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ThisWorkbook" defaultThemeVersion="124226"/>
  <mc:AlternateContent xmlns:mc="http://schemas.openxmlformats.org/markup-compatibility/2006">
    <mc:Choice Requires="x15">
      <x15ac:absPath xmlns:x15ac="http://schemas.microsoft.com/office/spreadsheetml/2010/11/ac" url="https://cqgincorp-my.sharepoint.com/personal/thartle_cqg_com/Documents/DN1WP-THOM1/Documents/Work Posts/Candelsticks Review/"/>
    </mc:Choice>
  </mc:AlternateContent>
  <xr:revisionPtr revIDLastSave="0" documentId="8_{F2A4B186-F817-49BD-BED1-8DD6D725CAB9}" xr6:coauthVersionLast="47" xr6:coauthVersionMax="47" xr10:uidLastSave="{00000000-0000-0000-0000-000000000000}"/>
  <bookViews>
    <workbookView xWindow="-120" yWindow="-120" windowWidth="29040" windowHeight="15720" tabRatio="825" xr2:uid="{00000000-000D-0000-FFFF-FFFF00000000}"/>
  </bookViews>
  <sheets>
    <sheet name="Review" sheetId="4" r:id="rId1"/>
    <sheet name="Sheet1" sheetId="1" r:id="rId2"/>
    <sheet name="Engulfing Bullish" sheetId="5" r:id="rId3"/>
    <sheet name="Engulfing Bearish" sheetId="7" r:id="rId4"/>
    <sheet name="Hammer" sheetId="8" r:id="rId5"/>
    <sheet name="Hanging Man" sheetId="9" r:id="rId6"/>
    <sheet name="Inverted Hammer" sheetId="10" r:id="rId7"/>
    <sheet name="Shooting Star" sheetId="11" r:id="rId8"/>
    <sheet name="Harami Bullish" sheetId="3" r:id="rId9"/>
    <sheet name="Harami Bearish" sheetId="2" r:id="rId10"/>
    <sheet name="Morning Star" sheetId="12" r:id="rId11"/>
    <sheet name="Evening Star" sheetId="13" r:id="rId12"/>
    <sheet name="Morning Doji Star" sheetId="14" r:id="rId13"/>
    <sheet name="Evening Doji Star" sheetId="15" r:id="rId14"/>
    <sheet name="Piercing Line (PL)" sheetId="16" r:id="rId15"/>
    <sheet name="Dark Cloud (DC)" sheetId="17" r:id="rId16"/>
    <sheet name="Double Doji (Bulllish DD )" sheetId="18" r:id="rId17"/>
    <sheet name="Double Doji (Bearish DD)" sheetId="19"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33" i="4" l="1"/>
  <c r="AF31" i="4"/>
  <c r="AF29" i="4"/>
  <c r="AF27" i="4"/>
  <c r="AF25" i="4"/>
  <c r="AF23" i="4"/>
  <c r="AF21" i="4"/>
  <c r="AF19" i="4"/>
  <c r="AF17" i="4"/>
  <c r="AF13" i="4"/>
  <c r="AF9" i="4"/>
  <c r="AF6" i="4"/>
  <c r="AF5" i="4"/>
  <c r="AF4" i="4"/>
  <c r="AF3" i="4"/>
  <c r="AD33" i="4"/>
  <c r="AD31" i="4"/>
  <c r="AD29" i="4"/>
  <c r="AD27" i="4"/>
  <c r="AD25" i="4"/>
  <c r="AD23" i="4"/>
  <c r="AD21" i="4"/>
  <c r="AD19" i="4"/>
  <c r="AD17" i="4"/>
  <c r="AD13" i="4"/>
  <c r="AD9" i="4"/>
  <c r="AD6" i="4"/>
  <c r="AD5" i="4"/>
  <c r="AD4" i="4"/>
  <c r="AD3" i="4"/>
  <c r="AF2" i="4"/>
  <c r="AD2" i="4"/>
  <c r="AB33" i="4"/>
  <c r="AB31" i="4"/>
  <c r="AB29" i="4"/>
  <c r="AB27" i="4"/>
  <c r="AB25" i="4"/>
  <c r="AB23" i="4"/>
  <c r="AB21" i="4"/>
  <c r="AB19" i="4"/>
  <c r="AB17" i="4"/>
  <c r="AB13" i="4"/>
  <c r="AB9" i="4"/>
  <c r="AB6" i="4"/>
  <c r="AB5" i="4"/>
  <c r="AB4" i="4"/>
  <c r="AB3" i="4"/>
  <c r="AB2" i="4"/>
  <c r="Z33" i="4"/>
  <c r="Z31" i="4"/>
  <c r="Z29" i="4"/>
  <c r="Z27" i="4"/>
  <c r="Z25" i="4"/>
  <c r="Z23" i="4"/>
  <c r="Z21" i="4"/>
  <c r="Z19" i="4"/>
  <c r="Z17" i="4"/>
  <c r="Z13" i="4"/>
  <c r="Z9" i="4"/>
  <c r="Z6" i="4"/>
  <c r="Z5" i="4"/>
  <c r="Z4" i="4"/>
  <c r="Z3" i="4"/>
  <c r="Z2" i="4"/>
  <c r="X33" i="4"/>
  <c r="X31" i="4"/>
  <c r="X29" i="4"/>
  <c r="X27" i="4"/>
  <c r="X25" i="4"/>
  <c r="X23" i="4"/>
  <c r="X21" i="4"/>
  <c r="X19" i="4"/>
  <c r="X17" i="4"/>
  <c r="X13" i="4"/>
  <c r="X9" i="4"/>
  <c r="X6" i="4"/>
  <c r="X5" i="4"/>
  <c r="X4" i="4"/>
  <c r="V33" i="4"/>
  <c r="V31" i="4"/>
  <c r="V29" i="4"/>
  <c r="V27" i="4"/>
  <c r="V25" i="4"/>
  <c r="V23" i="4"/>
  <c r="V21" i="4"/>
  <c r="V19" i="4"/>
  <c r="V17" i="4"/>
  <c r="V13" i="4"/>
  <c r="T33" i="4"/>
  <c r="T31" i="4"/>
  <c r="T29" i="4"/>
  <c r="T27" i="4"/>
  <c r="T25" i="4"/>
  <c r="T23" i="4"/>
  <c r="T21" i="4"/>
  <c r="T19" i="4"/>
  <c r="T17" i="4"/>
  <c r="T13" i="4"/>
  <c r="R33" i="4"/>
  <c r="R31" i="4"/>
  <c r="R29" i="4"/>
  <c r="R27" i="4"/>
  <c r="R25" i="4"/>
  <c r="R23" i="4"/>
  <c r="R21" i="4"/>
  <c r="R19" i="4"/>
  <c r="R17" i="4"/>
  <c r="R13" i="4"/>
  <c r="P33" i="4"/>
  <c r="P31" i="4"/>
  <c r="P29" i="4"/>
  <c r="P27" i="4"/>
  <c r="P25" i="4"/>
  <c r="P23" i="4"/>
  <c r="P21" i="4"/>
  <c r="P19" i="4"/>
  <c r="P17" i="4"/>
  <c r="P13" i="4"/>
  <c r="N33" i="4"/>
  <c r="N31" i="4"/>
  <c r="N29" i="4"/>
  <c r="N27" i="4"/>
  <c r="N25" i="4"/>
  <c r="N23" i="4"/>
  <c r="N21" i="4"/>
  <c r="N19" i="4"/>
  <c r="N17" i="4"/>
  <c r="N13" i="4"/>
  <c r="L33" i="4"/>
  <c r="L31" i="4"/>
  <c r="L29" i="4"/>
  <c r="L27" i="4"/>
  <c r="L25" i="4"/>
  <c r="L23" i="4"/>
  <c r="L21" i="4"/>
  <c r="L19" i="4"/>
  <c r="L17" i="4"/>
  <c r="L13" i="4"/>
  <c r="J33" i="4"/>
  <c r="J31" i="4"/>
  <c r="J29" i="4"/>
  <c r="J27" i="4"/>
  <c r="J25" i="4"/>
  <c r="J23" i="4"/>
  <c r="J21" i="4"/>
  <c r="J19" i="4"/>
  <c r="J17" i="4"/>
  <c r="J13" i="4"/>
  <c r="H33" i="4"/>
  <c r="H31" i="4"/>
  <c r="H29" i="4"/>
  <c r="H27" i="4"/>
  <c r="H25" i="4"/>
  <c r="H23" i="4"/>
  <c r="H21" i="4"/>
  <c r="H19" i="4"/>
  <c r="H17" i="4"/>
  <c r="H13" i="4"/>
  <c r="F33" i="4"/>
  <c r="F31" i="4"/>
  <c r="F29" i="4"/>
  <c r="F27" i="4"/>
  <c r="F25" i="4"/>
  <c r="F23" i="4"/>
  <c r="F21" i="4"/>
  <c r="F19" i="4"/>
  <c r="F17" i="4"/>
  <c r="F13" i="4"/>
  <c r="D13" i="4"/>
  <c r="B13" i="4"/>
  <c r="X2" i="4"/>
  <c r="X3" i="4"/>
  <c r="V9" i="4"/>
  <c r="V6" i="4"/>
  <c r="V5" i="4"/>
  <c r="V4" i="4"/>
  <c r="V3" i="4"/>
  <c r="V2" i="4"/>
  <c r="T9" i="4"/>
  <c r="T6" i="4"/>
  <c r="T5" i="4"/>
  <c r="T4" i="4"/>
  <c r="T3" i="4"/>
  <c r="T2" i="4"/>
  <c r="R9" i="4"/>
  <c r="R6" i="4"/>
  <c r="R5" i="4"/>
  <c r="R4" i="4"/>
  <c r="R3" i="4"/>
  <c r="R2" i="4"/>
  <c r="P9" i="4"/>
  <c r="P6" i="4"/>
  <c r="P5" i="4"/>
  <c r="P4" i="4"/>
  <c r="P3" i="4"/>
  <c r="P2" i="4"/>
  <c r="N9" i="4"/>
  <c r="N6" i="4"/>
  <c r="N5" i="4"/>
  <c r="N4" i="4"/>
  <c r="N3" i="4"/>
  <c r="N2" i="4"/>
  <c r="L9" i="4"/>
  <c r="L6" i="4"/>
  <c r="L5" i="4"/>
  <c r="L4" i="4"/>
  <c r="L3" i="4"/>
  <c r="L2" i="4"/>
  <c r="J9" i="4"/>
  <c r="J6" i="4"/>
  <c r="J5" i="4"/>
  <c r="J4" i="4"/>
  <c r="J3" i="4"/>
  <c r="J2" i="4"/>
  <c r="H9" i="4"/>
  <c r="H6" i="4"/>
  <c r="H5" i="4"/>
  <c r="H4" i="4"/>
  <c r="H3" i="4"/>
  <c r="H2" i="4"/>
  <c r="F9" i="4"/>
  <c r="F6" i="4"/>
  <c r="F5" i="4"/>
  <c r="F4" i="4"/>
  <c r="F3" i="4"/>
  <c r="F2" i="4"/>
  <c r="D33" i="4"/>
  <c r="D31" i="4"/>
  <c r="D29" i="4"/>
  <c r="D27" i="4"/>
  <c r="D25" i="4"/>
  <c r="D23" i="4"/>
  <c r="D21" i="4"/>
  <c r="D19" i="4"/>
  <c r="D17" i="4"/>
  <c r="D9" i="4"/>
  <c r="D6" i="4"/>
  <c r="D5" i="4"/>
  <c r="D4" i="4"/>
  <c r="D3" i="4"/>
  <c r="B1" i="4"/>
  <c r="B33" i="4"/>
  <c r="B31" i="4"/>
  <c r="B29" i="4"/>
  <c r="B27" i="4"/>
  <c r="B25" i="4"/>
  <c r="B23" i="4"/>
  <c r="B21" i="4"/>
  <c r="B19" i="4"/>
  <c r="B17" i="4"/>
  <c r="B9" i="4"/>
  <c r="B6" i="4"/>
  <c r="B5" i="4"/>
  <c r="B4" i="4"/>
  <c r="B3" i="4"/>
  <c r="B2" i="4"/>
  <c r="A7" i="19"/>
  <c r="A5" i="19"/>
  <c r="T3" i="19"/>
  <c r="T4" i="19" s="1"/>
  <c r="T5" i="19" s="1"/>
  <c r="T6" i="19" s="1"/>
  <c r="T7" i="19" s="1"/>
  <c r="T8" i="19" s="1"/>
  <c r="T9" i="19" s="1"/>
  <c r="T10" i="19" s="1"/>
  <c r="T11" i="19" s="1"/>
  <c r="T12" i="19" s="1"/>
  <c r="T13" i="19" s="1"/>
  <c r="T14" i="19" s="1"/>
  <c r="T15" i="19" s="1"/>
  <c r="T16" i="19" s="1"/>
  <c r="T17" i="19" s="1"/>
  <c r="T18" i="19" s="1"/>
  <c r="T19" i="19" s="1"/>
  <c r="T20" i="19" s="1"/>
  <c r="T21" i="19" s="1"/>
  <c r="T22" i="19" s="1"/>
  <c r="T23" i="19" s="1"/>
  <c r="T24" i="19" s="1"/>
  <c r="T25" i="19" s="1"/>
  <c r="T26" i="19" s="1"/>
  <c r="T27" i="19" s="1"/>
  <c r="T28" i="19" s="1"/>
  <c r="T29" i="19" s="1"/>
  <c r="T30" i="19" s="1"/>
  <c r="T31" i="19" s="1"/>
  <c r="T32" i="19" s="1"/>
  <c r="T33" i="19" s="1"/>
  <c r="T34" i="19" s="1"/>
  <c r="T35" i="19" s="1"/>
  <c r="T36" i="19" s="1"/>
  <c r="T37" i="19" s="1"/>
  <c r="T38" i="19" s="1"/>
  <c r="T39" i="19" s="1"/>
  <c r="T40" i="19" s="1"/>
  <c r="T41" i="19" s="1"/>
  <c r="T42" i="19" s="1"/>
  <c r="T43" i="19" s="1"/>
  <c r="T44" i="19" s="1"/>
  <c r="T45" i="19" s="1"/>
  <c r="T46" i="19" s="1"/>
  <c r="T47" i="19" s="1"/>
  <c r="T48" i="19" s="1"/>
  <c r="T49" i="19" s="1"/>
  <c r="T50" i="19" s="1"/>
  <c r="T51" i="19" s="1"/>
  <c r="T52" i="19" s="1"/>
  <c r="T53" i="19" s="1"/>
  <c r="T54" i="19" s="1"/>
  <c r="T55" i="19" s="1"/>
  <c r="T56" i="19" s="1"/>
  <c r="T57" i="19" s="1"/>
  <c r="T58" i="19" s="1"/>
  <c r="T59" i="19" s="1"/>
  <c r="T60" i="19" s="1"/>
  <c r="T61" i="19" s="1"/>
  <c r="T62" i="19" s="1"/>
  <c r="T63" i="19" s="1"/>
  <c r="T64" i="19" s="1"/>
  <c r="T65" i="19" s="1"/>
  <c r="T66" i="19" s="1"/>
  <c r="T67" i="19" s="1"/>
  <c r="T68" i="19" s="1"/>
  <c r="T69" i="19" s="1"/>
  <c r="T70" i="19" s="1"/>
  <c r="T71" i="19" s="1"/>
  <c r="T72" i="19" s="1"/>
  <c r="T73" i="19" s="1"/>
  <c r="T74" i="19" s="1"/>
  <c r="T75" i="19" s="1"/>
  <c r="T76" i="19" s="1"/>
  <c r="T77" i="19" s="1"/>
  <c r="T78" i="19" s="1"/>
  <c r="T79" i="19" s="1"/>
  <c r="T80" i="19" s="1"/>
  <c r="T81" i="19" s="1"/>
  <c r="T82" i="19" s="1"/>
  <c r="T83" i="19" s="1"/>
  <c r="T84" i="19" s="1"/>
  <c r="T85" i="19" s="1"/>
  <c r="T86" i="19" s="1"/>
  <c r="T87" i="19" s="1"/>
  <c r="T88" i="19" s="1"/>
  <c r="T89" i="19" s="1"/>
  <c r="T90" i="19" s="1"/>
  <c r="T91" i="19" s="1"/>
  <c r="T92" i="19" s="1"/>
  <c r="T93" i="19" s="1"/>
  <c r="T94" i="19" s="1"/>
  <c r="T95" i="19" s="1"/>
  <c r="T96" i="19" s="1"/>
  <c r="T97" i="19" s="1"/>
  <c r="T98" i="19" s="1"/>
  <c r="T99" i="19" s="1"/>
  <c r="T100" i="19" s="1"/>
  <c r="T101" i="19" s="1"/>
  <c r="T102" i="19" s="1"/>
  <c r="T103" i="19" s="1"/>
  <c r="T104" i="19" s="1"/>
  <c r="T105" i="19" s="1"/>
  <c r="T106" i="19" s="1"/>
  <c r="T107" i="19" s="1"/>
  <c r="T108" i="19" s="1"/>
  <c r="T109" i="19" s="1"/>
  <c r="T110" i="19" s="1"/>
  <c r="T111" i="19" s="1"/>
  <c r="T112" i="19" s="1"/>
  <c r="T113" i="19" s="1"/>
  <c r="T114" i="19" s="1"/>
  <c r="T115" i="19" s="1"/>
  <c r="T116" i="19" s="1"/>
  <c r="T117" i="19" s="1"/>
  <c r="T118" i="19" s="1"/>
  <c r="T119" i="19" s="1"/>
  <c r="T120" i="19" s="1"/>
  <c r="T121" i="19" s="1"/>
  <c r="T122" i="19" s="1"/>
  <c r="T123" i="19" s="1"/>
  <c r="T124" i="19" s="1"/>
  <c r="T125" i="19" s="1"/>
  <c r="T126" i="19" s="1"/>
  <c r="T127" i="19" s="1"/>
  <c r="T128" i="19" s="1"/>
  <c r="T129" i="19" s="1"/>
  <c r="T130" i="19" s="1"/>
  <c r="T131" i="19" s="1"/>
  <c r="T132" i="19" s="1"/>
  <c r="T133" i="19" s="1"/>
  <c r="T134" i="19" s="1"/>
  <c r="T135" i="19" s="1"/>
  <c r="T136" i="19" s="1"/>
  <c r="T137" i="19" s="1"/>
  <c r="T138" i="19" s="1"/>
  <c r="T139" i="19" s="1"/>
  <c r="T140" i="19" s="1"/>
  <c r="T141" i="19" s="1"/>
  <c r="T142" i="19" s="1"/>
  <c r="T143" i="19" s="1"/>
  <c r="T144" i="19" s="1"/>
  <c r="T145" i="19" s="1"/>
  <c r="T146" i="19" s="1"/>
  <c r="T147" i="19" s="1"/>
  <c r="T148" i="19" s="1"/>
  <c r="T149" i="19" s="1"/>
  <c r="T150" i="19" s="1"/>
  <c r="T151" i="19" s="1"/>
  <c r="T152" i="19" s="1"/>
  <c r="T153" i="19" s="1"/>
  <c r="T154" i="19" s="1"/>
  <c r="T155" i="19" s="1"/>
  <c r="T156" i="19" s="1"/>
  <c r="T157" i="19" s="1"/>
  <c r="T158" i="19" s="1"/>
  <c r="T159" i="19" s="1"/>
  <c r="T160" i="19" s="1"/>
  <c r="T161" i="19" s="1"/>
  <c r="T162" i="19" s="1"/>
  <c r="T163" i="19" s="1"/>
  <c r="T164" i="19" s="1"/>
  <c r="T165" i="19" s="1"/>
  <c r="T166" i="19" s="1"/>
  <c r="T167" i="19" s="1"/>
  <c r="T168" i="19" s="1"/>
  <c r="T169" i="19" s="1"/>
  <c r="T170" i="19" s="1"/>
  <c r="T171" i="19" s="1"/>
  <c r="T172" i="19" s="1"/>
  <c r="T173" i="19" s="1"/>
  <c r="T174" i="19" s="1"/>
  <c r="T175" i="19" s="1"/>
  <c r="T176" i="19" s="1"/>
  <c r="T177" i="19" s="1"/>
  <c r="T178" i="19" s="1"/>
  <c r="T179" i="19" s="1"/>
  <c r="T180" i="19" s="1"/>
  <c r="T181" i="19" s="1"/>
  <c r="T182" i="19" s="1"/>
  <c r="T183" i="19" s="1"/>
  <c r="T184" i="19" s="1"/>
  <c r="T185" i="19" s="1"/>
  <c r="T186" i="19" s="1"/>
  <c r="T187" i="19" s="1"/>
  <c r="T188" i="19" s="1"/>
  <c r="T189" i="19" s="1"/>
  <c r="T190" i="19" s="1"/>
  <c r="T191" i="19" s="1"/>
  <c r="T192" i="19" s="1"/>
  <c r="T193" i="19" s="1"/>
  <c r="T194" i="19" s="1"/>
  <c r="T195" i="19" s="1"/>
  <c r="T196" i="19" s="1"/>
  <c r="T197" i="19" s="1"/>
  <c r="T198" i="19" s="1"/>
  <c r="T199" i="19" s="1"/>
  <c r="T200" i="19" s="1"/>
  <c r="T201" i="19" s="1"/>
  <c r="T202" i="19" s="1"/>
  <c r="T203" i="19" s="1"/>
  <c r="T204" i="19" s="1"/>
  <c r="T205" i="19" s="1"/>
  <c r="T206" i="19" s="1"/>
  <c r="T207" i="19" s="1"/>
  <c r="T208" i="19" s="1"/>
  <c r="T209" i="19" s="1"/>
  <c r="T210" i="19" s="1"/>
  <c r="T211" i="19" s="1"/>
  <c r="T212" i="19" s="1"/>
  <c r="T213" i="19" s="1"/>
  <c r="T214" i="19" s="1"/>
  <c r="T215" i="19" s="1"/>
  <c r="T216" i="19" s="1"/>
  <c r="T217" i="19" s="1"/>
  <c r="T218" i="19" s="1"/>
  <c r="T219" i="19" s="1"/>
  <c r="T220" i="19" s="1"/>
  <c r="T221" i="19" s="1"/>
  <c r="T222" i="19" s="1"/>
  <c r="T223" i="19" s="1"/>
  <c r="T224" i="19" s="1"/>
  <c r="T225" i="19" s="1"/>
  <c r="T226" i="19" s="1"/>
  <c r="T227" i="19" s="1"/>
  <c r="T228" i="19" s="1"/>
  <c r="T229" i="19" s="1"/>
  <c r="T230" i="19" s="1"/>
  <c r="T231" i="19" s="1"/>
  <c r="T232" i="19" s="1"/>
  <c r="T233" i="19" s="1"/>
  <c r="T234" i="19" s="1"/>
  <c r="T235" i="19" s="1"/>
  <c r="T236" i="19" s="1"/>
  <c r="T237" i="19" s="1"/>
  <c r="T238" i="19" s="1"/>
  <c r="T239" i="19" s="1"/>
  <c r="T240" i="19" s="1"/>
  <c r="T241" i="19" s="1"/>
  <c r="T242" i="19" s="1"/>
  <c r="T243" i="19" s="1"/>
  <c r="T244" i="19" s="1"/>
  <c r="T245" i="19" s="1"/>
  <c r="T246" i="19" s="1"/>
  <c r="T247" i="19" s="1"/>
  <c r="T248" i="19" s="1"/>
  <c r="T249" i="19" s="1"/>
  <c r="T250" i="19" s="1"/>
  <c r="T251" i="19" s="1"/>
  <c r="T252" i="19" s="1"/>
  <c r="T253" i="19" s="1"/>
  <c r="T254" i="19" s="1"/>
  <c r="T255" i="19" s="1"/>
  <c r="T256" i="19" s="1"/>
  <c r="T257" i="19" s="1"/>
  <c r="T258" i="19" s="1"/>
  <c r="T259" i="19" s="1"/>
  <c r="T260" i="19" s="1"/>
  <c r="T261" i="19" s="1"/>
  <c r="T262" i="19" s="1"/>
  <c r="T263" i="19" s="1"/>
  <c r="T264" i="19" s="1"/>
  <c r="T265" i="19" s="1"/>
  <c r="T266" i="19" s="1"/>
  <c r="T267" i="19" s="1"/>
  <c r="T268" i="19" s="1"/>
  <c r="T269" i="19" s="1"/>
  <c r="T270" i="19" s="1"/>
  <c r="T271" i="19" s="1"/>
  <c r="T272" i="19" s="1"/>
  <c r="T273" i="19" s="1"/>
  <c r="T274" i="19" s="1"/>
  <c r="T275" i="19" s="1"/>
  <c r="T276" i="19" s="1"/>
  <c r="T277" i="19" s="1"/>
  <c r="T278" i="19" s="1"/>
  <c r="T279" i="19" s="1"/>
  <c r="T280" i="19" s="1"/>
  <c r="T281" i="19" s="1"/>
  <c r="T282" i="19" s="1"/>
  <c r="T283" i="19" s="1"/>
  <c r="T284" i="19" s="1"/>
  <c r="T285" i="19" s="1"/>
  <c r="T286" i="19" s="1"/>
  <c r="T287" i="19" s="1"/>
  <c r="T288" i="19" s="1"/>
  <c r="T289" i="19" s="1"/>
  <c r="T290" i="19" s="1"/>
  <c r="T291" i="19" s="1"/>
  <c r="T292" i="19" s="1"/>
  <c r="T293" i="19" s="1"/>
  <c r="T294" i="19" s="1"/>
  <c r="T295" i="19" s="1"/>
  <c r="T296" i="19" s="1"/>
  <c r="T297" i="19" s="1"/>
  <c r="T298" i="19" s="1"/>
  <c r="T299" i="19" s="1"/>
  <c r="T300" i="19" s="1"/>
  <c r="T301" i="19" s="1"/>
  <c r="T302" i="19" s="1"/>
  <c r="T303" i="19" s="1"/>
  <c r="T304" i="19" s="1"/>
  <c r="T305" i="19" s="1"/>
  <c r="T306" i="19" s="1"/>
  <c r="T307" i="19" s="1"/>
  <c r="T308" i="19" s="1"/>
  <c r="T309" i="19" s="1"/>
  <c r="T310" i="19" s="1"/>
  <c r="T311" i="19" s="1"/>
  <c r="T312" i="19" s="1"/>
  <c r="T313" i="19" s="1"/>
  <c r="T314" i="19" s="1"/>
  <c r="T315" i="19" s="1"/>
  <c r="T316" i="19" s="1"/>
  <c r="T317" i="19" s="1"/>
  <c r="T318" i="19" s="1"/>
  <c r="T319" i="19" s="1"/>
  <c r="T320" i="19" s="1"/>
  <c r="T321" i="19" s="1"/>
  <c r="T322" i="19" s="1"/>
  <c r="T323" i="19" s="1"/>
  <c r="T324" i="19" s="1"/>
  <c r="T325" i="19" s="1"/>
  <c r="T326" i="19" s="1"/>
  <c r="T327" i="19" s="1"/>
  <c r="T328" i="19" s="1"/>
  <c r="T329" i="19" s="1"/>
  <c r="T330" i="19" s="1"/>
  <c r="T331" i="19" s="1"/>
  <c r="T332" i="19" s="1"/>
  <c r="T333" i="19" s="1"/>
  <c r="T334" i="19" s="1"/>
  <c r="T335" i="19" s="1"/>
  <c r="T336" i="19" s="1"/>
  <c r="T337" i="19" s="1"/>
  <c r="T338" i="19" s="1"/>
  <c r="T339" i="19" s="1"/>
  <c r="T340" i="19" s="1"/>
  <c r="T341" i="19" s="1"/>
  <c r="T342" i="19" s="1"/>
  <c r="T343" i="19" s="1"/>
  <c r="T344" i="19" s="1"/>
  <c r="T345" i="19" s="1"/>
  <c r="T346" i="19" s="1"/>
  <c r="T347" i="19" s="1"/>
  <c r="T348" i="19" s="1"/>
  <c r="T349" i="19" s="1"/>
  <c r="T350" i="19" s="1"/>
  <c r="T351" i="19" s="1"/>
  <c r="T352" i="19" s="1"/>
  <c r="T353" i="19" s="1"/>
  <c r="T354" i="19" s="1"/>
  <c r="T355" i="19" s="1"/>
  <c r="T356" i="19" s="1"/>
  <c r="T357" i="19" s="1"/>
  <c r="T358" i="19" s="1"/>
  <c r="T359" i="19" s="1"/>
  <c r="T360" i="19" s="1"/>
  <c r="T361" i="19" s="1"/>
  <c r="T362" i="19" s="1"/>
  <c r="T363" i="19" s="1"/>
  <c r="T364" i="19" s="1"/>
  <c r="T365" i="19" s="1"/>
  <c r="T366" i="19" s="1"/>
  <c r="T367" i="19" s="1"/>
  <c r="T368" i="19" s="1"/>
  <c r="T369" i="19" s="1"/>
  <c r="T370" i="19" s="1"/>
  <c r="T371" i="19" s="1"/>
  <c r="T372" i="19" s="1"/>
  <c r="T373" i="19" s="1"/>
  <c r="T374" i="19" s="1"/>
  <c r="T375" i="19" s="1"/>
  <c r="T376" i="19" s="1"/>
  <c r="T377" i="19" s="1"/>
  <c r="T378" i="19" s="1"/>
  <c r="T379" i="19" s="1"/>
  <c r="T380" i="19" s="1"/>
  <c r="T381" i="19" s="1"/>
  <c r="T382" i="19" s="1"/>
  <c r="T383" i="19" s="1"/>
  <c r="T384" i="19" s="1"/>
  <c r="T385" i="19" s="1"/>
  <c r="T386" i="19" s="1"/>
  <c r="T387" i="19" s="1"/>
  <c r="T388" i="19" s="1"/>
  <c r="T389" i="19" s="1"/>
  <c r="T390" i="19" s="1"/>
  <c r="T391" i="19" s="1"/>
  <c r="T392" i="19" s="1"/>
  <c r="T393" i="19" s="1"/>
  <c r="T394" i="19" s="1"/>
  <c r="T395" i="19" s="1"/>
  <c r="T396" i="19" s="1"/>
  <c r="T397" i="19" s="1"/>
  <c r="T398" i="19" s="1"/>
  <c r="T399" i="19" s="1"/>
  <c r="T400" i="19" s="1"/>
  <c r="T401" i="19" s="1"/>
  <c r="T402" i="19" s="1"/>
  <c r="T403" i="19" s="1"/>
  <c r="T404" i="19" s="1"/>
  <c r="T405" i="19" s="1"/>
  <c r="T406" i="19" s="1"/>
  <c r="T407" i="19" s="1"/>
  <c r="T408" i="19" s="1"/>
  <c r="T409" i="19" s="1"/>
  <c r="T410" i="19" s="1"/>
  <c r="T411" i="19" s="1"/>
  <c r="T412" i="19" s="1"/>
  <c r="T413" i="19" s="1"/>
  <c r="T414" i="19" s="1"/>
  <c r="T415" i="19" s="1"/>
  <c r="T416" i="19" s="1"/>
  <c r="T417" i="19" s="1"/>
  <c r="T418" i="19" s="1"/>
  <c r="T419" i="19" s="1"/>
  <c r="T420" i="19" s="1"/>
  <c r="T421" i="19" s="1"/>
  <c r="T422" i="19" s="1"/>
  <c r="T423" i="19" s="1"/>
  <c r="T424" i="19" s="1"/>
  <c r="T425" i="19" s="1"/>
  <c r="T426" i="19" s="1"/>
  <c r="T427" i="19" s="1"/>
  <c r="T428" i="19" s="1"/>
  <c r="T429" i="19" s="1"/>
  <c r="T430" i="19" s="1"/>
  <c r="T431" i="19" s="1"/>
  <c r="T432" i="19" s="1"/>
  <c r="T433" i="19" s="1"/>
  <c r="T434" i="19" s="1"/>
  <c r="T435" i="19" s="1"/>
  <c r="T436" i="19" s="1"/>
  <c r="T437" i="19" s="1"/>
  <c r="T438" i="19" s="1"/>
  <c r="T439" i="19" s="1"/>
  <c r="T440" i="19" s="1"/>
  <c r="T441" i="19" s="1"/>
  <c r="T442" i="19" s="1"/>
  <c r="T443" i="19" s="1"/>
  <c r="T444" i="19" s="1"/>
  <c r="T445" i="19" s="1"/>
  <c r="T446" i="19" s="1"/>
  <c r="T447" i="19" s="1"/>
  <c r="T448" i="19" s="1"/>
  <c r="T449" i="19" s="1"/>
  <c r="T450" i="19" s="1"/>
  <c r="T451" i="19" s="1"/>
  <c r="T452" i="19" s="1"/>
  <c r="T453" i="19" s="1"/>
  <c r="T454" i="19" s="1"/>
  <c r="T455" i="19" s="1"/>
  <c r="T456" i="19" s="1"/>
  <c r="T457" i="19" s="1"/>
  <c r="T458" i="19" s="1"/>
  <c r="T459" i="19" s="1"/>
  <c r="T460" i="19" s="1"/>
  <c r="T461" i="19" s="1"/>
  <c r="T462" i="19" s="1"/>
  <c r="T463" i="19" s="1"/>
  <c r="T464" i="19" s="1"/>
  <c r="T465" i="19" s="1"/>
  <c r="T466" i="19" s="1"/>
  <c r="T467" i="19" s="1"/>
  <c r="T468" i="19" s="1"/>
  <c r="T469" i="19" s="1"/>
  <c r="T470" i="19" s="1"/>
  <c r="T471" i="19" s="1"/>
  <c r="T472" i="19" s="1"/>
  <c r="T473" i="19" s="1"/>
  <c r="T474" i="19" s="1"/>
  <c r="T475" i="19" s="1"/>
  <c r="T476" i="19" s="1"/>
  <c r="T477" i="19" s="1"/>
  <c r="T478" i="19" s="1"/>
  <c r="T479" i="19" s="1"/>
  <c r="T480" i="19" s="1"/>
  <c r="T481" i="19" s="1"/>
  <c r="T482" i="19" s="1"/>
  <c r="T483" i="19" s="1"/>
  <c r="T484" i="19" s="1"/>
  <c r="T485" i="19" s="1"/>
  <c r="T486" i="19" s="1"/>
  <c r="T487" i="19" s="1"/>
  <c r="T488" i="19" s="1"/>
  <c r="T489" i="19" s="1"/>
  <c r="T490" i="19" s="1"/>
  <c r="T491" i="19" s="1"/>
  <c r="T492" i="19" s="1"/>
  <c r="T493" i="19" s="1"/>
  <c r="T494" i="19" s="1"/>
  <c r="T495" i="19" s="1"/>
  <c r="T496" i="19" s="1"/>
  <c r="T497" i="19" s="1"/>
  <c r="T498" i="19" s="1"/>
  <c r="T499" i="19" s="1"/>
  <c r="T500" i="19" s="1"/>
  <c r="T501" i="19" s="1"/>
  <c r="T502" i="19" s="1"/>
  <c r="T503" i="19" s="1"/>
  <c r="T504" i="19" s="1"/>
  <c r="T505" i="19" s="1"/>
  <c r="T506" i="19" s="1"/>
  <c r="T507" i="19" s="1"/>
  <c r="T508" i="19" s="1"/>
  <c r="T509" i="19" s="1"/>
  <c r="T510" i="19" s="1"/>
  <c r="T511" i="19" s="1"/>
  <c r="T512" i="19" s="1"/>
  <c r="T513" i="19" s="1"/>
  <c r="T514" i="19" s="1"/>
  <c r="T515" i="19" s="1"/>
  <c r="T516" i="19" s="1"/>
  <c r="T517" i="19" s="1"/>
  <c r="T518" i="19" s="1"/>
  <c r="T519" i="19" s="1"/>
  <c r="T520" i="19" s="1"/>
  <c r="T521" i="19" s="1"/>
  <c r="T522" i="19" s="1"/>
  <c r="T523" i="19" s="1"/>
  <c r="T524" i="19" s="1"/>
  <c r="T525" i="19" s="1"/>
  <c r="T526" i="19" s="1"/>
  <c r="T527" i="19" s="1"/>
  <c r="T528" i="19" s="1"/>
  <c r="T529" i="19" s="1"/>
  <c r="T530" i="19" s="1"/>
  <c r="T531" i="19" s="1"/>
  <c r="T532" i="19" s="1"/>
  <c r="T533" i="19" s="1"/>
  <c r="T534" i="19" s="1"/>
  <c r="T535" i="19" s="1"/>
  <c r="T536" i="19" s="1"/>
  <c r="T537" i="19" s="1"/>
  <c r="T538" i="19" s="1"/>
  <c r="T539" i="19" s="1"/>
  <c r="T540" i="19" s="1"/>
  <c r="T541" i="19" s="1"/>
  <c r="T542" i="19" s="1"/>
  <c r="T543" i="19" s="1"/>
  <c r="T544" i="19" s="1"/>
  <c r="T545" i="19" s="1"/>
  <c r="T546" i="19" s="1"/>
  <c r="T547" i="19" s="1"/>
  <c r="T548" i="19" s="1"/>
  <c r="T549" i="19" s="1"/>
  <c r="T550" i="19" s="1"/>
  <c r="T551" i="19" s="1"/>
  <c r="T552" i="19" s="1"/>
  <c r="T553" i="19" s="1"/>
  <c r="T554" i="19" s="1"/>
  <c r="T555" i="19" s="1"/>
  <c r="T556" i="19" s="1"/>
  <c r="T557" i="19" s="1"/>
  <c r="T558" i="19" s="1"/>
  <c r="T559" i="19" s="1"/>
  <c r="T560" i="19" s="1"/>
  <c r="T561" i="19" s="1"/>
  <c r="T562" i="19" s="1"/>
  <c r="T563" i="19" s="1"/>
  <c r="T564" i="19" s="1"/>
  <c r="T565" i="19" s="1"/>
  <c r="T566" i="19" s="1"/>
  <c r="T567" i="19" s="1"/>
  <c r="T568" i="19" s="1"/>
  <c r="T569" i="19" s="1"/>
  <c r="T570" i="19" s="1"/>
  <c r="T571" i="19" s="1"/>
  <c r="T572" i="19" s="1"/>
  <c r="T573" i="19" s="1"/>
  <c r="T574" i="19" s="1"/>
  <c r="T575" i="19" s="1"/>
  <c r="T576" i="19" s="1"/>
  <c r="T577" i="19" s="1"/>
  <c r="T578" i="19" s="1"/>
  <c r="T579" i="19" s="1"/>
  <c r="T580" i="19" s="1"/>
  <c r="T581" i="19" s="1"/>
  <c r="T582" i="19" s="1"/>
  <c r="T583" i="19" s="1"/>
  <c r="T584" i="19" s="1"/>
  <c r="T585" i="19" s="1"/>
  <c r="T586" i="19" s="1"/>
  <c r="T587" i="19" s="1"/>
  <c r="T588" i="19" s="1"/>
  <c r="T589" i="19" s="1"/>
  <c r="T590" i="19" s="1"/>
  <c r="T591" i="19" s="1"/>
  <c r="T592" i="19" s="1"/>
  <c r="T593" i="19" s="1"/>
  <c r="T594" i="19" s="1"/>
  <c r="T595" i="19" s="1"/>
  <c r="T596" i="19" s="1"/>
  <c r="T597" i="19" s="1"/>
  <c r="T598" i="19" s="1"/>
  <c r="T599" i="19" s="1"/>
  <c r="T600" i="19" s="1"/>
  <c r="T601" i="19" s="1"/>
  <c r="T602" i="19" s="1"/>
  <c r="T603" i="19" s="1"/>
  <c r="T604" i="19" s="1"/>
  <c r="T605" i="19" s="1"/>
  <c r="T606" i="19" s="1"/>
  <c r="T607" i="19" s="1"/>
  <c r="T608" i="19" s="1"/>
  <c r="T609" i="19" s="1"/>
  <c r="T610" i="19" s="1"/>
  <c r="T611" i="19" s="1"/>
  <c r="T612" i="19" s="1"/>
  <c r="T613" i="19" s="1"/>
  <c r="T614" i="19" s="1"/>
  <c r="T615" i="19" s="1"/>
  <c r="T616" i="19" s="1"/>
  <c r="T617" i="19" s="1"/>
  <c r="T618" i="19" s="1"/>
  <c r="T619" i="19" s="1"/>
  <c r="T620" i="19" s="1"/>
  <c r="T621" i="19" s="1"/>
  <c r="T622" i="19" s="1"/>
  <c r="T623" i="19" s="1"/>
  <c r="T624" i="19" s="1"/>
  <c r="T625" i="19" s="1"/>
  <c r="T626" i="19" s="1"/>
  <c r="T627" i="19" s="1"/>
  <c r="T628" i="19" s="1"/>
  <c r="T629" i="19" s="1"/>
  <c r="T630" i="19" s="1"/>
  <c r="T631" i="19" s="1"/>
  <c r="T632" i="19" s="1"/>
  <c r="T633" i="19" s="1"/>
  <c r="T634" i="19" s="1"/>
  <c r="T635" i="19" s="1"/>
  <c r="T636" i="19" s="1"/>
  <c r="T637" i="19" s="1"/>
  <c r="T638" i="19" s="1"/>
  <c r="T639" i="19" s="1"/>
  <c r="T640" i="19" s="1"/>
  <c r="T641" i="19" s="1"/>
  <c r="T642" i="19" s="1"/>
  <c r="T643" i="19" s="1"/>
  <c r="T644" i="19" s="1"/>
  <c r="T645" i="19" s="1"/>
  <c r="T646" i="19" s="1"/>
  <c r="T647" i="19" s="1"/>
  <c r="T648" i="19" s="1"/>
  <c r="T649" i="19" s="1"/>
  <c r="T650" i="19" s="1"/>
  <c r="T651" i="19" s="1"/>
  <c r="T652" i="19" s="1"/>
  <c r="T653" i="19" s="1"/>
  <c r="T654" i="19" s="1"/>
  <c r="T655" i="19" s="1"/>
  <c r="T656" i="19" s="1"/>
  <c r="T657" i="19" s="1"/>
  <c r="T658" i="19" s="1"/>
  <c r="T659" i="19" s="1"/>
  <c r="T660" i="19" s="1"/>
  <c r="T661" i="19" s="1"/>
  <c r="T662" i="19" s="1"/>
  <c r="T663" i="19" s="1"/>
  <c r="T664" i="19" s="1"/>
  <c r="T665" i="19" s="1"/>
  <c r="T666" i="19" s="1"/>
  <c r="T667" i="19" s="1"/>
  <c r="T668" i="19" s="1"/>
  <c r="T669" i="19" s="1"/>
  <c r="T670" i="19" s="1"/>
  <c r="T671" i="19" s="1"/>
  <c r="T672" i="19" s="1"/>
  <c r="T673" i="19" s="1"/>
  <c r="T674" i="19" s="1"/>
  <c r="T675" i="19" s="1"/>
  <c r="T676" i="19" s="1"/>
  <c r="T677" i="19" s="1"/>
  <c r="T678" i="19" s="1"/>
  <c r="T679" i="19" s="1"/>
  <c r="T680" i="19" s="1"/>
  <c r="T681" i="19" s="1"/>
  <c r="T682" i="19" s="1"/>
  <c r="T683" i="19" s="1"/>
  <c r="T684" i="19" s="1"/>
  <c r="T685" i="19" s="1"/>
  <c r="T686" i="19" s="1"/>
  <c r="T687" i="19" s="1"/>
  <c r="T688" i="19" s="1"/>
  <c r="T689" i="19" s="1"/>
  <c r="T690" i="19" s="1"/>
  <c r="T691" i="19" s="1"/>
  <c r="T692" i="19" s="1"/>
  <c r="T693" i="19" s="1"/>
  <c r="T694" i="19" s="1"/>
  <c r="T695" i="19" s="1"/>
  <c r="T696" i="19" s="1"/>
  <c r="T697" i="19" s="1"/>
  <c r="T698" i="19" s="1"/>
  <c r="T699" i="19" s="1"/>
  <c r="T700" i="19" s="1"/>
  <c r="T701" i="19" s="1"/>
  <c r="T702" i="19" s="1"/>
  <c r="T703" i="19" s="1"/>
  <c r="T704" i="19" s="1"/>
  <c r="T705" i="19" s="1"/>
  <c r="T706" i="19" s="1"/>
  <c r="T707" i="19" s="1"/>
  <c r="T708" i="19" s="1"/>
  <c r="T709" i="19" s="1"/>
  <c r="T710" i="19" s="1"/>
  <c r="T711" i="19" s="1"/>
  <c r="T712" i="19" s="1"/>
  <c r="T713" i="19" s="1"/>
  <c r="T714" i="19" s="1"/>
  <c r="T715" i="19" s="1"/>
  <c r="T716" i="19" s="1"/>
  <c r="T717" i="19" s="1"/>
  <c r="T718" i="19" s="1"/>
  <c r="T719" i="19" s="1"/>
  <c r="T720" i="19" s="1"/>
  <c r="T721" i="19" s="1"/>
  <c r="T722" i="19" s="1"/>
  <c r="T723" i="19" s="1"/>
  <c r="T724" i="19" s="1"/>
  <c r="T725" i="19" s="1"/>
  <c r="T726" i="19" s="1"/>
  <c r="T727" i="19" s="1"/>
  <c r="T728" i="19" s="1"/>
  <c r="T729" i="19" s="1"/>
  <c r="T730" i="19" s="1"/>
  <c r="T731" i="19" s="1"/>
  <c r="T732" i="19" s="1"/>
  <c r="T733" i="19" s="1"/>
  <c r="T734" i="19" s="1"/>
  <c r="T735" i="19" s="1"/>
  <c r="T736" i="19" s="1"/>
  <c r="T737" i="19" s="1"/>
  <c r="T738" i="19" s="1"/>
  <c r="T739" i="19" s="1"/>
  <c r="T740" i="19" s="1"/>
  <c r="T741" i="19" s="1"/>
  <c r="T742" i="19" s="1"/>
  <c r="T743" i="19" s="1"/>
  <c r="T744" i="19" s="1"/>
  <c r="T745" i="19" s="1"/>
  <c r="T746" i="19" s="1"/>
  <c r="T747" i="19" s="1"/>
  <c r="T748" i="19" s="1"/>
  <c r="T749" i="19" s="1"/>
  <c r="T750" i="19" s="1"/>
  <c r="T751" i="19" s="1"/>
  <c r="T752" i="19" s="1"/>
  <c r="T753" i="19" s="1"/>
  <c r="T754" i="19" s="1"/>
  <c r="T755" i="19" s="1"/>
  <c r="T756" i="19" s="1"/>
  <c r="T757" i="19" s="1"/>
  <c r="T758" i="19" s="1"/>
  <c r="T759" i="19" s="1"/>
  <c r="T760" i="19" s="1"/>
  <c r="T761" i="19" s="1"/>
  <c r="T762" i="19" s="1"/>
  <c r="T763" i="19" s="1"/>
  <c r="T764" i="19" s="1"/>
  <c r="T765" i="19" s="1"/>
  <c r="T766" i="19" s="1"/>
  <c r="T767" i="19" s="1"/>
  <c r="T768" i="19" s="1"/>
  <c r="T769" i="19" s="1"/>
  <c r="T770" i="19" s="1"/>
  <c r="T771" i="19" s="1"/>
  <c r="T772" i="19" s="1"/>
  <c r="T773" i="19" s="1"/>
  <c r="T774" i="19" s="1"/>
  <c r="T775" i="19" s="1"/>
  <c r="T776" i="19" s="1"/>
  <c r="T777" i="19" s="1"/>
  <c r="T778" i="19" s="1"/>
  <c r="T779" i="19" s="1"/>
  <c r="T780" i="19" s="1"/>
  <c r="T781" i="19" s="1"/>
  <c r="T782" i="19" s="1"/>
  <c r="T783" i="19" s="1"/>
  <c r="T784" i="19" s="1"/>
  <c r="T785" i="19" s="1"/>
  <c r="T786" i="19" s="1"/>
  <c r="T787" i="19" s="1"/>
  <c r="T788" i="19" s="1"/>
  <c r="T789" i="19" s="1"/>
  <c r="T790" i="19" s="1"/>
  <c r="T791" i="19" s="1"/>
  <c r="T792" i="19" s="1"/>
  <c r="T793" i="19" s="1"/>
  <c r="T794" i="19" s="1"/>
  <c r="T795" i="19" s="1"/>
  <c r="T796" i="19" s="1"/>
  <c r="T797" i="19" s="1"/>
  <c r="T798" i="19" s="1"/>
  <c r="T799" i="19" s="1"/>
  <c r="T800" i="19" s="1"/>
  <c r="T801" i="19" s="1"/>
  <c r="T802" i="19" s="1"/>
  <c r="T803" i="19" s="1"/>
  <c r="T804" i="19" s="1"/>
  <c r="T805" i="19" s="1"/>
  <c r="T806" i="19" s="1"/>
  <c r="T807" i="19" s="1"/>
  <c r="T808" i="19" s="1"/>
  <c r="T809" i="19" s="1"/>
  <c r="T810" i="19" s="1"/>
  <c r="T811" i="19" s="1"/>
  <c r="T812" i="19" s="1"/>
  <c r="T813" i="19" s="1"/>
  <c r="T814" i="19" s="1"/>
  <c r="T815" i="19" s="1"/>
  <c r="T816" i="19" s="1"/>
  <c r="T817" i="19" s="1"/>
  <c r="T818" i="19" s="1"/>
  <c r="T819" i="19" s="1"/>
  <c r="T820" i="19" s="1"/>
  <c r="T821" i="19" s="1"/>
  <c r="T822" i="19" s="1"/>
  <c r="T823" i="19" s="1"/>
  <c r="T824" i="19" s="1"/>
  <c r="T825" i="19" s="1"/>
  <c r="T826" i="19" s="1"/>
  <c r="T827" i="19" s="1"/>
  <c r="T828" i="19" s="1"/>
  <c r="T829" i="19" s="1"/>
  <c r="T830" i="19" s="1"/>
  <c r="T831" i="19" s="1"/>
  <c r="T832" i="19" s="1"/>
  <c r="T833" i="19" s="1"/>
  <c r="T834" i="19" s="1"/>
  <c r="T835" i="19" s="1"/>
  <c r="T836" i="19" s="1"/>
  <c r="T837" i="19" s="1"/>
  <c r="T838" i="19" s="1"/>
  <c r="T839" i="19" s="1"/>
  <c r="T840" i="19" s="1"/>
  <c r="T841" i="19" s="1"/>
  <c r="T842" i="19" s="1"/>
  <c r="T843" i="19" s="1"/>
  <c r="T844" i="19" s="1"/>
  <c r="T845" i="19" s="1"/>
  <c r="T846" i="19" s="1"/>
  <c r="T847" i="19" s="1"/>
  <c r="T848" i="19" s="1"/>
  <c r="T849" i="19" s="1"/>
  <c r="T850" i="19" s="1"/>
  <c r="T851" i="19" s="1"/>
  <c r="T852" i="19" s="1"/>
  <c r="T853" i="19" s="1"/>
  <c r="T854" i="19" s="1"/>
  <c r="T855" i="19" s="1"/>
  <c r="T856" i="19" s="1"/>
  <c r="T857" i="19" s="1"/>
  <c r="T858" i="19" s="1"/>
  <c r="T859" i="19" s="1"/>
  <c r="T860" i="19" s="1"/>
  <c r="T861" i="19" s="1"/>
  <c r="T862" i="19" s="1"/>
  <c r="T863" i="19" s="1"/>
  <c r="T864" i="19" s="1"/>
  <c r="T865" i="19" s="1"/>
  <c r="T866" i="19" s="1"/>
  <c r="T867" i="19" s="1"/>
  <c r="T868" i="19" s="1"/>
  <c r="T869" i="19" s="1"/>
  <c r="T870" i="19" s="1"/>
  <c r="T871" i="19" s="1"/>
  <c r="T872" i="19" s="1"/>
  <c r="T873" i="19" s="1"/>
  <c r="T874" i="19" s="1"/>
  <c r="T875" i="19" s="1"/>
  <c r="T876" i="19" s="1"/>
  <c r="T877" i="19" s="1"/>
  <c r="T878" i="19" s="1"/>
  <c r="T879" i="19" s="1"/>
  <c r="T880" i="19" s="1"/>
  <c r="T881" i="19" s="1"/>
  <c r="T882" i="19" s="1"/>
  <c r="T883" i="19" s="1"/>
  <c r="T884" i="19" s="1"/>
  <c r="T885" i="19" s="1"/>
  <c r="T886" i="19" s="1"/>
  <c r="T887" i="19" s="1"/>
  <c r="T888" i="19" s="1"/>
  <c r="T889" i="19" s="1"/>
  <c r="T890" i="19" s="1"/>
  <c r="T891" i="19" s="1"/>
  <c r="T892" i="19" s="1"/>
  <c r="T893" i="19" s="1"/>
  <c r="T894" i="19" s="1"/>
  <c r="T895" i="19" s="1"/>
  <c r="T896" i="19" s="1"/>
  <c r="T897" i="19" s="1"/>
  <c r="T898" i="19" s="1"/>
  <c r="T899" i="19" s="1"/>
  <c r="T900" i="19" s="1"/>
  <c r="T901" i="19" s="1"/>
  <c r="T902" i="19" s="1"/>
  <c r="T903" i="19" s="1"/>
  <c r="T904" i="19" s="1"/>
  <c r="T905" i="19" s="1"/>
  <c r="T906" i="19" s="1"/>
  <c r="T907" i="19" s="1"/>
  <c r="T908" i="19" s="1"/>
  <c r="T909" i="19" s="1"/>
  <c r="T910" i="19" s="1"/>
  <c r="T911" i="19" s="1"/>
  <c r="T912" i="19" s="1"/>
  <c r="T913" i="19" s="1"/>
  <c r="T914" i="19" s="1"/>
  <c r="T915" i="19" s="1"/>
  <c r="T916" i="19" s="1"/>
  <c r="T917" i="19" s="1"/>
  <c r="T918" i="19" s="1"/>
  <c r="T919" i="19" s="1"/>
  <c r="T920" i="19" s="1"/>
  <c r="T921" i="19" s="1"/>
  <c r="T922" i="19" s="1"/>
  <c r="T923" i="19" s="1"/>
  <c r="T924" i="19" s="1"/>
  <c r="T925" i="19" s="1"/>
  <c r="T926" i="19" s="1"/>
  <c r="T927" i="19" s="1"/>
  <c r="T928" i="19" s="1"/>
  <c r="T929" i="19" s="1"/>
  <c r="T930" i="19" s="1"/>
  <c r="T931" i="19" s="1"/>
  <c r="T932" i="19" s="1"/>
  <c r="T933" i="19" s="1"/>
  <c r="T934" i="19" s="1"/>
  <c r="T935" i="19" s="1"/>
  <c r="T936" i="19" s="1"/>
  <c r="T937" i="19" s="1"/>
  <c r="T938" i="19" s="1"/>
  <c r="T939" i="19" s="1"/>
  <c r="T940" i="19" s="1"/>
  <c r="T941" i="19" s="1"/>
  <c r="T942" i="19" s="1"/>
  <c r="T943" i="19" s="1"/>
  <c r="T944" i="19" s="1"/>
  <c r="T945" i="19" s="1"/>
  <c r="T946" i="19" s="1"/>
  <c r="T947" i="19" s="1"/>
  <c r="T948" i="19" s="1"/>
  <c r="T949" i="19" s="1"/>
  <c r="T950" i="19" s="1"/>
  <c r="T951" i="19" s="1"/>
  <c r="T952" i="19" s="1"/>
  <c r="T953" i="19" s="1"/>
  <c r="T954" i="19" s="1"/>
  <c r="T955" i="19" s="1"/>
  <c r="T956" i="19" s="1"/>
  <c r="T957" i="19" s="1"/>
  <c r="T958" i="19" s="1"/>
  <c r="T959" i="19" s="1"/>
  <c r="T960" i="19" s="1"/>
  <c r="T961" i="19" s="1"/>
  <c r="T962" i="19" s="1"/>
  <c r="T963" i="19" s="1"/>
  <c r="T964" i="19" s="1"/>
  <c r="T965" i="19" s="1"/>
  <c r="T966" i="19" s="1"/>
  <c r="T967" i="19" s="1"/>
  <c r="T968" i="19" s="1"/>
  <c r="T969" i="19" s="1"/>
  <c r="T970" i="19" s="1"/>
  <c r="T971" i="19" s="1"/>
  <c r="T972" i="19" s="1"/>
  <c r="T973" i="19" s="1"/>
  <c r="T974" i="19" s="1"/>
  <c r="T975" i="19" s="1"/>
  <c r="T976" i="19" s="1"/>
  <c r="T977" i="19" s="1"/>
  <c r="T978" i="19" s="1"/>
  <c r="T979" i="19" s="1"/>
  <c r="T980" i="19" s="1"/>
  <c r="T981" i="19" s="1"/>
  <c r="T982" i="19" s="1"/>
  <c r="T983" i="19" s="1"/>
  <c r="T984" i="19" s="1"/>
  <c r="T985" i="19" s="1"/>
  <c r="T986" i="19" s="1"/>
  <c r="T987" i="19" s="1"/>
  <c r="T988" i="19" s="1"/>
  <c r="T989" i="19" s="1"/>
  <c r="T990" i="19" s="1"/>
  <c r="T991" i="19" s="1"/>
  <c r="T992" i="19" s="1"/>
  <c r="T993" i="19" s="1"/>
  <c r="T994" i="19" s="1"/>
  <c r="T995" i="19" s="1"/>
  <c r="T996" i="19" s="1"/>
  <c r="T997" i="19" s="1"/>
  <c r="T998" i="19" s="1"/>
  <c r="T999" i="19" s="1"/>
  <c r="T1000" i="19" s="1"/>
  <c r="T1001" i="19" s="1"/>
  <c r="A3" i="19"/>
  <c r="A1" i="19"/>
  <c r="A7" i="18"/>
  <c r="A5" i="18"/>
  <c r="T3" i="18"/>
  <c r="T4" i="18" s="1"/>
  <c r="T5" i="18" s="1"/>
  <c r="T6" i="18" s="1"/>
  <c r="T7" i="18" s="1"/>
  <c r="T8" i="18" s="1"/>
  <c r="T9" i="18" s="1"/>
  <c r="T10" i="18" s="1"/>
  <c r="T11" i="18" s="1"/>
  <c r="T12" i="18" s="1"/>
  <c r="T13" i="18" s="1"/>
  <c r="T14" i="18" s="1"/>
  <c r="T15" i="18" s="1"/>
  <c r="T16" i="18" s="1"/>
  <c r="T17" i="18" s="1"/>
  <c r="T18" i="18" s="1"/>
  <c r="T19" i="18" s="1"/>
  <c r="T20" i="18" s="1"/>
  <c r="T21" i="18" s="1"/>
  <c r="T22" i="18" s="1"/>
  <c r="T23" i="18" s="1"/>
  <c r="T24" i="18" s="1"/>
  <c r="T25" i="18" s="1"/>
  <c r="T26" i="18" s="1"/>
  <c r="T27" i="18" s="1"/>
  <c r="T28" i="18" s="1"/>
  <c r="T29" i="18" s="1"/>
  <c r="T30" i="18" s="1"/>
  <c r="T31" i="18" s="1"/>
  <c r="T32" i="18" s="1"/>
  <c r="T33" i="18" s="1"/>
  <c r="T34" i="18" s="1"/>
  <c r="T35" i="18" s="1"/>
  <c r="T36" i="18" s="1"/>
  <c r="T37" i="18" s="1"/>
  <c r="T38" i="18" s="1"/>
  <c r="T39" i="18" s="1"/>
  <c r="T40" i="18" s="1"/>
  <c r="T41" i="18" s="1"/>
  <c r="T42" i="18" s="1"/>
  <c r="T43" i="18" s="1"/>
  <c r="T44" i="18" s="1"/>
  <c r="T45" i="18" s="1"/>
  <c r="T46" i="18" s="1"/>
  <c r="T47" i="18" s="1"/>
  <c r="T48" i="18" s="1"/>
  <c r="T49" i="18" s="1"/>
  <c r="T50" i="18" s="1"/>
  <c r="T51" i="18" s="1"/>
  <c r="T52" i="18" s="1"/>
  <c r="T53" i="18" s="1"/>
  <c r="T54" i="18" s="1"/>
  <c r="T55" i="18" s="1"/>
  <c r="T56" i="18" s="1"/>
  <c r="T57" i="18" s="1"/>
  <c r="T58" i="18" s="1"/>
  <c r="T59" i="18" s="1"/>
  <c r="T60" i="18" s="1"/>
  <c r="T61" i="18" s="1"/>
  <c r="T62" i="18" s="1"/>
  <c r="T63" i="18" s="1"/>
  <c r="T64" i="18" s="1"/>
  <c r="T65" i="18" s="1"/>
  <c r="T66" i="18" s="1"/>
  <c r="T67" i="18" s="1"/>
  <c r="T68" i="18" s="1"/>
  <c r="T69" i="18" s="1"/>
  <c r="T70" i="18" s="1"/>
  <c r="T71" i="18" s="1"/>
  <c r="T72" i="18" s="1"/>
  <c r="T73" i="18" s="1"/>
  <c r="T74" i="18" s="1"/>
  <c r="T75" i="18" s="1"/>
  <c r="T76" i="18" s="1"/>
  <c r="T77" i="18" s="1"/>
  <c r="T78" i="18" s="1"/>
  <c r="T79" i="18" s="1"/>
  <c r="T80" i="18" s="1"/>
  <c r="T81" i="18" s="1"/>
  <c r="T82" i="18" s="1"/>
  <c r="T83" i="18" s="1"/>
  <c r="T84" i="18" s="1"/>
  <c r="T85" i="18" s="1"/>
  <c r="T86" i="18" s="1"/>
  <c r="T87" i="18" s="1"/>
  <c r="T88" i="18" s="1"/>
  <c r="T89" i="18" s="1"/>
  <c r="T90" i="18" s="1"/>
  <c r="T91" i="18" s="1"/>
  <c r="T92" i="18" s="1"/>
  <c r="T93" i="18" s="1"/>
  <c r="T94" i="18" s="1"/>
  <c r="T95" i="18" s="1"/>
  <c r="T96" i="18" s="1"/>
  <c r="T97" i="18" s="1"/>
  <c r="T98" i="18" s="1"/>
  <c r="T99" i="18" s="1"/>
  <c r="T100" i="18" s="1"/>
  <c r="T101" i="18" s="1"/>
  <c r="T102" i="18" s="1"/>
  <c r="T103" i="18" s="1"/>
  <c r="T104" i="18" s="1"/>
  <c r="T105" i="18" s="1"/>
  <c r="T106" i="18" s="1"/>
  <c r="T107" i="18" s="1"/>
  <c r="T108" i="18" s="1"/>
  <c r="T109" i="18" s="1"/>
  <c r="T110" i="18" s="1"/>
  <c r="T111" i="18" s="1"/>
  <c r="T112" i="18" s="1"/>
  <c r="T113" i="18" s="1"/>
  <c r="T114" i="18" s="1"/>
  <c r="T115" i="18" s="1"/>
  <c r="T116" i="18" s="1"/>
  <c r="T117" i="18" s="1"/>
  <c r="T118" i="18" s="1"/>
  <c r="T119" i="18" s="1"/>
  <c r="T120" i="18" s="1"/>
  <c r="T121" i="18" s="1"/>
  <c r="T122" i="18" s="1"/>
  <c r="T123" i="18" s="1"/>
  <c r="T124" i="18" s="1"/>
  <c r="T125" i="18" s="1"/>
  <c r="T126" i="18" s="1"/>
  <c r="T127" i="18" s="1"/>
  <c r="T128" i="18" s="1"/>
  <c r="T129" i="18" s="1"/>
  <c r="T130" i="18" s="1"/>
  <c r="T131" i="18" s="1"/>
  <c r="T132" i="18" s="1"/>
  <c r="T133" i="18" s="1"/>
  <c r="T134" i="18" s="1"/>
  <c r="T135" i="18" s="1"/>
  <c r="T136" i="18" s="1"/>
  <c r="T137" i="18" s="1"/>
  <c r="T138" i="18" s="1"/>
  <c r="T139" i="18" s="1"/>
  <c r="T140" i="18" s="1"/>
  <c r="T141" i="18" s="1"/>
  <c r="T142" i="18" s="1"/>
  <c r="T143" i="18" s="1"/>
  <c r="T144" i="18" s="1"/>
  <c r="T145" i="18" s="1"/>
  <c r="T146" i="18" s="1"/>
  <c r="T147" i="18" s="1"/>
  <c r="T148" i="18" s="1"/>
  <c r="T149" i="18" s="1"/>
  <c r="T150" i="18" s="1"/>
  <c r="T151" i="18" s="1"/>
  <c r="T152" i="18" s="1"/>
  <c r="T153" i="18" s="1"/>
  <c r="T154" i="18" s="1"/>
  <c r="T155" i="18" s="1"/>
  <c r="T156" i="18" s="1"/>
  <c r="T157" i="18" s="1"/>
  <c r="T158" i="18" s="1"/>
  <c r="T159" i="18" s="1"/>
  <c r="T160" i="18" s="1"/>
  <c r="T161" i="18" s="1"/>
  <c r="T162" i="18" s="1"/>
  <c r="T163" i="18" s="1"/>
  <c r="T164" i="18" s="1"/>
  <c r="T165" i="18" s="1"/>
  <c r="T166" i="18" s="1"/>
  <c r="T167" i="18" s="1"/>
  <c r="T168" i="18" s="1"/>
  <c r="T169" i="18" s="1"/>
  <c r="T170" i="18" s="1"/>
  <c r="T171" i="18" s="1"/>
  <c r="T172" i="18" s="1"/>
  <c r="T173" i="18" s="1"/>
  <c r="T174" i="18" s="1"/>
  <c r="T175" i="18" s="1"/>
  <c r="T176" i="18" s="1"/>
  <c r="T177" i="18" s="1"/>
  <c r="T178" i="18" s="1"/>
  <c r="T179" i="18" s="1"/>
  <c r="T180" i="18" s="1"/>
  <c r="T181" i="18" s="1"/>
  <c r="T182" i="18" s="1"/>
  <c r="T183" i="18" s="1"/>
  <c r="T184" i="18" s="1"/>
  <c r="T185" i="18" s="1"/>
  <c r="T186" i="18" s="1"/>
  <c r="T187" i="18" s="1"/>
  <c r="T188" i="18" s="1"/>
  <c r="T189" i="18" s="1"/>
  <c r="T190" i="18" s="1"/>
  <c r="T191" i="18" s="1"/>
  <c r="T192" i="18" s="1"/>
  <c r="T193" i="18" s="1"/>
  <c r="T194" i="18" s="1"/>
  <c r="T195" i="18" s="1"/>
  <c r="T196" i="18" s="1"/>
  <c r="T197" i="18" s="1"/>
  <c r="T198" i="18" s="1"/>
  <c r="T199" i="18" s="1"/>
  <c r="T200" i="18" s="1"/>
  <c r="T201" i="18" s="1"/>
  <c r="T202" i="18" s="1"/>
  <c r="T203" i="18" s="1"/>
  <c r="T204" i="18" s="1"/>
  <c r="T205" i="18" s="1"/>
  <c r="T206" i="18" s="1"/>
  <c r="T207" i="18" s="1"/>
  <c r="T208" i="18" s="1"/>
  <c r="T209" i="18" s="1"/>
  <c r="T210" i="18" s="1"/>
  <c r="T211" i="18" s="1"/>
  <c r="T212" i="18" s="1"/>
  <c r="T213" i="18" s="1"/>
  <c r="T214" i="18" s="1"/>
  <c r="T215" i="18" s="1"/>
  <c r="T216" i="18" s="1"/>
  <c r="T217" i="18" s="1"/>
  <c r="T218" i="18" s="1"/>
  <c r="T219" i="18" s="1"/>
  <c r="T220" i="18" s="1"/>
  <c r="T221" i="18" s="1"/>
  <c r="T222" i="18" s="1"/>
  <c r="T223" i="18" s="1"/>
  <c r="T224" i="18" s="1"/>
  <c r="T225" i="18" s="1"/>
  <c r="T226" i="18" s="1"/>
  <c r="T227" i="18" s="1"/>
  <c r="T228" i="18" s="1"/>
  <c r="T229" i="18" s="1"/>
  <c r="T230" i="18" s="1"/>
  <c r="T231" i="18" s="1"/>
  <c r="T232" i="18" s="1"/>
  <c r="T233" i="18" s="1"/>
  <c r="T234" i="18" s="1"/>
  <c r="T235" i="18" s="1"/>
  <c r="T236" i="18" s="1"/>
  <c r="T237" i="18" s="1"/>
  <c r="T238" i="18" s="1"/>
  <c r="T239" i="18" s="1"/>
  <c r="T240" i="18" s="1"/>
  <c r="T241" i="18" s="1"/>
  <c r="T242" i="18" s="1"/>
  <c r="T243" i="18" s="1"/>
  <c r="T244" i="18" s="1"/>
  <c r="T245" i="18" s="1"/>
  <c r="T246" i="18" s="1"/>
  <c r="T247" i="18" s="1"/>
  <c r="T248" i="18" s="1"/>
  <c r="T249" i="18" s="1"/>
  <c r="T250" i="18" s="1"/>
  <c r="T251" i="18" s="1"/>
  <c r="T252" i="18" s="1"/>
  <c r="T253" i="18" s="1"/>
  <c r="T254" i="18" s="1"/>
  <c r="T255" i="18" s="1"/>
  <c r="T256" i="18" s="1"/>
  <c r="T257" i="18" s="1"/>
  <c r="T258" i="18" s="1"/>
  <c r="T259" i="18" s="1"/>
  <c r="T260" i="18" s="1"/>
  <c r="T261" i="18" s="1"/>
  <c r="T262" i="18" s="1"/>
  <c r="T263" i="18" s="1"/>
  <c r="T264" i="18" s="1"/>
  <c r="T265" i="18" s="1"/>
  <c r="T266" i="18" s="1"/>
  <c r="T267" i="18" s="1"/>
  <c r="T268" i="18" s="1"/>
  <c r="T269" i="18" s="1"/>
  <c r="T270" i="18" s="1"/>
  <c r="T271" i="18" s="1"/>
  <c r="T272" i="18" s="1"/>
  <c r="T273" i="18" s="1"/>
  <c r="T274" i="18" s="1"/>
  <c r="T275" i="18" s="1"/>
  <c r="T276" i="18" s="1"/>
  <c r="T277" i="18" s="1"/>
  <c r="T278" i="18" s="1"/>
  <c r="T279" i="18" s="1"/>
  <c r="T280" i="18" s="1"/>
  <c r="T281" i="18" s="1"/>
  <c r="T282" i="18" s="1"/>
  <c r="T283" i="18" s="1"/>
  <c r="T284" i="18" s="1"/>
  <c r="T285" i="18" s="1"/>
  <c r="T286" i="18" s="1"/>
  <c r="T287" i="18" s="1"/>
  <c r="T288" i="18" s="1"/>
  <c r="T289" i="18" s="1"/>
  <c r="T290" i="18" s="1"/>
  <c r="T291" i="18" s="1"/>
  <c r="T292" i="18" s="1"/>
  <c r="T293" i="18" s="1"/>
  <c r="T294" i="18" s="1"/>
  <c r="T295" i="18" s="1"/>
  <c r="T296" i="18" s="1"/>
  <c r="T297" i="18" s="1"/>
  <c r="T298" i="18" s="1"/>
  <c r="T299" i="18" s="1"/>
  <c r="T300" i="18" s="1"/>
  <c r="T301" i="18" s="1"/>
  <c r="T302" i="18" s="1"/>
  <c r="T303" i="18" s="1"/>
  <c r="T304" i="18" s="1"/>
  <c r="T305" i="18" s="1"/>
  <c r="T306" i="18" s="1"/>
  <c r="T307" i="18" s="1"/>
  <c r="T308" i="18" s="1"/>
  <c r="T309" i="18" s="1"/>
  <c r="T310" i="18" s="1"/>
  <c r="T311" i="18" s="1"/>
  <c r="T312" i="18" s="1"/>
  <c r="T313" i="18" s="1"/>
  <c r="T314" i="18" s="1"/>
  <c r="T315" i="18" s="1"/>
  <c r="T316" i="18" s="1"/>
  <c r="T317" i="18" s="1"/>
  <c r="T318" i="18" s="1"/>
  <c r="T319" i="18" s="1"/>
  <c r="T320" i="18" s="1"/>
  <c r="T321" i="18" s="1"/>
  <c r="T322" i="18" s="1"/>
  <c r="T323" i="18" s="1"/>
  <c r="T324" i="18" s="1"/>
  <c r="T325" i="18" s="1"/>
  <c r="T326" i="18" s="1"/>
  <c r="T327" i="18" s="1"/>
  <c r="T328" i="18" s="1"/>
  <c r="T329" i="18" s="1"/>
  <c r="T330" i="18" s="1"/>
  <c r="T331" i="18" s="1"/>
  <c r="T332" i="18" s="1"/>
  <c r="T333" i="18" s="1"/>
  <c r="T334" i="18" s="1"/>
  <c r="T335" i="18" s="1"/>
  <c r="T336" i="18" s="1"/>
  <c r="T337" i="18" s="1"/>
  <c r="T338" i="18" s="1"/>
  <c r="T339" i="18" s="1"/>
  <c r="T340" i="18" s="1"/>
  <c r="T341" i="18" s="1"/>
  <c r="T342" i="18" s="1"/>
  <c r="T343" i="18" s="1"/>
  <c r="T344" i="18" s="1"/>
  <c r="T345" i="18" s="1"/>
  <c r="T346" i="18" s="1"/>
  <c r="T347" i="18" s="1"/>
  <c r="T348" i="18" s="1"/>
  <c r="T349" i="18" s="1"/>
  <c r="T350" i="18" s="1"/>
  <c r="T351" i="18" s="1"/>
  <c r="T352" i="18" s="1"/>
  <c r="T353" i="18" s="1"/>
  <c r="T354" i="18" s="1"/>
  <c r="T355" i="18" s="1"/>
  <c r="T356" i="18" s="1"/>
  <c r="T357" i="18" s="1"/>
  <c r="T358" i="18" s="1"/>
  <c r="T359" i="18" s="1"/>
  <c r="T360" i="18" s="1"/>
  <c r="T361" i="18" s="1"/>
  <c r="T362" i="18" s="1"/>
  <c r="T363" i="18" s="1"/>
  <c r="T364" i="18" s="1"/>
  <c r="T365" i="18" s="1"/>
  <c r="T366" i="18" s="1"/>
  <c r="T367" i="18" s="1"/>
  <c r="T368" i="18" s="1"/>
  <c r="T369" i="18" s="1"/>
  <c r="T370" i="18" s="1"/>
  <c r="T371" i="18" s="1"/>
  <c r="T372" i="18" s="1"/>
  <c r="T373" i="18" s="1"/>
  <c r="T374" i="18" s="1"/>
  <c r="T375" i="18" s="1"/>
  <c r="T376" i="18" s="1"/>
  <c r="T377" i="18" s="1"/>
  <c r="T378" i="18" s="1"/>
  <c r="T379" i="18" s="1"/>
  <c r="T380" i="18" s="1"/>
  <c r="T381" i="18" s="1"/>
  <c r="T382" i="18" s="1"/>
  <c r="T383" i="18" s="1"/>
  <c r="T384" i="18" s="1"/>
  <c r="T385" i="18" s="1"/>
  <c r="T386" i="18" s="1"/>
  <c r="T387" i="18" s="1"/>
  <c r="T388" i="18" s="1"/>
  <c r="T389" i="18" s="1"/>
  <c r="T390" i="18" s="1"/>
  <c r="T391" i="18" s="1"/>
  <c r="T392" i="18" s="1"/>
  <c r="T393" i="18" s="1"/>
  <c r="T394" i="18" s="1"/>
  <c r="T395" i="18" s="1"/>
  <c r="T396" i="18" s="1"/>
  <c r="T397" i="18" s="1"/>
  <c r="T398" i="18" s="1"/>
  <c r="T399" i="18" s="1"/>
  <c r="T400" i="18" s="1"/>
  <c r="T401" i="18" s="1"/>
  <c r="T402" i="18" s="1"/>
  <c r="T403" i="18" s="1"/>
  <c r="T404" i="18" s="1"/>
  <c r="T405" i="18" s="1"/>
  <c r="T406" i="18" s="1"/>
  <c r="T407" i="18" s="1"/>
  <c r="T408" i="18" s="1"/>
  <c r="T409" i="18" s="1"/>
  <c r="T410" i="18" s="1"/>
  <c r="T411" i="18" s="1"/>
  <c r="T412" i="18" s="1"/>
  <c r="T413" i="18" s="1"/>
  <c r="T414" i="18" s="1"/>
  <c r="T415" i="18" s="1"/>
  <c r="T416" i="18" s="1"/>
  <c r="T417" i="18" s="1"/>
  <c r="T418" i="18" s="1"/>
  <c r="T419" i="18" s="1"/>
  <c r="T420" i="18" s="1"/>
  <c r="T421" i="18" s="1"/>
  <c r="T422" i="18" s="1"/>
  <c r="T423" i="18" s="1"/>
  <c r="T424" i="18" s="1"/>
  <c r="T425" i="18" s="1"/>
  <c r="T426" i="18" s="1"/>
  <c r="T427" i="18" s="1"/>
  <c r="T428" i="18" s="1"/>
  <c r="T429" i="18" s="1"/>
  <c r="T430" i="18" s="1"/>
  <c r="T431" i="18" s="1"/>
  <c r="T432" i="18" s="1"/>
  <c r="T433" i="18" s="1"/>
  <c r="T434" i="18" s="1"/>
  <c r="T435" i="18" s="1"/>
  <c r="T436" i="18" s="1"/>
  <c r="T437" i="18" s="1"/>
  <c r="T438" i="18" s="1"/>
  <c r="T439" i="18" s="1"/>
  <c r="T440" i="18" s="1"/>
  <c r="T441" i="18" s="1"/>
  <c r="T442" i="18" s="1"/>
  <c r="T443" i="18" s="1"/>
  <c r="T444" i="18" s="1"/>
  <c r="T445" i="18" s="1"/>
  <c r="T446" i="18" s="1"/>
  <c r="T447" i="18" s="1"/>
  <c r="T448" i="18" s="1"/>
  <c r="T449" i="18" s="1"/>
  <c r="T450" i="18" s="1"/>
  <c r="T451" i="18" s="1"/>
  <c r="T452" i="18" s="1"/>
  <c r="T453" i="18" s="1"/>
  <c r="T454" i="18" s="1"/>
  <c r="T455" i="18" s="1"/>
  <c r="T456" i="18" s="1"/>
  <c r="T457" i="18" s="1"/>
  <c r="T458" i="18" s="1"/>
  <c r="T459" i="18" s="1"/>
  <c r="T460" i="18" s="1"/>
  <c r="T461" i="18" s="1"/>
  <c r="T462" i="18" s="1"/>
  <c r="T463" i="18" s="1"/>
  <c r="T464" i="18" s="1"/>
  <c r="T465" i="18" s="1"/>
  <c r="T466" i="18" s="1"/>
  <c r="T467" i="18" s="1"/>
  <c r="T468" i="18" s="1"/>
  <c r="T469" i="18" s="1"/>
  <c r="T470" i="18" s="1"/>
  <c r="T471" i="18" s="1"/>
  <c r="T472" i="18" s="1"/>
  <c r="T473" i="18" s="1"/>
  <c r="T474" i="18" s="1"/>
  <c r="T475" i="18" s="1"/>
  <c r="T476" i="18" s="1"/>
  <c r="T477" i="18" s="1"/>
  <c r="T478" i="18" s="1"/>
  <c r="T479" i="18" s="1"/>
  <c r="T480" i="18" s="1"/>
  <c r="T481" i="18" s="1"/>
  <c r="T482" i="18" s="1"/>
  <c r="T483" i="18" s="1"/>
  <c r="T484" i="18" s="1"/>
  <c r="T485" i="18" s="1"/>
  <c r="T486" i="18" s="1"/>
  <c r="T487" i="18" s="1"/>
  <c r="T488" i="18" s="1"/>
  <c r="T489" i="18" s="1"/>
  <c r="T490" i="18" s="1"/>
  <c r="T491" i="18" s="1"/>
  <c r="T492" i="18" s="1"/>
  <c r="T493" i="18" s="1"/>
  <c r="T494" i="18" s="1"/>
  <c r="T495" i="18" s="1"/>
  <c r="T496" i="18" s="1"/>
  <c r="T497" i="18" s="1"/>
  <c r="T498" i="18" s="1"/>
  <c r="T499" i="18" s="1"/>
  <c r="T500" i="18" s="1"/>
  <c r="T501" i="18" s="1"/>
  <c r="T502" i="18" s="1"/>
  <c r="T503" i="18" s="1"/>
  <c r="T504" i="18" s="1"/>
  <c r="T505" i="18" s="1"/>
  <c r="T506" i="18" s="1"/>
  <c r="T507" i="18" s="1"/>
  <c r="T508" i="18" s="1"/>
  <c r="T509" i="18" s="1"/>
  <c r="T510" i="18" s="1"/>
  <c r="T511" i="18" s="1"/>
  <c r="T512" i="18" s="1"/>
  <c r="T513" i="18" s="1"/>
  <c r="T514" i="18" s="1"/>
  <c r="T515" i="18" s="1"/>
  <c r="T516" i="18" s="1"/>
  <c r="T517" i="18" s="1"/>
  <c r="T518" i="18" s="1"/>
  <c r="T519" i="18" s="1"/>
  <c r="T520" i="18" s="1"/>
  <c r="T521" i="18" s="1"/>
  <c r="T522" i="18" s="1"/>
  <c r="T523" i="18" s="1"/>
  <c r="T524" i="18" s="1"/>
  <c r="T525" i="18" s="1"/>
  <c r="T526" i="18" s="1"/>
  <c r="T527" i="18" s="1"/>
  <c r="T528" i="18" s="1"/>
  <c r="T529" i="18" s="1"/>
  <c r="T530" i="18" s="1"/>
  <c r="T531" i="18" s="1"/>
  <c r="T532" i="18" s="1"/>
  <c r="T533" i="18" s="1"/>
  <c r="T534" i="18" s="1"/>
  <c r="T535" i="18" s="1"/>
  <c r="T536" i="18" s="1"/>
  <c r="T537" i="18" s="1"/>
  <c r="T538" i="18" s="1"/>
  <c r="T539" i="18" s="1"/>
  <c r="T540" i="18" s="1"/>
  <c r="T541" i="18" s="1"/>
  <c r="T542" i="18" s="1"/>
  <c r="T543" i="18" s="1"/>
  <c r="T544" i="18" s="1"/>
  <c r="T545" i="18" s="1"/>
  <c r="T546" i="18" s="1"/>
  <c r="T547" i="18" s="1"/>
  <c r="T548" i="18" s="1"/>
  <c r="T549" i="18" s="1"/>
  <c r="T550" i="18" s="1"/>
  <c r="T551" i="18" s="1"/>
  <c r="T552" i="18" s="1"/>
  <c r="T553" i="18" s="1"/>
  <c r="T554" i="18" s="1"/>
  <c r="T555" i="18" s="1"/>
  <c r="T556" i="18" s="1"/>
  <c r="T557" i="18" s="1"/>
  <c r="T558" i="18" s="1"/>
  <c r="T559" i="18" s="1"/>
  <c r="T560" i="18" s="1"/>
  <c r="T561" i="18" s="1"/>
  <c r="T562" i="18" s="1"/>
  <c r="T563" i="18" s="1"/>
  <c r="T564" i="18" s="1"/>
  <c r="T565" i="18" s="1"/>
  <c r="T566" i="18" s="1"/>
  <c r="T567" i="18" s="1"/>
  <c r="T568" i="18" s="1"/>
  <c r="T569" i="18" s="1"/>
  <c r="T570" i="18" s="1"/>
  <c r="T571" i="18" s="1"/>
  <c r="T572" i="18" s="1"/>
  <c r="T573" i="18" s="1"/>
  <c r="T574" i="18" s="1"/>
  <c r="T575" i="18" s="1"/>
  <c r="T576" i="18" s="1"/>
  <c r="T577" i="18" s="1"/>
  <c r="T578" i="18" s="1"/>
  <c r="T579" i="18" s="1"/>
  <c r="T580" i="18" s="1"/>
  <c r="T581" i="18" s="1"/>
  <c r="T582" i="18" s="1"/>
  <c r="T583" i="18" s="1"/>
  <c r="T584" i="18" s="1"/>
  <c r="T585" i="18" s="1"/>
  <c r="T586" i="18" s="1"/>
  <c r="T587" i="18" s="1"/>
  <c r="T588" i="18" s="1"/>
  <c r="T589" i="18" s="1"/>
  <c r="T590" i="18" s="1"/>
  <c r="T591" i="18" s="1"/>
  <c r="T592" i="18" s="1"/>
  <c r="T593" i="18" s="1"/>
  <c r="T594" i="18" s="1"/>
  <c r="T595" i="18" s="1"/>
  <c r="T596" i="18" s="1"/>
  <c r="T597" i="18" s="1"/>
  <c r="T598" i="18" s="1"/>
  <c r="T599" i="18" s="1"/>
  <c r="T600" i="18" s="1"/>
  <c r="T601" i="18" s="1"/>
  <c r="T602" i="18" s="1"/>
  <c r="T603" i="18" s="1"/>
  <c r="T604" i="18" s="1"/>
  <c r="T605" i="18" s="1"/>
  <c r="T606" i="18" s="1"/>
  <c r="T607" i="18" s="1"/>
  <c r="T608" i="18" s="1"/>
  <c r="T609" i="18" s="1"/>
  <c r="T610" i="18" s="1"/>
  <c r="T611" i="18" s="1"/>
  <c r="T612" i="18" s="1"/>
  <c r="T613" i="18" s="1"/>
  <c r="T614" i="18" s="1"/>
  <c r="T615" i="18" s="1"/>
  <c r="T616" i="18" s="1"/>
  <c r="T617" i="18" s="1"/>
  <c r="T618" i="18" s="1"/>
  <c r="T619" i="18" s="1"/>
  <c r="T620" i="18" s="1"/>
  <c r="T621" i="18" s="1"/>
  <c r="T622" i="18" s="1"/>
  <c r="T623" i="18" s="1"/>
  <c r="T624" i="18" s="1"/>
  <c r="T625" i="18" s="1"/>
  <c r="T626" i="18" s="1"/>
  <c r="T627" i="18" s="1"/>
  <c r="T628" i="18" s="1"/>
  <c r="T629" i="18" s="1"/>
  <c r="T630" i="18" s="1"/>
  <c r="T631" i="18" s="1"/>
  <c r="T632" i="18" s="1"/>
  <c r="T633" i="18" s="1"/>
  <c r="T634" i="18" s="1"/>
  <c r="T635" i="18" s="1"/>
  <c r="T636" i="18" s="1"/>
  <c r="T637" i="18" s="1"/>
  <c r="T638" i="18" s="1"/>
  <c r="T639" i="18" s="1"/>
  <c r="T640" i="18" s="1"/>
  <c r="T641" i="18" s="1"/>
  <c r="T642" i="18" s="1"/>
  <c r="T643" i="18" s="1"/>
  <c r="T644" i="18" s="1"/>
  <c r="T645" i="18" s="1"/>
  <c r="T646" i="18" s="1"/>
  <c r="T647" i="18" s="1"/>
  <c r="T648" i="18" s="1"/>
  <c r="T649" i="18" s="1"/>
  <c r="T650" i="18" s="1"/>
  <c r="T651" i="18" s="1"/>
  <c r="T652" i="18" s="1"/>
  <c r="T653" i="18" s="1"/>
  <c r="T654" i="18" s="1"/>
  <c r="T655" i="18" s="1"/>
  <c r="T656" i="18" s="1"/>
  <c r="T657" i="18" s="1"/>
  <c r="T658" i="18" s="1"/>
  <c r="T659" i="18" s="1"/>
  <c r="T660" i="18" s="1"/>
  <c r="T661" i="18" s="1"/>
  <c r="T662" i="18" s="1"/>
  <c r="T663" i="18" s="1"/>
  <c r="T664" i="18" s="1"/>
  <c r="T665" i="18" s="1"/>
  <c r="T666" i="18" s="1"/>
  <c r="T667" i="18" s="1"/>
  <c r="T668" i="18" s="1"/>
  <c r="T669" i="18" s="1"/>
  <c r="T670" i="18" s="1"/>
  <c r="T671" i="18" s="1"/>
  <c r="T672" i="18" s="1"/>
  <c r="T673" i="18" s="1"/>
  <c r="T674" i="18" s="1"/>
  <c r="T675" i="18" s="1"/>
  <c r="T676" i="18" s="1"/>
  <c r="T677" i="18" s="1"/>
  <c r="T678" i="18" s="1"/>
  <c r="T679" i="18" s="1"/>
  <c r="T680" i="18" s="1"/>
  <c r="T681" i="18" s="1"/>
  <c r="T682" i="18" s="1"/>
  <c r="T683" i="18" s="1"/>
  <c r="T684" i="18" s="1"/>
  <c r="T685" i="18" s="1"/>
  <c r="T686" i="18" s="1"/>
  <c r="T687" i="18" s="1"/>
  <c r="T688" i="18" s="1"/>
  <c r="T689" i="18" s="1"/>
  <c r="T690" i="18" s="1"/>
  <c r="T691" i="18" s="1"/>
  <c r="T692" i="18" s="1"/>
  <c r="T693" i="18" s="1"/>
  <c r="T694" i="18" s="1"/>
  <c r="T695" i="18" s="1"/>
  <c r="T696" i="18" s="1"/>
  <c r="T697" i="18" s="1"/>
  <c r="T698" i="18" s="1"/>
  <c r="T699" i="18" s="1"/>
  <c r="T700" i="18" s="1"/>
  <c r="T701" i="18" s="1"/>
  <c r="T702" i="18" s="1"/>
  <c r="T703" i="18" s="1"/>
  <c r="T704" i="18" s="1"/>
  <c r="T705" i="18" s="1"/>
  <c r="T706" i="18" s="1"/>
  <c r="T707" i="18" s="1"/>
  <c r="T708" i="18" s="1"/>
  <c r="T709" i="18" s="1"/>
  <c r="T710" i="18" s="1"/>
  <c r="T711" i="18" s="1"/>
  <c r="T712" i="18" s="1"/>
  <c r="T713" i="18" s="1"/>
  <c r="T714" i="18" s="1"/>
  <c r="T715" i="18" s="1"/>
  <c r="T716" i="18" s="1"/>
  <c r="T717" i="18" s="1"/>
  <c r="T718" i="18" s="1"/>
  <c r="T719" i="18" s="1"/>
  <c r="T720" i="18" s="1"/>
  <c r="T721" i="18" s="1"/>
  <c r="T722" i="18" s="1"/>
  <c r="T723" i="18" s="1"/>
  <c r="T724" i="18" s="1"/>
  <c r="T725" i="18" s="1"/>
  <c r="T726" i="18" s="1"/>
  <c r="T727" i="18" s="1"/>
  <c r="T728" i="18" s="1"/>
  <c r="T729" i="18" s="1"/>
  <c r="T730" i="18" s="1"/>
  <c r="T731" i="18" s="1"/>
  <c r="T732" i="18" s="1"/>
  <c r="T733" i="18" s="1"/>
  <c r="T734" i="18" s="1"/>
  <c r="T735" i="18" s="1"/>
  <c r="T736" i="18" s="1"/>
  <c r="T737" i="18" s="1"/>
  <c r="T738" i="18" s="1"/>
  <c r="T739" i="18" s="1"/>
  <c r="T740" i="18" s="1"/>
  <c r="T741" i="18" s="1"/>
  <c r="T742" i="18" s="1"/>
  <c r="T743" i="18" s="1"/>
  <c r="T744" i="18" s="1"/>
  <c r="T745" i="18" s="1"/>
  <c r="T746" i="18" s="1"/>
  <c r="T747" i="18" s="1"/>
  <c r="T748" i="18" s="1"/>
  <c r="T749" i="18" s="1"/>
  <c r="T750" i="18" s="1"/>
  <c r="T751" i="18" s="1"/>
  <c r="T752" i="18" s="1"/>
  <c r="T753" i="18" s="1"/>
  <c r="T754" i="18" s="1"/>
  <c r="T755" i="18" s="1"/>
  <c r="T756" i="18" s="1"/>
  <c r="T757" i="18" s="1"/>
  <c r="T758" i="18" s="1"/>
  <c r="T759" i="18" s="1"/>
  <c r="T760" i="18" s="1"/>
  <c r="T761" i="18" s="1"/>
  <c r="T762" i="18" s="1"/>
  <c r="T763" i="18" s="1"/>
  <c r="T764" i="18" s="1"/>
  <c r="T765" i="18" s="1"/>
  <c r="T766" i="18" s="1"/>
  <c r="T767" i="18" s="1"/>
  <c r="T768" i="18" s="1"/>
  <c r="T769" i="18" s="1"/>
  <c r="T770" i="18" s="1"/>
  <c r="T771" i="18" s="1"/>
  <c r="T772" i="18" s="1"/>
  <c r="T773" i="18" s="1"/>
  <c r="T774" i="18" s="1"/>
  <c r="T775" i="18" s="1"/>
  <c r="T776" i="18" s="1"/>
  <c r="T777" i="18" s="1"/>
  <c r="T778" i="18" s="1"/>
  <c r="T779" i="18" s="1"/>
  <c r="T780" i="18" s="1"/>
  <c r="T781" i="18" s="1"/>
  <c r="T782" i="18" s="1"/>
  <c r="T783" i="18" s="1"/>
  <c r="T784" i="18" s="1"/>
  <c r="T785" i="18" s="1"/>
  <c r="T786" i="18" s="1"/>
  <c r="T787" i="18" s="1"/>
  <c r="T788" i="18" s="1"/>
  <c r="T789" i="18" s="1"/>
  <c r="T790" i="18" s="1"/>
  <c r="T791" i="18" s="1"/>
  <c r="T792" i="18" s="1"/>
  <c r="T793" i="18" s="1"/>
  <c r="T794" i="18" s="1"/>
  <c r="T795" i="18" s="1"/>
  <c r="T796" i="18" s="1"/>
  <c r="T797" i="18" s="1"/>
  <c r="T798" i="18" s="1"/>
  <c r="T799" i="18" s="1"/>
  <c r="T800" i="18" s="1"/>
  <c r="T801" i="18" s="1"/>
  <c r="T802" i="18" s="1"/>
  <c r="T803" i="18" s="1"/>
  <c r="T804" i="18" s="1"/>
  <c r="T805" i="18" s="1"/>
  <c r="T806" i="18" s="1"/>
  <c r="T807" i="18" s="1"/>
  <c r="T808" i="18" s="1"/>
  <c r="T809" i="18" s="1"/>
  <c r="T810" i="18" s="1"/>
  <c r="T811" i="18" s="1"/>
  <c r="T812" i="18" s="1"/>
  <c r="T813" i="18" s="1"/>
  <c r="T814" i="18" s="1"/>
  <c r="T815" i="18" s="1"/>
  <c r="T816" i="18" s="1"/>
  <c r="T817" i="18" s="1"/>
  <c r="T818" i="18" s="1"/>
  <c r="T819" i="18" s="1"/>
  <c r="T820" i="18" s="1"/>
  <c r="T821" i="18" s="1"/>
  <c r="T822" i="18" s="1"/>
  <c r="T823" i="18" s="1"/>
  <c r="T824" i="18" s="1"/>
  <c r="T825" i="18" s="1"/>
  <c r="T826" i="18" s="1"/>
  <c r="T827" i="18" s="1"/>
  <c r="T828" i="18" s="1"/>
  <c r="T829" i="18" s="1"/>
  <c r="T830" i="18" s="1"/>
  <c r="T831" i="18" s="1"/>
  <c r="T832" i="18" s="1"/>
  <c r="T833" i="18" s="1"/>
  <c r="T834" i="18" s="1"/>
  <c r="T835" i="18" s="1"/>
  <c r="T836" i="18" s="1"/>
  <c r="T837" i="18" s="1"/>
  <c r="T838" i="18" s="1"/>
  <c r="T839" i="18" s="1"/>
  <c r="T840" i="18" s="1"/>
  <c r="T841" i="18" s="1"/>
  <c r="T842" i="18" s="1"/>
  <c r="T843" i="18" s="1"/>
  <c r="T844" i="18" s="1"/>
  <c r="T845" i="18" s="1"/>
  <c r="T846" i="18" s="1"/>
  <c r="T847" i="18" s="1"/>
  <c r="T848" i="18" s="1"/>
  <c r="T849" i="18" s="1"/>
  <c r="T850" i="18" s="1"/>
  <c r="T851" i="18" s="1"/>
  <c r="T852" i="18" s="1"/>
  <c r="T853" i="18" s="1"/>
  <c r="T854" i="18" s="1"/>
  <c r="T855" i="18" s="1"/>
  <c r="T856" i="18" s="1"/>
  <c r="T857" i="18" s="1"/>
  <c r="T858" i="18" s="1"/>
  <c r="T859" i="18" s="1"/>
  <c r="T860" i="18" s="1"/>
  <c r="T861" i="18" s="1"/>
  <c r="T862" i="18" s="1"/>
  <c r="T863" i="18" s="1"/>
  <c r="T864" i="18" s="1"/>
  <c r="T865" i="18" s="1"/>
  <c r="T866" i="18" s="1"/>
  <c r="T867" i="18" s="1"/>
  <c r="T868" i="18" s="1"/>
  <c r="T869" i="18" s="1"/>
  <c r="T870" i="18" s="1"/>
  <c r="T871" i="18" s="1"/>
  <c r="T872" i="18" s="1"/>
  <c r="T873" i="18" s="1"/>
  <c r="T874" i="18" s="1"/>
  <c r="T875" i="18" s="1"/>
  <c r="T876" i="18" s="1"/>
  <c r="T877" i="18" s="1"/>
  <c r="T878" i="18" s="1"/>
  <c r="T879" i="18" s="1"/>
  <c r="T880" i="18" s="1"/>
  <c r="T881" i="18" s="1"/>
  <c r="T882" i="18" s="1"/>
  <c r="T883" i="18" s="1"/>
  <c r="T884" i="18" s="1"/>
  <c r="T885" i="18" s="1"/>
  <c r="T886" i="18" s="1"/>
  <c r="T887" i="18" s="1"/>
  <c r="T888" i="18" s="1"/>
  <c r="T889" i="18" s="1"/>
  <c r="T890" i="18" s="1"/>
  <c r="T891" i="18" s="1"/>
  <c r="T892" i="18" s="1"/>
  <c r="T893" i="18" s="1"/>
  <c r="T894" i="18" s="1"/>
  <c r="T895" i="18" s="1"/>
  <c r="T896" i="18" s="1"/>
  <c r="T897" i="18" s="1"/>
  <c r="T898" i="18" s="1"/>
  <c r="T899" i="18" s="1"/>
  <c r="T900" i="18" s="1"/>
  <c r="T901" i="18" s="1"/>
  <c r="T902" i="18" s="1"/>
  <c r="T903" i="18" s="1"/>
  <c r="T904" i="18" s="1"/>
  <c r="T905" i="18" s="1"/>
  <c r="T906" i="18" s="1"/>
  <c r="T907" i="18" s="1"/>
  <c r="T908" i="18" s="1"/>
  <c r="T909" i="18" s="1"/>
  <c r="T910" i="18" s="1"/>
  <c r="T911" i="18" s="1"/>
  <c r="T912" i="18" s="1"/>
  <c r="T913" i="18" s="1"/>
  <c r="T914" i="18" s="1"/>
  <c r="T915" i="18" s="1"/>
  <c r="T916" i="18" s="1"/>
  <c r="T917" i="18" s="1"/>
  <c r="T918" i="18" s="1"/>
  <c r="T919" i="18" s="1"/>
  <c r="T920" i="18" s="1"/>
  <c r="T921" i="18" s="1"/>
  <c r="T922" i="18" s="1"/>
  <c r="T923" i="18" s="1"/>
  <c r="T924" i="18" s="1"/>
  <c r="T925" i="18" s="1"/>
  <c r="T926" i="18" s="1"/>
  <c r="T927" i="18" s="1"/>
  <c r="T928" i="18" s="1"/>
  <c r="T929" i="18" s="1"/>
  <c r="T930" i="18" s="1"/>
  <c r="T931" i="18" s="1"/>
  <c r="T932" i="18" s="1"/>
  <c r="T933" i="18" s="1"/>
  <c r="T934" i="18" s="1"/>
  <c r="T935" i="18" s="1"/>
  <c r="T936" i="18" s="1"/>
  <c r="T937" i="18" s="1"/>
  <c r="T938" i="18" s="1"/>
  <c r="T939" i="18" s="1"/>
  <c r="T940" i="18" s="1"/>
  <c r="T941" i="18" s="1"/>
  <c r="T942" i="18" s="1"/>
  <c r="T943" i="18" s="1"/>
  <c r="T944" i="18" s="1"/>
  <c r="T945" i="18" s="1"/>
  <c r="T946" i="18" s="1"/>
  <c r="T947" i="18" s="1"/>
  <c r="T948" i="18" s="1"/>
  <c r="T949" i="18" s="1"/>
  <c r="T950" i="18" s="1"/>
  <c r="T951" i="18" s="1"/>
  <c r="T952" i="18" s="1"/>
  <c r="T953" i="18" s="1"/>
  <c r="T954" i="18" s="1"/>
  <c r="T955" i="18" s="1"/>
  <c r="T956" i="18" s="1"/>
  <c r="T957" i="18" s="1"/>
  <c r="T958" i="18" s="1"/>
  <c r="T959" i="18" s="1"/>
  <c r="T960" i="18" s="1"/>
  <c r="T961" i="18" s="1"/>
  <c r="T962" i="18" s="1"/>
  <c r="T963" i="18" s="1"/>
  <c r="T964" i="18" s="1"/>
  <c r="T965" i="18" s="1"/>
  <c r="T966" i="18" s="1"/>
  <c r="T967" i="18" s="1"/>
  <c r="T968" i="18" s="1"/>
  <c r="T969" i="18" s="1"/>
  <c r="T970" i="18" s="1"/>
  <c r="T971" i="18" s="1"/>
  <c r="T972" i="18" s="1"/>
  <c r="T973" i="18" s="1"/>
  <c r="T974" i="18" s="1"/>
  <c r="T975" i="18" s="1"/>
  <c r="T976" i="18" s="1"/>
  <c r="T977" i="18" s="1"/>
  <c r="T978" i="18" s="1"/>
  <c r="T979" i="18" s="1"/>
  <c r="T980" i="18" s="1"/>
  <c r="T981" i="18" s="1"/>
  <c r="T982" i="18" s="1"/>
  <c r="T983" i="18" s="1"/>
  <c r="T984" i="18" s="1"/>
  <c r="T985" i="18" s="1"/>
  <c r="T986" i="18" s="1"/>
  <c r="T987" i="18" s="1"/>
  <c r="T988" i="18" s="1"/>
  <c r="T989" i="18" s="1"/>
  <c r="T990" i="18" s="1"/>
  <c r="T991" i="18" s="1"/>
  <c r="T992" i="18" s="1"/>
  <c r="T993" i="18" s="1"/>
  <c r="T994" i="18" s="1"/>
  <c r="T995" i="18" s="1"/>
  <c r="T996" i="18" s="1"/>
  <c r="T997" i="18" s="1"/>
  <c r="T998" i="18" s="1"/>
  <c r="T999" i="18" s="1"/>
  <c r="T1000" i="18" s="1"/>
  <c r="T1001" i="18" s="1"/>
  <c r="A1" i="18"/>
  <c r="A3" i="18" s="1"/>
  <c r="A7" i="17"/>
  <c r="A5" i="17"/>
  <c r="T3" i="17"/>
  <c r="T4" i="17" s="1"/>
  <c r="T5" i="17" s="1"/>
  <c r="T6" i="17" s="1"/>
  <c r="T7" i="17" s="1"/>
  <c r="T8" i="17" s="1"/>
  <c r="T9" i="17" s="1"/>
  <c r="T10" i="17" s="1"/>
  <c r="T11" i="17" s="1"/>
  <c r="T12" i="17" s="1"/>
  <c r="T13" i="17" s="1"/>
  <c r="T14" i="17" s="1"/>
  <c r="T15" i="17" s="1"/>
  <c r="T16" i="17" s="1"/>
  <c r="T17" i="17" s="1"/>
  <c r="T18" i="17" s="1"/>
  <c r="T19" i="17" s="1"/>
  <c r="T20" i="17" s="1"/>
  <c r="T21" i="17" s="1"/>
  <c r="T22" i="17" s="1"/>
  <c r="T23" i="17" s="1"/>
  <c r="T24" i="17" s="1"/>
  <c r="T25" i="17" s="1"/>
  <c r="T26" i="17" s="1"/>
  <c r="T27" i="17" s="1"/>
  <c r="T28" i="17" s="1"/>
  <c r="T29" i="17" s="1"/>
  <c r="T30" i="17" s="1"/>
  <c r="T31" i="17" s="1"/>
  <c r="T32" i="17" s="1"/>
  <c r="T33" i="17" s="1"/>
  <c r="T34" i="17" s="1"/>
  <c r="T35" i="17" s="1"/>
  <c r="T36" i="17" s="1"/>
  <c r="T37" i="17" s="1"/>
  <c r="T38" i="17" s="1"/>
  <c r="T39" i="17" s="1"/>
  <c r="T40" i="17" s="1"/>
  <c r="T41" i="17" s="1"/>
  <c r="T42" i="17" s="1"/>
  <c r="T43" i="17" s="1"/>
  <c r="T44" i="17" s="1"/>
  <c r="T45" i="17" s="1"/>
  <c r="T46" i="17" s="1"/>
  <c r="T47" i="17" s="1"/>
  <c r="T48" i="17" s="1"/>
  <c r="T49" i="17" s="1"/>
  <c r="T50" i="17" s="1"/>
  <c r="T51" i="17" s="1"/>
  <c r="T52" i="17" s="1"/>
  <c r="T53" i="17" s="1"/>
  <c r="T54" i="17" s="1"/>
  <c r="T55" i="17" s="1"/>
  <c r="T56" i="17" s="1"/>
  <c r="T57" i="17" s="1"/>
  <c r="T58" i="17" s="1"/>
  <c r="T59" i="17" s="1"/>
  <c r="T60" i="17" s="1"/>
  <c r="T61" i="17" s="1"/>
  <c r="T62" i="17" s="1"/>
  <c r="T63" i="17" s="1"/>
  <c r="T64" i="17" s="1"/>
  <c r="T65" i="17" s="1"/>
  <c r="T66" i="17" s="1"/>
  <c r="T67" i="17" s="1"/>
  <c r="T68" i="17" s="1"/>
  <c r="T69" i="17" s="1"/>
  <c r="T70" i="17" s="1"/>
  <c r="T71" i="17" s="1"/>
  <c r="T72" i="17" s="1"/>
  <c r="T73" i="17" s="1"/>
  <c r="T74" i="17" s="1"/>
  <c r="T75" i="17" s="1"/>
  <c r="T76" i="17" s="1"/>
  <c r="T77" i="17" s="1"/>
  <c r="T78" i="17" s="1"/>
  <c r="T79" i="17" s="1"/>
  <c r="T80" i="17" s="1"/>
  <c r="T81" i="17" s="1"/>
  <c r="T82" i="17" s="1"/>
  <c r="T83" i="17" s="1"/>
  <c r="T84" i="17" s="1"/>
  <c r="T85" i="17" s="1"/>
  <c r="T86" i="17" s="1"/>
  <c r="T87" i="17" s="1"/>
  <c r="T88" i="17" s="1"/>
  <c r="T89" i="17" s="1"/>
  <c r="T90" i="17" s="1"/>
  <c r="T91" i="17" s="1"/>
  <c r="T92" i="17" s="1"/>
  <c r="T93" i="17" s="1"/>
  <c r="T94" i="17" s="1"/>
  <c r="T95" i="17" s="1"/>
  <c r="T96" i="17" s="1"/>
  <c r="T97" i="17" s="1"/>
  <c r="T98" i="17" s="1"/>
  <c r="T99" i="17" s="1"/>
  <c r="T100" i="17" s="1"/>
  <c r="T101" i="17" s="1"/>
  <c r="T102" i="17" s="1"/>
  <c r="T103" i="17" s="1"/>
  <c r="T104" i="17" s="1"/>
  <c r="T105" i="17" s="1"/>
  <c r="T106" i="17" s="1"/>
  <c r="T107" i="17" s="1"/>
  <c r="T108" i="17" s="1"/>
  <c r="T109" i="17" s="1"/>
  <c r="T110" i="17" s="1"/>
  <c r="T111" i="17" s="1"/>
  <c r="T112" i="17" s="1"/>
  <c r="T113" i="17" s="1"/>
  <c r="T114" i="17" s="1"/>
  <c r="T115" i="17" s="1"/>
  <c r="T116" i="17" s="1"/>
  <c r="T117" i="17" s="1"/>
  <c r="T118" i="17" s="1"/>
  <c r="T119" i="17" s="1"/>
  <c r="T120" i="17" s="1"/>
  <c r="T121" i="17" s="1"/>
  <c r="T122" i="17" s="1"/>
  <c r="T123" i="17" s="1"/>
  <c r="T124" i="17" s="1"/>
  <c r="T125" i="17" s="1"/>
  <c r="T126" i="17" s="1"/>
  <c r="T127" i="17" s="1"/>
  <c r="T128" i="17" s="1"/>
  <c r="T129" i="17" s="1"/>
  <c r="T130" i="17" s="1"/>
  <c r="T131" i="17" s="1"/>
  <c r="T132" i="17" s="1"/>
  <c r="T133" i="17" s="1"/>
  <c r="T134" i="17" s="1"/>
  <c r="T135" i="17" s="1"/>
  <c r="T136" i="17" s="1"/>
  <c r="T137" i="17" s="1"/>
  <c r="T138" i="17" s="1"/>
  <c r="T139" i="17" s="1"/>
  <c r="T140" i="17" s="1"/>
  <c r="T141" i="17" s="1"/>
  <c r="T142" i="17" s="1"/>
  <c r="T143" i="17" s="1"/>
  <c r="T144" i="17" s="1"/>
  <c r="T145" i="17" s="1"/>
  <c r="T146" i="17" s="1"/>
  <c r="T147" i="17" s="1"/>
  <c r="T148" i="17" s="1"/>
  <c r="T149" i="17" s="1"/>
  <c r="T150" i="17" s="1"/>
  <c r="T151" i="17" s="1"/>
  <c r="T152" i="17" s="1"/>
  <c r="T153" i="17" s="1"/>
  <c r="T154" i="17" s="1"/>
  <c r="T155" i="17" s="1"/>
  <c r="T156" i="17" s="1"/>
  <c r="T157" i="17" s="1"/>
  <c r="T158" i="17" s="1"/>
  <c r="T159" i="17" s="1"/>
  <c r="T160" i="17" s="1"/>
  <c r="T161" i="17" s="1"/>
  <c r="T162" i="17" s="1"/>
  <c r="T163" i="17" s="1"/>
  <c r="T164" i="17" s="1"/>
  <c r="T165" i="17" s="1"/>
  <c r="T166" i="17" s="1"/>
  <c r="T167" i="17" s="1"/>
  <c r="T168" i="17" s="1"/>
  <c r="T169" i="17" s="1"/>
  <c r="T170" i="17" s="1"/>
  <c r="T171" i="17" s="1"/>
  <c r="T172" i="17" s="1"/>
  <c r="T173" i="17" s="1"/>
  <c r="T174" i="17" s="1"/>
  <c r="T175" i="17" s="1"/>
  <c r="T176" i="17" s="1"/>
  <c r="T177" i="17" s="1"/>
  <c r="T178" i="17" s="1"/>
  <c r="T179" i="17" s="1"/>
  <c r="T180" i="17" s="1"/>
  <c r="T181" i="17" s="1"/>
  <c r="T182" i="17" s="1"/>
  <c r="T183" i="17" s="1"/>
  <c r="T184" i="17" s="1"/>
  <c r="T185" i="17" s="1"/>
  <c r="T186" i="17" s="1"/>
  <c r="T187" i="17" s="1"/>
  <c r="T188" i="17" s="1"/>
  <c r="T189" i="17" s="1"/>
  <c r="T190" i="17" s="1"/>
  <c r="T191" i="17" s="1"/>
  <c r="T192" i="17" s="1"/>
  <c r="T193" i="17" s="1"/>
  <c r="T194" i="17" s="1"/>
  <c r="T195" i="17" s="1"/>
  <c r="T196" i="17" s="1"/>
  <c r="T197" i="17" s="1"/>
  <c r="T198" i="17" s="1"/>
  <c r="T199" i="17" s="1"/>
  <c r="T200" i="17" s="1"/>
  <c r="T201" i="17" s="1"/>
  <c r="T202" i="17" s="1"/>
  <c r="T203" i="17" s="1"/>
  <c r="T204" i="17" s="1"/>
  <c r="T205" i="17" s="1"/>
  <c r="T206" i="17" s="1"/>
  <c r="T207" i="17" s="1"/>
  <c r="T208" i="17" s="1"/>
  <c r="T209" i="17" s="1"/>
  <c r="T210" i="17" s="1"/>
  <c r="T211" i="17" s="1"/>
  <c r="T212" i="17" s="1"/>
  <c r="T213" i="17" s="1"/>
  <c r="T214" i="17" s="1"/>
  <c r="T215" i="17" s="1"/>
  <c r="T216" i="17" s="1"/>
  <c r="T217" i="17" s="1"/>
  <c r="T218" i="17" s="1"/>
  <c r="T219" i="17" s="1"/>
  <c r="T220" i="17" s="1"/>
  <c r="T221" i="17" s="1"/>
  <c r="T222" i="17" s="1"/>
  <c r="T223" i="17" s="1"/>
  <c r="T224" i="17" s="1"/>
  <c r="T225" i="17" s="1"/>
  <c r="T226" i="17" s="1"/>
  <c r="T227" i="17" s="1"/>
  <c r="T228" i="17" s="1"/>
  <c r="T229" i="17" s="1"/>
  <c r="T230" i="17" s="1"/>
  <c r="T231" i="17" s="1"/>
  <c r="T232" i="17" s="1"/>
  <c r="T233" i="17" s="1"/>
  <c r="T234" i="17" s="1"/>
  <c r="T235" i="17" s="1"/>
  <c r="T236" i="17" s="1"/>
  <c r="T237" i="17" s="1"/>
  <c r="T238" i="17" s="1"/>
  <c r="T239" i="17" s="1"/>
  <c r="T240" i="17" s="1"/>
  <c r="T241" i="17" s="1"/>
  <c r="T242" i="17" s="1"/>
  <c r="T243" i="17" s="1"/>
  <c r="T244" i="17" s="1"/>
  <c r="T245" i="17" s="1"/>
  <c r="T246" i="17" s="1"/>
  <c r="T247" i="17" s="1"/>
  <c r="T248" i="17" s="1"/>
  <c r="T249" i="17" s="1"/>
  <c r="T250" i="17" s="1"/>
  <c r="T251" i="17" s="1"/>
  <c r="T252" i="17" s="1"/>
  <c r="T253" i="17" s="1"/>
  <c r="T254" i="17" s="1"/>
  <c r="T255" i="17" s="1"/>
  <c r="T256" i="17" s="1"/>
  <c r="T257" i="17" s="1"/>
  <c r="T258" i="17" s="1"/>
  <c r="T259" i="17" s="1"/>
  <c r="T260" i="17" s="1"/>
  <c r="T261" i="17" s="1"/>
  <c r="T262" i="17" s="1"/>
  <c r="T263" i="17" s="1"/>
  <c r="T264" i="17" s="1"/>
  <c r="T265" i="17" s="1"/>
  <c r="T266" i="17" s="1"/>
  <c r="T267" i="17" s="1"/>
  <c r="T268" i="17" s="1"/>
  <c r="T269" i="17" s="1"/>
  <c r="T270" i="17" s="1"/>
  <c r="T271" i="17" s="1"/>
  <c r="T272" i="17" s="1"/>
  <c r="T273" i="17" s="1"/>
  <c r="T274" i="17" s="1"/>
  <c r="T275" i="17" s="1"/>
  <c r="T276" i="17" s="1"/>
  <c r="T277" i="17" s="1"/>
  <c r="T278" i="17" s="1"/>
  <c r="T279" i="17" s="1"/>
  <c r="T280" i="17" s="1"/>
  <c r="T281" i="17" s="1"/>
  <c r="T282" i="17" s="1"/>
  <c r="T283" i="17" s="1"/>
  <c r="T284" i="17" s="1"/>
  <c r="T285" i="17" s="1"/>
  <c r="T286" i="17" s="1"/>
  <c r="T287" i="17" s="1"/>
  <c r="T288" i="17" s="1"/>
  <c r="T289" i="17" s="1"/>
  <c r="T290" i="17" s="1"/>
  <c r="T291" i="17" s="1"/>
  <c r="T292" i="17" s="1"/>
  <c r="T293" i="17" s="1"/>
  <c r="T294" i="17" s="1"/>
  <c r="T295" i="17" s="1"/>
  <c r="T296" i="17" s="1"/>
  <c r="T297" i="17" s="1"/>
  <c r="T298" i="17" s="1"/>
  <c r="T299" i="17" s="1"/>
  <c r="T300" i="17" s="1"/>
  <c r="T301" i="17" s="1"/>
  <c r="T302" i="17" s="1"/>
  <c r="T303" i="17" s="1"/>
  <c r="T304" i="17" s="1"/>
  <c r="T305" i="17" s="1"/>
  <c r="T306" i="17" s="1"/>
  <c r="T307" i="17" s="1"/>
  <c r="T308" i="17" s="1"/>
  <c r="T309" i="17" s="1"/>
  <c r="T310" i="17" s="1"/>
  <c r="T311" i="17" s="1"/>
  <c r="T312" i="17" s="1"/>
  <c r="T313" i="17" s="1"/>
  <c r="T314" i="17" s="1"/>
  <c r="T315" i="17" s="1"/>
  <c r="T316" i="17" s="1"/>
  <c r="T317" i="17" s="1"/>
  <c r="T318" i="17" s="1"/>
  <c r="T319" i="17" s="1"/>
  <c r="T320" i="17" s="1"/>
  <c r="T321" i="17" s="1"/>
  <c r="T322" i="17" s="1"/>
  <c r="T323" i="17" s="1"/>
  <c r="T324" i="17" s="1"/>
  <c r="T325" i="17" s="1"/>
  <c r="T326" i="17" s="1"/>
  <c r="T327" i="17" s="1"/>
  <c r="T328" i="17" s="1"/>
  <c r="T329" i="17" s="1"/>
  <c r="T330" i="17" s="1"/>
  <c r="T331" i="17" s="1"/>
  <c r="T332" i="17" s="1"/>
  <c r="T333" i="17" s="1"/>
  <c r="T334" i="17" s="1"/>
  <c r="T335" i="17" s="1"/>
  <c r="T336" i="17" s="1"/>
  <c r="T337" i="17" s="1"/>
  <c r="T338" i="17" s="1"/>
  <c r="T339" i="17" s="1"/>
  <c r="T340" i="17" s="1"/>
  <c r="T341" i="17" s="1"/>
  <c r="T342" i="17" s="1"/>
  <c r="T343" i="17" s="1"/>
  <c r="T344" i="17" s="1"/>
  <c r="T345" i="17" s="1"/>
  <c r="T346" i="17" s="1"/>
  <c r="T347" i="17" s="1"/>
  <c r="T348" i="17" s="1"/>
  <c r="T349" i="17" s="1"/>
  <c r="T350" i="17" s="1"/>
  <c r="T351" i="17" s="1"/>
  <c r="T352" i="17" s="1"/>
  <c r="T353" i="17" s="1"/>
  <c r="T354" i="17" s="1"/>
  <c r="T355" i="17" s="1"/>
  <c r="T356" i="17" s="1"/>
  <c r="T357" i="17" s="1"/>
  <c r="T358" i="17" s="1"/>
  <c r="T359" i="17" s="1"/>
  <c r="T360" i="17" s="1"/>
  <c r="T361" i="17" s="1"/>
  <c r="T362" i="17" s="1"/>
  <c r="T363" i="17" s="1"/>
  <c r="T364" i="17" s="1"/>
  <c r="T365" i="17" s="1"/>
  <c r="T366" i="17" s="1"/>
  <c r="T367" i="17" s="1"/>
  <c r="T368" i="17" s="1"/>
  <c r="T369" i="17" s="1"/>
  <c r="T370" i="17" s="1"/>
  <c r="T371" i="17" s="1"/>
  <c r="T372" i="17" s="1"/>
  <c r="T373" i="17" s="1"/>
  <c r="T374" i="17" s="1"/>
  <c r="T375" i="17" s="1"/>
  <c r="T376" i="17" s="1"/>
  <c r="T377" i="17" s="1"/>
  <c r="T378" i="17" s="1"/>
  <c r="T379" i="17" s="1"/>
  <c r="T380" i="17" s="1"/>
  <c r="T381" i="17" s="1"/>
  <c r="T382" i="17" s="1"/>
  <c r="T383" i="17" s="1"/>
  <c r="T384" i="17" s="1"/>
  <c r="T385" i="17" s="1"/>
  <c r="T386" i="17" s="1"/>
  <c r="T387" i="17" s="1"/>
  <c r="T388" i="17" s="1"/>
  <c r="T389" i="17" s="1"/>
  <c r="T390" i="17" s="1"/>
  <c r="T391" i="17" s="1"/>
  <c r="T392" i="17" s="1"/>
  <c r="T393" i="17" s="1"/>
  <c r="T394" i="17" s="1"/>
  <c r="T395" i="17" s="1"/>
  <c r="T396" i="17" s="1"/>
  <c r="T397" i="17" s="1"/>
  <c r="T398" i="17" s="1"/>
  <c r="T399" i="17" s="1"/>
  <c r="T400" i="17" s="1"/>
  <c r="T401" i="17" s="1"/>
  <c r="T402" i="17" s="1"/>
  <c r="T403" i="17" s="1"/>
  <c r="T404" i="17" s="1"/>
  <c r="T405" i="17" s="1"/>
  <c r="T406" i="17" s="1"/>
  <c r="T407" i="17" s="1"/>
  <c r="T408" i="17" s="1"/>
  <c r="T409" i="17" s="1"/>
  <c r="T410" i="17" s="1"/>
  <c r="T411" i="17" s="1"/>
  <c r="T412" i="17" s="1"/>
  <c r="T413" i="17" s="1"/>
  <c r="T414" i="17" s="1"/>
  <c r="T415" i="17" s="1"/>
  <c r="T416" i="17" s="1"/>
  <c r="T417" i="17" s="1"/>
  <c r="T418" i="17" s="1"/>
  <c r="T419" i="17" s="1"/>
  <c r="T420" i="17" s="1"/>
  <c r="T421" i="17" s="1"/>
  <c r="T422" i="17" s="1"/>
  <c r="T423" i="17" s="1"/>
  <c r="T424" i="17" s="1"/>
  <c r="T425" i="17" s="1"/>
  <c r="T426" i="17" s="1"/>
  <c r="T427" i="17" s="1"/>
  <c r="T428" i="17" s="1"/>
  <c r="T429" i="17" s="1"/>
  <c r="T430" i="17" s="1"/>
  <c r="T431" i="17" s="1"/>
  <c r="T432" i="17" s="1"/>
  <c r="T433" i="17" s="1"/>
  <c r="T434" i="17" s="1"/>
  <c r="T435" i="17" s="1"/>
  <c r="T436" i="17" s="1"/>
  <c r="T437" i="17" s="1"/>
  <c r="T438" i="17" s="1"/>
  <c r="T439" i="17" s="1"/>
  <c r="T440" i="17" s="1"/>
  <c r="T441" i="17" s="1"/>
  <c r="T442" i="17" s="1"/>
  <c r="T443" i="17" s="1"/>
  <c r="T444" i="17" s="1"/>
  <c r="T445" i="17" s="1"/>
  <c r="T446" i="17" s="1"/>
  <c r="T447" i="17" s="1"/>
  <c r="T448" i="17" s="1"/>
  <c r="T449" i="17" s="1"/>
  <c r="T450" i="17" s="1"/>
  <c r="T451" i="17" s="1"/>
  <c r="T452" i="17" s="1"/>
  <c r="T453" i="17" s="1"/>
  <c r="T454" i="17" s="1"/>
  <c r="T455" i="17" s="1"/>
  <c r="T456" i="17" s="1"/>
  <c r="T457" i="17" s="1"/>
  <c r="T458" i="17" s="1"/>
  <c r="T459" i="17" s="1"/>
  <c r="T460" i="17" s="1"/>
  <c r="T461" i="17" s="1"/>
  <c r="T462" i="17" s="1"/>
  <c r="T463" i="17" s="1"/>
  <c r="T464" i="17" s="1"/>
  <c r="T465" i="17" s="1"/>
  <c r="T466" i="17" s="1"/>
  <c r="T467" i="17" s="1"/>
  <c r="T468" i="17" s="1"/>
  <c r="T469" i="17" s="1"/>
  <c r="T470" i="17" s="1"/>
  <c r="T471" i="17" s="1"/>
  <c r="T472" i="17" s="1"/>
  <c r="T473" i="17" s="1"/>
  <c r="T474" i="17" s="1"/>
  <c r="T475" i="17" s="1"/>
  <c r="T476" i="17" s="1"/>
  <c r="T477" i="17" s="1"/>
  <c r="T478" i="17" s="1"/>
  <c r="T479" i="17" s="1"/>
  <c r="T480" i="17" s="1"/>
  <c r="T481" i="17" s="1"/>
  <c r="T482" i="17" s="1"/>
  <c r="T483" i="17" s="1"/>
  <c r="T484" i="17" s="1"/>
  <c r="T485" i="17" s="1"/>
  <c r="T486" i="17" s="1"/>
  <c r="T487" i="17" s="1"/>
  <c r="T488" i="17" s="1"/>
  <c r="T489" i="17" s="1"/>
  <c r="T490" i="17" s="1"/>
  <c r="T491" i="17" s="1"/>
  <c r="T492" i="17" s="1"/>
  <c r="T493" i="17" s="1"/>
  <c r="T494" i="17" s="1"/>
  <c r="T495" i="17" s="1"/>
  <c r="T496" i="17" s="1"/>
  <c r="T497" i="17" s="1"/>
  <c r="T498" i="17" s="1"/>
  <c r="T499" i="17" s="1"/>
  <c r="T500" i="17" s="1"/>
  <c r="T501" i="17" s="1"/>
  <c r="T502" i="17" s="1"/>
  <c r="T503" i="17" s="1"/>
  <c r="T504" i="17" s="1"/>
  <c r="T505" i="17" s="1"/>
  <c r="T506" i="17" s="1"/>
  <c r="T507" i="17" s="1"/>
  <c r="T508" i="17" s="1"/>
  <c r="T509" i="17" s="1"/>
  <c r="T510" i="17" s="1"/>
  <c r="T511" i="17" s="1"/>
  <c r="T512" i="17" s="1"/>
  <c r="T513" i="17" s="1"/>
  <c r="T514" i="17" s="1"/>
  <c r="T515" i="17" s="1"/>
  <c r="T516" i="17" s="1"/>
  <c r="T517" i="17" s="1"/>
  <c r="T518" i="17" s="1"/>
  <c r="T519" i="17" s="1"/>
  <c r="T520" i="17" s="1"/>
  <c r="T521" i="17" s="1"/>
  <c r="T522" i="17" s="1"/>
  <c r="T523" i="17" s="1"/>
  <c r="T524" i="17" s="1"/>
  <c r="T525" i="17" s="1"/>
  <c r="T526" i="17" s="1"/>
  <c r="T527" i="17" s="1"/>
  <c r="T528" i="17" s="1"/>
  <c r="T529" i="17" s="1"/>
  <c r="T530" i="17" s="1"/>
  <c r="T531" i="17" s="1"/>
  <c r="T532" i="17" s="1"/>
  <c r="T533" i="17" s="1"/>
  <c r="T534" i="17" s="1"/>
  <c r="T535" i="17" s="1"/>
  <c r="T536" i="17" s="1"/>
  <c r="T537" i="17" s="1"/>
  <c r="T538" i="17" s="1"/>
  <c r="T539" i="17" s="1"/>
  <c r="T540" i="17" s="1"/>
  <c r="T541" i="17" s="1"/>
  <c r="T542" i="17" s="1"/>
  <c r="T543" i="17" s="1"/>
  <c r="T544" i="17" s="1"/>
  <c r="T545" i="17" s="1"/>
  <c r="T546" i="17" s="1"/>
  <c r="T547" i="17" s="1"/>
  <c r="T548" i="17" s="1"/>
  <c r="T549" i="17" s="1"/>
  <c r="T550" i="17" s="1"/>
  <c r="T551" i="17" s="1"/>
  <c r="T552" i="17" s="1"/>
  <c r="T553" i="17" s="1"/>
  <c r="T554" i="17" s="1"/>
  <c r="T555" i="17" s="1"/>
  <c r="T556" i="17" s="1"/>
  <c r="T557" i="17" s="1"/>
  <c r="T558" i="17" s="1"/>
  <c r="T559" i="17" s="1"/>
  <c r="T560" i="17" s="1"/>
  <c r="T561" i="17" s="1"/>
  <c r="T562" i="17" s="1"/>
  <c r="T563" i="17" s="1"/>
  <c r="T564" i="17" s="1"/>
  <c r="T565" i="17" s="1"/>
  <c r="T566" i="17" s="1"/>
  <c r="T567" i="17" s="1"/>
  <c r="T568" i="17" s="1"/>
  <c r="T569" i="17" s="1"/>
  <c r="T570" i="17" s="1"/>
  <c r="T571" i="17" s="1"/>
  <c r="T572" i="17" s="1"/>
  <c r="T573" i="17" s="1"/>
  <c r="T574" i="17" s="1"/>
  <c r="T575" i="17" s="1"/>
  <c r="T576" i="17" s="1"/>
  <c r="T577" i="17" s="1"/>
  <c r="T578" i="17" s="1"/>
  <c r="T579" i="17" s="1"/>
  <c r="T580" i="17" s="1"/>
  <c r="T581" i="17" s="1"/>
  <c r="T582" i="17" s="1"/>
  <c r="T583" i="17" s="1"/>
  <c r="T584" i="17" s="1"/>
  <c r="T585" i="17" s="1"/>
  <c r="T586" i="17" s="1"/>
  <c r="T587" i="17" s="1"/>
  <c r="T588" i="17" s="1"/>
  <c r="T589" i="17" s="1"/>
  <c r="T590" i="17" s="1"/>
  <c r="T591" i="17" s="1"/>
  <c r="T592" i="17" s="1"/>
  <c r="T593" i="17" s="1"/>
  <c r="T594" i="17" s="1"/>
  <c r="T595" i="17" s="1"/>
  <c r="T596" i="17" s="1"/>
  <c r="T597" i="17" s="1"/>
  <c r="T598" i="17" s="1"/>
  <c r="T599" i="17" s="1"/>
  <c r="T600" i="17" s="1"/>
  <c r="T601" i="17" s="1"/>
  <c r="T602" i="17" s="1"/>
  <c r="T603" i="17" s="1"/>
  <c r="T604" i="17" s="1"/>
  <c r="T605" i="17" s="1"/>
  <c r="T606" i="17" s="1"/>
  <c r="T607" i="17" s="1"/>
  <c r="T608" i="17" s="1"/>
  <c r="T609" i="17" s="1"/>
  <c r="T610" i="17" s="1"/>
  <c r="T611" i="17" s="1"/>
  <c r="T612" i="17" s="1"/>
  <c r="T613" i="17" s="1"/>
  <c r="T614" i="17" s="1"/>
  <c r="T615" i="17" s="1"/>
  <c r="T616" i="17" s="1"/>
  <c r="T617" i="17" s="1"/>
  <c r="T618" i="17" s="1"/>
  <c r="T619" i="17" s="1"/>
  <c r="T620" i="17" s="1"/>
  <c r="T621" i="17" s="1"/>
  <c r="T622" i="17" s="1"/>
  <c r="T623" i="17" s="1"/>
  <c r="T624" i="17" s="1"/>
  <c r="T625" i="17" s="1"/>
  <c r="T626" i="17" s="1"/>
  <c r="T627" i="17" s="1"/>
  <c r="T628" i="17" s="1"/>
  <c r="T629" i="17" s="1"/>
  <c r="T630" i="17" s="1"/>
  <c r="T631" i="17" s="1"/>
  <c r="T632" i="17" s="1"/>
  <c r="T633" i="17" s="1"/>
  <c r="T634" i="17" s="1"/>
  <c r="T635" i="17" s="1"/>
  <c r="T636" i="17" s="1"/>
  <c r="T637" i="17" s="1"/>
  <c r="T638" i="17" s="1"/>
  <c r="T639" i="17" s="1"/>
  <c r="T640" i="17" s="1"/>
  <c r="T641" i="17" s="1"/>
  <c r="T642" i="17" s="1"/>
  <c r="T643" i="17" s="1"/>
  <c r="T644" i="17" s="1"/>
  <c r="T645" i="17" s="1"/>
  <c r="T646" i="17" s="1"/>
  <c r="T647" i="17" s="1"/>
  <c r="T648" i="17" s="1"/>
  <c r="T649" i="17" s="1"/>
  <c r="T650" i="17" s="1"/>
  <c r="T651" i="17" s="1"/>
  <c r="T652" i="17" s="1"/>
  <c r="T653" i="17" s="1"/>
  <c r="T654" i="17" s="1"/>
  <c r="T655" i="17" s="1"/>
  <c r="T656" i="17" s="1"/>
  <c r="T657" i="17" s="1"/>
  <c r="T658" i="17" s="1"/>
  <c r="T659" i="17" s="1"/>
  <c r="T660" i="17" s="1"/>
  <c r="T661" i="17" s="1"/>
  <c r="T662" i="17" s="1"/>
  <c r="T663" i="17" s="1"/>
  <c r="T664" i="17" s="1"/>
  <c r="T665" i="17" s="1"/>
  <c r="T666" i="17" s="1"/>
  <c r="T667" i="17" s="1"/>
  <c r="T668" i="17" s="1"/>
  <c r="T669" i="17" s="1"/>
  <c r="T670" i="17" s="1"/>
  <c r="T671" i="17" s="1"/>
  <c r="T672" i="17" s="1"/>
  <c r="T673" i="17" s="1"/>
  <c r="T674" i="17" s="1"/>
  <c r="T675" i="17" s="1"/>
  <c r="T676" i="17" s="1"/>
  <c r="T677" i="17" s="1"/>
  <c r="T678" i="17" s="1"/>
  <c r="T679" i="17" s="1"/>
  <c r="T680" i="17" s="1"/>
  <c r="T681" i="17" s="1"/>
  <c r="T682" i="17" s="1"/>
  <c r="T683" i="17" s="1"/>
  <c r="T684" i="17" s="1"/>
  <c r="T685" i="17" s="1"/>
  <c r="T686" i="17" s="1"/>
  <c r="T687" i="17" s="1"/>
  <c r="T688" i="17" s="1"/>
  <c r="T689" i="17" s="1"/>
  <c r="T690" i="17" s="1"/>
  <c r="T691" i="17" s="1"/>
  <c r="T692" i="17" s="1"/>
  <c r="T693" i="17" s="1"/>
  <c r="T694" i="17" s="1"/>
  <c r="T695" i="17" s="1"/>
  <c r="T696" i="17" s="1"/>
  <c r="T697" i="17" s="1"/>
  <c r="T698" i="17" s="1"/>
  <c r="T699" i="17" s="1"/>
  <c r="T700" i="17" s="1"/>
  <c r="T701" i="17" s="1"/>
  <c r="T702" i="17" s="1"/>
  <c r="T703" i="17" s="1"/>
  <c r="T704" i="17" s="1"/>
  <c r="T705" i="17" s="1"/>
  <c r="T706" i="17" s="1"/>
  <c r="T707" i="17" s="1"/>
  <c r="T708" i="17" s="1"/>
  <c r="T709" i="17" s="1"/>
  <c r="T710" i="17" s="1"/>
  <c r="T711" i="17" s="1"/>
  <c r="T712" i="17" s="1"/>
  <c r="T713" i="17" s="1"/>
  <c r="T714" i="17" s="1"/>
  <c r="T715" i="17" s="1"/>
  <c r="T716" i="17" s="1"/>
  <c r="T717" i="17" s="1"/>
  <c r="T718" i="17" s="1"/>
  <c r="T719" i="17" s="1"/>
  <c r="T720" i="17" s="1"/>
  <c r="T721" i="17" s="1"/>
  <c r="T722" i="17" s="1"/>
  <c r="T723" i="17" s="1"/>
  <c r="T724" i="17" s="1"/>
  <c r="T725" i="17" s="1"/>
  <c r="T726" i="17" s="1"/>
  <c r="T727" i="17" s="1"/>
  <c r="T728" i="17" s="1"/>
  <c r="T729" i="17" s="1"/>
  <c r="T730" i="17" s="1"/>
  <c r="T731" i="17" s="1"/>
  <c r="T732" i="17" s="1"/>
  <c r="T733" i="17" s="1"/>
  <c r="T734" i="17" s="1"/>
  <c r="T735" i="17" s="1"/>
  <c r="T736" i="17" s="1"/>
  <c r="T737" i="17" s="1"/>
  <c r="T738" i="17" s="1"/>
  <c r="T739" i="17" s="1"/>
  <c r="T740" i="17" s="1"/>
  <c r="T741" i="17" s="1"/>
  <c r="T742" i="17" s="1"/>
  <c r="T743" i="17" s="1"/>
  <c r="T744" i="17" s="1"/>
  <c r="T745" i="17" s="1"/>
  <c r="T746" i="17" s="1"/>
  <c r="T747" i="17" s="1"/>
  <c r="T748" i="17" s="1"/>
  <c r="T749" i="17" s="1"/>
  <c r="T750" i="17" s="1"/>
  <c r="T751" i="17" s="1"/>
  <c r="T752" i="17" s="1"/>
  <c r="T753" i="17" s="1"/>
  <c r="T754" i="17" s="1"/>
  <c r="T755" i="17" s="1"/>
  <c r="T756" i="17" s="1"/>
  <c r="T757" i="17" s="1"/>
  <c r="T758" i="17" s="1"/>
  <c r="T759" i="17" s="1"/>
  <c r="T760" i="17" s="1"/>
  <c r="T761" i="17" s="1"/>
  <c r="T762" i="17" s="1"/>
  <c r="T763" i="17" s="1"/>
  <c r="T764" i="17" s="1"/>
  <c r="T765" i="17" s="1"/>
  <c r="T766" i="17" s="1"/>
  <c r="T767" i="17" s="1"/>
  <c r="T768" i="17" s="1"/>
  <c r="T769" i="17" s="1"/>
  <c r="T770" i="17" s="1"/>
  <c r="T771" i="17" s="1"/>
  <c r="T772" i="17" s="1"/>
  <c r="T773" i="17" s="1"/>
  <c r="T774" i="17" s="1"/>
  <c r="T775" i="17" s="1"/>
  <c r="T776" i="17" s="1"/>
  <c r="T777" i="17" s="1"/>
  <c r="T778" i="17" s="1"/>
  <c r="T779" i="17" s="1"/>
  <c r="T780" i="17" s="1"/>
  <c r="T781" i="17" s="1"/>
  <c r="T782" i="17" s="1"/>
  <c r="T783" i="17" s="1"/>
  <c r="T784" i="17" s="1"/>
  <c r="T785" i="17" s="1"/>
  <c r="T786" i="17" s="1"/>
  <c r="T787" i="17" s="1"/>
  <c r="T788" i="17" s="1"/>
  <c r="T789" i="17" s="1"/>
  <c r="T790" i="17" s="1"/>
  <c r="T791" i="17" s="1"/>
  <c r="T792" i="17" s="1"/>
  <c r="T793" i="17" s="1"/>
  <c r="T794" i="17" s="1"/>
  <c r="T795" i="17" s="1"/>
  <c r="T796" i="17" s="1"/>
  <c r="T797" i="17" s="1"/>
  <c r="T798" i="17" s="1"/>
  <c r="T799" i="17" s="1"/>
  <c r="T800" i="17" s="1"/>
  <c r="T801" i="17" s="1"/>
  <c r="T802" i="17" s="1"/>
  <c r="T803" i="17" s="1"/>
  <c r="T804" i="17" s="1"/>
  <c r="T805" i="17" s="1"/>
  <c r="T806" i="17" s="1"/>
  <c r="T807" i="17" s="1"/>
  <c r="T808" i="17" s="1"/>
  <c r="T809" i="17" s="1"/>
  <c r="T810" i="17" s="1"/>
  <c r="T811" i="17" s="1"/>
  <c r="T812" i="17" s="1"/>
  <c r="T813" i="17" s="1"/>
  <c r="T814" i="17" s="1"/>
  <c r="T815" i="17" s="1"/>
  <c r="T816" i="17" s="1"/>
  <c r="T817" i="17" s="1"/>
  <c r="T818" i="17" s="1"/>
  <c r="T819" i="17" s="1"/>
  <c r="T820" i="17" s="1"/>
  <c r="T821" i="17" s="1"/>
  <c r="T822" i="17" s="1"/>
  <c r="T823" i="17" s="1"/>
  <c r="T824" i="17" s="1"/>
  <c r="T825" i="17" s="1"/>
  <c r="T826" i="17" s="1"/>
  <c r="T827" i="17" s="1"/>
  <c r="T828" i="17" s="1"/>
  <c r="T829" i="17" s="1"/>
  <c r="T830" i="17" s="1"/>
  <c r="T831" i="17" s="1"/>
  <c r="T832" i="17" s="1"/>
  <c r="T833" i="17" s="1"/>
  <c r="T834" i="17" s="1"/>
  <c r="T835" i="17" s="1"/>
  <c r="T836" i="17" s="1"/>
  <c r="T837" i="17" s="1"/>
  <c r="T838" i="17" s="1"/>
  <c r="T839" i="17" s="1"/>
  <c r="T840" i="17" s="1"/>
  <c r="T841" i="17" s="1"/>
  <c r="T842" i="17" s="1"/>
  <c r="T843" i="17" s="1"/>
  <c r="T844" i="17" s="1"/>
  <c r="T845" i="17" s="1"/>
  <c r="T846" i="17" s="1"/>
  <c r="T847" i="17" s="1"/>
  <c r="T848" i="17" s="1"/>
  <c r="T849" i="17" s="1"/>
  <c r="T850" i="17" s="1"/>
  <c r="T851" i="17" s="1"/>
  <c r="T852" i="17" s="1"/>
  <c r="T853" i="17" s="1"/>
  <c r="T854" i="17" s="1"/>
  <c r="T855" i="17" s="1"/>
  <c r="T856" i="17" s="1"/>
  <c r="T857" i="17" s="1"/>
  <c r="T858" i="17" s="1"/>
  <c r="T859" i="17" s="1"/>
  <c r="T860" i="17" s="1"/>
  <c r="T861" i="17" s="1"/>
  <c r="T862" i="17" s="1"/>
  <c r="T863" i="17" s="1"/>
  <c r="T864" i="17" s="1"/>
  <c r="T865" i="17" s="1"/>
  <c r="T866" i="17" s="1"/>
  <c r="T867" i="17" s="1"/>
  <c r="T868" i="17" s="1"/>
  <c r="T869" i="17" s="1"/>
  <c r="T870" i="17" s="1"/>
  <c r="T871" i="17" s="1"/>
  <c r="T872" i="17" s="1"/>
  <c r="T873" i="17" s="1"/>
  <c r="T874" i="17" s="1"/>
  <c r="T875" i="17" s="1"/>
  <c r="T876" i="17" s="1"/>
  <c r="T877" i="17" s="1"/>
  <c r="T878" i="17" s="1"/>
  <c r="T879" i="17" s="1"/>
  <c r="T880" i="17" s="1"/>
  <c r="T881" i="17" s="1"/>
  <c r="T882" i="17" s="1"/>
  <c r="T883" i="17" s="1"/>
  <c r="T884" i="17" s="1"/>
  <c r="T885" i="17" s="1"/>
  <c r="T886" i="17" s="1"/>
  <c r="T887" i="17" s="1"/>
  <c r="T888" i="17" s="1"/>
  <c r="T889" i="17" s="1"/>
  <c r="T890" i="17" s="1"/>
  <c r="T891" i="17" s="1"/>
  <c r="T892" i="17" s="1"/>
  <c r="T893" i="17" s="1"/>
  <c r="T894" i="17" s="1"/>
  <c r="T895" i="17" s="1"/>
  <c r="T896" i="17" s="1"/>
  <c r="T897" i="17" s="1"/>
  <c r="T898" i="17" s="1"/>
  <c r="T899" i="17" s="1"/>
  <c r="T900" i="17" s="1"/>
  <c r="T901" i="17" s="1"/>
  <c r="T902" i="17" s="1"/>
  <c r="T903" i="17" s="1"/>
  <c r="T904" i="17" s="1"/>
  <c r="T905" i="17" s="1"/>
  <c r="T906" i="17" s="1"/>
  <c r="T907" i="17" s="1"/>
  <c r="T908" i="17" s="1"/>
  <c r="T909" i="17" s="1"/>
  <c r="T910" i="17" s="1"/>
  <c r="T911" i="17" s="1"/>
  <c r="T912" i="17" s="1"/>
  <c r="T913" i="17" s="1"/>
  <c r="T914" i="17" s="1"/>
  <c r="T915" i="17" s="1"/>
  <c r="T916" i="17" s="1"/>
  <c r="T917" i="17" s="1"/>
  <c r="T918" i="17" s="1"/>
  <c r="T919" i="17" s="1"/>
  <c r="T920" i="17" s="1"/>
  <c r="T921" i="17" s="1"/>
  <c r="T922" i="17" s="1"/>
  <c r="T923" i="17" s="1"/>
  <c r="T924" i="17" s="1"/>
  <c r="T925" i="17" s="1"/>
  <c r="T926" i="17" s="1"/>
  <c r="T927" i="17" s="1"/>
  <c r="T928" i="17" s="1"/>
  <c r="T929" i="17" s="1"/>
  <c r="T930" i="17" s="1"/>
  <c r="T931" i="17" s="1"/>
  <c r="T932" i="17" s="1"/>
  <c r="T933" i="17" s="1"/>
  <c r="T934" i="17" s="1"/>
  <c r="T935" i="17" s="1"/>
  <c r="T936" i="17" s="1"/>
  <c r="T937" i="17" s="1"/>
  <c r="T938" i="17" s="1"/>
  <c r="T939" i="17" s="1"/>
  <c r="T940" i="17" s="1"/>
  <c r="T941" i="17" s="1"/>
  <c r="T942" i="17" s="1"/>
  <c r="T943" i="17" s="1"/>
  <c r="T944" i="17" s="1"/>
  <c r="T945" i="17" s="1"/>
  <c r="T946" i="17" s="1"/>
  <c r="T947" i="17" s="1"/>
  <c r="T948" i="17" s="1"/>
  <c r="T949" i="17" s="1"/>
  <c r="T950" i="17" s="1"/>
  <c r="T951" i="17" s="1"/>
  <c r="T952" i="17" s="1"/>
  <c r="T953" i="17" s="1"/>
  <c r="T954" i="17" s="1"/>
  <c r="T955" i="17" s="1"/>
  <c r="T956" i="17" s="1"/>
  <c r="T957" i="17" s="1"/>
  <c r="T958" i="17" s="1"/>
  <c r="T959" i="17" s="1"/>
  <c r="T960" i="17" s="1"/>
  <c r="T961" i="17" s="1"/>
  <c r="T962" i="17" s="1"/>
  <c r="T963" i="17" s="1"/>
  <c r="T964" i="17" s="1"/>
  <c r="T965" i="17" s="1"/>
  <c r="T966" i="17" s="1"/>
  <c r="T967" i="17" s="1"/>
  <c r="T968" i="17" s="1"/>
  <c r="T969" i="17" s="1"/>
  <c r="T970" i="17" s="1"/>
  <c r="T971" i="17" s="1"/>
  <c r="T972" i="17" s="1"/>
  <c r="T973" i="17" s="1"/>
  <c r="T974" i="17" s="1"/>
  <c r="T975" i="17" s="1"/>
  <c r="T976" i="17" s="1"/>
  <c r="T977" i="17" s="1"/>
  <c r="T978" i="17" s="1"/>
  <c r="T979" i="17" s="1"/>
  <c r="T980" i="17" s="1"/>
  <c r="T981" i="17" s="1"/>
  <c r="T982" i="17" s="1"/>
  <c r="T983" i="17" s="1"/>
  <c r="T984" i="17" s="1"/>
  <c r="T985" i="17" s="1"/>
  <c r="T986" i="17" s="1"/>
  <c r="T987" i="17" s="1"/>
  <c r="T988" i="17" s="1"/>
  <c r="T989" i="17" s="1"/>
  <c r="T990" i="17" s="1"/>
  <c r="T991" i="17" s="1"/>
  <c r="T992" i="17" s="1"/>
  <c r="T993" i="17" s="1"/>
  <c r="T994" i="17" s="1"/>
  <c r="T995" i="17" s="1"/>
  <c r="T996" i="17" s="1"/>
  <c r="T997" i="17" s="1"/>
  <c r="T998" i="17" s="1"/>
  <c r="T999" i="17" s="1"/>
  <c r="T1000" i="17" s="1"/>
  <c r="T1001" i="17" s="1"/>
  <c r="A1" i="17"/>
  <c r="A3" i="17" s="1"/>
  <c r="A7" i="16"/>
  <c r="A5" i="16"/>
  <c r="T3" i="16"/>
  <c r="T4" i="16" s="1"/>
  <c r="T5" i="16" s="1"/>
  <c r="T6" i="16" s="1"/>
  <c r="T7" i="16" s="1"/>
  <c r="T8" i="16" s="1"/>
  <c r="T9" i="16" s="1"/>
  <c r="T10" i="16" s="1"/>
  <c r="T11" i="16" s="1"/>
  <c r="T12" i="16" s="1"/>
  <c r="T13" i="16" s="1"/>
  <c r="T14" i="16" s="1"/>
  <c r="T15" i="16" s="1"/>
  <c r="T16" i="16" s="1"/>
  <c r="T17" i="16" s="1"/>
  <c r="T18" i="16" s="1"/>
  <c r="T19" i="16" s="1"/>
  <c r="T20" i="16" s="1"/>
  <c r="T21" i="16" s="1"/>
  <c r="T22" i="16" s="1"/>
  <c r="T23" i="16" s="1"/>
  <c r="T24" i="16" s="1"/>
  <c r="T25" i="16" s="1"/>
  <c r="T26" i="16" s="1"/>
  <c r="T27" i="16" s="1"/>
  <c r="T28" i="16" s="1"/>
  <c r="T29" i="16" s="1"/>
  <c r="T30" i="16" s="1"/>
  <c r="T31" i="16" s="1"/>
  <c r="T32" i="16" s="1"/>
  <c r="T33" i="16" s="1"/>
  <c r="T34" i="16" s="1"/>
  <c r="T35" i="16" s="1"/>
  <c r="T36" i="16" s="1"/>
  <c r="T37" i="16" s="1"/>
  <c r="T38" i="16" s="1"/>
  <c r="T39" i="16" s="1"/>
  <c r="T40" i="16" s="1"/>
  <c r="T41" i="16" s="1"/>
  <c r="T42" i="16" s="1"/>
  <c r="T43" i="16" s="1"/>
  <c r="T44" i="16" s="1"/>
  <c r="T45" i="16" s="1"/>
  <c r="T46" i="16" s="1"/>
  <c r="T47" i="16" s="1"/>
  <c r="T48" i="16" s="1"/>
  <c r="T49" i="16" s="1"/>
  <c r="T50" i="16" s="1"/>
  <c r="T51" i="16" s="1"/>
  <c r="T52" i="16" s="1"/>
  <c r="T53" i="16" s="1"/>
  <c r="T54" i="16" s="1"/>
  <c r="T55" i="16" s="1"/>
  <c r="T56" i="16" s="1"/>
  <c r="T57" i="16" s="1"/>
  <c r="T58" i="16" s="1"/>
  <c r="T59" i="16" s="1"/>
  <c r="T60" i="16" s="1"/>
  <c r="T61" i="16" s="1"/>
  <c r="T62" i="16" s="1"/>
  <c r="T63" i="16" s="1"/>
  <c r="T64" i="16" s="1"/>
  <c r="T65" i="16" s="1"/>
  <c r="T66" i="16" s="1"/>
  <c r="T67" i="16" s="1"/>
  <c r="T68" i="16" s="1"/>
  <c r="T69" i="16" s="1"/>
  <c r="T70" i="16" s="1"/>
  <c r="T71" i="16" s="1"/>
  <c r="T72" i="16" s="1"/>
  <c r="T73" i="16" s="1"/>
  <c r="T74" i="16" s="1"/>
  <c r="T75" i="16" s="1"/>
  <c r="T76" i="16" s="1"/>
  <c r="T77" i="16" s="1"/>
  <c r="T78" i="16" s="1"/>
  <c r="T79" i="16" s="1"/>
  <c r="T80" i="16" s="1"/>
  <c r="T81" i="16" s="1"/>
  <c r="T82" i="16" s="1"/>
  <c r="T83" i="16" s="1"/>
  <c r="T84" i="16" s="1"/>
  <c r="T85" i="16" s="1"/>
  <c r="T86" i="16" s="1"/>
  <c r="T87" i="16" s="1"/>
  <c r="T88" i="16" s="1"/>
  <c r="T89" i="16" s="1"/>
  <c r="T90" i="16" s="1"/>
  <c r="T91" i="16" s="1"/>
  <c r="T92" i="16" s="1"/>
  <c r="T93" i="16" s="1"/>
  <c r="T94" i="16" s="1"/>
  <c r="T95" i="16" s="1"/>
  <c r="T96" i="16" s="1"/>
  <c r="T97" i="16" s="1"/>
  <c r="T98" i="16" s="1"/>
  <c r="T99" i="16" s="1"/>
  <c r="T100" i="16" s="1"/>
  <c r="T101" i="16" s="1"/>
  <c r="T102" i="16" s="1"/>
  <c r="T103" i="16" s="1"/>
  <c r="T104" i="16" s="1"/>
  <c r="T105" i="16" s="1"/>
  <c r="T106" i="16" s="1"/>
  <c r="T107" i="16" s="1"/>
  <c r="T108" i="16" s="1"/>
  <c r="T109" i="16" s="1"/>
  <c r="T110" i="16" s="1"/>
  <c r="T111" i="16" s="1"/>
  <c r="T112" i="16" s="1"/>
  <c r="T113" i="16" s="1"/>
  <c r="T114" i="16" s="1"/>
  <c r="T115" i="16" s="1"/>
  <c r="T116" i="16" s="1"/>
  <c r="T117" i="16" s="1"/>
  <c r="T118" i="16" s="1"/>
  <c r="T119" i="16" s="1"/>
  <c r="T120" i="16" s="1"/>
  <c r="T121" i="16" s="1"/>
  <c r="T122" i="16" s="1"/>
  <c r="T123" i="16" s="1"/>
  <c r="T124" i="16" s="1"/>
  <c r="T125" i="16" s="1"/>
  <c r="T126" i="16" s="1"/>
  <c r="T127" i="16" s="1"/>
  <c r="T128" i="16" s="1"/>
  <c r="T129" i="16" s="1"/>
  <c r="T130" i="16" s="1"/>
  <c r="T131" i="16" s="1"/>
  <c r="T132" i="16" s="1"/>
  <c r="T133" i="16" s="1"/>
  <c r="T134" i="16" s="1"/>
  <c r="T135" i="16" s="1"/>
  <c r="T136" i="16" s="1"/>
  <c r="T137" i="16" s="1"/>
  <c r="T138" i="16" s="1"/>
  <c r="T139" i="16" s="1"/>
  <c r="T140" i="16" s="1"/>
  <c r="T141" i="16" s="1"/>
  <c r="T142" i="16" s="1"/>
  <c r="T143" i="16" s="1"/>
  <c r="T144" i="16" s="1"/>
  <c r="T145" i="16" s="1"/>
  <c r="T146" i="16" s="1"/>
  <c r="T147" i="16" s="1"/>
  <c r="T148" i="16" s="1"/>
  <c r="T149" i="16" s="1"/>
  <c r="T150" i="16" s="1"/>
  <c r="T151" i="16" s="1"/>
  <c r="T152" i="16" s="1"/>
  <c r="T153" i="16" s="1"/>
  <c r="T154" i="16" s="1"/>
  <c r="T155" i="16" s="1"/>
  <c r="T156" i="16" s="1"/>
  <c r="T157" i="16" s="1"/>
  <c r="T158" i="16" s="1"/>
  <c r="T159" i="16" s="1"/>
  <c r="T160" i="16" s="1"/>
  <c r="T161" i="16" s="1"/>
  <c r="T162" i="16" s="1"/>
  <c r="T163" i="16" s="1"/>
  <c r="T164" i="16" s="1"/>
  <c r="T165" i="16" s="1"/>
  <c r="T166" i="16" s="1"/>
  <c r="T167" i="16" s="1"/>
  <c r="T168" i="16" s="1"/>
  <c r="T169" i="16" s="1"/>
  <c r="T170" i="16" s="1"/>
  <c r="T171" i="16" s="1"/>
  <c r="T172" i="16" s="1"/>
  <c r="T173" i="16" s="1"/>
  <c r="T174" i="16" s="1"/>
  <c r="T175" i="16" s="1"/>
  <c r="T176" i="16" s="1"/>
  <c r="T177" i="16" s="1"/>
  <c r="T178" i="16" s="1"/>
  <c r="T179" i="16" s="1"/>
  <c r="T180" i="16" s="1"/>
  <c r="T181" i="16" s="1"/>
  <c r="T182" i="16" s="1"/>
  <c r="T183" i="16" s="1"/>
  <c r="T184" i="16" s="1"/>
  <c r="T185" i="16" s="1"/>
  <c r="T186" i="16" s="1"/>
  <c r="T187" i="16" s="1"/>
  <c r="T188" i="16" s="1"/>
  <c r="T189" i="16" s="1"/>
  <c r="T190" i="16" s="1"/>
  <c r="T191" i="16" s="1"/>
  <c r="T192" i="16" s="1"/>
  <c r="T193" i="16" s="1"/>
  <c r="T194" i="16" s="1"/>
  <c r="T195" i="16" s="1"/>
  <c r="T196" i="16" s="1"/>
  <c r="T197" i="16" s="1"/>
  <c r="T198" i="16" s="1"/>
  <c r="T199" i="16" s="1"/>
  <c r="T200" i="16" s="1"/>
  <c r="T201" i="16" s="1"/>
  <c r="T202" i="16" s="1"/>
  <c r="T203" i="16" s="1"/>
  <c r="T204" i="16" s="1"/>
  <c r="T205" i="16" s="1"/>
  <c r="T206" i="16" s="1"/>
  <c r="T207" i="16" s="1"/>
  <c r="T208" i="16" s="1"/>
  <c r="T209" i="16" s="1"/>
  <c r="T210" i="16" s="1"/>
  <c r="T211" i="16" s="1"/>
  <c r="T212" i="16" s="1"/>
  <c r="T213" i="16" s="1"/>
  <c r="T214" i="16" s="1"/>
  <c r="T215" i="16" s="1"/>
  <c r="T216" i="16" s="1"/>
  <c r="T217" i="16" s="1"/>
  <c r="T218" i="16" s="1"/>
  <c r="T219" i="16" s="1"/>
  <c r="T220" i="16" s="1"/>
  <c r="T221" i="16" s="1"/>
  <c r="T222" i="16" s="1"/>
  <c r="T223" i="16" s="1"/>
  <c r="T224" i="16" s="1"/>
  <c r="T225" i="16" s="1"/>
  <c r="T226" i="16" s="1"/>
  <c r="T227" i="16" s="1"/>
  <c r="T228" i="16" s="1"/>
  <c r="T229" i="16" s="1"/>
  <c r="T230" i="16" s="1"/>
  <c r="T231" i="16" s="1"/>
  <c r="T232" i="16" s="1"/>
  <c r="T233" i="16" s="1"/>
  <c r="T234" i="16" s="1"/>
  <c r="T235" i="16" s="1"/>
  <c r="T236" i="16" s="1"/>
  <c r="T237" i="16" s="1"/>
  <c r="T238" i="16" s="1"/>
  <c r="T239" i="16" s="1"/>
  <c r="T240" i="16" s="1"/>
  <c r="T241" i="16" s="1"/>
  <c r="T242" i="16" s="1"/>
  <c r="T243" i="16" s="1"/>
  <c r="T244" i="16" s="1"/>
  <c r="T245" i="16" s="1"/>
  <c r="T246" i="16" s="1"/>
  <c r="T247" i="16" s="1"/>
  <c r="T248" i="16" s="1"/>
  <c r="T249" i="16" s="1"/>
  <c r="T250" i="16" s="1"/>
  <c r="T251" i="16" s="1"/>
  <c r="T252" i="16" s="1"/>
  <c r="T253" i="16" s="1"/>
  <c r="T254" i="16" s="1"/>
  <c r="T255" i="16" s="1"/>
  <c r="T256" i="16" s="1"/>
  <c r="T257" i="16" s="1"/>
  <c r="T258" i="16" s="1"/>
  <c r="T259" i="16" s="1"/>
  <c r="T260" i="16" s="1"/>
  <c r="T261" i="16" s="1"/>
  <c r="T262" i="16" s="1"/>
  <c r="T263" i="16" s="1"/>
  <c r="T264" i="16" s="1"/>
  <c r="T265" i="16" s="1"/>
  <c r="T266" i="16" s="1"/>
  <c r="T267" i="16" s="1"/>
  <c r="T268" i="16" s="1"/>
  <c r="T269" i="16" s="1"/>
  <c r="T270" i="16" s="1"/>
  <c r="T271" i="16" s="1"/>
  <c r="T272" i="16" s="1"/>
  <c r="T273" i="16" s="1"/>
  <c r="T274" i="16" s="1"/>
  <c r="T275" i="16" s="1"/>
  <c r="T276" i="16" s="1"/>
  <c r="T277" i="16" s="1"/>
  <c r="T278" i="16" s="1"/>
  <c r="T279" i="16" s="1"/>
  <c r="T280" i="16" s="1"/>
  <c r="T281" i="16" s="1"/>
  <c r="T282" i="16" s="1"/>
  <c r="T283" i="16" s="1"/>
  <c r="T284" i="16" s="1"/>
  <c r="T285" i="16" s="1"/>
  <c r="T286" i="16" s="1"/>
  <c r="T287" i="16" s="1"/>
  <c r="T288" i="16" s="1"/>
  <c r="T289" i="16" s="1"/>
  <c r="T290" i="16" s="1"/>
  <c r="T291" i="16" s="1"/>
  <c r="T292" i="16" s="1"/>
  <c r="T293" i="16" s="1"/>
  <c r="T294" i="16" s="1"/>
  <c r="T295" i="16" s="1"/>
  <c r="T296" i="16" s="1"/>
  <c r="T297" i="16" s="1"/>
  <c r="T298" i="16" s="1"/>
  <c r="T299" i="16" s="1"/>
  <c r="T300" i="16" s="1"/>
  <c r="T301" i="16" s="1"/>
  <c r="T302" i="16" s="1"/>
  <c r="T303" i="16" s="1"/>
  <c r="T304" i="16" s="1"/>
  <c r="T305" i="16" s="1"/>
  <c r="T306" i="16" s="1"/>
  <c r="T307" i="16" s="1"/>
  <c r="T308" i="16" s="1"/>
  <c r="T309" i="16" s="1"/>
  <c r="T310" i="16" s="1"/>
  <c r="T311" i="16" s="1"/>
  <c r="T312" i="16" s="1"/>
  <c r="T313" i="16" s="1"/>
  <c r="T314" i="16" s="1"/>
  <c r="T315" i="16" s="1"/>
  <c r="T316" i="16" s="1"/>
  <c r="T317" i="16" s="1"/>
  <c r="T318" i="16" s="1"/>
  <c r="T319" i="16" s="1"/>
  <c r="T320" i="16" s="1"/>
  <c r="T321" i="16" s="1"/>
  <c r="T322" i="16" s="1"/>
  <c r="T323" i="16" s="1"/>
  <c r="T324" i="16" s="1"/>
  <c r="T325" i="16" s="1"/>
  <c r="T326" i="16" s="1"/>
  <c r="T327" i="16" s="1"/>
  <c r="T328" i="16" s="1"/>
  <c r="T329" i="16" s="1"/>
  <c r="T330" i="16" s="1"/>
  <c r="T331" i="16" s="1"/>
  <c r="T332" i="16" s="1"/>
  <c r="T333" i="16" s="1"/>
  <c r="T334" i="16" s="1"/>
  <c r="T335" i="16" s="1"/>
  <c r="T336" i="16" s="1"/>
  <c r="T337" i="16" s="1"/>
  <c r="T338" i="16" s="1"/>
  <c r="T339" i="16" s="1"/>
  <c r="T340" i="16" s="1"/>
  <c r="T341" i="16" s="1"/>
  <c r="T342" i="16" s="1"/>
  <c r="T343" i="16" s="1"/>
  <c r="T344" i="16" s="1"/>
  <c r="T345" i="16" s="1"/>
  <c r="T346" i="16" s="1"/>
  <c r="T347" i="16" s="1"/>
  <c r="T348" i="16" s="1"/>
  <c r="T349" i="16" s="1"/>
  <c r="T350" i="16" s="1"/>
  <c r="T351" i="16" s="1"/>
  <c r="T352" i="16" s="1"/>
  <c r="T353" i="16" s="1"/>
  <c r="T354" i="16" s="1"/>
  <c r="T355" i="16" s="1"/>
  <c r="T356" i="16" s="1"/>
  <c r="T357" i="16" s="1"/>
  <c r="T358" i="16" s="1"/>
  <c r="T359" i="16" s="1"/>
  <c r="T360" i="16" s="1"/>
  <c r="T361" i="16" s="1"/>
  <c r="T362" i="16" s="1"/>
  <c r="T363" i="16" s="1"/>
  <c r="T364" i="16" s="1"/>
  <c r="T365" i="16" s="1"/>
  <c r="T366" i="16" s="1"/>
  <c r="T367" i="16" s="1"/>
  <c r="T368" i="16" s="1"/>
  <c r="T369" i="16" s="1"/>
  <c r="T370" i="16" s="1"/>
  <c r="T371" i="16" s="1"/>
  <c r="T372" i="16" s="1"/>
  <c r="T373" i="16" s="1"/>
  <c r="T374" i="16" s="1"/>
  <c r="T375" i="16" s="1"/>
  <c r="T376" i="16" s="1"/>
  <c r="T377" i="16" s="1"/>
  <c r="T378" i="16" s="1"/>
  <c r="T379" i="16" s="1"/>
  <c r="T380" i="16" s="1"/>
  <c r="T381" i="16" s="1"/>
  <c r="T382" i="16" s="1"/>
  <c r="T383" i="16" s="1"/>
  <c r="T384" i="16" s="1"/>
  <c r="T385" i="16" s="1"/>
  <c r="T386" i="16" s="1"/>
  <c r="T387" i="16" s="1"/>
  <c r="T388" i="16" s="1"/>
  <c r="T389" i="16" s="1"/>
  <c r="T390" i="16" s="1"/>
  <c r="T391" i="16" s="1"/>
  <c r="T392" i="16" s="1"/>
  <c r="T393" i="16" s="1"/>
  <c r="T394" i="16" s="1"/>
  <c r="T395" i="16" s="1"/>
  <c r="T396" i="16" s="1"/>
  <c r="T397" i="16" s="1"/>
  <c r="T398" i="16" s="1"/>
  <c r="T399" i="16" s="1"/>
  <c r="T400" i="16" s="1"/>
  <c r="T401" i="16" s="1"/>
  <c r="T402" i="16" s="1"/>
  <c r="T403" i="16" s="1"/>
  <c r="T404" i="16" s="1"/>
  <c r="T405" i="16" s="1"/>
  <c r="T406" i="16" s="1"/>
  <c r="T407" i="16" s="1"/>
  <c r="T408" i="16" s="1"/>
  <c r="T409" i="16" s="1"/>
  <c r="T410" i="16" s="1"/>
  <c r="T411" i="16" s="1"/>
  <c r="T412" i="16" s="1"/>
  <c r="T413" i="16" s="1"/>
  <c r="T414" i="16" s="1"/>
  <c r="T415" i="16" s="1"/>
  <c r="T416" i="16" s="1"/>
  <c r="T417" i="16" s="1"/>
  <c r="T418" i="16" s="1"/>
  <c r="T419" i="16" s="1"/>
  <c r="T420" i="16" s="1"/>
  <c r="T421" i="16" s="1"/>
  <c r="T422" i="16" s="1"/>
  <c r="T423" i="16" s="1"/>
  <c r="T424" i="16" s="1"/>
  <c r="T425" i="16" s="1"/>
  <c r="T426" i="16" s="1"/>
  <c r="T427" i="16" s="1"/>
  <c r="T428" i="16" s="1"/>
  <c r="T429" i="16" s="1"/>
  <c r="T430" i="16" s="1"/>
  <c r="T431" i="16" s="1"/>
  <c r="T432" i="16" s="1"/>
  <c r="T433" i="16" s="1"/>
  <c r="T434" i="16" s="1"/>
  <c r="T435" i="16" s="1"/>
  <c r="T436" i="16" s="1"/>
  <c r="T437" i="16" s="1"/>
  <c r="T438" i="16" s="1"/>
  <c r="T439" i="16" s="1"/>
  <c r="T440" i="16" s="1"/>
  <c r="T441" i="16" s="1"/>
  <c r="T442" i="16" s="1"/>
  <c r="T443" i="16" s="1"/>
  <c r="T444" i="16" s="1"/>
  <c r="T445" i="16" s="1"/>
  <c r="T446" i="16" s="1"/>
  <c r="T447" i="16" s="1"/>
  <c r="T448" i="16" s="1"/>
  <c r="T449" i="16" s="1"/>
  <c r="T450" i="16" s="1"/>
  <c r="T451" i="16" s="1"/>
  <c r="T452" i="16" s="1"/>
  <c r="T453" i="16" s="1"/>
  <c r="T454" i="16" s="1"/>
  <c r="T455" i="16" s="1"/>
  <c r="T456" i="16" s="1"/>
  <c r="T457" i="16" s="1"/>
  <c r="T458" i="16" s="1"/>
  <c r="T459" i="16" s="1"/>
  <c r="T460" i="16" s="1"/>
  <c r="T461" i="16" s="1"/>
  <c r="T462" i="16" s="1"/>
  <c r="T463" i="16" s="1"/>
  <c r="T464" i="16" s="1"/>
  <c r="T465" i="16" s="1"/>
  <c r="T466" i="16" s="1"/>
  <c r="T467" i="16" s="1"/>
  <c r="T468" i="16" s="1"/>
  <c r="T469" i="16" s="1"/>
  <c r="T470" i="16" s="1"/>
  <c r="T471" i="16" s="1"/>
  <c r="T472" i="16" s="1"/>
  <c r="T473" i="16" s="1"/>
  <c r="T474" i="16" s="1"/>
  <c r="T475" i="16" s="1"/>
  <c r="T476" i="16" s="1"/>
  <c r="T477" i="16" s="1"/>
  <c r="T478" i="16" s="1"/>
  <c r="T479" i="16" s="1"/>
  <c r="T480" i="16" s="1"/>
  <c r="T481" i="16" s="1"/>
  <c r="T482" i="16" s="1"/>
  <c r="T483" i="16" s="1"/>
  <c r="T484" i="16" s="1"/>
  <c r="T485" i="16" s="1"/>
  <c r="T486" i="16" s="1"/>
  <c r="T487" i="16" s="1"/>
  <c r="T488" i="16" s="1"/>
  <c r="T489" i="16" s="1"/>
  <c r="T490" i="16" s="1"/>
  <c r="T491" i="16" s="1"/>
  <c r="T492" i="16" s="1"/>
  <c r="T493" i="16" s="1"/>
  <c r="T494" i="16" s="1"/>
  <c r="T495" i="16" s="1"/>
  <c r="T496" i="16" s="1"/>
  <c r="T497" i="16" s="1"/>
  <c r="T498" i="16" s="1"/>
  <c r="T499" i="16" s="1"/>
  <c r="T500" i="16" s="1"/>
  <c r="T501" i="16" s="1"/>
  <c r="T502" i="16" s="1"/>
  <c r="T503" i="16" s="1"/>
  <c r="T504" i="16" s="1"/>
  <c r="T505" i="16" s="1"/>
  <c r="T506" i="16" s="1"/>
  <c r="T507" i="16" s="1"/>
  <c r="T508" i="16" s="1"/>
  <c r="T509" i="16" s="1"/>
  <c r="T510" i="16" s="1"/>
  <c r="T511" i="16" s="1"/>
  <c r="T512" i="16" s="1"/>
  <c r="T513" i="16" s="1"/>
  <c r="T514" i="16" s="1"/>
  <c r="T515" i="16" s="1"/>
  <c r="T516" i="16" s="1"/>
  <c r="T517" i="16" s="1"/>
  <c r="T518" i="16" s="1"/>
  <c r="T519" i="16" s="1"/>
  <c r="T520" i="16" s="1"/>
  <c r="T521" i="16" s="1"/>
  <c r="T522" i="16" s="1"/>
  <c r="T523" i="16" s="1"/>
  <c r="T524" i="16" s="1"/>
  <c r="T525" i="16" s="1"/>
  <c r="T526" i="16" s="1"/>
  <c r="T527" i="16" s="1"/>
  <c r="T528" i="16" s="1"/>
  <c r="T529" i="16" s="1"/>
  <c r="T530" i="16" s="1"/>
  <c r="T531" i="16" s="1"/>
  <c r="T532" i="16" s="1"/>
  <c r="T533" i="16" s="1"/>
  <c r="T534" i="16" s="1"/>
  <c r="T535" i="16" s="1"/>
  <c r="T536" i="16" s="1"/>
  <c r="T537" i="16" s="1"/>
  <c r="T538" i="16" s="1"/>
  <c r="T539" i="16" s="1"/>
  <c r="T540" i="16" s="1"/>
  <c r="T541" i="16" s="1"/>
  <c r="T542" i="16" s="1"/>
  <c r="T543" i="16" s="1"/>
  <c r="T544" i="16" s="1"/>
  <c r="T545" i="16" s="1"/>
  <c r="T546" i="16" s="1"/>
  <c r="T547" i="16" s="1"/>
  <c r="T548" i="16" s="1"/>
  <c r="T549" i="16" s="1"/>
  <c r="T550" i="16" s="1"/>
  <c r="T551" i="16" s="1"/>
  <c r="T552" i="16" s="1"/>
  <c r="T553" i="16" s="1"/>
  <c r="T554" i="16" s="1"/>
  <c r="T555" i="16" s="1"/>
  <c r="T556" i="16" s="1"/>
  <c r="T557" i="16" s="1"/>
  <c r="T558" i="16" s="1"/>
  <c r="T559" i="16" s="1"/>
  <c r="T560" i="16" s="1"/>
  <c r="T561" i="16" s="1"/>
  <c r="T562" i="16" s="1"/>
  <c r="T563" i="16" s="1"/>
  <c r="T564" i="16" s="1"/>
  <c r="T565" i="16" s="1"/>
  <c r="T566" i="16" s="1"/>
  <c r="T567" i="16" s="1"/>
  <c r="T568" i="16" s="1"/>
  <c r="T569" i="16" s="1"/>
  <c r="T570" i="16" s="1"/>
  <c r="T571" i="16" s="1"/>
  <c r="T572" i="16" s="1"/>
  <c r="T573" i="16" s="1"/>
  <c r="T574" i="16" s="1"/>
  <c r="T575" i="16" s="1"/>
  <c r="T576" i="16" s="1"/>
  <c r="T577" i="16" s="1"/>
  <c r="T578" i="16" s="1"/>
  <c r="T579" i="16" s="1"/>
  <c r="T580" i="16" s="1"/>
  <c r="T581" i="16" s="1"/>
  <c r="T582" i="16" s="1"/>
  <c r="T583" i="16" s="1"/>
  <c r="T584" i="16" s="1"/>
  <c r="T585" i="16" s="1"/>
  <c r="T586" i="16" s="1"/>
  <c r="T587" i="16" s="1"/>
  <c r="T588" i="16" s="1"/>
  <c r="T589" i="16" s="1"/>
  <c r="T590" i="16" s="1"/>
  <c r="T591" i="16" s="1"/>
  <c r="T592" i="16" s="1"/>
  <c r="T593" i="16" s="1"/>
  <c r="T594" i="16" s="1"/>
  <c r="T595" i="16" s="1"/>
  <c r="T596" i="16" s="1"/>
  <c r="T597" i="16" s="1"/>
  <c r="T598" i="16" s="1"/>
  <c r="T599" i="16" s="1"/>
  <c r="T600" i="16" s="1"/>
  <c r="T601" i="16" s="1"/>
  <c r="T602" i="16" s="1"/>
  <c r="T603" i="16" s="1"/>
  <c r="T604" i="16" s="1"/>
  <c r="T605" i="16" s="1"/>
  <c r="T606" i="16" s="1"/>
  <c r="T607" i="16" s="1"/>
  <c r="T608" i="16" s="1"/>
  <c r="T609" i="16" s="1"/>
  <c r="T610" i="16" s="1"/>
  <c r="T611" i="16" s="1"/>
  <c r="T612" i="16" s="1"/>
  <c r="T613" i="16" s="1"/>
  <c r="T614" i="16" s="1"/>
  <c r="T615" i="16" s="1"/>
  <c r="T616" i="16" s="1"/>
  <c r="T617" i="16" s="1"/>
  <c r="T618" i="16" s="1"/>
  <c r="T619" i="16" s="1"/>
  <c r="T620" i="16" s="1"/>
  <c r="T621" i="16" s="1"/>
  <c r="T622" i="16" s="1"/>
  <c r="T623" i="16" s="1"/>
  <c r="T624" i="16" s="1"/>
  <c r="T625" i="16" s="1"/>
  <c r="T626" i="16" s="1"/>
  <c r="T627" i="16" s="1"/>
  <c r="T628" i="16" s="1"/>
  <c r="T629" i="16" s="1"/>
  <c r="T630" i="16" s="1"/>
  <c r="T631" i="16" s="1"/>
  <c r="T632" i="16" s="1"/>
  <c r="T633" i="16" s="1"/>
  <c r="T634" i="16" s="1"/>
  <c r="T635" i="16" s="1"/>
  <c r="T636" i="16" s="1"/>
  <c r="T637" i="16" s="1"/>
  <c r="T638" i="16" s="1"/>
  <c r="T639" i="16" s="1"/>
  <c r="T640" i="16" s="1"/>
  <c r="T641" i="16" s="1"/>
  <c r="T642" i="16" s="1"/>
  <c r="T643" i="16" s="1"/>
  <c r="T644" i="16" s="1"/>
  <c r="T645" i="16" s="1"/>
  <c r="T646" i="16" s="1"/>
  <c r="T647" i="16" s="1"/>
  <c r="T648" i="16" s="1"/>
  <c r="T649" i="16" s="1"/>
  <c r="T650" i="16" s="1"/>
  <c r="T651" i="16" s="1"/>
  <c r="T652" i="16" s="1"/>
  <c r="T653" i="16" s="1"/>
  <c r="T654" i="16" s="1"/>
  <c r="T655" i="16" s="1"/>
  <c r="T656" i="16" s="1"/>
  <c r="T657" i="16" s="1"/>
  <c r="T658" i="16" s="1"/>
  <c r="T659" i="16" s="1"/>
  <c r="T660" i="16" s="1"/>
  <c r="T661" i="16" s="1"/>
  <c r="T662" i="16" s="1"/>
  <c r="T663" i="16" s="1"/>
  <c r="T664" i="16" s="1"/>
  <c r="T665" i="16" s="1"/>
  <c r="T666" i="16" s="1"/>
  <c r="T667" i="16" s="1"/>
  <c r="T668" i="16" s="1"/>
  <c r="T669" i="16" s="1"/>
  <c r="T670" i="16" s="1"/>
  <c r="T671" i="16" s="1"/>
  <c r="T672" i="16" s="1"/>
  <c r="T673" i="16" s="1"/>
  <c r="T674" i="16" s="1"/>
  <c r="T675" i="16" s="1"/>
  <c r="T676" i="16" s="1"/>
  <c r="T677" i="16" s="1"/>
  <c r="T678" i="16" s="1"/>
  <c r="T679" i="16" s="1"/>
  <c r="T680" i="16" s="1"/>
  <c r="T681" i="16" s="1"/>
  <c r="T682" i="16" s="1"/>
  <c r="T683" i="16" s="1"/>
  <c r="T684" i="16" s="1"/>
  <c r="T685" i="16" s="1"/>
  <c r="T686" i="16" s="1"/>
  <c r="T687" i="16" s="1"/>
  <c r="T688" i="16" s="1"/>
  <c r="T689" i="16" s="1"/>
  <c r="T690" i="16" s="1"/>
  <c r="T691" i="16" s="1"/>
  <c r="T692" i="16" s="1"/>
  <c r="T693" i="16" s="1"/>
  <c r="T694" i="16" s="1"/>
  <c r="T695" i="16" s="1"/>
  <c r="T696" i="16" s="1"/>
  <c r="T697" i="16" s="1"/>
  <c r="T698" i="16" s="1"/>
  <c r="T699" i="16" s="1"/>
  <c r="T700" i="16" s="1"/>
  <c r="T701" i="16" s="1"/>
  <c r="T702" i="16" s="1"/>
  <c r="T703" i="16" s="1"/>
  <c r="T704" i="16" s="1"/>
  <c r="T705" i="16" s="1"/>
  <c r="T706" i="16" s="1"/>
  <c r="T707" i="16" s="1"/>
  <c r="T708" i="16" s="1"/>
  <c r="T709" i="16" s="1"/>
  <c r="T710" i="16" s="1"/>
  <c r="T711" i="16" s="1"/>
  <c r="T712" i="16" s="1"/>
  <c r="T713" i="16" s="1"/>
  <c r="T714" i="16" s="1"/>
  <c r="T715" i="16" s="1"/>
  <c r="T716" i="16" s="1"/>
  <c r="T717" i="16" s="1"/>
  <c r="T718" i="16" s="1"/>
  <c r="T719" i="16" s="1"/>
  <c r="T720" i="16" s="1"/>
  <c r="T721" i="16" s="1"/>
  <c r="T722" i="16" s="1"/>
  <c r="T723" i="16" s="1"/>
  <c r="T724" i="16" s="1"/>
  <c r="T725" i="16" s="1"/>
  <c r="T726" i="16" s="1"/>
  <c r="T727" i="16" s="1"/>
  <c r="T728" i="16" s="1"/>
  <c r="T729" i="16" s="1"/>
  <c r="T730" i="16" s="1"/>
  <c r="T731" i="16" s="1"/>
  <c r="T732" i="16" s="1"/>
  <c r="T733" i="16" s="1"/>
  <c r="T734" i="16" s="1"/>
  <c r="T735" i="16" s="1"/>
  <c r="T736" i="16" s="1"/>
  <c r="T737" i="16" s="1"/>
  <c r="T738" i="16" s="1"/>
  <c r="T739" i="16" s="1"/>
  <c r="T740" i="16" s="1"/>
  <c r="T741" i="16" s="1"/>
  <c r="T742" i="16" s="1"/>
  <c r="T743" i="16" s="1"/>
  <c r="T744" i="16" s="1"/>
  <c r="T745" i="16" s="1"/>
  <c r="T746" i="16" s="1"/>
  <c r="T747" i="16" s="1"/>
  <c r="T748" i="16" s="1"/>
  <c r="T749" i="16" s="1"/>
  <c r="T750" i="16" s="1"/>
  <c r="T751" i="16" s="1"/>
  <c r="T752" i="16" s="1"/>
  <c r="T753" i="16" s="1"/>
  <c r="T754" i="16" s="1"/>
  <c r="T755" i="16" s="1"/>
  <c r="T756" i="16" s="1"/>
  <c r="T757" i="16" s="1"/>
  <c r="T758" i="16" s="1"/>
  <c r="T759" i="16" s="1"/>
  <c r="T760" i="16" s="1"/>
  <c r="T761" i="16" s="1"/>
  <c r="T762" i="16" s="1"/>
  <c r="T763" i="16" s="1"/>
  <c r="T764" i="16" s="1"/>
  <c r="T765" i="16" s="1"/>
  <c r="T766" i="16" s="1"/>
  <c r="T767" i="16" s="1"/>
  <c r="T768" i="16" s="1"/>
  <c r="T769" i="16" s="1"/>
  <c r="T770" i="16" s="1"/>
  <c r="T771" i="16" s="1"/>
  <c r="T772" i="16" s="1"/>
  <c r="T773" i="16" s="1"/>
  <c r="T774" i="16" s="1"/>
  <c r="T775" i="16" s="1"/>
  <c r="T776" i="16" s="1"/>
  <c r="T777" i="16" s="1"/>
  <c r="T778" i="16" s="1"/>
  <c r="T779" i="16" s="1"/>
  <c r="T780" i="16" s="1"/>
  <c r="T781" i="16" s="1"/>
  <c r="T782" i="16" s="1"/>
  <c r="T783" i="16" s="1"/>
  <c r="T784" i="16" s="1"/>
  <c r="T785" i="16" s="1"/>
  <c r="T786" i="16" s="1"/>
  <c r="T787" i="16" s="1"/>
  <c r="T788" i="16" s="1"/>
  <c r="T789" i="16" s="1"/>
  <c r="T790" i="16" s="1"/>
  <c r="T791" i="16" s="1"/>
  <c r="T792" i="16" s="1"/>
  <c r="T793" i="16" s="1"/>
  <c r="T794" i="16" s="1"/>
  <c r="T795" i="16" s="1"/>
  <c r="T796" i="16" s="1"/>
  <c r="T797" i="16" s="1"/>
  <c r="T798" i="16" s="1"/>
  <c r="T799" i="16" s="1"/>
  <c r="T800" i="16" s="1"/>
  <c r="T801" i="16" s="1"/>
  <c r="T802" i="16" s="1"/>
  <c r="T803" i="16" s="1"/>
  <c r="T804" i="16" s="1"/>
  <c r="T805" i="16" s="1"/>
  <c r="T806" i="16" s="1"/>
  <c r="T807" i="16" s="1"/>
  <c r="T808" i="16" s="1"/>
  <c r="T809" i="16" s="1"/>
  <c r="T810" i="16" s="1"/>
  <c r="T811" i="16" s="1"/>
  <c r="T812" i="16" s="1"/>
  <c r="T813" i="16" s="1"/>
  <c r="T814" i="16" s="1"/>
  <c r="T815" i="16" s="1"/>
  <c r="T816" i="16" s="1"/>
  <c r="T817" i="16" s="1"/>
  <c r="T818" i="16" s="1"/>
  <c r="T819" i="16" s="1"/>
  <c r="T820" i="16" s="1"/>
  <c r="T821" i="16" s="1"/>
  <c r="T822" i="16" s="1"/>
  <c r="T823" i="16" s="1"/>
  <c r="T824" i="16" s="1"/>
  <c r="T825" i="16" s="1"/>
  <c r="T826" i="16" s="1"/>
  <c r="T827" i="16" s="1"/>
  <c r="T828" i="16" s="1"/>
  <c r="T829" i="16" s="1"/>
  <c r="T830" i="16" s="1"/>
  <c r="T831" i="16" s="1"/>
  <c r="T832" i="16" s="1"/>
  <c r="T833" i="16" s="1"/>
  <c r="T834" i="16" s="1"/>
  <c r="T835" i="16" s="1"/>
  <c r="T836" i="16" s="1"/>
  <c r="T837" i="16" s="1"/>
  <c r="T838" i="16" s="1"/>
  <c r="T839" i="16" s="1"/>
  <c r="T840" i="16" s="1"/>
  <c r="T841" i="16" s="1"/>
  <c r="T842" i="16" s="1"/>
  <c r="T843" i="16" s="1"/>
  <c r="T844" i="16" s="1"/>
  <c r="T845" i="16" s="1"/>
  <c r="T846" i="16" s="1"/>
  <c r="T847" i="16" s="1"/>
  <c r="T848" i="16" s="1"/>
  <c r="T849" i="16" s="1"/>
  <c r="T850" i="16" s="1"/>
  <c r="T851" i="16" s="1"/>
  <c r="T852" i="16" s="1"/>
  <c r="T853" i="16" s="1"/>
  <c r="T854" i="16" s="1"/>
  <c r="T855" i="16" s="1"/>
  <c r="T856" i="16" s="1"/>
  <c r="T857" i="16" s="1"/>
  <c r="T858" i="16" s="1"/>
  <c r="T859" i="16" s="1"/>
  <c r="T860" i="16" s="1"/>
  <c r="T861" i="16" s="1"/>
  <c r="T862" i="16" s="1"/>
  <c r="T863" i="16" s="1"/>
  <c r="T864" i="16" s="1"/>
  <c r="T865" i="16" s="1"/>
  <c r="T866" i="16" s="1"/>
  <c r="T867" i="16" s="1"/>
  <c r="T868" i="16" s="1"/>
  <c r="T869" i="16" s="1"/>
  <c r="T870" i="16" s="1"/>
  <c r="T871" i="16" s="1"/>
  <c r="T872" i="16" s="1"/>
  <c r="T873" i="16" s="1"/>
  <c r="T874" i="16" s="1"/>
  <c r="T875" i="16" s="1"/>
  <c r="T876" i="16" s="1"/>
  <c r="T877" i="16" s="1"/>
  <c r="T878" i="16" s="1"/>
  <c r="T879" i="16" s="1"/>
  <c r="T880" i="16" s="1"/>
  <c r="T881" i="16" s="1"/>
  <c r="T882" i="16" s="1"/>
  <c r="T883" i="16" s="1"/>
  <c r="T884" i="16" s="1"/>
  <c r="T885" i="16" s="1"/>
  <c r="T886" i="16" s="1"/>
  <c r="T887" i="16" s="1"/>
  <c r="T888" i="16" s="1"/>
  <c r="T889" i="16" s="1"/>
  <c r="T890" i="16" s="1"/>
  <c r="T891" i="16" s="1"/>
  <c r="T892" i="16" s="1"/>
  <c r="T893" i="16" s="1"/>
  <c r="T894" i="16" s="1"/>
  <c r="T895" i="16" s="1"/>
  <c r="T896" i="16" s="1"/>
  <c r="T897" i="16" s="1"/>
  <c r="T898" i="16" s="1"/>
  <c r="T899" i="16" s="1"/>
  <c r="T900" i="16" s="1"/>
  <c r="T901" i="16" s="1"/>
  <c r="T902" i="16" s="1"/>
  <c r="T903" i="16" s="1"/>
  <c r="T904" i="16" s="1"/>
  <c r="T905" i="16" s="1"/>
  <c r="T906" i="16" s="1"/>
  <c r="T907" i="16" s="1"/>
  <c r="T908" i="16" s="1"/>
  <c r="T909" i="16" s="1"/>
  <c r="T910" i="16" s="1"/>
  <c r="T911" i="16" s="1"/>
  <c r="T912" i="16" s="1"/>
  <c r="T913" i="16" s="1"/>
  <c r="T914" i="16" s="1"/>
  <c r="T915" i="16" s="1"/>
  <c r="T916" i="16" s="1"/>
  <c r="T917" i="16" s="1"/>
  <c r="T918" i="16" s="1"/>
  <c r="T919" i="16" s="1"/>
  <c r="T920" i="16" s="1"/>
  <c r="T921" i="16" s="1"/>
  <c r="T922" i="16" s="1"/>
  <c r="T923" i="16" s="1"/>
  <c r="T924" i="16" s="1"/>
  <c r="T925" i="16" s="1"/>
  <c r="T926" i="16" s="1"/>
  <c r="T927" i="16" s="1"/>
  <c r="T928" i="16" s="1"/>
  <c r="T929" i="16" s="1"/>
  <c r="T930" i="16" s="1"/>
  <c r="T931" i="16" s="1"/>
  <c r="T932" i="16" s="1"/>
  <c r="T933" i="16" s="1"/>
  <c r="T934" i="16" s="1"/>
  <c r="T935" i="16" s="1"/>
  <c r="T936" i="16" s="1"/>
  <c r="T937" i="16" s="1"/>
  <c r="T938" i="16" s="1"/>
  <c r="T939" i="16" s="1"/>
  <c r="T940" i="16" s="1"/>
  <c r="T941" i="16" s="1"/>
  <c r="T942" i="16" s="1"/>
  <c r="T943" i="16" s="1"/>
  <c r="T944" i="16" s="1"/>
  <c r="T945" i="16" s="1"/>
  <c r="T946" i="16" s="1"/>
  <c r="T947" i="16" s="1"/>
  <c r="T948" i="16" s="1"/>
  <c r="T949" i="16" s="1"/>
  <c r="T950" i="16" s="1"/>
  <c r="T951" i="16" s="1"/>
  <c r="T952" i="16" s="1"/>
  <c r="T953" i="16" s="1"/>
  <c r="T954" i="16" s="1"/>
  <c r="T955" i="16" s="1"/>
  <c r="T956" i="16" s="1"/>
  <c r="T957" i="16" s="1"/>
  <c r="T958" i="16" s="1"/>
  <c r="T959" i="16" s="1"/>
  <c r="T960" i="16" s="1"/>
  <c r="T961" i="16" s="1"/>
  <c r="T962" i="16" s="1"/>
  <c r="T963" i="16" s="1"/>
  <c r="T964" i="16" s="1"/>
  <c r="T965" i="16" s="1"/>
  <c r="T966" i="16" s="1"/>
  <c r="T967" i="16" s="1"/>
  <c r="T968" i="16" s="1"/>
  <c r="T969" i="16" s="1"/>
  <c r="T970" i="16" s="1"/>
  <c r="T971" i="16" s="1"/>
  <c r="T972" i="16" s="1"/>
  <c r="T973" i="16" s="1"/>
  <c r="T974" i="16" s="1"/>
  <c r="T975" i="16" s="1"/>
  <c r="T976" i="16" s="1"/>
  <c r="T977" i="16" s="1"/>
  <c r="T978" i="16" s="1"/>
  <c r="T979" i="16" s="1"/>
  <c r="T980" i="16" s="1"/>
  <c r="T981" i="16" s="1"/>
  <c r="T982" i="16" s="1"/>
  <c r="T983" i="16" s="1"/>
  <c r="T984" i="16" s="1"/>
  <c r="T985" i="16" s="1"/>
  <c r="T986" i="16" s="1"/>
  <c r="T987" i="16" s="1"/>
  <c r="T988" i="16" s="1"/>
  <c r="T989" i="16" s="1"/>
  <c r="T990" i="16" s="1"/>
  <c r="T991" i="16" s="1"/>
  <c r="T992" i="16" s="1"/>
  <c r="T993" i="16" s="1"/>
  <c r="T994" i="16" s="1"/>
  <c r="T995" i="16" s="1"/>
  <c r="T996" i="16" s="1"/>
  <c r="T997" i="16" s="1"/>
  <c r="T998" i="16" s="1"/>
  <c r="T999" i="16" s="1"/>
  <c r="T1000" i="16" s="1"/>
  <c r="T1001" i="16" s="1"/>
  <c r="A1" i="16"/>
  <c r="A3" i="16" s="1"/>
  <c r="A7" i="15"/>
  <c r="A5" i="15"/>
  <c r="T3" i="15"/>
  <c r="T4" i="15" s="1"/>
  <c r="T5" i="15" s="1"/>
  <c r="T6" i="15" s="1"/>
  <c r="T7" i="15" s="1"/>
  <c r="T8" i="15" s="1"/>
  <c r="T9" i="15" s="1"/>
  <c r="T10" i="15" s="1"/>
  <c r="T11" i="15" s="1"/>
  <c r="T12" i="15" s="1"/>
  <c r="T13" i="15" s="1"/>
  <c r="T14" i="15" s="1"/>
  <c r="T15" i="15" s="1"/>
  <c r="T16" i="15" s="1"/>
  <c r="T17" i="15" s="1"/>
  <c r="T18" i="15" s="1"/>
  <c r="T19" i="15" s="1"/>
  <c r="T20" i="15" s="1"/>
  <c r="T21" i="15" s="1"/>
  <c r="T22" i="15" s="1"/>
  <c r="T23" i="15" s="1"/>
  <c r="T24" i="15" s="1"/>
  <c r="T25" i="15" s="1"/>
  <c r="T26" i="15" s="1"/>
  <c r="T27" i="15" s="1"/>
  <c r="T28" i="15" s="1"/>
  <c r="T29" i="15" s="1"/>
  <c r="T30" i="15" s="1"/>
  <c r="T31" i="15" s="1"/>
  <c r="T32" i="15" s="1"/>
  <c r="T33" i="15" s="1"/>
  <c r="T34" i="15" s="1"/>
  <c r="T35" i="15" s="1"/>
  <c r="T36" i="15" s="1"/>
  <c r="T37" i="15" s="1"/>
  <c r="T38" i="15" s="1"/>
  <c r="T39" i="15" s="1"/>
  <c r="T40" i="15" s="1"/>
  <c r="T41" i="15" s="1"/>
  <c r="T42" i="15" s="1"/>
  <c r="T43" i="15" s="1"/>
  <c r="T44" i="15" s="1"/>
  <c r="T45" i="15" s="1"/>
  <c r="T46" i="15" s="1"/>
  <c r="T47" i="15" s="1"/>
  <c r="T48" i="15" s="1"/>
  <c r="T49" i="15" s="1"/>
  <c r="T50" i="15" s="1"/>
  <c r="T51" i="15" s="1"/>
  <c r="T52" i="15" s="1"/>
  <c r="T53" i="15" s="1"/>
  <c r="T54" i="15" s="1"/>
  <c r="T55" i="15" s="1"/>
  <c r="T56" i="15" s="1"/>
  <c r="T57" i="15" s="1"/>
  <c r="T58" i="15" s="1"/>
  <c r="T59" i="15" s="1"/>
  <c r="T60" i="15" s="1"/>
  <c r="T61" i="15" s="1"/>
  <c r="T62" i="15" s="1"/>
  <c r="T63" i="15" s="1"/>
  <c r="T64" i="15" s="1"/>
  <c r="T65" i="15" s="1"/>
  <c r="T66" i="15" s="1"/>
  <c r="T67" i="15" s="1"/>
  <c r="T68" i="15" s="1"/>
  <c r="T69" i="15" s="1"/>
  <c r="T70" i="15" s="1"/>
  <c r="T71" i="15" s="1"/>
  <c r="T72" i="15" s="1"/>
  <c r="T73" i="15" s="1"/>
  <c r="T74" i="15" s="1"/>
  <c r="T75" i="15" s="1"/>
  <c r="T76" i="15" s="1"/>
  <c r="T77" i="15" s="1"/>
  <c r="T78" i="15" s="1"/>
  <c r="T79" i="15" s="1"/>
  <c r="T80" i="15" s="1"/>
  <c r="T81" i="15" s="1"/>
  <c r="T82" i="15" s="1"/>
  <c r="T83" i="15" s="1"/>
  <c r="T84" i="15" s="1"/>
  <c r="T85" i="15" s="1"/>
  <c r="T86" i="15" s="1"/>
  <c r="T87" i="15" s="1"/>
  <c r="T88" i="15" s="1"/>
  <c r="T89" i="15" s="1"/>
  <c r="T90" i="15" s="1"/>
  <c r="T91" i="15" s="1"/>
  <c r="T92" i="15" s="1"/>
  <c r="T93" i="15" s="1"/>
  <c r="T94" i="15" s="1"/>
  <c r="T95" i="15" s="1"/>
  <c r="T96" i="15" s="1"/>
  <c r="T97" i="15" s="1"/>
  <c r="T98" i="15" s="1"/>
  <c r="T99" i="15" s="1"/>
  <c r="T100" i="15" s="1"/>
  <c r="T101" i="15" s="1"/>
  <c r="T102" i="15" s="1"/>
  <c r="T103" i="15" s="1"/>
  <c r="T104" i="15" s="1"/>
  <c r="T105" i="15" s="1"/>
  <c r="T106" i="15" s="1"/>
  <c r="T107" i="15" s="1"/>
  <c r="T108" i="15" s="1"/>
  <c r="T109" i="15" s="1"/>
  <c r="T110" i="15" s="1"/>
  <c r="T111" i="15" s="1"/>
  <c r="T112" i="15" s="1"/>
  <c r="T113" i="15" s="1"/>
  <c r="T114" i="15" s="1"/>
  <c r="T115" i="15" s="1"/>
  <c r="T116" i="15" s="1"/>
  <c r="T117" i="15" s="1"/>
  <c r="T118" i="15" s="1"/>
  <c r="T119" i="15" s="1"/>
  <c r="T120" i="15" s="1"/>
  <c r="T121" i="15" s="1"/>
  <c r="T122" i="15" s="1"/>
  <c r="T123" i="15" s="1"/>
  <c r="T124" i="15" s="1"/>
  <c r="T125" i="15" s="1"/>
  <c r="T126" i="15" s="1"/>
  <c r="T127" i="15" s="1"/>
  <c r="T128" i="15" s="1"/>
  <c r="T129" i="15" s="1"/>
  <c r="T130" i="15" s="1"/>
  <c r="T131" i="15" s="1"/>
  <c r="T132" i="15" s="1"/>
  <c r="T133" i="15" s="1"/>
  <c r="T134" i="15" s="1"/>
  <c r="T135" i="15" s="1"/>
  <c r="T136" i="15" s="1"/>
  <c r="T137" i="15" s="1"/>
  <c r="T138" i="15" s="1"/>
  <c r="T139" i="15" s="1"/>
  <c r="T140" i="15" s="1"/>
  <c r="T141" i="15" s="1"/>
  <c r="T142" i="15" s="1"/>
  <c r="T143" i="15" s="1"/>
  <c r="T144" i="15" s="1"/>
  <c r="T145" i="15" s="1"/>
  <c r="T146" i="15" s="1"/>
  <c r="T147" i="15" s="1"/>
  <c r="T148" i="15" s="1"/>
  <c r="T149" i="15" s="1"/>
  <c r="T150" i="15" s="1"/>
  <c r="T151" i="15" s="1"/>
  <c r="T152" i="15" s="1"/>
  <c r="T153" i="15" s="1"/>
  <c r="T154" i="15" s="1"/>
  <c r="T155" i="15" s="1"/>
  <c r="T156" i="15" s="1"/>
  <c r="T157" i="15" s="1"/>
  <c r="T158" i="15" s="1"/>
  <c r="T159" i="15" s="1"/>
  <c r="T160" i="15" s="1"/>
  <c r="T161" i="15" s="1"/>
  <c r="T162" i="15" s="1"/>
  <c r="T163" i="15" s="1"/>
  <c r="T164" i="15" s="1"/>
  <c r="T165" i="15" s="1"/>
  <c r="T166" i="15" s="1"/>
  <c r="T167" i="15" s="1"/>
  <c r="T168" i="15" s="1"/>
  <c r="T169" i="15" s="1"/>
  <c r="T170" i="15" s="1"/>
  <c r="T171" i="15" s="1"/>
  <c r="T172" i="15" s="1"/>
  <c r="T173" i="15" s="1"/>
  <c r="T174" i="15" s="1"/>
  <c r="T175" i="15" s="1"/>
  <c r="T176" i="15" s="1"/>
  <c r="T177" i="15" s="1"/>
  <c r="T178" i="15" s="1"/>
  <c r="T179" i="15" s="1"/>
  <c r="T180" i="15" s="1"/>
  <c r="T181" i="15" s="1"/>
  <c r="T182" i="15" s="1"/>
  <c r="T183" i="15" s="1"/>
  <c r="T184" i="15" s="1"/>
  <c r="T185" i="15" s="1"/>
  <c r="T186" i="15" s="1"/>
  <c r="T187" i="15" s="1"/>
  <c r="T188" i="15" s="1"/>
  <c r="T189" i="15" s="1"/>
  <c r="T190" i="15" s="1"/>
  <c r="T191" i="15" s="1"/>
  <c r="T192" i="15" s="1"/>
  <c r="T193" i="15" s="1"/>
  <c r="T194" i="15" s="1"/>
  <c r="T195" i="15" s="1"/>
  <c r="T196" i="15" s="1"/>
  <c r="T197" i="15" s="1"/>
  <c r="T198" i="15" s="1"/>
  <c r="T199" i="15" s="1"/>
  <c r="T200" i="15" s="1"/>
  <c r="T201" i="15" s="1"/>
  <c r="T202" i="15" s="1"/>
  <c r="T203" i="15" s="1"/>
  <c r="T204" i="15" s="1"/>
  <c r="T205" i="15" s="1"/>
  <c r="T206" i="15" s="1"/>
  <c r="T207" i="15" s="1"/>
  <c r="T208" i="15" s="1"/>
  <c r="T209" i="15" s="1"/>
  <c r="T210" i="15" s="1"/>
  <c r="T211" i="15" s="1"/>
  <c r="T212" i="15" s="1"/>
  <c r="T213" i="15" s="1"/>
  <c r="T214" i="15" s="1"/>
  <c r="T215" i="15" s="1"/>
  <c r="T216" i="15" s="1"/>
  <c r="T217" i="15" s="1"/>
  <c r="T218" i="15" s="1"/>
  <c r="T219" i="15" s="1"/>
  <c r="T220" i="15" s="1"/>
  <c r="T221" i="15" s="1"/>
  <c r="T222" i="15" s="1"/>
  <c r="T223" i="15" s="1"/>
  <c r="T224" i="15" s="1"/>
  <c r="T225" i="15" s="1"/>
  <c r="T226" i="15" s="1"/>
  <c r="T227" i="15" s="1"/>
  <c r="T228" i="15" s="1"/>
  <c r="T229" i="15" s="1"/>
  <c r="T230" i="15" s="1"/>
  <c r="T231" i="15" s="1"/>
  <c r="T232" i="15" s="1"/>
  <c r="T233" i="15" s="1"/>
  <c r="T234" i="15" s="1"/>
  <c r="T235" i="15" s="1"/>
  <c r="T236" i="15" s="1"/>
  <c r="T237" i="15" s="1"/>
  <c r="T238" i="15" s="1"/>
  <c r="T239" i="15" s="1"/>
  <c r="T240" i="15" s="1"/>
  <c r="T241" i="15" s="1"/>
  <c r="T242" i="15" s="1"/>
  <c r="T243" i="15" s="1"/>
  <c r="T244" i="15" s="1"/>
  <c r="T245" i="15" s="1"/>
  <c r="T246" i="15" s="1"/>
  <c r="T247" i="15" s="1"/>
  <c r="T248" i="15" s="1"/>
  <c r="T249" i="15" s="1"/>
  <c r="T250" i="15" s="1"/>
  <c r="T251" i="15" s="1"/>
  <c r="T252" i="15" s="1"/>
  <c r="T253" i="15" s="1"/>
  <c r="T254" i="15" s="1"/>
  <c r="T255" i="15" s="1"/>
  <c r="T256" i="15" s="1"/>
  <c r="T257" i="15" s="1"/>
  <c r="T258" i="15" s="1"/>
  <c r="T259" i="15" s="1"/>
  <c r="T260" i="15" s="1"/>
  <c r="T261" i="15" s="1"/>
  <c r="T262" i="15" s="1"/>
  <c r="T263" i="15" s="1"/>
  <c r="T264" i="15" s="1"/>
  <c r="T265" i="15" s="1"/>
  <c r="T266" i="15" s="1"/>
  <c r="T267" i="15" s="1"/>
  <c r="T268" i="15" s="1"/>
  <c r="T269" i="15" s="1"/>
  <c r="T270" i="15" s="1"/>
  <c r="T271" i="15" s="1"/>
  <c r="T272" i="15" s="1"/>
  <c r="T273" i="15" s="1"/>
  <c r="T274" i="15" s="1"/>
  <c r="T275" i="15" s="1"/>
  <c r="T276" i="15" s="1"/>
  <c r="T277" i="15" s="1"/>
  <c r="T278" i="15" s="1"/>
  <c r="T279" i="15" s="1"/>
  <c r="T280" i="15" s="1"/>
  <c r="T281" i="15" s="1"/>
  <c r="T282" i="15" s="1"/>
  <c r="T283" i="15" s="1"/>
  <c r="T284" i="15" s="1"/>
  <c r="T285" i="15" s="1"/>
  <c r="T286" i="15" s="1"/>
  <c r="T287" i="15" s="1"/>
  <c r="T288" i="15" s="1"/>
  <c r="T289" i="15" s="1"/>
  <c r="T290" i="15" s="1"/>
  <c r="T291" i="15" s="1"/>
  <c r="T292" i="15" s="1"/>
  <c r="T293" i="15" s="1"/>
  <c r="T294" i="15" s="1"/>
  <c r="T295" i="15" s="1"/>
  <c r="T296" i="15" s="1"/>
  <c r="T297" i="15" s="1"/>
  <c r="T298" i="15" s="1"/>
  <c r="T299" i="15" s="1"/>
  <c r="T300" i="15" s="1"/>
  <c r="T301" i="15" s="1"/>
  <c r="T302" i="15" s="1"/>
  <c r="T303" i="15" s="1"/>
  <c r="T304" i="15" s="1"/>
  <c r="T305" i="15" s="1"/>
  <c r="T306" i="15" s="1"/>
  <c r="T307" i="15" s="1"/>
  <c r="T308" i="15" s="1"/>
  <c r="T309" i="15" s="1"/>
  <c r="T310" i="15" s="1"/>
  <c r="T311" i="15" s="1"/>
  <c r="T312" i="15" s="1"/>
  <c r="T313" i="15" s="1"/>
  <c r="T314" i="15" s="1"/>
  <c r="T315" i="15" s="1"/>
  <c r="T316" i="15" s="1"/>
  <c r="T317" i="15" s="1"/>
  <c r="T318" i="15" s="1"/>
  <c r="T319" i="15" s="1"/>
  <c r="T320" i="15" s="1"/>
  <c r="T321" i="15" s="1"/>
  <c r="T322" i="15" s="1"/>
  <c r="T323" i="15" s="1"/>
  <c r="T324" i="15" s="1"/>
  <c r="T325" i="15" s="1"/>
  <c r="T326" i="15" s="1"/>
  <c r="T327" i="15" s="1"/>
  <c r="T328" i="15" s="1"/>
  <c r="T329" i="15" s="1"/>
  <c r="T330" i="15" s="1"/>
  <c r="T331" i="15" s="1"/>
  <c r="T332" i="15" s="1"/>
  <c r="T333" i="15" s="1"/>
  <c r="T334" i="15" s="1"/>
  <c r="T335" i="15" s="1"/>
  <c r="T336" i="15" s="1"/>
  <c r="T337" i="15" s="1"/>
  <c r="T338" i="15" s="1"/>
  <c r="T339" i="15" s="1"/>
  <c r="T340" i="15" s="1"/>
  <c r="T341" i="15" s="1"/>
  <c r="T342" i="15" s="1"/>
  <c r="T343" i="15" s="1"/>
  <c r="T344" i="15" s="1"/>
  <c r="T345" i="15" s="1"/>
  <c r="T346" i="15" s="1"/>
  <c r="T347" i="15" s="1"/>
  <c r="T348" i="15" s="1"/>
  <c r="T349" i="15" s="1"/>
  <c r="T350" i="15" s="1"/>
  <c r="T351" i="15" s="1"/>
  <c r="T352" i="15" s="1"/>
  <c r="T353" i="15" s="1"/>
  <c r="T354" i="15" s="1"/>
  <c r="T355" i="15" s="1"/>
  <c r="T356" i="15" s="1"/>
  <c r="T357" i="15" s="1"/>
  <c r="T358" i="15" s="1"/>
  <c r="T359" i="15" s="1"/>
  <c r="T360" i="15" s="1"/>
  <c r="T361" i="15" s="1"/>
  <c r="T362" i="15" s="1"/>
  <c r="T363" i="15" s="1"/>
  <c r="T364" i="15" s="1"/>
  <c r="T365" i="15" s="1"/>
  <c r="T366" i="15" s="1"/>
  <c r="T367" i="15" s="1"/>
  <c r="T368" i="15" s="1"/>
  <c r="T369" i="15" s="1"/>
  <c r="T370" i="15" s="1"/>
  <c r="T371" i="15" s="1"/>
  <c r="T372" i="15" s="1"/>
  <c r="T373" i="15" s="1"/>
  <c r="T374" i="15" s="1"/>
  <c r="T375" i="15" s="1"/>
  <c r="T376" i="15" s="1"/>
  <c r="T377" i="15" s="1"/>
  <c r="T378" i="15" s="1"/>
  <c r="T379" i="15" s="1"/>
  <c r="T380" i="15" s="1"/>
  <c r="T381" i="15" s="1"/>
  <c r="T382" i="15" s="1"/>
  <c r="T383" i="15" s="1"/>
  <c r="T384" i="15" s="1"/>
  <c r="T385" i="15" s="1"/>
  <c r="T386" i="15" s="1"/>
  <c r="T387" i="15" s="1"/>
  <c r="T388" i="15" s="1"/>
  <c r="T389" i="15" s="1"/>
  <c r="T390" i="15" s="1"/>
  <c r="T391" i="15" s="1"/>
  <c r="T392" i="15" s="1"/>
  <c r="T393" i="15" s="1"/>
  <c r="T394" i="15" s="1"/>
  <c r="T395" i="15" s="1"/>
  <c r="T396" i="15" s="1"/>
  <c r="T397" i="15" s="1"/>
  <c r="T398" i="15" s="1"/>
  <c r="T399" i="15" s="1"/>
  <c r="T400" i="15" s="1"/>
  <c r="T401" i="15" s="1"/>
  <c r="T402" i="15" s="1"/>
  <c r="T403" i="15" s="1"/>
  <c r="T404" i="15" s="1"/>
  <c r="T405" i="15" s="1"/>
  <c r="T406" i="15" s="1"/>
  <c r="T407" i="15" s="1"/>
  <c r="T408" i="15" s="1"/>
  <c r="T409" i="15" s="1"/>
  <c r="T410" i="15" s="1"/>
  <c r="T411" i="15" s="1"/>
  <c r="T412" i="15" s="1"/>
  <c r="T413" i="15" s="1"/>
  <c r="T414" i="15" s="1"/>
  <c r="T415" i="15" s="1"/>
  <c r="T416" i="15" s="1"/>
  <c r="T417" i="15" s="1"/>
  <c r="T418" i="15" s="1"/>
  <c r="T419" i="15" s="1"/>
  <c r="T420" i="15" s="1"/>
  <c r="T421" i="15" s="1"/>
  <c r="T422" i="15" s="1"/>
  <c r="T423" i="15" s="1"/>
  <c r="T424" i="15" s="1"/>
  <c r="T425" i="15" s="1"/>
  <c r="T426" i="15" s="1"/>
  <c r="T427" i="15" s="1"/>
  <c r="T428" i="15" s="1"/>
  <c r="T429" i="15" s="1"/>
  <c r="T430" i="15" s="1"/>
  <c r="T431" i="15" s="1"/>
  <c r="T432" i="15" s="1"/>
  <c r="T433" i="15" s="1"/>
  <c r="T434" i="15" s="1"/>
  <c r="T435" i="15" s="1"/>
  <c r="T436" i="15" s="1"/>
  <c r="T437" i="15" s="1"/>
  <c r="T438" i="15" s="1"/>
  <c r="T439" i="15" s="1"/>
  <c r="T440" i="15" s="1"/>
  <c r="T441" i="15" s="1"/>
  <c r="T442" i="15" s="1"/>
  <c r="T443" i="15" s="1"/>
  <c r="T444" i="15" s="1"/>
  <c r="T445" i="15" s="1"/>
  <c r="T446" i="15" s="1"/>
  <c r="T447" i="15" s="1"/>
  <c r="T448" i="15" s="1"/>
  <c r="T449" i="15" s="1"/>
  <c r="T450" i="15" s="1"/>
  <c r="T451" i="15" s="1"/>
  <c r="T452" i="15" s="1"/>
  <c r="T453" i="15" s="1"/>
  <c r="T454" i="15" s="1"/>
  <c r="T455" i="15" s="1"/>
  <c r="T456" i="15" s="1"/>
  <c r="T457" i="15" s="1"/>
  <c r="T458" i="15" s="1"/>
  <c r="T459" i="15" s="1"/>
  <c r="T460" i="15" s="1"/>
  <c r="T461" i="15" s="1"/>
  <c r="T462" i="15" s="1"/>
  <c r="T463" i="15" s="1"/>
  <c r="T464" i="15" s="1"/>
  <c r="T465" i="15" s="1"/>
  <c r="T466" i="15" s="1"/>
  <c r="T467" i="15" s="1"/>
  <c r="T468" i="15" s="1"/>
  <c r="T469" i="15" s="1"/>
  <c r="T470" i="15" s="1"/>
  <c r="T471" i="15" s="1"/>
  <c r="T472" i="15" s="1"/>
  <c r="T473" i="15" s="1"/>
  <c r="T474" i="15" s="1"/>
  <c r="T475" i="15" s="1"/>
  <c r="T476" i="15" s="1"/>
  <c r="T477" i="15" s="1"/>
  <c r="T478" i="15" s="1"/>
  <c r="T479" i="15" s="1"/>
  <c r="T480" i="15" s="1"/>
  <c r="T481" i="15" s="1"/>
  <c r="T482" i="15" s="1"/>
  <c r="T483" i="15" s="1"/>
  <c r="T484" i="15" s="1"/>
  <c r="T485" i="15" s="1"/>
  <c r="T486" i="15" s="1"/>
  <c r="T487" i="15" s="1"/>
  <c r="T488" i="15" s="1"/>
  <c r="T489" i="15" s="1"/>
  <c r="T490" i="15" s="1"/>
  <c r="T491" i="15" s="1"/>
  <c r="T492" i="15" s="1"/>
  <c r="T493" i="15" s="1"/>
  <c r="T494" i="15" s="1"/>
  <c r="T495" i="15" s="1"/>
  <c r="T496" i="15" s="1"/>
  <c r="T497" i="15" s="1"/>
  <c r="T498" i="15" s="1"/>
  <c r="T499" i="15" s="1"/>
  <c r="T500" i="15" s="1"/>
  <c r="T501" i="15" s="1"/>
  <c r="T502" i="15" s="1"/>
  <c r="T503" i="15" s="1"/>
  <c r="T504" i="15" s="1"/>
  <c r="T505" i="15" s="1"/>
  <c r="T506" i="15" s="1"/>
  <c r="T507" i="15" s="1"/>
  <c r="T508" i="15" s="1"/>
  <c r="T509" i="15" s="1"/>
  <c r="T510" i="15" s="1"/>
  <c r="T511" i="15" s="1"/>
  <c r="T512" i="15" s="1"/>
  <c r="T513" i="15" s="1"/>
  <c r="T514" i="15" s="1"/>
  <c r="T515" i="15" s="1"/>
  <c r="T516" i="15" s="1"/>
  <c r="T517" i="15" s="1"/>
  <c r="T518" i="15" s="1"/>
  <c r="T519" i="15" s="1"/>
  <c r="T520" i="15" s="1"/>
  <c r="T521" i="15" s="1"/>
  <c r="T522" i="15" s="1"/>
  <c r="T523" i="15" s="1"/>
  <c r="T524" i="15" s="1"/>
  <c r="T525" i="15" s="1"/>
  <c r="T526" i="15" s="1"/>
  <c r="T527" i="15" s="1"/>
  <c r="T528" i="15" s="1"/>
  <c r="T529" i="15" s="1"/>
  <c r="T530" i="15" s="1"/>
  <c r="T531" i="15" s="1"/>
  <c r="T532" i="15" s="1"/>
  <c r="T533" i="15" s="1"/>
  <c r="T534" i="15" s="1"/>
  <c r="T535" i="15" s="1"/>
  <c r="T536" i="15" s="1"/>
  <c r="T537" i="15" s="1"/>
  <c r="T538" i="15" s="1"/>
  <c r="T539" i="15" s="1"/>
  <c r="T540" i="15" s="1"/>
  <c r="T541" i="15" s="1"/>
  <c r="T542" i="15" s="1"/>
  <c r="T543" i="15" s="1"/>
  <c r="T544" i="15" s="1"/>
  <c r="T545" i="15" s="1"/>
  <c r="T546" i="15" s="1"/>
  <c r="T547" i="15" s="1"/>
  <c r="T548" i="15" s="1"/>
  <c r="T549" i="15" s="1"/>
  <c r="T550" i="15" s="1"/>
  <c r="T551" i="15" s="1"/>
  <c r="T552" i="15" s="1"/>
  <c r="T553" i="15" s="1"/>
  <c r="T554" i="15" s="1"/>
  <c r="T555" i="15" s="1"/>
  <c r="T556" i="15" s="1"/>
  <c r="T557" i="15" s="1"/>
  <c r="T558" i="15" s="1"/>
  <c r="T559" i="15" s="1"/>
  <c r="T560" i="15" s="1"/>
  <c r="T561" i="15" s="1"/>
  <c r="T562" i="15" s="1"/>
  <c r="T563" i="15" s="1"/>
  <c r="T564" i="15" s="1"/>
  <c r="T565" i="15" s="1"/>
  <c r="T566" i="15" s="1"/>
  <c r="T567" i="15" s="1"/>
  <c r="T568" i="15" s="1"/>
  <c r="T569" i="15" s="1"/>
  <c r="T570" i="15" s="1"/>
  <c r="T571" i="15" s="1"/>
  <c r="T572" i="15" s="1"/>
  <c r="T573" i="15" s="1"/>
  <c r="T574" i="15" s="1"/>
  <c r="T575" i="15" s="1"/>
  <c r="T576" i="15" s="1"/>
  <c r="T577" i="15" s="1"/>
  <c r="T578" i="15" s="1"/>
  <c r="T579" i="15" s="1"/>
  <c r="T580" i="15" s="1"/>
  <c r="T581" i="15" s="1"/>
  <c r="T582" i="15" s="1"/>
  <c r="T583" i="15" s="1"/>
  <c r="T584" i="15" s="1"/>
  <c r="T585" i="15" s="1"/>
  <c r="T586" i="15" s="1"/>
  <c r="T587" i="15" s="1"/>
  <c r="T588" i="15" s="1"/>
  <c r="T589" i="15" s="1"/>
  <c r="T590" i="15" s="1"/>
  <c r="T591" i="15" s="1"/>
  <c r="T592" i="15" s="1"/>
  <c r="T593" i="15" s="1"/>
  <c r="T594" i="15" s="1"/>
  <c r="T595" i="15" s="1"/>
  <c r="T596" i="15" s="1"/>
  <c r="T597" i="15" s="1"/>
  <c r="T598" i="15" s="1"/>
  <c r="T599" i="15" s="1"/>
  <c r="T600" i="15" s="1"/>
  <c r="T601" i="15" s="1"/>
  <c r="T602" i="15" s="1"/>
  <c r="T603" i="15" s="1"/>
  <c r="T604" i="15" s="1"/>
  <c r="T605" i="15" s="1"/>
  <c r="T606" i="15" s="1"/>
  <c r="T607" i="15" s="1"/>
  <c r="T608" i="15" s="1"/>
  <c r="T609" i="15" s="1"/>
  <c r="T610" i="15" s="1"/>
  <c r="T611" i="15" s="1"/>
  <c r="T612" i="15" s="1"/>
  <c r="T613" i="15" s="1"/>
  <c r="T614" i="15" s="1"/>
  <c r="T615" i="15" s="1"/>
  <c r="T616" i="15" s="1"/>
  <c r="T617" i="15" s="1"/>
  <c r="T618" i="15" s="1"/>
  <c r="T619" i="15" s="1"/>
  <c r="T620" i="15" s="1"/>
  <c r="T621" i="15" s="1"/>
  <c r="T622" i="15" s="1"/>
  <c r="T623" i="15" s="1"/>
  <c r="T624" i="15" s="1"/>
  <c r="T625" i="15" s="1"/>
  <c r="T626" i="15" s="1"/>
  <c r="T627" i="15" s="1"/>
  <c r="T628" i="15" s="1"/>
  <c r="T629" i="15" s="1"/>
  <c r="T630" i="15" s="1"/>
  <c r="T631" i="15" s="1"/>
  <c r="T632" i="15" s="1"/>
  <c r="T633" i="15" s="1"/>
  <c r="T634" i="15" s="1"/>
  <c r="T635" i="15" s="1"/>
  <c r="T636" i="15" s="1"/>
  <c r="T637" i="15" s="1"/>
  <c r="T638" i="15" s="1"/>
  <c r="T639" i="15" s="1"/>
  <c r="T640" i="15" s="1"/>
  <c r="T641" i="15" s="1"/>
  <c r="T642" i="15" s="1"/>
  <c r="T643" i="15" s="1"/>
  <c r="T644" i="15" s="1"/>
  <c r="T645" i="15" s="1"/>
  <c r="T646" i="15" s="1"/>
  <c r="T647" i="15" s="1"/>
  <c r="T648" i="15" s="1"/>
  <c r="T649" i="15" s="1"/>
  <c r="T650" i="15" s="1"/>
  <c r="T651" i="15" s="1"/>
  <c r="T652" i="15" s="1"/>
  <c r="T653" i="15" s="1"/>
  <c r="T654" i="15" s="1"/>
  <c r="T655" i="15" s="1"/>
  <c r="T656" i="15" s="1"/>
  <c r="T657" i="15" s="1"/>
  <c r="T658" i="15" s="1"/>
  <c r="T659" i="15" s="1"/>
  <c r="T660" i="15" s="1"/>
  <c r="T661" i="15" s="1"/>
  <c r="T662" i="15" s="1"/>
  <c r="T663" i="15" s="1"/>
  <c r="T664" i="15" s="1"/>
  <c r="T665" i="15" s="1"/>
  <c r="T666" i="15" s="1"/>
  <c r="T667" i="15" s="1"/>
  <c r="T668" i="15" s="1"/>
  <c r="T669" i="15" s="1"/>
  <c r="T670" i="15" s="1"/>
  <c r="T671" i="15" s="1"/>
  <c r="T672" i="15" s="1"/>
  <c r="T673" i="15" s="1"/>
  <c r="T674" i="15" s="1"/>
  <c r="T675" i="15" s="1"/>
  <c r="T676" i="15" s="1"/>
  <c r="T677" i="15" s="1"/>
  <c r="T678" i="15" s="1"/>
  <c r="T679" i="15" s="1"/>
  <c r="T680" i="15" s="1"/>
  <c r="T681" i="15" s="1"/>
  <c r="T682" i="15" s="1"/>
  <c r="T683" i="15" s="1"/>
  <c r="T684" i="15" s="1"/>
  <c r="T685" i="15" s="1"/>
  <c r="T686" i="15" s="1"/>
  <c r="T687" i="15" s="1"/>
  <c r="T688" i="15" s="1"/>
  <c r="T689" i="15" s="1"/>
  <c r="T690" i="15" s="1"/>
  <c r="T691" i="15" s="1"/>
  <c r="T692" i="15" s="1"/>
  <c r="T693" i="15" s="1"/>
  <c r="T694" i="15" s="1"/>
  <c r="T695" i="15" s="1"/>
  <c r="T696" i="15" s="1"/>
  <c r="T697" i="15" s="1"/>
  <c r="T698" i="15" s="1"/>
  <c r="T699" i="15" s="1"/>
  <c r="T700" i="15" s="1"/>
  <c r="T701" i="15" s="1"/>
  <c r="T702" i="15" s="1"/>
  <c r="T703" i="15" s="1"/>
  <c r="T704" i="15" s="1"/>
  <c r="T705" i="15" s="1"/>
  <c r="T706" i="15" s="1"/>
  <c r="T707" i="15" s="1"/>
  <c r="T708" i="15" s="1"/>
  <c r="T709" i="15" s="1"/>
  <c r="T710" i="15" s="1"/>
  <c r="T711" i="15" s="1"/>
  <c r="T712" i="15" s="1"/>
  <c r="T713" i="15" s="1"/>
  <c r="T714" i="15" s="1"/>
  <c r="T715" i="15" s="1"/>
  <c r="T716" i="15" s="1"/>
  <c r="T717" i="15" s="1"/>
  <c r="T718" i="15" s="1"/>
  <c r="T719" i="15" s="1"/>
  <c r="T720" i="15" s="1"/>
  <c r="T721" i="15" s="1"/>
  <c r="T722" i="15" s="1"/>
  <c r="T723" i="15" s="1"/>
  <c r="T724" i="15" s="1"/>
  <c r="T725" i="15" s="1"/>
  <c r="T726" i="15" s="1"/>
  <c r="T727" i="15" s="1"/>
  <c r="T728" i="15" s="1"/>
  <c r="T729" i="15" s="1"/>
  <c r="T730" i="15" s="1"/>
  <c r="T731" i="15" s="1"/>
  <c r="T732" i="15" s="1"/>
  <c r="T733" i="15" s="1"/>
  <c r="T734" i="15" s="1"/>
  <c r="T735" i="15" s="1"/>
  <c r="T736" i="15" s="1"/>
  <c r="T737" i="15" s="1"/>
  <c r="T738" i="15" s="1"/>
  <c r="T739" i="15" s="1"/>
  <c r="T740" i="15" s="1"/>
  <c r="T741" i="15" s="1"/>
  <c r="T742" i="15" s="1"/>
  <c r="T743" i="15" s="1"/>
  <c r="T744" i="15" s="1"/>
  <c r="T745" i="15" s="1"/>
  <c r="T746" i="15" s="1"/>
  <c r="T747" i="15" s="1"/>
  <c r="T748" i="15" s="1"/>
  <c r="T749" i="15" s="1"/>
  <c r="T750" i="15" s="1"/>
  <c r="T751" i="15" s="1"/>
  <c r="T752" i="15" s="1"/>
  <c r="T753" i="15" s="1"/>
  <c r="T754" i="15" s="1"/>
  <c r="T755" i="15" s="1"/>
  <c r="T756" i="15" s="1"/>
  <c r="T757" i="15" s="1"/>
  <c r="T758" i="15" s="1"/>
  <c r="T759" i="15" s="1"/>
  <c r="T760" i="15" s="1"/>
  <c r="T761" i="15" s="1"/>
  <c r="T762" i="15" s="1"/>
  <c r="T763" i="15" s="1"/>
  <c r="T764" i="15" s="1"/>
  <c r="T765" i="15" s="1"/>
  <c r="T766" i="15" s="1"/>
  <c r="T767" i="15" s="1"/>
  <c r="T768" i="15" s="1"/>
  <c r="T769" i="15" s="1"/>
  <c r="T770" i="15" s="1"/>
  <c r="T771" i="15" s="1"/>
  <c r="T772" i="15" s="1"/>
  <c r="T773" i="15" s="1"/>
  <c r="T774" i="15" s="1"/>
  <c r="T775" i="15" s="1"/>
  <c r="T776" i="15" s="1"/>
  <c r="T777" i="15" s="1"/>
  <c r="T778" i="15" s="1"/>
  <c r="T779" i="15" s="1"/>
  <c r="T780" i="15" s="1"/>
  <c r="T781" i="15" s="1"/>
  <c r="T782" i="15" s="1"/>
  <c r="T783" i="15" s="1"/>
  <c r="T784" i="15" s="1"/>
  <c r="T785" i="15" s="1"/>
  <c r="T786" i="15" s="1"/>
  <c r="T787" i="15" s="1"/>
  <c r="T788" i="15" s="1"/>
  <c r="T789" i="15" s="1"/>
  <c r="T790" i="15" s="1"/>
  <c r="T791" i="15" s="1"/>
  <c r="T792" i="15" s="1"/>
  <c r="T793" i="15" s="1"/>
  <c r="T794" i="15" s="1"/>
  <c r="T795" i="15" s="1"/>
  <c r="T796" i="15" s="1"/>
  <c r="T797" i="15" s="1"/>
  <c r="T798" i="15" s="1"/>
  <c r="T799" i="15" s="1"/>
  <c r="T800" i="15" s="1"/>
  <c r="T801" i="15" s="1"/>
  <c r="T802" i="15" s="1"/>
  <c r="T803" i="15" s="1"/>
  <c r="T804" i="15" s="1"/>
  <c r="T805" i="15" s="1"/>
  <c r="T806" i="15" s="1"/>
  <c r="T807" i="15" s="1"/>
  <c r="T808" i="15" s="1"/>
  <c r="T809" i="15" s="1"/>
  <c r="T810" i="15" s="1"/>
  <c r="T811" i="15" s="1"/>
  <c r="T812" i="15" s="1"/>
  <c r="T813" i="15" s="1"/>
  <c r="T814" i="15" s="1"/>
  <c r="T815" i="15" s="1"/>
  <c r="T816" i="15" s="1"/>
  <c r="T817" i="15" s="1"/>
  <c r="T818" i="15" s="1"/>
  <c r="T819" i="15" s="1"/>
  <c r="T820" i="15" s="1"/>
  <c r="T821" i="15" s="1"/>
  <c r="T822" i="15" s="1"/>
  <c r="T823" i="15" s="1"/>
  <c r="T824" i="15" s="1"/>
  <c r="T825" i="15" s="1"/>
  <c r="T826" i="15" s="1"/>
  <c r="T827" i="15" s="1"/>
  <c r="T828" i="15" s="1"/>
  <c r="T829" i="15" s="1"/>
  <c r="T830" i="15" s="1"/>
  <c r="T831" i="15" s="1"/>
  <c r="T832" i="15" s="1"/>
  <c r="T833" i="15" s="1"/>
  <c r="T834" i="15" s="1"/>
  <c r="T835" i="15" s="1"/>
  <c r="T836" i="15" s="1"/>
  <c r="T837" i="15" s="1"/>
  <c r="T838" i="15" s="1"/>
  <c r="T839" i="15" s="1"/>
  <c r="T840" i="15" s="1"/>
  <c r="T841" i="15" s="1"/>
  <c r="T842" i="15" s="1"/>
  <c r="T843" i="15" s="1"/>
  <c r="T844" i="15" s="1"/>
  <c r="T845" i="15" s="1"/>
  <c r="T846" i="15" s="1"/>
  <c r="T847" i="15" s="1"/>
  <c r="T848" i="15" s="1"/>
  <c r="T849" i="15" s="1"/>
  <c r="T850" i="15" s="1"/>
  <c r="T851" i="15" s="1"/>
  <c r="T852" i="15" s="1"/>
  <c r="T853" i="15" s="1"/>
  <c r="T854" i="15" s="1"/>
  <c r="T855" i="15" s="1"/>
  <c r="T856" i="15" s="1"/>
  <c r="T857" i="15" s="1"/>
  <c r="T858" i="15" s="1"/>
  <c r="T859" i="15" s="1"/>
  <c r="T860" i="15" s="1"/>
  <c r="T861" i="15" s="1"/>
  <c r="T862" i="15" s="1"/>
  <c r="T863" i="15" s="1"/>
  <c r="T864" i="15" s="1"/>
  <c r="T865" i="15" s="1"/>
  <c r="T866" i="15" s="1"/>
  <c r="T867" i="15" s="1"/>
  <c r="T868" i="15" s="1"/>
  <c r="T869" i="15" s="1"/>
  <c r="T870" i="15" s="1"/>
  <c r="T871" i="15" s="1"/>
  <c r="T872" i="15" s="1"/>
  <c r="T873" i="15" s="1"/>
  <c r="T874" i="15" s="1"/>
  <c r="T875" i="15" s="1"/>
  <c r="T876" i="15" s="1"/>
  <c r="T877" i="15" s="1"/>
  <c r="T878" i="15" s="1"/>
  <c r="T879" i="15" s="1"/>
  <c r="T880" i="15" s="1"/>
  <c r="T881" i="15" s="1"/>
  <c r="T882" i="15" s="1"/>
  <c r="T883" i="15" s="1"/>
  <c r="T884" i="15" s="1"/>
  <c r="T885" i="15" s="1"/>
  <c r="T886" i="15" s="1"/>
  <c r="T887" i="15" s="1"/>
  <c r="T888" i="15" s="1"/>
  <c r="T889" i="15" s="1"/>
  <c r="T890" i="15" s="1"/>
  <c r="T891" i="15" s="1"/>
  <c r="T892" i="15" s="1"/>
  <c r="T893" i="15" s="1"/>
  <c r="T894" i="15" s="1"/>
  <c r="T895" i="15" s="1"/>
  <c r="T896" i="15" s="1"/>
  <c r="T897" i="15" s="1"/>
  <c r="T898" i="15" s="1"/>
  <c r="T899" i="15" s="1"/>
  <c r="T900" i="15" s="1"/>
  <c r="T901" i="15" s="1"/>
  <c r="T902" i="15" s="1"/>
  <c r="T903" i="15" s="1"/>
  <c r="T904" i="15" s="1"/>
  <c r="T905" i="15" s="1"/>
  <c r="T906" i="15" s="1"/>
  <c r="T907" i="15" s="1"/>
  <c r="T908" i="15" s="1"/>
  <c r="T909" i="15" s="1"/>
  <c r="T910" i="15" s="1"/>
  <c r="T911" i="15" s="1"/>
  <c r="T912" i="15" s="1"/>
  <c r="T913" i="15" s="1"/>
  <c r="T914" i="15" s="1"/>
  <c r="T915" i="15" s="1"/>
  <c r="T916" i="15" s="1"/>
  <c r="T917" i="15" s="1"/>
  <c r="T918" i="15" s="1"/>
  <c r="T919" i="15" s="1"/>
  <c r="T920" i="15" s="1"/>
  <c r="T921" i="15" s="1"/>
  <c r="T922" i="15" s="1"/>
  <c r="T923" i="15" s="1"/>
  <c r="T924" i="15" s="1"/>
  <c r="T925" i="15" s="1"/>
  <c r="T926" i="15" s="1"/>
  <c r="T927" i="15" s="1"/>
  <c r="T928" i="15" s="1"/>
  <c r="T929" i="15" s="1"/>
  <c r="T930" i="15" s="1"/>
  <c r="T931" i="15" s="1"/>
  <c r="T932" i="15" s="1"/>
  <c r="T933" i="15" s="1"/>
  <c r="T934" i="15" s="1"/>
  <c r="T935" i="15" s="1"/>
  <c r="T936" i="15" s="1"/>
  <c r="T937" i="15" s="1"/>
  <c r="T938" i="15" s="1"/>
  <c r="T939" i="15" s="1"/>
  <c r="T940" i="15" s="1"/>
  <c r="T941" i="15" s="1"/>
  <c r="T942" i="15" s="1"/>
  <c r="T943" i="15" s="1"/>
  <c r="T944" i="15" s="1"/>
  <c r="T945" i="15" s="1"/>
  <c r="T946" i="15" s="1"/>
  <c r="T947" i="15" s="1"/>
  <c r="T948" i="15" s="1"/>
  <c r="T949" i="15" s="1"/>
  <c r="T950" i="15" s="1"/>
  <c r="T951" i="15" s="1"/>
  <c r="T952" i="15" s="1"/>
  <c r="T953" i="15" s="1"/>
  <c r="T954" i="15" s="1"/>
  <c r="T955" i="15" s="1"/>
  <c r="T956" i="15" s="1"/>
  <c r="T957" i="15" s="1"/>
  <c r="T958" i="15" s="1"/>
  <c r="T959" i="15" s="1"/>
  <c r="T960" i="15" s="1"/>
  <c r="T961" i="15" s="1"/>
  <c r="T962" i="15" s="1"/>
  <c r="T963" i="15" s="1"/>
  <c r="T964" i="15" s="1"/>
  <c r="T965" i="15" s="1"/>
  <c r="T966" i="15" s="1"/>
  <c r="T967" i="15" s="1"/>
  <c r="T968" i="15" s="1"/>
  <c r="T969" i="15" s="1"/>
  <c r="T970" i="15" s="1"/>
  <c r="T971" i="15" s="1"/>
  <c r="T972" i="15" s="1"/>
  <c r="T973" i="15" s="1"/>
  <c r="T974" i="15" s="1"/>
  <c r="T975" i="15" s="1"/>
  <c r="T976" i="15" s="1"/>
  <c r="T977" i="15" s="1"/>
  <c r="T978" i="15" s="1"/>
  <c r="T979" i="15" s="1"/>
  <c r="T980" i="15" s="1"/>
  <c r="T981" i="15" s="1"/>
  <c r="T982" i="15" s="1"/>
  <c r="T983" i="15" s="1"/>
  <c r="T984" i="15" s="1"/>
  <c r="T985" i="15" s="1"/>
  <c r="T986" i="15" s="1"/>
  <c r="T987" i="15" s="1"/>
  <c r="T988" i="15" s="1"/>
  <c r="T989" i="15" s="1"/>
  <c r="T990" i="15" s="1"/>
  <c r="T991" i="15" s="1"/>
  <c r="T992" i="15" s="1"/>
  <c r="T993" i="15" s="1"/>
  <c r="T994" i="15" s="1"/>
  <c r="T995" i="15" s="1"/>
  <c r="T996" i="15" s="1"/>
  <c r="T997" i="15" s="1"/>
  <c r="T998" i="15" s="1"/>
  <c r="T999" i="15" s="1"/>
  <c r="T1000" i="15" s="1"/>
  <c r="T1001" i="15" s="1"/>
  <c r="A3" i="15"/>
  <c r="A1" i="15"/>
  <c r="A7" i="14"/>
  <c r="A5" i="14"/>
  <c r="T3" i="14"/>
  <c r="T4" i="14" s="1"/>
  <c r="T5" i="14" s="1"/>
  <c r="T6" i="14" s="1"/>
  <c r="T7" i="14" s="1"/>
  <c r="T8" i="14" s="1"/>
  <c r="T9" i="14" s="1"/>
  <c r="T10" i="14" s="1"/>
  <c r="T11" i="14" s="1"/>
  <c r="T12" i="14" s="1"/>
  <c r="T13" i="14" s="1"/>
  <c r="T14" i="14" s="1"/>
  <c r="T15" i="14" s="1"/>
  <c r="T16" i="14" s="1"/>
  <c r="T17" i="14" s="1"/>
  <c r="T18" i="14" s="1"/>
  <c r="T19" i="14" s="1"/>
  <c r="T20" i="14" s="1"/>
  <c r="T21" i="14" s="1"/>
  <c r="T22" i="14" s="1"/>
  <c r="T23" i="14" s="1"/>
  <c r="T24" i="14" s="1"/>
  <c r="T25" i="14" s="1"/>
  <c r="T26" i="14" s="1"/>
  <c r="T27" i="14" s="1"/>
  <c r="T28" i="14" s="1"/>
  <c r="T29" i="14" s="1"/>
  <c r="T30" i="14" s="1"/>
  <c r="T31" i="14" s="1"/>
  <c r="T32" i="14" s="1"/>
  <c r="T33" i="14" s="1"/>
  <c r="T34" i="14" s="1"/>
  <c r="T35" i="14" s="1"/>
  <c r="T36" i="14" s="1"/>
  <c r="T37" i="14" s="1"/>
  <c r="T38" i="14" s="1"/>
  <c r="T39" i="14" s="1"/>
  <c r="T40" i="14" s="1"/>
  <c r="T41" i="14" s="1"/>
  <c r="T42" i="14" s="1"/>
  <c r="T43" i="14" s="1"/>
  <c r="T44" i="14" s="1"/>
  <c r="T45" i="14" s="1"/>
  <c r="T46" i="14" s="1"/>
  <c r="T47" i="14" s="1"/>
  <c r="T48" i="14" s="1"/>
  <c r="T49" i="14" s="1"/>
  <c r="T50" i="14" s="1"/>
  <c r="T51" i="14" s="1"/>
  <c r="T52" i="14" s="1"/>
  <c r="T53" i="14" s="1"/>
  <c r="T54" i="14" s="1"/>
  <c r="T55" i="14" s="1"/>
  <c r="T56" i="14" s="1"/>
  <c r="T57" i="14" s="1"/>
  <c r="T58" i="14" s="1"/>
  <c r="T59" i="14" s="1"/>
  <c r="T60" i="14" s="1"/>
  <c r="T61" i="14" s="1"/>
  <c r="T62" i="14" s="1"/>
  <c r="T63" i="14" s="1"/>
  <c r="T64" i="14" s="1"/>
  <c r="T65" i="14" s="1"/>
  <c r="T66" i="14" s="1"/>
  <c r="T67" i="14" s="1"/>
  <c r="T68" i="14" s="1"/>
  <c r="T69" i="14" s="1"/>
  <c r="T70" i="14" s="1"/>
  <c r="T71" i="14" s="1"/>
  <c r="T72" i="14" s="1"/>
  <c r="T73" i="14" s="1"/>
  <c r="T74" i="14" s="1"/>
  <c r="T75" i="14" s="1"/>
  <c r="T76" i="14" s="1"/>
  <c r="T77" i="14" s="1"/>
  <c r="T78" i="14" s="1"/>
  <c r="T79" i="14" s="1"/>
  <c r="T80" i="14" s="1"/>
  <c r="T81" i="14" s="1"/>
  <c r="T82" i="14" s="1"/>
  <c r="T83" i="14" s="1"/>
  <c r="T84" i="14" s="1"/>
  <c r="T85" i="14" s="1"/>
  <c r="T86" i="14" s="1"/>
  <c r="T87" i="14" s="1"/>
  <c r="T88" i="14" s="1"/>
  <c r="T89" i="14" s="1"/>
  <c r="T90" i="14" s="1"/>
  <c r="T91" i="14" s="1"/>
  <c r="T92" i="14" s="1"/>
  <c r="T93" i="14" s="1"/>
  <c r="T94" i="14" s="1"/>
  <c r="T95" i="14" s="1"/>
  <c r="T96" i="14" s="1"/>
  <c r="T97" i="14" s="1"/>
  <c r="T98" i="14" s="1"/>
  <c r="T99" i="14" s="1"/>
  <c r="T100" i="14" s="1"/>
  <c r="T101" i="14" s="1"/>
  <c r="T102" i="14" s="1"/>
  <c r="T103" i="14" s="1"/>
  <c r="T104" i="14" s="1"/>
  <c r="T105" i="14" s="1"/>
  <c r="T106" i="14" s="1"/>
  <c r="T107" i="14" s="1"/>
  <c r="T108" i="14" s="1"/>
  <c r="T109" i="14" s="1"/>
  <c r="T110" i="14" s="1"/>
  <c r="T111" i="14" s="1"/>
  <c r="T112" i="14" s="1"/>
  <c r="T113" i="14" s="1"/>
  <c r="T114" i="14" s="1"/>
  <c r="T115" i="14" s="1"/>
  <c r="T116" i="14" s="1"/>
  <c r="T117" i="14" s="1"/>
  <c r="T118" i="14" s="1"/>
  <c r="T119" i="14" s="1"/>
  <c r="T120" i="14" s="1"/>
  <c r="T121" i="14" s="1"/>
  <c r="T122" i="14" s="1"/>
  <c r="T123" i="14" s="1"/>
  <c r="T124" i="14" s="1"/>
  <c r="T125" i="14" s="1"/>
  <c r="T126" i="14" s="1"/>
  <c r="T127" i="14" s="1"/>
  <c r="T128" i="14" s="1"/>
  <c r="T129" i="14" s="1"/>
  <c r="T130" i="14" s="1"/>
  <c r="T131" i="14" s="1"/>
  <c r="T132" i="14" s="1"/>
  <c r="T133" i="14" s="1"/>
  <c r="T134" i="14" s="1"/>
  <c r="T135" i="14" s="1"/>
  <c r="T136" i="14" s="1"/>
  <c r="T137" i="14" s="1"/>
  <c r="T138" i="14" s="1"/>
  <c r="T139" i="14" s="1"/>
  <c r="T140" i="14" s="1"/>
  <c r="T141" i="14" s="1"/>
  <c r="T142" i="14" s="1"/>
  <c r="T143" i="14" s="1"/>
  <c r="T144" i="14" s="1"/>
  <c r="T145" i="14" s="1"/>
  <c r="T146" i="14" s="1"/>
  <c r="T147" i="14" s="1"/>
  <c r="T148" i="14" s="1"/>
  <c r="T149" i="14" s="1"/>
  <c r="T150" i="14" s="1"/>
  <c r="T151" i="14" s="1"/>
  <c r="T152" i="14" s="1"/>
  <c r="T153" i="14" s="1"/>
  <c r="T154" i="14" s="1"/>
  <c r="T155" i="14" s="1"/>
  <c r="T156" i="14" s="1"/>
  <c r="T157" i="14" s="1"/>
  <c r="T158" i="14" s="1"/>
  <c r="T159" i="14" s="1"/>
  <c r="T160" i="14" s="1"/>
  <c r="T161" i="14" s="1"/>
  <c r="T162" i="14" s="1"/>
  <c r="T163" i="14" s="1"/>
  <c r="T164" i="14" s="1"/>
  <c r="T165" i="14" s="1"/>
  <c r="T166" i="14" s="1"/>
  <c r="T167" i="14" s="1"/>
  <c r="T168" i="14" s="1"/>
  <c r="T169" i="14" s="1"/>
  <c r="T170" i="14" s="1"/>
  <c r="T171" i="14" s="1"/>
  <c r="T172" i="14" s="1"/>
  <c r="T173" i="14" s="1"/>
  <c r="T174" i="14" s="1"/>
  <c r="T175" i="14" s="1"/>
  <c r="T176" i="14" s="1"/>
  <c r="T177" i="14" s="1"/>
  <c r="T178" i="14" s="1"/>
  <c r="T179" i="14" s="1"/>
  <c r="T180" i="14" s="1"/>
  <c r="T181" i="14" s="1"/>
  <c r="T182" i="14" s="1"/>
  <c r="T183" i="14" s="1"/>
  <c r="T184" i="14" s="1"/>
  <c r="T185" i="14" s="1"/>
  <c r="T186" i="14" s="1"/>
  <c r="T187" i="14" s="1"/>
  <c r="T188" i="14" s="1"/>
  <c r="T189" i="14" s="1"/>
  <c r="T190" i="14" s="1"/>
  <c r="T191" i="14" s="1"/>
  <c r="T192" i="14" s="1"/>
  <c r="T193" i="14" s="1"/>
  <c r="T194" i="14" s="1"/>
  <c r="T195" i="14" s="1"/>
  <c r="T196" i="14" s="1"/>
  <c r="T197" i="14" s="1"/>
  <c r="T198" i="14" s="1"/>
  <c r="T199" i="14" s="1"/>
  <c r="T200" i="14" s="1"/>
  <c r="T201" i="14" s="1"/>
  <c r="T202" i="14" s="1"/>
  <c r="T203" i="14" s="1"/>
  <c r="T204" i="14" s="1"/>
  <c r="T205" i="14" s="1"/>
  <c r="T206" i="14" s="1"/>
  <c r="T207" i="14" s="1"/>
  <c r="T208" i="14" s="1"/>
  <c r="T209" i="14" s="1"/>
  <c r="T210" i="14" s="1"/>
  <c r="T211" i="14" s="1"/>
  <c r="T212" i="14" s="1"/>
  <c r="T213" i="14" s="1"/>
  <c r="T214" i="14" s="1"/>
  <c r="T215" i="14" s="1"/>
  <c r="T216" i="14" s="1"/>
  <c r="T217" i="14" s="1"/>
  <c r="T218" i="14" s="1"/>
  <c r="T219" i="14" s="1"/>
  <c r="T220" i="14" s="1"/>
  <c r="T221" i="14" s="1"/>
  <c r="T222" i="14" s="1"/>
  <c r="T223" i="14" s="1"/>
  <c r="T224" i="14" s="1"/>
  <c r="T225" i="14" s="1"/>
  <c r="T226" i="14" s="1"/>
  <c r="T227" i="14" s="1"/>
  <c r="T228" i="14" s="1"/>
  <c r="T229" i="14" s="1"/>
  <c r="T230" i="14" s="1"/>
  <c r="T231" i="14" s="1"/>
  <c r="T232" i="14" s="1"/>
  <c r="T233" i="14" s="1"/>
  <c r="T234" i="14" s="1"/>
  <c r="T235" i="14" s="1"/>
  <c r="T236" i="14" s="1"/>
  <c r="T237" i="14" s="1"/>
  <c r="T238" i="14" s="1"/>
  <c r="T239" i="14" s="1"/>
  <c r="T240" i="14" s="1"/>
  <c r="T241" i="14" s="1"/>
  <c r="T242" i="14" s="1"/>
  <c r="T243" i="14" s="1"/>
  <c r="T244" i="14" s="1"/>
  <c r="T245" i="14" s="1"/>
  <c r="T246" i="14" s="1"/>
  <c r="T247" i="14" s="1"/>
  <c r="T248" i="14" s="1"/>
  <c r="T249" i="14" s="1"/>
  <c r="T250" i="14" s="1"/>
  <c r="T251" i="14" s="1"/>
  <c r="T252" i="14" s="1"/>
  <c r="T253" i="14" s="1"/>
  <c r="T254" i="14" s="1"/>
  <c r="T255" i="14" s="1"/>
  <c r="T256" i="14" s="1"/>
  <c r="T257" i="14" s="1"/>
  <c r="T258" i="14" s="1"/>
  <c r="T259" i="14" s="1"/>
  <c r="T260" i="14" s="1"/>
  <c r="T261" i="14" s="1"/>
  <c r="T262" i="14" s="1"/>
  <c r="T263" i="14" s="1"/>
  <c r="T264" i="14" s="1"/>
  <c r="T265" i="14" s="1"/>
  <c r="T266" i="14" s="1"/>
  <c r="T267" i="14" s="1"/>
  <c r="T268" i="14" s="1"/>
  <c r="T269" i="14" s="1"/>
  <c r="T270" i="14" s="1"/>
  <c r="T271" i="14" s="1"/>
  <c r="T272" i="14" s="1"/>
  <c r="T273" i="14" s="1"/>
  <c r="T274" i="14" s="1"/>
  <c r="T275" i="14" s="1"/>
  <c r="T276" i="14" s="1"/>
  <c r="T277" i="14" s="1"/>
  <c r="T278" i="14" s="1"/>
  <c r="T279" i="14" s="1"/>
  <c r="T280" i="14" s="1"/>
  <c r="T281" i="14" s="1"/>
  <c r="T282" i="14" s="1"/>
  <c r="T283" i="14" s="1"/>
  <c r="T284" i="14" s="1"/>
  <c r="T285" i="14" s="1"/>
  <c r="T286" i="14" s="1"/>
  <c r="T287" i="14" s="1"/>
  <c r="T288" i="14" s="1"/>
  <c r="T289" i="14" s="1"/>
  <c r="T290" i="14" s="1"/>
  <c r="T291" i="14" s="1"/>
  <c r="T292" i="14" s="1"/>
  <c r="T293" i="14" s="1"/>
  <c r="T294" i="14" s="1"/>
  <c r="T295" i="14" s="1"/>
  <c r="T296" i="14" s="1"/>
  <c r="T297" i="14" s="1"/>
  <c r="T298" i="14" s="1"/>
  <c r="T299" i="14" s="1"/>
  <c r="T300" i="14" s="1"/>
  <c r="T301" i="14" s="1"/>
  <c r="T302" i="14" s="1"/>
  <c r="T303" i="14" s="1"/>
  <c r="T304" i="14" s="1"/>
  <c r="T305" i="14" s="1"/>
  <c r="T306" i="14" s="1"/>
  <c r="T307" i="14" s="1"/>
  <c r="T308" i="14" s="1"/>
  <c r="T309" i="14" s="1"/>
  <c r="T310" i="14" s="1"/>
  <c r="T311" i="14" s="1"/>
  <c r="T312" i="14" s="1"/>
  <c r="T313" i="14" s="1"/>
  <c r="T314" i="14" s="1"/>
  <c r="T315" i="14" s="1"/>
  <c r="T316" i="14" s="1"/>
  <c r="T317" i="14" s="1"/>
  <c r="T318" i="14" s="1"/>
  <c r="T319" i="14" s="1"/>
  <c r="T320" i="14" s="1"/>
  <c r="T321" i="14" s="1"/>
  <c r="T322" i="14" s="1"/>
  <c r="T323" i="14" s="1"/>
  <c r="T324" i="14" s="1"/>
  <c r="T325" i="14" s="1"/>
  <c r="T326" i="14" s="1"/>
  <c r="T327" i="14" s="1"/>
  <c r="T328" i="14" s="1"/>
  <c r="T329" i="14" s="1"/>
  <c r="T330" i="14" s="1"/>
  <c r="T331" i="14" s="1"/>
  <c r="T332" i="14" s="1"/>
  <c r="T333" i="14" s="1"/>
  <c r="T334" i="14" s="1"/>
  <c r="T335" i="14" s="1"/>
  <c r="T336" i="14" s="1"/>
  <c r="T337" i="14" s="1"/>
  <c r="T338" i="14" s="1"/>
  <c r="T339" i="14" s="1"/>
  <c r="T340" i="14" s="1"/>
  <c r="T341" i="14" s="1"/>
  <c r="T342" i="14" s="1"/>
  <c r="T343" i="14" s="1"/>
  <c r="T344" i="14" s="1"/>
  <c r="T345" i="14" s="1"/>
  <c r="T346" i="14" s="1"/>
  <c r="T347" i="14" s="1"/>
  <c r="T348" i="14" s="1"/>
  <c r="T349" i="14" s="1"/>
  <c r="T350" i="14" s="1"/>
  <c r="T351" i="14" s="1"/>
  <c r="T352" i="14" s="1"/>
  <c r="T353" i="14" s="1"/>
  <c r="T354" i="14" s="1"/>
  <c r="T355" i="14" s="1"/>
  <c r="T356" i="14" s="1"/>
  <c r="T357" i="14" s="1"/>
  <c r="T358" i="14" s="1"/>
  <c r="T359" i="14" s="1"/>
  <c r="T360" i="14" s="1"/>
  <c r="T361" i="14" s="1"/>
  <c r="T362" i="14" s="1"/>
  <c r="T363" i="14" s="1"/>
  <c r="T364" i="14" s="1"/>
  <c r="T365" i="14" s="1"/>
  <c r="T366" i="14" s="1"/>
  <c r="T367" i="14" s="1"/>
  <c r="T368" i="14" s="1"/>
  <c r="T369" i="14" s="1"/>
  <c r="T370" i="14" s="1"/>
  <c r="T371" i="14" s="1"/>
  <c r="T372" i="14" s="1"/>
  <c r="T373" i="14" s="1"/>
  <c r="T374" i="14" s="1"/>
  <c r="T375" i="14" s="1"/>
  <c r="T376" i="14" s="1"/>
  <c r="T377" i="14" s="1"/>
  <c r="T378" i="14" s="1"/>
  <c r="T379" i="14" s="1"/>
  <c r="T380" i="14" s="1"/>
  <c r="T381" i="14" s="1"/>
  <c r="T382" i="14" s="1"/>
  <c r="T383" i="14" s="1"/>
  <c r="T384" i="14" s="1"/>
  <c r="T385" i="14" s="1"/>
  <c r="T386" i="14" s="1"/>
  <c r="T387" i="14" s="1"/>
  <c r="T388" i="14" s="1"/>
  <c r="T389" i="14" s="1"/>
  <c r="T390" i="14" s="1"/>
  <c r="T391" i="14" s="1"/>
  <c r="T392" i="14" s="1"/>
  <c r="T393" i="14" s="1"/>
  <c r="T394" i="14" s="1"/>
  <c r="T395" i="14" s="1"/>
  <c r="T396" i="14" s="1"/>
  <c r="T397" i="14" s="1"/>
  <c r="T398" i="14" s="1"/>
  <c r="T399" i="14" s="1"/>
  <c r="T400" i="14" s="1"/>
  <c r="T401" i="14" s="1"/>
  <c r="T402" i="14" s="1"/>
  <c r="T403" i="14" s="1"/>
  <c r="T404" i="14" s="1"/>
  <c r="T405" i="14" s="1"/>
  <c r="T406" i="14" s="1"/>
  <c r="T407" i="14" s="1"/>
  <c r="T408" i="14" s="1"/>
  <c r="T409" i="14" s="1"/>
  <c r="T410" i="14" s="1"/>
  <c r="T411" i="14" s="1"/>
  <c r="T412" i="14" s="1"/>
  <c r="T413" i="14" s="1"/>
  <c r="T414" i="14" s="1"/>
  <c r="T415" i="14" s="1"/>
  <c r="T416" i="14" s="1"/>
  <c r="T417" i="14" s="1"/>
  <c r="T418" i="14" s="1"/>
  <c r="T419" i="14" s="1"/>
  <c r="T420" i="14" s="1"/>
  <c r="T421" i="14" s="1"/>
  <c r="T422" i="14" s="1"/>
  <c r="T423" i="14" s="1"/>
  <c r="T424" i="14" s="1"/>
  <c r="T425" i="14" s="1"/>
  <c r="T426" i="14" s="1"/>
  <c r="T427" i="14" s="1"/>
  <c r="T428" i="14" s="1"/>
  <c r="T429" i="14" s="1"/>
  <c r="T430" i="14" s="1"/>
  <c r="T431" i="14" s="1"/>
  <c r="T432" i="14" s="1"/>
  <c r="T433" i="14" s="1"/>
  <c r="T434" i="14" s="1"/>
  <c r="T435" i="14" s="1"/>
  <c r="T436" i="14" s="1"/>
  <c r="T437" i="14" s="1"/>
  <c r="T438" i="14" s="1"/>
  <c r="T439" i="14" s="1"/>
  <c r="T440" i="14" s="1"/>
  <c r="T441" i="14" s="1"/>
  <c r="T442" i="14" s="1"/>
  <c r="T443" i="14" s="1"/>
  <c r="T444" i="14" s="1"/>
  <c r="T445" i="14" s="1"/>
  <c r="T446" i="14" s="1"/>
  <c r="T447" i="14" s="1"/>
  <c r="T448" i="14" s="1"/>
  <c r="T449" i="14" s="1"/>
  <c r="T450" i="14" s="1"/>
  <c r="T451" i="14" s="1"/>
  <c r="T452" i="14" s="1"/>
  <c r="T453" i="14" s="1"/>
  <c r="T454" i="14" s="1"/>
  <c r="T455" i="14" s="1"/>
  <c r="T456" i="14" s="1"/>
  <c r="T457" i="14" s="1"/>
  <c r="T458" i="14" s="1"/>
  <c r="T459" i="14" s="1"/>
  <c r="T460" i="14" s="1"/>
  <c r="T461" i="14" s="1"/>
  <c r="T462" i="14" s="1"/>
  <c r="T463" i="14" s="1"/>
  <c r="T464" i="14" s="1"/>
  <c r="T465" i="14" s="1"/>
  <c r="T466" i="14" s="1"/>
  <c r="T467" i="14" s="1"/>
  <c r="T468" i="14" s="1"/>
  <c r="T469" i="14" s="1"/>
  <c r="T470" i="14" s="1"/>
  <c r="T471" i="14" s="1"/>
  <c r="T472" i="14" s="1"/>
  <c r="T473" i="14" s="1"/>
  <c r="T474" i="14" s="1"/>
  <c r="T475" i="14" s="1"/>
  <c r="T476" i="14" s="1"/>
  <c r="T477" i="14" s="1"/>
  <c r="T478" i="14" s="1"/>
  <c r="T479" i="14" s="1"/>
  <c r="T480" i="14" s="1"/>
  <c r="T481" i="14" s="1"/>
  <c r="T482" i="14" s="1"/>
  <c r="T483" i="14" s="1"/>
  <c r="T484" i="14" s="1"/>
  <c r="T485" i="14" s="1"/>
  <c r="T486" i="14" s="1"/>
  <c r="T487" i="14" s="1"/>
  <c r="T488" i="14" s="1"/>
  <c r="T489" i="14" s="1"/>
  <c r="T490" i="14" s="1"/>
  <c r="T491" i="14" s="1"/>
  <c r="T492" i="14" s="1"/>
  <c r="T493" i="14" s="1"/>
  <c r="T494" i="14" s="1"/>
  <c r="T495" i="14" s="1"/>
  <c r="T496" i="14" s="1"/>
  <c r="T497" i="14" s="1"/>
  <c r="T498" i="14" s="1"/>
  <c r="T499" i="14" s="1"/>
  <c r="T500" i="14" s="1"/>
  <c r="T501" i="14" s="1"/>
  <c r="T502" i="14" s="1"/>
  <c r="T503" i="14" s="1"/>
  <c r="T504" i="14" s="1"/>
  <c r="T505" i="14" s="1"/>
  <c r="T506" i="14" s="1"/>
  <c r="T507" i="14" s="1"/>
  <c r="T508" i="14" s="1"/>
  <c r="T509" i="14" s="1"/>
  <c r="T510" i="14" s="1"/>
  <c r="T511" i="14" s="1"/>
  <c r="T512" i="14" s="1"/>
  <c r="T513" i="14" s="1"/>
  <c r="T514" i="14" s="1"/>
  <c r="T515" i="14" s="1"/>
  <c r="T516" i="14" s="1"/>
  <c r="T517" i="14" s="1"/>
  <c r="T518" i="14" s="1"/>
  <c r="T519" i="14" s="1"/>
  <c r="T520" i="14" s="1"/>
  <c r="T521" i="14" s="1"/>
  <c r="T522" i="14" s="1"/>
  <c r="T523" i="14" s="1"/>
  <c r="T524" i="14" s="1"/>
  <c r="T525" i="14" s="1"/>
  <c r="T526" i="14" s="1"/>
  <c r="T527" i="14" s="1"/>
  <c r="T528" i="14" s="1"/>
  <c r="T529" i="14" s="1"/>
  <c r="T530" i="14" s="1"/>
  <c r="T531" i="14" s="1"/>
  <c r="T532" i="14" s="1"/>
  <c r="T533" i="14" s="1"/>
  <c r="T534" i="14" s="1"/>
  <c r="T535" i="14" s="1"/>
  <c r="T536" i="14" s="1"/>
  <c r="T537" i="14" s="1"/>
  <c r="T538" i="14" s="1"/>
  <c r="T539" i="14" s="1"/>
  <c r="T540" i="14" s="1"/>
  <c r="T541" i="14" s="1"/>
  <c r="T542" i="14" s="1"/>
  <c r="T543" i="14" s="1"/>
  <c r="T544" i="14" s="1"/>
  <c r="T545" i="14" s="1"/>
  <c r="T546" i="14" s="1"/>
  <c r="T547" i="14" s="1"/>
  <c r="T548" i="14" s="1"/>
  <c r="T549" i="14" s="1"/>
  <c r="T550" i="14" s="1"/>
  <c r="T551" i="14" s="1"/>
  <c r="T552" i="14" s="1"/>
  <c r="T553" i="14" s="1"/>
  <c r="T554" i="14" s="1"/>
  <c r="T555" i="14" s="1"/>
  <c r="T556" i="14" s="1"/>
  <c r="T557" i="14" s="1"/>
  <c r="T558" i="14" s="1"/>
  <c r="T559" i="14" s="1"/>
  <c r="T560" i="14" s="1"/>
  <c r="T561" i="14" s="1"/>
  <c r="T562" i="14" s="1"/>
  <c r="T563" i="14" s="1"/>
  <c r="T564" i="14" s="1"/>
  <c r="T565" i="14" s="1"/>
  <c r="T566" i="14" s="1"/>
  <c r="T567" i="14" s="1"/>
  <c r="T568" i="14" s="1"/>
  <c r="T569" i="14" s="1"/>
  <c r="T570" i="14" s="1"/>
  <c r="T571" i="14" s="1"/>
  <c r="T572" i="14" s="1"/>
  <c r="T573" i="14" s="1"/>
  <c r="T574" i="14" s="1"/>
  <c r="T575" i="14" s="1"/>
  <c r="T576" i="14" s="1"/>
  <c r="T577" i="14" s="1"/>
  <c r="T578" i="14" s="1"/>
  <c r="T579" i="14" s="1"/>
  <c r="T580" i="14" s="1"/>
  <c r="T581" i="14" s="1"/>
  <c r="T582" i="14" s="1"/>
  <c r="T583" i="14" s="1"/>
  <c r="T584" i="14" s="1"/>
  <c r="T585" i="14" s="1"/>
  <c r="T586" i="14" s="1"/>
  <c r="T587" i="14" s="1"/>
  <c r="T588" i="14" s="1"/>
  <c r="T589" i="14" s="1"/>
  <c r="T590" i="14" s="1"/>
  <c r="T591" i="14" s="1"/>
  <c r="T592" i="14" s="1"/>
  <c r="T593" i="14" s="1"/>
  <c r="T594" i="14" s="1"/>
  <c r="T595" i="14" s="1"/>
  <c r="T596" i="14" s="1"/>
  <c r="T597" i="14" s="1"/>
  <c r="T598" i="14" s="1"/>
  <c r="T599" i="14" s="1"/>
  <c r="T600" i="14" s="1"/>
  <c r="T601" i="14" s="1"/>
  <c r="T602" i="14" s="1"/>
  <c r="T603" i="14" s="1"/>
  <c r="T604" i="14" s="1"/>
  <c r="T605" i="14" s="1"/>
  <c r="T606" i="14" s="1"/>
  <c r="T607" i="14" s="1"/>
  <c r="T608" i="14" s="1"/>
  <c r="T609" i="14" s="1"/>
  <c r="T610" i="14" s="1"/>
  <c r="T611" i="14" s="1"/>
  <c r="T612" i="14" s="1"/>
  <c r="T613" i="14" s="1"/>
  <c r="T614" i="14" s="1"/>
  <c r="T615" i="14" s="1"/>
  <c r="T616" i="14" s="1"/>
  <c r="T617" i="14" s="1"/>
  <c r="T618" i="14" s="1"/>
  <c r="T619" i="14" s="1"/>
  <c r="T620" i="14" s="1"/>
  <c r="T621" i="14" s="1"/>
  <c r="T622" i="14" s="1"/>
  <c r="T623" i="14" s="1"/>
  <c r="T624" i="14" s="1"/>
  <c r="T625" i="14" s="1"/>
  <c r="T626" i="14" s="1"/>
  <c r="T627" i="14" s="1"/>
  <c r="T628" i="14" s="1"/>
  <c r="T629" i="14" s="1"/>
  <c r="T630" i="14" s="1"/>
  <c r="T631" i="14" s="1"/>
  <c r="T632" i="14" s="1"/>
  <c r="T633" i="14" s="1"/>
  <c r="T634" i="14" s="1"/>
  <c r="T635" i="14" s="1"/>
  <c r="T636" i="14" s="1"/>
  <c r="T637" i="14" s="1"/>
  <c r="T638" i="14" s="1"/>
  <c r="T639" i="14" s="1"/>
  <c r="T640" i="14" s="1"/>
  <c r="T641" i="14" s="1"/>
  <c r="T642" i="14" s="1"/>
  <c r="T643" i="14" s="1"/>
  <c r="T644" i="14" s="1"/>
  <c r="T645" i="14" s="1"/>
  <c r="T646" i="14" s="1"/>
  <c r="T647" i="14" s="1"/>
  <c r="T648" i="14" s="1"/>
  <c r="T649" i="14" s="1"/>
  <c r="T650" i="14" s="1"/>
  <c r="T651" i="14" s="1"/>
  <c r="T652" i="14" s="1"/>
  <c r="T653" i="14" s="1"/>
  <c r="T654" i="14" s="1"/>
  <c r="T655" i="14" s="1"/>
  <c r="T656" i="14" s="1"/>
  <c r="T657" i="14" s="1"/>
  <c r="T658" i="14" s="1"/>
  <c r="T659" i="14" s="1"/>
  <c r="T660" i="14" s="1"/>
  <c r="T661" i="14" s="1"/>
  <c r="T662" i="14" s="1"/>
  <c r="T663" i="14" s="1"/>
  <c r="T664" i="14" s="1"/>
  <c r="T665" i="14" s="1"/>
  <c r="T666" i="14" s="1"/>
  <c r="T667" i="14" s="1"/>
  <c r="T668" i="14" s="1"/>
  <c r="T669" i="14" s="1"/>
  <c r="T670" i="14" s="1"/>
  <c r="T671" i="14" s="1"/>
  <c r="T672" i="14" s="1"/>
  <c r="T673" i="14" s="1"/>
  <c r="T674" i="14" s="1"/>
  <c r="T675" i="14" s="1"/>
  <c r="T676" i="14" s="1"/>
  <c r="T677" i="14" s="1"/>
  <c r="T678" i="14" s="1"/>
  <c r="T679" i="14" s="1"/>
  <c r="T680" i="14" s="1"/>
  <c r="T681" i="14" s="1"/>
  <c r="T682" i="14" s="1"/>
  <c r="T683" i="14" s="1"/>
  <c r="T684" i="14" s="1"/>
  <c r="T685" i="14" s="1"/>
  <c r="T686" i="14" s="1"/>
  <c r="T687" i="14" s="1"/>
  <c r="T688" i="14" s="1"/>
  <c r="T689" i="14" s="1"/>
  <c r="T690" i="14" s="1"/>
  <c r="T691" i="14" s="1"/>
  <c r="T692" i="14" s="1"/>
  <c r="T693" i="14" s="1"/>
  <c r="T694" i="14" s="1"/>
  <c r="T695" i="14" s="1"/>
  <c r="T696" i="14" s="1"/>
  <c r="T697" i="14" s="1"/>
  <c r="T698" i="14" s="1"/>
  <c r="T699" i="14" s="1"/>
  <c r="T700" i="14" s="1"/>
  <c r="T701" i="14" s="1"/>
  <c r="T702" i="14" s="1"/>
  <c r="T703" i="14" s="1"/>
  <c r="T704" i="14" s="1"/>
  <c r="T705" i="14" s="1"/>
  <c r="T706" i="14" s="1"/>
  <c r="T707" i="14" s="1"/>
  <c r="T708" i="14" s="1"/>
  <c r="T709" i="14" s="1"/>
  <c r="T710" i="14" s="1"/>
  <c r="T711" i="14" s="1"/>
  <c r="T712" i="14" s="1"/>
  <c r="T713" i="14" s="1"/>
  <c r="T714" i="14" s="1"/>
  <c r="T715" i="14" s="1"/>
  <c r="T716" i="14" s="1"/>
  <c r="T717" i="14" s="1"/>
  <c r="T718" i="14" s="1"/>
  <c r="T719" i="14" s="1"/>
  <c r="T720" i="14" s="1"/>
  <c r="T721" i="14" s="1"/>
  <c r="T722" i="14" s="1"/>
  <c r="T723" i="14" s="1"/>
  <c r="T724" i="14" s="1"/>
  <c r="T725" i="14" s="1"/>
  <c r="T726" i="14" s="1"/>
  <c r="T727" i="14" s="1"/>
  <c r="T728" i="14" s="1"/>
  <c r="T729" i="14" s="1"/>
  <c r="T730" i="14" s="1"/>
  <c r="T731" i="14" s="1"/>
  <c r="T732" i="14" s="1"/>
  <c r="T733" i="14" s="1"/>
  <c r="T734" i="14" s="1"/>
  <c r="T735" i="14" s="1"/>
  <c r="T736" i="14" s="1"/>
  <c r="T737" i="14" s="1"/>
  <c r="T738" i="14" s="1"/>
  <c r="T739" i="14" s="1"/>
  <c r="T740" i="14" s="1"/>
  <c r="T741" i="14" s="1"/>
  <c r="T742" i="14" s="1"/>
  <c r="T743" i="14" s="1"/>
  <c r="T744" i="14" s="1"/>
  <c r="T745" i="14" s="1"/>
  <c r="T746" i="14" s="1"/>
  <c r="T747" i="14" s="1"/>
  <c r="T748" i="14" s="1"/>
  <c r="T749" i="14" s="1"/>
  <c r="T750" i="14" s="1"/>
  <c r="T751" i="14" s="1"/>
  <c r="T752" i="14" s="1"/>
  <c r="T753" i="14" s="1"/>
  <c r="T754" i="14" s="1"/>
  <c r="T755" i="14" s="1"/>
  <c r="T756" i="14" s="1"/>
  <c r="T757" i="14" s="1"/>
  <c r="T758" i="14" s="1"/>
  <c r="T759" i="14" s="1"/>
  <c r="T760" i="14" s="1"/>
  <c r="T761" i="14" s="1"/>
  <c r="T762" i="14" s="1"/>
  <c r="T763" i="14" s="1"/>
  <c r="T764" i="14" s="1"/>
  <c r="T765" i="14" s="1"/>
  <c r="T766" i="14" s="1"/>
  <c r="T767" i="14" s="1"/>
  <c r="T768" i="14" s="1"/>
  <c r="T769" i="14" s="1"/>
  <c r="T770" i="14" s="1"/>
  <c r="T771" i="14" s="1"/>
  <c r="T772" i="14" s="1"/>
  <c r="T773" i="14" s="1"/>
  <c r="T774" i="14" s="1"/>
  <c r="T775" i="14" s="1"/>
  <c r="T776" i="14" s="1"/>
  <c r="T777" i="14" s="1"/>
  <c r="T778" i="14" s="1"/>
  <c r="T779" i="14" s="1"/>
  <c r="T780" i="14" s="1"/>
  <c r="T781" i="14" s="1"/>
  <c r="T782" i="14" s="1"/>
  <c r="T783" i="14" s="1"/>
  <c r="T784" i="14" s="1"/>
  <c r="T785" i="14" s="1"/>
  <c r="T786" i="14" s="1"/>
  <c r="T787" i="14" s="1"/>
  <c r="T788" i="14" s="1"/>
  <c r="T789" i="14" s="1"/>
  <c r="T790" i="14" s="1"/>
  <c r="T791" i="14" s="1"/>
  <c r="T792" i="14" s="1"/>
  <c r="T793" i="14" s="1"/>
  <c r="T794" i="14" s="1"/>
  <c r="T795" i="14" s="1"/>
  <c r="T796" i="14" s="1"/>
  <c r="T797" i="14" s="1"/>
  <c r="T798" i="14" s="1"/>
  <c r="T799" i="14" s="1"/>
  <c r="T800" i="14" s="1"/>
  <c r="T801" i="14" s="1"/>
  <c r="T802" i="14" s="1"/>
  <c r="T803" i="14" s="1"/>
  <c r="T804" i="14" s="1"/>
  <c r="T805" i="14" s="1"/>
  <c r="T806" i="14" s="1"/>
  <c r="T807" i="14" s="1"/>
  <c r="T808" i="14" s="1"/>
  <c r="T809" i="14" s="1"/>
  <c r="T810" i="14" s="1"/>
  <c r="T811" i="14" s="1"/>
  <c r="T812" i="14" s="1"/>
  <c r="T813" i="14" s="1"/>
  <c r="T814" i="14" s="1"/>
  <c r="T815" i="14" s="1"/>
  <c r="T816" i="14" s="1"/>
  <c r="T817" i="14" s="1"/>
  <c r="T818" i="14" s="1"/>
  <c r="T819" i="14" s="1"/>
  <c r="T820" i="14" s="1"/>
  <c r="T821" i="14" s="1"/>
  <c r="T822" i="14" s="1"/>
  <c r="T823" i="14" s="1"/>
  <c r="T824" i="14" s="1"/>
  <c r="T825" i="14" s="1"/>
  <c r="T826" i="14" s="1"/>
  <c r="T827" i="14" s="1"/>
  <c r="T828" i="14" s="1"/>
  <c r="T829" i="14" s="1"/>
  <c r="T830" i="14" s="1"/>
  <c r="T831" i="14" s="1"/>
  <c r="T832" i="14" s="1"/>
  <c r="T833" i="14" s="1"/>
  <c r="T834" i="14" s="1"/>
  <c r="T835" i="14" s="1"/>
  <c r="T836" i="14" s="1"/>
  <c r="T837" i="14" s="1"/>
  <c r="T838" i="14" s="1"/>
  <c r="T839" i="14" s="1"/>
  <c r="T840" i="14" s="1"/>
  <c r="T841" i="14" s="1"/>
  <c r="T842" i="14" s="1"/>
  <c r="T843" i="14" s="1"/>
  <c r="T844" i="14" s="1"/>
  <c r="T845" i="14" s="1"/>
  <c r="T846" i="14" s="1"/>
  <c r="T847" i="14" s="1"/>
  <c r="T848" i="14" s="1"/>
  <c r="T849" i="14" s="1"/>
  <c r="T850" i="14" s="1"/>
  <c r="T851" i="14" s="1"/>
  <c r="T852" i="14" s="1"/>
  <c r="T853" i="14" s="1"/>
  <c r="T854" i="14" s="1"/>
  <c r="T855" i="14" s="1"/>
  <c r="T856" i="14" s="1"/>
  <c r="T857" i="14" s="1"/>
  <c r="T858" i="14" s="1"/>
  <c r="T859" i="14" s="1"/>
  <c r="T860" i="14" s="1"/>
  <c r="T861" i="14" s="1"/>
  <c r="T862" i="14" s="1"/>
  <c r="T863" i="14" s="1"/>
  <c r="T864" i="14" s="1"/>
  <c r="T865" i="14" s="1"/>
  <c r="T866" i="14" s="1"/>
  <c r="T867" i="14" s="1"/>
  <c r="T868" i="14" s="1"/>
  <c r="T869" i="14" s="1"/>
  <c r="T870" i="14" s="1"/>
  <c r="T871" i="14" s="1"/>
  <c r="T872" i="14" s="1"/>
  <c r="T873" i="14" s="1"/>
  <c r="T874" i="14" s="1"/>
  <c r="T875" i="14" s="1"/>
  <c r="T876" i="14" s="1"/>
  <c r="T877" i="14" s="1"/>
  <c r="T878" i="14" s="1"/>
  <c r="T879" i="14" s="1"/>
  <c r="T880" i="14" s="1"/>
  <c r="T881" i="14" s="1"/>
  <c r="T882" i="14" s="1"/>
  <c r="T883" i="14" s="1"/>
  <c r="T884" i="14" s="1"/>
  <c r="T885" i="14" s="1"/>
  <c r="T886" i="14" s="1"/>
  <c r="T887" i="14" s="1"/>
  <c r="T888" i="14" s="1"/>
  <c r="T889" i="14" s="1"/>
  <c r="T890" i="14" s="1"/>
  <c r="T891" i="14" s="1"/>
  <c r="T892" i="14" s="1"/>
  <c r="T893" i="14" s="1"/>
  <c r="T894" i="14" s="1"/>
  <c r="T895" i="14" s="1"/>
  <c r="T896" i="14" s="1"/>
  <c r="T897" i="14" s="1"/>
  <c r="T898" i="14" s="1"/>
  <c r="T899" i="14" s="1"/>
  <c r="T900" i="14" s="1"/>
  <c r="T901" i="14" s="1"/>
  <c r="T902" i="14" s="1"/>
  <c r="T903" i="14" s="1"/>
  <c r="T904" i="14" s="1"/>
  <c r="T905" i="14" s="1"/>
  <c r="T906" i="14" s="1"/>
  <c r="T907" i="14" s="1"/>
  <c r="T908" i="14" s="1"/>
  <c r="T909" i="14" s="1"/>
  <c r="T910" i="14" s="1"/>
  <c r="T911" i="14" s="1"/>
  <c r="T912" i="14" s="1"/>
  <c r="T913" i="14" s="1"/>
  <c r="T914" i="14" s="1"/>
  <c r="T915" i="14" s="1"/>
  <c r="T916" i="14" s="1"/>
  <c r="T917" i="14" s="1"/>
  <c r="T918" i="14" s="1"/>
  <c r="T919" i="14" s="1"/>
  <c r="T920" i="14" s="1"/>
  <c r="T921" i="14" s="1"/>
  <c r="T922" i="14" s="1"/>
  <c r="T923" i="14" s="1"/>
  <c r="T924" i="14" s="1"/>
  <c r="T925" i="14" s="1"/>
  <c r="T926" i="14" s="1"/>
  <c r="T927" i="14" s="1"/>
  <c r="T928" i="14" s="1"/>
  <c r="T929" i="14" s="1"/>
  <c r="T930" i="14" s="1"/>
  <c r="T931" i="14" s="1"/>
  <c r="T932" i="14" s="1"/>
  <c r="T933" i="14" s="1"/>
  <c r="T934" i="14" s="1"/>
  <c r="T935" i="14" s="1"/>
  <c r="T936" i="14" s="1"/>
  <c r="T937" i="14" s="1"/>
  <c r="T938" i="14" s="1"/>
  <c r="T939" i="14" s="1"/>
  <c r="T940" i="14" s="1"/>
  <c r="T941" i="14" s="1"/>
  <c r="T942" i="14" s="1"/>
  <c r="T943" i="14" s="1"/>
  <c r="T944" i="14" s="1"/>
  <c r="T945" i="14" s="1"/>
  <c r="T946" i="14" s="1"/>
  <c r="T947" i="14" s="1"/>
  <c r="T948" i="14" s="1"/>
  <c r="T949" i="14" s="1"/>
  <c r="T950" i="14" s="1"/>
  <c r="T951" i="14" s="1"/>
  <c r="T952" i="14" s="1"/>
  <c r="T953" i="14" s="1"/>
  <c r="T954" i="14" s="1"/>
  <c r="T955" i="14" s="1"/>
  <c r="T956" i="14" s="1"/>
  <c r="T957" i="14" s="1"/>
  <c r="T958" i="14" s="1"/>
  <c r="T959" i="14" s="1"/>
  <c r="T960" i="14" s="1"/>
  <c r="T961" i="14" s="1"/>
  <c r="T962" i="14" s="1"/>
  <c r="T963" i="14" s="1"/>
  <c r="T964" i="14" s="1"/>
  <c r="T965" i="14" s="1"/>
  <c r="T966" i="14" s="1"/>
  <c r="T967" i="14" s="1"/>
  <c r="T968" i="14" s="1"/>
  <c r="T969" i="14" s="1"/>
  <c r="T970" i="14" s="1"/>
  <c r="T971" i="14" s="1"/>
  <c r="T972" i="14" s="1"/>
  <c r="T973" i="14" s="1"/>
  <c r="T974" i="14" s="1"/>
  <c r="T975" i="14" s="1"/>
  <c r="T976" i="14" s="1"/>
  <c r="T977" i="14" s="1"/>
  <c r="T978" i="14" s="1"/>
  <c r="T979" i="14" s="1"/>
  <c r="T980" i="14" s="1"/>
  <c r="T981" i="14" s="1"/>
  <c r="T982" i="14" s="1"/>
  <c r="T983" i="14" s="1"/>
  <c r="T984" i="14" s="1"/>
  <c r="T985" i="14" s="1"/>
  <c r="T986" i="14" s="1"/>
  <c r="T987" i="14" s="1"/>
  <c r="T988" i="14" s="1"/>
  <c r="T989" i="14" s="1"/>
  <c r="T990" i="14" s="1"/>
  <c r="T991" i="14" s="1"/>
  <c r="T992" i="14" s="1"/>
  <c r="T993" i="14" s="1"/>
  <c r="T994" i="14" s="1"/>
  <c r="T995" i="14" s="1"/>
  <c r="T996" i="14" s="1"/>
  <c r="T997" i="14" s="1"/>
  <c r="T998" i="14" s="1"/>
  <c r="T999" i="14" s="1"/>
  <c r="T1000" i="14" s="1"/>
  <c r="T1001" i="14" s="1"/>
  <c r="A3" i="14"/>
  <c r="A1" i="14"/>
  <c r="A7" i="13"/>
  <c r="A5" i="13"/>
  <c r="T3" i="13"/>
  <c r="T4" i="13" s="1"/>
  <c r="T5" i="13" s="1"/>
  <c r="T6" i="13" s="1"/>
  <c r="T7" i="13" s="1"/>
  <c r="T8" i="13" s="1"/>
  <c r="T9" i="13" s="1"/>
  <c r="T10" i="13" s="1"/>
  <c r="T11" i="13" s="1"/>
  <c r="T12" i="13" s="1"/>
  <c r="T13" i="13" s="1"/>
  <c r="T14" i="13" s="1"/>
  <c r="T15" i="13" s="1"/>
  <c r="T16" i="13" s="1"/>
  <c r="T17" i="13" s="1"/>
  <c r="T18" i="13" s="1"/>
  <c r="T19" i="13" s="1"/>
  <c r="T20" i="13" s="1"/>
  <c r="T21" i="13" s="1"/>
  <c r="T22" i="13" s="1"/>
  <c r="T23" i="13" s="1"/>
  <c r="T24" i="13" s="1"/>
  <c r="T25" i="13" s="1"/>
  <c r="T26" i="13" s="1"/>
  <c r="T27" i="13" s="1"/>
  <c r="T28" i="13" s="1"/>
  <c r="T29" i="13" s="1"/>
  <c r="T30" i="13" s="1"/>
  <c r="T31" i="13" s="1"/>
  <c r="T32" i="13" s="1"/>
  <c r="T33" i="13" s="1"/>
  <c r="T34" i="13" s="1"/>
  <c r="T35" i="13" s="1"/>
  <c r="T36" i="13" s="1"/>
  <c r="T37" i="13" s="1"/>
  <c r="T38" i="13" s="1"/>
  <c r="T39" i="13" s="1"/>
  <c r="T40" i="13" s="1"/>
  <c r="T41" i="13" s="1"/>
  <c r="T42" i="13" s="1"/>
  <c r="T43" i="13" s="1"/>
  <c r="T44" i="13" s="1"/>
  <c r="T45" i="13" s="1"/>
  <c r="T46" i="13" s="1"/>
  <c r="T47" i="13" s="1"/>
  <c r="T48" i="13" s="1"/>
  <c r="T49" i="13" s="1"/>
  <c r="T50" i="13" s="1"/>
  <c r="T51" i="13" s="1"/>
  <c r="T52" i="13" s="1"/>
  <c r="T53" i="13" s="1"/>
  <c r="T54" i="13" s="1"/>
  <c r="T55" i="13" s="1"/>
  <c r="T56" i="13" s="1"/>
  <c r="T57" i="13" s="1"/>
  <c r="T58" i="13" s="1"/>
  <c r="T59" i="13" s="1"/>
  <c r="T60" i="13" s="1"/>
  <c r="T61" i="13" s="1"/>
  <c r="T62" i="13" s="1"/>
  <c r="T63" i="13" s="1"/>
  <c r="T64" i="13" s="1"/>
  <c r="T65" i="13" s="1"/>
  <c r="T66" i="13" s="1"/>
  <c r="T67" i="13" s="1"/>
  <c r="T68" i="13" s="1"/>
  <c r="T69" i="13" s="1"/>
  <c r="T70" i="13" s="1"/>
  <c r="T71" i="13" s="1"/>
  <c r="T72" i="13" s="1"/>
  <c r="T73" i="13" s="1"/>
  <c r="T74" i="13" s="1"/>
  <c r="T75" i="13" s="1"/>
  <c r="T76" i="13" s="1"/>
  <c r="T77" i="13" s="1"/>
  <c r="T78" i="13" s="1"/>
  <c r="T79" i="13" s="1"/>
  <c r="T80" i="13" s="1"/>
  <c r="T81" i="13" s="1"/>
  <c r="T82" i="13" s="1"/>
  <c r="T83" i="13" s="1"/>
  <c r="T84" i="13" s="1"/>
  <c r="T85" i="13" s="1"/>
  <c r="T86" i="13" s="1"/>
  <c r="T87" i="13" s="1"/>
  <c r="T88" i="13" s="1"/>
  <c r="T89" i="13" s="1"/>
  <c r="T90" i="13" s="1"/>
  <c r="T91" i="13" s="1"/>
  <c r="T92" i="13" s="1"/>
  <c r="T93" i="13" s="1"/>
  <c r="T94" i="13" s="1"/>
  <c r="T95" i="13" s="1"/>
  <c r="T96" i="13" s="1"/>
  <c r="T97" i="13" s="1"/>
  <c r="T98" i="13" s="1"/>
  <c r="T99" i="13" s="1"/>
  <c r="T100" i="13" s="1"/>
  <c r="T101" i="13" s="1"/>
  <c r="T102" i="13" s="1"/>
  <c r="T103" i="13" s="1"/>
  <c r="T104" i="13" s="1"/>
  <c r="T105" i="13" s="1"/>
  <c r="T106" i="13" s="1"/>
  <c r="T107" i="13" s="1"/>
  <c r="T108" i="13" s="1"/>
  <c r="T109" i="13" s="1"/>
  <c r="T110" i="13" s="1"/>
  <c r="T111" i="13" s="1"/>
  <c r="T112" i="13" s="1"/>
  <c r="T113" i="13" s="1"/>
  <c r="T114" i="13" s="1"/>
  <c r="T115" i="13" s="1"/>
  <c r="T116" i="13" s="1"/>
  <c r="T117" i="13" s="1"/>
  <c r="T118" i="13" s="1"/>
  <c r="T119" i="13" s="1"/>
  <c r="T120" i="13" s="1"/>
  <c r="T121" i="13" s="1"/>
  <c r="T122" i="13" s="1"/>
  <c r="T123" i="13" s="1"/>
  <c r="T124" i="13" s="1"/>
  <c r="T125" i="13" s="1"/>
  <c r="T126" i="13" s="1"/>
  <c r="T127" i="13" s="1"/>
  <c r="T128" i="13" s="1"/>
  <c r="T129" i="13" s="1"/>
  <c r="T130" i="13" s="1"/>
  <c r="T131" i="13" s="1"/>
  <c r="T132" i="13" s="1"/>
  <c r="T133" i="13" s="1"/>
  <c r="T134" i="13" s="1"/>
  <c r="T135" i="13" s="1"/>
  <c r="T136" i="13" s="1"/>
  <c r="T137" i="13" s="1"/>
  <c r="T138" i="13" s="1"/>
  <c r="T139" i="13" s="1"/>
  <c r="T140" i="13" s="1"/>
  <c r="T141" i="13" s="1"/>
  <c r="T142" i="13" s="1"/>
  <c r="T143" i="13" s="1"/>
  <c r="T144" i="13" s="1"/>
  <c r="T145" i="13" s="1"/>
  <c r="T146" i="13" s="1"/>
  <c r="T147" i="13" s="1"/>
  <c r="T148" i="13" s="1"/>
  <c r="T149" i="13" s="1"/>
  <c r="T150" i="13" s="1"/>
  <c r="T151" i="13" s="1"/>
  <c r="T152" i="13" s="1"/>
  <c r="T153" i="13" s="1"/>
  <c r="T154" i="13" s="1"/>
  <c r="T155" i="13" s="1"/>
  <c r="T156" i="13" s="1"/>
  <c r="T157" i="13" s="1"/>
  <c r="T158" i="13" s="1"/>
  <c r="T159" i="13" s="1"/>
  <c r="T160" i="13" s="1"/>
  <c r="T161" i="13" s="1"/>
  <c r="T162" i="13" s="1"/>
  <c r="T163" i="13" s="1"/>
  <c r="T164" i="13" s="1"/>
  <c r="T165" i="13" s="1"/>
  <c r="T166" i="13" s="1"/>
  <c r="T167" i="13" s="1"/>
  <c r="T168" i="13" s="1"/>
  <c r="T169" i="13" s="1"/>
  <c r="T170" i="13" s="1"/>
  <c r="T171" i="13" s="1"/>
  <c r="T172" i="13" s="1"/>
  <c r="T173" i="13" s="1"/>
  <c r="T174" i="13" s="1"/>
  <c r="T175" i="13" s="1"/>
  <c r="T176" i="13" s="1"/>
  <c r="T177" i="13" s="1"/>
  <c r="T178" i="13" s="1"/>
  <c r="T179" i="13" s="1"/>
  <c r="T180" i="13" s="1"/>
  <c r="T181" i="13" s="1"/>
  <c r="T182" i="13" s="1"/>
  <c r="T183" i="13" s="1"/>
  <c r="T184" i="13" s="1"/>
  <c r="T185" i="13" s="1"/>
  <c r="T186" i="13" s="1"/>
  <c r="T187" i="13" s="1"/>
  <c r="T188" i="13" s="1"/>
  <c r="T189" i="13" s="1"/>
  <c r="T190" i="13" s="1"/>
  <c r="T191" i="13" s="1"/>
  <c r="T192" i="13" s="1"/>
  <c r="T193" i="13" s="1"/>
  <c r="T194" i="13" s="1"/>
  <c r="T195" i="13" s="1"/>
  <c r="T196" i="13" s="1"/>
  <c r="T197" i="13" s="1"/>
  <c r="T198" i="13" s="1"/>
  <c r="T199" i="13" s="1"/>
  <c r="T200" i="13" s="1"/>
  <c r="T201" i="13" s="1"/>
  <c r="T202" i="13" s="1"/>
  <c r="T203" i="13" s="1"/>
  <c r="T204" i="13" s="1"/>
  <c r="T205" i="13" s="1"/>
  <c r="T206" i="13" s="1"/>
  <c r="T207" i="13" s="1"/>
  <c r="T208" i="13" s="1"/>
  <c r="T209" i="13" s="1"/>
  <c r="T210" i="13" s="1"/>
  <c r="T211" i="13" s="1"/>
  <c r="T212" i="13" s="1"/>
  <c r="T213" i="13" s="1"/>
  <c r="T214" i="13" s="1"/>
  <c r="T215" i="13" s="1"/>
  <c r="T216" i="13" s="1"/>
  <c r="T217" i="13" s="1"/>
  <c r="T218" i="13" s="1"/>
  <c r="T219" i="13" s="1"/>
  <c r="T220" i="13" s="1"/>
  <c r="T221" i="13" s="1"/>
  <c r="T222" i="13" s="1"/>
  <c r="T223" i="13" s="1"/>
  <c r="T224" i="13" s="1"/>
  <c r="T225" i="13" s="1"/>
  <c r="T226" i="13" s="1"/>
  <c r="T227" i="13" s="1"/>
  <c r="T228" i="13" s="1"/>
  <c r="T229" i="13" s="1"/>
  <c r="T230" i="13" s="1"/>
  <c r="T231" i="13" s="1"/>
  <c r="T232" i="13" s="1"/>
  <c r="T233" i="13" s="1"/>
  <c r="T234" i="13" s="1"/>
  <c r="T235" i="13" s="1"/>
  <c r="T236" i="13" s="1"/>
  <c r="T237" i="13" s="1"/>
  <c r="T238" i="13" s="1"/>
  <c r="T239" i="13" s="1"/>
  <c r="T240" i="13" s="1"/>
  <c r="T241" i="13" s="1"/>
  <c r="T242" i="13" s="1"/>
  <c r="T243" i="13" s="1"/>
  <c r="T244" i="13" s="1"/>
  <c r="T245" i="13" s="1"/>
  <c r="T246" i="13" s="1"/>
  <c r="T247" i="13" s="1"/>
  <c r="T248" i="13" s="1"/>
  <c r="T249" i="13" s="1"/>
  <c r="T250" i="13" s="1"/>
  <c r="T251" i="13" s="1"/>
  <c r="T252" i="13" s="1"/>
  <c r="T253" i="13" s="1"/>
  <c r="T254" i="13" s="1"/>
  <c r="T255" i="13" s="1"/>
  <c r="T256" i="13" s="1"/>
  <c r="T257" i="13" s="1"/>
  <c r="T258" i="13" s="1"/>
  <c r="T259" i="13" s="1"/>
  <c r="T260" i="13" s="1"/>
  <c r="T261" i="13" s="1"/>
  <c r="T262" i="13" s="1"/>
  <c r="T263" i="13" s="1"/>
  <c r="T264" i="13" s="1"/>
  <c r="T265" i="13" s="1"/>
  <c r="T266" i="13" s="1"/>
  <c r="T267" i="13" s="1"/>
  <c r="T268" i="13" s="1"/>
  <c r="T269" i="13" s="1"/>
  <c r="T270" i="13" s="1"/>
  <c r="T271" i="13" s="1"/>
  <c r="T272" i="13" s="1"/>
  <c r="T273" i="13" s="1"/>
  <c r="T274" i="13" s="1"/>
  <c r="T275" i="13" s="1"/>
  <c r="T276" i="13" s="1"/>
  <c r="T277" i="13" s="1"/>
  <c r="T278" i="13" s="1"/>
  <c r="T279" i="13" s="1"/>
  <c r="T280" i="13" s="1"/>
  <c r="T281" i="13" s="1"/>
  <c r="T282" i="13" s="1"/>
  <c r="T283" i="13" s="1"/>
  <c r="T284" i="13" s="1"/>
  <c r="T285" i="13" s="1"/>
  <c r="T286" i="13" s="1"/>
  <c r="T287" i="13" s="1"/>
  <c r="T288" i="13" s="1"/>
  <c r="T289" i="13" s="1"/>
  <c r="T290" i="13" s="1"/>
  <c r="T291" i="13" s="1"/>
  <c r="T292" i="13" s="1"/>
  <c r="T293" i="13" s="1"/>
  <c r="T294" i="13" s="1"/>
  <c r="T295" i="13" s="1"/>
  <c r="T296" i="13" s="1"/>
  <c r="T297" i="13" s="1"/>
  <c r="T298" i="13" s="1"/>
  <c r="T299" i="13" s="1"/>
  <c r="T300" i="13" s="1"/>
  <c r="T301" i="13" s="1"/>
  <c r="T302" i="13" s="1"/>
  <c r="T303" i="13" s="1"/>
  <c r="T304" i="13" s="1"/>
  <c r="T305" i="13" s="1"/>
  <c r="T306" i="13" s="1"/>
  <c r="T307" i="13" s="1"/>
  <c r="T308" i="13" s="1"/>
  <c r="T309" i="13" s="1"/>
  <c r="T310" i="13" s="1"/>
  <c r="T311" i="13" s="1"/>
  <c r="T312" i="13" s="1"/>
  <c r="T313" i="13" s="1"/>
  <c r="T314" i="13" s="1"/>
  <c r="T315" i="13" s="1"/>
  <c r="T316" i="13" s="1"/>
  <c r="T317" i="13" s="1"/>
  <c r="T318" i="13" s="1"/>
  <c r="T319" i="13" s="1"/>
  <c r="T320" i="13" s="1"/>
  <c r="T321" i="13" s="1"/>
  <c r="T322" i="13" s="1"/>
  <c r="T323" i="13" s="1"/>
  <c r="T324" i="13" s="1"/>
  <c r="T325" i="13" s="1"/>
  <c r="T326" i="13" s="1"/>
  <c r="T327" i="13" s="1"/>
  <c r="T328" i="13" s="1"/>
  <c r="T329" i="13" s="1"/>
  <c r="T330" i="13" s="1"/>
  <c r="T331" i="13" s="1"/>
  <c r="T332" i="13" s="1"/>
  <c r="T333" i="13" s="1"/>
  <c r="T334" i="13" s="1"/>
  <c r="T335" i="13" s="1"/>
  <c r="T336" i="13" s="1"/>
  <c r="T337" i="13" s="1"/>
  <c r="T338" i="13" s="1"/>
  <c r="T339" i="13" s="1"/>
  <c r="T340" i="13" s="1"/>
  <c r="T341" i="13" s="1"/>
  <c r="T342" i="13" s="1"/>
  <c r="T343" i="13" s="1"/>
  <c r="T344" i="13" s="1"/>
  <c r="T345" i="13" s="1"/>
  <c r="T346" i="13" s="1"/>
  <c r="T347" i="13" s="1"/>
  <c r="T348" i="13" s="1"/>
  <c r="T349" i="13" s="1"/>
  <c r="T350" i="13" s="1"/>
  <c r="T351" i="13" s="1"/>
  <c r="T352" i="13" s="1"/>
  <c r="T353" i="13" s="1"/>
  <c r="T354" i="13" s="1"/>
  <c r="T355" i="13" s="1"/>
  <c r="T356" i="13" s="1"/>
  <c r="T357" i="13" s="1"/>
  <c r="T358" i="13" s="1"/>
  <c r="T359" i="13" s="1"/>
  <c r="T360" i="13" s="1"/>
  <c r="T361" i="13" s="1"/>
  <c r="T362" i="13" s="1"/>
  <c r="T363" i="13" s="1"/>
  <c r="T364" i="13" s="1"/>
  <c r="T365" i="13" s="1"/>
  <c r="T366" i="13" s="1"/>
  <c r="T367" i="13" s="1"/>
  <c r="T368" i="13" s="1"/>
  <c r="T369" i="13" s="1"/>
  <c r="T370" i="13" s="1"/>
  <c r="T371" i="13" s="1"/>
  <c r="T372" i="13" s="1"/>
  <c r="T373" i="13" s="1"/>
  <c r="T374" i="13" s="1"/>
  <c r="T375" i="13" s="1"/>
  <c r="T376" i="13" s="1"/>
  <c r="T377" i="13" s="1"/>
  <c r="T378" i="13" s="1"/>
  <c r="T379" i="13" s="1"/>
  <c r="T380" i="13" s="1"/>
  <c r="T381" i="13" s="1"/>
  <c r="T382" i="13" s="1"/>
  <c r="T383" i="13" s="1"/>
  <c r="T384" i="13" s="1"/>
  <c r="T385" i="13" s="1"/>
  <c r="T386" i="13" s="1"/>
  <c r="T387" i="13" s="1"/>
  <c r="T388" i="13" s="1"/>
  <c r="T389" i="13" s="1"/>
  <c r="T390" i="13" s="1"/>
  <c r="T391" i="13" s="1"/>
  <c r="T392" i="13" s="1"/>
  <c r="T393" i="13" s="1"/>
  <c r="T394" i="13" s="1"/>
  <c r="T395" i="13" s="1"/>
  <c r="T396" i="13" s="1"/>
  <c r="T397" i="13" s="1"/>
  <c r="T398" i="13" s="1"/>
  <c r="T399" i="13" s="1"/>
  <c r="T400" i="13" s="1"/>
  <c r="T401" i="13" s="1"/>
  <c r="T402" i="13" s="1"/>
  <c r="T403" i="13" s="1"/>
  <c r="T404" i="13" s="1"/>
  <c r="T405" i="13" s="1"/>
  <c r="T406" i="13" s="1"/>
  <c r="T407" i="13" s="1"/>
  <c r="T408" i="13" s="1"/>
  <c r="T409" i="13" s="1"/>
  <c r="T410" i="13" s="1"/>
  <c r="T411" i="13" s="1"/>
  <c r="T412" i="13" s="1"/>
  <c r="T413" i="13" s="1"/>
  <c r="T414" i="13" s="1"/>
  <c r="T415" i="13" s="1"/>
  <c r="T416" i="13" s="1"/>
  <c r="T417" i="13" s="1"/>
  <c r="T418" i="13" s="1"/>
  <c r="T419" i="13" s="1"/>
  <c r="T420" i="13" s="1"/>
  <c r="T421" i="13" s="1"/>
  <c r="T422" i="13" s="1"/>
  <c r="T423" i="13" s="1"/>
  <c r="T424" i="13" s="1"/>
  <c r="T425" i="13" s="1"/>
  <c r="T426" i="13" s="1"/>
  <c r="T427" i="13" s="1"/>
  <c r="T428" i="13" s="1"/>
  <c r="T429" i="13" s="1"/>
  <c r="T430" i="13" s="1"/>
  <c r="T431" i="13" s="1"/>
  <c r="T432" i="13" s="1"/>
  <c r="T433" i="13" s="1"/>
  <c r="T434" i="13" s="1"/>
  <c r="T435" i="13" s="1"/>
  <c r="T436" i="13" s="1"/>
  <c r="T437" i="13" s="1"/>
  <c r="T438" i="13" s="1"/>
  <c r="T439" i="13" s="1"/>
  <c r="T440" i="13" s="1"/>
  <c r="T441" i="13" s="1"/>
  <c r="T442" i="13" s="1"/>
  <c r="T443" i="13" s="1"/>
  <c r="T444" i="13" s="1"/>
  <c r="T445" i="13" s="1"/>
  <c r="T446" i="13" s="1"/>
  <c r="T447" i="13" s="1"/>
  <c r="T448" i="13" s="1"/>
  <c r="T449" i="13" s="1"/>
  <c r="T450" i="13" s="1"/>
  <c r="T451" i="13" s="1"/>
  <c r="T452" i="13" s="1"/>
  <c r="T453" i="13" s="1"/>
  <c r="T454" i="13" s="1"/>
  <c r="T455" i="13" s="1"/>
  <c r="T456" i="13" s="1"/>
  <c r="T457" i="13" s="1"/>
  <c r="T458" i="13" s="1"/>
  <c r="T459" i="13" s="1"/>
  <c r="T460" i="13" s="1"/>
  <c r="T461" i="13" s="1"/>
  <c r="T462" i="13" s="1"/>
  <c r="T463" i="13" s="1"/>
  <c r="T464" i="13" s="1"/>
  <c r="T465" i="13" s="1"/>
  <c r="T466" i="13" s="1"/>
  <c r="T467" i="13" s="1"/>
  <c r="T468" i="13" s="1"/>
  <c r="T469" i="13" s="1"/>
  <c r="T470" i="13" s="1"/>
  <c r="T471" i="13" s="1"/>
  <c r="T472" i="13" s="1"/>
  <c r="T473" i="13" s="1"/>
  <c r="T474" i="13" s="1"/>
  <c r="T475" i="13" s="1"/>
  <c r="T476" i="13" s="1"/>
  <c r="T477" i="13" s="1"/>
  <c r="T478" i="13" s="1"/>
  <c r="T479" i="13" s="1"/>
  <c r="T480" i="13" s="1"/>
  <c r="T481" i="13" s="1"/>
  <c r="T482" i="13" s="1"/>
  <c r="T483" i="13" s="1"/>
  <c r="T484" i="13" s="1"/>
  <c r="T485" i="13" s="1"/>
  <c r="T486" i="13" s="1"/>
  <c r="T487" i="13" s="1"/>
  <c r="T488" i="13" s="1"/>
  <c r="T489" i="13" s="1"/>
  <c r="T490" i="13" s="1"/>
  <c r="T491" i="13" s="1"/>
  <c r="T492" i="13" s="1"/>
  <c r="T493" i="13" s="1"/>
  <c r="T494" i="13" s="1"/>
  <c r="T495" i="13" s="1"/>
  <c r="T496" i="13" s="1"/>
  <c r="T497" i="13" s="1"/>
  <c r="T498" i="13" s="1"/>
  <c r="T499" i="13" s="1"/>
  <c r="T500" i="13" s="1"/>
  <c r="T501" i="13" s="1"/>
  <c r="T502" i="13" s="1"/>
  <c r="T503" i="13" s="1"/>
  <c r="T504" i="13" s="1"/>
  <c r="T505" i="13" s="1"/>
  <c r="T506" i="13" s="1"/>
  <c r="T507" i="13" s="1"/>
  <c r="T508" i="13" s="1"/>
  <c r="T509" i="13" s="1"/>
  <c r="T510" i="13" s="1"/>
  <c r="T511" i="13" s="1"/>
  <c r="T512" i="13" s="1"/>
  <c r="T513" i="13" s="1"/>
  <c r="T514" i="13" s="1"/>
  <c r="T515" i="13" s="1"/>
  <c r="T516" i="13" s="1"/>
  <c r="T517" i="13" s="1"/>
  <c r="T518" i="13" s="1"/>
  <c r="T519" i="13" s="1"/>
  <c r="T520" i="13" s="1"/>
  <c r="T521" i="13" s="1"/>
  <c r="T522" i="13" s="1"/>
  <c r="T523" i="13" s="1"/>
  <c r="T524" i="13" s="1"/>
  <c r="T525" i="13" s="1"/>
  <c r="T526" i="13" s="1"/>
  <c r="T527" i="13" s="1"/>
  <c r="T528" i="13" s="1"/>
  <c r="T529" i="13" s="1"/>
  <c r="T530" i="13" s="1"/>
  <c r="T531" i="13" s="1"/>
  <c r="T532" i="13" s="1"/>
  <c r="T533" i="13" s="1"/>
  <c r="T534" i="13" s="1"/>
  <c r="T535" i="13" s="1"/>
  <c r="T536" i="13" s="1"/>
  <c r="T537" i="13" s="1"/>
  <c r="T538" i="13" s="1"/>
  <c r="T539" i="13" s="1"/>
  <c r="T540" i="13" s="1"/>
  <c r="T541" i="13" s="1"/>
  <c r="T542" i="13" s="1"/>
  <c r="T543" i="13" s="1"/>
  <c r="T544" i="13" s="1"/>
  <c r="T545" i="13" s="1"/>
  <c r="T546" i="13" s="1"/>
  <c r="T547" i="13" s="1"/>
  <c r="T548" i="13" s="1"/>
  <c r="T549" i="13" s="1"/>
  <c r="T550" i="13" s="1"/>
  <c r="T551" i="13" s="1"/>
  <c r="T552" i="13" s="1"/>
  <c r="T553" i="13" s="1"/>
  <c r="T554" i="13" s="1"/>
  <c r="T555" i="13" s="1"/>
  <c r="T556" i="13" s="1"/>
  <c r="T557" i="13" s="1"/>
  <c r="T558" i="13" s="1"/>
  <c r="T559" i="13" s="1"/>
  <c r="T560" i="13" s="1"/>
  <c r="T561" i="13" s="1"/>
  <c r="T562" i="13" s="1"/>
  <c r="T563" i="13" s="1"/>
  <c r="T564" i="13" s="1"/>
  <c r="T565" i="13" s="1"/>
  <c r="T566" i="13" s="1"/>
  <c r="T567" i="13" s="1"/>
  <c r="T568" i="13" s="1"/>
  <c r="T569" i="13" s="1"/>
  <c r="T570" i="13" s="1"/>
  <c r="T571" i="13" s="1"/>
  <c r="T572" i="13" s="1"/>
  <c r="T573" i="13" s="1"/>
  <c r="T574" i="13" s="1"/>
  <c r="T575" i="13" s="1"/>
  <c r="T576" i="13" s="1"/>
  <c r="T577" i="13" s="1"/>
  <c r="T578" i="13" s="1"/>
  <c r="T579" i="13" s="1"/>
  <c r="T580" i="13" s="1"/>
  <c r="T581" i="13" s="1"/>
  <c r="T582" i="13" s="1"/>
  <c r="T583" i="13" s="1"/>
  <c r="T584" i="13" s="1"/>
  <c r="T585" i="13" s="1"/>
  <c r="T586" i="13" s="1"/>
  <c r="T587" i="13" s="1"/>
  <c r="T588" i="13" s="1"/>
  <c r="T589" i="13" s="1"/>
  <c r="T590" i="13" s="1"/>
  <c r="T591" i="13" s="1"/>
  <c r="T592" i="13" s="1"/>
  <c r="T593" i="13" s="1"/>
  <c r="T594" i="13" s="1"/>
  <c r="T595" i="13" s="1"/>
  <c r="T596" i="13" s="1"/>
  <c r="T597" i="13" s="1"/>
  <c r="T598" i="13" s="1"/>
  <c r="T599" i="13" s="1"/>
  <c r="T600" i="13" s="1"/>
  <c r="T601" i="13" s="1"/>
  <c r="T602" i="13" s="1"/>
  <c r="T603" i="13" s="1"/>
  <c r="T604" i="13" s="1"/>
  <c r="T605" i="13" s="1"/>
  <c r="T606" i="13" s="1"/>
  <c r="T607" i="13" s="1"/>
  <c r="T608" i="13" s="1"/>
  <c r="T609" i="13" s="1"/>
  <c r="T610" i="13" s="1"/>
  <c r="T611" i="13" s="1"/>
  <c r="T612" i="13" s="1"/>
  <c r="T613" i="13" s="1"/>
  <c r="T614" i="13" s="1"/>
  <c r="T615" i="13" s="1"/>
  <c r="T616" i="13" s="1"/>
  <c r="T617" i="13" s="1"/>
  <c r="T618" i="13" s="1"/>
  <c r="T619" i="13" s="1"/>
  <c r="T620" i="13" s="1"/>
  <c r="T621" i="13" s="1"/>
  <c r="T622" i="13" s="1"/>
  <c r="T623" i="13" s="1"/>
  <c r="T624" i="13" s="1"/>
  <c r="T625" i="13" s="1"/>
  <c r="T626" i="13" s="1"/>
  <c r="T627" i="13" s="1"/>
  <c r="T628" i="13" s="1"/>
  <c r="T629" i="13" s="1"/>
  <c r="T630" i="13" s="1"/>
  <c r="T631" i="13" s="1"/>
  <c r="T632" i="13" s="1"/>
  <c r="T633" i="13" s="1"/>
  <c r="T634" i="13" s="1"/>
  <c r="T635" i="13" s="1"/>
  <c r="T636" i="13" s="1"/>
  <c r="T637" i="13" s="1"/>
  <c r="T638" i="13" s="1"/>
  <c r="T639" i="13" s="1"/>
  <c r="T640" i="13" s="1"/>
  <c r="T641" i="13" s="1"/>
  <c r="T642" i="13" s="1"/>
  <c r="T643" i="13" s="1"/>
  <c r="T644" i="13" s="1"/>
  <c r="T645" i="13" s="1"/>
  <c r="T646" i="13" s="1"/>
  <c r="T647" i="13" s="1"/>
  <c r="T648" i="13" s="1"/>
  <c r="T649" i="13" s="1"/>
  <c r="T650" i="13" s="1"/>
  <c r="T651" i="13" s="1"/>
  <c r="T652" i="13" s="1"/>
  <c r="T653" i="13" s="1"/>
  <c r="T654" i="13" s="1"/>
  <c r="T655" i="13" s="1"/>
  <c r="T656" i="13" s="1"/>
  <c r="T657" i="13" s="1"/>
  <c r="T658" i="13" s="1"/>
  <c r="T659" i="13" s="1"/>
  <c r="T660" i="13" s="1"/>
  <c r="T661" i="13" s="1"/>
  <c r="T662" i="13" s="1"/>
  <c r="T663" i="13" s="1"/>
  <c r="T664" i="13" s="1"/>
  <c r="T665" i="13" s="1"/>
  <c r="T666" i="13" s="1"/>
  <c r="T667" i="13" s="1"/>
  <c r="T668" i="13" s="1"/>
  <c r="T669" i="13" s="1"/>
  <c r="T670" i="13" s="1"/>
  <c r="T671" i="13" s="1"/>
  <c r="T672" i="13" s="1"/>
  <c r="T673" i="13" s="1"/>
  <c r="T674" i="13" s="1"/>
  <c r="T675" i="13" s="1"/>
  <c r="T676" i="13" s="1"/>
  <c r="T677" i="13" s="1"/>
  <c r="T678" i="13" s="1"/>
  <c r="T679" i="13" s="1"/>
  <c r="T680" i="13" s="1"/>
  <c r="T681" i="13" s="1"/>
  <c r="T682" i="13" s="1"/>
  <c r="T683" i="13" s="1"/>
  <c r="T684" i="13" s="1"/>
  <c r="T685" i="13" s="1"/>
  <c r="T686" i="13" s="1"/>
  <c r="T687" i="13" s="1"/>
  <c r="T688" i="13" s="1"/>
  <c r="T689" i="13" s="1"/>
  <c r="T690" i="13" s="1"/>
  <c r="T691" i="13" s="1"/>
  <c r="T692" i="13" s="1"/>
  <c r="T693" i="13" s="1"/>
  <c r="T694" i="13" s="1"/>
  <c r="T695" i="13" s="1"/>
  <c r="T696" i="13" s="1"/>
  <c r="T697" i="13" s="1"/>
  <c r="T698" i="13" s="1"/>
  <c r="T699" i="13" s="1"/>
  <c r="T700" i="13" s="1"/>
  <c r="T701" i="13" s="1"/>
  <c r="T702" i="13" s="1"/>
  <c r="T703" i="13" s="1"/>
  <c r="T704" i="13" s="1"/>
  <c r="T705" i="13" s="1"/>
  <c r="T706" i="13" s="1"/>
  <c r="T707" i="13" s="1"/>
  <c r="T708" i="13" s="1"/>
  <c r="T709" i="13" s="1"/>
  <c r="T710" i="13" s="1"/>
  <c r="T711" i="13" s="1"/>
  <c r="T712" i="13" s="1"/>
  <c r="T713" i="13" s="1"/>
  <c r="T714" i="13" s="1"/>
  <c r="T715" i="13" s="1"/>
  <c r="T716" i="13" s="1"/>
  <c r="T717" i="13" s="1"/>
  <c r="T718" i="13" s="1"/>
  <c r="T719" i="13" s="1"/>
  <c r="T720" i="13" s="1"/>
  <c r="T721" i="13" s="1"/>
  <c r="T722" i="13" s="1"/>
  <c r="T723" i="13" s="1"/>
  <c r="T724" i="13" s="1"/>
  <c r="T725" i="13" s="1"/>
  <c r="T726" i="13" s="1"/>
  <c r="T727" i="13" s="1"/>
  <c r="T728" i="13" s="1"/>
  <c r="T729" i="13" s="1"/>
  <c r="T730" i="13" s="1"/>
  <c r="T731" i="13" s="1"/>
  <c r="T732" i="13" s="1"/>
  <c r="T733" i="13" s="1"/>
  <c r="T734" i="13" s="1"/>
  <c r="T735" i="13" s="1"/>
  <c r="T736" i="13" s="1"/>
  <c r="T737" i="13" s="1"/>
  <c r="T738" i="13" s="1"/>
  <c r="T739" i="13" s="1"/>
  <c r="T740" i="13" s="1"/>
  <c r="T741" i="13" s="1"/>
  <c r="T742" i="13" s="1"/>
  <c r="T743" i="13" s="1"/>
  <c r="T744" i="13" s="1"/>
  <c r="T745" i="13" s="1"/>
  <c r="T746" i="13" s="1"/>
  <c r="T747" i="13" s="1"/>
  <c r="T748" i="13" s="1"/>
  <c r="T749" i="13" s="1"/>
  <c r="T750" i="13" s="1"/>
  <c r="T751" i="13" s="1"/>
  <c r="T752" i="13" s="1"/>
  <c r="T753" i="13" s="1"/>
  <c r="T754" i="13" s="1"/>
  <c r="T755" i="13" s="1"/>
  <c r="T756" i="13" s="1"/>
  <c r="T757" i="13" s="1"/>
  <c r="T758" i="13" s="1"/>
  <c r="T759" i="13" s="1"/>
  <c r="T760" i="13" s="1"/>
  <c r="T761" i="13" s="1"/>
  <c r="T762" i="13" s="1"/>
  <c r="T763" i="13" s="1"/>
  <c r="T764" i="13" s="1"/>
  <c r="T765" i="13" s="1"/>
  <c r="T766" i="13" s="1"/>
  <c r="T767" i="13" s="1"/>
  <c r="T768" i="13" s="1"/>
  <c r="T769" i="13" s="1"/>
  <c r="T770" i="13" s="1"/>
  <c r="T771" i="13" s="1"/>
  <c r="T772" i="13" s="1"/>
  <c r="T773" i="13" s="1"/>
  <c r="T774" i="13" s="1"/>
  <c r="T775" i="13" s="1"/>
  <c r="T776" i="13" s="1"/>
  <c r="T777" i="13" s="1"/>
  <c r="T778" i="13" s="1"/>
  <c r="T779" i="13" s="1"/>
  <c r="T780" i="13" s="1"/>
  <c r="T781" i="13" s="1"/>
  <c r="T782" i="13" s="1"/>
  <c r="T783" i="13" s="1"/>
  <c r="T784" i="13" s="1"/>
  <c r="T785" i="13" s="1"/>
  <c r="T786" i="13" s="1"/>
  <c r="T787" i="13" s="1"/>
  <c r="T788" i="13" s="1"/>
  <c r="T789" i="13" s="1"/>
  <c r="T790" i="13" s="1"/>
  <c r="T791" i="13" s="1"/>
  <c r="T792" i="13" s="1"/>
  <c r="T793" i="13" s="1"/>
  <c r="T794" i="13" s="1"/>
  <c r="T795" i="13" s="1"/>
  <c r="T796" i="13" s="1"/>
  <c r="T797" i="13" s="1"/>
  <c r="T798" i="13" s="1"/>
  <c r="T799" i="13" s="1"/>
  <c r="T800" i="13" s="1"/>
  <c r="T801" i="13" s="1"/>
  <c r="T802" i="13" s="1"/>
  <c r="T803" i="13" s="1"/>
  <c r="T804" i="13" s="1"/>
  <c r="T805" i="13" s="1"/>
  <c r="T806" i="13" s="1"/>
  <c r="T807" i="13" s="1"/>
  <c r="T808" i="13" s="1"/>
  <c r="T809" i="13" s="1"/>
  <c r="T810" i="13" s="1"/>
  <c r="T811" i="13" s="1"/>
  <c r="T812" i="13" s="1"/>
  <c r="T813" i="13" s="1"/>
  <c r="T814" i="13" s="1"/>
  <c r="T815" i="13" s="1"/>
  <c r="T816" i="13" s="1"/>
  <c r="T817" i="13" s="1"/>
  <c r="T818" i="13" s="1"/>
  <c r="T819" i="13" s="1"/>
  <c r="T820" i="13" s="1"/>
  <c r="T821" i="13" s="1"/>
  <c r="T822" i="13" s="1"/>
  <c r="T823" i="13" s="1"/>
  <c r="T824" i="13" s="1"/>
  <c r="T825" i="13" s="1"/>
  <c r="T826" i="13" s="1"/>
  <c r="T827" i="13" s="1"/>
  <c r="T828" i="13" s="1"/>
  <c r="T829" i="13" s="1"/>
  <c r="T830" i="13" s="1"/>
  <c r="T831" i="13" s="1"/>
  <c r="T832" i="13" s="1"/>
  <c r="T833" i="13" s="1"/>
  <c r="T834" i="13" s="1"/>
  <c r="T835" i="13" s="1"/>
  <c r="T836" i="13" s="1"/>
  <c r="T837" i="13" s="1"/>
  <c r="T838" i="13" s="1"/>
  <c r="T839" i="13" s="1"/>
  <c r="T840" i="13" s="1"/>
  <c r="T841" i="13" s="1"/>
  <c r="T842" i="13" s="1"/>
  <c r="T843" i="13" s="1"/>
  <c r="T844" i="13" s="1"/>
  <c r="T845" i="13" s="1"/>
  <c r="T846" i="13" s="1"/>
  <c r="T847" i="13" s="1"/>
  <c r="T848" i="13" s="1"/>
  <c r="T849" i="13" s="1"/>
  <c r="T850" i="13" s="1"/>
  <c r="T851" i="13" s="1"/>
  <c r="T852" i="13" s="1"/>
  <c r="T853" i="13" s="1"/>
  <c r="T854" i="13" s="1"/>
  <c r="T855" i="13" s="1"/>
  <c r="T856" i="13" s="1"/>
  <c r="T857" i="13" s="1"/>
  <c r="T858" i="13" s="1"/>
  <c r="T859" i="13" s="1"/>
  <c r="T860" i="13" s="1"/>
  <c r="T861" i="13" s="1"/>
  <c r="T862" i="13" s="1"/>
  <c r="T863" i="13" s="1"/>
  <c r="T864" i="13" s="1"/>
  <c r="T865" i="13" s="1"/>
  <c r="T866" i="13" s="1"/>
  <c r="T867" i="13" s="1"/>
  <c r="T868" i="13" s="1"/>
  <c r="T869" i="13" s="1"/>
  <c r="T870" i="13" s="1"/>
  <c r="T871" i="13" s="1"/>
  <c r="T872" i="13" s="1"/>
  <c r="T873" i="13" s="1"/>
  <c r="T874" i="13" s="1"/>
  <c r="T875" i="13" s="1"/>
  <c r="T876" i="13" s="1"/>
  <c r="T877" i="13" s="1"/>
  <c r="T878" i="13" s="1"/>
  <c r="T879" i="13" s="1"/>
  <c r="T880" i="13" s="1"/>
  <c r="T881" i="13" s="1"/>
  <c r="T882" i="13" s="1"/>
  <c r="T883" i="13" s="1"/>
  <c r="T884" i="13" s="1"/>
  <c r="T885" i="13" s="1"/>
  <c r="T886" i="13" s="1"/>
  <c r="T887" i="13" s="1"/>
  <c r="T888" i="13" s="1"/>
  <c r="T889" i="13" s="1"/>
  <c r="T890" i="13" s="1"/>
  <c r="T891" i="13" s="1"/>
  <c r="T892" i="13" s="1"/>
  <c r="T893" i="13" s="1"/>
  <c r="T894" i="13" s="1"/>
  <c r="T895" i="13" s="1"/>
  <c r="T896" i="13" s="1"/>
  <c r="T897" i="13" s="1"/>
  <c r="T898" i="13" s="1"/>
  <c r="T899" i="13" s="1"/>
  <c r="T900" i="13" s="1"/>
  <c r="T901" i="13" s="1"/>
  <c r="T902" i="13" s="1"/>
  <c r="T903" i="13" s="1"/>
  <c r="T904" i="13" s="1"/>
  <c r="T905" i="13" s="1"/>
  <c r="T906" i="13" s="1"/>
  <c r="T907" i="13" s="1"/>
  <c r="T908" i="13" s="1"/>
  <c r="T909" i="13" s="1"/>
  <c r="T910" i="13" s="1"/>
  <c r="T911" i="13" s="1"/>
  <c r="T912" i="13" s="1"/>
  <c r="T913" i="13" s="1"/>
  <c r="T914" i="13" s="1"/>
  <c r="T915" i="13" s="1"/>
  <c r="T916" i="13" s="1"/>
  <c r="T917" i="13" s="1"/>
  <c r="T918" i="13" s="1"/>
  <c r="T919" i="13" s="1"/>
  <c r="T920" i="13" s="1"/>
  <c r="T921" i="13" s="1"/>
  <c r="T922" i="13" s="1"/>
  <c r="T923" i="13" s="1"/>
  <c r="T924" i="13" s="1"/>
  <c r="T925" i="13" s="1"/>
  <c r="T926" i="13" s="1"/>
  <c r="T927" i="13" s="1"/>
  <c r="T928" i="13" s="1"/>
  <c r="T929" i="13" s="1"/>
  <c r="T930" i="13" s="1"/>
  <c r="T931" i="13" s="1"/>
  <c r="T932" i="13" s="1"/>
  <c r="T933" i="13" s="1"/>
  <c r="T934" i="13" s="1"/>
  <c r="T935" i="13" s="1"/>
  <c r="T936" i="13" s="1"/>
  <c r="T937" i="13" s="1"/>
  <c r="T938" i="13" s="1"/>
  <c r="T939" i="13" s="1"/>
  <c r="T940" i="13" s="1"/>
  <c r="T941" i="13" s="1"/>
  <c r="T942" i="13" s="1"/>
  <c r="T943" i="13" s="1"/>
  <c r="T944" i="13" s="1"/>
  <c r="T945" i="13" s="1"/>
  <c r="T946" i="13" s="1"/>
  <c r="T947" i="13" s="1"/>
  <c r="T948" i="13" s="1"/>
  <c r="T949" i="13" s="1"/>
  <c r="T950" i="13" s="1"/>
  <c r="T951" i="13" s="1"/>
  <c r="T952" i="13" s="1"/>
  <c r="T953" i="13" s="1"/>
  <c r="T954" i="13" s="1"/>
  <c r="T955" i="13" s="1"/>
  <c r="T956" i="13" s="1"/>
  <c r="T957" i="13" s="1"/>
  <c r="T958" i="13" s="1"/>
  <c r="T959" i="13" s="1"/>
  <c r="T960" i="13" s="1"/>
  <c r="T961" i="13" s="1"/>
  <c r="T962" i="13" s="1"/>
  <c r="T963" i="13" s="1"/>
  <c r="T964" i="13" s="1"/>
  <c r="T965" i="13" s="1"/>
  <c r="T966" i="13" s="1"/>
  <c r="T967" i="13" s="1"/>
  <c r="T968" i="13" s="1"/>
  <c r="T969" i="13" s="1"/>
  <c r="T970" i="13" s="1"/>
  <c r="T971" i="13" s="1"/>
  <c r="T972" i="13" s="1"/>
  <c r="T973" i="13" s="1"/>
  <c r="T974" i="13" s="1"/>
  <c r="T975" i="13" s="1"/>
  <c r="T976" i="13" s="1"/>
  <c r="T977" i="13" s="1"/>
  <c r="T978" i="13" s="1"/>
  <c r="T979" i="13" s="1"/>
  <c r="T980" i="13" s="1"/>
  <c r="T981" i="13" s="1"/>
  <c r="T982" i="13" s="1"/>
  <c r="T983" i="13" s="1"/>
  <c r="T984" i="13" s="1"/>
  <c r="T985" i="13" s="1"/>
  <c r="T986" i="13" s="1"/>
  <c r="T987" i="13" s="1"/>
  <c r="T988" i="13" s="1"/>
  <c r="T989" i="13" s="1"/>
  <c r="T990" i="13" s="1"/>
  <c r="T991" i="13" s="1"/>
  <c r="T992" i="13" s="1"/>
  <c r="T993" i="13" s="1"/>
  <c r="T994" i="13" s="1"/>
  <c r="T995" i="13" s="1"/>
  <c r="T996" i="13" s="1"/>
  <c r="T997" i="13" s="1"/>
  <c r="T998" i="13" s="1"/>
  <c r="T999" i="13" s="1"/>
  <c r="T1000" i="13" s="1"/>
  <c r="T1001" i="13" s="1"/>
  <c r="A3" i="13"/>
  <c r="A1" i="13"/>
  <c r="A7" i="12"/>
  <c r="A5" i="12"/>
  <c r="T3" i="12"/>
  <c r="T4" i="12" s="1"/>
  <c r="T5" i="12" s="1"/>
  <c r="T6" i="12" s="1"/>
  <c r="T7" i="12" s="1"/>
  <c r="T8" i="12" s="1"/>
  <c r="T9" i="12" s="1"/>
  <c r="T10" i="12" s="1"/>
  <c r="T11" i="12" s="1"/>
  <c r="T12" i="12" s="1"/>
  <c r="T13" i="12" s="1"/>
  <c r="T14" i="12" s="1"/>
  <c r="T15" i="12" s="1"/>
  <c r="T16" i="12" s="1"/>
  <c r="T17" i="12" s="1"/>
  <c r="T18" i="12" s="1"/>
  <c r="T19" i="12" s="1"/>
  <c r="T20" i="12" s="1"/>
  <c r="T21" i="12" s="1"/>
  <c r="T22" i="12" s="1"/>
  <c r="T23" i="12" s="1"/>
  <c r="T24" i="12" s="1"/>
  <c r="T25" i="12" s="1"/>
  <c r="T26" i="12" s="1"/>
  <c r="T27" i="12" s="1"/>
  <c r="T28" i="12" s="1"/>
  <c r="T29" i="12" s="1"/>
  <c r="T30" i="12" s="1"/>
  <c r="T31" i="12" s="1"/>
  <c r="T32" i="12" s="1"/>
  <c r="T33" i="12" s="1"/>
  <c r="T34" i="12" s="1"/>
  <c r="T35" i="12" s="1"/>
  <c r="T36" i="12" s="1"/>
  <c r="T37" i="12" s="1"/>
  <c r="T38" i="12" s="1"/>
  <c r="T39" i="12" s="1"/>
  <c r="T40" i="12" s="1"/>
  <c r="T41" i="12" s="1"/>
  <c r="T42" i="12" s="1"/>
  <c r="T43" i="12" s="1"/>
  <c r="T44" i="12" s="1"/>
  <c r="T45" i="12" s="1"/>
  <c r="T46" i="12" s="1"/>
  <c r="T47" i="12" s="1"/>
  <c r="T48" i="12" s="1"/>
  <c r="T49" i="12" s="1"/>
  <c r="T50" i="12" s="1"/>
  <c r="T51" i="12" s="1"/>
  <c r="T52" i="12" s="1"/>
  <c r="T53" i="12" s="1"/>
  <c r="T54" i="12" s="1"/>
  <c r="T55" i="12" s="1"/>
  <c r="T56" i="12" s="1"/>
  <c r="T57" i="12" s="1"/>
  <c r="T58" i="12" s="1"/>
  <c r="T59" i="12" s="1"/>
  <c r="T60" i="12" s="1"/>
  <c r="T61" i="12" s="1"/>
  <c r="T62" i="12" s="1"/>
  <c r="T63" i="12" s="1"/>
  <c r="T64" i="12" s="1"/>
  <c r="T65" i="12" s="1"/>
  <c r="T66" i="12" s="1"/>
  <c r="T67" i="12" s="1"/>
  <c r="T68" i="12" s="1"/>
  <c r="T69" i="12" s="1"/>
  <c r="T70" i="12" s="1"/>
  <c r="T71" i="12" s="1"/>
  <c r="T72" i="12" s="1"/>
  <c r="T73" i="12" s="1"/>
  <c r="T74" i="12" s="1"/>
  <c r="T75" i="12" s="1"/>
  <c r="T76" i="12" s="1"/>
  <c r="T77" i="12" s="1"/>
  <c r="T78" i="12" s="1"/>
  <c r="T79" i="12" s="1"/>
  <c r="T80" i="12" s="1"/>
  <c r="T81" i="12" s="1"/>
  <c r="T82" i="12" s="1"/>
  <c r="T83" i="12" s="1"/>
  <c r="T84" i="12" s="1"/>
  <c r="T85" i="12" s="1"/>
  <c r="T86" i="12" s="1"/>
  <c r="T87" i="12" s="1"/>
  <c r="T88" i="12" s="1"/>
  <c r="T89" i="12" s="1"/>
  <c r="T90" i="12" s="1"/>
  <c r="T91" i="12" s="1"/>
  <c r="T92" i="12" s="1"/>
  <c r="T93" i="12" s="1"/>
  <c r="T94" i="12" s="1"/>
  <c r="T95" i="12" s="1"/>
  <c r="T96" i="12" s="1"/>
  <c r="T97" i="12" s="1"/>
  <c r="T98" i="12" s="1"/>
  <c r="T99" i="12" s="1"/>
  <c r="T100" i="12" s="1"/>
  <c r="T101" i="12" s="1"/>
  <c r="T102" i="12" s="1"/>
  <c r="T103" i="12" s="1"/>
  <c r="T104" i="12" s="1"/>
  <c r="T105" i="12" s="1"/>
  <c r="T106" i="12" s="1"/>
  <c r="T107" i="12" s="1"/>
  <c r="T108" i="12" s="1"/>
  <c r="T109" i="12" s="1"/>
  <c r="T110" i="12" s="1"/>
  <c r="T111" i="12" s="1"/>
  <c r="T112" i="12" s="1"/>
  <c r="T113" i="12" s="1"/>
  <c r="T114" i="12" s="1"/>
  <c r="T115" i="12" s="1"/>
  <c r="T116" i="12" s="1"/>
  <c r="T117" i="12" s="1"/>
  <c r="T118" i="12" s="1"/>
  <c r="T119" i="12" s="1"/>
  <c r="T120" i="12" s="1"/>
  <c r="T121" i="12" s="1"/>
  <c r="T122" i="12" s="1"/>
  <c r="T123" i="12" s="1"/>
  <c r="T124" i="12" s="1"/>
  <c r="T125" i="12" s="1"/>
  <c r="T126" i="12" s="1"/>
  <c r="T127" i="12" s="1"/>
  <c r="T128" i="12" s="1"/>
  <c r="T129" i="12" s="1"/>
  <c r="T130" i="12" s="1"/>
  <c r="T131" i="12" s="1"/>
  <c r="T132" i="12" s="1"/>
  <c r="T133" i="12" s="1"/>
  <c r="T134" i="12" s="1"/>
  <c r="T135" i="12" s="1"/>
  <c r="T136" i="12" s="1"/>
  <c r="T137" i="12" s="1"/>
  <c r="T138" i="12" s="1"/>
  <c r="T139" i="12" s="1"/>
  <c r="T140" i="12" s="1"/>
  <c r="T141" i="12" s="1"/>
  <c r="T142" i="12" s="1"/>
  <c r="T143" i="12" s="1"/>
  <c r="T144" i="12" s="1"/>
  <c r="T145" i="12" s="1"/>
  <c r="T146" i="12" s="1"/>
  <c r="T147" i="12" s="1"/>
  <c r="T148" i="12" s="1"/>
  <c r="T149" i="12" s="1"/>
  <c r="T150" i="12" s="1"/>
  <c r="T151" i="12" s="1"/>
  <c r="T152" i="12" s="1"/>
  <c r="T153" i="12" s="1"/>
  <c r="T154" i="12" s="1"/>
  <c r="T155" i="12" s="1"/>
  <c r="T156" i="12" s="1"/>
  <c r="T157" i="12" s="1"/>
  <c r="T158" i="12" s="1"/>
  <c r="T159" i="12" s="1"/>
  <c r="T160" i="12" s="1"/>
  <c r="T161" i="12" s="1"/>
  <c r="T162" i="12" s="1"/>
  <c r="T163" i="12" s="1"/>
  <c r="T164" i="12" s="1"/>
  <c r="T165" i="12" s="1"/>
  <c r="T166" i="12" s="1"/>
  <c r="T167" i="12" s="1"/>
  <c r="T168" i="12" s="1"/>
  <c r="T169" i="12" s="1"/>
  <c r="T170" i="12" s="1"/>
  <c r="T171" i="12" s="1"/>
  <c r="T172" i="12" s="1"/>
  <c r="T173" i="12" s="1"/>
  <c r="T174" i="12" s="1"/>
  <c r="T175" i="12" s="1"/>
  <c r="T176" i="12" s="1"/>
  <c r="T177" i="12" s="1"/>
  <c r="T178" i="12" s="1"/>
  <c r="T179" i="12" s="1"/>
  <c r="T180" i="12" s="1"/>
  <c r="T181" i="12" s="1"/>
  <c r="T182" i="12" s="1"/>
  <c r="T183" i="12" s="1"/>
  <c r="T184" i="12" s="1"/>
  <c r="T185" i="12" s="1"/>
  <c r="T186" i="12" s="1"/>
  <c r="T187" i="12" s="1"/>
  <c r="T188" i="12" s="1"/>
  <c r="T189" i="12" s="1"/>
  <c r="T190" i="12" s="1"/>
  <c r="T191" i="12" s="1"/>
  <c r="T192" i="12" s="1"/>
  <c r="T193" i="12" s="1"/>
  <c r="T194" i="12" s="1"/>
  <c r="T195" i="12" s="1"/>
  <c r="T196" i="12" s="1"/>
  <c r="T197" i="12" s="1"/>
  <c r="T198" i="12" s="1"/>
  <c r="T199" i="12" s="1"/>
  <c r="T200" i="12" s="1"/>
  <c r="T201" i="12" s="1"/>
  <c r="T202" i="12" s="1"/>
  <c r="T203" i="12" s="1"/>
  <c r="T204" i="12" s="1"/>
  <c r="T205" i="12" s="1"/>
  <c r="T206" i="12" s="1"/>
  <c r="T207" i="12" s="1"/>
  <c r="T208" i="12" s="1"/>
  <c r="T209" i="12" s="1"/>
  <c r="T210" i="12" s="1"/>
  <c r="T211" i="12" s="1"/>
  <c r="T212" i="12" s="1"/>
  <c r="T213" i="12" s="1"/>
  <c r="T214" i="12" s="1"/>
  <c r="T215" i="12" s="1"/>
  <c r="T216" i="12" s="1"/>
  <c r="T217" i="12" s="1"/>
  <c r="T218" i="12" s="1"/>
  <c r="T219" i="12" s="1"/>
  <c r="T220" i="12" s="1"/>
  <c r="T221" i="12" s="1"/>
  <c r="T222" i="12" s="1"/>
  <c r="T223" i="12" s="1"/>
  <c r="T224" i="12" s="1"/>
  <c r="T225" i="12" s="1"/>
  <c r="T226" i="12" s="1"/>
  <c r="T227" i="12" s="1"/>
  <c r="T228" i="12" s="1"/>
  <c r="T229" i="12" s="1"/>
  <c r="T230" i="12" s="1"/>
  <c r="T231" i="12" s="1"/>
  <c r="T232" i="12" s="1"/>
  <c r="T233" i="12" s="1"/>
  <c r="T234" i="12" s="1"/>
  <c r="T235" i="12" s="1"/>
  <c r="T236" i="12" s="1"/>
  <c r="T237" i="12" s="1"/>
  <c r="T238" i="12" s="1"/>
  <c r="T239" i="12" s="1"/>
  <c r="T240" i="12" s="1"/>
  <c r="T241" i="12" s="1"/>
  <c r="T242" i="12" s="1"/>
  <c r="T243" i="12" s="1"/>
  <c r="T244" i="12" s="1"/>
  <c r="T245" i="12" s="1"/>
  <c r="T246" i="12" s="1"/>
  <c r="T247" i="12" s="1"/>
  <c r="T248" i="12" s="1"/>
  <c r="T249" i="12" s="1"/>
  <c r="T250" i="12" s="1"/>
  <c r="T251" i="12" s="1"/>
  <c r="T252" i="12" s="1"/>
  <c r="T253" i="12" s="1"/>
  <c r="T254" i="12" s="1"/>
  <c r="T255" i="12" s="1"/>
  <c r="T256" i="12" s="1"/>
  <c r="T257" i="12" s="1"/>
  <c r="T258" i="12" s="1"/>
  <c r="T259" i="12" s="1"/>
  <c r="T260" i="12" s="1"/>
  <c r="T261" i="12" s="1"/>
  <c r="T262" i="12" s="1"/>
  <c r="T263" i="12" s="1"/>
  <c r="T264" i="12" s="1"/>
  <c r="T265" i="12" s="1"/>
  <c r="T266" i="12" s="1"/>
  <c r="T267" i="12" s="1"/>
  <c r="T268" i="12" s="1"/>
  <c r="T269" i="12" s="1"/>
  <c r="T270" i="12" s="1"/>
  <c r="T271" i="12" s="1"/>
  <c r="T272" i="12" s="1"/>
  <c r="T273" i="12" s="1"/>
  <c r="T274" i="12" s="1"/>
  <c r="T275" i="12" s="1"/>
  <c r="T276" i="12" s="1"/>
  <c r="T277" i="12" s="1"/>
  <c r="T278" i="12" s="1"/>
  <c r="T279" i="12" s="1"/>
  <c r="T280" i="12" s="1"/>
  <c r="T281" i="12" s="1"/>
  <c r="T282" i="12" s="1"/>
  <c r="T283" i="12" s="1"/>
  <c r="T284" i="12" s="1"/>
  <c r="T285" i="12" s="1"/>
  <c r="T286" i="12" s="1"/>
  <c r="T287" i="12" s="1"/>
  <c r="T288" i="12" s="1"/>
  <c r="T289" i="12" s="1"/>
  <c r="T290" i="12" s="1"/>
  <c r="T291" i="12" s="1"/>
  <c r="T292" i="12" s="1"/>
  <c r="T293" i="12" s="1"/>
  <c r="T294" i="12" s="1"/>
  <c r="T295" i="12" s="1"/>
  <c r="T296" i="12" s="1"/>
  <c r="T297" i="12" s="1"/>
  <c r="T298" i="12" s="1"/>
  <c r="T299" i="12" s="1"/>
  <c r="T300" i="12" s="1"/>
  <c r="T301" i="12" s="1"/>
  <c r="T302" i="12" s="1"/>
  <c r="T303" i="12" s="1"/>
  <c r="T304" i="12" s="1"/>
  <c r="T305" i="12" s="1"/>
  <c r="T306" i="12" s="1"/>
  <c r="T307" i="12" s="1"/>
  <c r="T308" i="12" s="1"/>
  <c r="T309" i="12" s="1"/>
  <c r="T310" i="12" s="1"/>
  <c r="T311" i="12" s="1"/>
  <c r="T312" i="12" s="1"/>
  <c r="T313" i="12" s="1"/>
  <c r="T314" i="12" s="1"/>
  <c r="T315" i="12" s="1"/>
  <c r="T316" i="12" s="1"/>
  <c r="T317" i="12" s="1"/>
  <c r="T318" i="12" s="1"/>
  <c r="T319" i="12" s="1"/>
  <c r="T320" i="12" s="1"/>
  <c r="T321" i="12" s="1"/>
  <c r="T322" i="12" s="1"/>
  <c r="T323" i="12" s="1"/>
  <c r="T324" i="12" s="1"/>
  <c r="T325" i="12" s="1"/>
  <c r="T326" i="12" s="1"/>
  <c r="T327" i="12" s="1"/>
  <c r="T328" i="12" s="1"/>
  <c r="T329" i="12" s="1"/>
  <c r="T330" i="12" s="1"/>
  <c r="T331" i="12" s="1"/>
  <c r="T332" i="12" s="1"/>
  <c r="T333" i="12" s="1"/>
  <c r="T334" i="12" s="1"/>
  <c r="T335" i="12" s="1"/>
  <c r="T336" i="12" s="1"/>
  <c r="T337" i="12" s="1"/>
  <c r="T338" i="12" s="1"/>
  <c r="T339" i="12" s="1"/>
  <c r="T340" i="12" s="1"/>
  <c r="T341" i="12" s="1"/>
  <c r="T342" i="12" s="1"/>
  <c r="T343" i="12" s="1"/>
  <c r="T344" i="12" s="1"/>
  <c r="T345" i="12" s="1"/>
  <c r="T346" i="12" s="1"/>
  <c r="T347" i="12" s="1"/>
  <c r="T348" i="12" s="1"/>
  <c r="T349" i="12" s="1"/>
  <c r="T350" i="12" s="1"/>
  <c r="T351" i="12" s="1"/>
  <c r="T352" i="12" s="1"/>
  <c r="T353" i="12" s="1"/>
  <c r="T354" i="12" s="1"/>
  <c r="T355" i="12" s="1"/>
  <c r="T356" i="12" s="1"/>
  <c r="T357" i="12" s="1"/>
  <c r="T358" i="12" s="1"/>
  <c r="T359" i="12" s="1"/>
  <c r="T360" i="12" s="1"/>
  <c r="T361" i="12" s="1"/>
  <c r="T362" i="12" s="1"/>
  <c r="T363" i="12" s="1"/>
  <c r="T364" i="12" s="1"/>
  <c r="T365" i="12" s="1"/>
  <c r="T366" i="12" s="1"/>
  <c r="T367" i="12" s="1"/>
  <c r="T368" i="12" s="1"/>
  <c r="T369" i="12" s="1"/>
  <c r="T370" i="12" s="1"/>
  <c r="T371" i="12" s="1"/>
  <c r="T372" i="12" s="1"/>
  <c r="T373" i="12" s="1"/>
  <c r="T374" i="12" s="1"/>
  <c r="T375" i="12" s="1"/>
  <c r="T376" i="12" s="1"/>
  <c r="T377" i="12" s="1"/>
  <c r="T378" i="12" s="1"/>
  <c r="T379" i="12" s="1"/>
  <c r="T380" i="12" s="1"/>
  <c r="T381" i="12" s="1"/>
  <c r="T382" i="12" s="1"/>
  <c r="T383" i="12" s="1"/>
  <c r="T384" i="12" s="1"/>
  <c r="T385" i="12" s="1"/>
  <c r="T386" i="12" s="1"/>
  <c r="T387" i="12" s="1"/>
  <c r="T388" i="12" s="1"/>
  <c r="T389" i="12" s="1"/>
  <c r="T390" i="12" s="1"/>
  <c r="T391" i="12" s="1"/>
  <c r="T392" i="12" s="1"/>
  <c r="T393" i="12" s="1"/>
  <c r="T394" i="12" s="1"/>
  <c r="T395" i="12" s="1"/>
  <c r="T396" i="12" s="1"/>
  <c r="T397" i="12" s="1"/>
  <c r="T398" i="12" s="1"/>
  <c r="T399" i="12" s="1"/>
  <c r="T400" i="12" s="1"/>
  <c r="T401" i="12" s="1"/>
  <c r="T402" i="12" s="1"/>
  <c r="T403" i="12" s="1"/>
  <c r="T404" i="12" s="1"/>
  <c r="T405" i="12" s="1"/>
  <c r="T406" i="12" s="1"/>
  <c r="T407" i="12" s="1"/>
  <c r="T408" i="12" s="1"/>
  <c r="T409" i="12" s="1"/>
  <c r="T410" i="12" s="1"/>
  <c r="T411" i="12" s="1"/>
  <c r="T412" i="12" s="1"/>
  <c r="T413" i="12" s="1"/>
  <c r="T414" i="12" s="1"/>
  <c r="T415" i="12" s="1"/>
  <c r="T416" i="12" s="1"/>
  <c r="T417" i="12" s="1"/>
  <c r="T418" i="12" s="1"/>
  <c r="T419" i="12" s="1"/>
  <c r="T420" i="12" s="1"/>
  <c r="T421" i="12" s="1"/>
  <c r="T422" i="12" s="1"/>
  <c r="T423" i="12" s="1"/>
  <c r="T424" i="12" s="1"/>
  <c r="T425" i="12" s="1"/>
  <c r="T426" i="12" s="1"/>
  <c r="T427" i="12" s="1"/>
  <c r="T428" i="12" s="1"/>
  <c r="T429" i="12" s="1"/>
  <c r="T430" i="12" s="1"/>
  <c r="T431" i="12" s="1"/>
  <c r="T432" i="12" s="1"/>
  <c r="T433" i="12" s="1"/>
  <c r="T434" i="12" s="1"/>
  <c r="T435" i="12" s="1"/>
  <c r="T436" i="12" s="1"/>
  <c r="T437" i="12" s="1"/>
  <c r="T438" i="12" s="1"/>
  <c r="T439" i="12" s="1"/>
  <c r="T440" i="12" s="1"/>
  <c r="T441" i="12" s="1"/>
  <c r="T442" i="12" s="1"/>
  <c r="T443" i="12" s="1"/>
  <c r="T444" i="12" s="1"/>
  <c r="T445" i="12" s="1"/>
  <c r="T446" i="12" s="1"/>
  <c r="T447" i="12" s="1"/>
  <c r="T448" i="12" s="1"/>
  <c r="T449" i="12" s="1"/>
  <c r="T450" i="12" s="1"/>
  <c r="T451" i="12" s="1"/>
  <c r="T452" i="12" s="1"/>
  <c r="T453" i="12" s="1"/>
  <c r="T454" i="12" s="1"/>
  <c r="T455" i="12" s="1"/>
  <c r="T456" i="12" s="1"/>
  <c r="T457" i="12" s="1"/>
  <c r="T458" i="12" s="1"/>
  <c r="T459" i="12" s="1"/>
  <c r="T460" i="12" s="1"/>
  <c r="T461" i="12" s="1"/>
  <c r="T462" i="12" s="1"/>
  <c r="T463" i="12" s="1"/>
  <c r="T464" i="12" s="1"/>
  <c r="T465" i="12" s="1"/>
  <c r="T466" i="12" s="1"/>
  <c r="T467" i="12" s="1"/>
  <c r="T468" i="12" s="1"/>
  <c r="T469" i="12" s="1"/>
  <c r="T470" i="12" s="1"/>
  <c r="T471" i="12" s="1"/>
  <c r="T472" i="12" s="1"/>
  <c r="T473" i="12" s="1"/>
  <c r="T474" i="12" s="1"/>
  <c r="T475" i="12" s="1"/>
  <c r="T476" i="12" s="1"/>
  <c r="T477" i="12" s="1"/>
  <c r="T478" i="12" s="1"/>
  <c r="T479" i="12" s="1"/>
  <c r="T480" i="12" s="1"/>
  <c r="T481" i="12" s="1"/>
  <c r="T482" i="12" s="1"/>
  <c r="T483" i="12" s="1"/>
  <c r="T484" i="12" s="1"/>
  <c r="T485" i="12" s="1"/>
  <c r="T486" i="12" s="1"/>
  <c r="T487" i="12" s="1"/>
  <c r="T488" i="12" s="1"/>
  <c r="T489" i="12" s="1"/>
  <c r="T490" i="12" s="1"/>
  <c r="T491" i="12" s="1"/>
  <c r="T492" i="12" s="1"/>
  <c r="T493" i="12" s="1"/>
  <c r="T494" i="12" s="1"/>
  <c r="T495" i="12" s="1"/>
  <c r="T496" i="12" s="1"/>
  <c r="T497" i="12" s="1"/>
  <c r="T498" i="12" s="1"/>
  <c r="T499" i="12" s="1"/>
  <c r="T500" i="12" s="1"/>
  <c r="T501" i="12" s="1"/>
  <c r="T502" i="12" s="1"/>
  <c r="T503" i="12" s="1"/>
  <c r="T504" i="12" s="1"/>
  <c r="T505" i="12" s="1"/>
  <c r="T506" i="12" s="1"/>
  <c r="T507" i="12" s="1"/>
  <c r="T508" i="12" s="1"/>
  <c r="T509" i="12" s="1"/>
  <c r="T510" i="12" s="1"/>
  <c r="T511" i="12" s="1"/>
  <c r="T512" i="12" s="1"/>
  <c r="T513" i="12" s="1"/>
  <c r="T514" i="12" s="1"/>
  <c r="T515" i="12" s="1"/>
  <c r="T516" i="12" s="1"/>
  <c r="T517" i="12" s="1"/>
  <c r="T518" i="12" s="1"/>
  <c r="T519" i="12" s="1"/>
  <c r="T520" i="12" s="1"/>
  <c r="T521" i="12" s="1"/>
  <c r="T522" i="12" s="1"/>
  <c r="T523" i="12" s="1"/>
  <c r="T524" i="12" s="1"/>
  <c r="T525" i="12" s="1"/>
  <c r="T526" i="12" s="1"/>
  <c r="T527" i="12" s="1"/>
  <c r="T528" i="12" s="1"/>
  <c r="T529" i="12" s="1"/>
  <c r="T530" i="12" s="1"/>
  <c r="T531" i="12" s="1"/>
  <c r="T532" i="12" s="1"/>
  <c r="T533" i="12" s="1"/>
  <c r="T534" i="12" s="1"/>
  <c r="T535" i="12" s="1"/>
  <c r="T536" i="12" s="1"/>
  <c r="T537" i="12" s="1"/>
  <c r="T538" i="12" s="1"/>
  <c r="T539" i="12" s="1"/>
  <c r="T540" i="12" s="1"/>
  <c r="T541" i="12" s="1"/>
  <c r="T542" i="12" s="1"/>
  <c r="T543" i="12" s="1"/>
  <c r="T544" i="12" s="1"/>
  <c r="T545" i="12" s="1"/>
  <c r="T546" i="12" s="1"/>
  <c r="T547" i="12" s="1"/>
  <c r="T548" i="12" s="1"/>
  <c r="T549" i="12" s="1"/>
  <c r="T550" i="12" s="1"/>
  <c r="T551" i="12" s="1"/>
  <c r="T552" i="12" s="1"/>
  <c r="T553" i="12" s="1"/>
  <c r="T554" i="12" s="1"/>
  <c r="T555" i="12" s="1"/>
  <c r="T556" i="12" s="1"/>
  <c r="T557" i="12" s="1"/>
  <c r="T558" i="12" s="1"/>
  <c r="T559" i="12" s="1"/>
  <c r="T560" i="12" s="1"/>
  <c r="T561" i="12" s="1"/>
  <c r="T562" i="12" s="1"/>
  <c r="T563" i="12" s="1"/>
  <c r="T564" i="12" s="1"/>
  <c r="T565" i="12" s="1"/>
  <c r="T566" i="12" s="1"/>
  <c r="T567" i="12" s="1"/>
  <c r="T568" i="12" s="1"/>
  <c r="T569" i="12" s="1"/>
  <c r="T570" i="12" s="1"/>
  <c r="T571" i="12" s="1"/>
  <c r="T572" i="12" s="1"/>
  <c r="T573" i="12" s="1"/>
  <c r="T574" i="12" s="1"/>
  <c r="T575" i="12" s="1"/>
  <c r="T576" i="12" s="1"/>
  <c r="T577" i="12" s="1"/>
  <c r="T578" i="12" s="1"/>
  <c r="T579" i="12" s="1"/>
  <c r="T580" i="12" s="1"/>
  <c r="T581" i="12" s="1"/>
  <c r="T582" i="12" s="1"/>
  <c r="T583" i="12" s="1"/>
  <c r="T584" i="12" s="1"/>
  <c r="T585" i="12" s="1"/>
  <c r="T586" i="12" s="1"/>
  <c r="T587" i="12" s="1"/>
  <c r="T588" i="12" s="1"/>
  <c r="T589" i="12" s="1"/>
  <c r="T590" i="12" s="1"/>
  <c r="T591" i="12" s="1"/>
  <c r="T592" i="12" s="1"/>
  <c r="T593" i="12" s="1"/>
  <c r="T594" i="12" s="1"/>
  <c r="T595" i="12" s="1"/>
  <c r="T596" i="12" s="1"/>
  <c r="T597" i="12" s="1"/>
  <c r="T598" i="12" s="1"/>
  <c r="T599" i="12" s="1"/>
  <c r="T600" i="12" s="1"/>
  <c r="T601" i="12" s="1"/>
  <c r="T602" i="12" s="1"/>
  <c r="T603" i="12" s="1"/>
  <c r="T604" i="12" s="1"/>
  <c r="T605" i="12" s="1"/>
  <c r="T606" i="12" s="1"/>
  <c r="T607" i="12" s="1"/>
  <c r="T608" i="12" s="1"/>
  <c r="T609" i="12" s="1"/>
  <c r="T610" i="12" s="1"/>
  <c r="T611" i="12" s="1"/>
  <c r="T612" i="12" s="1"/>
  <c r="T613" i="12" s="1"/>
  <c r="T614" i="12" s="1"/>
  <c r="T615" i="12" s="1"/>
  <c r="T616" i="12" s="1"/>
  <c r="T617" i="12" s="1"/>
  <c r="T618" i="12" s="1"/>
  <c r="T619" i="12" s="1"/>
  <c r="T620" i="12" s="1"/>
  <c r="T621" i="12" s="1"/>
  <c r="T622" i="12" s="1"/>
  <c r="T623" i="12" s="1"/>
  <c r="T624" i="12" s="1"/>
  <c r="T625" i="12" s="1"/>
  <c r="T626" i="12" s="1"/>
  <c r="T627" i="12" s="1"/>
  <c r="T628" i="12" s="1"/>
  <c r="T629" i="12" s="1"/>
  <c r="T630" i="12" s="1"/>
  <c r="T631" i="12" s="1"/>
  <c r="T632" i="12" s="1"/>
  <c r="T633" i="12" s="1"/>
  <c r="T634" i="12" s="1"/>
  <c r="T635" i="12" s="1"/>
  <c r="T636" i="12" s="1"/>
  <c r="T637" i="12" s="1"/>
  <c r="T638" i="12" s="1"/>
  <c r="T639" i="12" s="1"/>
  <c r="T640" i="12" s="1"/>
  <c r="T641" i="12" s="1"/>
  <c r="T642" i="12" s="1"/>
  <c r="T643" i="12" s="1"/>
  <c r="T644" i="12" s="1"/>
  <c r="T645" i="12" s="1"/>
  <c r="T646" i="12" s="1"/>
  <c r="T647" i="12" s="1"/>
  <c r="T648" i="12" s="1"/>
  <c r="T649" i="12" s="1"/>
  <c r="T650" i="12" s="1"/>
  <c r="T651" i="12" s="1"/>
  <c r="T652" i="12" s="1"/>
  <c r="T653" i="12" s="1"/>
  <c r="T654" i="12" s="1"/>
  <c r="T655" i="12" s="1"/>
  <c r="T656" i="12" s="1"/>
  <c r="T657" i="12" s="1"/>
  <c r="T658" i="12" s="1"/>
  <c r="T659" i="12" s="1"/>
  <c r="T660" i="12" s="1"/>
  <c r="T661" i="12" s="1"/>
  <c r="T662" i="12" s="1"/>
  <c r="T663" i="12" s="1"/>
  <c r="T664" i="12" s="1"/>
  <c r="T665" i="12" s="1"/>
  <c r="T666" i="12" s="1"/>
  <c r="T667" i="12" s="1"/>
  <c r="T668" i="12" s="1"/>
  <c r="T669" i="12" s="1"/>
  <c r="T670" i="12" s="1"/>
  <c r="T671" i="12" s="1"/>
  <c r="T672" i="12" s="1"/>
  <c r="T673" i="12" s="1"/>
  <c r="T674" i="12" s="1"/>
  <c r="T675" i="12" s="1"/>
  <c r="T676" i="12" s="1"/>
  <c r="T677" i="12" s="1"/>
  <c r="T678" i="12" s="1"/>
  <c r="T679" i="12" s="1"/>
  <c r="T680" i="12" s="1"/>
  <c r="T681" i="12" s="1"/>
  <c r="T682" i="12" s="1"/>
  <c r="T683" i="12" s="1"/>
  <c r="T684" i="12" s="1"/>
  <c r="T685" i="12" s="1"/>
  <c r="T686" i="12" s="1"/>
  <c r="T687" i="12" s="1"/>
  <c r="T688" i="12" s="1"/>
  <c r="T689" i="12" s="1"/>
  <c r="T690" i="12" s="1"/>
  <c r="T691" i="12" s="1"/>
  <c r="T692" i="12" s="1"/>
  <c r="T693" i="12" s="1"/>
  <c r="T694" i="12" s="1"/>
  <c r="T695" i="12" s="1"/>
  <c r="T696" i="12" s="1"/>
  <c r="T697" i="12" s="1"/>
  <c r="T698" i="12" s="1"/>
  <c r="T699" i="12" s="1"/>
  <c r="T700" i="12" s="1"/>
  <c r="T701" i="12" s="1"/>
  <c r="T702" i="12" s="1"/>
  <c r="T703" i="12" s="1"/>
  <c r="T704" i="12" s="1"/>
  <c r="T705" i="12" s="1"/>
  <c r="T706" i="12" s="1"/>
  <c r="T707" i="12" s="1"/>
  <c r="T708" i="12" s="1"/>
  <c r="T709" i="12" s="1"/>
  <c r="T710" i="12" s="1"/>
  <c r="T711" i="12" s="1"/>
  <c r="T712" i="12" s="1"/>
  <c r="T713" i="12" s="1"/>
  <c r="T714" i="12" s="1"/>
  <c r="T715" i="12" s="1"/>
  <c r="T716" i="12" s="1"/>
  <c r="T717" i="12" s="1"/>
  <c r="T718" i="12" s="1"/>
  <c r="T719" i="12" s="1"/>
  <c r="T720" i="12" s="1"/>
  <c r="T721" i="12" s="1"/>
  <c r="T722" i="12" s="1"/>
  <c r="T723" i="12" s="1"/>
  <c r="T724" i="12" s="1"/>
  <c r="T725" i="12" s="1"/>
  <c r="T726" i="12" s="1"/>
  <c r="T727" i="12" s="1"/>
  <c r="T728" i="12" s="1"/>
  <c r="T729" i="12" s="1"/>
  <c r="T730" i="12" s="1"/>
  <c r="T731" i="12" s="1"/>
  <c r="T732" i="12" s="1"/>
  <c r="T733" i="12" s="1"/>
  <c r="T734" i="12" s="1"/>
  <c r="T735" i="12" s="1"/>
  <c r="T736" i="12" s="1"/>
  <c r="T737" i="12" s="1"/>
  <c r="T738" i="12" s="1"/>
  <c r="T739" i="12" s="1"/>
  <c r="T740" i="12" s="1"/>
  <c r="T741" i="12" s="1"/>
  <c r="T742" i="12" s="1"/>
  <c r="T743" i="12" s="1"/>
  <c r="T744" i="12" s="1"/>
  <c r="T745" i="12" s="1"/>
  <c r="T746" i="12" s="1"/>
  <c r="T747" i="12" s="1"/>
  <c r="T748" i="12" s="1"/>
  <c r="T749" i="12" s="1"/>
  <c r="T750" i="12" s="1"/>
  <c r="T751" i="12" s="1"/>
  <c r="T752" i="12" s="1"/>
  <c r="T753" i="12" s="1"/>
  <c r="T754" i="12" s="1"/>
  <c r="T755" i="12" s="1"/>
  <c r="T756" i="12" s="1"/>
  <c r="T757" i="12" s="1"/>
  <c r="T758" i="12" s="1"/>
  <c r="T759" i="12" s="1"/>
  <c r="T760" i="12" s="1"/>
  <c r="T761" i="12" s="1"/>
  <c r="T762" i="12" s="1"/>
  <c r="T763" i="12" s="1"/>
  <c r="T764" i="12" s="1"/>
  <c r="T765" i="12" s="1"/>
  <c r="T766" i="12" s="1"/>
  <c r="T767" i="12" s="1"/>
  <c r="T768" i="12" s="1"/>
  <c r="T769" i="12" s="1"/>
  <c r="T770" i="12" s="1"/>
  <c r="T771" i="12" s="1"/>
  <c r="T772" i="12" s="1"/>
  <c r="T773" i="12" s="1"/>
  <c r="T774" i="12" s="1"/>
  <c r="T775" i="12" s="1"/>
  <c r="T776" i="12" s="1"/>
  <c r="T777" i="12" s="1"/>
  <c r="T778" i="12" s="1"/>
  <c r="T779" i="12" s="1"/>
  <c r="T780" i="12" s="1"/>
  <c r="T781" i="12" s="1"/>
  <c r="T782" i="12" s="1"/>
  <c r="T783" i="12" s="1"/>
  <c r="T784" i="12" s="1"/>
  <c r="T785" i="12" s="1"/>
  <c r="T786" i="12" s="1"/>
  <c r="T787" i="12" s="1"/>
  <c r="T788" i="12" s="1"/>
  <c r="T789" i="12" s="1"/>
  <c r="T790" i="12" s="1"/>
  <c r="T791" i="12" s="1"/>
  <c r="T792" i="12" s="1"/>
  <c r="T793" i="12" s="1"/>
  <c r="T794" i="12" s="1"/>
  <c r="T795" i="12" s="1"/>
  <c r="T796" i="12" s="1"/>
  <c r="T797" i="12" s="1"/>
  <c r="T798" i="12" s="1"/>
  <c r="T799" i="12" s="1"/>
  <c r="T800" i="12" s="1"/>
  <c r="T801" i="12" s="1"/>
  <c r="T802" i="12" s="1"/>
  <c r="T803" i="12" s="1"/>
  <c r="T804" i="12" s="1"/>
  <c r="T805" i="12" s="1"/>
  <c r="T806" i="12" s="1"/>
  <c r="T807" i="12" s="1"/>
  <c r="T808" i="12" s="1"/>
  <c r="T809" i="12" s="1"/>
  <c r="T810" i="12" s="1"/>
  <c r="T811" i="12" s="1"/>
  <c r="T812" i="12" s="1"/>
  <c r="T813" i="12" s="1"/>
  <c r="T814" i="12" s="1"/>
  <c r="T815" i="12" s="1"/>
  <c r="T816" i="12" s="1"/>
  <c r="T817" i="12" s="1"/>
  <c r="T818" i="12" s="1"/>
  <c r="T819" i="12" s="1"/>
  <c r="T820" i="12" s="1"/>
  <c r="T821" i="12" s="1"/>
  <c r="T822" i="12" s="1"/>
  <c r="T823" i="12" s="1"/>
  <c r="T824" i="12" s="1"/>
  <c r="T825" i="12" s="1"/>
  <c r="T826" i="12" s="1"/>
  <c r="T827" i="12" s="1"/>
  <c r="T828" i="12" s="1"/>
  <c r="T829" i="12" s="1"/>
  <c r="T830" i="12" s="1"/>
  <c r="T831" i="12" s="1"/>
  <c r="T832" i="12" s="1"/>
  <c r="T833" i="12" s="1"/>
  <c r="T834" i="12" s="1"/>
  <c r="T835" i="12" s="1"/>
  <c r="T836" i="12" s="1"/>
  <c r="T837" i="12" s="1"/>
  <c r="T838" i="12" s="1"/>
  <c r="T839" i="12" s="1"/>
  <c r="T840" i="12" s="1"/>
  <c r="T841" i="12" s="1"/>
  <c r="T842" i="12" s="1"/>
  <c r="T843" i="12" s="1"/>
  <c r="T844" i="12" s="1"/>
  <c r="T845" i="12" s="1"/>
  <c r="T846" i="12" s="1"/>
  <c r="T847" i="12" s="1"/>
  <c r="T848" i="12" s="1"/>
  <c r="T849" i="12" s="1"/>
  <c r="T850" i="12" s="1"/>
  <c r="T851" i="12" s="1"/>
  <c r="T852" i="12" s="1"/>
  <c r="T853" i="12" s="1"/>
  <c r="T854" i="12" s="1"/>
  <c r="T855" i="12" s="1"/>
  <c r="T856" i="12" s="1"/>
  <c r="T857" i="12" s="1"/>
  <c r="T858" i="12" s="1"/>
  <c r="T859" i="12" s="1"/>
  <c r="T860" i="12" s="1"/>
  <c r="T861" i="12" s="1"/>
  <c r="T862" i="12" s="1"/>
  <c r="T863" i="12" s="1"/>
  <c r="T864" i="12" s="1"/>
  <c r="T865" i="12" s="1"/>
  <c r="T866" i="12" s="1"/>
  <c r="T867" i="12" s="1"/>
  <c r="T868" i="12" s="1"/>
  <c r="T869" i="12" s="1"/>
  <c r="T870" i="12" s="1"/>
  <c r="T871" i="12" s="1"/>
  <c r="T872" i="12" s="1"/>
  <c r="T873" i="12" s="1"/>
  <c r="T874" i="12" s="1"/>
  <c r="T875" i="12" s="1"/>
  <c r="T876" i="12" s="1"/>
  <c r="T877" i="12" s="1"/>
  <c r="T878" i="12" s="1"/>
  <c r="T879" i="12" s="1"/>
  <c r="T880" i="12" s="1"/>
  <c r="T881" i="12" s="1"/>
  <c r="T882" i="12" s="1"/>
  <c r="T883" i="12" s="1"/>
  <c r="T884" i="12" s="1"/>
  <c r="T885" i="12" s="1"/>
  <c r="T886" i="12" s="1"/>
  <c r="T887" i="12" s="1"/>
  <c r="T888" i="12" s="1"/>
  <c r="T889" i="12" s="1"/>
  <c r="T890" i="12" s="1"/>
  <c r="T891" i="12" s="1"/>
  <c r="T892" i="12" s="1"/>
  <c r="T893" i="12" s="1"/>
  <c r="T894" i="12" s="1"/>
  <c r="T895" i="12" s="1"/>
  <c r="T896" i="12" s="1"/>
  <c r="T897" i="12" s="1"/>
  <c r="T898" i="12" s="1"/>
  <c r="T899" i="12" s="1"/>
  <c r="T900" i="12" s="1"/>
  <c r="T901" i="12" s="1"/>
  <c r="T902" i="12" s="1"/>
  <c r="T903" i="12" s="1"/>
  <c r="T904" i="12" s="1"/>
  <c r="T905" i="12" s="1"/>
  <c r="T906" i="12" s="1"/>
  <c r="T907" i="12" s="1"/>
  <c r="T908" i="12" s="1"/>
  <c r="T909" i="12" s="1"/>
  <c r="T910" i="12" s="1"/>
  <c r="T911" i="12" s="1"/>
  <c r="T912" i="12" s="1"/>
  <c r="T913" i="12" s="1"/>
  <c r="T914" i="12" s="1"/>
  <c r="T915" i="12" s="1"/>
  <c r="T916" i="12" s="1"/>
  <c r="T917" i="12" s="1"/>
  <c r="T918" i="12" s="1"/>
  <c r="T919" i="12" s="1"/>
  <c r="T920" i="12" s="1"/>
  <c r="T921" i="12" s="1"/>
  <c r="T922" i="12" s="1"/>
  <c r="T923" i="12" s="1"/>
  <c r="T924" i="12" s="1"/>
  <c r="T925" i="12" s="1"/>
  <c r="T926" i="12" s="1"/>
  <c r="T927" i="12" s="1"/>
  <c r="T928" i="12" s="1"/>
  <c r="T929" i="12" s="1"/>
  <c r="T930" i="12" s="1"/>
  <c r="T931" i="12" s="1"/>
  <c r="T932" i="12" s="1"/>
  <c r="T933" i="12" s="1"/>
  <c r="T934" i="12" s="1"/>
  <c r="T935" i="12" s="1"/>
  <c r="T936" i="12" s="1"/>
  <c r="T937" i="12" s="1"/>
  <c r="T938" i="12" s="1"/>
  <c r="T939" i="12" s="1"/>
  <c r="T940" i="12" s="1"/>
  <c r="T941" i="12" s="1"/>
  <c r="T942" i="12" s="1"/>
  <c r="T943" i="12" s="1"/>
  <c r="T944" i="12" s="1"/>
  <c r="T945" i="12" s="1"/>
  <c r="T946" i="12" s="1"/>
  <c r="T947" i="12" s="1"/>
  <c r="T948" i="12" s="1"/>
  <c r="T949" i="12" s="1"/>
  <c r="T950" i="12" s="1"/>
  <c r="T951" i="12" s="1"/>
  <c r="T952" i="12" s="1"/>
  <c r="T953" i="12" s="1"/>
  <c r="T954" i="12" s="1"/>
  <c r="T955" i="12" s="1"/>
  <c r="T956" i="12" s="1"/>
  <c r="T957" i="12" s="1"/>
  <c r="T958" i="12" s="1"/>
  <c r="T959" i="12" s="1"/>
  <c r="T960" i="12" s="1"/>
  <c r="T961" i="12" s="1"/>
  <c r="T962" i="12" s="1"/>
  <c r="T963" i="12" s="1"/>
  <c r="T964" i="12" s="1"/>
  <c r="T965" i="12" s="1"/>
  <c r="T966" i="12" s="1"/>
  <c r="T967" i="12" s="1"/>
  <c r="T968" i="12" s="1"/>
  <c r="T969" i="12" s="1"/>
  <c r="T970" i="12" s="1"/>
  <c r="T971" i="12" s="1"/>
  <c r="T972" i="12" s="1"/>
  <c r="T973" i="12" s="1"/>
  <c r="T974" i="12" s="1"/>
  <c r="T975" i="12" s="1"/>
  <c r="T976" i="12" s="1"/>
  <c r="T977" i="12" s="1"/>
  <c r="T978" i="12" s="1"/>
  <c r="T979" i="12" s="1"/>
  <c r="T980" i="12" s="1"/>
  <c r="T981" i="12" s="1"/>
  <c r="T982" i="12" s="1"/>
  <c r="T983" i="12" s="1"/>
  <c r="T984" i="12" s="1"/>
  <c r="T985" i="12" s="1"/>
  <c r="T986" i="12" s="1"/>
  <c r="T987" i="12" s="1"/>
  <c r="T988" i="12" s="1"/>
  <c r="T989" i="12" s="1"/>
  <c r="T990" i="12" s="1"/>
  <c r="T991" i="12" s="1"/>
  <c r="T992" i="12" s="1"/>
  <c r="T993" i="12" s="1"/>
  <c r="T994" i="12" s="1"/>
  <c r="T995" i="12" s="1"/>
  <c r="T996" i="12" s="1"/>
  <c r="T997" i="12" s="1"/>
  <c r="T998" i="12" s="1"/>
  <c r="T999" i="12" s="1"/>
  <c r="T1000" i="12" s="1"/>
  <c r="T1001" i="12" s="1"/>
  <c r="A1" i="12"/>
  <c r="A3" i="12" s="1"/>
  <c r="A7" i="11"/>
  <c r="A5" i="11"/>
  <c r="T3" i="11"/>
  <c r="T4" i="11" s="1"/>
  <c r="T5" i="11" s="1"/>
  <c r="T6" i="11" s="1"/>
  <c r="T7" i="11" s="1"/>
  <c r="T8" i="11" s="1"/>
  <c r="T9" i="11" s="1"/>
  <c r="T10" i="11" s="1"/>
  <c r="T11" i="11" s="1"/>
  <c r="T12" i="11" s="1"/>
  <c r="T13" i="11" s="1"/>
  <c r="T14" i="11" s="1"/>
  <c r="T15" i="11" s="1"/>
  <c r="T16" i="11" s="1"/>
  <c r="T17" i="11" s="1"/>
  <c r="T18" i="11" s="1"/>
  <c r="T19" i="11" s="1"/>
  <c r="T20" i="11" s="1"/>
  <c r="T21" i="11" s="1"/>
  <c r="T22" i="11" s="1"/>
  <c r="T23" i="11" s="1"/>
  <c r="T24" i="11" s="1"/>
  <c r="T25" i="11" s="1"/>
  <c r="T26" i="11" s="1"/>
  <c r="T27" i="11" s="1"/>
  <c r="T28" i="11" s="1"/>
  <c r="T29" i="11" s="1"/>
  <c r="T30" i="11" s="1"/>
  <c r="T31" i="11" s="1"/>
  <c r="T32" i="11" s="1"/>
  <c r="T33" i="11" s="1"/>
  <c r="T34" i="11" s="1"/>
  <c r="T35" i="11" s="1"/>
  <c r="T36" i="11" s="1"/>
  <c r="T37" i="11" s="1"/>
  <c r="T38" i="11" s="1"/>
  <c r="T39" i="11" s="1"/>
  <c r="T40" i="11" s="1"/>
  <c r="T41" i="11" s="1"/>
  <c r="T42" i="11" s="1"/>
  <c r="T43" i="11" s="1"/>
  <c r="T44" i="11" s="1"/>
  <c r="T45" i="11" s="1"/>
  <c r="T46" i="11" s="1"/>
  <c r="T47" i="11" s="1"/>
  <c r="T48" i="11" s="1"/>
  <c r="T49" i="11" s="1"/>
  <c r="T50" i="11" s="1"/>
  <c r="T51" i="11" s="1"/>
  <c r="T52" i="11" s="1"/>
  <c r="T53" i="11" s="1"/>
  <c r="T54" i="11" s="1"/>
  <c r="T55" i="11" s="1"/>
  <c r="T56" i="11" s="1"/>
  <c r="T57" i="11" s="1"/>
  <c r="T58" i="11" s="1"/>
  <c r="T59" i="11" s="1"/>
  <c r="T60" i="11" s="1"/>
  <c r="T61" i="11" s="1"/>
  <c r="T62" i="11" s="1"/>
  <c r="T63" i="11" s="1"/>
  <c r="T64" i="11" s="1"/>
  <c r="T65" i="11" s="1"/>
  <c r="T66" i="11" s="1"/>
  <c r="T67" i="11" s="1"/>
  <c r="T68" i="11" s="1"/>
  <c r="T69" i="11" s="1"/>
  <c r="T70" i="11" s="1"/>
  <c r="T71" i="11" s="1"/>
  <c r="T72" i="11" s="1"/>
  <c r="T73" i="11" s="1"/>
  <c r="T74" i="11" s="1"/>
  <c r="T75" i="11" s="1"/>
  <c r="T76" i="11" s="1"/>
  <c r="T77" i="11" s="1"/>
  <c r="T78" i="11" s="1"/>
  <c r="T79" i="11" s="1"/>
  <c r="T80" i="11" s="1"/>
  <c r="T81" i="11" s="1"/>
  <c r="T82" i="11" s="1"/>
  <c r="T83" i="11" s="1"/>
  <c r="T84" i="11" s="1"/>
  <c r="T85" i="11" s="1"/>
  <c r="T86" i="11" s="1"/>
  <c r="T87" i="11" s="1"/>
  <c r="T88" i="11" s="1"/>
  <c r="T89" i="11" s="1"/>
  <c r="T90" i="11" s="1"/>
  <c r="T91" i="11" s="1"/>
  <c r="T92" i="11" s="1"/>
  <c r="T93" i="11" s="1"/>
  <c r="T94" i="11" s="1"/>
  <c r="T95" i="11" s="1"/>
  <c r="T96" i="11" s="1"/>
  <c r="T97" i="11" s="1"/>
  <c r="T98" i="11" s="1"/>
  <c r="T99" i="11" s="1"/>
  <c r="T100" i="11" s="1"/>
  <c r="T101" i="11" s="1"/>
  <c r="T102" i="11" s="1"/>
  <c r="T103" i="11" s="1"/>
  <c r="T104" i="11" s="1"/>
  <c r="T105" i="11" s="1"/>
  <c r="T106" i="11" s="1"/>
  <c r="T107" i="11" s="1"/>
  <c r="T108" i="11" s="1"/>
  <c r="T109" i="11" s="1"/>
  <c r="T110" i="11" s="1"/>
  <c r="T111" i="11" s="1"/>
  <c r="T112" i="11" s="1"/>
  <c r="T113" i="11" s="1"/>
  <c r="T114" i="11" s="1"/>
  <c r="T115" i="11" s="1"/>
  <c r="T116" i="11" s="1"/>
  <c r="T117" i="11" s="1"/>
  <c r="T118" i="11" s="1"/>
  <c r="T119" i="11" s="1"/>
  <c r="T120" i="11" s="1"/>
  <c r="T121" i="11" s="1"/>
  <c r="T122" i="11" s="1"/>
  <c r="T123" i="11" s="1"/>
  <c r="T124" i="11" s="1"/>
  <c r="T125" i="11" s="1"/>
  <c r="T126" i="11" s="1"/>
  <c r="T127" i="11" s="1"/>
  <c r="T128" i="11" s="1"/>
  <c r="T129" i="11" s="1"/>
  <c r="T130" i="11" s="1"/>
  <c r="T131" i="11" s="1"/>
  <c r="T132" i="11" s="1"/>
  <c r="T133" i="11" s="1"/>
  <c r="T134" i="11" s="1"/>
  <c r="T135" i="11" s="1"/>
  <c r="T136" i="11" s="1"/>
  <c r="T137" i="11" s="1"/>
  <c r="T138" i="11" s="1"/>
  <c r="T139" i="11" s="1"/>
  <c r="T140" i="11" s="1"/>
  <c r="T141" i="11" s="1"/>
  <c r="T142" i="11" s="1"/>
  <c r="T143" i="11" s="1"/>
  <c r="T144" i="11" s="1"/>
  <c r="T145" i="11" s="1"/>
  <c r="T146" i="11" s="1"/>
  <c r="T147" i="11" s="1"/>
  <c r="T148" i="11" s="1"/>
  <c r="T149" i="11" s="1"/>
  <c r="T150" i="11" s="1"/>
  <c r="T151" i="11" s="1"/>
  <c r="T152" i="11" s="1"/>
  <c r="T153" i="11" s="1"/>
  <c r="T154" i="11" s="1"/>
  <c r="T155" i="11" s="1"/>
  <c r="T156" i="11" s="1"/>
  <c r="T157" i="11" s="1"/>
  <c r="T158" i="11" s="1"/>
  <c r="T159" i="11" s="1"/>
  <c r="T160" i="11" s="1"/>
  <c r="T161" i="11" s="1"/>
  <c r="T162" i="11" s="1"/>
  <c r="T163" i="11" s="1"/>
  <c r="T164" i="11" s="1"/>
  <c r="T165" i="11" s="1"/>
  <c r="T166" i="11" s="1"/>
  <c r="T167" i="11" s="1"/>
  <c r="T168" i="11" s="1"/>
  <c r="T169" i="11" s="1"/>
  <c r="T170" i="11" s="1"/>
  <c r="T171" i="11" s="1"/>
  <c r="T172" i="11" s="1"/>
  <c r="T173" i="11" s="1"/>
  <c r="T174" i="11" s="1"/>
  <c r="T175" i="11" s="1"/>
  <c r="T176" i="11" s="1"/>
  <c r="T177" i="11" s="1"/>
  <c r="T178" i="11" s="1"/>
  <c r="T179" i="11" s="1"/>
  <c r="T180" i="11" s="1"/>
  <c r="T181" i="11" s="1"/>
  <c r="T182" i="11" s="1"/>
  <c r="T183" i="11" s="1"/>
  <c r="T184" i="11" s="1"/>
  <c r="T185" i="11" s="1"/>
  <c r="T186" i="11" s="1"/>
  <c r="T187" i="11" s="1"/>
  <c r="T188" i="11" s="1"/>
  <c r="T189" i="11" s="1"/>
  <c r="T190" i="11" s="1"/>
  <c r="T191" i="11" s="1"/>
  <c r="T192" i="11" s="1"/>
  <c r="T193" i="11" s="1"/>
  <c r="T194" i="11" s="1"/>
  <c r="T195" i="11" s="1"/>
  <c r="T196" i="11" s="1"/>
  <c r="T197" i="11" s="1"/>
  <c r="T198" i="11" s="1"/>
  <c r="T199" i="11" s="1"/>
  <c r="T200" i="11" s="1"/>
  <c r="T201" i="11" s="1"/>
  <c r="T202" i="11" s="1"/>
  <c r="T203" i="11" s="1"/>
  <c r="T204" i="11" s="1"/>
  <c r="T205" i="11" s="1"/>
  <c r="T206" i="11" s="1"/>
  <c r="T207" i="11" s="1"/>
  <c r="T208" i="11" s="1"/>
  <c r="T209" i="11" s="1"/>
  <c r="T210" i="11" s="1"/>
  <c r="T211" i="11" s="1"/>
  <c r="T212" i="11" s="1"/>
  <c r="T213" i="11" s="1"/>
  <c r="T214" i="11" s="1"/>
  <c r="T215" i="11" s="1"/>
  <c r="T216" i="11" s="1"/>
  <c r="T217" i="11" s="1"/>
  <c r="T218" i="11" s="1"/>
  <c r="T219" i="11" s="1"/>
  <c r="T220" i="11" s="1"/>
  <c r="T221" i="11" s="1"/>
  <c r="T222" i="11" s="1"/>
  <c r="T223" i="11" s="1"/>
  <c r="T224" i="11" s="1"/>
  <c r="T225" i="11" s="1"/>
  <c r="T226" i="11" s="1"/>
  <c r="T227" i="11" s="1"/>
  <c r="T228" i="11" s="1"/>
  <c r="T229" i="11" s="1"/>
  <c r="T230" i="11" s="1"/>
  <c r="T231" i="11" s="1"/>
  <c r="T232" i="11" s="1"/>
  <c r="T233" i="11" s="1"/>
  <c r="T234" i="11" s="1"/>
  <c r="T235" i="11" s="1"/>
  <c r="T236" i="11" s="1"/>
  <c r="T237" i="11" s="1"/>
  <c r="T238" i="11" s="1"/>
  <c r="T239" i="11" s="1"/>
  <c r="T240" i="11" s="1"/>
  <c r="T241" i="11" s="1"/>
  <c r="T242" i="11" s="1"/>
  <c r="T243" i="11" s="1"/>
  <c r="T244" i="11" s="1"/>
  <c r="T245" i="11" s="1"/>
  <c r="T246" i="11" s="1"/>
  <c r="T247" i="11" s="1"/>
  <c r="T248" i="11" s="1"/>
  <c r="T249" i="11" s="1"/>
  <c r="T250" i="11" s="1"/>
  <c r="T251" i="11" s="1"/>
  <c r="T252" i="11" s="1"/>
  <c r="T253" i="11" s="1"/>
  <c r="T254" i="11" s="1"/>
  <c r="T255" i="11" s="1"/>
  <c r="T256" i="11" s="1"/>
  <c r="T257" i="11" s="1"/>
  <c r="T258" i="11" s="1"/>
  <c r="T259" i="11" s="1"/>
  <c r="T260" i="11" s="1"/>
  <c r="T261" i="11" s="1"/>
  <c r="T262" i="11" s="1"/>
  <c r="T263" i="11" s="1"/>
  <c r="T264" i="11" s="1"/>
  <c r="T265" i="11" s="1"/>
  <c r="T266" i="11" s="1"/>
  <c r="T267" i="11" s="1"/>
  <c r="T268" i="11" s="1"/>
  <c r="T269" i="11" s="1"/>
  <c r="T270" i="11" s="1"/>
  <c r="T271" i="11" s="1"/>
  <c r="T272" i="11" s="1"/>
  <c r="T273" i="11" s="1"/>
  <c r="T274" i="11" s="1"/>
  <c r="T275" i="11" s="1"/>
  <c r="T276" i="11" s="1"/>
  <c r="T277" i="11" s="1"/>
  <c r="T278" i="11" s="1"/>
  <c r="T279" i="11" s="1"/>
  <c r="T280" i="11" s="1"/>
  <c r="T281" i="11" s="1"/>
  <c r="T282" i="11" s="1"/>
  <c r="T283" i="11" s="1"/>
  <c r="T284" i="11" s="1"/>
  <c r="T285" i="11" s="1"/>
  <c r="T286" i="11" s="1"/>
  <c r="T287" i="11" s="1"/>
  <c r="T288" i="11" s="1"/>
  <c r="T289" i="11" s="1"/>
  <c r="T290" i="11" s="1"/>
  <c r="T291" i="11" s="1"/>
  <c r="T292" i="11" s="1"/>
  <c r="T293" i="11" s="1"/>
  <c r="T294" i="11" s="1"/>
  <c r="T295" i="11" s="1"/>
  <c r="T296" i="11" s="1"/>
  <c r="T297" i="11" s="1"/>
  <c r="T298" i="11" s="1"/>
  <c r="T299" i="11" s="1"/>
  <c r="T300" i="11" s="1"/>
  <c r="T301" i="11" s="1"/>
  <c r="T302" i="11" s="1"/>
  <c r="T303" i="11" s="1"/>
  <c r="T304" i="11" s="1"/>
  <c r="T305" i="11" s="1"/>
  <c r="T306" i="11" s="1"/>
  <c r="T307" i="11" s="1"/>
  <c r="T308" i="11" s="1"/>
  <c r="T309" i="11" s="1"/>
  <c r="T310" i="11" s="1"/>
  <c r="T311" i="11" s="1"/>
  <c r="T312" i="11" s="1"/>
  <c r="T313" i="11" s="1"/>
  <c r="T314" i="11" s="1"/>
  <c r="T315" i="11" s="1"/>
  <c r="T316" i="11" s="1"/>
  <c r="T317" i="11" s="1"/>
  <c r="T318" i="11" s="1"/>
  <c r="T319" i="11" s="1"/>
  <c r="T320" i="11" s="1"/>
  <c r="T321" i="11" s="1"/>
  <c r="T322" i="11" s="1"/>
  <c r="T323" i="11" s="1"/>
  <c r="T324" i="11" s="1"/>
  <c r="T325" i="11" s="1"/>
  <c r="T326" i="11" s="1"/>
  <c r="T327" i="11" s="1"/>
  <c r="T328" i="11" s="1"/>
  <c r="T329" i="11" s="1"/>
  <c r="T330" i="11" s="1"/>
  <c r="T331" i="11" s="1"/>
  <c r="T332" i="11" s="1"/>
  <c r="T333" i="11" s="1"/>
  <c r="T334" i="11" s="1"/>
  <c r="T335" i="11" s="1"/>
  <c r="T336" i="11" s="1"/>
  <c r="T337" i="11" s="1"/>
  <c r="T338" i="11" s="1"/>
  <c r="T339" i="11" s="1"/>
  <c r="T340" i="11" s="1"/>
  <c r="T341" i="11" s="1"/>
  <c r="T342" i="11" s="1"/>
  <c r="T343" i="11" s="1"/>
  <c r="T344" i="11" s="1"/>
  <c r="T345" i="11" s="1"/>
  <c r="T346" i="11" s="1"/>
  <c r="T347" i="11" s="1"/>
  <c r="T348" i="11" s="1"/>
  <c r="T349" i="11" s="1"/>
  <c r="T350" i="11" s="1"/>
  <c r="T351" i="11" s="1"/>
  <c r="T352" i="11" s="1"/>
  <c r="T353" i="11" s="1"/>
  <c r="T354" i="11" s="1"/>
  <c r="T355" i="11" s="1"/>
  <c r="T356" i="11" s="1"/>
  <c r="T357" i="11" s="1"/>
  <c r="T358" i="11" s="1"/>
  <c r="T359" i="11" s="1"/>
  <c r="T360" i="11" s="1"/>
  <c r="T361" i="11" s="1"/>
  <c r="T362" i="11" s="1"/>
  <c r="T363" i="11" s="1"/>
  <c r="T364" i="11" s="1"/>
  <c r="T365" i="11" s="1"/>
  <c r="T366" i="11" s="1"/>
  <c r="T367" i="11" s="1"/>
  <c r="T368" i="11" s="1"/>
  <c r="T369" i="11" s="1"/>
  <c r="T370" i="11" s="1"/>
  <c r="T371" i="11" s="1"/>
  <c r="T372" i="11" s="1"/>
  <c r="T373" i="11" s="1"/>
  <c r="T374" i="11" s="1"/>
  <c r="T375" i="11" s="1"/>
  <c r="T376" i="11" s="1"/>
  <c r="T377" i="11" s="1"/>
  <c r="T378" i="11" s="1"/>
  <c r="T379" i="11" s="1"/>
  <c r="T380" i="11" s="1"/>
  <c r="T381" i="11" s="1"/>
  <c r="T382" i="11" s="1"/>
  <c r="T383" i="11" s="1"/>
  <c r="T384" i="11" s="1"/>
  <c r="T385" i="11" s="1"/>
  <c r="T386" i="11" s="1"/>
  <c r="T387" i="11" s="1"/>
  <c r="T388" i="11" s="1"/>
  <c r="T389" i="11" s="1"/>
  <c r="T390" i="11" s="1"/>
  <c r="T391" i="11" s="1"/>
  <c r="T392" i="11" s="1"/>
  <c r="T393" i="11" s="1"/>
  <c r="T394" i="11" s="1"/>
  <c r="T395" i="11" s="1"/>
  <c r="T396" i="11" s="1"/>
  <c r="T397" i="11" s="1"/>
  <c r="T398" i="11" s="1"/>
  <c r="T399" i="11" s="1"/>
  <c r="T400" i="11" s="1"/>
  <c r="T401" i="11" s="1"/>
  <c r="T402" i="11" s="1"/>
  <c r="T403" i="11" s="1"/>
  <c r="T404" i="11" s="1"/>
  <c r="T405" i="11" s="1"/>
  <c r="T406" i="11" s="1"/>
  <c r="T407" i="11" s="1"/>
  <c r="T408" i="11" s="1"/>
  <c r="T409" i="11" s="1"/>
  <c r="T410" i="11" s="1"/>
  <c r="T411" i="11" s="1"/>
  <c r="T412" i="11" s="1"/>
  <c r="T413" i="11" s="1"/>
  <c r="T414" i="11" s="1"/>
  <c r="T415" i="11" s="1"/>
  <c r="T416" i="11" s="1"/>
  <c r="T417" i="11" s="1"/>
  <c r="T418" i="11" s="1"/>
  <c r="T419" i="11" s="1"/>
  <c r="T420" i="11" s="1"/>
  <c r="T421" i="11" s="1"/>
  <c r="T422" i="11" s="1"/>
  <c r="T423" i="11" s="1"/>
  <c r="T424" i="11" s="1"/>
  <c r="T425" i="11" s="1"/>
  <c r="T426" i="11" s="1"/>
  <c r="T427" i="11" s="1"/>
  <c r="T428" i="11" s="1"/>
  <c r="T429" i="11" s="1"/>
  <c r="T430" i="11" s="1"/>
  <c r="T431" i="11" s="1"/>
  <c r="T432" i="11" s="1"/>
  <c r="T433" i="11" s="1"/>
  <c r="T434" i="11" s="1"/>
  <c r="T435" i="11" s="1"/>
  <c r="T436" i="11" s="1"/>
  <c r="T437" i="11" s="1"/>
  <c r="T438" i="11" s="1"/>
  <c r="T439" i="11" s="1"/>
  <c r="T440" i="11" s="1"/>
  <c r="T441" i="11" s="1"/>
  <c r="T442" i="11" s="1"/>
  <c r="T443" i="11" s="1"/>
  <c r="T444" i="11" s="1"/>
  <c r="T445" i="11" s="1"/>
  <c r="T446" i="11" s="1"/>
  <c r="T447" i="11" s="1"/>
  <c r="T448" i="11" s="1"/>
  <c r="T449" i="11" s="1"/>
  <c r="T450" i="11" s="1"/>
  <c r="T451" i="11" s="1"/>
  <c r="T452" i="11" s="1"/>
  <c r="T453" i="11" s="1"/>
  <c r="T454" i="11" s="1"/>
  <c r="T455" i="11" s="1"/>
  <c r="T456" i="11" s="1"/>
  <c r="T457" i="11" s="1"/>
  <c r="T458" i="11" s="1"/>
  <c r="T459" i="11" s="1"/>
  <c r="T460" i="11" s="1"/>
  <c r="T461" i="11" s="1"/>
  <c r="T462" i="11" s="1"/>
  <c r="T463" i="11" s="1"/>
  <c r="T464" i="11" s="1"/>
  <c r="T465" i="11" s="1"/>
  <c r="T466" i="11" s="1"/>
  <c r="T467" i="11" s="1"/>
  <c r="T468" i="11" s="1"/>
  <c r="T469" i="11" s="1"/>
  <c r="T470" i="11" s="1"/>
  <c r="T471" i="11" s="1"/>
  <c r="T472" i="11" s="1"/>
  <c r="T473" i="11" s="1"/>
  <c r="T474" i="11" s="1"/>
  <c r="T475" i="11" s="1"/>
  <c r="T476" i="11" s="1"/>
  <c r="T477" i="11" s="1"/>
  <c r="T478" i="11" s="1"/>
  <c r="T479" i="11" s="1"/>
  <c r="T480" i="11" s="1"/>
  <c r="T481" i="11" s="1"/>
  <c r="T482" i="11" s="1"/>
  <c r="T483" i="11" s="1"/>
  <c r="T484" i="11" s="1"/>
  <c r="T485" i="11" s="1"/>
  <c r="T486" i="11" s="1"/>
  <c r="T487" i="11" s="1"/>
  <c r="T488" i="11" s="1"/>
  <c r="T489" i="11" s="1"/>
  <c r="T490" i="11" s="1"/>
  <c r="T491" i="11" s="1"/>
  <c r="T492" i="11" s="1"/>
  <c r="T493" i="11" s="1"/>
  <c r="T494" i="11" s="1"/>
  <c r="T495" i="11" s="1"/>
  <c r="T496" i="11" s="1"/>
  <c r="T497" i="11" s="1"/>
  <c r="T498" i="11" s="1"/>
  <c r="T499" i="11" s="1"/>
  <c r="T500" i="11" s="1"/>
  <c r="T501" i="11" s="1"/>
  <c r="T502" i="11" s="1"/>
  <c r="T503" i="11" s="1"/>
  <c r="T504" i="11" s="1"/>
  <c r="T505" i="11" s="1"/>
  <c r="T506" i="11" s="1"/>
  <c r="T507" i="11" s="1"/>
  <c r="T508" i="11" s="1"/>
  <c r="T509" i="11" s="1"/>
  <c r="T510" i="11" s="1"/>
  <c r="T511" i="11" s="1"/>
  <c r="T512" i="11" s="1"/>
  <c r="T513" i="11" s="1"/>
  <c r="T514" i="11" s="1"/>
  <c r="T515" i="11" s="1"/>
  <c r="T516" i="11" s="1"/>
  <c r="T517" i="11" s="1"/>
  <c r="T518" i="11" s="1"/>
  <c r="T519" i="11" s="1"/>
  <c r="T520" i="11" s="1"/>
  <c r="T521" i="11" s="1"/>
  <c r="T522" i="11" s="1"/>
  <c r="T523" i="11" s="1"/>
  <c r="T524" i="11" s="1"/>
  <c r="T525" i="11" s="1"/>
  <c r="T526" i="11" s="1"/>
  <c r="T527" i="11" s="1"/>
  <c r="T528" i="11" s="1"/>
  <c r="T529" i="11" s="1"/>
  <c r="T530" i="11" s="1"/>
  <c r="T531" i="11" s="1"/>
  <c r="T532" i="11" s="1"/>
  <c r="T533" i="11" s="1"/>
  <c r="T534" i="11" s="1"/>
  <c r="T535" i="11" s="1"/>
  <c r="T536" i="11" s="1"/>
  <c r="T537" i="11" s="1"/>
  <c r="T538" i="11" s="1"/>
  <c r="T539" i="11" s="1"/>
  <c r="T540" i="11" s="1"/>
  <c r="T541" i="11" s="1"/>
  <c r="T542" i="11" s="1"/>
  <c r="T543" i="11" s="1"/>
  <c r="T544" i="11" s="1"/>
  <c r="T545" i="11" s="1"/>
  <c r="T546" i="11" s="1"/>
  <c r="T547" i="11" s="1"/>
  <c r="T548" i="11" s="1"/>
  <c r="T549" i="11" s="1"/>
  <c r="T550" i="11" s="1"/>
  <c r="T551" i="11" s="1"/>
  <c r="T552" i="11" s="1"/>
  <c r="T553" i="11" s="1"/>
  <c r="T554" i="11" s="1"/>
  <c r="T555" i="11" s="1"/>
  <c r="T556" i="11" s="1"/>
  <c r="T557" i="11" s="1"/>
  <c r="T558" i="11" s="1"/>
  <c r="T559" i="11" s="1"/>
  <c r="T560" i="11" s="1"/>
  <c r="T561" i="11" s="1"/>
  <c r="T562" i="11" s="1"/>
  <c r="T563" i="11" s="1"/>
  <c r="T564" i="11" s="1"/>
  <c r="T565" i="11" s="1"/>
  <c r="T566" i="11" s="1"/>
  <c r="T567" i="11" s="1"/>
  <c r="T568" i="11" s="1"/>
  <c r="T569" i="11" s="1"/>
  <c r="T570" i="11" s="1"/>
  <c r="T571" i="11" s="1"/>
  <c r="T572" i="11" s="1"/>
  <c r="T573" i="11" s="1"/>
  <c r="T574" i="11" s="1"/>
  <c r="T575" i="11" s="1"/>
  <c r="T576" i="11" s="1"/>
  <c r="T577" i="11" s="1"/>
  <c r="T578" i="11" s="1"/>
  <c r="T579" i="11" s="1"/>
  <c r="T580" i="11" s="1"/>
  <c r="T581" i="11" s="1"/>
  <c r="T582" i="11" s="1"/>
  <c r="T583" i="11" s="1"/>
  <c r="T584" i="11" s="1"/>
  <c r="T585" i="11" s="1"/>
  <c r="T586" i="11" s="1"/>
  <c r="T587" i="11" s="1"/>
  <c r="T588" i="11" s="1"/>
  <c r="T589" i="11" s="1"/>
  <c r="T590" i="11" s="1"/>
  <c r="T591" i="11" s="1"/>
  <c r="T592" i="11" s="1"/>
  <c r="T593" i="11" s="1"/>
  <c r="T594" i="11" s="1"/>
  <c r="T595" i="11" s="1"/>
  <c r="T596" i="11" s="1"/>
  <c r="T597" i="11" s="1"/>
  <c r="T598" i="11" s="1"/>
  <c r="T599" i="11" s="1"/>
  <c r="T600" i="11" s="1"/>
  <c r="T601" i="11" s="1"/>
  <c r="T602" i="11" s="1"/>
  <c r="T603" i="11" s="1"/>
  <c r="T604" i="11" s="1"/>
  <c r="T605" i="11" s="1"/>
  <c r="T606" i="11" s="1"/>
  <c r="T607" i="11" s="1"/>
  <c r="T608" i="11" s="1"/>
  <c r="T609" i="11" s="1"/>
  <c r="T610" i="11" s="1"/>
  <c r="T611" i="11" s="1"/>
  <c r="T612" i="11" s="1"/>
  <c r="T613" i="11" s="1"/>
  <c r="T614" i="11" s="1"/>
  <c r="T615" i="11" s="1"/>
  <c r="T616" i="11" s="1"/>
  <c r="T617" i="11" s="1"/>
  <c r="T618" i="11" s="1"/>
  <c r="T619" i="11" s="1"/>
  <c r="T620" i="11" s="1"/>
  <c r="T621" i="11" s="1"/>
  <c r="T622" i="11" s="1"/>
  <c r="T623" i="11" s="1"/>
  <c r="T624" i="11" s="1"/>
  <c r="T625" i="11" s="1"/>
  <c r="T626" i="11" s="1"/>
  <c r="T627" i="11" s="1"/>
  <c r="T628" i="11" s="1"/>
  <c r="T629" i="11" s="1"/>
  <c r="T630" i="11" s="1"/>
  <c r="T631" i="11" s="1"/>
  <c r="T632" i="11" s="1"/>
  <c r="T633" i="11" s="1"/>
  <c r="T634" i="11" s="1"/>
  <c r="T635" i="11" s="1"/>
  <c r="T636" i="11" s="1"/>
  <c r="T637" i="11" s="1"/>
  <c r="T638" i="11" s="1"/>
  <c r="T639" i="11" s="1"/>
  <c r="T640" i="11" s="1"/>
  <c r="T641" i="11" s="1"/>
  <c r="T642" i="11" s="1"/>
  <c r="T643" i="11" s="1"/>
  <c r="T644" i="11" s="1"/>
  <c r="T645" i="11" s="1"/>
  <c r="T646" i="11" s="1"/>
  <c r="T647" i="11" s="1"/>
  <c r="T648" i="11" s="1"/>
  <c r="T649" i="11" s="1"/>
  <c r="T650" i="11" s="1"/>
  <c r="T651" i="11" s="1"/>
  <c r="T652" i="11" s="1"/>
  <c r="T653" i="11" s="1"/>
  <c r="T654" i="11" s="1"/>
  <c r="T655" i="11" s="1"/>
  <c r="T656" i="11" s="1"/>
  <c r="T657" i="11" s="1"/>
  <c r="T658" i="11" s="1"/>
  <c r="T659" i="11" s="1"/>
  <c r="T660" i="11" s="1"/>
  <c r="T661" i="11" s="1"/>
  <c r="T662" i="11" s="1"/>
  <c r="T663" i="11" s="1"/>
  <c r="T664" i="11" s="1"/>
  <c r="T665" i="11" s="1"/>
  <c r="T666" i="11" s="1"/>
  <c r="T667" i="11" s="1"/>
  <c r="T668" i="11" s="1"/>
  <c r="T669" i="11" s="1"/>
  <c r="T670" i="11" s="1"/>
  <c r="T671" i="11" s="1"/>
  <c r="T672" i="11" s="1"/>
  <c r="T673" i="11" s="1"/>
  <c r="T674" i="11" s="1"/>
  <c r="T675" i="11" s="1"/>
  <c r="T676" i="11" s="1"/>
  <c r="T677" i="11" s="1"/>
  <c r="T678" i="11" s="1"/>
  <c r="T679" i="11" s="1"/>
  <c r="T680" i="11" s="1"/>
  <c r="T681" i="11" s="1"/>
  <c r="T682" i="11" s="1"/>
  <c r="T683" i="11" s="1"/>
  <c r="T684" i="11" s="1"/>
  <c r="T685" i="11" s="1"/>
  <c r="T686" i="11" s="1"/>
  <c r="T687" i="11" s="1"/>
  <c r="T688" i="11" s="1"/>
  <c r="T689" i="11" s="1"/>
  <c r="T690" i="11" s="1"/>
  <c r="T691" i="11" s="1"/>
  <c r="T692" i="11" s="1"/>
  <c r="T693" i="11" s="1"/>
  <c r="T694" i="11" s="1"/>
  <c r="T695" i="11" s="1"/>
  <c r="T696" i="11" s="1"/>
  <c r="T697" i="11" s="1"/>
  <c r="T698" i="11" s="1"/>
  <c r="T699" i="11" s="1"/>
  <c r="T700" i="11" s="1"/>
  <c r="T701" i="11" s="1"/>
  <c r="T702" i="11" s="1"/>
  <c r="T703" i="11" s="1"/>
  <c r="T704" i="11" s="1"/>
  <c r="T705" i="11" s="1"/>
  <c r="T706" i="11" s="1"/>
  <c r="T707" i="11" s="1"/>
  <c r="T708" i="11" s="1"/>
  <c r="T709" i="11" s="1"/>
  <c r="T710" i="11" s="1"/>
  <c r="T711" i="11" s="1"/>
  <c r="T712" i="11" s="1"/>
  <c r="T713" i="11" s="1"/>
  <c r="T714" i="11" s="1"/>
  <c r="T715" i="11" s="1"/>
  <c r="T716" i="11" s="1"/>
  <c r="T717" i="11" s="1"/>
  <c r="T718" i="11" s="1"/>
  <c r="T719" i="11" s="1"/>
  <c r="T720" i="11" s="1"/>
  <c r="T721" i="11" s="1"/>
  <c r="T722" i="11" s="1"/>
  <c r="T723" i="11" s="1"/>
  <c r="T724" i="11" s="1"/>
  <c r="T725" i="11" s="1"/>
  <c r="T726" i="11" s="1"/>
  <c r="T727" i="11" s="1"/>
  <c r="T728" i="11" s="1"/>
  <c r="T729" i="11" s="1"/>
  <c r="T730" i="11" s="1"/>
  <c r="T731" i="11" s="1"/>
  <c r="T732" i="11" s="1"/>
  <c r="T733" i="11" s="1"/>
  <c r="T734" i="11" s="1"/>
  <c r="T735" i="11" s="1"/>
  <c r="T736" i="11" s="1"/>
  <c r="T737" i="11" s="1"/>
  <c r="T738" i="11" s="1"/>
  <c r="T739" i="11" s="1"/>
  <c r="T740" i="11" s="1"/>
  <c r="T741" i="11" s="1"/>
  <c r="T742" i="11" s="1"/>
  <c r="T743" i="11" s="1"/>
  <c r="T744" i="11" s="1"/>
  <c r="T745" i="11" s="1"/>
  <c r="T746" i="11" s="1"/>
  <c r="T747" i="11" s="1"/>
  <c r="T748" i="11" s="1"/>
  <c r="T749" i="11" s="1"/>
  <c r="T750" i="11" s="1"/>
  <c r="T751" i="11" s="1"/>
  <c r="T752" i="11" s="1"/>
  <c r="T753" i="11" s="1"/>
  <c r="T754" i="11" s="1"/>
  <c r="T755" i="11" s="1"/>
  <c r="T756" i="11" s="1"/>
  <c r="T757" i="11" s="1"/>
  <c r="T758" i="11" s="1"/>
  <c r="T759" i="11" s="1"/>
  <c r="T760" i="11" s="1"/>
  <c r="T761" i="11" s="1"/>
  <c r="T762" i="11" s="1"/>
  <c r="T763" i="11" s="1"/>
  <c r="T764" i="11" s="1"/>
  <c r="T765" i="11" s="1"/>
  <c r="T766" i="11" s="1"/>
  <c r="T767" i="11" s="1"/>
  <c r="T768" i="11" s="1"/>
  <c r="T769" i="11" s="1"/>
  <c r="T770" i="11" s="1"/>
  <c r="T771" i="11" s="1"/>
  <c r="T772" i="11" s="1"/>
  <c r="T773" i="11" s="1"/>
  <c r="T774" i="11" s="1"/>
  <c r="T775" i="11" s="1"/>
  <c r="T776" i="11" s="1"/>
  <c r="T777" i="11" s="1"/>
  <c r="T778" i="11" s="1"/>
  <c r="T779" i="11" s="1"/>
  <c r="T780" i="11" s="1"/>
  <c r="T781" i="11" s="1"/>
  <c r="T782" i="11" s="1"/>
  <c r="T783" i="11" s="1"/>
  <c r="T784" i="11" s="1"/>
  <c r="T785" i="11" s="1"/>
  <c r="T786" i="11" s="1"/>
  <c r="T787" i="11" s="1"/>
  <c r="T788" i="11" s="1"/>
  <c r="T789" i="11" s="1"/>
  <c r="T790" i="11" s="1"/>
  <c r="T791" i="11" s="1"/>
  <c r="T792" i="11" s="1"/>
  <c r="T793" i="11" s="1"/>
  <c r="T794" i="11" s="1"/>
  <c r="T795" i="11" s="1"/>
  <c r="T796" i="11" s="1"/>
  <c r="T797" i="11" s="1"/>
  <c r="T798" i="11" s="1"/>
  <c r="T799" i="11" s="1"/>
  <c r="T800" i="11" s="1"/>
  <c r="T801" i="11" s="1"/>
  <c r="T802" i="11" s="1"/>
  <c r="T803" i="11" s="1"/>
  <c r="T804" i="11" s="1"/>
  <c r="T805" i="11" s="1"/>
  <c r="T806" i="11" s="1"/>
  <c r="T807" i="11" s="1"/>
  <c r="T808" i="11" s="1"/>
  <c r="T809" i="11" s="1"/>
  <c r="T810" i="11" s="1"/>
  <c r="T811" i="11" s="1"/>
  <c r="T812" i="11" s="1"/>
  <c r="T813" i="11" s="1"/>
  <c r="T814" i="11" s="1"/>
  <c r="T815" i="11" s="1"/>
  <c r="T816" i="11" s="1"/>
  <c r="T817" i="11" s="1"/>
  <c r="T818" i="11" s="1"/>
  <c r="T819" i="11" s="1"/>
  <c r="T820" i="11" s="1"/>
  <c r="T821" i="11" s="1"/>
  <c r="T822" i="11" s="1"/>
  <c r="T823" i="11" s="1"/>
  <c r="T824" i="11" s="1"/>
  <c r="T825" i="11" s="1"/>
  <c r="T826" i="11" s="1"/>
  <c r="T827" i="11" s="1"/>
  <c r="T828" i="11" s="1"/>
  <c r="T829" i="11" s="1"/>
  <c r="T830" i="11" s="1"/>
  <c r="T831" i="11" s="1"/>
  <c r="T832" i="11" s="1"/>
  <c r="T833" i="11" s="1"/>
  <c r="T834" i="11" s="1"/>
  <c r="T835" i="11" s="1"/>
  <c r="T836" i="11" s="1"/>
  <c r="T837" i="11" s="1"/>
  <c r="T838" i="11" s="1"/>
  <c r="T839" i="11" s="1"/>
  <c r="T840" i="11" s="1"/>
  <c r="T841" i="11" s="1"/>
  <c r="T842" i="11" s="1"/>
  <c r="T843" i="11" s="1"/>
  <c r="T844" i="11" s="1"/>
  <c r="T845" i="11" s="1"/>
  <c r="T846" i="11" s="1"/>
  <c r="T847" i="11" s="1"/>
  <c r="T848" i="11" s="1"/>
  <c r="T849" i="11" s="1"/>
  <c r="T850" i="11" s="1"/>
  <c r="T851" i="11" s="1"/>
  <c r="T852" i="11" s="1"/>
  <c r="T853" i="11" s="1"/>
  <c r="T854" i="11" s="1"/>
  <c r="T855" i="11" s="1"/>
  <c r="T856" i="11" s="1"/>
  <c r="T857" i="11" s="1"/>
  <c r="T858" i="11" s="1"/>
  <c r="T859" i="11" s="1"/>
  <c r="T860" i="11" s="1"/>
  <c r="T861" i="11" s="1"/>
  <c r="T862" i="11" s="1"/>
  <c r="T863" i="11" s="1"/>
  <c r="T864" i="11" s="1"/>
  <c r="T865" i="11" s="1"/>
  <c r="T866" i="11" s="1"/>
  <c r="T867" i="11" s="1"/>
  <c r="T868" i="11" s="1"/>
  <c r="T869" i="11" s="1"/>
  <c r="T870" i="11" s="1"/>
  <c r="T871" i="11" s="1"/>
  <c r="T872" i="11" s="1"/>
  <c r="T873" i="11" s="1"/>
  <c r="T874" i="11" s="1"/>
  <c r="T875" i="11" s="1"/>
  <c r="T876" i="11" s="1"/>
  <c r="T877" i="11" s="1"/>
  <c r="T878" i="11" s="1"/>
  <c r="T879" i="11" s="1"/>
  <c r="T880" i="11" s="1"/>
  <c r="T881" i="11" s="1"/>
  <c r="T882" i="11" s="1"/>
  <c r="T883" i="11" s="1"/>
  <c r="T884" i="11" s="1"/>
  <c r="T885" i="11" s="1"/>
  <c r="T886" i="11" s="1"/>
  <c r="T887" i="11" s="1"/>
  <c r="T888" i="11" s="1"/>
  <c r="T889" i="11" s="1"/>
  <c r="T890" i="11" s="1"/>
  <c r="T891" i="11" s="1"/>
  <c r="T892" i="11" s="1"/>
  <c r="T893" i="11" s="1"/>
  <c r="T894" i="11" s="1"/>
  <c r="T895" i="11" s="1"/>
  <c r="T896" i="11" s="1"/>
  <c r="T897" i="11" s="1"/>
  <c r="T898" i="11" s="1"/>
  <c r="T899" i="11" s="1"/>
  <c r="T900" i="11" s="1"/>
  <c r="T901" i="11" s="1"/>
  <c r="T902" i="11" s="1"/>
  <c r="T903" i="11" s="1"/>
  <c r="T904" i="11" s="1"/>
  <c r="T905" i="11" s="1"/>
  <c r="T906" i="11" s="1"/>
  <c r="T907" i="11" s="1"/>
  <c r="T908" i="11" s="1"/>
  <c r="T909" i="11" s="1"/>
  <c r="T910" i="11" s="1"/>
  <c r="T911" i="11" s="1"/>
  <c r="T912" i="11" s="1"/>
  <c r="T913" i="11" s="1"/>
  <c r="T914" i="11" s="1"/>
  <c r="T915" i="11" s="1"/>
  <c r="T916" i="11" s="1"/>
  <c r="T917" i="11" s="1"/>
  <c r="T918" i="11" s="1"/>
  <c r="T919" i="11" s="1"/>
  <c r="T920" i="11" s="1"/>
  <c r="T921" i="11" s="1"/>
  <c r="T922" i="11" s="1"/>
  <c r="T923" i="11" s="1"/>
  <c r="T924" i="11" s="1"/>
  <c r="T925" i="11" s="1"/>
  <c r="T926" i="11" s="1"/>
  <c r="T927" i="11" s="1"/>
  <c r="T928" i="11" s="1"/>
  <c r="T929" i="11" s="1"/>
  <c r="T930" i="11" s="1"/>
  <c r="T931" i="11" s="1"/>
  <c r="T932" i="11" s="1"/>
  <c r="T933" i="11" s="1"/>
  <c r="T934" i="11" s="1"/>
  <c r="T935" i="11" s="1"/>
  <c r="T936" i="11" s="1"/>
  <c r="T937" i="11" s="1"/>
  <c r="T938" i="11" s="1"/>
  <c r="T939" i="11" s="1"/>
  <c r="T940" i="11" s="1"/>
  <c r="T941" i="11" s="1"/>
  <c r="T942" i="11" s="1"/>
  <c r="T943" i="11" s="1"/>
  <c r="T944" i="11" s="1"/>
  <c r="T945" i="11" s="1"/>
  <c r="T946" i="11" s="1"/>
  <c r="T947" i="11" s="1"/>
  <c r="T948" i="11" s="1"/>
  <c r="T949" i="11" s="1"/>
  <c r="T950" i="11" s="1"/>
  <c r="T951" i="11" s="1"/>
  <c r="T952" i="11" s="1"/>
  <c r="T953" i="11" s="1"/>
  <c r="T954" i="11" s="1"/>
  <c r="T955" i="11" s="1"/>
  <c r="T956" i="11" s="1"/>
  <c r="T957" i="11" s="1"/>
  <c r="T958" i="11" s="1"/>
  <c r="T959" i="11" s="1"/>
  <c r="T960" i="11" s="1"/>
  <c r="T961" i="11" s="1"/>
  <c r="T962" i="11" s="1"/>
  <c r="T963" i="11" s="1"/>
  <c r="T964" i="11" s="1"/>
  <c r="T965" i="11" s="1"/>
  <c r="T966" i="11" s="1"/>
  <c r="T967" i="11" s="1"/>
  <c r="T968" i="11" s="1"/>
  <c r="T969" i="11" s="1"/>
  <c r="T970" i="11" s="1"/>
  <c r="T971" i="11" s="1"/>
  <c r="T972" i="11" s="1"/>
  <c r="T973" i="11" s="1"/>
  <c r="T974" i="11" s="1"/>
  <c r="T975" i="11" s="1"/>
  <c r="T976" i="11" s="1"/>
  <c r="T977" i="11" s="1"/>
  <c r="T978" i="11" s="1"/>
  <c r="T979" i="11" s="1"/>
  <c r="T980" i="11" s="1"/>
  <c r="T981" i="11" s="1"/>
  <c r="T982" i="11" s="1"/>
  <c r="T983" i="11" s="1"/>
  <c r="T984" i="11" s="1"/>
  <c r="T985" i="11" s="1"/>
  <c r="T986" i="11" s="1"/>
  <c r="T987" i="11" s="1"/>
  <c r="T988" i="11" s="1"/>
  <c r="T989" i="11" s="1"/>
  <c r="T990" i="11" s="1"/>
  <c r="T991" i="11" s="1"/>
  <c r="T992" i="11" s="1"/>
  <c r="T993" i="11" s="1"/>
  <c r="T994" i="11" s="1"/>
  <c r="T995" i="11" s="1"/>
  <c r="T996" i="11" s="1"/>
  <c r="T997" i="11" s="1"/>
  <c r="T998" i="11" s="1"/>
  <c r="T999" i="11" s="1"/>
  <c r="T1000" i="11" s="1"/>
  <c r="T1001" i="11" s="1"/>
  <c r="A3" i="11"/>
  <c r="A1" i="11"/>
  <c r="A7" i="10"/>
  <c r="T5" i="10"/>
  <c r="T6" i="10" s="1"/>
  <c r="T7" i="10" s="1"/>
  <c r="T8" i="10" s="1"/>
  <c r="T9" i="10" s="1"/>
  <c r="T10" i="10" s="1"/>
  <c r="T11" i="10" s="1"/>
  <c r="T12" i="10" s="1"/>
  <c r="T13" i="10" s="1"/>
  <c r="T14" i="10" s="1"/>
  <c r="T15" i="10" s="1"/>
  <c r="T16" i="10" s="1"/>
  <c r="T17" i="10" s="1"/>
  <c r="T18" i="10" s="1"/>
  <c r="T19" i="10" s="1"/>
  <c r="T20" i="10" s="1"/>
  <c r="T21" i="10" s="1"/>
  <c r="T22" i="10" s="1"/>
  <c r="T23" i="10" s="1"/>
  <c r="T24" i="10" s="1"/>
  <c r="T25" i="10" s="1"/>
  <c r="T26" i="10" s="1"/>
  <c r="T27" i="10" s="1"/>
  <c r="T28" i="10" s="1"/>
  <c r="T29" i="10" s="1"/>
  <c r="T30" i="10" s="1"/>
  <c r="T31" i="10" s="1"/>
  <c r="T32" i="10" s="1"/>
  <c r="T33" i="10" s="1"/>
  <c r="T34" i="10" s="1"/>
  <c r="T35" i="10" s="1"/>
  <c r="T36" i="10" s="1"/>
  <c r="T37" i="10" s="1"/>
  <c r="T38" i="10" s="1"/>
  <c r="T39" i="10" s="1"/>
  <c r="T40" i="10" s="1"/>
  <c r="T41" i="10" s="1"/>
  <c r="T42" i="10" s="1"/>
  <c r="T43" i="10" s="1"/>
  <c r="T44" i="10" s="1"/>
  <c r="T45" i="10" s="1"/>
  <c r="T46" i="10" s="1"/>
  <c r="T47" i="10" s="1"/>
  <c r="T48" i="10" s="1"/>
  <c r="T49" i="10" s="1"/>
  <c r="T50" i="10" s="1"/>
  <c r="T51" i="10" s="1"/>
  <c r="T52" i="10" s="1"/>
  <c r="T53" i="10" s="1"/>
  <c r="T54" i="10" s="1"/>
  <c r="T55" i="10" s="1"/>
  <c r="T56" i="10" s="1"/>
  <c r="T57" i="10" s="1"/>
  <c r="T58" i="10" s="1"/>
  <c r="T59" i="10" s="1"/>
  <c r="T60" i="10" s="1"/>
  <c r="T61" i="10" s="1"/>
  <c r="T62" i="10" s="1"/>
  <c r="T63" i="10" s="1"/>
  <c r="T64" i="10" s="1"/>
  <c r="T65" i="10" s="1"/>
  <c r="T66" i="10" s="1"/>
  <c r="T67" i="10" s="1"/>
  <c r="T68" i="10" s="1"/>
  <c r="T69" i="10" s="1"/>
  <c r="T70" i="10" s="1"/>
  <c r="T71" i="10" s="1"/>
  <c r="T72" i="10" s="1"/>
  <c r="T73" i="10" s="1"/>
  <c r="T74" i="10" s="1"/>
  <c r="T75" i="10" s="1"/>
  <c r="T76" i="10" s="1"/>
  <c r="T77" i="10" s="1"/>
  <c r="T78" i="10" s="1"/>
  <c r="T79" i="10" s="1"/>
  <c r="T80" i="10" s="1"/>
  <c r="T81" i="10" s="1"/>
  <c r="T82" i="10" s="1"/>
  <c r="T83" i="10" s="1"/>
  <c r="T84" i="10" s="1"/>
  <c r="T85" i="10" s="1"/>
  <c r="T86" i="10" s="1"/>
  <c r="T87" i="10" s="1"/>
  <c r="T88" i="10" s="1"/>
  <c r="T89" i="10" s="1"/>
  <c r="T90" i="10" s="1"/>
  <c r="T91" i="10" s="1"/>
  <c r="T92" i="10" s="1"/>
  <c r="T93" i="10" s="1"/>
  <c r="T94" i="10" s="1"/>
  <c r="T95" i="10" s="1"/>
  <c r="T96" i="10" s="1"/>
  <c r="T97" i="10" s="1"/>
  <c r="T98" i="10" s="1"/>
  <c r="T99" i="10" s="1"/>
  <c r="T100" i="10" s="1"/>
  <c r="T101" i="10" s="1"/>
  <c r="T102" i="10" s="1"/>
  <c r="T103" i="10" s="1"/>
  <c r="T104" i="10" s="1"/>
  <c r="T105" i="10" s="1"/>
  <c r="T106" i="10" s="1"/>
  <c r="T107" i="10" s="1"/>
  <c r="T108" i="10" s="1"/>
  <c r="T109" i="10" s="1"/>
  <c r="T110" i="10" s="1"/>
  <c r="T111" i="10" s="1"/>
  <c r="T112" i="10" s="1"/>
  <c r="T113" i="10" s="1"/>
  <c r="T114" i="10" s="1"/>
  <c r="T115" i="10" s="1"/>
  <c r="T116" i="10" s="1"/>
  <c r="T117" i="10" s="1"/>
  <c r="T118" i="10" s="1"/>
  <c r="T119" i="10" s="1"/>
  <c r="T120" i="10" s="1"/>
  <c r="T121" i="10" s="1"/>
  <c r="T122" i="10" s="1"/>
  <c r="T123" i="10" s="1"/>
  <c r="T124" i="10" s="1"/>
  <c r="T125" i="10" s="1"/>
  <c r="T126" i="10" s="1"/>
  <c r="T127" i="10" s="1"/>
  <c r="T128" i="10" s="1"/>
  <c r="T129" i="10" s="1"/>
  <c r="T130" i="10" s="1"/>
  <c r="T131" i="10" s="1"/>
  <c r="T132" i="10" s="1"/>
  <c r="T133" i="10" s="1"/>
  <c r="T134" i="10" s="1"/>
  <c r="T135" i="10" s="1"/>
  <c r="T136" i="10" s="1"/>
  <c r="T137" i="10" s="1"/>
  <c r="T138" i="10" s="1"/>
  <c r="T139" i="10" s="1"/>
  <c r="T140" i="10" s="1"/>
  <c r="T141" i="10" s="1"/>
  <c r="T142" i="10" s="1"/>
  <c r="T143" i="10" s="1"/>
  <c r="T144" i="10" s="1"/>
  <c r="T145" i="10" s="1"/>
  <c r="T146" i="10" s="1"/>
  <c r="T147" i="10" s="1"/>
  <c r="T148" i="10" s="1"/>
  <c r="T149" i="10" s="1"/>
  <c r="T150" i="10" s="1"/>
  <c r="T151" i="10" s="1"/>
  <c r="T152" i="10" s="1"/>
  <c r="T153" i="10" s="1"/>
  <c r="T154" i="10" s="1"/>
  <c r="T155" i="10" s="1"/>
  <c r="T156" i="10" s="1"/>
  <c r="T157" i="10" s="1"/>
  <c r="T158" i="10" s="1"/>
  <c r="T159" i="10" s="1"/>
  <c r="T160" i="10" s="1"/>
  <c r="T161" i="10" s="1"/>
  <c r="T162" i="10" s="1"/>
  <c r="T163" i="10" s="1"/>
  <c r="T164" i="10" s="1"/>
  <c r="T165" i="10" s="1"/>
  <c r="T166" i="10" s="1"/>
  <c r="T167" i="10" s="1"/>
  <c r="T168" i="10" s="1"/>
  <c r="T169" i="10" s="1"/>
  <c r="T170" i="10" s="1"/>
  <c r="T171" i="10" s="1"/>
  <c r="T172" i="10" s="1"/>
  <c r="T173" i="10" s="1"/>
  <c r="T174" i="10" s="1"/>
  <c r="T175" i="10" s="1"/>
  <c r="T176" i="10" s="1"/>
  <c r="T177" i="10" s="1"/>
  <c r="T178" i="10" s="1"/>
  <c r="T179" i="10" s="1"/>
  <c r="T180" i="10" s="1"/>
  <c r="T181" i="10" s="1"/>
  <c r="T182" i="10" s="1"/>
  <c r="T183" i="10" s="1"/>
  <c r="T184" i="10" s="1"/>
  <c r="T185" i="10" s="1"/>
  <c r="T186" i="10" s="1"/>
  <c r="T187" i="10" s="1"/>
  <c r="T188" i="10" s="1"/>
  <c r="T189" i="10" s="1"/>
  <c r="T190" i="10" s="1"/>
  <c r="T191" i="10" s="1"/>
  <c r="T192" i="10" s="1"/>
  <c r="T193" i="10" s="1"/>
  <c r="T194" i="10" s="1"/>
  <c r="T195" i="10" s="1"/>
  <c r="T196" i="10" s="1"/>
  <c r="T197" i="10" s="1"/>
  <c r="T198" i="10" s="1"/>
  <c r="T199" i="10" s="1"/>
  <c r="T200" i="10" s="1"/>
  <c r="T201" i="10" s="1"/>
  <c r="T202" i="10" s="1"/>
  <c r="T203" i="10" s="1"/>
  <c r="T204" i="10" s="1"/>
  <c r="T205" i="10" s="1"/>
  <c r="T206" i="10" s="1"/>
  <c r="T207" i="10" s="1"/>
  <c r="T208" i="10" s="1"/>
  <c r="T209" i="10" s="1"/>
  <c r="T210" i="10" s="1"/>
  <c r="T211" i="10" s="1"/>
  <c r="T212" i="10" s="1"/>
  <c r="T213" i="10" s="1"/>
  <c r="T214" i="10" s="1"/>
  <c r="T215" i="10" s="1"/>
  <c r="T216" i="10" s="1"/>
  <c r="T217" i="10" s="1"/>
  <c r="T218" i="10" s="1"/>
  <c r="T219" i="10" s="1"/>
  <c r="T220" i="10" s="1"/>
  <c r="T221" i="10" s="1"/>
  <c r="T222" i="10" s="1"/>
  <c r="T223" i="10" s="1"/>
  <c r="T224" i="10" s="1"/>
  <c r="T225" i="10" s="1"/>
  <c r="T226" i="10" s="1"/>
  <c r="T227" i="10" s="1"/>
  <c r="T228" i="10" s="1"/>
  <c r="T229" i="10" s="1"/>
  <c r="T230" i="10" s="1"/>
  <c r="T231" i="10" s="1"/>
  <c r="T232" i="10" s="1"/>
  <c r="T233" i="10" s="1"/>
  <c r="T234" i="10" s="1"/>
  <c r="T235" i="10" s="1"/>
  <c r="T236" i="10" s="1"/>
  <c r="T237" i="10" s="1"/>
  <c r="T238" i="10" s="1"/>
  <c r="T239" i="10" s="1"/>
  <c r="T240" i="10" s="1"/>
  <c r="T241" i="10" s="1"/>
  <c r="T242" i="10" s="1"/>
  <c r="T243" i="10" s="1"/>
  <c r="T244" i="10" s="1"/>
  <c r="T245" i="10" s="1"/>
  <c r="T246" i="10" s="1"/>
  <c r="T247" i="10" s="1"/>
  <c r="T248" i="10" s="1"/>
  <c r="T249" i="10" s="1"/>
  <c r="T250" i="10" s="1"/>
  <c r="T251" i="10" s="1"/>
  <c r="T252" i="10" s="1"/>
  <c r="T253" i="10" s="1"/>
  <c r="T254" i="10" s="1"/>
  <c r="T255" i="10" s="1"/>
  <c r="T256" i="10" s="1"/>
  <c r="T257" i="10" s="1"/>
  <c r="T258" i="10" s="1"/>
  <c r="T259" i="10" s="1"/>
  <c r="T260" i="10" s="1"/>
  <c r="T261" i="10" s="1"/>
  <c r="T262" i="10" s="1"/>
  <c r="T263" i="10" s="1"/>
  <c r="T264" i="10" s="1"/>
  <c r="T265" i="10" s="1"/>
  <c r="T266" i="10" s="1"/>
  <c r="T267" i="10" s="1"/>
  <c r="T268" i="10" s="1"/>
  <c r="T269" i="10" s="1"/>
  <c r="T270" i="10" s="1"/>
  <c r="T271" i="10" s="1"/>
  <c r="T272" i="10" s="1"/>
  <c r="T273" i="10" s="1"/>
  <c r="T274" i="10" s="1"/>
  <c r="T275" i="10" s="1"/>
  <c r="T276" i="10" s="1"/>
  <c r="T277" i="10" s="1"/>
  <c r="T278" i="10" s="1"/>
  <c r="T279" i="10" s="1"/>
  <c r="T280" i="10" s="1"/>
  <c r="T281" i="10" s="1"/>
  <c r="T282" i="10" s="1"/>
  <c r="T283" i="10" s="1"/>
  <c r="T284" i="10" s="1"/>
  <c r="T285" i="10" s="1"/>
  <c r="T286" i="10" s="1"/>
  <c r="T287" i="10" s="1"/>
  <c r="T288" i="10" s="1"/>
  <c r="T289" i="10" s="1"/>
  <c r="T290" i="10" s="1"/>
  <c r="T291" i="10" s="1"/>
  <c r="T292" i="10" s="1"/>
  <c r="T293" i="10" s="1"/>
  <c r="T294" i="10" s="1"/>
  <c r="T295" i="10" s="1"/>
  <c r="T296" i="10" s="1"/>
  <c r="T297" i="10" s="1"/>
  <c r="T298" i="10" s="1"/>
  <c r="T299" i="10" s="1"/>
  <c r="T300" i="10" s="1"/>
  <c r="T301" i="10" s="1"/>
  <c r="T302" i="10" s="1"/>
  <c r="T303" i="10" s="1"/>
  <c r="T304" i="10" s="1"/>
  <c r="T305" i="10" s="1"/>
  <c r="T306" i="10" s="1"/>
  <c r="T307" i="10" s="1"/>
  <c r="T308" i="10" s="1"/>
  <c r="T309" i="10" s="1"/>
  <c r="T310" i="10" s="1"/>
  <c r="T311" i="10" s="1"/>
  <c r="T312" i="10" s="1"/>
  <c r="T313" i="10" s="1"/>
  <c r="T314" i="10" s="1"/>
  <c r="T315" i="10" s="1"/>
  <c r="T316" i="10" s="1"/>
  <c r="T317" i="10" s="1"/>
  <c r="T318" i="10" s="1"/>
  <c r="T319" i="10" s="1"/>
  <c r="T320" i="10" s="1"/>
  <c r="T321" i="10" s="1"/>
  <c r="T322" i="10" s="1"/>
  <c r="T323" i="10" s="1"/>
  <c r="T324" i="10" s="1"/>
  <c r="T325" i="10" s="1"/>
  <c r="T326" i="10" s="1"/>
  <c r="T327" i="10" s="1"/>
  <c r="T328" i="10" s="1"/>
  <c r="T329" i="10" s="1"/>
  <c r="T330" i="10" s="1"/>
  <c r="T331" i="10" s="1"/>
  <c r="T332" i="10" s="1"/>
  <c r="T333" i="10" s="1"/>
  <c r="T334" i="10" s="1"/>
  <c r="T335" i="10" s="1"/>
  <c r="T336" i="10" s="1"/>
  <c r="T337" i="10" s="1"/>
  <c r="T338" i="10" s="1"/>
  <c r="T339" i="10" s="1"/>
  <c r="T340" i="10" s="1"/>
  <c r="T341" i="10" s="1"/>
  <c r="T342" i="10" s="1"/>
  <c r="T343" i="10" s="1"/>
  <c r="T344" i="10" s="1"/>
  <c r="T345" i="10" s="1"/>
  <c r="T346" i="10" s="1"/>
  <c r="T347" i="10" s="1"/>
  <c r="T348" i="10" s="1"/>
  <c r="T349" i="10" s="1"/>
  <c r="T350" i="10" s="1"/>
  <c r="T351" i="10" s="1"/>
  <c r="T352" i="10" s="1"/>
  <c r="T353" i="10" s="1"/>
  <c r="T354" i="10" s="1"/>
  <c r="T355" i="10" s="1"/>
  <c r="T356" i="10" s="1"/>
  <c r="T357" i="10" s="1"/>
  <c r="T358" i="10" s="1"/>
  <c r="T359" i="10" s="1"/>
  <c r="T360" i="10" s="1"/>
  <c r="T361" i="10" s="1"/>
  <c r="T362" i="10" s="1"/>
  <c r="T363" i="10" s="1"/>
  <c r="T364" i="10" s="1"/>
  <c r="T365" i="10" s="1"/>
  <c r="T366" i="10" s="1"/>
  <c r="T367" i="10" s="1"/>
  <c r="T368" i="10" s="1"/>
  <c r="T369" i="10" s="1"/>
  <c r="T370" i="10" s="1"/>
  <c r="T371" i="10" s="1"/>
  <c r="T372" i="10" s="1"/>
  <c r="T373" i="10" s="1"/>
  <c r="T374" i="10" s="1"/>
  <c r="T375" i="10" s="1"/>
  <c r="T376" i="10" s="1"/>
  <c r="T377" i="10" s="1"/>
  <c r="T378" i="10" s="1"/>
  <c r="T379" i="10" s="1"/>
  <c r="T380" i="10" s="1"/>
  <c r="T381" i="10" s="1"/>
  <c r="T382" i="10" s="1"/>
  <c r="T383" i="10" s="1"/>
  <c r="T384" i="10" s="1"/>
  <c r="T385" i="10" s="1"/>
  <c r="T386" i="10" s="1"/>
  <c r="T387" i="10" s="1"/>
  <c r="T388" i="10" s="1"/>
  <c r="T389" i="10" s="1"/>
  <c r="T390" i="10" s="1"/>
  <c r="T391" i="10" s="1"/>
  <c r="T392" i="10" s="1"/>
  <c r="T393" i="10" s="1"/>
  <c r="T394" i="10" s="1"/>
  <c r="T395" i="10" s="1"/>
  <c r="T396" i="10" s="1"/>
  <c r="T397" i="10" s="1"/>
  <c r="T398" i="10" s="1"/>
  <c r="T399" i="10" s="1"/>
  <c r="T400" i="10" s="1"/>
  <c r="T401" i="10" s="1"/>
  <c r="T402" i="10" s="1"/>
  <c r="T403" i="10" s="1"/>
  <c r="T404" i="10" s="1"/>
  <c r="T405" i="10" s="1"/>
  <c r="T406" i="10" s="1"/>
  <c r="T407" i="10" s="1"/>
  <c r="T408" i="10" s="1"/>
  <c r="T409" i="10" s="1"/>
  <c r="T410" i="10" s="1"/>
  <c r="T411" i="10" s="1"/>
  <c r="T412" i="10" s="1"/>
  <c r="T413" i="10" s="1"/>
  <c r="T414" i="10" s="1"/>
  <c r="T415" i="10" s="1"/>
  <c r="T416" i="10" s="1"/>
  <c r="T417" i="10" s="1"/>
  <c r="T418" i="10" s="1"/>
  <c r="T419" i="10" s="1"/>
  <c r="T420" i="10" s="1"/>
  <c r="T421" i="10" s="1"/>
  <c r="T422" i="10" s="1"/>
  <c r="T423" i="10" s="1"/>
  <c r="T424" i="10" s="1"/>
  <c r="T425" i="10" s="1"/>
  <c r="T426" i="10" s="1"/>
  <c r="T427" i="10" s="1"/>
  <c r="T428" i="10" s="1"/>
  <c r="T429" i="10" s="1"/>
  <c r="T430" i="10" s="1"/>
  <c r="T431" i="10" s="1"/>
  <c r="T432" i="10" s="1"/>
  <c r="T433" i="10" s="1"/>
  <c r="T434" i="10" s="1"/>
  <c r="T435" i="10" s="1"/>
  <c r="T436" i="10" s="1"/>
  <c r="T437" i="10" s="1"/>
  <c r="T438" i="10" s="1"/>
  <c r="T439" i="10" s="1"/>
  <c r="T440" i="10" s="1"/>
  <c r="T441" i="10" s="1"/>
  <c r="T442" i="10" s="1"/>
  <c r="T443" i="10" s="1"/>
  <c r="T444" i="10" s="1"/>
  <c r="T445" i="10" s="1"/>
  <c r="T446" i="10" s="1"/>
  <c r="T447" i="10" s="1"/>
  <c r="T448" i="10" s="1"/>
  <c r="T449" i="10" s="1"/>
  <c r="T450" i="10" s="1"/>
  <c r="T451" i="10" s="1"/>
  <c r="T452" i="10" s="1"/>
  <c r="T453" i="10" s="1"/>
  <c r="T454" i="10" s="1"/>
  <c r="T455" i="10" s="1"/>
  <c r="T456" i="10" s="1"/>
  <c r="T457" i="10" s="1"/>
  <c r="T458" i="10" s="1"/>
  <c r="T459" i="10" s="1"/>
  <c r="T460" i="10" s="1"/>
  <c r="T461" i="10" s="1"/>
  <c r="T462" i="10" s="1"/>
  <c r="T463" i="10" s="1"/>
  <c r="T464" i="10" s="1"/>
  <c r="T465" i="10" s="1"/>
  <c r="T466" i="10" s="1"/>
  <c r="T467" i="10" s="1"/>
  <c r="T468" i="10" s="1"/>
  <c r="T469" i="10" s="1"/>
  <c r="T470" i="10" s="1"/>
  <c r="T471" i="10" s="1"/>
  <c r="T472" i="10" s="1"/>
  <c r="T473" i="10" s="1"/>
  <c r="T474" i="10" s="1"/>
  <c r="T475" i="10" s="1"/>
  <c r="T476" i="10" s="1"/>
  <c r="T477" i="10" s="1"/>
  <c r="T478" i="10" s="1"/>
  <c r="T479" i="10" s="1"/>
  <c r="T480" i="10" s="1"/>
  <c r="T481" i="10" s="1"/>
  <c r="T482" i="10" s="1"/>
  <c r="T483" i="10" s="1"/>
  <c r="T484" i="10" s="1"/>
  <c r="T485" i="10" s="1"/>
  <c r="T486" i="10" s="1"/>
  <c r="T487" i="10" s="1"/>
  <c r="T488" i="10" s="1"/>
  <c r="T489" i="10" s="1"/>
  <c r="T490" i="10" s="1"/>
  <c r="T491" i="10" s="1"/>
  <c r="T492" i="10" s="1"/>
  <c r="T493" i="10" s="1"/>
  <c r="T494" i="10" s="1"/>
  <c r="T495" i="10" s="1"/>
  <c r="T496" i="10" s="1"/>
  <c r="T497" i="10" s="1"/>
  <c r="T498" i="10" s="1"/>
  <c r="T499" i="10" s="1"/>
  <c r="T500" i="10" s="1"/>
  <c r="T501" i="10" s="1"/>
  <c r="T502" i="10" s="1"/>
  <c r="T503" i="10" s="1"/>
  <c r="T504" i="10" s="1"/>
  <c r="T505" i="10" s="1"/>
  <c r="T506" i="10" s="1"/>
  <c r="T507" i="10" s="1"/>
  <c r="T508" i="10" s="1"/>
  <c r="T509" i="10" s="1"/>
  <c r="T510" i="10" s="1"/>
  <c r="T511" i="10" s="1"/>
  <c r="T512" i="10" s="1"/>
  <c r="T513" i="10" s="1"/>
  <c r="T514" i="10" s="1"/>
  <c r="T515" i="10" s="1"/>
  <c r="T516" i="10" s="1"/>
  <c r="T517" i="10" s="1"/>
  <c r="T518" i="10" s="1"/>
  <c r="T519" i="10" s="1"/>
  <c r="T520" i="10" s="1"/>
  <c r="T521" i="10" s="1"/>
  <c r="T522" i="10" s="1"/>
  <c r="T523" i="10" s="1"/>
  <c r="T524" i="10" s="1"/>
  <c r="T525" i="10" s="1"/>
  <c r="T526" i="10" s="1"/>
  <c r="T527" i="10" s="1"/>
  <c r="T528" i="10" s="1"/>
  <c r="T529" i="10" s="1"/>
  <c r="T530" i="10" s="1"/>
  <c r="T531" i="10" s="1"/>
  <c r="T532" i="10" s="1"/>
  <c r="T533" i="10" s="1"/>
  <c r="T534" i="10" s="1"/>
  <c r="T535" i="10" s="1"/>
  <c r="T536" i="10" s="1"/>
  <c r="T537" i="10" s="1"/>
  <c r="T538" i="10" s="1"/>
  <c r="T539" i="10" s="1"/>
  <c r="T540" i="10" s="1"/>
  <c r="T541" i="10" s="1"/>
  <c r="T542" i="10" s="1"/>
  <c r="T543" i="10" s="1"/>
  <c r="T544" i="10" s="1"/>
  <c r="T545" i="10" s="1"/>
  <c r="T546" i="10" s="1"/>
  <c r="T547" i="10" s="1"/>
  <c r="T548" i="10" s="1"/>
  <c r="T549" i="10" s="1"/>
  <c r="T550" i="10" s="1"/>
  <c r="T551" i="10" s="1"/>
  <c r="T552" i="10" s="1"/>
  <c r="T553" i="10" s="1"/>
  <c r="T554" i="10" s="1"/>
  <c r="T555" i="10" s="1"/>
  <c r="T556" i="10" s="1"/>
  <c r="T557" i="10" s="1"/>
  <c r="T558" i="10" s="1"/>
  <c r="T559" i="10" s="1"/>
  <c r="T560" i="10" s="1"/>
  <c r="T561" i="10" s="1"/>
  <c r="T562" i="10" s="1"/>
  <c r="T563" i="10" s="1"/>
  <c r="T564" i="10" s="1"/>
  <c r="T565" i="10" s="1"/>
  <c r="T566" i="10" s="1"/>
  <c r="T567" i="10" s="1"/>
  <c r="T568" i="10" s="1"/>
  <c r="T569" i="10" s="1"/>
  <c r="T570" i="10" s="1"/>
  <c r="T571" i="10" s="1"/>
  <c r="T572" i="10" s="1"/>
  <c r="T573" i="10" s="1"/>
  <c r="T574" i="10" s="1"/>
  <c r="T575" i="10" s="1"/>
  <c r="T576" i="10" s="1"/>
  <c r="T577" i="10" s="1"/>
  <c r="T578" i="10" s="1"/>
  <c r="T579" i="10" s="1"/>
  <c r="T580" i="10" s="1"/>
  <c r="T581" i="10" s="1"/>
  <c r="T582" i="10" s="1"/>
  <c r="T583" i="10" s="1"/>
  <c r="T584" i="10" s="1"/>
  <c r="T585" i="10" s="1"/>
  <c r="T586" i="10" s="1"/>
  <c r="T587" i="10" s="1"/>
  <c r="T588" i="10" s="1"/>
  <c r="T589" i="10" s="1"/>
  <c r="T590" i="10" s="1"/>
  <c r="T591" i="10" s="1"/>
  <c r="T592" i="10" s="1"/>
  <c r="T593" i="10" s="1"/>
  <c r="T594" i="10" s="1"/>
  <c r="T595" i="10" s="1"/>
  <c r="T596" i="10" s="1"/>
  <c r="T597" i="10" s="1"/>
  <c r="T598" i="10" s="1"/>
  <c r="T599" i="10" s="1"/>
  <c r="T600" i="10" s="1"/>
  <c r="T601" i="10" s="1"/>
  <c r="T602" i="10" s="1"/>
  <c r="T603" i="10" s="1"/>
  <c r="T604" i="10" s="1"/>
  <c r="T605" i="10" s="1"/>
  <c r="T606" i="10" s="1"/>
  <c r="T607" i="10" s="1"/>
  <c r="T608" i="10" s="1"/>
  <c r="T609" i="10" s="1"/>
  <c r="T610" i="10" s="1"/>
  <c r="T611" i="10" s="1"/>
  <c r="T612" i="10" s="1"/>
  <c r="T613" i="10" s="1"/>
  <c r="T614" i="10" s="1"/>
  <c r="T615" i="10" s="1"/>
  <c r="T616" i="10" s="1"/>
  <c r="T617" i="10" s="1"/>
  <c r="T618" i="10" s="1"/>
  <c r="T619" i="10" s="1"/>
  <c r="T620" i="10" s="1"/>
  <c r="T621" i="10" s="1"/>
  <c r="T622" i="10" s="1"/>
  <c r="T623" i="10" s="1"/>
  <c r="T624" i="10" s="1"/>
  <c r="T625" i="10" s="1"/>
  <c r="T626" i="10" s="1"/>
  <c r="T627" i="10" s="1"/>
  <c r="T628" i="10" s="1"/>
  <c r="T629" i="10" s="1"/>
  <c r="T630" i="10" s="1"/>
  <c r="T631" i="10" s="1"/>
  <c r="T632" i="10" s="1"/>
  <c r="T633" i="10" s="1"/>
  <c r="T634" i="10" s="1"/>
  <c r="T635" i="10" s="1"/>
  <c r="T636" i="10" s="1"/>
  <c r="T637" i="10" s="1"/>
  <c r="T638" i="10" s="1"/>
  <c r="T639" i="10" s="1"/>
  <c r="T640" i="10" s="1"/>
  <c r="T641" i="10" s="1"/>
  <c r="T642" i="10" s="1"/>
  <c r="T643" i="10" s="1"/>
  <c r="T644" i="10" s="1"/>
  <c r="T645" i="10" s="1"/>
  <c r="T646" i="10" s="1"/>
  <c r="T647" i="10" s="1"/>
  <c r="T648" i="10" s="1"/>
  <c r="T649" i="10" s="1"/>
  <c r="T650" i="10" s="1"/>
  <c r="T651" i="10" s="1"/>
  <c r="T652" i="10" s="1"/>
  <c r="T653" i="10" s="1"/>
  <c r="T654" i="10" s="1"/>
  <c r="T655" i="10" s="1"/>
  <c r="T656" i="10" s="1"/>
  <c r="T657" i="10" s="1"/>
  <c r="T658" i="10" s="1"/>
  <c r="T659" i="10" s="1"/>
  <c r="T660" i="10" s="1"/>
  <c r="T661" i="10" s="1"/>
  <c r="T662" i="10" s="1"/>
  <c r="T663" i="10" s="1"/>
  <c r="T664" i="10" s="1"/>
  <c r="T665" i="10" s="1"/>
  <c r="T666" i="10" s="1"/>
  <c r="T667" i="10" s="1"/>
  <c r="T668" i="10" s="1"/>
  <c r="T669" i="10" s="1"/>
  <c r="T670" i="10" s="1"/>
  <c r="T671" i="10" s="1"/>
  <c r="T672" i="10" s="1"/>
  <c r="T673" i="10" s="1"/>
  <c r="T674" i="10" s="1"/>
  <c r="T675" i="10" s="1"/>
  <c r="T676" i="10" s="1"/>
  <c r="T677" i="10" s="1"/>
  <c r="T678" i="10" s="1"/>
  <c r="T679" i="10" s="1"/>
  <c r="T680" i="10" s="1"/>
  <c r="T681" i="10" s="1"/>
  <c r="T682" i="10" s="1"/>
  <c r="T683" i="10" s="1"/>
  <c r="T684" i="10" s="1"/>
  <c r="T685" i="10" s="1"/>
  <c r="T686" i="10" s="1"/>
  <c r="T687" i="10" s="1"/>
  <c r="T688" i="10" s="1"/>
  <c r="T689" i="10" s="1"/>
  <c r="T690" i="10" s="1"/>
  <c r="T691" i="10" s="1"/>
  <c r="T692" i="10" s="1"/>
  <c r="T693" i="10" s="1"/>
  <c r="T694" i="10" s="1"/>
  <c r="T695" i="10" s="1"/>
  <c r="T696" i="10" s="1"/>
  <c r="T697" i="10" s="1"/>
  <c r="T698" i="10" s="1"/>
  <c r="T699" i="10" s="1"/>
  <c r="T700" i="10" s="1"/>
  <c r="T701" i="10" s="1"/>
  <c r="T702" i="10" s="1"/>
  <c r="T703" i="10" s="1"/>
  <c r="T704" i="10" s="1"/>
  <c r="T705" i="10" s="1"/>
  <c r="T706" i="10" s="1"/>
  <c r="T707" i="10" s="1"/>
  <c r="T708" i="10" s="1"/>
  <c r="T709" i="10" s="1"/>
  <c r="T710" i="10" s="1"/>
  <c r="T711" i="10" s="1"/>
  <c r="T712" i="10" s="1"/>
  <c r="T713" i="10" s="1"/>
  <c r="T714" i="10" s="1"/>
  <c r="T715" i="10" s="1"/>
  <c r="T716" i="10" s="1"/>
  <c r="T717" i="10" s="1"/>
  <c r="T718" i="10" s="1"/>
  <c r="T719" i="10" s="1"/>
  <c r="T720" i="10" s="1"/>
  <c r="T721" i="10" s="1"/>
  <c r="T722" i="10" s="1"/>
  <c r="T723" i="10" s="1"/>
  <c r="T724" i="10" s="1"/>
  <c r="T725" i="10" s="1"/>
  <c r="T726" i="10" s="1"/>
  <c r="T727" i="10" s="1"/>
  <c r="T728" i="10" s="1"/>
  <c r="T729" i="10" s="1"/>
  <c r="T730" i="10" s="1"/>
  <c r="T731" i="10" s="1"/>
  <c r="T732" i="10" s="1"/>
  <c r="T733" i="10" s="1"/>
  <c r="T734" i="10" s="1"/>
  <c r="T735" i="10" s="1"/>
  <c r="T736" i="10" s="1"/>
  <c r="T737" i="10" s="1"/>
  <c r="T738" i="10" s="1"/>
  <c r="T739" i="10" s="1"/>
  <c r="T740" i="10" s="1"/>
  <c r="T741" i="10" s="1"/>
  <c r="T742" i="10" s="1"/>
  <c r="T743" i="10" s="1"/>
  <c r="T744" i="10" s="1"/>
  <c r="T745" i="10" s="1"/>
  <c r="T746" i="10" s="1"/>
  <c r="T747" i="10" s="1"/>
  <c r="T748" i="10" s="1"/>
  <c r="T749" i="10" s="1"/>
  <c r="T750" i="10" s="1"/>
  <c r="T751" i="10" s="1"/>
  <c r="T752" i="10" s="1"/>
  <c r="T753" i="10" s="1"/>
  <c r="T754" i="10" s="1"/>
  <c r="T755" i="10" s="1"/>
  <c r="T756" i="10" s="1"/>
  <c r="T757" i="10" s="1"/>
  <c r="T758" i="10" s="1"/>
  <c r="T759" i="10" s="1"/>
  <c r="T760" i="10" s="1"/>
  <c r="T761" i="10" s="1"/>
  <c r="T762" i="10" s="1"/>
  <c r="T763" i="10" s="1"/>
  <c r="T764" i="10" s="1"/>
  <c r="T765" i="10" s="1"/>
  <c r="T766" i="10" s="1"/>
  <c r="T767" i="10" s="1"/>
  <c r="T768" i="10" s="1"/>
  <c r="T769" i="10" s="1"/>
  <c r="T770" i="10" s="1"/>
  <c r="T771" i="10" s="1"/>
  <c r="T772" i="10" s="1"/>
  <c r="T773" i="10" s="1"/>
  <c r="T774" i="10" s="1"/>
  <c r="T775" i="10" s="1"/>
  <c r="T776" i="10" s="1"/>
  <c r="T777" i="10" s="1"/>
  <c r="T778" i="10" s="1"/>
  <c r="T779" i="10" s="1"/>
  <c r="T780" i="10" s="1"/>
  <c r="T781" i="10" s="1"/>
  <c r="T782" i="10" s="1"/>
  <c r="T783" i="10" s="1"/>
  <c r="T784" i="10" s="1"/>
  <c r="T785" i="10" s="1"/>
  <c r="T786" i="10" s="1"/>
  <c r="T787" i="10" s="1"/>
  <c r="T788" i="10" s="1"/>
  <c r="T789" i="10" s="1"/>
  <c r="T790" i="10" s="1"/>
  <c r="T791" i="10" s="1"/>
  <c r="T792" i="10" s="1"/>
  <c r="T793" i="10" s="1"/>
  <c r="T794" i="10" s="1"/>
  <c r="T795" i="10" s="1"/>
  <c r="T796" i="10" s="1"/>
  <c r="T797" i="10" s="1"/>
  <c r="T798" i="10" s="1"/>
  <c r="T799" i="10" s="1"/>
  <c r="T800" i="10" s="1"/>
  <c r="T801" i="10" s="1"/>
  <c r="T802" i="10" s="1"/>
  <c r="T803" i="10" s="1"/>
  <c r="T804" i="10" s="1"/>
  <c r="T805" i="10" s="1"/>
  <c r="T806" i="10" s="1"/>
  <c r="T807" i="10" s="1"/>
  <c r="T808" i="10" s="1"/>
  <c r="T809" i="10" s="1"/>
  <c r="T810" i="10" s="1"/>
  <c r="T811" i="10" s="1"/>
  <c r="T812" i="10" s="1"/>
  <c r="T813" i="10" s="1"/>
  <c r="T814" i="10" s="1"/>
  <c r="T815" i="10" s="1"/>
  <c r="T816" i="10" s="1"/>
  <c r="T817" i="10" s="1"/>
  <c r="T818" i="10" s="1"/>
  <c r="T819" i="10" s="1"/>
  <c r="T820" i="10" s="1"/>
  <c r="T821" i="10" s="1"/>
  <c r="T822" i="10" s="1"/>
  <c r="T823" i="10" s="1"/>
  <c r="T824" i="10" s="1"/>
  <c r="T825" i="10" s="1"/>
  <c r="T826" i="10" s="1"/>
  <c r="T827" i="10" s="1"/>
  <c r="T828" i="10" s="1"/>
  <c r="T829" i="10" s="1"/>
  <c r="T830" i="10" s="1"/>
  <c r="T831" i="10" s="1"/>
  <c r="T832" i="10" s="1"/>
  <c r="T833" i="10" s="1"/>
  <c r="T834" i="10" s="1"/>
  <c r="T835" i="10" s="1"/>
  <c r="T836" i="10" s="1"/>
  <c r="T837" i="10" s="1"/>
  <c r="T838" i="10" s="1"/>
  <c r="T839" i="10" s="1"/>
  <c r="T840" i="10" s="1"/>
  <c r="T841" i="10" s="1"/>
  <c r="T842" i="10" s="1"/>
  <c r="T843" i="10" s="1"/>
  <c r="T844" i="10" s="1"/>
  <c r="T845" i="10" s="1"/>
  <c r="T846" i="10" s="1"/>
  <c r="T847" i="10" s="1"/>
  <c r="T848" i="10" s="1"/>
  <c r="T849" i="10" s="1"/>
  <c r="T850" i="10" s="1"/>
  <c r="T851" i="10" s="1"/>
  <c r="T852" i="10" s="1"/>
  <c r="T853" i="10" s="1"/>
  <c r="T854" i="10" s="1"/>
  <c r="T855" i="10" s="1"/>
  <c r="T856" i="10" s="1"/>
  <c r="T857" i="10" s="1"/>
  <c r="T858" i="10" s="1"/>
  <c r="T859" i="10" s="1"/>
  <c r="T860" i="10" s="1"/>
  <c r="T861" i="10" s="1"/>
  <c r="T862" i="10" s="1"/>
  <c r="T863" i="10" s="1"/>
  <c r="T864" i="10" s="1"/>
  <c r="T865" i="10" s="1"/>
  <c r="T866" i="10" s="1"/>
  <c r="T867" i="10" s="1"/>
  <c r="T868" i="10" s="1"/>
  <c r="T869" i="10" s="1"/>
  <c r="T870" i="10" s="1"/>
  <c r="T871" i="10" s="1"/>
  <c r="T872" i="10" s="1"/>
  <c r="T873" i="10" s="1"/>
  <c r="T874" i="10" s="1"/>
  <c r="T875" i="10" s="1"/>
  <c r="T876" i="10" s="1"/>
  <c r="T877" i="10" s="1"/>
  <c r="T878" i="10" s="1"/>
  <c r="T879" i="10" s="1"/>
  <c r="T880" i="10" s="1"/>
  <c r="T881" i="10" s="1"/>
  <c r="T882" i="10" s="1"/>
  <c r="T883" i="10" s="1"/>
  <c r="T884" i="10" s="1"/>
  <c r="T885" i="10" s="1"/>
  <c r="T886" i="10" s="1"/>
  <c r="T887" i="10" s="1"/>
  <c r="T888" i="10" s="1"/>
  <c r="T889" i="10" s="1"/>
  <c r="T890" i="10" s="1"/>
  <c r="T891" i="10" s="1"/>
  <c r="T892" i="10" s="1"/>
  <c r="T893" i="10" s="1"/>
  <c r="T894" i="10" s="1"/>
  <c r="T895" i="10" s="1"/>
  <c r="T896" i="10" s="1"/>
  <c r="T897" i="10" s="1"/>
  <c r="T898" i="10" s="1"/>
  <c r="T899" i="10" s="1"/>
  <c r="T900" i="10" s="1"/>
  <c r="T901" i="10" s="1"/>
  <c r="T902" i="10" s="1"/>
  <c r="T903" i="10" s="1"/>
  <c r="T904" i="10" s="1"/>
  <c r="T905" i="10" s="1"/>
  <c r="T906" i="10" s="1"/>
  <c r="T907" i="10" s="1"/>
  <c r="T908" i="10" s="1"/>
  <c r="T909" i="10" s="1"/>
  <c r="T910" i="10" s="1"/>
  <c r="T911" i="10" s="1"/>
  <c r="T912" i="10" s="1"/>
  <c r="T913" i="10" s="1"/>
  <c r="T914" i="10" s="1"/>
  <c r="T915" i="10" s="1"/>
  <c r="T916" i="10" s="1"/>
  <c r="T917" i="10" s="1"/>
  <c r="T918" i="10" s="1"/>
  <c r="T919" i="10" s="1"/>
  <c r="T920" i="10" s="1"/>
  <c r="T921" i="10" s="1"/>
  <c r="T922" i="10" s="1"/>
  <c r="T923" i="10" s="1"/>
  <c r="T924" i="10" s="1"/>
  <c r="T925" i="10" s="1"/>
  <c r="T926" i="10" s="1"/>
  <c r="T927" i="10" s="1"/>
  <c r="T928" i="10" s="1"/>
  <c r="T929" i="10" s="1"/>
  <c r="T930" i="10" s="1"/>
  <c r="T931" i="10" s="1"/>
  <c r="T932" i="10" s="1"/>
  <c r="T933" i="10" s="1"/>
  <c r="T934" i="10" s="1"/>
  <c r="T935" i="10" s="1"/>
  <c r="T936" i="10" s="1"/>
  <c r="T937" i="10" s="1"/>
  <c r="T938" i="10" s="1"/>
  <c r="T939" i="10" s="1"/>
  <c r="T940" i="10" s="1"/>
  <c r="T941" i="10" s="1"/>
  <c r="T942" i="10" s="1"/>
  <c r="T943" i="10" s="1"/>
  <c r="T944" i="10" s="1"/>
  <c r="T945" i="10" s="1"/>
  <c r="T946" i="10" s="1"/>
  <c r="T947" i="10" s="1"/>
  <c r="T948" i="10" s="1"/>
  <c r="T949" i="10" s="1"/>
  <c r="T950" i="10" s="1"/>
  <c r="T951" i="10" s="1"/>
  <c r="T952" i="10" s="1"/>
  <c r="T953" i="10" s="1"/>
  <c r="T954" i="10" s="1"/>
  <c r="T955" i="10" s="1"/>
  <c r="T956" i="10" s="1"/>
  <c r="T957" i="10" s="1"/>
  <c r="T958" i="10" s="1"/>
  <c r="T959" i="10" s="1"/>
  <c r="T960" i="10" s="1"/>
  <c r="T961" i="10" s="1"/>
  <c r="T962" i="10" s="1"/>
  <c r="T963" i="10" s="1"/>
  <c r="T964" i="10" s="1"/>
  <c r="T965" i="10" s="1"/>
  <c r="T966" i="10" s="1"/>
  <c r="T967" i="10" s="1"/>
  <c r="T968" i="10" s="1"/>
  <c r="T969" i="10" s="1"/>
  <c r="T970" i="10" s="1"/>
  <c r="T971" i="10" s="1"/>
  <c r="T972" i="10" s="1"/>
  <c r="T973" i="10" s="1"/>
  <c r="T974" i="10" s="1"/>
  <c r="T975" i="10" s="1"/>
  <c r="T976" i="10" s="1"/>
  <c r="T977" i="10" s="1"/>
  <c r="T978" i="10" s="1"/>
  <c r="T979" i="10" s="1"/>
  <c r="T980" i="10" s="1"/>
  <c r="T981" i="10" s="1"/>
  <c r="T982" i="10" s="1"/>
  <c r="T983" i="10" s="1"/>
  <c r="T984" i="10" s="1"/>
  <c r="T985" i="10" s="1"/>
  <c r="T986" i="10" s="1"/>
  <c r="T987" i="10" s="1"/>
  <c r="T988" i="10" s="1"/>
  <c r="T989" i="10" s="1"/>
  <c r="T990" i="10" s="1"/>
  <c r="T991" i="10" s="1"/>
  <c r="T992" i="10" s="1"/>
  <c r="T993" i="10" s="1"/>
  <c r="T994" i="10" s="1"/>
  <c r="T995" i="10" s="1"/>
  <c r="T996" i="10" s="1"/>
  <c r="T997" i="10" s="1"/>
  <c r="T998" i="10" s="1"/>
  <c r="T999" i="10" s="1"/>
  <c r="T1000" i="10" s="1"/>
  <c r="T1001" i="10" s="1"/>
  <c r="A5" i="10"/>
  <c r="T4" i="10"/>
  <c r="T3" i="10"/>
  <c r="A3" i="10"/>
  <c r="A1" i="10"/>
  <c r="A7" i="9"/>
  <c r="A5" i="9"/>
  <c r="T3" i="9"/>
  <c r="T4" i="9" s="1"/>
  <c r="T5" i="9" s="1"/>
  <c r="T6" i="9" s="1"/>
  <c r="T7" i="9" s="1"/>
  <c r="T8" i="9" s="1"/>
  <c r="T9" i="9" s="1"/>
  <c r="T10" i="9" s="1"/>
  <c r="T11" i="9" s="1"/>
  <c r="T12" i="9" s="1"/>
  <c r="T13" i="9" s="1"/>
  <c r="T14" i="9" s="1"/>
  <c r="T15" i="9" s="1"/>
  <c r="T16" i="9" s="1"/>
  <c r="T17" i="9" s="1"/>
  <c r="T18" i="9" s="1"/>
  <c r="T19" i="9" s="1"/>
  <c r="T20" i="9" s="1"/>
  <c r="T21" i="9" s="1"/>
  <c r="T22" i="9" s="1"/>
  <c r="T23" i="9" s="1"/>
  <c r="T24" i="9" s="1"/>
  <c r="T25" i="9" s="1"/>
  <c r="T26" i="9" s="1"/>
  <c r="T27" i="9" s="1"/>
  <c r="T28" i="9" s="1"/>
  <c r="T29" i="9" s="1"/>
  <c r="T30" i="9" s="1"/>
  <c r="T31" i="9" s="1"/>
  <c r="T32" i="9" s="1"/>
  <c r="T33" i="9" s="1"/>
  <c r="T34" i="9" s="1"/>
  <c r="T35" i="9" s="1"/>
  <c r="T36" i="9" s="1"/>
  <c r="T37" i="9" s="1"/>
  <c r="T38" i="9" s="1"/>
  <c r="T39" i="9" s="1"/>
  <c r="T40" i="9" s="1"/>
  <c r="T41" i="9" s="1"/>
  <c r="T42" i="9" s="1"/>
  <c r="T43" i="9" s="1"/>
  <c r="T44" i="9" s="1"/>
  <c r="T45" i="9" s="1"/>
  <c r="T46" i="9" s="1"/>
  <c r="T47" i="9" s="1"/>
  <c r="T48" i="9" s="1"/>
  <c r="T49" i="9" s="1"/>
  <c r="T50" i="9" s="1"/>
  <c r="T51" i="9" s="1"/>
  <c r="T52" i="9" s="1"/>
  <c r="T53" i="9" s="1"/>
  <c r="T54" i="9" s="1"/>
  <c r="T55" i="9" s="1"/>
  <c r="T56" i="9" s="1"/>
  <c r="T57" i="9" s="1"/>
  <c r="T58" i="9" s="1"/>
  <c r="T59" i="9" s="1"/>
  <c r="T60" i="9" s="1"/>
  <c r="T61" i="9" s="1"/>
  <c r="T62" i="9" s="1"/>
  <c r="T63" i="9" s="1"/>
  <c r="T64" i="9" s="1"/>
  <c r="T65" i="9" s="1"/>
  <c r="T66" i="9" s="1"/>
  <c r="T67" i="9" s="1"/>
  <c r="T68" i="9" s="1"/>
  <c r="T69" i="9" s="1"/>
  <c r="T70" i="9" s="1"/>
  <c r="T71" i="9" s="1"/>
  <c r="T72" i="9" s="1"/>
  <c r="T73" i="9" s="1"/>
  <c r="T74" i="9" s="1"/>
  <c r="T75" i="9" s="1"/>
  <c r="T76" i="9" s="1"/>
  <c r="T77" i="9" s="1"/>
  <c r="T78" i="9" s="1"/>
  <c r="T79" i="9" s="1"/>
  <c r="T80" i="9" s="1"/>
  <c r="T81" i="9" s="1"/>
  <c r="T82" i="9" s="1"/>
  <c r="T83" i="9" s="1"/>
  <c r="T84" i="9" s="1"/>
  <c r="T85" i="9" s="1"/>
  <c r="T86" i="9" s="1"/>
  <c r="T87" i="9" s="1"/>
  <c r="T88" i="9" s="1"/>
  <c r="T89" i="9" s="1"/>
  <c r="T90" i="9" s="1"/>
  <c r="T91" i="9" s="1"/>
  <c r="T92" i="9" s="1"/>
  <c r="T93" i="9" s="1"/>
  <c r="T94" i="9" s="1"/>
  <c r="T95" i="9" s="1"/>
  <c r="T96" i="9" s="1"/>
  <c r="T97" i="9" s="1"/>
  <c r="T98" i="9" s="1"/>
  <c r="T99" i="9" s="1"/>
  <c r="T100" i="9" s="1"/>
  <c r="T101" i="9" s="1"/>
  <c r="T102" i="9" s="1"/>
  <c r="T103" i="9" s="1"/>
  <c r="T104" i="9" s="1"/>
  <c r="T105" i="9" s="1"/>
  <c r="T106" i="9" s="1"/>
  <c r="T107" i="9" s="1"/>
  <c r="T108" i="9" s="1"/>
  <c r="T109" i="9" s="1"/>
  <c r="T110" i="9" s="1"/>
  <c r="T111" i="9" s="1"/>
  <c r="T112" i="9" s="1"/>
  <c r="T113" i="9" s="1"/>
  <c r="T114" i="9" s="1"/>
  <c r="T115" i="9" s="1"/>
  <c r="T116" i="9" s="1"/>
  <c r="T117" i="9" s="1"/>
  <c r="T118" i="9" s="1"/>
  <c r="T119" i="9" s="1"/>
  <c r="T120" i="9" s="1"/>
  <c r="T121" i="9" s="1"/>
  <c r="T122" i="9" s="1"/>
  <c r="T123" i="9" s="1"/>
  <c r="T124" i="9" s="1"/>
  <c r="T125" i="9" s="1"/>
  <c r="T126" i="9" s="1"/>
  <c r="T127" i="9" s="1"/>
  <c r="T128" i="9" s="1"/>
  <c r="T129" i="9" s="1"/>
  <c r="T130" i="9" s="1"/>
  <c r="T131" i="9" s="1"/>
  <c r="T132" i="9" s="1"/>
  <c r="T133" i="9" s="1"/>
  <c r="T134" i="9" s="1"/>
  <c r="T135" i="9" s="1"/>
  <c r="T136" i="9" s="1"/>
  <c r="T137" i="9" s="1"/>
  <c r="T138" i="9" s="1"/>
  <c r="T139" i="9" s="1"/>
  <c r="T140" i="9" s="1"/>
  <c r="T141" i="9" s="1"/>
  <c r="T142" i="9" s="1"/>
  <c r="T143" i="9" s="1"/>
  <c r="T144" i="9" s="1"/>
  <c r="T145" i="9" s="1"/>
  <c r="T146" i="9" s="1"/>
  <c r="T147" i="9" s="1"/>
  <c r="T148" i="9" s="1"/>
  <c r="T149" i="9" s="1"/>
  <c r="T150" i="9" s="1"/>
  <c r="T151" i="9" s="1"/>
  <c r="T152" i="9" s="1"/>
  <c r="T153" i="9" s="1"/>
  <c r="T154" i="9" s="1"/>
  <c r="T155" i="9" s="1"/>
  <c r="T156" i="9" s="1"/>
  <c r="T157" i="9" s="1"/>
  <c r="T158" i="9" s="1"/>
  <c r="T159" i="9" s="1"/>
  <c r="T160" i="9" s="1"/>
  <c r="T161" i="9" s="1"/>
  <c r="T162" i="9" s="1"/>
  <c r="T163" i="9" s="1"/>
  <c r="T164" i="9" s="1"/>
  <c r="T165" i="9" s="1"/>
  <c r="T166" i="9" s="1"/>
  <c r="T167" i="9" s="1"/>
  <c r="T168" i="9" s="1"/>
  <c r="T169" i="9" s="1"/>
  <c r="T170" i="9" s="1"/>
  <c r="T171" i="9" s="1"/>
  <c r="T172" i="9" s="1"/>
  <c r="T173" i="9" s="1"/>
  <c r="T174" i="9" s="1"/>
  <c r="T175" i="9" s="1"/>
  <c r="T176" i="9" s="1"/>
  <c r="T177" i="9" s="1"/>
  <c r="T178" i="9" s="1"/>
  <c r="T179" i="9" s="1"/>
  <c r="T180" i="9" s="1"/>
  <c r="T181" i="9" s="1"/>
  <c r="T182" i="9" s="1"/>
  <c r="T183" i="9" s="1"/>
  <c r="T184" i="9" s="1"/>
  <c r="T185" i="9" s="1"/>
  <c r="T186" i="9" s="1"/>
  <c r="T187" i="9" s="1"/>
  <c r="T188" i="9" s="1"/>
  <c r="T189" i="9" s="1"/>
  <c r="T190" i="9" s="1"/>
  <c r="T191" i="9" s="1"/>
  <c r="T192" i="9" s="1"/>
  <c r="T193" i="9" s="1"/>
  <c r="T194" i="9" s="1"/>
  <c r="T195" i="9" s="1"/>
  <c r="T196" i="9" s="1"/>
  <c r="T197" i="9" s="1"/>
  <c r="T198" i="9" s="1"/>
  <c r="T199" i="9" s="1"/>
  <c r="T200" i="9" s="1"/>
  <c r="T201" i="9" s="1"/>
  <c r="T202" i="9" s="1"/>
  <c r="T203" i="9" s="1"/>
  <c r="T204" i="9" s="1"/>
  <c r="T205" i="9" s="1"/>
  <c r="T206" i="9" s="1"/>
  <c r="T207" i="9" s="1"/>
  <c r="T208" i="9" s="1"/>
  <c r="T209" i="9" s="1"/>
  <c r="T210" i="9" s="1"/>
  <c r="T211" i="9" s="1"/>
  <c r="T212" i="9" s="1"/>
  <c r="T213" i="9" s="1"/>
  <c r="T214" i="9" s="1"/>
  <c r="T215" i="9" s="1"/>
  <c r="T216" i="9" s="1"/>
  <c r="T217" i="9" s="1"/>
  <c r="T218" i="9" s="1"/>
  <c r="T219" i="9" s="1"/>
  <c r="T220" i="9" s="1"/>
  <c r="T221" i="9" s="1"/>
  <c r="T222" i="9" s="1"/>
  <c r="T223" i="9" s="1"/>
  <c r="T224" i="9" s="1"/>
  <c r="T225" i="9" s="1"/>
  <c r="T226" i="9" s="1"/>
  <c r="T227" i="9" s="1"/>
  <c r="T228" i="9" s="1"/>
  <c r="T229" i="9" s="1"/>
  <c r="T230" i="9" s="1"/>
  <c r="T231" i="9" s="1"/>
  <c r="T232" i="9" s="1"/>
  <c r="T233" i="9" s="1"/>
  <c r="T234" i="9" s="1"/>
  <c r="T235" i="9" s="1"/>
  <c r="T236" i="9" s="1"/>
  <c r="T237" i="9" s="1"/>
  <c r="T238" i="9" s="1"/>
  <c r="T239" i="9" s="1"/>
  <c r="T240" i="9" s="1"/>
  <c r="T241" i="9" s="1"/>
  <c r="T242" i="9" s="1"/>
  <c r="T243" i="9" s="1"/>
  <c r="T244" i="9" s="1"/>
  <c r="T245" i="9" s="1"/>
  <c r="T246" i="9" s="1"/>
  <c r="T247" i="9" s="1"/>
  <c r="T248" i="9" s="1"/>
  <c r="T249" i="9" s="1"/>
  <c r="T250" i="9" s="1"/>
  <c r="T251" i="9" s="1"/>
  <c r="T252" i="9" s="1"/>
  <c r="T253" i="9" s="1"/>
  <c r="T254" i="9" s="1"/>
  <c r="T255" i="9" s="1"/>
  <c r="T256" i="9" s="1"/>
  <c r="T257" i="9" s="1"/>
  <c r="T258" i="9" s="1"/>
  <c r="T259" i="9" s="1"/>
  <c r="T260" i="9" s="1"/>
  <c r="T261" i="9" s="1"/>
  <c r="T262" i="9" s="1"/>
  <c r="T263" i="9" s="1"/>
  <c r="T264" i="9" s="1"/>
  <c r="T265" i="9" s="1"/>
  <c r="T266" i="9" s="1"/>
  <c r="T267" i="9" s="1"/>
  <c r="T268" i="9" s="1"/>
  <c r="T269" i="9" s="1"/>
  <c r="T270" i="9" s="1"/>
  <c r="T271" i="9" s="1"/>
  <c r="T272" i="9" s="1"/>
  <c r="T273" i="9" s="1"/>
  <c r="T274" i="9" s="1"/>
  <c r="T275" i="9" s="1"/>
  <c r="T276" i="9" s="1"/>
  <c r="T277" i="9" s="1"/>
  <c r="T278" i="9" s="1"/>
  <c r="T279" i="9" s="1"/>
  <c r="T280" i="9" s="1"/>
  <c r="T281" i="9" s="1"/>
  <c r="T282" i="9" s="1"/>
  <c r="T283" i="9" s="1"/>
  <c r="T284" i="9" s="1"/>
  <c r="T285" i="9" s="1"/>
  <c r="T286" i="9" s="1"/>
  <c r="T287" i="9" s="1"/>
  <c r="T288" i="9" s="1"/>
  <c r="T289" i="9" s="1"/>
  <c r="T290" i="9" s="1"/>
  <c r="T291" i="9" s="1"/>
  <c r="T292" i="9" s="1"/>
  <c r="T293" i="9" s="1"/>
  <c r="T294" i="9" s="1"/>
  <c r="T295" i="9" s="1"/>
  <c r="T296" i="9" s="1"/>
  <c r="T297" i="9" s="1"/>
  <c r="T298" i="9" s="1"/>
  <c r="T299" i="9" s="1"/>
  <c r="T300" i="9" s="1"/>
  <c r="T301" i="9" s="1"/>
  <c r="T302" i="9" s="1"/>
  <c r="T303" i="9" s="1"/>
  <c r="T304" i="9" s="1"/>
  <c r="T305" i="9" s="1"/>
  <c r="T306" i="9" s="1"/>
  <c r="T307" i="9" s="1"/>
  <c r="T308" i="9" s="1"/>
  <c r="T309" i="9" s="1"/>
  <c r="T310" i="9" s="1"/>
  <c r="T311" i="9" s="1"/>
  <c r="T312" i="9" s="1"/>
  <c r="T313" i="9" s="1"/>
  <c r="T314" i="9" s="1"/>
  <c r="T315" i="9" s="1"/>
  <c r="T316" i="9" s="1"/>
  <c r="T317" i="9" s="1"/>
  <c r="T318" i="9" s="1"/>
  <c r="T319" i="9" s="1"/>
  <c r="T320" i="9" s="1"/>
  <c r="T321" i="9" s="1"/>
  <c r="T322" i="9" s="1"/>
  <c r="T323" i="9" s="1"/>
  <c r="T324" i="9" s="1"/>
  <c r="T325" i="9" s="1"/>
  <c r="T326" i="9" s="1"/>
  <c r="T327" i="9" s="1"/>
  <c r="T328" i="9" s="1"/>
  <c r="T329" i="9" s="1"/>
  <c r="T330" i="9" s="1"/>
  <c r="T331" i="9" s="1"/>
  <c r="T332" i="9" s="1"/>
  <c r="T333" i="9" s="1"/>
  <c r="T334" i="9" s="1"/>
  <c r="T335" i="9" s="1"/>
  <c r="T336" i="9" s="1"/>
  <c r="T337" i="9" s="1"/>
  <c r="T338" i="9" s="1"/>
  <c r="T339" i="9" s="1"/>
  <c r="T340" i="9" s="1"/>
  <c r="T341" i="9" s="1"/>
  <c r="T342" i="9" s="1"/>
  <c r="T343" i="9" s="1"/>
  <c r="T344" i="9" s="1"/>
  <c r="T345" i="9" s="1"/>
  <c r="T346" i="9" s="1"/>
  <c r="T347" i="9" s="1"/>
  <c r="T348" i="9" s="1"/>
  <c r="T349" i="9" s="1"/>
  <c r="T350" i="9" s="1"/>
  <c r="T351" i="9" s="1"/>
  <c r="T352" i="9" s="1"/>
  <c r="T353" i="9" s="1"/>
  <c r="T354" i="9" s="1"/>
  <c r="T355" i="9" s="1"/>
  <c r="T356" i="9" s="1"/>
  <c r="T357" i="9" s="1"/>
  <c r="T358" i="9" s="1"/>
  <c r="T359" i="9" s="1"/>
  <c r="T360" i="9" s="1"/>
  <c r="T361" i="9" s="1"/>
  <c r="T362" i="9" s="1"/>
  <c r="T363" i="9" s="1"/>
  <c r="T364" i="9" s="1"/>
  <c r="T365" i="9" s="1"/>
  <c r="T366" i="9" s="1"/>
  <c r="T367" i="9" s="1"/>
  <c r="T368" i="9" s="1"/>
  <c r="T369" i="9" s="1"/>
  <c r="T370" i="9" s="1"/>
  <c r="T371" i="9" s="1"/>
  <c r="T372" i="9" s="1"/>
  <c r="T373" i="9" s="1"/>
  <c r="T374" i="9" s="1"/>
  <c r="T375" i="9" s="1"/>
  <c r="T376" i="9" s="1"/>
  <c r="T377" i="9" s="1"/>
  <c r="T378" i="9" s="1"/>
  <c r="T379" i="9" s="1"/>
  <c r="T380" i="9" s="1"/>
  <c r="T381" i="9" s="1"/>
  <c r="T382" i="9" s="1"/>
  <c r="T383" i="9" s="1"/>
  <c r="T384" i="9" s="1"/>
  <c r="T385" i="9" s="1"/>
  <c r="T386" i="9" s="1"/>
  <c r="T387" i="9" s="1"/>
  <c r="T388" i="9" s="1"/>
  <c r="T389" i="9" s="1"/>
  <c r="T390" i="9" s="1"/>
  <c r="T391" i="9" s="1"/>
  <c r="T392" i="9" s="1"/>
  <c r="T393" i="9" s="1"/>
  <c r="T394" i="9" s="1"/>
  <c r="T395" i="9" s="1"/>
  <c r="T396" i="9" s="1"/>
  <c r="T397" i="9" s="1"/>
  <c r="T398" i="9" s="1"/>
  <c r="T399" i="9" s="1"/>
  <c r="T400" i="9" s="1"/>
  <c r="T401" i="9" s="1"/>
  <c r="T402" i="9" s="1"/>
  <c r="T403" i="9" s="1"/>
  <c r="T404" i="9" s="1"/>
  <c r="T405" i="9" s="1"/>
  <c r="T406" i="9" s="1"/>
  <c r="T407" i="9" s="1"/>
  <c r="T408" i="9" s="1"/>
  <c r="T409" i="9" s="1"/>
  <c r="T410" i="9" s="1"/>
  <c r="T411" i="9" s="1"/>
  <c r="T412" i="9" s="1"/>
  <c r="T413" i="9" s="1"/>
  <c r="T414" i="9" s="1"/>
  <c r="T415" i="9" s="1"/>
  <c r="T416" i="9" s="1"/>
  <c r="T417" i="9" s="1"/>
  <c r="T418" i="9" s="1"/>
  <c r="T419" i="9" s="1"/>
  <c r="T420" i="9" s="1"/>
  <c r="T421" i="9" s="1"/>
  <c r="T422" i="9" s="1"/>
  <c r="T423" i="9" s="1"/>
  <c r="T424" i="9" s="1"/>
  <c r="T425" i="9" s="1"/>
  <c r="T426" i="9" s="1"/>
  <c r="T427" i="9" s="1"/>
  <c r="T428" i="9" s="1"/>
  <c r="T429" i="9" s="1"/>
  <c r="T430" i="9" s="1"/>
  <c r="T431" i="9" s="1"/>
  <c r="T432" i="9" s="1"/>
  <c r="T433" i="9" s="1"/>
  <c r="T434" i="9" s="1"/>
  <c r="T435" i="9" s="1"/>
  <c r="T436" i="9" s="1"/>
  <c r="T437" i="9" s="1"/>
  <c r="T438" i="9" s="1"/>
  <c r="T439" i="9" s="1"/>
  <c r="T440" i="9" s="1"/>
  <c r="T441" i="9" s="1"/>
  <c r="T442" i="9" s="1"/>
  <c r="T443" i="9" s="1"/>
  <c r="T444" i="9" s="1"/>
  <c r="T445" i="9" s="1"/>
  <c r="T446" i="9" s="1"/>
  <c r="T447" i="9" s="1"/>
  <c r="T448" i="9" s="1"/>
  <c r="T449" i="9" s="1"/>
  <c r="T450" i="9" s="1"/>
  <c r="T451" i="9" s="1"/>
  <c r="T452" i="9" s="1"/>
  <c r="T453" i="9" s="1"/>
  <c r="T454" i="9" s="1"/>
  <c r="T455" i="9" s="1"/>
  <c r="T456" i="9" s="1"/>
  <c r="T457" i="9" s="1"/>
  <c r="T458" i="9" s="1"/>
  <c r="T459" i="9" s="1"/>
  <c r="T460" i="9" s="1"/>
  <c r="T461" i="9" s="1"/>
  <c r="T462" i="9" s="1"/>
  <c r="T463" i="9" s="1"/>
  <c r="T464" i="9" s="1"/>
  <c r="T465" i="9" s="1"/>
  <c r="T466" i="9" s="1"/>
  <c r="T467" i="9" s="1"/>
  <c r="T468" i="9" s="1"/>
  <c r="T469" i="9" s="1"/>
  <c r="T470" i="9" s="1"/>
  <c r="T471" i="9" s="1"/>
  <c r="T472" i="9" s="1"/>
  <c r="T473" i="9" s="1"/>
  <c r="T474" i="9" s="1"/>
  <c r="T475" i="9" s="1"/>
  <c r="T476" i="9" s="1"/>
  <c r="T477" i="9" s="1"/>
  <c r="T478" i="9" s="1"/>
  <c r="T479" i="9" s="1"/>
  <c r="T480" i="9" s="1"/>
  <c r="T481" i="9" s="1"/>
  <c r="T482" i="9" s="1"/>
  <c r="T483" i="9" s="1"/>
  <c r="T484" i="9" s="1"/>
  <c r="T485" i="9" s="1"/>
  <c r="T486" i="9" s="1"/>
  <c r="T487" i="9" s="1"/>
  <c r="T488" i="9" s="1"/>
  <c r="T489" i="9" s="1"/>
  <c r="T490" i="9" s="1"/>
  <c r="T491" i="9" s="1"/>
  <c r="T492" i="9" s="1"/>
  <c r="T493" i="9" s="1"/>
  <c r="T494" i="9" s="1"/>
  <c r="T495" i="9" s="1"/>
  <c r="T496" i="9" s="1"/>
  <c r="T497" i="9" s="1"/>
  <c r="T498" i="9" s="1"/>
  <c r="T499" i="9" s="1"/>
  <c r="T500" i="9" s="1"/>
  <c r="T501" i="9" s="1"/>
  <c r="T502" i="9" s="1"/>
  <c r="T503" i="9" s="1"/>
  <c r="T504" i="9" s="1"/>
  <c r="T505" i="9" s="1"/>
  <c r="T506" i="9" s="1"/>
  <c r="T507" i="9" s="1"/>
  <c r="T508" i="9" s="1"/>
  <c r="T509" i="9" s="1"/>
  <c r="T510" i="9" s="1"/>
  <c r="T511" i="9" s="1"/>
  <c r="T512" i="9" s="1"/>
  <c r="T513" i="9" s="1"/>
  <c r="T514" i="9" s="1"/>
  <c r="T515" i="9" s="1"/>
  <c r="T516" i="9" s="1"/>
  <c r="T517" i="9" s="1"/>
  <c r="T518" i="9" s="1"/>
  <c r="T519" i="9" s="1"/>
  <c r="T520" i="9" s="1"/>
  <c r="T521" i="9" s="1"/>
  <c r="T522" i="9" s="1"/>
  <c r="T523" i="9" s="1"/>
  <c r="T524" i="9" s="1"/>
  <c r="T525" i="9" s="1"/>
  <c r="T526" i="9" s="1"/>
  <c r="T527" i="9" s="1"/>
  <c r="T528" i="9" s="1"/>
  <c r="T529" i="9" s="1"/>
  <c r="T530" i="9" s="1"/>
  <c r="T531" i="9" s="1"/>
  <c r="T532" i="9" s="1"/>
  <c r="T533" i="9" s="1"/>
  <c r="T534" i="9" s="1"/>
  <c r="T535" i="9" s="1"/>
  <c r="T536" i="9" s="1"/>
  <c r="T537" i="9" s="1"/>
  <c r="T538" i="9" s="1"/>
  <c r="T539" i="9" s="1"/>
  <c r="T540" i="9" s="1"/>
  <c r="T541" i="9" s="1"/>
  <c r="T542" i="9" s="1"/>
  <c r="T543" i="9" s="1"/>
  <c r="T544" i="9" s="1"/>
  <c r="T545" i="9" s="1"/>
  <c r="T546" i="9" s="1"/>
  <c r="T547" i="9" s="1"/>
  <c r="T548" i="9" s="1"/>
  <c r="T549" i="9" s="1"/>
  <c r="T550" i="9" s="1"/>
  <c r="T551" i="9" s="1"/>
  <c r="T552" i="9" s="1"/>
  <c r="T553" i="9" s="1"/>
  <c r="T554" i="9" s="1"/>
  <c r="T555" i="9" s="1"/>
  <c r="T556" i="9" s="1"/>
  <c r="T557" i="9" s="1"/>
  <c r="T558" i="9" s="1"/>
  <c r="T559" i="9" s="1"/>
  <c r="T560" i="9" s="1"/>
  <c r="T561" i="9" s="1"/>
  <c r="T562" i="9" s="1"/>
  <c r="T563" i="9" s="1"/>
  <c r="T564" i="9" s="1"/>
  <c r="T565" i="9" s="1"/>
  <c r="T566" i="9" s="1"/>
  <c r="T567" i="9" s="1"/>
  <c r="T568" i="9" s="1"/>
  <c r="T569" i="9" s="1"/>
  <c r="T570" i="9" s="1"/>
  <c r="T571" i="9" s="1"/>
  <c r="T572" i="9" s="1"/>
  <c r="T573" i="9" s="1"/>
  <c r="T574" i="9" s="1"/>
  <c r="T575" i="9" s="1"/>
  <c r="T576" i="9" s="1"/>
  <c r="T577" i="9" s="1"/>
  <c r="T578" i="9" s="1"/>
  <c r="T579" i="9" s="1"/>
  <c r="T580" i="9" s="1"/>
  <c r="T581" i="9" s="1"/>
  <c r="T582" i="9" s="1"/>
  <c r="T583" i="9" s="1"/>
  <c r="T584" i="9" s="1"/>
  <c r="T585" i="9" s="1"/>
  <c r="T586" i="9" s="1"/>
  <c r="T587" i="9" s="1"/>
  <c r="T588" i="9" s="1"/>
  <c r="T589" i="9" s="1"/>
  <c r="T590" i="9" s="1"/>
  <c r="T591" i="9" s="1"/>
  <c r="T592" i="9" s="1"/>
  <c r="T593" i="9" s="1"/>
  <c r="T594" i="9" s="1"/>
  <c r="T595" i="9" s="1"/>
  <c r="T596" i="9" s="1"/>
  <c r="T597" i="9" s="1"/>
  <c r="T598" i="9" s="1"/>
  <c r="T599" i="9" s="1"/>
  <c r="T600" i="9" s="1"/>
  <c r="T601" i="9" s="1"/>
  <c r="T602" i="9" s="1"/>
  <c r="T603" i="9" s="1"/>
  <c r="T604" i="9" s="1"/>
  <c r="T605" i="9" s="1"/>
  <c r="T606" i="9" s="1"/>
  <c r="T607" i="9" s="1"/>
  <c r="T608" i="9" s="1"/>
  <c r="T609" i="9" s="1"/>
  <c r="T610" i="9" s="1"/>
  <c r="T611" i="9" s="1"/>
  <c r="T612" i="9" s="1"/>
  <c r="T613" i="9" s="1"/>
  <c r="T614" i="9" s="1"/>
  <c r="T615" i="9" s="1"/>
  <c r="T616" i="9" s="1"/>
  <c r="T617" i="9" s="1"/>
  <c r="T618" i="9" s="1"/>
  <c r="T619" i="9" s="1"/>
  <c r="T620" i="9" s="1"/>
  <c r="T621" i="9" s="1"/>
  <c r="T622" i="9" s="1"/>
  <c r="T623" i="9" s="1"/>
  <c r="T624" i="9" s="1"/>
  <c r="T625" i="9" s="1"/>
  <c r="T626" i="9" s="1"/>
  <c r="T627" i="9" s="1"/>
  <c r="T628" i="9" s="1"/>
  <c r="T629" i="9" s="1"/>
  <c r="T630" i="9" s="1"/>
  <c r="T631" i="9" s="1"/>
  <c r="T632" i="9" s="1"/>
  <c r="T633" i="9" s="1"/>
  <c r="T634" i="9" s="1"/>
  <c r="T635" i="9" s="1"/>
  <c r="T636" i="9" s="1"/>
  <c r="T637" i="9" s="1"/>
  <c r="T638" i="9" s="1"/>
  <c r="T639" i="9" s="1"/>
  <c r="T640" i="9" s="1"/>
  <c r="T641" i="9" s="1"/>
  <c r="T642" i="9" s="1"/>
  <c r="T643" i="9" s="1"/>
  <c r="T644" i="9" s="1"/>
  <c r="T645" i="9" s="1"/>
  <c r="T646" i="9" s="1"/>
  <c r="T647" i="9" s="1"/>
  <c r="T648" i="9" s="1"/>
  <c r="T649" i="9" s="1"/>
  <c r="T650" i="9" s="1"/>
  <c r="T651" i="9" s="1"/>
  <c r="T652" i="9" s="1"/>
  <c r="T653" i="9" s="1"/>
  <c r="T654" i="9" s="1"/>
  <c r="T655" i="9" s="1"/>
  <c r="T656" i="9" s="1"/>
  <c r="T657" i="9" s="1"/>
  <c r="T658" i="9" s="1"/>
  <c r="T659" i="9" s="1"/>
  <c r="T660" i="9" s="1"/>
  <c r="T661" i="9" s="1"/>
  <c r="T662" i="9" s="1"/>
  <c r="T663" i="9" s="1"/>
  <c r="T664" i="9" s="1"/>
  <c r="T665" i="9" s="1"/>
  <c r="T666" i="9" s="1"/>
  <c r="T667" i="9" s="1"/>
  <c r="T668" i="9" s="1"/>
  <c r="T669" i="9" s="1"/>
  <c r="T670" i="9" s="1"/>
  <c r="T671" i="9" s="1"/>
  <c r="T672" i="9" s="1"/>
  <c r="T673" i="9" s="1"/>
  <c r="T674" i="9" s="1"/>
  <c r="T675" i="9" s="1"/>
  <c r="T676" i="9" s="1"/>
  <c r="T677" i="9" s="1"/>
  <c r="T678" i="9" s="1"/>
  <c r="T679" i="9" s="1"/>
  <c r="T680" i="9" s="1"/>
  <c r="T681" i="9" s="1"/>
  <c r="T682" i="9" s="1"/>
  <c r="T683" i="9" s="1"/>
  <c r="T684" i="9" s="1"/>
  <c r="T685" i="9" s="1"/>
  <c r="T686" i="9" s="1"/>
  <c r="T687" i="9" s="1"/>
  <c r="T688" i="9" s="1"/>
  <c r="T689" i="9" s="1"/>
  <c r="T690" i="9" s="1"/>
  <c r="T691" i="9" s="1"/>
  <c r="T692" i="9" s="1"/>
  <c r="T693" i="9" s="1"/>
  <c r="T694" i="9" s="1"/>
  <c r="T695" i="9" s="1"/>
  <c r="T696" i="9" s="1"/>
  <c r="T697" i="9" s="1"/>
  <c r="T698" i="9" s="1"/>
  <c r="T699" i="9" s="1"/>
  <c r="T700" i="9" s="1"/>
  <c r="T701" i="9" s="1"/>
  <c r="T702" i="9" s="1"/>
  <c r="T703" i="9" s="1"/>
  <c r="T704" i="9" s="1"/>
  <c r="T705" i="9" s="1"/>
  <c r="T706" i="9" s="1"/>
  <c r="T707" i="9" s="1"/>
  <c r="T708" i="9" s="1"/>
  <c r="T709" i="9" s="1"/>
  <c r="T710" i="9" s="1"/>
  <c r="T711" i="9" s="1"/>
  <c r="T712" i="9" s="1"/>
  <c r="T713" i="9" s="1"/>
  <c r="T714" i="9" s="1"/>
  <c r="T715" i="9" s="1"/>
  <c r="T716" i="9" s="1"/>
  <c r="T717" i="9" s="1"/>
  <c r="T718" i="9" s="1"/>
  <c r="T719" i="9" s="1"/>
  <c r="T720" i="9" s="1"/>
  <c r="T721" i="9" s="1"/>
  <c r="T722" i="9" s="1"/>
  <c r="T723" i="9" s="1"/>
  <c r="T724" i="9" s="1"/>
  <c r="T725" i="9" s="1"/>
  <c r="T726" i="9" s="1"/>
  <c r="T727" i="9" s="1"/>
  <c r="T728" i="9" s="1"/>
  <c r="T729" i="9" s="1"/>
  <c r="T730" i="9" s="1"/>
  <c r="T731" i="9" s="1"/>
  <c r="T732" i="9" s="1"/>
  <c r="T733" i="9" s="1"/>
  <c r="T734" i="9" s="1"/>
  <c r="T735" i="9" s="1"/>
  <c r="T736" i="9" s="1"/>
  <c r="T737" i="9" s="1"/>
  <c r="T738" i="9" s="1"/>
  <c r="T739" i="9" s="1"/>
  <c r="T740" i="9" s="1"/>
  <c r="T741" i="9" s="1"/>
  <c r="T742" i="9" s="1"/>
  <c r="T743" i="9" s="1"/>
  <c r="T744" i="9" s="1"/>
  <c r="T745" i="9" s="1"/>
  <c r="T746" i="9" s="1"/>
  <c r="T747" i="9" s="1"/>
  <c r="T748" i="9" s="1"/>
  <c r="T749" i="9" s="1"/>
  <c r="T750" i="9" s="1"/>
  <c r="T751" i="9" s="1"/>
  <c r="T752" i="9" s="1"/>
  <c r="T753" i="9" s="1"/>
  <c r="T754" i="9" s="1"/>
  <c r="T755" i="9" s="1"/>
  <c r="T756" i="9" s="1"/>
  <c r="T757" i="9" s="1"/>
  <c r="T758" i="9" s="1"/>
  <c r="T759" i="9" s="1"/>
  <c r="T760" i="9" s="1"/>
  <c r="T761" i="9" s="1"/>
  <c r="T762" i="9" s="1"/>
  <c r="T763" i="9" s="1"/>
  <c r="T764" i="9" s="1"/>
  <c r="T765" i="9" s="1"/>
  <c r="T766" i="9" s="1"/>
  <c r="T767" i="9" s="1"/>
  <c r="T768" i="9" s="1"/>
  <c r="T769" i="9" s="1"/>
  <c r="T770" i="9" s="1"/>
  <c r="T771" i="9" s="1"/>
  <c r="T772" i="9" s="1"/>
  <c r="T773" i="9" s="1"/>
  <c r="T774" i="9" s="1"/>
  <c r="T775" i="9" s="1"/>
  <c r="T776" i="9" s="1"/>
  <c r="T777" i="9" s="1"/>
  <c r="T778" i="9" s="1"/>
  <c r="T779" i="9" s="1"/>
  <c r="T780" i="9" s="1"/>
  <c r="T781" i="9" s="1"/>
  <c r="T782" i="9" s="1"/>
  <c r="T783" i="9" s="1"/>
  <c r="T784" i="9" s="1"/>
  <c r="T785" i="9" s="1"/>
  <c r="T786" i="9" s="1"/>
  <c r="T787" i="9" s="1"/>
  <c r="T788" i="9" s="1"/>
  <c r="T789" i="9" s="1"/>
  <c r="T790" i="9" s="1"/>
  <c r="T791" i="9" s="1"/>
  <c r="T792" i="9" s="1"/>
  <c r="T793" i="9" s="1"/>
  <c r="T794" i="9" s="1"/>
  <c r="T795" i="9" s="1"/>
  <c r="T796" i="9" s="1"/>
  <c r="T797" i="9" s="1"/>
  <c r="T798" i="9" s="1"/>
  <c r="T799" i="9" s="1"/>
  <c r="T800" i="9" s="1"/>
  <c r="T801" i="9" s="1"/>
  <c r="T802" i="9" s="1"/>
  <c r="T803" i="9" s="1"/>
  <c r="T804" i="9" s="1"/>
  <c r="T805" i="9" s="1"/>
  <c r="T806" i="9" s="1"/>
  <c r="T807" i="9" s="1"/>
  <c r="T808" i="9" s="1"/>
  <c r="T809" i="9" s="1"/>
  <c r="T810" i="9" s="1"/>
  <c r="T811" i="9" s="1"/>
  <c r="T812" i="9" s="1"/>
  <c r="T813" i="9" s="1"/>
  <c r="T814" i="9" s="1"/>
  <c r="T815" i="9" s="1"/>
  <c r="T816" i="9" s="1"/>
  <c r="T817" i="9" s="1"/>
  <c r="T818" i="9" s="1"/>
  <c r="T819" i="9" s="1"/>
  <c r="T820" i="9" s="1"/>
  <c r="T821" i="9" s="1"/>
  <c r="T822" i="9" s="1"/>
  <c r="T823" i="9" s="1"/>
  <c r="T824" i="9" s="1"/>
  <c r="T825" i="9" s="1"/>
  <c r="T826" i="9" s="1"/>
  <c r="T827" i="9" s="1"/>
  <c r="T828" i="9" s="1"/>
  <c r="T829" i="9" s="1"/>
  <c r="T830" i="9" s="1"/>
  <c r="T831" i="9" s="1"/>
  <c r="T832" i="9" s="1"/>
  <c r="T833" i="9" s="1"/>
  <c r="T834" i="9" s="1"/>
  <c r="T835" i="9" s="1"/>
  <c r="T836" i="9" s="1"/>
  <c r="T837" i="9" s="1"/>
  <c r="T838" i="9" s="1"/>
  <c r="T839" i="9" s="1"/>
  <c r="T840" i="9" s="1"/>
  <c r="T841" i="9" s="1"/>
  <c r="T842" i="9" s="1"/>
  <c r="T843" i="9" s="1"/>
  <c r="T844" i="9" s="1"/>
  <c r="T845" i="9" s="1"/>
  <c r="T846" i="9" s="1"/>
  <c r="T847" i="9" s="1"/>
  <c r="T848" i="9" s="1"/>
  <c r="T849" i="9" s="1"/>
  <c r="T850" i="9" s="1"/>
  <c r="T851" i="9" s="1"/>
  <c r="T852" i="9" s="1"/>
  <c r="T853" i="9" s="1"/>
  <c r="T854" i="9" s="1"/>
  <c r="T855" i="9" s="1"/>
  <c r="T856" i="9" s="1"/>
  <c r="T857" i="9" s="1"/>
  <c r="T858" i="9" s="1"/>
  <c r="T859" i="9" s="1"/>
  <c r="T860" i="9" s="1"/>
  <c r="T861" i="9" s="1"/>
  <c r="T862" i="9" s="1"/>
  <c r="T863" i="9" s="1"/>
  <c r="T864" i="9" s="1"/>
  <c r="T865" i="9" s="1"/>
  <c r="T866" i="9" s="1"/>
  <c r="T867" i="9" s="1"/>
  <c r="T868" i="9" s="1"/>
  <c r="T869" i="9" s="1"/>
  <c r="T870" i="9" s="1"/>
  <c r="T871" i="9" s="1"/>
  <c r="T872" i="9" s="1"/>
  <c r="T873" i="9" s="1"/>
  <c r="T874" i="9" s="1"/>
  <c r="T875" i="9" s="1"/>
  <c r="T876" i="9" s="1"/>
  <c r="T877" i="9" s="1"/>
  <c r="T878" i="9" s="1"/>
  <c r="T879" i="9" s="1"/>
  <c r="T880" i="9" s="1"/>
  <c r="T881" i="9" s="1"/>
  <c r="T882" i="9" s="1"/>
  <c r="T883" i="9" s="1"/>
  <c r="T884" i="9" s="1"/>
  <c r="T885" i="9" s="1"/>
  <c r="T886" i="9" s="1"/>
  <c r="T887" i="9" s="1"/>
  <c r="T888" i="9" s="1"/>
  <c r="T889" i="9" s="1"/>
  <c r="T890" i="9" s="1"/>
  <c r="T891" i="9" s="1"/>
  <c r="T892" i="9" s="1"/>
  <c r="T893" i="9" s="1"/>
  <c r="T894" i="9" s="1"/>
  <c r="T895" i="9" s="1"/>
  <c r="T896" i="9" s="1"/>
  <c r="T897" i="9" s="1"/>
  <c r="T898" i="9" s="1"/>
  <c r="T899" i="9" s="1"/>
  <c r="T900" i="9" s="1"/>
  <c r="T901" i="9" s="1"/>
  <c r="T902" i="9" s="1"/>
  <c r="T903" i="9" s="1"/>
  <c r="T904" i="9" s="1"/>
  <c r="T905" i="9" s="1"/>
  <c r="T906" i="9" s="1"/>
  <c r="T907" i="9" s="1"/>
  <c r="T908" i="9" s="1"/>
  <c r="T909" i="9" s="1"/>
  <c r="T910" i="9" s="1"/>
  <c r="T911" i="9" s="1"/>
  <c r="T912" i="9" s="1"/>
  <c r="T913" i="9" s="1"/>
  <c r="T914" i="9" s="1"/>
  <c r="T915" i="9" s="1"/>
  <c r="T916" i="9" s="1"/>
  <c r="T917" i="9" s="1"/>
  <c r="T918" i="9" s="1"/>
  <c r="T919" i="9" s="1"/>
  <c r="T920" i="9" s="1"/>
  <c r="T921" i="9" s="1"/>
  <c r="T922" i="9" s="1"/>
  <c r="T923" i="9" s="1"/>
  <c r="T924" i="9" s="1"/>
  <c r="T925" i="9" s="1"/>
  <c r="T926" i="9" s="1"/>
  <c r="T927" i="9" s="1"/>
  <c r="T928" i="9" s="1"/>
  <c r="T929" i="9" s="1"/>
  <c r="T930" i="9" s="1"/>
  <c r="T931" i="9" s="1"/>
  <c r="T932" i="9" s="1"/>
  <c r="T933" i="9" s="1"/>
  <c r="T934" i="9" s="1"/>
  <c r="T935" i="9" s="1"/>
  <c r="T936" i="9" s="1"/>
  <c r="T937" i="9" s="1"/>
  <c r="T938" i="9" s="1"/>
  <c r="T939" i="9" s="1"/>
  <c r="T940" i="9" s="1"/>
  <c r="T941" i="9" s="1"/>
  <c r="T942" i="9" s="1"/>
  <c r="T943" i="9" s="1"/>
  <c r="T944" i="9" s="1"/>
  <c r="T945" i="9" s="1"/>
  <c r="T946" i="9" s="1"/>
  <c r="T947" i="9" s="1"/>
  <c r="T948" i="9" s="1"/>
  <c r="T949" i="9" s="1"/>
  <c r="T950" i="9" s="1"/>
  <c r="T951" i="9" s="1"/>
  <c r="T952" i="9" s="1"/>
  <c r="T953" i="9" s="1"/>
  <c r="T954" i="9" s="1"/>
  <c r="T955" i="9" s="1"/>
  <c r="T956" i="9" s="1"/>
  <c r="T957" i="9" s="1"/>
  <c r="T958" i="9" s="1"/>
  <c r="T959" i="9" s="1"/>
  <c r="T960" i="9" s="1"/>
  <c r="T961" i="9" s="1"/>
  <c r="T962" i="9" s="1"/>
  <c r="T963" i="9" s="1"/>
  <c r="T964" i="9" s="1"/>
  <c r="T965" i="9" s="1"/>
  <c r="T966" i="9" s="1"/>
  <c r="T967" i="9" s="1"/>
  <c r="T968" i="9" s="1"/>
  <c r="T969" i="9" s="1"/>
  <c r="T970" i="9" s="1"/>
  <c r="T971" i="9" s="1"/>
  <c r="T972" i="9" s="1"/>
  <c r="T973" i="9" s="1"/>
  <c r="T974" i="9" s="1"/>
  <c r="T975" i="9" s="1"/>
  <c r="T976" i="9" s="1"/>
  <c r="T977" i="9" s="1"/>
  <c r="T978" i="9" s="1"/>
  <c r="T979" i="9" s="1"/>
  <c r="T980" i="9" s="1"/>
  <c r="T981" i="9" s="1"/>
  <c r="T982" i="9" s="1"/>
  <c r="T983" i="9" s="1"/>
  <c r="T984" i="9" s="1"/>
  <c r="T985" i="9" s="1"/>
  <c r="T986" i="9" s="1"/>
  <c r="T987" i="9" s="1"/>
  <c r="T988" i="9" s="1"/>
  <c r="T989" i="9" s="1"/>
  <c r="T990" i="9" s="1"/>
  <c r="T991" i="9" s="1"/>
  <c r="T992" i="9" s="1"/>
  <c r="T993" i="9" s="1"/>
  <c r="T994" i="9" s="1"/>
  <c r="T995" i="9" s="1"/>
  <c r="T996" i="9" s="1"/>
  <c r="T997" i="9" s="1"/>
  <c r="T998" i="9" s="1"/>
  <c r="T999" i="9" s="1"/>
  <c r="T1000" i="9" s="1"/>
  <c r="T1001" i="9" s="1"/>
  <c r="A1" i="9"/>
  <c r="A3" i="9" s="1"/>
  <c r="A7" i="8"/>
  <c r="A5" i="8"/>
  <c r="T3" i="8"/>
  <c r="T4" i="8" s="1"/>
  <c r="T5" i="8" s="1"/>
  <c r="T6" i="8" s="1"/>
  <c r="T7" i="8" s="1"/>
  <c r="T8" i="8" s="1"/>
  <c r="T9" i="8" s="1"/>
  <c r="T10" i="8" s="1"/>
  <c r="T11" i="8" s="1"/>
  <c r="T12" i="8" s="1"/>
  <c r="T13" i="8" s="1"/>
  <c r="T14" i="8" s="1"/>
  <c r="T15" i="8" s="1"/>
  <c r="T16" i="8" s="1"/>
  <c r="T17" i="8" s="1"/>
  <c r="T18" i="8" s="1"/>
  <c r="T19" i="8" s="1"/>
  <c r="T20" i="8" s="1"/>
  <c r="T21" i="8" s="1"/>
  <c r="T22" i="8" s="1"/>
  <c r="T23" i="8" s="1"/>
  <c r="T24" i="8" s="1"/>
  <c r="T25" i="8" s="1"/>
  <c r="T26" i="8" s="1"/>
  <c r="T27" i="8" s="1"/>
  <c r="T28" i="8" s="1"/>
  <c r="T29" i="8" s="1"/>
  <c r="T30" i="8" s="1"/>
  <c r="T31" i="8" s="1"/>
  <c r="T32" i="8" s="1"/>
  <c r="T33" i="8" s="1"/>
  <c r="T34" i="8" s="1"/>
  <c r="T35" i="8" s="1"/>
  <c r="T36" i="8" s="1"/>
  <c r="T37" i="8" s="1"/>
  <c r="T38" i="8" s="1"/>
  <c r="T39" i="8" s="1"/>
  <c r="T40" i="8" s="1"/>
  <c r="T41" i="8" s="1"/>
  <c r="T42" i="8" s="1"/>
  <c r="T43" i="8" s="1"/>
  <c r="T44" i="8" s="1"/>
  <c r="T45" i="8" s="1"/>
  <c r="T46" i="8" s="1"/>
  <c r="T47" i="8" s="1"/>
  <c r="T48" i="8" s="1"/>
  <c r="T49" i="8" s="1"/>
  <c r="T50" i="8" s="1"/>
  <c r="T51" i="8" s="1"/>
  <c r="T52" i="8" s="1"/>
  <c r="T53" i="8" s="1"/>
  <c r="T54" i="8" s="1"/>
  <c r="T55" i="8" s="1"/>
  <c r="T56" i="8" s="1"/>
  <c r="T57" i="8" s="1"/>
  <c r="T58" i="8" s="1"/>
  <c r="T59" i="8" s="1"/>
  <c r="T60" i="8" s="1"/>
  <c r="T61" i="8" s="1"/>
  <c r="T62" i="8" s="1"/>
  <c r="T63" i="8" s="1"/>
  <c r="T64" i="8" s="1"/>
  <c r="T65" i="8" s="1"/>
  <c r="T66" i="8" s="1"/>
  <c r="T67" i="8" s="1"/>
  <c r="T68" i="8" s="1"/>
  <c r="T69" i="8" s="1"/>
  <c r="T70" i="8" s="1"/>
  <c r="T71" i="8" s="1"/>
  <c r="T72" i="8" s="1"/>
  <c r="T73" i="8" s="1"/>
  <c r="T74" i="8" s="1"/>
  <c r="T75" i="8" s="1"/>
  <c r="T76" i="8" s="1"/>
  <c r="T77" i="8" s="1"/>
  <c r="T78" i="8" s="1"/>
  <c r="T79" i="8" s="1"/>
  <c r="T80" i="8" s="1"/>
  <c r="T81" i="8" s="1"/>
  <c r="T82" i="8" s="1"/>
  <c r="T83" i="8" s="1"/>
  <c r="T84" i="8" s="1"/>
  <c r="T85" i="8" s="1"/>
  <c r="T86" i="8" s="1"/>
  <c r="T87" i="8" s="1"/>
  <c r="T88" i="8" s="1"/>
  <c r="T89" i="8" s="1"/>
  <c r="T90" i="8" s="1"/>
  <c r="T91" i="8" s="1"/>
  <c r="T92" i="8" s="1"/>
  <c r="T93" i="8" s="1"/>
  <c r="T94" i="8" s="1"/>
  <c r="T95" i="8" s="1"/>
  <c r="T96" i="8" s="1"/>
  <c r="T97" i="8" s="1"/>
  <c r="T98" i="8" s="1"/>
  <c r="T99" i="8" s="1"/>
  <c r="T100" i="8" s="1"/>
  <c r="T101" i="8" s="1"/>
  <c r="T102" i="8" s="1"/>
  <c r="T103" i="8" s="1"/>
  <c r="T104" i="8" s="1"/>
  <c r="T105" i="8" s="1"/>
  <c r="T106" i="8" s="1"/>
  <c r="T107" i="8" s="1"/>
  <c r="T108" i="8" s="1"/>
  <c r="T109" i="8" s="1"/>
  <c r="T110" i="8" s="1"/>
  <c r="T111" i="8" s="1"/>
  <c r="T112" i="8" s="1"/>
  <c r="T113" i="8" s="1"/>
  <c r="T114" i="8" s="1"/>
  <c r="T115" i="8" s="1"/>
  <c r="T116" i="8" s="1"/>
  <c r="T117" i="8" s="1"/>
  <c r="T118" i="8" s="1"/>
  <c r="T119" i="8" s="1"/>
  <c r="T120" i="8" s="1"/>
  <c r="T121" i="8" s="1"/>
  <c r="T122" i="8" s="1"/>
  <c r="T123" i="8" s="1"/>
  <c r="T124" i="8" s="1"/>
  <c r="T125" i="8" s="1"/>
  <c r="T126" i="8" s="1"/>
  <c r="T127" i="8" s="1"/>
  <c r="T128" i="8" s="1"/>
  <c r="T129" i="8" s="1"/>
  <c r="T130" i="8" s="1"/>
  <c r="T131" i="8" s="1"/>
  <c r="T132" i="8" s="1"/>
  <c r="T133" i="8" s="1"/>
  <c r="T134" i="8" s="1"/>
  <c r="T135" i="8" s="1"/>
  <c r="T136" i="8" s="1"/>
  <c r="T137" i="8" s="1"/>
  <c r="T138" i="8" s="1"/>
  <c r="T139" i="8" s="1"/>
  <c r="T140" i="8" s="1"/>
  <c r="T141" i="8" s="1"/>
  <c r="T142" i="8" s="1"/>
  <c r="T143" i="8" s="1"/>
  <c r="T144" i="8" s="1"/>
  <c r="T145" i="8" s="1"/>
  <c r="T146" i="8" s="1"/>
  <c r="T147" i="8" s="1"/>
  <c r="T148" i="8" s="1"/>
  <c r="T149" i="8" s="1"/>
  <c r="T150" i="8" s="1"/>
  <c r="T151" i="8" s="1"/>
  <c r="T152" i="8" s="1"/>
  <c r="T153" i="8" s="1"/>
  <c r="T154" i="8" s="1"/>
  <c r="T155" i="8" s="1"/>
  <c r="T156" i="8" s="1"/>
  <c r="T157" i="8" s="1"/>
  <c r="T158" i="8" s="1"/>
  <c r="T159" i="8" s="1"/>
  <c r="T160" i="8" s="1"/>
  <c r="T161" i="8" s="1"/>
  <c r="T162" i="8" s="1"/>
  <c r="T163" i="8" s="1"/>
  <c r="T164" i="8" s="1"/>
  <c r="T165" i="8" s="1"/>
  <c r="T166" i="8" s="1"/>
  <c r="T167" i="8" s="1"/>
  <c r="T168" i="8" s="1"/>
  <c r="T169" i="8" s="1"/>
  <c r="T170" i="8" s="1"/>
  <c r="T171" i="8" s="1"/>
  <c r="T172" i="8" s="1"/>
  <c r="T173" i="8" s="1"/>
  <c r="T174" i="8" s="1"/>
  <c r="T175" i="8" s="1"/>
  <c r="T176" i="8" s="1"/>
  <c r="T177" i="8" s="1"/>
  <c r="T178" i="8" s="1"/>
  <c r="T179" i="8" s="1"/>
  <c r="T180" i="8" s="1"/>
  <c r="T181" i="8" s="1"/>
  <c r="T182" i="8" s="1"/>
  <c r="T183" i="8" s="1"/>
  <c r="T184" i="8" s="1"/>
  <c r="T185" i="8" s="1"/>
  <c r="T186" i="8" s="1"/>
  <c r="T187" i="8" s="1"/>
  <c r="T188" i="8" s="1"/>
  <c r="T189" i="8" s="1"/>
  <c r="T190" i="8" s="1"/>
  <c r="T191" i="8" s="1"/>
  <c r="T192" i="8" s="1"/>
  <c r="T193" i="8" s="1"/>
  <c r="T194" i="8" s="1"/>
  <c r="T195" i="8" s="1"/>
  <c r="T196" i="8" s="1"/>
  <c r="T197" i="8" s="1"/>
  <c r="T198" i="8" s="1"/>
  <c r="T199" i="8" s="1"/>
  <c r="T200" i="8" s="1"/>
  <c r="T201" i="8" s="1"/>
  <c r="T202" i="8" s="1"/>
  <c r="T203" i="8" s="1"/>
  <c r="T204" i="8" s="1"/>
  <c r="T205" i="8" s="1"/>
  <c r="T206" i="8" s="1"/>
  <c r="T207" i="8" s="1"/>
  <c r="T208" i="8" s="1"/>
  <c r="T209" i="8" s="1"/>
  <c r="T210" i="8" s="1"/>
  <c r="T211" i="8" s="1"/>
  <c r="T212" i="8" s="1"/>
  <c r="T213" i="8" s="1"/>
  <c r="T214" i="8" s="1"/>
  <c r="T215" i="8" s="1"/>
  <c r="T216" i="8" s="1"/>
  <c r="T217" i="8" s="1"/>
  <c r="T218" i="8" s="1"/>
  <c r="T219" i="8" s="1"/>
  <c r="T220" i="8" s="1"/>
  <c r="T221" i="8" s="1"/>
  <c r="T222" i="8" s="1"/>
  <c r="T223" i="8" s="1"/>
  <c r="T224" i="8" s="1"/>
  <c r="T225" i="8" s="1"/>
  <c r="T226" i="8" s="1"/>
  <c r="T227" i="8" s="1"/>
  <c r="T228" i="8" s="1"/>
  <c r="T229" i="8" s="1"/>
  <c r="T230" i="8" s="1"/>
  <c r="T231" i="8" s="1"/>
  <c r="T232" i="8" s="1"/>
  <c r="T233" i="8" s="1"/>
  <c r="T234" i="8" s="1"/>
  <c r="T235" i="8" s="1"/>
  <c r="T236" i="8" s="1"/>
  <c r="T237" i="8" s="1"/>
  <c r="T238" i="8" s="1"/>
  <c r="T239" i="8" s="1"/>
  <c r="T240" i="8" s="1"/>
  <c r="T241" i="8" s="1"/>
  <c r="T242" i="8" s="1"/>
  <c r="T243" i="8" s="1"/>
  <c r="T244" i="8" s="1"/>
  <c r="T245" i="8" s="1"/>
  <c r="T246" i="8" s="1"/>
  <c r="T247" i="8" s="1"/>
  <c r="T248" i="8" s="1"/>
  <c r="T249" i="8" s="1"/>
  <c r="T250" i="8" s="1"/>
  <c r="T251" i="8" s="1"/>
  <c r="T252" i="8" s="1"/>
  <c r="T253" i="8" s="1"/>
  <c r="T254" i="8" s="1"/>
  <c r="T255" i="8" s="1"/>
  <c r="T256" i="8" s="1"/>
  <c r="T257" i="8" s="1"/>
  <c r="T258" i="8" s="1"/>
  <c r="T259" i="8" s="1"/>
  <c r="T260" i="8" s="1"/>
  <c r="T261" i="8" s="1"/>
  <c r="T262" i="8" s="1"/>
  <c r="T263" i="8" s="1"/>
  <c r="T264" i="8" s="1"/>
  <c r="T265" i="8" s="1"/>
  <c r="T266" i="8" s="1"/>
  <c r="T267" i="8" s="1"/>
  <c r="T268" i="8" s="1"/>
  <c r="T269" i="8" s="1"/>
  <c r="T270" i="8" s="1"/>
  <c r="T271" i="8" s="1"/>
  <c r="T272" i="8" s="1"/>
  <c r="T273" i="8" s="1"/>
  <c r="T274" i="8" s="1"/>
  <c r="T275" i="8" s="1"/>
  <c r="T276" i="8" s="1"/>
  <c r="T277" i="8" s="1"/>
  <c r="T278" i="8" s="1"/>
  <c r="T279" i="8" s="1"/>
  <c r="T280" i="8" s="1"/>
  <c r="T281" i="8" s="1"/>
  <c r="T282" i="8" s="1"/>
  <c r="T283" i="8" s="1"/>
  <c r="T284" i="8" s="1"/>
  <c r="T285" i="8" s="1"/>
  <c r="T286" i="8" s="1"/>
  <c r="T287" i="8" s="1"/>
  <c r="T288" i="8" s="1"/>
  <c r="T289" i="8" s="1"/>
  <c r="T290" i="8" s="1"/>
  <c r="T291" i="8" s="1"/>
  <c r="T292" i="8" s="1"/>
  <c r="T293" i="8" s="1"/>
  <c r="T294" i="8" s="1"/>
  <c r="T295" i="8" s="1"/>
  <c r="T296" i="8" s="1"/>
  <c r="T297" i="8" s="1"/>
  <c r="T298" i="8" s="1"/>
  <c r="T299" i="8" s="1"/>
  <c r="T300" i="8" s="1"/>
  <c r="T301" i="8" s="1"/>
  <c r="T302" i="8" s="1"/>
  <c r="T303" i="8" s="1"/>
  <c r="T304" i="8" s="1"/>
  <c r="T305" i="8" s="1"/>
  <c r="T306" i="8" s="1"/>
  <c r="T307" i="8" s="1"/>
  <c r="T308" i="8" s="1"/>
  <c r="T309" i="8" s="1"/>
  <c r="T310" i="8" s="1"/>
  <c r="T311" i="8" s="1"/>
  <c r="T312" i="8" s="1"/>
  <c r="T313" i="8" s="1"/>
  <c r="T314" i="8" s="1"/>
  <c r="T315" i="8" s="1"/>
  <c r="T316" i="8" s="1"/>
  <c r="T317" i="8" s="1"/>
  <c r="T318" i="8" s="1"/>
  <c r="T319" i="8" s="1"/>
  <c r="T320" i="8" s="1"/>
  <c r="T321" i="8" s="1"/>
  <c r="T322" i="8" s="1"/>
  <c r="T323" i="8" s="1"/>
  <c r="T324" i="8" s="1"/>
  <c r="T325" i="8" s="1"/>
  <c r="T326" i="8" s="1"/>
  <c r="T327" i="8" s="1"/>
  <c r="T328" i="8" s="1"/>
  <c r="T329" i="8" s="1"/>
  <c r="T330" i="8" s="1"/>
  <c r="T331" i="8" s="1"/>
  <c r="T332" i="8" s="1"/>
  <c r="T333" i="8" s="1"/>
  <c r="T334" i="8" s="1"/>
  <c r="T335" i="8" s="1"/>
  <c r="T336" i="8" s="1"/>
  <c r="T337" i="8" s="1"/>
  <c r="T338" i="8" s="1"/>
  <c r="T339" i="8" s="1"/>
  <c r="T340" i="8" s="1"/>
  <c r="T341" i="8" s="1"/>
  <c r="T342" i="8" s="1"/>
  <c r="T343" i="8" s="1"/>
  <c r="T344" i="8" s="1"/>
  <c r="T345" i="8" s="1"/>
  <c r="T346" i="8" s="1"/>
  <c r="T347" i="8" s="1"/>
  <c r="T348" i="8" s="1"/>
  <c r="T349" i="8" s="1"/>
  <c r="T350" i="8" s="1"/>
  <c r="T351" i="8" s="1"/>
  <c r="T352" i="8" s="1"/>
  <c r="T353" i="8" s="1"/>
  <c r="T354" i="8" s="1"/>
  <c r="T355" i="8" s="1"/>
  <c r="T356" i="8" s="1"/>
  <c r="T357" i="8" s="1"/>
  <c r="T358" i="8" s="1"/>
  <c r="T359" i="8" s="1"/>
  <c r="T360" i="8" s="1"/>
  <c r="T361" i="8" s="1"/>
  <c r="T362" i="8" s="1"/>
  <c r="T363" i="8" s="1"/>
  <c r="T364" i="8" s="1"/>
  <c r="T365" i="8" s="1"/>
  <c r="T366" i="8" s="1"/>
  <c r="T367" i="8" s="1"/>
  <c r="T368" i="8" s="1"/>
  <c r="T369" i="8" s="1"/>
  <c r="T370" i="8" s="1"/>
  <c r="T371" i="8" s="1"/>
  <c r="T372" i="8" s="1"/>
  <c r="T373" i="8" s="1"/>
  <c r="T374" i="8" s="1"/>
  <c r="T375" i="8" s="1"/>
  <c r="T376" i="8" s="1"/>
  <c r="T377" i="8" s="1"/>
  <c r="T378" i="8" s="1"/>
  <c r="T379" i="8" s="1"/>
  <c r="T380" i="8" s="1"/>
  <c r="T381" i="8" s="1"/>
  <c r="T382" i="8" s="1"/>
  <c r="T383" i="8" s="1"/>
  <c r="T384" i="8" s="1"/>
  <c r="T385" i="8" s="1"/>
  <c r="T386" i="8" s="1"/>
  <c r="T387" i="8" s="1"/>
  <c r="T388" i="8" s="1"/>
  <c r="T389" i="8" s="1"/>
  <c r="T390" i="8" s="1"/>
  <c r="T391" i="8" s="1"/>
  <c r="T392" i="8" s="1"/>
  <c r="T393" i="8" s="1"/>
  <c r="T394" i="8" s="1"/>
  <c r="T395" i="8" s="1"/>
  <c r="T396" i="8" s="1"/>
  <c r="T397" i="8" s="1"/>
  <c r="T398" i="8" s="1"/>
  <c r="T399" i="8" s="1"/>
  <c r="T400" i="8" s="1"/>
  <c r="T401" i="8" s="1"/>
  <c r="T402" i="8" s="1"/>
  <c r="T403" i="8" s="1"/>
  <c r="T404" i="8" s="1"/>
  <c r="T405" i="8" s="1"/>
  <c r="T406" i="8" s="1"/>
  <c r="T407" i="8" s="1"/>
  <c r="T408" i="8" s="1"/>
  <c r="T409" i="8" s="1"/>
  <c r="T410" i="8" s="1"/>
  <c r="T411" i="8" s="1"/>
  <c r="T412" i="8" s="1"/>
  <c r="T413" i="8" s="1"/>
  <c r="T414" i="8" s="1"/>
  <c r="T415" i="8" s="1"/>
  <c r="T416" i="8" s="1"/>
  <c r="T417" i="8" s="1"/>
  <c r="T418" i="8" s="1"/>
  <c r="T419" i="8" s="1"/>
  <c r="T420" i="8" s="1"/>
  <c r="T421" i="8" s="1"/>
  <c r="T422" i="8" s="1"/>
  <c r="T423" i="8" s="1"/>
  <c r="T424" i="8" s="1"/>
  <c r="T425" i="8" s="1"/>
  <c r="T426" i="8" s="1"/>
  <c r="T427" i="8" s="1"/>
  <c r="T428" i="8" s="1"/>
  <c r="T429" i="8" s="1"/>
  <c r="T430" i="8" s="1"/>
  <c r="T431" i="8" s="1"/>
  <c r="T432" i="8" s="1"/>
  <c r="T433" i="8" s="1"/>
  <c r="T434" i="8" s="1"/>
  <c r="T435" i="8" s="1"/>
  <c r="T436" i="8" s="1"/>
  <c r="T437" i="8" s="1"/>
  <c r="T438" i="8" s="1"/>
  <c r="T439" i="8" s="1"/>
  <c r="T440" i="8" s="1"/>
  <c r="T441" i="8" s="1"/>
  <c r="T442" i="8" s="1"/>
  <c r="T443" i="8" s="1"/>
  <c r="T444" i="8" s="1"/>
  <c r="T445" i="8" s="1"/>
  <c r="T446" i="8" s="1"/>
  <c r="T447" i="8" s="1"/>
  <c r="T448" i="8" s="1"/>
  <c r="T449" i="8" s="1"/>
  <c r="T450" i="8" s="1"/>
  <c r="T451" i="8" s="1"/>
  <c r="T452" i="8" s="1"/>
  <c r="T453" i="8" s="1"/>
  <c r="T454" i="8" s="1"/>
  <c r="T455" i="8" s="1"/>
  <c r="T456" i="8" s="1"/>
  <c r="T457" i="8" s="1"/>
  <c r="T458" i="8" s="1"/>
  <c r="T459" i="8" s="1"/>
  <c r="T460" i="8" s="1"/>
  <c r="T461" i="8" s="1"/>
  <c r="T462" i="8" s="1"/>
  <c r="T463" i="8" s="1"/>
  <c r="T464" i="8" s="1"/>
  <c r="T465" i="8" s="1"/>
  <c r="T466" i="8" s="1"/>
  <c r="T467" i="8" s="1"/>
  <c r="T468" i="8" s="1"/>
  <c r="T469" i="8" s="1"/>
  <c r="T470" i="8" s="1"/>
  <c r="T471" i="8" s="1"/>
  <c r="T472" i="8" s="1"/>
  <c r="T473" i="8" s="1"/>
  <c r="T474" i="8" s="1"/>
  <c r="T475" i="8" s="1"/>
  <c r="T476" i="8" s="1"/>
  <c r="T477" i="8" s="1"/>
  <c r="T478" i="8" s="1"/>
  <c r="T479" i="8" s="1"/>
  <c r="T480" i="8" s="1"/>
  <c r="T481" i="8" s="1"/>
  <c r="T482" i="8" s="1"/>
  <c r="T483" i="8" s="1"/>
  <c r="T484" i="8" s="1"/>
  <c r="T485" i="8" s="1"/>
  <c r="T486" i="8" s="1"/>
  <c r="T487" i="8" s="1"/>
  <c r="T488" i="8" s="1"/>
  <c r="T489" i="8" s="1"/>
  <c r="T490" i="8" s="1"/>
  <c r="T491" i="8" s="1"/>
  <c r="T492" i="8" s="1"/>
  <c r="T493" i="8" s="1"/>
  <c r="T494" i="8" s="1"/>
  <c r="T495" i="8" s="1"/>
  <c r="T496" i="8" s="1"/>
  <c r="T497" i="8" s="1"/>
  <c r="T498" i="8" s="1"/>
  <c r="T499" i="8" s="1"/>
  <c r="T500" i="8" s="1"/>
  <c r="T501" i="8" s="1"/>
  <c r="T502" i="8" s="1"/>
  <c r="T503" i="8" s="1"/>
  <c r="T504" i="8" s="1"/>
  <c r="T505" i="8" s="1"/>
  <c r="T506" i="8" s="1"/>
  <c r="T507" i="8" s="1"/>
  <c r="T508" i="8" s="1"/>
  <c r="T509" i="8" s="1"/>
  <c r="T510" i="8" s="1"/>
  <c r="T511" i="8" s="1"/>
  <c r="T512" i="8" s="1"/>
  <c r="T513" i="8" s="1"/>
  <c r="T514" i="8" s="1"/>
  <c r="T515" i="8" s="1"/>
  <c r="T516" i="8" s="1"/>
  <c r="T517" i="8" s="1"/>
  <c r="T518" i="8" s="1"/>
  <c r="T519" i="8" s="1"/>
  <c r="T520" i="8" s="1"/>
  <c r="T521" i="8" s="1"/>
  <c r="T522" i="8" s="1"/>
  <c r="T523" i="8" s="1"/>
  <c r="T524" i="8" s="1"/>
  <c r="T525" i="8" s="1"/>
  <c r="T526" i="8" s="1"/>
  <c r="T527" i="8" s="1"/>
  <c r="T528" i="8" s="1"/>
  <c r="T529" i="8" s="1"/>
  <c r="T530" i="8" s="1"/>
  <c r="T531" i="8" s="1"/>
  <c r="T532" i="8" s="1"/>
  <c r="T533" i="8" s="1"/>
  <c r="T534" i="8" s="1"/>
  <c r="T535" i="8" s="1"/>
  <c r="T536" i="8" s="1"/>
  <c r="T537" i="8" s="1"/>
  <c r="T538" i="8" s="1"/>
  <c r="T539" i="8" s="1"/>
  <c r="T540" i="8" s="1"/>
  <c r="T541" i="8" s="1"/>
  <c r="T542" i="8" s="1"/>
  <c r="T543" i="8" s="1"/>
  <c r="T544" i="8" s="1"/>
  <c r="T545" i="8" s="1"/>
  <c r="T546" i="8" s="1"/>
  <c r="T547" i="8" s="1"/>
  <c r="T548" i="8" s="1"/>
  <c r="T549" i="8" s="1"/>
  <c r="T550" i="8" s="1"/>
  <c r="T551" i="8" s="1"/>
  <c r="T552" i="8" s="1"/>
  <c r="T553" i="8" s="1"/>
  <c r="T554" i="8" s="1"/>
  <c r="T555" i="8" s="1"/>
  <c r="T556" i="8" s="1"/>
  <c r="T557" i="8" s="1"/>
  <c r="T558" i="8" s="1"/>
  <c r="T559" i="8" s="1"/>
  <c r="T560" i="8" s="1"/>
  <c r="T561" i="8" s="1"/>
  <c r="T562" i="8" s="1"/>
  <c r="T563" i="8" s="1"/>
  <c r="T564" i="8" s="1"/>
  <c r="T565" i="8" s="1"/>
  <c r="T566" i="8" s="1"/>
  <c r="T567" i="8" s="1"/>
  <c r="T568" i="8" s="1"/>
  <c r="T569" i="8" s="1"/>
  <c r="T570" i="8" s="1"/>
  <c r="T571" i="8" s="1"/>
  <c r="T572" i="8" s="1"/>
  <c r="T573" i="8" s="1"/>
  <c r="T574" i="8" s="1"/>
  <c r="T575" i="8" s="1"/>
  <c r="T576" i="8" s="1"/>
  <c r="T577" i="8" s="1"/>
  <c r="T578" i="8" s="1"/>
  <c r="T579" i="8" s="1"/>
  <c r="T580" i="8" s="1"/>
  <c r="T581" i="8" s="1"/>
  <c r="T582" i="8" s="1"/>
  <c r="T583" i="8" s="1"/>
  <c r="T584" i="8" s="1"/>
  <c r="T585" i="8" s="1"/>
  <c r="T586" i="8" s="1"/>
  <c r="T587" i="8" s="1"/>
  <c r="T588" i="8" s="1"/>
  <c r="T589" i="8" s="1"/>
  <c r="T590" i="8" s="1"/>
  <c r="T591" i="8" s="1"/>
  <c r="T592" i="8" s="1"/>
  <c r="T593" i="8" s="1"/>
  <c r="T594" i="8" s="1"/>
  <c r="T595" i="8" s="1"/>
  <c r="T596" i="8" s="1"/>
  <c r="T597" i="8" s="1"/>
  <c r="T598" i="8" s="1"/>
  <c r="T599" i="8" s="1"/>
  <c r="T600" i="8" s="1"/>
  <c r="T601" i="8" s="1"/>
  <c r="T602" i="8" s="1"/>
  <c r="T603" i="8" s="1"/>
  <c r="T604" i="8" s="1"/>
  <c r="T605" i="8" s="1"/>
  <c r="T606" i="8" s="1"/>
  <c r="T607" i="8" s="1"/>
  <c r="T608" i="8" s="1"/>
  <c r="T609" i="8" s="1"/>
  <c r="T610" i="8" s="1"/>
  <c r="T611" i="8" s="1"/>
  <c r="T612" i="8" s="1"/>
  <c r="T613" i="8" s="1"/>
  <c r="T614" i="8" s="1"/>
  <c r="T615" i="8" s="1"/>
  <c r="T616" i="8" s="1"/>
  <c r="T617" i="8" s="1"/>
  <c r="T618" i="8" s="1"/>
  <c r="T619" i="8" s="1"/>
  <c r="T620" i="8" s="1"/>
  <c r="T621" i="8" s="1"/>
  <c r="T622" i="8" s="1"/>
  <c r="T623" i="8" s="1"/>
  <c r="T624" i="8" s="1"/>
  <c r="T625" i="8" s="1"/>
  <c r="T626" i="8" s="1"/>
  <c r="T627" i="8" s="1"/>
  <c r="T628" i="8" s="1"/>
  <c r="T629" i="8" s="1"/>
  <c r="T630" i="8" s="1"/>
  <c r="T631" i="8" s="1"/>
  <c r="T632" i="8" s="1"/>
  <c r="T633" i="8" s="1"/>
  <c r="T634" i="8" s="1"/>
  <c r="T635" i="8" s="1"/>
  <c r="T636" i="8" s="1"/>
  <c r="T637" i="8" s="1"/>
  <c r="T638" i="8" s="1"/>
  <c r="T639" i="8" s="1"/>
  <c r="T640" i="8" s="1"/>
  <c r="T641" i="8" s="1"/>
  <c r="T642" i="8" s="1"/>
  <c r="T643" i="8" s="1"/>
  <c r="T644" i="8" s="1"/>
  <c r="T645" i="8" s="1"/>
  <c r="T646" i="8" s="1"/>
  <c r="T647" i="8" s="1"/>
  <c r="T648" i="8" s="1"/>
  <c r="T649" i="8" s="1"/>
  <c r="T650" i="8" s="1"/>
  <c r="T651" i="8" s="1"/>
  <c r="T652" i="8" s="1"/>
  <c r="T653" i="8" s="1"/>
  <c r="T654" i="8" s="1"/>
  <c r="T655" i="8" s="1"/>
  <c r="T656" i="8" s="1"/>
  <c r="T657" i="8" s="1"/>
  <c r="T658" i="8" s="1"/>
  <c r="T659" i="8" s="1"/>
  <c r="T660" i="8" s="1"/>
  <c r="T661" i="8" s="1"/>
  <c r="T662" i="8" s="1"/>
  <c r="T663" i="8" s="1"/>
  <c r="T664" i="8" s="1"/>
  <c r="T665" i="8" s="1"/>
  <c r="T666" i="8" s="1"/>
  <c r="T667" i="8" s="1"/>
  <c r="T668" i="8" s="1"/>
  <c r="T669" i="8" s="1"/>
  <c r="T670" i="8" s="1"/>
  <c r="T671" i="8" s="1"/>
  <c r="T672" i="8" s="1"/>
  <c r="T673" i="8" s="1"/>
  <c r="T674" i="8" s="1"/>
  <c r="T675" i="8" s="1"/>
  <c r="T676" i="8" s="1"/>
  <c r="T677" i="8" s="1"/>
  <c r="T678" i="8" s="1"/>
  <c r="T679" i="8" s="1"/>
  <c r="T680" i="8" s="1"/>
  <c r="T681" i="8" s="1"/>
  <c r="T682" i="8" s="1"/>
  <c r="T683" i="8" s="1"/>
  <c r="T684" i="8" s="1"/>
  <c r="T685" i="8" s="1"/>
  <c r="T686" i="8" s="1"/>
  <c r="T687" i="8" s="1"/>
  <c r="T688" i="8" s="1"/>
  <c r="T689" i="8" s="1"/>
  <c r="T690" i="8" s="1"/>
  <c r="T691" i="8" s="1"/>
  <c r="T692" i="8" s="1"/>
  <c r="T693" i="8" s="1"/>
  <c r="T694" i="8" s="1"/>
  <c r="T695" i="8" s="1"/>
  <c r="T696" i="8" s="1"/>
  <c r="T697" i="8" s="1"/>
  <c r="T698" i="8" s="1"/>
  <c r="T699" i="8" s="1"/>
  <c r="T700" i="8" s="1"/>
  <c r="T701" i="8" s="1"/>
  <c r="T702" i="8" s="1"/>
  <c r="T703" i="8" s="1"/>
  <c r="T704" i="8" s="1"/>
  <c r="T705" i="8" s="1"/>
  <c r="T706" i="8" s="1"/>
  <c r="T707" i="8" s="1"/>
  <c r="T708" i="8" s="1"/>
  <c r="T709" i="8" s="1"/>
  <c r="T710" i="8" s="1"/>
  <c r="T711" i="8" s="1"/>
  <c r="T712" i="8" s="1"/>
  <c r="T713" i="8" s="1"/>
  <c r="T714" i="8" s="1"/>
  <c r="T715" i="8" s="1"/>
  <c r="T716" i="8" s="1"/>
  <c r="T717" i="8" s="1"/>
  <c r="T718" i="8" s="1"/>
  <c r="T719" i="8" s="1"/>
  <c r="T720" i="8" s="1"/>
  <c r="T721" i="8" s="1"/>
  <c r="T722" i="8" s="1"/>
  <c r="T723" i="8" s="1"/>
  <c r="T724" i="8" s="1"/>
  <c r="T725" i="8" s="1"/>
  <c r="T726" i="8" s="1"/>
  <c r="T727" i="8" s="1"/>
  <c r="T728" i="8" s="1"/>
  <c r="T729" i="8" s="1"/>
  <c r="T730" i="8" s="1"/>
  <c r="T731" i="8" s="1"/>
  <c r="T732" i="8" s="1"/>
  <c r="T733" i="8" s="1"/>
  <c r="T734" i="8" s="1"/>
  <c r="T735" i="8" s="1"/>
  <c r="T736" i="8" s="1"/>
  <c r="T737" i="8" s="1"/>
  <c r="T738" i="8" s="1"/>
  <c r="T739" i="8" s="1"/>
  <c r="T740" i="8" s="1"/>
  <c r="T741" i="8" s="1"/>
  <c r="T742" i="8" s="1"/>
  <c r="T743" i="8" s="1"/>
  <c r="T744" i="8" s="1"/>
  <c r="T745" i="8" s="1"/>
  <c r="T746" i="8" s="1"/>
  <c r="T747" i="8" s="1"/>
  <c r="T748" i="8" s="1"/>
  <c r="T749" i="8" s="1"/>
  <c r="T750" i="8" s="1"/>
  <c r="T751" i="8" s="1"/>
  <c r="T752" i="8" s="1"/>
  <c r="T753" i="8" s="1"/>
  <c r="T754" i="8" s="1"/>
  <c r="T755" i="8" s="1"/>
  <c r="T756" i="8" s="1"/>
  <c r="T757" i="8" s="1"/>
  <c r="T758" i="8" s="1"/>
  <c r="T759" i="8" s="1"/>
  <c r="T760" i="8" s="1"/>
  <c r="T761" i="8" s="1"/>
  <c r="T762" i="8" s="1"/>
  <c r="T763" i="8" s="1"/>
  <c r="T764" i="8" s="1"/>
  <c r="T765" i="8" s="1"/>
  <c r="T766" i="8" s="1"/>
  <c r="T767" i="8" s="1"/>
  <c r="T768" i="8" s="1"/>
  <c r="T769" i="8" s="1"/>
  <c r="T770" i="8" s="1"/>
  <c r="T771" i="8" s="1"/>
  <c r="T772" i="8" s="1"/>
  <c r="T773" i="8" s="1"/>
  <c r="T774" i="8" s="1"/>
  <c r="T775" i="8" s="1"/>
  <c r="T776" i="8" s="1"/>
  <c r="T777" i="8" s="1"/>
  <c r="T778" i="8" s="1"/>
  <c r="T779" i="8" s="1"/>
  <c r="T780" i="8" s="1"/>
  <c r="T781" i="8" s="1"/>
  <c r="T782" i="8" s="1"/>
  <c r="T783" i="8" s="1"/>
  <c r="T784" i="8" s="1"/>
  <c r="T785" i="8" s="1"/>
  <c r="T786" i="8" s="1"/>
  <c r="T787" i="8" s="1"/>
  <c r="T788" i="8" s="1"/>
  <c r="T789" i="8" s="1"/>
  <c r="T790" i="8" s="1"/>
  <c r="T791" i="8" s="1"/>
  <c r="T792" i="8" s="1"/>
  <c r="T793" i="8" s="1"/>
  <c r="T794" i="8" s="1"/>
  <c r="T795" i="8" s="1"/>
  <c r="T796" i="8" s="1"/>
  <c r="T797" i="8" s="1"/>
  <c r="T798" i="8" s="1"/>
  <c r="T799" i="8" s="1"/>
  <c r="T800" i="8" s="1"/>
  <c r="T801" i="8" s="1"/>
  <c r="T802" i="8" s="1"/>
  <c r="T803" i="8" s="1"/>
  <c r="T804" i="8" s="1"/>
  <c r="T805" i="8" s="1"/>
  <c r="T806" i="8" s="1"/>
  <c r="T807" i="8" s="1"/>
  <c r="T808" i="8" s="1"/>
  <c r="T809" i="8" s="1"/>
  <c r="T810" i="8" s="1"/>
  <c r="T811" i="8" s="1"/>
  <c r="T812" i="8" s="1"/>
  <c r="T813" i="8" s="1"/>
  <c r="T814" i="8" s="1"/>
  <c r="T815" i="8" s="1"/>
  <c r="T816" i="8" s="1"/>
  <c r="T817" i="8" s="1"/>
  <c r="T818" i="8" s="1"/>
  <c r="T819" i="8" s="1"/>
  <c r="T820" i="8" s="1"/>
  <c r="T821" i="8" s="1"/>
  <c r="T822" i="8" s="1"/>
  <c r="T823" i="8" s="1"/>
  <c r="T824" i="8" s="1"/>
  <c r="T825" i="8" s="1"/>
  <c r="T826" i="8" s="1"/>
  <c r="T827" i="8" s="1"/>
  <c r="T828" i="8" s="1"/>
  <c r="T829" i="8" s="1"/>
  <c r="T830" i="8" s="1"/>
  <c r="T831" i="8" s="1"/>
  <c r="T832" i="8" s="1"/>
  <c r="T833" i="8" s="1"/>
  <c r="T834" i="8" s="1"/>
  <c r="T835" i="8" s="1"/>
  <c r="T836" i="8" s="1"/>
  <c r="T837" i="8" s="1"/>
  <c r="T838" i="8" s="1"/>
  <c r="T839" i="8" s="1"/>
  <c r="T840" i="8" s="1"/>
  <c r="T841" i="8" s="1"/>
  <c r="T842" i="8" s="1"/>
  <c r="T843" i="8" s="1"/>
  <c r="T844" i="8" s="1"/>
  <c r="T845" i="8" s="1"/>
  <c r="T846" i="8" s="1"/>
  <c r="T847" i="8" s="1"/>
  <c r="T848" i="8" s="1"/>
  <c r="T849" i="8" s="1"/>
  <c r="T850" i="8" s="1"/>
  <c r="T851" i="8" s="1"/>
  <c r="T852" i="8" s="1"/>
  <c r="T853" i="8" s="1"/>
  <c r="T854" i="8" s="1"/>
  <c r="T855" i="8" s="1"/>
  <c r="T856" i="8" s="1"/>
  <c r="T857" i="8" s="1"/>
  <c r="T858" i="8" s="1"/>
  <c r="T859" i="8" s="1"/>
  <c r="T860" i="8" s="1"/>
  <c r="T861" i="8" s="1"/>
  <c r="T862" i="8" s="1"/>
  <c r="T863" i="8" s="1"/>
  <c r="T864" i="8" s="1"/>
  <c r="T865" i="8" s="1"/>
  <c r="T866" i="8" s="1"/>
  <c r="T867" i="8" s="1"/>
  <c r="T868" i="8" s="1"/>
  <c r="T869" i="8" s="1"/>
  <c r="T870" i="8" s="1"/>
  <c r="T871" i="8" s="1"/>
  <c r="T872" i="8" s="1"/>
  <c r="T873" i="8" s="1"/>
  <c r="T874" i="8" s="1"/>
  <c r="T875" i="8" s="1"/>
  <c r="T876" i="8" s="1"/>
  <c r="T877" i="8" s="1"/>
  <c r="T878" i="8" s="1"/>
  <c r="T879" i="8" s="1"/>
  <c r="T880" i="8" s="1"/>
  <c r="T881" i="8" s="1"/>
  <c r="T882" i="8" s="1"/>
  <c r="T883" i="8" s="1"/>
  <c r="T884" i="8" s="1"/>
  <c r="T885" i="8" s="1"/>
  <c r="T886" i="8" s="1"/>
  <c r="T887" i="8" s="1"/>
  <c r="T888" i="8" s="1"/>
  <c r="T889" i="8" s="1"/>
  <c r="T890" i="8" s="1"/>
  <c r="T891" i="8" s="1"/>
  <c r="T892" i="8" s="1"/>
  <c r="T893" i="8" s="1"/>
  <c r="T894" i="8" s="1"/>
  <c r="T895" i="8" s="1"/>
  <c r="T896" i="8" s="1"/>
  <c r="T897" i="8" s="1"/>
  <c r="T898" i="8" s="1"/>
  <c r="T899" i="8" s="1"/>
  <c r="T900" i="8" s="1"/>
  <c r="T901" i="8" s="1"/>
  <c r="T902" i="8" s="1"/>
  <c r="T903" i="8" s="1"/>
  <c r="T904" i="8" s="1"/>
  <c r="T905" i="8" s="1"/>
  <c r="T906" i="8" s="1"/>
  <c r="T907" i="8" s="1"/>
  <c r="T908" i="8" s="1"/>
  <c r="T909" i="8" s="1"/>
  <c r="T910" i="8" s="1"/>
  <c r="T911" i="8" s="1"/>
  <c r="T912" i="8" s="1"/>
  <c r="T913" i="8" s="1"/>
  <c r="T914" i="8" s="1"/>
  <c r="T915" i="8" s="1"/>
  <c r="T916" i="8" s="1"/>
  <c r="T917" i="8" s="1"/>
  <c r="T918" i="8" s="1"/>
  <c r="T919" i="8" s="1"/>
  <c r="T920" i="8" s="1"/>
  <c r="T921" i="8" s="1"/>
  <c r="T922" i="8" s="1"/>
  <c r="T923" i="8" s="1"/>
  <c r="T924" i="8" s="1"/>
  <c r="T925" i="8" s="1"/>
  <c r="T926" i="8" s="1"/>
  <c r="T927" i="8" s="1"/>
  <c r="T928" i="8" s="1"/>
  <c r="T929" i="8" s="1"/>
  <c r="T930" i="8" s="1"/>
  <c r="T931" i="8" s="1"/>
  <c r="T932" i="8" s="1"/>
  <c r="T933" i="8" s="1"/>
  <c r="T934" i="8" s="1"/>
  <c r="T935" i="8" s="1"/>
  <c r="T936" i="8" s="1"/>
  <c r="T937" i="8" s="1"/>
  <c r="T938" i="8" s="1"/>
  <c r="T939" i="8" s="1"/>
  <c r="T940" i="8" s="1"/>
  <c r="T941" i="8" s="1"/>
  <c r="T942" i="8" s="1"/>
  <c r="T943" i="8" s="1"/>
  <c r="T944" i="8" s="1"/>
  <c r="T945" i="8" s="1"/>
  <c r="T946" i="8" s="1"/>
  <c r="T947" i="8" s="1"/>
  <c r="T948" i="8" s="1"/>
  <c r="T949" i="8" s="1"/>
  <c r="T950" i="8" s="1"/>
  <c r="T951" i="8" s="1"/>
  <c r="T952" i="8" s="1"/>
  <c r="T953" i="8" s="1"/>
  <c r="T954" i="8" s="1"/>
  <c r="T955" i="8" s="1"/>
  <c r="T956" i="8" s="1"/>
  <c r="T957" i="8" s="1"/>
  <c r="T958" i="8" s="1"/>
  <c r="T959" i="8" s="1"/>
  <c r="T960" i="8" s="1"/>
  <c r="T961" i="8" s="1"/>
  <c r="T962" i="8" s="1"/>
  <c r="T963" i="8" s="1"/>
  <c r="T964" i="8" s="1"/>
  <c r="T965" i="8" s="1"/>
  <c r="T966" i="8" s="1"/>
  <c r="T967" i="8" s="1"/>
  <c r="T968" i="8" s="1"/>
  <c r="T969" i="8" s="1"/>
  <c r="T970" i="8" s="1"/>
  <c r="T971" i="8" s="1"/>
  <c r="T972" i="8" s="1"/>
  <c r="T973" i="8" s="1"/>
  <c r="T974" i="8" s="1"/>
  <c r="T975" i="8" s="1"/>
  <c r="T976" i="8" s="1"/>
  <c r="T977" i="8" s="1"/>
  <c r="T978" i="8" s="1"/>
  <c r="T979" i="8" s="1"/>
  <c r="T980" i="8" s="1"/>
  <c r="T981" i="8" s="1"/>
  <c r="T982" i="8" s="1"/>
  <c r="T983" i="8" s="1"/>
  <c r="T984" i="8" s="1"/>
  <c r="T985" i="8" s="1"/>
  <c r="T986" i="8" s="1"/>
  <c r="T987" i="8" s="1"/>
  <c r="T988" i="8" s="1"/>
  <c r="T989" i="8" s="1"/>
  <c r="T990" i="8" s="1"/>
  <c r="T991" i="8" s="1"/>
  <c r="T992" i="8" s="1"/>
  <c r="T993" i="8" s="1"/>
  <c r="T994" i="8" s="1"/>
  <c r="T995" i="8" s="1"/>
  <c r="T996" i="8" s="1"/>
  <c r="T997" i="8" s="1"/>
  <c r="T998" i="8" s="1"/>
  <c r="T999" i="8" s="1"/>
  <c r="T1000" i="8" s="1"/>
  <c r="T1001" i="8" s="1"/>
  <c r="A3" i="8"/>
  <c r="A1" i="8"/>
  <c r="A7" i="7"/>
  <c r="D2" i="4" s="1"/>
  <c r="A5" i="7"/>
  <c r="T3" i="7"/>
  <c r="T4" i="7" s="1"/>
  <c r="T5" i="7" s="1"/>
  <c r="T6" i="7" s="1"/>
  <c r="T7" i="7" s="1"/>
  <c r="T8" i="7" s="1"/>
  <c r="T9" i="7" s="1"/>
  <c r="T10" i="7" s="1"/>
  <c r="T11" i="7" s="1"/>
  <c r="T12" i="7" s="1"/>
  <c r="T13" i="7" s="1"/>
  <c r="T14" i="7" s="1"/>
  <c r="T15" i="7" s="1"/>
  <c r="T16" i="7" s="1"/>
  <c r="T17" i="7" s="1"/>
  <c r="T18" i="7" s="1"/>
  <c r="T19" i="7" s="1"/>
  <c r="T20" i="7" s="1"/>
  <c r="T21" i="7" s="1"/>
  <c r="T22" i="7" s="1"/>
  <c r="T23" i="7" s="1"/>
  <c r="T24" i="7" s="1"/>
  <c r="T25" i="7" s="1"/>
  <c r="T26" i="7" s="1"/>
  <c r="T27" i="7" s="1"/>
  <c r="T28" i="7" s="1"/>
  <c r="T29" i="7" s="1"/>
  <c r="T30" i="7" s="1"/>
  <c r="T31" i="7" s="1"/>
  <c r="T32" i="7" s="1"/>
  <c r="T33" i="7" s="1"/>
  <c r="T34" i="7" s="1"/>
  <c r="T35" i="7" s="1"/>
  <c r="T36" i="7" s="1"/>
  <c r="T37" i="7" s="1"/>
  <c r="T38" i="7" s="1"/>
  <c r="T39" i="7" s="1"/>
  <c r="T40" i="7" s="1"/>
  <c r="T41" i="7" s="1"/>
  <c r="T42" i="7" s="1"/>
  <c r="T43" i="7" s="1"/>
  <c r="T44" i="7" s="1"/>
  <c r="T45" i="7" s="1"/>
  <c r="T46" i="7" s="1"/>
  <c r="T47" i="7" s="1"/>
  <c r="T48" i="7" s="1"/>
  <c r="T49" i="7" s="1"/>
  <c r="T50" i="7" s="1"/>
  <c r="T51" i="7" s="1"/>
  <c r="T52" i="7" s="1"/>
  <c r="T53" i="7" s="1"/>
  <c r="T54" i="7" s="1"/>
  <c r="T55" i="7" s="1"/>
  <c r="T56" i="7" s="1"/>
  <c r="T57" i="7" s="1"/>
  <c r="T58" i="7" s="1"/>
  <c r="T59" i="7" s="1"/>
  <c r="T60" i="7" s="1"/>
  <c r="T61" i="7" s="1"/>
  <c r="T62" i="7" s="1"/>
  <c r="T63" i="7" s="1"/>
  <c r="T64" i="7" s="1"/>
  <c r="T65" i="7" s="1"/>
  <c r="T66" i="7" s="1"/>
  <c r="T67" i="7" s="1"/>
  <c r="T68" i="7" s="1"/>
  <c r="T69" i="7" s="1"/>
  <c r="T70" i="7" s="1"/>
  <c r="T71" i="7" s="1"/>
  <c r="T72" i="7" s="1"/>
  <c r="T73" i="7" s="1"/>
  <c r="T74" i="7" s="1"/>
  <c r="T75" i="7" s="1"/>
  <c r="T76" i="7" s="1"/>
  <c r="T77" i="7" s="1"/>
  <c r="T78" i="7" s="1"/>
  <c r="T79" i="7" s="1"/>
  <c r="T80" i="7" s="1"/>
  <c r="T81" i="7" s="1"/>
  <c r="T82" i="7" s="1"/>
  <c r="T83" i="7" s="1"/>
  <c r="T84" i="7" s="1"/>
  <c r="T85" i="7" s="1"/>
  <c r="T86" i="7" s="1"/>
  <c r="T87" i="7" s="1"/>
  <c r="T88" i="7" s="1"/>
  <c r="T89" i="7" s="1"/>
  <c r="T90" i="7" s="1"/>
  <c r="T91" i="7" s="1"/>
  <c r="T92" i="7" s="1"/>
  <c r="T93" i="7" s="1"/>
  <c r="T94" i="7" s="1"/>
  <c r="T95" i="7" s="1"/>
  <c r="T96" i="7" s="1"/>
  <c r="T97" i="7" s="1"/>
  <c r="T98" i="7" s="1"/>
  <c r="T99" i="7" s="1"/>
  <c r="T100" i="7" s="1"/>
  <c r="T101" i="7" s="1"/>
  <c r="T102" i="7" s="1"/>
  <c r="T103" i="7" s="1"/>
  <c r="T104" i="7" s="1"/>
  <c r="T105" i="7" s="1"/>
  <c r="T106" i="7" s="1"/>
  <c r="T107" i="7" s="1"/>
  <c r="T108" i="7" s="1"/>
  <c r="T109" i="7" s="1"/>
  <c r="T110" i="7" s="1"/>
  <c r="T111" i="7" s="1"/>
  <c r="T112" i="7" s="1"/>
  <c r="T113" i="7" s="1"/>
  <c r="T114" i="7" s="1"/>
  <c r="T115" i="7" s="1"/>
  <c r="T116" i="7" s="1"/>
  <c r="T117" i="7" s="1"/>
  <c r="T118" i="7" s="1"/>
  <c r="T119" i="7" s="1"/>
  <c r="T120" i="7" s="1"/>
  <c r="T121" i="7" s="1"/>
  <c r="T122" i="7" s="1"/>
  <c r="T123" i="7" s="1"/>
  <c r="T124" i="7" s="1"/>
  <c r="T125" i="7" s="1"/>
  <c r="T126" i="7" s="1"/>
  <c r="T127" i="7" s="1"/>
  <c r="T128" i="7" s="1"/>
  <c r="T129" i="7" s="1"/>
  <c r="T130" i="7" s="1"/>
  <c r="T131" i="7" s="1"/>
  <c r="T132" i="7" s="1"/>
  <c r="T133" i="7" s="1"/>
  <c r="T134" i="7" s="1"/>
  <c r="T135" i="7" s="1"/>
  <c r="T136" i="7" s="1"/>
  <c r="T137" i="7" s="1"/>
  <c r="T138" i="7" s="1"/>
  <c r="T139" i="7" s="1"/>
  <c r="T140" i="7" s="1"/>
  <c r="T141" i="7" s="1"/>
  <c r="T142" i="7" s="1"/>
  <c r="T143" i="7" s="1"/>
  <c r="T144" i="7" s="1"/>
  <c r="T145" i="7" s="1"/>
  <c r="T146" i="7" s="1"/>
  <c r="T147" i="7" s="1"/>
  <c r="T148" i="7" s="1"/>
  <c r="T149" i="7" s="1"/>
  <c r="T150" i="7" s="1"/>
  <c r="T151" i="7" s="1"/>
  <c r="T152" i="7" s="1"/>
  <c r="T153" i="7" s="1"/>
  <c r="T154" i="7" s="1"/>
  <c r="T155" i="7" s="1"/>
  <c r="T156" i="7" s="1"/>
  <c r="T157" i="7" s="1"/>
  <c r="T158" i="7" s="1"/>
  <c r="T159" i="7" s="1"/>
  <c r="T160" i="7" s="1"/>
  <c r="T161" i="7" s="1"/>
  <c r="T162" i="7" s="1"/>
  <c r="T163" i="7" s="1"/>
  <c r="T164" i="7" s="1"/>
  <c r="T165" i="7" s="1"/>
  <c r="T166" i="7" s="1"/>
  <c r="T167" i="7" s="1"/>
  <c r="T168" i="7" s="1"/>
  <c r="T169" i="7" s="1"/>
  <c r="T170" i="7" s="1"/>
  <c r="T171" i="7" s="1"/>
  <c r="T172" i="7" s="1"/>
  <c r="T173" i="7" s="1"/>
  <c r="T174" i="7" s="1"/>
  <c r="T175" i="7" s="1"/>
  <c r="T176" i="7" s="1"/>
  <c r="T177" i="7" s="1"/>
  <c r="T178" i="7" s="1"/>
  <c r="T179" i="7" s="1"/>
  <c r="T180" i="7" s="1"/>
  <c r="T181" i="7" s="1"/>
  <c r="T182" i="7" s="1"/>
  <c r="T183" i="7" s="1"/>
  <c r="T184" i="7" s="1"/>
  <c r="T185" i="7" s="1"/>
  <c r="T186" i="7" s="1"/>
  <c r="T187" i="7" s="1"/>
  <c r="T188" i="7" s="1"/>
  <c r="T189" i="7" s="1"/>
  <c r="T190" i="7" s="1"/>
  <c r="T191" i="7" s="1"/>
  <c r="T192" i="7" s="1"/>
  <c r="T193" i="7" s="1"/>
  <c r="T194" i="7" s="1"/>
  <c r="T195" i="7" s="1"/>
  <c r="T196" i="7" s="1"/>
  <c r="T197" i="7" s="1"/>
  <c r="T198" i="7" s="1"/>
  <c r="T199" i="7" s="1"/>
  <c r="T200" i="7" s="1"/>
  <c r="T201" i="7" s="1"/>
  <c r="T202" i="7" s="1"/>
  <c r="T203" i="7" s="1"/>
  <c r="T204" i="7" s="1"/>
  <c r="T205" i="7" s="1"/>
  <c r="T206" i="7" s="1"/>
  <c r="T207" i="7" s="1"/>
  <c r="T208" i="7" s="1"/>
  <c r="T209" i="7" s="1"/>
  <c r="T210" i="7" s="1"/>
  <c r="T211" i="7" s="1"/>
  <c r="T212" i="7" s="1"/>
  <c r="T213" i="7" s="1"/>
  <c r="T214" i="7" s="1"/>
  <c r="T215" i="7" s="1"/>
  <c r="T216" i="7" s="1"/>
  <c r="T217" i="7" s="1"/>
  <c r="T218" i="7" s="1"/>
  <c r="T219" i="7" s="1"/>
  <c r="T220" i="7" s="1"/>
  <c r="T221" i="7" s="1"/>
  <c r="T222" i="7" s="1"/>
  <c r="T223" i="7" s="1"/>
  <c r="T224" i="7" s="1"/>
  <c r="T225" i="7" s="1"/>
  <c r="T226" i="7" s="1"/>
  <c r="T227" i="7" s="1"/>
  <c r="T228" i="7" s="1"/>
  <c r="T229" i="7" s="1"/>
  <c r="T230" i="7" s="1"/>
  <c r="T231" i="7" s="1"/>
  <c r="T232" i="7" s="1"/>
  <c r="T233" i="7" s="1"/>
  <c r="T234" i="7" s="1"/>
  <c r="T235" i="7" s="1"/>
  <c r="T236" i="7" s="1"/>
  <c r="T237" i="7" s="1"/>
  <c r="T238" i="7" s="1"/>
  <c r="T239" i="7" s="1"/>
  <c r="T240" i="7" s="1"/>
  <c r="T241" i="7" s="1"/>
  <c r="T242" i="7" s="1"/>
  <c r="T243" i="7" s="1"/>
  <c r="T244" i="7" s="1"/>
  <c r="T245" i="7" s="1"/>
  <c r="T246" i="7" s="1"/>
  <c r="T247" i="7" s="1"/>
  <c r="T248" i="7" s="1"/>
  <c r="T249" i="7" s="1"/>
  <c r="T250" i="7" s="1"/>
  <c r="T251" i="7" s="1"/>
  <c r="T252" i="7" s="1"/>
  <c r="T253" i="7" s="1"/>
  <c r="T254" i="7" s="1"/>
  <c r="T255" i="7" s="1"/>
  <c r="T256" i="7" s="1"/>
  <c r="T257" i="7" s="1"/>
  <c r="T258" i="7" s="1"/>
  <c r="T259" i="7" s="1"/>
  <c r="T260" i="7" s="1"/>
  <c r="T261" i="7" s="1"/>
  <c r="T262" i="7" s="1"/>
  <c r="T263" i="7" s="1"/>
  <c r="T264" i="7" s="1"/>
  <c r="T265" i="7" s="1"/>
  <c r="T266" i="7" s="1"/>
  <c r="T267" i="7" s="1"/>
  <c r="T268" i="7" s="1"/>
  <c r="T269" i="7" s="1"/>
  <c r="T270" i="7" s="1"/>
  <c r="T271" i="7" s="1"/>
  <c r="T272" i="7" s="1"/>
  <c r="T273" i="7" s="1"/>
  <c r="T274" i="7" s="1"/>
  <c r="T275" i="7" s="1"/>
  <c r="T276" i="7" s="1"/>
  <c r="T277" i="7" s="1"/>
  <c r="T278" i="7" s="1"/>
  <c r="T279" i="7" s="1"/>
  <c r="T280" i="7" s="1"/>
  <c r="T281" i="7" s="1"/>
  <c r="T282" i="7" s="1"/>
  <c r="T283" i="7" s="1"/>
  <c r="T284" i="7" s="1"/>
  <c r="T285" i="7" s="1"/>
  <c r="T286" i="7" s="1"/>
  <c r="T287" i="7" s="1"/>
  <c r="T288" i="7" s="1"/>
  <c r="T289" i="7" s="1"/>
  <c r="T290" i="7" s="1"/>
  <c r="T291" i="7" s="1"/>
  <c r="T292" i="7" s="1"/>
  <c r="T293" i="7" s="1"/>
  <c r="T294" i="7" s="1"/>
  <c r="T295" i="7" s="1"/>
  <c r="T296" i="7" s="1"/>
  <c r="T297" i="7" s="1"/>
  <c r="T298" i="7" s="1"/>
  <c r="T299" i="7" s="1"/>
  <c r="T300" i="7" s="1"/>
  <c r="T301" i="7" s="1"/>
  <c r="T302" i="7" s="1"/>
  <c r="T303" i="7" s="1"/>
  <c r="T304" i="7" s="1"/>
  <c r="T305" i="7" s="1"/>
  <c r="T306" i="7" s="1"/>
  <c r="T307" i="7" s="1"/>
  <c r="T308" i="7" s="1"/>
  <c r="T309" i="7" s="1"/>
  <c r="T310" i="7" s="1"/>
  <c r="T311" i="7" s="1"/>
  <c r="T312" i="7" s="1"/>
  <c r="T313" i="7" s="1"/>
  <c r="T314" i="7" s="1"/>
  <c r="T315" i="7" s="1"/>
  <c r="T316" i="7" s="1"/>
  <c r="T317" i="7" s="1"/>
  <c r="T318" i="7" s="1"/>
  <c r="T319" i="7" s="1"/>
  <c r="T320" i="7" s="1"/>
  <c r="T321" i="7" s="1"/>
  <c r="T322" i="7" s="1"/>
  <c r="T323" i="7" s="1"/>
  <c r="T324" i="7" s="1"/>
  <c r="T325" i="7" s="1"/>
  <c r="T326" i="7" s="1"/>
  <c r="T327" i="7" s="1"/>
  <c r="T328" i="7" s="1"/>
  <c r="T329" i="7" s="1"/>
  <c r="T330" i="7" s="1"/>
  <c r="T331" i="7" s="1"/>
  <c r="T332" i="7" s="1"/>
  <c r="T333" i="7" s="1"/>
  <c r="T334" i="7" s="1"/>
  <c r="T335" i="7" s="1"/>
  <c r="T336" i="7" s="1"/>
  <c r="T337" i="7" s="1"/>
  <c r="T338" i="7" s="1"/>
  <c r="T339" i="7" s="1"/>
  <c r="T340" i="7" s="1"/>
  <c r="T341" i="7" s="1"/>
  <c r="T342" i="7" s="1"/>
  <c r="T343" i="7" s="1"/>
  <c r="T344" i="7" s="1"/>
  <c r="T345" i="7" s="1"/>
  <c r="T346" i="7" s="1"/>
  <c r="T347" i="7" s="1"/>
  <c r="T348" i="7" s="1"/>
  <c r="T349" i="7" s="1"/>
  <c r="T350" i="7" s="1"/>
  <c r="T351" i="7" s="1"/>
  <c r="T352" i="7" s="1"/>
  <c r="T353" i="7" s="1"/>
  <c r="T354" i="7" s="1"/>
  <c r="T355" i="7" s="1"/>
  <c r="T356" i="7" s="1"/>
  <c r="T357" i="7" s="1"/>
  <c r="T358" i="7" s="1"/>
  <c r="T359" i="7" s="1"/>
  <c r="T360" i="7" s="1"/>
  <c r="T361" i="7" s="1"/>
  <c r="T362" i="7" s="1"/>
  <c r="T363" i="7" s="1"/>
  <c r="T364" i="7" s="1"/>
  <c r="T365" i="7" s="1"/>
  <c r="T366" i="7" s="1"/>
  <c r="T367" i="7" s="1"/>
  <c r="T368" i="7" s="1"/>
  <c r="T369" i="7" s="1"/>
  <c r="T370" i="7" s="1"/>
  <c r="T371" i="7" s="1"/>
  <c r="T372" i="7" s="1"/>
  <c r="T373" i="7" s="1"/>
  <c r="T374" i="7" s="1"/>
  <c r="T375" i="7" s="1"/>
  <c r="T376" i="7" s="1"/>
  <c r="T377" i="7" s="1"/>
  <c r="T378" i="7" s="1"/>
  <c r="T379" i="7" s="1"/>
  <c r="T380" i="7" s="1"/>
  <c r="T381" i="7" s="1"/>
  <c r="T382" i="7" s="1"/>
  <c r="T383" i="7" s="1"/>
  <c r="T384" i="7" s="1"/>
  <c r="T385" i="7" s="1"/>
  <c r="T386" i="7" s="1"/>
  <c r="T387" i="7" s="1"/>
  <c r="T388" i="7" s="1"/>
  <c r="T389" i="7" s="1"/>
  <c r="T390" i="7" s="1"/>
  <c r="T391" i="7" s="1"/>
  <c r="T392" i="7" s="1"/>
  <c r="T393" i="7" s="1"/>
  <c r="T394" i="7" s="1"/>
  <c r="T395" i="7" s="1"/>
  <c r="T396" i="7" s="1"/>
  <c r="T397" i="7" s="1"/>
  <c r="T398" i="7" s="1"/>
  <c r="T399" i="7" s="1"/>
  <c r="T400" i="7" s="1"/>
  <c r="T401" i="7" s="1"/>
  <c r="T402" i="7" s="1"/>
  <c r="T403" i="7" s="1"/>
  <c r="T404" i="7" s="1"/>
  <c r="T405" i="7" s="1"/>
  <c r="T406" i="7" s="1"/>
  <c r="T407" i="7" s="1"/>
  <c r="T408" i="7" s="1"/>
  <c r="T409" i="7" s="1"/>
  <c r="T410" i="7" s="1"/>
  <c r="T411" i="7" s="1"/>
  <c r="T412" i="7" s="1"/>
  <c r="T413" i="7" s="1"/>
  <c r="T414" i="7" s="1"/>
  <c r="T415" i="7" s="1"/>
  <c r="T416" i="7" s="1"/>
  <c r="T417" i="7" s="1"/>
  <c r="T418" i="7" s="1"/>
  <c r="T419" i="7" s="1"/>
  <c r="T420" i="7" s="1"/>
  <c r="T421" i="7" s="1"/>
  <c r="T422" i="7" s="1"/>
  <c r="T423" i="7" s="1"/>
  <c r="T424" i="7" s="1"/>
  <c r="T425" i="7" s="1"/>
  <c r="T426" i="7" s="1"/>
  <c r="T427" i="7" s="1"/>
  <c r="T428" i="7" s="1"/>
  <c r="T429" i="7" s="1"/>
  <c r="T430" i="7" s="1"/>
  <c r="T431" i="7" s="1"/>
  <c r="T432" i="7" s="1"/>
  <c r="T433" i="7" s="1"/>
  <c r="T434" i="7" s="1"/>
  <c r="T435" i="7" s="1"/>
  <c r="T436" i="7" s="1"/>
  <c r="T437" i="7" s="1"/>
  <c r="T438" i="7" s="1"/>
  <c r="T439" i="7" s="1"/>
  <c r="T440" i="7" s="1"/>
  <c r="T441" i="7" s="1"/>
  <c r="T442" i="7" s="1"/>
  <c r="T443" i="7" s="1"/>
  <c r="T444" i="7" s="1"/>
  <c r="T445" i="7" s="1"/>
  <c r="T446" i="7" s="1"/>
  <c r="T447" i="7" s="1"/>
  <c r="T448" i="7" s="1"/>
  <c r="T449" i="7" s="1"/>
  <c r="T450" i="7" s="1"/>
  <c r="T451" i="7" s="1"/>
  <c r="T452" i="7" s="1"/>
  <c r="T453" i="7" s="1"/>
  <c r="T454" i="7" s="1"/>
  <c r="T455" i="7" s="1"/>
  <c r="T456" i="7" s="1"/>
  <c r="T457" i="7" s="1"/>
  <c r="T458" i="7" s="1"/>
  <c r="T459" i="7" s="1"/>
  <c r="T460" i="7" s="1"/>
  <c r="T461" i="7" s="1"/>
  <c r="T462" i="7" s="1"/>
  <c r="T463" i="7" s="1"/>
  <c r="T464" i="7" s="1"/>
  <c r="T465" i="7" s="1"/>
  <c r="T466" i="7" s="1"/>
  <c r="T467" i="7" s="1"/>
  <c r="T468" i="7" s="1"/>
  <c r="T469" i="7" s="1"/>
  <c r="T470" i="7" s="1"/>
  <c r="T471" i="7" s="1"/>
  <c r="T472" i="7" s="1"/>
  <c r="T473" i="7" s="1"/>
  <c r="T474" i="7" s="1"/>
  <c r="T475" i="7" s="1"/>
  <c r="T476" i="7" s="1"/>
  <c r="T477" i="7" s="1"/>
  <c r="T478" i="7" s="1"/>
  <c r="T479" i="7" s="1"/>
  <c r="T480" i="7" s="1"/>
  <c r="T481" i="7" s="1"/>
  <c r="T482" i="7" s="1"/>
  <c r="T483" i="7" s="1"/>
  <c r="T484" i="7" s="1"/>
  <c r="T485" i="7" s="1"/>
  <c r="T486" i="7" s="1"/>
  <c r="T487" i="7" s="1"/>
  <c r="T488" i="7" s="1"/>
  <c r="T489" i="7" s="1"/>
  <c r="T490" i="7" s="1"/>
  <c r="T491" i="7" s="1"/>
  <c r="T492" i="7" s="1"/>
  <c r="T493" i="7" s="1"/>
  <c r="T494" i="7" s="1"/>
  <c r="T495" i="7" s="1"/>
  <c r="T496" i="7" s="1"/>
  <c r="T497" i="7" s="1"/>
  <c r="T498" i="7" s="1"/>
  <c r="T499" i="7" s="1"/>
  <c r="T500" i="7" s="1"/>
  <c r="T501" i="7" s="1"/>
  <c r="T502" i="7" s="1"/>
  <c r="T503" i="7" s="1"/>
  <c r="T504" i="7" s="1"/>
  <c r="T505" i="7" s="1"/>
  <c r="T506" i="7" s="1"/>
  <c r="T507" i="7" s="1"/>
  <c r="T508" i="7" s="1"/>
  <c r="T509" i="7" s="1"/>
  <c r="T510" i="7" s="1"/>
  <c r="T511" i="7" s="1"/>
  <c r="T512" i="7" s="1"/>
  <c r="T513" i="7" s="1"/>
  <c r="T514" i="7" s="1"/>
  <c r="T515" i="7" s="1"/>
  <c r="T516" i="7" s="1"/>
  <c r="T517" i="7" s="1"/>
  <c r="T518" i="7" s="1"/>
  <c r="T519" i="7" s="1"/>
  <c r="T520" i="7" s="1"/>
  <c r="T521" i="7" s="1"/>
  <c r="T522" i="7" s="1"/>
  <c r="T523" i="7" s="1"/>
  <c r="T524" i="7" s="1"/>
  <c r="T525" i="7" s="1"/>
  <c r="T526" i="7" s="1"/>
  <c r="T527" i="7" s="1"/>
  <c r="T528" i="7" s="1"/>
  <c r="T529" i="7" s="1"/>
  <c r="T530" i="7" s="1"/>
  <c r="T531" i="7" s="1"/>
  <c r="T532" i="7" s="1"/>
  <c r="T533" i="7" s="1"/>
  <c r="T534" i="7" s="1"/>
  <c r="T535" i="7" s="1"/>
  <c r="T536" i="7" s="1"/>
  <c r="T537" i="7" s="1"/>
  <c r="T538" i="7" s="1"/>
  <c r="T539" i="7" s="1"/>
  <c r="T540" i="7" s="1"/>
  <c r="T541" i="7" s="1"/>
  <c r="T542" i="7" s="1"/>
  <c r="T543" i="7" s="1"/>
  <c r="T544" i="7" s="1"/>
  <c r="T545" i="7" s="1"/>
  <c r="T546" i="7" s="1"/>
  <c r="T547" i="7" s="1"/>
  <c r="T548" i="7" s="1"/>
  <c r="T549" i="7" s="1"/>
  <c r="T550" i="7" s="1"/>
  <c r="T551" i="7" s="1"/>
  <c r="T552" i="7" s="1"/>
  <c r="T553" i="7" s="1"/>
  <c r="T554" i="7" s="1"/>
  <c r="T555" i="7" s="1"/>
  <c r="T556" i="7" s="1"/>
  <c r="T557" i="7" s="1"/>
  <c r="T558" i="7" s="1"/>
  <c r="T559" i="7" s="1"/>
  <c r="T560" i="7" s="1"/>
  <c r="T561" i="7" s="1"/>
  <c r="T562" i="7" s="1"/>
  <c r="T563" i="7" s="1"/>
  <c r="T564" i="7" s="1"/>
  <c r="T565" i="7" s="1"/>
  <c r="T566" i="7" s="1"/>
  <c r="T567" i="7" s="1"/>
  <c r="T568" i="7" s="1"/>
  <c r="T569" i="7" s="1"/>
  <c r="T570" i="7" s="1"/>
  <c r="T571" i="7" s="1"/>
  <c r="T572" i="7" s="1"/>
  <c r="T573" i="7" s="1"/>
  <c r="T574" i="7" s="1"/>
  <c r="T575" i="7" s="1"/>
  <c r="T576" i="7" s="1"/>
  <c r="T577" i="7" s="1"/>
  <c r="T578" i="7" s="1"/>
  <c r="T579" i="7" s="1"/>
  <c r="T580" i="7" s="1"/>
  <c r="T581" i="7" s="1"/>
  <c r="T582" i="7" s="1"/>
  <c r="T583" i="7" s="1"/>
  <c r="T584" i="7" s="1"/>
  <c r="T585" i="7" s="1"/>
  <c r="T586" i="7" s="1"/>
  <c r="T587" i="7" s="1"/>
  <c r="T588" i="7" s="1"/>
  <c r="T589" i="7" s="1"/>
  <c r="T590" i="7" s="1"/>
  <c r="T591" i="7" s="1"/>
  <c r="T592" i="7" s="1"/>
  <c r="T593" i="7" s="1"/>
  <c r="T594" i="7" s="1"/>
  <c r="T595" i="7" s="1"/>
  <c r="T596" i="7" s="1"/>
  <c r="T597" i="7" s="1"/>
  <c r="T598" i="7" s="1"/>
  <c r="T599" i="7" s="1"/>
  <c r="T600" i="7" s="1"/>
  <c r="T601" i="7" s="1"/>
  <c r="T602" i="7" s="1"/>
  <c r="T603" i="7" s="1"/>
  <c r="T604" i="7" s="1"/>
  <c r="T605" i="7" s="1"/>
  <c r="T606" i="7" s="1"/>
  <c r="T607" i="7" s="1"/>
  <c r="T608" i="7" s="1"/>
  <c r="T609" i="7" s="1"/>
  <c r="T610" i="7" s="1"/>
  <c r="T611" i="7" s="1"/>
  <c r="T612" i="7" s="1"/>
  <c r="T613" i="7" s="1"/>
  <c r="T614" i="7" s="1"/>
  <c r="T615" i="7" s="1"/>
  <c r="T616" i="7" s="1"/>
  <c r="T617" i="7" s="1"/>
  <c r="T618" i="7" s="1"/>
  <c r="T619" i="7" s="1"/>
  <c r="T620" i="7" s="1"/>
  <c r="T621" i="7" s="1"/>
  <c r="T622" i="7" s="1"/>
  <c r="T623" i="7" s="1"/>
  <c r="T624" i="7" s="1"/>
  <c r="T625" i="7" s="1"/>
  <c r="T626" i="7" s="1"/>
  <c r="T627" i="7" s="1"/>
  <c r="T628" i="7" s="1"/>
  <c r="T629" i="7" s="1"/>
  <c r="T630" i="7" s="1"/>
  <c r="T631" i="7" s="1"/>
  <c r="T632" i="7" s="1"/>
  <c r="T633" i="7" s="1"/>
  <c r="T634" i="7" s="1"/>
  <c r="T635" i="7" s="1"/>
  <c r="T636" i="7" s="1"/>
  <c r="T637" i="7" s="1"/>
  <c r="T638" i="7" s="1"/>
  <c r="T639" i="7" s="1"/>
  <c r="T640" i="7" s="1"/>
  <c r="T641" i="7" s="1"/>
  <c r="T642" i="7" s="1"/>
  <c r="T643" i="7" s="1"/>
  <c r="T644" i="7" s="1"/>
  <c r="T645" i="7" s="1"/>
  <c r="T646" i="7" s="1"/>
  <c r="T647" i="7" s="1"/>
  <c r="T648" i="7" s="1"/>
  <c r="T649" i="7" s="1"/>
  <c r="T650" i="7" s="1"/>
  <c r="T651" i="7" s="1"/>
  <c r="T652" i="7" s="1"/>
  <c r="T653" i="7" s="1"/>
  <c r="T654" i="7" s="1"/>
  <c r="T655" i="7" s="1"/>
  <c r="T656" i="7" s="1"/>
  <c r="T657" i="7" s="1"/>
  <c r="T658" i="7" s="1"/>
  <c r="T659" i="7" s="1"/>
  <c r="T660" i="7" s="1"/>
  <c r="T661" i="7" s="1"/>
  <c r="T662" i="7" s="1"/>
  <c r="T663" i="7" s="1"/>
  <c r="T664" i="7" s="1"/>
  <c r="T665" i="7" s="1"/>
  <c r="T666" i="7" s="1"/>
  <c r="T667" i="7" s="1"/>
  <c r="T668" i="7" s="1"/>
  <c r="T669" i="7" s="1"/>
  <c r="T670" i="7" s="1"/>
  <c r="T671" i="7" s="1"/>
  <c r="T672" i="7" s="1"/>
  <c r="T673" i="7" s="1"/>
  <c r="T674" i="7" s="1"/>
  <c r="T675" i="7" s="1"/>
  <c r="T676" i="7" s="1"/>
  <c r="T677" i="7" s="1"/>
  <c r="T678" i="7" s="1"/>
  <c r="T679" i="7" s="1"/>
  <c r="T680" i="7" s="1"/>
  <c r="T681" i="7" s="1"/>
  <c r="T682" i="7" s="1"/>
  <c r="T683" i="7" s="1"/>
  <c r="T684" i="7" s="1"/>
  <c r="T685" i="7" s="1"/>
  <c r="T686" i="7" s="1"/>
  <c r="T687" i="7" s="1"/>
  <c r="T688" i="7" s="1"/>
  <c r="T689" i="7" s="1"/>
  <c r="T690" i="7" s="1"/>
  <c r="T691" i="7" s="1"/>
  <c r="T692" i="7" s="1"/>
  <c r="T693" i="7" s="1"/>
  <c r="T694" i="7" s="1"/>
  <c r="T695" i="7" s="1"/>
  <c r="T696" i="7" s="1"/>
  <c r="T697" i="7" s="1"/>
  <c r="T698" i="7" s="1"/>
  <c r="T699" i="7" s="1"/>
  <c r="T700" i="7" s="1"/>
  <c r="T701" i="7" s="1"/>
  <c r="T702" i="7" s="1"/>
  <c r="T703" i="7" s="1"/>
  <c r="T704" i="7" s="1"/>
  <c r="T705" i="7" s="1"/>
  <c r="T706" i="7" s="1"/>
  <c r="T707" i="7" s="1"/>
  <c r="T708" i="7" s="1"/>
  <c r="T709" i="7" s="1"/>
  <c r="T710" i="7" s="1"/>
  <c r="T711" i="7" s="1"/>
  <c r="T712" i="7" s="1"/>
  <c r="T713" i="7" s="1"/>
  <c r="T714" i="7" s="1"/>
  <c r="T715" i="7" s="1"/>
  <c r="T716" i="7" s="1"/>
  <c r="T717" i="7" s="1"/>
  <c r="T718" i="7" s="1"/>
  <c r="T719" i="7" s="1"/>
  <c r="T720" i="7" s="1"/>
  <c r="T721" i="7" s="1"/>
  <c r="T722" i="7" s="1"/>
  <c r="T723" i="7" s="1"/>
  <c r="T724" i="7" s="1"/>
  <c r="T725" i="7" s="1"/>
  <c r="T726" i="7" s="1"/>
  <c r="T727" i="7" s="1"/>
  <c r="T728" i="7" s="1"/>
  <c r="T729" i="7" s="1"/>
  <c r="T730" i="7" s="1"/>
  <c r="T731" i="7" s="1"/>
  <c r="T732" i="7" s="1"/>
  <c r="T733" i="7" s="1"/>
  <c r="T734" i="7" s="1"/>
  <c r="T735" i="7" s="1"/>
  <c r="T736" i="7" s="1"/>
  <c r="T737" i="7" s="1"/>
  <c r="T738" i="7" s="1"/>
  <c r="T739" i="7" s="1"/>
  <c r="T740" i="7" s="1"/>
  <c r="T741" i="7" s="1"/>
  <c r="T742" i="7" s="1"/>
  <c r="T743" i="7" s="1"/>
  <c r="T744" i="7" s="1"/>
  <c r="T745" i="7" s="1"/>
  <c r="T746" i="7" s="1"/>
  <c r="T747" i="7" s="1"/>
  <c r="T748" i="7" s="1"/>
  <c r="T749" i="7" s="1"/>
  <c r="T750" i="7" s="1"/>
  <c r="T751" i="7" s="1"/>
  <c r="T752" i="7" s="1"/>
  <c r="T753" i="7" s="1"/>
  <c r="T754" i="7" s="1"/>
  <c r="T755" i="7" s="1"/>
  <c r="T756" i="7" s="1"/>
  <c r="T757" i="7" s="1"/>
  <c r="T758" i="7" s="1"/>
  <c r="T759" i="7" s="1"/>
  <c r="T760" i="7" s="1"/>
  <c r="T761" i="7" s="1"/>
  <c r="T762" i="7" s="1"/>
  <c r="T763" i="7" s="1"/>
  <c r="T764" i="7" s="1"/>
  <c r="T765" i="7" s="1"/>
  <c r="T766" i="7" s="1"/>
  <c r="T767" i="7" s="1"/>
  <c r="T768" i="7" s="1"/>
  <c r="T769" i="7" s="1"/>
  <c r="T770" i="7" s="1"/>
  <c r="T771" i="7" s="1"/>
  <c r="T772" i="7" s="1"/>
  <c r="T773" i="7" s="1"/>
  <c r="T774" i="7" s="1"/>
  <c r="T775" i="7" s="1"/>
  <c r="T776" i="7" s="1"/>
  <c r="T777" i="7" s="1"/>
  <c r="T778" i="7" s="1"/>
  <c r="T779" i="7" s="1"/>
  <c r="T780" i="7" s="1"/>
  <c r="T781" i="7" s="1"/>
  <c r="T782" i="7" s="1"/>
  <c r="T783" i="7" s="1"/>
  <c r="T784" i="7" s="1"/>
  <c r="T785" i="7" s="1"/>
  <c r="T786" i="7" s="1"/>
  <c r="T787" i="7" s="1"/>
  <c r="T788" i="7" s="1"/>
  <c r="T789" i="7" s="1"/>
  <c r="T790" i="7" s="1"/>
  <c r="T791" i="7" s="1"/>
  <c r="T792" i="7" s="1"/>
  <c r="T793" i="7" s="1"/>
  <c r="T794" i="7" s="1"/>
  <c r="T795" i="7" s="1"/>
  <c r="T796" i="7" s="1"/>
  <c r="T797" i="7" s="1"/>
  <c r="T798" i="7" s="1"/>
  <c r="T799" i="7" s="1"/>
  <c r="T800" i="7" s="1"/>
  <c r="T801" i="7" s="1"/>
  <c r="T802" i="7" s="1"/>
  <c r="T803" i="7" s="1"/>
  <c r="T804" i="7" s="1"/>
  <c r="T805" i="7" s="1"/>
  <c r="T806" i="7" s="1"/>
  <c r="T807" i="7" s="1"/>
  <c r="T808" i="7" s="1"/>
  <c r="T809" i="7" s="1"/>
  <c r="T810" i="7" s="1"/>
  <c r="T811" i="7" s="1"/>
  <c r="T812" i="7" s="1"/>
  <c r="T813" i="7" s="1"/>
  <c r="T814" i="7" s="1"/>
  <c r="T815" i="7" s="1"/>
  <c r="T816" i="7" s="1"/>
  <c r="T817" i="7" s="1"/>
  <c r="T818" i="7" s="1"/>
  <c r="T819" i="7" s="1"/>
  <c r="T820" i="7" s="1"/>
  <c r="T821" i="7" s="1"/>
  <c r="T822" i="7" s="1"/>
  <c r="T823" i="7" s="1"/>
  <c r="T824" i="7" s="1"/>
  <c r="T825" i="7" s="1"/>
  <c r="T826" i="7" s="1"/>
  <c r="T827" i="7" s="1"/>
  <c r="T828" i="7" s="1"/>
  <c r="T829" i="7" s="1"/>
  <c r="T830" i="7" s="1"/>
  <c r="T831" i="7" s="1"/>
  <c r="T832" i="7" s="1"/>
  <c r="T833" i="7" s="1"/>
  <c r="T834" i="7" s="1"/>
  <c r="T835" i="7" s="1"/>
  <c r="T836" i="7" s="1"/>
  <c r="T837" i="7" s="1"/>
  <c r="T838" i="7" s="1"/>
  <c r="T839" i="7" s="1"/>
  <c r="T840" i="7" s="1"/>
  <c r="T841" i="7" s="1"/>
  <c r="T842" i="7" s="1"/>
  <c r="T843" i="7" s="1"/>
  <c r="T844" i="7" s="1"/>
  <c r="T845" i="7" s="1"/>
  <c r="T846" i="7" s="1"/>
  <c r="T847" i="7" s="1"/>
  <c r="T848" i="7" s="1"/>
  <c r="T849" i="7" s="1"/>
  <c r="T850" i="7" s="1"/>
  <c r="T851" i="7" s="1"/>
  <c r="T852" i="7" s="1"/>
  <c r="T853" i="7" s="1"/>
  <c r="T854" i="7" s="1"/>
  <c r="T855" i="7" s="1"/>
  <c r="T856" i="7" s="1"/>
  <c r="T857" i="7" s="1"/>
  <c r="T858" i="7" s="1"/>
  <c r="T859" i="7" s="1"/>
  <c r="T860" i="7" s="1"/>
  <c r="T861" i="7" s="1"/>
  <c r="T862" i="7" s="1"/>
  <c r="T863" i="7" s="1"/>
  <c r="T864" i="7" s="1"/>
  <c r="T865" i="7" s="1"/>
  <c r="T866" i="7" s="1"/>
  <c r="T867" i="7" s="1"/>
  <c r="T868" i="7" s="1"/>
  <c r="T869" i="7" s="1"/>
  <c r="T870" i="7" s="1"/>
  <c r="T871" i="7" s="1"/>
  <c r="T872" i="7" s="1"/>
  <c r="T873" i="7" s="1"/>
  <c r="T874" i="7" s="1"/>
  <c r="T875" i="7" s="1"/>
  <c r="T876" i="7" s="1"/>
  <c r="T877" i="7" s="1"/>
  <c r="T878" i="7" s="1"/>
  <c r="T879" i="7" s="1"/>
  <c r="T880" i="7" s="1"/>
  <c r="T881" i="7" s="1"/>
  <c r="T882" i="7" s="1"/>
  <c r="T883" i="7" s="1"/>
  <c r="T884" i="7" s="1"/>
  <c r="T885" i="7" s="1"/>
  <c r="T886" i="7" s="1"/>
  <c r="T887" i="7" s="1"/>
  <c r="T888" i="7" s="1"/>
  <c r="T889" i="7" s="1"/>
  <c r="T890" i="7" s="1"/>
  <c r="T891" i="7" s="1"/>
  <c r="T892" i="7" s="1"/>
  <c r="T893" i="7" s="1"/>
  <c r="T894" i="7" s="1"/>
  <c r="T895" i="7" s="1"/>
  <c r="T896" i="7" s="1"/>
  <c r="T897" i="7" s="1"/>
  <c r="T898" i="7" s="1"/>
  <c r="T899" i="7" s="1"/>
  <c r="T900" i="7" s="1"/>
  <c r="T901" i="7" s="1"/>
  <c r="T902" i="7" s="1"/>
  <c r="T903" i="7" s="1"/>
  <c r="T904" i="7" s="1"/>
  <c r="T905" i="7" s="1"/>
  <c r="T906" i="7" s="1"/>
  <c r="T907" i="7" s="1"/>
  <c r="T908" i="7" s="1"/>
  <c r="T909" i="7" s="1"/>
  <c r="T910" i="7" s="1"/>
  <c r="T911" i="7" s="1"/>
  <c r="T912" i="7" s="1"/>
  <c r="T913" i="7" s="1"/>
  <c r="T914" i="7" s="1"/>
  <c r="T915" i="7" s="1"/>
  <c r="T916" i="7" s="1"/>
  <c r="T917" i="7" s="1"/>
  <c r="T918" i="7" s="1"/>
  <c r="T919" i="7" s="1"/>
  <c r="T920" i="7" s="1"/>
  <c r="T921" i="7" s="1"/>
  <c r="T922" i="7" s="1"/>
  <c r="T923" i="7" s="1"/>
  <c r="T924" i="7" s="1"/>
  <c r="T925" i="7" s="1"/>
  <c r="T926" i="7" s="1"/>
  <c r="T927" i="7" s="1"/>
  <c r="T928" i="7" s="1"/>
  <c r="T929" i="7" s="1"/>
  <c r="T930" i="7" s="1"/>
  <c r="T931" i="7" s="1"/>
  <c r="T932" i="7" s="1"/>
  <c r="T933" i="7" s="1"/>
  <c r="T934" i="7" s="1"/>
  <c r="T935" i="7" s="1"/>
  <c r="T936" i="7" s="1"/>
  <c r="T937" i="7" s="1"/>
  <c r="T938" i="7" s="1"/>
  <c r="T939" i="7" s="1"/>
  <c r="T940" i="7" s="1"/>
  <c r="T941" i="7" s="1"/>
  <c r="T942" i="7" s="1"/>
  <c r="T943" i="7" s="1"/>
  <c r="T944" i="7" s="1"/>
  <c r="T945" i="7" s="1"/>
  <c r="T946" i="7" s="1"/>
  <c r="T947" i="7" s="1"/>
  <c r="T948" i="7" s="1"/>
  <c r="T949" i="7" s="1"/>
  <c r="T950" i="7" s="1"/>
  <c r="T951" i="7" s="1"/>
  <c r="T952" i="7" s="1"/>
  <c r="T953" i="7" s="1"/>
  <c r="T954" i="7" s="1"/>
  <c r="T955" i="7" s="1"/>
  <c r="T956" i="7" s="1"/>
  <c r="T957" i="7" s="1"/>
  <c r="T958" i="7" s="1"/>
  <c r="T959" i="7" s="1"/>
  <c r="T960" i="7" s="1"/>
  <c r="T961" i="7" s="1"/>
  <c r="T962" i="7" s="1"/>
  <c r="T963" i="7" s="1"/>
  <c r="T964" i="7" s="1"/>
  <c r="T965" i="7" s="1"/>
  <c r="T966" i="7" s="1"/>
  <c r="T967" i="7" s="1"/>
  <c r="T968" i="7" s="1"/>
  <c r="T969" i="7" s="1"/>
  <c r="T970" i="7" s="1"/>
  <c r="T971" i="7" s="1"/>
  <c r="T972" i="7" s="1"/>
  <c r="T973" i="7" s="1"/>
  <c r="T974" i="7" s="1"/>
  <c r="T975" i="7" s="1"/>
  <c r="T976" i="7" s="1"/>
  <c r="T977" i="7" s="1"/>
  <c r="T978" i="7" s="1"/>
  <c r="T979" i="7" s="1"/>
  <c r="T980" i="7" s="1"/>
  <c r="T981" i="7" s="1"/>
  <c r="T982" i="7" s="1"/>
  <c r="T983" i="7" s="1"/>
  <c r="T984" i="7" s="1"/>
  <c r="T985" i="7" s="1"/>
  <c r="T986" i="7" s="1"/>
  <c r="T987" i="7" s="1"/>
  <c r="T988" i="7" s="1"/>
  <c r="T989" i="7" s="1"/>
  <c r="T990" i="7" s="1"/>
  <c r="T991" i="7" s="1"/>
  <c r="T992" i="7" s="1"/>
  <c r="T993" i="7" s="1"/>
  <c r="T994" i="7" s="1"/>
  <c r="T995" i="7" s="1"/>
  <c r="T996" i="7" s="1"/>
  <c r="T997" i="7" s="1"/>
  <c r="T998" i="7" s="1"/>
  <c r="T999" i="7" s="1"/>
  <c r="T1000" i="7" s="1"/>
  <c r="T1001" i="7" s="1"/>
  <c r="A1" i="7"/>
  <c r="A3" i="7" s="1"/>
  <c r="A7" i="5"/>
  <c r="A5" i="5"/>
  <c r="T3" i="5"/>
  <c r="T4" i="5" s="1"/>
  <c r="T5" i="5" s="1"/>
  <c r="T6" i="5" s="1"/>
  <c r="T7" i="5" s="1"/>
  <c r="T8" i="5" s="1"/>
  <c r="T9" i="5" s="1"/>
  <c r="T10" i="5" s="1"/>
  <c r="T11" i="5" s="1"/>
  <c r="T12" i="5" s="1"/>
  <c r="T13" i="5" s="1"/>
  <c r="T14" i="5" s="1"/>
  <c r="T15" i="5" s="1"/>
  <c r="T16" i="5" s="1"/>
  <c r="T17" i="5" s="1"/>
  <c r="T18" i="5" s="1"/>
  <c r="T19" i="5" s="1"/>
  <c r="T20" i="5" s="1"/>
  <c r="T21" i="5" s="1"/>
  <c r="T22" i="5" s="1"/>
  <c r="T23" i="5" s="1"/>
  <c r="T24" i="5" s="1"/>
  <c r="T25" i="5" s="1"/>
  <c r="T26" i="5" s="1"/>
  <c r="T27" i="5" s="1"/>
  <c r="T28" i="5" s="1"/>
  <c r="T29" i="5" s="1"/>
  <c r="T30" i="5" s="1"/>
  <c r="T31" i="5" s="1"/>
  <c r="T32" i="5" s="1"/>
  <c r="T33" i="5" s="1"/>
  <c r="T34" i="5" s="1"/>
  <c r="T35" i="5" s="1"/>
  <c r="T36" i="5" s="1"/>
  <c r="T37" i="5" s="1"/>
  <c r="T38" i="5" s="1"/>
  <c r="T39" i="5" s="1"/>
  <c r="T40" i="5" s="1"/>
  <c r="T41" i="5" s="1"/>
  <c r="T42" i="5" s="1"/>
  <c r="T43" i="5" s="1"/>
  <c r="T44" i="5" s="1"/>
  <c r="T45" i="5" s="1"/>
  <c r="T46" i="5" s="1"/>
  <c r="T47" i="5" s="1"/>
  <c r="T48" i="5" s="1"/>
  <c r="T49" i="5" s="1"/>
  <c r="T50" i="5" s="1"/>
  <c r="T51" i="5" s="1"/>
  <c r="T52" i="5" s="1"/>
  <c r="T53" i="5" s="1"/>
  <c r="T54" i="5" s="1"/>
  <c r="T55" i="5" s="1"/>
  <c r="T56" i="5" s="1"/>
  <c r="T57" i="5" s="1"/>
  <c r="T58" i="5" s="1"/>
  <c r="T59" i="5" s="1"/>
  <c r="T60" i="5" s="1"/>
  <c r="T61" i="5" s="1"/>
  <c r="T62" i="5" s="1"/>
  <c r="T63" i="5" s="1"/>
  <c r="T64" i="5" s="1"/>
  <c r="T65" i="5" s="1"/>
  <c r="T66" i="5" s="1"/>
  <c r="T67" i="5" s="1"/>
  <c r="T68" i="5" s="1"/>
  <c r="T69" i="5" s="1"/>
  <c r="T70" i="5" s="1"/>
  <c r="T71" i="5" s="1"/>
  <c r="T72" i="5" s="1"/>
  <c r="T73" i="5" s="1"/>
  <c r="T74" i="5" s="1"/>
  <c r="T75" i="5" s="1"/>
  <c r="T76" i="5" s="1"/>
  <c r="T77" i="5" s="1"/>
  <c r="T78" i="5" s="1"/>
  <c r="T79" i="5" s="1"/>
  <c r="T80" i="5" s="1"/>
  <c r="T81" i="5" s="1"/>
  <c r="T82" i="5" s="1"/>
  <c r="T83" i="5" s="1"/>
  <c r="T84" i="5" s="1"/>
  <c r="T85" i="5" s="1"/>
  <c r="T86" i="5" s="1"/>
  <c r="T87" i="5" s="1"/>
  <c r="T88" i="5" s="1"/>
  <c r="T89" i="5" s="1"/>
  <c r="T90" i="5" s="1"/>
  <c r="T91" i="5" s="1"/>
  <c r="T92" i="5" s="1"/>
  <c r="T93" i="5" s="1"/>
  <c r="T94" i="5" s="1"/>
  <c r="T95" i="5" s="1"/>
  <c r="T96" i="5" s="1"/>
  <c r="T97" i="5" s="1"/>
  <c r="T98" i="5" s="1"/>
  <c r="T99" i="5" s="1"/>
  <c r="T100" i="5" s="1"/>
  <c r="T101" i="5" s="1"/>
  <c r="T102" i="5" s="1"/>
  <c r="T103" i="5" s="1"/>
  <c r="T104" i="5" s="1"/>
  <c r="T105" i="5" s="1"/>
  <c r="T106" i="5" s="1"/>
  <c r="T107" i="5" s="1"/>
  <c r="T108" i="5" s="1"/>
  <c r="T109" i="5" s="1"/>
  <c r="T110" i="5" s="1"/>
  <c r="T111" i="5" s="1"/>
  <c r="T112" i="5" s="1"/>
  <c r="T113" i="5" s="1"/>
  <c r="T114" i="5" s="1"/>
  <c r="T115" i="5" s="1"/>
  <c r="T116" i="5" s="1"/>
  <c r="T117" i="5" s="1"/>
  <c r="T118" i="5" s="1"/>
  <c r="T119" i="5" s="1"/>
  <c r="T120" i="5" s="1"/>
  <c r="T121" i="5" s="1"/>
  <c r="T122" i="5" s="1"/>
  <c r="T123" i="5" s="1"/>
  <c r="T124" i="5" s="1"/>
  <c r="T125" i="5" s="1"/>
  <c r="T126" i="5" s="1"/>
  <c r="T127" i="5" s="1"/>
  <c r="T128" i="5" s="1"/>
  <c r="T129" i="5" s="1"/>
  <c r="T130" i="5" s="1"/>
  <c r="T131" i="5" s="1"/>
  <c r="T132" i="5" s="1"/>
  <c r="T133" i="5" s="1"/>
  <c r="T134" i="5" s="1"/>
  <c r="T135" i="5" s="1"/>
  <c r="T136" i="5" s="1"/>
  <c r="T137" i="5" s="1"/>
  <c r="T138" i="5" s="1"/>
  <c r="T139" i="5" s="1"/>
  <c r="T140" i="5" s="1"/>
  <c r="T141" i="5" s="1"/>
  <c r="T142" i="5" s="1"/>
  <c r="T143" i="5" s="1"/>
  <c r="T144" i="5" s="1"/>
  <c r="T145" i="5" s="1"/>
  <c r="T146" i="5" s="1"/>
  <c r="T147" i="5" s="1"/>
  <c r="T148" i="5" s="1"/>
  <c r="T149" i="5" s="1"/>
  <c r="T150" i="5" s="1"/>
  <c r="T151" i="5" s="1"/>
  <c r="T152" i="5" s="1"/>
  <c r="T153" i="5" s="1"/>
  <c r="T154" i="5" s="1"/>
  <c r="T155" i="5" s="1"/>
  <c r="T156" i="5" s="1"/>
  <c r="T157" i="5" s="1"/>
  <c r="T158" i="5" s="1"/>
  <c r="T159" i="5" s="1"/>
  <c r="T160" i="5" s="1"/>
  <c r="T161" i="5" s="1"/>
  <c r="T162" i="5" s="1"/>
  <c r="T163" i="5" s="1"/>
  <c r="T164" i="5" s="1"/>
  <c r="T165" i="5" s="1"/>
  <c r="T166" i="5" s="1"/>
  <c r="T167" i="5" s="1"/>
  <c r="T168" i="5" s="1"/>
  <c r="T169" i="5" s="1"/>
  <c r="T170" i="5" s="1"/>
  <c r="T171" i="5" s="1"/>
  <c r="T172" i="5" s="1"/>
  <c r="T173" i="5" s="1"/>
  <c r="T174" i="5" s="1"/>
  <c r="T175" i="5" s="1"/>
  <c r="T176" i="5" s="1"/>
  <c r="T177" i="5" s="1"/>
  <c r="T178" i="5" s="1"/>
  <c r="T179" i="5" s="1"/>
  <c r="T180" i="5" s="1"/>
  <c r="T181" i="5" s="1"/>
  <c r="T182" i="5" s="1"/>
  <c r="T183" i="5" s="1"/>
  <c r="T184" i="5" s="1"/>
  <c r="T185" i="5" s="1"/>
  <c r="T186" i="5" s="1"/>
  <c r="T187" i="5" s="1"/>
  <c r="T188" i="5" s="1"/>
  <c r="T189" i="5" s="1"/>
  <c r="T190" i="5" s="1"/>
  <c r="T191" i="5" s="1"/>
  <c r="T192" i="5" s="1"/>
  <c r="T193" i="5" s="1"/>
  <c r="T194" i="5" s="1"/>
  <c r="T195" i="5" s="1"/>
  <c r="T196" i="5" s="1"/>
  <c r="T197" i="5" s="1"/>
  <c r="T198" i="5" s="1"/>
  <c r="T199" i="5" s="1"/>
  <c r="T200" i="5" s="1"/>
  <c r="T201" i="5" s="1"/>
  <c r="T202" i="5" s="1"/>
  <c r="T203" i="5" s="1"/>
  <c r="T204" i="5" s="1"/>
  <c r="T205" i="5" s="1"/>
  <c r="T206" i="5" s="1"/>
  <c r="T207" i="5" s="1"/>
  <c r="T208" i="5" s="1"/>
  <c r="T209" i="5" s="1"/>
  <c r="T210" i="5" s="1"/>
  <c r="T211" i="5" s="1"/>
  <c r="T212" i="5" s="1"/>
  <c r="T213" i="5" s="1"/>
  <c r="T214" i="5" s="1"/>
  <c r="T215" i="5" s="1"/>
  <c r="T216" i="5" s="1"/>
  <c r="T217" i="5" s="1"/>
  <c r="T218" i="5" s="1"/>
  <c r="T219" i="5" s="1"/>
  <c r="T220" i="5" s="1"/>
  <c r="T221" i="5" s="1"/>
  <c r="T222" i="5" s="1"/>
  <c r="T223" i="5" s="1"/>
  <c r="T224" i="5" s="1"/>
  <c r="T225" i="5" s="1"/>
  <c r="T226" i="5" s="1"/>
  <c r="T227" i="5" s="1"/>
  <c r="T228" i="5" s="1"/>
  <c r="T229" i="5" s="1"/>
  <c r="T230" i="5" s="1"/>
  <c r="T231" i="5" s="1"/>
  <c r="T232" i="5" s="1"/>
  <c r="T233" i="5" s="1"/>
  <c r="T234" i="5" s="1"/>
  <c r="T235" i="5" s="1"/>
  <c r="T236" i="5" s="1"/>
  <c r="T237" i="5" s="1"/>
  <c r="T238" i="5" s="1"/>
  <c r="T239" i="5" s="1"/>
  <c r="T240" i="5" s="1"/>
  <c r="T241" i="5" s="1"/>
  <c r="T242" i="5" s="1"/>
  <c r="T243" i="5" s="1"/>
  <c r="T244" i="5" s="1"/>
  <c r="T245" i="5" s="1"/>
  <c r="T246" i="5" s="1"/>
  <c r="T247" i="5" s="1"/>
  <c r="T248" i="5" s="1"/>
  <c r="T249" i="5" s="1"/>
  <c r="T250" i="5" s="1"/>
  <c r="T251" i="5" s="1"/>
  <c r="T252" i="5" s="1"/>
  <c r="T253" i="5" s="1"/>
  <c r="T254" i="5" s="1"/>
  <c r="T255" i="5" s="1"/>
  <c r="T256" i="5" s="1"/>
  <c r="T257" i="5" s="1"/>
  <c r="T258" i="5" s="1"/>
  <c r="T259" i="5" s="1"/>
  <c r="T260" i="5" s="1"/>
  <c r="T261" i="5" s="1"/>
  <c r="T262" i="5" s="1"/>
  <c r="T263" i="5" s="1"/>
  <c r="T264" i="5" s="1"/>
  <c r="T265" i="5" s="1"/>
  <c r="T266" i="5" s="1"/>
  <c r="T267" i="5" s="1"/>
  <c r="T268" i="5" s="1"/>
  <c r="T269" i="5" s="1"/>
  <c r="T270" i="5" s="1"/>
  <c r="T271" i="5" s="1"/>
  <c r="T272" i="5" s="1"/>
  <c r="T273" i="5" s="1"/>
  <c r="T274" i="5" s="1"/>
  <c r="T275" i="5" s="1"/>
  <c r="T276" i="5" s="1"/>
  <c r="T277" i="5" s="1"/>
  <c r="T278" i="5" s="1"/>
  <c r="T279" i="5" s="1"/>
  <c r="T280" i="5" s="1"/>
  <c r="T281" i="5" s="1"/>
  <c r="T282" i="5" s="1"/>
  <c r="T283" i="5" s="1"/>
  <c r="T284" i="5" s="1"/>
  <c r="T285" i="5" s="1"/>
  <c r="T286" i="5" s="1"/>
  <c r="T287" i="5" s="1"/>
  <c r="T288" i="5" s="1"/>
  <c r="T289" i="5" s="1"/>
  <c r="T290" i="5" s="1"/>
  <c r="T291" i="5" s="1"/>
  <c r="T292" i="5" s="1"/>
  <c r="T293" i="5" s="1"/>
  <c r="T294" i="5" s="1"/>
  <c r="T295" i="5" s="1"/>
  <c r="T296" i="5" s="1"/>
  <c r="T297" i="5" s="1"/>
  <c r="T298" i="5" s="1"/>
  <c r="T299" i="5" s="1"/>
  <c r="T300" i="5" s="1"/>
  <c r="T301" i="5" s="1"/>
  <c r="T302" i="5" s="1"/>
  <c r="T303" i="5" s="1"/>
  <c r="T304" i="5" s="1"/>
  <c r="T305" i="5" s="1"/>
  <c r="T306" i="5" s="1"/>
  <c r="T307" i="5" s="1"/>
  <c r="T308" i="5" s="1"/>
  <c r="T309" i="5" s="1"/>
  <c r="T310" i="5" s="1"/>
  <c r="T311" i="5" s="1"/>
  <c r="T312" i="5" s="1"/>
  <c r="T313" i="5" s="1"/>
  <c r="T314" i="5" s="1"/>
  <c r="T315" i="5" s="1"/>
  <c r="T316" i="5" s="1"/>
  <c r="T317" i="5" s="1"/>
  <c r="T318" i="5" s="1"/>
  <c r="T319" i="5" s="1"/>
  <c r="T320" i="5" s="1"/>
  <c r="T321" i="5" s="1"/>
  <c r="T322" i="5" s="1"/>
  <c r="T323" i="5" s="1"/>
  <c r="T324" i="5" s="1"/>
  <c r="T325" i="5" s="1"/>
  <c r="T326" i="5" s="1"/>
  <c r="T327" i="5" s="1"/>
  <c r="T328" i="5" s="1"/>
  <c r="T329" i="5" s="1"/>
  <c r="T330" i="5" s="1"/>
  <c r="T331" i="5" s="1"/>
  <c r="T332" i="5" s="1"/>
  <c r="T333" i="5" s="1"/>
  <c r="T334" i="5" s="1"/>
  <c r="T335" i="5" s="1"/>
  <c r="T336" i="5" s="1"/>
  <c r="T337" i="5" s="1"/>
  <c r="T338" i="5" s="1"/>
  <c r="T339" i="5" s="1"/>
  <c r="T340" i="5" s="1"/>
  <c r="T341" i="5" s="1"/>
  <c r="T342" i="5" s="1"/>
  <c r="T343" i="5" s="1"/>
  <c r="T344" i="5" s="1"/>
  <c r="T345" i="5" s="1"/>
  <c r="T346" i="5" s="1"/>
  <c r="T347" i="5" s="1"/>
  <c r="T348" i="5" s="1"/>
  <c r="T349" i="5" s="1"/>
  <c r="T350" i="5" s="1"/>
  <c r="T351" i="5" s="1"/>
  <c r="T352" i="5" s="1"/>
  <c r="T353" i="5" s="1"/>
  <c r="T354" i="5" s="1"/>
  <c r="T355" i="5" s="1"/>
  <c r="T356" i="5" s="1"/>
  <c r="T357" i="5" s="1"/>
  <c r="T358" i="5" s="1"/>
  <c r="T359" i="5" s="1"/>
  <c r="T360" i="5" s="1"/>
  <c r="T361" i="5" s="1"/>
  <c r="T362" i="5" s="1"/>
  <c r="T363" i="5" s="1"/>
  <c r="T364" i="5" s="1"/>
  <c r="T365" i="5" s="1"/>
  <c r="T366" i="5" s="1"/>
  <c r="T367" i="5" s="1"/>
  <c r="T368" i="5" s="1"/>
  <c r="T369" i="5" s="1"/>
  <c r="T370" i="5" s="1"/>
  <c r="T371" i="5" s="1"/>
  <c r="T372" i="5" s="1"/>
  <c r="T373" i="5" s="1"/>
  <c r="T374" i="5" s="1"/>
  <c r="T375" i="5" s="1"/>
  <c r="T376" i="5" s="1"/>
  <c r="T377" i="5" s="1"/>
  <c r="T378" i="5" s="1"/>
  <c r="T379" i="5" s="1"/>
  <c r="T380" i="5" s="1"/>
  <c r="T381" i="5" s="1"/>
  <c r="T382" i="5" s="1"/>
  <c r="T383" i="5" s="1"/>
  <c r="T384" i="5" s="1"/>
  <c r="T385" i="5" s="1"/>
  <c r="T386" i="5" s="1"/>
  <c r="T387" i="5" s="1"/>
  <c r="T388" i="5" s="1"/>
  <c r="T389" i="5" s="1"/>
  <c r="T390" i="5" s="1"/>
  <c r="T391" i="5" s="1"/>
  <c r="T392" i="5" s="1"/>
  <c r="T393" i="5" s="1"/>
  <c r="T394" i="5" s="1"/>
  <c r="T395" i="5" s="1"/>
  <c r="T396" i="5" s="1"/>
  <c r="T397" i="5" s="1"/>
  <c r="T398" i="5" s="1"/>
  <c r="T399" i="5" s="1"/>
  <c r="T400" i="5" s="1"/>
  <c r="T401" i="5" s="1"/>
  <c r="T402" i="5" s="1"/>
  <c r="T403" i="5" s="1"/>
  <c r="T404" i="5" s="1"/>
  <c r="T405" i="5" s="1"/>
  <c r="T406" i="5" s="1"/>
  <c r="T407" i="5" s="1"/>
  <c r="T408" i="5" s="1"/>
  <c r="T409" i="5" s="1"/>
  <c r="T410" i="5" s="1"/>
  <c r="T411" i="5" s="1"/>
  <c r="T412" i="5" s="1"/>
  <c r="T413" i="5" s="1"/>
  <c r="T414" i="5" s="1"/>
  <c r="T415" i="5" s="1"/>
  <c r="T416" i="5" s="1"/>
  <c r="T417" i="5" s="1"/>
  <c r="T418" i="5" s="1"/>
  <c r="T419" i="5" s="1"/>
  <c r="T420" i="5" s="1"/>
  <c r="T421" i="5" s="1"/>
  <c r="T422" i="5" s="1"/>
  <c r="T423" i="5" s="1"/>
  <c r="T424" i="5" s="1"/>
  <c r="T425" i="5" s="1"/>
  <c r="T426" i="5" s="1"/>
  <c r="T427" i="5" s="1"/>
  <c r="T428" i="5" s="1"/>
  <c r="T429" i="5" s="1"/>
  <c r="T430" i="5" s="1"/>
  <c r="T431" i="5" s="1"/>
  <c r="T432" i="5" s="1"/>
  <c r="T433" i="5" s="1"/>
  <c r="T434" i="5" s="1"/>
  <c r="T435" i="5" s="1"/>
  <c r="T436" i="5" s="1"/>
  <c r="T437" i="5" s="1"/>
  <c r="T438" i="5" s="1"/>
  <c r="T439" i="5" s="1"/>
  <c r="T440" i="5" s="1"/>
  <c r="T441" i="5" s="1"/>
  <c r="T442" i="5" s="1"/>
  <c r="T443" i="5" s="1"/>
  <c r="T444" i="5" s="1"/>
  <c r="T445" i="5" s="1"/>
  <c r="T446" i="5" s="1"/>
  <c r="T447" i="5" s="1"/>
  <c r="T448" i="5" s="1"/>
  <c r="T449" i="5" s="1"/>
  <c r="T450" i="5" s="1"/>
  <c r="T451" i="5" s="1"/>
  <c r="T452" i="5" s="1"/>
  <c r="T453" i="5" s="1"/>
  <c r="T454" i="5" s="1"/>
  <c r="T455" i="5" s="1"/>
  <c r="T456" i="5" s="1"/>
  <c r="T457" i="5" s="1"/>
  <c r="T458" i="5" s="1"/>
  <c r="T459" i="5" s="1"/>
  <c r="T460" i="5" s="1"/>
  <c r="T461" i="5" s="1"/>
  <c r="T462" i="5" s="1"/>
  <c r="T463" i="5" s="1"/>
  <c r="T464" i="5" s="1"/>
  <c r="T465" i="5" s="1"/>
  <c r="T466" i="5" s="1"/>
  <c r="T467" i="5" s="1"/>
  <c r="T468" i="5" s="1"/>
  <c r="T469" i="5" s="1"/>
  <c r="T470" i="5" s="1"/>
  <c r="T471" i="5" s="1"/>
  <c r="T472" i="5" s="1"/>
  <c r="T473" i="5" s="1"/>
  <c r="T474" i="5" s="1"/>
  <c r="T475" i="5" s="1"/>
  <c r="T476" i="5" s="1"/>
  <c r="T477" i="5" s="1"/>
  <c r="T478" i="5" s="1"/>
  <c r="T479" i="5" s="1"/>
  <c r="T480" i="5" s="1"/>
  <c r="T481" i="5" s="1"/>
  <c r="T482" i="5" s="1"/>
  <c r="T483" i="5" s="1"/>
  <c r="T484" i="5" s="1"/>
  <c r="T485" i="5" s="1"/>
  <c r="T486" i="5" s="1"/>
  <c r="T487" i="5" s="1"/>
  <c r="T488" i="5" s="1"/>
  <c r="T489" i="5" s="1"/>
  <c r="T490" i="5" s="1"/>
  <c r="T491" i="5" s="1"/>
  <c r="T492" i="5" s="1"/>
  <c r="T493" i="5" s="1"/>
  <c r="T494" i="5" s="1"/>
  <c r="T495" i="5" s="1"/>
  <c r="T496" i="5" s="1"/>
  <c r="T497" i="5" s="1"/>
  <c r="T498" i="5" s="1"/>
  <c r="T499" i="5" s="1"/>
  <c r="T500" i="5" s="1"/>
  <c r="T501" i="5" s="1"/>
  <c r="T502" i="5" s="1"/>
  <c r="T503" i="5" s="1"/>
  <c r="T504" i="5" s="1"/>
  <c r="T505" i="5" s="1"/>
  <c r="T506" i="5" s="1"/>
  <c r="T507" i="5" s="1"/>
  <c r="T508" i="5" s="1"/>
  <c r="T509" i="5" s="1"/>
  <c r="T510" i="5" s="1"/>
  <c r="T511" i="5" s="1"/>
  <c r="T512" i="5" s="1"/>
  <c r="T513" i="5" s="1"/>
  <c r="T514" i="5" s="1"/>
  <c r="T515" i="5" s="1"/>
  <c r="T516" i="5" s="1"/>
  <c r="T517" i="5" s="1"/>
  <c r="T518" i="5" s="1"/>
  <c r="T519" i="5" s="1"/>
  <c r="T520" i="5" s="1"/>
  <c r="T521" i="5" s="1"/>
  <c r="T522" i="5" s="1"/>
  <c r="T523" i="5" s="1"/>
  <c r="T524" i="5" s="1"/>
  <c r="T525" i="5" s="1"/>
  <c r="T526" i="5" s="1"/>
  <c r="T527" i="5" s="1"/>
  <c r="T528" i="5" s="1"/>
  <c r="T529" i="5" s="1"/>
  <c r="T530" i="5" s="1"/>
  <c r="T531" i="5" s="1"/>
  <c r="T532" i="5" s="1"/>
  <c r="T533" i="5" s="1"/>
  <c r="T534" i="5" s="1"/>
  <c r="T535" i="5" s="1"/>
  <c r="T536" i="5" s="1"/>
  <c r="T537" i="5" s="1"/>
  <c r="T538" i="5" s="1"/>
  <c r="T539" i="5" s="1"/>
  <c r="T540" i="5" s="1"/>
  <c r="T541" i="5" s="1"/>
  <c r="T542" i="5" s="1"/>
  <c r="T543" i="5" s="1"/>
  <c r="T544" i="5" s="1"/>
  <c r="T545" i="5" s="1"/>
  <c r="T546" i="5" s="1"/>
  <c r="T547" i="5" s="1"/>
  <c r="T548" i="5" s="1"/>
  <c r="T549" i="5" s="1"/>
  <c r="T550" i="5" s="1"/>
  <c r="T551" i="5" s="1"/>
  <c r="T552" i="5" s="1"/>
  <c r="T553" i="5" s="1"/>
  <c r="T554" i="5" s="1"/>
  <c r="T555" i="5" s="1"/>
  <c r="T556" i="5" s="1"/>
  <c r="T557" i="5" s="1"/>
  <c r="T558" i="5" s="1"/>
  <c r="T559" i="5" s="1"/>
  <c r="T560" i="5" s="1"/>
  <c r="T561" i="5" s="1"/>
  <c r="T562" i="5" s="1"/>
  <c r="T563" i="5" s="1"/>
  <c r="T564" i="5" s="1"/>
  <c r="T565" i="5" s="1"/>
  <c r="T566" i="5" s="1"/>
  <c r="T567" i="5" s="1"/>
  <c r="T568" i="5" s="1"/>
  <c r="T569" i="5" s="1"/>
  <c r="T570" i="5" s="1"/>
  <c r="T571" i="5" s="1"/>
  <c r="T572" i="5" s="1"/>
  <c r="T573" i="5" s="1"/>
  <c r="T574" i="5" s="1"/>
  <c r="T575" i="5" s="1"/>
  <c r="T576" i="5" s="1"/>
  <c r="T577" i="5" s="1"/>
  <c r="T578" i="5" s="1"/>
  <c r="T579" i="5" s="1"/>
  <c r="T580" i="5" s="1"/>
  <c r="T581" i="5" s="1"/>
  <c r="T582" i="5" s="1"/>
  <c r="T583" i="5" s="1"/>
  <c r="T584" i="5" s="1"/>
  <c r="T585" i="5" s="1"/>
  <c r="T586" i="5" s="1"/>
  <c r="T587" i="5" s="1"/>
  <c r="T588" i="5" s="1"/>
  <c r="T589" i="5" s="1"/>
  <c r="T590" i="5" s="1"/>
  <c r="T591" i="5" s="1"/>
  <c r="T592" i="5" s="1"/>
  <c r="T593" i="5" s="1"/>
  <c r="T594" i="5" s="1"/>
  <c r="T595" i="5" s="1"/>
  <c r="T596" i="5" s="1"/>
  <c r="T597" i="5" s="1"/>
  <c r="T598" i="5" s="1"/>
  <c r="T599" i="5" s="1"/>
  <c r="T600" i="5" s="1"/>
  <c r="T601" i="5" s="1"/>
  <c r="T602" i="5" s="1"/>
  <c r="T603" i="5" s="1"/>
  <c r="T604" i="5" s="1"/>
  <c r="T605" i="5" s="1"/>
  <c r="T606" i="5" s="1"/>
  <c r="T607" i="5" s="1"/>
  <c r="T608" i="5" s="1"/>
  <c r="T609" i="5" s="1"/>
  <c r="T610" i="5" s="1"/>
  <c r="T611" i="5" s="1"/>
  <c r="T612" i="5" s="1"/>
  <c r="T613" i="5" s="1"/>
  <c r="T614" i="5" s="1"/>
  <c r="T615" i="5" s="1"/>
  <c r="T616" i="5" s="1"/>
  <c r="T617" i="5" s="1"/>
  <c r="T618" i="5" s="1"/>
  <c r="T619" i="5" s="1"/>
  <c r="T620" i="5" s="1"/>
  <c r="T621" i="5" s="1"/>
  <c r="T622" i="5" s="1"/>
  <c r="T623" i="5" s="1"/>
  <c r="T624" i="5" s="1"/>
  <c r="T625" i="5" s="1"/>
  <c r="T626" i="5" s="1"/>
  <c r="T627" i="5" s="1"/>
  <c r="T628" i="5" s="1"/>
  <c r="T629" i="5" s="1"/>
  <c r="T630" i="5" s="1"/>
  <c r="T631" i="5" s="1"/>
  <c r="T632" i="5" s="1"/>
  <c r="T633" i="5" s="1"/>
  <c r="T634" i="5" s="1"/>
  <c r="T635" i="5" s="1"/>
  <c r="T636" i="5" s="1"/>
  <c r="T637" i="5" s="1"/>
  <c r="T638" i="5" s="1"/>
  <c r="T639" i="5" s="1"/>
  <c r="T640" i="5" s="1"/>
  <c r="T641" i="5" s="1"/>
  <c r="T642" i="5" s="1"/>
  <c r="T643" i="5" s="1"/>
  <c r="T644" i="5" s="1"/>
  <c r="T645" i="5" s="1"/>
  <c r="T646" i="5" s="1"/>
  <c r="T647" i="5" s="1"/>
  <c r="T648" i="5" s="1"/>
  <c r="T649" i="5" s="1"/>
  <c r="T650" i="5" s="1"/>
  <c r="T651" i="5" s="1"/>
  <c r="T652" i="5" s="1"/>
  <c r="T653" i="5" s="1"/>
  <c r="T654" i="5" s="1"/>
  <c r="T655" i="5" s="1"/>
  <c r="T656" i="5" s="1"/>
  <c r="T657" i="5" s="1"/>
  <c r="T658" i="5" s="1"/>
  <c r="T659" i="5" s="1"/>
  <c r="T660" i="5" s="1"/>
  <c r="T661" i="5" s="1"/>
  <c r="T662" i="5" s="1"/>
  <c r="T663" i="5" s="1"/>
  <c r="T664" i="5" s="1"/>
  <c r="T665" i="5" s="1"/>
  <c r="T666" i="5" s="1"/>
  <c r="T667" i="5" s="1"/>
  <c r="T668" i="5" s="1"/>
  <c r="T669" i="5" s="1"/>
  <c r="T670" i="5" s="1"/>
  <c r="T671" i="5" s="1"/>
  <c r="T672" i="5" s="1"/>
  <c r="T673" i="5" s="1"/>
  <c r="T674" i="5" s="1"/>
  <c r="T675" i="5" s="1"/>
  <c r="T676" i="5" s="1"/>
  <c r="T677" i="5" s="1"/>
  <c r="T678" i="5" s="1"/>
  <c r="T679" i="5" s="1"/>
  <c r="T680" i="5" s="1"/>
  <c r="T681" i="5" s="1"/>
  <c r="T682" i="5" s="1"/>
  <c r="T683" i="5" s="1"/>
  <c r="T684" i="5" s="1"/>
  <c r="T685" i="5" s="1"/>
  <c r="T686" i="5" s="1"/>
  <c r="T687" i="5" s="1"/>
  <c r="T688" i="5" s="1"/>
  <c r="T689" i="5" s="1"/>
  <c r="T690" i="5" s="1"/>
  <c r="T691" i="5" s="1"/>
  <c r="T692" i="5" s="1"/>
  <c r="T693" i="5" s="1"/>
  <c r="T694" i="5" s="1"/>
  <c r="T695" i="5" s="1"/>
  <c r="T696" i="5" s="1"/>
  <c r="T697" i="5" s="1"/>
  <c r="T698" i="5" s="1"/>
  <c r="T699" i="5" s="1"/>
  <c r="T700" i="5" s="1"/>
  <c r="T701" i="5" s="1"/>
  <c r="T702" i="5" s="1"/>
  <c r="T703" i="5" s="1"/>
  <c r="T704" i="5" s="1"/>
  <c r="T705" i="5" s="1"/>
  <c r="T706" i="5" s="1"/>
  <c r="T707" i="5" s="1"/>
  <c r="T708" i="5" s="1"/>
  <c r="T709" i="5" s="1"/>
  <c r="T710" i="5" s="1"/>
  <c r="T711" i="5" s="1"/>
  <c r="T712" i="5" s="1"/>
  <c r="T713" i="5" s="1"/>
  <c r="T714" i="5" s="1"/>
  <c r="T715" i="5" s="1"/>
  <c r="T716" i="5" s="1"/>
  <c r="T717" i="5" s="1"/>
  <c r="T718" i="5" s="1"/>
  <c r="T719" i="5" s="1"/>
  <c r="T720" i="5" s="1"/>
  <c r="T721" i="5" s="1"/>
  <c r="T722" i="5" s="1"/>
  <c r="T723" i="5" s="1"/>
  <c r="T724" i="5" s="1"/>
  <c r="T725" i="5" s="1"/>
  <c r="T726" i="5" s="1"/>
  <c r="T727" i="5" s="1"/>
  <c r="T728" i="5" s="1"/>
  <c r="T729" i="5" s="1"/>
  <c r="T730" i="5" s="1"/>
  <c r="T731" i="5" s="1"/>
  <c r="T732" i="5" s="1"/>
  <c r="T733" i="5" s="1"/>
  <c r="T734" i="5" s="1"/>
  <c r="T735" i="5" s="1"/>
  <c r="T736" i="5" s="1"/>
  <c r="T737" i="5" s="1"/>
  <c r="T738" i="5" s="1"/>
  <c r="T739" i="5" s="1"/>
  <c r="T740" i="5" s="1"/>
  <c r="T741" i="5" s="1"/>
  <c r="T742" i="5" s="1"/>
  <c r="T743" i="5" s="1"/>
  <c r="T744" i="5" s="1"/>
  <c r="T745" i="5" s="1"/>
  <c r="T746" i="5" s="1"/>
  <c r="T747" i="5" s="1"/>
  <c r="T748" i="5" s="1"/>
  <c r="T749" i="5" s="1"/>
  <c r="T750" i="5" s="1"/>
  <c r="T751" i="5" s="1"/>
  <c r="T752" i="5" s="1"/>
  <c r="T753" i="5" s="1"/>
  <c r="T754" i="5" s="1"/>
  <c r="T755" i="5" s="1"/>
  <c r="T756" i="5" s="1"/>
  <c r="T757" i="5" s="1"/>
  <c r="T758" i="5" s="1"/>
  <c r="T759" i="5" s="1"/>
  <c r="T760" i="5" s="1"/>
  <c r="T761" i="5" s="1"/>
  <c r="T762" i="5" s="1"/>
  <c r="T763" i="5" s="1"/>
  <c r="T764" i="5" s="1"/>
  <c r="T765" i="5" s="1"/>
  <c r="T766" i="5" s="1"/>
  <c r="T767" i="5" s="1"/>
  <c r="T768" i="5" s="1"/>
  <c r="T769" i="5" s="1"/>
  <c r="T770" i="5" s="1"/>
  <c r="T771" i="5" s="1"/>
  <c r="T772" i="5" s="1"/>
  <c r="T773" i="5" s="1"/>
  <c r="T774" i="5" s="1"/>
  <c r="T775" i="5" s="1"/>
  <c r="T776" i="5" s="1"/>
  <c r="T777" i="5" s="1"/>
  <c r="T778" i="5" s="1"/>
  <c r="T779" i="5" s="1"/>
  <c r="T780" i="5" s="1"/>
  <c r="T781" i="5" s="1"/>
  <c r="T782" i="5" s="1"/>
  <c r="T783" i="5" s="1"/>
  <c r="T784" i="5" s="1"/>
  <c r="T785" i="5" s="1"/>
  <c r="T786" i="5" s="1"/>
  <c r="T787" i="5" s="1"/>
  <c r="T788" i="5" s="1"/>
  <c r="T789" i="5" s="1"/>
  <c r="T790" i="5" s="1"/>
  <c r="T791" i="5" s="1"/>
  <c r="T792" i="5" s="1"/>
  <c r="T793" i="5" s="1"/>
  <c r="T794" i="5" s="1"/>
  <c r="T795" i="5" s="1"/>
  <c r="T796" i="5" s="1"/>
  <c r="T797" i="5" s="1"/>
  <c r="T798" i="5" s="1"/>
  <c r="T799" i="5" s="1"/>
  <c r="T800" i="5" s="1"/>
  <c r="T801" i="5" s="1"/>
  <c r="T802" i="5" s="1"/>
  <c r="T803" i="5" s="1"/>
  <c r="T804" i="5" s="1"/>
  <c r="T805" i="5" s="1"/>
  <c r="T806" i="5" s="1"/>
  <c r="T807" i="5" s="1"/>
  <c r="T808" i="5" s="1"/>
  <c r="T809" i="5" s="1"/>
  <c r="T810" i="5" s="1"/>
  <c r="T811" i="5" s="1"/>
  <c r="T812" i="5" s="1"/>
  <c r="T813" i="5" s="1"/>
  <c r="T814" i="5" s="1"/>
  <c r="T815" i="5" s="1"/>
  <c r="T816" i="5" s="1"/>
  <c r="T817" i="5" s="1"/>
  <c r="T818" i="5" s="1"/>
  <c r="T819" i="5" s="1"/>
  <c r="T820" i="5" s="1"/>
  <c r="T821" i="5" s="1"/>
  <c r="T822" i="5" s="1"/>
  <c r="T823" i="5" s="1"/>
  <c r="T824" i="5" s="1"/>
  <c r="T825" i="5" s="1"/>
  <c r="T826" i="5" s="1"/>
  <c r="T827" i="5" s="1"/>
  <c r="T828" i="5" s="1"/>
  <c r="T829" i="5" s="1"/>
  <c r="T830" i="5" s="1"/>
  <c r="T831" i="5" s="1"/>
  <c r="T832" i="5" s="1"/>
  <c r="T833" i="5" s="1"/>
  <c r="T834" i="5" s="1"/>
  <c r="T835" i="5" s="1"/>
  <c r="T836" i="5" s="1"/>
  <c r="T837" i="5" s="1"/>
  <c r="T838" i="5" s="1"/>
  <c r="T839" i="5" s="1"/>
  <c r="T840" i="5" s="1"/>
  <c r="T841" i="5" s="1"/>
  <c r="T842" i="5" s="1"/>
  <c r="T843" i="5" s="1"/>
  <c r="T844" i="5" s="1"/>
  <c r="T845" i="5" s="1"/>
  <c r="T846" i="5" s="1"/>
  <c r="T847" i="5" s="1"/>
  <c r="T848" i="5" s="1"/>
  <c r="T849" i="5" s="1"/>
  <c r="T850" i="5" s="1"/>
  <c r="T851" i="5" s="1"/>
  <c r="T852" i="5" s="1"/>
  <c r="T853" i="5" s="1"/>
  <c r="T854" i="5" s="1"/>
  <c r="T855" i="5" s="1"/>
  <c r="T856" i="5" s="1"/>
  <c r="T857" i="5" s="1"/>
  <c r="T858" i="5" s="1"/>
  <c r="T859" i="5" s="1"/>
  <c r="T860" i="5" s="1"/>
  <c r="T861" i="5" s="1"/>
  <c r="T862" i="5" s="1"/>
  <c r="T863" i="5" s="1"/>
  <c r="T864" i="5" s="1"/>
  <c r="T865" i="5" s="1"/>
  <c r="T866" i="5" s="1"/>
  <c r="T867" i="5" s="1"/>
  <c r="T868" i="5" s="1"/>
  <c r="T869" i="5" s="1"/>
  <c r="T870" i="5" s="1"/>
  <c r="T871" i="5" s="1"/>
  <c r="T872" i="5" s="1"/>
  <c r="T873" i="5" s="1"/>
  <c r="T874" i="5" s="1"/>
  <c r="T875" i="5" s="1"/>
  <c r="T876" i="5" s="1"/>
  <c r="T877" i="5" s="1"/>
  <c r="T878" i="5" s="1"/>
  <c r="T879" i="5" s="1"/>
  <c r="T880" i="5" s="1"/>
  <c r="T881" i="5" s="1"/>
  <c r="T882" i="5" s="1"/>
  <c r="T883" i="5" s="1"/>
  <c r="T884" i="5" s="1"/>
  <c r="T885" i="5" s="1"/>
  <c r="T886" i="5" s="1"/>
  <c r="T887" i="5" s="1"/>
  <c r="T888" i="5" s="1"/>
  <c r="T889" i="5" s="1"/>
  <c r="T890" i="5" s="1"/>
  <c r="T891" i="5" s="1"/>
  <c r="T892" i="5" s="1"/>
  <c r="T893" i="5" s="1"/>
  <c r="T894" i="5" s="1"/>
  <c r="T895" i="5" s="1"/>
  <c r="T896" i="5" s="1"/>
  <c r="T897" i="5" s="1"/>
  <c r="T898" i="5" s="1"/>
  <c r="T899" i="5" s="1"/>
  <c r="T900" i="5" s="1"/>
  <c r="T901" i="5" s="1"/>
  <c r="T902" i="5" s="1"/>
  <c r="T903" i="5" s="1"/>
  <c r="T904" i="5" s="1"/>
  <c r="T905" i="5" s="1"/>
  <c r="T906" i="5" s="1"/>
  <c r="T907" i="5" s="1"/>
  <c r="T908" i="5" s="1"/>
  <c r="T909" i="5" s="1"/>
  <c r="T910" i="5" s="1"/>
  <c r="T911" i="5" s="1"/>
  <c r="T912" i="5" s="1"/>
  <c r="T913" i="5" s="1"/>
  <c r="T914" i="5" s="1"/>
  <c r="T915" i="5" s="1"/>
  <c r="T916" i="5" s="1"/>
  <c r="T917" i="5" s="1"/>
  <c r="T918" i="5" s="1"/>
  <c r="T919" i="5" s="1"/>
  <c r="T920" i="5" s="1"/>
  <c r="T921" i="5" s="1"/>
  <c r="T922" i="5" s="1"/>
  <c r="T923" i="5" s="1"/>
  <c r="T924" i="5" s="1"/>
  <c r="T925" i="5" s="1"/>
  <c r="T926" i="5" s="1"/>
  <c r="T927" i="5" s="1"/>
  <c r="T928" i="5" s="1"/>
  <c r="T929" i="5" s="1"/>
  <c r="T930" i="5" s="1"/>
  <c r="T931" i="5" s="1"/>
  <c r="T932" i="5" s="1"/>
  <c r="T933" i="5" s="1"/>
  <c r="T934" i="5" s="1"/>
  <c r="T935" i="5" s="1"/>
  <c r="T936" i="5" s="1"/>
  <c r="T937" i="5" s="1"/>
  <c r="T938" i="5" s="1"/>
  <c r="T939" i="5" s="1"/>
  <c r="T940" i="5" s="1"/>
  <c r="T941" i="5" s="1"/>
  <c r="T942" i="5" s="1"/>
  <c r="T943" i="5" s="1"/>
  <c r="T944" i="5" s="1"/>
  <c r="T945" i="5" s="1"/>
  <c r="T946" i="5" s="1"/>
  <c r="T947" i="5" s="1"/>
  <c r="T948" i="5" s="1"/>
  <c r="T949" i="5" s="1"/>
  <c r="T950" i="5" s="1"/>
  <c r="T951" i="5" s="1"/>
  <c r="T952" i="5" s="1"/>
  <c r="T953" i="5" s="1"/>
  <c r="T954" i="5" s="1"/>
  <c r="T955" i="5" s="1"/>
  <c r="T956" i="5" s="1"/>
  <c r="T957" i="5" s="1"/>
  <c r="T958" i="5" s="1"/>
  <c r="T959" i="5" s="1"/>
  <c r="T960" i="5" s="1"/>
  <c r="T961" i="5" s="1"/>
  <c r="T962" i="5" s="1"/>
  <c r="T963" i="5" s="1"/>
  <c r="T964" i="5" s="1"/>
  <c r="T965" i="5" s="1"/>
  <c r="T966" i="5" s="1"/>
  <c r="T967" i="5" s="1"/>
  <c r="T968" i="5" s="1"/>
  <c r="T969" i="5" s="1"/>
  <c r="T970" i="5" s="1"/>
  <c r="T971" i="5" s="1"/>
  <c r="T972" i="5" s="1"/>
  <c r="T973" i="5" s="1"/>
  <c r="T974" i="5" s="1"/>
  <c r="T975" i="5" s="1"/>
  <c r="T976" i="5" s="1"/>
  <c r="T977" i="5" s="1"/>
  <c r="T978" i="5" s="1"/>
  <c r="T979" i="5" s="1"/>
  <c r="T980" i="5" s="1"/>
  <c r="T981" i="5" s="1"/>
  <c r="T982" i="5" s="1"/>
  <c r="T983" i="5" s="1"/>
  <c r="T984" i="5" s="1"/>
  <c r="T985" i="5" s="1"/>
  <c r="T986" i="5" s="1"/>
  <c r="T987" i="5" s="1"/>
  <c r="T988" i="5" s="1"/>
  <c r="T989" i="5" s="1"/>
  <c r="T990" i="5" s="1"/>
  <c r="T991" i="5" s="1"/>
  <c r="T992" i="5" s="1"/>
  <c r="T993" i="5" s="1"/>
  <c r="T994" i="5" s="1"/>
  <c r="T995" i="5" s="1"/>
  <c r="T996" i="5" s="1"/>
  <c r="T997" i="5" s="1"/>
  <c r="T998" i="5" s="1"/>
  <c r="T999" i="5" s="1"/>
  <c r="T1000" i="5" s="1"/>
  <c r="T1001" i="5" s="1"/>
  <c r="A1" i="5"/>
  <c r="A3" i="5" s="1"/>
  <c r="A7" i="3"/>
  <c r="A5" i="3"/>
  <c r="T3" i="3"/>
  <c r="T4" i="3" s="1"/>
  <c r="T5" i="3" s="1"/>
  <c r="T6" i="3" s="1"/>
  <c r="T7" i="3" s="1"/>
  <c r="T8" i="3" s="1"/>
  <c r="T9" i="3" s="1"/>
  <c r="T10" i="3" s="1"/>
  <c r="T11" i="3" s="1"/>
  <c r="T12" i="3" s="1"/>
  <c r="T13" i="3" s="1"/>
  <c r="T14" i="3" s="1"/>
  <c r="T15" i="3" s="1"/>
  <c r="T16" i="3" s="1"/>
  <c r="T17" i="3" s="1"/>
  <c r="T18" i="3" s="1"/>
  <c r="T19" i="3" s="1"/>
  <c r="T20" i="3" s="1"/>
  <c r="T21" i="3" s="1"/>
  <c r="T22" i="3" s="1"/>
  <c r="T23" i="3" s="1"/>
  <c r="T24" i="3" s="1"/>
  <c r="T25" i="3" s="1"/>
  <c r="T26" i="3" s="1"/>
  <c r="T27" i="3" s="1"/>
  <c r="T28" i="3" s="1"/>
  <c r="T29" i="3" s="1"/>
  <c r="T30" i="3" s="1"/>
  <c r="T31" i="3" s="1"/>
  <c r="T32" i="3" s="1"/>
  <c r="T33" i="3" s="1"/>
  <c r="T34" i="3" s="1"/>
  <c r="T35" i="3" s="1"/>
  <c r="T36" i="3" s="1"/>
  <c r="T37" i="3" s="1"/>
  <c r="T38" i="3" s="1"/>
  <c r="T39" i="3" s="1"/>
  <c r="T40" i="3" s="1"/>
  <c r="T41" i="3" s="1"/>
  <c r="T42" i="3" s="1"/>
  <c r="T43" i="3" s="1"/>
  <c r="T44" i="3" s="1"/>
  <c r="T45" i="3" s="1"/>
  <c r="T46" i="3" s="1"/>
  <c r="T47" i="3" s="1"/>
  <c r="T48" i="3" s="1"/>
  <c r="T49" i="3" s="1"/>
  <c r="T50" i="3" s="1"/>
  <c r="T51" i="3" s="1"/>
  <c r="T52" i="3" s="1"/>
  <c r="T53" i="3" s="1"/>
  <c r="T54" i="3" s="1"/>
  <c r="T55" i="3" s="1"/>
  <c r="T56" i="3" s="1"/>
  <c r="T57" i="3" s="1"/>
  <c r="T58" i="3" s="1"/>
  <c r="T59" i="3" s="1"/>
  <c r="T60" i="3" s="1"/>
  <c r="T61" i="3" s="1"/>
  <c r="T62" i="3" s="1"/>
  <c r="T63" i="3" s="1"/>
  <c r="T64" i="3" s="1"/>
  <c r="T65" i="3" s="1"/>
  <c r="T66" i="3" s="1"/>
  <c r="T67" i="3" s="1"/>
  <c r="T68" i="3" s="1"/>
  <c r="T69" i="3" s="1"/>
  <c r="T70" i="3" s="1"/>
  <c r="T71" i="3" s="1"/>
  <c r="T72" i="3" s="1"/>
  <c r="T73" i="3" s="1"/>
  <c r="T74" i="3" s="1"/>
  <c r="T75" i="3" s="1"/>
  <c r="T76" i="3" s="1"/>
  <c r="T77" i="3" s="1"/>
  <c r="T78" i="3" s="1"/>
  <c r="T79" i="3" s="1"/>
  <c r="T80" i="3" s="1"/>
  <c r="T81" i="3" s="1"/>
  <c r="T82" i="3" s="1"/>
  <c r="T83" i="3" s="1"/>
  <c r="T84" i="3" s="1"/>
  <c r="T85" i="3" s="1"/>
  <c r="T86" i="3" s="1"/>
  <c r="T87" i="3" s="1"/>
  <c r="T88" i="3" s="1"/>
  <c r="T89" i="3" s="1"/>
  <c r="T90" i="3" s="1"/>
  <c r="T91" i="3" s="1"/>
  <c r="T92" i="3" s="1"/>
  <c r="T93" i="3" s="1"/>
  <c r="T94" i="3" s="1"/>
  <c r="T95" i="3" s="1"/>
  <c r="T96" i="3" s="1"/>
  <c r="T97" i="3" s="1"/>
  <c r="T98" i="3" s="1"/>
  <c r="T99" i="3" s="1"/>
  <c r="T100" i="3" s="1"/>
  <c r="T101" i="3" s="1"/>
  <c r="T102" i="3" s="1"/>
  <c r="T103" i="3" s="1"/>
  <c r="T104" i="3" s="1"/>
  <c r="T105" i="3" s="1"/>
  <c r="T106" i="3" s="1"/>
  <c r="T107" i="3" s="1"/>
  <c r="T108" i="3" s="1"/>
  <c r="T109" i="3" s="1"/>
  <c r="T110" i="3" s="1"/>
  <c r="T111" i="3" s="1"/>
  <c r="T112" i="3" s="1"/>
  <c r="T113" i="3" s="1"/>
  <c r="T114" i="3" s="1"/>
  <c r="T115" i="3" s="1"/>
  <c r="T116" i="3" s="1"/>
  <c r="T117" i="3" s="1"/>
  <c r="T118" i="3" s="1"/>
  <c r="T119" i="3" s="1"/>
  <c r="T120" i="3" s="1"/>
  <c r="T121" i="3" s="1"/>
  <c r="T122" i="3" s="1"/>
  <c r="T123" i="3" s="1"/>
  <c r="T124" i="3" s="1"/>
  <c r="T125" i="3" s="1"/>
  <c r="T126" i="3" s="1"/>
  <c r="T127" i="3" s="1"/>
  <c r="T128" i="3" s="1"/>
  <c r="T129" i="3" s="1"/>
  <c r="T130" i="3" s="1"/>
  <c r="T131" i="3" s="1"/>
  <c r="T132" i="3" s="1"/>
  <c r="T133" i="3" s="1"/>
  <c r="T134" i="3" s="1"/>
  <c r="T135" i="3" s="1"/>
  <c r="T136" i="3" s="1"/>
  <c r="T137" i="3" s="1"/>
  <c r="T138" i="3" s="1"/>
  <c r="T139" i="3" s="1"/>
  <c r="T140" i="3" s="1"/>
  <c r="T141" i="3" s="1"/>
  <c r="T142" i="3" s="1"/>
  <c r="T143" i="3" s="1"/>
  <c r="T144" i="3" s="1"/>
  <c r="T145" i="3" s="1"/>
  <c r="T146" i="3" s="1"/>
  <c r="T147" i="3" s="1"/>
  <c r="T148" i="3" s="1"/>
  <c r="T149" i="3" s="1"/>
  <c r="T150" i="3" s="1"/>
  <c r="T151" i="3" s="1"/>
  <c r="T152" i="3" s="1"/>
  <c r="T153" i="3" s="1"/>
  <c r="T154" i="3" s="1"/>
  <c r="T155" i="3" s="1"/>
  <c r="T156" i="3" s="1"/>
  <c r="T157" i="3" s="1"/>
  <c r="T158" i="3" s="1"/>
  <c r="T159" i="3" s="1"/>
  <c r="T160" i="3" s="1"/>
  <c r="T161" i="3" s="1"/>
  <c r="T162" i="3" s="1"/>
  <c r="T163" i="3" s="1"/>
  <c r="T164" i="3" s="1"/>
  <c r="T165" i="3" s="1"/>
  <c r="T166" i="3" s="1"/>
  <c r="T167" i="3" s="1"/>
  <c r="T168" i="3" s="1"/>
  <c r="T169" i="3" s="1"/>
  <c r="T170" i="3" s="1"/>
  <c r="T171" i="3" s="1"/>
  <c r="T172" i="3" s="1"/>
  <c r="T173" i="3" s="1"/>
  <c r="T174" i="3" s="1"/>
  <c r="T175" i="3" s="1"/>
  <c r="T176" i="3" s="1"/>
  <c r="T177" i="3" s="1"/>
  <c r="T178" i="3" s="1"/>
  <c r="T179" i="3" s="1"/>
  <c r="T180" i="3" s="1"/>
  <c r="T181" i="3" s="1"/>
  <c r="T182" i="3" s="1"/>
  <c r="T183" i="3" s="1"/>
  <c r="T184" i="3" s="1"/>
  <c r="T185" i="3" s="1"/>
  <c r="T186" i="3" s="1"/>
  <c r="T187" i="3" s="1"/>
  <c r="T188" i="3" s="1"/>
  <c r="T189" i="3" s="1"/>
  <c r="T190" i="3" s="1"/>
  <c r="T191" i="3" s="1"/>
  <c r="T192" i="3" s="1"/>
  <c r="T193" i="3" s="1"/>
  <c r="T194" i="3" s="1"/>
  <c r="T195" i="3" s="1"/>
  <c r="T196" i="3" s="1"/>
  <c r="T197" i="3" s="1"/>
  <c r="T198" i="3" s="1"/>
  <c r="T199" i="3" s="1"/>
  <c r="T200" i="3" s="1"/>
  <c r="T201" i="3" s="1"/>
  <c r="T202" i="3" s="1"/>
  <c r="T203" i="3" s="1"/>
  <c r="T204" i="3" s="1"/>
  <c r="T205" i="3" s="1"/>
  <c r="T206" i="3" s="1"/>
  <c r="T207" i="3" s="1"/>
  <c r="T208" i="3" s="1"/>
  <c r="T209" i="3" s="1"/>
  <c r="T210" i="3" s="1"/>
  <c r="T211" i="3" s="1"/>
  <c r="T212" i="3" s="1"/>
  <c r="T213" i="3" s="1"/>
  <c r="T214" i="3" s="1"/>
  <c r="T215" i="3" s="1"/>
  <c r="T216" i="3" s="1"/>
  <c r="T217" i="3" s="1"/>
  <c r="T218" i="3" s="1"/>
  <c r="T219" i="3" s="1"/>
  <c r="T220" i="3" s="1"/>
  <c r="T221" i="3" s="1"/>
  <c r="T222" i="3" s="1"/>
  <c r="T223" i="3" s="1"/>
  <c r="T224" i="3" s="1"/>
  <c r="T225" i="3" s="1"/>
  <c r="T226" i="3" s="1"/>
  <c r="T227" i="3" s="1"/>
  <c r="T228" i="3" s="1"/>
  <c r="T229" i="3" s="1"/>
  <c r="T230" i="3" s="1"/>
  <c r="T231" i="3" s="1"/>
  <c r="T232" i="3" s="1"/>
  <c r="T233" i="3" s="1"/>
  <c r="T234" i="3" s="1"/>
  <c r="T235" i="3" s="1"/>
  <c r="T236" i="3" s="1"/>
  <c r="T237" i="3" s="1"/>
  <c r="T238" i="3" s="1"/>
  <c r="T239" i="3" s="1"/>
  <c r="T240" i="3" s="1"/>
  <c r="T241" i="3" s="1"/>
  <c r="T242" i="3" s="1"/>
  <c r="T243" i="3" s="1"/>
  <c r="T244" i="3" s="1"/>
  <c r="T245" i="3" s="1"/>
  <c r="T246" i="3" s="1"/>
  <c r="T247" i="3" s="1"/>
  <c r="T248" i="3" s="1"/>
  <c r="T249" i="3" s="1"/>
  <c r="T250" i="3" s="1"/>
  <c r="T251" i="3" s="1"/>
  <c r="T252" i="3" s="1"/>
  <c r="T253" i="3" s="1"/>
  <c r="T254" i="3" s="1"/>
  <c r="T255" i="3" s="1"/>
  <c r="T256" i="3" s="1"/>
  <c r="T257" i="3" s="1"/>
  <c r="T258" i="3" s="1"/>
  <c r="T259" i="3" s="1"/>
  <c r="T260" i="3" s="1"/>
  <c r="T261" i="3" s="1"/>
  <c r="T262" i="3" s="1"/>
  <c r="T263" i="3" s="1"/>
  <c r="T264" i="3" s="1"/>
  <c r="T265" i="3" s="1"/>
  <c r="T266" i="3" s="1"/>
  <c r="T267" i="3" s="1"/>
  <c r="T268" i="3" s="1"/>
  <c r="T269" i="3" s="1"/>
  <c r="T270" i="3" s="1"/>
  <c r="T271" i="3" s="1"/>
  <c r="T272" i="3" s="1"/>
  <c r="T273" i="3" s="1"/>
  <c r="T274" i="3" s="1"/>
  <c r="T275" i="3" s="1"/>
  <c r="T276" i="3" s="1"/>
  <c r="T277" i="3" s="1"/>
  <c r="T278" i="3" s="1"/>
  <c r="T279" i="3" s="1"/>
  <c r="T280" i="3" s="1"/>
  <c r="T281" i="3" s="1"/>
  <c r="T282" i="3" s="1"/>
  <c r="T283" i="3" s="1"/>
  <c r="T284" i="3" s="1"/>
  <c r="T285" i="3" s="1"/>
  <c r="T286" i="3" s="1"/>
  <c r="T287" i="3" s="1"/>
  <c r="T288" i="3" s="1"/>
  <c r="T289" i="3" s="1"/>
  <c r="T290" i="3" s="1"/>
  <c r="T291" i="3" s="1"/>
  <c r="T292" i="3" s="1"/>
  <c r="T293" i="3" s="1"/>
  <c r="T294" i="3" s="1"/>
  <c r="T295" i="3" s="1"/>
  <c r="T296" i="3" s="1"/>
  <c r="T297" i="3" s="1"/>
  <c r="T298" i="3" s="1"/>
  <c r="T299" i="3" s="1"/>
  <c r="T300" i="3" s="1"/>
  <c r="T301" i="3" s="1"/>
  <c r="T302" i="3" s="1"/>
  <c r="T303" i="3" s="1"/>
  <c r="T304" i="3" s="1"/>
  <c r="T305" i="3" s="1"/>
  <c r="T306" i="3" s="1"/>
  <c r="T307" i="3" s="1"/>
  <c r="T308" i="3" s="1"/>
  <c r="T309" i="3" s="1"/>
  <c r="T310" i="3" s="1"/>
  <c r="T311" i="3" s="1"/>
  <c r="T312" i="3" s="1"/>
  <c r="T313" i="3" s="1"/>
  <c r="T314" i="3" s="1"/>
  <c r="T315" i="3" s="1"/>
  <c r="T316" i="3" s="1"/>
  <c r="T317" i="3" s="1"/>
  <c r="T318" i="3" s="1"/>
  <c r="T319" i="3" s="1"/>
  <c r="T320" i="3" s="1"/>
  <c r="T321" i="3" s="1"/>
  <c r="T322" i="3" s="1"/>
  <c r="T323" i="3" s="1"/>
  <c r="T324" i="3" s="1"/>
  <c r="T325" i="3" s="1"/>
  <c r="T326" i="3" s="1"/>
  <c r="T327" i="3" s="1"/>
  <c r="T328" i="3" s="1"/>
  <c r="T329" i="3" s="1"/>
  <c r="T330" i="3" s="1"/>
  <c r="T331" i="3" s="1"/>
  <c r="T332" i="3" s="1"/>
  <c r="T333" i="3" s="1"/>
  <c r="T334" i="3" s="1"/>
  <c r="T335" i="3" s="1"/>
  <c r="T336" i="3" s="1"/>
  <c r="T337" i="3" s="1"/>
  <c r="T338" i="3" s="1"/>
  <c r="T339" i="3" s="1"/>
  <c r="T340" i="3" s="1"/>
  <c r="T341" i="3" s="1"/>
  <c r="T342" i="3" s="1"/>
  <c r="T343" i="3" s="1"/>
  <c r="T344" i="3" s="1"/>
  <c r="T345" i="3" s="1"/>
  <c r="T346" i="3" s="1"/>
  <c r="T347" i="3" s="1"/>
  <c r="T348" i="3" s="1"/>
  <c r="T349" i="3" s="1"/>
  <c r="T350" i="3" s="1"/>
  <c r="T351" i="3" s="1"/>
  <c r="T352" i="3" s="1"/>
  <c r="T353" i="3" s="1"/>
  <c r="T354" i="3" s="1"/>
  <c r="T355" i="3" s="1"/>
  <c r="T356" i="3" s="1"/>
  <c r="T357" i="3" s="1"/>
  <c r="T358" i="3" s="1"/>
  <c r="T359" i="3" s="1"/>
  <c r="T360" i="3" s="1"/>
  <c r="T361" i="3" s="1"/>
  <c r="T362" i="3" s="1"/>
  <c r="T363" i="3" s="1"/>
  <c r="T364" i="3" s="1"/>
  <c r="T365" i="3" s="1"/>
  <c r="T366" i="3" s="1"/>
  <c r="T367" i="3" s="1"/>
  <c r="T368" i="3" s="1"/>
  <c r="T369" i="3" s="1"/>
  <c r="T370" i="3" s="1"/>
  <c r="T371" i="3" s="1"/>
  <c r="T372" i="3" s="1"/>
  <c r="T373" i="3" s="1"/>
  <c r="T374" i="3" s="1"/>
  <c r="T375" i="3" s="1"/>
  <c r="T376" i="3" s="1"/>
  <c r="T377" i="3" s="1"/>
  <c r="T378" i="3" s="1"/>
  <c r="T379" i="3" s="1"/>
  <c r="T380" i="3" s="1"/>
  <c r="T381" i="3" s="1"/>
  <c r="T382" i="3" s="1"/>
  <c r="T383" i="3" s="1"/>
  <c r="T384" i="3" s="1"/>
  <c r="T385" i="3" s="1"/>
  <c r="T386" i="3" s="1"/>
  <c r="T387" i="3" s="1"/>
  <c r="T388" i="3" s="1"/>
  <c r="T389" i="3" s="1"/>
  <c r="T390" i="3" s="1"/>
  <c r="T391" i="3" s="1"/>
  <c r="T392" i="3" s="1"/>
  <c r="T393" i="3" s="1"/>
  <c r="T394" i="3" s="1"/>
  <c r="T395" i="3" s="1"/>
  <c r="T396" i="3" s="1"/>
  <c r="T397" i="3" s="1"/>
  <c r="T398" i="3" s="1"/>
  <c r="T399" i="3" s="1"/>
  <c r="T400" i="3" s="1"/>
  <c r="T401" i="3" s="1"/>
  <c r="T402" i="3" s="1"/>
  <c r="T403" i="3" s="1"/>
  <c r="T404" i="3" s="1"/>
  <c r="T405" i="3" s="1"/>
  <c r="T406" i="3" s="1"/>
  <c r="T407" i="3" s="1"/>
  <c r="T408" i="3" s="1"/>
  <c r="T409" i="3" s="1"/>
  <c r="T410" i="3" s="1"/>
  <c r="T411" i="3" s="1"/>
  <c r="T412" i="3" s="1"/>
  <c r="T413" i="3" s="1"/>
  <c r="T414" i="3" s="1"/>
  <c r="T415" i="3" s="1"/>
  <c r="T416" i="3" s="1"/>
  <c r="T417" i="3" s="1"/>
  <c r="T418" i="3" s="1"/>
  <c r="T419" i="3" s="1"/>
  <c r="T420" i="3" s="1"/>
  <c r="T421" i="3" s="1"/>
  <c r="T422" i="3" s="1"/>
  <c r="T423" i="3" s="1"/>
  <c r="T424" i="3" s="1"/>
  <c r="T425" i="3" s="1"/>
  <c r="T426" i="3" s="1"/>
  <c r="T427" i="3" s="1"/>
  <c r="T428" i="3" s="1"/>
  <c r="T429" i="3" s="1"/>
  <c r="T430" i="3" s="1"/>
  <c r="T431" i="3" s="1"/>
  <c r="T432" i="3" s="1"/>
  <c r="T433" i="3" s="1"/>
  <c r="T434" i="3" s="1"/>
  <c r="T435" i="3" s="1"/>
  <c r="T436" i="3" s="1"/>
  <c r="T437" i="3" s="1"/>
  <c r="T438" i="3" s="1"/>
  <c r="T439" i="3" s="1"/>
  <c r="T440" i="3" s="1"/>
  <c r="T441" i="3" s="1"/>
  <c r="T442" i="3" s="1"/>
  <c r="T443" i="3" s="1"/>
  <c r="T444" i="3" s="1"/>
  <c r="T445" i="3" s="1"/>
  <c r="T446" i="3" s="1"/>
  <c r="T447" i="3" s="1"/>
  <c r="T448" i="3" s="1"/>
  <c r="T449" i="3" s="1"/>
  <c r="T450" i="3" s="1"/>
  <c r="T451" i="3" s="1"/>
  <c r="T452" i="3" s="1"/>
  <c r="T453" i="3" s="1"/>
  <c r="T454" i="3" s="1"/>
  <c r="T455" i="3" s="1"/>
  <c r="T456" i="3" s="1"/>
  <c r="T457" i="3" s="1"/>
  <c r="T458" i="3" s="1"/>
  <c r="T459" i="3" s="1"/>
  <c r="T460" i="3" s="1"/>
  <c r="T461" i="3" s="1"/>
  <c r="T462" i="3" s="1"/>
  <c r="T463" i="3" s="1"/>
  <c r="T464" i="3" s="1"/>
  <c r="T465" i="3" s="1"/>
  <c r="T466" i="3" s="1"/>
  <c r="T467" i="3" s="1"/>
  <c r="T468" i="3" s="1"/>
  <c r="T469" i="3" s="1"/>
  <c r="T470" i="3" s="1"/>
  <c r="T471" i="3" s="1"/>
  <c r="T472" i="3" s="1"/>
  <c r="T473" i="3" s="1"/>
  <c r="T474" i="3" s="1"/>
  <c r="T475" i="3" s="1"/>
  <c r="T476" i="3" s="1"/>
  <c r="T477" i="3" s="1"/>
  <c r="T478" i="3" s="1"/>
  <c r="T479" i="3" s="1"/>
  <c r="T480" i="3" s="1"/>
  <c r="T481" i="3" s="1"/>
  <c r="T482" i="3" s="1"/>
  <c r="T483" i="3" s="1"/>
  <c r="T484" i="3" s="1"/>
  <c r="T485" i="3" s="1"/>
  <c r="T486" i="3" s="1"/>
  <c r="T487" i="3" s="1"/>
  <c r="T488" i="3" s="1"/>
  <c r="T489" i="3" s="1"/>
  <c r="T490" i="3" s="1"/>
  <c r="T491" i="3" s="1"/>
  <c r="T492" i="3" s="1"/>
  <c r="T493" i="3" s="1"/>
  <c r="T494" i="3" s="1"/>
  <c r="T495" i="3" s="1"/>
  <c r="T496" i="3" s="1"/>
  <c r="T497" i="3" s="1"/>
  <c r="T498" i="3" s="1"/>
  <c r="T499" i="3" s="1"/>
  <c r="T500" i="3" s="1"/>
  <c r="T501" i="3" s="1"/>
  <c r="T502" i="3" s="1"/>
  <c r="T503" i="3" s="1"/>
  <c r="T504" i="3" s="1"/>
  <c r="T505" i="3" s="1"/>
  <c r="T506" i="3" s="1"/>
  <c r="T507" i="3" s="1"/>
  <c r="T508" i="3" s="1"/>
  <c r="T509" i="3" s="1"/>
  <c r="T510" i="3" s="1"/>
  <c r="T511" i="3" s="1"/>
  <c r="T512" i="3" s="1"/>
  <c r="T513" i="3" s="1"/>
  <c r="T514" i="3" s="1"/>
  <c r="T515" i="3" s="1"/>
  <c r="T516" i="3" s="1"/>
  <c r="T517" i="3" s="1"/>
  <c r="T518" i="3" s="1"/>
  <c r="T519" i="3" s="1"/>
  <c r="T520" i="3" s="1"/>
  <c r="T521" i="3" s="1"/>
  <c r="T522" i="3" s="1"/>
  <c r="T523" i="3" s="1"/>
  <c r="T524" i="3" s="1"/>
  <c r="T525" i="3" s="1"/>
  <c r="T526" i="3" s="1"/>
  <c r="T527" i="3" s="1"/>
  <c r="T528" i="3" s="1"/>
  <c r="T529" i="3" s="1"/>
  <c r="T530" i="3" s="1"/>
  <c r="T531" i="3" s="1"/>
  <c r="T532" i="3" s="1"/>
  <c r="T533" i="3" s="1"/>
  <c r="T534" i="3" s="1"/>
  <c r="T535" i="3" s="1"/>
  <c r="T536" i="3" s="1"/>
  <c r="T537" i="3" s="1"/>
  <c r="T538" i="3" s="1"/>
  <c r="T539" i="3" s="1"/>
  <c r="T540" i="3" s="1"/>
  <c r="T541" i="3" s="1"/>
  <c r="T542" i="3" s="1"/>
  <c r="T543" i="3" s="1"/>
  <c r="T544" i="3" s="1"/>
  <c r="T545" i="3" s="1"/>
  <c r="T546" i="3" s="1"/>
  <c r="T547" i="3" s="1"/>
  <c r="T548" i="3" s="1"/>
  <c r="T549" i="3" s="1"/>
  <c r="T550" i="3" s="1"/>
  <c r="T551" i="3" s="1"/>
  <c r="T552" i="3" s="1"/>
  <c r="T553" i="3" s="1"/>
  <c r="T554" i="3" s="1"/>
  <c r="T555" i="3" s="1"/>
  <c r="T556" i="3" s="1"/>
  <c r="T557" i="3" s="1"/>
  <c r="T558" i="3" s="1"/>
  <c r="T559" i="3" s="1"/>
  <c r="T560" i="3" s="1"/>
  <c r="T561" i="3" s="1"/>
  <c r="T562" i="3" s="1"/>
  <c r="T563" i="3" s="1"/>
  <c r="T564" i="3" s="1"/>
  <c r="T565" i="3" s="1"/>
  <c r="T566" i="3" s="1"/>
  <c r="T567" i="3" s="1"/>
  <c r="T568" i="3" s="1"/>
  <c r="T569" i="3" s="1"/>
  <c r="T570" i="3" s="1"/>
  <c r="T571" i="3" s="1"/>
  <c r="T572" i="3" s="1"/>
  <c r="T573" i="3" s="1"/>
  <c r="T574" i="3" s="1"/>
  <c r="T575" i="3" s="1"/>
  <c r="T576" i="3" s="1"/>
  <c r="T577" i="3" s="1"/>
  <c r="T578" i="3" s="1"/>
  <c r="T579" i="3" s="1"/>
  <c r="T580" i="3" s="1"/>
  <c r="T581" i="3" s="1"/>
  <c r="T582" i="3" s="1"/>
  <c r="T583" i="3" s="1"/>
  <c r="T584" i="3" s="1"/>
  <c r="T585" i="3" s="1"/>
  <c r="T586" i="3" s="1"/>
  <c r="T587" i="3" s="1"/>
  <c r="T588" i="3" s="1"/>
  <c r="T589" i="3" s="1"/>
  <c r="T590" i="3" s="1"/>
  <c r="T591" i="3" s="1"/>
  <c r="T592" i="3" s="1"/>
  <c r="T593" i="3" s="1"/>
  <c r="T594" i="3" s="1"/>
  <c r="T595" i="3" s="1"/>
  <c r="T596" i="3" s="1"/>
  <c r="T597" i="3" s="1"/>
  <c r="T598" i="3" s="1"/>
  <c r="T599" i="3" s="1"/>
  <c r="T600" i="3" s="1"/>
  <c r="T601" i="3" s="1"/>
  <c r="T602" i="3" s="1"/>
  <c r="T603" i="3" s="1"/>
  <c r="T604" i="3" s="1"/>
  <c r="T605" i="3" s="1"/>
  <c r="T606" i="3" s="1"/>
  <c r="T607" i="3" s="1"/>
  <c r="T608" i="3" s="1"/>
  <c r="T609" i="3" s="1"/>
  <c r="T610" i="3" s="1"/>
  <c r="T611" i="3" s="1"/>
  <c r="T612" i="3" s="1"/>
  <c r="T613" i="3" s="1"/>
  <c r="T614" i="3" s="1"/>
  <c r="T615" i="3" s="1"/>
  <c r="T616" i="3" s="1"/>
  <c r="T617" i="3" s="1"/>
  <c r="T618" i="3" s="1"/>
  <c r="T619" i="3" s="1"/>
  <c r="T620" i="3" s="1"/>
  <c r="T621" i="3" s="1"/>
  <c r="T622" i="3" s="1"/>
  <c r="T623" i="3" s="1"/>
  <c r="T624" i="3" s="1"/>
  <c r="T625" i="3" s="1"/>
  <c r="T626" i="3" s="1"/>
  <c r="T627" i="3" s="1"/>
  <c r="T628" i="3" s="1"/>
  <c r="T629" i="3" s="1"/>
  <c r="T630" i="3" s="1"/>
  <c r="T631" i="3" s="1"/>
  <c r="T632" i="3" s="1"/>
  <c r="T633" i="3" s="1"/>
  <c r="T634" i="3" s="1"/>
  <c r="T635" i="3" s="1"/>
  <c r="T636" i="3" s="1"/>
  <c r="T637" i="3" s="1"/>
  <c r="T638" i="3" s="1"/>
  <c r="T639" i="3" s="1"/>
  <c r="T640" i="3" s="1"/>
  <c r="T641" i="3" s="1"/>
  <c r="T642" i="3" s="1"/>
  <c r="T643" i="3" s="1"/>
  <c r="T644" i="3" s="1"/>
  <c r="T645" i="3" s="1"/>
  <c r="T646" i="3" s="1"/>
  <c r="T647" i="3" s="1"/>
  <c r="T648" i="3" s="1"/>
  <c r="T649" i="3" s="1"/>
  <c r="T650" i="3" s="1"/>
  <c r="T651" i="3" s="1"/>
  <c r="T652" i="3" s="1"/>
  <c r="T653" i="3" s="1"/>
  <c r="T654" i="3" s="1"/>
  <c r="T655" i="3" s="1"/>
  <c r="T656" i="3" s="1"/>
  <c r="T657" i="3" s="1"/>
  <c r="T658" i="3" s="1"/>
  <c r="T659" i="3" s="1"/>
  <c r="T660" i="3" s="1"/>
  <c r="T661" i="3" s="1"/>
  <c r="T662" i="3" s="1"/>
  <c r="T663" i="3" s="1"/>
  <c r="T664" i="3" s="1"/>
  <c r="T665" i="3" s="1"/>
  <c r="T666" i="3" s="1"/>
  <c r="T667" i="3" s="1"/>
  <c r="T668" i="3" s="1"/>
  <c r="T669" i="3" s="1"/>
  <c r="T670" i="3" s="1"/>
  <c r="T671" i="3" s="1"/>
  <c r="T672" i="3" s="1"/>
  <c r="T673" i="3" s="1"/>
  <c r="T674" i="3" s="1"/>
  <c r="T675" i="3" s="1"/>
  <c r="T676" i="3" s="1"/>
  <c r="T677" i="3" s="1"/>
  <c r="T678" i="3" s="1"/>
  <c r="T679" i="3" s="1"/>
  <c r="T680" i="3" s="1"/>
  <c r="T681" i="3" s="1"/>
  <c r="T682" i="3" s="1"/>
  <c r="T683" i="3" s="1"/>
  <c r="T684" i="3" s="1"/>
  <c r="T685" i="3" s="1"/>
  <c r="T686" i="3" s="1"/>
  <c r="T687" i="3" s="1"/>
  <c r="T688" i="3" s="1"/>
  <c r="T689" i="3" s="1"/>
  <c r="T690" i="3" s="1"/>
  <c r="T691" i="3" s="1"/>
  <c r="T692" i="3" s="1"/>
  <c r="T693" i="3" s="1"/>
  <c r="T694" i="3" s="1"/>
  <c r="T695" i="3" s="1"/>
  <c r="T696" i="3" s="1"/>
  <c r="T697" i="3" s="1"/>
  <c r="T698" i="3" s="1"/>
  <c r="T699" i="3" s="1"/>
  <c r="T700" i="3" s="1"/>
  <c r="T701" i="3" s="1"/>
  <c r="T702" i="3" s="1"/>
  <c r="T703" i="3" s="1"/>
  <c r="T704" i="3" s="1"/>
  <c r="T705" i="3" s="1"/>
  <c r="T706" i="3" s="1"/>
  <c r="T707" i="3" s="1"/>
  <c r="T708" i="3" s="1"/>
  <c r="T709" i="3" s="1"/>
  <c r="T710" i="3" s="1"/>
  <c r="T711" i="3" s="1"/>
  <c r="T712" i="3" s="1"/>
  <c r="T713" i="3" s="1"/>
  <c r="T714" i="3" s="1"/>
  <c r="T715" i="3" s="1"/>
  <c r="T716" i="3" s="1"/>
  <c r="T717" i="3" s="1"/>
  <c r="T718" i="3" s="1"/>
  <c r="T719" i="3" s="1"/>
  <c r="T720" i="3" s="1"/>
  <c r="T721" i="3" s="1"/>
  <c r="T722" i="3" s="1"/>
  <c r="T723" i="3" s="1"/>
  <c r="T724" i="3" s="1"/>
  <c r="T725" i="3" s="1"/>
  <c r="T726" i="3" s="1"/>
  <c r="T727" i="3" s="1"/>
  <c r="T728" i="3" s="1"/>
  <c r="T729" i="3" s="1"/>
  <c r="T730" i="3" s="1"/>
  <c r="T731" i="3" s="1"/>
  <c r="T732" i="3" s="1"/>
  <c r="T733" i="3" s="1"/>
  <c r="T734" i="3" s="1"/>
  <c r="T735" i="3" s="1"/>
  <c r="T736" i="3" s="1"/>
  <c r="T737" i="3" s="1"/>
  <c r="T738" i="3" s="1"/>
  <c r="T739" i="3" s="1"/>
  <c r="T740" i="3" s="1"/>
  <c r="T741" i="3" s="1"/>
  <c r="T742" i="3" s="1"/>
  <c r="T743" i="3" s="1"/>
  <c r="T744" i="3" s="1"/>
  <c r="T745" i="3" s="1"/>
  <c r="T746" i="3" s="1"/>
  <c r="T747" i="3" s="1"/>
  <c r="T748" i="3" s="1"/>
  <c r="T749" i="3" s="1"/>
  <c r="T750" i="3" s="1"/>
  <c r="T751" i="3" s="1"/>
  <c r="T752" i="3" s="1"/>
  <c r="T753" i="3" s="1"/>
  <c r="T754" i="3" s="1"/>
  <c r="T755" i="3" s="1"/>
  <c r="T756" i="3" s="1"/>
  <c r="T757" i="3" s="1"/>
  <c r="T758" i="3" s="1"/>
  <c r="T759" i="3" s="1"/>
  <c r="T760" i="3" s="1"/>
  <c r="T761" i="3" s="1"/>
  <c r="T762" i="3" s="1"/>
  <c r="T763" i="3" s="1"/>
  <c r="T764" i="3" s="1"/>
  <c r="T765" i="3" s="1"/>
  <c r="T766" i="3" s="1"/>
  <c r="T767" i="3" s="1"/>
  <c r="T768" i="3" s="1"/>
  <c r="T769" i="3" s="1"/>
  <c r="T770" i="3" s="1"/>
  <c r="T771" i="3" s="1"/>
  <c r="T772" i="3" s="1"/>
  <c r="T773" i="3" s="1"/>
  <c r="T774" i="3" s="1"/>
  <c r="T775" i="3" s="1"/>
  <c r="T776" i="3" s="1"/>
  <c r="T777" i="3" s="1"/>
  <c r="T778" i="3" s="1"/>
  <c r="T779" i="3" s="1"/>
  <c r="T780" i="3" s="1"/>
  <c r="T781" i="3" s="1"/>
  <c r="T782" i="3" s="1"/>
  <c r="T783" i="3" s="1"/>
  <c r="T784" i="3" s="1"/>
  <c r="T785" i="3" s="1"/>
  <c r="T786" i="3" s="1"/>
  <c r="T787" i="3" s="1"/>
  <c r="T788" i="3" s="1"/>
  <c r="T789" i="3" s="1"/>
  <c r="T790" i="3" s="1"/>
  <c r="T791" i="3" s="1"/>
  <c r="T792" i="3" s="1"/>
  <c r="T793" i="3" s="1"/>
  <c r="T794" i="3" s="1"/>
  <c r="T795" i="3" s="1"/>
  <c r="T796" i="3" s="1"/>
  <c r="T797" i="3" s="1"/>
  <c r="T798" i="3" s="1"/>
  <c r="T799" i="3" s="1"/>
  <c r="T800" i="3" s="1"/>
  <c r="T801" i="3" s="1"/>
  <c r="T802" i="3" s="1"/>
  <c r="T803" i="3" s="1"/>
  <c r="T804" i="3" s="1"/>
  <c r="T805" i="3" s="1"/>
  <c r="T806" i="3" s="1"/>
  <c r="T807" i="3" s="1"/>
  <c r="T808" i="3" s="1"/>
  <c r="T809" i="3" s="1"/>
  <c r="T810" i="3" s="1"/>
  <c r="T811" i="3" s="1"/>
  <c r="T812" i="3" s="1"/>
  <c r="T813" i="3" s="1"/>
  <c r="T814" i="3" s="1"/>
  <c r="T815" i="3" s="1"/>
  <c r="T816" i="3" s="1"/>
  <c r="T817" i="3" s="1"/>
  <c r="T818" i="3" s="1"/>
  <c r="T819" i="3" s="1"/>
  <c r="T820" i="3" s="1"/>
  <c r="T821" i="3" s="1"/>
  <c r="T822" i="3" s="1"/>
  <c r="T823" i="3" s="1"/>
  <c r="T824" i="3" s="1"/>
  <c r="T825" i="3" s="1"/>
  <c r="T826" i="3" s="1"/>
  <c r="T827" i="3" s="1"/>
  <c r="T828" i="3" s="1"/>
  <c r="T829" i="3" s="1"/>
  <c r="T830" i="3" s="1"/>
  <c r="T831" i="3" s="1"/>
  <c r="T832" i="3" s="1"/>
  <c r="T833" i="3" s="1"/>
  <c r="T834" i="3" s="1"/>
  <c r="T835" i="3" s="1"/>
  <c r="T836" i="3" s="1"/>
  <c r="T837" i="3" s="1"/>
  <c r="T838" i="3" s="1"/>
  <c r="T839" i="3" s="1"/>
  <c r="T840" i="3" s="1"/>
  <c r="T841" i="3" s="1"/>
  <c r="T842" i="3" s="1"/>
  <c r="T843" i="3" s="1"/>
  <c r="T844" i="3" s="1"/>
  <c r="T845" i="3" s="1"/>
  <c r="T846" i="3" s="1"/>
  <c r="T847" i="3" s="1"/>
  <c r="T848" i="3" s="1"/>
  <c r="T849" i="3" s="1"/>
  <c r="T850" i="3" s="1"/>
  <c r="T851" i="3" s="1"/>
  <c r="T852" i="3" s="1"/>
  <c r="T853" i="3" s="1"/>
  <c r="T854" i="3" s="1"/>
  <c r="T855" i="3" s="1"/>
  <c r="T856" i="3" s="1"/>
  <c r="T857" i="3" s="1"/>
  <c r="T858" i="3" s="1"/>
  <c r="T859" i="3" s="1"/>
  <c r="T860" i="3" s="1"/>
  <c r="T861" i="3" s="1"/>
  <c r="T862" i="3" s="1"/>
  <c r="T863" i="3" s="1"/>
  <c r="T864" i="3" s="1"/>
  <c r="T865" i="3" s="1"/>
  <c r="T866" i="3" s="1"/>
  <c r="T867" i="3" s="1"/>
  <c r="T868" i="3" s="1"/>
  <c r="T869" i="3" s="1"/>
  <c r="T870" i="3" s="1"/>
  <c r="T871" i="3" s="1"/>
  <c r="T872" i="3" s="1"/>
  <c r="T873" i="3" s="1"/>
  <c r="T874" i="3" s="1"/>
  <c r="T875" i="3" s="1"/>
  <c r="T876" i="3" s="1"/>
  <c r="T877" i="3" s="1"/>
  <c r="T878" i="3" s="1"/>
  <c r="T879" i="3" s="1"/>
  <c r="T880" i="3" s="1"/>
  <c r="T881" i="3" s="1"/>
  <c r="T882" i="3" s="1"/>
  <c r="T883" i="3" s="1"/>
  <c r="T884" i="3" s="1"/>
  <c r="T885" i="3" s="1"/>
  <c r="T886" i="3" s="1"/>
  <c r="T887" i="3" s="1"/>
  <c r="T888" i="3" s="1"/>
  <c r="T889" i="3" s="1"/>
  <c r="T890" i="3" s="1"/>
  <c r="T891" i="3" s="1"/>
  <c r="T892" i="3" s="1"/>
  <c r="T893" i="3" s="1"/>
  <c r="T894" i="3" s="1"/>
  <c r="T895" i="3" s="1"/>
  <c r="T896" i="3" s="1"/>
  <c r="T897" i="3" s="1"/>
  <c r="T898" i="3" s="1"/>
  <c r="T899" i="3" s="1"/>
  <c r="T900" i="3" s="1"/>
  <c r="T901" i="3" s="1"/>
  <c r="T902" i="3" s="1"/>
  <c r="T903" i="3" s="1"/>
  <c r="T904" i="3" s="1"/>
  <c r="T905" i="3" s="1"/>
  <c r="T906" i="3" s="1"/>
  <c r="T907" i="3" s="1"/>
  <c r="T908" i="3" s="1"/>
  <c r="T909" i="3" s="1"/>
  <c r="T910" i="3" s="1"/>
  <c r="T911" i="3" s="1"/>
  <c r="T912" i="3" s="1"/>
  <c r="T913" i="3" s="1"/>
  <c r="T914" i="3" s="1"/>
  <c r="T915" i="3" s="1"/>
  <c r="T916" i="3" s="1"/>
  <c r="T917" i="3" s="1"/>
  <c r="T918" i="3" s="1"/>
  <c r="T919" i="3" s="1"/>
  <c r="T920" i="3" s="1"/>
  <c r="T921" i="3" s="1"/>
  <c r="T922" i="3" s="1"/>
  <c r="T923" i="3" s="1"/>
  <c r="T924" i="3" s="1"/>
  <c r="T925" i="3" s="1"/>
  <c r="T926" i="3" s="1"/>
  <c r="T927" i="3" s="1"/>
  <c r="T928" i="3" s="1"/>
  <c r="T929" i="3" s="1"/>
  <c r="T930" i="3" s="1"/>
  <c r="T931" i="3" s="1"/>
  <c r="T932" i="3" s="1"/>
  <c r="T933" i="3" s="1"/>
  <c r="T934" i="3" s="1"/>
  <c r="T935" i="3" s="1"/>
  <c r="T936" i="3" s="1"/>
  <c r="T937" i="3" s="1"/>
  <c r="T938" i="3" s="1"/>
  <c r="T939" i="3" s="1"/>
  <c r="T940" i="3" s="1"/>
  <c r="T941" i="3" s="1"/>
  <c r="T942" i="3" s="1"/>
  <c r="T943" i="3" s="1"/>
  <c r="T944" i="3" s="1"/>
  <c r="T945" i="3" s="1"/>
  <c r="T946" i="3" s="1"/>
  <c r="T947" i="3" s="1"/>
  <c r="T948" i="3" s="1"/>
  <c r="T949" i="3" s="1"/>
  <c r="T950" i="3" s="1"/>
  <c r="T951" i="3" s="1"/>
  <c r="T952" i="3" s="1"/>
  <c r="T953" i="3" s="1"/>
  <c r="T954" i="3" s="1"/>
  <c r="T955" i="3" s="1"/>
  <c r="T956" i="3" s="1"/>
  <c r="T957" i="3" s="1"/>
  <c r="T958" i="3" s="1"/>
  <c r="T959" i="3" s="1"/>
  <c r="T960" i="3" s="1"/>
  <c r="T961" i="3" s="1"/>
  <c r="T962" i="3" s="1"/>
  <c r="T963" i="3" s="1"/>
  <c r="T964" i="3" s="1"/>
  <c r="T965" i="3" s="1"/>
  <c r="T966" i="3" s="1"/>
  <c r="T967" i="3" s="1"/>
  <c r="T968" i="3" s="1"/>
  <c r="T969" i="3" s="1"/>
  <c r="T970" i="3" s="1"/>
  <c r="T971" i="3" s="1"/>
  <c r="T972" i="3" s="1"/>
  <c r="T973" i="3" s="1"/>
  <c r="T974" i="3" s="1"/>
  <c r="T975" i="3" s="1"/>
  <c r="T976" i="3" s="1"/>
  <c r="T977" i="3" s="1"/>
  <c r="T978" i="3" s="1"/>
  <c r="T979" i="3" s="1"/>
  <c r="T980" i="3" s="1"/>
  <c r="T981" i="3" s="1"/>
  <c r="T982" i="3" s="1"/>
  <c r="T983" i="3" s="1"/>
  <c r="T984" i="3" s="1"/>
  <c r="T985" i="3" s="1"/>
  <c r="T986" i="3" s="1"/>
  <c r="T987" i="3" s="1"/>
  <c r="T988" i="3" s="1"/>
  <c r="T989" i="3" s="1"/>
  <c r="T990" i="3" s="1"/>
  <c r="T991" i="3" s="1"/>
  <c r="T992" i="3" s="1"/>
  <c r="T993" i="3" s="1"/>
  <c r="T994" i="3" s="1"/>
  <c r="T995" i="3" s="1"/>
  <c r="T996" i="3" s="1"/>
  <c r="T997" i="3" s="1"/>
  <c r="T998" i="3" s="1"/>
  <c r="T999" i="3" s="1"/>
  <c r="T1000" i="3" s="1"/>
  <c r="T1001" i="3" s="1"/>
  <c r="A1" i="3"/>
  <c r="A3" i="3" s="1"/>
  <c r="T3" i="2"/>
  <c r="T4" i="2" s="1"/>
  <c r="T5" i="2" s="1"/>
  <c r="T6" i="2" s="1"/>
  <c r="T7" i="2" s="1"/>
  <c r="T8" i="2" s="1"/>
  <c r="T9" i="2" s="1"/>
  <c r="T10" i="2" s="1"/>
  <c r="T11" i="2" s="1"/>
  <c r="T12" i="2" s="1"/>
  <c r="T13" i="2" s="1"/>
  <c r="T14" i="2" s="1"/>
  <c r="T15" i="2" s="1"/>
  <c r="T16" i="2" s="1"/>
  <c r="T17" i="2" s="1"/>
  <c r="T18" i="2" s="1"/>
  <c r="T19" i="2" s="1"/>
  <c r="T20" i="2" s="1"/>
  <c r="T21" i="2" s="1"/>
  <c r="T22" i="2" s="1"/>
  <c r="T23" i="2" s="1"/>
  <c r="T24" i="2" s="1"/>
  <c r="T25" i="2" s="1"/>
  <c r="T26" i="2" s="1"/>
  <c r="T27" i="2" s="1"/>
  <c r="T28" i="2" s="1"/>
  <c r="T29" i="2" s="1"/>
  <c r="T30" i="2" s="1"/>
  <c r="T31" i="2" s="1"/>
  <c r="T32" i="2" s="1"/>
  <c r="T33" i="2" s="1"/>
  <c r="T34" i="2" s="1"/>
  <c r="T35" i="2" s="1"/>
  <c r="T36" i="2" s="1"/>
  <c r="T37" i="2" s="1"/>
  <c r="T38" i="2" s="1"/>
  <c r="T39" i="2" s="1"/>
  <c r="T40" i="2" s="1"/>
  <c r="T41" i="2" s="1"/>
  <c r="T42" i="2" s="1"/>
  <c r="T43" i="2" s="1"/>
  <c r="T44" i="2" s="1"/>
  <c r="T45" i="2" s="1"/>
  <c r="T46" i="2" s="1"/>
  <c r="T47" i="2" s="1"/>
  <c r="T48" i="2" s="1"/>
  <c r="T49" i="2" s="1"/>
  <c r="T50" i="2" s="1"/>
  <c r="T51" i="2" s="1"/>
  <c r="T52" i="2" s="1"/>
  <c r="T53" i="2" s="1"/>
  <c r="T54" i="2" s="1"/>
  <c r="T55" i="2" s="1"/>
  <c r="T56" i="2" s="1"/>
  <c r="T57" i="2" s="1"/>
  <c r="T58" i="2" s="1"/>
  <c r="T59" i="2" s="1"/>
  <c r="T60" i="2" s="1"/>
  <c r="T61" i="2" s="1"/>
  <c r="T62" i="2" s="1"/>
  <c r="T63" i="2" s="1"/>
  <c r="T64" i="2" s="1"/>
  <c r="T65" i="2" s="1"/>
  <c r="T66" i="2" s="1"/>
  <c r="T67" i="2" s="1"/>
  <c r="T68" i="2" s="1"/>
  <c r="T69" i="2" s="1"/>
  <c r="T70" i="2" s="1"/>
  <c r="T71" i="2" s="1"/>
  <c r="T72" i="2" s="1"/>
  <c r="T73" i="2" s="1"/>
  <c r="T74" i="2" s="1"/>
  <c r="T75" i="2" s="1"/>
  <c r="T76" i="2" s="1"/>
  <c r="T77" i="2" s="1"/>
  <c r="T78" i="2" s="1"/>
  <c r="T79" i="2" s="1"/>
  <c r="T80" i="2" s="1"/>
  <c r="T81" i="2" s="1"/>
  <c r="T82" i="2" s="1"/>
  <c r="T83" i="2" s="1"/>
  <c r="T84" i="2" s="1"/>
  <c r="T85" i="2" s="1"/>
  <c r="T86" i="2" s="1"/>
  <c r="T87" i="2" s="1"/>
  <c r="T88" i="2" s="1"/>
  <c r="T89" i="2" s="1"/>
  <c r="T90" i="2" s="1"/>
  <c r="T91" i="2" s="1"/>
  <c r="T92" i="2" s="1"/>
  <c r="T93" i="2" s="1"/>
  <c r="T94" i="2" s="1"/>
  <c r="T95" i="2" s="1"/>
  <c r="T96" i="2" s="1"/>
  <c r="T97" i="2" s="1"/>
  <c r="T98" i="2" s="1"/>
  <c r="T99" i="2" s="1"/>
  <c r="T100" i="2" s="1"/>
  <c r="T101" i="2" s="1"/>
  <c r="T102" i="2" s="1"/>
  <c r="T103" i="2" s="1"/>
  <c r="T104" i="2" s="1"/>
  <c r="T105" i="2" s="1"/>
  <c r="T106" i="2" s="1"/>
  <c r="T107" i="2" s="1"/>
  <c r="T108" i="2" s="1"/>
  <c r="T109" i="2" s="1"/>
  <c r="T110" i="2" s="1"/>
  <c r="T111" i="2" s="1"/>
  <c r="T112" i="2" s="1"/>
  <c r="T113" i="2" s="1"/>
  <c r="T114" i="2" s="1"/>
  <c r="T115" i="2" s="1"/>
  <c r="T116" i="2" s="1"/>
  <c r="T117" i="2" s="1"/>
  <c r="T118" i="2" s="1"/>
  <c r="T119" i="2" s="1"/>
  <c r="T120" i="2" s="1"/>
  <c r="T121" i="2" s="1"/>
  <c r="T122" i="2" s="1"/>
  <c r="T123" i="2" s="1"/>
  <c r="T124" i="2" s="1"/>
  <c r="T125" i="2" s="1"/>
  <c r="T126" i="2" s="1"/>
  <c r="T127" i="2" s="1"/>
  <c r="T128" i="2" s="1"/>
  <c r="T129" i="2" s="1"/>
  <c r="T130" i="2" s="1"/>
  <c r="T131" i="2" s="1"/>
  <c r="T132" i="2" s="1"/>
  <c r="T133" i="2" s="1"/>
  <c r="T134" i="2" s="1"/>
  <c r="T135" i="2" s="1"/>
  <c r="T136" i="2" s="1"/>
  <c r="T137" i="2" s="1"/>
  <c r="T138" i="2" s="1"/>
  <c r="T139" i="2" s="1"/>
  <c r="T140" i="2" s="1"/>
  <c r="T141" i="2" s="1"/>
  <c r="T142" i="2" s="1"/>
  <c r="T143" i="2" s="1"/>
  <c r="T144" i="2" s="1"/>
  <c r="T145" i="2" s="1"/>
  <c r="T146" i="2" s="1"/>
  <c r="T147" i="2" s="1"/>
  <c r="T148" i="2" s="1"/>
  <c r="T149" i="2" s="1"/>
  <c r="T150" i="2" s="1"/>
  <c r="T151" i="2" s="1"/>
  <c r="T152" i="2" s="1"/>
  <c r="T153" i="2" s="1"/>
  <c r="T154" i="2" s="1"/>
  <c r="T155" i="2" s="1"/>
  <c r="T156" i="2" s="1"/>
  <c r="T157" i="2" s="1"/>
  <c r="T158" i="2" s="1"/>
  <c r="T159" i="2" s="1"/>
  <c r="T160" i="2" s="1"/>
  <c r="T161" i="2" s="1"/>
  <c r="T162" i="2" s="1"/>
  <c r="T163" i="2" s="1"/>
  <c r="T164" i="2" s="1"/>
  <c r="T165" i="2" s="1"/>
  <c r="T166" i="2" s="1"/>
  <c r="T167" i="2" s="1"/>
  <c r="T168" i="2" s="1"/>
  <c r="T169" i="2" s="1"/>
  <c r="T170" i="2" s="1"/>
  <c r="T171" i="2" s="1"/>
  <c r="T172" i="2" s="1"/>
  <c r="T173" i="2" s="1"/>
  <c r="T174" i="2" s="1"/>
  <c r="T175" i="2" s="1"/>
  <c r="T176" i="2" s="1"/>
  <c r="T177" i="2" s="1"/>
  <c r="T178" i="2" s="1"/>
  <c r="T179" i="2" s="1"/>
  <c r="T180" i="2" s="1"/>
  <c r="T181" i="2" s="1"/>
  <c r="T182" i="2" s="1"/>
  <c r="T183" i="2" s="1"/>
  <c r="T184" i="2" s="1"/>
  <c r="T185" i="2" s="1"/>
  <c r="T186" i="2" s="1"/>
  <c r="T187" i="2" s="1"/>
  <c r="T188" i="2" s="1"/>
  <c r="T189" i="2" s="1"/>
  <c r="T190" i="2" s="1"/>
  <c r="T191" i="2" s="1"/>
  <c r="T192" i="2" s="1"/>
  <c r="T193" i="2" s="1"/>
  <c r="T194" i="2" s="1"/>
  <c r="T195" i="2" s="1"/>
  <c r="T196" i="2" s="1"/>
  <c r="T197" i="2" s="1"/>
  <c r="T198" i="2" s="1"/>
  <c r="T199" i="2" s="1"/>
  <c r="T200" i="2" s="1"/>
  <c r="T201" i="2" s="1"/>
  <c r="T202" i="2" s="1"/>
  <c r="T203" i="2" s="1"/>
  <c r="T204" i="2" s="1"/>
  <c r="T205" i="2" s="1"/>
  <c r="T206" i="2" s="1"/>
  <c r="T207" i="2" s="1"/>
  <c r="T208" i="2" s="1"/>
  <c r="T209" i="2" s="1"/>
  <c r="T210" i="2" s="1"/>
  <c r="T211" i="2" s="1"/>
  <c r="T212" i="2" s="1"/>
  <c r="T213" i="2" s="1"/>
  <c r="T214" i="2" s="1"/>
  <c r="T215" i="2" s="1"/>
  <c r="T216" i="2" s="1"/>
  <c r="T217" i="2" s="1"/>
  <c r="T218" i="2" s="1"/>
  <c r="T219" i="2" s="1"/>
  <c r="T220" i="2" s="1"/>
  <c r="T221" i="2" s="1"/>
  <c r="T222" i="2" s="1"/>
  <c r="T223" i="2" s="1"/>
  <c r="T224" i="2" s="1"/>
  <c r="T225" i="2" s="1"/>
  <c r="T226" i="2" s="1"/>
  <c r="T227" i="2" s="1"/>
  <c r="T228" i="2" s="1"/>
  <c r="T229" i="2" s="1"/>
  <c r="T230" i="2" s="1"/>
  <c r="T231" i="2" s="1"/>
  <c r="T232" i="2" s="1"/>
  <c r="T233" i="2" s="1"/>
  <c r="T234" i="2" s="1"/>
  <c r="T235" i="2" s="1"/>
  <c r="T236" i="2" s="1"/>
  <c r="T237" i="2" s="1"/>
  <c r="T238" i="2" s="1"/>
  <c r="T239" i="2" s="1"/>
  <c r="T240" i="2" s="1"/>
  <c r="T241" i="2" s="1"/>
  <c r="T242" i="2" s="1"/>
  <c r="T243" i="2" s="1"/>
  <c r="T244" i="2" s="1"/>
  <c r="T245" i="2" s="1"/>
  <c r="T246" i="2" s="1"/>
  <c r="T247" i="2" s="1"/>
  <c r="T248" i="2" s="1"/>
  <c r="T249" i="2" s="1"/>
  <c r="T250" i="2" s="1"/>
  <c r="T251" i="2" s="1"/>
  <c r="T252" i="2" s="1"/>
  <c r="T253" i="2" s="1"/>
  <c r="T254" i="2" s="1"/>
  <c r="T255" i="2" s="1"/>
  <c r="T256" i="2" s="1"/>
  <c r="T257" i="2" s="1"/>
  <c r="T258" i="2" s="1"/>
  <c r="T259" i="2" s="1"/>
  <c r="T260" i="2" s="1"/>
  <c r="T261" i="2" s="1"/>
  <c r="T262" i="2" s="1"/>
  <c r="T263" i="2" s="1"/>
  <c r="T264" i="2" s="1"/>
  <c r="T265" i="2" s="1"/>
  <c r="T266" i="2" s="1"/>
  <c r="T267" i="2" s="1"/>
  <c r="T268" i="2" s="1"/>
  <c r="T269" i="2" s="1"/>
  <c r="T270" i="2" s="1"/>
  <c r="T271" i="2" s="1"/>
  <c r="T272" i="2" s="1"/>
  <c r="T273" i="2" s="1"/>
  <c r="T274" i="2" s="1"/>
  <c r="T275" i="2" s="1"/>
  <c r="T276" i="2" s="1"/>
  <c r="T277" i="2" s="1"/>
  <c r="T278" i="2" s="1"/>
  <c r="T279" i="2" s="1"/>
  <c r="T280" i="2" s="1"/>
  <c r="T281" i="2" s="1"/>
  <c r="T282" i="2" s="1"/>
  <c r="T283" i="2" s="1"/>
  <c r="T284" i="2" s="1"/>
  <c r="T285" i="2" s="1"/>
  <c r="T286" i="2" s="1"/>
  <c r="T287" i="2" s="1"/>
  <c r="T288" i="2" s="1"/>
  <c r="T289" i="2" s="1"/>
  <c r="T290" i="2" s="1"/>
  <c r="T291" i="2" s="1"/>
  <c r="T292" i="2" s="1"/>
  <c r="T293" i="2" s="1"/>
  <c r="T294" i="2" s="1"/>
  <c r="T295" i="2" s="1"/>
  <c r="T296" i="2" s="1"/>
  <c r="T297" i="2" s="1"/>
  <c r="T298" i="2" s="1"/>
  <c r="T299" i="2" s="1"/>
  <c r="T300" i="2" s="1"/>
  <c r="T301" i="2" s="1"/>
  <c r="T302" i="2" s="1"/>
  <c r="T303" i="2" s="1"/>
  <c r="T304" i="2" s="1"/>
  <c r="T305" i="2" s="1"/>
  <c r="T306" i="2" s="1"/>
  <c r="T307" i="2" s="1"/>
  <c r="T308" i="2" s="1"/>
  <c r="T309" i="2" s="1"/>
  <c r="T310" i="2" s="1"/>
  <c r="T311" i="2" s="1"/>
  <c r="T312" i="2" s="1"/>
  <c r="T313" i="2" s="1"/>
  <c r="T314" i="2" s="1"/>
  <c r="T315" i="2" s="1"/>
  <c r="T316" i="2" s="1"/>
  <c r="T317" i="2" s="1"/>
  <c r="T318" i="2" s="1"/>
  <c r="T319" i="2" s="1"/>
  <c r="T320" i="2" s="1"/>
  <c r="T321" i="2" s="1"/>
  <c r="T322" i="2" s="1"/>
  <c r="T323" i="2" s="1"/>
  <c r="T324" i="2" s="1"/>
  <c r="T325" i="2" s="1"/>
  <c r="T326" i="2" s="1"/>
  <c r="T327" i="2" s="1"/>
  <c r="T328" i="2" s="1"/>
  <c r="T329" i="2" s="1"/>
  <c r="T330" i="2" s="1"/>
  <c r="T331" i="2" s="1"/>
  <c r="T332" i="2" s="1"/>
  <c r="T333" i="2" s="1"/>
  <c r="T334" i="2" s="1"/>
  <c r="T335" i="2" s="1"/>
  <c r="T336" i="2" s="1"/>
  <c r="T337" i="2" s="1"/>
  <c r="T338" i="2" s="1"/>
  <c r="T339" i="2" s="1"/>
  <c r="T340" i="2" s="1"/>
  <c r="T341" i="2" s="1"/>
  <c r="T342" i="2" s="1"/>
  <c r="T343" i="2" s="1"/>
  <c r="T344" i="2" s="1"/>
  <c r="T345" i="2" s="1"/>
  <c r="T346" i="2" s="1"/>
  <c r="T347" i="2" s="1"/>
  <c r="T348" i="2" s="1"/>
  <c r="T349" i="2" s="1"/>
  <c r="T350" i="2" s="1"/>
  <c r="T351" i="2" s="1"/>
  <c r="T352" i="2" s="1"/>
  <c r="T353" i="2" s="1"/>
  <c r="T354" i="2" s="1"/>
  <c r="T355" i="2" s="1"/>
  <c r="T356" i="2" s="1"/>
  <c r="T357" i="2" s="1"/>
  <c r="T358" i="2" s="1"/>
  <c r="T359" i="2" s="1"/>
  <c r="T360" i="2" s="1"/>
  <c r="T361" i="2" s="1"/>
  <c r="T362" i="2" s="1"/>
  <c r="T363" i="2" s="1"/>
  <c r="T364" i="2" s="1"/>
  <c r="T365" i="2" s="1"/>
  <c r="T366" i="2" s="1"/>
  <c r="T367" i="2" s="1"/>
  <c r="T368" i="2" s="1"/>
  <c r="T369" i="2" s="1"/>
  <c r="T370" i="2" s="1"/>
  <c r="T371" i="2" s="1"/>
  <c r="T372" i="2" s="1"/>
  <c r="T373" i="2" s="1"/>
  <c r="T374" i="2" s="1"/>
  <c r="T375" i="2" s="1"/>
  <c r="T376" i="2" s="1"/>
  <c r="T377" i="2" s="1"/>
  <c r="T378" i="2" s="1"/>
  <c r="T379" i="2" s="1"/>
  <c r="T380" i="2" s="1"/>
  <c r="T381" i="2" s="1"/>
  <c r="T382" i="2" s="1"/>
  <c r="T383" i="2" s="1"/>
  <c r="T384" i="2" s="1"/>
  <c r="T385" i="2" s="1"/>
  <c r="T386" i="2" s="1"/>
  <c r="T387" i="2" s="1"/>
  <c r="T388" i="2" s="1"/>
  <c r="T389" i="2" s="1"/>
  <c r="T390" i="2" s="1"/>
  <c r="T391" i="2" s="1"/>
  <c r="T392" i="2" s="1"/>
  <c r="T393" i="2" s="1"/>
  <c r="T394" i="2" s="1"/>
  <c r="T395" i="2" s="1"/>
  <c r="T396" i="2" s="1"/>
  <c r="T397" i="2" s="1"/>
  <c r="T398" i="2" s="1"/>
  <c r="T399" i="2" s="1"/>
  <c r="T400" i="2" s="1"/>
  <c r="T401" i="2" s="1"/>
  <c r="T402" i="2" s="1"/>
  <c r="T403" i="2" s="1"/>
  <c r="T404" i="2" s="1"/>
  <c r="T405" i="2" s="1"/>
  <c r="T406" i="2" s="1"/>
  <c r="T407" i="2" s="1"/>
  <c r="T408" i="2" s="1"/>
  <c r="T409" i="2" s="1"/>
  <c r="T410" i="2" s="1"/>
  <c r="T411" i="2" s="1"/>
  <c r="T412" i="2" s="1"/>
  <c r="T413" i="2" s="1"/>
  <c r="T414" i="2" s="1"/>
  <c r="T415" i="2" s="1"/>
  <c r="T416" i="2" s="1"/>
  <c r="T417" i="2" s="1"/>
  <c r="T418" i="2" s="1"/>
  <c r="T419" i="2" s="1"/>
  <c r="T420" i="2" s="1"/>
  <c r="T421" i="2" s="1"/>
  <c r="T422" i="2" s="1"/>
  <c r="T423" i="2" s="1"/>
  <c r="T424" i="2" s="1"/>
  <c r="T425" i="2" s="1"/>
  <c r="T426" i="2" s="1"/>
  <c r="T427" i="2" s="1"/>
  <c r="T428" i="2" s="1"/>
  <c r="T429" i="2" s="1"/>
  <c r="T430" i="2" s="1"/>
  <c r="T431" i="2" s="1"/>
  <c r="T432" i="2" s="1"/>
  <c r="T433" i="2" s="1"/>
  <c r="T434" i="2" s="1"/>
  <c r="T435" i="2" s="1"/>
  <c r="T436" i="2" s="1"/>
  <c r="T437" i="2" s="1"/>
  <c r="T438" i="2" s="1"/>
  <c r="T439" i="2" s="1"/>
  <c r="T440" i="2" s="1"/>
  <c r="T441" i="2" s="1"/>
  <c r="T442" i="2" s="1"/>
  <c r="T443" i="2" s="1"/>
  <c r="T444" i="2" s="1"/>
  <c r="T445" i="2" s="1"/>
  <c r="T446" i="2" s="1"/>
  <c r="T447" i="2" s="1"/>
  <c r="T448" i="2" s="1"/>
  <c r="T449" i="2" s="1"/>
  <c r="T450" i="2" s="1"/>
  <c r="T451" i="2" s="1"/>
  <c r="T452" i="2" s="1"/>
  <c r="T453" i="2" s="1"/>
  <c r="T454" i="2" s="1"/>
  <c r="T455" i="2" s="1"/>
  <c r="T456" i="2" s="1"/>
  <c r="T457" i="2" s="1"/>
  <c r="T458" i="2" s="1"/>
  <c r="T459" i="2" s="1"/>
  <c r="T460" i="2" s="1"/>
  <c r="T461" i="2" s="1"/>
  <c r="T462" i="2" s="1"/>
  <c r="T463" i="2" s="1"/>
  <c r="T464" i="2" s="1"/>
  <c r="T465" i="2" s="1"/>
  <c r="T466" i="2" s="1"/>
  <c r="T467" i="2" s="1"/>
  <c r="T468" i="2" s="1"/>
  <c r="T469" i="2" s="1"/>
  <c r="T470" i="2" s="1"/>
  <c r="T471" i="2" s="1"/>
  <c r="T472" i="2" s="1"/>
  <c r="T473" i="2" s="1"/>
  <c r="T474" i="2" s="1"/>
  <c r="T475" i="2" s="1"/>
  <c r="T476" i="2" s="1"/>
  <c r="T477" i="2" s="1"/>
  <c r="T478" i="2" s="1"/>
  <c r="T479" i="2" s="1"/>
  <c r="T480" i="2" s="1"/>
  <c r="T481" i="2" s="1"/>
  <c r="T482" i="2" s="1"/>
  <c r="T483" i="2" s="1"/>
  <c r="T484" i="2" s="1"/>
  <c r="T485" i="2" s="1"/>
  <c r="T486" i="2" s="1"/>
  <c r="T487" i="2" s="1"/>
  <c r="T488" i="2" s="1"/>
  <c r="T489" i="2" s="1"/>
  <c r="T490" i="2" s="1"/>
  <c r="T491" i="2" s="1"/>
  <c r="T492" i="2" s="1"/>
  <c r="T493" i="2" s="1"/>
  <c r="T494" i="2" s="1"/>
  <c r="T495" i="2" s="1"/>
  <c r="T496" i="2" s="1"/>
  <c r="T497" i="2" s="1"/>
  <c r="T498" i="2" s="1"/>
  <c r="T499" i="2" s="1"/>
  <c r="T500" i="2" s="1"/>
  <c r="T501" i="2" s="1"/>
  <c r="T502" i="2" s="1"/>
  <c r="T503" i="2" s="1"/>
  <c r="T504" i="2" s="1"/>
  <c r="T505" i="2" s="1"/>
  <c r="T506" i="2" s="1"/>
  <c r="T507" i="2" s="1"/>
  <c r="T508" i="2" s="1"/>
  <c r="T509" i="2" s="1"/>
  <c r="T510" i="2" s="1"/>
  <c r="T511" i="2" s="1"/>
  <c r="T512" i="2" s="1"/>
  <c r="T513" i="2" s="1"/>
  <c r="T514" i="2" s="1"/>
  <c r="T515" i="2" s="1"/>
  <c r="T516" i="2" s="1"/>
  <c r="T517" i="2" s="1"/>
  <c r="T518" i="2" s="1"/>
  <c r="T519" i="2" s="1"/>
  <c r="T520" i="2" s="1"/>
  <c r="T521" i="2" s="1"/>
  <c r="T522" i="2" s="1"/>
  <c r="T523" i="2" s="1"/>
  <c r="T524" i="2" s="1"/>
  <c r="T525" i="2" s="1"/>
  <c r="T526" i="2" s="1"/>
  <c r="T527" i="2" s="1"/>
  <c r="T528" i="2" s="1"/>
  <c r="T529" i="2" s="1"/>
  <c r="T530" i="2" s="1"/>
  <c r="T531" i="2" s="1"/>
  <c r="T532" i="2" s="1"/>
  <c r="T533" i="2" s="1"/>
  <c r="T534" i="2" s="1"/>
  <c r="T535" i="2" s="1"/>
  <c r="T536" i="2" s="1"/>
  <c r="T537" i="2" s="1"/>
  <c r="T538" i="2" s="1"/>
  <c r="T539" i="2" s="1"/>
  <c r="T540" i="2" s="1"/>
  <c r="T541" i="2" s="1"/>
  <c r="T542" i="2" s="1"/>
  <c r="T543" i="2" s="1"/>
  <c r="T544" i="2" s="1"/>
  <c r="T545" i="2" s="1"/>
  <c r="T546" i="2" s="1"/>
  <c r="T547" i="2" s="1"/>
  <c r="T548" i="2" s="1"/>
  <c r="T549" i="2" s="1"/>
  <c r="T550" i="2" s="1"/>
  <c r="T551" i="2" s="1"/>
  <c r="T552" i="2" s="1"/>
  <c r="T553" i="2" s="1"/>
  <c r="T554" i="2" s="1"/>
  <c r="T555" i="2" s="1"/>
  <c r="T556" i="2" s="1"/>
  <c r="T557" i="2" s="1"/>
  <c r="T558" i="2" s="1"/>
  <c r="T559" i="2" s="1"/>
  <c r="T560" i="2" s="1"/>
  <c r="T561" i="2" s="1"/>
  <c r="T562" i="2" s="1"/>
  <c r="T563" i="2" s="1"/>
  <c r="T564" i="2" s="1"/>
  <c r="T565" i="2" s="1"/>
  <c r="T566" i="2" s="1"/>
  <c r="T567" i="2" s="1"/>
  <c r="T568" i="2" s="1"/>
  <c r="T569" i="2" s="1"/>
  <c r="T570" i="2" s="1"/>
  <c r="T571" i="2" s="1"/>
  <c r="T572" i="2" s="1"/>
  <c r="T573" i="2" s="1"/>
  <c r="T574" i="2" s="1"/>
  <c r="T575" i="2" s="1"/>
  <c r="T576" i="2" s="1"/>
  <c r="T577" i="2" s="1"/>
  <c r="T578" i="2" s="1"/>
  <c r="T579" i="2" s="1"/>
  <c r="T580" i="2" s="1"/>
  <c r="T581" i="2" s="1"/>
  <c r="T582" i="2" s="1"/>
  <c r="T583" i="2" s="1"/>
  <c r="T584" i="2" s="1"/>
  <c r="T585" i="2" s="1"/>
  <c r="T586" i="2" s="1"/>
  <c r="T587" i="2" s="1"/>
  <c r="T588" i="2" s="1"/>
  <c r="T589" i="2" s="1"/>
  <c r="T590" i="2" s="1"/>
  <c r="T591" i="2" s="1"/>
  <c r="T592" i="2" s="1"/>
  <c r="T593" i="2" s="1"/>
  <c r="T594" i="2" s="1"/>
  <c r="T595" i="2" s="1"/>
  <c r="T596" i="2" s="1"/>
  <c r="T597" i="2" s="1"/>
  <c r="T598" i="2" s="1"/>
  <c r="T599" i="2" s="1"/>
  <c r="T600" i="2" s="1"/>
  <c r="T601" i="2" s="1"/>
  <c r="T602" i="2" s="1"/>
  <c r="T603" i="2" s="1"/>
  <c r="T604" i="2" s="1"/>
  <c r="T605" i="2" s="1"/>
  <c r="T606" i="2" s="1"/>
  <c r="T607" i="2" s="1"/>
  <c r="T608" i="2" s="1"/>
  <c r="T609" i="2" s="1"/>
  <c r="T610" i="2" s="1"/>
  <c r="T611" i="2" s="1"/>
  <c r="T612" i="2" s="1"/>
  <c r="T613" i="2" s="1"/>
  <c r="T614" i="2" s="1"/>
  <c r="T615" i="2" s="1"/>
  <c r="T616" i="2" s="1"/>
  <c r="T617" i="2" s="1"/>
  <c r="T618" i="2" s="1"/>
  <c r="T619" i="2" s="1"/>
  <c r="T620" i="2" s="1"/>
  <c r="T621" i="2" s="1"/>
  <c r="T622" i="2" s="1"/>
  <c r="T623" i="2" s="1"/>
  <c r="T624" i="2" s="1"/>
  <c r="T625" i="2" s="1"/>
  <c r="T626" i="2" s="1"/>
  <c r="T627" i="2" s="1"/>
  <c r="T628" i="2" s="1"/>
  <c r="T629" i="2" s="1"/>
  <c r="T630" i="2" s="1"/>
  <c r="T631" i="2" s="1"/>
  <c r="T632" i="2" s="1"/>
  <c r="T633" i="2" s="1"/>
  <c r="T634" i="2" s="1"/>
  <c r="T635" i="2" s="1"/>
  <c r="T636" i="2" s="1"/>
  <c r="T637" i="2" s="1"/>
  <c r="T638" i="2" s="1"/>
  <c r="T639" i="2" s="1"/>
  <c r="T640" i="2" s="1"/>
  <c r="T641" i="2" s="1"/>
  <c r="T642" i="2" s="1"/>
  <c r="T643" i="2" s="1"/>
  <c r="T644" i="2" s="1"/>
  <c r="T645" i="2" s="1"/>
  <c r="T646" i="2" s="1"/>
  <c r="T647" i="2" s="1"/>
  <c r="T648" i="2" s="1"/>
  <c r="T649" i="2" s="1"/>
  <c r="T650" i="2" s="1"/>
  <c r="T651" i="2" s="1"/>
  <c r="T652" i="2" s="1"/>
  <c r="T653" i="2" s="1"/>
  <c r="T654" i="2" s="1"/>
  <c r="T655" i="2" s="1"/>
  <c r="T656" i="2" s="1"/>
  <c r="T657" i="2" s="1"/>
  <c r="T658" i="2" s="1"/>
  <c r="T659" i="2" s="1"/>
  <c r="T660" i="2" s="1"/>
  <c r="T661" i="2" s="1"/>
  <c r="T662" i="2" s="1"/>
  <c r="T663" i="2" s="1"/>
  <c r="T664" i="2" s="1"/>
  <c r="T665" i="2" s="1"/>
  <c r="T666" i="2" s="1"/>
  <c r="T667" i="2" s="1"/>
  <c r="T668" i="2" s="1"/>
  <c r="T669" i="2" s="1"/>
  <c r="T670" i="2" s="1"/>
  <c r="T671" i="2" s="1"/>
  <c r="T672" i="2" s="1"/>
  <c r="T673" i="2" s="1"/>
  <c r="T674" i="2" s="1"/>
  <c r="T675" i="2" s="1"/>
  <c r="T676" i="2" s="1"/>
  <c r="T677" i="2" s="1"/>
  <c r="T678" i="2" s="1"/>
  <c r="T679" i="2" s="1"/>
  <c r="T680" i="2" s="1"/>
  <c r="T681" i="2" s="1"/>
  <c r="T682" i="2" s="1"/>
  <c r="T683" i="2" s="1"/>
  <c r="T684" i="2" s="1"/>
  <c r="T685" i="2" s="1"/>
  <c r="T686" i="2" s="1"/>
  <c r="T687" i="2" s="1"/>
  <c r="T688" i="2" s="1"/>
  <c r="T689" i="2" s="1"/>
  <c r="T690" i="2" s="1"/>
  <c r="T691" i="2" s="1"/>
  <c r="T692" i="2" s="1"/>
  <c r="T693" i="2" s="1"/>
  <c r="T694" i="2" s="1"/>
  <c r="T695" i="2" s="1"/>
  <c r="T696" i="2" s="1"/>
  <c r="T697" i="2" s="1"/>
  <c r="T698" i="2" s="1"/>
  <c r="T699" i="2" s="1"/>
  <c r="T700" i="2" s="1"/>
  <c r="T701" i="2" s="1"/>
  <c r="T702" i="2" s="1"/>
  <c r="T703" i="2" s="1"/>
  <c r="T704" i="2" s="1"/>
  <c r="T705" i="2" s="1"/>
  <c r="T706" i="2" s="1"/>
  <c r="T707" i="2" s="1"/>
  <c r="T708" i="2" s="1"/>
  <c r="T709" i="2" s="1"/>
  <c r="T710" i="2" s="1"/>
  <c r="T711" i="2" s="1"/>
  <c r="T712" i="2" s="1"/>
  <c r="T713" i="2" s="1"/>
  <c r="T714" i="2" s="1"/>
  <c r="T715" i="2" s="1"/>
  <c r="T716" i="2" s="1"/>
  <c r="T717" i="2" s="1"/>
  <c r="T718" i="2" s="1"/>
  <c r="T719" i="2" s="1"/>
  <c r="T720" i="2" s="1"/>
  <c r="T721" i="2" s="1"/>
  <c r="T722" i="2" s="1"/>
  <c r="T723" i="2" s="1"/>
  <c r="T724" i="2" s="1"/>
  <c r="T725" i="2" s="1"/>
  <c r="T726" i="2" s="1"/>
  <c r="T727" i="2" s="1"/>
  <c r="T728" i="2" s="1"/>
  <c r="T729" i="2" s="1"/>
  <c r="T730" i="2" s="1"/>
  <c r="T731" i="2" s="1"/>
  <c r="T732" i="2" s="1"/>
  <c r="T733" i="2" s="1"/>
  <c r="T734" i="2" s="1"/>
  <c r="T735" i="2" s="1"/>
  <c r="T736" i="2" s="1"/>
  <c r="T737" i="2" s="1"/>
  <c r="T738" i="2" s="1"/>
  <c r="T739" i="2" s="1"/>
  <c r="T740" i="2" s="1"/>
  <c r="T741" i="2" s="1"/>
  <c r="T742" i="2" s="1"/>
  <c r="T743" i="2" s="1"/>
  <c r="T744" i="2" s="1"/>
  <c r="T745" i="2" s="1"/>
  <c r="T746" i="2" s="1"/>
  <c r="T747" i="2" s="1"/>
  <c r="T748" i="2" s="1"/>
  <c r="T749" i="2" s="1"/>
  <c r="T750" i="2" s="1"/>
  <c r="T751" i="2" s="1"/>
  <c r="T752" i="2" s="1"/>
  <c r="T753" i="2" s="1"/>
  <c r="T754" i="2" s="1"/>
  <c r="T755" i="2" s="1"/>
  <c r="T756" i="2" s="1"/>
  <c r="T757" i="2" s="1"/>
  <c r="T758" i="2" s="1"/>
  <c r="T759" i="2" s="1"/>
  <c r="T760" i="2" s="1"/>
  <c r="T761" i="2" s="1"/>
  <c r="T762" i="2" s="1"/>
  <c r="T763" i="2" s="1"/>
  <c r="T764" i="2" s="1"/>
  <c r="T765" i="2" s="1"/>
  <c r="T766" i="2" s="1"/>
  <c r="T767" i="2" s="1"/>
  <c r="T768" i="2" s="1"/>
  <c r="T769" i="2" s="1"/>
  <c r="T770" i="2" s="1"/>
  <c r="T771" i="2" s="1"/>
  <c r="T772" i="2" s="1"/>
  <c r="T773" i="2" s="1"/>
  <c r="T774" i="2" s="1"/>
  <c r="T775" i="2" s="1"/>
  <c r="T776" i="2" s="1"/>
  <c r="T777" i="2" s="1"/>
  <c r="T778" i="2" s="1"/>
  <c r="T779" i="2" s="1"/>
  <c r="T780" i="2" s="1"/>
  <c r="T781" i="2" s="1"/>
  <c r="T782" i="2" s="1"/>
  <c r="T783" i="2" s="1"/>
  <c r="T784" i="2" s="1"/>
  <c r="T785" i="2" s="1"/>
  <c r="T786" i="2" s="1"/>
  <c r="T787" i="2" s="1"/>
  <c r="T788" i="2" s="1"/>
  <c r="T789" i="2" s="1"/>
  <c r="T790" i="2" s="1"/>
  <c r="T791" i="2" s="1"/>
  <c r="T792" i="2" s="1"/>
  <c r="T793" i="2" s="1"/>
  <c r="T794" i="2" s="1"/>
  <c r="T795" i="2" s="1"/>
  <c r="T796" i="2" s="1"/>
  <c r="T797" i="2" s="1"/>
  <c r="T798" i="2" s="1"/>
  <c r="T799" i="2" s="1"/>
  <c r="T800" i="2" s="1"/>
  <c r="T801" i="2" s="1"/>
  <c r="T802" i="2" s="1"/>
  <c r="T803" i="2" s="1"/>
  <c r="T804" i="2" s="1"/>
  <c r="T805" i="2" s="1"/>
  <c r="T806" i="2" s="1"/>
  <c r="T807" i="2" s="1"/>
  <c r="T808" i="2" s="1"/>
  <c r="T809" i="2" s="1"/>
  <c r="T810" i="2" s="1"/>
  <c r="T811" i="2" s="1"/>
  <c r="T812" i="2" s="1"/>
  <c r="T813" i="2" s="1"/>
  <c r="T814" i="2" s="1"/>
  <c r="T815" i="2" s="1"/>
  <c r="T816" i="2" s="1"/>
  <c r="T817" i="2" s="1"/>
  <c r="T818" i="2" s="1"/>
  <c r="T819" i="2" s="1"/>
  <c r="T820" i="2" s="1"/>
  <c r="T821" i="2" s="1"/>
  <c r="T822" i="2" s="1"/>
  <c r="T823" i="2" s="1"/>
  <c r="T824" i="2" s="1"/>
  <c r="T825" i="2" s="1"/>
  <c r="T826" i="2" s="1"/>
  <c r="T827" i="2" s="1"/>
  <c r="T828" i="2" s="1"/>
  <c r="T829" i="2" s="1"/>
  <c r="T830" i="2" s="1"/>
  <c r="T831" i="2" s="1"/>
  <c r="T832" i="2" s="1"/>
  <c r="T833" i="2" s="1"/>
  <c r="T834" i="2" s="1"/>
  <c r="T835" i="2" s="1"/>
  <c r="T836" i="2" s="1"/>
  <c r="T837" i="2" s="1"/>
  <c r="T838" i="2" s="1"/>
  <c r="T839" i="2" s="1"/>
  <c r="T840" i="2" s="1"/>
  <c r="T841" i="2" s="1"/>
  <c r="T842" i="2" s="1"/>
  <c r="T843" i="2" s="1"/>
  <c r="T844" i="2" s="1"/>
  <c r="T845" i="2" s="1"/>
  <c r="T846" i="2" s="1"/>
  <c r="T847" i="2" s="1"/>
  <c r="T848" i="2" s="1"/>
  <c r="T849" i="2" s="1"/>
  <c r="T850" i="2" s="1"/>
  <c r="T851" i="2" s="1"/>
  <c r="T852" i="2" s="1"/>
  <c r="T853" i="2" s="1"/>
  <c r="T854" i="2" s="1"/>
  <c r="T855" i="2" s="1"/>
  <c r="T856" i="2" s="1"/>
  <c r="T857" i="2" s="1"/>
  <c r="T858" i="2" s="1"/>
  <c r="T859" i="2" s="1"/>
  <c r="T860" i="2" s="1"/>
  <c r="T861" i="2" s="1"/>
  <c r="T862" i="2" s="1"/>
  <c r="T863" i="2" s="1"/>
  <c r="T864" i="2" s="1"/>
  <c r="T865" i="2" s="1"/>
  <c r="T866" i="2" s="1"/>
  <c r="T867" i="2" s="1"/>
  <c r="T868" i="2" s="1"/>
  <c r="T869" i="2" s="1"/>
  <c r="T870" i="2" s="1"/>
  <c r="T871" i="2" s="1"/>
  <c r="T872" i="2" s="1"/>
  <c r="T873" i="2" s="1"/>
  <c r="T874" i="2" s="1"/>
  <c r="T875" i="2" s="1"/>
  <c r="T876" i="2" s="1"/>
  <c r="T877" i="2" s="1"/>
  <c r="T878" i="2" s="1"/>
  <c r="T879" i="2" s="1"/>
  <c r="T880" i="2" s="1"/>
  <c r="T881" i="2" s="1"/>
  <c r="T882" i="2" s="1"/>
  <c r="T883" i="2" s="1"/>
  <c r="T884" i="2" s="1"/>
  <c r="T885" i="2" s="1"/>
  <c r="T886" i="2" s="1"/>
  <c r="T887" i="2" s="1"/>
  <c r="T888" i="2" s="1"/>
  <c r="T889" i="2" s="1"/>
  <c r="T890" i="2" s="1"/>
  <c r="T891" i="2" s="1"/>
  <c r="T892" i="2" s="1"/>
  <c r="T893" i="2" s="1"/>
  <c r="T894" i="2" s="1"/>
  <c r="T895" i="2" s="1"/>
  <c r="T896" i="2" s="1"/>
  <c r="T897" i="2" s="1"/>
  <c r="T898" i="2" s="1"/>
  <c r="T899" i="2" s="1"/>
  <c r="T900" i="2" s="1"/>
  <c r="T901" i="2" s="1"/>
  <c r="T902" i="2" s="1"/>
  <c r="T903" i="2" s="1"/>
  <c r="T904" i="2" s="1"/>
  <c r="T905" i="2" s="1"/>
  <c r="T906" i="2" s="1"/>
  <c r="T907" i="2" s="1"/>
  <c r="T908" i="2" s="1"/>
  <c r="T909" i="2" s="1"/>
  <c r="T910" i="2" s="1"/>
  <c r="T911" i="2" s="1"/>
  <c r="T912" i="2" s="1"/>
  <c r="T913" i="2" s="1"/>
  <c r="T914" i="2" s="1"/>
  <c r="T915" i="2" s="1"/>
  <c r="T916" i="2" s="1"/>
  <c r="T917" i="2" s="1"/>
  <c r="T918" i="2" s="1"/>
  <c r="T919" i="2" s="1"/>
  <c r="T920" i="2" s="1"/>
  <c r="T921" i="2" s="1"/>
  <c r="T922" i="2" s="1"/>
  <c r="T923" i="2" s="1"/>
  <c r="T924" i="2" s="1"/>
  <c r="T925" i="2" s="1"/>
  <c r="T926" i="2" s="1"/>
  <c r="T927" i="2" s="1"/>
  <c r="T928" i="2" s="1"/>
  <c r="T929" i="2" s="1"/>
  <c r="T930" i="2" s="1"/>
  <c r="T931" i="2" s="1"/>
  <c r="T932" i="2" s="1"/>
  <c r="T933" i="2" s="1"/>
  <c r="T934" i="2" s="1"/>
  <c r="T935" i="2" s="1"/>
  <c r="T936" i="2" s="1"/>
  <c r="T937" i="2" s="1"/>
  <c r="T938" i="2" s="1"/>
  <c r="T939" i="2" s="1"/>
  <c r="T940" i="2" s="1"/>
  <c r="T941" i="2" s="1"/>
  <c r="T942" i="2" s="1"/>
  <c r="T943" i="2" s="1"/>
  <c r="T944" i="2" s="1"/>
  <c r="T945" i="2" s="1"/>
  <c r="T946" i="2" s="1"/>
  <c r="T947" i="2" s="1"/>
  <c r="T948" i="2" s="1"/>
  <c r="T949" i="2" s="1"/>
  <c r="T950" i="2" s="1"/>
  <c r="T951" i="2" s="1"/>
  <c r="T952" i="2" s="1"/>
  <c r="T953" i="2" s="1"/>
  <c r="T954" i="2" s="1"/>
  <c r="T955" i="2" s="1"/>
  <c r="T956" i="2" s="1"/>
  <c r="T957" i="2" s="1"/>
  <c r="T958" i="2" s="1"/>
  <c r="T959" i="2" s="1"/>
  <c r="T960" i="2" s="1"/>
  <c r="T961" i="2" s="1"/>
  <c r="T962" i="2" s="1"/>
  <c r="T963" i="2" s="1"/>
  <c r="T964" i="2" s="1"/>
  <c r="T965" i="2" s="1"/>
  <c r="T966" i="2" s="1"/>
  <c r="T967" i="2" s="1"/>
  <c r="T968" i="2" s="1"/>
  <c r="T969" i="2" s="1"/>
  <c r="T970" i="2" s="1"/>
  <c r="T971" i="2" s="1"/>
  <c r="T972" i="2" s="1"/>
  <c r="T973" i="2" s="1"/>
  <c r="T974" i="2" s="1"/>
  <c r="T975" i="2" s="1"/>
  <c r="T976" i="2" s="1"/>
  <c r="T977" i="2" s="1"/>
  <c r="T978" i="2" s="1"/>
  <c r="T979" i="2" s="1"/>
  <c r="T980" i="2" s="1"/>
  <c r="T981" i="2" s="1"/>
  <c r="T982" i="2" s="1"/>
  <c r="T983" i="2" s="1"/>
  <c r="T984" i="2" s="1"/>
  <c r="T985" i="2" s="1"/>
  <c r="T986" i="2" s="1"/>
  <c r="T987" i="2" s="1"/>
  <c r="T988" i="2" s="1"/>
  <c r="T989" i="2" s="1"/>
  <c r="T990" i="2" s="1"/>
  <c r="T991" i="2" s="1"/>
  <c r="T992" i="2" s="1"/>
  <c r="T993" i="2" s="1"/>
  <c r="T994" i="2" s="1"/>
  <c r="T995" i="2" s="1"/>
  <c r="T996" i="2" s="1"/>
  <c r="T997" i="2" s="1"/>
  <c r="T998" i="2" s="1"/>
  <c r="T999" i="2" s="1"/>
  <c r="T1000" i="2" s="1"/>
  <c r="T1001" i="2" s="1"/>
  <c r="A7" i="2"/>
  <c r="A5" i="2"/>
  <c r="A1" i="2" l="1"/>
  <c r="A3" i="2" s="1"/>
  <c r="J5" i="1" l="1"/>
  <c r="J22" i="1" l="1"/>
  <c r="J1001" i="1"/>
  <c r="J1000" i="1"/>
  <c r="J999" i="1"/>
  <c r="J998" i="1"/>
  <c r="J997" i="1"/>
  <c r="J996" i="1"/>
  <c r="J995" i="1"/>
  <c r="J994" i="1"/>
  <c r="J993" i="1"/>
  <c r="J992" i="1"/>
  <c r="J991" i="1"/>
  <c r="J990" i="1"/>
  <c r="J989" i="1"/>
  <c r="J988" i="1"/>
  <c r="J987" i="1"/>
  <c r="J986" i="1"/>
  <c r="J985" i="1"/>
  <c r="J984" i="1"/>
  <c r="J983" i="1"/>
  <c r="J982" i="1"/>
  <c r="J981" i="1"/>
  <c r="J980" i="1"/>
  <c r="J979" i="1"/>
  <c r="J978" i="1"/>
  <c r="J977" i="1"/>
  <c r="J976" i="1"/>
  <c r="J975" i="1"/>
  <c r="J974" i="1"/>
  <c r="J973" i="1"/>
  <c r="J972" i="1"/>
  <c r="J971" i="1"/>
  <c r="J970" i="1"/>
  <c r="J969" i="1"/>
  <c r="J968" i="1"/>
  <c r="J967" i="1"/>
  <c r="J966" i="1"/>
  <c r="J965" i="1"/>
  <c r="J964" i="1"/>
  <c r="J963" i="1"/>
  <c r="J962" i="1"/>
  <c r="J961" i="1"/>
  <c r="J960" i="1"/>
  <c r="J959" i="1"/>
  <c r="J958" i="1"/>
  <c r="J957" i="1"/>
  <c r="J956" i="1"/>
  <c r="J955" i="1"/>
  <c r="J954" i="1"/>
  <c r="J953" i="1"/>
  <c r="J952" i="1"/>
  <c r="J951" i="1"/>
  <c r="J950" i="1"/>
  <c r="J949" i="1"/>
  <c r="J948" i="1"/>
  <c r="J947" i="1"/>
  <c r="J946" i="1"/>
  <c r="J945" i="1"/>
  <c r="J944" i="1"/>
  <c r="J943" i="1"/>
  <c r="J942" i="1"/>
  <c r="J941" i="1"/>
  <c r="J940" i="1"/>
  <c r="J939" i="1"/>
  <c r="J938" i="1"/>
  <c r="J937" i="1"/>
  <c r="J936" i="1"/>
  <c r="J935" i="1"/>
  <c r="J934" i="1"/>
  <c r="J933" i="1"/>
  <c r="J932" i="1"/>
  <c r="J931" i="1"/>
  <c r="J930" i="1"/>
  <c r="J929" i="1"/>
  <c r="J928" i="1"/>
  <c r="J927" i="1"/>
  <c r="J926" i="1"/>
  <c r="J925" i="1"/>
  <c r="J924" i="1"/>
  <c r="J923" i="1"/>
  <c r="J922" i="1"/>
  <c r="J921" i="1"/>
  <c r="J920" i="1"/>
  <c r="J919" i="1"/>
  <c r="J918" i="1"/>
  <c r="J917" i="1"/>
  <c r="J916" i="1"/>
  <c r="J915" i="1"/>
  <c r="J914" i="1"/>
  <c r="J913" i="1"/>
  <c r="J912" i="1"/>
  <c r="J911" i="1"/>
  <c r="J910" i="1"/>
  <c r="J909" i="1"/>
  <c r="J908" i="1"/>
  <c r="J907" i="1"/>
  <c r="J906" i="1"/>
  <c r="J905" i="1"/>
  <c r="J904" i="1"/>
  <c r="J903" i="1"/>
  <c r="J902" i="1"/>
  <c r="J901" i="1"/>
  <c r="J900" i="1"/>
  <c r="J899" i="1"/>
  <c r="J898" i="1"/>
  <c r="J897" i="1"/>
  <c r="J896" i="1"/>
  <c r="J895" i="1"/>
  <c r="J894" i="1"/>
  <c r="J893" i="1"/>
  <c r="J892" i="1"/>
  <c r="J891" i="1"/>
  <c r="J890" i="1"/>
  <c r="J889" i="1"/>
  <c r="J888" i="1"/>
  <c r="J887" i="1"/>
  <c r="J886" i="1"/>
  <c r="J885" i="1"/>
  <c r="J884" i="1"/>
  <c r="J883" i="1"/>
  <c r="J882" i="1"/>
  <c r="J881" i="1"/>
  <c r="J880" i="1"/>
  <c r="J879" i="1"/>
  <c r="J878" i="1"/>
  <c r="J877" i="1"/>
  <c r="J876" i="1"/>
  <c r="J875" i="1"/>
  <c r="J874" i="1"/>
  <c r="J873" i="1"/>
  <c r="J872" i="1"/>
  <c r="J871" i="1"/>
  <c r="J870" i="1"/>
  <c r="J869" i="1"/>
  <c r="J868" i="1"/>
  <c r="J867" i="1"/>
  <c r="J866" i="1"/>
  <c r="J865" i="1"/>
  <c r="J864" i="1"/>
  <c r="J863" i="1"/>
  <c r="J862" i="1"/>
  <c r="J861" i="1"/>
  <c r="J860" i="1"/>
  <c r="J859" i="1"/>
  <c r="J858" i="1"/>
  <c r="J857" i="1"/>
  <c r="J856" i="1"/>
  <c r="J855" i="1"/>
  <c r="J854" i="1"/>
  <c r="J853" i="1"/>
  <c r="J852" i="1"/>
  <c r="J851" i="1"/>
  <c r="J850" i="1"/>
  <c r="J849" i="1"/>
  <c r="J848" i="1"/>
  <c r="J847" i="1"/>
  <c r="J846" i="1"/>
  <c r="J845" i="1"/>
  <c r="J844" i="1"/>
  <c r="J843" i="1"/>
  <c r="J842" i="1"/>
  <c r="J841" i="1"/>
  <c r="J840" i="1"/>
  <c r="J839" i="1"/>
  <c r="J838" i="1"/>
  <c r="J837" i="1"/>
  <c r="J836" i="1"/>
  <c r="J835" i="1"/>
  <c r="J834" i="1"/>
  <c r="J833" i="1"/>
  <c r="J832" i="1"/>
  <c r="J831" i="1"/>
  <c r="J830" i="1"/>
  <c r="J829" i="1"/>
  <c r="J828" i="1"/>
  <c r="J827" i="1"/>
  <c r="J826" i="1"/>
  <c r="J825" i="1"/>
  <c r="J824" i="1"/>
  <c r="J823" i="1"/>
  <c r="J822" i="1"/>
  <c r="J821" i="1"/>
  <c r="J820" i="1"/>
  <c r="J819" i="1"/>
  <c r="J818" i="1"/>
  <c r="J817" i="1"/>
  <c r="J816" i="1"/>
  <c r="J815" i="1"/>
  <c r="J814" i="1"/>
  <c r="J813" i="1"/>
  <c r="J812" i="1"/>
  <c r="J811" i="1"/>
  <c r="J810" i="1"/>
  <c r="J809" i="1"/>
  <c r="J808" i="1"/>
  <c r="J807" i="1"/>
  <c r="J806" i="1"/>
  <c r="J805" i="1"/>
  <c r="J804" i="1"/>
  <c r="J803" i="1"/>
  <c r="J802" i="1"/>
  <c r="J801" i="1"/>
  <c r="J800" i="1"/>
  <c r="J799" i="1"/>
  <c r="J798" i="1"/>
  <c r="J797" i="1"/>
  <c r="J796" i="1"/>
  <c r="J795" i="1"/>
  <c r="J794" i="1"/>
  <c r="J793" i="1"/>
  <c r="J792" i="1"/>
  <c r="J791" i="1"/>
  <c r="J790" i="1"/>
  <c r="J789" i="1"/>
  <c r="J788" i="1"/>
  <c r="J787" i="1"/>
  <c r="J786" i="1"/>
  <c r="J785" i="1"/>
  <c r="J784" i="1"/>
  <c r="J783" i="1"/>
  <c r="J782" i="1"/>
  <c r="J781" i="1"/>
  <c r="J780" i="1"/>
  <c r="J779" i="1"/>
  <c r="J778" i="1"/>
  <c r="J777" i="1"/>
  <c r="J776" i="1"/>
  <c r="J775" i="1"/>
  <c r="J774" i="1"/>
  <c r="J773" i="1"/>
  <c r="J772" i="1"/>
  <c r="J771" i="1"/>
  <c r="J770" i="1"/>
  <c r="J769" i="1"/>
  <c r="J768" i="1"/>
  <c r="J767" i="1"/>
  <c r="J766" i="1"/>
  <c r="J765" i="1"/>
  <c r="J764" i="1"/>
  <c r="J763" i="1"/>
  <c r="J762" i="1"/>
  <c r="J761" i="1"/>
  <c r="J760" i="1"/>
  <c r="J759" i="1"/>
  <c r="J758" i="1"/>
  <c r="J757" i="1"/>
  <c r="J756" i="1"/>
  <c r="J755" i="1"/>
  <c r="J754" i="1"/>
  <c r="J753" i="1"/>
  <c r="J752" i="1"/>
  <c r="J751" i="1"/>
  <c r="J750" i="1"/>
  <c r="J749" i="1"/>
  <c r="J748" i="1"/>
  <c r="J747" i="1"/>
  <c r="J746" i="1"/>
  <c r="J745" i="1"/>
  <c r="J744" i="1"/>
  <c r="J743" i="1"/>
  <c r="J742" i="1"/>
  <c r="J741" i="1"/>
  <c r="J740" i="1"/>
  <c r="J739" i="1"/>
  <c r="J738" i="1"/>
  <c r="J737" i="1"/>
  <c r="J736" i="1"/>
  <c r="J735" i="1"/>
  <c r="J734" i="1"/>
  <c r="J733" i="1"/>
  <c r="J732" i="1"/>
  <c r="J731" i="1"/>
  <c r="J730" i="1"/>
  <c r="J729" i="1"/>
  <c r="J728" i="1"/>
  <c r="J727" i="1"/>
  <c r="J726" i="1"/>
  <c r="J725" i="1"/>
  <c r="J724" i="1"/>
  <c r="J723" i="1"/>
  <c r="J722" i="1"/>
  <c r="J721" i="1"/>
  <c r="J720" i="1"/>
  <c r="J719" i="1"/>
  <c r="J718" i="1"/>
  <c r="J717" i="1"/>
  <c r="J716" i="1"/>
  <c r="J715" i="1"/>
  <c r="J714" i="1"/>
  <c r="J713" i="1"/>
  <c r="J712" i="1"/>
  <c r="J711" i="1"/>
  <c r="J710" i="1"/>
  <c r="J709" i="1"/>
  <c r="J708" i="1"/>
  <c r="J707" i="1"/>
  <c r="J706" i="1"/>
  <c r="J705" i="1"/>
  <c r="J704" i="1"/>
  <c r="J703" i="1"/>
  <c r="J702" i="1"/>
  <c r="J701" i="1"/>
  <c r="J700" i="1"/>
  <c r="J699" i="1"/>
  <c r="J698" i="1"/>
  <c r="J697" i="1"/>
  <c r="J696" i="1"/>
  <c r="J695" i="1"/>
  <c r="J694" i="1"/>
  <c r="J693" i="1"/>
  <c r="J692" i="1"/>
  <c r="J691" i="1"/>
  <c r="J690" i="1"/>
  <c r="J689" i="1"/>
  <c r="J688" i="1"/>
  <c r="J687" i="1"/>
  <c r="J686" i="1"/>
  <c r="J685" i="1"/>
  <c r="J684" i="1"/>
  <c r="J683" i="1"/>
  <c r="J682" i="1"/>
  <c r="J681" i="1"/>
  <c r="J680" i="1"/>
  <c r="J679" i="1"/>
  <c r="J678" i="1"/>
  <c r="J677" i="1"/>
  <c r="J676" i="1"/>
  <c r="J675" i="1"/>
  <c r="J674" i="1"/>
  <c r="J673" i="1"/>
  <c r="J672" i="1"/>
  <c r="J671" i="1"/>
  <c r="J670" i="1"/>
  <c r="J669" i="1"/>
  <c r="J668" i="1"/>
  <c r="J667" i="1"/>
  <c r="J666" i="1"/>
  <c r="J665" i="1"/>
  <c r="J664" i="1"/>
  <c r="J663" i="1"/>
  <c r="J662" i="1"/>
  <c r="J661" i="1"/>
  <c r="J660" i="1"/>
  <c r="J659" i="1"/>
  <c r="J658" i="1"/>
  <c r="J657" i="1"/>
  <c r="J656" i="1"/>
  <c r="J655" i="1"/>
  <c r="J654" i="1"/>
  <c r="J653" i="1"/>
  <c r="J652" i="1"/>
  <c r="J651" i="1"/>
  <c r="J650" i="1"/>
  <c r="J649" i="1"/>
  <c r="J648" i="1"/>
  <c r="J647" i="1"/>
  <c r="J646" i="1"/>
  <c r="J645" i="1"/>
  <c r="J644" i="1"/>
  <c r="J643" i="1"/>
  <c r="J642" i="1"/>
  <c r="J641" i="1"/>
  <c r="J640" i="1"/>
  <c r="J639" i="1"/>
  <c r="J638" i="1"/>
  <c r="J637" i="1"/>
  <c r="J636" i="1"/>
  <c r="J635" i="1"/>
  <c r="J634" i="1"/>
  <c r="J633" i="1"/>
  <c r="J632" i="1"/>
  <c r="J631" i="1"/>
  <c r="J630" i="1"/>
  <c r="J629" i="1"/>
  <c r="J628" i="1"/>
  <c r="J627" i="1"/>
  <c r="J626" i="1"/>
  <c r="J625" i="1"/>
  <c r="J624" i="1"/>
  <c r="J623" i="1"/>
  <c r="J622" i="1"/>
  <c r="J621" i="1"/>
  <c r="J620" i="1"/>
  <c r="J619" i="1"/>
  <c r="J618" i="1"/>
  <c r="J617" i="1"/>
  <c r="J616" i="1"/>
  <c r="J615" i="1"/>
  <c r="J614" i="1"/>
  <c r="J613" i="1"/>
  <c r="J612" i="1"/>
  <c r="J611" i="1"/>
  <c r="J610" i="1"/>
  <c r="J609" i="1"/>
  <c r="J608" i="1"/>
  <c r="J607" i="1"/>
  <c r="J606" i="1"/>
  <c r="J605" i="1"/>
  <c r="J604" i="1"/>
  <c r="J603" i="1"/>
  <c r="J602" i="1"/>
  <c r="J601" i="1"/>
  <c r="J600" i="1"/>
  <c r="J599" i="1"/>
  <c r="J598" i="1"/>
  <c r="J597" i="1"/>
  <c r="J596" i="1"/>
  <c r="J595" i="1"/>
  <c r="J594" i="1"/>
  <c r="J593" i="1"/>
  <c r="J592" i="1"/>
  <c r="J591" i="1"/>
  <c r="J590" i="1"/>
  <c r="J589" i="1"/>
  <c r="J588" i="1"/>
  <c r="J587" i="1"/>
  <c r="J586" i="1"/>
  <c r="J585" i="1"/>
  <c r="J584" i="1"/>
  <c r="J583" i="1"/>
  <c r="J582" i="1"/>
  <c r="J581" i="1"/>
  <c r="J580" i="1"/>
  <c r="J579" i="1"/>
  <c r="J578" i="1"/>
  <c r="J577" i="1"/>
  <c r="J576" i="1"/>
  <c r="J575" i="1"/>
  <c r="J574" i="1"/>
  <c r="J573" i="1"/>
  <c r="J572" i="1"/>
  <c r="J571" i="1"/>
  <c r="J570" i="1"/>
  <c r="J569" i="1"/>
  <c r="J568" i="1"/>
  <c r="J567" i="1"/>
  <c r="J566" i="1"/>
  <c r="J565" i="1"/>
  <c r="J564" i="1"/>
  <c r="J563" i="1"/>
  <c r="J562" i="1"/>
  <c r="J561" i="1"/>
  <c r="J560" i="1"/>
  <c r="J559" i="1"/>
  <c r="J558" i="1"/>
  <c r="J557" i="1"/>
  <c r="J556" i="1"/>
  <c r="J555" i="1"/>
  <c r="J554" i="1"/>
  <c r="J553" i="1"/>
  <c r="J552" i="1"/>
  <c r="J551" i="1"/>
  <c r="J550" i="1"/>
  <c r="J549" i="1"/>
  <c r="J548" i="1"/>
  <c r="J547" i="1"/>
  <c r="J546" i="1"/>
  <c r="J545" i="1"/>
  <c r="J544" i="1"/>
  <c r="J543" i="1"/>
  <c r="J542" i="1"/>
  <c r="J541" i="1"/>
  <c r="J540" i="1"/>
  <c r="J539" i="1"/>
  <c r="J538" i="1"/>
  <c r="J537" i="1"/>
  <c r="J536" i="1"/>
  <c r="J535" i="1"/>
  <c r="J534" i="1"/>
  <c r="J533" i="1"/>
  <c r="J532" i="1"/>
  <c r="J531" i="1"/>
  <c r="J530" i="1"/>
  <c r="J529" i="1"/>
  <c r="J528" i="1"/>
  <c r="J527" i="1"/>
  <c r="J526" i="1"/>
  <c r="J525" i="1"/>
  <c r="J524" i="1"/>
  <c r="J523" i="1"/>
  <c r="J522" i="1"/>
  <c r="J521" i="1"/>
  <c r="J520" i="1"/>
  <c r="J519" i="1"/>
  <c r="J518" i="1"/>
  <c r="J517" i="1"/>
  <c r="J516" i="1"/>
  <c r="J515" i="1"/>
  <c r="J514" i="1"/>
  <c r="J513" i="1"/>
  <c r="J512" i="1"/>
  <c r="J511" i="1"/>
  <c r="J510" i="1"/>
  <c r="J509" i="1"/>
  <c r="J508" i="1"/>
  <c r="J507" i="1"/>
  <c r="J506" i="1"/>
  <c r="J505" i="1"/>
  <c r="J504" i="1"/>
  <c r="J503" i="1"/>
  <c r="J502" i="1"/>
  <c r="J501" i="1"/>
  <c r="J500" i="1"/>
  <c r="J499" i="1"/>
  <c r="J498" i="1"/>
  <c r="J497" i="1"/>
  <c r="J496" i="1"/>
  <c r="J495" i="1"/>
  <c r="J494" i="1"/>
  <c r="J493" i="1"/>
  <c r="J492" i="1"/>
  <c r="J491" i="1"/>
  <c r="J490" i="1"/>
  <c r="J489" i="1"/>
  <c r="J488" i="1"/>
  <c r="J487" i="1"/>
  <c r="J486" i="1"/>
  <c r="J485" i="1"/>
  <c r="J484" i="1"/>
  <c r="J483" i="1"/>
  <c r="J482" i="1"/>
  <c r="J481" i="1"/>
  <c r="J480" i="1"/>
  <c r="J479" i="1"/>
  <c r="J478" i="1"/>
  <c r="J477" i="1"/>
  <c r="J476" i="1"/>
  <c r="J475" i="1"/>
  <c r="J474" i="1"/>
  <c r="J473" i="1"/>
  <c r="J472" i="1"/>
  <c r="J471" i="1"/>
  <c r="J470" i="1"/>
  <c r="J469" i="1"/>
  <c r="J468" i="1"/>
  <c r="J467" i="1"/>
  <c r="J466" i="1"/>
  <c r="J465" i="1"/>
  <c r="J464" i="1"/>
  <c r="J463" i="1"/>
  <c r="J462" i="1"/>
  <c r="J461" i="1"/>
  <c r="J460" i="1"/>
  <c r="J459" i="1"/>
  <c r="J458" i="1"/>
  <c r="J457" i="1"/>
  <c r="J456" i="1"/>
  <c r="J455" i="1"/>
  <c r="J454" i="1"/>
  <c r="J453" i="1"/>
  <c r="J452" i="1"/>
  <c r="J451" i="1"/>
  <c r="J450" i="1"/>
  <c r="J449" i="1"/>
  <c r="J448" i="1"/>
  <c r="J447" i="1"/>
  <c r="J446" i="1"/>
  <c r="J445" i="1"/>
  <c r="J444" i="1"/>
  <c r="J443" i="1"/>
  <c r="J442" i="1"/>
  <c r="J441" i="1"/>
  <c r="J440" i="1"/>
  <c r="J439" i="1"/>
  <c r="J438" i="1"/>
  <c r="J437" i="1"/>
  <c r="J436" i="1"/>
  <c r="J435" i="1"/>
  <c r="J434" i="1"/>
  <c r="J433" i="1"/>
  <c r="J432" i="1"/>
  <c r="J431" i="1"/>
  <c r="J430" i="1"/>
  <c r="J429" i="1"/>
  <c r="J428" i="1"/>
  <c r="J427" i="1"/>
  <c r="J426" i="1"/>
  <c r="J425" i="1"/>
  <c r="J424" i="1"/>
  <c r="J423" i="1"/>
  <c r="J422" i="1"/>
  <c r="J421" i="1"/>
  <c r="J420" i="1"/>
  <c r="J419" i="1"/>
  <c r="J418" i="1"/>
  <c r="J417" i="1"/>
  <c r="J416" i="1"/>
  <c r="J415" i="1"/>
  <c r="J414" i="1"/>
  <c r="J413" i="1"/>
  <c r="J412" i="1"/>
  <c r="J411" i="1"/>
  <c r="J410" i="1"/>
  <c r="J409" i="1"/>
  <c r="J408" i="1"/>
  <c r="J407" i="1"/>
  <c r="J406" i="1"/>
  <c r="J405" i="1"/>
  <c r="J404" i="1"/>
  <c r="J403" i="1"/>
  <c r="J402" i="1"/>
  <c r="J401" i="1"/>
  <c r="J400" i="1"/>
  <c r="J399" i="1"/>
  <c r="J398" i="1"/>
  <c r="J397" i="1"/>
  <c r="J396" i="1"/>
  <c r="J395" i="1"/>
  <c r="J394" i="1"/>
  <c r="J393" i="1"/>
  <c r="J392" i="1"/>
  <c r="J391" i="1"/>
  <c r="J390" i="1"/>
  <c r="J389" i="1"/>
  <c r="J388" i="1"/>
  <c r="J387" i="1"/>
  <c r="J386" i="1"/>
  <c r="J385" i="1"/>
  <c r="J384" i="1"/>
  <c r="J383" i="1"/>
  <c r="J382" i="1"/>
  <c r="J381" i="1"/>
  <c r="J380" i="1"/>
  <c r="J379" i="1"/>
  <c r="J378" i="1"/>
  <c r="J377" i="1"/>
  <c r="J376" i="1"/>
  <c r="J375" i="1"/>
  <c r="J374" i="1"/>
  <c r="J373" i="1"/>
  <c r="J372" i="1"/>
  <c r="J371" i="1"/>
  <c r="J370" i="1"/>
  <c r="J369" i="1"/>
  <c r="J368" i="1"/>
  <c r="J367" i="1"/>
  <c r="J366" i="1"/>
  <c r="J365" i="1"/>
  <c r="J364" i="1"/>
  <c r="J363" i="1"/>
  <c r="J362" i="1"/>
  <c r="J361" i="1"/>
  <c r="J360" i="1"/>
  <c r="J359" i="1"/>
  <c r="J358" i="1"/>
  <c r="J357" i="1"/>
  <c r="J356" i="1"/>
  <c r="J355" i="1"/>
  <c r="J354" i="1"/>
  <c r="J353" i="1"/>
  <c r="J352" i="1"/>
  <c r="J351" i="1"/>
  <c r="J350" i="1"/>
  <c r="J349" i="1"/>
  <c r="J348" i="1"/>
  <c r="J347" i="1"/>
  <c r="J346" i="1"/>
  <c r="J345" i="1"/>
  <c r="J344" i="1"/>
  <c r="J343" i="1"/>
  <c r="J342" i="1"/>
  <c r="J341" i="1"/>
  <c r="J340" i="1"/>
  <c r="J339" i="1"/>
  <c r="J338" i="1"/>
  <c r="J337" i="1"/>
  <c r="J336" i="1"/>
  <c r="J335" i="1"/>
  <c r="J334" i="1"/>
  <c r="J333" i="1"/>
  <c r="J332" i="1"/>
  <c r="J331" i="1"/>
  <c r="J330" i="1"/>
  <c r="J329" i="1"/>
  <c r="J328" i="1"/>
  <c r="J327" i="1"/>
  <c r="J326" i="1"/>
  <c r="J325" i="1"/>
  <c r="J324" i="1"/>
  <c r="J323" i="1"/>
  <c r="J322" i="1"/>
  <c r="J321" i="1"/>
  <c r="J320" i="1"/>
  <c r="J319" i="1"/>
  <c r="J318" i="1"/>
  <c r="J317" i="1"/>
  <c r="J316" i="1"/>
  <c r="J315" i="1"/>
  <c r="J314" i="1"/>
  <c r="J313" i="1"/>
  <c r="J312" i="1"/>
  <c r="J311" i="1"/>
  <c r="J310" i="1"/>
  <c r="J309" i="1"/>
  <c r="J308" i="1"/>
  <c r="J307" i="1"/>
  <c r="J306" i="1"/>
  <c r="J305" i="1"/>
  <c r="J304" i="1"/>
  <c r="J303" i="1"/>
  <c r="J302" i="1"/>
  <c r="J301" i="1"/>
  <c r="J300" i="1"/>
  <c r="J299" i="1"/>
  <c r="J298" i="1"/>
  <c r="J297" i="1"/>
  <c r="J296" i="1"/>
  <c r="J295" i="1"/>
  <c r="J294" i="1"/>
  <c r="J293" i="1"/>
  <c r="J292" i="1"/>
  <c r="J291" i="1"/>
  <c r="J290" i="1"/>
  <c r="J289" i="1"/>
  <c r="J288" i="1"/>
  <c r="J287" i="1"/>
  <c r="J286" i="1"/>
  <c r="J285" i="1"/>
  <c r="J284" i="1"/>
  <c r="J283" i="1"/>
  <c r="J282" i="1"/>
  <c r="J281" i="1"/>
  <c r="J280" i="1"/>
  <c r="J279" i="1"/>
  <c r="J278" i="1"/>
  <c r="J277" i="1"/>
  <c r="J276" i="1"/>
  <c r="J275" i="1"/>
  <c r="J274" i="1"/>
  <c r="J273" i="1"/>
  <c r="J272" i="1"/>
  <c r="J271" i="1"/>
  <c r="J270" i="1"/>
  <c r="J269" i="1"/>
  <c r="J268" i="1"/>
  <c r="J267" i="1"/>
  <c r="J266" i="1"/>
  <c r="J265" i="1"/>
  <c r="J264" i="1"/>
  <c r="J263" i="1"/>
  <c r="J262" i="1"/>
  <c r="J261" i="1"/>
  <c r="J260" i="1"/>
  <c r="J259" i="1"/>
  <c r="J258" i="1"/>
  <c r="J257" i="1"/>
  <c r="J256" i="1"/>
  <c r="J255" i="1"/>
  <c r="J254" i="1"/>
  <c r="J253" i="1"/>
  <c r="J252" i="1"/>
  <c r="J251" i="1"/>
  <c r="J250" i="1"/>
  <c r="J249" i="1"/>
  <c r="J248" i="1"/>
  <c r="J247" i="1"/>
  <c r="J246" i="1"/>
  <c r="J245" i="1"/>
  <c r="J244" i="1"/>
  <c r="J243" i="1"/>
  <c r="J242" i="1"/>
  <c r="J241" i="1"/>
  <c r="J240" i="1"/>
  <c r="J239" i="1"/>
  <c r="J238" i="1"/>
  <c r="J237" i="1"/>
  <c r="J236" i="1"/>
  <c r="J235" i="1"/>
  <c r="J234" i="1"/>
  <c r="J233" i="1"/>
  <c r="J232" i="1"/>
  <c r="J231" i="1"/>
  <c r="J230" i="1"/>
  <c r="J229" i="1"/>
  <c r="J228" i="1"/>
  <c r="J227" i="1"/>
  <c r="J226" i="1"/>
  <c r="J225" i="1"/>
  <c r="J224" i="1"/>
  <c r="J223" i="1"/>
  <c r="J222" i="1"/>
  <c r="J221" i="1"/>
  <c r="J220" i="1"/>
  <c r="J219" i="1"/>
  <c r="J218" i="1"/>
  <c r="J217" i="1"/>
  <c r="J216" i="1"/>
  <c r="J215" i="1"/>
  <c r="J214" i="1"/>
  <c r="J213" i="1"/>
  <c r="J212" i="1"/>
  <c r="J211" i="1"/>
  <c r="J210" i="1"/>
  <c r="J209" i="1"/>
  <c r="J208" i="1"/>
  <c r="J207" i="1"/>
  <c r="J206" i="1"/>
  <c r="J205" i="1"/>
  <c r="J204" i="1"/>
  <c r="J203" i="1"/>
  <c r="J202" i="1"/>
  <c r="J201" i="1"/>
  <c r="J200" i="1"/>
  <c r="J199" i="1"/>
  <c r="J198" i="1"/>
  <c r="J197" i="1"/>
  <c r="J196" i="1"/>
  <c r="J195" i="1"/>
  <c r="J194" i="1"/>
  <c r="J193" i="1"/>
  <c r="J192" i="1"/>
  <c r="J191" i="1"/>
  <c r="J190" i="1"/>
  <c r="J189" i="1"/>
  <c r="J188" i="1"/>
  <c r="J187" i="1"/>
  <c r="J186" i="1"/>
  <c r="J185" i="1"/>
  <c r="J184" i="1"/>
  <c r="J183" i="1"/>
  <c r="J182" i="1"/>
  <c r="J181" i="1"/>
  <c r="J180" i="1"/>
  <c r="J179" i="1"/>
  <c r="J178" i="1"/>
  <c r="J177" i="1"/>
  <c r="J176" i="1"/>
  <c r="J175" i="1"/>
  <c r="J174" i="1"/>
  <c r="J173" i="1"/>
  <c r="J172" i="1"/>
  <c r="J171" i="1"/>
  <c r="J170" i="1"/>
  <c r="J169" i="1"/>
  <c r="J168" i="1"/>
  <c r="J167" i="1"/>
  <c r="J166" i="1"/>
  <c r="J165" i="1"/>
  <c r="J164" i="1"/>
  <c r="J163" i="1"/>
  <c r="J162" i="1"/>
  <c r="J161" i="1"/>
  <c r="J160" i="1"/>
  <c r="J159" i="1"/>
  <c r="J158" i="1"/>
  <c r="J157" i="1"/>
  <c r="J156" i="1"/>
  <c r="J155" i="1"/>
  <c r="J154" i="1"/>
  <c r="J153" i="1"/>
  <c r="J152" i="1"/>
  <c r="J151" i="1"/>
  <c r="J150" i="1"/>
  <c r="J149" i="1"/>
  <c r="J148" i="1"/>
  <c r="J147" i="1"/>
  <c r="J146" i="1"/>
  <c r="J145" i="1"/>
  <c r="J144" i="1"/>
  <c r="J143" i="1"/>
  <c r="J142" i="1"/>
  <c r="J141" i="1"/>
  <c r="J140" i="1"/>
  <c r="J139" i="1"/>
  <c r="J138" i="1"/>
  <c r="J137" i="1"/>
  <c r="J136" i="1"/>
  <c r="J135" i="1"/>
  <c r="J134" i="1"/>
  <c r="J133" i="1"/>
  <c r="J132" i="1"/>
  <c r="J131" i="1"/>
  <c r="J130" i="1"/>
  <c r="J129" i="1"/>
  <c r="J128" i="1"/>
  <c r="J127" i="1"/>
  <c r="J126" i="1"/>
  <c r="J125" i="1"/>
  <c r="J124" i="1"/>
  <c r="J123" i="1"/>
  <c r="J122" i="1"/>
  <c r="J121" i="1"/>
  <c r="J120" i="1"/>
  <c r="J119" i="1"/>
  <c r="J118" i="1"/>
  <c r="J117" i="1"/>
  <c r="J116" i="1"/>
  <c r="J115" i="1"/>
  <c r="J114" i="1"/>
  <c r="J113" i="1"/>
  <c r="J112" i="1"/>
  <c r="J111" i="1"/>
  <c r="J110" i="1"/>
  <c r="J109" i="1"/>
  <c r="J108" i="1"/>
  <c r="J107" i="1"/>
  <c r="J106" i="1"/>
  <c r="J105" i="1"/>
  <c r="J104" i="1"/>
  <c r="J103" i="1"/>
  <c r="J102" i="1"/>
  <c r="J101" i="1"/>
  <c r="J100" i="1"/>
  <c r="J99" i="1"/>
  <c r="J98" i="1"/>
  <c r="J97" i="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1" i="1"/>
  <c r="J20" i="1"/>
  <c r="J19" i="1"/>
  <c r="J18" i="1"/>
  <c r="J17" i="1"/>
  <c r="J16" i="1"/>
  <c r="J15" i="1"/>
  <c r="J14" i="1"/>
  <c r="J13" i="1"/>
  <c r="J12" i="1"/>
  <c r="J11" i="1"/>
  <c r="J10" i="1"/>
  <c r="J9" i="1"/>
  <c r="J8" i="1"/>
  <c r="J7" i="1"/>
  <c r="J6" i="1"/>
  <c r="J4" i="1"/>
  <c r="J3" i="1"/>
  <c r="J2" i="1"/>
  <c r="A18" i="1"/>
  <c r="C2" i="19" l="1"/>
  <c r="I2" i="19" s="1"/>
  <c r="A13" i="19"/>
  <c r="A13" i="18"/>
  <c r="C2" i="17"/>
  <c r="AA2" i="17" s="1"/>
  <c r="A13" i="17"/>
  <c r="C2" i="18"/>
  <c r="L2" i="18" s="1"/>
  <c r="A13" i="15"/>
  <c r="C2" i="16"/>
  <c r="C2" i="14"/>
  <c r="AA2" i="14" s="1"/>
  <c r="C2" i="13"/>
  <c r="A13" i="14"/>
  <c r="A13" i="13"/>
  <c r="C2" i="15"/>
  <c r="AA2" i="15" s="1"/>
  <c r="A13" i="12"/>
  <c r="A13" i="10"/>
  <c r="C2" i="12"/>
  <c r="AA2" i="12" s="1"/>
  <c r="A13" i="11"/>
  <c r="C2" i="11"/>
  <c r="A13" i="16"/>
  <c r="C2" i="10"/>
  <c r="AA2" i="10" s="1"/>
  <c r="A13" i="7"/>
  <c r="A13" i="8"/>
  <c r="C2" i="5"/>
  <c r="C2" i="9"/>
  <c r="A13" i="9"/>
  <c r="C2" i="8"/>
  <c r="A13" i="3"/>
  <c r="C2" i="7"/>
  <c r="AA2" i="7" s="1"/>
  <c r="A13" i="5"/>
  <c r="C2" i="2"/>
  <c r="A13" i="2"/>
  <c r="C2" i="3"/>
  <c r="AA2" i="3" s="1"/>
  <c r="K2" i="1"/>
  <c r="A14" i="1"/>
  <c r="A15" i="1" s="1" a="1"/>
  <c r="A15" i="1" s="1"/>
  <c r="D2" i="1"/>
  <c r="A14" i="18" l="1"/>
  <c r="AD8" i="4" s="1"/>
  <c r="AD7" i="4"/>
  <c r="A14" i="19"/>
  <c r="AF8" i="4" s="1"/>
  <c r="AF7" i="4"/>
  <c r="A14" i="17"/>
  <c r="AB8" i="4" s="1"/>
  <c r="AB7" i="4"/>
  <c r="A14" i="16"/>
  <c r="Z8" i="4" s="1"/>
  <c r="Z7" i="4"/>
  <c r="A14" i="15"/>
  <c r="X8" i="4" s="1"/>
  <c r="X7" i="4"/>
  <c r="P2" i="18"/>
  <c r="J2" i="14" a="1"/>
  <c r="J2" i="14" s="1"/>
  <c r="M2" i="14" s="1"/>
  <c r="N2" i="14" s="1"/>
  <c r="L2" i="19"/>
  <c r="J2" i="19" a="1"/>
  <c r="J2" i="19" s="1"/>
  <c r="F2" i="19" a="1"/>
  <c r="F2" i="19" s="1"/>
  <c r="E2" i="19" a="1"/>
  <c r="E2" i="19" s="1"/>
  <c r="G2" i="19" s="1"/>
  <c r="H2" i="19" s="1"/>
  <c r="L2" i="14"/>
  <c r="E2" i="14" a="1"/>
  <c r="E2" i="14" s="1"/>
  <c r="J2" i="15" a="1"/>
  <c r="J2" i="15" s="1"/>
  <c r="L2" i="15"/>
  <c r="P2" i="15"/>
  <c r="J2" i="18" a="1"/>
  <c r="J2" i="18" s="1"/>
  <c r="Q2" i="18" s="1"/>
  <c r="R2" i="18" s="1"/>
  <c r="F2" i="18" a="1"/>
  <c r="F2" i="18" s="1"/>
  <c r="G2" i="18" s="1"/>
  <c r="H2" i="18" s="1"/>
  <c r="E2" i="18" a="1"/>
  <c r="E2" i="18" s="1"/>
  <c r="E2" i="15" a="1"/>
  <c r="E2" i="15" s="1"/>
  <c r="P2" i="14"/>
  <c r="F2" i="15" a="1"/>
  <c r="F2" i="15" s="1"/>
  <c r="F2" i="14" a="1"/>
  <c r="F2" i="14" s="1"/>
  <c r="P2" i="19"/>
  <c r="Z2" i="19"/>
  <c r="AA2" i="19"/>
  <c r="I2" i="18"/>
  <c r="AA2" i="18"/>
  <c r="Z2" i="18"/>
  <c r="AA2" i="16"/>
  <c r="Z2" i="15"/>
  <c r="I2" i="15"/>
  <c r="Z2" i="14"/>
  <c r="I2" i="14"/>
  <c r="AA2" i="13"/>
  <c r="AA2" i="2"/>
  <c r="AA2" i="11"/>
  <c r="AA2" i="9"/>
  <c r="AA2" i="8"/>
  <c r="AA2" i="5"/>
  <c r="A14" i="14"/>
  <c r="V8" i="4" s="1"/>
  <c r="V7" i="4"/>
  <c r="A14" i="13"/>
  <c r="T8" i="4" s="1"/>
  <c r="T7" i="4"/>
  <c r="A14" i="2"/>
  <c r="P8" i="4" s="1"/>
  <c r="P7" i="4"/>
  <c r="A14" i="3"/>
  <c r="N8" i="4" s="1"/>
  <c r="N7" i="4"/>
  <c r="A14" i="12"/>
  <c r="R8" i="4" s="1"/>
  <c r="R7" i="4"/>
  <c r="C3" i="2"/>
  <c r="C3" i="3"/>
  <c r="AA3" i="3" s="1"/>
  <c r="A14" i="11"/>
  <c r="L8" i="4" s="1"/>
  <c r="L7" i="4"/>
  <c r="A14" i="8"/>
  <c r="F8" i="4" s="1"/>
  <c r="F7" i="4"/>
  <c r="C3" i="13"/>
  <c r="C3" i="9"/>
  <c r="C3" i="5"/>
  <c r="C3" i="14"/>
  <c r="AA3" i="14" s="1"/>
  <c r="Q2" i="14"/>
  <c r="R2" i="14" s="1"/>
  <c r="G2" i="14"/>
  <c r="H2" i="14" s="1"/>
  <c r="A14" i="7"/>
  <c r="D8" i="4" s="1"/>
  <c r="D7" i="4"/>
  <c r="C3" i="10"/>
  <c r="AA3" i="10" s="1"/>
  <c r="C3" i="16"/>
  <c r="I3" i="16" s="1"/>
  <c r="C3" i="11"/>
  <c r="C3" i="18"/>
  <c r="F3" i="18" s="1" a="1"/>
  <c r="M2" i="18"/>
  <c r="N2" i="18" s="1"/>
  <c r="A14" i="5"/>
  <c r="B8" i="4" s="1"/>
  <c r="B7" i="4"/>
  <c r="C3" i="7"/>
  <c r="AA3" i="7" s="1"/>
  <c r="C3" i="12"/>
  <c r="AA3" i="12" s="1"/>
  <c r="C3" i="17"/>
  <c r="AA3" i="17" s="1"/>
  <c r="C3" i="8"/>
  <c r="A14" i="10"/>
  <c r="J8" i="4" s="1"/>
  <c r="J7" i="4"/>
  <c r="A14" i="9"/>
  <c r="H8" i="4" s="1"/>
  <c r="H7" i="4"/>
  <c r="C3" i="15"/>
  <c r="AA3" i="15" s="1"/>
  <c r="Q2" i="15"/>
  <c r="R2" i="15" s="1"/>
  <c r="M2" i="15"/>
  <c r="N2" i="15" s="1"/>
  <c r="G2" i="15"/>
  <c r="H2" i="15" s="1"/>
  <c r="C3" i="19"/>
  <c r="I3" i="19" s="1"/>
  <c r="Q2" i="19"/>
  <c r="R2" i="19" s="1"/>
  <c r="M2" i="19"/>
  <c r="N2" i="19" s="1"/>
  <c r="G7" i="1"/>
  <c r="G8" i="1"/>
  <c r="G6" i="1"/>
  <c r="G3" i="1"/>
  <c r="G2" i="1"/>
  <c r="G5" i="1"/>
  <c r="G4" i="1"/>
  <c r="E2" i="1"/>
  <c r="F2" i="1"/>
  <c r="H2" i="1"/>
  <c r="I2" i="1"/>
  <c r="B3" i="1"/>
  <c r="C2" i="1"/>
  <c r="L3" i="19" l="1"/>
  <c r="L3" i="15"/>
  <c r="F3" i="15" a="1"/>
  <c r="F3" i="15" s="1"/>
  <c r="L3" i="18"/>
  <c r="J3" i="18" a="1"/>
  <c r="J3" i="18" s="1"/>
  <c r="M3" i="18" s="1"/>
  <c r="N3" i="18" s="1"/>
  <c r="J3" i="15" a="1"/>
  <c r="J3" i="15" s="1"/>
  <c r="E3" i="16" a="1"/>
  <c r="E3" i="16" s="1"/>
  <c r="E3" i="18" a="1"/>
  <c r="E3" i="18" s="1"/>
  <c r="P3" i="15"/>
  <c r="E3" i="15" a="1"/>
  <c r="E3" i="15" s="1"/>
  <c r="E3" i="19" a="1"/>
  <c r="E3" i="19" s="1"/>
  <c r="P3" i="14"/>
  <c r="P3" i="16"/>
  <c r="E3" i="14" a="1"/>
  <c r="E3" i="14" s="1"/>
  <c r="J3" i="14" a="1"/>
  <c r="J3" i="14" s="1"/>
  <c r="M3" i="14" s="1"/>
  <c r="N3" i="14" s="1"/>
  <c r="L3" i="16"/>
  <c r="J3" i="17" a="1"/>
  <c r="J3" i="17" s="1"/>
  <c r="F3" i="19" a="1"/>
  <c r="F3" i="19" s="1"/>
  <c r="F3" i="17" a="1"/>
  <c r="F3" i="17" s="1"/>
  <c r="J3" i="19" a="1"/>
  <c r="J3" i="19" s="1"/>
  <c r="F3" i="16" a="1"/>
  <c r="F3" i="16" s="1"/>
  <c r="P3" i="19"/>
  <c r="J3" i="16" a="1"/>
  <c r="J3" i="16" s="1"/>
  <c r="M3" i="16" s="1"/>
  <c r="N3" i="16" s="1"/>
  <c r="P3" i="17"/>
  <c r="L3" i="14"/>
  <c r="P3" i="18"/>
  <c r="E3" i="17" a="1"/>
  <c r="E3" i="17" s="1"/>
  <c r="F3" i="14" a="1"/>
  <c r="F3" i="14" s="1"/>
  <c r="L3" i="17"/>
  <c r="Z3" i="19"/>
  <c r="AA3" i="19"/>
  <c r="I3" i="18"/>
  <c r="AA3" i="18"/>
  <c r="Z3" i="18"/>
  <c r="Z3" i="17"/>
  <c r="I3" i="17"/>
  <c r="Z3" i="16"/>
  <c r="AA3" i="16"/>
  <c r="Z3" i="15"/>
  <c r="I3" i="15"/>
  <c r="Z3" i="14"/>
  <c r="I3" i="14"/>
  <c r="AA3" i="13"/>
  <c r="AA3" i="2"/>
  <c r="AA3" i="11"/>
  <c r="AA3" i="9"/>
  <c r="AA3" i="8"/>
  <c r="AA3" i="5"/>
  <c r="C4" i="3"/>
  <c r="AA4" i="3" s="1"/>
  <c r="C4" i="2"/>
  <c r="F3" i="18"/>
  <c r="C4" i="5"/>
  <c r="C4" i="14"/>
  <c r="AA4" i="14" s="1"/>
  <c r="Q3" i="14"/>
  <c r="R3" i="14" s="1"/>
  <c r="G3" i="14"/>
  <c r="H3" i="14" s="1"/>
  <c r="C4" i="12"/>
  <c r="AA4" i="12" s="1"/>
  <c r="C4" i="15"/>
  <c r="AA4" i="15" s="1"/>
  <c r="G3" i="15"/>
  <c r="H3" i="15" s="1"/>
  <c r="Q3" i="15"/>
  <c r="R3" i="15" s="1"/>
  <c r="M3" i="15"/>
  <c r="N3" i="15" s="1"/>
  <c r="C4" i="7"/>
  <c r="AA4" i="7" s="1"/>
  <c r="C4" i="16"/>
  <c r="I4" i="16" s="1"/>
  <c r="G3" i="16"/>
  <c r="H3" i="16" s="1"/>
  <c r="Q3" i="16"/>
  <c r="R3" i="16" s="1"/>
  <c r="C4" i="10"/>
  <c r="AA4" i="10" s="1"/>
  <c r="C4" i="9"/>
  <c r="C4" i="11"/>
  <c r="C4" i="8"/>
  <c r="C4" i="18"/>
  <c r="P4" i="18" s="1"/>
  <c r="Q3" i="18"/>
  <c r="R3" i="18" s="1"/>
  <c r="G3" i="18"/>
  <c r="H3" i="18" s="1"/>
  <c r="C4" i="13"/>
  <c r="C4" i="19"/>
  <c r="I4" i="19" s="1"/>
  <c r="Q3" i="19"/>
  <c r="R3" i="19" s="1"/>
  <c r="M3" i="19"/>
  <c r="N3" i="19" s="1"/>
  <c r="G3" i="19"/>
  <c r="H3" i="19" s="1"/>
  <c r="C4" i="17"/>
  <c r="AA4" i="17" s="1"/>
  <c r="Q3" i="17"/>
  <c r="R3" i="17" s="1"/>
  <c r="M3" i="17"/>
  <c r="N3" i="17" s="1"/>
  <c r="G3" i="17"/>
  <c r="H3" i="17" s="1"/>
  <c r="X2" i="19"/>
  <c r="X2" i="18"/>
  <c r="X2" i="17"/>
  <c r="X2" i="16"/>
  <c r="X2" i="15"/>
  <c r="X2" i="14"/>
  <c r="X2" i="13"/>
  <c r="X2" i="12"/>
  <c r="X2" i="11"/>
  <c r="X2" i="10"/>
  <c r="X2" i="9"/>
  <c r="X2" i="8"/>
  <c r="X2" i="7"/>
  <c r="X2" i="5"/>
  <c r="V2" i="19"/>
  <c r="V2" i="18"/>
  <c r="V2" i="17"/>
  <c r="V2" i="16"/>
  <c r="V2" i="15"/>
  <c r="V2" i="14"/>
  <c r="V2" i="13"/>
  <c r="V2" i="12"/>
  <c r="V2" i="11"/>
  <c r="V2" i="10"/>
  <c r="V2" i="9"/>
  <c r="V2" i="8"/>
  <c r="V2" i="5"/>
  <c r="V2" i="7"/>
  <c r="U2" i="19"/>
  <c r="U2" i="18"/>
  <c r="U2" i="17"/>
  <c r="U2" i="16"/>
  <c r="U2" i="15"/>
  <c r="U2" i="13"/>
  <c r="U2" i="14"/>
  <c r="U2" i="12"/>
  <c r="U2" i="11"/>
  <c r="U2" i="10"/>
  <c r="U2" i="9"/>
  <c r="U2" i="8"/>
  <c r="U2" i="7"/>
  <c r="U2" i="5"/>
  <c r="W2" i="19"/>
  <c r="W2" i="18"/>
  <c r="W2" i="17"/>
  <c r="W2" i="16"/>
  <c r="W2" i="15"/>
  <c r="W2" i="14"/>
  <c r="W2" i="13"/>
  <c r="W2" i="12"/>
  <c r="W2" i="11"/>
  <c r="W2" i="10"/>
  <c r="W2" i="9"/>
  <c r="W2" i="8"/>
  <c r="W2" i="7"/>
  <c r="W2" i="5"/>
  <c r="W8" i="19"/>
  <c r="W8" i="18"/>
  <c r="W8" i="17"/>
  <c r="W8" i="16"/>
  <c r="W8" i="15"/>
  <c r="W8" i="14"/>
  <c r="W8" i="12"/>
  <c r="W8" i="13"/>
  <c r="W8" i="10"/>
  <c r="W8" i="11"/>
  <c r="W8" i="9"/>
  <c r="W8" i="8"/>
  <c r="W8" i="5"/>
  <c r="W8" i="7"/>
  <c r="W7" i="19"/>
  <c r="W7" i="18"/>
  <c r="W7" i="17"/>
  <c r="W7" i="15"/>
  <c r="W7" i="16"/>
  <c r="W7" i="14"/>
  <c r="W7" i="13"/>
  <c r="W7" i="12"/>
  <c r="W7" i="10"/>
  <c r="W7" i="11"/>
  <c r="W7" i="9"/>
  <c r="W7" i="8"/>
  <c r="W7" i="5"/>
  <c r="W7" i="7"/>
  <c r="W4" i="19"/>
  <c r="W4" i="17"/>
  <c r="W4" i="14"/>
  <c r="W4" i="13"/>
  <c r="W4" i="12"/>
  <c r="W4" i="11"/>
  <c r="W4" i="7"/>
  <c r="W4" i="5"/>
  <c r="W4" i="16"/>
  <c r="W4" i="15"/>
  <c r="W4" i="10"/>
  <c r="W4" i="8"/>
  <c r="W4" i="18"/>
  <c r="W4" i="9"/>
  <c r="W5" i="18"/>
  <c r="W5" i="5"/>
  <c r="W5" i="17"/>
  <c r="W5" i="12"/>
  <c r="W5" i="16"/>
  <c r="W5" i="7"/>
  <c r="W5" i="15"/>
  <c r="W5" i="9"/>
  <c r="W5" i="8"/>
  <c r="W5" i="14"/>
  <c r="W5" i="13"/>
  <c r="W5" i="11"/>
  <c r="W5" i="10"/>
  <c r="W5" i="19"/>
  <c r="W3" i="12"/>
  <c r="W3" i="8"/>
  <c r="W3" i="16"/>
  <c r="W3" i="9"/>
  <c r="W3" i="7"/>
  <c r="W3" i="10"/>
  <c r="W3" i="19"/>
  <c r="W3" i="18"/>
  <c r="W3" i="13"/>
  <c r="W3" i="5"/>
  <c r="W3" i="17"/>
  <c r="W3" i="15"/>
  <c r="W3" i="14"/>
  <c r="W3" i="11"/>
  <c r="W6" i="8"/>
  <c r="W6" i="19"/>
  <c r="W6" i="17"/>
  <c r="W6" i="12"/>
  <c r="W6" i="5"/>
  <c r="W6" i="18"/>
  <c r="W6" i="16"/>
  <c r="W6" i="14"/>
  <c r="W6" i="13"/>
  <c r="W6" i="11"/>
  <c r="W6" i="10"/>
  <c r="W6" i="7"/>
  <c r="W6" i="15"/>
  <c r="W6" i="9"/>
  <c r="V2" i="3"/>
  <c r="V2" i="2"/>
  <c r="X2" i="1"/>
  <c r="U2" i="3"/>
  <c r="U2" i="2"/>
  <c r="W2" i="1"/>
  <c r="W7" i="3"/>
  <c r="W7" i="2"/>
  <c r="Y7" i="1"/>
  <c r="W6" i="3"/>
  <c r="W6" i="2"/>
  <c r="Y6" i="1"/>
  <c r="X2" i="3"/>
  <c r="X2" i="2"/>
  <c r="Z2" i="1"/>
  <c r="W4" i="3"/>
  <c r="W4" i="2"/>
  <c r="Y4" i="1"/>
  <c r="W5" i="3"/>
  <c r="W5" i="2"/>
  <c r="Y5" i="1"/>
  <c r="W2" i="3"/>
  <c r="W2" i="2"/>
  <c r="Y2" i="1"/>
  <c r="W3" i="3"/>
  <c r="W3" i="2"/>
  <c r="Y3" i="1"/>
  <c r="W8" i="3"/>
  <c r="W8" i="2"/>
  <c r="Y8" i="1"/>
  <c r="F3" i="1"/>
  <c r="I3" i="1"/>
  <c r="E3" i="1"/>
  <c r="H3" i="1"/>
  <c r="D3" i="1"/>
  <c r="C3" i="1"/>
  <c r="B4" i="1"/>
  <c r="K4" i="1" s="1"/>
  <c r="E4" i="18" l="1" a="1"/>
  <c r="E4" i="18" s="1"/>
  <c r="P4" i="19"/>
  <c r="L4" i="18"/>
  <c r="F4" i="15" a="1"/>
  <c r="F4" i="15" s="1"/>
  <c r="P4" i="15"/>
  <c r="P4" i="14"/>
  <c r="J4" i="19" a="1"/>
  <c r="J4" i="19" s="1"/>
  <c r="E4" i="17" a="1"/>
  <c r="E4" i="17" s="1"/>
  <c r="E4" i="19" a="1"/>
  <c r="E4" i="19" s="1"/>
  <c r="P4" i="16"/>
  <c r="E4" i="14" a="1"/>
  <c r="E4" i="14" s="1"/>
  <c r="P4" i="17"/>
  <c r="J4" i="16" a="1"/>
  <c r="J4" i="16" s="1"/>
  <c r="M4" i="16" s="1"/>
  <c r="N4" i="16" s="1"/>
  <c r="J4" i="14" a="1"/>
  <c r="J4" i="14" s="1"/>
  <c r="Q4" i="14" s="1"/>
  <c r="R4" i="14" s="1"/>
  <c r="F4" i="17" a="1"/>
  <c r="F4" i="17" s="1"/>
  <c r="F4" i="19" a="1"/>
  <c r="F4" i="19" s="1"/>
  <c r="E4" i="16" a="1"/>
  <c r="E4" i="16" s="1"/>
  <c r="L4" i="15"/>
  <c r="F4" i="14" a="1"/>
  <c r="F4" i="14" s="1"/>
  <c r="L4" i="17"/>
  <c r="J4" i="17" a="1"/>
  <c r="J4" i="17" s="1"/>
  <c r="F4" i="16" a="1"/>
  <c r="F4" i="16" s="1"/>
  <c r="G4" i="16" s="1"/>
  <c r="H4" i="16" s="1"/>
  <c r="L4" i="19"/>
  <c r="E4" i="15" a="1"/>
  <c r="E4" i="15" s="1"/>
  <c r="G4" i="15" s="1"/>
  <c r="H4" i="15" s="1"/>
  <c r="J4" i="18" a="1"/>
  <c r="J4" i="18" s="1"/>
  <c r="Q4" i="18" s="1"/>
  <c r="R4" i="18" s="1"/>
  <c r="L4" i="16"/>
  <c r="F4" i="18" a="1"/>
  <c r="F4" i="18" s="1"/>
  <c r="L4" i="14"/>
  <c r="J4" i="15" a="1"/>
  <c r="J4" i="15" s="1"/>
  <c r="Z4" i="19"/>
  <c r="AA4" i="19"/>
  <c r="I4" i="18"/>
  <c r="AA4" i="18"/>
  <c r="Z4" i="18"/>
  <c r="Z4" i="17"/>
  <c r="I4" i="17"/>
  <c r="Z4" i="16"/>
  <c r="AA4" i="16"/>
  <c r="Z4" i="15"/>
  <c r="I4" i="15"/>
  <c r="Z4" i="14"/>
  <c r="I4" i="14"/>
  <c r="AA4" i="13"/>
  <c r="AA4" i="2"/>
  <c r="AA4" i="11"/>
  <c r="AA4" i="9"/>
  <c r="AA4" i="8"/>
  <c r="AA4" i="5"/>
  <c r="C5" i="3"/>
  <c r="AA5" i="3" s="1"/>
  <c r="C5" i="2"/>
  <c r="C5" i="16"/>
  <c r="I5" i="16" s="1"/>
  <c r="Q4" i="16"/>
  <c r="R4" i="16" s="1"/>
  <c r="C5" i="8"/>
  <c r="C5" i="11"/>
  <c r="C5" i="14"/>
  <c r="AA5" i="14" s="1"/>
  <c r="M4" i="14"/>
  <c r="N4" i="14" s="1"/>
  <c r="G4" i="14"/>
  <c r="H4" i="14" s="1"/>
  <c r="C5" i="19"/>
  <c r="I5" i="19" s="1"/>
  <c r="G4" i="19"/>
  <c r="H4" i="19" s="1"/>
  <c r="Q4" i="19"/>
  <c r="R4" i="19" s="1"/>
  <c r="M4" i="19"/>
  <c r="N4" i="19" s="1"/>
  <c r="C5" i="7"/>
  <c r="AA5" i="7" s="1"/>
  <c r="C5" i="5"/>
  <c r="C5" i="9"/>
  <c r="C5" i="13"/>
  <c r="C5" i="10"/>
  <c r="AA5" i="10" s="1"/>
  <c r="C5" i="15"/>
  <c r="AA5" i="15" s="1"/>
  <c r="Q4" i="15"/>
  <c r="R4" i="15" s="1"/>
  <c r="M4" i="15"/>
  <c r="N4" i="15" s="1"/>
  <c r="X3" i="19"/>
  <c r="X3" i="17"/>
  <c r="X3" i="16"/>
  <c r="X3" i="18"/>
  <c r="X3" i="14"/>
  <c r="X3" i="15"/>
  <c r="X3" i="13"/>
  <c r="X3" i="10"/>
  <c r="X3" i="12"/>
  <c r="X3" i="11"/>
  <c r="X3" i="8"/>
  <c r="X3" i="9"/>
  <c r="X3" i="7"/>
  <c r="X3" i="5"/>
  <c r="C5" i="17"/>
  <c r="AA5" i="17" s="1"/>
  <c r="Q4" i="17"/>
  <c r="R4" i="17" s="1"/>
  <c r="M4" i="17"/>
  <c r="N4" i="17" s="1"/>
  <c r="G4" i="17"/>
  <c r="H4" i="17" s="1"/>
  <c r="C5" i="18"/>
  <c r="E5" i="18" s="1" a="1"/>
  <c r="M4" i="18"/>
  <c r="N4" i="18" s="1"/>
  <c r="G4" i="18"/>
  <c r="H4" i="18" s="1"/>
  <c r="C5" i="12"/>
  <c r="AA5" i="12" s="1"/>
  <c r="U3" i="19"/>
  <c r="U3" i="18"/>
  <c r="U3" i="17"/>
  <c r="U3" i="16"/>
  <c r="U3" i="15"/>
  <c r="U3" i="14"/>
  <c r="U3" i="13"/>
  <c r="U3" i="12"/>
  <c r="U3" i="11"/>
  <c r="U3" i="9"/>
  <c r="U3" i="10"/>
  <c r="U3" i="8"/>
  <c r="U3" i="5"/>
  <c r="U3" i="7"/>
  <c r="V3" i="16"/>
  <c r="V3" i="17"/>
  <c r="V3" i="12"/>
  <c r="V3" i="11"/>
  <c r="V3" i="8"/>
  <c r="V3" i="7"/>
  <c r="V3" i="10"/>
  <c r="V3" i="9"/>
  <c r="V3" i="15"/>
  <c r="V3" i="14"/>
  <c r="V3" i="19"/>
  <c r="V3" i="18"/>
  <c r="V3" i="13"/>
  <c r="V3" i="5"/>
  <c r="U3" i="3"/>
  <c r="U3" i="2"/>
  <c r="W3" i="1"/>
  <c r="X3" i="3"/>
  <c r="X3" i="2"/>
  <c r="Z3" i="1"/>
  <c r="V3" i="3"/>
  <c r="V3" i="2"/>
  <c r="X3" i="1"/>
  <c r="I4" i="1"/>
  <c r="H4" i="1"/>
  <c r="E4" i="1"/>
  <c r="F4" i="1"/>
  <c r="D4" i="1"/>
  <c r="C4" i="1"/>
  <c r="B5" i="1"/>
  <c r="K5" i="1" s="1"/>
  <c r="J5" i="16" l="1" a="1"/>
  <c r="J5" i="16" s="1"/>
  <c r="M5" i="16" s="1"/>
  <c r="N5" i="16" s="1"/>
  <c r="F5" i="14" a="1"/>
  <c r="F5" i="14" s="1"/>
  <c r="G5" i="14" s="1"/>
  <c r="H5" i="14" s="1"/>
  <c r="L5" i="16"/>
  <c r="F5" i="18" a="1"/>
  <c r="F5" i="18" s="1"/>
  <c r="G5" i="18" s="1"/>
  <c r="H5" i="18" s="1"/>
  <c r="J5" i="18" a="1"/>
  <c r="J5" i="18" s="1"/>
  <c r="M5" i="18" s="1"/>
  <c r="N5" i="18" s="1"/>
  <c r="P5" i="18"/>
  <c r="L5" i="18"/>
  <c r="E5" i="16" a="1"/>
  <c r="E5" i="16" s="1"/>
  <c r="J5" i="15" a="1"/>
  <c r="J5" i="15" s="1"/>
  <c r="L5" i="17"/>
  <c r="E5" i="14" a="1"/>
  <c r="E5" i="14" s="1"/>
  <c r="L5" i="15"/>
  <c r="P5" i="19"/>
  <c r="J5" i="17" a="1"/>
  <c r="J5" i="17" s="1"/>
  <c r="P5" i="17"/>
  <c r="L5" i="19"/>
  <c r="F5" i="17" a="1"/>
  <c r="F5" i="17" s="1"/>
  <c r="P5" i="15"/>
  <c r="E5" i="17" a="1"/>
  <c r="E5" i="17" s="1"/>
  <c r="F5" i="19" a="1"/>
  <c r="F5" i="19" s="1"/>
  <c r="P5" i="14"/>
  <c r="L5" i="14"/>
  <c r="E5" i="15" a="1"/>
  <c r="E5" i="15" s="1"/>
  <c r="E5" i="19" a="1"/>
  <c r="E5" i="19" s="1"/>
  <c r="J5" i="19" a="1"/>
  <c r="J5" i="19" s="1"/>
  <c r="J5" i="14" a="1"/>
  <c r="J5" i="14" s="1"/>
  <c r="M5" i="14" s="1"/>
  <c r="N5" i="14" s="1"/>
  <c r="P5" i="16"/>
  <c r="F5" i="16" a="1"/>
  <c r="F5" i="16" s="1"/>
  <c r="F5" i="15" a="1"/>
  <c r="F5" i="15" s="1"/>
  <c r="Z5" i="19"/>
  <c r="AA5" i="19"/>
  <c r="I5" i="18"/>
  <c r="AA5" i="18"/>
  <c r="Z5" i="18"/>
  <c r="Z5" i="17"/>
  <c r="I5" i="17"/>
  <c r="Z5" i="16"/>
  <c r="AA5" i="16"/>
  <c r="Z5" i="15"/>
  <c r="I5" i="15"/>
  <c r="Z5" i="14"/>
  <c r="I5" i="14"/>
  <c r="AA5" i="13"/>
  <c r="AA5" i="2"/>
  <c r="C6" i="3"/>
  <c r="AA5" i="11"/>
  <c r="AA5" i="9"/>
  <c r="AA5" i="8"/>
  <c r="AA5" i="5"/>
  <c r="C6" i="2"/>
  <c r="E5" i="18"/>
  <c r="C6" i="18"/>
  <c r="J6" i="18" s="1" a="1"/>
  <c r="Q5" i="18"/>
  <c r="R5" i="18" s="1"/>
  <c r="C6" i="10"/>
  <c r="AA6" i="10" s="1"/>
  <c r="C6" i="8"/>
  <c r="C6" i="13"/>
  <c r="I6" i="13" s="1"/>
  <c r="X4" i="18"/>
  <c r="X4" i="19"/>
  <c r="X4" i="16"/>
  <c r="X4" i="17"/>
  <c r="X4" i="15"/>
  <c r="X4" i="14"/>
  <c r="X4" i="13"/>
  <c r="X4" i="10"/>
  <c r="X4" i="11"/>
  <c r="X4" i="12"/>
  <c r="X4" i="9"/>
  <c r="X4" i="7"/>
  <c r="X4" i="8"/>
  <c r="X4" i="5"/>
  <c r="C6" i="16"/>
  <c r="I6" i="16" s="1"/>
  <c r="Q5" i="16"/>
  <c r="R5" i="16" s="1"/>
  <c r="G5" i="16"/>
  <c r="H5" i="16" s="1"/>
  <c r="C6" i="7"/>
  <c r="AA6" i="7" s="1"/>
  <c r="C6" i="19"/>
  <c r="I6" i="19" s="1"/>
  <c r="M5" i="19"/>
  <c r="N5" i="19" s="1"/>
  <c r="G5" i="19"/>
  <c r="H5" i="19" s="1"/>
  <c r="Q5" i="19"/>
  <c r="R5" i="19" s="1"/>
  <c r="C6" i="17"/>
  <c r="AA6" i="17" s="1"/>
  <c r="G5" i="17"/>
  <c r="H5" i="17" s="1"/>
  <c r="Q5" i="17"/>
  <c r="R5" i="17" s="1"/>
  <c r="M5" i="17"/>
  <c r="N5" i="17" s="1"/>
  <c r="C6" i="15"/>
  <c r="AA6" i="15" s="1"/>
  <c r="G5" i="15"/>
  <c r="H5" i="15" s="1"/>
  <c r="M5" i="15"/>
  <c r="N5" i="15" s="1"/>
  <c r="Q5" i="15"/>
  <c r="R5" i="15" s="1"/>
  <c r="C6" i="9"/>
  <c r="C6" i="5"/>
  <c r="C6" i="12"/>
  <c r="AA6" i="12" s="1"/>
  <c r="C6" i="14"/>
  <c r="AA6" i="14" s="1"/>
  <c r="Q5" i="14"/>
  <c r="R5" i="14" s="1"/>
  <c r="C6" i="11"/>
  <c r="U4" i="19"/>
  <c r="U4" i="18"/>
  <c r="U4" i="17"/>
  <c r="U4" i="16"/>
  <c r="U4" i="15"/>
  <c r="U4" i="14"/>
  <c r="U4" i="13"/>
  <c r="U4" i="12"/>
  <c r="U4" i="11"/>
  <c r="U4" i="10"/>
  <c r="U4" i="9"/>
  <c r="U4" i="8"/>
  <c r="U4" i="7"/>
  <c r="U4" i="5"/>
  <c r="V4" i="18"/>
  <c r="V4" i="17"/>
  <c r="V4" i="14"/>
  <c r="V4" i="13"/>
  <c r="V4" i="12"/>
  <c r="V4" i="11"/>
  <c r="V4" i="7"/>
  <c r="V4" i="5"/>
  <c r="V4" i="19"/>
  <c r="V4" i="16"/>
  <c r="V4" i="15"/>
  <c r="V4" i="10"/>
  <c r="V4" i="8"/>
  <c r="V4" i="9"/>
  <c r="U4" i="3"/>
  <c r="U4" i="2"/>
  <c r="W4" i="1"/>
  <c r="X4" i="3"/>
  <c r="X4" i="2"/>
  <c r="Z4" i="1"/>
  <c r="V4" i="3"/>
  <c r="V4" i="2"/>
  <c r="X4" i="1"/>
  <c r="I5" i="1"/>
  <c r="H5" i="1"/>
  <c r="E5" i="1"/>
  <c r="F5" i="1"/>
  <c r="D5" i="1"/>
  <c r="B6" i="1"/>
  <c r="K6" i="1" s="1"/>
  <c r="C5" i="1"/>
  <c r="F2" i="2" a="1"/>
  <c r="L6" i="14" l="1"/>
  <c r="F6" i="14" a="1"/>
  <c r="F6" i="14" s="1"/>
  <c r="E6" i="14" a="1"/>
  <c r="E6" i="14" s="1"/>
  <c r="J6" i="19" a="1"/>
  <c r="J6" i="19" s="1"/>
  <c r="E6" i="19" a="1"/>
  <c r="E6" i="19" s="1"/>
  <c r="F6" i="19" a="1"/>
  <c r="F6" i="19" s="1"/>
  <c r="F6" i="18" a="1"/>
  <c r="F6" i="18" s="1"/>
  <c r="G6" i="18" s="1"/>
  <c r="H6" i="18" s="1"/>
  <c r="P6" i="19"/>
  <c r="E6" i="17" a="1"/>
  <c r="E6" i="17" s="1"/>
  <c r="G6" i="17" s="1"/>
  <c r="H6" i="17" s="1"/>
  <c r="L6" i="19"/>
  <c r="P6" i="13"/>
  <c r="J6" i="13" a="1"/>
  <c r="J6" i="13" s="1"/>
  <c r="E6" i="13" a="1"/>
  <c r="E6" i="13" s="1"/>
  <c r="G6" i="13" s="1"/>
  <c r="H6" i="13" s="1"/>
  <c r="F6" i="13" a="1"/>
  <c r="F6" i="13" s="1"/>
  <c r="F6" i="12" a="1"/>
  <c r="F6" i="12" s="1"/>
  <c r="L6" i="17"/>
  <c r="P6" i="18"/>
  <c r="E6" i="18" a="1"/>
  <c r="E6" i="18" s="1"/>
  <c r="L6" i="18"/>
  <c r="P6" i="12"/>
  <c r="J6" i="17" a="1"/>
  <c r="J6" i="17" s="1"/>
  <c r="P6" i="14"/>
  <c r="J6" i="12" a="1"/>
  <c r="J6" i="12" s="1"/>
  <c r="M6" i="12" s="1"/>
  <c r="N6" i="12" s="1"/>
  <c r="F6" i="17" a="1"/>
  <c r="F6" i="17" s="1"/>
  <c r="J6" i="14" a="1"/>
  <c r="J6" i="14" s="1"/>
  <c r="Q6" i="14" s="1"/>
  <c r="R6" i="14" s="1"/>
  <c r="P6" i="17"/>
  <c r="L6" i="15"/>
  <c r="P6" i="16"/>
  <c r="E6" i="16" a="1"/>
  <c r="E6" i="16" s="1"/>
  <c r="P6" i="15"/>
  <c r="E6" i="12" a="1"/>
  <c r="E6" i="12" s="1"/>
  <c r="J6" i="16" a="1"/>
  <c r="J6" i="16" s="1"/>
  <c r="M6" i="16" s="1"/>
  <c r="N6" i="16" s="1"/>
  <c r="L6" i="12"/>
  <c r="L6" i="13"/>
  <c r="J6" i="15" a="1"/>
  <c r="J6" i="15" s="1"/>
  <c r="F6" i="16" a="1"/>
  <c r="F6" i="16" s="1"/>
  <c r="G6" i="16" s="1"/>
  <c r="H6" i="16" s="1"/>
  <c r="E6" i="15" a="1"/>
  <c r="E6" i="15" s="1"/>
  <c r="F6" i="15" a="1"/>
  <c r="F6" i="15" s="1"/>
  <c r="L6" i="16"/>
  <c r="Z6" i="19"/>
  <c r="AA6" i="19"/>
  <c r="I6" i="18"/>
  <c r="AA6" i="18"/>
  <c r="Z6" i="18"/>
  <c r="Z6" i="17"/>
  <c r="I6" i="17"/>
  <c r="Z6" i="16"/>
  <c r="AA6" i="16"/>
  <c r="Z6" i="15"/>
  <c r="I6" i="15"/>
  <c r="Z6" i="14"/>
  <c r="I6" i="14"/>
  <c r="Z6" i="13"/>
  <c r="AA6" i="13"/>
  <c r="Z6" i="12"/>
  <c r="I6" i="12"/>
  <c r="AA6" i="2"/>
  <c r="C7" i="3"/>
  <c r="AA7" i="3" s="1"/>
  <c r="AA6" i="3"/>
  <c r="AA6" i="11"/>
  <c r="AA6" i="9"/>
  <c r="AA6" i="8"/>
  <c r="AA6" i="5"/>
  <c r="C7" i="2"/>
  <c r="F2" i="2"/>
  <c r="J6" i="18"/>
  <c r="M6" i="18" s="1"/>
  <c r="N6" i="18" s="1"/>
  <c r="C7" i="19"/>
  <c r="I7" i="19" s="1"/>
  <c r="G6" i="19"/>
  <c r="H6" i="19" s="1"/>
  <c r="M6" i="19"/>
  <c r="N6" i="19" s="1"/>
  <c r="Q6" i="19"/>
  <c r="R6" i="19" s="1"/>
  <c r="C7" i="10"/>
  <c r="AA7" i="10" s="1"/>
  <c r="X5" i="19"/>
  <c r="X5" i="18"/>
  <c r="X5" i="17"/>
  <c r="X5" i="15"/>
  <c r="X5" i="16"/>
  <c r="X5" i="13"/>
  <c r="X5" i="12"/>
  <c r="X5" i="14"/>
  <c r="X5" i="11"/>
  <c r="X5" i="10"/>
  <c r="X5" i="8"/>
  <c r="X5" i="9"/>
  <c r="X5" i="5"/>
  <c r="X5" i="7"/>
  <c r="C7" i="12"/>
  <c r="AA7" i="12" s="1"/>
  <c r="Q6" i="12"/>
  <c r="R6" i="12" s="1"/>
  <c r="G6" i="12"/>
  <c r="H6" i="12" s="1"/>
  <c r="C7" i="14"/>
  <c r="AA7" i="14" s="1"/>
  <c r="M6" i="14"/>
  <c r="N6" i="14" s="1"/>
  <c r="G6" i="14"/>
  <c r="H6" i="14" s="1"/>
  <c r="C7" i="5"/>
  <c r="C7" i="18"/>
  <c r="J7" i="18" s="1" a="1"/>
  <c r="Q6" i="18"/>
  <c r="R6" i="18" s="1"/>
  <c r="C7" i="17"/>
  <c r="AA7" i="17" s="1"/>
  <c r="Q6" i="17"/>
  <c r="R6" i="17" s="1"/>
  <c r="M6" i="17"/>
  <c r="N6" i="17" s="1"/>
  <c r="C7" i="16"/>
  <c r="I7" i="16" s="1"/>
  <c r="Q6" i="16"/>
  <c r="R6" i="16" s="1"/>
  <c r="C7" i="9"/>
  <c r="C7" i="7"/>
  <c r="AA7" i="7" s="1"/>
  <c r="C7" i="13"/>
  <c r="I7" i="13" s="1"/>
  <c r="M6" i="13"/>
  <c r="N6" i="13" s="1"/>
  <c r="Q6" i="13"/>
  <c r="R6" i="13" s="1"/>
  <c r="C7" i="11"/>
  <c r="C7" i="8"/>
  <c r="C7" i="15"/>
  <c r="AA7" i="15" s="1"/>
  <c r="M6" i="15"/>
  <c r="N6" i="15" s="1"/>
  <c r="G6" i="15"/>
  <c r="H6" i="15" s="1"/>
  <c r="Q6" i="15"/>
  <c r="R6" i="15" s="1"/>
  <c r="U5" i="19"/>
  <c r="U5" i="18"/>
  <c r="U5" i="17"/>
  <c r="U5" i="16"/>
  <c r="U5" i="15"/>
  <c r="U5" i="14"/>
  <c r="U5" i="13"/>
  <c r="U5" i="12"/>
  <c r="U5" i="11"/>
  <c r="U5" i="10"/>
  <c r="U5" i="9"/>
  <c r="U5" i="8"/>
  <c r="U5" i="7"/>
  <c r="U5" i="5"/>
  <c r="V5" i="16"/>
  <c r="V5" i="11"/>
  <c r="V5" i="7"/>
  <c r="V5" i="5"/>
  <c r="V5" i="18"/>
  <c r="V5" i="14"/>
  <c r="V5" i="13"/>
  <c r="V5" i="10"/>
  <c r="V5" i="15"/>
  <c r="V5" i="9"/>
  <c r="V5" i="8"/>
  <c r="V5" i="17"/>
  <c r="V5" i="12"/>
  <c r="V5" i="19"/>
  <c r="X5" i="2"/>
  <c r="X5" i="3"/>
  <c r="Z5" i="1"/>
  <c r="U5" i="3"/>
  <c r="W5" i="1"/>
  <c r="U5" i="2"/>
  <c r="V5" i="3"/>
  <c r="V5" i="2"/>
  <c r="X5" i="1"/>
  <c r="I6" i="1"/>
  <c r="H6" i="1"/>
  <c r="F6" i="1"/>
  <c r="E6" i="1"/>
  <c r="D6" i="1"/>
  <c r="B7" i="1"/>
  <c r="K7" i="1" s="1"/>
  <c r="C6" i="1"/>
  <c r="J7" i="19" l="1" a="1"/>
  <c r="J7" i="19" s="1"/>
  <c r="L7" i="17"/>
  <c r="F7" i="12" a="1"/>
  <c r="F7" i="12" s="1"/>
  <c r="L7" i="14"/>
  <c r="F7" i="19" a="1"/>
  <c r="F7" i="19" s="1"/>
  <c r="L7" i="19"/>
  <c r="F7" i="13" a="1"/>
  <c r="F7" i="13" s="1"/>
  <c r="F7" i="14" a="1"/>
  <c r="F7" i="14" s="1"/>
  <c r="G7" i="14" s="1"/>
  <c r="H7" i="14" s="1"/>
  <c r="P7" i="19"/>
  <c r="E7" i="19" a="1"/>
  <c r="E7" i="19" s="1"/>
  <c r="G7" i="19" s="1"/>
  <c r="H7" i="19" s="1"/>
  <c r="J7" i="17" a="1"/>
  <c r="J7" i="17" s="1"/>
  <c r="F7" i="15" a="1"/>
  <c r="F7" i="15" s="1"/>
  <c r="L7" i="15"/>
  <c r="P7" i="15"/>
  <c r="P7" i="18"/>
  <c r="F7" i="18" a="1"/>
  <c r="F7" i="18" s="1"/>
  <c r="P7" i="14"/>
  <c r="E7" i="18" a="1"/>
  <c r="E7" i="18" s="1"/>
  <c r="L7" i="18"/>
  <c r="E7" i="13" a="1"/>
  <c r="E7" i="13" s="1"/>
  <c r="G7" i="13" s="1"/>
  <c r="H7" i="13" s="1"/>
  <c r="F7" i="17" a="1"/>
  <c r="F7" i="17" s="1"/>
  <c r="P7" i="17"/>
  <c r="J7" i="14" a="1"/>
  <c r="J7" i="14" s="1"/>
  <c r="E7" i="14" a="1"/>
  <c r="E7" i="14" s="1"/>
  <c r="E7" i="15" a="1"/>
  <c r="E7" i="15" s="1"/>
  <c r="E7" i="17" a="1"/>
  <c r="E7" i="17" s="1"/>
  <c r="F7" i="16" a="1"/>
  <c r="F7" i="16" s="1"/>
  <c r="L7" i="13"/>
  <c r="L7" i="16"/>
  <c r="E7" i="12" a="1"/>
  <c r="E7" i="12" s="1"/>
  <c r="L7" i="12"/>
  <c r="E7" i="16" a="1"/>
  <c r="E7" i="16" s="1"/>
  <c r="J7" i="16" a="1"/>
  <c r="J7" i="16" s="1"/>
  <c r="M7" i="16" s="1"/>
  <c r="N7" i="16" s="1"/>
  <c r="J7" i="12" a="1"/>
  <c r="J7" i="12" s="1"/>
  <c r="M7" i="12" s="1"/>
  <c r="N7" i="12" s="1"/>
  <c r="J7" i="13" a="1"/>
  <c r="J7" i="13" s="1"/>
  <c r="P7" i="16"/>
  <c r="J7" i="15" a="1"/>
  <c r="J7" i="15" s="1"/>
  <c r="P7" i="12"/>
  <c r="P7" i="13"/>
  <c r="Z7" i="19"/>
  <c r="AA7" i="19"/>
  <c r="I7" i="18"/>
  <c r="AA7" i="18"/>
  <c r="Z7" i="18"/>
  <c r="Z7" i="17"/>
  <c r="I7" i="17"/>
  <c r="Z7" i="16"/>
  <c r="AA7" i="16"/>
  <c r="Z7" i="15"/>
  <c r="I7" i="15"/>
  <c r="Z7" i="14"/>
  <c r="I7" i="14"/>
  <c r="Z7" i="13"/>
  <c r="AA7" i="13"/>
  <c r="Z7" i="12"/>
  <c r="I7" i="12"/>
  <c r="C8" i="3"/>
  <c r="AA8" i="3" s="1"/>
  <c r="AA7" i="2"/>
  <c r="AA7" i="11"/>
  <c r="AA7" i="9"/>
  <c r="AA7" i="8"/>
  <c r="AA7" i="5"/>
  <c r="C8" i="2"/>
  <c r="J7" i="18"/>
  <c r="C8" i="18"/>
  <c r="P8" i="18" s="1"/>
  <c r="M7" i="18"/>
  <c r="N7" i="18" s="1"/>
  <c r="Q7" i="18"/>
  <c r="R7" i="18" s="1"/>
  <c r="G7" i="18"/>
  <c r="H7" i="18" s="1"/>
  <c r="C8" i="19"/>
  <c r="I8" i="19" s="1"/>
  <c r="Q7" i="19"/>
  <c r="R7" i="19" s="1"/>
  <c r="M7" i="19"/>
  <c r="N7" i="19" s="1"/>
  <c r="C8" i="7"/>
  <c r="AA8" i="7" s="1"/>
  <c r="C8" i="9"/>
  <c r="C8" i="15"/>
  <c r="AA8" i="15" s="1"/>
  <c r="Q7" i="15"/>
  <c r="R7" i="15" s="1"/>
  <c r="M7" i="15"/>
  <c r="N7" i="15" s="1"/>
  <c r="G7" i="15"/>
  <c r="H7" i="15" s="1"/>
  <c r="C8" i="5"/>
  <c r="C8" i="10"/>
  <c r="AA8" i="10" s="1"/>
  <c r="C8" i="8"/>
  <c r="X6" i="18"/>
  <c r="X6" i="17"/>
  <c r="X6" i="15"/>
  <c r="X6" i="16"/>
  <c r="X6" i="19"/>
  <c r="X6" i="12"/>
  <c r="X6" i="14"/>
  <c r="X6" i="11"/>
  <c r="X6" i="13"/>
  <c r="X6" i="10"/>
  <c r="X6" i="8"/>
  <c r="X6" i="9"/>
  <c r="X6" i="7"/>
  <c r="X6" i="5"/>
  <c r="C8" i="11"/>
  <c r="C8" i="16"/>
  <c r="I8" i="16" s="1"/>
  <c r="G7" i="16"/>
  <c r="H7" i="16" s="1"/>
  <c r="Q7" i="16"/>
  <c r="R7" i="16" s="1"/>
  <c r="C8" i="12"/>
  <c r="AA8" i="12" s="1"/>
  <c r="Q7" i="12"/>
  <c r="R7" i="12" s="1"/>
  <c r="G7" i="12"/>
  <c r="H7" i="12" s="1"/>
  <c r="C8" i="14"/>
  <c r="AA8" i="14" s="1"/>
  <c r="M7" i="14"/>
  <c r="N7" i="14" s="1"/>
  <c r="Q7" i="14"/>
  <c r="R7" i="14" s="1"/>
  <c r="C8" i="13"/>
  <c r="I8" i="13" s="1"/>
  <c r="Q7" i="13"/>
  <c r="R7" i="13" s="1"/>
  <c r="M7" i="13"/>
  <c r="N7" i="13" s="1"/>
  <c r="C8" i="17"/>
  <c r="AA8" i="17" s="1"/>
  <c r="Q7" i="17"/>
  <c r="R7" i="17" s="1"/>
  <c r="M7" i="17"/>
  <c r="N7" i="17" s="1"/>
  <c r="G7" i="17"/>
  <c r="H7" i="17" s="1"/>
  <c r="U6" i="19"/>
  <c r="U6" i="18"/>
  <c r="U6" i="17"/>
  <c r="U6" i="16"/>
  <c r="U6" i="15"/>
  <c r="U6" i="14"/>
  <c r="U6" i="13"/>
  <c r="U6" i="12"/>
  <c r="U6" i="10"/>
  <c r="U6" i="11"/>
  <c r="U6" i="9"/>
  <c r="U6" i="8"/>
  <c r="U6" i="5"/>
  <c r="U6" i="7"/>
  <c r="V6" i="15"/>
  <c r="V6" i="9"/>
  <c r="V6" i="8"/>
  <c r="V6" i="19"/>
  <c r="V6" i="17"/>
  <c r="V6" i="12"/>
  <c r="V6" i="5"/>
  <c r="V6" i="18"/>
  <c r="V6" i="16"/>
  <c r="V6" i="14"/>
  <c r="V6" i="13"/>
  <c r="V6" i="11"/>
  <c r="V6" i="10"/>
  <c r="V6" i="7"/>
  <c r="U6" i="2"/>
  <c r="U6" i="3"/>
  <c r="W6" i="1"/>
  <c r="X6" i="3"/>
  <c r="X6" i="2"/>
  <c r="Z6" i="1"/>
  <c r="V6" i="3"/>
  <c r="V6" i="2"/>
  <c r="X6" i="1"/>
  <c r="I7" i="1"/>
  <c r="E7" i="1"/>
  <c r="H7" i="1"/>
  <c r="F7" i="1"/>
  <c r="D7" i="1"/>
  <c r="B8" i="1"/>
  <c r="K8" i="1" s="1"/>
  <c r="C7" i="1"/>
  <c r="L8" i="18" l="1"/>
  <c r="E8" i="15" a="1"/>
  <c r="E8" i="15" s="1"/>
  <c r="G8" i="15" s="1"/>
  <c r="H8" i="15" s="1"/>
  <c r="J8" i="18" a="1"/>
  <c r="J8" i="18" s="1"/>
  <c r="Q8" i="18" s="1"/>
  <c r="R8" i="18" s="1"/>
  <c r="E8" i="18" a="1"/>
  <c r="E8" i="18" s="1"/>
  <c r="F8" i="18" a="1"/>
  <c r="F8" i="18" s="1"/>
  <c r="E8" i="14" a="1"/>
  <c r="E8" i="14" s="1"/>
  <c r="L8" i="17"/>
  <c r="L8" i="19"/>
  <c r="F8" i="13" a="1"/>
  <c r="F8" i="13" s="1"/>
  <c r="P8" i="12"/>
  <c r="E8" i="17" a="1"/>
  <c r="E8" i="17" s="1"/>
  <c r="P8" i="17"/>
  <c r="P8" i="14"/>
  <c r="E8" i="13" a="1"/>
  <c r="E8" i="13" s="1"/>
  <c r="G8" i="13" s="1"/>
  <c r="H8" i="13" s="1"/>
  <c r="J8" i="14" a="1"/>
  <c r="J8" i="14" s="1"/>
  <c r="M8" i="14" s="1"/>
  <c r="N8" i="14" s="1"/>
  <c r="P8" i="13"/>
  <c r="F8" i="14" a="1"/>
  <c r="F8" i="14" s="1"/>
  <c r="L8" i="14"/>
  <c r="P8" i="16"/>
  <c r="J8" i="16" a="1"/>
  <c r="J8" i="16" s="1"/>
  <c r="M8" i="16" s="1"/>
  <c r="N8" i="16" s="1"/>
  <c r="F8" i="16" a="1"/>
  <c r="F8" i="16" s="1"/>
  <c r="G8" i="16" s="1"/>
  <c r="H8" i="16" s="1"/>
  <c r="P8" i="15"/>
  <c r="E8" i="16" a="1"/>
  <c r="E8" i="16" s="1"/>
  <c r="P8" i="19"/>
  <c r="F8" i="12" a="1"/>
  <c r="F8" i="12" s="1"/>
  <c r="G8" i="12" s="1"/>
  <c r="H8" i="12" s="1"/>
  <c r="J8" i="15" a="1"/>
  <c r="J8" i="15" s="1"/>
  <c r="F8" i="15" a="1"/>
  <c r="F8" i="15" s="1"/>
  <c r="L8" i="16"/>
  <c r="E8" i="19" a="1"/>
  <c r="E8" i="19" s="1"/>
  <c r="J8" i="12" a="1"/>
  <c r="J8" i="12" s="1"/>
  <c r="M8" i="12" s="1"/>
  <c r="N8" i="12" s="1"/>
  <c r="J8" i="17" a="1"/>
  <c r="J8" i="17" s="1"/>
  <c r="L8" i="15"/>
  <c r="L8" i="13"/>
  <c r="E8" i="12" a="1"/>
  <c r="E8" i="12" s="1"/>
  <c r="F8" i="17" a="1"/>
  <c r="F8" i="17" s="1"/>
  <c r="J8" i="19" a="1"/>
  <c r="J8" i="19" s="1"/>
  <c r="F8" i="19" a="1"/>
  <c r="F8" i="19" s="1"/>
  <c r="J8" i="13" a="1"/>
  <c r="J8" i="13" s="1"/>
  <c r="L8" i="12"/>
  <c r="Z8" i="19"/>
  <c r="AA8" i="19"/>
  <c r="I8" i="18"/>
  <c r="AA8" i="18"/>
  <c r="Z8" i="18"/>
  <c r="Z8" i="17"/>
  <c r="I8" i="17"/>
  <c r="Z8" i="16"/>
  <c r="AA8" i="16"/>
  <c r="Z8" i="15"/>
  <c r="I8" i="15"/>
  <c r="Z8" i="14"/>
  <c r="I8" i="14"/>
  <c r="Z8" i="13"/>
  <c r="AA8" i="13"/>
  <c r="Z8" i="12"/>
  <c r="I8" i="12"/>
  <c r="C9" i="3"/>
  <c r="AA9" i="3" s="1"/>
  <c r="AA8" i="2"/>
  <c r="AA8" i="11"/>
  <c r="AA8" i="9"/>
  <c r="AA8" i="8"/>
  <c r="AA8" i="5"/>
  <c r="C9" i="2"/>
  <c r="C9" i="10"/>
  <c r="P9" i="10" s="1"/>
  <c r="C9" i="5"/>
  <c r="X7" i="19"/>
  <c r="X7" i="18"/>
  <c r="X7" i="16"/>
  <c r="X7" i="15"/>
  <c r="X7" i="14"/>
  <c r="X7" i="13"/>
  <c r="X7" i="17"/>
  <c r="X7" i="11"/>
  <c r="X7" i="12"/>
  <c r="X7" i="9"/>
  <c r="X7" i="10"/>
  <c r="X7" i="7"/>
  <c r="X7" i="8"/>
  <c r="X7" i="5"/>
  <c r="C9" i="17"/>
  <c r="AA9" i="17" s="1"/>
  <c r="Q8" i="17"/>
  <c r="R8" i="17" s="1"/>
  <c r="M8" i="17"/>
  <c r="N8" i="17" s="1"/>
  <c r="G8" i="17"/>
  <c r="H8" i="17" s="1"/>
  <c r="C9" i="19"/>
  <c r="I9" i="19" s="1"/>
  <c r="Q8" i="19"/>
  <c r="R8" i="19" s="1"/>
  <c r="M8" i="19"/>
  <c r="N8" i="19" s="1"/>
  <c r="G8" i="19"/>
  <c r="H8" i="19" s="1"/>
  <c r="C9" i="13"/>
  <c r="I9" i="13" s="1"/>
  <c r="M8" i="13"/>
  <c r="N8" i="13" s="1"/>
  <c r="Q8" i="13"/>
  <c r="R8" i="13" s="1"/>
  <c r="C9" i="16"/>
  <c r="I9" i="16" s="1"/>
  <c r="Q8" i="16"/>
  <c r="R8" i="16" s="1"/>
  <c r="C9" i="8"/>
  <c r="C9" i="11"/>
  <c r="I9" i="11" s="1"/>
  <c r="C9" i="7"/>
  <c r="AA9" i="7" s="1"/>
  <c r="C9" i="12"/>
  <c r="AA9" i="12" s="1"/>
  <c r="Q8" i="12"/>
  <c r="R8" i="12" s="1"/>
  <c r="C9" i="15"/>
  <c r="AA9" i="15" s="1"/>
  <c r="M8" i="15"/>
  <c r="N8" i="15" s="1"/>
  <c r="Q8" i="15"/>
  <c r="R8" i="15" s="1"/>
  <c r="C9" i="18"/>
  <c r="F9" i="18" s="1" a="1"/>
  <c r="M8" i="18"/>
  <c r="N8" i="18" s="1"/>
  <c r="G8" i="18"/>
  <c r="H8" i="18" s="1"/>
  <c r="C9" i="14"/>
  <c r="AA9" i="14" s="1"/>
  <c r="Q8" i="14"/>
  <c r="R8" i="14" s="1"/>
  <c r="G8" i="14"/>
  <c r="H8" i="14" s="1"/>
  <c r="C9" i="9"/>
  <c r="U7" i="19"/>
  <c r="U7" i="18"/>
  <c r="U7" i="17"/>
  <c r="U7" i="16"/>
  <c r="U7" i="15"/>
  <c r="U7" i="14"/>
  <c r="U7" i="13"/>
  <c r="U7" i="12"/>
  <c r="U7" i="11"/>
  <c r="U7" i="9"/>
  <c r="U7" i="10"/>
  <c r="U7" i="8"/>
  <c r="U7" i="7"/>
  <c r="U7" i="5"/>
  <c r="V7" i="17"/>
  <c r="V7" i="12"/>
  <c r="V7" i="5"/>
  <c r="V7" i="18"/>
  <c r="V7" i="16"/>
  <c r="V7" i="14"/>
  <c r="V7" i="13"/>
  <c r="V7" i="11"/>
  <c r="V7" i="10"/>
  <c r="V7" i="7"/>
  <c r="V7" i="15"/>
  <c r="V7" i="9"/>
  <c r="V7" i="8"/>
  <c r="V7" i="19"/>
  <c r="V7" i="3"/>
  <c r="V7" i="2"/>
  <c r="X7" i="1"/>
  <c r="X7" i="3"/>
  <c r="X7" i="2"/>
  <c r="Z7" i="1"/>
  <c r="U7" i="3"/>
  <c r="U7" i="2"/>
  <c r="W7" i="1"/>
  <c r="I8" i="1"/>
  <c r="H8" i="1"/>
  <c r="E8" i="1"/>
  <c r="F8" i="1"/>
  <c r="D8" i="1"/>
  <c r="C8" i="1"/>
  <c r="B9" i="1"/>
  <c r="K9" i="1" s="1"/>
  <c r="L9" i="17" l="1"/>
  <c r="F9" i="17" a="1"/>
  <c r="F9" i="17" s="1"/>
  <c r="E9" i="16" a="1"/>
  <c r="E9" i="16" s="1"/>
  <c r="L9" i="16"/>
  <c r="J9" i="16" a="1"/>
  <c r="J9" i="16" s="1"/>
  <c r="Q9" i="16" s="1"/>
  <c r="R9" i="16" s="1"/>
  <c r="P9" i="13"/>
  <c r="F9" i="16" a="1"/>
  <c r="F9" i="16" s="1"/>
  <c r="G9" i="16" s="1"/>
  <c r="H9" i="16" s="1"/>
  <c r="P9" i="16"/>
  <c r="L9" i="14"/>
  <c r="F9" i="14" a="1"/>
  <c r="F9" i="14" s="1"/>
  <c r="G9" i="14" s="1"/>
  <c r="H9" i="14" s="1"/>
  <c r="P9" i="12"/>
  <c r="P9" i="14"/>
  <c r="E9" i="14" a="1"/>
  <c r="E9" i="14" s="1"/>
  <c r="F9" i="13" a="1"/>
  <c r="F9" i="13" s="1"/>
  <c r="E9" i="17" a="1"/>
  <c r="E9" i="17" s="1"/>
  <c r="L9" i="10"/>
  <c r="J9" i="17" a="1"/>
  <c r="J9" i="17" s="1"/>
  <c r="L9" i="12"/>
  <c r="J9" i="11" a="1"/>
  <c r="J9" i="11" s="1"/>
  <c r="F9" i="19" a="1"/>
  <c r="F9" i="19" s="1"/>
  <c r="F9" i="11" a="1"/>
  <c r="F9" i="11" s="1"/>
  <c r="L9" i="15"/>
  <c r="F9" i="12" a="1"/>
  <c r="F9" i="12" s="1"/>
  <c r="J9" i="12" a="1"/>
  <c r="J9" i="12" s="1"/>
  <c r="Q9" i="12" s="1"/>
  <c r="R9" i="12" s="1"/>
  <c r="P9" i="11"/>
  <c r="E9" i="12" a="1"/>
  <c r="E9" i="12" s="1"/>
  <c r="E9" i="11" a="1"/>
  <c r="E9" i="11" s="1"/>
  <c r="G9" i="11" s="1"/>
  <c r="H9" i="11" s="1"/>
  <c r="J9" i="15" a="1"/>
  <c r="J9" i="15" s="1"/>
  <c r="P9" i="19"/>
  <c r="L9" i="13"/>
  <c r="J9" i="18" a="1"/>
  <c r="J9" i="18" s="1"/>
  <c r="M9" i="18" s="1"/>
  <c r="N9" i="18" s="1"/>
  <c r="P9" i="15"/>
  <c r="F9" i="10" a="1"/>
  <c r="F9" i="10" s="1"/>
  <c r="J9" i="19" a="1"/>
  <c r="J9" i="19" s="1"/>
  <c r="J9" i="13" a="1"/>
  <c r="J9" i="13" s="1"/>
  <c r="L9" i="19"/>
  <c r="L9" i="18"/>
  <c r="E9" i="13" a="1"/>
  <c r="E9" i="13" s="1"/>
  <c r="F9" i="15" a="1"/>
  <c r="F9" i="15" s="1"/>
  <c r="E9" i="15" a="1"/>
  <c r="E9" i="15" s="1"/>
  <c r="E9" i="10" a="1"/>
  <c r="E9" i="10" s="1"/>
  <c r="P9" i="18"/>
  <c r="E9" i="18" a="1"/>
  <c r="E9" i="18" s="1"/>
  <c r="J9" i="10" a="1"/>
  <c r="J9" i="10" s="1"/>
  <c r="M9" i="10" s="1"/>
  <c r="N9" i="10" s="1"/>
  <c r="E9" i="19" a="1"/>
  <c r="E9" i="19" s="1"/>
  <c r="P9" i="17"/>
  <c r="J9" i="14" a="1"/>
  <c r="J9" i="14" s="1"/>
  <c r="L9" i="11"/>
  <c r="Z9" i="19"/>
  <c r="AA9" i="19"/>
  <c r="I9" i="18"/>
  <c r="AA9" i="18"/>
  <c r="Z9" i="18"/>
  <c r="Z9" i="17"/>
  <c r="I9" i="17"/>
  <c r="Z9" i="16"/>
  <c r="AA9" i="16"/>
  <c r="Z9" i="15"/>
  <c r="I9" i="15"/>
  <c r="Z9" i="14"/>
  <c r="I9" i="14"/>
  <c r="Z9" i="13"/>
  <c r="AA9" i="13"/>
  <c r="C10" i="3"/>
  <c r="AA10" i="3" s="1"/>
  <c r="Z9" i="12"/>
  <c r="I9" i="12"/>
  <c r="AA9" i="2"/>
  <c r="Z9" i="11"/>
  <c r="AA9" i="11"/>
  <c r="I9" i="10"/>
  <c r="AA9" i="10"/>
  <c r="AA9" i="9"/>
  <c r="AA9" i="8"/>
  <c r="AA9" i="5"/>
  <c r="C10" i="2"/>
  <c r="F9" i="18"/>
  <c r="C10" i="17"/>
  <c r="AA10" i="17" s="1"/>
  <c r="G9" i="17"/>
  <c r="H9" i="17" s="1"/>
  <c r="M9" i="17"/>
  <c r="N9" i="17" s="1"/>
  <c r="Q9" i="17"/>
  <c r="R9" i="17" s="1"/>
  <c r="C10" i="12"/>
  <c r="AA10" i="12" s="1"/>
  <c r="M9" i="12"/>
  <c r="N9" i="12" s="1"/>
  <c r="G9" i="12"/>
  <c r="H9" i="12" s="1"/>
  <c r="C10" i="9"/>
  <c r="C10" i="14"/>
  <c r="AA10" i="14" s="1"/>
  <c r="Q9" i="14"/>
  <c r="R9" i="14" s="1"/>
  <c r="M9" i="14"/>
  <c r="N9" i="14" s="1"/>
  <c r="C10" i="13"/>
  <c r="I10" i="13" s="1"/>
  <c r="Q9" i="13"/>
  <c r="R9" i="13" s="1"/>
  <c r="M9" i="13"/>
  <c r="N9" i="13" s="1"/>
  <c r="G9" i="13"/>
  <c r="H9" i="13" s="1"/>
  <c r="C10" i="15"/>
  <c r="AA10" i="15" s="1"/>
  <c r="Q9" i="15"/>
  <c r="R9" i="15" s="1"/>
  <c r="M9" i="15"/>
  <c r="N9" i="15" s="1"/>
  <c r="G9" i="15"/>
  <c r="H9" i="15" s="1"/>
  <c r="X8" i="19"/>
  <c r="X8" i="17"/>
  <c r="X8" i="18"/>
  <c r="X8" i="15"/>
  <c r="X8" i="14"/>
  <c r="X8" i="16"/>
  <c r="X8" i="11"/>
  <c r="X8" i="10"/>
  <c r="X8" i="13"/>
  <c r="X8" i="9"/>
  <c r="X8" i="12"/>
  <c r="X8" i="8"/>
  <c r="X8" i="7"/>
  <c r="X8" i="5"/>
  <c r="C10" i="7"/>
  <c r="AA10" i="7" s="1"/>
  <c r="C10" i="5"/>
  <c r="C10" i="11"/>
  <c r="I10" i="11" s="1"/>
  <c r="M9" i="11"/>
  <c r="N9" i="11" s="1"/>
  <c r="Q9" i="11"/>
  <c r="R9" i="11" s="1"/>
  <c r="C10" i="16"/>
  <c r="I10" i="16" s="1"/>
  <c r="M9" i="16"/>
  <c r="N9" i="16" s="1"/>
  <c r="C10" i="8"/>
  <c r="C10" i="10"/>
  <c r="AA10" i="10" s="1"/>
  <c r="C10" i="18"/>
  <c r="J10" i="18" s="1" a="1"/>
  <c r="Q9" i="18"/>
  <c r="R9" i="18" s="1"/>
  <c r="G9" i="18"/>
  <c r="H9" i="18" s="1"/>
  <c r="C10" i="19"/>
  <c r="I10" i="19" s="1"/>
  <c r="Q9" i="19"/>
  <c r="R9" i="19" s="1"/>
  <c r="G9" i="19"/>
  <c r="H9" i="19" s="1"/>
  <c r="M9" i="19"/>
  <c r="N9" i="19" s="1"/>
  <c r="U8" i="19"/>
  <c r="U8" i="18"/>
  <c r="U8" i="17"/>
  <c r="U8" i="16"/>
  <c r="U8" i="15"/>
  <c r="U8" i="14"/>
  <c r="U8" i="13"/>
  <c r="U8" i="12"/>
  <c r="U8" i="11"/>
  <c r="U8" i="10"/>
  <c r="U8" i="9"/>
  <c r="U8" i="8"/>
  <c r="U8" i="5"/>
  <c r="U8" i="7"/>
  <c r="V8" i="5"/>
  <c r="V8" i="13"/>
  <c r="V8" i="15"/>
  <c r="V8" i="9"/>
  <c r="V8" i="8"/>
  <c r="V8" i="10"/>
  <c r="V8" i="17"/>
  <c r="V8" i="18"/>
  <c r="V8" i="12"/>
  <c r="V8" i="16"/>
  <c r="V8" i="14"/>
  <c r="V8" i="11"/>
  <c r="V8" i="7"/>
  <c r="V8" i="19"/>
  <c r="X8" i="3"/>
  <c r="X8" i="2"/>
  <c r="Z8" i="1"/>
  <c r="U8" i="3"/>
  <c r="U8" i="2"/>
  <c r="W8" i="1"/>
  <c r="V8" i="3"/>
  <c r="X8" i="1"/>
  <c r="V8" i="2"/>
  <c r="I9" i="1"/>
  <c r="G9" i="1"/>
  <c r="H9" i="1"/>
  <c r="F9" i="1"/>
  <c r="E9" i="1"/>
  <c r="D9" i="1"/>
  <c r="B10" i="1"/>
  <c r="K10" i="1" s="1"/>
  <c r="C9" i="1"/>
  <c r="J2" i="2" a="1"/>
  <c r="E2" i="2" a="1"/>
  <c r="F10" i="11" l="1" a="1"/>
  <c r="F10" i="11" s="1"/>
  <c r="P10" i="17"/>
  <c r="F10" i="17" a="1"/>
  <c r="F10" i="17" s="1"/>
  <c r="J10" i="15" a="1"/>
  <c r="J10" i="15" s="1"/>
  <c r="L10" i="11"/>
  <c r="E10" i="11" a="1"/>
  <c r="E10" i="11" s="1"/>
  <c r="G10" i="11" s="1"/>
  <c r="H10" i="11" s="1"/>
  <c r="J10" i="13" a="1"/>
  <c r="J10" i="13" s="1"/>
  <c r="L10" i="17"/>
  <c r="J10" i="14" a="1"/>
  <c r="J10" i="14" s="1"/>
  <c r="P10" i="18"/>
  <c r="J10" i="19" a="1"/>
  <c r="J10" i="19" s="1"/>
  <c r="F10" i="14" a="1"/>
  <c r="F10" i="14" s="1"/>
  <c r="F10" i="19" a="1"/>
  <c r="F10" i="19" s="1"/>
  <c r="P10" i="19"/>
  <c r="L10" i="18"/>
  <c r="E10" i="19" a="1"/>
  <c r="E10" i="19" s="1"/>
  <c r="P10" i="14"/>
  <c r="E10" i="14" a="1"/>
  <c r="E10" i="14" s="1"/>
  <c r="L10" i="14"/>
  <c r="P10" i="15"/>
  <c r="L10" i="15"/>
  <c r="E10" i="17" a="1"/>
  <c r="E10" i="17" s="1"/>
  <c r="L10" i="19"/>
  <c r="J10" i="17" a="1"/>
  <c r="J10" i="17" s="1"/>
  <c r="L10" i="16"/>
  <c r="E10" i="10" a="1"/>
  <c r="E10" i="10" s="1"/>
  <c r="J10" i="12" a="1"/>
  <c r="J10" i="12" s="1"/>
  <c r="M10" i="12" s="1"/>
  <c r="N10" i="12" s="1"/>
  <c r="E10" i="16" a="1"/>
  <c r="E10" i="16" s="1"/>
  <c r="P10" i="10"/>
  <c r="E10" i="15" a="1"/>
  <c r="E10" i="15" s="1"/>
  <c r="J10" i="16" a="1"/>
  <c r="J10" i="16" s="1"/>
  <c r="Q10" i="16" s="1"/>
  <c r="R10" i="16" s="1"/>
  <c r="F10" i="15" a="1"/>
  <c r="F10" i="15" s="1"/>
  <c r="L10" i="13"/>
  <c r="P10" i="16"/>
  <c r="J10" i="10" a="1"/>
  <c r="J10" i="10" s="1"/>
  <c r="Q10" i="10" s="1"/>
  <c r="R10" i="10" s="1"/>
  <c r="E10" i="13" a="1"/>
  <c r="E10" i="13" s="1"/>
  <c r="G10" i="13" s="1"/>
  <c r="H10" i="13" s="1"/>
  <c r="F10" i="13" a="1"/>
  <c r="F10" i="13" s="1"/>
  <c r="F10" i="10" a="1"/>
  <c r="F10" i="10" s="1"/>
  <c r="P10" i="12"/>
  <c r="F10" i="16" a="1"/>
  <c r="F10" i="16" s="1"/>
  <c r="F10" i="12" a="1"/>
  <c r="F10" i="12" s="1"/>
  <c r="F10" i="18" a="1"/>
  <c r="F10" i="18" s="1"/>
  <c r="E10" i="18" a="1"/>
  <c r="E10" i="18" s="1"/>
  <c r="P10" i="13"/>
  <c r="P10" i="11"/>
  <c r="E10" i="12" a="1"/>
  <c r="E10" i="12" s="1"/>
  <c r="L10" i="10"/>
  <c r="L10" i="12"/>
  <c r="J10" i="11" a="1"/>
  <c r="J10" i="11" s="1"/>
  <c r="Z10" i="19"/>
  <c r="AA10" i="19"/>
  <c r="I10" i="18"/>
  <c r="AA10" i="18"/>
  <c r="Z10" i="18"/>
  <c r="Z10" i="17"/>
  <c r="I10" i="17"/>
  <c r="Z10" i="16"/>
  <c r="AA10" i="16"/>
  <c r="Z10" i="15"/>
  <c r="I10" i="15"/>
  <c r="Z10" i="14"/>
  <c r="I10" i="14"/>
  <c r="Z10" i="13"/>
  <c r="AA10" i="13"/>
  <c r="C11" i="3"/>
  <c r="AA11" i="3" s="1"/>
  <c r="Z10" i="12"/>
  <c r="I10" i="12"/>
  <c r="AA10" i="2"/>
  <c r="Z10" i="11"/>
  <c r="AA10" i="11"/>
  <c r="Z10" i="10"/>
  <c r="I10" i="10"/>
  <c r="AA10" i="9"/>
  <c r="AA10" i="8"/>
  <c r="AA10" i="5"/>
  <c r="G9" i="10"/>
  <c r="H9" i="10" s="1"/>
  <c r="Q9" i="10"/>
  <c r="R9" i="10" s="1"/>
  <c r="C11" i="2"/>
  <c r="E2" i="2"/>
  <c r="G2" i="2" s="1"/>
  <c r="H2" i="2" s="1"/>
  <c r="J2" i="2"/>
  <c r="J10" i="18"/>
  <c r="M10" i="18" s="1"/>
  <c r="N10" i="18" s="1"/>
  <c r="C11" i="8"/>
  <c r="C11" i="13"/>
  <c r="I11" i="13" s="1"/>
  <c r="Q10" i="13"/>
  <c r="R10" i="13" s="1"/>
  <c r="M10" i="13"/>
  <c r="N10" i="13" s="1"/>
  <c r="C11" i="19"/>
  <c r="I11" i="19" s="1"/>
  <c r="G10" i="19"/>
  <c r="H10" i="19" s="1"/>
  <c r="Q10" i="19"/>
  <c r="R10" i="19" s="1"/>
  <c r="M10" i="19"/>
  <c r="N10" i="19" s="1"/>
  <c r="C11" i="16"/>
  <c r="I11" i="16" s="1"/>
  <c r="M10" i="16"/>
  <c r="N10" i="16" s="1"/>
  <c r="G10" i="16"/>
  <c r="H10" i="16" s="1"/>
  <c r="C11" i="5"/>
  <c r="C11" i="7"/>
  <c r="AA11" i="7" s="1"/>
  <c r="X9" i="18"/>
  <c r="X9" i="19"/>
  <c r="X9" i="17"/>
  <c r="X9" i="16"/>
  <c r="X9" i="15"/>
  <c r="X9" i="14"/>
  <c r="X9" i="13"/>
  <c r="X9" i="12"/>
  <c r="X9" i="11"/>
  <c r="X9" i="10"/>
  <c r="X9" i="9"/>
  <c r="X9" i="8"/>
  <c r="X9" i="5"/>
  <c r="X9" i="7"/>
  <c r="C11" i="14"/>
  <c r="AA11" i="14" s="1"/>
  <c r="M10" i="14"/>
  <c r="N10" i="14" s="1"/>
  <c r="Q10" i="14"/>
  <c r="R10" i="14" s="1"/>
  <c r="G10" i="14"/>
  <c r="H10" i="14" s="1"/>
  <c r="C11" i="17"/>
  <c r="AA11" i="17" s="1"/>
  <c r="M10" i="17"/>
  <c r="N10" i="17" s="1"/>
  <c r="Q10" i="17"/>
  <c r="R10" i="17" s="1"/>
  <c r="G10" i="17"/>
  <c r="H10" i="17" s="1"/>
  <c r="C11" i="9"/>
  <c r="C11" i="18"/>
  <c r="P11" i="18" s="1"/>
  <c r="Q10" i="18"/>
  <c r="R10" i="18" s="1"/>
  <c r="G10" i="18"/>
  <c r="H10" i="18" s="1"/>
  <c r="C11" i="15"/>
  <c r="AA11" i="15" s="1"/>
  <c r="M10" i="15"/>
  <c r="N10" i="15" s="1"/>
  <c r="G10" i="15"/>
  <c r="H10" i="15" s="1"/>
  <c r="Q10" i="15"/>
  <c r="R10" i="15" s="1"/>
  <c r="C11" i="10"/>
  <c r="AA11" i="10" s="1"/>
  <c r="M10" i="10"/>
  <c r="N10" i="10" s="1"/>
  <c r="G10" i="10"/>
  <c r="H10" i="10" s="1"/>
  <c r="M10" i="11"/>
  <c r="N10" i="11" s="1"/>
  <c r="Q10" i="11"/>
  <c r="R10" i="11" s="1"/>
  <c r="C11" i="11"/>
  <c r="I11" i="11" s="1"/>
  <c r="C11" i="12"/>
  <c r="AA11" i="12" s="1"/>
  <c r="Q10" i="12"/>
  <c r="R10" i="12" s="1"/>
  <c r="G10" i="12"/>
  <c r="H10" i="12" s="1"/>
  <c r="W9" i="19"/>
  <c r="W9" i="18"/>
  <c r="W9" i="17"/>
  <c r="W9" i="16"/>
  <c r="W9" i="15"/>
  <c r="W9" i="14"/>
  <c r="W9" i="13"/>
  <c r="W9" i="12"/>
  <c r="W9" i="11"/>
  <c r="W9" i="10"/>
  <c r="W9" i="9"/>
  <c r="W9" i="8"/>
  <c r="W9" i="7"/>
  <c r="W9" i="5"/>
  <c r="U9" i="19"/>
  <c r="U9" i="18"/>
  <c r="U9" i="17"/>
  <c r="U9" i="16"/>
  <c r="U9" i="15"/>
  <c r="U9" i="14"/>
  <c r="U9" i="13"/>
  <c r="U9" i="12"/>
  <c r="U9" i="11"/>
  <c r="U9" i="10"/>
  <c r="U9" i="9"/>
  <c r="U9" i="8"/>
  <c r="U9" i="5"/>
  <c r="U9" i="7"/>
  <c r="V9" i="19"/>
  <c r="V9" i="17"/>
  <c r="V9" i="18"/>
  <c r="V9" i="12"/>
  <c r="V9" i="5"/>
  <c r="V9" i="16"/>
  <c r="V9" i="14"/>
  <c r="V9" i="13"/>
  <c r="V9" i="11"/>
  <c r="V9" i="10"/>
  <c r="V9" i="7"/>
  <c r="V9" i="15"/>
  <c r="V9" i="9"/>
  <c r="V9" i="8"/>
  <c r="W9" i="3"/>
  <c r="W9" i="2"/>
  <c r="Y9" i="1"/>
  <c r="U9" i="3"/>
  <c r="W9" i="1"/>
  <c r="U9" i="2"/>
  <c r="V9" i="3"/>
  <c r="V9" i="2"/>
  <c r="X9" i="1"/>
  <c r="X9" i="3"/>
  <c r="X9" i="2"/>
  <c r="Z9" i="1"/>
  <c r="I10" i="1"/>
  <c r="E10" i="1"/>
  <c r="G10" i="1"/>
  <c r="H10" i="1"/>
  <c r="F10" i="1"/>
  <c r="D10" i="1"/>
  <c r="C10" i="1"/>
  <c r="B11" i="1"/>
  <c r="K11" i="1" s="1"/>
  <c r="P2" i="2"/>
  <c r="L2" i="2"/>
  <c r="L11" i="11" l="1"/>
  <c r="E11" i="11" a="1"/>
  <c r="E11" i="11" s="1"/>
  <c r="P11" i="11"/>
  <c r="J11" i="17" a="1"/>
  <c r="J11" i="17" s="1"/>
  <c r="F11" i="11" a="1"/>
  <c r="F11" i="11" s="1"/>
  <c r="L11" i="18"/>
  <c r="J11" i="18" a="1"/>
  <c r="J11" i="18" s="1"/>
  <c r="Q11" i="18" s="1"/>
  <c r="R11" i="18" s="1"/>
  <c r="E11" i="18" a="1"/>
  <c r="E11" i="18" s="1"/>
  <c r="J11" i="12" a="1"/>
  <c r="J11" i="12" s="1"/>
  <c r="E11" i="17" a="1"/>
  <c r="E11" i="17" s="1"/>
  <c r="E11" i="12" a="1"/>
  <c r="E11" i="12" s="1"/>
  <c r="E11" i="19" a="1"/>
  <c r="E11" i="19" s="1"/>
  <c r="J11" i="11" a="1"/>
  <c r="J11" i="11" s="1"/>
  <c r="F11" i="12" a="1"/>
  <c r="F11" i="12" s="1"/>
  <c r="E11" i="13" a="1"/>
  <c r="E11" i="13" s="1"/>
  <c r="F11" i="18" a="1"/>
  <c r="F11" i="18" s="1"/>
  <c r="L11" i="15"/>
  <c r="J11" i="13" a="1"/>
  <c r="J11" i="13" s="1"/>
  <c r="L11" i="13"/>
  <c r="P11" i="12"/>
  <c r="P11" i="13"/>
  <c r="P11" i="19"/>
  <c r="L11" i="12"/>
  <c r="J11" i="19" a="1"/>
  <c r="J11" i="19" s="1"/>
  <c r="F11" i="13" a="1"/>
  <c r="F11" i="13" s="1"/>
  <c r="F11" i="17" a="1"/>
  <c r="F11" i="17" s="1"/>
  <c r="P11" i="17"/>
  <c r="J11" i="16" a="1"/>
  <c r="J11" i="16" s="1"/>
  <c r="M11" i="16" s="1"/>
  <c r="N11" i="16" s="1"/>
  <c r="J11" i="10" a="1"/>
  <c r="J11" i="10" s="1"/>
  <c r="M11" i="10" s="1"/>
  <c r="N11" i="10" s="1"/>
  <c r="L11" i="10"/>
  <c r="E11" i="16" a="1"/>
  <c r="E11" i="16" s="1"/>
  <c r="P11" i="15"/>
  <c r="E11" i="14" a="1"/>
  <c r="E11" i="14" s="1"/>
  <c r="E11" i="10" a="1"/>
  <c r="E11" i="10" s="1"/>
  <c r="J11" i="14" a="1"/>
  <c r="J11" i="14" s="1"/>
  <c r="Q11" i="14" s="1"/>
  <c r="R11" i="14" s="1"/>
  <c r="P11" i="16"/>
  <c r="E11" i="15" a="1"/>
  <c r="E11" i="15" s="1"/>
  <c r="G11" i="15" s="1"/>
  <c r="H11" i="15" s="1"/>
  <c r="P11" i="14"/>
  <c r="F11" i="10" a="1"/>
  <c r="F11" i="10" s="1"/>
  <c r="L11" i="16"/>
  <c r="P11" i="10"/>
  <c r="F11" i="16" a="1"/>
  <c r="F11" i="16" s="1"/>
  <c r="F11" i="15" a="1"/>
  <c r="F11" i="15" s="1"/>
  <c r="F11" i="14" a="1"/>
  <c r="F11" i="14" s="1"/>
  <c r="F11" i="19" a="1"/>
  <c r="F11" i="19" s="1"/>
  <c r="L11" i="17"/>
  <c r="L11" i="14"/>
  <c r="J11" i="15" a="1"/>
  <c r="J11" i="15" s="1"/>
  <c r="L11" i="19"/>
  <c r="Z11" i="19"/>
  <c r="AA11" i="19"/>
  <c r="I11" i="18"/>
  <c r="AA11" i="18"/>
  <c r="Z11" i="18"/>
  <c r="Z11" i="17"/>
  <c r="I11" i="17"/>
  <c r="Z11" i="16"/>
  <c r="AA11" i="16"/>
  <c r="Z11" i="15"/>
  <c r="I11" i="15"/>
  <c r="Z11" i="14"/>
  <c r="I11" i="14"/>
  <c r="Z11" i="13"/>
  <c r="AA11" i="13"/>
  <c r="C12" i="3"/>
  <c r="AA12" i="3" s="1"/>
  <c r="Z11" i="12"/>
  <c r="I11" i="12"/>
  <c r="Z2" i="2"/>
  <c r="I2" i="2"/>
  <c r="AA11" i="2"/>
  <c r="Z11" i="11"/>
  <c r="AA11" i="11"/>
  <c r="Z11" i="10"/>
  <c r="I11" i="10"/>
  <c r="AA11" i="9"/>
  <c r="AA11" i="8"/>
  <c r="AA11" i="5"/>
  <c r="C12" i="2"/>
  <c r="Q2" i="2"/>
  <c r="R2" i="2" s="1"/>
  <c r="G11" i="11"/>
  <c r="H11" i="11" s="1"/>
  <c r="Q11" i="11"/>
  <c r="R11" i="11" s="1"/>
  <c r="M11" i="11"/>
  <c r="N11" i="11" s="1"/>
  <c r="C12" i="11"/>
  <c r="I12" i="11" s="1"/>
  <c r="C12" i="16"/>
  <c r="I12" i="16" s="1"/>
  <c r="G11" i="16"/>
  <c r="H11" i="16" s="1"/>
  <c r="Q11" i="16"/>
  <c r="R11" i="16" s="1"/>
  <c r="C12" i="8"/>
  <c r="F12" i="8" s="1" a="1"/>
  <c r="C12" i="13"/>
  <c r="I12" i="13" s="1"/>
  <c r="Q11" i="13"/>
  <c r="R11" i="13" s="1"/>
  <c r="M11" i="13"/>
  <c r="N11" i="13" s="1"/>
  <c r="G11" i="13"/>
  <c r="H11" i="13" s="1"/>
  <c r="C12" i="12"/>
  <c r="AA12" i="12" s="1"/>
  <c r="M11" i="12"/>
  <c r="N11" i="12" s="1"/>
  <c r="Q11" i="12"/>
  <c r="R11" i="12" s="1"/>
  <c r="G11" i="12"/>
  <c r="H11" i="12" s="1"/>
  <c r="C12" i="15"/>
  <c r="AA12" i="15" s="1"/>
  <c r="M11" i="15"/>
  <c r="N11" i="15" s="1"/>
  <c r="Q11" i="15"/>
  <c r="R11" i="15" s="1"/>
  <c r="C12" i="18"/>
  <c r="L12" i="18" s="1"/>
  <c r="M11" i="18"/>
  <c r="N11" i="18" s="1"/>
  <c r="G11" i="18"/>
  <c r="H11" i="18" s="1"/>
  <c r="C12" i="14"/>
  <c r="AA12" i="14" s="1"/>
  <c r="M11" i="14"/>
  <c r="N11" i="14" s="1"/>
  <c r="G11" i="14"/>
  <c r="H11" i="14" s="1"/>
  <c r="C12" i="17"/>
  <c r="AA12" i="17" s="1"/>
  <c r="M11" i="17"/>
  <c r="N11" i="17" s="1"/>
  <c r="G11" i="17"/>
  <c r="H11" i="17" s="1"/>
  <c r="Q11" i="17"/>
  <c r="R11" i="17" s="1"/>
  <c r="X10" i="19"/>
  <c r="X10" i="17"/>
  <c r="X10" i="15"/>
  <c r="X10" i="18"/>
  <c r="X10" i="16"/>
  <c r="X10" i="14"/>
  <c r="X10" i="13"/>
  <c r="X10" i="12"/>
  <c r="X10" i="11"/>
  <c r="X10" i="10"/>
  <c r="X10" i="8"/>
  <c r="X10" i="5"/>
  <c r="X10" i="9"/>
  <c r="X10" i="7"/>
  <c r="C12" i="10"/>
  <c r="AA12" i="10" s="1"/>
  <c r="Q11" i="10"/>
  <c r="R11" i="10" s="1"/>
  <c r="G11" i="10"/>
  <c r="H11" i="10" s="1"/>
  <c r="C12" i="9"/>
  <c r="C12" i="19"/>
  <c r="I12" i="19" s="1"/>
  <c r="G11" i="19"/>
  <c r="H11" i="19" s="1"/>
  <c r="Q11" i="19"/>
  <c r="R11" i="19" s="1"/>
  <c r="M11" i="19"/>
  <c r="N11" i="19" s="1"/>
  <c r="M2" i="2"/>
  <c r="N2" i="2" s="1"/>
  <c r="C12" i="7"/>
  <c r="AA12" i="7" s="1"/>
  <c r="C12" i="5"/>
  <c r="U10" i="19"/>
  <c r="U10" i="18"/>
  <c r="U10" i="17"/>
  <c r="U10" i="16"/>
  <c r="U10" i="15"/>
  <c r="U10" i="14"/>
  <c r="U10" i="13"/>
  <c r="U10" i="12"/>
  <c r="U10" i="11"/>
  <c r="U10" i="10"/>
  <c r="U10" i="9"/>
  <c r="U10" i="8"/>
  <c r="U10" i="5"/>
  <c r="U10" i="7"/>
  <c r="V10" i="18"/>
  <c r="V10" i="12"/>
  <c r="V10" i="5"/>
  <c r="V10" i="16"/>
  <c r="V10" i="14"/>
  <c r="V10" i="13"/>
  <c r="V10" i="11"/>
  <c r="V10" i="10"/>
  <c r="V10" i="7"/>
  <c r="V10" i="15"/>
  <c r="V10" i="9"/>
  <c r="V10" i="8"/>
  <c r="V10" i="17"/>
  <c r="V10" i="19"/>
  <c r="W10" i="16"/>
  <c r="W10" i="14"/>
  <c r="W10" i="13"/>
  <c r="W10" i="11"/>
  <c r="W10" i="10"/>
  <c r="W10" i="7"/>
  <c r="W10" i="17"/>
  <c r="W10" i="15"/>
  <c r="W10" i="9"/>
  <c r="W10" i="8"/>
  <c r="W10" i="12"/>
  <c r="W10" i="5"/>
  <c r="W10" i="19"/>
  <c r="W10" i="18"/>
  <c r="V10" i="3"/>
  <c r="V10" i="2"/>
  <c r="X10" i="1"/>
  <c r="X10" i="3"/>
  <c r="X10" i="2"/>
  <c r="Z10" i="1"/>
  <c r="U10" i="3"/>
  <c r="U10" i="2"/>
  <c r="W10" i="1"/>
  <c r="W10" i="3"/>
  <c r="W10" i="2"/>
  <c r="Y10" i="1"/>
  <c r="I11" i="1"/>
  <c r="G11" i="1"/>
  <c r="E11" i="1"/>
  <c r="H11" i="1"/>
  <c r="F11" i="1"/>
  <c r="D11" i="1"/>
  <c r="B12" i="1"/>
  <c r="K12" i="1" s="1"/>
  <c r="C11" i="1"/>
  <c r="L12" i="16" l="1"/>
  <c r="J12" i="15" a="1"/>
  <c r="J12" i="15" s="1"/>
  <c r="P12" i="15"/>
  <c r="J12" i="16" a="1"/>
  <c r="J12" i="16" s="1"/>
  <c r="Q12" i="16" s="1"/>
  <c r="R12" i="16" s="1"/>
  <c r="P12" i="18"/>
  <c r="E12" i="18" a="1"/>
  <c r="E12" i="18" s="1"/>
  <c r="L12" i="10"/>
  <c r="E12" i="10" a="1"/>
  <c r="E12" i="10" s="1"/>
  <c r="E12" i="16" a="1"/>
  <c r="E12" i="16" s="1"/>
  <c r="J12" i="8" a="1"/>
  <c r="J12" i="8" s="1"/>
  <c r="Q12" i="8" s="1"/>
  <c r="R12" i="8" s="1"/>
  <c r="E12" i="8" a="1"/>
  <c r="E12" i="8" s="1"/>
  <c r="L12" i="8"/>
  <c r="P12" i="11"/>
  <c r="E12" i="11" a="1"/>
  <c r="E12" i="11" s="1"/>
  <c r="F12" i="11" a="1"/>
  <c r="F12" i="11" s="1"/>
  <c r="P12" i="8"/>
  <c r="J12" i="11" a="1"/>
  <c r="J12" i="11" s="1"/>
  <c r="F12" i="10" a="1"/>
  <c r="F12" i="10" s="1"/>
  <c r="G12" i="10" s="1"/>
  <c r="H12" i="10" s="1"/>
  <c r="F12" i="16" a="1"/>
  <c r="F12" i="16" s="1"/>
  <c r="J12" i="18" a="1"/>
  <c r="J12" i="18" s="1"/>
  <c r="Q12" i="18" s="1"/>
  <c r="R12" i="18" s="1"/>
  <c r="F12" i="18" a="1"/>
  <c r="F12" i="18" s="1"/>
  <c r="J12" i="10" a="1"/>
  <c r="J12" i="10" s="1"/>
  <c r="Q12" i="10" s="1"/>
  <c r="R12" i="10" s="1"/>
  <c r="J12" i="13" a="1"/>
  <c r="J12" i="13" s="1"/>
  <c r="P12" i="16"/>
  <c r="P12" i="17"/>
  <c r="E12" i="15" a="1"/>
  <c r="E12" i="15" s="1"/>
  <c r="L12" i="11"/>
  <c r="L12" i="15"/>
  <c r="L12" i="17"/>
  <c r="E12" i="17" a="1"/>
  <c r="E12" i="17" s="1"/>
  <c r="J12" i="17" a="1"/>
  <c r="J12" i="17" s="1"/>
  <c r="F12" i="17" a="1"/>
  <c r="F12" i="17" s="1"/>
  <c r="F12" i="15" a="1"/>
  <c r="F12" i="15" s="1"/>
  <c r="P12" i="10"/>
  <c r="L12" i="12"/>
  <c r="J12" i="19" a="1"/>
  <c r="J12" i="19" s="1"/>
  <c r="F12" i="19" a="1"/>
  <c r="F12" i="19" s="1"/>
  <c r="E12" i="14" a="1"/>
  <c r="E12" i="14" s="1"/>
  <c r="P12" i="12"/>
  <c r="L12" i="19"/>
  <c r="E12" i="13" a="1"/>
  <c r="E12" i="13" s="1"/>
  <c r="G12" i="13" s="1"/>
  <c r="H12" i="13" s="1"/>
  <c r="L12" i="14"/>
  <c r="F12" i="12" a="1"/>
  <c r="F12" i="12" s="1"/>
  <c r="F12" i="13" a="1"/>
  <c r="F12" i="13" s="1"/>
  <c r="J12" i="14" a="1"/>
  <c r="J12" i="14" s="1"/>
  <c r="Q12" i="14" s="1"/>
  <c r="R12" i="14" s="1"/>
  <c r="L12" i="13"/>
  <c r="P12" i="14"/>
  <c r="E12" i="12" a="1"/>
  <c r="E12" i="12" s="1"/>
  <c r="J12" i="12" a="1"/>
  <c r="J12" i="12" s="1"/>
  <c r="Q12" i="12" s="1"/>
  <c r="R12" i="12" s="1"/>
  <c r="P12" i="19"/>
  <c r="E12" i="19" a="1"/>
  <c r="E12" i="19" s="1"/>
  <c r="G12" i="19" s="1"/>
  <c r="H12" i="19" s="1"/>
  <c r="P12" i="13"/>
  <c r="F12" i="14" a="1"/>
  <c r="F12" i="14" s="1"/>
  <c r="Z12" i="19"/>
  <c r="AA12" i="19"/>
  <c r="I12" i="18"/>
  <c r="AA12" i="18"/>
  <c r="Z12" i="18"/>
  <c r="Z12" i="17"/>
  <c r="I12" i="17"/>
  <c r="Z12" i="16"/>
  <c r="AA12" i="16"/>
  <c r="Z12" i="15"/>
  <c r="I12" i="15"/>
  <c r="Z12" i="14"/>
  <c r="I12" i="14"/>
  <c r="Z12" i="13"/>
  <c r="AA12" i="13"/>
  <c r="C13" i="3"/>
  <c r="AA13" i="3" s="1"/>
  <c r="Z12" i="12"/>
  <c r="I12" i="12"/>
  <c r="AA12" i="2"/>
  <c r="Z12" i="11"/>
  <c r="AA12" i="11"/>
  <c r="Z12" i="10"/>
  <c r="I12" i="10"/>
  <c r="AA12" i="9"/>
  <c r="AA12" i="8"/>
  <c r="I12" i="8"/>
  <c r="AA12" i="5"/>
  <c r="C13" i="2"/>
  <c r="F12" i="8"/>
  <c r="X11" i="19"/>
  <c r="X11" i="17"/>
  <c r="X11" i="18"/>
  <c r="X11" i="16"/>
  <c r="X11" i="15"/>
  <c r="X11" i="14"/>
  <c r="X11" i="12"/>
  <c r="X11" i="13"/>
  <c r="X11" i="10"/>
  <c r="X11" i="11"/>
  <c r="X11" i="8"/>
  <c r="X11" i="9"/>
  <c r="X11" i="7"/>
  <c r="X11" i="5"/>
  <c r="C13" i="18"/>
  <c r="P13" i="18" s="1"/>
  <c r="M12" i="18"/>
  <c r="N12" i="18" s="1"/>
  <c r="G12" i="18"/>
  <c r="H12" i="18" s="1"/>
  <c r="C13" i="19"/>
  <c r="I13" i="19" s="1"/>
  <c r="Q12" i="19"/>
  <c r="R12" i="19" s="1"/>
  <c r="M12" i="19"/>
  <c r="N12" i="19" s="1"/>
  <c r="C13" i="13"/>
  <c r="I13" i="13" s="1"/>
  <c r="M12" i="13"/>
  <c r="N12" i="13" s="1"/>
  <c r="Q12" i="13"/>
  <c r="R12" i="13" s="1"/>
  <c r="C13" i="9"/>
  <c r="C13" i="17"/>
  <c r="AA13" i="17" s="1"/>
  <c r="G12" i="17"/>
  <c r="H12" i="17" s="1"/>
  <c r="Q12" i="17"/>
  <c r="R12" i="17" s="1"/>
  <c r="M12" i="17"/>
  <c r="N12" i="17" s="1"/>
  <c r="C13" i="15"/>
  <c r="AA13" i="15" s="1"/>
  <c r="Q12" i="15"/>
  <c r="R12" i="15" s="1"/>
  <c r="G12" i="15"/>
  <c r="H12" i="15" s="1"/>
  <c r="M12" i="15"/>
  <c r="N12" i="15" s="1"/>
  <c r="C13" i="8"/>
  <c r="E13" i="8" s="1" a="1"/>
  <c r="C13" i="5"/>
  <c r="C13" i="10"/>
  <c r="AA13" i="10" s="1"/>
  <c r="M12" i="10"/>
  <c r="N12" i="10" s="1"/>
  <c r="C13" i="16"/>
  <c r="I13" i="16" s="1"/>
  <c r="G12" i="16"/>
  <c r="H12" i="16" s="1"/>
  <c r="M12" i="16"/>
  <c r="N12" i="16" s="1"/>
  <c r="C13" i="11"/>
  <c r="I13" i="11" s="1"/>
  <c r="M12" i="11"/>
  <c r="N12" i="11" s="1"/>
  <c r="Q12" i="11"/>
  <c r="R12" i="11" s="1"/>
  <c r="G12" i="11"/>
  <c r="H12" i="11" s="1"/>
  <c r="C13" i="7"/>
  <c r="AA13" i="7" s="1"/>
  <c r="C13" i="14"/>
  <c r="AA13" i="14" s="1"/>
  <c r="M12" i="14"/>
  <c r="N12" i="14" s="1"/>
  <c r="G12" i="14"/>
  <c r="H12" i="14" s="1"/>
  <c r="C13" i="12"/>
  <c r="AA13" i="12" s="1"/>
  <c r="M12" i="12"/>
  <c r="N12" i="12" s="1"/>
  <c r="G12" i="12"/>
  <c r="H12" i="12" s="1"/>
  <c r="U11" i="19"/>
  <c r="U11" i="18"/>
  <c r="U11" i="17"/>
  <c r="U11" i="16"/>
  <c r="U11" i="15"/>
  <c r="U11" i="14"/>
  <c r="U11" i="13"/>
  <c r="U11" i="12"/>
  <c r="U11" i="11"/>
  <c r="U11" i="10"/>
  <c r="U11" i="9"/>
  <c r="U11" i="8"/>
  <c r="U11" i="7"/>
  <c r="U11" i="5"/>
  <c r="V11" i="16"/>
  <c r="V11" i="10"/>
  <c r="V11" i="7"/>
  <c r="V11" i="15"/>
  <c r="V11" i="18"/>
  <c r="V11" i="12"/>
  <c r="V11" i="11"/>
  <c r="V11" i="9"/>
  <c r="V11" i="8"/>
  <c r="V11" i="5"/>
  <c r="V11" i="14"/>
  <c r="V11" i="13"/>
  <c r="V11" i="17"/>
  <c r="V11" i="19"/>
  <c r="W11" i="15"/>
  <c r="W11" i="16"/>
  <c r="W11" i="13"/>
  <c r="W11" i="7"/>
  <c r="W11" i="9"/>
  <c r="W11" i="5"/>
  <c r="W11" i="14"/>
  <c r="W11" i="10"/>
  <c r="W11" i="8"/>
  <c r="W11" i="19"/>
  <c r="W11" i="17"/>
  <c r="W11" i="18"/>
  <c r="W11" i="12"/>
  <c r="W11" i="11"/>
  <c r="V11" i="3"/>
  <c r="V11" i="2"/>
  <c r="X11" i="1"/>
  <c r="X11" i="3"/>
  <c r="X11" i="2"/>
  <c r="Z11" i="1"/>
  <c r="U11" i="3"/>
  <c r="U11" i="2"/>
  <c r="W11" i="1"/>
  <c r="W11" i="3"/>
  <c r="Y11" i="1"/>
  <c r="W11" i="2"/>
  <c r="I12" i="1"/>
  <c r="G12" i="1"/>
  <c r="E12" i="1"/>
  <c r="H12" i="1"/>
  <c r="F12" i="1"/>
  <c r="D12" i="1"/>
  <c r="C12" i="1"/>
  <c r="B13" i="1"/>
  <c r="K13" i="1" s="1"/>
  <c r="J13" i="15" l="1" a="1"/>
  <c r="J13" i="15" s="1"/>
  <c r="P13" i="19"/>
  <c r="J13" i="10" a="1"/>
  <c r="J13" i="10" s="1"/>
  <c r="Q13" i="10" s="1"/>
  <c r="R13" i="10" s="1"/>
  <c r="F13" i="10" a="1"/>
  <c r="F13" i="10" s="1"/>
  <c r="G13" i="10" s="1"/>
  <c r="H13" i="10" s="1"/>
  <c r="J13" i="8" a="1"/>
  <c r="J13" i="8" s="1"/>
  <c r="Q13" i="8" s="1"/>
  <c r="R13" i="8" s="1"/>
  <c r="L13" i="8"/>
  <c r="P13" i="8"/>
  <c r="F13" i="8" a="1"/>
  <c r="F13" i="8" s="1"/>
  <c r="L13" i="14"/>
  <c r="P13" i="14"/>
  <c r="L13" i="10"/>
  <c r="J13" i="19" a="1"/>
  <c r="J13" i="19" s="1"/>
  <c r="J13" i="11" a="1"/>
  <c r="J13" i="11" s="1"/>
  <c r="F13" i="15" a="1"/>
  <c r="F13" i="15" s="1"/>
  <c r="L13" i="11"/>
  <c r="L13" i="19"/>
  <c r="L13" i="15"/>
  <c r="F13" i="19" a="1"/>
  <c r="F13" i="19" s="1"/>
  <c r="F13" i="11" a="1"/>
  <c r="F13" i="11" s="1"/>
  <c r="E13" i="11" a="1"/>
  <c r="E13" i="11" s="1"/>
  <c r="P13" i="11"/>
  <c r="E13" i="15" a="1"/>
  <c r="E13" i="15" s="1"/>
  <c r="P13" i="15"/>
  <c r="P13" i="12"/>
  <c r="F13" i="17" a="1"/>
  <c r="F13" i="17" s="1"/>
  <c r="L13" i="18"/>
  <c r="E13" i="14" a="1"/>
  <c r="E13" i="14" s="1"/>
  <c r="E13" i="13" a="1"/>
  <c r="E13" i="13" s="1"/>
  <c r="E13" i="12" a="1"/>
  <c r="E13" i="12" s="1"/>
  <c r="F13" i="16" a="1"/>
  <c r="F13" i="16" s="1"/>
  <c r="G13" i="16" s="1"/>
  <c r="H13" i="16" s="1"/>
  <c r="J13" i="17" a="1"/>
  <c r="J13" i="17" s="1"/>
  <c r="E13" i="17" a="1"/>
  <c r="E13" i="17" s="1"/>
  <c r="L13" i="16"/>
  <c r="J13" i="18" a="1"/>
  <c r="J13" i="18" s="1"/>
  <c r="Q13" i="18" s="1"/>
  <c r="R13" i="18" s="1"/>
  <c r="P13" i="17"/>
  <c r="J13" i="16" a="1"/>
  <c r="J13" i="16" s="1"/>
  <c r="Q13" i="16" s="1"/>
  <c r="R13" i="16" s="1"/>
  <c r="P13" i="13"/>
  <c r="L13" i="17"/>
  <c r="P13" i="16"/>
  <c r="F13" i="13" a="1"/>
  <c r="F13" i="13" s="1"/>
  <c r="E13" i="19" a="1"/>
  <c r="E13" i="19" s="1"/>
  <c r="G13" i="19" s="1"/>
  <c r="H13" i="19" s="1"/>
  <c r="L13" i="12"/>
  <c r="E13" i="18" a="1"/>
  <c r="E13" i="18" s="1"/>
  <c r="E13" i="10" a="1"/>
  <c r="E13" i="10" s="1"/>
  <c r="E13" i="16" a="1"/>
  <c r="E13" i="16" s="1"/>
  <c r="J13" i="12" a="1"/>
  <c r="J13" i="12" s="1"/>
  <c r="Q13" i="12" s="1"/>
  <c r="R13" i="12" s="1"/>
  <c r="F13" i="18" a="1"/>
  <c r="F13" i="18" s="1"/>
  <c r="P13" i="10"/>
  <c r="J13" i="14" a="1"/>
  <c r="J13" i="14" s="1"/>
  <c r="Q13" i="14" s="1"/>
  <c r="R13" i="14" s="1"/>
  <c r="L13" i="13"/>
  <c r="F13" i="14" a="1"/>
  <c r="F13" i="14" s="1"/>
  <c r="G13" i="14" s="1"/>
  <c r="H13" i="14" s="1"/>
  <c r="J13" i="13" a="1"/>
  <c r="J13" i="13" s="1"/>
  <c r="F13" i="12" a="1"/>
  <c r="F13" i="12" s="1"/>
  <c r="G13" i="12" s="1"/>
  <c r="H13" i="12" s="1"/>
  <c r="Z13" i="19"/>
  <c r="AA13" i="19"/>
  <c r="I13" i="18"/>
  <c r="AA13" i="18"/>
  <c r="Z13" i="18"/>
  <c r="Z13" i="17"/>
  <c r="I13" i="17"/>
  <c r="Z13" i="16"/>
  <c r="AA13" i="16"/>
  <c r="Z13" i="15"/>
  <c r="I13" i="15"/>
  <c r="Z13" i="14"/>
  <c r="I13" i="14"/>
  <c r="C14" i="3"/>
  <c r="AA14" i="3" s="1"/>
  <c r="Z13" i="13"/>
  <c r="AA13" i="13"/>
  <c r="Z13" i="12"/>
  <c r="I13" i="12"/>
  <c r="AA13" i="2"/>
  <c r="Z13" i="11"/>
  <c r="AA13" i="11"/>
  <c r="Z13" i="10"/>
  <c r="I13" i="10"/>
  <c r="AA13" i="9"/>
  <c r="AA13" i="8"/>
  <c r="I13" i="8"/>
  <c r="AA13" i="5"/>
  <c r="C14" i="2"/>
  <c r="G12" i="8"/>
  <c r="H12" i="8" s="1"/>
  <c r="M12" i="8"/>
  <c r="N12" i="8" s="1"/>
  <c r="E13" i="8"/>
  <c r="C14" i="16"/>
  <c r="I14" i="16" s="1"/>
  <c r="M13" i="16"/>
  <c r="N13" i="16" s="1"/>
  <c r="C14" i="14"/>
  <c r="AA14" i="14" s="1"/>
  <c r="M13" i="14"/>
  <c r="N13" i="14" s="1"/>
  <c r="C14" i="7"/>
  <c r="AA14" i="7" s="1"/>
  <c r="C14" i="10"/>
  <c r="AA14" i="10" s="1"/>
  <c r="M13" i="10"/>
  <c r="N13" i="10" s="1"/>
  <c r="C14" i="13"/>
  <c r="I14" i="13" s="1"/>
  <c r="G13" i="13"/>
  <c r="H13" i="13" s="1"/>
  <c r="Q13" i="13"/>
  <c r="R13" i="13" s="1"/>
  <c r="M13" i="13"/>
  <c r="N13" i="13" s="1"/>
  <c r="C14" i="15"/>
  <c r="AA14" i="15" s="1"/>
  <c r="Q13" i="15"/>
  <c r="R13" i="15" s="1"/>
  <c r="G13" i="15"/>
  <c r="H13" i="15" s="1"/>
  <c r="M13" i="15"/>
  <c r="N13" i="15" s="1"/>
  <c r="C14" i="9"/>
  <c r="V12" i="19"/>
  <c r="V12" i="17"/>
  <c r="V12" i="18"/>
  <c r="V12" i="16"/>
  <c r="V12" i="13"/>
  <c r="V12" i="10"/>
  <c r="V12" i="11"/>
  <c r="V12" i="15"/>
  <c r="V12" i="14"/>
  <c r="V12" i="9"/>
  <c r="V12" i="7"/>
  <c r="V12" i="12"/>
  <c r="V12" i="8"/>
  <c r="V12" i="5"/>
  <c r="U12" i="19"/>
  <c r="U12" i="17"/>
  <c r="U12" i="16"/>
  <c r="U12" i="14"/>
  <c r="U12" i="13"/>
  <c r="U12" i="15"/>
  <c r="U12" i="18"/>
  <c r="U12" i="12"/>
  <c r="U12" i="11"/>
  <c r="U12" i="10"/>
  <c r="U12" i="9"/>
  <c r="U12" i="7"/>
  <c r="U12" i="8"/>
  <c r="U12" i="5"/>
  <c r="C14" i="5"/>
  <c r="C14" i="19"/>
  <c r="I14" i="19" s="1"/>
  <c r="Q13" i="19"/>
  <c r="R13" i="19" s="1"/>
  <c r="M13" i="19"/>
  <c r="N13" i="19" s="1"/>
  <c r="G13" i="11"/>
  <c r="H13" i="11" s="1"/>
  <c r="Q13" i="11"/>
  <c r="R13" i="11" s="1"/>
  <c r="C14" i="11"/>
  <c r="I14" i="11" s="1"/>
  <c r="M13" i="11"/>
  <c r="N13" i="11" s="1"/>
  <c r="C14" i="17"/>
  <c r="AA14" i="17" s="1"/>
  <c r="Q13" i="17"/>
  <c r="R13" i="17" s="1"/>
  <c r="M13" i="17"/>
  <c r="N13" i="17" s="1"/>
  <c r="G13" i="17"/>
  <c r="H13" i="17" s="1"/>
  <c r="C14" i="12"/>
  <c r="AA14" i="12" s="1"/>
  <c r="M13" i="12"/>
  <c r="N13" i="12" s="1"/>
  <c r="Z13" i="8"/>
  <c r="C14" i="8"/>
  <c r="P14" i="8" s="1"/>
  <c r="M13" i="8"/>
  <c r="N13" i="8" s="1"/>
  <c r="G13" i="8"/>
  <c r="H13" i="8" s="1"/>
  <c r="C14" i="18"/>
  <c r="P14" i="18" s="1"/>
  <c r="M13" i="18"/>
  <c r="N13" i="18" s="1"/>
  <c r="G13" i="18"/>
  <c r="H13" i="18" s="1"/>
  <c r="W12" i="19"/>
  <c r="W12" i="18"/>
  <c r="W12" i="16"/>
  <c r="W12" i="17"/>
  <c r="W12" i="15"/>
  <c r="W12" i="14"/>
  <c r="W12" i="13"/>
  <c r="W12" i="12"/>
  <c r="W12" i="11"/>
  <c r="W12" i="9"/>
  <c r="W12" i="10"/>
  <c r="W12" i="8"/>
  <c r="W12" i="7"/>
  <c r="W12" i="5"/>
  <c r="X12" i="19"/>
  <c r="X12" i="18"/>
  <c r="X12" i="17"/>
  <c r="X12" i="16"/>
  <c r="X12" i="14"/>
  <c r="X12" i="15"/>
  <c r="X12" i="13"/>
  <c r="X12" i="12"/>
  <c r="X12" i="10"/>
  <c r="X12" i="11"/>
  <c r="X12" i="9"/>
  <c r="X12" i="8"/>
  <c r="X12" i="5"/>
  <c r="X12" i="7"/>
  <c r="U12" i="3"/>
  <c r="U12" i="2"/>
  <c r="W12" i="1"/>
  <c r="W12" i="3"/>
  <c r="W12" i="2"/>
  <c r="Y12" i="1"/>
  <c r="V12" i="3"/>
  <c r="V12" i="2"/>
  <c r="X12" i="1"/>
  <c r="X12" i="3"/>
  <c r="X12" i="2"/>
  <c r="Z12" i="1"/>
  <c r="I13" i="1"/>
  <c r="H13" i="1"/>
  <c r="F13" i="1"/>
  <c r="G13" i="1"/>
  <c r="E13" i="1"/>
  <c r="D13" i="1"/>
  <c r="C13" i="1"/>
  <c r="B14" i="1"/>
  <c r="K14" i="1" s="1"/>
  <c r="P14" i="17" l="1"/>
  <c r="E14" i="19" a="1"/>
  <c r="E14" i="19" s="1"/>
  <c r="L14" i="15"/>
  <c r="J14" i="19" a="1"/>
  <c r="J14" i="19" s="1"/>
  <c r="F14" i="19" a="1"/>
  <c r="F14" i="19" s="1"/>
  <c r="J14" i="13" a="1"/>
  <c r="J14" i="13" s="1"/>
  <c r="F14" i="13" a="1"/>
  <c r="F14" i="13" s="1"/>
  <c r="P14" i="12"/>
  <c r="E14" i="12" a="1"/>
  <c r="E14" i="12" s="1"/>
  <c r="E14" i="13" a="1"/>
  <c r="E14" i="13" s="1"/>
  <c r="G14" i="13" s="1"/>
  <c r="H14" i="13" s="1"/>
  <c r="L14" i="12"/>
  <c r="F14" i="12" a="1"/>
  <c r="F14" i="12" s="1"/>
  <c r="L14" i="13"/>
  <c r="J14" i="12" a="1"/>
  <c r="J14" i="12" s="1"/>
  <c r="P14" i="13"/>
  <c r="J14" i="14" a="1"/>
  <c r="J14" i="14" s="1"/>
  <c r="Q14" i="14" s="1"/>
  <c r="R14" i="14" s="1"/>
  <c r="J14" i="8" a="1"/>
  <c r="J14" i="8" s="1"/>
  <c r="M14" i="8" s="1"/>
  <c r="N14" i="8" s="1"/>
  <c r="L14" i="8"/>
  <c r="P14" i="16"/>
  <c r="F14" i="8" a="1"/>
  <c r="F14" i="8" s="1"/>
  <c r="L14" i="16"/>
  <c r="L14" i="14"/>
  <c r="P14" i="10"/>
  <c r="L14" i="10"/>
  <c r="E14" i="8" a="1"/>
  <c r="E14" i="8" s="1"/>
  <c r="F14" i="15" a="1"/>
  <c r="F14" i="15" s="1"/>
  <c r="E14" i="15" a="1"/>
  <c r="E14" i="15" s="1"/>
  <c r="J14" i="18" a="1"/>
  <c r="J14" i="18" s="1"/>
  <c r="Q14" i="18" s="1"/>
  <c r="R14" i="18" s="1"/>
  <c r="P14" i="14"/>
  <c r="J14" i="11" a="1"/>
  <c r="J14" i="11" s="1"/>
  <c r="J14" i="16" a="1"/>
  <c r="J14" i="16" s="1"/>
  <c r="M14" i="16" s="1"/>
  <c r="N14" i="16" s="1"/>
  <c r="F14" i="18" a="1"/>
  <c r="F14" i="18" s="1"/>
  <c r="L14" i="17"/>
  <c r="E14" i="14" a="1"/>
  <c r="E14" i="14" s="1"/>
  <c r="L14" i="18"/>
  <c r="E14" i="16" a="1"/>
  <c r="E14" i="16" s="1"/>
  <c r="F14" i="16" a="1"/>
  <c r="F14" i="16" s="1"/>
  <c r="E14" i="18" a="1"/>
  <c r="E14" i="18" s="1"/>
  <c r="F14" i="14" a="1"/>
  <c r="F14" i="14" s="1"/>
  <c r="F14" i="10" a="1"/>
  <c r="F14" i="10" s="1"/>
  <c r="F14" i="17" a="1"/>
  <c r="F14" i="17" s="1"/>
  <c r="E14" i="11" a="1"/>
  <c r="E14" i="11" s="1"/>
  <c r="L14" i="11"/>
  <c r="F14" i="11" a="1"/>
  <c r="F14" i="11" s="1"/>
  <c r="P14" i="11"/>
  <c r="P14" i="19"/>
  <c r="P14" i="15"/>
  <c r="E14" i="10" a="1"/>
  <c r="E14" i="10" s="1"/>
  <c r="J14" i="17" a="1"/>
  <c r="J14" i="17" s="1"/>
  <c r="J14" i="10" a="1"/>
  <c r="J14" i="10" s="1"/>
  <c r="M14" i="10" s="1"/>
  <c r="N14" i="10" s="1"/>
  <c r="L14" i="19"/>
  <c r="J14" i="15" a="1"/>
  <c r="J14" i="15" s="1"/>
  <c r="E14" i="17" a="1"/>
  <c r="E14" i="17" s="1"/>
  <c r="Z14" i="19"/>
  <c r="AA14" i="19"/>
  <c r="I14" i="18"/>
  <c r="AA14" i="18"/>
  <c r="Z14" i="18"/>
  <c r="Z14" i="17"/>
  <c r="I14" i="17"/>
  <c r="Z14" i="16"/>
  <c r="AA14" i="16"/>
  <c r="Z14" i="15"/>
  <c r="I14" i="15"/>
  <c r="Z14" i="14"/>
  <c r="I14" i="14"/>
  <c r="C15" i="3"/>
  <c r="AA15" i="3" s="1"/>
  <c r="Z14" i="13"/>
  <c r="AA14" i="13"/>
  <c r="Z14" i="12"/>
  <c r="I14" i="12"/>
  <c r="AA14" i="2"/>
  <c r="Z14" i="11"/>
  <c r="AA14" i="11"/>
  <c r="Z14" i="10"/>
  <c r="I14" i="10"/>
  <c r="AA14" i="9"/>
  <c r="AA14" i="8"/>
  <c r="I14" i="8"/>
  <c r="AA14" i="5"/>
  <c r="C15" i="2"/>
  <c r="Q14" i="11"/>
  <c r="R14" i="11" s="1"/>
  <c r="C15" i="11"/>
  <c r="I15" i="11" s="1"/>
  <c r="G14" i="11"/>
  <c r="H14" i="11" s="1"/>
  <c r="M14" i="11"/>
  <c r="N14" i="11" s="1"/>
  <c r="C15" i="13"/>
  <c r="I15" i="13" s="1"/>
  <c r="M14" i="13"/>
  <c r="N14" i="13" s="1"/>
  <c r="Q14" i="13"/>
  <c r="R14" i="13" s="1"/>
  <c r="C15" i="16"/>
  <c r="I15" i="16" s="1"/>
  <c r="Q14" i="16"/>
  <c r="R14" i="16" s="1"/>
  <c r="G14" i="16"/>
  <c r="H14" i="16" s="1"/>
  <c r="C15" i="10"/>
  <c r="AA15" i="10" s="1"/>
  <c r="Q14" i="10"/>
  <c r="R14" i="10" s="1"/>
  <c r="G14" i="10"/>
  <c r="H14" i="10" s="1"/>
  <c r="C15" i="12"/>
  <c r="AA15" i="12" s="1"/>
  <c r="M14" i="12"/>
  <c r="N14" i="12" s="1"/>
  <c r="Q14" i="12"/>
  <c r="R14" i="12" s="1"/>
  <c r="G14" i="12"/>
  <c r="H14" i="12" s="1"/>
  <c r="C15" i="7"/>
  <c r="AA15" i="7" s="1"/>
  <c r="V13" i="19"/>
  <c r="V13" i="18"/>
  <c r="V13" i="17"/>
  <c r="V13" i="16"/>
  <c r="V13" i="15"/>
  <c r="V13" i="12"/>
  <c r="V13" i="13"/>
  <c r="V13" i="14"/>
  <c r="V13" i="11"/>
  <c r="V13" i="10"/>
  <c r="V13" i="8"/>
  <c r="V13" i="9"/>
  <c r="V13" i="5"/>
  <c r="V13" i="7"/>
  <c r="C15" i="19"/>
  <c r="I15" i="19" s="1"/>
  <c r="Q14" i="19"/>
  <c r="R14" i="19" s="1"/>
  <c r="M14" i="19"/>
  <c r="N14" i="19" s="1"/>
  <c r="G14" i="19"/>
  <c r="H14" i="19" s="1"/>
  <c r="C15" i="9"/>
  <c r="Z14" i="8"/>
  <c r="C15" i="8"/>
  <c r="P15" i="8" s="1"/>
  <c r="Q14" i="8"/>
  <c r="R14" i="8" s="1"/>
  <c r="G14" i="8"/>
  <c r="H14" i="8" s="1"/>
  <c r="C15" i="18"/>
  <c r="P15" i="18" s="1"/>
  <c r="M14" i="18"/>
  <c r="N14" i="18" s="1"/>
  <c r="G14" i="18"/>
  <c r="H14" i="18" s="1"/>
  <c r="C15" i="15"/>
  <c r="AA15" i="15" s="1"/>
  <c r="Q14" i="15"/>
  <c r="R14" i="15" s="1"/>
  <c r="G14" i="15"/>
  <c r="H14" i="15" s="1"/>
  <c r="M14" i="15"/>
  <c r="N14" i="15" s="1"/>
  <c r="C15" i="14"/>
  <c r="AA15" i="14" s="1"/>
  <c r="G14" i="14"/>
  <c r="H14" i="14" s="1"/>
  <c r="M14" i="14"/>
  <c r="N14" i="14" s="1"/>
  <c r="U13" i="19"/>
  <c r="U13" i="18"/>
  <c r="U13" i="17"/>
  <c r="U13" i="16"/>
  <c r="U13" i="15"/>
  <c r="U13" i="14"/>
  <c r="U13" i="13"/>
  <c r="U13" i="11"/>
  <c r="U13" i="12"/>
  <c r="U13" i="10"/>
  <c r="U13" i="8"/>
  <c r="U13" i="7"/>
  <c r="U13" i="9"/>
  <c r="U13" i="5"/>
  <c r="C15" i="17"/>
  <c r="AA15" i="17" s="1"/>
  <c r="Q14" i="17"/>
  <c r="R14" i="17" s="1"/>
  <c r="M14" i="17"/>
  <c r="N14" i="17" s="1"/>
  <c r="G14" i="17"/>
  <c r="H14" i="17" s="1"/>
  <c r="C15" i="5"/>
  <c r="X13" i="19"/>
  <c r="X13" i="18"/>
  <c r="X13" i="17"/>
  <c r="X13" i="16"/>
  <c r="X13" i="15"/>
  <c r="X13" i="14"/>
  <c r="X13" i="13"/>
  <c r="X13" i="12"/>
  <c r="X13" i="11"/>
  <c r="X13" i="10"/>
  <c r="X13" i="9"/>
  <c r="X13" i="8"/>
  <c r="X13" i="5"/>
  <c r="X13" i="7"/>
  <c r="W13" i="19"/>
  <c r="W13" i="18"/>
  <c r="W13" i="17"/>
  <c r="W13" i="16"/>
  <c r="W13" i="15"/>
  <c r="W13" i="14"/>
  <c r="W13" i="13"/>
  <c r="W13" i="12"/>
  <c r="W13" i="11"/>
  <c r="W13" i="10"/>
  <c r="W13" i="9"/>
  <c r="W13" i="8"/>
  <c r="W13" i="7"/>
  <c r="W13" i="5"/>
  <c r="U13" i="3"/>
  <c r="U13" i="2"/>
  <c r="W13" i="1"/>
  <c r="W13" i="3"/>
  <c r="W13" i="2"/>
  <c r="Y13" i="1"/>
  <c r="X13" i="3"/>
  <c r="Z13" i="1"/>
  <c r="X13" i="2"/>
  <c r="V13" i="3"/>
  <c r="V13" i="2"/>
  <c r="X13" i="1"/>
  <c r="I14" i="1"/>
  <c r="G14" i="1"/>
  <c r="E14" i="1"/>
  <c r="H14" i="1"/>
  <c r="F14" i="1"/>
  <c r="D14" i="1"/>
  <c r="C14" i="1"/>
  <c r="B15" i="1"/>
  <c r="K15" i="1" s="1"/>
  <c r="F15" i="19" l="1" a="1"/>
  <c r="F15" i="19" s="1"/>
  <c r="P15" i="16"/>
  <c r="P15" i="15"/>
  <c r="F15" i="15" a="1"/>
  <c r="F15" i="15" s="1"/>
  <c r="E15" i="19" a="1"/>
  <c r="E15" i="19" s="1"/>
  <c r="L15" i="19"/>
  <c r="P15" i="19"/>
  <c r="P15" i="17"/>
  <c r="P15" i="13"/>
  <c r="E15" i="16" a="1"/>
  <c r="E15" i="16" s="1"/>
  <c r="L15" i="15"/>
  <c r="F15" i="13" a="1"/>
  <c r="F15" i="13" s="1"/>
  <c r="J15" i="13" a="1"/>
  <c r="J15" i="13" s="1"/>
  <c r="L15" i="16"/>
  <c r="J15" i="16" a="1"/>
  <c r="J15" i="16" s="1"/>
  <c r="M15" i="16" s="1"/>
  <c r="N15" i="16" s="1"/>
  <c r="E15" i="13" a="1"/>
  <c r="E15" i="13" s="1"/>
  <c r="E15" i="15" a="1"/>
  <c r="E15" i="15" s="1"/>
  <c r="J15" i="19" a="1"/>
  <c r="J15" i="19" s="1"/>
  <c r="P15" i="10"/>
  <c r="L15" i="17"/>
  <c r="F15" i="10" a="1"/>
  <c r="F15" i="10" s="1"/>
  <c r="E15" i="10" a="1"/>
  <c r="E15" i="10" s="1"/>
  <c r="L15" i="10"/>
  <c r="J15" i="18" a="1"/>
  <c r="J15" i="18" s="1"/>
  <c r="Q15" i="18" s="1"/>
  <c r="R15" i="18" s="1"/>
  <c r="J15" i="15" a="1"/>
  <c r="J15" i="15" s="1"/>
  <c r="L15" i="14"/>
  <c r="F15" i="12" a="1"/>
  <c r="F15" i="12" s="1"/>
  <c r="F15" i="16" a="1"/>
  <c r="F15" i="16" s="1"/>
  <c r="L15" i="13"/>
  <c r="P15" i="12"/>
  <c r="P15" i="11"/>
  <c r="J15" i="11" a="1"/>
  <c r="J15" i="11" s="1"/>
  <c r="J15" i="8" a="1"/>
  <c r="J15" i="8" s="1"/>
  <c r="Q15" i="8" s="1"/>
  <c r="R15" i="8" s="1"/>
  <c r="E15" i="17" a="1"/>
  <c r="E15" i="17" s="1"/>
  <c r="G15" i="17" s="1"/>
  <c r="H15" i="17" s="1"/>
  <c r="L15" i="8"/>
  <c r="F15" i="8" a="1"/>
  <c r="F15" i="8" s="1"/>
  <c r="E15" i="11" a="1"/>
  <c r="E15" i="11" s="1"/>
  <c r="F15" i="17" a="1"/>
  <c r="F15" i="17" s="1"/>
  <c r="L15" i="18"/>
  <c r="E15" i="14" a="1"/>
  <c r="E15" i="14" s="1"/>
  <c r="J15" i="17" a="1"/>
  <c r="J15" i="17" s="1"/>
  <c r="F15" i="18" a="1"/>
  <c r="F15" i="18" s="1"/>
  <c r="J15" i="14" a="1"/>
  <c r="J15" i="14" s="1"/>
  <c r="M15" i="14" s="1"/>
  <c r="N15" i="14" s="1"/>
  <c r="E15" i="8" a="1"/>
  <c r="E15" i="8" s="1"/>
  <c r="L15" i="11"/>
  <c r="F15" i="11" a="1"/>
  <c r="F15" i="11" s="1"/>
  <c r="E15" i="12" a="1"/>
  <c r="E15" i="12" s="1"/>
  <c r="E15" i="18" a="1"/>
  <c r="E15" i="18" s="1"/>
  <c r="J15" i="10" a="1"/>
  <c r="J15" i="10" s="1"/>
  <c r="Q15" i="10" s="1"/>
  <c r="R15" i="10" s="1"/>
  <c r="F15" i="14" a="1"/>
  <c r="F15" i="14" s="1"/>
  <c r="L15" i="12"/>
  <c r="P15" i="14"/>
  <c r="J15" i="12" a="1"/>
  <c r="J15" i="12" s="1"/>
  <c r="Q15" i="12" s="1"/>
  <c r="R15" i="12" s="1"/>
  <c r="Z15" i="19"/>
  <c r="AA15" i="19"/>
  <c r="I15" i="18"/>
  <c r="AA15" i="18"/>
  <c r="Z15" i="18"/>
  <c r="Z15" i="17"/>
  <c r="I15" i="17"/>
  <c r="Z15" i="16"/>
  <c r="AA15" i="16"/>
  <c r="Z15" i="15"/>
  <c r="I15" i="15"/>
  <c r="Z15" i="14"/>
  <c r="I15" i="14"/>
  <c r="C16" i="3"/>
  <c r="AA16" i="3" s="1"/>
  <c r="Z15" i="13"/>
  <c r="AA15" i="13"/>
  <c r="Z15" i="12"/>
  <c r="I15" i="12"/>
  <c r="AA15" i="2"/>
  <c r="Z15" i="11"/>
  <c r="AA15" i="11"/>
  <c r="Z15" i="10"/>
  <c r="I15" i="10"/>
  <c r="AA15" i="9"/>
  <c r="AA15" i="8"/>
  <c r="I15" i="8"/>
  <c r="AA15" i="5"/>
  <c r="C16" i="2"/>
  <c r="V14" i="19"/>
  <c r="V14" i="16"/>
  <c r="V14" i="18"/>
  <c r="V14" i="13"/>
  <c r="V14" i="17"/>
  <c r="V14" i="14"/>
  <c r="V14" i="12"/>
  <c r="V14" i="15"/>
  <c r="V14" i="11"/>
  <c r="V14" i="9"/>
  <c r="V14" i="8"/>
  <c r="V14" i="10"/>
  <c r="V14" i="5"/>
  <c r="V14" i="7"/>
  <c r="C16" i="10"/>
  <c r="AA16" i="10" s="1"/>
  <c r="G15" i="10"/>
  <c r="H15" i="10" s="1"/>
  <c r="M15" i="10"/>
  <c r="N15" i="10" s="1"/>
  <c r="G15" i="11"/>
  <c r="H15" i="11" s="1"/>
  <c r="M15" i="11"/>
  <c r="N15" i="11" s="1"/>
  <c r="Q15" i="11"/>
  <c r="R15" i="11" s="1"/>
  <c r="C16" i="11"/>
  <c r="I16" i="11" s="1"/>
  <c r="U14" i="18"/>
  <c r="U14" i="17"/>
  <c r="U14" i="15"/>
  <c r="U14" i="19"/>
  <c r="U14" i="12"/>
  <c r="U14" i="13"/>
  <c r="U14" i="14"/>
  <c r="U14" i="16"/>
  <c r="U14" i="10"/>
  <c r="U14" i="8"/>
  <c r="U14" i="7"/>
  <c r="U14" i="11"/>
  <c r="U14" i="9"/>
  <c r="U14" i="5"/>
  <c r="C16" i="14"/>
  <c r="AA16" i="14" s="1"/>
  <c r="G15" i="14"/>
  <c r="H15" i="14" s="1"/>
  <c r="Q15" i="14"/>
  <c r="R15" i="14" s="1"/>
  <c r="Z15" i="8"/>
  <c r="C16" i="8"/>
  <c r="J16" i="8" s="1" a="1"/>
  <c r="M15" i="8"/>
  <c r="N15" i="8" s="1"/>
  <c r="G15" i="8"/>
  <c r="H15" i="8" s="1"/>
  <c r="C16" i="7"/>
  <c r="AA16" i="7" s="1"/>
  <c r="C16" i="5"/>
  <c r="C16" i="16"/>
  <c r="I16" i="16" s="1"/>
  <c r="Q15" i="16"/>
  <c r="R15" i="16" s="1"/>
  <c r="G15" i="16"/>
  <c r="H15" i="16" s="1"/>
  <c r="C16" i="15"/>
  <c r="AA16" i="15" s="1"/>
  <c r="G15" i="15"/>
  <c r="H15" i="15" s="1"/>
  <c r="M15" i="15"/>
  <c r="N15" i="15" s="1"/>
  <c r="Q15" i="15"/>
  <c r="R15" i="15" s="1"/>
  <c r="C16" i="9"/>
  <c r="C16" i="17"/>
  <c r="AA16" i="17" s="1"/>
  <c r="Q15" i="17"/>
  <c r="R15" i="17" s="1"/>
  <c r="M15" i="17"/>
  <c r="N15" i="17" s="1"/>
  <c r="C16" i="12"/>
  <c r="AA16" i="12" s="1"/>
  <c r="M15" i="12"/>
  <c r="N15" i="12" s="1"/>
  <c r="G15" i="12"/>
  <c r="H15" i="12" s="1"/>
  <c r="C16" i="13"/>
  <c r="I16" i="13" s="1"/>
  <c r="M15" i="13"/>
  <c r="N15" i="13" s="1"/>
  <c r="Q15" i="13"/>
  <c r="R15" i="13" s="1"/>
  <c r="G15" i="13"/>
  <c r="H15" i="13" s="1"/>
  <c r="C16" i="18"/>
  <c r="F16" i="18" s="1" a="1"/>
  <c r="M15" i="18"/>
  <c r="N15" i="18" s="1"/>
  <c r="G15" i="18"/>
  <c r="H15" i="18" s="1"/>
  <c r="C16" i="19"/>
  <c r="I16" i="19" s="1"/>
  <c r="M15" i="19"/>
  <c r="N15" i="19" s="1"/>
  <c r="Q15" i="19"/>
  <c r="R15" i="19" s="1"/>
  <c r="G15" i="19"/>
  <c r="H15" i="19" s="1"/>
  <c r="W14" i="19"/>
  <c r="W14" i="17"/>
  <c r="W14" i="18"/>
  <c r="W14" i="15"/>
  <c r="W14" i="16"/>
  <c r="W14" i="14"/>
  <c r="W14" i="13"/>
  <c r="W14" i="12"/>
  <c r="W14" i="11"/>
  <c r="W14" i="10"/>
  <c r="W14" i="9"/>
  <c r="W14" i="8"/>
  <c r="W14" i="7"/>
  <c r="W14" i="5"/>
  <c r="X14" i="19"/>
  <c r="X14" i="18"/>
  <c r="X14" i="17"/>
  <c r="X14" i="16"/>
  <c r="X14" i="15"/>
  <c r="X14" i="14"/>
  <c r="X14" i="13"/>
  <c r="X14" i="12"/>
  <c r="X14" i="11"/>
  <c r="X14" i="10"/>
  <c r="X14" i="9"/>
  <c r="X14" i="8"/>
  <c r="X14" i="5"/>
  <c r="X14" i="7"/>
  <c r="W14" i="3"/>
  <c r="W14" i="2"/>
  <c r="Y14" i="1"/>
  <c r="U14" i="3"/>
  <c r="U14" i="2"/>
  <c r="W14" i="1"/>
  <c r="V14" i="3"/>
  <c r="V14" i="2"/>
  <c r="X14" i="1"/>
  <c r="X14" i="3"/>
  <c r="X14" i="2"/>
  <c r="Z14" i="1"/>
  <c r="I15" i="1"/>
  <c r="G15" i="1"/>
  <c r="E15" i="1"/>
  <c r="H15" i="1"/>
  <c r="F15" i="1"/>
  <c r="D15" i="1"/>
  <c r="B16" i="1"/>
  <c r="K16" i="1" s="1"/>
  <c r="C15" i="1"/>
  <c r="J16" i="10" l="1" a="1"/>
  <c r="J16" i="10" s="1"/>
  <c r="L16" i="8"/>
  <c r="P16" i="18"/>
  <c r="L16" i="18"/>
  <c r="F16" i="10" a="1"/>
  <c r="F16" i="10" s="1"/>
  <c r="G16" i="10" s="1"/>
  <c r="H16" i="10" s="1"/>
  <c r="F16" i="8" a="1"/>
  <c r="F16" i="8" s="1"/>
  <c r="G16" i="8" s="1"/>
  <c r="H16" i="8" s="1"/>
  <c r="E16" i="10" a="1"/>
  <c r="E16" i="10" s="1"/>
  <c r="L16" i="17"/>
  <c r="P16" i="8"/>
  <c r="E16" i="8" a="1"/>
  <c r="E16" i="8" s="1"/>
  <c r="J16" i="14" a="1"/>
  <c r="J16" i="14" s="1"/>
  <c r="Q16" i="14" s="1"/>
  <c r="R16" i="14" s="1"/>
  <c r="L16" i="14"/>
  <c r="E16" i="11" a="1"/>
  <c r="E16" i="11" s="1"/>
  <c r="L16" i="13"/>
  <c r="F16" i="11" a="1"/>
  <c r="F16" i="11" s="1"/>
  <c r="P16" i="11"/>
  <c r="F16" i="19" a="1"/>
  <c r="F16" i="19" s="1"/>
  <c r="L16" i="16"/>
  <c r="E16" i="19" a="1"/>
  <c r="E16" i="19" s="1"/>
  <c r="E16" i="18" a="1"/>
  <c r="E16" i="18" s="1"/>
  <c r="P16" i="15"/>
  <c r="J16" i="18" a="1"/>
  <c r="J16" i="18" s="1"/>
  <c r="M16" i="18" s="1"/>
  <c r="N16" i="18" s="1"/>
  <c r="E16" i="15" a="1"/>
  <c r="E16" i="15" s="1"/>
  <c r="J16" i="15" a="1"/>
  <c r="J16" i="15" s="1"/>
  <c r="L16" i="15"/>
  <c r="F16" i="15" a="1"/>
  <c r="F16" i="15" s="1"/>
  <c r="J16" i="13" a="1"/>
  <c r="J16" i="13" s="1"/>
  <c r="P16" i="16"/>
  <c r="E16" i="13" a="1"/>
  <c r="E16" i="13" s="1"/>
  <c r="E16" i="16" a="1"/>
  <c r="E16" i="16" s="1"/>
  <c r="F16" i="16" a="1"/>
  <c r="F16" i="16" s="1"/>
  <c r="E16" i="12" a="1"/>
  <c r="E16" i="12" s="1"/>
  <c r="J16" i="12" a="1"/>
  <c r="J16" i="12" s="1"/>
  <c r="M16" i="12" s="1"/>
  <c r="N16" i="12" s="1"/>
  <c r="F16" i="17" a="1"/>
  <c r="F16" i="17" s="1"/>
  <c r="P16" i="17"/>
  <c r="L16" i="12"/>
  <c r="P16" i="13"/>
  <c r="F16" i="12" a="1"/>
  <c r="F16" i="12" s="1"/>
  <c r="G16" i="12" s="1"/>
  <c r="H16" i="12" s="1"/>
  <c r="J16" i="16" a="1"/>
  <c r="J16" i="16" s="1"/>
  <c r="Q16" i="16" s="1"/>
  <c r="R16" i="16" s="1"/>
  <c r="E16" i="14" a="1"/>
  <c r="E16" i="14" s="1"/>
  <c r="J16" i="19" a="1"/>
  <c r="J16" i="19" s="1"/>
  <c r="E16" i="17" a="1"/>
  <c r="E16" i="17" s="1"/>
  <c r="P16" i="14"/>
  <c r="L16" i="19"/>
  <c r="L16" i="10"/>
  <c r="F16" i="13" a="1"/>
  <c r="F16" i="13" s="1"/>
  <c r="L16" i="11"/>
  <c r="P16" i="12"/>
  <c r="F16" i="14" a="1"/>
  <c r="F16" i="14" s="1"/>
  <c r="J16" i="17" a="1"/>
  <c r="J16" i="17" s="1"/>
  <c r="J16" i="11" a="1"/>
  <c r="J16" i="11" s="1"/>
  <c r="P16" i="19"/>
  <c r="P16" i="10"/>
  <c r="Z16" i="19"/>
  <c r="AA16" i="19"/>
  <c r="I16" i="18"/>
  <c r="AA16" i="18"/>
  <c r="Z16" i="18"/>
  <c r="Z16" i="17"/>
  <c r="I16" i="17"/>
  <c r="Z16" i="16"/>
  <c r="AA16" i="16"/>
  <c r="C17" i="3"/>
  <c r="AA17" i="3" s="1"/>
  <c r="Z16" i="15"/>
  <c r="I16" i="15"/>
  <c r="Z16" i="14"/>
  <c r="I16" i="14"/>
  <c r="Z16" i="13"/>
  <c r="AA16" i="13"/>
  <c r="Z16" i="12"/>
  <c r="I16" i="12"/>
  <c r="AA16" i="2"/>
  <c r="Z16" i="11"/>
  <c r="AA16" i="11"/>
  <c r="Z16" i="10"/>
  <c r="I16" i="10"/>
  <c r="AA16" i="9"/>
  <c r="AA16" i="8"/>
  <c r="I16" i="8"/>
  <c r="AA16" i="5"/>
  <c r="C17" i="2"/>
  <c r="J16" i="8"/>
  <c r="F16" i="18"/>
  <c r="C17" i="17"/>
  <c r="AA17" i="17" s="1"/>
  <c r="M16" i="17"/>
  <c r="N16" i="17" s="1"/>
  <c r="G16" i="17"/>
  <c r="H16" i="17" s="1"/>
  <c r="Q16" i="17"/>
  <c r="R16" i="17" s="1"/>
  <c r="C17" i="13"/>
  <c r="I17" i="13" s="1"/>
  <c r="M16" i="13"/>
  <c r="N16" i="13" s="1"/>
  <c r="Q16" i="13"/>
  <c r="R16" i="13" s="1"/>
  <c r="G16" i="13"/>
  <c r="H16" i="13" s="1"/>
  <c r="C17" i="7"/>
  <c r="AA17" i="7" s="1"/>
  <c r="C17" i="14"/>
  <c r="AA17" i="14" s="1"/>
  <c r="M16" i="14"/>
  <c r="N16" i="14" s="1"/>
  <c r="G16" i="14"/>
  <c r="H16" i="14" s="1"/>
  <c r="G16" i="11"/>
  <c r="H16" i="11" s="1"/>
  <c r="C17" i="11"/>
  <c r="I17" i="11" s="1"/>
  <c r="Q16" i="11"/>
  <c r="R16" i="11" s="1"/>
  <c r="M16" i="11"/>
  <c r="N16" i="11" s="1"/>
  <c r="C17" i="16"/>
  <c r="I17" i="16" s="1"/>
  <c r="M16" i="16"/>
  <c r="N16" i="16" s="1"/>
  <c r="G16" i="16"/>
  <c r="H16" i="16" s="1"/>
  <c r="C17" i="9"/>
  <c r="C17" i="19"/>
  <c r="I17" i="19" s="1"/>
  <c r="M16" i="19"/>
  <c r="N16" i="19" s="1"/>
  <c r="Q16" i="19"/>
  <c r="R16" i="19" s="1"/>
  <c r="G16" i="19"/>
  <c r="H16" i="19" s="1"/>
  <c r="U15" i="19"/>
  <c r="U15" i="16"/>
  <c r="U15" i="18"/>
  <c r="U15" i="13"/>
  <c r="U15" i="14"/>
  <c r="U15" i="15"/>
  <c r="U15" i="11"/>
  <c r="U15" i="17"/>
  <c r="U15" i="12"/>
  <c r="U15" i="10"/>
  <c r="U15" i="9"/>
  <c r="U15" i="7"/>
  <c r="U15" i="8"/>
  <c r="U15" i="5"/>
  <c r="C17" i="15"/>
  <c r="AA17" i="15" s="1"/>
  <c r="Q16" i="15"/>
  <c r="R16" i="15" s="1"/>
  <c r="M16" i="15"/>
  <c r="N16" i="15" s="1"/>
  <c r="G16" i="15"/>
  <c r="H16" i="15" s="1"/>
  <c r="Z16" i="8"/>
  <c r="C17" i="8"/>
  <c r="L17" i="8" s="1"/>
  <c r="M16" i="8"/>
  <c r="N16" i="8" s="1"/>
  <c r="Q16" i="8"/>
  <c r="R16" i="8" s="1"/>
  <c r="C17" i="18"/>
  <c r="L17" i="18" s="1"/>
  <c r="G16" i="18"/>
  <c r="H16" i="18" s="1"/>
  <c r="Q16" i="18"/>
  <c r="R16" i="18" s="1"/>
  <c r="C17" i="5"/>
  <c r="C17" i="12"/>
  <c r="AA17" i="12" s="1"/>
  <c r="Q16" i="12"/>
  <c r="R16" i="12" s="1"/>
  <c r="V15" i="19"/>
  <c r="V15" i="17"/>
  <c r="V15" i="16"/>
  <c r="V15" i="18"/>
  <c r="V15" i="14"/>
  <c r="V15" i="13"/>
  <c r="V15" i="12"/>
  <c r="V15" i="11"/>
  <c r="V15" i="10"/>
  <c r="V15" i="9"/>
  <c r="V15" i="15"/>
  <c r="V15" i="8"/>
  <c r="V15" i="7"/>
  <c r="V15" i="5"/>
  <c r="C17" i="10"/>
  <c r="AA17" i="10" s="1"/>
  <c r="Q16" i="10"/>
  <c r="R16" i="10" s="1"/>
  <c r="M16" i="10"/>
  <c r="N16" i="10" s="1"/>
  <c r="X15" i="19"/>
  <c r="X15" i="18"/>
  <c r="X15" i="17"/>
  <c r="X15" i="16"/>
  <c r="X15" i="15"/>
  <c r="X15" i="14"/>
  <c r="X15" i="13"/>
  <c r="X15" i="12"/>
  <c r="X15" i="11"/>
  <c r="X15" i="10"/>
  <c r="X15" i="9"/>
  <c r="X15" i="8"/>
  <c r="X15" i="7"/>
  <c r="X15" i="5"/>
  <c r="W15" i="19"/>
  <c r="W15" i="18"/>
  <c r="W15" i="17"/>
  <c r="W15" i="16"/>
  <c r="W15" i="14"/>
  <c r="W15" i="15"/>
  <c r="W15" i="13"/>
  <c r="W15" i="12"/>
  <c r="W15" i="10"/>
  <c r="W15" i="11"/>
  <c r="W15" i="9"/>
  <c r="W15" i="8"/>
  <c r="W15" i="5"/>
  <c r="W15" i="7"/>
  <c r="X15" i="3"/>
  <c r="X15" i="2"/>
  <c r="Z15" i="1"/>
  <c r="U15" i="3"/>
  <c r="U15" i="2"/>
  <c r="W15" i="1"/>
  <c r="W15" i="3"/>
  <c r="W15" i="2"/>
  <c r="Y15" i="1"/>
  <c r="V15" i="3"/>
  <c r="X15" i="1"/>
  <c r="V15" i="2"/>
  <c r="I16" i="1"/>
  <c r="H16" i="1"/>
  <c r="G16" i="1"/>
  <c r="E16" i="1"/>
  <c r="F16" i="1"/>
  <c r="D16" i="1"/>
  <c r="C16" i="1"/>
  <c r="B17" i="1"/>
  <c r="K17" i="1" s="1"/>
  <c r="F3" i="2" a="1"/>
  <c r="F17" i="19" l="1" a="1"/>
  <c r="F17" i="19" s="1"/>
  <c r="J17" i="17" a="1"/>
  <c r="J17" i="17" s="1"/>
  <c r="E17" i="19" a="1"/>
  <c r="E17" i="19" s="1"/>
  <c r="F17" i="17" a="1"/>
  <c r="F17" i="17" s="1"/>
  <c r="F17" i="11" a="1"/>
  <c r="F17" i="11" s="1"/>
  <c r="L17" i="11"/>
  <c r="L17" i="14"/>
  <c r="J17" i="8" a="1"/>
  <c r="J17" i="8" s="1"/>
  <c r="M17" i="8" s="1"/>
  <c r="N17" i="8" s="1"/>
  <c r="E17" i="8" a="1"/>
  <c r="E17" i="8" s="1"/>
  <c r="F17" i="8" a="1"/>
  <c r="F17" i="8" s="1"/>
  <c r="P17" i="11"/>
  <c r="F17" i="15" a="1"/>
  <c r="F17" i="15" s="1"/>
  <c r="F17" i="18" a="1"/>
  <c r="F17" i="18" s="1"/>
  <c r="G17" i="18" s="1"/>
  <c r="H17" i="18" s="1"/>
  <c r="J17" i="18" a="1"/>
  <c r="J17" i="18" s="1"/>
  <c r="M17" i="18" s="1"/>
  <c r="N17" i="18" s="1"/>
  <c r="E17" i="17" a="1"/>
  <c r="E17" i="17" s="1"/>
  <c r="L17" i="17"/>
  <c r="E17" i="15" a="1"/>
  <c r="E17" i="15" s="1"/>
  <c r="G17" i="15" s="1"/>
  <c r="H17" i="15" s="1"/>
  <c r="J17" i="14" a="1"/>
  <c r="J17" i="14" s="1"/>
  <c r="M17" i="14" s="1"/>
  <c r="N17" i="14" s="1"/>
  <c r="P17" i="17"/>
  <c r="E17" i="14" a="1"/>
  <c r="E17" i="14" s="1"/>
  <c r="L17" i="15"/>
  <c r="P17" i="15"/>
  <c r="F17" i="14" a="1"/>
  <c r="F17" i="14" s="1"/>
  <c r="J17" i="15" a="1"/>
  <c r="J17" i="15" s="1"/>
  <c r="P17" i="19"/>
  <c r="P17" i="14"/>
  <c r="L17" i="19"/>
  <c r="L17" i="13"/>
  <c r="F17" i="13" a="1"/>
  <c r="F17" i="13" s="1"/>
  <c r="E17" i="10" a="1"/>
  <c r="E17" i="10" s="1"/>
  <c r="L17" i="10"/>
  <c r="E17" i="13" a="1"/>
  <c r="E17" i="13" s="1"/>
  <c r="G17" i="13" s="1"/>
  <c r="H17" i="13" s="1"/>
  <c r="F17" i="10" a="1"/>
  <c r="F17" i="10" s="1"/>
  <c r="J17" i="13" a="1"/>
  <c r="J17" i="13" s="1"/>
  <c r="J17" i="10" a="1"/>
  <c r="J17" i="10" s="1"/>
  <c r="Q17" i="10" s="1"/>
  <c r="R17" i="10" s="1"/>
  <c r="P17" i="8"/>
  <c r="E17" i="18" a="1"/>
  <c r="E17" i="18" s="1"/>
  <c r="L17" i="12"/>
  <c r="P17" i="10"/>
  <c r="F17" i="16" a="1"/>
  <c r="F17" i="16" s="1"/>
  <c r="P17" i="18"/>
  <c r="F17" i="12" a="1"/>
  <c r="F17" i="12" s="1"/>
  <c r="E17" i="16" a="1"/>
  <c r="E17" i="16" s="1"/>
  <c r="P17" i="16"/>
  <c r="J17" i="11" a="1"/>
  <c r="J17" i="11" s="1"/>
  <c r="J17" i="12" a="1"/>
  <c r="J17" i="12" s="1"/>
  <c r="M17" i="12" s="1"/>
  <c r="N17" i="12" s="1"/>
  <c r="E17" i="12" a="1"/>
  <c r="E17" i="12" s="1"/>
  <c r="J17" i="19" a="1"/>
  <c r="J17" i="19" s="1"/>
  <c r="L17" i="16"/>
  <c r="J17" i="16" a="1"/>
  <c r="J17" i="16" s="1"/>
  <c r="P17" i="13"/>
  <c r="E17" i="11" a="1"/>
  <c r="E17" i="11" s="1"/>
  <c r="P17" i="12"/>
  <c r="Z17" i="19"/>
  <c r="AA17" i="19"/>
  <c r="I17" i="18"/>
  <c r="AA17" i="18"/>
  <c r="Z17" i="18"/>
  <c r="Z17" i="17"/>
  <c r="I17" i="17"/>
  <c r="Z17" i="16"/>
  <c r="AA17" i="16"/>
  <c r="C18" i="3"/>
  <c r="AA18" i="3" s="1"/>
  <c r="Z17" i="15"/>
  <c r="I17" i="15"/>
  <c r="Z17" i="14"/>
  <c r="I17" i="14"/>
  <c r="Z17" i="13"/>
  <c r="AA17" i="13"/>
  <c r="Z17" i="12"/>
  <c r="I17" i="12"/>
  <c r="AA17" i="2"/>
  <c r="Z17" i="11"/>
  <c r="AA17" i="11"/>
  <c r="Z17" i="10"/>
  <c r="I17" i="10"/>
  <c r="AA17" i="9"/>
  <c r="AA17" i="8"/>
  <c r="I17" i="8"/>
  <c r="AA17" i="5"/>
  <c r="C18" i="2"/>
  <c r="F3" i="2"/>
  <c r="C18" i="9"/>
  <c r="C18" i="14"/>
  <c r="AA18" i="14" s="1"/>
  <c r="G17" i="14"/>
  <c r="H17" i="14" s="1"/>
  <c r="Q17" i="14"/>
  <c r="R17" i="14" s="1"/>
  <c r="C18" i="17"/>
  <c r="AA18" i="17" s="1"/>
  <c r="Q17" i="17"/>
  <c r="R17" i="17" s="1"/>
  <c r="G17" i="17"/>
  <c r="H17" i="17" s="1"/>
  <c r="M17" i="17"/>
  <c r="N17" i="17" s="1"/>
  <c r="C18" i="5"/>
  <c r="C18" i="15"/>
  <c r="AA18" i="15" s="1"/>
  <c r="M17" i="15"/>
  <c r="N17" i="15" s="1"/>
  <c r="Q17" i="15"/>
  <c r="R17" i="15" s="1"/>
  <c r="C18" i="16"/>
  <c r="I18" i="16" s="1"/>
  <c r="M17" i="16"/>
  <c r="N17" i="16" s="1"/>
  <c r="Q17" i="16"/>
  <c r="R17" i="16" s="1"/>
  <c r="G17" i="16"/>
  <c r="H17" i="16" s="1"/>
  <c r="C18" i="7"/>
  <c r="AA18" i="7" s="1"/>
  <c r="C18" i="10"/>
  <c r="AA18" i="10" s="1"/>
  <c r="M17" i="10"/>
  <c r="N17" i="10" s="1"/>
  <c r="G17" i="10"/>
  <c r="H17" i="10" s="1"/>
  <c r="C18" i="18"/>
  <c r="E18" i="18" s="1" a="1"/>
  <c r="Q17" i="18"/>
  <c r="R17" i="18" s="1"/>
  <c r="C18" i="13"/>
  <c r="I18" i="13" s="1"/>
  <c r="Q17" i="13"/>
  <c r="R17" i="13" s="1"/>
  <c r="M17" i="13"/>
  <c r="N17" i="13" s="1"/>
  <c r="Z17" i="8"/>
  <c r="C18" i="8"/>
  <c r="E18" i="8" s="1" a="1"/>
  <c r="G17" i="8"/>
  <c r="H17" i="8" s="1"/>
  <c r="Q17" i="8"/>
  <c r="R17" i="8" s="1"/>
  <c r="C18" i="11"/>
  <c r="I18" i="11" s="1"/>
  <c r="M17" i="11"/>
  <c r="N17" i="11" s="1"/>
  <c r="Q17" i="11"/>
  <c r="R17" i="11" s="1"/>
  <c r="G17" i="11"/>
  <c r="H17" i="11" s="1"/>
  <c r="V16" i="19"/>
  <c r="V16" i="16"/>
  <c r="V16" i="18"/>
  <c r="V16" i="14"/>
  <c r="V16" i="13"/>
  <c r="V16" i="17"/>
  <c r="V16" i="12"/>
  <c r="V16" i="11"/>
  <c r="V16" i="10"/>
  <c r="V16" i="9"/>
  <c r="V16" i="15"/>
  <c r="V16" i="5"/>
  <c r="V16" i="8"/>
  <c r="V16" i="7"/>
  <c r="C18" i="19"/>
  <c r="I18" i="19" s="1"/>
  <c r="G17" i="19"/>
  <c r="H17" i="19" s="1"/>
  <c r="Q17" i="19"/>
  <c r="R17" i="19" s="1"/>
  <c r="M17" i="19"/>
  <c r="N17" i="19" s="1"/>
  <c r="U16" i="19"/>
  <c r="U16" i="18"/>
  <c r="U16" i="17"/>
  <c r="U16" i="15"/>
  <c r="U16" i="16"/>
  <c r="U16" i="14"/>
  <c r="U16" i="13"/>
  <c r="U16" i="12"/>
  <c r="U16" i="11"/>
  <c r="U16" i="10"/>
  <c r="U16" i="9"/>
  <c r="U16" i="8"/>
  <c r="U16" i="7"/>
  <c r="U16" i="5"/>
  <c r="C18" i="12"/>
  <c r="AA18" i="12" s="1"/>
  <c r="Q17" i="12"/>
  <c r="R17" i="12" s="1"/>
  <c r="G17" i="12"/>
  <c r="H17" i="12" s="1"/>
  <c r="X16" i="19"/>
  <c r="X16" i="18"/>
  <c r="X16" i="17"/>
  <c r="X16" i="16"/>
  <c r="X16" i="15"/>
  <c r="X16" i="14"/>
  <c r="X16" i="13"/>
  <c r="X16" i="12"/>
  <c r="X16" i="11"/>
  <c r="X16" i="10"/>
  <c r="X16" i="9"/>
  <c r="X16" i="8"/>
  <c r="X16" i="7"/>
  <c r="X16" i="5"/>
  <c r="W16" i="19"/>
  <c r="W16" i="18"/>
  <c r="W16" i="17"/>
  <c r="W16" i="16"/>
  <c r="W16" i="15"/>
  <c r="W16" i="13"/>
  <c r="W16" i="14"/>
  <c r="W16" i="12"/>
  <c r="W16" i="11"/>
  <c r="W16" i="10"/>
  <c r="W16" i="9"/>
  <c r="W16" i="8"/>
  <c r="W16" i="7"/>
  <c r="W16" i="5"/>
  <c r="V16" i="3"/>
  <c r="V16" i="2"/>
  <c r="X16" i="1"/>
  <c r="U16" i="3"/>
  <c r="U16" i="2"/>
  <c r="W16" i="1"/>
  <c r="W16" i="3"/>
  <c r="W16" i="2"/>
  <c r="Y16" i="1"/>
  <c r="X16" i="3"/>
  <c r="X16" i="2"/>
  <c r="Z16" i="1"/>
  <c r="I17" i="1"/>
  <c r="G17" i="1"/>
  <c r="H17" i="1"/>
  <c r="F17" i="1"/>
  <c r="E17" i="1"/>
  <c r="D17" i="1"/>
  <c r="B18" i="1"/>
  <c r="K18" i="1" s="1"/>
  <c r="C17" i="1"/>
  <c r="P18" i="14" l="1"/>
  <c r="L18" i="8"/>
  <c r="L18" i="13"/>
  <c r="F18" i="16" a="1"/>
  <c r="F18" i="16" s="1"/>
  <c r="J18" i="16" a="1"/>
  <c r="J18" i="16" s="1"/>
  <c r="M18" i="16" s="1"/>
  <c r="N18" i="16" s="1"/>
  <c r="P18" i="16"/>
  <c r="E18" i="16" a="1"/>
  <c r="E18" i="16" s="1"/>
  <c r="L18" i="16"/>
  <c r="J18" i="13" a="1"/>
  <c r="J18" i="13" s="1"/>
  <c r="F18" i="13" a="1"/>
  <c r="F18" i="13" s="1"/>
  <c r="E18" i="13" a="1"/>
  <c r="E18" i="13" s="1"/>
  <c r="F18" i="11" a="1"/>
  <c r="F18" i="11" s="1"/>
  <c r="P18" i="17"/>
  <c r="P18" i="13"/>
  <c r="E18" i="11" a="1"/>
  <c r="E18" i="11" s="1"/>
  <c r="G18" i="11" s="1"/>
  <c r="H18" i="11" s="1"/>
  <c r="J18" i="17" a="1"/>
  <c r="J18" i="17" s="1"/>
  <c r="J18" i="19" a="1"/>
  <c r="J18" i="19" s="1"/>
  <c r="E18" i="14" a="1"/>
  <c r="E18" i="14" s="1"/>
  <c r="P18" i="8"/>
  <c r="E18" i="17" a="1"/>
  <c r="E18" i="17" s="1"/>
  <c r="F18" i="14" a="1"/>
  <c r="F18" i="14" s="1"/>
  <c r="L18" i="12"/>
  <c r="J18" i="10" a="1"/>
  <c r="J18" i="10" s="1"/>
  <c r="Q18" i="10" s="1"/>
  <c r="R18" i="10" s="1"/>
  <c r="J18" i="8" a="1"/>
  <c r="J18" i="8" s="1"/>
  <c r="M18" i="8" s="1"/>
  <c r="N18" i="8" s="1"/>
  <c r="L18" i="17"/>
  <c r="F18" i="8" a="1"/>
  <c r="F18" i="8" s="1"/>
  <c r="F18" i="17" a="1"/>
  <c r="F18" i="17" s="1"/>
  <c r="L18" i="15"/>
  <c r="L18" i="19"/>
  <c r="P18" i="11"/>
  <c r="P18" i="15"/>
  <c r="F18" i="18" a="1"/>
  <c r="F18" i="18" s="1"/>
  <c r="G18" i="18" s="1"/>
  <c r="H18" i="18" s="1"/>
  <c r="P18" i="19"/>
  <c r="L18" i="18"/>
  <c r="J18" i="11" a="1"/>
  <c r="J18" i="11" s="1"/>
  <c r="E18" i="10" a="1"/>
  <c r="E18" i="10" s="1"/>
  <c r="F18" i="19" a="1"/>
  <c r="F18" i="19" s="1"/>
  <c r="J18" i="18" a="1"/>
  <c r="J18" i="18" s="1"/>
  <c r="Q18" i="18" s="1"/>
  <c r="R18" i="18" s="1"/>
  <c r="L18" i="11"/>
  <c r="E18" i="15" a="1"/>
  <c r="E18" i="15" s="1"/>
  <c r="F18" i="15" a="1"/>
  <c r="F18" i="15" s="1"/>
  <c r="L18" i="10"/>
  <c r="F18" i="12" a="1"/>
  <c r="F18" i="12" s="1"/>
  <c r="G18" i="12" s="1"/>
  <c r="H18" i="12" s="1"/>
  <c r="F18" i="10" a="1"/>
  <c r="F18" i="10" s="1"/>
  <c r="E18" i="19" a="1"/>
  <c r="E18" i="19" s="1"/>
  <c r="E18" i="12" a="1"/>
  <c r="E18" i="12" s="1"/>
  <c r="P18" i="18"/>
  <c r="J18" i="14" a="1"/>
  <c r="J18" i="14" s="1"/>
  <c r="Q18" i="14" s="1"/>
  <c r="R18" i="14" s="1"/>
  <c r="J18" i="15" a="1"/>
  <c r="J18" i="15" s="1"/>
  <c r="P18" i="12"/>
  <c r="P18" i="10"/>
  <c r="J18" i="12" a="1"/>
  <c r="J18" i="12" s="1"/>
  <c r="M18" i="12" s="1"/>
  <c r="N18" i="12" s="1"/>
  <c r="L18" i="14"/>
  <c r="Z18" i="19"/>
  <c r="AA18" i="19"/>
  <c r="I18" i="18"/>
  <c r="AA18" i="18"/>
  <c r="Z18" i="18"/>
  <c r="Z18" i="17"/>
  <c r="I18" i="17"/>
  <c r="Z18" i="16"/>
  <c r="AA18" i="16"/>
  <c r="C19" i="3"/>
  <c r="AA19" i="3" s="1"/>
  <c r="Z18" i="15"/>
  <c r="I18" i="15"/>
  <c r="Z18" i="14"/>
  <c r="I18" i="14"/>
  <c r="Z18" i="13"/>
  <c r="AA18" i="13"/>
  <c r="Z18" i="12"/>
  <c r="I18" i="12"/>
  <c r="AA18" i="2"/>
  <c r="Z18" i="11"/>
  <c r="AA18" i="11"/>
  <c r="Z18" i="10"/>
  <c r="I18" i="10"/>
  <c r="AA18" i="9"/>
  <c r="AA18" i="8"/>
  <c r="I18" i="8"/>
  <c r="AA18" i="5"/>
  <c r="C19" i="2"/>
  <c r="E18" i="8"/>
  <c r="E18" i="18"/>
  <c r="C19" i="10"/>
  <c r="AA19" i="10" s="1"/>
  <c r="G18" i="10"/>
  <c r="H18" i="10" s="1"/>
  <c r="M18" i="10"/>
  <c r="N18" i="10" s="1"/>
  <c r="C19" i="9"/>
  <c r="C19" i="15"/>
  <c r="AA19" i="15" s="1"/>
  <c r="M18" i="15"/>
  <c r="N18" i="15" s="1"/>
  <c r="Q18" i="15"/>
  <c r="R18" i="15" s="1"/>
  <c r="G18" i="15"/>
  <c r="H18" i="15" s="1"/>
  <c r="C19" i="19"/>
  <c r="I19" i="19" s="1"/>
  <c r="Q18" i="19"/>
  <c r="R18" i="19" s="1"/>
  <c r="M18" i="19"/>
  <c r="N18" i="19" s="1"/>
  <c r="G18" i="19"/>
  <c r="H18" i="19" s="1"/>
  <c r="C19" i="5"/>
  <c r="C19" i="7"/>
  <c r="AA19" i="7" s="1"/>
  <c r="Z18" i="8"/>
  <c r="C19" i="8"/>
  <c r="P19" i="8" s="1"/>
  <c r="G18" i="8"/>
  <c r="H18" i="8" s="1"/>
  <c r="Q18" i="8"/>
  <c r="R18" i="8" s="1"/>
  <c r="U17" i="19"/>
  <c r="U17" i="17"/>
  <c r="U17" i="18"/>
  <c r="U17" i="16"/>
  <c r="U17" i="14"/>
  <c r="U17" i="15"/>
  <c r="U17" i="13"/>
  <c r="U17" i="10"/>
  <c r="U17" i="12"/>
  <c r="U17" i="11"/>
  <c r="U17" i="9"/>
  <c r="U17" i="8"/>
  <c r="U17" i="5"/>
  <c r="U17" i="7"/>
  <c r="V17" i="19"/>
  <c r="V17" i="18"/>
  <c r="V17" i="17"/>
  <c r="V17" i="16"/>
  <c r="V17" i="14"/>
  <c r="V17" i="15"/>
  <c r="V17" i="13"/>
  <c r="V17" i="12"/>
  <c r="V17" i="10"/>
  <c r="V17" i="11"/>
  <c r="V17" i="9"/>
  <c r="V17" i="8"/>
  <c r="V17" i="5"/>
  <c r="V17" i="7"/>
  <c r="C19" i="13"/>
  <c r="I19" i="13" s="1"/>
  <c r="Q18" i="13"/>
  <c r="R18" i="13" s="1"/>
  <c r="M18" i="13"/>
  <c r="N18" i="13" s="1"/>
  <c r="G18" i="13"/>
  <c r="H18" i="13" s="1"/>
  <c r="C19" i="12"/>
  <c r="AA19" i="12" s="1"/>
  <c r="Q18" i="12"/>
  <c r="R18" i="12" s="1"/>
  <c r="C19" i="17"/>
  <c r="AA19" i="17" s="1"/>
  <c r="G18" i="17"/>
  <c r="H18" i="17" s="1"/>
  <c r="M18" i="17"/>
  <c r="N18" i="17" s="1"/>
  <c r="Q18" i="17"/>
  <c r="R18" i="17" s="1"/>
  <c r="C19" i="18"/>
  <c r="F19" i="18" s="1" a="1"/>
  <c r="M18" i="18"/>
  <c r="N18" i="18" s="1"/>
  <c r="C19" i="16"/>
  <c r="I19" i="16" s="1"/>
  <c r="Q18" i="16"/>
  <c r="R18" i="16" s="1"/>
  <c r="G18" i="16"/>
  <c r="H18" i="16" s="1"/>
  <c r="C19" i="11"/>
  <c r="I19" i="11" s="1"/>
  <c r="M18" i="11"/>
  <c r="N18" i="11" s="1"/>
  <c r="Q18" i="11"/>
  <c r="R18" i="11" s="1"/>
  <c r="C19" i="14"/>
  <c r="AA19" i="14" s="1"/>
  <c r="G18" i="14"/>
  <c r="H18" i="14" s="1"/>
  <c r="M18" i="14"/>
  <c r="N18" i="14" s="1"/>
  <c r="X17" i="19"/>
  <c r="X17" i="18"/>
  <c r="X17" i="17"/>
  <c r="X17" i="16"/>
  <c r="X17" i="15"/>
  <c r="X17" i="14"/>
  <c r="X17" i="13"/>
  <c r="X17" i="12"/>
  <c r="X17" i="11"/>
  <c r="X17" i="10"/>
  <c r="X17" i="9"/>
  <c r="X17" i="8"/>
  <c r="X17" i="5"/>
  <c r="X17" i="7"/>
  <c r="W17" i="19"/>
  <c r="W17" i="18"/>
  <c r="W17" i="17"/>
  <c r="W17" i="15"/>
  <c r="W17" i="16"/>
  <c r="W17" i="14"/>
  <c r="W17" i="13"/>
  <c r="W17" i="12"/>
  <c r="W17" i="9"/>
  <c r="W17" i="11"/>
  <c r="W17" i="8"/>
  <c r="W17" i="10"/>
  <c r="W17" i="7"/>
  <c r="W17" i="5"/>
  <c r="U17" i="3"/>
  <c r="U17" i="2"/>
  <c r="W17" i="1"/>
  <c r="V17" i="3"/>
  <c r="V17" i="2"/>
  <c r="X17" i="1"/>
  <c r="X17" i="3"/>
  <c r="X17" i="2"/>
  <c r="Z17" i="1"/>
  <c r="W17" i="3"/>
  <c r="W17" i="2"/>
  <c r="Y17" i="1"/>
  <c r="I18" i="1"/>
  <c r="G18" i="1"/>
  <c r="E18" i="1"/>
  <c r="H18" i="1"/>
  <c r="F18" i="1"/>
  <c r="D18" i="1"/>
  <c r="C18" i="1"/>
  <c r="B19" i="1"/>
  <c r="K19" i="1" s="1"/>
  <c r="E19" i="10" l="1" a="1"/>
  <c r="E19" i="10" s="1"/>
  <c r="E19" i="13" a="1"/>
  <c r="E19" i="13" s="1"/>
  <c r="G19" i="13" s="1"/>
  <c r="H19" i="13" s="1"/>
  <c r="L19" i="13"/>
  <c r="F19" i="10" a="1"/>
  <c r="F19" i="10" s="1"/>
  <c r="G19" i="10" s="1"/>
  <c r="H19" i="10" s="1"/>
  <c r="L19" i="8"/>
  <c r="J19" i="8" a="1"/>
  <c r="J19" i="8" s="1"/>
  <c r="Q19" i="8" s="1"/>
  <c r="R19" i="8" s="1"/>
  <c r="P19" i="10"/>
  <c r="E19" i="11" a="1"/>
  <c r="E19" i="11" s="1"/>
  <c r="L19" i="16"/>
  <c r="P19" i="11"/>
  <c r="F19" i="8" a="1"/>
  <c r="F19" i="8" s="1"/>
  <c r="L19" i="14"/>
  <c r="L19" i="12"/>
  <c r="E19" i="17" a="1"/>
  <c r="E19" i="17" s="1"/>
  <c r="L19" i="17"/>
  <c r="L19" i="10"/>
  <c r="F19" i="12" a="1"/>
  <c r="F19" i="12" s="1"/>
  <c r="G19" i="12" s="1"/>
  <c r="H19" i="12" s="1"/>
  <c r="P19" i="12"/>
  <c r="E19" i="12" a="1"/>
  <c r="E19" i="12" s="1"/>
  <c r="F19" i="16" a="1"/>
  <c r="F19" i="16" s="1"/>
  <c r="F19" i="14" a="1"/>
  <c r="F19" i="14" s="1"/>
  <c r="G19" i="14" s="1"/>
  <c r="H19" i="14" s="1"/>
  <c r="J19" i="14" a="1"/>
  <c r="J19" i="14" s="1"/>
  <c r="Q19" i="14" s="1"/>
  <c r="R19" i="14" s="1"/>
  <c r="J19" i="12" a="1"/>
  <c r="J19" i="12" s="1"/>
  <c r="Q19" i="12" s="1"/>
  <c r="R19" i="12" s="1"/>
  <c r="E19" i="8" a="1"/>
  <c r="E19" i="8" s="1"/>
  <c r="P19" i="16"/>
  <c r="E19" i="16" a="1"/>
  <c r="E19" i="16" s="1"/>
  <c r="J19" i="16" a="1"/>
  <c r="J19" i="16" s="1"/>
  <c r="J19" i="13" a="1"/>
  <c r="J19" i="13" s="1"/>
  <c r="P19" i="13"/>
  <c r="F19" i="11" a="1"/>
  <c r="F19" i="11" s="1"/>
  <c r="J19" i="10" a="1"/>
  <c r="J19" i="10" s="1"/>
  <c r="Q19" i="10" s="1"/>
  <c r="R19" i="10" s="1"/>
  <c r="F19" i="13" a="1"/>
  <c r="F19" i="13" s="1"/>
  <c r="J19" i="11" a="1"/>
  <c r="J19" i="11" s="1"/>
  <c r="L19" i="18"/>
  <c r="E19" i="19" a="1"/>
  <c r="E19" i="19" s="1"/>
  <c r="P19" i="18"/>
  <c r="E19" i="14" a="1"/>
  <c r="E19" i="14" s="1"/>
  <c r="P19" i="19"/>
  <c r="J19" i="19" a="1"/>
  <c r="J19" i="19" s="1"/>
  <c r="E19" i="18" a="1"/>
  <c r="E19" i="18" s="1"/>
  <c r="F19" i="15" a="1"/>
  <c r="F19" i="15" s="1"/>
  <c r="J19" i="18" a="1"/>
  <c r="J19" i="18" s="1"/>
  <c r="Q19" i="18" s="1"/>
  <c r="R19" i="18" s="1"/>
  <c r="L19" i="19"/>
  <c r="J19" i="15" a="1"/>
  <c r="J19" i="15" s="1"/>
  <c r="L19" i="11"/>
  <c r="P19" i="15"/>
  <c r="F19" i="17" a="1"/>
  <c r="F19" i="17" s="1"/>
  <c r="P19" i="14"/>
  <c r="E19" i="15" a="1"/>
  <c r="E19" i="15" s="1"/>
  <c r="L19" i="15"/>
  <c r="P19" i="17"/>
  <c r="F19" i="19" a="1"/>
  <c r="F19" i="19" s="1"/>
  <c r="J19" i="17" a="1"/>
  <c r="J19" i="17" s="1"/>
  <c r="Z19" i="19"/>
  <c r="AA19" i="19"/>
  <c r="I19" i="18"/>
  <c r="AA19" i="18"/>
  <c r="Z19" i="18"/>
  <c r="Z19" i="17"/>
  <c r="I19" i="17"/>
  <c r="C20" i="3"/>
  <c r="AA20" i="3" s="1"/>
  <c r="Z19" i="16"/>
  <c r="AA19" i="16"/>
  <c r="Z19" i="15"/>
  <c r="I19" i="15"/>
  <c r="Z19" i="14"/>
  <c r="I19" i="14"/>
  <c r="Z19" i="13"/>
  <c r="AA19" i="13"/>
  <c r="Z19" i="12"/>
  <c r="I19" i="12"/>
  <c r="AA19" i="2"/>
  <c r="Z19" i="11"/>
  <c r="AA19" i="11"/>
  <c r="Z19" i="10"/>
  <c r="I19" i="10"/>
  <c r="AA19" i="9"/>
  <c r="AA19" i="8"/>
  <c r="I19" i="8"/>
  <c r="AA19" i="5"/>
  <c r="C20" i="2"/>
  <c r="F19" i="18"/>
  <c r="G19" i="18" s="1"/>
  <c r="H19" i="18" s="1"/>
  <c r="C20" i="10"/>
  <c r="AA20" i="10" s="1"/>
  <c r="M19" i="10"/>
  <c r="N19" i="10" s="1"/>
  <c r="C20" i="16"/>
  <c r="I20" i="16" s="1"/>
  <c r="Q19" i="16"/>
  <c r="R19" i="16" s="1"/>
  <c r="M19" i="16"/>
  <c r="N19" i="16" s="1"/>
  <c r="G19" i="16"/>
  <c r="H19" i="16" s="1"/>
  <c r="C20" i="12"/>
  <c r="AA20" i="12" s="1"/>
  <c r="M19" i="12"/>
  <c r="N19" i="12" s="1"/>
  <c r="C20" i="19"/>
  <c r="I20" i="19" s="1"/>
  <c r="M19" i="19"/>
  <c r="N19" i="19" s="1"/>
  <c r="G19" i="19"/>
  <c r="H19" i="19" s="1"/>
  <c r="Q19" i="19"/>
  <c r="R19" i="19" s="1"/>
  <c r="Z19" i="8"/>
  <c r="C20" i="8"/>
  <c r="J20" i="8" s="1" a="1"/>
  <c r="G19" i="8"/>
  <c r="H19" i="8" s="1"/>
  <c r="M19" i="8"/>
  <c r="N19" i="8" s="1"/>
  <c r="C20" i="18"/>
  <c r="L20" i="18" s="1"/>
  <c r="M19" i="18"/>
  <c r="N19" i="18" s="1"/>
  <c r="C20" i="13"/>
  <c r="I20" i="13" s="1"/>
  <c r="Q19" i="13"/>
  <c r="R19" i="13" s="1"/>
  <c r="M19" i="13"/>
  <c r="N19" i="13" s="1"/>
  <c r="C20" i="7"/>
  <c r="AA20" i="7" s="1"/>
  <c r="C20" i="14"/>
  <c r="AA20" i="14" s="1"/>
  <c r="M19" i="14"/>
  <c r="N19" i="14" s="1"/>
  <c r="C20" i="15"/>
  <c r="AA20" i="15" s="1"/>
  <c r="M19" i="15"/>
  <c r="N19" i="15" s="1"/>
  <c r="Q19" i="15"/>
  <c r="R19" i="15" s="1"/>
  <c r="G19" i="15"/>
  <c r="H19" i="15" s="1"/>
  <c r="V18" i="19"/>
  <c r="V18" i="17"/>
  <c r="V18" i="18"/>
  <c r="V18" i="15"/>
  <c r="V18" i="16"/>
  <c r="V18" i="13"/>
  <c r="V18" i="12"/>
  <c r="V18" i="14"/>
  <c r="V18" i="10"/>
  <c r="V18" i="11"/>
  <c r="V18" i="7"/>
  <c r="V18" i="8"/>
  <c r="V18" i="9"/>
  <c r="V18" i="5"/>
  <c r="C20" i="5"/>
  <c r="C20" i="9"/>
  <c r="I20" i="9" s="1"/>
  <c r="U18" i="19"/>
  <c r="U18" i="18"/>
  <c r="U18" i="15"/>
  <c r="U18" i="17"/>
  <c r="U18" i="14"/>
  <c r="U18" i="10"/>
  <c r="U18" i="12"/>
  <c r="U18" i="11"/>
  <c r="U18" i="13"/>
  <c r="U18" i="16"/>
  <c r="U18" i="9"/>
  <c r="U18" i="7"/>
  <c r="U18" i="8"/>
  <c r="U18" i="5"/>
  <c r="M19" i="11"/>
  <c r="N19" i="11" s="1"/>
  <c r="Q19" i="11"/>
  <c r="R19" i="11" s="1"/>
  <c r="C20" i="11"/>
  <c r="I20" i="11" s="1"/>
  <c r="G19" i="11"/>
  <c r="H19" i="11" s="1"/>
  <c r="C20" i="17"/>
  <c r="AA20" i="17" s="1"/>
  <c r="M19" i="17"/>
  <c r="N19" i="17" s="1"/>
  <c r="Q19" i="17"/>
  <c r="R19" i="17" s="1"/>
  <c r="G19" i="17"/>
  <c r="H19" i="17" s="1"/>
  <c r="X18" i="19"/>
  <c r="X18" i="18"/>
  <c r="X18" i="17"/>
  <c r="X18" i="16"/>
  <c r="X18" i="15"/>
  <c r="X18" i="14"/>
  <c r="X18" i="13"/>
  <c r="X18" i="12"/>
  <c r="X18" i="10"/>
  <c r="X18" i="11"/>
  <c r="X18" i="9"/>
  <c r="X18" i="8"/>
  <c r="X18" i="7"/>
  <c r="X18" i="5"/>
  <c r="W18" i="19"/>
  <c r="W18" i="18"/>
  <c r="W18" i="17"/>
  <c r="W18" i="16"/>
  <c r="W18" i="14"/>
  <c r="W18" i="15"/>
  <c r="W18" i="13"/>
  <c r="W18" i="12"/>
  <c r="W18" i="10"/>
  <c r="W18" i="11"/>
  <c r="W18" i="9"/>
  <c r="W18" i="8"/>
  <c r="W18" i="5"/>
  <c r="W18" i="7"/>
  <c r="V18" i="3"/>
  <c r="V18" i="2"/>
  <c r="X18" i="1"/>
  <c r="U18" i="3"/>
  <c r="U18" i="2"/>
  <c r="W18" i="1"/>
  <c r="X18" i="3"/>
  <c r="X18" i="2"/>
  <c r="Z18" i="1"/>
  <c r="W18" i="3"/>
  <c r="W18" i="2"/>
  <c r="Y18" i="1"/>
  <c r="I19" i="1"/>
  <c r="H19" i="1"/>
  <c r="E19" i="1"/>
  <c r="G19" i="1"/>
  <c r="F19" i="1"/>
  <c r="D19" i="1"/>
  <c r="C19" i="1"/>
  <c r="B20" i="1"/>
  <c r="K20" i="1" s="1"/>
  <c r="P20" i="9" l="1"/>
  <c r="E20" i="9" a="1"/>
  <c r="E20" i="9" s="1"/>
  <c r="F20" i="12" a="1"/>
  <c r="F20" i="12" s="1"/>
  <c r="J20" i="12" a="1"/>
  <c r="J20" i="12" s="1"/>
  <c r="M20" i="12" s="1"/>
  <c r="N20" i="12" s="1"/>
  <c r="P20" i="12"/>
  <c r="L20" i="12"/>
  <c r="E20" i="17" a="1"/>
  <c r="E20" i="17" s="1"/>
  <c r="P20" i="11"/>
  <c r="P20" i="17"/>
  <c r="F20" i="11" a="1"/>
  <c r="F20" i="11" s="1"/>
  <c r="L20" i="13"/>
  <c r="F20" i="13" a="1"/>
  <c r="F20" i="13" s="1"/>
  <c r="P20" i="10"/>
  <c r="J20" i="10" a="1"/>
  <c r="J20" i="10" s="1"/>
  <c r="M20" i="10" s="1"/>
  <c r="N20" i="10" s="1"/>
  <c r="F20" i="10" a="1"/>
  <c r="F20" i="10" s="1"/>
  <c r="G20" i="10" s="1"/>
  <c r="H20" i="10" s="1"/>
  <c r="L20" i="10"/>
  <c r="P20" i="15"/>
  <c r="E20" i="15" a="1"/>
  <c r="E20" i="15" s="1"/>
  <c r="E20" i="10" a="1"/>
  <c r="E20" i="10" s="1"/>
  <c r="J20" i="15" a="1"/>
  <c r="J20" i="15" s="1"/>
  <c r="L20" i="15"/>
  <c r="P20" i="13"/>
  <c r="F20" i="15" a="1"/>
  <c r="F20" i="15" s="1"/>
  <c r="L20" i="11"/>
  <c r="E20" i="11" a="1"/>
  <c r="E20" i="11" s="1"/>
  <c r="G20" i="11" s="1"/>
  <c r="H20" i="11" s="1"/>
  <c r="F20" i="14" a="1"/>
  <c r="F20" i="14" s="1"/>
  <c r="E20" i="16" a="1"/>
  <c r="E20" i="16" s="1"/>
  <c r="E20" i="14" a="1"/>
  <c r="E20" i="14" s="1"/>
  <c r="P20" i="16"/>
  <c r="J20" i="19" a="1"/>
  <c r="J20" i="19" s="1"/>
  <c r="J20" i="14" a="1"/>
  <c r="J20" i="14" s="1"/>
  <c r="Q20" i="14" s="1"/>
  <c r="R20" i="14" s="1"/>
  <c r="L20" i="14"/>
  <c r="P20" i="14"/>
  <c r="J20" i="16" a="1"/>
  <c r="J20" i="16" s="1"/>
  <c r="E20" i="19" a="1"/>
  <c r="E20" i="19" s="1"/>
  <c r="F20" i="16" a="1"/>
  <c r="F20" i="16" s="1"/>
  <c r="E20" i="18" a="1"/>
  <c r="E20" i="18" s="1"/>
  <c r="E20" i="12" a="1"/>
  <c r="E20" i="12" s="1"/>
  <c r="P20" i="18"/>
  <c r="J20" i="13" a="1"/>
  <c r="J20" i="13" s="1"/>
  <c r="L20" i="16"/>
  <c r="L20" i="19"/>
  <c r="J20" i="11" a="1"/>
  <c r="J20" i="11" s="1"/>
  <c r="J20" i="18" a="1"/>
  <c r="J20" i="18" s="1"/>
  <c r="Q20" i="18" s="1"/>
  <c r="R20" i="18" s="1"/>
  <c r="E20" i="13" a="1"/>
  <c r="E20" i="13" s="1"/>
  <c r="P20" i="19"/>
  <c r="P20" i="8"/>
  <c r="L20" i="8"/>
  <c r="F20" i="8" a="1"/>
  <c r="F20" i="8" s="1"/>
  <c r="G20" i="8" s="1"/>
  <c r="H20" i="8" s="1"/>
  <c r="E20" i="8" a="1"/>
  <c r="E20" i="8" s="1"/>
  <c r="L20" i="17"/>
  <c r="F20" i="9" a="1"/>
  <c r="F20" i="9" s="1"/>
  <c r="J20" i="17" a="1"/>
  <c r="J20" i="17" s="1"/>
  <c r="J20" i="9" a="1"/>
  <c r="J20" i="9" s="1"/>
  <c r="F20" i="17" a="1"/>
  <c r="F20" i="17" s="1"/>
  <c r="F20" i="18" a="1"/>
  <c r="F20" i="18" s="1"/>
  <c r="L20" i="9"/>
  <c r="F20" i="19" a="1"/>
  <c r="F20" i="19" s="1"/>
  <c r="Z20" i="19"/>
  <c r="AA20" i="19"/>
  <c r="I20" i="18"/>
  <c r="AA20" i="18"/>
  <c r="Z20" i="18"/>
  <c r="Z20" i="17"/>
  <c r="I20" i="17"/>
  <c r="C21" i="3"/>
  <c r="AA21" i="3" s="1"/>
  <c r="Z20" i="16"/>
  <c r="AA20" i="16"/>
  <c r="Z20" i="15"/>
  <c r="I20" i="15"/>
  <c r="Z20" i="14"/>
  <c r="I20" i="14"/>
  <c r="Z20" i="13"/>
  <c r="AA20" i="13"/>
  <c r="Z20" i="12"/>
  <c r="I20" i="12"/>
  <c r="AA20" i="2"/>
  <c r="Z20" i="11"/>
  <c r="AA20" i="11"/>
  <c r="Z20" i="10"/>
  <c r="I20" i="10"/>
  <c r="Z20" i="9"/>
  <c r="AA20" i="9"/>
  <c r="AA20" i="8"/>
  <c r="I20" i="8"/>
  <c r="AA20" i="5"/>
  <c r="C21" i="2"/>
  <c r="J20" i="8"/>
  <c r="C21" i="15"/>
  <c r="AA21" i="15" s="1"/>
  <c r="M20" i="15"/>
  <c r="N20" i="15" s="1"/>
  <c r="Q20" i="15"/>
  <c r="R20" i="15" s="1"/>
  <c r="G20" i="15"/>
  <c r="H20" i="15" s="1"/>
  <c r="C21" i="9"/>
  <c r="I21" i="9" s="1"/>
  <c r="Q20" i="9"/>
  <c r="R20" i="9" s="1"/>
  <c r="M20" i="9"/>
  <c r="N20" i="9" s="1"/>
  <c r="G20" i="9"/>
  <c r="H20" i="9" s="1"/>
  <c r="C21" i="12"/>
  <c r="AA21" i="12" s="1"/>
  <c r="Q20" i="12"/>
  <c r="R20" i="12" s="1"/>
  <c r="G20" i="12"/>
  <c r="H20" i="12" s="1"/>
  <c r="C21" i="17"/>
  <c r="AA21" i="17" s="1"/>
  <c r="Q20" i="17"/>
  <c r="R20" i="17" s="1"/>
  <c r="G20" i="17"/>
  <c r="H20" i="17" s="1"/>
  <c r="M20" i="17"/>
  <c r="N20" i="17" s="1"/>
  <c r="C21" i="14"/>
  <c r="AA21" i="14" s="1"/>
  <c r="G20" i="14"/>
  <c r="H20" i="14" s="1"/>
  <c r="M20" i="14"/>
  <c r="N20" i="14" s="1"/>
  <c r="Z20" i="8"/>
  <c r="C21" i="8"/>
  <c r="E21" i="8" s="1" a="1"/>
  <c r="M20" i="8"/>
  <c r="N20" i="8" s="1"/>
  <c r="Q20" i="8"/>
  <c r="R20" i="8" s="1"/>
  <c r="C21" i="18"/>
  <c r="F21" i="18" s="1" a="1"/>
  <c r="G20" i="18"/>
  <c r="H20" i="18" s="1"/>
  <c r="M20" i="18"/>
  <c r="N20" i="18" s="1"/>
  <c r="M20" i="11"/>
  <c r="N20" i="11" s="1"/>
  <c r="Q20" i="11"/>
  <c r="R20" i="11" s="1"/>
  <c r="C21" i="11"/>
  <c r="I21" i="11" s="1"/>
  <c r="C21" i="5"/>
  <c r="C21" i="7"/>
  <c r="AA21" i="7" s="1"/>
  <c r="C21" i="16"/>
  <c r="I21" i="16" s="1"/>
  <c r="Q20" i="16"/>
  <c r="R20" i="16" s="1"/>
  <c r="M20" i="16"/>
  <c r="N20" i="16" s="1"/>
  <c r="G20" i="16"/>
  <c r="H20" i="16" s="1"/>
  <c r="C21" i="13"/>
  <c r="I21" i="13" s="1"/>
  <c r="G20" i="13"/>
  <c r="H20" i="13" s="1"/>
  <c r="Q20" i="13"/>
  <c r="R20" i="13" s="1"/>
  <c r="M20" i="13"/>
  <c r="N20" i="13" s="1"/>
  <c r="C21" i="10"/>
  <c r="AA21" i="10" s="1"/>
  <c r="Q20" i="10"/>
  <c r="R20" i="10" s="1"/>
  <c r="C21" i="19"/>
  <c r="I21" i="19" s="1"/>
  <c r="M20" i="19"/>
  <c r="N20" i="19" s="1"/>
  <c r="Q20" i="19"/>
  <c r="R20" i="19" s="1"/>
  <c r="G20" i="19"/>
  <c r="H20" i="19" s="1"/>
  <c r="U19" i="18"/>
  <c r="U19" i="19"/>
  <c r="U19" i="17"/>
  <c r="U19" i="16"/>
  <c r="U19" i="15"/>
  <c r="U19" i="14"/>
  <c r="U19" i="12"/>
  <c r="U19" i="11"/>
  <c r="U19" i="13"/>
  <c r="U19" i="8"/>
  <c r="U19" i="9"/>
  <c r="U19" i="10"/>
  <c r="U19" i="7"/>
  <c r="U19" i="5"/>
  <c r="V19" i="19"/>
  <c r="V19" i="18"/>
  <c r="V19" i="17"/>
  <c r="V19" i="16"/>
  <c r="V19" i="15"/>
  <c r="V19" i="14"/>
  <c r="V19" i="12"/>
  <c r="V19" i="11"/>
  <c r="V19" i="13"/>
  <c r="V19" i="10"/>
  <c r="V19" i="8"/>
  <c r="V19" i="9"/>
  <c r="V19" i="5"/>
  <c r="V19" i="7"/>
  <c r="X19" i="19"/>
  <c r="X19" i="18"/>
  <c r="X19" i="17"/>
  <c r="X19" i="16"/>
  <c r="X19" i="15"/>
  <c r="X19" i="14"/>
  <c r="X19" i="13"/>
  <c r="X19" i="12"/>
  <c r="X19" i="11"/>
  <c r="X19" i="10"/>
  <c r="X19" i="9"/>
  <c r="X19" i="8"/>
  <c r="X19" i="7"/>
  <c r="X19" i="5"/>
  <c r="W19" i="19"/>
  <c r="W19" i="18"/>
  <c r="W19" i="17"/>
  <c r="W19" i="16"/>
  <c r="W19" i="15"/>
  <c r="W19" i="13"/>
  <c r="W19" i="14"/>
  <c r="W19" i="12"/>
  <c r="W19" i="11"/>
  <c r="W19" i="9"/>
  <c r="W19" i="10"/>
  <c r="W19" i="8"/>
  <c r="W19" i="7"/>
  <c r="W19" i="5"/>
  <c r="W19" i="3"/>
  <c r="W19" i="2"/>
  <c r="Y19" i="1"/>
  <c r="U19" i="3"/>
  <c r="U19" i="2"/>
  <c r="W19" i="1"/>
  <c r="V19" i="3"/>
  <c r="V19" i="2"/>
  <c r="X19" i="1"/>
  <c r="X19" i="3"/>
  <c r="X19" i="2"/>
  <c r="Z19" i="1"/>
  <c r="I20" i="1"/>
  <c r="H20" i="1"/>
  <c r="E20" i="1"/>
  <c r="G20" i="1"/>
  <c r="F20" i="1"/>
  <c r="D20" i="1"/>
  <c r="B21" i="1"/>
  <c r="K21" i="1" s="1"/>
  <c r="C20" i="1"/>
  <c r="E3" i="2" a="1"/>
  <c r="J3" i="2" a="1"/>
  <c r="P21" i="9" l="1"/>
  <c r="L21" i="9"/>
  <c r="F21" i="10" a="1"/>
  <c r="F21" i="10" s="1"/>
  <c r="L21" i="12"/>
  <c r="P21" i="15"/>
  <c r="E21" i="15" a="1"/>
  <c r="E21" i="15" s="1"/>
  <c r="J21" i="15" a="1"/>
  <c r="J21" i="15" s="1"/>
  <c r="F21" i="15" a="1"/>
  <c r="F21" i="15" s="1"/>
  <c r="P21" i="12"/>
  <c r="F21" i="19" a="1"/>
  <c r="F21" i="19" s="1"/>
  <c r="L21" i="16"/>
  <c r="J21" i="16" a="1"/>
  <c r="J21" i="16" s="1"/>
  <c r="M21" i="16" s="1"/>
  <c r="N21" i="16" s="1"/>
  <c r="J21" i="9" a="1"/>
  <c r="J21" i="9" s="1"/>
  <c r="J21" i="19" a="1"/>
  <c r="J21" i="19" s="1"/>
  <c r="F21" i="9" a="1"/>
  <c r="F21" i="9" s="1"/>
  <c r="E21" i="16" a="1"/>
  <c r="E21" i="16" s="1"/>
  <c r="F21" i="16" a="1"/>
  <c r="F21" i="16" s="1"/>
  <c r="E21" i="9" a="1"/>
  <c r="E21" i="9" s="1"/>
  <c r="F21" i="8" a="1"/>
  <c r="F21" i="8" s="1"/>
  <c r="G21" i="8" s="1"/>
  <c r="H21" i="8" s="1"/>
  <c r="E21" i="18" a="1"/>
  <c r="E21" i="18" s="1"/>
  <c r="L21" i="18"/>
  <c r="P21" i="18"/>
  <c r="J21" i="12" a="1"/>
  <c r="J21" i="12" s="1"/>
  <c r="F21" i="12" a="1"/>
  <c r="F21" i="12" s="1"/>
  <c r="P21" i="8"/>
  <c r="F21" i="17" a="1"/>
  <c r="F21" i="17" s="1"/>
  <c r="J21" i="17" a="1"/>
  <c r="J21" i="17" s="1"/>
  <c r="P21" i="17"/>
  <c r="J21" i="8" a="1"/>
  <c r="J21" i="8" s="1"/>
  <c r="E21" i="12" a="1"/>
  <c r="E21" i="12" s="1"/>
  <c r="E21" i="19" a="1"/>
  <c r="E21" i="19" s="1"/>
  <c r="L21" i="8"/>
  <c r="P21" i="19"/>
  <c r="L21" i="19"/>
  <c r="P21" i="16"/>
  <c r="L21" i="14"/>
  <c r="E21" i="11" a="1"/>
  <c r="E21" i="11" s="1"/>
  <c r="J21" i="11" a="1"/>
  <c r="J21" i="11" s="1"/>
  <c r="E21" i="17" a="1"/>
  <c r="E21" i="17" s="1"/>
  <c r="E21" i="13" a="1"/>
  <c r="E21" i="13" s="1"/>
  <c r="P21" i="10"/>
  <c r="F21" i="14" a="1"/>
  <c r="F21" i="14" s="1"/>
  <c r="P21" i="11"/>
  <c r="L21" i="17"/>
  <c r="L21" i="11"/>
  <c r="F21" i="13" a="1"/>
  <c r="F21" i="13" s="1"/>
  <c r="E21" i="10" a="1"/>
  <c r="E21" i="10" s="1"/>
  <c r="J21" i="13" a="1"/>
  <c r="J21" i="13" s="1"/>
  <c r="L21" i="13"/>
  <c r="J21" i="14" a="1"/>
  <c r="J21" i="14" s="1"/>
  <c r="M21" i="14" s="1"/>
  <c r="N21" i="14" s="1"/>
  <c r="J21" i="18" a="1"/>
  <c r="J21" i="18" s="1"/>
  <c r="M21" i="18" s="1"/>
  <c r="N21" i="18" s="1"/>
  <c r="L21" i="10"/>
  <c r="E21" i="14" a="1"/>
  <c r="E21" i="14" s="1"/>
  <c r="F21" i="11" a="1"/>
  <c r="F21" i="11" s="1"/>
  <c r="P21" i="13"/>
  <c r="P21" i="14"/>
  <c r="J21" i="10" a="1"/>
  <c r="J21" i="10" s="1"/>
  <c r="L21" i="15"/>
  <c r="Z21" i="19"/>
  <c r="AA21" i="19"/>
  <c r="I21" i="18"/>
  <c r="AA21" i="18"/>
  <c r="Z21" i="18"/>
  <c r="Z21" i="17"/>
  <c r="I21" i="17"/>
  <c r="C22" i="3"/>
  <c r="AA22" i="3" s="1"/>
  <c r="Z21" i="16"/>
  <c r="AA21" i="16"/>
  <c r="Z21" i="15"/>
  <c r="I21" i="15"/>
  <c r="Z21" i="14"/>
  <c r="I21" i="14"/>
  <c r="Z21" i="13"/>
  <c r="AA21" i="13"/>
  <c r="Z21" i="12"/>
  <c r="I21" i="12"/>
  <c r="AA21" i="2"/>
  <c r="Z21" i="11"/>
  <c r="AA21" i="11"/>
  <c r="Z21" i="10"/>
  <c r="I21" i="10"/>
  <c r="Z21" i="9"/>
  <c r="AA21" i="9"/>
  <c r="AA21" i="8"/>
  <c r="I21" i="8"/>
  <c r="AA21" i="5"/>
  <c r="C22" i="2"/>
  <c r="J3" i="2"/>
  <c r="E3" i="2"/>
  <c r="G3" i="2" s="1"/>
  <c r="H3" i="2" s="1"/>
  <c r="F21" i="18"/>
  <c r="G21" i="18" s="1"/>
  <c r="H21" i="18" s="1"/>
  <c r="E21" i="8"/>
  <c r="C22" i="11"/>
  <c r="I22" i="11" s="1"/>
  <c r="M21" i="11"/>
  <c r="N21" i="11" s="1"/>
  <c r="Q21" i="11"/>
  <c r="R21" i="11" s="1"/>
  <c r="G21" i="11"/>
  <c r="H21" i="11" s="1"/>
  <c r="C22" i="13"/>
  <c r="I22" i="13" s="1"/>
  <c r="G21" i="13"/>
  <c r="H21" i="13" s="1"/>
  <c r="Q21" i="13"/>
  <c r="R21" i="13" s="1"/>
  <c r="M21" i="13"/>
  <c r="N21" i="13" s="1"/>
  <c r="C22" i="12"/>
  <c r="AA22" i="12" s="1"/>
  <c r="Q21" i="12"/>
  <c r="R21" i="12" s="1"/>
  <c r="M21" i="12"/>
  <c r="N21" i="12" s="1"/>
  <c r="G21" i="12"/>
  <c r="H21" i="12" s="1"/>
  <c r="V20" i="19"/>
  <c r="V20" i="18"/>
  <c r="V20" i="17"/>
  <c r="V20" i="16"/>
  <c r="V20" i="15"/>
  <c r="V20" i="14"/>
  <c r="V20" i="12"/>
  <c r="V20" i="11"/>
  <c r="V20" i="9"/>
  <c r="V20" i="8"/>
  <c r="V20" i="10"/>
  <c r="V20" i="13"/>
  <c r="V20" i="5"/>
  <c r="V20" i="7"/>
  <c r="C22" i="19"/>
  <c r="I22" i="19" s="1"/>
  <c r="M21" i="19"/>
  <c r="N21" i="19" s="1"/>
  <c r="Q21" i="19"/>
  <c r="R21" i="19" s="1"/>
  <c r="G21" i="19"/>
  <c r="H21" i="19" s="1"/>
  <c r="C22" i="14"/>
  <c r="AA22" i="14" s="1"/>
  <c r="Q21" i="14"/>
  <c r="R21" i="14" s="1"/>
  <c r="G21" i="14"/>
  <c r="H21" i="14" s="1"/>
  <c r="U20" i="19"/>
  <c r="U20" i="18"/>
  <c r="U20" i="17"/>
  <c r="U20" i="16"/>
  <c r="U20" i="15"/>
  <c r="U20" i="12"/>
  <c r="U20" i="11"/>
  <c r="U20" i="14"/>
  <c r="U20" i="8"/>
  <c r="U20" i="13"/>
  <c r="U20" i="7"/>
  <c r="U20" i="10"/>
  <c r="U20" i="5"/>
  <c r="U20" i="9"/>
  <c r="C22" i="16"/>
  <c r="I22" i="16" s="1"/>
  <c r="G21" i="16"/>
  <c r="H21" i="16" s="1"/>
  <c r="Q21" i="16"/>
  <c r="R21" i="16" s="1"/>
  <c r="C22" i="18"/>
  <c r="J22" i="18" s="1" a="1"/>
  <c r="Q21" i="18"/>
  <c r="R21" i="18" s="1"/>
  <c r="C22" i="9"/>
  <c r="I22" i="9" s="1"/>
  <c r="Q21" i="9"/>
  <c r="R21" i="9" s="1"/>
  <c r="M21" i="9"/>
  <c r="N21" i="9" s="1"/>
  <c r="G21" i="9"/>
  <c r="H21" i="9" s="1"/>
  <c r="C22" i="7"/>
  <c r="AA22" i="7" s="1"/>
  <c r="C22" i="10"/>
  <c r="AA22" i="10" s="1"/>
  <c r="Q21" i="10"/>
  <c r="R21" i="10" s="1"/>
  <c r="M21" i="10"/>
  <c r="N21" i="10" s="1"/>
  <c r="G21" i="10"/>
  <c r="H21" i="10" s="1"/>
  <c r="C22" i="5"/>
  <c r="C22" i="17"/>
  <c r="AA22" i="17" s="1"/>
  <c r="M21" i="17"/>
  <c r="N21" i="17" s="1"/>
  <c r="Q21" i="17"/>
  <c r="R21" i="17" s="1"/>
  <c r="G21" i="17"/>
  <c r="H21" i="17" s="1"/>
  <c r="Z21" i="8"/>
  <c r="C22" i="8"/>
  <c r="P22" i="8" s="1"/>
  <c r="Q21" i="8"/>
  <c r="R21" i="8" s="1"/>
  <c r="M21" i="8"/>
  <c r="N21" i="8" s="1"/>
  <c r="C22" i="15"/>
  <c r="AA22" i="15" s="1"/>
  <c r="G21" i="15"/>
  <c r="H21" i="15" s="1"/>
  <c r="Q21" i="15"/>
  <c r="R21" i="15" s="1"/>
  <c r="M21" i="15"/>
  <c r="N21" i="15" s="1"/>
  <c r="X20" i="19"/>
  <c r="X20" i="18"/>
  <c r="X20" i="17"/>
  <c r="X20" i="16"/>
  <c r="X20" i="15"/>
  <c r="X20" i="14"/>
  <c r="X20" i="13"/>
  <c r="X20" i="12"/>
  <c r="X20" i="11"/>
  <c r="X20" i="10"/>
  <c r="X20" i="9"/>
  <c r="X20" i="8"/>
  <c r="X20" i="7"/>
  <c r="X20" i="5"/>
  <c r="W20" i="19"/>
  <c r="W20" i="18"/>
  <c r="W20" i="17"/>
  <c r="W20" i="15"/>
  <c r="W20" i="16"/>
  <c r="W20" i="14"/>
  <c r="W20" i="13"/>
  <c r="W20" i="12"/>
  <c r="W20" i="9"/>
  <c r="W20" i="11"/>
  <c r="W20" i="10"/>
  <c r="W20" i="8"/>
  <c r="W20" i="7"/>
  <c r="W20" i="5"/>
  <c r="V20" i="2"/>
  <c r="V20" i="3"/>
  <c r="X20" i="1"/>
  <c r="X20" i="3"/>
  <c r="X20" i="2"/>
  <c r="Z20" i="1"/>
  <c r="U20" i="3"/>
  <c r="U20" i="2"/>
  <c r="W20" i="1"/>
  <c r="W20" i="3"/>
  <c r="W20" i="2"/>
  <c r="Y20" i="1"/>
  <c r="I21" i="1"/>
  <c r="G21" i="1"/>
  <c r="H21" i="1"/>
  <c r="E21" i="1"/>
  <c r="F21" i="1"/>
  <c r="D21" i="1"/>
  <c r="C21" i="1"/>
  <c r="B22" i="1"/>
  <c r="K22" i="1" s="1"/>
  <c r="P3" i="2"/>
  <c r="L3" i="2"/>
  <c r="E22" i="8" l="1" a="1"/>
  <c r="E22" i="8" s="1"/>
  <c r="J22" i="8" a="1"/>
  <c r="J22" i="8" s="1"/>
  <c r="M22" i="8" s="1"/>
  <c r="N22" i="8" s="1"/>
  <c r="L22" i="12"/>
  <c r="P22" i="15"/>
  <c r="F22" i="15" a="1"/>
  <c r="F22" i="15" s="1"/>
  <c r="J22" i="15" a="1"/>
  <c r="J22" i="15" s="1"/>
  <c r="L22" i="15"/>
  <c r="E22" i="12" a="1"/>
  <c r="E22" i="12" s="1"/>
  <c r="E22" i="10" a="1"/>
  <c r="E22" i="10" s="1"/>
  <c r="L22" i="10"/>
  <c r="J22" i="10" a="1"/>
  <c r="J22" i="10" s="1"/>
  <c r="Q22" i="10" s="1"/>
  <c r="R22" i="10" s="1"/>
  <c r="F22" i="10" a="1"/>
  <c r="F22" i="10" s="1"/>
  <c r="P22" i="10"/>
  <c r="J22" i="11" a="1"/>
  <c r="J22" i="11" s="1"/>
  <c r="L22" i="18"/>
  <c r="E22" i="11" a="1"/>
  <c r="E22" i="11" s="1"/>
  <c r="G22" i="11" s="1"/>
  <c r="H22" i="11" s="1"/>
  <c r="E22" i="18" a="1"/>
  <c r="E22" i="18" s="1"/>
  <c r="F22" i="16" a="1"/>
  <c r="F22" i="16" s="1"/>
  <c r="F22" i="11" a="1"/>
  <c r="F22" i="11" s="1"/>
  <c r="P22" i="11"/>
  <c r="P22" i="16"/>
  <c r="F22" i="8" a="1"/>
  <c r="F22" i="8" s="1"/>
  <c r="G22" i="8" s="1"/>
  <c r="H22" i="8" s="1"/>
  <c r="J22" i="16" a="1"/>
  <c r="J22" i="16" s="1"/>
  <c r="M22" i="16" s="1"/>
  <c r="N22" i="16" s="1"/>
  <c r="L22" i="8"/>
  <c r="L22" i="16"/>
  <c r="L22" i="11"/>
  <c r="J22" i="14" a="1"/>
  <c r="J22" i="14" s="1"/>
  <c r="Q22" i="14" s="1"/>
  <c r="R22" i="14" s="1"/>
  <c r="E22" i="14" a="1"/>
  <c r="E22" i="14" s="1"/>
  <c r="P22" i="12"/>
  <c r="P22" i="14"/>
  <c r="F22" i="9" a="1"/>
  <c r="F22" i="9" s="1"/>
  <c r="F22" i="14" a="1"/>
  <c r="F22" i="14" s="1"/>
  <c r="P22" i="18"/>
  <c r="L22" i="14"/>
  <c r="J22" i="12" a="1"/>
  <c r="J22" i="12" s="1"/>
  <c r="M22" i="12" s="1"/>
  <c r="N22" i="12" s="1"/>
  <c r="F22" i="18" a="1"/>
  <c r="F22" i="18" s="1"/>
  <c r="F22" i="13" a="1"/>
  <c r="F22" i="13" s="1"/>
  <c r="P22" i="17"/>
  <c r="F22" i="19" a="1"/>
  <c r="F22" i="19" s="1"/>
  <c r="E22" i="16" a="1"/>
  <c r="E22" i="16" s="1"/>
  <c r="F22" i="17" a="1"/>
  <c r="F22" i="17" s="1"/>
  <c r="L22" i="9"/>
  <c r="F22" i="12" a="1"/>
  <c r="F22" i="12" s="1"/>
  <c r="L22" i="13"/>
  <c r="P22" i="13"/>
  <c r="E22" i="13" a="1"/>
  <c r="E22" i="13" s="1"/>
  <c r="P22" i="9"/>
  <c r="L22" i="19"/>
  <c r="J22" i="17" a="1"/>
  <c r="J22" i="17" s="1"/>
  <c r="J22" i="9" a="1"/>
  <c r="J22" i="9" s="1"/>
  <c r="J22" i="19" a="1"/>
  <c r="J22" i="19" s="1"/>
  <c r="L22" i="17"/>
  <c r="E22" i="9" a="1"/>
  <c r="E22" i="9" s="1"/>
  <c r="G22" i="9" s="1"/>
  <c r="H22" i="9" s="1"/>
  <c r="E22" i="17" a="1"/>
  <c r="E22" i="17" s="1"/>
  <c r="G22" i="17" s="1"/>
  <c r="H22" i="17" s="1"/>
  <c r="E22" i="19" a="1"/>
  <c r="E22" i="19" s="1"/>
  <c r="P22" i="19"/>
  <c r="J22" i="13" a="1"/>
  <c r="J22" i="13" s="1"/>
  <c r="E22" i="15" a="1"/>
  <c r="E22" i="15" s="1"/>
  <c r="Z22" i="19"/>
  <c r="AA22" i="19"/>
  <c r="I22" i="18"/>
  <c r="AA22" i="18"/>
  <c r="Z22" i="18"/>
  <c r="Z22" i="17"/>
  <c r="I22" i="17"/>
  <c r="C23" i="3"/>
  <c r="AA23" i="3" s="1"/>
  <c r="Z22" i="16"/>
  <c r="AA22" i="16"/>
  <c r="Z22" i="15"/>
  <c r="I22" i="15"/>
  <c r="Z22" i="14"/>
  <c r="I22" i="14"/>
  <c r="Z22" i="13"/>
  <c r="AA22" i="13"/>
  <c r="Z22" i="12"/>
  <c r="I22" i="12"/>
  <c r="Z3" i="2"/>
  <c r="I3" i="2"/>
  <c r="AA22" i="2"/>
  <c r="Z22" i="11"/>
  <c r="AA22" i="11"/>
  <c r="Z22" i="10"/>
  <c r="I22" i="10"/>
  <c r="Z22" i="9"/>
  <c r="AA22" i="9"/>
  <c r="AA22" i="8"/>
  <c r="I22" i="8"/>
  <c r="AA22" i="5"/>
  <c r="C23" i="2"/>
  <c r="J22" i="18"/>
  <c r="M3" i="2"/>
  <c r="N3" i="2" s="1"/>
  <c r="C23" i="10"/>
  <c r="AA23" i="10" s="1"/>
  <c r="M22" i="10"/>
  <c r="N22" i="10" s="1"/>
  <c r="G22" i="10"/>
  <c r="H22" i="10" s="1"/>
  <c r="C23" i="19"/>
  <c r="I23" i="19" s="1"/>
  <c r="Q22" i="19"/>
  <c r="R22" i="19" s="1"/>
  <c r="M22" i="19"/>
  <c r="N22" i="19" s="1"/>
  <c r="G22" i="19"/>
  <c r="H22" i="19" s="1"/>
  <c r="C23" i="18"/>
  <c r="E23" i="18" s="1" a="1"/>
  <c r="M22" i="18"/>
  <c r="N22" i="18" s="1"/>
  <c r="Q22" i="18"/>
  <c r="R22" i="18" s="1"/>
  <c r="G22" i="18"/>
  <c r="H22" i="18" s="1"/>
  <c r="C23" i="16"/>
  <c r="I23" i="16" s="1"/>
  <c r="Q22" i="16"/>
  <c r="R22" i="16" s="1"/>
  <c r="G22" i="16"/>
  <c r="H22" i="16" s="1"/>
  <c r="C23" i="13"/>
  <c r="I23" i="13" s="1"/>
  <c r="Q22" i="13"/>
  <c r="R22" i="13" s="1"/>
  <c r="M22" i="13"/>
  <c r="N22" i="13" s="1"/>
  <c r="G22" i="13"/>
  <c r="H22" i="13" s="1"/>
  <c r="C23" i="7"/>
  <c r="AA23" i="7" s="1"/>
  <c r="C23" i="17"/>
  <c r="AA23" i="17" s="1"/>
  <c r="M22" i="17"/>
  <c r="N22" i="17" s="1"/>
  <c r="Q22" i="17"/>
  <c r="R22" i="17" s="1"/>
  <c r="C23" i="15"/>
  <c r="AA23" i="15" s="1"/>
  <c r="M22" i="15"/>
  <c r="N22" i="15" s="1"/>
  <c r="Q22" i="15"/>
  <c r="R22" i="15" s="1"/>
  <c r="G22" i="15"/>
  <c r="H22" i="15" s="1"/>
  <c r="C23" i="5"/>
  <c r="C23" i="9"/>
  <c r="I23" i="9" s="1"/>
  <c r="Q22" i="9"/>
  <c r="R22" i="9" s="1"/>
  <c r="M22" i="9"/>
  <c r="N22" i="9" s="1"/>
  <c r="Q3" i="2"/>
  <c r="R3" i="2" s="1"/>
  <c r="C23" i="14"/>
  <c r="AA23" i="14" s="1"/>
  <c r="M22" i="14"/>
  <c r="N22" i="14" s="1"/>
  <c r="G22" i="14"/>
  <c r="H22" i="14" s="1"/>
  <c r="C23" i="11"/>
  <c r="I23" i="11" s="1"/>
  <c r="M22" i="11"/>
  <c r="N22" i="11" s="1"/>
  <c r="Q22" i="11"/>
  <c r="R22" i="11" s="1"/>
  <c r="C23" i="12"/>
  <c r="AA23" i="12" s="1"/>
  <c r="Q22" i="12"/>
  <c r="R22" i="12" s="1"/>
  <c r="G22" i="12"/>
  <c r="H22" i="12" s="1"/>
  <c r="Z22" i="8"/>
  <c r="C23" i="8"/>
  <c r="E23" i="8" s="1" a="1"/>
  <c r="Q22" i="8"/>
  <c r="R22" i="8" s="1"/>
  <c r="V21" i="19"/>
  <c r="V21" i="18"/>
  <c r="V21" i="17"/>
  <c r="V21" i="16"/>
  <c r="V21" i="15"/>
  <c r="V21" i="14"/>
  <c r="V21" i="13"/>
  <c r="V21" i="12"/>
  <c r="V21" i="11"/>
  <c r="V21" i="9"/>
  <c r="V21" i="10"/>
  <c r="V21" i="8"/>
  <c r="V21" i="7"/>
  <c r="V21" i="5"/>
  <c r="U21" i="19"/>
  <c r="U21" i="17"/>
  <c r="U21" i="18"/>
  <c r="U21" i="15"/>
  <c r="U21" i="16"/>
  <c r="U21" i="14"/>
  <c r="U21" i="13"/>
  <c r="U21" i="11"/>
  <c r="U21" i="12"/>
  <c r="U21" i="9"/>
  <c r="U21" i="7"/>
  <c r="U21" i="10"/>
  <c r="U21" i="5"/>
  <c r="U21" i="8"/>
  <c r="W21" i="19"/>
  <c r="W21" i="18"/>
  <c r="W21" i="17"/>
  <c r="W21" i="16"/>
  <c r="W21" i="15"/>
  <c r="W21" i="14"/>
  <c r="W21" i="13"/>
  <c r="W21" i="12"/>
  <c r="W21" i="10"/>
  <c r="W21" i="11"/>
  <c r="W21" i="9"/>
  <c r="W21" i="8"/>
  <c r="W21" i="5"/>
  <c r="W21" i="7"/>
  <c r="X21" i="18"/>
  <c r="X21" i="19"/>
  <c r="X21" i="17"/>
  <c r="X21" i="16"/>
  <c r="X21" i="15"/>
  <c r="X21" i="14"/>
  <c r="X21" i="13"/>
  <c r="X21" i="12"/>
  <c r="X21" i="11"/>
  <c r="X21" i="10"/>
  <c r="X21" i="9"/>
  <c r="X21" i="8"/>
  <c r="X21" i="7"/>
  <c r="X21" i="5"/>
  <c r="V21" i="3"/>
  <c r="V21" i="2"/>
  <c r="X21" i="1"/>
  <c r="U21" i="3"/>
  <c r="U21" i="2"/>
  <c r="W21" i="1"/>
  <c r="W21" i="3"/>
  <c r="W21" i="2"/>
  <c r="Y21" i="1"/>
  <c r="X21" i="3"/>
  <c r="X21" i="2"/>
  <c r="Z21" i="1"/>
  <c r="I22" i="1"/>
  <c r="G22" i="1"/>
  <c r="F22" i="1"/>
  <c r="E22" i="1"/>
  <c r="H22" i="1"/>
  <c r="D22" i="1"/>
  <c r="C22" i="1"/>
  <c r="B23" i="1"/>
  <c r="K23" i="1" s="1"/>
  <c r="P23" i="18" l="1"/>
  <c r="L23" i="18"/>
  <c r="F23" i="18" a="1"/>
  <c r="F23" i="18" s="1"/>
  <c r="J23" i="18" a="1"/>
  <c r="J23" i="18" s="1"/>
  <c r="E23" i="12" a="1"/>
  <c r="E23" i="12" s="1"/>
  <c r="E23" i="13" a="1"/>
  <c r="E23" i="13" s="1"/>
  <c r="J23" i="13" a="1"/>
  <c r="J23" i="13" s="1"/>
  <c r="F23" i="14" a="1"/>
  <c r="F23" i="14" s="1"/>
  <c r="G23" i="14" s="1"/>
  <c r="H23" i="14" s="1"/>
  <c r="F23" i="12" a="1"/>
  <c r="F23" i="12" s="1"/>
  <c r="L23" i="14"/>
  <c r="L23" i="10"/>
  <c r="J23" i="14" a="1"/>
  <c r="J23" i="14" s="1"/>
  <c r="Q23" i="14" s="1"/>
  <c r="R23" i="14" s="1"/>
  <c r="F23" i="17" a="1"/>
  <c r="F23" i="17" s="1"/>
  <c r="P23" i="8"/>
  <c r="J23" i="17" a="1"/>
  <c r="J23" i="17" s="1"/>
  <c r="P23" i="17"/>
  <c r="L23" i="8"/>
  <c r="L23" i="17"/>
  <c r="P23" i="11"/>
  <c r="J23" i="8" a="1"/>
  <c r="J23" i="8" s="1"/>
  <c r="M23" i="8" s="1"/>
  <c r="N23" i="8" s="1"/>
  <c r="L23" i="12"/>
  <c r="E23" i="14" a="1"/>
  <c r="E23" i="14" s="1"/>
  <c r="P23" i="14"/>
  <c r="F23" i="8" a="1"/>
  <c r="F23" i="8" s="1"/>
  <c r="G23" i="8" s="1"/>
  <c r="H23" i="8" s="1"/>
  <c r="J23" i="16" a="1"/>
  <c r="J23" i="16" s="1"/>
  <c r="M23" i="16" s="1"/>
  <c r="N23" i="16" s="1"/>
  <c r="F23" i="16" a="1"/>
  <c r="F23" i="16" s="1"/>
  <c r="G23" i="16" s="1"/>
  <c r="H23" i="16" s="1"/>
  <c r="E23" i="11" a="1"/>
  <c r="E23" i="11" s="1"/>
  <c r="E23" i="17" a="1"/>
  <c r="E23" i="17" s="1"/>
  <c r="L23" i="15"/>
  <c r="F23" i="19" a="1"/>
  <c r="F23" i="19" s="1"/>
  <c r="L23" i="16"/>
  <c r="L23" i="13"/>
  <c r="E23" i="16" a="1"/>
  <c r="E23" i="16" s="1"/>
  <c r="L23" i="19"/>
  <c r="F23" i="15" a="1"/>
  <c r="F23" i="15" s="1"/>
  <c r="P23" i="19"/>
  <c r="E23" i="10" a="1"/>
  <c r="E23" i="10" s="1"/>
  <c r="F23" i="13" a="1"/>
  <c r="F23" i="13" s="1"/>
  <c r="L23" i="9"/>
  <c r="E23" i="9" a="1"/>
  <c r="E23" i="9" s="1"/>
  <c r="G23" i="9" s="1"/>
  <c r="H23" i="9" s="1"/>
  <c r="J23" i="19" a="1"/>
  <c r="J23" i="19" s="1"/>
  <c r="P23" i="16"/>
  <c r="L23" i="11"/>
  <c r="P23" i="15"/>
  <c r="J23" i="10" a="1"/>
  <c r="J23" i="10" s="1"/>
  <c r="M23" i="10" s="1"/>
  <c r="N23" i="10" s="1"/>
  <c r="J23" i="11" a="1"/>
  <c r="J23" i="11" s="1"/>
  <c r="E23" i="15" a="1"/>
  <c r="E23" i="15" s="1"/>
  <c r="P23" i="12"/>
  <c r="P23" i="10"/>
  <c r="P23" i="9"/>
  <c r="P23" i="13"/>
  <c r="F23" i="9" a="1"/>
  <c r="F23" i="9" s="1"/>
  <c r="J23" i="9" a="1"/>
  <c r="J23" i="9" s="1"/>
  <c r="F23" i="11" a="1"/>
  <c r="F23" i="11" s="1"/>
  <c r="E23" i="19" a="1"/>
  <c r="E23" i="19" s="1"/>
  <c r="J23" i="15" a="1"/>
  <c r="J23" i="15" s="1"/>
  <c r="J23" i="12" a="1"/>
  <c r="J23" i="12" s="1"/>
  <c r="M23" i="12" s="1"/>
  <c r="N23" i="12" s="1"/>
  <c r="F23" i="10" a="1"/>
  <c r="F23" i="10" s="1"/>
  <c r="Z23" i="19"/>
  <c r="AA23" i="19"/>
  <c r="I23" i="18"/>
  <c r="AA23" i="18"/>
  <c r="C24" i="3"/>
  <c r="AA24" i="3" s="1"/>
  <c r="Z23" i="18"/>
  <c r="Z23" i="17"/>
  <c r="I23" i="17"/>
  <c r="Z23" i="16"/>
  <c r="AA23" i="16"/>
  <c r="Z23" i="15"/>
  <c r="I23" i="15"/>
  <c r="Z23" i="14"/>
  <c r="I23" i="14"/>
  <c r="Z23" i="13"/>
  <c r="AA23" i="13"/>
  <c r="Z23" i="12"/>
  <c r="I23" i="12"/>
  <c r="AA23" i="2"/>
  <c r="Z23" i="11"/>
  <c r="AA23" i="11"/>
  <c r="Z23" i="10"/>
  <c r="I23" i="10"/>
  <c r="Z23" i="9"/>
  <c r="AA23" i="9"/>
  <c r="AA23" i="8"/>
  <c r="I23" i="8"/>
  <c r="AA23" i="5"/>
  <c r="C24" i="2"/>
  <c r="E23" i="18"/>
  <c r="E23" i="8"/>
  <c r="C24" i="5"/>
  <c r="V22" i="19"/>
  <c r="V22" i="18"/>
  <c r="V22" i="16"/>
  <c r="V22" i="17"/>
  <c r="V22" i="15"/>
  <c r="V22" i="13"/>
  <c r="V22" i="14"/>
  <c r="V22" i="12"/>
  <c r="V22" i="10"/>
  <c r="V22" i="9"/>
  <c r="V22" i="8"/>
  <c r="V22" i="11"/>
  <c r="V22" i="7"/>
  <c r="V22" i="5"/>
  <c r="Q23" i="11"/>
  <c r="R23" i="11" s="1"/>
  <c r="G23" i="11"/>
  <c r="H23" i="11" s="1"/>
  <c r="C24" i="11"/>
  <c r="I24" i="11" s="1"/>
  <c r="M23" i="11"/>
  <c r="N23" i="11" s="1"/>
  <c r="C24" i="18"/>
  <c r="E24" i="18" s="1" a="1"/>
  <c r="M23" i="18"/>
  <c r="N23" i="18" s="1"/>
  <c r="Q23" i="18"/>
  <c r="R23" i="18" s="1"/>
  <c r="G23" i="18"/>
  <c r="H23" i="18" s="1"/>
  <c r="C24" i="17"/>
  <c r="AA24" i="17" s="1"/>
  <c r="Q23" i="17"/>
  <c r="R23" i="17" s="1"/>
  <c r="M23" i="17"/>
  <c r="N23" i="17" s="1"/>
  <c r="G23" i="17"/>
  <c r="H23" i="17" s="1"/>
  <c r="U22" i="18"/>
  <c r="U22" i="17"/>
  <c r="U22" i="19"/>
  <c r="U22" i="15"/>
  <c r="U22" i="16"/>
  <c r="U22" i="14"/>
  <c r="U22" i="13"/>
  <c r="U22" i="12"/>
  <c r="U22" i="10"/>
  <c r="U22" i="9"/>
  <c r="U22" i="11"/>
  <c r="U22" i="8"/>
  <c r="U22" i="7"/>
  <c r="U22" i="5"/>
  <c r="Z23" i="8"/>
  <c r="C24" i="8"/>
  <c r="E24" i="8" s="1" a="1"/>
  <c r="Q23" i="8"/>
  <c r="R23" i="8" s="1"/>
  <c r="C24" i="14"/>
  <c r="AA24" i="14" s="1"/>
  <c r="M23" i="14"/>
  <c r="N23" i="14" s="1"/>
  <c r="C24" i="15"/>
  <c r="AA24" i="15" s="1"/>
  <c r="M23" i="15"/>
  <c r="N23" i="15" s="1"/>
  <c r="Q23" i="15"/>
  <c r="R23" i="15" s="1"/>
  <c r="G23" i="15"/>
  <c r="H23" i="15" s="1"/>
  <c r="C24" i="13"/>
  <c r="I24" i="13" s="1"/>
  <c r="G23" i="13"/>
  <c r="H23" i="13" s="1"/>
  <c r="Q23" i="13"/>
  <c r="R23" i="13" s="1"/>
  <c r="M23" i="13"/>
  <c r="N23" i="13" s="1"/>
  <c r="C24" i="19"/>
  <c r="I24" i="19" s="1"/>
  <c r="M23" i="19"/>
  <c r="N23" i="19" s="1"/>
  <c r="G23" i="19"/>
  <c r="H23" i="19" s="1"/>
  <c r="Q23" i="19"/>
  <c r="R23" i="19" s="1"/>
  <c r="C24" i="12"/>
  <c r="AA24" i="12" s="1"/>
  <c r="Q23" i="12"/>
  <c r="R23" i="12" s="1"/>
  <c r="G23" i="12"/>
  <c r="H23" i="12" s="1"/>
  <c r="C24" i="16"/>
  <c r="I24" i="16" s="1"/>
  <c r="Q23" i="16"/>
  <c r="R23" i="16" s="1"/>
  <c r="C24" i="10"/>
  <c r="AA24" i="10" s="1"/>
  <c r="Q23" i="10"/>
  <c r="R23" i="10" s="1"/>
  <c r="G23" i="10"/>
  <c r="H23" i="10" s="1"/>
  <c r="C24" i="9"/>
  <c r="I24" i="9" s="1"/>
  <c r="Q23" i="9"/>
  <c r="R23" i="9" s="1"/>
  <c r="M23" i="9"/>
  <c r="N23" i="9" s="1"/>
  <c r="C24" i="7"/>
  <c r="AA24" i="7" s="1"/>
  <c r="W22" i="19"/>
  <c r="W22" i="18"/>
  <c r="W22" i="17"/>
  <c r="W22" i="16"/>
  <c r="W22" i="15"/>
  <c r="W22" i="13"/>
  <c r="W22" i="14"/>
  <c r="W22" i="12"/>
  <c r="W22" i="11"/>
  <c r="W22" i="9"/>
  <c r="W22" i="10"/>
  <c r="W22" i="8"/>
  <c r="W22" i="7"/>
  <c r="W22" i="5"/>
  <c r="X22" i="19"/>
  <c r="X22" i="18"/>
  <c r="X22" i="17"/>
  <c r="X22" i="16"/>
  <c r="X22" i="15"/>
  <c r="X22" i="14"/>
  <c r="X22" i="13"/>
  <c r="X22" i="12"/>
  <c r="X22" i="11"/>
  <c r="X22" i="10"/>
  <c r="X22" i="9"/>
  <c r="X22" i="8"/>
  <c r="X22" i="7"/>
  <c r="X22" i="5"/>
  <c r="X22" i="3"/>
  <c r="X22" i="2"/>
  <c r="Z22" i="1"/>
  <c r="U22" i="3"/>
  <c r="U22" i="2"/>
  <c r="W22" i="1"/>
  <c r="V22" i="3"/>
  <c r="V22" i="2"/>
  <c r="X22" i="1"/>
  <c r="W22" i="3"/>
  <c r="W22" i="2"/>
  <c r="Y22" i="1"/>
  <c r="I23" i="1"/>
  <c r="E23" i="1"/>
  <c r="G23" i="1"/>
  <c r="F23" i="1"/>
  <c r="H23" i="1"/>
  <c r="D23" i="1"/>
  <c r="B24" i="1"/>
  <c r="K24" i="1" s="1"/>
  <c r="C23" i="1"/>
  <c r="L24" i="17" l="1"/>
  <c r="P24" i="17"/>
  <c r="P24" i="11"/>
  <c r="F24" i="11" a="1"/>
  <c r="F24" i="11" s="1"/>
  <c r="L24" i="18"/>
  <c r="F24" i="18" a="1"/>
  <c r="F24" i="18" s="1"/>
  <c r="E24" i="11" a="1"/>
  <c r="E24" i="11" s="1"/>
  <c r="E24" i="9" a="1"/>
  <c r="E24" i="9" s="1"/>
  <c r="E24" i="17" a="1"/>
  <c r="E24" i="17" s="1"/>
  <c r="F24" i="9" a="1"/>
  <c r="F24" i="9" s="1"/>
  <c r="F24" i="16" a="1"/>
  <c r="F24" i="16" s="1"/>
  <c r="L24" i="13"/>
  <c r="F24" i="13" a="1"/>
  <c r="F24" i="13" s="1"/>
  <c r="P24" i="16"/>
  <c r="P24" i="10"/>
  <c r="J24" i="10" a="1"/>
  <c r="J24" i="10" s="1"/>
  <c r="M24" i="10" s="1"/>
  <c r="N24" i="10" s="1"/>
  <c r="P24" i="13"/>
  <c r="L24" i="10"/>
  <c r="E24" i="10" a="1"/>
  <c r="E24" i="10" s="1"/>
  <c r="J24" i="18" a="1"/>
  <c r="J24" i="18" s="1"/>
  <c r="Q24" i="18" s="1"/>
  <c r="R24" i="18" s="1"/>
  <c r="F24" i="17" a="1"/>
  <c r="F24" i="17" s="1"/>
  <c r="E24" i="16" a="1"/>
  <c r="E24" i="16" s="1"/>
  <c r="J24" i="13" a="1"/>
  <c r="J24" i="13" s="1"/>
  <c r="E24" i="13" a="1"/>
  <c r="E24" i="13" s="1"/>
  <c r="F24" i="10" a="1"/>
  <c r="F24" i="10" s="1"/>
  <c r="G24" i="10" s="1"/>
  <c r="H24" i="10" s="1"/>
  <c r="P24" i="18"/>
  <c r="J24" i="17" a="1"/>
  <c r="J24" i="17" s="1"/>
  <c r="L24" i="14"/>
  <c r="P24" i="14"/>
  <c r="F24" i="14" a="1"/>
  <c r="F24" i="14" s="1"/>
  <c r="G24" i="14" s="1"/>
  <c r="H24" i="14" s="1"/>
  <c r="J24" i="14" a="1"/>
  <c r="J24" i="14" s="1"/>
  <c r="Q24" i="14" s="1"/>
  <c r="R24" i="14" s="1"/>
  <c r="L24" i="12"/>
  <c r="E24" i="19" a="1"/>
  <c r="E24" i="19" s="1"/>
  <c r="J24" i="11" a="1"/>
  <c r="J24" i="11" s="1"/>
  <c r="P24" i="8"/>
  <c r="E24" i="15" a="1"/>
  <c r="E24" i="15" s="1"/>
  <c r="L24" i="15"/>
  <c r="P24" i="19"/>
  <c r="J24" i="16" a="1"/>
  <c r="J24" i="16" s="1"/>
  <c r="Q24" i="16" s="1"/>
  <c r="R24" i="16" s="1"/>
  <c r="L24" i="11"/>
  <c r="L24" i="19"/>
  <c r="E24" i="12" a="1"/>
  <c r="E24" i="12" s="1"/>
  <c r="F24" i="8" a="1"/>
  <c r="F24" i="8" s="1"/>
  <c r="G24" i="8" s="1"/>
  <c r="H24" i="8" s="1"/>
  <c r="L24" i="9"/>
  <c r="J24" i="15" a="1"/>
  <c r="J24" i="15" s="1"/>
  <c r="J24" i="19" a="1"/>
  <c r="J24" i="19" s="1"/>
  <c r="F24" i="12" a="1"/>
  <c r="F24" i="12" s="1"/>
  <c r="G24" i="12" s="1"/>
  <c r="H24" i="12" s="1"/>
  <c r="E24" i="14" a="1"/>
  <c r="E24" i="14" s="1"/>
  <c r="J24" i="8" a="1"/>
  <c r="J24" i="8" s="1"/>
  <c r="M24" i="8" s="1"/>
  <c r="N24" i="8" s="1"/>
  <c r="F24" i="19" a="1"/>
  <c r="F24" i="19" s="1"/>
  <c r="J24" i="12" a="1"/>
  <c r="J24" i="12" s="1"/>
  <c r="L24" i="8"/>
  <c r="P24" i="15"/>
  <c r="P24" i="12"/>
  <c r="P24" i="9"/>
  <c r="J24" i="9" a="1"/>
  <c r="J24" i="9" s="1"/>
  <c r="F24" i="15" a="1"/>
  <c r="F24" i="15" s="1"/>
  <c r="L24" i="16"/>
  <c r="Z24" i="19"/>
  <c r="AA24" i="19"/>
  <c r="I24" i="18"/>
  <c r="AA24" i="18"/>
  <c r="C25" i="3"/>
  <c r="AA25" i="3" s="1"/>
  <c r="Z24" i="18"/>
  <c r="Z24" i="17"/>
  <c r="I24" i="17"/>
  <c r="Z24" i="16"/>
  <c r="AA24" i="16"/>
  <c r="Z24" i="15"/>
  <c r="I24" i="15"/>
  <c r="Z24" i="14"/>
  <c r="I24" i="14"/>
  <c r="Z24" i="13"/>
  <c r="AA24" i="13"/>
  <c r="Z24" i="12"/>
  <c r="I24" i="12"/>
  <c r="AA24" i="2"/>
  <c r="Z24" i="11"/>
  <c r="AA24" i="11"/>
  <c r="Z24" i="10"/>
  <c r="I24" i="10"/>
  <c r="Z24" i="9"/>
  <c r="AA24" i="9"/>
  <c r="AA24" i="8"/>
  <c r="I24" i="8"/>
  <c r="AA24" i="5"/>
  <c r="C25" i="2"/>
  <c r="E24" i="8"/>
  <c r="E24" i="18"/>
  <c r="V23" i="19"/>
  <c r="V23" i="18"/>
  <c r="V23" i="17"/>
  <c r="V23" i="16"/>
  <c r="V23" i="14"/>
  <c r="V23" i="13"/>
  <c r="V23" i="15"/>
  <c r="V23" i="12"/>
  <c r="V23" i="9"/>
  <c r="V23" i="11"/>
  <c r="V23" i="10"/>
  <c r="V23" i="7"/>
  <c r="V23" i="8"/>
  <c r="V23" i="5"/>
  <c r="C25" i="7"/>
  <c r="AA25" i="7" s="1"/>
  <c r="C25" i="13"/>
  <c r="I25" i="13" s="1"/>
  <c r="G24" i="13"/>
  <c r="H24" i="13" s="1"/>
  <c r="M24" i="13"/>
  <c r="N24" i="13" s="1"/>
  <c r="Q24" i="13"/>
  <c r="R24" i="13" s="1"/>
  <c r="Z24" i="8"/>
  <c r="C25" i="8"/>
  <c r="E25" i="8" s="1" a="1"/>
  <c r="Q24" i="8"/>
  <c r="R24" i="8" s="1"/>
  <c r="C25" i="18"/>
  <c r="J25" i="18" s="1" a="1"/>
  <c r="M24" i="18"/>
  <c r="N24" i="18" s="1"/>
  <c r="G24" i="18"/>
  <c r="H24" i="18" s="1"/>
  <c r="C25" i="12"/>
  <c r="AA25" i="12" s="1"/>
  <c r="Q24" i="12"/>
  <c r="R24" i="12" s="1"/>
  <c r="M24" i="12"/>
  <c r="N24" i="12" s="1"/>
  <c r="C25" i="9"/>
  <c r="I25" i="9" s="1"/>
  <c r="G24" i="9"/>
  <c r="H24" i="9" s="1"/>
  <c r="Q24" i="9"/>
  <c r="R24" i="9" s="1"/>
  <c r="M24" i="9"/>
  <c r="N24" i="9" s="1"/>
  <c r="G24" i="11"/>
  <c r="H24" i="11" s="1"/>
  <c r="C25" i="11"/>
  <c r="I25" i="11" s="1"/>
  <c r="M24" i="11"/>
  <c r="N24" i="11" s="1"/>
  <c r="Q24" i="11"/>
  <c r="R24" i="11" s="1"/>
  <c r="C25" i="15"/>
  <c r="AA25" i="15" s="1"/>
  <c r="M24" i="15"/>
  <c r="N24" i="15" s="1"/>
  <c r="Q24" i="15"/>
  <c r="R24" i="15" s="1"/>
  <c r="G24" i="15"/>
  <c r="H24" i="15" s="1"/>
  <c r="C25" i="10"/>
  <c r="AA25" i="10" s="1"/>
  <c r="Q24" i="10"/>
  <c r="R24" i="10" s="1"/>
  <c r="C25" i="19"/>
  <c r="I25" i="19" s="1"/>
  <c r="G24" i="19"/>
  <c r="H24" i="19" s="1"/>
  <c r="Q24" i="19"/>
  <c r="R24" i="19" s="1"/>
  <c r="M24" i="19"/>
  <c r="N24" i="19" s="1"/>
  <c r="U23" i="17"/>
  <c r="U23" i="16"/>
  <c r="U23" i="18"/>
  <c r="U23" i="15"/>
  <c r="U23" i="14"/>
  <c r="U23" i="13"/>
  <c r="U23" i="10"/>
  <c r="U23" i="19"/>
  <c r="U23" i="12"/>
  <c r="U23" i="11"/>
  <c r="U23" i="9"/>
  <c r="U23" i="8"/>
  <c r="U23" i="7"/>
  <c r="U23" i="5"/>
  <c r="C25" i="17"/>
  <c r="AA25" i="17" s="1"/>
  <c r="Q24" i="17"/>
  <c r="R24" i="17" s="1"/>
  <c r="M24" i="17"/>
  <c r="N24" i="17" s="1"/>
  <c r="G24" i="17"/>
  <c r="H24" i="17" s="1"/>
  <c r="C25" i="14"/>
  <c r="AA25" i="14" s="1"/>
  <c r="M24" i="14"/>
  <c r="N24" i="14" s="1"/>
  <c r="C25" i="5"/>
  <c r="C25" i="16"/>
  <c r="I25" i="16" s="1"/>
  <c r="G24" i="16"/>
  <c r="H24" i="16" s="1"/>
  <c r="M24" i="16"/>
  <c r="N24" i="16" s="1"/>
  <c r="X23" i="19"/>
  <c r="X23" i="18"/>
  <c r="X23" i="17"/>
  <c r="X23" i="16"/>
  <c r="X23" i="15"/>
  <c r="X23" i="14"/>
  <c r="X23" i="13"/>
  <c r="X23" i="12"/>
  <c r="X23" i="10"/>
  <c r="X23" i="11"/>
  <c r="X23" i="9"/>
  <c r="X23" i="8"/>
  <c r="X23" i="5"/>
  <c r="X23" i="7"/>
  <c r="W23" i="19"/>
  <c r="W23" i="18"/>
  <c r="W23" i="17"/>
  <c r="W23" i="15"/>
  <c r="W23" i="16"/>
  <c r="W23" i="14"/>
  <c r="W23" i="13"/>
  <c r="W23" i="12"/>
  <c r="W23" i="11"/>
  <c r="W23" i="9"/>
  <c r="W23" i="10"/>
  <c r="W23" i="8"/>
  <c r="W23" i="7"/>
  <c r="W23" i="5"/>
  <c r="X23" i="3"/>
  <c r="X23" i="2"/>
  <c r="Z23" i="1"/>
  <c r="V23" i="3"/>
  <c r="V23" i="2"/>
  <c r="X23" i="1"/>
  <c r="W23" i="3"/>
  <c r="W23" i="2"/>
  <c r="Y23" i="1"/>
  <c r="U23" i="3"/>
  <c r="U23" i="2"/>
  <c r="W23" i="1"/>
  <c r="I24" i="1"/>
  <c r="G24" i="1"/>
  <c r="E24" i="1"/>
  <c r="H24" i="1"/>
  <c r="F24" i="1"/>
  <c r="D24" i="1"/>
  <c r="C24" i="1"/>
  <c r="B25" i="1"/>
  <c r="K25" i="1" s="1"/>
  <c r="F2" i="11" a="1"/>
  <c r="E25" i="16" l="1" a="1"/>
  <c r="E25" i="16" s="1"/>
  <c r="E25" i="19" a="1"/>
  <c r="E25" i="19" s="1"/>
  <c r="L25" i="13"/>
  <c r="P25" i="13"/>
  <c r="J25" i="13" a="1"/>
  <c r="J25" i="13" s="1"/>
  <c r="L25" i="9"/>
  <c r="E25" i="9" a="1"/>
  <c r="E25" i="9" s="1"/>
  <c r="G25" i="9" s="1"/>
  <c r="H25" i="9" s="1"/>
  <c r="E25" i="13" a="1"/>
  <c r="E25" i="13" s="1"/>
  <c r="E25" i="14" a="1"/>
  <c r="E25" i="14" s="1"/>
  <c r="P25" i="19"/>
  <c r="F25" i="9" a="1"/>
  <c r="F25" i="9" s="1"/>
  <c r="L25" i="10"/>
  <c r="L25" i="12"/>
  <c r="J25" i="10" a="1"/>
  <c r="J25" i="10" s="1"/>
  <c r="E25" i="10" a="1"/>
  <c r="E25" i="10" s="1"/>
  <c r="P25" i="10"/>
  <c r="E25" i="12" a="1"/>
  <c r="E25" i="12" s="1"/>
  <c r="J25" i="9" a="1"/>
  <c r="J25" i="9" s="1"/>
  <c r="F25" i="19" a="1"/>
  <c r="F25" i="19" s="1"/>
  <c r="J25" i="12" a="1"/>
  <c r="J25" i="12" s="1"/>
  <c r="Q25" i="12" s="1"/>
  <c r="R25" i="12" s="1"/>
  <c r="F25" i="12" a="1"/>
  <c r="F25" i="12" s="1"/>
  <c r="F25" i="13" a="1"/>
  <c r="F25" i="13" s="1"/>
  <c r="E25" i="15" a="1"/>
  <c r="E25" i="15" s="1"/>
  <c r="J25" i="15" a="1"/>
  <c r="J25" i="15" s="1"/>
  <c r="P25" i="15"/>
  <c r="L25" i="8"/>
  <c r="L25" i="15"/>
  <c r="F25" i="15" a="1"/>
  <c r="F25" i="15" s="1"/>
  <c r="P25" i="8"/>
  <c r="F25" i="8" a="1"/>
  <c r="F25" i="8" s="1"/>
  <c r="G25" i="8" s="1"/>
  <c r="H25" i="8" s="1"/>
  <c r="J25" i="14" a="1"/>
  <c r="J25" i="14" s="1"/>
  <c r="M25" i="14" s="1"/>
  <c r="N25" i="14" s="1"/>
  <c r="P25" i="9"/>
  <c r="F25" i="14" a="1"/>
  <c r="F25" i="14" s="1"/>
  <c r="E25" i="18" a="1"/>
  <c r="E25" i="18" s="1"/>
  <c r="P25" i="18"/>
  <c r="F25" i="17" a="1"/>
  <c r="F25" i="17" s="1"/>
  <c r="L25" i="16"/>
  <c r="L25" i="11"/>
  <c r="L25" i="18"/>
  <c r="J25" i="19" a="1"/>
  <c r="J25" i="19" s="1"/>
  <c r="F25" i="18" a="1"/>
  <c r="F25" i="18" s="1"/>
  <c r="G25" i="18" s="1"/>
  <c r="H25" i="18" s="1"/>
  <c r="J25" i="8" a="1"/>
  <c r="J25" i="8" s="1"/>
  <c r="M25" i="8" s="1"/>
  <c r="N25" i="8" s="1"/>
  <c r="P25" i="17"/>
  <c r="J25" i="17" a="1"/>
  <c r="J25" i="17" s="1"/>
  <c r="P25" i="16"/>
  <c r="P25" i="12"/>
  <c r="P25" i="11"/>
  <c r="E25" i="17" a="1"/>
  <c r="E25" i="17" s="1"/>
  <c r="J25" i="16" a="1"/>
  <c r="J25" i="16" s="1"/>
  <c r="Q25" i="16" s="1"/>
  <c r="R25" i="16" s="1"/>
  <c r="F25" i="16" a="1"/>
  <c r="F25" i="16" s="1"/>
  <c r="E25" i="11" a="1"/>
  <c r="E25" i="11" s="1"/>
  <c r="P25" i="14"/>
  <c r="L25" i="17"/>
  <c r="L25" i="19"/>
  <c r="F25" i="11" a="1"/>
  <c r="F25" i="11" s="1"/>
  <c r="L25" i="14"/>
  <c r="F25" i="10" a="1"/>
  <c r="F25" i="10" s="1"/>
  <c r="J25" i="11" a="1"/>
  <c r="J25" i="11" s="1"/>
  <c r="Z25" i="19"/>
  <c r="AA25" i="19"/>
  <c r="I25" i="18"/>
  <c r="AA25" i="18"/>
  <c r="C26" i="3"/>
  <c r="AA26" i="3" s="1"/>
  <c r="Z25" i="18"/>
  <c r="Z25" i="17"/>
  <c r="I25" i="17"/>
  <c r="Z25" i="16"/>
  <c r="AA25" i="16"/>
  <c r="Z25" i="15"/>
  <c r="I25" i="15"/>
  <c r="Z25" i="14"/>
  <c r="I25" i="14"/>
  <c r="Z25" i="13"/>
  <c r="AA25" i="13"/>
  <c r="Z25" i="12"/>
  <c r="I25" i="12"/>
  <c r="AA25" i="2"/>
  <c r="Z25" i="11"/>
  <c r="AA25" i="11"/>
  <c r="Z25" i="10"/>
  <c r="I25" i="10"/>
  <c r="Z25" i="9"/>
  <c r="AA25" i="9"/>
  <c r="AA25" i="8"/>
  <c r="I25" i="8"/>
  <c r="AA25" i="5"/>
  <c r="C26" i="2"/>
  <c r="E25" i="8"/>
  <c r="F2" i="11"/>
  <c r="J25" i="18"/>
  <c r="Q25" i="18" s="1"/>
  <c r="R25" i="18" s="1"/>
  <c r="Z25" i="8"/>
  <c r="C26" i="8"/>
  <c r="J26" i="8" s="1" a="1"/>
  <c r="Q25" i="8"/>
  <c r="R25" i="8" s="1"/>
  <c r="C26" i="16"/>
  <c r="I26" i="16" s="1"/>
  <c r="G25" i="16"/>
  <c r="H25" i="16" s="1"/>
  <c r="M25" i="16"/>
  <c r="N25" i="16" s="1"/>
  <c r="C26" i="9"/>
  <c r="I26" i="9" s="1"/>
  <c r="Q25" i="9"/>
  <c r="R25" i="9" s="1"/>
  <c r="M25" i="9"/>
  <c r="N25" i="9" s="1"/>
  <c r="C26" i="5"/>
  <c r="C26" i="15"/>
  <c r="AA26" i="15" s="1"/>
  <c r="M25" i="15"/>
  <c r="N25" i="15" s="1"/>
  <c r="Q25" i="15"/>
  <c r="R25" i="15" s="1"/>
  <c r="G25" i="15"/>
  <c r="H25" i="15" s="1"/>
  <c r="U24" i="19"/>
  <c r="U24" i="18"/>
  <c r="U24" i="17"/>
  <c r="U24" i="16"/>
  <c r="U24" i="14"/>
  <c r="U24" i="15"/>
  <c r="U24" i="10"/>
  <c r="U24" i="11"/>
  <c r="U24" i="9"/>
  <c r="U24" i="7"/>
  <c r="U24" i="12"/>
  <c r="U24" i="13"/>
  <c r="U24" i="8"/>
  <c r="U24" i="5"/>
  <c r="C26" i="19"/>
  <c r="I26" i="19" s="1"/>
  <c r="G25" i="19"/>
  <c r="H25" i="19" s="1"/>
  <c r="Q25" i="19"/>
  <c r="R25" i="19" s="1"/>
  <c r="M25" i="19"/>
  <c r="N25" i="19" s="1"/>
  <c r="C26" i="12"/>
  <c r="AA26" i="12" s="1"/>
  <c r="M25" i="12"/>
  <c r="N25" i="12" s="1"/>
  <c r="G25" i="12"/>
  <c r="H25" i="12" s="1"/>
  <c r="V24" i="17"/>
  <c r="V24" i="16"/>
  <c r="V24" i="18"/>
  <c r="V24" i="14"/>
  <c r="V24" i="15"/>
  <c r="V24" i="13"/>
  <c r="V24" i="12"/>
  <c r="V24" i="19"/>
  <c r="V24" i="10"/>
  <c r="V24" i="11"/>
  <c r="V24" i="7"/>
  <c r="V24" i="9"/>
  <c r="V24" i="8"/>
  <c r="V24" i="5"/>
  <c r="Q25" i="11"/>
  <c r="R25" i="11" s="1"/>
  <c r="C26" i="11"/>
  <c r="I26" i="11" s="1"/>
  <c r="M25" i="11"/>
  <c r="N25" i="11" s="1"/>
  <c r="G25" i="11"/>
  <c r="H25" i="11" s="1"/>
  <c r="C26" i="13"/>
  <c r="I26" i="13" s="1"/>
  <c r="G25" i="13"/>
  <c r="H25" i="13" s="1"/>
  <c r="M25" i="13"/>
  <c r="N25" i="13" s="1"/>
  <c r="Q25" i="13"/>
  <c r="R25" i="13" s="1"/>
  <c r="C26" i="14"/>
  <c r="AA26" i="14" s="1"/>
  <c r="G25" i="14"/>
  <c r="H25" i="14" s="1"/>
  <c r="Q25" i="14"/>
  <c r="R25" i="14" s="1"/>
  <c r="C26" i="18"/>
  <c r="L26" i="18" s="1"/>
  <c r="M25" i="18"/>
  <c r="N25" i="18" s="1"/>
  <c r="C26" i="7"/>
  <c r="AA26" i="7" s="1"/>
  <c r="C26" i="17"/>
  <c r="AA26" i="17" s="1"/>
  <c r="Q25" i="17"/>
  <c r="R25" i="17" s="1"/>
  <c r="M25" i="17"/>
  <c r="N25" i="17" s="1"/>
  <c r="G25" i="17"/>
  <c r="H25" i="17" s="1"/>
  <c r="C26" i="10"/>
  <c r="AA26" i="10" s="1"/>
  <c r="M25" i="10"/>
  <c r="N25" i="10" s="1"/>
  <c r="Q25" i="10"/>
  <c r="R25" i="10" s="1"/>
  <c r="G25" i="10"/>
  <c r="H25" i="10" s="1"/>
  <c r="W24" i="19"/>
  <c r="W24" i="18"/>
  <c r="W24" i="17"/>
  <c r="W24" i="16"/>
  <c r="W24" i="14"/>
  <c r="W24" i="15"/>
  <c r="W24" i="13"/>
  <c r="W24" i="12"/>
  <c r="W24" i="10"/>
  <c r="W24" i="11"/>
  <c r="W24" i="9"/>
  <c r="W24" i="8"/>
  <c r="W24" i="5"/>
  <c r="W24" i="7"/>
  <c r="X24" i="19"/>
  <c r="X24" i="18"/>
  <c r="X24" i="17"/>
  <c r="X24" i="16"/>
  <c r="X24" i="15"/>
  <c r="X24" i="14"/>
  <c r="X24" i="13"/>
  <c r="X24" i="12"/>
  <c r="X24" i="11"/>
  <c r="X24" i="10"/>
  <c r="X24" i="9"/>
  <c r="X24" i="8"/>
  <c r="X24" i="7"/>
  <c r="X24" i="5"/>
  <c r="X24" i="3"/>
  <c r="X24" i="2"/>
  <c r="Z24" i="1"/>
  <c r="V24" i="3"/>
  <c r="V24" i="2"/>
  <c r="X24" i="1"/>
  <c r="U24" i="3"/>
  <c r="U24" i="2"/>
  <c r="W24" i="1"/>
  <c r="W24" i="3"/>
  <c r="Y24" i="1"/>
  <c r="W24" i="2"/>
  <c r="I25" i="1"/>
  <c r="G25" i="1"/>
  <c r="F25" i="1"/>
  <c r="E25" i="1"/>
  <c r="H25" i="1"/>
  <c r="D25" i="1"/>
  <c r="C25" i="1"/>
  <c r="B26" i="1"/>
  <c r="K26" i="1" s="1"/>
  <c r="F2" i="5" a="1"/>
  <c r="L26" i="8" l="1"/>
  <c r="E26" i="8" a="1"/>
  <c r="E26" i="8" s="1"/>
  <c r="J26" i="19" a="1"/>
  <c r="J26" i="19" s="1"/>
  <c r="L26" i="10"/>
  <c r="F26" i="10" a="1"/>
  <c r="F26" i="10" s="1"/>
  <c r="G26" i="10" s="1"/>
  <c r="H26" i="10" s="1"/>
  <c r="F26" i="18" a="1"/>
  <c r="F26" i="18" s="1"/>
  <c r="J26" i="18" a="1"/>
  <c r="J26" i="18" s="1"/>
  <c r="M26" i="18" s="1"/>
  <c r="N26" i="18" s="1"/>
  <c r="E26" i="17" a="1"/>
  <c r="E26" i="17" s="1"/>
  <c r="P26" i="8"/>
  <c r="F26" i="8" a="1"/>
  <c r="F26" i="8" s="1"/>
  <c r="F26" i="13" a="1"/>
  <c r="F26" i="13" s="1"/>
  <c r="P26" i="15"/>
  <c r="E26" i="18" a="1"/>
  <c r="E26" i="18" s="1"/>
  <c r="P26" i="18"/>
  <c r="J26" i="10" a="1"/>
  <c r="J26" i="10" s="1"/>
  <c r="M26" i="10" s="1"/>
  <c r="N26" i="10" s="1"/>
  <c r="F26" i="19" a="1"/>
  <c r="F26" i="19" s="1"/>
  <c r="F26" i="12" a="1"/>
  <c r="F26" i="12" s="1"/>
  <c r="G26" i="12" s="1"/>
  <c r="H26" i="12" s="1"/>
  <c r="L26" i="12"/>
  <c r="E26" i="12" a="1"/>
  <c r="E26" i="12" s="1"/>
  <c r="E26" i="10" a="1"/>
  <c r="E26" i="10" s="1"/>
  <c r="F26" i="14" a="1"/>
  <c r="F26" i="14" s="1"/>
  <c r="L26" i="14"/>
  <c r="P26" i="14"/>
  <c r="P26" i="12"/>
  <c r="J26" i="14" a="1"/>
  <c r="J26" i="14" s="1"/>
  <c r="M26" i="14" s="1"/>
  <c r="N26" i="14" s="1"/>
  <c r="L26" i="15"/>
  <c r="J26" i="12" a="1"/>
  <c r="J26" i="12" s="1"/>
  <c r="Q26" i="12" s="1"/>
  <c r="R26" i="12" s="1"/>
  <c r="P26" i="10"/>
  <c r="E26" i="15" a="1"/>
  <c r="E26" i="15" s="1"/>
  <c r="J26" i="11" a="1"/>
  <c r="J26" i="11" s="1"/>
  <c r="L26" i="16"/>
  <c r="E26" i="16" a="1"/>
  <c r="E26" i="16" s="1"/>
  <c r="F26" i="16" a="1"/>
  <c r="F26" i="16" s="1"/>
  <c r="P26" i="11"/>
  <c r="E26" i="14" a="1"/>
  <c r="E26" i="14" s="1"/>
  <c r="J26" i="16" a="1"/>
  <c r="J26" i="16" s="1"/>
  <c r="Q26" i="16" s="1"/>
  <c r="R26" i="16" s="1"/>
  <c r="F26" i="15" a="1"/>
  <c r="F26" i="15" s="1"/>
  <c r="F26" i="11" a="1"/>
  <c r="F26" i="11" s="1"/>
  <c r="P26" i="13"/>
  <c r="L26" i="19"/>
  <c r="L26" i="13"/>
  <c r="P26" i="19"/>
  <c r="E26" i="19" a="1"/>
  <c r="E26" i="19" s="1"/>
  <c r="G26" i="19" s="1"/>
  <c r="H26" i="19" s="1"/>
  <c r="L26" i="11"/>
  <c r="P26" i="9"/>
  <c r="F26" i="9" a="1"/>
  <c r="F26" i="9" s="1"/>
  <c r="E26" i="13" a="1"/>
  <c r="E26" i="13" s="1"/>
  <c r="P26" i="16"/>
  <c r="E26" i="11" a="1"/>
  <c r="E26" i="11" s="1"/>
  <c r="G26" i="11" s="1"/>
  <c r="H26" i="11" s="1"/>
  <c r="J26" i="9" a="1"/>
  <c r="J26" i="9" s="1"/>
  <c r="L26" i="17"/>
  <c r="J26" i="17" a="1"/>
  <c r="J26" i="17" s="1"/>
  <c r="L26" i="9"/>
  <c r="P26" i="17"/>
  <c r="J26" i="15" a="1"/>
  <c r="J26" i="15" s="1"/>
  <c r="E26" i="9" a="1"/>
  <c r="E26" i="9" s="1"/>
  <c r="F26" i="17" a="1"/>
  <c r="F26" i="17" s="1"/>
  <c r="J26" i="13" a="1"/>
  <c r="J26" i="13" s="1"/>
  <c r="Z26" i="19"/>
  <c r="AA26" i="19"/>
  <c r="I26" i="18"/>
  <c r="AA26" i="18"/>
  <c r="C27" i="3"/>
  <c r="AA27" i="3" s="1"/>
  <c r="Z26" i="18"/>
  <c r="Z26" i="17"/>
  <c r="I26" i="17"/>
  <c r="Z26" i="16"/>
  <c r="AA26" i="16"/>
  <c r="Z26" i="15"/>
  <c r="I26" i="15"/>
  <c r="Z26" i="14"/>
  <c r="I26" i="14"/>
  <c r="Z26" i="13"/>
  <c r="AA26" i="13"/>
  <c r="Z26" i="12"/>
  <c r="I26" i="12"/>
  <c r="AA26" i="2"/>
  <c r="Z26" i="11"/>
  <c r="AA26" i="11"/>
  <c r="Z26" i="10"/>
  <c r="I26" i="10"/>
  <c r="Z26" i="9"/>
  <c r="AA26" i="9"/>
  <c r="AA26" i="8"/>
  <c r="I26" i="8"/>
  <c r="AA26" i="5"/>
  <c r="C27" i="2"/>
  <c r="J26" i="8"/>
  <c r="M26" i="8" s="1"/>
  <c r="N26" i="8" s="1"/>
  <c r="F2" i="5"/>
  <c r="C27" i="9"/>
  <c r="I27" i="9" s="1"/>
  <c r="G26" i="9"/>
  <c r="H26" i="9" s="1"/>
  <c r="M26" i="9"/>
  <c r="N26" i="9" s="1"/>
  <c r="Q26" i="9"/>
  <c r="R26" i="9" s="1"/>
  <c r="C27" i="19"/>
  <c r="I27" i="19" s="1"/>
  <c r="Q26" i="19"/>
  <c r="R26" i="19" s="1"/>
  <c r="M26" i="19"/>
  <c r="N26" i="19" s="1"/>
  <c r="C27" i="14"/>
  <c r="AA27" i="14" s="1"/>
  <c r="G26" i="14"/>
  <c r="H26" i="14" s="1"/>
  <c r="Q26" i="14"/>
  <c r="R26" i="14" s="1"/>
  <c r="C27" i="10"/>
  <c r="AA27" i="10" s="1"/>
  <c r="Q26" i="10"/>
  <c r="R26" i="10" s="1"/>
  <c r="C27" i="16"/>
  <c r="I27" i="16" s="1"/>
  <c r="M26" i="16"/>
  <c r="N26" i="16" s="1"/>
  <c r="G26" i="16"/>
  <c r="H26" i="16" s="1"/>
  <c r="C27" i="17"/>
  <c r="AA27" i="17" s="1"/>
  <c r="Q26" i="17"/>
  <c r="R26" i="17" s="1"/>
  <c r="M26" i="17"/>
  <c r="N26" i="17" s="1"/>
  <c r="G26" i="17"/>
  <c r="H26" i="17" s="1"/>
  <c r="C27" i="7"/>
  <c r="AA27" i="7" s="1"/>
  <c r="C27" i="12"/>
  <c r="AA27" i="12" s="1"/>
  <c r="M26" i="12"/>
  <c r="N26" i="12" s="1"/>
  <c r="C27" i="15"/>
  <c r="AA27" i="15" s="1"/>
  <c r="G26" i="15"/>
  <c r="H26" i="15" s="1"/>
  <c r="M26" i="15"/>
  <c r="N26" i="15" s="1"/>
  <c r="Q26" i="15"/>
  <c r="R26" i="15" s="1"/>
  <c r="C27" i="13"/>
  <c r="I27" i="13" s="1"/>
  <c r="Q26" i="13"/>
  <c r="R26" i="13" s="1"/>
  <c r="G26" i="13"/>
  <c r="H26" i="13" s="1"/>
  <c r="M26" i="13"/>
  <c r="N26" i="13" s="1"/>
  <c r="U25" i="19"/>
  <c r="U25" i="17"/>
  <c r="U25" i="16"/>
  <c r="U25" i="18"/>
  <c r="U25" i="15"/>
  <c r="U25" i="13"/>
  <c r="U25" i="11"/>
  <c r="U25" i="14"/>
  <c r="U25" i="10"/>
  <c r="U25" i="12"/>
  <c r="U25" i="9"/>
  <c r="U25" i="8"/>
  <c r="U25" i="5"/>
  <c r="U25" i="7"/>
  <c r="V25" i="18"/>
  <c r="V25" i="17"/>
  <c r="V25" i="16"/>
  <c r="V25" i="19"/>
  <c r="V25" i="15"/>
  <c r="V25" i="14"/>
  <c r="V25" i="12"/>
  <c r="V25" i="13"/>
  <c r="V25" i="11"/>
  <c r="V25" i="10"/>
  <c r="V25" i="9"/>
  <c r="V25" i="8"/>
  <c r="V25" i="7"/>
  <c r="V25" i="5"/>
  <c r="Z26" i="8"/>
  <c r="C27" i="8"/>
  <c r="E27" i="8" s="1" a="1"/>
  <c r="Q26" i="8"/>
  <c r="R26" i="8" s="1"/>
  <c r="G26" i="8"/>
  <c r="H26" i="8" s="1"/>
  <c r="C27" i="5"/>
  <c r="C27" i="18"/>
  <c r="F27" i="18" s="1" a="1"/>
  <c r="G26" i="18"/>
  <c r="H26" i="18" s="1"/>
  <c r="Q26" i="18"/>
  <c r="R26" i="18" s="1"/>
  <c r="Q26" i="11"/>
  <c r="R26" i="11" s="1"/>
  <c r="M26" i="11"/>
  <c r="N26" i="11" s="1"/>
  <c r="C27" i="11"/>
  <c r="I27" i="11" s="1"/>
  <c r="X25" i="19"/>
  <c r="X25" i="18"/>
  <c r="X25" i="17"/>
  <c r="X25" i="16"/>
  <c r="X25" i="15"/>
  <c r="X25" i="14"/>
  <c r="X25" i="13"/>
  <c r="X25" i="12"/>
  <c r="X25" i="11"/>
  <c r="X25" i="9"/>
  <c r="X25" i="10"/>
  <c r="X25" i="8"/>
  <c r="X25" i="7"/>
  <c r="X25" i="5"/>
  <c r="W25" i="19"/>
  <c r="W25" i="18"/>
  <c r="W25" i="17"/>
  <c r="W25" i="16"/>
  <c r="W25" i="15"/>
  <c r="W25" i="13"/>
  <c r="W25" i="14"/>
  <c r="W25" i="12"/>
  <c r="W25" i="11"/>
  <c r="W25" i="9"/>
  <c r="W25" i="10"/>
  <c r="W25" i="8"/>
  <c r="W25" i="7"/>
  <c r="W25" i="5"/>
  <c r="U25" i="3"/>
  <c r="U25" i="2"/>
  <c r="W25" i="1"/>
  <c r="V25" i="3"/>
  <c r="V25" i="2"/>
  <c r="X25" i="1"/>
  <c r="W25" i="2"/>
  <c r="W25" i="3"/>
  <c r="Y25" i="1"/>
  <c r="X25" i="3"/>
  <c r="X25" i="2"/>
  <c r="Z25" i="1"/>
  <c r="I26" i="1"/>
  <c r="E26" i="1"/>
  <c r="H26" i="1"/>
  <c r="G26" i="1"/>
  <c r="F26" i="1"/>
  <c r="D26" i="1"/>
  <c r="C26" i="1"/>
  <c r="B27" i="1"/>
  <c r="K27" i="1" s="1"/>
  <c r="F27" i="11" l="1" a="1"/>
  <c r="F27" i="11" s="1"/>
  <c r="P27" i="11"/>
  <c r="P27" i="17"/>
  <c r="L27" i="11"/>
  <c r="P27" i="14"/>
  <c r="J27" i="14" a="1"/>
  <c r="J27" i="14" s="1"/>
  <c r="P27" i="18"/>
  <c r="L27" i="14"/>
  <c r="E27" i="14" a="1"/>
  <c r="E27" i="14" s="1"/>
  <c r="F27" i="14" a="1"/>
  <c r="F27" i="14" s="1"/>
  <c r="L27" i="18"/>
  <c r="E27" i="13" a="1"/>
  <c r="E27" i="13" s="1"/>
  <c r="F27" i="13" a="1"/>
  <c r="F27" i="13" s="1"/>
  <c r="P27" i="19"/>
  <c r="J27" i="13" a="1"/>
  <c r="J27" i="13" s="1"/>
  <c r="L27" i="13"/>
  <c r="J27" i="19" a="1"/>
  <c r="J27" i="19" s="1"/>
  <c r="L27" i="19"/>
  <c r="P27" i="13"/>
  <c r="F27" i="19" a="1"/>
  <c r="F27" i="19" s="1"/>
  <c r="E27" i="19" a="1"/>
  <c r="E27" i="19" s="1"/>
  <c r="E27" i="17" a="1"/>
  <c r="E27" i="17" s="1"/>
  <c r="G27" i="17" s="1"/>
  <c r="H27" i="17" s="1"/>
  <c r="E27" i="18" a="1"/>
  <c r="E27" i="18" s="1"/>
  <c r="J27" i="15" a="1"/>
  <c r="J27" i="15" s="1"/>
  <c r="F27" i="15" a="1"/>
  <c r="F27" i="15" s="1"/>
  <c r="L27" i="15"/>
  <c r="J27" i="16" a="1"/>
  <c r="J27" i="16" s="1"/>
  <c r="M27" i="16" s="1"/>
  <c r="N27" i="16" s="1"/>
  <c r="J27" i="18" a="1"/>
  <c r="J27" i="18" s="1"/>
  <c r="L27" i="9"/>
  <c r="L27" i="17"/>
  <c r="J27" i="17" a="1"/>
  <c r="J27" i="17" s="1"/>
  <c r="P27" i="15"/>
  <c r="J27" i="11" a="1"/>
  <c r="J27" i="11" s="1"/>
  <c r="F27" i="17" a="1"/>
  <c r="F27" i="17" s="1"/>
  <c r="P27" i="12"/>
  <c r="F27" i="10" a="1"/>
  <c r="F27" i="10" s="1"/>
  <c r="P27" i="8"/>
  <c r="P27" i="16"/>
  <c r="E27" i="16" a="1"/>
  <c r="E27" i="16" s="1"/>
  <c r="J27" i="10" a="1"/>
  <c r="J27" i="10" s="1"/>
  <c r="M27" i="10" s="1"/>
  <c r="N27" i="10" s="1"/>
  <c r="E27" i="11" a="1"/>
  <c r="E27" i="11" s="1"/>
  <c r="G27" i="11" s="1"/>
  <c r="H27" i="11" s="1"/>
  <c r="E27" i="12" a="1"/>
  <c r="E27" i="12" s="1"/>
  <c r="J27" i="12" a="1"/>
  <c r="J27" i="12" s="1"/>
  <c r="M27" i="12" s="1"/>
  <c r="N27" i="12" s="1"/>
  <c r="L27" i="10"/>
  <c r="L27" i="8"/>
  <c r="E27" i="10" a="1"/>
  <c r="E27" i="10" s="1"/>
  <c r="P27" i="10"/>
  <c r="L27" i="12"/>
  <c r="F27" i="9" a="1"/>
  <c r="F27" i="9" s="1"/>
  <c r="J27" i="8" a="1"/>
  <c r="J27" i="8" s="1"/>
  <c r="P27" i="9"/>
  <c r="L27" i="16"/>
  <c r="E27" i="15" a="1"/>
  <c r="E27" i="15" s="1"/>
  <c r="F27" i="12" a="1"/>
  <c r="F27" i="12" s="1"/>
  <c r="J27" i="9" a="1"/>
  <c r="J27" i="9" s="1"/>
  <c r="F27" i="8" a="1"/>
  <c r="F27" i="8" s="1"/>
  <c r="F27" i="16" a="1"/>
  <c r="F27" i="16" s="1"/>
  <c r="E27" i="9" a="1"/>
  <c r="E27" i="9" s="1"/>
  <c r="C28" i="3"/>
  <c r="AA28" i="3" s="1"/>
  <c r="Z27" i="19"/>
  <c r="AA27" i="19"/>
  <c r="I27" i="18"/>
  <c r="AA27" i="18"/>
  <c r="Z27" i="18"/>
  <c r="Z27" i="17"/>
  <c r="I27" i="17"/>
  <c r="Z27" i="16"/>
  <c r="AA27" i="16"/>
  <c r="Z27" i="15"/>
  <c r="I27" i="15"/>
  <c r="Z27" i="14"/>
  <c r="I27" i="14"/>
  <c r="Z27" i="13"/>
  <c r="AA27" i="13"/>
  <c r="Z27" i="12"/>
  <c r="I27" i="12"/>
  <c r="AA27" i="2"/>
  <c r="Z27" i="11"/>
  <c r="AA27" i="11"/>
  <c r="Z27" i="10"/>
  <c r="I27" i="10"/>
  <c r="Z27" i="9"/>
  <c r="AA27" i="9"/>
  <c r="AA27" i="8"/>
  <c r="I27" i="8"/>
  <c r="AA27" i="5"/>
  <c r="C28" i="2"/>
  <c r="F27" i="18"/>
  <c r="E27" i="8"/>
  <c r="C28" i="17"/>
  <c r="AA28" i="17" s="1"/>
  <c r="M27" i="17"/>
  <c r="N27" i="17" s="1"/>
  <c r="Q27" i="17"/>
  <c r="R27" i="17" s="1"/>
  <c r="C28" i="14"/>
  <c r="AA28" i="14" s="1"/>
  <c r="Q27" i="14"/>
  <c r="R27" i="14" s="1"/>
  <c r="M27" i="14"/>
  <c r="N27" i="14" s="1"/>
  <c r="G27" i="14"/>
  <c r="H27" i="14" s="1"/>
  <c r="C28" i="19"/>
  <c r="I28" i="19" s="1"/>
  <c r="G27" i="19"/>
  <c r="H27" i="19" s="1"/>
  <c r="Q27" i="19"/>
  <c r="R27" i="19" s="1"/>
  <c r="M27" i="19"/>
  <c r="N27" i="19" s="1"/>
  <c r="C28" i="18"/>
  <c r="F28" i="18" s="1" a="1"/>
  <c r="M27" i="18"/>
  <c r="N27" i="18" s="1"/>
  <c r="Q27" i="18"/>
  <c r="R27" i="18" s="1"/>
  <c r="G27" i="18"/>
  <c r="H27" i="18" s="1"/>
  <c r="C28" i="15"/>
  <c r="AA28" i="15" s="1"/>
  <c r="M27" i="15"/>
  <c r="N27" i="15" s="1"/>
  <c r="Q27" i="15"/>
  <c r="R27" i="15" s="1"/>
  <c r="G27" i="15"/>
  <c r="H27" i="15" s="1"/>
  <c r="C28" i="5"/>
  <c r="C28" i="12"/>
  <c r="AA28" i="12" s="1"/>
  <c r="G27" i="12"/>
  <c r="H27" i="12" s="1"/>
  <c r="Q27" i="12"/>
  <c r="R27" i="12" s="1"/>
  <c r="C28" i="16"/>
  <c r="I28" i="16" s="1"/>
  <c r="Q27" i="16"/>
  <c r="R27" i="16" s="1"/>
  <c r="G27" i="16"/>
  <c r="H27" i="16" s="1"/>
  <c r="U26" i="18"/>
  <c r="U26" i="19"/>
  <c r="U26" i="17"/>
  <c r="U26" i="16"/>
  <c r="U26" i="15"/>
  <c r="U26" i="14"/>
  <c r="U26" i="12"/>
  <c r="U26" i="10"/>
  <c r="U26" i="13"/>
  <c r="U26" i="9"/>
  <c r="U26" i="8"/>
  <c r="U26" i="11"/>
  <c r="U26" i="7"/>
  <c r="U26" i="5"/>
  <c r="C28" i="7"/>
  <c r="AA28" i="7" s="1"/>
  <c r="C28" i="10"/>
  <c r="AA28" i="10" s="1"/>
  <c r="Q27" i="10"/>
  <c r="R27" i="10" s="1"/>
  <c r="G27" i="10"/>
  <c r="H27" i="10" s="1"/>
  <c r="C28" i="9"/>
  <c r="I28" i="9" s="1"/>
  <c r="Q27" i="9"/>
  <c r="R27" i="9" s="1"/>
  <c r="G27" i="9"/>
  <c r="H27" i="9" s="1"/>
  <c r="M27" i="9"/>
  <c r="N27" i="9" s="1"/>
  <c r="V26" i="19"/>
  <c r="V26" i="18"/>
  <c r="V26" i="16"/>
  <c r="V26" i="17"/>
  <c r="V26" i="15"/>
  <c r="V26" i="14"/>
  <c r="V26" i="13"/>
  <c r="V26" i="12"/>
  <c r="V26" i="10"/>
  <c r="V26" i="9"/>
  <c r="V26" i="8"/>
  <c r="V26" i="11"/>
  <c r="V26" i="5"/>
  <c r="V26" i="7"/>
  <c r="C28" i="11"/>
  <c r="I28" i="11" s="1"/>
  <c r="M27" i="11"/>
  <c r="N27" i="11" s="1"/>
  <c r="Q27" i="11"/>
  <c r="R27" i="11" s="1"/>
  <c r="Z27" i="8"/>
  <c r="C28" i="8"/>
  <c r="J28" i="8" s="1" a="1"/>
  <c r="Q27" i="8"/>
  <c r="R27" i="8" s="1"/>
  <c r="M27" i="8"/>
  <c r="N27" i="8" s="1"/>
  <c r="G27" i="8"/>
  <c r="H27" i="8" s="1"/>
  <c r="C28" i="13"/>
  <c r="I28" i="13" s="1"/>
  <c r="Q27" i="13"/>
  <c r="R27" i="13" s="1"/>
  <c r="M27" i="13"/>
  <c r="N27" i="13" s="1"/>
  <c r="G27" i="13"/>
  <c r="H27" i="13" s="1"/>
  <c r="W26" i="19"/>
  <c r="W26" i="18"/>
  <c r="W26" i="17"/>
  <c r="W26" i="15"/>
  <c r="W26" i="16"/>
  <c r="W26" i="14"/>
  <c r="W26" i="13"/>
  <c r="W26" i="12"/>
  <c r="W26" i="11"/>
  <c r="W26" i="9"/>
  <c r="W26" i="10"/>
  <c r="W26" i="8"/>
  <c r="W26" i="7"/>
  <c r="W26" i="5"/>
  <c r="X26" i="19"/>
  <c r="X26" i="18"/>
  <c r="X26" i="17"/>
  <c r="X26" i="16"/>
  <c r="X26" i="15"/>
  <c r="X26" i="14"/>
  <c r="X26" i="13"/>
  <c r="X26" i="12"/>
  <c r="X26" i="11"/>
  <c r="X26" i="10"/>
  <c r="X26" i="9"/>
  <c r="X26" i="8"/>
  <c r="X26" i="5"/>
  <c r="X26" i="7"/>
  <c r="U26" i="3"/>
  <c r="U26" i="2"/>
  <c r="W26" i="1"/>
  <c r="X26" i="3"/>
  <c r="X26" i="2"/>
  <c r="Z26" i="1"/>
  <c r="V26" i="3"/>
  <c r="V26" i="2"/>
  <c r="X26" i="1"/>
  <c r="W26" i="2"/>
  <c r="W26" i="3"/>
  <c r="Y26" i="1"/>
  <c r="I27" i="1"/>
  <c r="E27" i="1"/>
  <c r="H27" i="1"/>
  <c r="G27" i="1"/>
  <c r="F27" i="1"/>
  <c r="D27" i="1"/>
  <c r="C27" i="1"/>
  <c r="B28" i="1"/>
  <c r="K28" i="1" s="1"/>
  <c r="L28" i="19" l="1"/>
  <c r="L28" i="17"/>
  <c r="F28" i="10" a="1"/>
  <c r="F28" i="10" s="1"/>
  <c r="E28" i="10" a="1"/>
  <c r="E28" i="10" s="1"/>
  <c r="E28" i="12" a="1"/>
  <c r="E28" i="12" s="1"/>
  <c r="P28" i="12"/>
  <c r="L28" i="18"/>
  <c r="J28" i="16" a="1"/>
  <c r="J28" i="16" s="1"/>
  <c r="Q28" i="16" s="1"/>
  <c r="R28" i="16" s="1"/>
  <c r="L28" i="8"/>
  <c r="J28" i="19" a="1"/>
  <c r="J28" i="19" s="1"/>
  <c r="E28" i="19" a="1"/>
  <c r="E28" i="19" s="1"/>
  <c r="F28" i="16" a="1"/>
  <c r="F28" i="16" s="1"/>
  <c r="F28" i="19" a="1"/>
  <c r="F28" i="19" s="1"/>
  <c r="E28" i="16" a="1"/>
  <c r="E28" i="16" s="1"/>
  <c r="F28" i="8" a="1"/>
  <c r="F28" i="8" s="1"/>
  <c r="P28" i="19"/>
  <c r="E28" i="8" a="1"/>
  <c r="E28" i="8" s="1"/>
  <c r="P28" i="8"/>
  <c r="P28" i="18"/>
  <c r="E28" i="18" a="1"/>
  <c r="E28" i="18" s="1"/>
  <c r="J28" i="11" a="1"/>
  <c r="J28" i="11" s="1"/>
  <c r="E28" i="13" a="1"/>
  <c r="E28" i="13" s="1"/>
  <c r="G28" i="13" s="1"/>
  <c r="H28" i="13" s="1"/>
  <c r="J28" i="18" a="1"/>
  <c r="J28" i="18" s="1"/>
  <c r="M28" i="18" s="1"/>
  <c r="N28" i="18" s="1"/>
  <c r="J28" i="9" a="1"/>
  <c r="J28" i="9" s="1"/>
  <c r="L28" i="10"/>
  <c r="P28" i="9"/>
  <c r="P28" i="13"/>
  <c r="J28" i="13" a="1"/>
  <c r="J28" i="13" s="1"/>
  <c r="F28" i="9" a="1"/>
  <c r="F28" i="9" s="1"/>
  <c r="F28" i="13" a="1"/>
  <c r="F28" i="13" s="1"/>
  <c r="J28" i="10" a="1"/>
  <c r="J28" i="10" s="1"/>
  <c r="Q28" i="10" s="1"/>
  <c r="R28" i="10" s="1"/>
  <c r="L28" i="16"/>
  <c r="P28" i="10"/>
  <c r="F28" i="17" a="1"/>
  <c r="F28" i="17" s="1"/>
  <c r="P28" i="16"/>
  <c r="F28" i="14" a="1"/>
  <c r="F28" i="14" s="1"/>
  <c r="G28" i="14" s="1"/>
  <c r="H28" i="14" s="1"/>
  <c r="J28" i="14" a="1"/>
  <c r="J28" i="14" s="1"/>
  <c r="Q28" i="14" s="1"/>
  <c r="R28" i="14" s="1"/>
  <c r="P28" i="15"/>
  <c r="P28" i="14"/>
  <c r="E28" i="9" a="1"/>
  <c r="E28" i="9" s="1"/>
  <c r="G28" i="9" s="1"/>
  <c r="H28" i="9" s="1"/>
  <c r="F28" i="11" a="1"/>
  <c r="F28" i="11" s="1"/>
  <c r="L28" i="12"/>
  <c r="L28" i="13"/>
  <c r="L28" i="15"/>
  <c r="E28" i="15" a="1"/>
  <c r="E28" i="15" s="1"/>
  <c r="J28" i="17" a="1"/>
  <c r="J28" i="17" s="1"/>
  <c r="E28" i="11" a="1"/>
  <c r="E28" i="11" s="1"/>
  <c r="G28" i="11" s="1"/>
  <c r="H28" i="11" s="1"/>
  <c r="J28" i="12" a="1"/>
  <c r="J28" i="12" s="1"/>
  <c r="L28" i="9"/>
  <c r="F28" i="15" a="1"/>
  <c r="F28" i="15" s="1"/>
  <c r="P28" i="11"/>
  <c r="F28" i="12" a="1"/>
  <c r="F28" i="12" s="1"/>
  <c r="E28" i="17" a="1"/>
  <c r="E28" i="17" s="1"/>
  <c r="L28" i="14"/>
  <c r="E28" i="14" a="1"/>
  <c r="E28" i="14" s="1"/>
  <c r="J28" i="15" a="1"/>
  <c r="J28" i="15" s="1"/>
  <c r="L28" i="11"/>
  <c r="P28" i="17"/>
  <c r="C29" i="3"/>
  <c r="AA29" i="3" s="1"/>
  <c r="Z28" i="19"/>
  <c r="AA28" i="19"/>
  <c r="I28" i="18"/>
  <c r="AA28" i="18"/>
  <c r="Z28" i="18"/>
  <c r="Z28" i="17"/>
  <c r="I28" i="17"/>
  <c r="Z28" i="16"/>
  <c r="AA28" i="16"/>
  <c r="Z28" i="15"/>
  <c r="I28" i="15"/>
  <c r="Z28" i="14"/>
  <c r="I28" i="14"/>
  <c r="Z28" i="13"/>
  <c r="AA28" i="13"/>
  <c r="Z28" i="12"/>
  <c r="I28" i="12"/>
  <c r="AA28" i="2"/>
  <c r="Z28" i="11"/>
  <c r="AA28" i="11"/>
  <c r="Z28" i="10"/>
  <c r="I28" i="10"/>
  <c r="Z28" i="9"/>
  <c r="AA28" i="9"/>
  <c r="AA28" i="8"/>
  <c r="I28" i="8"/>
  <c r="AA28" i="5"/>
  <c r="C29" i="2"/>
  <c r="J28" i="8"/>
  <c r="M28" i="8" s="1"/>
  <c r="N28" i="8" s="1"/>
  <c r="F28" i="18"/>
  <c r="G28" i="18" s="1"/>
  <c r="H28" i="18" s="1"/>
  <c r="C29" i="19"/>
  <c r="I29" i="19" s="1"/>
  <c r="Q28" i="19"/>
  <c r="R28" i="19" s="1"/>
  <c r="M28" i="19"/>
  <c r="N28" i="19" s="1"/>
  <c r="G28" i="19"/>
  <c r="H28" i="19" s="1"/>
  <c r="C29" i="9"/>
  <c r="I29" i="9" s="1"/>
  <c r="Q28" i="9"/>
  <c r="R28" i="9" s="1"/>
  <c r="M28" i="9"/>
  <c r="N28" i="9" s="1"/>
  <c r="C29" i="16"/>
  <c r="I29" i="16" s="1"/>
  <c r="M28" i="16"/>
  <c r="N28" i="16" s="1"/>
  <c r="G28" i="16"/>
  <c r="H28" i="16" s="1"/>
  <c r="Z28" i="8"/>
  <c r="C29" i="8"/>
  <c r="P29" i="8" s="1"/>
  <c r="Q28" i="8"/>
  <c r="R28" i="8" s="1"/>
  <c r="G28" i="8"/>
  <c r="H28" i="8" s="1"/>
  <c r="C29" i="15"/>
  <c r="AA29" i="15" s="1"/>
  <c r="M28" i="15"/>
  <c r="N28" i="15" s="1"/>
  <c r="G28" i="15"/>
  <c r="H28" i="15" s="1"/>
  <c r="Q28" i="15"/>
  <c r="R28" i="15" s="1"/>
  <c r="U27" i="18"/>
  <c r="U27" i="19"/>
  <c r="U27" i="16"/>
  <c r="U27" i="15"/>
  <c r="U27" i="17"/>
  <c r="U27" i="14"/>
  <c r="U27" i="13"/>
  <c r="U27" i="12"/>
  <c r="U27" i="11"/>
  <c r="U27" i="10"/>
  <c r="U27" i="9"/>
  <c r="U27" i="8"/>
  <c r="U27" i="5"/>
  <c r="U27" i="7"/>
  <c r="C29" i="14"/>
  <c r="AA29" i="14" s="1"/>
  <c r="M28" i="14"/>
  <c r="N28" i="14" s="1"/>
  <c r="Q28" i="11"/>
  <c r="R28" i="11" s="1"/>
  <c r="C29" i="11"/>
  <c r="I29" i="11" s="1"/>
  <c r="M28" i="11"/>
  <c r="N28" i="11" s="1"/>
  <c r="C29" i="10"/>
  <c r="AA29" i="10" s="1"/>
  <c r="M28" i="10"/>
  <c r="N28" i="10" s="1"/>
  <c r="G28" i="10"/>
  <c r="H28" i="10" s="1"/>
  <c r="C29" i="12"/>
  <c r="AA29" i="12" s="1"/>
  <c r="M28" i="12"/>
  <c r="N28" i="12" s="1"/>
  <c r="Q28" i="12"/>
  <c r="R28" i="12" s="1"/>
  <c r="G28" i="12"/>
  <c r="H28" i="12" s="1"/>
  <c r="C29" i="18"/>
  <c r="F29" i="18" s="1" a="1"/>
  <c r="Q28" i="18"/>
  <c r="R28" i="18" s="1"/>
  <c r="V27" i="19"/>
  <c r="V27" i="18"/>
  <c r="V27" i="17"/>
  <c r="V27" i="16"/>
  <c r="V27" i="15"/>
  <c r="V27" i="12"/>
  <c r="V27" i="13"/>
  <c r="V27" i="14"/>
  <c r="V27" i="11"/>
  <c r="V27" i="9"/>
  <c r="V27" i="10"/>
  <c r="V27" i="8"/>
  <c r="V27" i="5"/>
  <c r="V27" i="7"/>
  <c r="C29" i="13"/>
  <c r="I29" i="13" s="1"/>
  <c r="Q28" i="13"/>
  <c r="R28" i="13" s="1"/>
  <c r="M28" i="13"/>
  <c r="N28" i="13" s="1"/>
  <c r="C29" i="7"/>
  <c r="AA29" i="7" s="1"/>
  <c r="C29" i="5"/>
  <c r="C29" i="17"/>
  <c r="AA29" i="17" s="1"/>
  <c r="M28" i="17"/>
  <c r="N28" i="17" s="1"/>
  <c r="Q28" i="17"/>
  <c r="R28" i="17" s="1"/>
  <c r="G28" i="17"/>
  <c r="H28" i="17" s="1"/>
  <c r="W27" i="19"/>
  <c r="W27" i="18"/>
  <c r="W27" i="17"/>
  <c r="W27" i="16"/>
  <c r="W27" i="15"/>
  <c r="W27" i="14"/>
  <c r="W27" i="13"/>
  <c r="W27" i="12"/>
  <c r="W27" i="10"/>
  <c r="W27" i="11"/>
  <c r="W27" i="9"/>
  <c r="W27" i="8"/>
  <c r="W27" i="5"/>
  <c r="W27" i="7"/>
  <c r="X27" i="19"/>
  <c r="X27" i="18"/>
  <c r="X27" i="17"/>
  <c r="X27" i="16"/>
  <c r="X27" i="15"/>
  <c r="X27" i="14"/>
  <c r="X27" i="13"/>
  <c r="X27" i="12"/>
  <c r="X27" i="11"/>
  <c r="X27" i="9"/>
  <c r="X27" i="10"/>
  <c r="X27" i="8"/>
  <c r="X27" i="7"/>
  <c r="X27" i="5"/>
  <c r="W27" i="3"/>
  <c r="W27" i="2"/>
  <c r="Y27" i="1"/>
  <c r="X27" i="3"/>
  <c r="X27" i="2"/>
  <c r="Z27" i="1"/>
  <c r="U27" i="3"/>
  <c r="U27" i="2"/>
  <c r="W27" i="1"/>
  <c r="V27" i="3"/>
  <c r="V27" i="2"/>
  <c r="X27" i="1"/>
  <c r="I28" i="1"/>
  <c r="H28" i="1"/>
  <c r="G28" i="1"/>
  <c r="E28" i="1"/>
  <c r="F28" i="1"/>
  <c r="D28" i="1"/>
  <c r="C28" i="1"/>
  <c r="B29" i="1"/>
  <c r="K29" i="1" s="1"/>
  <c r="E2" i="11" a="1"/>
  <c r="J2" i="11" a="1"/>
  <c r="L29" i="8" l="1"/>
  <c r="J29" i="8" a="1"/>
  <c r="J29" i="8" s="1"/>
  <c r="Q29" i="8" s="1"/>
  <c r="R29" i="8" s="1"/>
  <c r="F29" i="8" a="1"/>
  <c r="F29" i="8" s="1"/>
  <c r="E29" i="8" a="1"/>
  <c r="E29" i="8" s="1"/>
  <c r="E29" i="16" a="1"/>
  <c r="E29" i="16" s="1"/>
  <c r="J29" i="16" a="1"/>
  <c r="J29" i="16" s="1"/>
  <c r="M29" i="16" s="1"/>
  <c r="N29" i="16" s="1"/>
  <c r="P29" i="16"/>
  <c r="L29" i="16"/>
  <c r="P29" i="18"/>
  <c r="F29" i="14" a="1"/>
  <c r="F29" i="14" s="1"/>
  <c r="G29" i="14" s="1"/>
  <c r="H29" i="14" s="1"/>
  <c r="L29" i="14"/>
  <c r="F29" i="16" a="1"/>
  <c r="F29" i="16" s="1"/>
  <c r="J29" i="18" a="1"/>
  <c r="J29" i="18" s="1"/>
  <c r="M29" i="18" s="1"/>
  <c r="N29" i="18" s="1"/>
  <c r="E29" i="18" a="1"/>
  <c r="E29" i="18" s="1"/>
  <c r="F29" i="19" a="1"/>
  <c r="F29" i="19" s="1"/>
  <c r="L29" i="18"/>
  <c r="P29" i="10"/>
  <c r="J29" i="14" a="1"/>
  <c r="J29" i="14" s="1"/>
  <c r="Q29" i="14" s="1"/>
  <c r="R29" i="14" s="1"/>
  <c r="J29" i="10" a="1"/>
  <c r="J29" i="10" s="1"/>
  <c r="M29" i="10" s="1"/>
  <c r="N29" i="10" s="1"/>
  <c r="E29" i="10" a="1"/>
  <c r="E29" i="10" s="1"/>
  <c r="L29" i="11"/>
  <c r="F29" i="10" a="1"/>
  <c r="F29" i="10" s="1"/>
  <c r="F29" i="11" a="1"/>
  <c r="F29" i="11" s="1"/>
  <c r="L29" i="12"/>
  <c r="E29" i="12" a="1"/>
  <c r="E29" i="12" s="1"/>
  <c r="E29" i="17" a="1"/>
  <c r="E29" i="17" s="1"/>
  <c r="G29" i="17" s="1"/>
  <c r="H29" i="17" s="1"/>
  <c r="P29" i="12"/>
  <c r="L29" i="10"/>
  <c r="E29" i="11" a="1"/>
  <c r="E29" i="11" s="1"/>
  <c r="G29" i="11" s="1"/>
  <c r="H29" i="11" s="1"/>
  <c r="F29" i="9" a="1"/>
  <c r="F29" i="9" s="1"/>
  <c r="L29" i="17"/>
  <c r="F29" i="17" a="1"/>
  <c r="F29" i="17" s="1"/>
  <c r="J29" i="9" a="1"/>
  <c r="J29" i="9" s="1"/>
  <c r="J29" i="19" a="1"/>
  <c r="J29" i="19" s="1"/>
  <c r="P29" i="13"/>
  <c r="L29" i="9"/>
  <c r="L29" i="19"/>
  <c r="P29" i="17"/>
  <c r="E29" i="15" a="1"/>
  <c r="E29" i="15" s="1"/>
  <c r="E29" i="13" a="1"/>
  <c r="E29" i="13" s="1"/>
  <c r="J29" i="15" a="1"/>
  <c r="J29" i="15" s="1"/>
  <c r="E29" i="14" a="1"/>
  <c r="E29" i="14" s="1"/>
  <c r="P29" i="19"/>
  <c r="J29" i="13" a="1"/>
  <c r="J29" i="13" s="1"/>
  <c r="F29" i="12" a="1"/>
  <c r="F29" i="12" s="1"/>
  <c r="E29" i="9" a="1"/>
  <c r="E29" i="9" s="1"/>
  <c r="L29" i="13"/>
  <c r="F29" i="13" a="1"/>
  <c r="F29" i="13" s="1"/>
  <c r="J29" i="12" a="1"/>
  <c r="J29" i="12" s="1"/>
  <c r="M29" i="12" s="1"/>
  <c r="N29" i="12" s="1"/>
  <c r="P29" i="9"/>
  <c r="E29" i="19" a="1"/>
  <c r="E29" i="19" s="1"/>
  <c r="L29" i="15"/>
  <c r="P29" i="11"/>
  <c r="J29" i="17" a="1"/>
  <c r="J29" i="17" s="1"/>
  <c r="P29" i="15"/>
  <c r="F29" i="15" a="1"/>
  <c r="F29" i="15" s="1"/>
  <c r="J29" i="11" a="1"/>
  <c r="J29" i="11" s="1"/>
  <c r="P29" i="14"/>
  <c r="C30" i="3"/>
  <c r="AA30" i="3" s="1"/>
  <c r="Z29" i="19"/>
  <c r="AA29" i="19"/>
  <c r="I29" i="18"/>
  <c r="AA29" i="18"/>
  <c r="Z29" i="18"/>
  <c r="Z29" i="17"/>
  <c r="I29" i="17"/>
  <c r="Z29" i="16"/>
  <c r="AA29" i="16"/>
  <c r="Z29" i="15"/>
  <c r="I29" i="15"/>
  <c r="Z29" i="14"/>
  <c r="I29" i="14"/>
  <c r="Z29" i="13"/>
  <c r="AA29" i="13"/>
  <c r="Z29" i="12"/>
  <c r="I29" i="12"/>
  <c r="AA29" i="2"/>
  <c r="Z29" i="11"/>
  <c r="AA29" i="11"/>
  <c r="Z29" i="10"/>
  <c r="I29" i="10"/>
  <c r="Z29" i="9"/>
  <c r="AA29" i="9"/>
  <c r="AA29" i="8"/>
  <c r="I29" i="8"/>
  <c r="AA29" i="5"/>
  <c r="C30" i="2"/>
  <c r="F29" i="18"/>
  <c r="J2" i="11"/>
  <c r="E2" i="11"/>
  <c r="G2" i="11" s="1"/>
  <c r="H2" i="11" s="1"/>
  <c r="C30" i="10"/>
  <c r="AA30" i="10" s="1"/>
  <c r="Q29" i="10"/>
  <c r="R29" i="10" s="1"/>
  <c r="G29" i="10"/>
  <c r="H29" i="10" s="1"/>
  <c r="C30" i="17"/>
  <c r="AA30" i="17" s="1"/>
  <c r="Q29" i="17"/>
  <c r="R29" i="17" s="1"/>
  <c r="M29" i="17"/>
  <c r="N29" i="17" s="1"/>
  <c r="C30" i="15"/>
  <c r="AA30" i="15" s="1"/>
  <c r="G29" i="15"/>
  <c r="H29" i="15" s="1"/>
  <c r="Q29" i="15"/>
  <c r="R29" i="15" s="1"/>
  <c r="M29" i="15"/>
  <c r="N29" i="15" s="1"/>
  <c r="C30" i="16"/>
  <c r="I30" i="16" s="1"/>
  <c r="Q29" i="16"/>
  <c r="R29" i="16" s="1"/>
  <c r="G29" i="16"/>
  <c r="H29" i="16" s="1"/>
  <c r="C30" i="18"/>
  <c r="J30" i="18" s="1" a="1"/>
  <c r="G29" i="18"/>
  <c r="H29" i="18" s="1"/>
  <c r="Q29" i="18"/>
  <c r="R29" i="18" s="1"/>
  <c r="M29" i="11"/>
  <c r="N29" i="11" s="1"/>
  <c r="C30" i="11"/>
  <c r="I30" i="11" s="1"/>
  <c r="Q29" i="11"/>
  <c r="R29" i="11" s="1"/>
  <c r="C30" i="9"/>
  <c r="I30" i="9" s="1"/>
  <c r="M29" i="9"/>
  <c r="N29" i="9" s="1"/>
  <c r="G29" i="9"/>
  <c r="H29" i="9" s="1"/>
  <c r="Q29" i="9"/>
  <c r="R29" i="9" s="1"/>
  <c r="C30" i="5"/>
  <c r="I30" i="5" s="1"/>
  <c r="V28" i="19"/>
  <c r="V28" i="18"/>
  <c r="V28" i="16"/>
  <c r="V28" i="17"/>
  <c r="V28" i="15"/>
  <c r="V28" i="13"/>
  <c r="V28" i="12"/>
  <c r="V28" i="14"/>
  <c r="V28" i="11"/>
  <c r="V28" i="10"/>
  <c r="V28" i="9"/>
  <c r="V28" i="5"/>
  <c r="V28" i="7"/>
  <c r="V28" i="8"/>
  <c r="C30" i="7"/>
  <c r="AA30" i="7" s="1"/>
  <c r="C30" i="14"/>
  <c r="AA30" i="14" s="1"/>
  <c r="M29" i="14"/>
  <c r="N29" i="14" s="1"/>
  <c r="Z29" i="8"/>
  <c r="C30" i="8"/>
  <c r="M29" i="8"/>
  <c r="N29" i="8" s="1"/>
  <c r="G29" i="8"/>
  <c r="H29" i="8" s="1"/>
  <c r="C30" i="19"/>
  <c r="I30" i="19" s="1"/>
  <c r="Q29" i="19"/>
  <c r="R29" i="19" s="1"/>
  <c r="M29" i="19"/>
  <c r="N29" i="19" s="1"/>
  <c r="G29" i="19"/>
  <c r="H29" i="19" s="1"/>
  <c r="U28" i="19"/>
  <c r="U28" i="18"/>
  <c r="U28" i="17"/>
  <c r="U28" i="15"/>
  <c r="U28" i="16"/>
  <c r="U28" i="13"/>
  <c r="U28" i="12"/>
  <c r="U28" i="14"/>
  <c r="U28" i="11"/>
  <c r="U28" i="10"/>
  <c r="U28" i="8"/>
  <c r="U28" i="9"/>
  <c r="U28" i="7"/>
  <c r="U28" i="5"/>
  <c r="C30" i="12"/>
  <c r="AA30" i="12" s="1"/>
  <c r="Q29" i="12"/>
  <c r="R29" i="12" s="1"/>
  <c r="G29" i="12"/>
  <c r="H29" i="12" s="1"/>
  <c r="C30" i="13"/>
  <c r="I30" i="13" s="1"/>
  <c r="G29" i="13"/>
  <c r="H29" i="13" s="1"/>
  <c r="Q29" i="13"/>
  <c r="R29" i="13" s="1"/>
  <c r="M29" i="13"/>
  <c r="N29" i="13" s="1"/>
  <c r="W28" i="19"/>
  <c r="W28" i="18"/>
  <c r="W28" i="17"/>
  <c r="W28" i="16"/>
  <c r="W28" i="15"/>
  <c r="W28" i="13"/>
  <c r="W28" i="14"/>
  <c r="W28" i="12"/>
  <c r="W28" i="10"/>
  <c r="W28" i="11"/>
  <c r="W28" i="9"/>
  <c r="W28" i="8"/>
  <c r="W28" i="7"/>
  <c r="W28" i="5"/>
  <c r="X28" i="18"/>
  <c r="X28" i="19"/>
  <c r="X28" i="17"/>
  <c r="X28" i="16"/>
  <c r="X28" i="15"/>
  <c r="X28" i="14"/>
  <c r="X28" i="13"/>
  <c r="X28" i="12"/>
  <c r="X28" i="11"/>
  <c r="X28" i="10"/>
  <c r="X28" i="9"/>
  <c r="X28" i="8"/>
  <c r="X28" i="5"/>
  <c r="X28" i="7"/>
  <c r="U28" i="3"/>
  <c r="U28" i="2"/>
  <c r="W28" i="1"/>
  <c r="X28" i="3"/>
  <c r="X28" i="2"/>
  <c r="Z28" i="1"/>
  <c r="V28" i="3"/>
  <c r="V28" i="2"/>
  <c r="X28" i="1"/>
  <c r="W28" i="3"/>
  <c r="W28" i="2"/>
  <c r="Y28" i="1"/>
  <c r="I29" i="1"/>
  <c r="H29" i="1"/>
  <c r="E29" i="1"/>
  <c r="G29" i="1"/>
  <c r="F29" i="1"/>
  <c r="D29" i="1"/>
  <c r="C29" i="1"/>
  <c r="B30" i="1"/>
  <c r="K30" i="1" s="1"/>
  <c r="L2" i="11"/>
  <c r="J2" i="5" a="1"/>
  <c r="P2" i="11"/>
  <c r="E2" i="5" a="1"/>
  <c r="J30" i="12" l="1" a="1"/>
  <c r="J30" i="12" s="1"/>
  <c r="E30" i="18" a="1"/>
  <c r="E30" i="18" s="1"/>
  <c r="F30" i="18" a="1"/>
  <c r="F30" i="18" s="1"/>
  <c r="P30" i="18"/>
  <c r="J30" i="19" a="1"/>
  <c r="J30" i="19" s="1"/>
  <c r="E30" i="12" a="1"/>
  <c r="E30" i="12" s="1"/>
  <c r="P30" i="17"/>
  <c r="F30" i="14" a="1"/>
  <c r="F30" i="14" s="1"/>
  <c r="P30" i="14"/>
  <c r="E30" i="14" a="1"/>
  <c r="E30" i="14" s="1"/>
  <c r="L30" i="17"/>
  <c r="L30" i="15"/>
  <c r="F30" i="17" a="1"/>
  <c r="F30" i="17" s="1"/>
  <c r="J30" i="11" a="1"/>
  <c r="J30" i="11" s="1"/>
  <c r="F30" i="9" a="1"/>
  <c r="F30" i="9" s="1"/>
  <c r="L30" i="11"/>
  <c r="J30" i="17" a="1"/>
  <c r="J30" i="17" s="1"/>
  <c r="F30" i="11" a="1"/>
  <c r="F30" i="11" s="1"/>
  <c r="P30" i="11"/>
  <c r="F30" i="15" a="1"/>
  <c r="F30" i="15" s="1"/>
  <c r="P30" i="15"/>
  <c r="E30" i="17" a="1"/>
  <c r="E30" i="17" s="1"/>
  <c r="E30" i="9" a="1"/>
  <c r="E30" i="9" s="1"/>
  <c r="L30" i="9"/>
  <c r="L30" i="18"/>
  <c r="L30" i="14"/>
  <c r="P30" i="5"/>
  <c r="F30" i="19" a="1"/>
  <c r="F30" i="19" s="1"/>
  <c r="L30" i="19"/>
  <c r="J30" i="14" a="1"/>
  <c r="J30" i="14" s="1"/>
  <c r="Q30" i="14" s="1"/>
  <c r="R30" i="14" s="1"/>
  <c r="E30" i="5" a="1"/>
  <c r="E30" i="5" s="1"/>
  <c r="L30" i="12"/>
  <c r="E30" i="16" a="1"/>
  <c r="E30" i="16" s="1"/>
  <c r="E30" i="15" a="1"/>
  <c r="E30" i="15" s="1"/>
  <c r="P30" i="13"/>
  <c r="L30" i="13"/>
  <c r="E30" i="13" a="1"/>
  <c r="E30" i="13" s="1"/>
  <c r="G30" i="13" s="1"/>
  <c r="H30" i="13" s="1"/>
  <c r="F30" i="5" a="1"/>
  <c r="F30" i="5" s="1"/>
  <c r="G30" i="5" s="1"/>
  <c r="H30" i="5" s="1"/>
  <c r="P30" i="12"/>
  <c r="J30" i="13" a="1"/>
  <c r="J30" i="13" s="1"/>
  <c r="J30" i="16" a="1"/>
  <c r="J30" i="16" s="1"/>
  <c r="Q30" i="16" s="1"/>
  <c r="R30" i="16" s="1"/>
  <c r="J30" i="15" a="1"/>
  <c r="J30" i="15" s="1"/>
  <c r="J30" i="9" a="1"/>
  <c r="J30" i="9" s="1"/>
  <c r="J30" i="5" a="1"/>
  <c r="J30" i="5" s="1"/>
  <c r="M30" i="5" s="1"/>
  <c r="N30" i="5" s="1"/>
  <c r="L30" i="16"/>
  <c r="P30" i="9"/>
  <c r="L30" i="5"/>
  <c r="P30" i="19"/>
  <c r="F30" i="13" a="1"/>
  <c r="F30" i="13" s="1"/>
  <c r="P30" i="16"/>
  <c r="E30" i="19" a="1"/>
  <c r="E30" i="19" s="1"/>
  <c r="G30" i="19" s="1"/>
  <c r="H30" i="19" s="1"/>
  <c r="F30" i="12" a="1"/>
  <c r="F30" i="12" s="1"/>
  <c r="G30" i="12" s="1"/>
  <c r="H30" i="12" s="1"/>
  <c r="F30" i="16" a="1"/>
  <c r="F30" i="16" s="1"/>
  <c r="E30" i="11" a="1"/>
  <c r="E30" i="11" s="1"/>
  <c r="C31" i="3"/>
  <c r="AA31" i="3" s="1"/>
  <c r="Z30" i="19"/>
  <c r="AA30" i="19"/>
  <c r="I30" i="18"/>
  <c r="AA30" i="18"/>
  <c r="Z30" i="18"/>
  <c r="Z30" i="17"/>
  <c r="I30" i="17"/>
  <c r="Z30" i="16"/>
  <c r="AA30" i="16"/>
  <c r="Z30" i="15"/>
  <c r="I30" i="15"/>
  <c r="Z30" i="14"/>
  <c r="I30" i="14"/>
  <c r="Z30" i="13"/>
  <c r="AA30" i="13"/>
  <c r="Z30" i="12"/>
  <c r="I30" i="12"/>
  <c r="AA30" i="2"/>
  <c r="Z2" i="11"/>
  <c r="I2" i="11"/>
  <c r="Z30" i="11"/>
  <c r="AA30" i="11"/>
  <c r="Z30" i="10"/>
  <c r="I30" i="10"/>
  <c r="Z30" i="9"/>
  <c r="AA30" i="9"/>
  <c r="AA30" i="8"/>
  <c r="I30" i="8"/>
  <c r="AA30" i="5"/>
  <c r="C31" i="2"/>
  <c r="J30" i="18"/>
  <c r="Q30" i="18" s="1"/>
  <c r="R30" i="18" s="1"/>
  <c r="J2" i="5"/>
  <c r="E2" i="5"/>
  <c r="G2" i="5" s="1"/>
  <c r="H2" i="5" s="1"/>
  <c r="I2" i="5" s="1"/>
  <c r="M2" i="11"/>
  <c r="N2" i="11" s="1"/>
  <c r="Z30" i="5"/>
  <c r="C31" i="5"/>
  <c r="I31" i="5" s="1"/>
  <c r="Q30" i="5"/>
  <c r="R30" i="5" s="1"/>
  <c r="C31" i="19"/>
  <c r="I31" i="19" s="1"/>
  <c r="Q30" i="19"/>
  <c r="R30" i="19" s="1"/>
  <c r="M30" i="19"/>
  <c r="N30" i="19" s="1"/>
  <c r="C31" i="18"/>
  <c r="M30" i="18"/>
  <c r="N30" i="18" s="1"/>
  <c r="G30" i="18"/>
  <c r="H30" i="18" s="1"/>
  <c r="C31" i="12"/>
  <c r="AA31" i="12" s="1"/>
  <c r="Q30" i="12"/>
  <c r="R30" i="12" s="1"/>
  <c r="M30" i="12"/>
  <c r="N30" i="12" s="1"/>
  <c r="Z30" i="8"/>
  <c r="H30" i="8"/>
  <c r="F30" i="8" a="1"/>
  <c r="F30" i="8" s="1"/>
  <c r="E30" i="8" a="1"/>
  <c r="E30" i="8" s="1"/>
  <c r="G30" i="8"/>
  <c r="N30" i="8"/>
  <c r="J30" i="8" a="1"/>
  <c r="J30" i="8" s="1"/>
  <c r="M30" i="8"/>
  <c r="C31" i="8"/>
  <c r="Q30" i="8"/>
  <c r="R30" i="8"/>
  <c r="P30" i="8"/>
  <c r="L30" i="8"/>
  <c r="C31" i="17"/>
  <c r="AA31" i="17" s="1"/>
  <c r="G30" i="17"/>
  <c r="H30" i="17" s="1"/>
  <c r="M30" i="17"/>
  <c r="N30" i="17" s="1"/>
  <c r="Q30" i="17"/>
  <c r="R30" i="17" s="1"/>
  <c r="C31" i="13"/>
  <c r="I31" i="13" s="1"/>
  <c r="Q30" i="13"/>
  <c r="R30" i="13" s="1"/>
  <c r="M30" i="13"/>
  <c r="N30" i="13" s="1"/>
  <c r="U29" i="19"/>
  <c r="U29" i="17"/>
  <c r="U29" i="18"/>
  <c r="U29" i="16"/>
  <c r="U29" i="14"/>
  <c r="U29" i="15"/>
  <c r="U29" i="13"/>
  <c r="U29" i="10"/>
  <c r="U29" i="11"/>
  <c r="U29" i="12"/>
  <c r="U29" i="8"/>
  <c r="U29" i="9"/>
  <c r="U29" i="7"/>
  <c r="U29" i="5"/>
  <c r="Q2" i="11"/>
  <c r="R2" i="11" s="1"/>
  <c r="V29" i="19"/>
  <c r="V29" i="17"/>
  <c r="V29" i="18"/>
  <c r="V29" i="14"/>
  <c r="V29" i="13"/>
  <c r="V29" i="16"/>
  <c r="V29" i="15"/>
  <c r="V29" i="12"/>
  <c r="V29" i="11"/>
  <c r="V29" i="10"/>
  <c r="V29" i="8"/>
  <c r="V29" i="9"/>
  <c r="V29" i="7"/>
  <c r="V29" i="5"/>
  <c r="C31" i="9"/>
  <c r="I31" i="9" s="1"/>
  <c r="G30" i="9"/>
  <c r="H30" i="9" s="1"/>
  <c r="Q30" i="9"/>
  <c r="R30" i="9" s="1"/>
  <c r="M30" i="9"/>
  <c r="N30" i="9" s="1"/>
  <c r="C31" i="16"/>
  <c r="I31" i="16" s="1"/>
  <c r="M30" i="16"/>
  <c r="N30" i="16" s="1"/>
  <c r="G30" i="16"/>
  <c r="H30" i="16" s="1"/>
  <c r="C31" i="14"/>
  <c r="AA31" i="14" s="1"/>
  <c r="M30" i="14"/>
  <c r="N30" i="14" s="1"/>
  <c r="G30" i="14"/>
  <c r="H30" i="14" s="1"/>
  <c r="L30" i="10"/>
  <c r="Q30" i="10"/>
  <c r="H30" i="10"/>
  <c r="P30" i="10"/>
  <c r="E30" i="10" a="1"/>
  <c r="E30" i="10" s="1"/>
  <c r="N30" i="10"/>
  <c r="R30" i="10"/>
  <c r="F30" i="10" a="1"/>
  <c r="F30" i="10" s="1"/>
  <c r="M30" i="10"/>
  <c r="C31" i="10"/>
  <c r="AA31" i="10" s="1"/>
  <c r="J30" i="10" a="1"/>
  <c r="J30" i="10" s="1"/>
  <c r="G30" i="10"/>
  <c r="C31" i="15"/>
  <c r="AA31" i="15" s="1"/>
  <c r="G30" i="15"/>
  <c r="H30" i="15" s="1"/>
  <c r="M30" i="15"/>
  <c r="N30" i="15" s="1"/>
  <c r="Q30" i="15"/>
  <c r="R30" i="15" s="1"/>
  <c r="C31" i="7"/>
  <c r="AA31" i="7" s="1"/>
  <c r="M30" i="11"/>
  <c r="N30" i="11" s="1"/>
  <c r="C31" i="11"/>
  <c r="I31" i="11" s="1"/>
  <c r="Q30" i="11"/>
  <c r="R30" i="11" s="1"/>
  <c r="G30" i="11"/>
  <c r="H30" i="11" s="1"/>
  <c r="X29" i="19"/>
  <c r="X29" i="18"/>
  <c r="X29" i="17"/>
  <c r="X29" i="16"/>
  <c r="X29" i="15"/>
  <c r="X29" i="14"/>
  <c r="X29" i="13"/>
  <c r="X29" i="12"/>
  <c r="X29" i="11"/>
  <c r="X29" i="10"/>
  <c r="X29" i="9"/>
  <c r="X29" i="8"/>
  <c r="X29" i="7"/>
  <c r="X29" i="5"/>
  <c r="W29" i="19"/>
  <c r="W29" i="18"/>
  <c r="W29" i="17"/>
  <c r="W29" i="15"/>
  <c r="W29" i="16"/>
  <c r="W29" i="14"/>
  <c r="W29" i="13"/>
  <c r="W29" i="12"/>
  <c r="W29" i="11"/>
  <c r="W29" i="9"/>
  <c r="W29" i="10"/>
  <c r="W29" i="8"/>
  <c r="W29" i="7"/>
  <c r="W29" i="5"/>
  <c r="U29" i="3"/>
  <c r="U29" i="2"/>
  <c r="W29" i="1"/>
  <c r="V29" i="3"/>
  <c r="V29" i="2"/>
  <c r="X29" i="1"/>
  <c r="X29" i="3"/>
  <c r="X29" i="2"/>
  <c r="Z29" i="1"/>
  <c r="W29" i="3"/>
  <c r="W29" i="2"/>
  <c r="Y29" i="1"/>
  <c r="I30" i="1"/>
  <c r="E30" i="1"/>
  <c r="G30" i="1"/>
  <c r="F30" i="1"/>
  <c r="H30" i="1"/>
  <c r="D30" i="1"/>
  <c r="C30" i="1"/>
  <c r="B31" i="1"/>
  <c r="K31" i="1" s="1"/>
  <c r="L2" i="5"/>
  <c r="P2" i="5"/>
  <c r="L31" i="13" l="1"/>
  <c r="P31" i="13"/>
  <c r="E31" i="13" a="1"/>
  <c r="E31" i="13" s="1"/>
  <c r="J31" i="13" a="1"/>
  <c r="J31" i="13" s="1"/>
  <c r="J31" i="19" a="1"/>
  <c r="J31" i="19" s="1"/>
  <c r="J31" i="11" a="1"/>
  <c r="J31" i="11" s="1"/>
  <c r="L31" i="11"/>
  <c r="F31" i="11" a="1"/>
  <c r="F31" i="11" s="1"/>
  <c r="E31" i="15" a="1"/>
  <c r="E31" i="15" s="1"/>
  <c r="J31" i="15" a="1"/>
  <c r="J31" i="15" s="1"/>
  <c r="F31" i="15" a="1"/>
  <c r="F31" i="15" s="1"/>
  <c r="L31" i="19"/>
  <c r="F31" i="13" a="1"/>
  <c r="F31" i="13" s="1"/>
  <c r="F31" i="9" a="1"/>
  <c r="F31" i="9" s="1"/>
  <c r="J31" i="9" a="1"/>
  <c r="J31" i="9" s="1"/>
  <c r="E31" i="17" a="1"/>
  <c r="E31" i="17" s="1"/>
  <c r="F31" i="17" a="1"/>
  <c r="F31" i="17" s="1"/>
  <c r="P31" i="9"/>
  <c r="L31" i="9"/>
  <c r="F31" i="19" a="1"/>
  <c r="F31" i="19" s="1"/>
  <c r="E31" i="11" a="1"/>
  <c r="E31" i="11" s="1"/>
  <c r="E31" i="19" a="1"/>
  <c r="E31" i="19" s="1"/>
  <c r="E31" i="9" a="1"/>
  <c r="E31" i="9" s="1"/>
  <c r="L31" i="17"/>
  <c r="J31" i="17" a="1"/>
  <c r="J31" i="17" s="1"/>
  <c r="P31" i="17"/>
  <c r="L31" i="15"/>
  <c r="P31" i="15"/>
  <c r="P31" i="11"/>
  <c r="P31" i="19"/>
  <c r="Z31" i="3"/>
  <c r="I31" i="3"/>
  <c r="H31" i="3"/>
  <c r="G31" i="3"/>
  <c r="F31" i="3" a="1"/>
  <c r="F31" i="3" s="1"/>
  <c r="E31" i="3" a="1"/>
  <c r="E31" i="3" s="1"/>
  <c r="M31" i="3"/>
  <c r="R31" i="3"/>
  <c r="C32" i="3"/>
  <c r="AA32" i="3" s="1"/>
  <c r="Q31" i="3"/>
  <c r="N31" i="3"/>
  <c r="P31" i="3"/>
  <c r="L31" i="3"/>
  <c r="J31" i="3" a="1"/>
  <c r="J31" i="3" s="1"/>
  <c r="Z31" i="19"/>
  <c r="AA31" i="19"/>
  <c r="I31" i="18"/>
  <c r="AA31" i="18"/>
  <c r="Z31" i="18"/>
  <c r="Z31" i="17"/>
  <c r="I31" i="17"/>
  <c r="Z31" i="16"/>
  <c r="AA31" i="16"/>
  <c r="Z31" i="15"/>
  <c r="I31" i="15"/>
  <c r="Z31" i="14"/>
  <c r="I31" i="14"/>
  <c r="Z31" i="13"/>
  <c r="AA31" i="13"/>
  <c r="Z31" i="12"/>
  <c r="I31" i="12"/>
  <c r="AA31" i="2"/>
  <c r="Z31" i="11"/>
  <c r="AA31" i="11"/>
  <c r="Z31" i="10"/>
  <c r="I31" i="10"/>
  <c r="Z31" i="9"/>
  <c r="AA31" i="9"/>
  <c r="AA31" i="8"/>
  <c r="I31" i="8"/>
  <c r="AA31" i="5"/>
  <c r="Z2" i="5"/>
  <c r="C32" i="2"/>
  <c r="M2" i="5"/>
  <c r="N2" i="5" s="1"/>
  <c r="Q2" i="5"/>
  <c r="R2" i="5" s="1"/>
  <c r="V30" i="19"/>
  <c r="V30" i="18"/>
  <c r="V30" i="17"/>
  <c r="V30" i="15"/>
  <c r="V30" i="16"/>
  <c r="V30" i="14"/>
  <c r="V30" i="13"/>
  <c r="V30" i="12"/>
  <c r="V30" i="10"/>
  <c r="V30" i="11"/>
  <c r="V30" i="7"/>
  <c r="V30" i="8"/>
  <c r="V30" i="9"/>
  <c r="V30" i="5"/>
  <c r="C32" i="15"/>
  <c r="AA32" i="15" s="1"/>
  <c r="G31" i="15"/>
  <c r="H31" i="15" s="1"/>
  <c r="Q31" i="15"/>
  <c r="R31" i="15" s="1"/>
  <c r="M31" i="15"/>
  <c r="N31" i="15" s="1"/>
  <c r="C32" i="9"/>
  <c r="I32" i="9" s="1"/>
  <c r="M31" i="9"/>
  <c r="N31" i="9" s="1"/>
  <c r="G31" i="9"/>
  <c r="H31" i="9" s="1"/>
  <c r="Q31" i="9"/>
  <c r="R31" i="9" s="1"/>
  <c r="Q31" i="18"/>
  <c r="E31" i="18" a="1"/>
  <c r="E31" i="18" s="1"/>
  <c r="P31" i="18"/>
  <c r="N31" i="18"/>
  <c r="M31" i="18"/>
  <c r="H31" i="18"/>
  <c r="G31" i="18"/>
  <c r="F31" i="18" a="1"/>
  <c r="F31" i="18" s="1"/>
  <c r="J31" i="18" a="1"/>
  <c r="J31" i="18" s="1"/>
  <c r="C32" i="18"/>
  <c r="R31" i="18"/>
  <c r="L31" i="18"/>
  <c r="M31" i="11"/>
  <c r="N31" i="11" s="1"/>
  <c r="C32" i="11"/>
  <c r="I32" i="11" s="1"/>
  <c r="G31" i="11"/>
  <c r="H31" i="11" s="1"/>
  <c r="Q31" i="11"/>
  <c r="R31" i="11" s="1"/>
  <c r="F31" i="10" a="1"/>
  <c r="F31" i="10" s="1"/>
  <c r="Q31" i="10"/>
  <c r="J31" i="10" a="1"/>
  <c r="J31" i="10" s="1"/>
  <c r="N31" i="10"/>
  <c r="H31" i="10"/>
  <c r="G31" i="10"/>
  <c r="M31" i="10"/>
  <c r="L31" i="10"/>
  <c r="E31" i="10" a="1"/>
  <c r="E31" i="10" s="1"/>
  <c r="P31" i="10"/>
  <c r="C32" i="10"/>
  <c r="AA32" i="10" s="1"/>
  <c r="R31" i="10"/>
  <c r="H31" i="14"/>
  <c r="G31" i="14"/>
  <c r="R31" i="14"/>
  <c r="N31" i="14"/>
  <c r="P31" i="14"/>
  <c r="M31" i="14"/>
  <c r="J31" i="14" a="1"/>
  <c r="J31" i="14" s="1"/>
  <c r="E31" i="14" a="1"/>
  <c r="E31" i="14" s="1"/>
  <c r="L31" i="14"/>
  <c r="Q31" i="14"/>
  <c r="C32" i="14"/>
  <c r="AA32" i="14" s="1"/>
  <c r="F31" i="14" a="1"/>
  <c r="F31" i="14" s="1"/>
  <c r="C32" i="17"/>
  <c r="AA32" i="17" s="1"/>
  <c r="G31" i="17"/>
  <c r="H31" i="17" s="1"/>
  <c r="Q31" i="17"/>
  <c r="R31" i="17" s="1"/>
  <c r="M31" i="17"/>
  <c r="N31" i="17" s="1"/>
  <c r="C32" i="7"/>
  <c r="AA32" i="7" s="1"/>
  <c r="C32" i="19"/>
  <c r="I32" i="19" s="1"/>
  <c r="M31" i="19"/>
  <c r="N31" i="19" s="1"/>
  <c r="Q31" i="19"/>
  <c r="R31" i="19" s="1"/>
  <c r="G31" i="19"/>
  <c r="H31" i="19" s="1"/>
  <c r="M31" i="16"/>
  <c r="H31" i="16"/>
  <c r="G31" i="16"/>
  <c r="J31" i="16" a="1"/>
  <c r="J31" i="16" s="1"/>
  <c r="Q31" i="16"/>
  <c r="F31" i="16" a="1"/>
  <c r="F31" i="16" s="1"/>
  <c r="P31" i="16"/>
  <c r="C32" i="16"/>
  <c r="I32" i="16" s="1"/>
  <c r="E31" i="16" a="1"/>
  <c r="E31" i="16" s="1"/>
  <c r="N31" i="16"/>
  <c r="R31" i="16"/>
  <c r="L31" i="16"/>
  <c r="U30" i="19"/>
  <c r="U30" i="17"/>
  <c r="U30" i="18"/>
  <c r="U30" i="16"/>
  <c r="U30" i="15"/>
  <c r="U30" i="14"/>
  <c r="U30" i="13"/>
  <c r="U30" i="10"/>
  <c r="U30" i="11"/>
  <c r="U30" i="12"/>
  <c r="U30" i="9"/>
  <c r="U30" i="7"/>
  <c r="U30" i="8"/>
  <c r="U30" i="5"/>
  <c r="Z31" i="8"/>
  <c r="E31" i="8" a="1"/>
  <c r="E31" i="8" s="1"/>
  <c r="R31" i="8"/>
  <c r="Q31" i="8"/>
  <c r="N31" i="8"/>
  <c r="J31" i="8" a="1"/>
  <c r="J31" i="8" s="1"/>
  <c r="F31" i="8" a="1"/>
  <c r="F31" i="8" s="1"/>
  <c r="P31" i="8"/>
  <c r="M31" i="8"/>
  <c r="C32" i="8"/>
  <c r="L31" i="8"/>
  <c r="H31" i="8"/>
  <c r="G31" i="8"/>
  <c r="Z31" i="5"/>
  <c r="C32" i="5"/>
  <c r="I32" i="5" s="1"/>
  <c r="R31" i="5"/>
  <c r="J31" i="5" a="1"/>
  <c r="J31" i="5" s="1"/>
  <c r="L31" i="5"/>
  <c r="H31" i="5"/>
  <c r="M31" i="5"/>
  <c r="G31" i="5"/>
  <c r="P31" i="5"/>
  <c r="Q31" i="5"/>
  <c r="F31" i="5" a="1"/>
  <c r="F31" i="5" s="1"/>
  <c r="E31" i="5" a="1"/>
  <c r="E31" i="5" s="1"/>
  <c r="N31" i="5"/>
  <c r="C32" i="13"/>
  <c r="I32" i="13" s="1"/>
  <c r="G31" i="13"/>
  <c r="H31" i="13" s="1"/>
  <c r="Q31" i="13"/>
  <c r="R31" i="13" s="1"/>
  <c r="M31" i="13"/>
  <c r="N31" i="13" s="1"/>
  <c r="L31" i="12"/>
  <c r="N31" i="12"/>
  <c r="C32" i="12"/>
  <c r="AA32" i="12" s="1"/>
  <c r="M31" i="12"/>
  <c r="R31" i="12"/>
  <c r="Q31" i="12"/>
  <c r="J31" i="12" a="1"/>
  <c r="J31" i="12" s="1"/>
  <c r="G31" i="12"/>
  <c r="F31" i="12" a="1"/>
  <c r="F31" i="12" s="1"/>
  <c r="H31" i="12"/>
  <c r="E31" i="12" a="1"/>
  <c r="E31" i="12" s="1"/>
  <c r="P31" i="12"/>
  <c r="W30" i="19"/>
  <c r="W30" i="18"/>
  <c r="W30" i="17"/>
  <c r="W30" i="16"/>
  <c r="W30" i="15"/>
  <c r="W30" i="14"/>
  <c r="W30" i="13"/>
  <c r="W30" i="12"/>
  <c r="W30" i="10"/>
  <c r="W30" i="11"/>
  <c r="W30" i="9"/>
  <c r="W30" i="8"/>
  <c r="W30" i="5"/>
  <c r="W30" i="7"/>
  <c r="X30" i="19"/>
  <c r="X30" i="18"/>
  <c r="X30" i="17"/>
  <c r="X30" i="16"/>
  <c r="X30" i="15"/>
  <c r="X30" i="14"/>
  <c r="X30" i="13"/>
  <c r="X30" i="12"/>
  <c r="X30" i="11"/>
  <c r="X30" i="10"/>
  <c r="X30" i="9"/>
  <c r="X30" i="8"/>
  <c r="X30" i="7"/>
  <c r="X30" i="5"/>
  <c r="V30" i="3"/>
  <c r="V30" i="2"/>
  <c r="X30" i="1"/>
  <c r="W30" i="3"/>
  <c r="W30" i="2"/>
  <c r="Y30" i="1"/>
  <c r="X30" i="3"/>
  <c r="X30" i="2"/>
  <c r="Z30" i="1"/>
  <c r="U30" i="3"/>
  <c r="U30" i="2"/>
  <c r="W30" i="1"/>
  <c r="I31" i="1"/>
  <c r="G31" i="1"/>
  <c r="H31" i="1"/>
  <c r="F31" i="1"/>
  <c r="E31" i="1"/>
  <c r="B32" i="1"/>
  <c r="K32" i="1" s="1"/>
  <c r="D31" i="1"/>
  <c r="C31" i="1"/>
  <c r="L32" i="9" l="1"/>
  <c r="J32" i="9" a="1"/>
  <c r="J32" i="9" s="1"/>
  <c r="F32" i="11" a="1"/>
  <c r="F32" i="11" s="1"/>
  <c r="L32" i="11"/>
  <c r="F32" i="9" a="1"/>
  <c r="F32" i="9" s="1"/>
  <c r="E32" i="9" a="1"/>
  <c r="E32" i="9" s="1"/>
  <c r="P32" i="9"/>
  <c r="L32" i="15"/>
  <c r="J32" i="19" a="1"/>
  <c r="J32" i="19" s="1"/>
  <c r="E32" i="19" a="1"/>
  <c r="E32" i="19" s="1"/>
  <c r="P32" i="13"/>
  <c r="P32" i="19"/>
  <c r="L32" i="19"/>
  <c r="F32" i="19" a="1"/>
  <c r="F32" i="19" s="1"/>
  <c r="E32" i="17" a="1"/>
  <c r="E32" i="17" s="1"/>
  <c r="P32" i="17"/>
  <c r="F32" i="13" a="1"/>
  <c r="F32" i="13" s="1"/>
  <c r="L32" i="17"/>
  <c r="J32" i="11" a="1"/>
  <c r="J32" i="11" s="1"/>
  <c r="P32" i="15"/>
  <c r="F32" i="17" a="1"/>
  <c r="F32" i="17" s="1"/>
  <c r="F32" i="15" a="1"/>
  <c r="F32" i="15" s="1"/>
  <c r="J32" i="15" a="1"/>
  <c r="J32" i="15" s="1"/>
  <c r="E32" i="13" a="1"/>
  <c r="E32" i="13" s="1"/>
  <c r="G32" i="13" s="1"/>
  <c r="H32" i="13" s="1"/>
  <c r="L32" i="13"/>
  <c r="E32" i="11" a="1"/>
  <c r="E32" i="11" s="1"/>
  <c r="J32" i="17" a="1"/>
  <c r="J32" i="17" s="1"/>
  <c r="P32" i="11"/>
  <c r="E32" i="15" a="1"/>
  <c r="E32" i="15" s="1"/>
  <c r="J32" i="13" a="1"/>
  <c r="J32" i="13" s="1"/>
  <c r="J32" i="3" a="1"/>
  <c r="J32" i="3" s="1"/>
  <c r="P32" i="3"/>
  <c r="Q32" i="3"/>
  <c r="Z32" i="3"/>
  <c r="E32" i="3" a="1"/>
  <c r="E32" i="3" s="1"/>
  <c r="M32" i="3"/>
  <c r="L32" i="3"/>
  <c r="R32" i="3"/>
  <c r="G32" i="3"/>
  <c r="N32" i="3"/>
  <c r="H32" i="3"/>
  <c r="F32" i="3" a="1"/>
  <c r="F32" i="3" s="1"/>
  <c r="C33" i="3"/>
  <c r="AA33" i="3" s="1"/>
  <c r="I32" i="3"/>
  <c r="Z32" i="19"/>
  <c r="AA32" i="19"/>
  <c r="I32" i="18"/>
  <c r="AA32" i="18"/>
  <c r="Z32" i="18"/>
  <c r="Z32" i="17"/>
  <c r="I32" i="17"/>
  <c r="Z32" i="16"/>
  <c r="AA32" i="16"/>
  <c r="Z32" i="15"/>
  <c r="I32" i="15"/>
  <c r="Z32" i="14"/>
  <c r="I32" i="14"/>
  <c r="Z32" i="13"/>
  <c r="AA32" i="13"/>
  <c r="Z32" i="12"/>
  <c r="I32" i="12"/>
  <c r="AA32" i="2"/>
  <c r="Z32" i="11"/>
  <c r="AA32" i="11"/>
  <c r="Z32" i="10"/>
  <c r="I32" i="10"/>
  <c r="Z32" i="9"/>
  <c r="AA32" i="9"/>
  <c r="AA32" i="8"/>
  <c r="I32" i="8"/>
  <c r="AA32" i="5"/>
  <c r="C33" i="2"/>
  <c r="L32" i="12"/>
  <c r="G32" i="12"/>
  <c r="C33" i="12"/>
  <c r="AA33" i="12" s="1"/>
  <c r="F32" i="12" a="1"/>
  <c r="F32" i="12" s="1"/>
  <c r="E32" i="12" a="1"/>
  <c r="E32" i="12" s="1"/>
  <c r="H32" i="12"/>
  <c r="P32" i="12"/>
  <c r="Q32" i="12"/>
  <c r="N32" i="12"/>
  <c r="R32" i="12"/>
  <c r="J32" i="12" a="1"/>
  <c r="J32" i="12" s="1"/>
  <c r="M32" i="12"/>
  <c r="U31" i="19"/>
  <c r="U31" i="18"/>
  <c r="U31" i="17"/>
  <c r="U31" i="16"/>
  <c r="U31" i="14"/>
  <c r="U31" i="13"/>
  <c r="U31" i="11"/>
  <c r="U31" i="15"/>
  <c r="U31" i="12"/>
  <c r="U31" i="10"/>
  <c r="U31" i="8"/>
  <c r="U31" i="7"/>
  <c r="U31" i="9"/>
  <c r="U31" i="5"/>
  <c r="Z32" i="5"/>
  <c r="F32" i="5" a="1"/>
  <c r="F32" i="5" s="1"/>
  <c r="N32" i="5"/>
  <c r="P32" i="5"/>
  <c r="C33" i="5"/>
  <c r="I33" i="5" s="1"/>
  <c r="E32" i="5" a="1"/>
  <c r="E32" i="5" s="1"/>
  <c r="M32" i="5"/>
  <c r="G32" i="5"/>
  <c r="L32" i="5"/>
  <c r="R32" i="5"/>
  <c r="J32" i="5" a="1"/>
  <c r="J32" i="5" s="1"/>
  <c r="Q32" i="5"/>
  <c r="H32" i="5"/>
  <c r="Q32" i="11"/>
  <c r="R32" i="11" s="1"/>
  <c r="G32" i="11"/>
  <c r="H32" i="11" s="1"/>
  <c r="C33" i="11"/>
  <c r="I33" i="11" s="1"/>
  <c r="M32" i="11"/>
  <c r="N32" i="11" s="1"/>
  <c r="C33" i="7"/>
  <c r="AA33" i="7" s="1"/>
  <c r="C33" i="15"/>
  <c r="AA33" i="15" s="1"/>
  <c r="Q32" i="15"/>
  <c r="R32" i="15" s="1"/>
  <c r="M32" i="15"/>
  <c r="N32" i="15" s="1"/>
  <c r="G32" i="15"/>
  <c r="H32" i="15" s="1"/>
  <c r="V31" i="19"/>
  <c r="V31" i="17"/>
  <c r="V31" i="18"/>
  <c r="V31" i="16"/>
  <c r="V31" i="13"/>
  <c r="V31" i="12"/>
  <c r="V31" i="15"/>
  <c r="V31" i="11"/>
  <c r="V31" i="14"/>
  <c r="V31" i="10"/>
  <c r="V31" i="8"/>
  <c r="V31" i="9"/>
  <c r="V31" i="7"/>
  <c r="V31" i="5"/>
  <c r="Z32" i="8"/>
  <c r="C33" i="8"/>
  <c r="P32" i="8"/>
  <c r="M32" i="8"/>
  <c r="G32" i="8"/>
  <c r="H32" i="8"/>
  <c r="R32" i="8"/>
  <c r="N32" i="8"/>
  <c r="Q32" i="8"/>
  <c r="E32" i="8" a="1"/>
  <c r="E32" i="8" s="1"/>
  <c r="J32" i="8" a="1"/>
  <c r="J32" i="8" s="1"/>
  <c r="F32" i="8" a="1"/>
  <c r="F32" i="8" s="1"/>
  <c r="L32" i="8"/>
  <c r="J32" i="18" a="1"/>
  <c r="J32" i="18" s="1"/>
  <c r="N32" i="18"/>
  <c r="Q32" i="18"/>
  <c r="G32" i="18"/>
  <c r="R32" i="18"/>
  <c r="F32" i="18" a="1"/>
  <c r="F32" i="18" s="1"/>
  <c r="M32" i="18"/>
  <c r="C33" i="18"/>
  <c r="H32" i="18"/>
  <c r="P32" i="18"/>
  <c r="E32" i="18" a="1"/>
  <c r="E32" i="18" s="1"/>
  <c r="L32" i="18"/>
  <c r="C33" i="17"/>
  <c r="AA33" i="17" s="1"/>
  <c r="M32" i="17"/>
  <c r="N32" i="17" s="1"/>
  <c r="G32" i="17"/>
  <c r="H32" i="17" s="1"/>
  <c r="Q32" i="17"/>
  <c r="R32" i="17" s="1"/>
  <c r="C33" i="9"/>
  <c r="I33" i="9" s="1"/>
  <c r="G32" i="9"/>
  <c r="H32" i="9" s="1"/>
  <c r="Q32" i="9"/>
  <c r="R32" i="9" s="1"/>
  <c r="M32" i="9"/>
  <c r="N32" i="9" s="1"/>
  <c r="N32" i="14"/>
  <c r="Q32" i="14"/>
  <c r="P32" i="14"/>
  <c r="E32" i="14" a="1"/>
  <c r="E32" i="14" s="1"/>
  <c r="R32" i="14"/>
  <c r="M32" i="14"/>
  <c r="C33" i="14"/>
  <c r="AA33" i="14" s="1"/>
  <c r="L32" i="14"/>
  <c r="G32" i="14"/>
  <c r="J32" i="14" a="1"/>
  <c r="J32" i="14" s="1"/>
  <c r="H32" i="14"/>
  <c r="F32" i="14" a="1"/>
  <c r="F32" i="14" s="1"/>
  <c r="C33" i="13"/>
  <c r="I33" i="13" s="1"/>
  <c r="Q32" i="13"/>
  <c r="R32" i="13" s="1"/>
  <c r="M32" i="13"/>
  <c r="N32" i="13" s="1"/>
  <c r="R32" i="16"/>
  <c r="P32" i="16"/>
  <c r="Q32" i="16"/>
  <c r="J32" i="16" a="1"/>
  <c r="J32" i="16" s="1"/>
  <c r="F32" i="16" a="1"/>
  <c r="F32" i="16" s="1"/>
  <c r="E32" i="16" a="1"/>
  <c r="E32" i="16" s="1"/>
  <c r="M32" i="16"/>
  <c r="H32" i="16"/>
  <c r="C33" i="16"/>
  <c r="I33" i="16" s="1"/>
  <c r="N32" i="16"/>
  <c r="G32" i="16"/>
  <c r="L32" i="16"/>
  <c r="C33" i="19"/>
  <c r="I33" i="19" s="1"/>
  <c r="Q32" i="19"/>
  <c r="R32" i="19" s="1"/>
  <c r="M32" i="19"/>
  <c r="N32" i="19" s="1"/>
  <c r="G32" i="19"/>
  <c r="H32" i="19" s="1"/>
  <c r="R32" i="10"/>
  <c r="E32" i="10" a="1"/>
  <c r="E32" i="10" s="1"/>
  <c r="P32" i="10"/>
  <c r="Q32" i="10"/>
  <c r="H32" i="10"/>
  <c r="G32" i="10"/>
  <c r="C33" i="10"/>
  <c r="AA33" i="10" s="1"/>
  <c r="J32" i="10" a="1"/>
  <c r="J32" i="10" s="1"/>
  <c r="F32" i="10" a="1"/>
  <c r="F32" i="10" s="1"/>
  <c r="M32" i="10"/>
  <c r="N32" i="10"/>
  <c r="L32" i="10"/>
  <c r="X31" i="19"/>
  <c r="X31" i="18"/>
  <c r="X31" i="17"/>
  <c r="X31" i="16"/>
  <c r="X31" i="15"/>
  <c r="X31" i="14"/>
  <c r="X31" i="13"/>
  <c r="X31" i="12"/>
  <c r="X31" i="11"/>
  <c r="X31" i="10"/>
  <c r="X31" i="9"/>
  <c r="X31" i="8"/>
  <c r="X31" i="5"/>
  <c r="X31" i="7"/>
  <c r="W31" i="19"/>
  <c r="W31" i="18"/>
  <c r="W31" i="17"/>
  <c r="W31" i="16"/>
  <c r="W31" i="15"/>
  <c r="W31" i="13"/>
  <c r="W31" i="14"/>
  <c r="W31" i="12"/>
  <c r="W31" i="11"/>
  <c r="W31" i="10"/>
  <c r="W31" i="9"/>
  <c r="W31" i="8"/>
  <c r="W31" i="7"/>
  <c r="W31" i="5"/>
  <c r="V31" i="3"/>
  <c r="V31" i="2"/>
  <c r="X31" i="1"/>
  <c r="W31" i="2"/>
  <c r="W31" i="3"/>
  <c r="Y31" i="1"/>
  <c r="X31" i="3"/>
  <c r="X31" i="2"/>
  <c r="Z31" i="1"/>
  <c r="U31" i="3"/>
  <c r="U31" i="2"/>
  <c r="W31" i="1"/>
  <c r="I32" i="1"/>
  <c r="E32" i="1"/>
  <c r="H32" i="1"/>
  <c r="G32" i="1"/>
  <c r="F32" i="1"/>
  <c r="D32" i="1"/>
  <c r="C32" i="1"/>
  <c r="B33" i="1"/>
  <c r="K33" i="1" s="1"/>
  <c r="P33" i="13" l="1"/>
  <c r="L33" i="13"/>
  <c r="P33" i="19"/>
  <c r="J33" i="13" a="1"/>
  <c r="J33" i="13" s="1"/>
  <c r="E33" i="13" a="1"/>
  <c r="E33" i="13" s="1"/>
  <c r="G33" i="13" s="1"/>
  <c r="H33" i="13" s="1"/>
  <c r="F33" i="13" a="1"/>
  <c r="F33" i="13" s="1"/>
  <c r="E33" i="19" a="1"/>
  <c r="E33" i="19" s="1"/>
  <c r="E33" i="11" a="1"/>
  <c r="E33" i="11" s="1"/>
  <c r="G33" i="11" s="1"/>
  <c r="H33" i="11" s="1"/>
  <c r="L33" i="11"/>
  <c r="P33" i="11"/>
  <c r="J33" i="9" a="1"/>
  <c r="J33" i="9" s="1"/>
  <c r="E33" i="9" a="1"/>
  <c r="E33" i="9" s="1"/>
  <c r="G33" i="9" s="1"/>
  <c r="H33" i="9" s="1"/>
  <c r="J33" i="15" a="1"/>
  <c r="J33" i="15" s="1"/>
  <c r="L33" i="9"/>
  <c r="E33" i="15" a="1"/>
  <c r="E33" i="15" s="1"/>
  <c r="P33" i="15"/>
  <c r="F33" i="15" a="1"/>
  <c r="F33" i="15" s="1"/>
  <c r="L33" i="15"/>
  <c r="F33" i="17" a="1"/>
  <c r="F33" i="17" s="1"/>
  <c r="E33" i="17" a="1"/>
  <c r="E33" i="17" s="1"/>
  <c r="F33" i="11" a="1"/>
  <c r="F33" i="11" s="1"/>
  <c r="L33" i="17"/>
  <c r="F33" i="9" a="1"/>
  <c r="F33" i="9" s="1"/>
  <c r="J33" i="19" a="1"/>
  <c r="J33" i="19" s="1"/>
  <c r="P33" i="9"/>
  <c r="F33" i="19" a="1"/>
  <c r="F33" i="19" s="1"/>
  <c r="P33" i="17"/>
  <c r="L33" i="19"/>
  <c r="J33" i="17" a="1"/>
  <c r="J33" i="17" s="1"/>
  <c r="J33" i="11" a="1"/>
  <c r="J33" i="11" s="1"/>
  <c r="Z33" i="3"/>
  <c r="Q33" i="3"/>
  <c r="R33" i="3"/>
  <c r="C34" i="3"/>
  <c r="AA34" i="3" s="1"/>
  <c r="F33" i="3" a="1"/>
  <c r="F33" i="3" s="1"/>
  <c r="L33" i="3"/>
  <c r="N33" i="3"/>
  <c r="I33" i="3"/>
  <c r="J33" i="3" a="1"/>
  <c r="J33" i="3" s="1"/>
  <c r="E33" i="3" a="1"/>
  <c r="E33" i="3" s="1"/>
  <c r="P33" i="3"/>
  <c r="G33" i="3"/>
  <c r="H33" i="3"/>
  <c r="M33" i="3"/>
  <c r="Z33" i="19"/>
  <c r="AA33" i="19"/>
  <c r="I33" i="18"/>
  <c r="AA33" i="18"/>
  <c r="Z33" i="18"/>
  <c r="Z33" i="17"/>
  <c r="I33" i="17"/>
  <c r="Z33" i="16"/>
  <c r="AA33" i="16"/>
  <c r="Z33" i="15"/>
  <c r="I33" i="15"/>
  <c r="Z33" i="14"/>
  <c r="I33" i="14"/>
  <c r="Z33" i="13"/>
  <c r="AA33" i="13"/>
  <c r="Z33" i="12"/>
  <c r="I33" i="12"/>
  <c r="AA33" i="2"/>
  <c r="Z33" i="11"/>
  <c r="AA33" i="11"/>
  <c r="Z33" i="10"/>
  <c r="I33" i="10"/>
  <c r="Z33" i="9"/>
  <c r="AA33" i="9"/>
  <c r="AA33" i="8"/>
  <c r="I33" i="8"/>
  <c r="AA33" i="5"/>
  <c r="C34" i="2"/>
  <c r="J33" i="10" a="1"/>
  <c r="J33" i="10" s="1"/>
  <c r="H33" i="10"/>
  <c r="N33" i="10"/>
  <c r="G33" i="10"/>
  <c r="M33" i="10"/>
  <c r="C34" i="10"/>
  <c r="AA34" i="10" s="1"/>
  <c r="L33" i="10"/>
  <c r="R33" i="10"/>
  <c r="P33" i="10"/>
  <c r="Q33" i="10"/>
  <c r="F33" i="10" a="1"/>
  <c r="F33" i="10" s="1"/>
  <c r="E33" i="10" a="1"/>
  <c r="E33" i="10" s="1"/>
  <c r="L33" i="14"/>
  <c r="H33" i="14"/>
  <c r="E33" i="14" a="1"/>
  <c r="E33" i="14" s="1"/>
  <c r="G33" i="14"/>
  <c r="Q33" i="14"/>
  <c r="J33" i="14" a="1"/>
  <c r="J33" i="14" s="1"/>
  <c r="P33" i="14"/>
  <c r="M33" i="14"/>
  <c r="R33" i="14"/>
  <c r="N33" i="14"/>
  <c r="F33" i="14" a="1"/>
  <c r="F33" i="14" s="1"/>
  <c r="C34" i="14"/>
  <c r="AA34" i="14" s="1"/>
  <c r="R33" i="12"/>
  <c r="F33" i="12" a="1"/>
  <c r="F33" i="12" s="1"/>
  <c r="Q33" i="12"/>
  <c r="G33" i="12"/>
  <c r="C34" i="12"/>
  <c r="AA34" i="12" s="1"/>
  <c r="H33" i="12"/>
  <c r="L33" i="12"/>
  <c r="J33" i="12" a="1"/>
  <c r="J33" i="12" s="1"/>
  <c r="M33" i="12"/>
  <c r="P33" i="12"/>
  <c r="N33" i="12"/>
  <c r="E33" i="12" a="1"/>
  <c r="E33" i="12" s="1"/>
  <c r="C34" i="19"/>
  <c r="I34" i="19" s="1"/>
  <c r="Q33" i="19"/>
  <c r="R33" i="19" s="1"/>
  <c r="M33" i="19"/>
  <c r="N33" i="19" s="1"/>
  <c r="G33" i="19"/>
  <c r="H33" i="19" s="1"/>
  <c r="V32" i="19"/>
  <c r="V32" i="18"/>
  <c r="V32" i="17"/>
  <c r="V32" i="15"/>
  <c r="V32" i="16"/>
  <c r="V32" i="14"/>
  <c r="V32" i="13"/>
  <c r="V32" i="10"/>
  <c r="V32" i="9"/>
  <c r="V32" i="11"/>
  <c r="V32" i="8"/>
  <c r="V32" i="12"/>
  <c r="V32" i="5"/>
  <c r="V32" i="7"/>
  <c r="C34" i="15"/>
  <c r="AA34" i="15" s="1"/>
  <c r="Q33" i="15"/>
  <c r="R33" i="15" s="1"/>
  <c r="M33" i="15"/>
  <c r="N33" i="15" s="1"/>
  <c r="G33" i="15"/>
  <c r="H33" i="15" s="1"/>
  <c r="C34" i="17"/>
  <c r="AA34" i="17" s="1"/>
  <c r="M33" i="17"/>
  <c r="N33" i="17" s="1"/>
  <c r="Q33" i="17"/>
  <c r="R33" i="17" s="1"/>
  <c r="G33" i="17"/>
  <c r="H33" i="17" s="1"/>
  <c r="C34" i="13"/>
  <c r="I34" i="13" s="1"/>
  <c r="Q33" i="13"/>
  <c r="R33" i="13" s="1"/>
  <c r="M33" i="13"/>
  <c r="N33" i="13" s="1"/>
  <c r="U32" i="19"/>
  <c r="U32" i="18"/>
  <c r="U32" i="17"/>
  <c r="U32" i="15"/>
  <c r="U32" i="14"/>
  <c r="U32" i="12"/>
  <c r="U32" i="16"/>
  <c r="U32" i="11"/>
  <c r="U32" i="13"/>
  <c r="U32" i="10"/>
  <c r="U32" i="9"/>
  <c r="U32" i="8"/>
  <c r="U32" i="7"/>
  <c r="U32" i="5"/>
  <c r="F33" i="16" a="1"/>
  <c r="F33" i="16" s="1"/>
  <c r="Q33" i="16"/>
  <c r="P33" i="16"/>
  <c r="E33" i="16" a="1"/>
  <c r="E33" i="16" s="1"/>
  <c r="N33" i="16"/>
  <c r="M33" i="16"/>
  <c r="J33" i="16" a="1"/>
  <c r="J33" i="16" s="1"/>
  <c r="R33" i="16"/>
  <c r="L33" i="16"/>
  <c r="C34" i="16"/>
  <c r="I34" i="16" s="1"/>
  <c r="G33" i="16"/>
  <c r="H33" i="16"/>
  <c r="C34" i="7"/>
  <c r="AA34" i="7" s="1"/>
  <c r="C34" i="9"/>
  <c r="I34" i="9" s="1"/>
  <c r="Q33" i="9"/>
  <c r="R33" i="9" s="1"/>
  <c r="M33" i="9"/>
  <c r="N33" i="9" s="1"/>
  <c r="Z33" i="8"/>
  <c r="P33" i="8"/>
  <c r="E33" i="8" a="1"/>
  <c r="E33" i="8" s="1"/>
  <c r="N33" i="8"/>
  <c r="C34" i="8"/>
  <c r="H33" i="8"/>
  <c r="L33" i="8"/>
  <c r="Q33" i="8"/>
  <c r="G33" i="8"/>
  <c r="J33" i="8" a="1"/>
  <c r="J33" i="8" s="1"/>
  <c r="F33" i="8" a="1"/>
  <c r="F33" i="8" s="1"/>
  <c r="M33" i="8"/>
  <c r="R33" i="8"/>
  <c r="M33" i="11"/>
  <c r="N33" i="11" s="1"/>
  <c r="Q33" i="11"/>
  <c r="R33" i="11" s="1"/>
  <c r="C34" i="11"/>
  <c r="I34" i="11" s="1"/>
  <c r="Z33" i="5"/>
  <c r="C34" i="5"/>
  <c r="I34" i="5" s="1"/>
  <c r="N33" i="5"/>
  <c r="G33" i="5"/>
  <c r="E33" i="5" a="1"/>
  <c r="E33" i="5" s="1"/>
  <c r="F33" i="5" a="1"/>
  <c r="F33" i="5" s="1"/>
  <c r="H33" i="5"/>
  <c r="M33" i="5"/>
  <c r="P33" i="5"/>
  <c r="R33" i="5"/>
  <c r="L33" i="5"/>
  <c r="J33" i="5" a="1"/>
  <c r="J33" i="5" s="1"/>
  <c r="Q33" i="5"/>
  <c r="M33" i="18"/>
  <c r="H33" i="18"/>
  <c r="G33" i="18"/>
  <c r="Q33" i="18"/>
  <c r="R33" i="18"/>
  <c r="P33" i="18"/>
  <c r="N33" i="18"/>
  <c r="F33" i="18" a="1"/>
  <c r="F33" i="18" s="1"/>
  <c r="L33" i="18"/>
  <c r="E33" i="18" a="1"/>
  <c r="E33" i="18" s="1"/>
  <c r="C34" i="18"/>
  <c r="J33" i="18" a="1"/>
  <c r="J33" i="18" s="1"/>
  <c r="W32" i="19"/>
  <c r="W32" i="18"/>
  <c r="W32" i="17"/>
  <c r="W32" i="15"/>
  <c r="W32" i="16"/>
  <c r="W32" i="14"/>
  <c r="W32" i="13"/>
  <c r="W32" i="12"/>
  <c r="W32" i="11"/>
  <c r="W32" i="9"/>
  <c r="W32" i="10"/>
  <c r="W32" i="8"/>
  <c r="W32" i="7"/>
  <c r="W32" i="5"/>
  <c r="X32" i="19"/>
  <c r="X32" i="18"/>
  <c r="X32" i="17"/>
  <c r="X32" i="16"/>
  <c r="X32" i="15"/>
  <c r="X32" i="14"/>
  <c r="X32" i="13"/>
  <c r="X32" i="12"/>
  <c r="X32" i="11"/>
  <c r="X32" i="10"/>
  <c r="X32" i="9"/>
  <c r="X32" i="8"/>
  <c r="X32" i="5"/>
  <c r="X32" i="7"/>
  <c r="V32" i="3"/>
  <c r="V32" i="2"/>
  <c r="X32" i="1"/>
  <c r="W32" i="3"/>
  <c r="W32" i="2"/>
  <c r="Y32" i="1"/>
  <c r="U32" i="3"/>
  <c r="U32" i="2"/>
  <c r="W32" i="1"/>
  <c r="X32" i="3"/>
  <c r="X32" i="2"/>
  <c r="Z32" i="1"/>
  <c r="I33" i="1"/>
  <c r="H33" i="1"/>
  <c r="G33" i="1"/>
  <c r="F33" i="1"/>
  <c r="E33" i="1"/>
  <c r="C33" i="1"/>
  <c r="D33" i="1"/>
  <c r="B34" i="1"/>
  <c r="K34" i="1" s="1"/>
  <c r="F3" i="5" a="1"/>
  <c r="E34" i="17" l="1" a="1"/>
  <c r="E34" i="17" s="1"/>
  <c r="F34" i="15" a="1"/>
  <c r="F34" i="15" s="1"/>
  <c r="P34" i="9"/>
  <c r="E34" i="9" a="1"/>
  <c r="E34" i="9" s="1"/>
  <c r="J34" i="15" a="1"/>
  <c r="J34" i="15" s="1"/>
  <c r="F34" i="17" a="1"/>
  <c r="F34" i="17" s="1"/>
  <c r="J34" i="17" a="1"/>
  <c r="J34" i="17" s="1"/>
  <c r="P34" i="13"/>
  <c r="L34" i="19"/>
  <c r="E34" i="19" a="1"/>
  <c r="E34" i="19" s="1"/>
  <c r="F34" i="9" a="1"/>
  <c r="F34" i="9" s="1"/>
  <c r="L34" i="9"/>
  <c r="E34" i="15" a="1"/>
  <c r="E34" i="15" s="1"/>
  <c r="G34" i="15" s="1"/>
  <c r="H34" i="15" s="1"/>
  <c r="P34" i="15"/>
  <c r="J34" i="13" a="1"/>
  <c r="J34" i="13" s="1"/>
  <c r="L34" i="15"/>
  <c r="E34" i="13" a="1"/>
  <c r="E34" i="13" s="1"/>
  <c r="J34" i="19" a="1"/>
  <c r="J34" i="19" s="1"/>
  <c r="P34" i="11"/>
  <c r="P34" i="19"/>
  <c r="F34" i="19" a="1"/>
  <c r="F34" i="19" s="1"/>
  <c r="J34" i="11" a="1"/>
  <c r="J34" i="11" s="1"/>
  <c r="L34" i="17"/>
  <c r="L34" i="11"/>
  <c r="P34" i="17"/>
  <c r="E34" i="11" a="1"/>
  <c r="E34" i="11" s="1"/>
  <c r="J34" i="9" a="1"/>
  <c r="J34" i="9" s="1"/>
  <c r="L34" i="13"/>
  <c r="F34" i="11" a="1"/>
  <c r="F34" i="11" s="1"/>
  <c r="F34" i="13" a="1"/>
  <c r="F34" i="13" s="1"/>
  <c r="L34" i="3"/>
  <c r="F34" i="3" a="1"/>
  <c r="F34" i="3" s="1"/>
  <c r="H34" i="3"/>
  <c r="Q34" i="3"/>
  <c r="G34" i="3"/>
  <c r="E34" i="3" a="1"/>
  <c r="E34" i="3" s="1"/>
  <c r="J34" i="3" a="1"/>
  <c r="J34" i="3" s="1"/>
  <c r="M34" i="3"/>
  <c r="C35" i="3"/>
  <c r="AA35" i="3" s="1"/>
  <c r="N34" i="3"/>
  <c r="P34" i="3"/>
  <c r="R34" i="3"/>
  <c r="I34" i="3"/>
  <c r="Z34" i="3"/>
  <c r="Z34" i="19"/>
  <c r="AA34" i="19"/>
  <c r="I34" i="18"/>
  <c r="AA34" i="18"/>
  <c r="Z34" i="18"/>
  <c r="Z34" i="17"/>
  <c r="I34" i="17"/>
  <c r="Z34" i="16"/>
  <c r="AA34" i="16"/>
  <c r="Z34" i="15"/>
  <c r="I34" i="15"/>
  <c r="Z34" i="14"/>
  <c r="I34" i="14"/>
  <c r="Z34" i="13"/>
  <c r="AA34" i="13"/>
  <c r="Z34" i="12"/>
  <c r="I34" i="12"/>
  <c r="AA34" i="2"/>
  <c r="Z34" i="11"/>
  <c r="AA34" i="11"/>
  <c r="Z34" i="10"/>
  <c r="I34" i="10"/>
  <c r="Z34" i="9"/>
  <c r="AA34" i="9"/>
  <c r="AA34" i="8"/>
  <c r="I34" i="8"/>
  <c r="AA34" i="5"/>
  <c r="C35" i="2"/>
  <c r="F3" i="5"/>
  <c r="C35" i="11"/>
  <c r="I35" i="11" s="1"/>
  <c r="G34" i="11"/>
  <c r="H34" i="11" s="1"/>
  <c r="M34" i="11"/>
  <c r="N34" i="11" s="1"/>
  <c r="Q34" i="11"/>
  <c r="R34" i="11" s="1"/>
  <c r="Z34" i="8"/>
  <c r="R34" i="8"/>
  <c r="F34" i="8" a="1"/>
  <c r="F34" i="8" s="1"/>
  <c r="Q34" i="8"/>
  <c r="P34" i="8"/>
  <c r="E34" i="8" a="1"/>
  <c r="E34" i="8" s="1"/>
  <c r="N34" i="8"/>
  <c r="G34" i="8"/>
  <c r="M34" i="8"/>
  <c r="H34" i="8"/>
  <c r="L34" i="8"/>
  <c r="C35" i="8"/>
  <c r="J34" i="8" a="1"/>
  <c r="J34" i="8" s="1"/>
  <c r="Q34" i="14"/>
  <c r="H34" i="14"/>
  <c r="E34" i="14" a="1"/>
  <c r="E34" i="14" s="1"/>
  <c r="N34" i="14"/>
  <c r="L34" i="14"/>
  <c r="M34" i="14"/>
  <c r="F34" i="14" a="1"/>
  <c r="F34" i="14" s="1"/>
  <c r="C35" i="14"/>
  <c r="AA35" i="14" s="1"/>
  <c r="P34" i="14"/>
  <c r="R34" i="14"/>
  <c r="G34" i="14"/>
  <c r="J34" i="14" a="1"/>
  <c r="J34" i="14" s="1"/>
  <c r="P34" i="16"/>
  <c r="N34" i="16"/>
  <c r="G34" i="16"/>
  <c r="M34" i="16"/>
  <c r="Q34" i="16"/>
  <c r="R34" i="16"/>
  <c r="L34" i="16"/>
  <c r="F34" i="16" a="1"/>
  <c r="F34" i="16" s="1"/>
  <c r="C35" i="16"/>
  <c r="I35" i="16" s="1"/>
  <c r="J34" i="16" a="1"/>
  <c r="J34" i="16" s="1"/>
  <c r="H34" i="16"/>
  <c r="E34" i="16" a="1"/>
  <c r="E34" i="16" s="1"/>
  <c r="C35" i="15"/>
  <c r="AA35" i="15" s="1"/>
  <c r="M34" i="15"/>
  <c r="N34" i="15" s="1"/>
  <c r="Q34" i="15"/>
  <c r="R34" i="15" s="1"/>
  <c r="C35" i="7"/>
  <c r="AA35" i="7" s="1"/>
  <c r="V33" i="18"/>
  <c r="V33" i="19"/>
  <c r="V33" i="16"/>
  <c r="V33" i="15"/>
  <c r="V33" i="17"/>
  <c r="V33" i="14"/>
  <c r="V33" i="12"/>
  <c r="V33" i="13"/>
  <c r="V33" i="10"/>
  <c r="V33" i="9"/>
  <c r="V33" i="11"/>
  <c r="V33" i="8"/>
  <c r="V33" i="5"/>
  <c r="V33" i="7"/>
  <c r="C35" i="17"/>
  <c r="AA35" i="17" s="1"/>
  <c r="Q34" i="17"/>
  <c r="R34" i="17" s="1"/>
  <c r="M34" i="17"/>
  <c r="N34" i="17" s="1"/>
  <c r="G34" i="17"/>
  <c r="H34" i="17" s="1"/>
  <c r="C35" i="13"/>
  <c r="I35" i="13" s="1"/>
  <c r="M34" i="13"/>
  <c r="N34" i="13" s="1"/>
  <c r="Q34" i="13"/>
  <c r="R34" i="13" s="1"/>
  <c r="G34" i="13"/>
  <c r="H34" i="13" s="1"/>
  <c r="N34" i="10"/>
  <c r="C35" i="10"/>
  <c r="AA35" i="10" s="1"/>
  <c r="H34" i="10"/>
  <c r="J34" i="10" a="1"/>
  <c r="J34" i="10" s="1"/>
  <c r="F34" i="10" a="1"/>
  <c r="F34" i="10" s="1"/>
  <c r="R34" i="10"/>
  <c r="Q34" i="10"/>
  <c r="E34" i="10" a="1"/>
  <c r="E34" i="10" s="1"/>
  <c r="G34" i="10"/>
  <c r="P34" i="10"/>
  <c r="M34" i="10"/>
  <c r="L34" i="10"/>
  <c r="G34" i="18"/>
  <c r="C35" i="18"/>
  <c r="Q34" i="18"/>
  <c r="E34" i="18" a="1"/>
  <c r="E34" i="18" s="1"/>
  <c r="P34" i="18"/>
  <c r="N34" i="18"/>
  <c r="F34" i="18" a="1"/>
  <c r="F34" i="18" s="1"/>
  <c r="R34" i="18"/>
  <c r="L34" i="18"/>
  <c r="J34" i="18" a="1"/>
  <c r="J34" i="18" s="1"/>
  <c r="M34" i="18"/>
  <c r="H34" i="18"/>
  <c r="U33" i="19"/>
  <c r="U33" i="18"/>
  <c r="U33" i="15"/>
  <c r="U33" i="16"/>
  <c r="U33" i="17"/>
  <c r="U33" i="13"/>
  <c r="U33" i="11"/>
  <c r="U33" i="14"/>
  <c r="U33" i="12"/>
  <c r="U33" i="10"/>
  <c r="U33" i="9"/>
  <c r="U33" i="8"/>
  <c r="U33" i="5"/>
  <c r="U33" i="7"/>
  <c r="E34" i="12" a="1"/>
  <c r="E34" i="12" s="1"/>
  <c r="H34" i="12"/>
  <c r="G34" i="12"/>
  <c r="P34" i="12"/>
  <c r="N34" i="12"/>
  <c r="Q34" i="12"/>
  <c r="R34" i="12"/>
  <c r="J34" i="12" a="1"/>
  <c r="J34" i="12" s="1"/>
  <c r="M34" i="12"/>
  <c r="F34" i="12" a="1"/>
  <c r="F34" i="12" s="1"/>
  <c r="L34" i="12"/>
  <c r="C35" i="12"/>
  <c r="AA35" i="12" s="1"/>
  <c r="Z34" i="5"/>
  <c r="L34" i="5"/>
  <c r="E34" i="5" a="1"/>
  <c r="E34" i="5" s="1"/>
  <c r="R34" i="5"/>
  <c r="H34" i="5"/>
  <c r="J34" i="5" a="1"/>
  <c r="J34" i="5" s="1"/>
  <c r="P34" i="5"/>
  <c r="Q34" i="5"/>
  <c r="F34" i="5" a="1"/>
  <c r="F34" i="5" s="1"/>
  <c r="M34" i="5"/>
  <c r="N34" i="5"/>
  <c r="G34" i="5"/>
  <c r="C35" i="5"/>
  <c r="I35" i="5" s="1"/>
  <c r="C35" i="19"/>
  <c r="I35" i="19" s="1"/>
  <c r="G34" i="19"/>
  <c r="H34" i="19" s="1"/>
  <c r="Q34" i="19"/>
  <c r="R34" i="19" s="1"/>
  <c r="M34" i="19"/>
  <c r="N34" i="19" s="1"/>
  <c r="C35" i="9"/>
  <c r="I35" i="9" s="1"/>
  <c r="Q34" i="9"/>
  <c r="R34" i="9" s="1"/>
  <c r="M34" i="9"/>
  <c r="N34" i="9" s="1"/>
  <c r="G34" i="9"/>
  <c r="H34" i="9" s="1"/>
  <c r="W33" i="18"/>
  <c r="W33" i="19"/>
  <c r="W33" i="16"/>
  <c r="W33" i="17"/>
  <c r="W33" i="15"/>
  <c r="W33" i="14"/>
  <c r="W33" i="13"/>
  <c r="W33" i="12"/>
  <c r="W33" i="10"/>
  <c r="W33" i="11"/>
  <c r="W33" i="9"/>
  <c r="W33" i="8"/>
  <c r="W33" i="5"/>
  <c r="W33" i="7"/>
  <c r="X33" i="18"/>
  <c r="X33" i="19"/>
  <c r="X33" i="17"/>
  <c r="X33" i="16"/>
  <c r="X33" i="15"/>
  <c r="X33" i="14"/>
  <c r="X33" i="13"/>
  <c r="X33" i="12"/>
  <c r="X33" i="10"/>
  <c r="X33" i="11"/>
  <c r="X33" i="9"/>
  <c r="X33" i="8"/>
  <c r="X33" i="7"/>
  <c r="X33" i="5"/>
  <c r="U33" i="3"/>
  <c r="U33" i="2"/>
  <c r="W33" i="1"/>
  <c r="X33" i="3"/>
  <c r="X33" i="2"/>
  <c r="Z33" i="1"/>
  <c r="W33" i="3"/>
  <c r="W33" i="2"/>
  <c r="Y33" i="1"/>
  <c r="V33" i="3"/>
  <c r="V33" i="2"/>
  <c r="X33" i="1"/>
  <c r="I34" i="1"/>
  <c r="G34" i="1"/>
  <c r="E34" i="1"/>
  <c r="F34" i="1"/>
  <c r="H34" i="1"/>
  <c r="C34" i="1"/>
  <c r="B35" i="1"/>
  <c r="K35" i="1" s="1"/>
  <c r="D34" i="1"/>
  <c r="P35" i="19" l="1"/>
  <c r="F35" i="15" a="1"/>
  <c r="F35" i="15" s="1"/>
  <c r="J35" i="15" a="1"/>
  <c r="J35" i="15" s="1"/>
  <c r="L35" i="15"/>
  <c r="E35" i="15" a="1"/>
  <c r="E35" i="15" s="1"/>
  <c r="F35" i="19" a="1"/>
  <c r="F35" i="19" s="1"/>
  <c r="P35" i="15"/>
  <c r="L35" i="9"/>
  <c r="J35" i="9" a="1"/>
  <c r="J35" i="9" s="1"/>
  <c r="F35" i="13" a="1"/>
  <c r="F35" i="13" s="1"/>
  <c r="P35" i="9"/>
  <c r="L35" i="17"/>
  <c r="L35" i="19"/>
  <c r="J35" i="19" a="1"/>
  <c r="J35" i="19" s="1"/>
  <c r="J35" i="13" a="1"/>
  <c r="J35" i="13" s="1"/>
  <c r="L35" i="13"/>
  <c r="E35" i="11" a="1"/>
  <c r="E35" i="11" s="1"/>
  <c r="P35" i="17"/>
  <c r="J35" i="11" a="1"/>
  <c r="J35" i="11" s="1"/>
  <c r="P35" i="13"/>
  <c r="J35" i="17" a="1"/>
  <c r="J35" i="17" s="1"/>
  <c r="E35" i="13" a="1"/>
  <c r="E35" i="13" s="1"/>
  <c r="L35" i="11"/>
  <c r="F35" i="17" a="1"/>
  <c r="F35" i="17" s="1"/>
  <c r="P35" i="11"/>
  <c r="E35" i="9" a="1"/>
  <c r="E35" i="9" s="1"/>
  <c r="F35" i="9" a="1"/>
  <c r="F35" i="9" s="1"/>
  <c r="F35" i="11" a="1"/>
  <c r="F35" i="11" s="1"/>
  <c r="E35" i="17" a="1"/>
  <c r="E35" i="17" s="1"/>
  <c r="E35" i="19" a="1"/>
  <c r="E35" i="19" s="1"/>
  <c r="G35" i="19" s="1"/>
  <c r="H35" i="19" s="1"/>
  <c r="I35" i="3"/>
  <c r="J35" i="3" a="1"/>
  <c r="J35" i="3" s="1"/>
  <c r="F35" i="3" a="1"/>
  <c r="F35" i="3" s="1"/>
  <c r="G35" i="3"/>
  <c r="H35" i="3"/>
  <c r="R35" i="3"/>
  <c r="E35" i="3" a="1"/>
  <c r="E35" i="3" s="1"/>
  <c r="P35" i="3"/>
  <c r="Q35" i="3"/>
  <c r="Z35" i="3"/>
  <c r="C36" i="3"/>
  <c r="AA36" i="3" s="1"/>
  <c r="M35" i="3"/>
  <c r="N35" i="3"/>
  <c r="L35" i="3"/>
  <c r="Z35" i="19"/>
  <c r="AA35" i="19"/>
  <c r="I35" i="18"/>
  <c r="AA35" i="18"/>
  <c r="Z35" i="18"/>
  <c r="Z35" i="17"/>
  <c r="I35" i="17"/>
  <c r="Z35" i="16"/>
  <c r="AA35" i="16"/>
  <c r="Z35" i="15"/>
  <c r="I35" i="15"/>
  <c r="Z35" i="14"/>
  <c r="I35" i="14"/>
  <c r="Z35" i="13"/>
  <c r="AA35" i="13"/>
  <c r="Z35" i="12"/>
  <c r="I35" i="12"/>
  <c r="AA35" i="2"/>
  <c r="Z35" i="11"/>
  <c r="AA35" i="11"/>
  <c r="Z35" i="10"/>
  <c r="I35" i="10"/>
  <c r="Z35" i="9"/>
  <c r="AA35" i="9"/>
  <c r="AA35" i="8"/>
  <c r="I35" i="8"/>
  <c r="AA35" i="5"/>
  <c r="C36" i="2"/>
  <c r="H35" i="16"/>
  <c r="F35" i="16" a="1"/>
  <c r="F35" i="16" s="1"/>
  <c r="R35" i="16"/>
  <c r="E35" i="16" a="1"/>
  <c r="E35" i="16" s="1"/>
  <c r="Q35" i="16"/>
  <c r="N35" i="16"/>
  <c r="M35" i="16"/>
  <c r="J35" i="16" a="1"/>
  <c r="J35" i="16" s="1"/>
  <c r="L35" i="16"/>
  <c r="G35" i="16"/>
  <c r="P35" i="16"/>
  <c r="C36" i="16"/>
  <c r="I36" i="16" s="1"/>
  <c r="U34" i="18"/>
  <c r="U34" i="19"/>
  <c r="U34" i="17"/>
  <c r="U34" i="15"/>
  <c r="U34" i="16"/>
  <c r="U34" i="14"/>
  <c r="U34" i="13"/>
  <c r="U34" i="12"/>
  <c r="U34" i="10"/>
  <c r="U34" i="9"/>
  <c r="U34" i="11"/>
  <c r="U34" i="8"/>
  <c r="U34" i="5"/>
  <c r="U34" i="7"/>
  <c r="G35" i="14"/>
  <c r="F35" i="14" a="1"/>
  <c r="F35" i="14" s="1"/>
  <c r="J35" i="14" a="1"/>
  <c r="J35" i="14" s="1"/>
  <c r="P35" i="14"/>
  <c r="N35" i="14"/>
  <c r="R35" i="14"/>
  <c r="M35" i="14"/>
  <c r="C36" i="14"/>
  <c r="AA36" i="14" s="1"/>
  <c r="E35" i="14" a="1"/>
  <c r="E35" i="14" s="1"/>
  <c r="H35" i="14"/>
  <c r="Q35" i="14"/>
  <c r="L35" i="14"/>
  <c r="C36" i="7"/>
  <c r="AA36" i="7" s="1"/>
  <c r="M35" i="11"/>
  <c r="N35" i="11" s="1"/>
  <c r="C36" i="11"/>
  <c r="I36" i="11" s="1"/>
  <c r="G35" i="11"/>
  <c r="H35" i="11" s="1"/>
  <c r="Q35" i="11"/>
  <c r="R35" i="11" s="1"/>
  <c r="C36" i="19"/>
  <c r="I36" i="19" s="1"/>
  <c r="Q35" i="19"/>
  <c r="R35" i="19" s="1"/>
  <c r="M35" i="19"/>
  <c r="N35" i="19" s="1"/>
  <c r="V34" i="16"/>
  <c r="V34" i="18"/>
  <c r="V34" i="19"/>
  <c r="V34" i="17"/>
  <c r="V34" i="15"/>
  <c r="V34" i="13"/>
  <c r="V34" i="14"/>
  <c r="V34" i="12"/>
  <c r="V34" i="10"/>
  <c r="V34" i="11"/>
  <c r="V34" i="9"/>
  <c r="V34" i="8"/>
  <c r="V34" i="5"/>
  <c r="V34" i="7"/>
  <c r="Z35" i="5"/>
  <c r="C36" i="5"/>
  <c r="I36" i="5" s="1"/>
  <c r="N35" i="5"/>
  <c r="R35" i="5"/>
  <c r="J35" i="5" a="1"/>
  <c r="J35" i="5" s="1"/>
  <c r="G35" i="5"/>
  <c r="E35" i="5" a="1"/>
  <c r="E35" i="5" s="1"/>
  <c r="Q35" i="5"/>
  <c r="P35" i="5"/>
  <c r="L35" i="5"/>
  <c r="M35" i="5"/>
  <c r="H35" i="5"/>
  <c r="F35" i="5" a="1"/>
  <c r="F35" i="5" s="1"/>
  <c r="C36" i="13"/>
  <c r="I36" i="13" s="1"/>
  <c r="G35" i="13"/>
  <c r="H35" i="13" s="1"/>
  <c r="M35" i="13"/>
  <c r="N35" i="13" s="1"/>
  <c r="Q35" i="13"/>
  <c r="R35" i="13" s="1"/>
  <c r="C36" i="15"/>
  <c r="AA36" i="15" s="1"/>
  <c r="G35" i="15"/>
  <c r="H35" i="15" s="1"/>
  <c r="M35" i="15"/>
  <c r="N35" i="15" s="1"/>
  <c r="Q35" i="15"/>
  <c r="R35" i="15" s="1"/>
  <c r="G35" i="12"/>
  <c r="J35" i="12" a="1"/>
  <c r="J35" i="12" s="1"/>
  <c r="Q35" i="12"/>
  <c r="P35" i="12"/>
  <c r="R35" i="12"/>
  <c r="H35" i="12"/>
  <c r="F35" i="12" a="1"/>
  <c r="F35" i="12" s="1"/>
  <c r="N35" i="12"/>
  <c r="L35" i="12"/>
  <c r="M35" i="12"/>
  <c r="E35" i="12" a="1"/>
  <c r="E35" i="12" s="1"/>
  <c r="C36" i="12"/>
  <c r="AA36" i="12" s="1"/>
  <c r="L35" i="18"/>
  <c r="Q35" i="18"/>
  <c r="R35" i="18"/>
  <c r="C36" i="18"/>
  <c r="H35" i="18"/>
  <c r="J35" i="18" a="1"/>
  <c r="J35" i="18" s="1"/>
  <c r="E35" i="18" a="1"/>
  <c r="E35" i="18" s="1"/>
  <c r="G35" i="18"/>
  <c r="P35" i="18"/>
  <c r="N35" i="18"/>
  <c r="F35" i="18" a="1"/>
  <c r="F35" i="18" s="1"/>
  <c r="M35" i="18"/>
  <c r="C36" i="9"/>
  <c r="I36" i="9" s="1"/>
  <c r="G35" i="9"/>
  <c r="H35" i="9" s="1"/>
  <c r="M35" i="9"/>
  <c r="N35" i="9" s="1"/>
  <c r="Q35" i="9"/>
  <c r="R35" i="9" s="1"/>
  <c r="C36" i="10"/>
  <c r="AA36" i="10" s="1"/>
  <c r="E35" i="10" a="1"/>
  <c r="E35" i="10" s="1"/>
  <c r="H35" i="10"/>
  <c r="G35" i="10"/>
  <c r="M35" i="10"/>
  <c r="L35" i="10"/>
  <c r="Q35" i="10"/>
  <c r="P35" i="10"/>
  <c r="R35" i="10"/>
  <c r="N35" i="10"/>
  <c r="J35" i="10" a="1"/>
  <c r="J35" i="10" s="1"/>
  <c r="F35" i="10" a="1"/>
  <c r="F35" i="10" s="1"/>
  <c r="C36" i="17"/>
  <c r="AA36" i="17" s="1"/>
  <c r="M35" i="17"/>
  <c r="N35" i="17" s="1"/>
  <c r="Q35" i="17"/>
  <c r="R35" i="17" s="1"/>
  <c r="G35" i="17"/>
  <c r="H35" i="17" s="1"/>
  <c r="Z35" i="8"/>
  <c r="Q35" i="8"/>
  <c r="P35" i="8"/>
  <c r="N35" i="8"/>
  <c r="L35" i="8"/>
  <c r="F35" i="8" a="1"/>
  <c r="F35" i="8" s="1"/>
  <c r="C36" i="8"/>
  <c r="J35" i="8" a="1"/>
  <c r="J35" i="8" s="1"/>
  <c r="E35" i="8" a="1"/>
  <c r="E35" i="8" s="1"/>
  <c r="M35" i="8"/>
  <c r="R35" i="8"/>
  <c r="H35" i="8"/>
  <c r="G35" i="8"/>
  <c r="X34" i="19"/>
  <c r="X34" i="18"/>
  <c r="X34" i="17"/>
  <c r="X34" i="16"/>
  <c r="X34" i="15"/>
  <c r="X34" i="14"/>
  <c r="X34" i="13"/>
  <c r="X34" i="12"/>
  <c r="X34" i="11"/>
  <c r="X34" i="9"/>
  <c r="X34" i="10"/>
  <c r="X34" i="8"/>
  <c r="X34" i="7"/>
  <c r="X34" i="5"/>
  <c r="W34" i="19"/>
  <c r="W34" i="18"/>
  <c r="W34" i="17"/>
  <c r="W34" i="16"/>
  <c r="W34" i="15"/>
  <c r="W34" i="13"/>
  <c r="W34" i="14"/>
  <c r="W34" i="12"/>
  <c r="W34" i="11"/>
  <c r="W34" i="10"/>
  <c r="W34" i="9"/>
  <c r="W34" i="8"/>
  <c r="W34" i="7"/>
  <c r="W34" i="5"/>
  <c r="X34" i="3"/>
  <c r="X34" i="2"/>
  <c r="Z34" i="1"/>
  <c r="V34" i="2"/>
  <c r="V34" i="3"/>
  <c r="X34" i="1"/>
  <c r="U34" i="3"/>
  <c r="U34" i="2"/>
  <c r="W34" i="1"/>
  <c r="W34" i="3"/>
  <c r="Y34" i="1"/>
  <c r="W34" i="2"/>
  <c r="I35" i="1"/>
  <c r="E35" i="1"/>
  <c r="G35" i="1"/>
  <c r="H35" i="1"/>
  <c r="F35" i="1"/>
  <c r="B36" i="1"/>
  <c r="K36" i="1" s="1"/>
  <c r="C35" i="1"/>
  <c r="D35" i="1"/>
  <c r="D36" i="1"/>
  <c r="P36" i="19" l="1"/>
  <c r="L36" i="15"/>
  <c r="L36" i="19"/>
  <c r="E36" i="19" a="1"/>
  <c r="E36" i="19" s="1"/>
  <c r="F36" i="19" a="1"/>
  <c r="F36" i="19" s="1"/>
  <c r="P36" i="15"/>
  <c r="E36" i="15" a="1"/>
  <c r="E36" i="15" s="1"/>
  <c r="G36" i="15" s="1"/>
  <c r="H36" i="15" s="1"/>
  <c r="P36" i="11"/>
  <c r="E36" i="11" a="1"/>
  <c r="E36" i="11" s="1"/>
  <c r="F36" i="11" a="1"/>
  <c r="F36" i="11" s="1"/>
  <c r="L36" i="11"/>
  <c r="J36" i="11" a="1"/>
  <c r="J36" i="11" s="1"/>
  <c r="L36" i="13"/>
  <c r="P36" i="17"/>
  <c r="J36" i="19" a="1"/>
  <c r="J36" i="19" s="1"/>
  <c r="E36" i="13" a="1"/>
  <c r="E36" i="13" s="1"/>
  <c r="E36" i="17" a="1"/>
  <c r="E36" i="17" s="1"/>
  <c r="F36" i="9" a="1"/>
  <c r="F36" i="9" s="1"/>
  <c r="F36" i="17" a="1"/>
  <c r="F36" i="17" s="1"/>
  <c r="E36" i="9" a="1"/>
  <c r="E36" i="9" s="1"/>
  <c r="G36" i="9" s="1"/>
  <c r="H36" i="9" s="1"/>
  <c r="J36" i="9" a="1"/>
  <c r="J36" i="9" s="1"/>
  <c r="L36" i="9"/>
  <c r="P36" i="9"/>
  <c r="J36" i="15" a="1"/>
  <c r="J36" i="15" s="1"/>
  <c r="J36" i="13" a="1"/>
  <c r="J36" i="13" s="1"/>
  <c r="L36" i="17"/>
  <c r="J36" i="17" a="1"/>
  <c r="J36" i="17" s="1"/>
  <c r="P36" i="13"/>
  <c r="F36" i="15" a="1"/>
  <c r="F36" i="15" s="1"/>
  <c r="F36" i="13" a="1"/>
  <c r="F36" i="13" s="1"/>
  <c r="Q36" i="3"/>
  <c r="P36" i="3"/>
  <c r="J36" i="3" a="1"/>
  <c r="J36" i="3" s="1"/>
  <c r="M36" i="3"/>
  <c r="E36" i="3" a="1"/>
  <c r="E36" i="3" s="1"/>
  <c r="N36" i="3"/>
  <c r="R36" i="3"/>
  <c r="G36" i="3"/>
  <c r="H36" i="3"/>
  <c r="C37" i="3"/>
  <c r="AA37" i="3" s="1"/>
  <c r="I36" i="3"/>
  <c r="F36" i="3" a="1"/>
  <c r="F36" i="3" s="1"/>
  <c r="Z36" i="3"/>
  <c r="L36" i="3"/>
  <c r="Z36" i="19"/>
  <c r="AA36" i="19"/>
  <c r="I36" i="18"/>
  <c r="AA36" i="18"/>
  <c r="Z36" i="18"/>
  <c r="Z36" i="17"/>
  <c r="I36" i="17"/>
  <c r="Z36" i="16"/>
  <c r="AA36" i="16"/>
  <c r="Z36" i="15"/>
  <c r="I36" i="15"/>
  <c r="Z36" i="14"/>
  <c r="I36" i="14"/>
  <c r="Z36" i="13"/>
  <c r="AA36" i="13"/>
  <c r="Z36" i="12"/>
  <c r="I36" i="12"/>
  <c r="AA36" i="2"/>
  <c r="Z36" i="11"/>
  <c r="AA36" i="11"/>
  <c r="Z36" i="10"/>
  <c r="I36" i="10"/>
  <c r="Z36" i="9"/>
  <c r="AA36" i="9"/>
  <c r="AA36" i="8"/>
  <c r="I36" i="8"/>
  <c r="AA36" i="5"/>
  <c r="C37" i="2"/>
  <c r="C37" i="17"/>
  <c r="AA37" i="17" s="1"/>
  <c r="G36" i="17"/>
  <c r="H36" i="17" s="1"/>
  <c r="M36" i="17"/>
  <c r="N36" i="17" s="1"/>
  <c r="Q36" i="17"/>
  <c r="R36" i="17" s="1"/>
  <c r="C37" i="7"/>
  <c r="AA37" i="7" s="1"/>
  <c r="Z36" i="8"/>
  <c r="N36" i="8"/>
  <c r="L36" i="8"/>
  <c r="C37" i="8"/>
  <c r="M36" i="8"/>
  <c r="J36" i="8" a="1"/>
  <c r="J36" i="8" s="1"/>
  <c r="F36" i="8" a="1"/>
  <c r="F36" i="8" s="1"/>
  <c r="R36" i="8"/>
  <c r="H36" i="8"/>
  <c r="G36" i="8"/>
  <c r="E36" i="8" a="1"/>
  <c r="E36" i="8" s="1"/>
  <c r="Q36" i="8"/>
  <c r="P36" i="8"/>
  <c r="G36" i="10"/>
  <c r="R36" i="10"/>
  <c r="C37" i="10"/>
  <c r="AA37" i="10" s="1"/>
  <c r="Q36" i="10"/>
  <c r="M36" i="10"/>
  <c r="N36" i="10"/>
  <c r="J36" i="10" a="1"/>
  <c r="J36" i="10" s="1"/>
  <c r="P36" i="10"/>
  <c r="F36" i="10" a="1"/>
  <c r="F36" i="10" s="1"/>
  <c r="E36" i="10" a="1"/>
  <c r="E36" i="10" s="1"/>
  <c r="L36" i="10"/>
  <c r="H36" i="10"/>
  <c r="C37" i="15"/>
  <c r="AA37" i="15" s="1"/>
  <c r="M36" i="15"/>
  <c r="N36" i="15" s="1"/>
  <c r="Q36" i="15"/>
  <c r="R36" i="15" s="1"/>
  <c r="C37" i="19"/>
  <c r="I37" i="19" s="1"/>
  <c r="Q36" i="19"/>
  <c r="R36" i="19" s="1"/>
  <c r="M36" i="19"/>
  <c r="N36" i="19" s="1"/>
  <c r="G36" i="19"/>
  <c r="H36" i="19" s="1"/>
  <c r="V35" i="19"/>
  <c r="V35" i="18"/>
  <c r="V35" i="16"/>
  <c r="V35" i="14"/>
  <c r="V35" i="15"/>
  <c r="V35" i="17"/>
  <c r="V35" i="13"/>
  <c r="V35" i="12"/>
  <c r="V35" i="11"/>
  <c r="V35" i="10"/>
  <c r="V35" i="9"/>
  <c r="V35" i="8"/>
  <c r="V35" i="7"/>
  <c r="V35" i="5"/>
  <c r="E36" i="18" a="1"/>
  <c r="E36" i="18" s="1"/>
  <c r="Q36" i="18"/>
  <c r="P36" i="18"/>
  <c r="N36" i="18"/>
  <c r="R36" i="18"/>
  <c r="M36" i="18"/>
  <c r="J36" i="18" a="1"/>
  <c r="J36" i="18" s="1"/>
  <c r="C37" i="18"/>
  <c r="H36" i="18"/>
  <c r="G36" i="18"/>
  <c r="F36" i="18" a="1"/>
  <c r="F36" i="18" s="1"/>
  <c r="L36" i="18"/>
  <c r="R36" i="16"/>
  <c r="F36" i="16" a="1"/>
  <c r="F36" i="16" s="1"/>
  <c r="P36" i="16"/>
  <c r="M36" i="16"/>
  <c r="E36" i="16" a="1"/>
  <c r="E36" i="16" s="1"/>
  <c r="L36" i="16"/>
  <c r="J36" i="16" a="1"/>
  <c r="J36" i="16" s="1"/>
  <c r="C37" i="16"/>
  <c r="I37" i="16" s="1"/>
  <c r="Q36" i="16"/>
  <c r="N36" i="16"/>
  <c r="H36" i="16"/>
  <c r="G36" i="16"/>
  <c r="H36" i="14"/>
  <c r="L36" i="14"/>
  <c r="Q36" i="14"/>
  <c r="F36" i="14" a="1"/>
  <c r="F36" i="14" s="1"/>
  <c r="C37" i="14"/>
  <c r="AA37" i="14" s="1"/>
  <c r="P36" i="14"/>
  <c r="N36" i="14"/>
  <c r="M36" i="14"/>
  <c r="E36" i="14" a="1"/>
  <c r="E36" i="14" s="1"/>
  <c r="J36" i="14" a="1"/>
  <c r="J36" i="14" s="1"/>
  <c r="R36" i="14"/>
  <c r="G36" i="14"/>
  <c r="C37" i="9"/>
  <c r="I37" i="9" s="1"/>
  <c r="Q36" i="9"/>
  <c r="R36" i="9" s="1"/>
  <c r="M36" i="9"/>
  <c r="N36" i="9" s="1"/>
  <c r="C37" i="13"/>
  <c r="I37" i="13" s="1"/>
  <c r="G36" i="13"/>
  <c r="H36" i="13" s="1"/>
  <c r="M36" i="13"/>
  <c r="N36" i="13" s="1"/>
  <c r="Q36" i="13"/>
  <c r="R36" i="13" s="1"/>
  <c r="M36" i="11"/>
  <c r="N36" i="11" s="1"/>
  <c r="C37" i="11"/>
  <c r="I37" i="11" s="1"/>
  <c r="G36" i="11"/>
  <c r="H36" i="11" s="1"/>
  <c r="Q36" i="11"/>
  <c r="R36" i="11" s="1"/>
  <c r="U35" i="17"/>
  <c r="U35" i="16"/>
  <c r="U35" i="18"/>
  <c r="U35" i="19"/>
  <c r="U35" i="15"/>
  <c r="U35" i="14"/>
  <c r="U35" i="12"/>
  <c r="U35" i="10"/>
  <c r="U35" i="13"/>
  <c r="U35" i="11"/>
  <c r="U35" i="9"/>
  <c r="U35" i="8"/>
  <c r="U35" i="7"/>
  <c r="U35" i="5"/>
  <c r="Z36" i="5"/>
  <c r="P36" i="5"/>
  <c r="J36" i="5" a="1"/>
  <c r="J36" i="5" s="1"/>
  <c r="L36" i="5"/>
  <c r="H36" i="5"/>
  <c r="M36" i="5"/>
  <c r="E36" i="5" a="1"/>
  <c r="E36" i="5" s="1"/>
  <c r="R36" i="5"/>
  <c r="F36" i="5" a="1"/>
  <c r="F36" i="5" s="1"/>
  <c r="C37" i="5"/>
  <c r="I37" i="5" s="1"/>
  <c r="G36" i="5"/>
  <c r="Q36" i="5"/>
  <c r="N36" i="5"/>
  <c r="G36" i="12"/>
  <c r="E36" i="12" a="1"/>
  <c r="E36" i="12" s="1"/>
  <c r="F36" i="12" a="1"/>
  <c r="F36" i="12" s="1"/>
  <c r="R36" i="12"/>
  <c r="P36" i="12"/>
  <c r="C37" i="12"/>
  <c r="AA37" i="12" s="1"/>
  <c r="N36" i="12"/>
  <c r="H36" i="12"/>
  <c r="Q36" i="12"/>
  <c r="M36" i="12"/>
  <c r="L36" i="12"/>
  <c r="J36" i="12" a="1"/>
  <c r="J36" i="12" s="1"/>
  <c r="W35" i="19"/>
  <c r="W35" i="18"/>
  <c r="W35" i="17"/>
  <c r="W35" i="15"/>
  <c r="W35" i="16"/>
  <c r="W35" i="14"/>
  <c r="W35" i="13"/>
  <c r="W35" i="12"/>
  <c r="W35" i="11"/>
  <c r="W35" i="9"/>
  <c r="W35" i="10"/>
  <c r="W35" i="8"/>
  <c r="W35" i="7"/>
  <c r="W35" i="5"/>
  <c r="X35" i="19"/>
  <c r="X35" i="18"/>
  <c r="X35" i="17"/>
  <c r="X35" i="16"/>
  <c r="X35" i="15"/>
  <c r="X35" i="14"/>
  <c r="X35" i="13"/>
  <c r="X35" i="12"/>
  <c r="X35" i="11"/>
  <c r="X35" i="10"/>
  <c r="X35" i="9"/>
  <c r="X35" i="8"/>
  <c r="X35" i="5"/>
  <c r="X35" i="7"/>
  <c r="X35" i="3"/>
  <c r="Z35" i="1"/>
  <c r="X35" i="2"/>
  <c r="U35" i="3"/>
  <c r="U35" i="2"/>
  <c r="W35" i="1"/>
  <c r="W35" i="3"/>
  <c r="W35" i="2"/>
  <c r="Y35" i="1"/>
  <c r="V35" i="3"/>
  <c r="V35" i="2"/>
  <c r="X35" i="1"/>
  <c r="B37" i="1"/>
  <c r="K37" i="1" s="1"/>
  <c r="I36" i="1"/>
  <c r="H36" i="1"/>
  <c r="G36" i="1"/>
  <c r="E36" i="1"/>
  <c r="F36" i="1"/>
  <c r="C36" i="1"/>
  <c r="D37" i="1"/>
  <c r="B38" i="1"/>
  <c r="K38" i="1" s="1"/>
  <c r="C37" i="1"/>
  <c r="F37" i="19" l="1" a="1"/>
  <c r="F37" i="19" s="1"/>
  <c r="E37" i="15" a="1"/>
  <c r="E37" i="15" s="1"/>
  <c r="P37" i="13"/>
  <c r="F37" i="13" a="1"/>
  <c r="F37" i="13" s="1"/>
  <c r="L37" i="19"/>
  <c r="P37" i="19"/>
  <c r="E37" i="19" a="1"/>
  <c r="E37" i="19" s="1"/>
  <c r="F37" i="11" a="1"/>
  <c r="F37" i="11" s="1"/>
  <c r="E37" i="11" a="1"/>
  <c r="E37" i="11" s="1"/>
  <c r="G37" i="11" s="1"/>
  <c r="H37" i="11" s="1"/>
  <c r="J37" i="19" a="1"/>
  <c r="J37" i="19" s="1"/>
  <c r="P37" i="15"/>
  <c r="L37" i="15"/>
  <c r="J37" i="15" a="1"/>
  <c r="J37" i="15" s="1"/>
  <c r="F37" i="15" a="1"/>
  <c r="F37" i="15" s="1"/>
  <c r="P37" i="17"/>
  <c r="L37" i="17"/>
  <c r="E37" i="17" a="1"/>
  <c r="E37" i="17" s="1"/>
  <c r="J37" i="17" a="1"/>
  <c r="J37" i="17" s="1"/>
  <c r="P37" i="11"/>
  <c r="P37" i="9"/>
  <c r="F37" i="17" a="1"/>
  <c r="F37" i="17" s="1"/>
  <c r="E37" i="9" a="1"/>
  <c r="E37" i="9" s="1"/>
  <c r="J37" i="9" a="1"/>
  <c r="J37" i="9" s="1"/>
  <c r="L37" i="11"/>
  <c r="E37" i="13" a="1"/>
  <c r="E37" i="13" s="1"/>
  <c r="L37" i="9"/>
  <c r="J37" i="11" a="1"/>
  <c r="J37" i="11" s="1"/>
  <c r="J37" i="13" a="1"/>
  <c r="J37" i="13" s="1"/>
  <c r="F37" i="9" a="1"/>
  <c r="F37" i="9" s="1"/>
  <c r="L37" i="13"/>
  <c r="Q37" i="3"/>
  <c r="L37" i="3"/>
  <c r="P37" i="3"/>
  <c r="R37" i="3"/>
  <c r="C38" i="3"/>
  <c r="AA38" i="3" s="1"/>
  <c r="F37" i="3" a="1"/>
  <c r="F37" i="3" s="1"/>
  <c r="M37" i="3"/>
  <c r="N37" i="3"/>
  <c r="H37" i="3"/>
  <c r="E37" i="3" a="1"/>
  <c r="E37" i="3" s="1"/>
  <c r="G37" i="3"/>
  <c r="J37" i="3" a="1"/>
  <c r="J37" i="3" s="1"/>
  <c r="I37" i="3"/>
  <c r="Z37" i="3"/>
  <c r="Z37" i="19"/>
  <c r="AA37" i="19"/>
  <c r="I37" i="18"/>
  <c r="AA37" i="18"/>
  <c r="Z37" i="18"/>
  <c r="Z37" i="17"/>
  <c r="I37" i="17"/>
  <c r="Z37" i="16"/>
  <c r="AA37" i="16"/>
  <c r="Z37" i="15"/>
  <c r="I37" i="15"/>
  <c r="Z37" i="14"/>
  <c r="I37" i="14"/>
  <c r="Z37" i="13"/>
  <c r="AA37" i="13"/>
  <c r="Z37" i="12"/>
  <c r="I37" i="12"/>
  <c r="AA37" i="2"/>
  <c r="Z37" i="11"/>
  <c r="AA37" i="11"/>
  <c r="Z37" i="10"/>
  <c r="I37" i="10"/>
  <c r="Z37" i="9"/>
  <c r="AA37" i="9"/>
  <c r="AA37" i="8"/>
  <c r="I37" i="8"/>
  <c r="AA37" i="5"/>
  <c r="C38" i="2"/>
  <c r="F37" i="14" a="1"/>
  <c r="F37" i="14" s="1"/>
  <c r="R37" i="14"/>
  <c r="E37" i="14" a="1"/>
  <c r="E37" i="14" s="1"/>
  <c r="M37" i="14"/>
  <c r="P37" i="14"/>
  <c r="L37" i="14"/>
  <c r="G37" i="14"/>
  <c r="J37" i="14" a="1"/>
  <c r="J37" i="14" s="1"/>
  <c r="N37" i="14"/>
  <c r="H37" i="14"/>
  <c r="Q37" i="14"/>
  <c r="C38" i="14"/>
  <c r="AA38" i="14" s="1"/>
  <c r="C38" i="19"/>
  <c r="I38" i="19" s="1"/>
  <c r="G37" i="19"/>
  <c r="H37" i="19" s="1"/>
  <c r="M37" i="19"/>
  <c r="N37" i="19" s="1"/>
  <c r="Q37" i="19"/>
  <c r="R37" i="19" s="1"/>
  <c r="U36" i="19"/>
  <c r="U36" i="17"/>
  <c r="U36" i="18"/>
  <c r="U36" i="16"/>
  <c r="U36" i="15"/>
  <c r="U36" i="14"/>
  <c r="U36" i="12"/>
  <c r="U36" i="10"/>
  <c r="U36" i="11"/>
  <c r="U36" i="13"/>
  <c r="U36" i="9"/>
  <c r="U36" i="7"/>
  <c r="U36" i="8"/>
  <c r="U36" i="5"/>
  <c r="C38" i="7"/>
  <c r="AA38" i="7" s="1"/>
  <c r="Z37" i="5"/>
  <c r="E37" i="5" a="1"/>
  <c r="E37" i="5" s="1"/>
  <c r="R37" i="5"/>
  <c r="C38" i="5"/>
  <c r="I38" i="5" s="1"/>
  <c r="P37" i="5"/>
  <c r="M37" i="5"/>
  <c r="F37" i="5" a="1"/>
  <c r="F37" i="5" s="1"/>
  <c r="G37" i="5"/>
  <c r="J37" i="5" a="1"/>
  <c r="J37" i="5" s="1"/>
  <c r="N37" i="5"/>
  <c r="H37" i="5"/>
  <c r="Q37" i="5"/>
  <c r="L37" i="5"/>
  <c r="C38" i="17"/>
  <c r="AA38" i="17" s="1"/>
  <c r="G37" i="17"/>
  <c r="H37" i="17" s="1"/>
  <c r="M37" i="17"/>
  <c r="N37" i="17" s="1"/>
  <c r="Q37" i="17"/>
  <c r="R37" i="17" s="1"/>
  <c r="J37" i="12" a="1"/>
  <c r="J37" i="12" s="1"/>
  <c r="H37" i="12"/>
  <c r="Q37" i="12"/>
  <c r="P37" i="12"/>
  <c r="N37" i="12"/>
  <c r="G37" i="12"/>
  <c r="L37" i="12"/>
  <c r="M37" i="12"/>
  <c r="E37" i="12" a="1"/>
  <c r="E37" i="12" s="1"/>
  <c r="R37" i="12"/>
  <c r="F37" i="12" a="1"/>
  <c r="F37" i="12" s="1"/>
  <c r="C38" i="12"/>
  <c r="AA38" i="12" s="1"/>
  <c r="C38" i="9"/>
  <c r="I38" i="9" s="1"/>
  <c r="Q37" i="9"/>
  <c r="R37" i="9" s="1"/>
  <c r="M37" i="9"/>
  <c r="N37" i="9" s="1"/>
  <c r="G37" i="9"/>
  <c r="H37" i="9" s="1"/>
  <c r="Q37" i="16"/>
  <c r="F37" i="16" a="1"/>
  <c r="F37" i="16" s="1"/>
  <c r="P37" i="16"/>
  <c r="E37" i="16" a="1"/>
  <c r="E37" i="16" s="1"/>
  <c r="N37" i="16"/>
  <c r="M37" i="16"/>
  <c r="J37" i="16" a="1"/>
  <c r="J37" i="16" s="1"/>
  <c r="L37" i="16"/>
  <c r="C38" i="16"/>
  <c r="I38" i="16" s="1"/>
  <c r="G37" i="16"/>
  <c r="R37" i="16"/>
  <c r="H37" i="16"/>
  <c r="M37" i="18"/>
  <c r="R37" i="18"/>
  <c r="L37" i="18"/>
  <c r="F37" i="18" a="1"/>
  <c r="F37" i="18" s="1"/>
  <c r="Q37" i="18"/>
  <c r="P37" i="18"/>
  <c r="E37" i="18" a="1"/>
  <c r="E37" i="18" s="1"/>
  <c r="G37" i="18"/>
  <c r="J37" i="18" a="1"/>
  <c r="J37" i="18" s="1"/>
  <c r="H37" i="18"/>
  <c r="N37" i="18"/>
  <c r="C38" i="18"/>
  <c r="J37" i="10" a="1"/>
  <c r="J37" i="10" s="1"/>
  <c r="R37" i="10"/>
  <c r="N37" i="10"/>
  <c r="Q37" i="10"/>
  <c r="M37" i="10"/>
  <c r="F37" i="10" a="1"/>
  <c r="F37" i="10" s="1"/>
  <c r="G37" i="10"/>
  <c r="E37" i="10" a="1"/>
  <c r="E37" i="10" s="1"/>
  <c r="C38" i="10"/>
  <c r="AA38" i="10" s="1"/>
  <c r="H37" i="10"/>
  <c r="P37" i="10"/>
  <c r="L37" i="10"/>
  <c r="C38" i="11"/>
  <c r="I38" i="11" s="1"/>
  <c r="Q37" i="11"/>
  <c r="R37" i="11" s="1"/>
  <c r="M37" i="11"/>
  <c r="N37" i="11" s="1"/>
  <c r="C38" i="15"/>
  <c r="AA38" i="15" s="1"/>
  <c r="G37" i="15"/>
  <c r="H37" i="15" s="1"/>
  <c r="M37" i="15"/>
  <c r="N37" i="15" s="1"/>
  <c r="Q37" i="15"/>
  <c r="R37" i="15" s="1"/>
  <c r="Z37" i="8"/>
  <c r="N37" i="8"/>
  <c r="L37" i="8"/>
  <c r="P37" i="8"/>
  <c r="F37" i="8" a="1"/>
  <c r="F37" i="8" s="1"/>
  <c r="G37" i="8"/>
  <c r="J37" i="8" a="1"/>
  <c r="J37" i="8" s="1"/>
  <c r="E37" i="8" a="1"/>
  <c r="E37" i="8" s="1"/>
  <c r="R37" i="8"/>
  <c r="H37" i="8"/>
  <c r="C38" i="8"/>
  <c r="M37" i="8"/>
  <c r="Q37" i="8"/>
  <c r="C38" i="13"/>
  <c r="I38" i="13" s="1"/>
  <c r="Q37" i="13"/>
  <c r="R37" i="13" s="1"/>
  <c r="G37" i="13"/>
  <c r="H37" i="13" s="1"/>
  <c r="M37" i="13"/>
  <c r="N37" i="13" s="1"/>
  <c r="V36" i="19"/>
  <c r="V36" i="18"/>
  <c r="V36" i="17"/>
  <c r="V36" i="16"/>
  <c r="V36" i="15"/>
  <c r="V36" i="14"/>
  <c r="V36" i="13"/>
  <c r="V36" i="12"/>
  <c r="V36" i="10"/>
  <c r="V36" i="11"/>
  <c r="V36" i="7"/>
  <c r="V36" i="8"/>
  <c r="V36" i="9"/>
  <c r="V36" i="5"/>
  <c r="W36" i="19"/>
  <c r="W36" i="18"/>
  <c r="W36" i="17"/>
  <c r="W36" i="16"/>
  <c r="W36" i="14"/>
  <c r="W36" i="15"/>
  <c r="W36" i="13"/>
  <c r="W36" i="12"/>
  <c r="W36" i="10"/>
  <c r="W36" i="11"/>
  <c r="W36" i="9"/>
  <c r="W36" i="8"/>
  <c r="W36" i="5"/>
  <c r="W36" i="7"/>
  <c r="X36" i="19"/>
  <c r="X36" i="18"/>
  <c r="X36" i="17"/>
  <c r="X36" i="16"/>
  <c r="X36" i="15"/>
  <c r="X36" i="14"/>
  <c r="X36" i="13"/>
  <c r="X36" i="12"/>
  <c r="X36" i="11"/>
  <c r="X36" i="10"/>
  <c r="X36" i="9"/>
  <c r="X36" i="8"/>
  <c r="X36" i="7"/>
  <c r="X36" i="5"/>
  <c r="U36" i="3"/>
  <c r="U36" i="2"/>
  <c r="W36" i="1"/>
  <c r="V36" i="3"/>
  <c r="V36" i="2"/>
  <c r="X36" i="1"/>
  <c r="X36" i="3"/>
  <c r="X36" i="2"/>
  <c r="Z36" i="1"/>
  <c r="W36" i="3"/>
  <c r="W36" i="2"/>
  <c r="Y36" i="1"/>
  <c r="I38" i="1"/>
  <c r="E38" i="1"/>
  <c r="G38" i="1"/>
  <c r="F38" i="1"/>
  <c r="H38" i="1"/>
  <c r="I37" i="1"/>
  <c r="G37" i="1"/>
  <c r="H37" i="1"/>
  <c r="E37" i="1"/>
  <c r="F37" i="1"/>
  <c r="D38" i="1"/>
  <c r="B39" i="1"/>
  <c r="K39" i="1" s="1"/>
  <c r="C38" i="1"/>
  <c r="J3" i="5" a="1"/>
  <c r="E3" i="5" a="1"/>
  <c r="E38" i="19" l="1" a="1"/>
  <c r="E38" i="19" s="1"/>
  <c r="G38" i="19" s="1"/>
  <c r="H38" i="19" s="1"/>
  <c r="P38" i="19"/>
  <c r="L38" i="19"/>
  <c r="F38" i="19" a="1"/>
  <c r="F38" i="19" s="1"/>
  <c r="J38" i="19" a="1"/>
  <c r="J38" i="19" s="1"/>
  <c r="L38" i="11"/>
  <c r="J38" i="9" a="1"/>
  <c r="J38" i="9" s="1"/>
  <c r="L38" i="9"/>
  <c r="P38" i="9"/>
  <c r="F38" i="17" a="1"/>
  <c r="F38" i="17" s="1"/>
  <c r="L38" i="17"/>
  <c r="J38" i="15" a="1"/>
  <c r="J38" i="15" s="1"/>
  <c r="J38" i="17" a="1"/>
  <c r="J38" i="17" s="1"/>
  <c r="P38" i="11"/>
  <c r="F38" i="11" a="1"/>
  <c r="F38" i="11" s="1"/>
  <c r="E38" i="11" a="1"/>
  <c r="E38" i="11" s="1"/>
  <c r="J38" i="11" a="1"/>
  <c r="J38" i="11" s="1"/>
  <c r="P38" i="17"/>
  <c r="P38" i="15"/>
  <c r="L38" i="15"/>
  <c r="E38" i="13" a="1"/>
  <c r="E38" i="13" s="1"/>
  <c r="G38" i="13" s="1"/>
  <c r="H38" i="13" s="1"/>
  <c r="E38" i="15" a="1"/>
  <c r="E38" i="15" s="1"/>
  <c r="J38" i="13" a="1"/>
  <c r="J38" i="13" s="1"/>
  <c r="L38" i="13"/>
  <c r="E38" i="9" a="1"/>
  <c r="E38" i="9" s="1"/>
  <c r="G38" i="9" s="1"/>
  <c r="H38" i="9" s="1"/>
  <c r="F38" i="15" a="1"/>
  <c r="F38" i="15" s="1"/>
  <c r="F38" i="13" a="1"/>
  <c r="F38" i="13" s="1"/>
  <c r="P38" i="13"/>
  <c r="E38" i="17" a="1"/>
  <c r="E38" i="17" s="1"/>
  <c r="F38" i="9" a="1"/>
  <c r="F38" i="9" s="1"/>
  <c r="P38" i="3"/>
  <c r="Q38" i="3"/>
  <c r="I38" i="3"/>
  <c r="Z38" i="3"/>
  <c r="L38" i="3"/>
  <c r="G38" i="3"/>
  <c r="J38" i="3" a="1"/>
  <c r="J38" i="3" s="1"/>
  <c r="M38" i="3"/>
  <c r="N38" i="3"/>
  <c r="H38" i="3"/>
  <c r="C39" i="3"/>
  <c r="AA39" i="3" s="1"/>
  <c r="E38" i="3" a="1"/>
  <c r="E38" i="3" s="1"/>
  <c r="F38" i="3" a="1"/>
  <c r="F38" i="3" s="1"/>
  <c r="R38" i="3"/>
  <c r="Z38" i="19"/>
  <c r="AA38" i="19"/>
  <c r="I38" i="18"/>
  <c r="AA38" i="18"/>
  <c r="Z38" i="18"/>
  <c r="Z38" i="17"/>
  <c r="I38" i="17"/>
  <c r="Z38" i="16"/>
  <c r="AA38" i="16"/>
  <c r="Z38" i="15"/>
  <c r="I38" i="15"/>
  <c r="Z38" i="14"/>
  <c r="I38" i="14"/>
  <c r="Z38" i="13"/>
  <c r="AA38" i="13"/>
  <c r="Z38" i="12"/>
  <c r="I38" i="12"/>
  <c r="AA38" i="2"/>
  <c r="Z38" i="11"/>
  <c r="AA38" i="11"/>
  <c r="Z38" i="10"/>
  <c r="I38" i="10"/>
  <c r="Z38" i="9"/>
  <c r="AA38" i="9"/>
  <c r="AA38" i="8"/>
  <c r="I38" i="8"/>
  <c r="AA38" i="5"/>
  <c r="C39" i="2"/>
  <c r="E3" i="5"/>
  <c r="G3" i="5" s="1"/>
  <c r="H3" i="5" s="1"/>
  <c r="I3" i="5" s="1"/>
  <c r="J3" i="5"/>
  <c r="M38" i="12"/>
  <c r="H38" i="12"/>
  <c r="J38" i="12" a="1"/>
  <c r="J38" i="12" s="1"/>
  <c r="G38" i="12"/>
  <c r="R38" i="12"/>
  <c r="N38" i="12"/>
  <c r="C39" i="12"/>
  <c r="AA39" i="12" s="1"/>
  <c r="P38" i="12"/>
  <c r="Q38" i="12"/>
  <c r="L38" i="12"/>
  <c r="F38" i="12" a="1"/>
  <c r="F38" i="12" s="1"/>
  <c r="E38" i="12" a="1"/>
  <c r="E38" i="12" s="1"/>
  <c r="G38" i="11"/>
  <c r="H38" i="11" s="1"/>
  <c r="Q38" i="11"/>
  <c r="R38" i="11" s="1"/>
  <c r="M38" i="11"/>
  <c r="N38" i="11" s="1"/>
  <c r="C39" i="11"/>
  <c r="I39" i="11" s="1"/>
  <c r="U37" i="19"/>
  <c r="U37" i="18"/>
  <c r="U37" i="17"/>
  <c r="U37" i="16"/>
  <c r="U37" i="15"/>
  <c r="U37" i="14"/>
  <c r="U37" i="12"/>
  <c r="U37" i="11"/>
  <c r="U37" i="13"/>
  <c r="U37" i="10"/>
  <c r="U37" i="8"/>
  <c r="U37" i="9"/>
  <c r="U37" i="7"/>
  <c r="U37" i="5"/>
  <c r="C39" i="19"/>
  <c r="I39" i="19" s="1"/>
  <c r="M38" i="19"/>
  <c r="N38" i="19" s="1"/>
  <c r="Q38" i="19"/>
  <c r="R38" i="19" s="1"/>
  <c r="Z38" i="5"/>
  <c r="Q38" i="5"/>
  <c r="E38" i="5" a="1"/>
  <c r="E38" i="5" s="1"/>
  <c r="N38" i="5"/>
  <c r="G38" i="5"/>
  <c r="L38" i="5"/>
  <c r="P38" i="5"/>
  <c r="M38" i="5"/>
  <c r="J38" i="5" a="1"/>
  <c r="J38" i="5" s="1"/>
  <c r="R38" i="5"/>
  <c r="F38" i="5" a="1"/>
  <c r="F38" i="5" s="1"/>
  <c r="H38" i="5"/>
  <c r="C39" i="5"/>
  <c r="I39" i="5" s="1"/>
  <c r="C39" i="13"/>
  <c r="I39" i="13" s="1"/>
  <c r="M38" i="13"/>
  <c r="N38" i="13" s="1"/>
  <c r="Q38" i="13"/>
  <c r="R38" i="13" s="1"/>
  <c r="C39" i="17"/>
  <c r="AA39" i="17" s="1"/>
  <c r="M38" i="17"/>
  <c r="N38" i="17" s="1"/>
  <c r="G38" i="17"/>
  <c r="H38" i="17" s="1"/>
  <c r="Q38" i="17"/>
  <c r="R38" i="17" s="1"/>
  <c r="G38" i="18"/>
  <c r="Q38" i="18"/>
  <c r="P38" i="18"/>
  <c r="N38" i="18"/>
  <c r="M38" i="18"/>
  <c r="F38" i="18" a="1"/>
  <c r="F38" i="18" s="1"/>
  <c r="E38" i="18" a="1"/>
  <c r="E38" i="18" s="1"/>
  <c r="C39" i="18"/>
  <c r="J38" i="18" a="1"/>
  <c r="J38" i="18" s="1"/>
  <c r="R38" i="18"/>
  <c r="H38" i="18"/>
  <c r="L38" i="18"/>
  <c r="C39" i="14"/>
  <c r="AA39" i="14" s="1"/>
  <c r="M38" i="14"/>
  <c r="L38" i="14"/>
  <c r="H38" i="14"/>
  <c r="F38" i="14" a="1"/>
  <c r="F38" i="14" s="1"/>
  <c r="R38" i="14"/>
  <c r="P38" i="14"/>
  <c r="G38" i="14"/>
  <c r="E38" i="14" a="1"/>
  <c r="E38" i="14" s="1"/>
  <c r="Q38" i="14"/>
  <c r="J38" i="14" a="1"/>
  <c r="J38" i="14" s="1"/>
  <c r="N38" i="14"/>
  <c r="Z38" i="8"/>
  <c r="P38" i="8"/>
  <c r="L38" i="8"/>
  <c r="F38" i="8" a="1"/>
  <c r="F38" i="8" s="1"/>
  <c r="E38" i="8" a="1"/>
  <c r="E38" i="8" s="1"/>
  <c r="N38" i="8"/>
  <c r="H38" i="8"/>
  <c r="C39" i="8"/>
  <c r="M38" i="8"/>
  <c r="Q38" i="8"/>
  <c r="J38" i="8" a="1"/>
  <c r="J38" i="8" s="1"/>
  <c r="G38" i="8"/>
  <c r="R38" i="8"/>
  <c r="L38" i="10"/>
  <c r="F38" i="10" a="1"/>
  <c r="F38" i="10" s="1"/>
  <c r="C39" i="10"/>
  <c r="AA39" i="10" s="1"/>
  <c r="P38" i="10"/>
  <c r="G38" i="10"/>
  <c r="J38" i="10" a="1"/>
  <c r="J38" i="10" s="1"/>
  <c r="R38" i="10"/>
  <c r="Q38" i="10"/>
  <c r="E38" i="10" a="1"/>
  <c r="E38" i="10" s="1"/>
  <c r="N38" i="10"/>
  <c r="M38" i="10"/>
  <c r="H38" i="10"/>
  <c r="V38" i="19"/>
  <c r="V38" i="18"/>
  <c r="V38" i="17"/>
  <c r="V38" i="15"/>
  <c r="V38" i="16"/>
  <c r="V38" i="14"/>
  <c r="V38" i="13"/>
  <c r="V38" i="12"/>
  <c r="V38" i="11"/>
  <c r="V38" i="9"/>
  <c r="V38" i="8"/>
  <c r="V38" i="10"/>
  <c r="V38" i="5"/>
  <c r="V38" i="7"/>
  <c r="V37" i="19"/>
  <c r="V37" i="18"/>
  <c r="V37" i="17"/>
  <c r="V37" i="16"/>
  <c r="V37" i="14"/>
  <c r="V37" i="12"/>
  <c r="V37" i="13"/>
  <c r="V37" i="15"/>
  <c r="V37" i="11"/>
  <c r="V37" i="8"/>
  <c r="V37" i="9"/>
  <c r="V37" i="10"/>
  <c r="V37" i="7"/>
  <c r="V37" i="5"/>
  <c r="U38" i="19"/>
  <c r="U38" i="17"/>
  <c r="U38" i="18"/>
  <c r="U38" i="15"/>
  <c r="U38" i="16"/>
  <c r="U38" i="12"/>
  <c r="U38" i="13"/>
  <c r="U38" i="11"/>
  <c r="U38" i="9"/>
  <c r="U38" i="10"/>
  <c r="U38" i="8"/>
  <c r="U38" i="14"/>
  <c r="U38" i="7"/>
  <c r="U38" i="5"/>
  <c r="R38" i="16"/>
  <c r="F38" i="16" a="1"/>
  <c r="F38" i="16" s="1"/>
  <c r="C39" i="16"/>
  <c r="I39" i="16" s="1"/>
  <c r="G38" i="16"/>
  <c r="H38" i="16"/>
  <c r="E38" i="16" a="1"/>
  <c r="E38" i="16" s="1"/>
  <c r="Q38" i="16"/>
  <c r="L38" i="16"/>
  <c r="J38" i="16" a="1"/>
  <c r="J38" i="16" s="1"/>
  <c r="N38" i="16"/>
  <c r="P38" i="16"/>
  <c r="M38" i="16"/>
  <c r="C39" i="7"/>
  <c r="AA39" i="7" s="1"/>
  <c r="C39" i="15"/>
  <c r="AA39" i="15" s="1"/>
  <c r="M38" i="15"/>
  <c r="N38" i="15" s="1"/>
  <c r="Q38" i="15"/>
  <c r="R38" i="15" s="1"/>
  <c r="G38" i="15"/>
  <c r="H38" i="15" s="1"/>
  <c r="C39" i="9"/>
  <c r="I39" i="9" s="1"/>
  <c r="Q38" i="9"/>
  <c r="R38" i="9" s="1"/>
  <c r="M38" i="9"/>
  <c r="N38" i="9" s="1"/>
  <c r="X37" i="18"/>
  <c r="X37" i="19"/>
  <c r="X37" i="17"/>
  <c r="X37" i="16"/>
  <c r="X37" i="15"/>
  <c r="X37" i="14"/>
  <c r="X37" i="13"/>
  <c r="X37" i="12"/>
  <c r="X37" i="11"/>
  <c r="X37" i="10"/>
  <c r="X37" i="9"/>
  <c r="X37" i="8"/>
  <c r="X37" i="7"/>
  <c r="X37" i="5"/>
  <c r="W37" i="19"/>
  <c r="W37" i="18"/>
  <c r="W37" i="17"/>
  <c r="W37" i="16"/>
  <c r="W37" i="15"/>
  <c r="W37" i="13"/>
  <c r="W37" i="14"/>
  <c r="W37" i="12"/>
  <c r="W37" i="11"/>
  <c r="W37" i="10"/>
  <c r="W37" i="9"/>
  <c r="W37" i="8"/>
  <c r="W37" i="7"/>
  <c r="W37" i="5"/>
  <c r="X38" i="19"/>
  <c r="X38" i="18"/>
  <c r="X38" i="17"/>
  <c r="X38" i="16"/>
  <c r="X38" i="15"/>
  <c r="X38" i="14"/>
  <c r="X38" i="13"/>
  <c r="X38" i="12"/>
  <c r="X38" i="11"/>
  <c r="X38" i="10"/>
  <c r="X38" i="9"/>
  <c r="X38" i="8"/>
  <c r="X38" i="7"/>
  <c r="X38" i="5"/>
  <c r="W38" i="19"/>
  <c r="W38" i="18"/>
  <c r="W38" i="17"/>
  <c r="W38" i="15"/>
  <c r="W38" i="16"/>
  <c r="W38" i="14"/>
  <c r="W38" i="13"/>
  <c r="W38" i="12"/>
  <c r="W38" i="11"/>
  <c r="W38" i="9"/>
  <c r="W38" i="10"/>
  <c r="W38" i="8"/>
  <c r="W38" i="7"/>
  <c r="W38" i="5"/>
  <c r="X38" i="3"/>
  <c r="X38" i="2"/>
  <c r="Z38" i="1"/>
  <c r="W37" i="3"/>
  <c r="Y37" i="1"/>
  <c r="W37" i="2"/>
  <c r="V38" i="3"/>
  <c r="V38" i="2"/>
  <c r="X38" i="1"/>
  <c r="W38" i="3"/>
  <c r="W38" i="2"/>
  <c r="Y38" i="1"/>
  <c r="U38" i="3"/>
  <c r="W38" i="1"/>
  <c r="U38" i="2"/>
  <c r="U37" i="3"/>
  <c r="U37" i="2"/>
  <c r="W37" i="1"/>
  <c r="V37" i="3"/>
  <c r="V37" i="2"/>
  <c r="X37" i="1"/>
  <c r="X37" i="3"/>
  <c r="Z37" i="1"/>
  <c r="X37" i="2"/>
  <c r="I39" i="1"/>
  <c r="H39" i="1"/>
  <c r="G39" i="1"/>
  <c r="E39" i="1"/>
  <c r="F39" i="1"/>
  <c r="D39" i="1"/>
  <c r="C39" i="1"/>
  <c r="B40" i="1"/>
  <c r="K40" i="1" s="1"/>
  <c r="L3" i="5"/>
  <c r="P3" i="5"/>
  <c r="P39" i="9" l="1"/>
  <c r="E39" i="9" a="1"/>
  <c r="E39" i="9" s="1"/>
  <c r="P39" i="11"/>
  <c r="J39" i="11" a="1"/>
  <c r="J39" i="11" s="1"/>
  <c r="E39" i="11" a="1"/>
  <c r="E39" i="11" s="1"/>
  <c r="J39" i="9" a="1"/>
  <c r="J39" i="9" s="1"/>
  <c r="L39" i="11"/>
  <c r="F39" i="11" a="1"/>
  <c r="F39" i="11" s="1"/>
  <c r="L39" i="9"/>
  <c r="F39" i="9" a="1"/>
  <c r="F39" i="9" s="1"/>
  <c r="Q39" i="3"/>
  <c r="M39" i="3"/>
  <c r="N39" i="3"/>
  <c r="C40" i="3"/>
  <c r="AA40" i="3" s="1"/>
  <c r="L39" i="3"/>
  <c r="G39" i="3"/>
  <c r="J39" i="3" a="1"/>
  <c r="J39" i="3" s="1"/>
  <c r="F39" i="3" a="1"/>
  <c r="F39" i="3" s="1"/>
  <c r="H39" i="3"/>
  <c r="R39" i="3"/>
  <c r="E39" i="3" a="1"/>
  <c r="E39" i="3" s="1"/>
  <c r="P39" i="3"/>
  <c r="Z39" i="3"/>
  <c r="I39" i="3"/>
  <c r="Z39" i="19"/>
  <c r="AA39" i="19"/>
  <c r="I39" i="18"/>
  <c r="AA39" i="18"/>
  <c r="Z39" i="18"/>
  <c r="Z39" i="17"/>
  <c r="I39" i="17"/>
  <c r="Z39" i="16"/>
  <c r="AA39" i="16"/>
  <c r="Z39" i="15"/>
  <c r="I39" i="15"/>
  <c r="Z39" i="14"/>
  <c r="I39" i="14"/>
  <c r="Z39" i="13"/>
  <c r="AA39" i="13"/>
  <c r="Z39" i="12"/>
  <c r="I39" i="12"/>
  <c r="AA39" i="2"/>
  <c r="I39" i="2"/>
  <c r="Z39" i="11"/>
  <c r="AA39" i="11"/>
  <c r="Z39" i="10"/>
  <c r="I39" i="10"/>
  <c r="Z39" i="9"/>
  <c r="AA39" i="9"/>
  <c r="AA39" i="8"/>
  <c r="I39" i="8"/>
  <c r="AA39" i="5"/>
  <c r="Z3" i="5"/>
  <c r="Z39" i="2"/>
  <c r="Q39" i="2"/>
  <c r="J39" i="2" a="1"/>
  <c r="J39" i="2" s="1"/>
  <c r="C40" i="2"/>
  <c r="E39" i="2" a="1"/>
  <c r="E39" i="2" s="1"/>
  <c r="R39" i="2"/>
  <c r="H39" i="2"/>
  <c r="G39" i="2"/>
  <c r="P39" i="2"/>
  <c r="M39" i="2"/>
  <c r="F39" i="2" a="1"/>
  <c r="F39" i="2" s="1"/>
  <c r="N39" i="2"/>
  <c r="L39" i="2"/>
  <c r="Q3" i="5"/>
  <c r="R3" i="5" s="1"/>
  <c r="U39" i="19"/>
  <c r="U39" i="18"/>
  <c r="U39" i="17"/>
  <c r="U39" i="15"/>
  <c r="U39" i="16"/>
  <c r="U39" i="14"/>
  <c r="U39" i="13"/>
  <c r="U39" i="11"/>
  <c r="U39" i="12"/>
  <c r="U39" i="10"/>
  <c r="U39" i="7"/>
  <c r="U39" i="9"/>
  <c r="U39" i="8"/>
  <c r="U39" i="5"/>
  <c r="G39" i="13"/>
  <c r="E39" i="13" a="1"/>
  <c r="E39" i="13" s="1"/>
  <c r="N39" i="13"/>
  <c r="R39" i="13"/>
  <c r="Q39" i="13"/>
  <c r="H39" i="13"/>
  <c r="J39" i="13" a="1"/>
  <c r="J39" i="13" s="1"/>
  <c r="P39" i="13"/>
  <c r="C40" i="13"/>
  <c r="I40" i="13" s="1"/>
  <c r="F39" i="13" a="1"/>
  <c r="F39" i="13" s="1"/>
  <c r="M39" i="13"/>
  <c r="L39" i="13"/>
  <c r="N39" i="15"/>
  <c r="Q39" i="15"/>
  <c r="P39" i="15"/>
  <c r="C40" i="15"/>
  <c r="AA40" i="15" s="1"/>
  <c r="E39" i="15" a="1"/>
  <c r="E39" i="15" s="1"/>
  <c r="R39" i="15"/>
  <c r="G39" i="15"/>
  <c r="M39" i="15"/>
  <c r="L39" i="15"/>
  <c r="J39" i="15" a="1"/>
  <c r="J39" i="15" s="1"/>
  <c r="H39" i="15"/>
  <c r="F39" i="15" a="1"/>
  <c r="F39" i="15" s="1"/>
  <c r="C40" i="9"/>
  <c r="I40" i="9" s="1"/>
  <c r="Q39" i="9"/>
  <c r="R39" i="9" s="1"/>
  <c r="M39" i="9"/>
  <c r="N39" i="9" s="1"/>
  <c r="G39" i="9"/>
  <c r="H39" i="9" s="1"/>
  <c r="P39" i="16"/>
  <c r="Q39" i="16"/>
  <c r="R39" i="16"/>
  <c r="L39" i="16"/>
  <c r="C40" i="16"/>
  <c r="I40" i="16" s="1"/>
  <c r="F39" i="16" a="1"/>
  <c r="F39" i="16" s="1"/>
  <c r="M39" i="16"/>
  <c r="N39" i="16"/>
  <c r="J39" i="16" a="1"/>
  <c r="J39" i="16" s="1"/>
  <c r="H39" i="16"/>
  <c r="G39" i="16"/>
  <c r="E39" i="16" a="1"/>
  <c r="E39" i="16" s="1"/>
  <c r="Z39" i="5"/>
  <c r="N39" i="5"/>
  <c r="M39" i="5"/>
  <c r="L39" i="5"/>
  <c r="C40" i="5"/>
  <c r="I40" i="5" s="1"/>
  <c r="G39" i="5"/>
  <c r="F39" i="5" a="1"/>
  <c r="F39" i="5" s="1"/>
  <c r="P39" i="5"/>
  <c r="J39" i="5" a="1"/>
  <c r="J39" i="5" s="1"/>
  <c r="H39" i="5"/>
  <c r="E39" i="5" a="1"/>
  <c r="E39" i="5" s="1"/>
  <c r="R39" i="5"/>
  <c r="Q39" i="5"/>
  <c r="C40" i="7"/>
  <c r="AA40" i="7" s="1"/>
  <c r="L39" i="14"/>
  <c r="J39" i="14" a="1"/>
  <c r="J39" i="14" s="1"/>
  <c r="M39" i="14"/>
  <c r="H39" i="14"/>
  <c r="P39" i="14"/>
  <c r="N39" i="14"/>
  <c r="R39" i="14"/>
  <c r="F39" i="14" a="1"/>
  <c r="F39" i="14" s="1"/>
  <c r="C40" i="14"/>
  <c r="AA40" i="14" s="1"/>
  <c r="E39" i="14" a="1"/>
  <c r="E39" i="14" s="1"/>
  <c r="Q39" i="14"/>
  <c r="G39" i="14"/>
  <c r="Z39" i="8"/>
  <c r="J39" i="8" a="1"/>
  <c r="J39" i="8" s="1"/>
  <c r="R39" i="8"/>
  <c r="H39" i="8"/>
  <c r="G39" i="8"/>
  <c r="N39" i="8"/>
  <c r="M39" i="8"/>
  <c r="L39" i="8"/>
  <c r="C40" i="8"/>
  <c r="P39" i="8"/>
  <c r="E39" i="8" a="1"/>
  <c r="E39" i="8" s="1"/>
  <c r="F39" i="8" a="1"/>
  <c r="F39" i="8" s="1"/>
  <c r="Q39" i="8"/>
  <c r="H39" i="19"/>
  <c r="J39" i="19" a="1"/>
  <c r="J39" i="19" s="1"/>
  <c r="G39" i="19"/>
  <c r="F39" i="19" a="1"/>
  <c r="F39" i="19" s="1"/>
  <c r="L39" i="19"/>
  <c r="E39" i="19" a="1"/>
  <c r="E39" i="19" s="1"/>
  <c r="R39" i="19"/>
  <c r="Q39" i="19"/>
  <c r="P39" i="19"/>
  <c r="M39" i="19"/>
  <c r="N39" i="19"/>
  <c r="C40" i="19"/>
  <c r="I40" i="19" s="1"/>
  <c r="M3" i="5"/>
  <c r="N3" i="5" s="1"/>
  <c r="J39" i="17" a="1"/>
  <c r="J39" i="17" s="1"/>
  <c r="H39" i="17"/>
  <c r="R39" i="17"/>
  <c r="L39" i="17"/>
  <c r="C40" i="17"/>
  <c r="AA40" i="17" s="1"/>
  <c r="F39" i="17" a="1"/>
  <c r="F39" i="17" s="1"/>
  <c r="E39" i="17" a="1"/>
  <c r="E39" i="17" s="1"/>
  <c r="N39" i="17"/>
  <c r="Q39" i="17"/>
  <c r="P39" i="17"/>
  <c r="G39" i="17"/>
  <c r="M39" i="17"/>
  <c r="H39" i="12"/>
  <c r="N39" i="12"/>
  <c r="E39" i="12" a="1"/>
  <c r="E39" i="12" s="1"/>
  <c r="F39" i="12" a="1"/>
  <c r="F39" i="12" s="1"/>
  <c r="G39" i="12"/>
  <c r="C40" i="12"/>
  <c r="AA40" i="12" s="1"/>
  <c r="J39" i="12" a="1"/>
  <c r="J39" i="12" s="1"/>
  <c r="M39" i="12"/>
  <c r="L39" i="12"/>
  <c r="R39" i="12"/>
  <c r="Q39" i="12"/>
  <c r="P39" i="12"/>
  <c r="P39" i="10"/>
  <c r="R39" i="10"/>
  <c r="F39" i="10" a="1"/>
  <c r="F39" i="10" s="1"/>
  <c r="L39" i="10"/>
  <c r="C40" i="10"/>
  <c r="AA40" i="10" s="1"/>
  <c r="G39" i="10"/>
  <c r="E39" i="10" a="1"/>
  <c r="E39" i="10" s="1"/>
  <c r="Q39" i="10"/>
  <c r="N39" i="10"/>
  <c r="M39" i="10"/>
  <c r="H39" i="10"/>
  <c r="J39" i="10" a="1"/>
  <c r="J39" i="10" s="1"/>
  <c r="F39" i="18" a="1"/>
  <c r="F39" i="18" s="1"/>
  <c r="L39" i="18"/>
  <c r="E39" i="18" a="1"/>
  <c r="E39" i="18" s="1"/>
  <c r="Q39" i="18"/>
  <c r="P39" i="18"/>
  <c r="H39" i="18"/>
  <c r="N39" i="18"/>
  <c r="R39" i="18"/>
  <c r="C40" i="18"/>
  <c r="M39" i="18"/>
  <c r="J39" i="18" a="1"/>
  <c r="J39" i="18" s="1"/>
  <c r="G39" i="18"/>
  <c r="V39" i="19"/>
  <c r="V39" i="18"/>
  <c r="V39" i="17"/>
  <c r="V39" i="15"/>
  <c r="V39" i="12"/>
  <c r="V39" i="14"/>
  <c r="V39" i="16"/>
  <c r="V39" i="13"/>
  <c r="V39" i="11"/>
  <c r="V39" i="9"/>
  <c r="V39" i="10"/>
  <c r="V39" i="8"/>
  <c r="V39" i="5"/>
  <c r="V39" i="7"/>
  <c r="M39" i="11"/>
  <c r="N39" i="11" s="1"/>
  <c r="C40" i="11"/>
  <c r="I40" i="11" s="1"/>
  <c r="Q39" i="11"/>
  <c r="R39" i="11" s="1"/>
  <c r="G39" i="11"/>
  <c r="H39" i="11" s="1"/>
  <c r="W39" i="19"/>
  <c r="W39" i="18"/>
  <c r="W39" i="17"/>
  <c r="W39" i="16"/>
  <c r="W39" i="14"/>
  <c r="W39" i="15"/>
  <c r="W39" i="13"/>
  <c r="W39" i="12"/>
  <c r="W39" i="10"/>
  <c r="W39" i="11"/>
  <c r="W39" i="9"/>
  <c r="W39" i="8"/>
  <c r="W39" i="5"/>
  <c r="W39" i="7"/>
  <c r="X39" i="19"/>
  <c r="X39" i="18"/>
  <c r="X39" i="17"/>
  <c r="X39" i="16"/>
  <c r="X39" i="15"/>
  <c r="X39" i="14"/>
  <c r="X39" i="13"/>
  <c r="X39" i="12"/>
  <c r="X39" i="11"/>
  <c r="X39" i="10"/>
  <c r="X39" i="9"/>
  <c r="X39" i="8"/>
  <c r="X39" i="7"/>
  <c r="X39" i="5"/>
  <c r="V39" i="3"/>
  <c r="V39" i="2"/>
  <c r="X39" i="1"/>
  <c r="X39" i="3"/>
  <c r="X39" i="2"/>
  <c r="Z39" i="1"/>
  <c r="W39" i="3"/>
  <c r="W39" i="2"/>
  <c r="Y39" i="1"/>
  <c r="U39" i="3"/>
  <c r="U39" i="2"/>
  <c r="W39" i="1"/>
  <c r="I40" i="1"/>
  <c r="E40" i="1"/>
  <c r="H40" i="1"/>
  <c r="G40" i="1"/>
  <c r="F40" i="1"/>
  <c r="D40" i="1"/>
  <c r="B41" i="1"/>
  <c r="K41" i="1" s="1"/>
  <c r="C40" i="1"/>
  <c r="F40" i="9" l="1" a="1"/>
  <c r="F40" i="9" s="1"/>
  <c r="E40" i="9" a="1"/>
  <c r="E40" i="9" s="1"/>
  <c r="P40" i="9"/>
  <c r="J40" i="9" a="1"/>
  <c r="J40" i="9" s="1"/>
  <c r="L40" i="9"/>
  <c r="J40" i="11" a="1"/>
  <c r="J40" i="11" s="1"/>
  <c r="F40" i="11" a="1"/>
  <c r="F40" i="11" s="1"/>
  <c r="L40" i="11"/>
  <c r="P40" i="11"/>
  <c r="E40" i="11" a="1"/>
  <c r="E40" i="11" s="1"/>
  <c r="G40" i="11" s="1"/>
  <c r="H40" i="11" s="1"/>
  <c r="H40" i="3"/>
  <c r="N40" i="3"/>
  <c r="C41" i="3"/>
  <c r="AA41" i="3" s="1"/>
  <c r="E40" i="3" a="1"/>
  <c r="E40" i="3" s="1"/>
  <c r="R40" i="3"/>
  <c r="P40" i="3"/>
  <c r="J40" i="3" a="1"/>
  <c r="J40" i="3" s="1"/>
  <c r="M40" i="3"/>
  <c r="F40" i="3" a="1"/>
  <c r="F40" i="3" s="1"/>
  <c r="I40" i="3"/>
  <c r="Z40" i="3"/>
  <c r="Q40" i="3"/>
  <c r="L40" i="3"/>
  <c r="G40" i="3"/>
  <c r="Z40" i="19"/>
  <c r="AA40" i="19"/>
  <c r="I40" i="18"/>
  <c r="AA40" i="18"/>
  <c r="Z40" i="18"/>
  <c r="Z40" i="17"/>
  <c r="I40" i="17"/>
  <c r="Z40" i="16"/>
  <c r="AA40" i="16"/>
  <c r="Z40" i="15"/>
  <c r="I40" i="15"/>
  <c r="Z40" i="14"/>
  <c r="I40" i="14"/>
  <c r="Z40" i="13"/>
  <c r="AA40" i="13"/>
  <c r="Z40" i="12"/>
  <c r="I40" i="12"/>
  <c r="AA40" i="2"/>
  <c r="I40" i="2"/>
  <c r="Z40" i="11"/>
  <c r="AA40" i="11"/>
  <c r="Z40" i="10"/>
  <c r="I40" i="10"/>
  <c r="Z40" i="9"/>
  <c r="AA40" i="9"/>
  <c r="AA40" i="8"/>
  <c r="I40" i="8"/>
  <c r="AA40" i="5"/>
  <c r="Z40" i="2"/>
  <c r="Q40" i="2"/>
  <c r="J40" i="2" a="1"/>
  <c r="J40" i="2" s="1"/>
  <c r="N40" i="2"/>
  <c r="C41" i="2"/>
  <c r="L40" i="2"/>
  <c r="F40" i="2" a="1"/>
  <c r="F40" i="2" s="1"/>
  <c r="M40" i="2"/>
  <c r="R40" i="2"/>
  <c r="E40" i="2" a="1"/>
  <c r="E40" i="2" s="1"/>
  <c r="G40" i="2"/>
  <c r="P40" i="2"/>
  <c r="H40" i="2"/>
  <c r="M40" i="11"/>
  <c r="N40" i="11" s="1"/>
  <c r="C41" i="11"/>
  <c r="I41" i="11" s="1"/>
  <c r="Q40" i="11"/>
  <c r="R40" i="11" s="1"/>
  <c r="H40" i="10"/>
  <c r="N40" i="10"/>
  <c r="G40" i="10"/>
  <c r="E40" i="10" a="1"/>
  <c r="E40" i="10" s="1"/>
  <c r="F40" i="10" a="1"/>
  <c r="F40" i="10" s="1"/>
  <c r="C41" i="10"/>
  <c r="AA41" i="10" s="1"/>
  <c r="R40" i="10"/>
  <c r="P40" i="10"/>
  <c r="J40" i="10" a="1"/>
  <c r="J40" i="10" s="1"/>
  <c r="Q40" i="10"/>
  <c r="L40" i="10"/>
  <c r="M40" i="10"/>
  <c r="Z40" i="5"/>
  <c r="M40" i="5"/>
  <c r="Q40" i="5"/>
  <c r="F40" i="5" a="1"/>
  <c r="F40" i="5" s="1"/>
  <c r="R40" i="5"/>
  <c r="H40" i="5"/>
  <c r="E40" i="5" a="1"/>
  <c r="E40" i="5" s="1"/>
  <c r="J40" i="5" a="1"/>
  <c r="J40" i="5" s="1"/>
  <c r="P40" i="5"/>
  <c r="G40" i="5"/>
  <c r="L40" i="5"/>
  <c r="C41" i="5"/>
  <c r="I41" i="5" s="1"/>
  <c r="N40" i="5"/>
  <c r="E40" i="12" a="1"/>
  <c r="E40" i="12" s="1"/>
  <c r="N40" i="12"/>
  <c r="H40" i="12"/>
  <c r="J40" i="12" a="1"/>
  <c r="J40" i="12" s="1"/>
  <c r="F40" i="12" a="1"/>
  <c r="F40" i="12" s="1"/>
  <c r="L40" i="12"/>
  <c r="G40" i="12"/>
  <c r="R40" i="12"/>
  <c r="P40" i="12"/>
  <c r="Q40" i="12"/>
  <c r="M40" i="12"/>
  <c r="C41" i="12"/>
  <c r="AA41" i="12" s="1"/>
  <c r="C41" i="7"/>
  <c r="AA41" i="7" s="1"/>
  <c r="E40" i="16" a="1"/>
  <c r="E40" i="16" s="1"/>
  <c r="R40" i="16"/>
  <c r="G40" i="16"/>
  <c r="P40" i="16"/>
  <c r="M40" i="16"/>
  <c r="Q40" i="16"/>
  <c r="F40" i="16" a="1"/>
  <c r="F40" i="16" s="1"/>
  <c r="J40" i="16" a="1"/>
  <c r="J40" i="16" s="1"/>
  <c r="L40" i="16"/>
  <c r="C41" i="16"/>
  <c r="I41" i="16" s="1"/>
  <c r="N40" i="16"/>
  <c r="H40" i="16"/>
  <c r="Z40" i="8"/>
  <c r="E40" i="8" a="1"/>
  <c r="E40" i="8" s="1"/>
  <c r="L40" i="8"/>
  <c r="H40" i="8"/>
  <c r="C41" i="8"/>
  <c r="J40" i="8" a="1"/>
  <c r="J40" i="8" s="1"/>
  <c r="N40" i="8"/>
  <c r="G40" i="8"/>
  <c r="R40" i="8"/>
  <c r="Q40" i="8"/>
  <c r="M40" i="8"/>
  <c r="P40" i="8"/>
  <c r="F40" i="8" a="1"/>
  <c r="F40" i="8" s="1"/>
  <c r="H40" i="14"/>
  <c r="Q40" i="14"/>
  <c r="R40" i="14"/>
  <c r="J40" i="14" a="1"/>
  <c r="J40" i="14" s="1"/>
  <c r="L40" i="14"/>
  <c r="P40" i="14"/>
  <c r="N40" i="14"/>
  <c r="E40" i="14" a="1"/>
  <c r="E40" i="14" s="1"/>
  <c r="M40" i="14"/>
  <c r="C41" i="14"/>
  <c r="AA41" i="14" s="1"/>
  <c r="G40" i="14"/>
  <c r="F40" i="14" a="1"/>
  <c r="F40" i="14" s="1"/>
  <c r="G40" i="13"/>
  <c r="C41" i="13"/>
  <c r="I41" i="13" s="1"/>
  <c r="P40" i="13"/>
  <c r="E40" i="13" a="1"/>
  <c r="E40" i="13" s="1"/>
  <c r="J40" i="13" a="1"/>
  <c r="J40" i="13" s="1"/>
  <c r="L40" i="13"/>
  <c r="N40" i="13"/>
  <c r="M40" i="13"/>
  <c r="H40" i="13"/>
  <c r="F40" i="13" a="1"/>
  <c r="F40" i="13" s="1"/>
  <c r="R40" i="13"/>
  <c r="Q40" i="13"/>
  <c r="R40" i="17"/>
  <c r="N40" i="17"/>
  <c r="L40" i="17"/>
  <c r="J40" i="17" a="1"/>
  <c r="J40" i="17" s="1"/>
  <c r="H40" i="17"/>
  <c r="G40" i="17"/>
  <c r="F40" i="17" a="1"/>
  <c r="F40" i="17" s="1"/>
  <c r="P40" i="17"/>
  <c r="M40" i="17"/>
  <c r="C41" i="17"/>
  <c r="AA41" i="17" s="1"/>
  <c r="Q40" i="17"/>
  <c r="E40" i="17" a="1"/>
  <c r="E40" i="17" s="1"/>
  <c r="M40" i="15"/>
  <c r="Q40" i="15"/>
  <c r="G40" i="15"/>
  <c r="P40" i="15"/>
  <c r="E40" i="15" a="1"/>
  <c r="E40" i="15" s="1"/>
  <c r="H40" i="15"/>
  <c r="N40" i="15"/>
  <c r="R40" i="15"/>
  <c r="J40" i="15" a="1"/>
  <c r="J40" i="15" s="1"/>
  <c r="L40" i="15"/>
  <c r="F40" i="15" a="1"/>
  <c r="F40" i="15" s="1"/>
  <c r="C41" i="15"/>
  <c r="AA41" i="15" s="1"/>
  <c r="V40" i="18"/>
  <c r="V40" i="19"/>
  <c r="V40" i="16"/>
  <c r="V40" i="17"/>
  <c r="V40" i="15"/>
  <c r="V40" i="13"/>
  <c r="V40" i="14"/>
  <c r="V40" i="12"/>
  <c r="V40" i="11"/>
  <c r="V40" i="10"/>
  <c r="V40" i="9"/>
  <c r="V40" i="5"/>
  <c r="V40" i="8"/>
  <c r="V40" i="7"/>
  <c r="F40" i="18" a="1"/>
  <c r="F40" i="18" s="1"/>
  <c r="C41" i="18"/>
  <c r="H40" i="18"/>
  <c r="J40" i="18" a="1"/>
  <c r="J40" i="18" s="1"/>
  <c r="N40" i="18"/>
  <c r="G40" i="18"/>
  <c r="R40" i="18"/>
  <c r="Q40" i="18"/>
  <c r="M40" i="18"/>
  <c r="P40" i="18"/>
  <c r="L40" i="18"/>
  <c r="E40" i="18" a="1"/>
  <c r="E40" i="18" s="1"/>
  <c r="U40" i="19"/>
  <c r="U40" i="18"/>
  <c r="U40" i="17"/>
  <c r="U40" i="15"/>
  <c r="U40" i="16"/>
  <c r="U40" i="14"/>
  <c r="U40" i="13"/>
  <c r="U40" i="12"/>
  <c r="U40" i="11"/>
  <c r="U40" i="9"/>
  <c r="U40" i="8"/>
  <c r="U40" i="10"/>
  <c r="U40" i="5"/>
  <c r="U40" i="7"/>
  <c r="M40" i="19"/>
  <c r="H40" i="19"/>
  <c r="R40" i="19"/>
  <c r="Q40" i="19"/>
  <c r="P40" i="19"/>
  <c r="E40" i="19" a="1"/>
  <c r="E40" i="19" s="1"/>
  <c r="G40" i="19"/>
  <c r="L40" i="19"/>
  <c r="F40" i="19" a="1"/>
  <c r="F40" i="19" s="1"/>
  <c r="C41" i="19"/>
  <c r="I41" i="19" s="1"/>
  <c r="J40" i="19" a="1"/>
  <c r="J40" i="19" s="1"/>
  <c r="N40" i="19"/>
  <c r="C41" i="9"/>
  <c r="I41" i="9" s="1"/>
  <c r="G40" i="9"/>
  <c r="H40" i="9" s="1"/>
  <c r="M40" i="9"/>
  <c r="N40" i="9" s="1"/>
  <c r="Q40" i="9"/>
  <c r="R40" i="9" s="1"/>
  <c r="W40" i="19"/>
  <c r="W40" i="18"/>
  <c r="W40" i="17"/>
  <c r="W40" i="16"/>
  <c r="W40" i="15"/>
  <c r="W40" i="13"/>
  <c r="W40" i="14"/>
  <c r="W40" i="12"/>
  <c r="W40" i="11"/>
  <c r="W40" i="10"/>
  <c r="W40" i="9"/>
  <c r="W40" i="8"/>
  <c r="W40" i="7"/>
  <c r="W40" i="5"/>
  <c r="X40" i="19"/>
  <c r="X40" i="18"/>
  <c r="X40" i="17"/>
  <c r="X40" i="16"/>
  <c r="X40" i="15"/>
  <c r="X40" i="14"/>
  <c r="X40" i="13"/>
  <c r="X40" i="12"/>
  <c r="X40" i="11"/>
  <c r="X40" i="10"/>
  <c r="X40" i="9"/>
  <c r="X40" i="8"/>
  <c r="X40" i="7"/>
  <c r="X40" i="5"/>
  <c r="V40" i="3"/>
  <c r="V40" i="2"/>
  <c r="X40" i="1"/>
  <c r="U40" i="3"/>
  <c r="U40" i="2"/>
  <c r="W40" i="1"/>
  <c r="W40" i="3"/>
  <c r="W40" i="2"/>
  <c r="Y40" i="1"/>
  <c r="X40" i="3"/>
  <c r="Z40" i="1"/>
  <c r="X40" i="2"/>
  <c r="I41" i="1"/>
  <c r="H41" i="1"/>
  <c r="F41" i="1"/>
  <c r="G41" i="1"/>
  <c r="E41" i="1"/>
  <c r="D41" i="1"/>
  <c r="C41" i="1"/>
  <c r="B42" i="1"/>
  <c r="K42" i="1" s="1"/>
  <c r="L41" i="9" l="1"/>
  <c r="E41" i="9" a="1"/>
  <c r="E41" i="9" s="1"/>
  <c r="J41" i="9" a="1"/>
  <c r="J41" i="9" s="1"/>
  <c r="F41" i="9" a="1"/>
  <c r="F41" i="9" s="1"/>
  <c r="E41" i="11" a="1"/>
  <c r="E41" i="11" s="1"/>
  <c r="J41" i="11" a="1"/>
  <c r="J41" i="11" s="1"/>
  <c r="P41" i="11"/>
  <c r="F41" i="11" a="1"/>
  <c r="F41" i="11" s="1"/>
  <c r="L41" i="11"/>
  <c r="P41" i="9"/>
  <c r="G41" i="3"/>
  <c r="H41" i="3"/>
  <c r="Q41" i="3"/>
  <c r="L41" i="3"/>
  <c r="R41" i="3"/>
  <c r="C42" i="3"/>
  <c r="AA42" i="3" s="1"/>
  <c r="J41" i="3" a="1"/>
  <c r="J41" i="3" s="1"/>
  <c r="P41" i="3"/>
  <c r="Z41" i="3"/>
  <c r="I41" i="3"/>
  <c r="N41" i="3"/>
  <c r="M41" i="3"/>
  <c r="E41" i="3" a="1"/>
  <c r="E41" i="3" s="1"/>
  <c r="F41" i="3" a="1"/>
  <c r="F41" i="3" s="1"/>
  <c r="Z41" i="19"/>
  <c r="AA41" i="19"/>
  <c r="I41" i="18"/>
  <c r="AA41" i="18"/>
  <c r="Z41" i="18"/>
  <c r="Z41" i="17"/>
  <c r="I41" i="17"/>
  <c r="Z41" i="16"/>
  <c r="AA41" i="16"/>
  <c r="Z41" i="15"/>
  <c r="I41" i="15"/>
  <c r="Z41" i="14"/>
  <c r="I41" i="14"/>
  <c r="Z41" i="13"/>
  <c r="AA41" i="13"/>
  <c r="Z41" i="12"/>
  <c r="I41" i="12"/>
  <c r="AA41" i="2"/>
  <c r="I41" i="2"/>
  <c r="Z41" i="11"/>
  <c r="AA41" i="11"/>
  <c r="Z41" i="10"/>
  <c r="I41" i="10"/>
  <c r="Z41" i="9"/>
  <c r="AA41" i="9"/>
  <c r="AA41" i="8"/>
  <c r="I41" i="8"/>
  <c r="AA41" i="5"/>
  <c r="Z41" i="2"/>
  <c r="N41" i="2"/>
  <c r="H41" i="2"/>
  <c r="C42" i="2"/>
  <c r="F41" i="2" a="1"/>
  <c r="F41" i="2" s="1"/>
  <c r="M41" i="2"/>
  <c r="R41" i="2"/>
  <c r="E41" i="2" a="1"/>
  <c r="E41" i="2" s="1"/>
  <c r="J41" i="2" a="1"/>
  <c r="J41" i="2" s="1"/>
  <c r="P41" i="2"/>
  <c r="G41" i="2"/>
  <c r="L41" i="2"/>
  <c r="Q41" i="2"/>
  <c r="V41" i="19"/>
  <c r="V41" i="18"/>
  <c r="V41" i="16"/>
  <c r="V41" i="17"/>
  <c r="V41" i="14"/>
  <c r="V41" i="13"/>
  <c r="V41" i="15"/>
  <c r="V41" i="10"/>
  <c r="V41" i="11"/>
  <c r="V41" i="9"/>
  <c r="V41" i="8"/>
  <c r="V41" i="12"/>
  <c r="V41" i="7"/>
  <c r="V41" i="5"/>
  <c r="Q41" i="13"/>
  <c r="N41" i="13"/>
  <c r="M41" i="13"/>
  <c r="P41" i="13"/>
  <c r="H41" i="13"/>
  <c r="E41" i="13" a="1"/>
  <c r="E41" i="13" s="1"/>
  <c r="J41" i="13" a="1"/>
  <c r="J41" i="13" s="1"/>
  <c r="R41" i="13"/>
  <c r="G41" i="13"/>
  <c r="L41" i="13"/>
  <c r="F41" i="13" a="1"/>
  <c r="F41" i="13" s="1"/>
  <c r="C42" i="13"/>
  <c r="I42" i="13" s="1"/>
  <c r="J41" i="17" a="1"/>
  <c r="J41" i="17" s="1"/>
  <c r="C42" i="17"/>
  <c r="AA42" i="17" s="1"/>
  <c r="F41" i="17" a="1"/>
  <c r="F41" i="17" s="1"/>
  <c r="E41" i="17" a="1"/>
  <c r="E41" i="17" s="1"/>
  <c r="R41" i="17"/>
  <c r="N41" i="17"/>
  <c r="G41" i="17"/>
  <c r="Q41" i="17"/>
  <c r="P41" i="17"/>
  <c r="L41" i="17"/>
  <c r="H41" i="17"/>
  <c r="M41" i="17"/>
  <c r="C42" i="11"/>
  <c r="I42" i="11" s="1"/>
  <c r="G41" i="11"/>
  <c r="H41" i="11" s="1"/>
  <c r="M41" i="11"/>
  <c r="N41" i="11" s="1"/>
  <c r="Q41" i="11"/>
  <c r="R41" i="11" s="1"/>
  <c r="Z41" i="5"/>
  <c r="R41" i="5"/>
  <c r="F41" i="5" a="1"/>
  <c r="F41" i="5" s="1"/>
  <c r="G41" i="5"/>
  <c r="J41" i="5" a="1"/>
  <c r="J41" i="5" s="1"/>
  <c r="H41" i="5"/>
  <c r="Q41" i="5"/>
  <c r="M41" i="5"/>
  <c r="E41" i="5" a="1"/>
  <c r="E41" i="5" s="1"/>
  <c r="P41" i="5"/>
  <c r="N41" i="5"/>
  <c r="C42" i="5"/>
  <c r="I42" i="5" s="1"/>
  <c r="L41" i="5"/>
  <c r="C42" i="9"/>
  <c r="I42" i="9" s="1"/>
  <c r="Q41" i="9"/>
  <c r="R41" i="9" s="1"/>
  <c r="M41" i="9"/>
  <c r="N41" i="9" s="1"/>
  <c r="G41" i="9"/>
  <c r="H41" i="9" s="1"/>
  <c r="U41" i="17"/>
  <c r="U41" i="16"/>
  <c r="U41" i="18"/>
  <c r="U41" i="19"/>
  <c r="U41" i="15"/>
  <c r="U41" i="13"/>
  <c r="U41" i="14"/>
  <c r="U41" i="10"/>
  <c r="U41" i="12"/>
  <c r="U41" i="11"/>
  <c r="U41" i="8"/>
  <c r="U41" i="5"/>
  <c r="U41" i="9"/>
  <c r="U41" i="7"/>
  <c r="Z41" i="8"/>
  <c r="L41" i="8"/>
  <c r="R41" i="8"/>
  <c r="P41" i="8"/>
  <c r="N41" i="8"/>
  <c r="H41" i="8"/>
  <c r="Q41" i="8"/>
  <c r="G41" i="8"/>
  <c r="M41" i="8"/>
  <c r="C42" i="8"/>
  <c r="F41" i="8" a="1"/>
  <c r="F41" i="8" s="1"/>
  <c r="E41" i="8" a="1"/>
  <c r="E41" i="8" s="1"/>
  <c r="J41" i="8" a="1"/>
  <c r="J41" i="8" s="1"/>
  <c r="J41" i="14" a="1"/>
  <c r="J41" i="14" s="1"/>
  <c r="P41" i="14"/>
  <c r="E41" i="14" a="1"/>
  <c r="E41" i="14" s="1"/>
  <c r="L41" i="14"/>
  <c r="H41" i="14"/>
  <c r="C42" i="14"/>
  <c r="AA42" i="14" s="1"/>
  <c r="N41" i="14"/>
  <c r="G41" i="14"/>
  <c r="F41" i="14" a="1"/>
  <c r="F41" i="14" s="1"/>
  <c r="R41" i="14"/>
  <c r="Q41" i="14"/>
  <c r="M41" i="14"/>
  <c r="Q41" i="10"/>
  <c r="J41" i="10" a="1"/>
  <c r="J41" i="10" s="1"/>
  <c r="R41" i="10"/>
  <c r="F41" i="10" a="1"/>
  <c r="F41" i="10" s="1"/>
  <c r="P41" i="10"/>
  <c r="N41" i="10"/>
  <c r="H41" i="10"/>
  <c r="M41" i="10"/>
  <c r="E41" i="10" a="1"/>
  <c r="E41" i="10" s="1"/>
  <c r="L41" i="10"/>
  <c r="G41" i="10"/>
  <c r="C42" i="10"/>
  <c r="AA42" i="10" s="1"/>
  <c r="R41" i="19"/>
  <c r="Q41" i="19"/>
  <c r="J41" i="19" a="1"/>
  <c r="J41" i="19" s="1"/>
  <c r="L41" i="19"/>
  <c r="C42" i="19"/>
  <c r="I42" i="19" s="1"/>
  <c r="P41" i="19"/>
  <c r="H41" i="19"/>
  <c r="F41" i="19" a="1"/>
  <c r="F41" i="19" s="1"/>
  <c r="E41" i="19" a="1"/>
  <c r="E41" i="19" s="1"/>
  <c r="G41" i="19"/>
  <c r="N41" i="19"/>
  <c r="M41" i="19"/>
  <c r="H41" i="18"/>
  <c r="J41" i="18" a="1"/>
  <c r="J41" i="18" s="1"/>
  <c r="P41" i="18"/>
  <c r="C42" i="18"/>
  <c r="G41" i="18"/>
  <c r="R41" i="18"/>
  <c r="N41" i="18"/>
  <c r="M41" i="18"/>
  <c r="F41" i="18" a="1"/>
  <c r="F41" i="18" s="1"/>
  <c r="Q41" i="18"/>
  <c r="L41" i="18"/>
  <c r="E41" i="18" a="1"/>
  <c r="E41" i="18" s="1"/>
  <c r="E41" i="16" a="1"/>
  <c r="E41" i="16" s="1"/>
  <c r="N41" i="16"/>
  <c r="M41" i="16"/>
  <c r="J41" i="16" a="1"/>
  <c r="J41" i="16" s="1"/>
  <c r="H41" i="16"/>
  <c r="F41" i="16" a="1"/>
  <c r="F41" i="16" s="1"/>
  <c r="L41" i="16"/>
  <c r="C42" i="16"/>
  <c r="I42" i="16" s="1"/>
  <c r="Q41" i="16"/>
  <c r="G41" i="16"/>
  <c r="R41" i="16"/>
  <c r="P41" i="16"/>
  <c r="C42" i="7"/>
  <c r="AA42" i="7" s="1"/>
  <c r="H41" i="15"/>
  <c r="J41" i="15" a="1"/>
  <c r="J41" i="15" s="1"/>
  <c r="C42" i="15"/>
  <c r="AA42" i="15" s="1"/>
  <c r="L41" i="15"/>
  <c r="E41" i="15" a="1"/>
  <c r="E41" i="15" s="1"/>
  <c r="P41" i="15"/>
  <c r="Q41" i="15"/>
  <c r="N41" i="15"/>
  <c r="M41" i="15"/>
  <c r="G41" i="15"/>
  <c r="R41" i="15"/>
  <c r="F41" i="15" a="1"/>
  <c r="F41" i="15" s="1"/>
  <c r="Q41" i="12"/>
  <c r="E41" i="12" a="1"/>
  <c r="E41" i="12" s="1"/>
  <c r="P41" i="12"/>
  <c r="N41" i="12"/>
  <c r="R41" i="12"/>
  <c r="G41" i="12"/>
  <c r="M41" i="12"/>
  <c r="C42" i="12"/>
  <c r="AA42" i="12" s="1"/>
  <c r="F41" i="12" a="1"/>
  <c r="F41" i="12" s="1"/>
  <c r="L41" i="12"/>
  <c r="H41" i="12"/>
  <c r="J41" i="12" a="1"/>
  <c r="J41" i="12" s="1"/>
  <c r="W41" i="19"/>
  <c r="W41" i="18"/>
  <c r="W41" i="17"/>
  <c r="W41" i="15"/>
  <c r="W41" i="16"/>
  <c r="W41" i="14"/>
  <c r="W41" i="13"/>
  <c r="W41" i="12"/>
  <c r="W41" i="10"/>
  <c r="W41" i="11"/>
  <c r="W41" i="9"/>
  <c r="W41" i="8"/>
  <c r="W41" i="7"/>
  <c r="W41" i="5"/>
  <c r="X41" i="19"/>
  <c r="X41" i="18"/>
  <c r="X41" i="17"/>
  <c r="X41" i="16"/>
  <c r="X41" i="15"/>
  <c r="X41" i="14"/>
  <c r="X41" i="13"/>
  <c r="X41" i="12"/>
  <c r="X41" i="11"/>
  <c r="X41" i="10"/>
  <c r="X41" i="9"/>
  <c r="X41" i="8"/>
  <c r="X41" i="5"/>
  <c r="X41" i="7"/>
  <c r="W41" i="3"/>
  <c r="W41" i="2"/>
  <c r="Y41" i="1"/>
  <c r="V41" i="3"/>
  <c r="V41" i="2"/>
  <c r="X41" i="1"/>
  <c r="X41" i="3"/>
  <c r="X41" i="2"/>
  <c r="Z41" i="1"/>
  <c r="U41" i="3"/>
  <c r="U41" i="2"/>
  <c r="W41" i="1"/>
  <c r="I42" i="1"/>
  <c r="G42" i="1"/>
  <c r="E42" i="1"/>
  <c r="H42" i="1"/>
  <c r="F42" i="1"/>
  <c r="D42" i="1"/>
  <c r="C42" i="1"/>
  <c r="B43" i="1"/>
  <c r="K43" i="1" s="1"/>
  <c r="P42" i="9" l="1"/>
  <c r="L42" i="11"/>
  <c r="F42" i="11" a="1"/>
  <c r="F42" i="11" s="1"/>
  <c r="J42" i="11" a="1"/>
  <c r="J42" i="11" s="1"/>
  <c r="E42" i="11" a="1"/>
  <c r="E42" i="11" s="1"/>
  <c r="G42" i="11" s="1"/>
  <c r="H42" i="11" s="1"/>
  <c r="L42" i="9"/>
  <c r="P42" i="11"/>
  <c r="J42" i="9" a="1"/>
  <c r="J42" i="9" s="1"/>
  <c r="E42" i="9" a="1"/>
  <c r="E42" i="9" s="1"/>
  <c r="G42" i="9" s="1"/>
  <c r="H42" i="9" s="1"/>
  <c r="F42" i="9" a="1"/>
  <c r="F42" i="9" s="1"/>
  <c r="R42" i="3"/>
  <c r="P42" i="3"/>
  <c r="Q42" i="3"/>
  <c r="I42" i="3"/>
  <c r="C43" i="3"/>
  <c r="AA43" i="3" s="1"/>
  <c r="M42" i="3"/>
  <c r="L42" i="3"/>
  <c r="F42" i="3" a="1"/>
  <c r="F42" i="3" s="1"/>
  <c r="N42" i="3"/>
  <c r="E42" i="3" a="1"/>
  <c r="E42" i="3" s="1"/>
  <c r="J42" i="3" a="1"/>
  <c r="J42" i="3" s="1"/>
  <c r="G42" i="3"/>
  <c r="H42" i="3"/>
  <c r="Z42" i="3"/>
  <c r="Z42" i="19"/>
  <c r="AA42" i="19"/>
  <c r="I42" i="18"/>
  <c r="AA42" i="18"/>
  <c r="Z42" i="18"/>
  <c r="Z42" i="17"/>
  <c r="I42" i="17"/>
  <c r="Z42" i="16"/>
  <c r="AA42" i="16"/>
  <c r="Z42" i="15"/>
  <c r="I42" i="15"/>
  <c r="Z42" i="14"/>
  <c r="I42" i="14"/>
  <c r="Z42" i="13"/>
  <c r="AA42" i="13"/>
  <c r="Z42" i="12"/>
  <c r="I42" i="12"/>
  <c r="AA42" i="2"/>
  <c r="I42" i="2"/>
  <c r="Z42" i="11"/>
  <c r="AA42" i="11"/>
  <c r="Z42" i="10"/>
  <c r="I42" i="10"/>
  <c r="Z42" i="9"/>
  <c r="AA42" i="9"/>
  <c r="AA42" i="8"/>
  <c r="I42" i="8"/>
  <c r="AA42" i="5"/>
  <c r="Z42" i="2"/>
  <c r="P42" i="2"/>
  <c r="N42" i="2"/>
  <c r="R42" i="2"/>
  <c r="C43" i="2"/>
  <c r="G42" i="2"/>
  <c r="E42" i="2" a="1"/>
  <c r="E42" i="2" s="1"/>
  <c r="Q42" i="2"/>
  <c r="H42" i="2"/>
  <c r="M42" i="2"/>
  <c r="J42" i="2" a="1"/>
  <c r="J42" i="2" s="1"/>
  <c r="L42" i="2"/>
  <c r="F42" i="2" a="1"/>
  <c r="F42" i="2" s="1"/>
  <c r="C43" i="7"/>
  <c r="AA43" i="7" s="1"/>
  <c r="N42" i="14"/>
  <c r="E42" i="14" a="1"/>
  <c r="E42" i="14" s="1"/>
  <c r="Q42" i="14"/>
  <c r="P42" i="14"/>
  <c r="M42" i="14"/>
  <c r="F42" i="14" a="1"/>
  <c r="F42" i="14" s="1"/>
  <c r="C43" i="14"/>
  <c r="AA43" i="14" s="1"/>
  <c r="J42" i="14" a="1"/>
  <c r="J42" i="14" s="1"/>
  <c r="L42" i="14"/>
  <c r="R42" i="14"/>
  <c r="H42" i="14"/>
  <c r="G42" i="14"/>
  <c r="P42" i="13"/>
  <c r="F42" i="13" a="1"/>
  <c r="F42" i="13" s="1"/>
  <c r="J42" i="13" a="1"/>
  <c r="J42" i="13" s="1"/>
  <c r="E42" i="13" a="1"/>
  <c r="E42" i="13" s="1"/>
  <c r="C43" i="13"/>
  <c r="I43" i="13" s="1"/>
  <c r="H42" i="13"/>
  <c r="M42" i="13"/>
  <c r="Q42" i="13"/>
  <c r="L42" i="13"/>
  <c r="N42" i="13"/>
  <c r="R42" i="13"/>
  <c r="G42" i="13"/>
  <c r="C43" i="11"/>
  <c r="I43" i="11" s="1"/>
  <c r="M42" i="11"/>
  <c r="N42" i="11" s="1"/>
  <c r="Q42" i="11"/>
  <c r="R42" i="11" s="1"/>
  <c r="G42" i="19"/>
  <c r="H42" i="19"/>
  <c r="C43" i="19"/>
  <c r="I43" i="19" s="1"/>
  <c r="J42" i="19" a="1"/>
  <c r="J42" i="19" s="1"/>
  <c r="E42" i="19" a="1"/>
  <c r="E42" i="19" s="1"/>
  <c r="M42" i="19"/>
  <c r="R42" i="19"/>
  <c r="L42" i="19"/>
  <c r="F42" i="19" a="1"/>
  <c r="F42" i="19" s="1"/>
  <c r="Q42" i="19"/>
  <c r="N42" i="19"/>
  <c r="P42" i="19"/>
  <c r="M42" i="12"/>
  <c r="R42" i="12"/>
  <c r="C43" i="12"/>
  <c r="AA43" i="12" s="1"/>
  <c r="Q42" i="12"/>
  <c r="N42" i="12"/>
  <c r="L42" i="12"/>
  <c r="J42" i="12" a="1"/>
  <c r="J42" i="12" s="1"/>
  <c r="E42" i="12" a="1"/>
  <c r="E42" i="12" s="1"/>
  <c r="P42" i="12"/>
  <c r="F42" i="12" a="1"/>
  <c r="F42" i="12" s="1"/>
  <c r="G42" i="12"/>
  <c r="H42" i="12"/>
  <c r="C43" i="9"/>
  <c r="I43" i="9" s="1"/>
  <c r="Q42" i="9"/>
  <c r="R42" i="9" s="1"/>
  <c r="M42" i="9"/>
  <c r="N42" i="9" s="1"/>
  <c r="E42" i="15" a="1"/>
  <c r="E42" i="15" s="1"/>
  <c r="F42" i="15" a="1"/>
  <c r="F42" i="15" s="1"/>
  <c r="Q42" i="15"/>
  <c r="M42" i="15"/>
  <c r="P42" i="15"/>
  <c r="N42" i="15"/>
  <c r="L42" i="15"/>
  <c r="R42" i="15"/>
  <c r="G42" i="15"/>
  <c r="C43" i="15"/>
  <c r="AA43" i="15" s="1"/>
  <c r="J42" i="15" a="1"/>
  <c r="J42" i="15" s="1"/>
  <c r="H42" i="15"/>
  <c r="Z42" i="8"/>
  <c r="N42" i="8"/>
  <c r="M42" i="8"/>
  <c r="L42" i="8"/>
  <c r="J42" i="8" a="1"/>
  <c r="J42" i="8" s="1"/>
  <c r="E42" i="8" a="1"/>
  <c r="E42" i="8" s="1"/>
  <c r="P42" i="8"/>
  <c r="H42" i="8"/>
  <c r="G42" i="8"/>
  <c r="C43" i="8"/>
  <c r="Q42" i="8"/>
  <c r="R42" i="8"/>
  <c r="F42" i="8" a="1"/>
  <c r="F42" i="8" s="1"/>
  <c r="V42" i="19"/>
  <c r="V42" i="16"/>
  <c r="V42" i="18"/>
  <c r="V42" i="17"/>
  <c r="V42" i="14"/>
  <c r="V42" i="13"/>
  <c r="V42" i="12"/>
  <c r="V42" i="10"/>
  <c r="V42" i="11"/>
  <c r="V42" i="15"/>
  <c r="V42" i="7"/>
  <c r="V42" i="9"/>
  <c r="V42" i="8"/>
  <c r="V42" i="5"/>
  <c r="L42" i="18"/>
  <c r="C43" i="18"/>
  <c r="Q42" i="18"/>
  <c r="H42" i="18"/>
  <c r="P42" i="18"/>
  <c r="G42" i="18"/>
  <c r="E42" i="18" a="1"/>
  <c r="E42" i="18" s="1"/>
  <c r="F42" i="18" a="1"/>
  <c r="F42" i="18" s="1"/>
  <c r="R42" i="18"/>
  <c r="J42" i="18" a="1"/>
  <c r="J42" i="18" s="1"/>
  <c r="N42" i="18"/>
  <c r="M42" i="18"/>
  <c r="Z42" i="5"/>
  <c r="M42" i="5"/>
  <c r="R42" i="5"/>
  <c r="E42" i="5" a="1"/>
  <c r="E42" i="5" s="1"/>
  <c r="L42" i="5"/>
  <c r="C43" i="5"/>
  <c r="I43" i="5" s="1"/>
  <c r="Q42" i="5"/>
  <c r="J42" i="5" a="1"/>
  <c r="J42" i="5" s="1"/>
  <c r="F42" i="5" a="1"/>
  <c r="F42" i="5" s="1"/>
  <c r="P42" i="5"/>
  <c r="G42" i="5"/>
  <c r="H42" i="5"/>
  <c r="N42" i="5"/>
  <c r="U42" i="19"/>
  <c r="U42" i="16"/>
  <c r="U42" i="17"/>
  <c r="U42" i="18"/>
  <c r="U42" i="14"/>
  <c r="U42" i="10"/>
  <c r="U42" i="11"/>
  <c r="U42" i="13"/>
  <c r="U42" i="15"/>
  <c r="U42" i="12"/>
  <c r="U42" i="9"/>
  <c r="U42" i="7"/>
  <c r="U42" i="8"/>
  <c r="U42" i="5"/>
  <c r="G42" i="10"/>
  <c r="F42" i="10" a="1"/>
  <c r="F42" i="10" s="1"/>
  <c r="Q42" i="10"/>
  <c r="E42" i="10" a="1"/>
  <c r="E42" i="10" s="1"/>
  <c r="H42" i="10"/>
  <c r="L42" i="10"/>
  <c r="C43" i="10"/>
  <c r="AA43" i="10" s="1"/>
  <c r="N42" i="10"/>
  <c r="M42" i="10"/>
  <c r="R42" i="10"/>
  <c r="J42" i="10" a="1"/>
  <c r="J42" i="10" s="1"/>
  <c r="P42" i="10"/>
  <c r="P42" i="17"/>
  <c r="N42" i="17"/>
  <c r="J42" i="17" a="1"/>
  <c r="J42" i="17" s="1"/>
  <c r="H42" i="17"/>
  <c r="G42" i="17"/>
  <c r="M42" i="17"/>
  <c r="L42" i="17"/>
  <c r="C43" i="17"/>
  <c r="AA43" i="17" s="1"/>
  <c r="F42" i="17" a="1"/>
  <c r="F42" i="17" s="1"/>
  <c r="E42" i="17" a="1"/>
  <c r="E42" i="17" s="1"/>
  <c r="R42" i="17"/>
  <c r="Q42" i="17"/>
  <c r="E42" i="16" a="1"/>
  <c r="E42" i="16" s="1"/>
  <c r="P42" i="16"/>
  <c r="R42" i="16"/>
  <c r="N42" i="16"/>
  <c r="H42" i="16"/>
  <c r="M42" i="16"/>
  <c r="L42" i="16"/>
  <c r="Q42" i="16"/>
  <c r="J42" i="16" a="1"/>
  <c r="J42" i="16" s="1"/>
  <c r="G42" i="16"/>
  <c r="C43" i="16"/>
  <c r="I43" i="16" s="1"/>
  <c r="F42" i="16" a="1"/>
  <c r="F42" i="16" s="1"/>
  <c r="X42" i="19"/>
  <c r="X42" i="17"/>
  <c r="X42" i="18"/>
  <c r="X42" i="16"/>
  <c r="X42" i="15"/>
  <c r="X42" i="14"/>
  <c r="X42" i="13"/>
  <c r="X42" i="12"/>
  <c r="X42" i="11"/>
  <c r="X42" i="10"/>
  <c r="X42" i="9"/>
  <c r="X42" i="8"/>
  <c r="X42" i="7"/>
  <c r="X42" i="5"/>
  <c r="W42" i="19"/>
  <c r="W42" i="18"/>
  <c r="W42" i="17"/>
  <c r="W42" i="16"/>
  <c r="W42" i="14"/>
  <c r="W42" i="15"/>
  <c r="W42" i="13"/>
  <c r="W42" i="12"/>
  <c r="W42" i="10"/>
  <c r="W42" i="11"/>
  <c r="W42" i="9"/>
  <c r="W42" i="8"/>
  <c r="W42" i="5"/>
  <c r="W42" i="7"/>
  <c r="V42" i="3"/>
  <c r="V42" i="2"/>
  <c r="X42" i="1"/>
  <c r="U42" i="3"/>
  <c r="U42" i="2"/>
  <c r="W42" i="1"/>
  <c r="X42" i="3"/>
  <c r="X42" i="2"/>
  <c r="Z42" i="1"/>
  <c r="W42" i="3"/>
  <c r="W42" i="2"/>
  <c r="Y42" i="1"/>
  <c r="I43" i="1"/>
  <c r="H43" i="1"/>
  <c r="G43" i="1"/>
  <c r="E43" i="1"/>
  <c r="F43" i="1"/>
  <c r="D43" i="1"/>
  <c r="C43" i="1"/>
  <c r="B44" i="1"/>
  <c r="K44" i="1" s="1"/>
  <c r="F2" i="7" a="1"/>
  <c r="F43" i="9" l="1" a="1"/>
  <c r="F43" i="9" s="1"/>
  <c r="E43" i="9" a="1"/>
  <c r="E43" i="9" s="1"/>
  <c r="P43" i="9"/>
  <c r="L43" i="9"/>
  <c r="L43" i="11"/>
  <c r="J43" i="11" a="1"/>
  <c r="J43" i="11" s="1"/>
  <c r="J43" i="9" a="1"/>
  <c r="J43" i="9" s="1"/>
  <c r="E43" i="11" a="1"/>
  <c r="E43" i="11" s="1"/>
  <c r="P43" i="11"/>
  <c r="F43" i="11" a="1"/>
  <c r="F43" i="11" s="1"/>
  <c r="Q43" i="3"/>
  <c r="J43" i="3" a="1"/>
  <c r="J43" i="3" s="1"/>
  <c r="L43" i="3"/>
  <c r="M43" i="3"/>
  <c r="N43" i="3"/>
  <c r="R43" i="3"/>
  <c r="G43" i="3"/>
  <c r="C44" i="3"/>
  <c r="AA44" i="3" s="1"/>
  <c r="E43" i="3" a="1"/>
  <c r="E43" i="3" s="1"/>
  <c r="I43" i="3"/>
  <c r="Z43" i="3"/>
  <c r="P43" i="3"/>
  <c r="H43" i="3"/>
  <c r="F43" i="3" a="1"/>
  <c r="F43" i="3" s="1"/>
  <c r="Z43" i="19"/>
  <c r="AA43" i="19"/>
  <c r="I43" i="18"/>
  <c r="AA43" i="18"/>
  <c r="Z43" i="18"/>
  <c r="Z43" i="17"/>
  <c r="I43" i="17"/>
  <c r="Z43" i="16"/>
  <c r="AA43" i="16"/>
  <c r="Z43" i="15"/>
  <c r="I43" i="15"/>
  <c r="Z43" i="14"/>
  <c r="I43" i="14"/>
  <c r="Z43" i="13"/>
  <c r="AA43" i="13"/>
  <c r="Z43" i="12"/>
  <c r="I43" i="12"/>
  <c r="AA43" i="2"/>
  <c r="I43" i="2"/>
  <c r="Z43" i="11"/>
  <c r="AA43" i="11"/>
  <c r="Z43" i="10"/>
  <c r="I43" i="10"/>
  <c r="Z43" i="9"/>
  <c r="AA43" i="9"/>
  <c r="AA43" i="8"/>
  <c r="I43" i="8"/>
  <c r="AA43" i="5"/>
  <c r="Z43" i="2"/>
  <c r="N43" i="2"/>
  <c r="C44" i="2"/>
  <c r="H43" i="2"/>
  <c r="M43" i="2"/>
  <c r="R43" i="2"/>
  <c r="Q43" i="2"/>
  <c r="L43" i="2"/>
  <c r="G43" i="2"/>
  <c r="F43" i="2" a="1"/>
  <c r="F43" i="2" s="1"/>
  <c r="P43" i="2"/>
  <c r="E43" i="2" a="1"/>
  <c r="E43" i="2" s="1"/>
  <c r="J43" i="2" a="1"/>
  <c r="J43" i="2" s="1"/>
  <c r="F2" i="7"/>
  <c r="V43" i="19"/>
  <c r="V43" i="18"/>
  <c r="V43" i="17"/>
  <c r="V43" i="16"/>
  <c r="V43" i="15"/>
  <c r="V43" i="14"/>
  <c r="V43" i="12"/>
  <c r="V43" i="11"/>
  <c r="V43" i="13"/>
  <c r="V43" i="9"/>
  <c r="V43" i="8"/>
  <c r="V43" i="10"/>
  <c r="V43" i="7"/>
  <c r="V43" i="5"/>
  <c r="U43" i="19"/>
  <c r="U43" i="18"/>
  <c r="U43" i="17"/>
  <c r="U43" i="16"/>
  <c r="U43" i="14"/>
  <c r="U43" i="11"/>
  <c r="U43" i="15"/>
  <c r="U43" i="13"/>
  <c r="U43" i="12"/>
  <c r="U43" i="10"/>
  <c r="U43" i="9"/>
  <c r="U43" i="8"/>
  <c r="U43" i="7"/>
  <c r="U43" i="5"/>
  <c r="Z43" i="5"/>
  <c r="Q43" i="5"/>
  <c r="R43" i="5"/>
  <c r="P43" i="5"/>
  <c r="E43" i="5" a="1"/>
  <c r="E43" i="5" s="1"/>
  <c r="L43" i="5"/>
  <c r="H43" i="5"/>
  <c r="C44" i="5"/>
  <c r="I44" i="5" s="1"/>
  <c r="M43" i="5"/>
  <c r="J43" i="5" a="1"/>
  <c r="J43" i="5" s="1"/>
  <c r="N43" i="5"/>
  <c r="F43" i="5" a="1"/>
  <c r="F43" i="5" s="1"/>
  <c r="G43" i="5"/>
  <c r="C44" i="11"/>
  <c r="I44" i="11" s="1"/>
  <c r="G43" i="11"/>
  <c r="H43" i="11" s="1"/>
  <c r="Q43" i="11"/>
  <c r="R43" i="11" s="1"/>
  <c r="M43" i="11"/>
  <c r="N43" i="11" s="1"/>
  <c r="N43" i="16"/>
  <c r="M43" i="16"/>
  <c r="F43" i="16" a="1"/>
  <c r="F43" i="16" s="1"/>
  <c r="E43" i="16" a="1"/>
  <c r="E43" i="16" s="1"/>
  <c r="J43" i="16" a="1"/>
  <c r="J43" i="16" s="1"/>
  <c r="C44" i="16"/>
  <c r="I44" i="16" s="1"/>
  <c r="L43" i="16"/>
  <c r="G43" i="16"/>
  <c r="H43" i="16"/>
  <c r="R43" i="16"/>
  <c r="Q43" i="16"/>
  <c r="P43" i="16"/>
  <c r="Z43" i="8"/>
  <c r="N43" i="8"/>
  <c r="P43" i="8"/>
  <c r="E43" i="8" a="1"/>
  <c r="E43" i="8" s="1"/>
  <c r="H43" i="8"/>
  <c r="G43" i="8"/>
  <c r="M43" i="8"/>
  <c r="L43" i="8"/>
  <c r="F43" i="8" a="1"/>
  <c r="F43" i="8" s="1"/>
  <c r="C44" i="8"/>
  <c r="R43" i="8"/>
  <c r="J43" i="8" a="1"/>
  <c r="J43" i="8" s="1"/>
  <c r="Q43" i="8"/>
  <c r="C44" i="7"/>
  <c r="AA44" i="7" s="1"/>
  <c r="M43" i="15"/>
  <c r="Q43" i="15"/>
  <c r="E43" i="15" a="1"/>
  <c r="E43" i="15" s="1"/>
  <c r="R43" i="15"/>
  <c r="N43" i="15"/>
  <c r="P43" i="15"/>
  <c r="J43" i="15" a="1"/>
  <c r="J43" i="15" s="1"/>
  <c r="L43" i="15"/>
  <c r="C44" i="15"/>
  <c r="AA44" i="15" s="1"/>
  <c r="F43" i="15" a="1"/>
  <c r="F43" i="15" s="1"/>
  <c r="H43" i="15"/>
  <c r="G43" i="15"/>
  <c r="C44" i="9"/>
  <c r="I44" i="9" s="1"/>
  <c r="G43" i="9"/>
  <c r="H43" i="9" s="1"/>
  <c r="M43" i="9"/>
  <c r="N43" i="9" s="1"/>
  <c r="Q43" i="9"/>
  <c r="R43" i="9" s="1"/>
  <c r="G43" i="12"/>
  <c r="H43" i="12"/>
  <c r="M43" i="12"/>
  <c r="N43" i="12"/>
  <c r="L43" i="12"/>
  <c r="C44" i="12"/>
  <c r="AA44" i="12" s="1"/>
  <c r="Q43" i="12"/>
  <c r="F43" i="12" a="1"/>
  <c r="F43" i="12" s="1"/>
  <c r="E43" i="12" a="1"/>
  <c r="E43" i="12" s="1"/>
  <c r="P43" i="12"/>
  <c r="R43" i="12"/>
  <c r="J43" i="12" a="1"/>
  <c r="J43" i="12" s="1"/>
  <c r="P43" i="19"/>
  <c r="N43" i="19"/>
  <c r="F43" i="19" a="1"/>
  <c r="F43" i="19" s="1"/>
  <c r="R43" i="19"/>
  <c r="Q43" i="19"/>
  <c r="H43" i="19"/>
  <c r="E43" i="19" a="1"/>
  <c r="E43" i="19" s="1"/>
  <c r="G43" i="19"/>
  <c r="M43" i="19"/>
  <c r="L43" i="19"/>
  <c r="C44" i="19"/>
  <c r="I44" i="19" s="1"/>
  <c r="J43" i="19" a="1"/>
  <c r="J43" i="19" s="1"/>
  <c r="Q43" i="17"/>
  <c r="N43" i="17"/>
  <c r="G43" i="17"/>
  <c r="P43" i="17"/>
  <c r="M43" i="17"/>
  <c r="R43" i="17"/>
  <c r="E43" i="17" a="1"/>
  <c r="E43" i="17" s="1"/>
  <c r="H43" i="17"/>
  <c r="L43" i="17"/>
  <c r="J43" i="17" a="1"/>
  <c r="J43" i="17" s="1"/>
  <c r="C44" i="17"/>
  <c r="AA44" i="17" s="1"/>
  <c r="F43" i="17" a="1"/>
  <c r="F43" i="17" s="1"/>
  <c r="H43" i="14"/>
  <c r="E43" i="14" a="1"/>
  <c r="E43" i="14" s="1"/>
  <c r="P43" i="14"/>
  <c r="J43" i="14" a="1"/>
  <c r="J43" i="14" s="1"/>
  <c r="Q43" i="14"/>
  <c r="N43" i="14"/>
  <c r="M43" i="14"/>
  <c r="R43" i="14"/>
  <c r="L43" i="14"/>
  <c r="F43" i="14" a="1"/>
  <c r="F43" i="14" s="1"/>
  <c r="G43" i="14"/>
  <c r="C44" i="14"/>
  <c r="AA44" i="14" s="1"/>
  <c r="N43" i="18"/>
  <c r="L43" i="18"/>
  <c r="E43" i="18" a="1"/>
  <c r="E43" i="18" s="1"/>
  <c r="G43" i="18"/>
  <c r="F43" i="18" a="1"/>
  <c r="F43" i="18" s="1"/>
  <c r="R43" i="18"/>
  <c r="H43" i="18"/>
  <c r="C44" i="18"/>
  <c r="J43" i="18" a="1"/>
  <c r="J43" i="18" s="1"/>
  <c r="Q43" i="18"/>
  <c r="M43" i="18"/>
  <c r="P43" i="18"/>
  <c r="Q43" i="10"/>
  <c r="R43" i="10"/>
  <c r="H43" i="10"/>
  <c r="F43" i="10" a="1"/>
  <c r="F43" i="10" s="1"/>
  <c r="L43" i="10"/>
  <c r="C44" i="10"/>
  <c r="AA44" i="10" s="1"/>
  <c r="N43" i="10"/>
  <c r="P43" i="10"/>
  <c r="M43" i="10"/>
  <c r="E43" i="10" a="1"/>
  <c r="E43" i="10" s="1"/>
  <c r="G43" i="10"/>
  <c r="J43" i="10" a="1"/>
  <c r="J43" i="10" s="1"/>
  <c r="M43" i="13"/>
  <c r="Q43" i="13"/>
  <c r="E43" i="13" a="1"/>
  <c r="E43" i="13" s="1"/>
  <c r="H43" i="13"/>
  <c r="F43" i="13" a="1"/>
  <c r="F43" i="13" s="1"/>
  <c r="N43" i="13"/>
  <c r="J43" i="13" a="1"/>
  <c r="J43" i="13" s="1"/>
  <c r="P43" i="13"/>
  <c r="C44" i="13"/>
  <c r="I44" i="13" s="1"/>
  <c r="L43" i="13"/>
  <c r="G43" i="13"/>
  <c r="R43" i="13"/>
  <c r="X43" i="19"/>
  <c r="X43" i="18"/>
  <c r="X43" i="17"/>
  <c r="X43" i="16"/>
  <c r="X43" i="15"/>
  <c r="X43" i="14"/>
  <c r="X43" i="12"/>
  <c r="X43" i="13"/>
  <c r="X43" i="10"/>
  <c r="X43" i="11"/>
  <c r="X43" i="9"/>
  <c r="X43" i="8"/>
  <c r="X43" i="7"/>
  <c r="X43" i="5"/>
  <c r="W43" i="19"/>
  <c r="W43" i="18"/>
  <c r="W43" i="17"/>
  <c r="W43" i="16"/>
  <c r="W43" i="15"/>
  <c r="W43" i="13"/>
  <c r="W43" i="14"/>
  <c r="W43" i="11"/>
  <c r="W43" i="12"/>
  <c r="W43" i="10"/>
  <c r="W43" i="9"/>
  <c r="W43" i="8"/>
  <c r="W43" i="7"/>
  <c r="W43" i="5"/>
  <c r="V43" i="3"/>
  <c r="V43" i="2"/>
  <c r="X43" i="1"/>
  <c r="W43" i="3"/>
  <c r="Y43" i="1"/>
  <c r="W43" i="2"/>
  <c r="U43" i="3"/>
  <c r="U43" i="2"/>
  <c r="W43" i="1"/>
  <c r="X43" i="3"/>
  <c r="X43" i="2"/>
  <c r="Z43" i="1"/>
  <c r="I44" i="1"/>
  <c r="H44" i="1"/>
  <c r="E44" i="1"/>
  <c r="F44" i="1"/>
  <c r="G44" i="1"/>
  <c r="D44" i="1"/>
  <c r="C44" i="1"/>
  <c r="B45" i="1"/>
  <c r="K45" i="1" s="1"/>
  <c r="J44" i="11" l="1" a="1"/>
  <c r="J44" i="11" s="1"/>
  <c r="F44" i="11" a="1"/>
  <c r="F44" i="11" s="1"/>
  <c r="E44" i="11" a="1"/>
  <c r="E44" i="11" s="1"/>
  <c r="G44" i="11" s="1"/>
  <c r="H44" i="11" s="1"/>
  <c r="L44" i="11"/>
  <c r="P44" i="11"/>
  <c r="E44" i="9" a="1"/>
  <c r="E44" i="9" s="1"/>
  <c r="G44" i="9" s="1"/>
  <c r="H44" i="9" s="1"/>
  <c r="J44" i="9" a="1"/>
  <c r="J44" i="9" s="1"/>
  <c r="F44" i="9" a="1"/>
  <c r="F44" i="9" s="1"/>
  <c r="P44" i="9"/>
  <c r="L44" i="9"/>
  <c r="F44" i="3" a="1"/>
  <c r="F44" i="3" s="1"/>
  <c r="H44" i="3"/>
  <c r="I44" i="3"/>
  <c r="J44" i="3" a="1"/>
  <c r="J44" i="3" s="1"/>
  <c r="Z44" i="3"/>
  <c r="G44" i="3"/>
  <c r="R44" i="3"/>
  <c r="M44" i="3"/>
  <c r="N44" i="3"/>
  <c r="E44" i="3" a="1"/>
  <c r="E44" i="3" s="1"/>
  <c r="C45" i="3"/>
  <c r="AA45" i="3" s="1"/>
  <c r="P44" i="3"/>
  <c r="Q44" i="3"/>
  <c r="L44" i="3"/>
  <c r="Z44" i="19"/>
  <c r="AA44" i="19"/>
  <c r="I44" i="18"/>
  <c r="AA44" i="18"/>
  <c r="Z44" i="18"/>
  <c r="Z44" i="17"/>
  <c r="I44" i="17"/>
  <c r="Z44" i="16"/>
  <c r="AA44" i="16"/>
  <c r="Z44" i="15"/>
  <c r="I44" i="15"/>
  <c r="Z44" i="14"/>
  <c r="I44" i="14"/>
  <c r="Z44" i="13"/>
  <c r="AA44" i="13"/>
  <c r="Z44" i="12"/>
  <c r="I44" i="12"/>
  <c r="AA44" i="2"/>
  <c r="I44" i="2"/>
  <c r="Z44" i="11"/>
  <c r="AA44" i="11"/>
  <c r="Z44" i="10"/>
  <c r="I44" i="10"/>
  <c r="Z44" i="9"/>
  <c r="AA44" i="9"/>
  <c r="AA44" i="8"/>
  <c r="I44" i="8"/>
  <c r="AA44" i="5"/>
  <c r="Z44" i="2"/>
  <c r="H44" i="2"/>
  <c r="J44" i="2" a="1"/>
  <c r="J44" i="2" s="1"/>
  <c r="M44" i="2"/>
  <c r="F44" i="2" a="1"/>
  <c r="F44" i="2" s="1"/>
  <c r="C45" i="2"/>
  <c r="P44" i="2"/>
  <c r="N44" i="2"/>
  <c r="G44" i="2"/>
  <c r="L44" i="2"/>
  <c r="R44" i="2"/>
  <c r="Q44" i="2"/>
  <c r="E44" i="2" a="1"/>
  <c r="E44" i="2" s="1"/>
  <c r="M44" i="13"/>
  <c r="G44" i="13"/>
  <c r="P44" i="13"/>
  <c r="Q44" i="13"/>
  <c r="R44" i="13"/>
  <c r="J44" i="13" a="1"/>
  <c r="J44" i="13" s="1"/>
  <c r="E44" i="13" a="1"/>
  <c r="E44" i="13" s="1"/>
  <c r="N44" i="13"/>
  <c r="F44" i="13" a="1"/>
  <c r="F44" i="13" s="1"/>
  <c r="C45" i="13"/>
  <c r="I45" i="13" s="1"/>
  <c r="L44" i="13"/>
  <c r="H44" i="13"/>
  <c r="J44" i="12" a="1"/>
  <c r="J44" i="12" s="1"/>
  <c r="Q44" i="12"/>
  <c r="M44" i="12"/>
  <c r="H44" i="12"/>
  <c r="C45" i="12"/>
  <c r="AA45" i="12" s="1"/>
  <c r="G44" i="12"/>
  <c r="E44" i="12" a="1"/>
  <c r="E44" i="12" s="1"/>
  <c r="F44" i="12" a="1"/>
  <c r="F44" i="12" s="1"/>
  <c r="N44" i="12"/>
  <c r="R44" i="12"/>
  <c r="L44" i="12"/>
  <c r="P44" i="12"/>
  <c r="U44" i="19"/>
  <c r="U44" i="16"/>
  <c r="U44" i="17"/>
  <c r="U44" i="15"/>
  <c r="U44" i="18"/>
  <c r="U44" i="14"/>
  <c r="U44" i="12"/>
  <c r="U44" i="13"/>
  <c r="U44" i="10"/>
  <c r="U44" i="9"/>
  <c r="U44" i="8"/>
  <c r="U44" i="11"/>
  <c r="U44" i="7"/>
  <c r="U44" i="5"/>
  <c r="Q44" i="14"/>
  <c r="P44" i="14"/>
  <c r="L44" i="14"/>
  <c r="C45" i="14"/>
  <c r="AA45" i="14" s="1"/>
  <c r="E44" i="14" a="1"/>
  <c r="E44" i="14" s="1"/>
  <c r="N44" i="14"/>
  <c r="M44" i="14"/>
  <c r="G44" i="14"/>
  <c r="F44" i="14" a="1"/>
  <c r="F44" i="14" s="1"/>
  <c r="R44" i="14"/>
  <c r="H44" i="14"/>
  <c r="J44" i="14" a="1"/>
  <c r="J44" i="14" s="1"/>
  <c r="J44" i="15" a="1"/>
  <c r="J44" i="15" s="1"/>
  <c r="M44" i="15"/>
  <c r="H44" i="15"/>
  <c r="E44" i="15" a="1"/>
  <c r="E44" i="15" s="1"/>
  <c r="Q44" i="15"/>
  <c r="N44" i="15"/>
  <c r="P44" i="15"/>
  <c r="C45" i="15"/>
  <c r="AA45" i="15" s="1"/>
  <c r="L44" i="15"/>
  <c r="F44" i="15" a="1"/>
  <c r="F44" i="15" s="1"/>
  <c r="G44" i="15"/>
  <c r="R44" i="15"/>
  <c r="C45" i="7"/>
  <c r="Z44" i="5"/>
  <c r="E44" i="5" a="1"/>
  <c r="E44" i="5" s="1"/>
  <c r="C45" i="5"/>
  <c r="I45" i="5" s="1"/>
  <c r="F44" i="5" a="1"/>
  <c r="F44" i="5" s="1"/>
  <c r="R44" i="5"/>
  <c r="P44" i="5"/>
  <c r="Q44" i="5"/>
  <c r="G44" i="5"/>
  <c r="J44" i="5" a="1"/>
  <c r="J44" i="5" s="1"/>
  <c r="M44" i="5"/>
  <c r="H44" i="5"/>
  <c r="N44" i="5"/>
  <c r="L44" i="5"/>
  <c r="H44" i="16"/>
  <c r="L44" i="16"/>
  <c r="F44" i="16" a="1"/>
  <c r="F44" i="16" s="1"/>
  <c r="G44" i="16"/>
  <c r="P44" i="16"/>
  <c r="E44" i="16" a="1"/>
  <c r="E44" i="16" s="1"/>
  <c r="N44" i="16"/>
  <c r="R44" i="16"/>
  <c r="C45" i="16"/>
  <c r="I45" i="16" s="1"/>
  <c r="J44" i="16" a="1"/>
  <c r="J44" i="16" s="1"/>
  <c r="M44" i="16"/>
  <c r="Q44" i="16"/>
  <c r="N44" i="17"/>
  <c r="R44" i="17"/>
  <c r="H44" i="17"/>
  <c r="E44" i="17" a="1"/>
  <c r="E44" i="17" s="1"/>
  <c r="G44" i="17"/>
  <c r="F44" i="17" a="1"/>
  <c r="F44" i="17" s="1"/>
  <c r="M44" i="17"/>
  <c r="Q44" i="17"/>
  <c r="L44" i="17"/>
  <c r="J44" i="17" a="1"/>
  <c r="J44" i="17" s="1"/>
  <c r="C45" i="17"/>
  <c r="AA45" i="17" s="1"/>
  <c r="P44" i="17"/>
  <c r="G44" i="19"/>
  <c r="P44" i="19"/>
  <c r="L44" i="19"/>
  <c r="M44" i="19"/>
  <c r="C45" i="19"/>
  <c r="I45" i="19" s="1"/>
  <c r="J44" i="19" a="1"/>
  <c r="J44" i="19" s="1"/>
  <c r="R44" i="19"/>
  <c r="E44" i="19" a="1"/>
  <c r="E44" i="19" s="1"/>
  <c r="Q44" i="19"/>
  <c r="N44" i="19"/>
  <c r="F44" i="19" a="1"/>
  <c r="F44" i="19" s="1"/>
  <c r="H44" i="19"/>
  <c r="Z44" i="8"/>
  <c r="Q44" i="8"/>
  <c r="L44" i="8"/>
  <c r="N44" i="8"/>
  <c r="P44" i="8"/>
  <c r="E44" i="8" a="1"/>
  <c r="E44" i="8" s="1"/>
  <c r="G44" i="8"/>
  <c r="H44" i="8"/>
  <c r="M44" i="8"/>
  <c r="R44" i="8"/>
  <c r="F44" i="8" a="1"/>
  <c r="F44" i="8" s="1"/>
  <c r="C45" i="8"/>
  <c r="J44" i="8" a="1"/>
  <c r="J44" i="8" s="1"/>
  <c r="V44" i="19"/>
  <c r="V44" i="18"/>
  <c r="V44" i="17"/>
  <c r="V44" i="16"/>
  <c r="V44" i="15"/>
  <c r="V44" i="14"/>
  <c r="V44" i="13"/>
  <c r="V44" i="12"/>
  <c r="V44" i="10"/>
  <c r="V44" i="9"/>
  <c r="V44" i="11"/>
  <c r="V44" i="8"/>
  <c r="V44" i="7"/>
  <c r="V44" i="5"/>
  <c r="H44" i="10"/>
  <c r="G44" i="10"/>
  <c r="F44" i="10" a="1"/>
  <c r="F44" i="10" s="1"/>
  <c r="E44" i="10" a="1"/>
  <c r="E44" i="10" s="1"/>
  <c r="R44" i="10"/>
  <c r="M44" i="10"/>
  <c r="J44" i="10" a="1"/>
  <c r="J44" i="10" s="1"/>
  <c r="Q44" i="10"/>
  <c r="N44" i="10"/>
  <c r="C45" i="10"/>
  <c r="AA45" i="10" s="1"/>
  <c r="L44" i="10"/>
  <c r="P44" i="10"/>
  <c r="R44" i="18"/>
  <c r="Q44" i="18"/>
  <c r="N44" i="18"/>
  <c r="E44" i="18" a="1"/>
  <c r="E44" i="18" s="1"/>
  <c r="M44" i="18"/>
  <c r="L44" i="18"/>
  <c r="F44" i="18" a="1"/>
  <c r="F44" i="18" s="1"/>
  <c r="C45" i="18"/>
  <c r="H44" i="18"/>
  <c r="P44" i="18"/>
  <c r="G44" i="18"/>
  <c r="J44" i="18" a="1"/>
  <c r="J44" i="18" s="1"/>
  <c r="C45" i="11"/>
  <c r="I45" i="11" s="1"/>
  <c r="M44" i="11"/>
  <c r="N44" i="11" s="1"/>
  <c r="Q44" i="11"/>
  <c r="R44" i="11" s="1"/>
  <c r="C45" i="9"/>
  <c r="I45" i="9" s="1"/>
  <c r="M44" i="9"/>
  <c r="N44" i="9" s="1"/>
  <c r="Q44" i="9"/>
  <c r="R44" i="9" s="1"/>
  <c r="X44" i="19"/>
  <c r="X44" i="18"/>
  <c r="X44" i="17"/>
  <c r="X44" i="16"/>
  <c r="X44" i="15"/>
  <c r="X44" i="14"/>
  <c r="X44" i="13"/>
  <c r="X44" i="12"/>
  <c r="X44" i="10"/>
  <c r="X44" i="11"/>
  <c r="X44" i="9"/>
  <c r="X44" i="8"/>
  <c r="X44" i="5"/>
  <c r="X44" i="7"/>
  <c r="W44" i="19"/>
  <c r="W44" i="18"/>
  <c r="W44" i="15"/>
  <c r="W44" i="17"/>
  <c r="W44" i="16"/>
  <c r="W44" i="14"/>
  <c r="W44" i="13"/>
  <c r="W44" i="12"/>
  <c r="W44" i="11"/>
  <c r="W44" i="10"/>
  <c r="W44" i="9"/>
  <c r="W44" i="8"/>
  <c r="W44" i="7"/>
  <c r="W44" i="5"/>
  <c r="V44" i="3"/>
  <c r="V44" i="2"/>
  <c r="X44" i="1"/>
  <c r="W44" i="3"/>
  <c r="Y44" i="1"/>
  <c r="W44" i="2"/>
  <c r="U44" i="3"/>
  <c r="U44" i="2"/>
  <c r="W44" i="1"/>
  <c r="X44" i="3"/>
  <c r="X44" i="2"/>
  <c r="Z44" i="1"/>
  <c r="I45" i="1"/>
  <c r="H45" i="1"/>
  <c r="G45" i="1"/>
  <c r="E45" i="1"/>
  <c r="F45" i="1"/>
  <c r="D45" i="1"/>
  <c r="C45" i="1"/>
  <c r="B46" i="1"/>
  <c r="K46" i="1" s="1"/>
  <c r="L45" i="3" l="1"/>
  <c r="F45" i="3" a="1"/>
  <c r="F45" i="3" s="1"/>
  <c r="N45" i="3"/>
  <c r="H45" i="3"/>
  <c r="M45" i="3"/>
  <c r="E45" i="3" a="1"/>
  <c r="E45" i="3" s="1"/>
  <c r="R45" i="3"/>
  <c r="J45" i="3" a="1"/>
  <c r="J45" i="3" s="1"/>
  <c r="Z45" i="3"/>
  <c r="Q45" i="3"/>
  <c r="P45" i="3"/>
  <c r="G45" i="3"/>
  <c r="I45" i="3"/>
  <c r="C46" i="3"/>
  <c r="AA46" i="3" s="1"/>
  <c r="Z45" i="19"/>
  <c r="AA45" i="19"/>
  <c r="I45" i="18"/>
  <c r="AA45" i="18"/>
  <c r="Z45" i="18"/>
  <c r="Z45" i="17"/>
  <c r="I45" i="17"/>
  <c r="Z45" i="16"/>
  <c r="AA45" i="16"/>
  <c r="Z45" i="15"/>
  <c r="I45" i="15"/>
  <c r="Z45" i="14"/>
  <c r="I45" i="14"/>
  <c r="Z45" i="13"/>
  <c r="AA45" i="13"/>
  <c r="Z45" i="12"/>
  <c r="I45" i="12"/>
  <c r="AA45" i="2"/>
  <c r="I45" i="2"/>
  <c r="Z45" i="11"/>
  <c r="AA45" i="11"/>
  <c r="Z45" i="10"/>
  <c r="I45" i="10"/>
  <c r="Z45" i="9"/>
  <c r="AA45" i="9"/>
  <c r="AA45" i="8"/>
  <c r="I45" i="8"/>
  <c r="I45" i="7"/>
  <c r="AA45" i="7"/>
  <c r="J45" i="7" a="1"/>
  <c r="J45" i="7" s="1"/>
  <c r="AA45" i="5"/>
  <c r="Z45" i="2"/>
  <c r="J45" i="2" a="1"/>
  <c r="J45" i="2" s="1"/>
  <c r="H45" i="2"/>
  <c r="P45" i="2"/>
  <c r="N45" i="2"/>
  <c r="Q45" i="2"/>
  <c r="C46" i="2"/>
  <c r="F45" i="2" a="1"/>
  <c r="F45" i="2" s="1"/>
  <c r="R45" i="2"/>
  <c r="E45" i="2" a="1"/>
  <c r="E45" i="2" s="1"/>
  <c r="M45" i="2"/>
  <c r="G45" i="2"/>
  <c r="L45" i="2"/>
  <c r="H45" i="19"/>
  <c r="G45" i="19"/>
  <c r="C46" i="19"/>
  <c r="I46" i="19" s="1"/>
  <c r="F45" i="19" a="1"/>
  <c r="F45" i="19" s="1"/>
  <c r="R45" i="19"/>
  <c r="E45" i="19" a="1"/>
  <c r="E45" i="19" s="1"/>
  <c r="P45" i="19"/>
  <c r="Q45" i="19"/>
  <c r="N45" i="19"/>
  <c r="J45" i="19" a="1"/>
  <c r="J45" i="19" s="1"/>
  <c r="M45" i="19"/>
  <c r="L45" i="19"/>
  <c r="P45" i="10"/>
  <c r="J45" i="10" a="1"/>
  <c r="J45" i="10" s="1"/>
  <c r="L45" i="10"/>
  <c r="H45" i="10"/>
  <c r="C46" i="10"/>
  <c r="AA46" i="10" s="1"/>
  <c r="G45" i="10"/>
  <c r="E45" i="10" a="1"/>
  <c r="E45" i="10" s="1"/>
  <c r="R45" i="10"/>
  <c r="F45" i="10" a="1"/>
  <c r="F45" i="10" s="1"/>
  <c r="Q45" i="10"/>
  <c r="N45" i="10"/>
  <c r="M45" i="10"/>
  <c r="U45" i="19"/>
  <c r="U45" i="18"/>
  <c r="U45" i="17"/>
  <c r="U45" i="16"/>
  <c r="U45" i="14"/>
  <c r="U45" i="13"/>
  <c r="U45" i="15"/>
  <c r="U45" i="12"/>
  <c r="U45" i="11"/>
  <c r="U45" i="10"/>
  <c r="U45" i="9"/>
  <c r="U45" i="7"/>
  <c r="U45" i="8"/>
  <c r="U45" i="5"/>
  <c r="H45" i="18"/>
  <c r="G45" i="18"/>
  <c r="N45" i="18"/>
  <c r="C46" i="18"/>
  <c r="R45" i="18"/>
  <c r="L45" i="18"/>
  <c r="F45" i="18" a="1"/>
  <c r="F45" i="18" s="1"/>
  <c r="Q45" i="18"/>
  <c r="P45" i="18"/>
  <c r="J45" i="18" a="1"/>
  <c r="J45" i="18" s="1"/>
  <c r="E45" i="18" a="1"/>
  <c r="E45" i="18" s="1"/>
  <c r="M45" i="18"/>
  <c r="H45" i="15"/>
  <c r="G45" i="15"/>
  <c r="J45" i="15" a="1"/>
  <c r="J45" i="15" s="1"/>
  <c r="F45" i="15" a="1"/>
  <c r="F45" i="15" s="1"/>
  <c r="Q45" i="15"/>
  <c r="L45" i="15"/>
  <c r="P45" i="15"/>
  <c r="M45" i="15"/>
  <c r="N45" i="15"/>
  <c r="E45" i="15" a="1"/>
  <c r="E45" i="15" s="1"/>
  <c r="R45" i="15"/>
  <c r="C46" i="15"/>
  <c r="AA46" i="15" s="1"/>
  <c r="Z45" i="8"/>
  <c r="F45" i="8" a="1"/>
  <c r="F45" i="8" s="1"/>
  <c r="Q45" i="8"/>
  <c r="E45" i="8" a="1"/>
  <c r="E45" i="8" s="1"/>
  <c r="N45" i="8"/>
  <c r="H45" i="8"/>
  <c r="M45" i="8"/>
  <c r="G45" i="8"/>
  <c r="L45" i="8"/>
  <c r="J45" i="8" a="1"/>
  <c r="J45" i="8" s="1"/>
  <c r="R45" i="8"/>
  <c r="P45" i="8"/>
  <c r="C46" i="8"/>
  <c r="F45" i="9" a="1"/>
  <c r="F45" i="9" s="1"/>
  <c r="C46" i="9"/>
  <c r="I46" i="9" s="1"/>
  <c r="E45" i="9" a="1"/>
  <c r="E45" i="9" s="1"/>
  <c r="N45" i="9"/>
  <c r="R45" i="9"/>
  <c r="J45" i="9" a="1"/>
  <c r="J45" i="9" s="1"/>
  <c r="Q45" i="9"/>
  <c r="P45" i="9"/>
  <c r="G45" i="9"/>
  <c r="L45" i="9"/>
  <c r="M45" i="9"/>
  <c r="H45" i="9"/>
  <c r="Q45" i="12"/>
  <c r="E45" i="12" a="1"/>
  <c r="E45" i="12" s="1"/>
  <c r="L45" i="12"/>
  <c r="G45" i="12"/>
  <c r="M45" i="12"/>
  <c r="R45" i="12"/>
  <c r="C46" i="12"/>
  <c r="AA46" i="12" s="1"/>
  <c r="J45" i="12" a="1"/>
  <c r="J45" i="12" s="1"/>
  <c r="N45" i="12"/>
  <c r="H45" i="12"/>
  <c r="F45" i="12" a="1"/>
  <c r="F45" i="12" s="1"/>
  <c r="P45" i="12"/>
  <c r="Z45" i="5"/>
  <c r="M45" i="5"/>
  <c r="P45" i="5"/>
  <c r="C46" i="5"/>
  <c r="I46" i="5" s="1"/>
  <c r="L45" i="5"/>
  <c r="N45" i="5"/>
  <c r="J45" i="5" a="1"/>
  <c r="J45" i="5" s="1"/>
  <c r="Q45" i="5"/>
  <c r="R45" i="5"/>
  <c r="G45" i="5"/>
  <c r="F45" i="5" a="1"/>
  <c r="F45" i="5" s="1"/>
  <c r="E45" i="5" a="1"/>
  <c r="E45" i="5" s="1"/>
  <c r="H45" i="5"/>
  <c r="N45" i="13"/>
  <c r="R45" i="13"/>
  <c r="F45" i="13" a="1"/>
  <c r="F45" i="13" s="1"/>
  <c r="M45" i="13"/>
  <c r="Q45" i="13"/>
  <c r="E45" i="13" a="1"/>
  <c r="E45" i="13" s="1"/>
  <c r="P45" i="13"/>
  <c r="H45" i="13"/>
  <c r="G45" i="13"/>
  <c r="L45" i="13"/>
  <c r="J45" i="13" a="1"/>
  <c r="J45" i="13" s="1"/>
  <c r="C46" i="13"/>
  <c r="I46" i="13" s="1"/>
  <c r="V45" i="19"/>
  <c r="V45" i="18"/>
  <c r="V45" i="17"/>
  <c r="V45" i="16"/>
  <c r="V45" i="15"/>
  <c r="V45" i="14"/>
  <c r="V45" i="13"/>
  <c r="V45" i="12"/>
  <c r="V45" i="9"/>
  <c r="V45" i="11"/>
  <c r="V45" i="10"/>
  <c r="V45" i="8"/>
  <c r="V45" i="5"/>
  <c r="V45" i="7"/>
  <c r="G45" i="17"/>
  <c r="H45" i="17"/>
  <c r="L45" i="17"/>
  <c r="C46" i="17"/>
  <c r="AA46" i="17" s="1"/>
  <c r="M45" i="17"/>
  <c r="R45" i="17"/>
  <c r="E45" i="17" a="1"/>
  <c r="E45" i="17" s="1"/>
  <c r="J45" i="17" a="1"/>
  <c r="J45" i="17" s="1"/>
  <c r="Q45" i="17"/>
  <c r="N45" i="17"/>
  <c r="P45" i="17"/>
  <c r="F45" i="17" a="1"/>
  <c r="F45" i="17" s="1"/>
  <c r="L45" i="11"/>
  <c r="Q45" i="11"/>
  <c r="M45" i="11"/>
  <c r="R45" i="11"/>
  <c r="J45" i="11" a="1"/>
  <c r="J45" i="11" s="1"/>
  <c r="F45" i="11" a="1"/>
  <c r="F45" i="11" s="1"/>
  <c r="P45" i="11"/>
  <c r="E45" i="11" a="1"/>
  <c r="E45" i="11" s="1"/>
  <c r="G45" i="11"/>
  <c r="H45" i="11"/>
  <c r="C46" i="11"/>
  <c r="I46" i="11" s="1"/>
  <c r="N45" i="11"/>
  <c r="Z45" i="7"/>
  <c r="H45" i="7"/>
  <c r="G45" i="7"/>
  <c r="Q45" i="7"/>
  <c r="C46" i="7"/>
  <c r="M45" i="7"/>
  <c r="L45" i="7"/>
  <c r="P45" i="7"/>
  <c r="N45" i="7"/>
  <c r="F45" i="7" a="1"/>
  <c r="F45" i="7" s="1"/>
  <c r="E45" i="7" a="1"/>
  <c r="E45" i="7" s="1"/>
  <c r="R45" i="7"/>
  <c r="F45" i="14" a="1"/>
  <c r="F45" i="14" s="1"/>
  <c r="Q45" i="14"/>
  <c r="H45" i="14"/>
  <c r="R45" i="14"/>
  <c r="P45" i="14"/>
  <c r="N45" i="14"/>
  <c r="G45" i="14"/>
  <c r="M45" i="14"/>
  <c r="L45" i="14"/>
  <c r="J45" i="14" a="1"/>
  <c r="J45" i="14" s="1"/>
  <c r="E45" i="14" a="1"/>
  <c r="E45" i="14" s="1"/>
  <c r="C46" i="14"/>
  <c r="AA46" i="14" s="1"/>
  <c r="C46" i="16"/>
  <c r="I46" i="16" s="1"/>
  <c r="J45" i="16" a="1"/>
  <c r="J45" i="16" s="1"/>
  <c r="L45" i="16"/>
  <c r="M45" i="16"/>
  <c r="Q45" i="16"/>
  <c r="P45" i="16"/>
  <c r="H45" i="16"/>
  <c r="R45" i="16"/>
  <c r="G45" i="16"/>
  <c r="E45" i="16" a="1"/>
  <c r="E45" i="16" s="1"/>
  <c r="N45" i="16"/>
  <c r="F45" i="16" a="1"/>
  <c r="F45" i="16" s="1"/>
  <c r="W45" i="19"/>
  <c r="W45" i="18"/>
  <c r="W45" i="17"/>
  <c r="W45" i="16"/>
  <c r="W45" i="15"/>
  <c r="W45" i="14"/>
  <c r="W45" i="13"/>
  <c r="W45" i="12"/>
  <c r="W45" i="10"/>
  <c r="W45" i="11"/>
  <c r="W45" i="9"/>
  <c r="W45" i="8"/>
  <c r="W45" i="5"/>
  <c r="W45" i="7"/>
  <c r="X45" i="19"/>
  <c r="X45" i="18"/>
  <c r="X45" i="17"/>
  <c r="X45" i="16"/>
  <c r="X45" i="15"/>
  <c r="X45" i="14"/>
  <c r="X45" i="13"/>
  <c r="X45" i="12"/>
  <c r="X45" i="11"/>
  <c r="X45" i="10"/>
  <c r="X45" i="9"/>
  <c r="X45" i="8"/>
  <c r="X45" i="7"/>
  <c r="X45" i="5"/>
  <c r="U45" i="3"/>
  <c r="U45" i="2"/>
  <c r="W45" i="1"/>
  <c r="V45" i="3"/>
  <c r="V45" i="2"/>
  <c r="X45" i="1"/>
  <c r="X45" i="3"/>
  <c r="X45" i="2"/>
  <c r="Z45" i="1"/>
  <c r="W45" i="3"/>
  <c r="W45" i="2"/>
  <c r="Y45" i="1"/>
  <c r="I46" i="1"/>
  <c r="E46" i="1"/>
  <c r="H46" i="1"/>
  <c r="F46" i="1"/>
  <c r="G46" i="1"/>
  <c r="D46" i="1"/>
  <c r="B47" i="1"/>
  <c r="K47" i="1" s="1"/>
  <c r="C46" i="1"/>
  <c r="F46" i="3" l="1" a="1"/>
  <c r="F46" i="3" s="1"/>
  <c r="P46" i="3"/>
  <c r="R46" i="3"/>
  <c r="H46" i="3"/>
  <c r="Z46" i="3"/>
  <c r="G46" i="3"/>
  <c r="Q46" i="3"/>
  <c r="J46" i="3" a="1"/>
  <c r="J46" i="3" s="1"/>
  <c r="I46" i="3"/>
  <c r="M46" i="3"/>
  <c r="L46" i="3"/>
  <c r="E46" i="3" a="1"/>
  <c r="E46" i="3" s="1"/>
  <c r="N46" i="3"/>
  <c r="C47" i="3"/>
  <c r="AA47" i="3" s="1"/>
  <c r="Z46" i="19"/>
  <c r="AA46" i="19"/>
  <c r="I46" i="18"/>
  <c r="AA46" i="18"/>
  <c r="Z46" i="18"/>
  <c r="Z46" i="17"/>
  <c r="I46" i="17"/>
  <c r="Z46" i="16"/>
  <c r="AA46" i="16"/>
  <c r="Z46" i="15"/>
  <c r="I46" i="15"/>
  <c r="Z46" i="14"/>
  <c r="I46" i="14"/>
  <c r="Z46" i="13"/>
  <c r="AA46" i="13"/>
  <c r="Z46" i="12"/>
  <c r="I46" i="12"/>
  <c r="AA46" i="2"/>
  <c r="I46" i="2"/>
  <c r="Z46" i="11"/>
  <c r="AA46" i="11"/>
  <c r="Z46" i="10"/>
  <c r="I46" i="10"/>
  <c r="Z46" i="9"/>
  <c r="AA46" i="9"/>
  <c r="AA46" i="8"/>
  <c r="I46" i="8"/>
  <c r="I46" i="7"/>
  <c r="AA46" i="7"/>
  <c r="J46" i="7" a="1"/>
  <c r="J46" i="7" s="1"/>
  <c r="AA46" i="5"/>
  <c r="Z46" i="2"/>
  <c r="J46" i="2" a="1"/>
  <c r="J46" i="2" s="1"/>
  <c r="C47" i="2"/>
  <c r="P46" i="2"/>
  <c r="Q46" i="2"/>
  <c r="R46" i="2"/>
  <c r="F46" i="2" a="1"/>
  <c r="F46" i="2" s="1"/>
  <c r="N46" i="2"/>
  <c r="M46" i="2"/>
  <c r="E46" i="2" a="1"/>
  <c r="E46" i="2" s="1"/>
  <c r="H46" i="2"/>
  <c r="L46" i="2"/>
  <c r="G46" i="2"/>
  <c r="M46" i="9"/>
  <c r="N46" i="9"/>
  <c r="L46" i="9"/>
  <c r="F46" i="9" a="1"/>
  <c r="F46" i="9" s="1"/>
  <c r="E46" i="9" a="1"/>
  <c r="E46" i="9" s="1"/>
  <c r="Q46" i="9"/>
  <c r="R46" i="9"/>
  <c r="J46" i="9" a="1"/>
  <c r="J46" i="9" s="1"/>
  <c r="P46" i="9"/>
  <c r="C47" i="9"/>
  <c r="I47" i="9" s="1"/>
  <c r="G46" i="9"/>
  <c r="H46" i="9"/>
  <c r="R46" i="16"/>
  <c r="Q46" i="16"/>
  <c r="P46" i="16"/>
  <c r="L46" i="16"/>
  <c r="J46" i="16" a="1"/>
  <c r="J46" i="16" s="1"/>
  <c r="H46" i="16"/>
  <c r="N46" i="16"/>
  <c r="E46" i="16" a="1"/>
  <c r="E46" i="16" s="1"/>
  <c r="M46" i="16"/>
  <c r="G46" i="16"/>
  <c r="C47" i="16"/>
  <c r="I47" i="16" s="1"/>
  <c r="F46" i="16" a="1"/>
  <c r="F46" i="16" s="1"/>
  <c r="F46" i="18" a="1"/>
  <c r="F46" i="18" s="1"/>
  <c r="Q46" i="18"/>
  <c r="R46" i="18"/>
  <c r="H46" i="18"/>
  <c r="E46" i="18" a="1"/>
  <c r="E46" i="18" s="1"/>
  <c r="G46" i="18"/>
  <c r="N46" i="18"/>
  <c r="C47" i="18"/>
  <c r="M46" i="18"/>
  <c r="L46" i="18"/>
  <c r="J46" i="18" a="1"/>
  <c r="J46" i="18" s="1"/>
  <c r="P46" i="18"/>
  <c r="V46" i="18"/>
  <c r="V46" i="19"/>
  <c r="V46" i="17"/>
  <c r="V46" i="16"/>
  <c r="V46" i="15"/>
  <c r="V46" i="13"/>
  <c r="V46" i="14"/>
  <c r="V46" i="12"/>
  <c r="V46" i="10"/>
  <c r="V46" i="11"/>
  <c r="V46" i="8"/>
  <c r="V46" i="9"/>
  <c r="V46" i="7"/>
  <c r="V46" i="5"/>
  <c r="R46" i="14"/>
  <c r="M46" i="14"/>
  <c r="L46" i="14"/>
  <c r="J46" i="14" a="1"/>
  <c r="J46" i="14" s="1"/>
  <c r="G46" i="14"/>
  <c r="E46" i="14" a="1"/>
  <c r="E46" i="14" s="1"/>
  <c r="C47" i="14"/>
  <c r="AA47" i="14" s="1"/>
  <c r="P46" i="14"/>
  <c r="F46" i="14" a="1"/>
  <c r="F46" i="14" s="1"/>
  <c r="N46" i="14"/>
  <c r="Q46" i="14"/>
  <c r="H46" i="14"/>
  <c r="N46" i="17"/>
  <c r="M46" i="17"/>
  <c r="P46" i="17"/>
  <c r="J46" i="17" a="1"/>
  <c r="J46" i="17" s="1"/>
  <c r="L46" i="17"/>
  <c r="G46" i="17"/>
  <c r="Q46" i="17"/>
  <c r="C47" i="17"/>
  <c r="AA47" i="17" s="1"/>
  <c r="R46" i="17"/>
  <c r="E46" i="17" a="1"/>
  <c r="E46" i="17" s="1"/>
  <c r="F46" i="17" a="1"/>
  <c r="F46" i="17" s="1"/>
  <c r="H46" i="17"/>
  <c r="Z46" i="8"/>
  <c r="E46" i="8" a="1"/>
  <c r="E46" i="8" s="1"/>
  <c r="N46" i="8"/>
  <c r="M46" i="8"/>
  <c r="H46" i="8"/>
  <c r="Q46" i="8"/>
  <c r="F46" i="8" a="1"/>
  <c r="F46" i="8" s="1"/>
  <c r="G46" i="8"/>
  <c r="L46" i="8"/>
  <c r="J46" i="8" a="1"/>
  <c r="J46" i="8" s="1"/>
  <c r="P46" i="8"/>
  <c r="C47" i="8"/>
  <c r="R46" i="8"/>
  <c r="H46" i="10"/>
  <c r="R46" i="10"/>
  <c r="Q46" i="10"/>
  <c r="J46" i="10" a="1"/>
  <c r="J46" i="10" s="1"/>
  <c r="L46" i="10"/>
  <c r="P46" i="10"/>
  <c r="C47" i="10"/>
  <c r="AA47" i="10" s="1"/>
  <c r="G46" i="10"/>
  <c r="M46" i="10"/>
  <c r="F46" i="10" a="1"/>
  <c r="F46" i="10" s="1"/>
  <c r="N46" i="10"/>
  <c r="E46" i="10" a="1"/>
  <c r="E46" i="10" s="1"/>
  <c r="Z46" i="7"/>
  <c r="F46" i="7" a="1"/>
  <c r="F46" i="7" s="1"/>
  <c r="C47" i="7"/>
  <c r="N46" i="7"/>
  <c r="M46" i="7"/>
  <c r="L46" i="7"/>
  <c r="E46" i="7" a="1"/>
  <c r="E46" i="7" s="1"/>
  <c r="H46" i="7"/>
  <c r="G46" i="7"/>
  <c r="P46" i="7"/>
  <c r="Q46" i="7"/>
  <c r="R46" i="7"/>
  <c r="U46" i="18"/>
  <c r="U46" i="19"/>
  <c r="U46" i="17"/>
  <c r="U46" i="15"/>
  <c r="U46" i="16"/>
  <c r="U46" i="13"/>
  <c r="U46" i="12"/>
  <c r="U46" i="9"/>
  <c r="U46" i="14"/>
  <c r="U46" i="11"/>
  <c r="U46" i="10"/>
  <c r="U46" i="8"/>
  <c r="U46" i="5"/>
  <c r="U46" i="7"/>
  <c r="H46" i="15"/>
  <c r="G46" i="15"/>
  <c r="M46" i="15"/>
  <c r="J46" i="15" a="1"/>
  <c r="J46" i="15" s="1"/>
  <c r="L46" i="15"/>
  <c r="C47" i="15"/>
  <c r="AA47" i="15" s="1"/>
  <c r="R46" i="15"/>
  <c r="N46" i="15"/>
  <c r="F46" i="15" a="1"/>
  <c r="F46" i="15" s="1"/>
  <c r="Q46" i="15"/>
  <c r="P46" i="15"/>
  <c r="E46" i="15" a="1"/>
  <c r="E46" i="15" s="1"/>
  <c r="C47" i="11"/>
  <c r="I47" i="11" s="1"/>
  <c r="J46" i="11" a="1"/>
  <c r="J46" i="11" s="1"/>
  <c r="H46" i="11"/>
  <c r="E46" i="11" a="1"/>
  <c r="E46" i="11" s="1"/>
  <c r="G46" i="11"/>
  <c r="L46" i="11"/>
  <c r="M46" i="11"/>
  <c r="P46" i="11"/>
  <c r="N46" i="11"/>
  <c r="Q46" i="11"/>
  <c r="R46" i="11"/>
  <c r="F46" i="11" a="1"/>
  <c r="F46" i="11" s="1"/>
  <c r="Q46" i="12"/>
  <c r="E46" i="12" a="1"/>
  <c r="E46" i="12" s="1"/>
  <c r="N46" i="12"/>
  <c r="G46" i="12"/>
  <c r="M46" i="12"/>
  <c r="R46" i="12"/>
  <c r="P46" i="12"/>
  <c r="F46" i="12" a="1"/>
  <c r="F46" i="12" s="1"/>
  <c r="J46" i="12" a="1"/>
  <c r="J46" i="12" s="1"/>
  <c r="C47" i="12"/>
  <c r="AA47" i="12" s="1"/>
  <c r="H46" i="12"/>
  <c r="L46" i="12"/>
  <c r="Z46" i="5"/>
  <c r="L46" i="5"/>
  <c r="P46" i="5"/>
  <c r="N46" i="5"/>
  <c r="H46" i="5"/>
  <c r="M46" i="5"/>
  <c r="G46" i="5"/>
  <c r="F46" i="5" a="1"/>
  <c r="F46" i="5" s="1"/>
  <c r="Q46" i="5"/>
  <c r="J46" i="5" a="1"/>
  <c r="J46" i="5" s="1"/>
  <c r="C47" i="5"/>
  <c r="I47" i="5" s="1"/>
  <c r="R46" i="5"/>
  <c r="E46" i="5" a="1"/>
  <c r="E46" i="5" s="1"/>
  <c r="J46" i="19" a="1"/>
  <c r="J46" i="19" s="1"/>
  <c r="N46" i="19"/>
  <c r="R46" i="19"/>
  <c r="P46" i="19"/>
  <c r="F46" i="19" a="1"/>
  <c r="F46" i="19" s="1"/>
  <c r="Q46" i="19"/>
  <c r="G46" i="19"/>
  <c r="M46" i="19"/>
  <c r="L46" i="19"/>
  <c r="C47" i="19"/>
  <c r="I47" i="19" s="1"/>
  <c r="H46" i="19"/>
  <c r="E46" i="19" a="1"/>
  <c r="E46" i="19" s="1"/>
  <c r="C47" i="13"/>
  <c r="I47" i="13" s="1"/>
  <c r="G46" i="13"/>
  <c r="H46" i="13"/>
  <c r="Q46" i="13"/>
  <c r="M46" i="13"/>
  <c r="L46" i="13"/>
  <c r="N46" i="13"/>
  <c r="R46" i="13"/>
  <c r="P46" i="13"/>
  <c r="E46" i="13" a="1"/>
  <c r="E46" i="13" s="1"/>
  <c r="F46" i="13" a="1"/>
  <c r="F46" i="13" s="1"/>
  <c r="J46" i="13" a="1"/>
  <c r="J46" i="13" s="1"/>
  <c r="W46" i="19"/>
  <c r="W46" i="18"/>
  <c r="W46" i="17"/>
  <c r="W46" i="16"/>
  <c r="W46" i="15"/>
  <c r="W46" i="13"/>
  <c r="W46" i="14"/>
  <c r="W46" i="11"/>
  <c r="W46" i="12"/>
  <c r="W46" i="9"/>
  <c r="W46" i="10"/>
  <c r="W46" i="8"/>
  <c r="W46" i="7"/>
  <c r="W46" i="5"/>
  <c r="X46" i="19"/>
  <c r="X46" i="18"/>
  <c r="X46" i="17"/>
  <c r="X46" i="16"/>
  <c r="X46" i="15"/>
  <c r="X46" i="14"/>
  <c r="X46" i="13"/>
  <c r="X46" i="12"/>
  <c r="X46" i="11"/>
  <c r="X46" i="10"/>
  <c r="X46" i="9"/>
  <c r="X46" i="8"/>
  <c r="X46" i="5"/>
  <c r="X46" i="7"/>
  <c r="W46" i="3"/>
  <c r="W46" i="2"/>
  <c r="Y46" i="1"/>
  <c r="V46" i="3"/>
  <c r="V46" i="2"/>
  <c r="X46" i="1"/>
  <c r="X46" i="3"/>
  <c r="X46" i="2"/>
  <c r="Z46" i="1"/>
  <c r="U46" i="3"/>
  <c r="U46" i="2"/>
  <c r="W46" i="1"/>
  <c r="I47" i="1"/>
  <c r="G47" i="1"/>
  <c r="E47" i="1"/>
  <c r="F47" i="1"/>
  <c r="H47" i="1"/>
  <c r="D47" i="1"/>
  <c r="C47" i="1"/>
  <c r="B48" i="1"/>
  <c r="K48" i="1" s="1"/>
  <c r="J2" i="7" a="1"/>
  <c r="E2" i="7" a="1"/>
  <c r="R47" i="3" l="1"/>
  <c r="F47" i="3" a="1"/>
  <c r="F47" i="3" s="1"/>
  <c r="I47" i="3"/>
  <c r="P47" i="3"/>
  <c r="Q47" i="3"/>
  <c r="E47" i="3" a="1"/>
  <c r="E47" i="3" s="1"/>
  <c r="Z47" i="3"/>
  <c r="M47" i="3"/>
  <c r="J47" i="3" a="1"/>
  <c r="J47" i="3" s="1"/>
  <c r="N47" i="3"/>
  <c r="C48" i="3"/>
  <c r="AA48" i="3" s="1"/>
  <c r="G47" i="3"/>
  <c r="H47" i="3"/>
  <c r="L47" i="3"/>
  <c r="Z47" i="19"/>
  <c r="AA47" i="19"/>
  <c r="I47" i="18"/>
  <c r="AA47" i="18"/>
  <c r="Z47" i="18"/>
  <c r="Z47" i="17"/>
  <c r="I47" i="17"/>
  <c r="Z47" i="16"/>
  <c r="AA47" i="16"/>
  <c r="Z47" i="15"/>
  <c r="I47" i="15"/>
  <c r="Z47" i="14"/>
  <c r="I47" i="14"/>
  <c r="Z47" i="13"/>
  <c r="AA47" i="13"/>
  <c r="Z47" i="12"/>
  <c r="I47" i="12"/>
  <c r="AA47" i="2"/>
  <c r="I47" i="2"/>
  <c r="Z47" i="11"/>
  <c r="AA47" i="11"/>
  <c r="Z47" i="10"/>
  <c r="I47" i="10"/>
  <c r="Z47" i="9"/>
  <c r="AA47" i="9"/>
  <c r="AA47" i="8"/>
  <c r="I47" i="8"/>
  <c r="J2" i="7"/>
  <c r="I47" i="7"/>
  <c r="AA47" i="7"/>
  <c r="J47" i="7" a="1"/>
  <c r="J47" i="7" s="1"/>
  <c r="AA47" i="5"/>
  <c r="Z47" i="2"/>
  <c r="H47" i="2"/>
  <c r="M47" i="2"/>
  <c r="L47" i="2"/>
  <c r="R47" i="2"/>
  <c r="C48" i="2"/>
  <c r="G47" i="2"/>
  <c r="J47" i="2" a="1"/>
  <c r="J47" i="2" s="1"/>
  <c r="P47" i="2"/>
  <c r="F47" i="2" a="1"/>
  <c r="F47" i="2" s="1"/>
  <c r="N47" i="2"/>
  <c r="E47" i="2" a="1"/>
  <c r="E47" i="2" s="1"/>
  <c r="Q47" i="2"/>
  <c r="E2" i="7"/>
  <c r="G2" i="7" s="1"/>
  <c r="H2" i="7" s="1"/>
  <c r="J47" i="16" a="1"/>
  <c r="J47" i="16" s="1"/>
  <c r="R47" i="16"/>
  <c r="E47" i="16" a="1"/>
  <c r="E47" i="16" s="1"/>
  <c r="F47" i="16" a="1"/>
  <c r="F47" i="16" s="1"/>
  <c r="N47" i="16"/>
  <c r="C48" i="16"/>
  <c r="I48" i="16" s="1"/>
  <c r="G47" i="16"/>
  <c r="L47" i="16"/>
  <c r="H47" i="16"/>
  <c r="Q47" i="16"/>
  <c r="M47" i="16"/>
  <c r="P47" i="16"/>
  <c r="N47" i="18"/>
  <c r="M47" i="18"/>
  <c r="L47" i="18"/>
  <c r="G47" i="18"/>
  <c r="Q47" i="18"/>
  <c r="P47" i="18"/>
  <c r="C48" i="18"/>
  <c r="H47" i="18"/>
  <c r="J47" i="18" a="1"/>
  <c r="J47" i="18" s="1"/>
  <c r="R47" i="18"/>
  <c r="E47" i="18" a="1"/>
  <c r="E47" i="18" s="1"/>
  <c r="F47" i="18" a="1"/>
  <c r="F47" i="18" s="1"/>
  <c r="G47" i="9"/>
  <c r="R47" i="9"/>
  <c r="Q47" i="9"/>
  <c r="F47" i="9" a="1"/>
  <c r="F47" i="9" s="1"/>
  <c r="N47" i="9"/>
  <c r="P47" i="9"/>
  <c r="E47" i="9" a="1"/>
  <c r="E47" i="9" s="1"/>
  <c r="L47" i="9"/>
  <c r="J47" i="9" a="1"/>
  <c r="J47" i="9" s="1"/>
  <c r="M47" i="9"/>
  <c r="C48" i="9"/>
  <c r="I48" i="9" s="1"/>
  <c r="H47" i="9"/>
  <c r="E47" i="13" a="1"/>
  <c r="E47" i="13" s="1"/>
  <c r="M47" i="13"/>
  <c r="L47" i="13"/>
  <c r="H47" i="13"/>
  <c r="C48" i="13"/>
  <c r="I48" i="13" s="1"/>
  <c r="J47" i="13" a="1"/>
  <c r="J47" i="13" s="1"/>
  <c r="F47" i="13" a="1"/>
  <c r="F47" i="13" s="1"/>
  <c r="Q47" i="13"/>
  <c r="P47" i="13"/>
  <c r="N47" i="13"/>
  <c r="R47" i="13"/>
  <c r="G47" i="13"/>
  <c r="E47" i="15" a="1"/>
  <c r="E47" i="15" s="1"/>
  <c r="Q47" i="15"/>
  <c r="P47" i="15"/>
  <c r="G47" i="15"/>
  <c r="N47" i="15"/>
  <c r="C48" i="15"/>
  <c r="AA48" i="15" s="1"/>
  <c r="M47" i="15"/>
  <c r="R47" i="15"/>
  <c r="F47" i="15" a="1"/>
  <c r="F47" i="15" s="1"/>
  <c r="J47" i="15" a="1"/>
  <c r="J47" i="15" s="1"/>
  <c r="H47" i="15"/>
  <c r="L47" i="15"/>
  <c r="Z47" i="8"/>
  <c r="R47" i="8"/>
  <c r="Q47" i="8"/>
  <c r="P47" i="8"/>
  <c r="L47" i="8"/>
  <c r="H47" i="8"/>
  <c r="E47" i="8" a="1"/>
  <c r="E47" i="8" s="1"/>
  <c r="M47" i="8"/>
  <c r="C48" i="8"/>
  <c r="F47" i="8" a="1"/>
  <c r="F47" i="8" s="1"/>
  <c r="J47" i="8" a="1"/>
  <c r="J47" i="8" s="1"/>
  <c r="G47" i="8"/>
  <c r="N47" i="8"/>
  <c r="V47" i="19"/>
  <c r="V47" i="17"/>
  <c r="V47" i="18"/>
  <c r="V47" i="16"/>
  <c r="V47" i="14"/>
  <c r="V47" i="13"/>
  <c r="V47" i="15"/>
  <c r="V47" i="12"/>
  <c r="V47" i="11"/>
  <c r="V47" i="10"/>
  <c r="V47" i="7"/>
  <c r="V47" i="9"/>
  <c r="V47" i="5"/>
  <c r="V47" i="8"/>
  <c r="F47" i="19" a="1"/>
  <c r="F47" i="19" s="1"/>
  <c r="C48" i="19"/>
  <c r="I48" i="19" s="1"/>
  <c r="P47" i="19"/>
  <c r="M47" i="19"/>
  <c r="N47" i="19"/>
  <c r="H47" i="19"/>
  <c r="G47" i="19"/>
  <c r="E47" i="19" a="1"/>
  <c r="E47" i="19" s="1"/>
  <c r="L47" i="19"/>
  <c r="R47" i="19"/>
  <c r="J47" i="19" a="1"/>
  <c r="J47" i="19" s="1"/>
  <c r="Q47" i="19"/>
  <c r="Z47" i="5"/>
  <c r="F47" i="5" a="1"/>
  <c r="F47" i="5" s="1"/>
  <c r="N47" i="5"/>
  <c r="P47" i="5"/>
  <c r="C48" i="5"/>
  <c r="I48" i="5" s="1"/>
  <c r="H47" i="5"/>
  <c r="J47" i="5" a="1"/>
  <c r="J47" i="5" s="1"/>
  <c r="Q47" i="5"/>
  <c r="M47" i="5"/>
  <c r="L47" i="5"/>
  <c r="R47" i="5"/>
  <c r="G47" i="5"/>
  <c r="E47" i="5" a="1"/>
  <c r="E47" i="5" s="1"/>
  <c r="M47" i="10"/>
  <c r="L47" i="10"/>
  <c r="E47" i="10" a="1"/>
  <c r="E47" i="10" s="1"/>
  <c r="Q47" i="10"/>
  <c r="R47" i="10"/>
  <c r="C48" i="10"/>
  <c r="AA48" i="10" s="1"/>
  <c r="G47" i="10"/>
  <c r="H47" i="10"/>
  <c r="P47" i="10"/>
  <c r="J47" i="10" a="1"/>
  <c r="J47" i="10" s="1"/>
  <c r="N47" i="10"/>
  <c r="F47" i="10" a="1"/>
  <c r="F47" i="10" s="1"/>
  <c r="C48" i="11"/>
  <c r="I48" i="11" s="1"/>
  <c r="L47" i="11"/>
  <c r="Q47" i="11"/>
  <c r="E47" i="11" a="1"/>
  <c r="E47" i="11" s="1"/>
  <c r="R47" i="11"/>
  <c r="G47" i="11"/>
  <c r="F47" i="11" a="1"/>
  <c r="F47" i="11" s="1"/>
  <c r="H47" i="11"/>
  <c r="P47" i="11"/>
  <c r="N47" i="11"/>
  <c r="M47" i="11"/>
  <c r="J47" i="11" a="1"/>
  <c r="J47" i="11" s="1"/>
  <c r="G47" i="12"/>
  <c r="M47" i="12"/>
  <c r="Q47" i="12"/>
  <c r="C48" i="12"/>
  <c r="AA48" i="12" s="1"/>
  <c r="J47" i="12" a="1"/>
  <c r="J47" i="12" s="1"/>
  <c r="H47" i="12"/>
  <c r="F47" i="12" a="1"/>
  <c r="F47" i="12" s="1"/>
  <c r="E47" i="12" a="1"/>
  <c r="E47" i="12" s="1"/>
  <c r="L47" i="12"/>
  <c r="R47" i="12"/>
  <c r="N47" i="12"/>
  <c r="P47" i="12"/>
  <c r="U47" i="19"/>
  <c r="U47" i="18"/>
  <c r="U47" i="17"/>
  <c r="U47" i="16"/>
  <c r="U47" i="15"/>
  <c r="U47" i="13"/>
  <c r="U47" i="14"/>
  <c r="U47" i="10"/>
  <c r="U47" i="11"/>
  <c r="U47" i="12"/>
  <c r="U47" i="8"/>
  <c r="U47" i="9"/>
  <c r="U47" i="5"/>
  <c r="U47" i="7"/>
  <c r="Z47" i="7"/>
  <c r="R47" i="7"/>
  <c r="N47" i="7"/>
  <c r="P47" i="7"/>
  <c r="Q47" i="7"/>
  <c r="H47" i="7"/>
  <c r="F47" i="7" a="1"/>
  <c r="F47" i="7" s="1"/>
  <c r="E47" i="7" a="1"/>
  <c r="E47" i="7" s="1"/>
  <c r="M47" i="7"/>
  <c r="L47" i="7"/>
  <c r="C48" i="7"/>
  <c r="G47" i="7"/>
  <c r="Q47" i="17"/>
  <c r="P47" i="17"/>
  <c r="N47" i="17"/>
  <c r="M47" i="17"/>
  <c r="L47" i="17"/>
  <c r="H47" i="17"/>
  <c r="J47" i="17" a="1"/>
  <c r="J47" i="17" s="1"/>
  <c r="G47" i="17"/>
  <c r="R47" i="17"/>
  <c r="E47" i="17" a="1"/>
  <c r="E47" i="17" s="1"/>
  <c r="C48" i="17"/>
  <c r="AA48" i="17" s="1"/>
  <c r="F47" i="17" a="1"/>
  <c r="F47" i="17" s="1"/>
  <c r="C48" i="14"/>
  <c r="AA48" i="14" s="1"/>
  <c r="H47" i="14"/>
  <c r="L47" i="14"/>
  <c r="P47" i="14"/>
  <c r="N47" i="14"/>
  <c r="J47" i="14" a="1"/>
  <c r="J47" i="14" s="1"/>
  <c r="M47" i="14"/>
  <c r="G47" i="14"/>
  <c r="Q47" i="14"/>
  <c r="E47" i="14" a="1"/>
  <c r="E47" i="14" s="1"/>
  <c r="R47" i="14"/>
  <c r="F47" i="14" a="1"/>
  <c r="F47" i="14" s="1"/>
  <c r="X47" i="19"/>
  <c r="X47" i="18"/>
  <c r="X47" i="17"/>
  <c r="X47" i="16"/>
  <c r="X47" i="15"/>
  <c r="X47" i="14"/>
  <c r="X47" i="13"/>
  <c r="X47" i="12"/>
  <c r="X47" i="11"/>
  <c r="X47" i="10"/>
  <c r="X47" i="9"/>
  <c r="X47" i="8"/>
  <c r="X47" i="7"/>
  <c r="X47" i="5"/>
  <c r="W47" i="19"/>
  <c r="W47" i="18"/>
  <c r="W47" i="17"/>
  <c r="W47" i="15"/>
  <c r="W47" i="16"/>
  <c r="W47" i="14"/>
  <c r="W47" i="13"/>
  <c r="W47" i="12"/>
  <c r="W47" i="11"/>
  <c r="W47" i="9"/>
  <c r="W47" i="10"/>
  <c r="W47" i="8"/>
  <c r="W47" i="7"/>
  <c r="W47" i="5"/>
  <c r="V47" i="3"/>
  <c r="X47" i="1"/>
  <c r="V47" i="2"/>
  <c r="W47" i="3"/>
  <c r="W47" i="2"/>
  <c r="Y47" i="1"/>
  <c r="X47" i="3"/>
  <c r="Z47" i="1"/>
  <c r="X47" i="2"/>
  <c r="U47" i="3"/>
  <c r="U47" i="2"/>
  <c r="W47" i="1"/>
  <c r="I48" i="1"/>
  <c r="H48" i="1"/>
  <c r="E48" i="1"/>
  <c r="F48" i="1"/>
  <c r="G48" i="1"/>
  <c r="D48" i="1"/>
  <c r="B49" i="1"/>
  <c r="K49" i="1" s="1"/>
  <c r="C48" i="1"/>
  <c r="L2" i="7"/>
  <c r="P2" i="7"/>
  <c r="Q48" i="3" l="1"/>
  <c r="G48" i="3"/>
  <c r="J48" i="3" a="1"/>
  <c r="J48" i="3" s="1"/>
  <c r="P48" i="3"/>
  <c r="I48" i="3"/>
  <c r="R48" i="3"/>
  <c r="L48" i="3"/>
  <c r="M48" i="3"/>
  <c r="F48" i="3" a="1"/>
  <c r="F48" i="3" s="1"/>
  <c r="C49" i="3"/>
  <c r="AA49" i="3" s="1"/>
  <c r="H48" i="3"/>
  <c r="N48" i="3"/>
  <c r="Z48" i="3"/>
  <c r="E48" i="3" a="1"/>
  <c r="E48" i="3" s="1"/>
  <c r="Z48" i="19"/>
  <c r="AA48" i="19"/>
  <c r="I48" i="18"/>
  <c r="AA48" i="18"/>
  <c r="Z48" i="18"/>
  <c r="Z48" i="17"/>
  <c r="I48" i="17"/>
  <c r="Z48" i="16"/>
  <c r="AA48" i="16"/>
  <c r="Z48" i="15"/>
  <c r="I48" i="15"/>
  <c r="Z48" i="14"/>
  <c r="I48" i="14"/>
  <c r="Z48" i="13"/>
  <c r="AA48" i="13"/>
  <c r="Z48" i="12"/>
  <c r="I48" i="12"/>
  <c r="AA48" i="2"/>
  <c r="I48" i="2"/>
  <c r="Z48" i="11"/>
  <c r="AA48" i="11"/>
  <c r="Z48" i="10"/>
  <c r="I48" i="10"/>
  <c r="Z48" i="9"/>
  <c r="AA48" i="9"/>
  <c r="AA48" i="8"/>
  <c r="I48" i="8"/>
  <c r="I48" i="7"/>
  <c r="AA48" i="7"/>
  <c r="Z2" i="7"/>
  <c r="I2" i="7"/>
  <c r="J48" i="7" a="1"/>
  <c r="J48" i="7" s="1"/>
  <c r="AA48" i="5"/>
  <c r="Z48" i="2"/>
  <c r="H48" i="2"/>
  <c r="C49" i="2"/>
  <c r="R48" i="2"/>
  <c r="G48" i="2"/>
  <c r="L48" i="2"/>
  <c r="M48" i="2"/>
  <c r="P48" i="2"/>
  <c r="F48" i="2" a="1"/>
  <c r="F48" i="2" s="1"/>
  <c r="N48" i="2"/>
  <c r="E48" i="2" a="1"/>
  <c r="E48" i="2" s="1"/>
  <c r="J48" i="2" a="1"/>
  <c r="J48" i="2" s="1"/>
  <c r="Q48" i="2"/>
  <c r="M2" i="7"/>
  <c r="N2" i="7" s="1"/>
  <c r="U48" i="19"/>
  <c r="U48" i="18"/>
  <c r="U48" i="17"/>
  <c r="U48" i="16"/>
  <c r="U48" i="15"/>
  <c r="U48" i="14"/>
  <c r="U48" i="10"/>
  <c r="U48" i="11"/>
  <c r="U48" i="12"/>
  <c r="U48" i="13"/>
  <c r="U48" i="9"/>
  <c r="U48" i="7"/>
  <c r="U48" i="8"/>
  <c r="U48" i="5"/>
  <c r="Q48" i="13"/>
  <c r="P48" i="13"/>
  <c r="N48" i="13"/>
  <c r="G48" i="13"/>
  <c r="L48" i="13"/>
  <c r="R48" i="13"/>
  <c r="E48" i="13" a="1"/>
  <c r="E48" i="13" s="1"/>
  <c r="C49" i="13"/>
  <c r="I49" i="13" s="1"/>
  <c r="M48" i="13"/>
  <c r="J48" i="13" a="1"/>
  <c r="J48" i="13" s="1"/>
  <c r="H48" i="13"/>
  <c r="F48" i="13" a="1"/>
  <c r="F48" i="13" s="1"/>
  <c r="G48" i="18"/>
  <c r="C49" i="18"/>
  <c r="E48" i="18" a="1"/>
  <c r="E48" i="18" s="1"/>
  <c r="N48" i="18"/>
  <c r="F48" i="18" a="1"/>
  <c r="F48" i="18" s="1"/>
  <c r="M48" i="18"/>
  <c r="L48" i="18"/>
  <c r="Q48" i="18"/>
  <c r="J48" i="18" a="1"/>
  <c r="J48" i="18" s="1"/>
  <c r="R48" i="18"/>
  <c r="P48" i="18"/>
  <c r="H48" i="18"/>
  <c r="R48" i="17"/>
  <c r="N48" i="17"/>
  <c r="F48" i="17" a="1"/>
  <c r="F48" i="17" s="1"/>
  <c r="J48" i="17" a="1"/>
  <c r="J48" i="17" s="1"/>
  <c r="M48" i="17"/>
  <c r="G48" i="17"/>
  <c r="L48" i="17"/>
  <c r="C49" i="17"/>
  <c r="AA49" i="17" s="1"/>
  <c r="E48" i="17" a="1"/>
  <c r="E48" i="17" s="1"/>
  <c r="H48" i="17"/>
  <c r="Q48" i="17"/>
  <c r="P48" i="17"/>
  <c r="L48" i="10"/>
  <c r="F48" i="10" a="1"/>
  <c r="F48" i="10" s="1"/>
  <c r="H48" i="10"/>
  <c r="R48" i="10"/>
  <c r="E48" i="10" a="1"/>
  <c r="E48" i="10" s="1"/>
  <c r="Q48" i="10"/>
  <c r="P48" i="10"/>
  <c r="M48" i="10"/>
  <c r="N48" i="10"/>
  <c r="G48" i="10"/>
  <c r="C49" i="10"/>
  <c r="AA49" i="10" s="1"/>
  <c r="J48" i="10" a="1"/>
  <c r="J48" i="10" s="1"/>
  <c r="Q48" i="15"/>
  <c r="H48" i="15"/>
  <c r="P48" i="15"/>
  <c r="G48" i="15"/>
  <c r="E48" i="15" a="1"/>
  <c r="E48" i="15" s="1"/>
  <c r="C49" i="15"/>
  <c r="AA49" i="15" s="1"/>
  <c r="F48" i="15" a="1"/>
  <c r="F48" i="15" s="1"/>
  <c r="M48" i="15"/>
  <c r="N48" i="15"/>
  <c r="R48" i="15"/>
  <c r="L48" i="15"/>
  <c r="J48" i="15" a="1"/>
  <c r="J48" i="15" s="1"/>
  <c r="V48" i="19"/>
  <c r="V48" i="18"/>
  <c r="V48" i="16"/>
  <c r="V48" i="15"/>
  <c r="V48" i="17"/>
  <c r="V48" i="13"/>
  <c r="V48" i="14"/>
  <c r="V48" i="12"/>
  <c r="V48" i="10"/>
  <c r="V48" i="11"/>
  <c r="V48" i="7"/>
  <c r="V48" i="8"/>
  <c r="V48" i="9"/>
  <c r="V48" i="5"/>
  <c r="Z48" i="7"/>
  <c r="P48" i="7"/>
  <c r="G48" i="7"/>
  <c r="L48" i="7"/>
  <c r="N48" i="7"/>
  <c r="M48" i="7"/>
  <c r="F48" i="7" a="1"/>
  <c r="F48" i="7" s="1"/>
  <c r="Q48" i="7"/>
  <c r="C49" i="7"/>
  <c r="H48" i="7"/>
  <c r="R48" i="7"/>
  <c r="E48" i="7" a="1"/>
  <c r="E48" i="7" s="1"/>
  <c r="C49" i="12"/>
  <c r="AA49" i="12" s="1"/>
  <c r="P48" i="12"/>
  <c r="G48" i="12"/>
  <c r="L48" i="12"/>
  <c r="F48" i="12" a="1"/>
  <c r="F48" i="12" s="1"/>
  <c r="H48" i="12"/>
  <c r="J48" i="12" a="1"/>
  <c r="J48" i="12" s="1"/>
  <c r="E48" i="12" a="1"/>
  <c r="E48" i="12" s="1"/>
  <c r="R48" i="12"/>
  <c r="N48" i="12"/>
  <c r="M48" i="12"/>
  <c r="Q48" i="12"/>
  <c r="P48" i="16"/>
  <c r="J48" i="16" a="1"/>
  <c r="J48" i="16" s="1"/>
  <c r="Q48" i="16"/>
  <c r="N48" i="16"/>
  <c r="R48" i="16"/>
  <c r="M48" i="16"/>
  <c r="H48" i="16"/>
  <c r="L48" i="16"/>
  <c r="E48" i="16" a="1"/>
  <c r="E48" i="16" s="1"/>
  <c r="F48" i="16" a="1"/>
  <c r="F48" i="16" s="1"/>
  <c r="C49" i="16"/>
  <c r="I49" i="16" s="1"/>
  <c r="G48" i="16"/>
  <c r="E48" i="14" a="1"/>
  <c r="E48" i="14" s="1"/>
  <c r="P48" i="14"/>
  <c r="C49" i="14"/>
  <c r="AA49" i="14" s="1"/>
  <c r="Q48" i="14"/>
  <c r="N48" i="14"/>
  <c r="R48" i="14"/>
  <c r="G48" i="14"/>
  <c r="L48" i="14"/>
  <c r="M48" i="14"/>
  <c r="F48" i="14" a="1"/>
  <c r="F48" i="14" s="1"/>
  <c r="J48" i="14" a="1"/>
  <c r="J48" i="14" s="1"/>
  <c r="H48" i="14"/>
  <c r="Z48" i="5"/>
  <c r="E48" i="5" a="1"/>
  <c r="E48" i="5" s="1"/>
  <c r="R48" i="5"/>
  <c r="Q48" i="5"/>
  <c r="F48" i="5" a="1"/>
  <c r="F48" i="5" s="1"/>
  <c r="G48" i="5"/>
  <c r="N48" i="5"/>
  <c r="M48" i="5"/>
  <c r="L48" i="5"/>
  <c r="C49" i="5"/>
  <c r="I49" i="5" s="1"/>
  <c r="H48" i="5"/>
  <c r="J48" i="5" a="1"/>
  <c r="J48" i="5" s="1"/>
  <c r="P48" i="5"/>
  <c r="N48" i="11"/>
  <c r="L48" i="11"/>
  <c r="E48" i="11" a="1"/>
  <c r="E48" i="11" s="1"/>
  <c r="H48" i="11"/>
  <c r="M48" i="11"/>
  <c r="J48" i="11" a="1"/>
  <c r="J48" i="11" s="1"/>
  <c r="G48" i="11"/>
  <c r="Q48" i="11"/>
  <c r="F48" i="11" a="1"/>
  <c r="F48" i="11" s="1"/>
  <c r="R48" i="11"/>
  <c r="P48" i="11"/>
  <c r="C49" i="11"/>
  <c r="I49" i="11" s="1"/>
  <c r="Z48" i="8"/>
  <c r="C49" i="8"/>
  <c r="L48" i="8"/>
  <c r="J48" i="8" a="1"/>
  <c r="J48" i="8" s="1"/>
  <c r="R48" i="8"/>
  <c r="Q48" i="8"/>
  <c r="H48" i="8"/>
  <c r="E48" i="8" a="1"/>
  <c r="E48" i="8" s="1"/>
  <c r="P48" i="8"/>
  <c r="M48" i="8"/>
  <c r="F48" i="8" a="1"/>
  <c r="F48" i="8" s="1"/>
  <c r="N48" i="8"/>
  <c r="G48" i="8"/>
  <c r="G48" i="9"/>
  <c r="H48" i="9"/>
  <c r="R48" i="9"/>
  <c r="F48" i="9" a="1"/>
  <c r="F48" i="9" s="1"/>
  <c r="E48" i="9" a="1"/>
  <c r="E48" i="9" s="1"/>
  <c r="P48" i="9"/>
  <c r="Q48" i="9"/>
  <c r="M48" i="9"/>
  <c r="N48" i="9"/>
  <c r="L48" i="9"/>
  <c r="C49" i="9"/>
  <c r="I49" i="9" s="1"/>
  <c r="J48" i="9" a="1"/>
  <c r="J48" i="9" s="1"/>
  <c r="Q2" i="7"/>
  <c r="R2" i="7" s="1"/>
  <c r="E48" i="19" a="1"/>
  <c r="E48" i="19" s="1"/>
  <c r="R48" i="19"/>
  <c r="L48" i="19"/>
  <c r="Q48" i="19"/>
  <c r="F48" i="19" a="1"/>
  <c r="F48" i="19" s="1"/>
  <c r="C49" i="19"/>
  <c r="I49" i="19" s="1"/>
  <c r="J48" i="19" a="1"/>
  <c r="J48" i="19" s="1"/>
  <c r="N48" i="19"/>
  <c r="G48" i="19"/>
  <c r="M48" i="19"/>
  <c r="P48" i="19"/>
  <c r="H48" i="19"/>
  <c r="W48" i="19"/>
  <c r="W48" i="18"/>
  <c r="W48" i="17"/>
  <c r="W48" i="16"/>
  <c r="W48" i="15"/>
  <c r="W48" i="14"/>
  <c r="W48" i="13"/>
  <c r="W48" i="12"/>
  <c r="W48" i="10"/>
  <c r="W48" i="11"/>
  <c r="W48" i="9"/>
  <c r="W48" i="8"/>
  <c r="W48" i="5"/>
  <c r="W48" i="7"/>
  <c r="X48" i="19"/>
  <c r="X48" i="18"/>
  <c r="X48" i="17"/>
  <c r="X48" i="16"/>
  <c r="X48" i="15"/>
  <c r="X48" i="14"/>
  <c r="X48" i="13"/>
  <c r="X48" i="12"/>
  <c r="X48" i="11"/>
  <c r="X48" i="10"/>
  <c r="X48" i="9"/>
  <c r="X48" i="8"/>
  <c r="X48" i="7"/>
  <c r="X48" i="5"/>
  <c r="U48" i="3"/>
  <c r="U48" i="2"/>
  <c r="W48" i="1"/>
  <c r="V48" i="3"/>
  <c r="V48" i="2"/>
  <c r="X48" i="1"/>
  <c r="W48" i="3"/>
  <c r="W48" i="2"/>
  <c r="Y48" i="1"/>
  <c r="X48" i="2"/>
  <c r="X48" i="3"/>
  <c r="Z48" i="1"/>
  <c r="I49" i="1"/>
  <c r="G49" i="1"/>
  <c r="H49" i="1"/>
  <c r="E49" i="1"/>
  <c r="F49" i="1"/>
  <c r="D49" i="1"/>
  <c r="B50" i="1"/>
  <c r="K50" i="1" s="1"/>
  <c r="C49" i="1"/>
  <c r="I49" i="3" l="1"/>
  <c r="N49" i="3"/>
  <c r="P49" i="3"/>
  <c r="R49" i="3"/>
  <c r="M49" i="3"/>
  <c r="J49" i="3" a="1"/>
  <c r="J49" i="3" s="1"/>
  <c r="F49" i="3" a="1"/>
  <c r="F49" i="3" s="1"/>
  <c r="L49" i="3"/>
  <c r="C50" i="3"/>
  <c r="AA50" i="3" s="1"/>
  <c r="Z49" i="3"/>
  <c r="G49" i="3"/>
  <c r="H49" i="3"/>
  <c r="E49" i="3" a="1"/>
  <c r="E49" i="3" s="1"/>
  <c r="Q49" i="3"/>
  <c r="Z49" i="19"/>
  <c r="AA49" i="19"/>
  <c r="I49" i="18"/>
  <c r="AA49" i="18"/>
  <c r="Z49" i="18"/>
  <c r="Z49" i="17"/>
  <c r="I49" i="17"/>
  <c r="Z49" i="16"/>
  <c r="AA49" i="16"/>
  <c r="Z49" i="15"/>
  <c r="I49" i="15"/>
  <c r="Z49" i="14"/>
  <c r="I49" i="14"/>
  <c r="Z49" i="13"/>
  <c r="AA49" i="13"/>
  <c r="Z49" i="12"/>
  <c r="I49" i="12"/>
  <c r="AA49" i="2"/>
  <c r="I49" i="2"/>
  <c r="Z49" i="11"/>
  <c r="AA49" i="11"/>
  <c r="Z49" i="10"/>
  <c r="I49" i="10"/>
  <c r="Z49" i="9"/>
  <c r="AA49" i="9"/>
  <c r="AA49" i="8"/>
  <c r="I49" i="8"/>
  <c r="I49" i="7"/>
  <c r="AA49" i="7"/>
  <c r="J49" i="7" a="1"/>
  <c r="J49" i="7" s="1"/>
  <c r="AA49" i="5"/>
  <c r="Z49" i="2"/>
  <c r="F49" i="2" a="1"/>
  <c r="F49" i="2" s="1"/>
  <c r="Q49" i="2"/>
  <c r="J49" i="2" a="1"/>
  <c r="J49" i="2" s="1"/>
  <c r="N49" i="2"/>
  <c r="G49" i="2"/>
  <c r="E49" i="2" a="1"/>
  <c r="E49" i="2" s="1"/>
  <c r="R49" i="2"/>
  <c r="M49" i="2"/>
  <c r="H49" i="2"/>
  <c r="C50" i="2"/>
  <c r="P49" i="2"/>
  <c r="L49" i="2"/>
  <c r="V49" i="19"/>
  <c r="V49" i="18"/>
  <c r="V49" i="16"/>
  <c r="V49" i="17"/>
  <c r="V49" i="15"/>
  <c r="V49" i="14"/>
  <c r="V49" i="12"/>
  <c r="V49" i="13"/>
  <c r="V49" i="11"/>
  <c r="V49" i="8"/>
  <c r="V49" i="10"/>
  <c r="V49" i="9"/>
  <c r="V49" i="5"/>
  <c r="V49" i="7"/>
  <c r="U49" i="19"/>
  <c r="U49" i="18"/>
  <c r="U49" i="16"/>
  <c r="U49" i="17"/>
  <c r="U49" i="15"/>
  <c r="U49" i="14"/>
  <c r="U49" i="13"/>
  <c r="U49" i="11"/>
  <c r="U49" i="12"/>
  <c r="U49" i="8"/>
  <c r="U49" i="10"/>
  <c r="U49" i="9"/>
  <c r="U49" i="7"/>
  <c r="U49" i="5"/>
  <c r="Z49" i="8"/>
  <c r="R49" i="8"/>
  <c r="N49" i="8"/>
  <c r="Q49" i="8"/>
  <c r="H49" i="8"/>
  <c r="G49" i="8"/>
  <c r="F49" i="8" a="1"/>
  <c r="F49" i="8" s="1"/>
  <c r="P49" i="8"/>
  <c r="J49" i="8" a="1"/>
  <c r="J49" i="8" s="1"/>
  <c r="C50" i="8"/>
  <c r="L49" i="8"/>
  <c r="E49" i="8" a="1"/>
  <c r="E49" i="8" s="1"/>
  <c r="M49" i="8"/>
  <c r="Z49" i="7"/>
  <c r="Q49" i="7"/>
  <c r="R49" i="7"/>
  <c r="G49" i="7"/>
  <c r="H49" i="7"/>
  <c r="E49" i="7" a="1"/>
  <c r="E49" i="7" s="1"/>
  <c r="C50" i="7"/>
  <c r="P49" i="7"/>
  <c r="N49" i="7"/>
  <c r="M49" i="7"/>
  <c r="L49" i="7"/>
  <c r="F49" i="7" a="1"/>
  <c r="F49" i="7" s="1"/>
  <c r="M49" i="9"/>
  <c r="L49" i="9"/>
  <c r="C50" i="9"/>
  <c r="I50" i="9" s="1"/>
  <c r="H49" i="9"/>
  <c r="G49" i="9"/>
  <c r="E49" i="9" a="1"/>
  <c r="E49" i="9" s="1"/>
  <c r="P49" i="9"/>
  <c r="N49" i="9"/>
  <c r="F49" i="9" a="1"/>
  <c r="F49" i="9" s="1"/>
  <c r="R49" i="9"/>
  <c r="Q49" i="9"/>
  <c r="J49" i="9" a="1"/>
  <c r="J49" i="9" s="1"/>
  <c r="J49" i="11" a="1"/>
  <c r="J49" i="11" s="1"/>
  <c r="L49" i="11"/>
  <c r="F49" i="11" a="1"/>
  <c r="F49" i="11" s="1"/>
  <c r="H49" i="11"/>
  <c r="C50" i="11"/>
  <c r="I50" i="11" s="1"/>
  <c r="E49" i="11" a="1"/>
  <c r="E49" i="11" s="1"/>
  <c r="P49" i="11"/>
  <c r="G49" i="11"/>
  <c r="M49" i="11"/>
  <c r="N49" i="11"/>
  <c r="Q49" i="11"/>
  <c r="R49" i="11"/>
  <c r="L49" i="10"/>
  <c r="C50" i="10"/>
  <c r="AA50" i="10" s="1"/>
  <c r="J49" i="10" a="1"/>
  <c r="J49" i="10" s="1"/>
  <c r="R49" i="10"/>
  <c r="H49" i="10"/>
  <c r="G49" i="10"/>
  <c r="E49" i="10" a="1"/>
  <c r="E49" i="10" s="1"/>
  <c r="F49" i="10" a="1"/>
  <c r="F49" i="10" s="1"/>
  <c r="Q49" i="10"/>
  <c r="N49" i="10"/>
  <c r="P49" i="10"/>
  <c r="M49" i="10"/>
  <c r="N49" i="18"/>
  <c r="G49" i="18"/>
  <c r="M49" i="18"/>
  <c r="R49" i="18"/>
  <c r="L49" i="18"/>
  <c r="F49" i="18" a="1"/>
  <c r="F49" i="18" s="1"/>
  <c r="Q49" i="18"/>
  <c r="P49" i="18"/>
  <c r="E49" i="18" a="1"/>
  <c r="E49" i="18" s="1"/>
  <c r="J49" i="18" a="1"/>
  <c r="J49" i="18" s="1"/>
  <c r="C50" i="18"/>
  <c r="H49" i="18"/>
  <c r="Q49" i="19"/>
  <c r="J49" i="19" a="1"/>
  <c r="J49" i="19" s="1"/>
  <c r="H49" i="19"/>
  <c r="G49" i="19"/>
  <c r="P49" i="19"/>
  <c r="R49" i="19"/>
  <c r="E49" i="19" a="1"/>
  <c r="E49" i="19" s="1"/>
  <c r="C50" i="19"/>
  <c r="I50" i="19" s="1"/>
  <c r="F49" i="19" a="1"/>
  <c r="F49" i="19" s="1"/>
  <c r="N49" i="19"/>
  <c r="M49" i="19"/>
  <c r="L49" i="19"/>
  <c r="L49" i="14"/>
  <c r="J49" i="14" a="1"/>
  <c r="J49" i="14" s="1"/>
  <c r="G49" i="14"/>
  <c r="H49" i="14"/>
  <c r="Q49" i="14"/>
  <c r="N49" i="14"/>
  <c r="C50" i="14"/>
  <c r="AA50" i="14" s="1"/>
  <c r="E49" i="14" a="1"/>
  <c r="E49" i="14" s="1"/>
  <c r="R49" i="14"/>
  <c r="P49" i="14"/>
  <c r="F49" i="14" a="1"/>
  <c r="F49" i="14" s="1"/>
  <c r="M49" i="14"/>
  <c r="M49" i="13"/>
  <c r="P49" i="13"/>
  <c r="N49" i="13"/>
  <c r="F49" i="13" a="1"/>
  <c r="F49" i="13" s="1"/>
  <c r="H49" i="13"/>
  <c r="G49" i="13"/>
  <c r="C50" i="13"/>
  <c r="I50" i="13" s="1"/>
  <c r="R49" i="13"/>
  <c r="J49" i="13" a="1"/>
  <c r="J49" i="13" s="1"/>
  <c r="E49" i="13" a="1"/>
  <c r="E49" i="13" s="1"/>
  <c r="L49" i="13"/>
  <c r="Q49" i="13"/>
  <c r="Z49" i="5"/>
  <c r="M49" i="5"/>
  <c r="L49" i="5"/>
  <c r="P49" i="5"/>
  <c r="G49" i="5"/>
  <c r="R49" i="5"/>
  <c r="N49" i="5"/>
  <c r="E49" i="5" a="1"/>
  <c r="E49" i="5" s="1"/>
  <c r="F49" i="5" a="1"/>
  <c r="F49" i="5" s="1"/>
  <c r="Q49" i="5"/>
  <c r="C50" i="5"/>
  <c r="I50" i="5" s="1"/>
  <c r="H49" i="5"/>
  <c r="J49" i="5" a="1"/>
  <c r="J49" i="5" s="1"/>
  <c r="R49" i="12"/>
  <c r="E49" i="12" a="1"/>
  <c r="E49" i="12" s="1"/>
  <c r="Q49" i="12"/>
  <c r="C50" i="12"/>
  <c r="AA50" i="12" s="1"/>
  <c r="G49" i="12"/>
  <c r="P49" i="12"/>
  <c r="N49" i="12"/>
  <c r="M49" i="12"/>
  <c r="L49" i="12"/>
  <c r="F49" i="12" a="1"/>
  <c r="F49" i="12" s="1"/>
  <c r="J49" i="12" a="1"/>
  <c r="J49" i="12" s="1"/>
  <c r="H49" i="12"/>
  <c r="J49" i="15" a="1"/>
  <c r="J49" i="15" s="1"/>
  <c r="E49" i="15" a="1"/>
  <c r="E49" i="15" s="1"/>
  <c r="G49" i="15"/>
  <c r="H49" i="15"/>
  <c r="P49" i="15"/>
  <c r="N49" i="15"/>
  <c r="C50" i="15"/>
  <c r="AA50" i="15" s="1"/>
  <c r="F49" i="15" a="1"/>
  <c r="F49" i="15" s="1"/>
  <c r="R49" i="15"/>
  <c r="Q49" i="15"/>
  <c r="M49" i="15"/>
  <c r="L49" i="15"/>
  <c r="L49" i="16"/>
  <c r="G49" i="16"/>
  <c r="J49" i="16" a="1"/>
  <c r="J49" i="16" s="1"/>
  <c r="N49" i="16"/>
  <c r="H49" i="16"/>
  <c r="M49" i="16"/>
  <c r="C50" i="16"/>
  <c r="I50" i="16" s="1"/>
  <c r="F49" i="16" a="1"/>
  <c r="F49" i="16" s="1"/>
  <c r="Q49" i="16"/>
  <c r="E49" i="16" a="1"/>
  <c r="E49" i="16" s="1"/>
  <c r="P49" i="16"/>
  <c r="R49" i="16"/>
  <c r="H49" i="17"/>
  <c r="F49" i="17" a="1"/>
  <c r="F49" i="17" s="1"/>
  <c r="M49" i="17"/>
  <c r="G49" i="17"/>
  <c r="J49" i="17" a="1"/>
  <c r="J49" i="17" s="1"/>
  <c r="C50" i="17"/>
  <c r="AA50" i="17" s="1"/>
  <c r="R49" i="17"/>
  <c r="Q49" i="17"/>
  <c r="L49" i="17"/>
  <c r="E49" i="17" a="1"/>
  <c r="E49" i="17" s="1"/>
  <c r="N49" i="17"/>
  <c r="P49" i="17"/>
  <c r="W49" i="19"/>
  <c r="W49" i="18"/>
  <c r="W49" i="17"/>
  <c r="W49" i="16"/>
  <c r="W49" i="15"/>
  <c r="W49" i="14"/>
  <c r="W49" i="13"/>
  <c r="W49" i="11"/>
  <c r="W49" i="12"/>
  <c r="W49" i="9"/>
  <c r="W49" i="10"/>
  <c r="W49" i="8"/>
  <c r="W49" i="7"/>
  <c r="W49" i="5"/>
  <c r="X49" i="19"/>
  <c r="X49" i="18"/>
  <c r="X49" i="17"/>
  <c r="X49" i="16"/>
  <c r="X49" i="15"/>
  <c r="X49" i="14"/>
  <c r="X49" i="13"/>
  <c r="X49" i="12"/>
  <c r="X49" i="11"/>
  <c r="X49" i="9"/>
  <c r="X49" i="10"/>
  <c r="X49" i="8"/>
  <c r="X49" i="5"/>
  <c r="X49" i="7"/>
  <c r="U49" i="3"/>
  <c r="U49" i="2"/>
  <c r="W49" i="1"/>
  <c r="V49" i="3"/>
  <c r="V49" i="2"/>
  <c r="X49" i="1"/>
  <c r="X49" i="3"/>
  <c r="X49" i="2"/>
  <c r="Z49" i="1"/>
  <c r="W49" i="3"/>
  <c r="Y49" i="1"/>
  <c r="W49" i="2"/>
  <c r="I50" i="1"/>
  <c r="G50" i="1"/>
  <c r="H50" i="1"/>
  <c r="E50" i="1"/>
  <c r="F50" i="1"/>
  <c r="D50" i="1"/>
  <c r="C50" i="1"/>
  <c r="B51" i="1"/>
  <c r="K51" i="1" s="1"/>
  <c r="G50" i="3" l="1"/>
  <c r="Q50" i="3"/>
  <c r="H50" i="3"/>
  <c r="I50" i="3"/>
  <c r="J50" i="3" a="1"/>
  <c r="J50" i="3" s="1"/>
  <c r="Z50" i="3"/>
  <c r="M50" i="3"/>
  <c r="E50" i="3" a="1"/>
  <c r="E50" i="3" s="1"/>
  <c r="F50" i="3" a="1"/>
  <c r="F50" i="3" s="1"/>
  <c r="N50" i="3"/>
  <c r="L50" i="3"/>
  <c r="R50" i="3"/>
  <c r="P50" i="3"/>
  <c r="C51" i="3"/>
  <c r="AA51" i="3" s="1"/>
  <c r="Z50" i="19"/>
  <c r="AA50" i="19"/>
  <c r="I50" i="18"/>
  <c r="AA50" i="18"/>
  <c r="Z50" i="18"/>
  <c r="Z50" i="17"/>
  <c r="I50" i="17"/>
  <c r="Z50" i="16"/>
  <c r="AA50" i="16"/>
  <c r="Z50" i="15"/>
  <c r="I50" i="15"/>
  <c r="Z50" i="14"/>
  <c r="I50" i="14"/>
  <c r="Z50" i="13"/>
  <c r="AA50" i="13"/>
  <c r="Z50" i="12"/>
  <c r="I50" i="12"/>
  <c r="AA50" i="2"/>
  <c r="I50" i="2"/>
  <c r="Z50" i="11"/>
  <c r="AA50" i="11"/>
  <c r="Z50" i="10"/>
  <c r="I50" i="10"/>
  <c r="Z50" i="9"/>
  <c r="AA50" i="9"/>
  <c r="AA50" i="8"/>
  <c r="I50" i="8"/>
  <c r="I50" i="7"/>
  <c r="AA50" i="7"/>
  <c r="J50" i="7" a="1"/>
  <c r="J50" i="7" s="1"/>
  <c r="AA50" i="5"/>
  <c r="Z50" i="2"/>
  <c r="N50" i="2"/>
  <c r="R50" i="2"/>
  <c r="G50" i="2"/>
  <c r="E50" i="2" a="1"/>
  <c r="E50" i="2" s="1"/>
  <c r="L50" i="2"/>
  <c r="H50" i="2"/>
  <c r="M50" i="2"/>
  <c r="Q50" i="2"/>
  <c r="C51" i="2"/>
  <c r="F50" i="2" a="1"/>
  <c r="F50" i="2" s="1"/>
  <c r="J50" i="2" a="1"/>
  <c r="J50" i="2" s="1"/>
  <c r="P50" i="2"/>
  <c r="C51" i="13"/>
  <c r="I51" i="13" s="1"/>
  <c r="E50" i="13" a="1"/>
  <c r="E50" i="13" s="1"/>
  <c r="L50" i="13"/>
  <c r="J50" i="13" a="1"/>
  <c r="J50" i="13" s="1"/>
  <c r="H50" i="13"/>
  <c r="P50" i="13"/>
  <c r="Q50" i="13"/>
  <c r="N50" i="13"/>
  <c r="F50" i="13" a="1"/>
  <c r="F50" i="13" s="1"/>
  <c r="G50" i="13"/>
  <c r="M50" i="13"/>
  <c r="R50" i="13"/>
  <c r="L50" i="9"/>
  <c r="R50" i="9"/>
  <c r="Q50" i="9"/>
  <c r="P50" i="9"/>
  <c r="H50" i="9"/>
  <c r="M50" i="9"/>
  <c r="E50" i="9" a="1"/>
  <c r="E50" i="9" s="1"/>
  <c r="C51" i="9"/>
  <c r="I51" i="9" s="1"/>
  <c r="F50" i="9" a="1"/>
  <c r="F50" i="9" s="1"/>
  <c r="G50" i="9"/>
  <c r="N50" i="9"/>
  <c r="J50" i="9" a="1"/>
  <c r="J50" i="9" s="1"/>
  <c r="G50" i="19"/>
  <c r="R50" i="19"/>
  <c r="C51" i="19"/>
  <c r="I51" i="19" s="1"/>
  <c r="N50" i="19"/>
  <c r="F50" i="19" a="1"/>
  <c r="F50" i="19" s="1"/>
  <c r="Q50" i="19"/>
  <c r="P50" i="19"/>
  <c r="E50" i="19" a="1"/>
  <c r="E50" i="19" s="1"/>
  <c r="L50" i="19"/>
  <c r="M50" i="19"/>
  <c r="J50" i="19" a="1"/>
  <c r="J50" i="19" s="1"/>
  <c r="H50" i="19"/>
  <c r="U50" i="19"/>
  <c r="U50" i="18"/>
  <c r="U50" i="17"/>
  <c r="U50" i="15"/>
  <c r="U50" i="14"/>
  <c r="U50" i="12"/>
  <c r="U50" i="16"/>
  <c r="U50" i="13"/>
  <c r="U50" i="10"/>
  <c r="U50" i="11"/>
  <c r="U50" i="9"/>
  <c r="U50" i="8"/>
  <c r="U50" i="7"/>
  <c r="U50" i="5"/>
  <c r="V50" i="19"/>
  <c r="V50" i="18"/>
  <c r="V50" i="17"/>
  <c r="V50" i="16"/>
  <c r="V50" i="15"/>
  <c r="V50" i="14"/>
  <c r="V50" i="13"/>
  <c r="V50" i="11"/>
  <c r="V50" i="12"/>
  <c r="V50" i="9"/>
  <c r="V50" i="8"/>
  <c r="V50" i="10"/>
  <c r="V50" i="7"/>
  <c r="V50" i="5"/>
  <c r="F50" i="18" a="1"/>
  <c r="F50" i="18" s="1"/>
  <c r="C51" i="18"/>
  <c r="L50" i="18"/>
  <c r="H50" i="18"/>
  <c r="J50" i="18" a="1"/>
  <c r="J50" i="18" s="1"/>
  <c r="G50" i="18"/>
  <c r="Q50" i="18"/>
  <c r="E50" i="18" a="1"/>
  <c r="E50" i="18" s="1"/>
  <c r="R50" i="18"/>
  <c r="N50" i="18"/>
  <c r="M50" i="18"/>
  <c r="P50" i="18"/>
  <c r="E50" i="14" a="1"/>
  <c r="E50" i="14" s="1"/>
  <c r="P50" i="14"/>
  <c r="C51" i="14"/>
  <c r="AA51" i="14" s="1"/>
  <c r="F50" i="14" a="1"/>
  <c r="F50" i="14" s="1"/>
  <c r="G50" i="14"/>
  <c r="N50" i="14"/>
  <c r="R50" i="14"/>
  <c r="L50" i="14"/>
  <c r="Q50" i="14"/>
  <c r="H50" i="14"/>
  <c r="J50" i="14" a="1"/>
  <c r="J50" i="14" s="1"/>
  <c r="M50" i="14"/>
  <c r="E50" i="10" a="1"/>
  <c r="E50" i="10" s="1"/>
  <c r="F50" i="10" a="1"/>
  <c r="F50" i="10" s="1"/>
  <c r="C51" i="10"/>
  <c r="AA51" i="10" s="1"/>
  <c r="J50" i="10" a="1"/>
  <c r="J50" i="10" s="1"/>
  <c r="L50" i="10"/>
  <c r="H50" i="10"/>
  <c r="G50" i="10"/>
  <c r="R50" i="10"/>
  <c r="M50" i="10"/>
  <c r="N50" i="10"/>
  <c r="Q50" i="10"/>
  <c r="P50" i="10"/>
  <c r="L50" i="16"/>
  <c r="Q50" i="16"/>
  <c r="F50" i="16" a="1"/>
  <c r="F50" i="16" s="1"/>
  <c r="R50" i="16"/>
  <c r="M50" i="16"/>
  <c r="P50" i="16"/>
  <c r="N50" i="16"/>
  <c r="E50" i="16" a="1"/>
  <c r="E50" i="16" s="1"/>
  <c r="H50" i="16"/>
  <c r="G50" i="16"/>
  <c r="C51" i="16"/>
  <c r="I51" i="16" s="1"/>
  <c r="J50" i="16" a="1"/>
  <c r="J50" i="16" s="1"/>
  <c r="Z50" i="5"/>
  <c r="M50" i="5"/>
  <c r="G50" i="5"/>
  <c r="H50" i="5"/>
  <c r="J50" i="5" a="1"/>
  <c r="J50" i="5" s="1"/>
  <c r="L50" i="5"/>
  <c r="C51" i="5"/>
  <c r="I51" i="5" s="1"/>
  <c r="P50" i="5"/>
  <c r="R50" i="5"/>
  <c r="Q50" i="5"/>
  <c r="E50" i="5" a="1"/>
  <c r="E50" i="5" s="1"/>
  <c r="N50" i="5"/>
  <c r="F50" i="5" a="1"/>
  <c r="F50" i="5" s="1"/>
  <c r="Z50" i="7"/>
  <c r="M50" i="7"/>
  <c r="L50" i="7"/>
  <c r="G50" i="7"/>
  <c r="R50" i="7"/>
  <c r="H50" i="7"/>
  <c r="N50" i="7"/>
  <c r="E50" i="7" a="1"/>
  <c r="E50" i="7" s="1"/>
  <c r="C51" i="7"/>
  <c r="Q50" i="7"/>
  <c r="F50" i="7" a="1"/>
  <c r="F50" i="7" s="1"/>
  <c r="P50" i="7"/>
  <c r="Z50" i="8"/>
  <c r="R50" i="8"/>
  <c r="Q50" i="8"/>
  <c r="F50" i="8" a="1"/>
  <c r="F50" i="8" s="1"/>
  <c r="N50" i="8"/>
  <c r="M50" i="8"/>
  <c r="L50" i="8"/>
  <c r="C51" i="8"/>
  <c r="J50" i="8" a="1"/>
  <c r="J50" i="8" s="1"/>
  <c r="E50" i="8" a="1"/>
  <c r="E50" i="8" s="1"/>
  <c r="G50" i="8"/>
  <c r="H50" i="8"/>
  <c r="P50" i="8"/>
  <c r="C51" i="12"/>
  <c r="AA51" i="12" s="1"/>
  <c r="M50" i="12"/>
  <c r="E50" i="12" a="1"/>
  <c r="E50" i="12" s="1"/>
  <c r="G50" i="12"/>
  <c r="J50" i="12" a="1"/>
  <c r="J50" i="12" s="1"/>
  <c r="R50" i="12"/>
  <c r="N50" i="12"/>
  <c r="P50" i="12"/>
  <c r="Q50" i="12"/>
  <c r="L50" i="12"/>
  <c r="H50" i="12"/>
  <c r="F50" i="12" a="1"/>
  <c r="F50" i="12" s="1"/>
  <c r="J50" i="17" a="1"/>
  <c r="J50" i="17" s="1"/>
  <c r="F50" i="17" a="1"/>
  <c r="F50" i="17" s="1"/>
  <c r="M50" i="17"/>
  <c r="R50" i="17"/>
  <c r="G50" i="17"/>
  <c r="C51" i="17"/>
  <c r="AA51" i="17" s="1"/>
  <c r="Q50" i="17"/>
  <c r="N50" i="17"/>
  <c r="H50" i="17"/>
  <c r="L50" i="17"/>
  <c r="E50" i="17" a="1"/>
  <c r="E50" i="17" s="1"/>
  <c r="P50" i="17"/>
  <c r="L50" i="15"/>
  <c r="F50" i="15" a="1"/>
  <c r="F50" i="15" s="1"/>
  <c r="N50" i="15"/>
  <c r="E50" i="15" a="1"/>
  <c r="E50" i="15" s="1"/>
  <c r="Q50" i="15"/>
  <c r="P50" i="15"/>
  <c r="J50" i="15" a="1"/>
  <c r="J50" i="15" s="1"/>
  <c r="R50" i="15"/>
  <c r="G50" i="15"/>
  <c r="C51" i="15"/>
  <c r="AA51" i="15" s="1"/>
  <c r="M50" i="15"/>
  <c r="H50" i="15"/>
  <c r="H50" i="11"/>
  <c r="G50" i="11"/>
  <c r="C51" i="11"/>
  <c r="I51" i="11" s="1"/>
  <c r="M50" i="11"/>
  <c r="J50" i="11" a="1"/>
  <c r="J50" i="11" s="1"/>
  <c r="E50" i="11" a="1"/>
  <c r="E50" i="11" s="1"/>
  <c r="N50" i="11"/>
  <c r="L50" i="11"/>
  <c r="F50" i="11" a="1"/>
  <c r="F50" i="11" s="1"/>
  <c r="R50" i="11"/>
  <c r="P50" i="11"/>
  <c r="Q50" i="11"/>
  <c r="X50" i="19"/>
  <c r="X50" i="18"/>
  <c r="X50" i="17"/>
  <c r="X50" i="16"/>
  <c r="X50" i="15"/>
  <c r="X50" i="14"/>
  <c r="X50" i="13"/>
  <c r="X50" i="12"/>
  <c r="X50" i="10"/>
  <c r="X50" i="11"/>
  <c r="X50" i="9"/>
  <c r="X50" i="8"/>
  <c r="X50" i="5"/>
  <c r="X50" i="7"/>
  <c r="W50" i="19"/>
  <c r="W50" i="18"/>
  <c r="W50" i="17"/>
  <c r="W50" i="15"/>
  <c r="W50" i="16"/>
  <c r="W50" i="14"/>
  <c r="W50" i="13"/>
  <c r="W50" i="12"/>
  <c r="W50" i="11"/>
  <c r="W50" i="9"/>
  <c r="W50" i="10"/>
  <c r="W50" i="8"/>
  <c r="W50" i="7"/>
  <c r="W50" i="5"/>
  <c r="V50" i="3"/>
  <c r="V50" i="2"/>
  <c r="X50" i="1"/>
  <c r="U50" i="3"/>
  <c r="U50" i="2"/>
  <c r="W50" i="1"/>
  <c r="X50" i="3"/>
  <c r="X50" i="2"/>
  <c r="Z50" i="1"/>
  <c r="W50" i="3"/>
  <c r="W50" i="2"/>
  <c r="Y50" i="1"/>
  <c r="I51" i="1"/>
  <c r="E51" i="1"/>
  <c r="G51" i="1"/>
  <c r="H51" i="1"/>
  <c r="F51" i="1"/>
  <c r="D51" i="1"/>
  <c r="B52" i="1"/>
  <c r="K52" i="1" s="1"/>
  <c r="C51" i="1"/>
  <c r="Q51" i="3" l="1"/>
  <c r="N51" i="3"/>
  <c r="E51" i="3" a="1"/>
  <c r="E51" i="3" s="1"/>
  <c r="P51" i="3"/>
  <c r="F51" i="3" a="1"/>
  <c r="F51" i="3" s="1"/>
  <c r="Z51" i="3"/>
  <c r="R51" i="3"/>
  <c r="C52" i="3"/>
  <c r="AA52" i="3" s="1"/>
  <c r="G51" i="3"/>
  <c r="L51" i="3"/>
  <c r="I51" i="3"/>
  <c r="J51" i="3" a="1"/>
  <c r="J51" i="3" s="1"/>
  <c r="H51" i="3"/>
  <c r="M51" i="3"/>
  <c r="Z51" i="19"/>
  <c r="AA51" i="19"/>
  <c r="I51" i="18"/>
  <c r="AA51" i="18"/>
  <c r="Z51" i="18"/>
  <c r="Z51" i="17"/>
  <c r="I51" i="17"/>
  <c r="Z51" i="16"/>
  <c r="AA51" i="16"/>
  <c r="Z51" i="15"/>
  <c r="I51" i="15"/>
  <c r="Z51" i="14"/>
  <c r="I51" i="14"/>
  <c r="Z51" i="13"/>
  <c r="AA51" i="13"/>
  <c r="Z51" i="12"/>
  <c r="I51" i="12"/>
  <c r="AA51" i="2"/>
  <c r="I51" i="2"/>
  <c r="Z51" i="11"/>
  <c r="AA51" i="11"/>
  <c r="Z51" i="10"/>
  <c r="I51" i="10"/>
  <c r="Z51" i="9"/>
  <c r="AA51" i="9"/>
  <c r="AA51" i="8"/>
  <c r="I51" i="8"/>
  <c r="I51" i="7"/>
  <c r="AA51" i="7"/>
  <c r="J51" i="7" a="1"/>
  <c r="J51" i="7" s="1"/>
  <c r="AA51" i="5"/>
  <c r="Z51" i="2"/>
  <c r="H51" i="2"/>
  <c r="R51" i="2"/>
  <c r="C52" i="2"/>
  <c r="G51" i="2"/>
  <c r="F51" i="2" a="1"/>
  <c r="F51" i="2" s="1"/>
  <c r="E51" i="2" a="1"/>
  <c r="E51" i="2" s="1"/>
  <c r="L51" i="2"/>
  <c r="J51" i="2" a="1"/>
  <c r="J51" i="2" s="1"/>
  <c r="P51" i="2"/>
  <c r="M51" i="2"/>
  <c r="Q51" i="2"/>
  <c r="N51" i="2"/>
  <c r="N51" i="11"/>
  <c r="J51" i="11" a="1"/>
  <c r="J51" i="11" s="1"/>
  <c r="C52" i="11"/>
  <c r="I52" i="11" s="1"/>
  <c r="G51" i="11"/>
  <c r="Q51" i="11"/>
  <c r="R51" i="11"/>
  <c r="F51" i="11" a="1"/>
  <c r="F51" i="11" s="1"/>
  <c r="H51" i="11"/>
  <c r="M51" i="11"/>
  <c r="L51" i="11"/>
  <c r="P51" i="11"/>
  <c r="E51" i="11" a="1"/>
  <c r="E51" i="11" s="1"/>
  <c r="L51" i="10"/>
  <c r="Q51" i="10"/>
  <c r="C52" i="10"/>
  <c r="AA52" i="10" s="1"/>
  <c r="E51" i="10" a="1"/>
  <c r="E51" i="10" s="1"/>
  <c r="F51" i="10" a="1"/>
  <c r="F51" i="10" s="1"/>
  <c r="R51" i="10"/>
  <c r="H51" i="10"/>
  <c r="N51" i="10"/>
  <c r="P51" i="10"/>
  <c r="M51" i="10"/>
  <c r="G51" i="10"/>
  <c r="J51" i="10" a="1"/>
  <c r="J51" i="10" s="1"/>
  <c r="Z51" i="7"/>
  <c r="R51" i="7"/>
  <c r="H51" i="7"/>
  <c r="G51" i="7"/>
  <c r="Q51" i="7"/>
  <c r="F51" i="7" a="1"/>
  <c r="F51" i="7" s="1"/>
  <c r="P51" i="7"/>
  <c r="E51" i="7" a="1"/>
  <c r="E51" i="7" s="1"/>
  <c r="L51" i="7"/>
  <c r="N51" i="7"/>
  <c r="M51" i="7"/>
  <c r="C52" i="7"/>
  <c r="E51" i="14" a="1"/>
  <c r="E51" i="14" s="1"/>
  <c r="H51" i="14"/>
  <c r="R51" i="14"/>
  <c r="J51" i="14" a="1"/>
  <c r="J51" i="14" s="1"/>
  <c r="G51" i="14"/>
  <c r="L51" i="14"/>
  <c r="C52" i="14"/>
  <c r="AA52" i="14" s="1"/>
  <c r="N51" i="14"/>
  <c r="F51" i="14" a="1"/>
  <c r="F51" i="14" s="1"/>
  <c r="P51" i="14"/>
  <c r="M51" i="14"/>
  <c r="Q51" i="14"/>
  <c r="M51" i="9"/>
  <c r="G51" i="9"/>
  <c r="F51" i="9" a="1"/>
  <c r="F51" i="9" s="1"/>
  <c r="N51" i="9"/>
  <c r="Q51" i="9"/>
  <c r="E51" i="9" a="1"/>
  <c r="E51" i="9" s="1"/>
  <c r="P51" i="9"/>
  <c r="L51" i="9"/>
  <c r="J51" i="9" a="1"/>
  <c r="J51" i="9" s="1"/>
  <c r="C52" i="9"/>
  <c r="I52" i="9" s="1"/>
  <c r="H51" i="9"/>
  <c r="R51" i="9"/>
  <c r="G51" i="18"/>
  <c r="H51" i="18"/>
  <c r="F51" i="18" a="1"/>
  <c r="F51" i="18" s="1"/>
  <c r="R51" i="18"/>
  <c r="Q51" i="18"/>
  <c r="C52" i="18"/>
  <c r="E51" i="18" a="1"/>
  <c r="E51" i="18" s="1"/>
  <c r="N51" i="18"/>
  <c r="L51" i="18"/>
  <c r="M51" i="18"/>
  <c r="J51" i="18" a="1"/>
  <c r="J51" i="18" s="1"/>
  <c r="P51" i="18"/>
  <c r="Z51" i="8"/>
  <c r="H51" i="8"/>
  <c r="M51" i="8"/>
  <c r="F51" i="8" a="1"/>
  <c r="F51" i="8" s="1"/>
  <c r="E51" i="8" a="1"/>
  <c r="E51" i="8" s="1"/>
  <c r="L51" i="8"/>
  <c r="R51" i="8"/>
  <c r="Q51" i="8"/>
  <c r="N51" i="8"/>
  <c r="G51" i="8"/>
  <c r="J51" i="8" a="1"/>
  <c r="J51" i="8" s="1"/>
  <c r="P51" i="8"/>
  <c r="C52" i="8"/>
  <c r="Q51" i="12"/>
  <c r="P51" i="12"/>
  <c r="N51" i="12"/>
  <c r="M51" i="12"/>
  <c r="J51" i="12" a="1"/>
  <c r="J51" i="12" s="1"/>
  <c r="H51" i="12"/>
  <c r="L51" i="12"/>
  <c r="C52" i="12"/>
  <c r="AA52" i="12" s="1"/>
  <c r="G51" i="12"/>
  <c r="F51" i="12" a="1"/>
  <c r="F51" i="12" s="1"/>
  <c r="R51" i="12"/>
  <c r="E51" i="12" a="1"/>
  <c r="E51" i="12" s="1"/>
  <c r="Z51" i="5"/>
  <c r="F51" i="5" a="1"/>
  <c r="F51" i="5" s="1"/>
  <c r="P51" i="5"/>
  <c r="R51" i="5"/>
  <c r="Q51" i="5"/>
  <c r="N51" i="5"/>
  <c r="E51" i="5" a="1"/>
  <c r="E51" i="5" s="1"/>
  <c r="M51" i="5"/>
  <c r="L51" i="5"/>
  <c r="G51" i="5"/>
  <c r="C52" i="5"/>
  <c r="I52" i="5" s="1"/>
  <c r="J51" i="5" a="1"/>
  <c r="J51" i="5" s="1"/>
  <c r="H51" i="5"/>
  <c r="Q51" i="15"/>
  <c r="E51" i="15" a="1"/>
  <c r="E51" i="15" s="1"/>
  <c r="F51" i="15" a="1"/>
  <c r="F51" i="15" s="1"/>
  <c r="G51" i="15"/>
  <c r="C52" i="15"/>
  <c r="AA52" i="15" s="1"/>
  <c r="L51" i="15"/>
  <c r="R51" i="15"/>
  <c r="J51" i="15" a="1"/>
  <c r="J51" i="15" s="1"/>
  <c r="H51" i="15"/>
  <c r="P51" i="15"/>
  <c r="N51" i="15"/>
  <c r="M51" i="15"/>
  <c r="V51" i="19"/>
  <c r="V51" i="18"/>
  <c r="V51" i="17"/>
  <c r="V51" i="15"/>
  <c r="V51" i="16"/>
  <c r="V51" i="14"/>
  <c r="V51" i="12"/>
  <c r="V51" i="11"/>
  <c r="V51" i="9"/>
  <c r="V51" i="10"/>
  <c r="V51" i="13"/>
  <c r="V51" i="8"/>
  <c r="V51" i="5"/>
  <c r="V51" i="7"/>
  <c r="U51" i="19"/>
  <c r="U51" i="17"/>
  <c r="U51" i="16"/>
  <c r="U51" i="18"/>
  <c r="U51" i="15"/>
  <c r="U51" i="13"/>
  <c r="U51" i="11"/>
  <c r="U51" i="14"/>
  <c r="U51" i="12"/>
  <c r="U51" i="10"/>
  <c r="U51" i="8"/>
  <c r="U51" i="9"/>
  <c r="U51" i="5"/>
  <c r="U51" i="7"/>
  <c r="C52" i="19"/>
  <c r="I52" i="19" s="1"/>
  <c r="P51" i="19"/>
  <c r="L51" i="19"/>
  <c r="H51" i="19"/>
  <c r="G51" i="19"/>
  <c r="F51" i="19" a="1"/>
  <c r="F51" i="19" s="1"/>
  <c r="R51" i="19"/>
  <c r="E51" i="19" a="1"/>
  <c r="E51" i="19" s="1"/>
  <c r="Q51" i="19"/>
  <c r="N51" i="19"/>
  <c r="J51" i="19" a="1"/>
  <c r="J51" i="19" s="1"/>
  <c r="M51" i="19"/>
  <c r="G51" i="16"/>
  <c r="E51" i="16" a="1"/>
  <c r="E51" i="16" s="1"/>
  <c r="C52" i="16"/>
  <c r="I52" i="16" s="1"/>
  <c r="R51" i="16"/>
  <c r="L51" i="16"/>
  <c r="H51" i="16"/>
  <c r="J51" i="16" a="1"/>
  <c r="J51" i="16" s="1"/>
  <c r="Q51" i="16"/>
  <c r="N51" i="16"/>
  <c r="F51" i="16" a="1"/>
  <c r="F51" i="16" s="1"/>
  <c r="M51" i="16"/>
  <c r="P51" i="16"/>
  <c r="F51" i="17" a="1"/>
  <c r="F51" i="17" s="1"/>
  <c r="L51" i="17"/>
  <c r="J51" i="17" a="1"/>
  <c r="J51" i="17" s="1"/>
  <c r="M51" i="17"/>
  <c r="H51" i="17"/>
  <c r="N51" i="17"/>
  <c r="G51" i="17"/>
  <c r="E51" i="17" a="1"/>
  <c r="E51" i="17" s="1"/>
  <c r="R51" i="17"/>
  <c r="Q51" i="17"/>
  <c r="C52" i="17"/>
  <c r="AA52" i="17" s="1"/>
  <c r="P51" i="17"/>
  <c r="G51" i="13"/>
  <c r="E51" i="13" a="1"/>
  <c r="E51" i="13" s="1"/>
  <c r="C52" i="13"/>
  <c r="I52" i="13" s="1"/>
  <c r="L51" i="13"/>
  <c r="H51" i="13"/>
  <c r="R51" i="13"/>
  <c r="M51" i="13"/>
  <c r="F51" i="13" a="1"/>
  <c r="F51" i="13" s="1"/>
  <c r="Q51" i="13"/>
  <c r="P51" i="13"/>
  <c r="J51" i="13" a="1"/>
  <c r="J51" i="13" s="1"/>
  <c r="N51" i="13"/>
  <c r="X51" i="19"/>
  <c r="X51" i="18"/>
  <c r="X51" i="17"/>
  <c r="X51" i="16"/>
  <c r="X51" i="15"/>
  <c r="X51" i="14"/>
  <c r="X51" i="13"/>
  <c r="X51" i="12"/>
  <c r="X51" i="11"/>
  <c r="X51" i="10"/>
  <c r="X51" i="9"/>
  <c r="X51" i="8"/>
  <c r="X51" i="7"/>
  <c r="X51" i="5"/>
  <c r="W51" i="19"/>
  <c r="W51" i="18"/>
  <c r="W51" i="17"/>
  <c r="W51" i="16"/>
  <c r="W51" i="15"/>
  <c r="W51" i="14"/>
  <c r="W51" i="13"/>
  <c r="W51" i="12"/>
  <c r="W51" i="10"/>
  <c r="W51" i="11"/>
  <c r="W51" i="9"/>
  <c r="W51" i="8"/>
  <c r="W51" i="5"/>
  <c r="W51" i="7"/>
  <c r="V51" i="3"/>
  <c r="V51" i="2"/>
  <c r="X51" i="1"/>
  <c r="X51" i="2"/>
  <c r="X51" i="3"/>
  <c r="Z51" i="1"/>
  <c r="W51" i="3"/>
  <c r="W51" i="2"/>
  <c r="Y51" i="1"/>
  <c r="U51" i="3"/>
  <c r="U51" i="2"/>
  <c r="W51" i="1"/>
  <c r="I52" i="1"/>
  <c r="H52" i="1"/>
  <c r="G52" i="1"/>
  <c r="F52" i="1"/>
  <c r="E52" i="1"/>
  <c r="D52" i="1"/>
  <c r="B53" i="1"/>
  <c r="K53" i="1" s="1"/>
  <c r="C52" i="1"/>
  <c r="Z52" i="3" l="1"/>
  <c r="L52" i="3"/>
  <c r="I52" i="3"/>
  <c r="G52" i="3"/>
  <c r="H52" i="3"/>
  <c r="F52" i="3" a="1"/>
  <c r="F52" i="3" s="1"/>
  <c r="E52" i="3" a="1"/>
  <c r="E52" i="3" s="1"/>
  <c r="C53" i="3"/>
  <c r="AA53" i="3" s="1"/>
  <c r="Q52" i="3"/>
  <c r="M52" i="3"/>
  <c r="J52" i="3" a="1"/>
  <c r="J52" i="3" s="1"/>
  <c r="N52" i="3"/>
  <c r="P52" i="3"/>
  <c r="R52" i="3"/>
  <c r="Z52" i="19"/>
  <c r="AA52" i="19"/>
  <c r="I52" i="18"/>
  <c r="AA52" i="18"/>
  <c r="Z52" i="18"/>
  <c r="Z52" i="17"/>
  <c r="I52" i="17"/>
  <c r="Z52" i="16"/>
  <c r="AA52" i="16"/>
  <c r="Z52" i="15"/>
  <c r="I52" i="15"/>
  <c r="Z52" i="14"/>
  <c r="I52" i="14"/>
  <c r="Z52" i="13"/>
  <c r="AA52" i="13"/>
  <c r="Z52" i="12"/>
  <c r="I52" i="12"/>
  <c r="AA52" i="2"/>
  <c r="I52" i="2"/>
  <c r="Z52" i="11"/>
  <c r="AA52" i="11"/>
  <c r="Z52" i="10"/>
  <c r="I52" i="10"/>
  <c r="Z52" i="9"/>
  <c r="AA52" i="9"/>
  <c r="AA52" i="8"/>
  <c r="I52" i="8"/>
  <c r="I52" i="7"/>
  <c r="AA52" i="7"/>
  <c r="J52" i="7" a="1"/>
  <c r="J52" i="7" s="1"/>
  <c r="AA52" i="5"/>
  <c r="Z52" i="2"/>
  <c r="N52" i="2"/>
  <c r="Q52" i="2"/>
  <c r="L52" i="2"/>
  <c r="R52" i="2"/>
  <c r="J52" i="2" a="1"/>
  <c r="J52" i="2" s="1"/>
  <c r="M52" i="2"/>
  <c r="F52" i="2" a="1"/>
  <c r="F52" i="2" s="1"/>
  <c r="H52" i="2"/>
  <c r="E52" i="2" a="1"/>
  <c r="E52" i="2" s="1"/>
  <c r="C53" i="2"/>
  <c r="P52" i="2"/>
  <c r="G52" i="2"/>
  <c r="C53" i="18"/>
  <c r="G52" i="18"/>
  <c r="L52" i="18"/>
  <c r="H52" i="18"/>
  <c r="M52" i="18"/>
  <c r="N52" i="18"/>
  <c r="J52" i="18" a="1"/>
  <c r="J52" i="18" s="1"/>
  <c r="E52" i="18" a="1"/>
  <c r="E52" i="18" s="1"/>
  <c r="R52" i="18"/>
  <c r="Q52" i="18"/>
  <c r="F52" i="18" a="1"/>
  <c r="F52" i="18" s="1"/>
  <c r="P52" i="18"/>
  <c r="H52" i="14"/>
  <c r="G52" i="14"/>
  <c r="M52" i="14"/>
  <c r="L52" i="14"/>
  <c r="R52" i="14"/>
  <c r="Q52" i="14"/>
  <c r="E52" i="14" a="1"/>
  <c r="E52" i="14" s="1"/>
  <c r="F52" i="14" a="1"/>
  <c r="F52" i="14" s="1"/>
  <c r="N52" i="14"/>
  <c r="J52" i="14" a="1"/>
  <c r="J52" i="14" s="1"/>
  <c r="C53" i="14"/>
  <c r="AA53" i="14" s="1"/>
  <c r="P52" i="14"/>
  <c r="L52" i="16"/>
  <c r="N52" i="16"/>
  <c r="E52" i="16" a="1"/>
  <c r="E52" i="16" s="1"/>
  <c r="C53" i="16"/>
  <c r="I53" i="16" s="1"/>
  <c r="G52" i="16"/>
  <c r="M52" i="16"/>
  <c r="J52" i="16" a="1"/>
  <c r="J52" i="16" s="1"/>
  <c r="P52" i="16"/>
  <c r="H52" i="16"/>
  <c r="Q52" i="16"/>
  <c r="F52" i="16" a="1"/>
  <c r="F52" i="16" s="1"/>
  <c r="R52" i="16"/>
  <c r="Z52" i="5"/>
  <c r="P52" i="5"/>
  <c r="L52" i="5"/>
  <c r="F52" i="5" a="1"/>
  <c r="F52" i="5" s="1"/>
  <c r="E52" i="5" a="1"/>
  <c r="E52" i="5" s="1"/>
  <c r="R52" i="5"/>
  <c r="G52" i="5"/>
  <c r="N52" i="5"/>
  <c r="Q52" i="5"/>
  <c r="C53" i="5"/>
  <c r="I53" i="5" s="1"/>
  <c r="H52" i="5"/>
  <c r="J52" i="5" a="1"/>
  <c r="J52" i="5" s="1"/>
  <c r="M52" i="5"/>
  <c r="C53" i="13"/>
  <c r="I53" i="13" s="1"/>
  <c r="H52" i="13"/>
  <c r="Q52" i="13"/>
  <c r="P52" i="13"/>
  <c r="R52" i="13"/>
  <c r="J52" i="13" a="1"/>
  <c r="J52" i="13" s="1"/>
  <c r="N52" i="13"/>
  <c r="G52" i="13"/>
  <c r="M52" i="13"/>
  <c r="E52" i="13" a="1"/>
  <c r="E52" i="13" s="1"/>
  <c r="F52" i="13" a="1"/>
  <c r="F52" i="13" s="1"/>
  <c r="L52" i="13"/>
  <c r="U52" i="19"/>
  <c r="U52" i="18"/>
  <c r="U52" i="17"/>
  <c r="U52" i="15"/>
  <c r="U52" i="16"/>
  <c r="U52" i="14"/>
  <c r="U52" i="11"/>
  <c r="U52" i="12"/>
  <c r="U52" i="9"/>
  <c r="U52" i="13"/>
  <c r="U52" i="10"/>
  <c r="U52" i="8"/>
  <c r="U52" i="5"/>
  <c r="U52" i="7"/>
  <c r="Z52" i="8"/>
  <c r="P52" i="8"/>
  <c r="N52" i="8"/>
  <c r="C53" i="8"/>
  <c r="R52" i="8"/>
  <c r="F52" i="8" a="1"/>
  <c r="F52" i="8" s="1"/>
  <c r="M52" i="8"/>
  <c r="H52" i="8"/>
  <c r="Q52" i="8"/>
  <c r="L52" i="8"/>
  <c r="J52" i="8" a="1"/>
  <c r="J52" i="8" s="1"/>
  <c r="E52" i="8" a="1"/>
  <c r="E52" i="8" s="1"/>
  <c r="G52" i="8"/>
  <c r="V52" i="18"/>
  <c r="V52" i="19"/>
  <c r="V52" i="16"/>
  <c r="V52" i="15"/>
  <c r="V52" i="13"/>
  <c r="V52" i="14"/>
  <c r="V52" i="12"/>
  <c r="V52" i="17"/>
  <c r="V52" i="10"/>
  <c r="V52" i="11"/>
  <c r="V52" i="9"/>
  <c r="V52" i="5"/>
  <c r="V52" i="8"/>
  <c r="V52" i="7"/>
  <c r="N52" i="17"/>
  <c r="M52" i="17"/>
  <c r="F52" i="17" a="1"/>
  <c r="F52" i="17" s="1"/>
  <c r="G52" i="17"/>
  <c r="E52" i="17" a="1"/>
  <c r="E52" i="17" s="1"/>
  <c r="L52" i="17"/>
  <c r="R52" i="17"/>
  <c r="J52" i="17" a="1"/>
  <c r="J52" i="17" s="1"/>
  <c r="Q52" i="17"/>
  <c r="H52" i="17"/>
  <c r="P52" i="17"/>
  <c r="C53" i="17"/>
  <c r="AA53" i="17" s="1"/>
  <c r="R52" i="19"/>
  <c r="J52" i="19" a="1"/>
  <c r="J52" i="19" s="1"/>
  <c r="N52" i="19"/>
  <c r="C53" i="19"/>
  <c r="I53" i="19" s="1"/>
  <c r="M52" i="19"/>
  <c r="Q52" i="19"/>
  <c r="L52" i="19"/>
  <c r="E52" i="19" a="1"/>
  <c r="E52" i="19" s="1"/>
  <c r="P52" i="19"/>
  <c r="H52" i="19"/>
  <c r="G52" i="19"/>
  <c r="F52" i="19" a="1"/>
  <c r="F52" i="19" s="1"/>
  <c r="E52" i="12" a="1"/>
  <c r="E52" i="12" s="1"/>
  <c r="R52" i="12"/>
  <c r="H52" i="12"/>
  <c r="C53" i="12"/>
  <c r="AA53" i="12" s="1"/>
  <c r="J52" i="12" a="1"/>
  <c r="J52" i="12" s="1"/>
  <c r="F52" i="12" a="1"/>
  <c r="F52" i="12" s="1"/>
  <c r="L52" i="12"/>
  <c r="P52" i="12"/>
  <c r="Q52" i="12"/>
  <c r="G52" i="12"/>
  <c r="N52" i="12"/>
  <c r="M52" i="12"/>
  <c r="Q52" i="15"/>
  <c r="G52" i="15"/>
  <c r="H52" i="15"/>
  <c r="J52" i="15" a="1"/>
  <c r="J52" i="15" s="1"/>
  <c r="P52" i="15"/>
  <c r="C53" i="15"/>
  <c r="AA53" i="15" s="1"/>
  <c r="N52" i="15"/>
  <c r="E52" i="15" a="1"/>
  <c r="E52" i="15" s="1"/>
  <c r="M52" i="15"/>
  <c r="L52" i="15"/>
  <c r="F52" i="15" a="1"/>
  <c r="F52" i="15" s="1"/>
  <c r="R52" i="15"/>
  <c r="L52" i="9"/>
  <c r="N52" i="9"/>
  <c r="H52" i="9"/>
  <c r="E52" i="9" a="1"/>
  <c r="E52" i="9" s="1"/>
  <c r="G52" i="9"/>
  <c r="C53" i="9"/>
  <c r="I53" i="9" s="1"/>
  <c r="P52" i="9"/>
  <c r="J52" i="9" a="1"/>
  <c r="J52" i="9" s="1"/>
  <c r="Q52" i="9"/>
  <c r="F52" i="9" a="1"/>
  <c r="F52" i="9" s="1"/>
  <c r="R52" i="9"/>
  <c r="M52" i="9"/>
  <c r="Z52" i="7"/>
  <c r="Q52" i="7"/>
  <c r="H52" i="7"/>
  <c r="R52" i="7"/>
  <c r="P52" i="7"/>
  <c r="F52" i="7" a="1"/>
  <c r="F52" i="7" s="1"/>
  <c r="L52" i="7"/>
  <c r="E52" i="7" a="1"/>
  <c r="E52" i="7" s="1"/>
  <c r="M52" i="7"/>
  <c r="C53" i="7"/>
  <c r="G52" i="7"/>
  <c r="N52" i="7"/>
  <c r="C53" i="10"/>
  <c r="AA53" i="10" s="1"/>
  <c r="J52" i="10" a="1"/>
  <c r="J52" i="10" s="1"/>
  <c r="H52" i="10"/>
  <c r="F52" i="10" a="1"/>
  <c r="F52" i="10" s="1"/>
  <c r="R52" i="10"/>
  <c r="E52" i="10" a="1"/>
  <c r="E52" i="10" s="1"/>
  <c r="Q52" i="10"/>
  <c r="P52" i="10"/>
  <c r="N52" i="10"/>
  <c r="G52" i="10"/>
  <c r="M52" i="10"/>
  <c r="L52" i="10"/>
  <c r="L52" i="11"/>
  <c r="N52" i="11"/>
  <c r="F52" i="11" a="1"/>
  <c r="F52" i="11" s="1"/>
  <c r="J52" i="11" a="1"/>
  <c r="J52" i="11" s="1"/>
  <c r="H52" i="11"/>
  <c r="G52" i="11"/>
  <c r="E52" i="11" a="1"/>
  <c r="E52" i="11" s="1"/>
  <c r="Q52" i="11"/>
  <c r="M52" i="11"/>
  <c r="R52" i="11"/>
  <c r="P52" i="11"/>
  <c r="C53" i="11"/>
  <c r="I53" i="11" s="1"/>
  <c r="W52" i="19"/>
  <c r="W52" i="18"/>
  <c r="W52" i="17"/>
  <c r="W52" i="16"/>
  <c r="W52" i="15"/>
  <c r="W52" i="13"/>
  <c r="W52" i="14"/>
  <c r="W52" i="11"/>
  <c r="W52" i="12"/>
  <c r="W52" i="9"/>
  <c r="W52" i="10"/>
  <c r="W52" i="8"/>
  <c r="W52" i="7"/>
  <c r="W52" i="5"/>
  <c r="X52" i="19"/>
  <c r="X52" i="18"/>
  <c r="X52" i="17"/>
  <c r="X52" i="16"/>
  <c r="X52" i="15"/>
  <c r="X52" i="14"/>
  <c r="X52" i="13"/>
  <c r="X52" i="12"/>
  <c r="X52" i="11"/>
  <c r="X52" i="10"/>
  <c r="X52" i="9"/>
  <c r="X52" i="8"/>
  <c r="X52" i="7"/>
  <c r="X52" i="5"/>
  <c r="U52" i="3"/>
  <c r="U52" i="2"/>
  <c r="W52" i="1"/>
  <c r="V52" i="3"/>
  <c r="V52" i="2"/>
  <c r="X52" i="1"/>
  <c r="X52" i="3"/>
  <c r="X52" i="2"/>
  <c r="Z52" i="1"/>
  <c r="W52" i="3"/>
  <c r="W52" i="2"/>
  <c r="Y52" i="1"/>
  <c r="I53" i="1"/>
  <c r="H53" i="1"/>
  <c r="G53" i="1"/>
  <c r="E53" i="1"/>
  <c r="F53" i="1"/>
  <c r="D53" i="1"/>
  <c r="B54" i="1"/>
  <c r="K54" i="1" s="1"/>
  <c r="C53" i="1"/>
  <c r="E53" i="3" l="1" a="1"/>
  <c r="E53" i="3" s="1"/>
  <c r="M53" i="3"/>
  <c r="C54" i="3"/>
  <c r="AA54" i="3" s="1"/>
  <c r="G53" i="3"/>
  <c r="H53" i="3"/>
  <c r="I53" i="3"/>
  <c r="Z53" i="3"/>
  <c r="J53" i="3" a="1"/>
  <c r="J53" i="3" s="1"/>
  <c r="F53" i="3" a="1"/>
  <c r="F53" i="3" s="1"/>
  <c r="R53" i="3"/>
  <c r="P53" i="3"/>
  <c r="N53" i="3"/>
  <c r="Q53" i="3"/>
  <c r="L53" i="3"/>
  <c r="Z53" i="19"/>
  <c r="AA53" i="19"/>
  <c r="I53" i="18"/>
  <c r="AA53" i="18"/>
  <c r="Z53" i="18"/>
  <c r="Z53" i="17"/>
  <c r="I53" i="17"/>
  <c r="Z53" i="16"/>
  <c r="AA53" i="16"/>
  <c r="Z53" i="15"/>
  <c r="I53" i="15"/>
  <c r="Z53" i="14"/>
  <c r="I53" i="14"/>
  <c r="Z53" i="13"/>
  <c r="AA53" i="13"/>
  <c r="Z53" i="12"/>
  <c r="I53" i="12"/>
  <c r="AA53" i="2"/>
  <c r="I53" i="2"/>
  <c r="Z53" i="11"/>
  <c r="AA53" i="11"/>
  <c r="Z53" i="10"/>
  <c r="I53" i="10"/>
  <c r="Z53" i="9"/>
  <c r="AA53" i="9"/>
  <c r="AA53" i="8"/>
  <c r="I53" i="8"/>
  <c r="I53" i="7"/>
  <c r="AA53" i="7"/>
  <c r="J53" i="7" a="1"/>
  <c r="J53" i="7" s="1"/>
  <c r="AA53" i="5"/>
  <c r="Z53" i="2"/>
  <c r="J53" i="2" a="1"/>
  <c r="J53" i="2" s="1"/>
  <c r="N53" i="2"/>
  <c r="H53" i="2"/>
  <c r="C54" i="2"/>
  <c r="L53" i="2"/>
  <c r="Q53" i="2"/>
  <c r="G53" i="2"/>
  <c r="P53" i="2"/>
  <c r="E53" i="2" a="1"/>
  <c r="E53" i="2" s="1"/>
  <c r="M53" i="2"/>
  <c r="F53" i="2" a="1"/>
  <c r="F53" i="2" s="1"/>
  <c r="R53" i="2"/>
  <c r="G53" i="17"/>
  <c r="N53" i="17"/>
  <c r="F53" i="17" a="1"/>
  <c r="F53" i="17" s="1"/>
  <c r="E53" i="17" a="1"/>
  <c r="E53" i="17" s="1"/>
  <c r="H53" i="17"/>
  <c r="M53" i="17"/>
  <c r="P53" i="17"/>
  <c r="C54" i="17"/>
  <c r="AA54" i="17" s="1"/>
  <c r="J53" i="17" a="1"/>
  <c r="J53" i="17" s="1"/>
  <c r="R53" i="17"/>
  <c r="Q53" i="17"/>
  <c r="L53" i="17"/>
  <c r="Z53" i="8"/>
  <c r="J53" i="8" a="1"/>
  <c r="J53" i="8" s="1"/>
  <c r="H53" i="8"/>
  <c r="N53" i="8"/>
  <c r="L53" i="8"/>
  <c r="F53" i="8" a="1"/>
  <c r="F53" i="8" s="1"/>
  <c r="R53" i="8"/>
  <c r="Q53" i="8"/>
  <c r="P53" i="8"/>
  <c r="G53" i="8"/>
  <c r="E53" i="8" a="1"/>
  <c r="E53" i="8" s="1"/>
  <c r="C54" i="8"/>
  <c r="M53" i="8"/>
  <c r="M53" i="14"/>
  <c r="L53" i="14"/>
  <c r="G53" i="14"/>
  <c r="J53" i="14" a="1"/>
  <c r="J53" i="14" s="1"/>
  <c r="C54" i="14"/>
  <c r="AA54" i="14" s="1"/>
  <c r="H53" i="14"/>
  <c r="P53" i="14"/>
  <c r="Q53" i="14"/>
  <c r="N53" i="14"/>
  <c r="R53" i="14"/>
  <c r="E53" i="14" a="1"/>
  <c r="E53" i="14" s="1"/>
  <c r="F53" i="14" a="1"/>
  <c r="F53" i="14" s="1"/>
  <c r="C54" i="9"/>
  <c r="I54" i="9" s="1"/>
  <c r="R53" i="9"/>
  <c r="J53" i="9" a="1"/>
  <c r="J53" i="9" s="1"/>
  <c r="G53" i="9"/>
  <c r="L53" i="9"/>
  <c r="Q53" i="9"/>
  <c r="E53" i="9" a="1"/>
  <c r="E53" i="9" s="1"/>
  <c r="H53" i="9"/>
  <c r="P53" i="9"/>
  <c r="N53" i="9"/>
  <c r="M53" i="9"/>
  <c r="F53" i="9" a="1"/>
  <c r="F53" i="9" s="1"/>
  <c r="F53" i="15" a="1"/>
  <c r="F53" i="15" s="1"/>
  <c r="Q53" i="15"/>
  <c r="E53" i="15" a="1"/>
  <c r="E53" i="15" s="1"/>
  <c r="R53" i="15"/>
  <c r="P53" i="15"/>
  <c r="M53" i="15"/>
  <c r="H53" i="15"/>
  <c r="N53" i="15"/>
  <c r="G53" i="15"/>
  <c r="C54" i="15"/>
  <c r="AA54" i="15" s="1"/>
  <c r="J53" i="15" a="1"/>
  <c r="J53" i="15" s="1"/>
  <c r="L53" i="15"/>
  <c r="V53" i="19"/>
  <c r="V53" i="18"/>
  <c r="V53" i="15"/>
  <c r="V53" i="14"/>
  <c r="V53" i="13"/>
  <c r="V53" i="17"/>
  <c r="V53" i="16"/>
  <c r="V53" i="12"/>
  <c r="V53" i="10"/>
  <c r="V53" i="9"/>
  <c r="V53" i="7"/>
  <c r="V53" i="11"/>
  <c r="V53" i="8"/>
  <c r="V53" i="5"/>
  <c r="C54" i="11"/>
  <c r="I54" i="11" s="1"/>
  <c r="J53" i="11" a="1"/>
  <c r="J53" i="11" s="1"/>
  <c r="R53" i="11"/>
  <c r="F53" i="11" a="1"/>
  <c r="F53" i="11" s="1"/>
  <c r="H53" i="11"/>
  <c r="G53" i="11"/>
  <c r="E53" i="11" a="1"/>
  <c r="E53" i="11" s="1"/>
  <c r="P53" i="11"/>
  <c r="M53" i="11"/>
  <c r="L53" i="11"/>
  <c r="N53" i="11"/>
  <c r="Q53" i="11"/>
  <c r="U53" i="17"/>
  <c r="U53" i="19"/>
  <c r="U53" i="18"/>
  <c r="U53" i="16"/>
  <c r="U53" i="15"/>
  <c r="U53" i="14"/>
  <c r="U53" i="12"/>
  <c r="U53" i="10"/>
  <c r="U53" i="13"/>
  <c r="U53" i="11"/>
  <c r="U53" i="9"/>
  <c r="U53" i="7"/>
  <c r="U53" i="8"/>
  <c r="U53" i="5"/>
  <c r="M53" i="10"/>
  <c r="E53" i="10" a="1"/>
  <c r="E53" i="10" s="1"/>
  <c r="L53" i="10"/>
  <c r="R53" i="10"/>
  <c r="J53" i="10" a="1"/>
  <c r="J53" i="10" s="1"/>
  <c r="C54" i="10"/>
  <c r="AA54" i="10" s="1"/>
  <c r="N53" i="10"/>
  <c r="H53" i="10"/>
  <c r="P53" i="10"/>
  <c r="F53" i="10" a="1"/>
  <c r="F53" i="10" s="1"/>
  <c r="G53" i="10"/>
  <c r="Q53" i="10"/>
  <c r="H53" i="12"/>
  <c r="M53" i="12"/>
  <c r="R53" i="12"/>
  <c r="E53" i="12" a="1"/>
  <c r="E53" i="12" s="1"/>
  <c r="P53" i="12"/>
  <c r="Q53" i="12"/>
  <c r="G53" i="12"/>
  <c r="C54" i="12"/>
  <c r="AA54" i="12" s="1"/>
  <c r="J53" i="12" a="1"/>
  <c r="J53" i="12" s="1"/>
  <c r="N53" i="12"/>
  <c r="F53" i="12" a="1"/>
  <c r="F53" i="12" s="1"/>
  <c r="L53" i="12"/>
  <c r="E53" i="13" a="1"/>
  <c r="E53" i="13" s="1"/>
  <c r="M53" i="13"/>
  <c r="L53" i="13"/>
  <c r="R53" i="13"/>
  <c r="P53" i="13"/>
  <c r="N53" i="13"/>
  <c r="Q53" i="13"/>
  <c r="J53" i="13" a="1"/>
  <c r="J53" i="13" s="1"/>
  <c r="H53" i="13"/>
  <c r="C54" i="13"/>
  <c r="I54" i="13" s="1"/>
  <c r="F53" i="13" a="1"/>
  <c r="F53" i="13" s="1"/>
  <c r="G53" i="13"/>
  <c r="P53" i="16"/>
  <c r="H53" i="16"/>
  <c r="N53" i="16"/>
  <c r="E53" i="16" a="1"/>
  <c r="E53" i="16" s="1"/>
  <c r="G53" i="16"/>
  <c r="M53" i="16"/>
  <c r="F53" i="16" a="1"/>
  <c r="F53" i="16" s="1"/>
  <c r="R53" i="16"/>
  <c r="C54" i="16"/>
  <c r="I54" i="16" s="1"/>
  <c r="Q53" i="16"/>
  <c r="L53" i="16"/>
  <c r="J53" i="16" a="1"/>
  <c r="J53" i="16" s="1"/>
  <c r="C54" i="19"/>
  <c r="I54" i="19" s="1"/>
  <c r="P53" i="19"/>
  <c r="N53" i="19"/>
  <c r="M53" i="19"/>
  <c r="L53" i="19"/>
  <c r="F53" i="19" a="1"/>
  <c r="F53" i="19" s="1"/>
  <c r="R53" i="19"/>
  <c r="Q53" i="19"/>
  <c r="J53" i="19" a="1"/>
  <c r="J53" i="19" s="1"/>
  <c r="E53" i="19" a="1"/>
  <c r="E53" i="19" s="1"/>
  <c r="G53" i="19"/>
  <c r="H53" i="19"/>
  <c r="Z53" i="7"/>
  <c r="N53" i="7"/>
  <c r="L53" i="7"/>
  <c r="F53" i="7" a="1"/>
  <c r="F53" i="7" s="1"/>
  <c r="C54" i="7"/>
  <c r="P53" i="7"/>
  <c r="E53" i="7" a="1"/>
  <c r="E53" i="7" s="1"/>
  <c r="R53" i="7"/>
  <c r="Q53" i="7"/>
  <c r="G53" i="7"/>
  <c r="M53" i="7"/>
  <c r="H53" i="7"/>
  <c r="Z53" i="5"/>
  <c r="L53" i="5"/>
  <c r="J53" i="5" a="1"/>
  <c r="J53" i="5" s="1"/>
  <c r="C54" i="5"/>
  <c r="I54" i="5" s="1"/>
  <c r="H53" i="5"/>
  <c r="N53" i="5"/>
  <c r="G53" i="5"/>
  <c r="Q53" i="5"/>
  <c r="R53" i="5"/>
  <c r="P53" i="5"/>
  <c r="E53" i="5" a="1"/>
  <c r="E53" i="5" s="1"/>
  <c r="M53" i="5"/>
  <c r="F53" i="5" a="1"/>
  <c r="F53" i="5" s="1"/>
  <c r="L53" i="18"/>
  <c r="Q53" i="18"/>
  <c r="G53" i="18"/>
  <c r="N53" i="18"/>
  <c r="H53" i="18"/>
  <c r="M53" i="18"/>
  <c r="R53" i="18"/>
  <c r="F53" i="18" a="1"/>
  <c r="F53" i="18" s="1"/>
  <c r="C54" i="18"/>
  <c r="J53" i="18" a="1"/>
  <c r="J53" i="18" s="1"/>
  <c r="E53" i="18" a="1"/>
  <c r="E53" i="18" s="1"/>
  <c r="P53" i="18"/>
  <c r="W53" i="19"/>
  <c r="W53" i="18"/>
  <c r="W53" i="15"/>
  <c r="W53" i="17"/>
  <c r="W53" i="16"/>
  <c r="W53" i="13"/>
  <c r="W53" i="14"/>
  <c r="W53" i="12"/>
  <c r="W53" i="11"/>
  <c r="W53" i="9"/>
  <c r="W53" i="10"/>
  <c r="W53" i="8"/>
  <c r="W53" i="7"/>
  <c r="W53" i="5"/>
  <c r="X53" i="19"/>
  <c r="X53" i="18"/>
  <c r="X53" i="17"/>
  <c r="X53" i="16"/>
  <c r="X53" i="15"/>
  <c r="X53" i="14"/>
  <c r="X53" i="13"/>
  <c r="X53" i="12"/>
  <c r="X53" i="11"/>
  <c r="X53" i="10"/>
  <c r="X53" i="9"/>
  <c r="X53" i="8"/>
  <c r="X53" i="7"/>
  <c r="X53" i="5"/>
  <c r="V53" i="3"/>
  <c r="V53" i="2"/>
  <c r="X53" i="1"/>
  <c r="W53" i="3"/>
  <c r="W53" i="2"/>
  <c r="Y53" i="1"/>
  <c r="U53" i="3"/>
  <c r="U53" i="2"/>
  <c r="W53" i="1"/>
  <c r="X53" i="3"/>
  <c r="X53" i="2"/>
  <c r="Z53" i="1"/>
  <c r="I54" i="1"/>
  <c r="E54" i="1"/>
  <c r="G54" i="1"/>
  <c r="H54" i="1"/>
  <c r="F54" i="1"/>
  <c r="D54" i="1"/>
  <c r="C54" i="1"/>
  <c r="B55" i="1"/>
  <c r="K55" i="1" s="1"/>
  <c r="R54" i="3" l="1"/>
  <c r="C55" i="3"/>
  <c r="AA55" i="3" s="1"/>
  <c r="H54" i="3"/>
  <c r="Q54" i="3"/>
  <c r="Z54" i="3"/>
  <c r="L54" i="3"/>
  <c r="N54" i="3"/>
  <c r="E54" i="3" a="1"/>
  <c r="E54" i="3" s="1"/>
  <c r="P54" i="3"/>
  <c r="F54" i="3" a="1"/>
  <c r="F54" i="3" s="1"/>
  <c r="J54" i="3" a="1"/>
  <c r="J54" i="3" s="1"/>
  <c r="G54" i="3"/>
  <c r="M54" i="3"/>
  <c r="I54" i="3"/>
  <c r="Z54" i="19"/>
  <c r="AA54" i="19"/>
  <c r="I54" i="18"/>
  <c r="AA54" i="18"/>
  <c r="Z54" i="18"/>
  <c r="Z54" i="17"/>
  <c r="I54" i="17"/>
  <c r="Z54" i="16"/>
  <c r="AA54" i="16"/>
  <c r="Z54" i="15"/>
  <c r="I54" i="15"/>
  <c r="Z54" i="14"/>
  <c r="I54" i="14"/>
  <c r="Z54" i="13"/>
  <c r="AA54" i="13"/>
  <c r="Z54" i="12"/>
  <c r="I54" i="12"/>
  <c r="AA54" i="2"/>
  <c r="I54" i="2"/>
  <c r="Z54" i="11"/>
  <c r="AA54" i="11"/>
  <c r="Z54" i="10"/>
  <c r="I54" i="10"/>
  <c r="Z54" i="9"/>
  <c r="AA54" i="9"/>
  <c r="AA54" i="8"/>
  <c r="I54" i="8"/>
  <c r="I54" i="7"/>
  <c r="AA54" i="7"/>
  <c r="J54" i="7" a="1"/>
  <c r="J54" i="7" s="1"/>
  <c r="AA54" i="5"/>
  <c r="Z54" i="2"/>
  <c r="Q54" i="2"/>
  <c r="N54" i="2"/>
  <c r="F54" i="2" a="1"/>
  <c r="F54" i="2" s="1"/>
  <c r="R54" i="2"/>
  <c r="H54" i="2"/>
  <c r="L54" i="2"/>
  <c r="E54" i="2" a="1"/>
  <c r="E54" i="2" s="1"/>
  <c r="G54" i="2"/>
  <c r="M54" i="2"/>
  <c r="P54" i="2"/>
  <c r="C55" i="2"/>
  <c r="J54" i="2" a="1"/>
  <c r="J54" i="2" s="1"/>
  <c r="J54" i="13" a="1"/>
  <c r="J54" i="13" s="1"/>
  <c r="L54" i="13"/>
  <c r="N54" i="13"/>
  <c r="M54" i="13"/>
  <c r="G54" i="13"/>
  <c r="Q54" i="13"/>
  <c r="F54" i="13" a="1"/>
  <c r="F54" i="13" s="1"/>
  <c r="H54" i="13"/>
  <c r="R54" i="13"/>
  <c r="E54" i="13" a="1"/>
  <c r="E54" i="13" s="1"/>
  <c r="C55" i="13"/>
  <c r="I55" i="13" s="1"/>
  <c r="P54" i="13"/>
  <c r="Z54" i="7"/>
  <c r="H54" i="7"/>
  <c r="M54" i="7"/>
  <c r="E54" i="7" a="1"/>
  <c r="E54" i="7" s="1"/>
  <c r="R54" i="7"/>
  <c r="F54" i="7" a="1"/>
  <c r="F54" i="7" s="1"/>
  <c r="N54" i="7"/>
  <c r="G54" i="7"/>
  <c r="L54" i="7"/>
  <c r="P54" i="7"/>
  <c r="Q54" i="7"/>
  <c r="C55" i="7"/>
  <c r="H54" i="16"/>
  <c r="G54" i="16"/>
  <c r="C55" i="16"/>
  <c r="I55" i="16" s="1"/>
  <c r="Q54" i="16"/>
  <c r="M54" i="16"/>
  <c r="N54" i="16"/>
  <c r="J54" i="16" a="1"/>
  <c r="J54" i="16" s="1"/>
  <c r="L54" i="16"/>
  <c r="R54" i="16"/>
  <c r="F54" i="16" a="1"/>
  <c r="F54" i="16" s="1"/>
  <c r="E54" i="16" a="1"/>
  <c r="E54" i="16" s="1"/>
  <c r="P54" i="16"/>
  <c r="Z54" i="5"/>
  <c r="P54" i="5"/>
  <c r="N54" i="5"/>
  <c r="Q54" i="5"/>
  <c r="E54" i="5" a="1"/>
  <c r="E54" i="5" s="1"/>
  <c r="H54" i="5"/>
  <c r="R54" i="5"/>
  <c r="F54" i="5" a="1"/>
  <c r="F54" i="5" s="1"/>
  <c r="G54" i="5"/>
  <c r="C55" i="5"/>
  <c r="I55" i="5" s="1"/>
  <c r="J54" i="5" a="1"/>
  <c r="J54" i="5" s="1"/>
  <c r="M54" i="5"/>
  <c r="L54" i="5"/>
  <c r="F54" i="17" a="1"/>
  <c r="F54" i="17" s="1"/>
  <c r="C55" i="17"/>
  <c r="AA55" i="17" s="1"/>
  <c r="G54" i="17"/>
  <c r="E54" i="17" a="1"/>
  <c r="E54" i="17" s="1"/>
  <c r="Q54" i="17"/>
  <c r="R54" i="17"/>
  <c r="P54" i="17"/>
  <c r="N54" i="17"/>
  <c r="H54" i="17"/>
  <c r="M54" i="17"/>
  <c r="J54" i="17" a="1"/>
  <c r="J54" i="17" s="1"/>
  <c r="L54" i="17"/>
  <c r="L54" i="14"/>
  <c r="F54" i="14" a="1"/>
  <c r="F54" i="14" s="1"/>
  <c r="C55" i="14"/>
  <c r="AA55" i="14" s="1"/>
  <c r="M54" i="14"/>
  <c r="N54" i="14"/>
  <c r="R54" i="14"/>
  <c r="J54" i="14" a="1"/>
  <c r="J54" i="14" s="1"/>
  <c r="Q54" i="14"/>
  <c r="P54" i="14"/>
  <c r="H54" i="14"/>
  <c r="E54" i="14" a="1"/>
  <c r="E54" i="14" s="1"/>
  <c r="G54" i="14"/>
  <c r="U54" i="18"/>
  <c r="U54" i="17"/>
  <c r="U54" i="19"/>
  <c r="U54" i="15"/>
  <c r="U54" i="16"/>
  <c r="U54" i="13"/>
  <c r="U54" i="12"/>
  <c r="U54" i="10"/>
  <c r="U54" i="11"/>
  <c r="U54" i="14"/>
  <c r="U54" i="9"/>
  <c r="U54" i="7"/>
  <c r="U54" i="8"/>
  <c r="U54" i="5"/>
  <c r="C55" i="12"/>
  <c r="AA55" i="12" s="1"/>
  <c r="E54" i="12" a="1"/>
  <c r="E54" i="12" s="1"/>
  <c r="G54" i="12"/>
  <c r="N54" i="12"/>
  <c r="H54" i="12"/>
  <c r="M54" i="12"/>
  <c r="R54" i="12"/>
  <c r="L54" i="12"/>
  <c r="Q54" i="12"/>
  <c r="J54" i="12" a="1"/>
  <c r="J54" i="12" s="1"/>
  <c r="P54" i="12"/>
  <c r="F54" i="12" a="1"/>
  <c r="F54" i="12" s="1"/>
  <c r="C55" i="11"/>
  <c r="I55" i="11" s="1"/>
  <c r="P54" i="11"/>
  <c r="H54" i="11"/>
  <c r="E54" i="11" a="1"/>
  <c r="E54" i="11" s="1"/>
  <c r="Q54" i="11"/>
  <c r="N54" i="11"/>
  <c r="J54" i="11" a="1"/>
  <c r="J54" i="11" s="1"/>
  <c r="L54" i="11"/>
  <c r="M54" i="11"/>
  <c r="G54" i="11"/>
  <c r="R54" i="11"/>
  <c r="F54" i="11" a="1"/>
  <c r="F54" i="11" s="1"/>
  <c r="F54" i="18" a="1"/>
  <c r="F54" i="18" s="1"/>
  <c r="J54" i="18" a="1"/>
  <c r="J54" i="18" s="1"/>
  <c r="G54" i="18"/>
  <c r="H54" i="18"/>
  <c r="C55" i="18"/>
  <c r="Q54" i="18"/>
  <c r="E54" i="18" a="1"/>
  <c r="E54" i="18" s="1"/>
  <c r="P54" i="18"/>
  <c r="M54" i="18"/>
  <c r="N54" i="18"/>
  <c r="R54" i="18"/>
  <c r="L54" i="18"/>
  <c r="E54" i="10" a="1"/>
  <c r="E54" i="10" s="1"/>
  <c r="F54" i="10" a="1"/>
  <c r="F54" i="10" s="1"/>
  <c r="R54" i="10"/>
  <c r="N54" i="10"/>
  <c r="L54" i="10"/>
  <c r="J54" i="10" a="1"/>
  <c r="J54" i="10" s="1"/>
  <c r="Q54" i="10"/>
  <c r="G54" i="10"/>
  <c r="C55" i="10"/>
  <c r="AA55" i="10" s="1"/>
  <c r="H54" i="10"/>
  <c r="P54" i="10"/>
  <c r="M54" i="10"/>
  <c r="E54" i="9" a="1"/>
  <c r="E54" i="9" s="1"/>
  <c r="N54" i="9"/>
  <c r="M54" i="9"/>
  <c r="L54" i="9"/>
  <c r="G54" i="9"/>
  <c r="R54" i="9"/>
  <c r="P54" i="9"/>
  <c r="C55" i="9"/>
  <c r="I55" i="9" s="1"/>
  <c r="F54" i="9" a="1"/>
  <c r="F54" i="9" s="1"/>
  <c r="Q54" i="9"/>
  <c r="J54" i="9" a="1"/>
  <c r="J54" i="9" s="1"/>
  <c r="H54" i="9"/>
  <c r="V54" i="17"/>
  <c r="V54" i="19"/>
  <c r="V54" i="18"/>
  <c r="V54" i="16"/>
  <c r="V54" i="15"/>
  <c r="V54" i="13"/>
  <c r="V54" i="12"/>
  <c r="V54" i="10"/>
  <c r="V54" i="11"/>
  <c r="V54" i="14"/>
  <c r="V54" i="7"/>
  <c r="V54" i="9"/>
  <c r="V54" i="8"/>
  <c r="V54" i="5"/>
  <c r="R54" i="19"/>
  <c r="M54" i="19"/>
  <c r="E54" i="19" a="1"/>
  <c r="E54" i="19" s="1"/>
  <c r="P54" i="19"/>
  <c r="L54" i="19"/>
  <c r="N54" i="19"/>
  <c r="C55" i="19"/>
  <c r="I55" i="19" s="1"/>
  <c r="Q54" i="19"/>
  <c r="J54" i="19" a="1"/>
  <c r="J54" i="19" s="1"/>
  <c r="H54" i="19"/>
  <c r="G54" i="19"/>
  <c r="F54" i="19" a="1"/>
  <c r="F54" i="19" s="1"/>
  <c r="H54" i="15"/>
  <c r="G54" i="15"/>
  <c r="C55" i="15"/>
  <c r="AA55" i="15" s="1"/>
  <c r="L54" i="15"/>
  <c r="M54" i="15"/>
  <c r="Q54" i="15"/>
  <c r="J54" i="15" a="1"/>
  <c r="J54" i="15" s="1"/>
  <c r="N54" i="15"/>
  <c r="R54" i="15"/>
  <c r="P54" i="15"/>
  <c r="F54" i="15" a="1"/>
  <c r="F54" i="15" s="1"/>
  <c r="E54" i="15" a="1"/>
  <c r="E54" i="15" s="1"/>
  <c r="Z54" i="8"/>
  <c r="R54" i="8"/>
  <c r="G54" i="8"/>
  <c r="F54" i="8" a="1"/>
  <c r="F54" i="8" s="1"/>
  <c r="P54" i="8"/>
  <c r="H54" i="8"/>
  <c r="E54" i="8" a="1"/>
  <c r="E54" i="8" s="1"/>
  <c r="L54" i="8"/>
  <c r="M54" i="8"/>
  <c r="J54" i="8" a="1"/>
  <c r="J54" i="8" s="1"/>
  <c r="C55" i="8"/>
  <c r="N54" i="8"/>
  <c r="Q54" i="8"/>
  <c r="X54" i="19"/>
  <c r="X54" i="18"/>
  <c r="X54" i="17"/>
  <c r="X54" i="16"/>
  <c r="X54" i="15"/>
  <c r="X54" i="14"/>
  <c r="X54" i="13"/>
  <c r="X54" i="12"/>
  <c r="X54" i="11"/>
  <c r="X54" i="10"/>
  <c r="X54" i="9"/>
  <c r="X54" i="8"/>
  <c r="X54" i="7"/>
  <c r="X54" i="5"/>
  <c r="W54" i="19"/>
  <c r="W54" i="18"/>
  <c r="W54" i="17"/>
  <c r="W54" i="16"/>
  <c r="W54" i="15"/>
  <c r="W54" i="14"/>
  <c r="W54" i="13"/>
  <c r="W54" i="12"/>
  <c r="W54" i="10"/>
  <c r="W54" i="11"/>
  <c r="W54" i="9"/>
  <c r="W54" i="8"/>
  <c r="W54" i="5"/>
  <c r="W54" i="7"/>
  <c r="W54" i="3"/>
  <c r="W54" i="2"/>
  <c r="Y54" i="1"/>
  <c r="X54" i="3"/>
  <c r="X54" i="2"/>
  <c r="Z54" i="1"/>
  <c r="V54" i="3"/>
  <c r="X54" i="1"/>
  <c r="V54" i="2"/>
  <c r="U54" i="3"/>
  <c r="U54" i="2"/>
  <c r="W54" i="1"/>
  <c r="I55" i="1"/>
  <c r="H55" i="1"/>
  <c r="E55" i="1"/>
  <c r="G55" i="1"/>
  <c r="F55" i="1"/>
  <c r="D55" i="1"/>
  <c r="C55" i="1"/>
  <c r="B56" i="1"/>
  <c r="K56" i="1" s="1"/>
  <c r="N55" i="3" l="1"/>
  <c r="C56" i="3"/>
  <c r="AA56" i="3" s="1"/>
  <c r="L55" i="3"/>
  <c r="P55" i="3"/>
  <c r="E55" i="3" a="1"/>
  <c r="E55" i="3" s="1"/>
  <c r="M55" i="3"/>
  <c r="Q55" i="3"/>
  <c r="J55" i="3" a="1"/>
  <c r="J55" i="3" s="1"/>
  <c r="F55" i="3" a="1"/>
  <c r="F55" i="3" s="1"/>
  <c r="H55" i="3"/>
  <c r="Z55" i="3"/>
  <c r="R55" i="3"/>
  <c r="G55" i="3"/>
  <c r="I55" i="3"/>
  <c r="Z55" i="19"/>
  <c r="AA55" i="19"/>
  <c r="I55" i="18"/>
  <c r="AA55" i="18"/>
  <c r="Z55" i="18"/>
  <c r="Z55" i="17"/>
  <c r="I55" i="17"/>
  <c r="Z55" i="16"/>
  <c r="AA55" i="16"/>
  <c r="Z55" i="15"/>
  <c r="I55" i="15"/>
  <c r="Z55" i="14"/>
  <c r="I55" i="14"/>
  <c r="Z55" i="13"/>
  <c r="AA55" i="13"/>
  <c r="Z55" i="12"/>
  <c r="I55" i="12"/>
  <c r="AA55" i="2"/>
  <c r="I55" i="2"/>
  <c r="Z55" i="11"/>
  <c r="AA55" i="11"/>
  <c r="Z55" i="10"/>
  <c r="I55" i="10"/>
  <c r="Z55" i="9"/>
  <c r="AA55" i="9"/>
  <c r="AA55" i="8"/>
  <c r="I55" i="8"/>
  <c r="I55" i="7"/>
  <c r="AA55" i="7"/>
  <c r="J55" i="7" a="1"/>
  <c r="J55" i="7" s="1"/>
  <c r="AA55" i="5"/>
  <c r="Z55" i="2"/>
  <c r="G55" i="2"/>
  <c r="E55" i="2" a="1"/>
  <c r="E55" i="2" s="1"/>
  <c r="P55" i="2"/>
  <c r="N55" i="2"/>
  <c r="M55" i="2"/>
  <c r="L55" i="2"/>
  <c r="J55" i="2" a="1"/>
  <c r="J55" i="2" s="1"/>
  <c r="C56" i="2"/>
  <c r="H55" i="2"/>
  <c r="F55" i="2" a="1"/>
  <c r="F55" i="2" s="1"/>
  <c r="Q55" i="2"/>
  <c r="R55" i="2"/>
  <c r="C56" i="19"/>
  <c r="I56" i="19" s="1"/>
  <c r="P55" i="19"/>
  <c r="G55" i="19"/>
  <c r="F55" i="19" a="1"/>
  <c r="F55" i="19" s="1"/>
  <c r="E55" i="19" a="1"/>
  <c r="E55" i="19" s="1"/>
  <c r="Q55" i="19"/>
  <c r="N55" i="19"/>
  <c r="H55" i="19"/>
  <c r="M55" i="19"/>
  <c r="L55" i="19"/>
  <c r="R55" i="19"/>
  <c r="J55" i="19" a="1"/>
  <c r="J55" i="19" s="1"/>
  <c r="R55" i="11"/>
  <c r="Q55" i="11"/>
  <c r="C56" i="11"/>
  <c r="I56" i="11" s="1"/>
  <c r="N55" i="11"/>
  <c r="F55" i="11" a="1"/>
  <c r="F55" i="11" s="1"/>
  <c r="H55" i="11"/>
  <c r="G55" i="11"/>
  <c r="E55" i="11" a="1"/>
  <c r="E55" i="11" s="1"/>
  <c r="M55" i="11"/>
  <c r="L55" i="11"/>
  <c r="P55" i="11"/>
  <c r="J55" i="11" a="1"/>
  <c r="J55" i="11" s="1"/>
  <c r="C56" i="13"/>
  <c r="I56" i="13" s="1"/>
  <c r="H55" i="13"/>
  <c r="G55" i="13"/>
  <c r="Q55" i="13"/>
  <c r="F55" i="13" a="1"/>
  <c r="F55" i="13" s="1"/>
  <c r="R55" i="13"/>
  <c r="E55" i="13" a="1"/>
  <c r="E55" i="13" s="1"/>
  <c r="M55" i="13"/>
  <c r="L55" i="13"/>
  <c r="J55" i="13" a="1"/>
  <c r="J55" i="13" s="1"/>
  <c r="P55" i="13"/>
  <c r="N55" i="13"/>
  <c r="C56" i="10"/>
  <c r="AA56" i="10" s="1"/>
  <c r="L55" i="10"/>
  <c r="J55" i="10" a="1"/>
  <c r="J55" i="10" s="1"/>
  <c r="F55" i="10" a="1"/>
  <c r="F55" i="10" s="1"/>
  <c r="E55" i="10" a="1"/>
  <c r="E55" i="10" s="1"/>
  <c r="M55" i="10"/>
  <c r="N55" i="10"/>
  <c r="G55" i="10"/>
  <c r="H55" i="10"/>
  <c r="P55" i="10"/>
  <c r="R55" i="10"/>
  <c r="Q55" i="10"/>
  <c r="N55" i="12"/>
  <c r="R55" i="12"/>
  <c r="E55" i="12" a="1"/>
  <c r="E55" i="12" s="1"/>
  <c r="F55" i="12" a="1"/>
  <c r="F55" i="12" s="1"/>
  <c r="M55" i="12"/>
  <c r="L55" i="12"/>
  <c r="J55" i="12" a="1"/>
  <c r="J55" i="12" s="1"/>
  <c r="G55" i="12"/>
  <c r="C56" i="12"/>
  <c r="AA56" i="12" s="1"/>
  <c r="H55" i="12"/>
  <c r="Q55" i="12"/>
  <c r="P55" i="12"/>
  <c r="P55" i="15"/>
  <c r="N55" i="15"/>
  <c r="F55" i="15" a="1"/>
  <c r="F55" i="15" s="1"/>
  <c r="M55" i="15"/>
  <c r="R55" i="15"/>
  <c r="G55" i="15"/>
  <c r="E55" i="15" a="1"/>
  <c r="E55" i="15" s="1"/>
  <c r="H55" i="15"/>
  <c r="L55" i="15"/>
  <c r="C56" i="15"/>
  <c r="AA56" i="15" s="1"/>
  <c r="J55" i="15" a="1"/>
  <c r="J55" i="15" s="1"/>
  <c r="Q55" i="15"/>
  <c r="F55" i="9" a="1"/>
  <c r="F55" i="9" s="1"/>
  <c r="Q55" i="9"/>
  <c r="R55" i="9"/>
  <c r="P55" i="9"/>
  <c r="M55" i="9"/>
  <c r="E55" i="9" a="1"/>
  <c r="E55" i="9" s="1"/>
  <c r="N55" i="9"/>
  <c r="L55" i="9"/>
  <c r="C56" i="9"/>
  <c r="I56" i="9" s="1"/>
  <c r="J55" i="9" a="1"/>
  <c r="J55" i="9" s="1"/>
  <c r="H55" i="9"/>
  <c r="G55" i="9"/>
  <c r="E55" i="14" a="1"/>
  <c r="E55" i="14" s="1"/>
  <c r="R55" i="14"/>
  <c r="H55" i="14"/>
  <c r="F55" i="14" a="1"/>
  <c r="F55" i="14" s="1"/>
  <c r="G55" i="14"/>
  <c r="Q55" i="14"/>
  <c r="L55" i="14"/>
  <c r="P55" i="14"/>
  <c r="C56" i="14"/>
  <c r="AA56" i="14" s="1"/>
  <c r="N55" i="14"/>
  <c r="J55" i="14" a="1"/>
  <c r="J55" i="14" s="1"/>
  <c r="M55" i="14"/>
  <c r="P55" i="17"/>
  <c r="N55" i="17"/>
  <c r="M55" i="17"/>
  <c r="R55" i="17"/>
  <c r="G55" i="17"/>
  <c r="L55" i="17"/>
  <c r="H55" i="17"/>
  <c r="F55" i="17" a="1"/>
  <c r="F55" i="17" s="1"/>
  <c r="Q55" i="17"/>
  <c r="E55" i="17" a="1"/>
  <c r="E55" i="17" s="1"/>
  <c r="J55" i="17" a="1"/>
  <c r="J55" i="17" s="1"/>
  <c r="C56" i="17"/>
  <c r="AA56" i="17" s="1"/>
  <c r="Z55" i="8"/>
  <c r="H55" i="8"/>
  <c r="R55" i="8"/>
  <c r="F55" i="8" a="1"/>
  <c r="F55" i="8" s="1"/>
  <c r="E55" i="8" a="1"/>
  <c r="E55" i="8" s="1"/>
  <c r="Q55" i="8"/>
  <c r="L55" i="8"/>
  <c r="M55" i="8"/>
  <c r="P55" i="8"/>
  <c r="N55" i="8"/>
  <c r="G55" i="8"/>
  <c r="C56" i="8"/>
  <c r="J55" i="8" a="1"/>
  <c r="J55" i="8" s="1"/>
  <c r="R55" i="18"/>
  <c r="Q55" i="18"/>
  <c r="M55" i="18"/>
  <c r="H55" i="18"/>
  <c r="C56" i="18"/>
  <c r="G55" i="18"/>
  <c r="F55" i="18" a="1"/>
  <c r="F55" i="18" s="1"/>
  <c r="P55" i="18"/>
  <c r="J55" i="18" a="1"/>
  <c r="J55" i="18" s="1"/>
  <c r="N55" i="18"/>
  <c r="L55" i="18"/>
  <c r="E55" i="18" a="1"/>
  <c r="E55" i="18" s="1"/>
  <c r="M55" i="16"/>
  <c r="H55" i="16"/>
  <c r="N55" i="16"/>
  <c r="G55" i="16"/>
  <c r="C56" i="16"/>
  <c r="I56" i="16" s="1"/>
  <c r="Q55" i="16"/>
  <c r="R55" i="16"/>
  <c r="L55" i="16"/>
  <c r="F55" i="16" a="1"/>
  <c r="F55" i="16" s="1"/>
  <c r="J55" i="16" a="1"/>
  <c r="J55" i="16" s="1"/>
  <c r="P55" i="16"/>
  <c r="E55" i="16" a="1"/>
  <c r="E55" i="16" s="1"/>
  <c r="V55" i="19"/>
  <c r="V55" i="17"/>
  <c r="V55" i="16"/>
  <c r="V55" i="14"/>
  <c r="V55" i="15"/>
  <c r="V55" i="12"/>
  <c r="V55" i="13"/>
  <c r="V55" i="11"/>
  <c r="V55" i="18"/>
  <c r="V55" i="10"/>
  <c r="V55" i="8"/>
  <c r="V55" i="9"/>
  <c r="V55" i="7"/>
  <c r="V55" i="5"/>
  <c r="Z55" i="7"/>
  <c r="M55" i="7"/>
  <c r="Q55" i="7"/>
  <c r="L55" i="7"/>
  <c r="C56" i="7"/>
  <c r="N55" i="7"/>
  <c r="R55" i="7"/>
  <c r="G55" i="7"/>
  <c r="F55" i="7" a="1"/>
  <c r="F55" i="7" s="1"/>
  <c r="E55" i="7" a="1"/>
  <c r="E55" i="7" s="1"/>
  <c r="H55" i="7"/>
  <c r="P55" i="7"/>
  <c r="Z55" i="5"/>
  <c r="E55" i="5" a="1"/>
  <c r="E55" i="5" s="1"/>
  <c r="H55" i="5"/>
  <c r="L55" i="5"/>
  <c r="C56" i="5"/>
  <c r="I56" i="5" s="1"/>
  <c r="J55" i="5" a="1"/>
  <c r="J55" i="5" s="1"/>
  <c r="M55" i="5"/>
  <c r="G55" i="5"/>
  <c r="N55" i="5"/>
  <c r="Q55" i="5"/>
  <c r="P55" i="5"/>
  <c r="F55" i="5" a="1"/>
  <c r="F55" i="5" s="1"/>
  <c r="R55" i="5"/>
  <c r="U55" i="19"/>
  <c r="U55" i="17"/>
  <c r="U55" i="16"/>
  <c r="U55" i="13"/>
  <c r="U55" i="15"/>
  <c r="U55" i="18"/>
  <c r="U55" i="12"/>
  <c r="U55" i="11"/>
  <c r="U55" i="14"/>
  <c r="U55" i="10"/>
  <c r="U55" i="9"/>
  <c r="U55" i="8"/>
  <c r="U55" i="7"/>
  <c r="U55" i="5"/>
  <c r="W55" i="19"/>
  <c r="W55" i="18"/>
  <c r="W55" i="17"/>
  <c r="W55" i="16"/>
  <c r="W55" i="15"/>
  <c r="W55" i="13"/>
  <c r="W55" i="14"/>
  <c r="W55" i="11"/>
  <c r="W55" i="12"/>
  <c r="W55" i="10"/>
  <c r="W55" i="9"/>
  <c r="W55" i="8"/>
  <c r="W55" i="7"/>
  <c r="W55" i="5"/>
  <c r="X55" i="19"/>
  <c r="X55" i="18"/>
  <c r="X55" i="17"/>
  <c r="X55" i="16"/>
  <c r="X55" i="15"/>
  <c r="X55" i="14"/>
  <c r="X55" i="12"/>
  <c r="X55" i="13"/>
  <c r="X55" i="11"/>
  <c r="X55" i="10"/>
  <c r="X55" i="9"/>
  <c r="X55" i="8"/>
  <c r="X55" i="7"/>
  <c r="X55" i="5"/>
  <c r="V55" i="3"/>
  <c r="V55" i="2"/>
  <c r="X55" i="1"/>
  <c r="W55" i="3"/>
  <c r="Y55" i="1"/>
  <c r="W55" i="2"/>
  <c r="X55" i="3"/>
  <c r="X55" i="2"/>
  <c r="Z55" i="1"/>
  <c r="U55" i="3"/>
  <c r="U55" i="2"/>
  <c r="W55" i="1"/>
  <c r="I56" i="1"/>
  <c r="E56" i="1"/>
  <c r="G56" i="1"/>
  <c r="H56" i="1"/>
  <c r="F56" i="1"/>
  <c r="D56" i="1"/>
  <c r="B57" i="1"/>
  <c r="K57" i="1" s="1"/>
  <c r="C56" i="1"/>
  <c r="F2" i="3" a="1"/>
  <c r="H56" i="3" l="1"/>
  <c r="E56" i="3" a="1"/>
  <c r="E56" i="3" s="1"/>
  <c r="L56" i="3"/>
  <c r="F56" i="3" a="1"/>
  <c r="F56" i="3" s="1"/>
  <c r="C57" i="3"/>
  <c r="AA57" i="3" s="1"/>
  <c r="J56" i="3" a="1"/>
  <c r="J56" i="3" s="1"/>
  <c r="Q56" i="3"/>
  <c r="M56" i="3"/>
  <c r="N56" i="3"/>
  <c r="P56" i="3"/>
  <c r="G56" i="3"/>
  <c r="I56" i="3"/>
  <c r="R56" i="3"/>
  <c r="Z56" i="3"/>
  <c r="Z56" i="19"/>
  <c r="AA56" i="19"/>
  <c r="I56" i="18"/>
  <c r="AA56" i="18"/>
  <c r="Z56" i="18"/>
  <c r="Z56" i="17"/>
  <c r="I56" i="17"/>
  <c r="Z56" i="16"/>
  <c r="AA56" i="16"/>
  <c r="Z56" i="15"/>
  <c r="I56" i="15"/>
  <c r="Z56" i="14"/>
  <c r="I56" i="14"/>
  <c r="Z56" i="13"/>
  <c r="AA56" i="13"/>
  <c r="Z56" i="12"/>
  <c r="I56" i="12"/>
  <c r="AA56" i="2"/>
  <c r="I56" i="2"/>
  <c r="Z56" i="11"/>
  <c r="AA56" i="11"/>
  <c r="Z56" i="10"/>
  <c r="I56" i="10"/>
  <c r="Z56" i="9"/>
  <c r="AA56" i="9"/>
  <c r="AA56" i="8"/>
  <c r="I56" i="8"/>
  <c r="I56" i="7"/>
  <c r="AA56" i="7"/>
  <c r="J56" i="7" a="1"/>
  <c r="J56" i="7" s="1"/>
  <c r="AA56" i="5"/>
  <c r="Z56" i="2"/>
  <c r="Q56" i="2"/>
  <c r="L56" i="2"/>
  <c r="E56" i="2" a="1"/>
  <c r="E56" i="2" s="1"/>
  <c r="H56" i="2"/>
  <c r="M56" i="2"/>
  <c r="R56" i="2"/>
  <c r="J56" i="2" a="1"/>
  <c r="J56" i="2" s="1"/>
  <c r="C57" i="2"/>
  <c r="G56" i="2"/>
  <c r="N56" i="2"/>
  <c r="P56" i="2"/>
  <c r="F56" i="2" a="1"/>
  <c r="F56" i="2" s="1"/>
  <c r="F2" i="3"/>
  <c r="Z56" i="5"/>
  <c r="E56" i="5" a="1"/>
  <c r="E56" i="5" s="1"/>
  <c r="F56" i="5" a="1"/>
  <c r="F56" i="5" s="1"/>
  <c r="N56" i="5"/>
  <c r="R56" i="5"/>
  <c r="L56" i="5"/>
  <c r="Q56" i="5"/>
  <c r="C57" i="5"/>
  <c r="I57" i="5" s="1"/>
  <c r="J56" i="5" a="1"/>
  <c r="J56" i="5" s="1"/>
  <c r="H56" i="5"/>
  <c r="G56" i="5"/>
  <c r="M56" i="5"/>
  <c r="P56" i="5"/>
  <c r="Z56" i="7"/>
  <c r="G56" i="7"/>
  <c r="Q56" i="7"/>
  <c r="N56" i="7"/>
  <c r="M56" i="7"/>
  <c r="H56" i="7"/>
  <c r="P56" i="7"/>
  <c r="F56" i="7" a="1"/>
  <c r="F56" i="7" s="1"/>
  <c r="L56" i="7"/>
  <c r="C57" i="7"/>
  <c r="E56" i="7" a="1"/>
  <c r="E56" i="7" s="1"/>
  <c r="R56" i="7"/>
  <c r="Z56" i="8"/>
  <c r="C57" i="8"/>
  <c r="F56" i="8" a="1"/>
  <c r="F56" i="8" s="1"/>
  <c r="N56" i="8"/>
  <c r="H56" i="8"/>
  <c r="P56" i="8"/>
  <c r="M56" i="8"/>
  <c r="J56" i="8" a="1"/>
  <c r="J56" i="8" s="1"/>
  <c r="G56" i="8"/>
  <c r="L56" i="8"/>
  <c r="Q56" i="8"/>
  <c r="E56" i="8" a="1"/>
  <c r="E56" i="8" s="1"/>
  <c r="R56" i="8"/>
  <c r="U56" i="19"/>
  <c r="U56" i="17"/>
  <c r="U56" i="16"/>
  <c r="U56" i="15"/>
  <c r="U56" i="14"/>
  <c r="U56" i="12"/>
  <c r="U56" i="13"/>
  <c r="U56" i="18"/>
  <c r="U56" i="10"/>
  <c r="U56" i="11"/>
  <c r="U56" i="9"/>
  <c r="U56" i="8"/>
  <c r="U56" i="7"/>
  <c r="U56" i="5"/>
  <c r="L56" i="17"/>
  <c r="C57" i="17"/>
  <c r="AA57" i="17" s="1"/>
  <c r="F56" i="17" a="1"/>
  <c r="F56" i="17" s="1"/>
  <c r="H56" i="17"/>
  <c r="G56" i="17"/>
  <c r="N56" i="17"/>
  <c r="E56" i="17" a="1"/>
  <c r="E56" i="17" s="1"/>
  <c r="R56" i="17"/>
  <c r="J56" i="17" a="1"/>
  <c r="J56" i="17" s="1"/>
  <c r="Q56" i="17"/>
  <c r="M56" i="17"/>
  <c r="P56" i="17"/>
  <c r="N56" i="16"/>
  <c r="G56" i="16"/>
  <c r="M56" i="16"/>
  <c r="F56" i="16" a="1"/>
  <c r="F56" i="16" s="1"/>
  <c r="H56" i="16"/>
  <c r="Q56" i="16"/>
  <c r="R56" i="16"/>
  <c r="P56" i="16"/>
  <c r="E56" i="16" a="1"/>
  <c r="E56" i="16" s="1"/>
  <c r="L56" i="16"/>
  <c r="C57" i="16"/>
  <c r="I57" i="16" s="1"/>
  <c r="J56" i="16" a="1"/>
  <c r="J56" i="16" s="1"/>
  <c r="Q56" i="14"/>
  <c r="R56" i="14"/>
  <c r="C57" i="14"/>
  <c r="AA57" i="14" s="1"/>
  <c r="J56" i="14" a="1"/>
  <c r="J56" i="14" s="1"/>
  <c r="G56" i="14"/>
  <c r="F56" i="14" a="1"/>
  <c r="F56" i="14" s="1"/>
  <c r="L56" i="14"/>
  <c r="P56" i="14"/>
  <c r="M56" i="14"/>
  <c r="E56" i="14" a="1"/>
  <c r="E56" i="14" s="1"/>
  <c r="N56" i="14"/>
  <c r="H56" i="14"/>
  <c r="J56" i="11" a="1"/>
  <c r="J56" i="11" s="1"/>
  <c r="L56" i="11"/>
  <c r="H56" i="11"/>
  <c r="F56" i="11" a="1"/>
  <c r="F56" i="11" s="1"/>
  <c r="M56" i="11"/>
  <c r="E56" i="11" a="1"/>
  <c r="E56" i="11" s="1"/>
  <c r="Q56" i="11"/>
  <c r="G56" i="11"/>
  <c r="P56" i="11"/>
  <c r="N56" i="11"/>
  <c r="R56" i="11"/>
  <c r="C57" i="11"/>
  <c r="I57" i="11" s="1"/>
  <c r="C57" i="18"/>
  <c r="P56" i="18"/>
  <c r="L56" i="18"/>
  <c r="Q56" i="18"/>
  <c r="J56" i="18" a="1"/>
  <c r="J56" i="18" s="1"/>
  <c r="E56" i="18" a="1"/>
  <c r="E56" i="18" s="1"/>
  <c r="N56" i="18"/>
  <c r="R56" i="18"/>
  <c r="M56" i="18"/>
  <c r="F56" i="18" a="1"/>
  <c r="F56" i="18" s="1"/>
  <c r="H56" i="18"/>
  <c r="G56" i="18"/>
  <c r="H56" i="15"/>
  <c r="G56" i="15"/>
  <c r="M56" i="15"/>
  <c r="J56" i="15" a="1"/>
  <c r="J56" i="15" s="1"/>
  <c r="F56" i="15" a="1"/>
  <c r="F56" i="15" s="1"/>
  <c r="C57" i="15"/>
  <c r="AA57" i="15" s="1"/>
  <c r="R56" i="15"/>
  <c r="E56" i="15" a="1"/>
  <c r="E56" i="15" s="1"/>
  <c r="Q56" i="15"/>
  <c r="P56" i="15"/>
  <c r="L56" i="15"/>
  <c r="N56" i="15"/>
  <c r="R56" i="10"/>
  <c r="E56" i="10" a="1"/>
  <c r="E56" i="10" s="1"/>
  <c r="Q56" i="10"/>
  <c r="P56" i="10"/>
  <c r="F56" i="10" a="1"/>
  <c r="F56" i="10" s="1"/>
  <c r="C57" i="10"/>
  <c r="AA57" i="10" s="1"/>
  <c r="H56" i="10"/>
  <c r="G56" i="10"/>
  <c r="N56" i="10"/>
  <c r="M56" i="10"/>
  <c r="J56" i="10" a="1"/>
  <c r="J56" i="10" s="1"/>
  <c r="L56" i="10"/>
  <c r="F56" i="9" a="1"/>
  <c r="F56" i="9" s="1"/>
  <c r="G56" i="9"/>
  <c r="J56" i="9" a="1"/>
  <c r="J56" i="9" s="1"/>
  <c r="R56" i="9"/>
  <c r="M56" i="9"/>
  <c r="C57" i="9"/>
  <c r="I57" i="9" s="1"/>
  <c r="Q56" i="9"/>
  <c r="P56" i="9"/>
  <c r="N56" i="9"/>
  <c r="E56" i="9" a="1"/>
  <c r="E56" i="9" s="1"/>
  <c r="H56" i="9"/>
  <c r="L56" i="9"/>
  <c r="Q56" i="13"/>
  <c r="L56" i="13"/>
  <c r="N56" i="13"/>
  <c r="R56" i="13"/>
  <c r="E56" i="13" a="1"/>
  <c r="E56" i="13" s="1"/>
  <c r="P56" i="13"/>
  <c r="J56" i="13" a="1"/>
  <c r="J56" i="13" s="1"/>
  <c r="H56" i="13"/>
  <c r="M56" i="13"/>
  <c r="G56" i="13"/>
  <c r="F56" i="13" a="1"/>
  <c r="F56" i="13" s="1"/>
  <c r="C57" i="13"/>
  <c r="I57" i="13" s="1"/>
  <c r="G56" i="12"/>
  <c r="N56" i="12"/>
  <c r="R56" i="12"/>
  <c r="P56" i="12"/>
  <c r="L56" i="12"/>
  <c r="J56" i="12" a="1"/>
  <c r="J56" i="12" s="1"/>
  <c r="M56" i="12"/>
  <c r="Q56" i="12"/>
  <c r="F56" i="12" a="1"/>
  <c r="F56" i="12" s="1"/>
  <c r="E56" i="12" a="1"/>
  <c r="E56" i="12" s="1"/>
  <c r="C57" i="12"/>
  <c r="AA57" i="12" s="1"/>
  <c r="H56" i="12"/>
  <c r="V56" i="19"/>
  <c r="V56" i="18"/>
  <c r="V56" i="17"/>
  <c r="V56" i="16"/>
  <c r="V56" i="15"/>
  <c r="V56" i="14"/>
  <c r="V56" i="13"/>
  <c r="V56" i="12"/>
  <c r="V56" i="11"/>
  <c r="V56" i="9"/>
  <c r="V56" i="10"/>
  <c r="V56" i="8"/>
  <c r="V56" i="7"/>
  <c r="V56" i="5"/>
  <c r="H56" i="19"/>
  <c r="C57" i="19"/>
  <c r="I57" i="19" s="1"/>
  <c r="G56" i="19"/>
  <c r="F56" i="19" a="1"/>
  <c r="F56" i="19" s="1"/>
  <c r="R56" i="19"/>
  <c r="M56" i="19"/>
  <c r="Q56" i="19"/>
  <c r="E56" i="19" a="1"/>
  <c r="E56" i="19" s="1"/>
  <c r="N56" i="19"/>
  <c r="L56" i="19"/>
  <c r="P56" i="19"/>
  <c r="J56" i="19" a="1"/>
  <c r="J56" i="19" s="1"/>
  <c r="X56" i="19"/>
  <c r="X56" i="18"/>
  <c r="X56" i="17"/>
  <c r="X56" i="16"/>
  <c r="X56" i="15"/>
  <c r="X56" i="14"/>
  <c r="X56" i="13"/>
  <c r="X56" i="12"/>
  <c r="X56" i="11"/>
  <c r="X56" i="10"/>
  <c r="X56" i="9"/>
  <c r="X56" i="7"/>
  <c r="X56" i="8"/>
  <c r="X56" i="5"/>
  <c r="W56" i="19"/>
  <c r="W56" i="18"/>
  <c r="W56" i="15"/>
  <c r="W56" i="17"/>
  <c r="W56" i="16"/>
  <c r="W56" i="13"/>
  <c r="W56" i="14"/>
  <c r="W56" i="12"/>
  <c r="W56" i="11"/>
  <c r="W56" i="9"/>
  <c r="W56" i="8"/>
  <c r="W56" i="10"/>
  <c r="W56" i="7"/>
  <c r="W56" i="5"/>
  <c r="V56" i="3"/>
  <c r="V56" i="2"/>
  <c r="X56" i="1"/>
  <c r="U56" i="3"/>
  <c r="U56" i="2"/>
  <c r="W56" i="1"/>
  <c r="W56" i="3"/>
  <c r="W56" i="2"/>
  <c r="Y56" i="1"/>
  <c r="X56" i="3"/>
  <c r="X56" i="2"/>
  <c r="Z56" i="1"/>
  <c r="I57" i="1"/>
  <c r="H57" i="1"/>
  <c r="G57" i="1"/>
  <c r="F57" i="1"/>
  <c r="E57" i="1"/>
  <c r="D57" i="1"/>
  <c r="C57" i="1"/>
  <c r="B58" i="1"/>
  <c r="K58" i="1" s="1"/>
  <c r="C58" i="3" l="1"/>
  <c r="AA58" i="3" s="1"/>
  <c r="L57" i="3"/>
  <c r="H57" i="3"/>
  <c r="Z57" i="3"/>
  <c r="J57" i="3" a="1"/>
  <c r="J57" i="3" s="1"/>
  <c r="G57" i="3"/>
  <c r="F57" i="3" a="1"/>
  <c r="F57" i="3" s="1"/>
  <c r="R57" i="3"/>
  <c r="P57" i="3"/>
  <c r="Q57" i="3"/>
  <c r="I57" i="3"/>
  <c r="M57" i="3"/>
  <c r="N57" i="3"/>
  <c r="E57" i="3" a="1"/>
  <c r="E57" i="3" s="1"/>
  <c r="Z57" i="19"/>
  <c r="AA57" i="19"/>
  <c r="I57" i="18"/>
  <c r="AA57" i="18"/>
  <c r="Z57" i="18"/>
  <c r="Z57" i="17"/>
  <c r="I57" i="17"/>
  <c r="Z57" i="16"/>
  <c r="AA57" i="16"/>
  <c r="Z57" i="15"/>
  <c r="I57" i="15"/>
  <c r="Z57" i="14"/>
  <c r="I57" i="14"/>
  <c r="Z57" i="13"/>
  <c r="AA57" i="13"/>
  <c r="Z57" i="12"/>
  <c r="I57" i="12"/>
  <c r="AA57" i="2"/>
  <c r="I57" i="2"/>
  <c r="Z57" i="11"/>
  <c r="AA57" i="11"/>
  <c r="Z57" i="10"/>
  <c r="I57" i="10"/>
  <c r="Z57" i="9"/>
  <c r="AA57" i="9"/>
  <c r="AA57" i="8"/>
  <c r="I57" i="8"/>
  <c r="I57" i="7"/>
  <c r="AA57" i="7"/>
  <c r="J57" i="7" a="1"/>
  <c r="J57" i="7" s="1"/>
  <c r="AA57" i="5"/>
  <c r="Z57" i="2"/>
  <c r="Q57" i="2"/>
  <c r="H57" i="2"/>
  <c r="R57" i="2"/>
  <c r="C58" i="2"/>
  <c r="P57" i="2"/>
  <c r="E57" i="2" a="1"/>
  <c r="E57" i="2" s="1"/>
  <c r="F57" i="2" a="1"/>
  <c r="F57" i="2" s="1"/>
  <c r="N57" i="2"/>
  <c r="J57" i="2" a="1"/>
  <c r="J57" i="2" s="1"/>
  <c r="G57" i="2"/>
  <c r="L57" i="2"/>
  <c r="M57" i="2"/>
  <c r="C58" i="9"/>
  <c r="I58" i="9" s="1"/>
  <c r="J57" i="9" a="1"/>
  <c r="J57" i="9" s="1"/>
  <c r="H57" i="9"/>
  <c r="F57" i="9" a="1"/>
  <c r="F57" i="9" s="1"/>
  <c r="G57" i="9"/>
  <c r="E57" i="9" a="1"/>
  <c r="E57" i="9" s="1"/>
  <c r="N57" i="9"/>
  <c r="M57" i="9"/>
  <c r="R57" i="9"/>
  <c r="Q57" i="9"/>
  <c r="L57" i="9"/>
  <c r="P57" i="9"/>
  <c r="G57" i="16"/>
  <c r="P57" i="16"/>
  <c r="H57" i="16"/>
  <c r="C58" i="16"/>
  <c r="I58" i="16" s="1"/>
  <c r="R57" i="16"/>
  <c r="J57" i="16" a="1"/>
  <c r="J57" i="16" s="1"/>
  <c r="L57" i="16"/>
  <c r="F57" i="16" a="1"/>
  <c r="F57" i="16" s="1"/>
  <c r="E57" i="16" a="1"/>
  <c r="E57" i="16" s="1"/>
  <c r="Q57" i="16"/>
  <c r="M57" i="16"/>
  <c r="N57" i="16"/>
  <c r="H57" i="17"/>
  <c r="Q57" i="17"/>
  <c r="G57" i="17"/>
  <c r="M57" i="17"/>
  <c r="E57" i="17" a="1"/>
  <c r="E57" i="17" s="1"/>
  <c r="C58" i="17"/>
  <c r="AA58" i="17" s="1"/>
  <c r="J57" i="17" a="1"/>
  <c r="J57" i="17" s="1"/>
  <c r="P57" i="17"/>
  <c r="F57" i="17" a="1"/>
  <c r="F57" i="17" s="1"/>
  <c r="N57" i="17"/>
  <c r="R57" i="17"/>
  <c r="L57" i="17"/>
  <c r="U57" i="19"/>
  <c r="U57" i="18"/>
  <c r="U57" i="17"/>
  <c r="U57" i="16"/>
  <c r="U57" i="14"/>
  <c r="U57" i="15"/>
  <c r="U57" i="11"/>
  <c r="U57" i="12"/>
  <c r="U57" i="13"/>
  <c r="U57" i="10"/>
  <c r="U57" i="9"/>
  <c r="U57" i="5"/>
  <c r="U57" i="8"/>
  <c r="U57" i="7"/>
  <c r="Q57" i="10"/>
  <c r="H57" i="10"/>
  <c r="R57" i="10"/>
  <c r="F57" i="10" a="1"/>
  <c r="F57" i="10" s="1"/>
  <c r="E57" i="10" a="1"/>
  <c r="E57" i="10" s="1"/>
  <c r="N57" i="10"/>
  <c r="M57" i="10"/>
  <c r="C58" i="10"/>
  <c r="AA58" i="10" s="1"/>
  <c r="J57" i="10" a="1"/>
  <c r="J57" i="10" s="1"/>
  <c r="P57" i="10"/>
  <c r="L57" i="10"/>
  <c r="G57" i="10"/>
  <c r="L57" i="15"/>
  <c r="F57" i="15" a="1"/>
  <c r="F57" i="15" s="1"/>
  <c r="E57" i="15" a="1"/>
  <c r="E57" i="15" s="1"/>
  <c r="C58" i="15"/>
  <c r="AA58" i="15" s="1"/>
  <c r="R57" i="15"/>
  <c r="Q57" i="15"/>
  <c r="M57" i="15"/>
  <c r="P57" i="15"/>
  <c r="N57" i="15"/>
  <c r="H57" i="15"/>
  <c r="G57" i="15"/>
  <c r="J57" i="15" a="1"/>
  <c r="J57" i="15" s="1"/>
  <c r="Z57" i="5"/>
  <c r="F57" i="5" a="1"/>
  <c r="F57" i="5" s="1"/>
  <c r="N57" i="5"/>
  <c r="C58" i="5"/>
  <c r="I58" i="5" s="1"/>
  <c r="R57" i="5"/>
  <c r="Q57" i="5"/>
  <c r="E57" i="5" a="1"/>
  <c r="E57" i="5" s="1"/>
  <c r="P57" i="5"/>
  <c r="L57" i="5"/>
  <c r="J57" i="5" a="1"/>
  <c r="J57" i="5" s="1"/>
  <c r="M57" i="5"/>
  <c r="G57" i="5"/>
  <c r="H57" i="5"/>
  <c r="Z57" i="8"/>
  <c r="E57" i="8" a="1"/>
  <c r="E57" i="8" s="1"/>
  <c r="L57" i="8"/>
  <c r="C58" i="8"/>
  <c r="H57" i="8"/>
  <c r="F57" i="8" a="1"/>
  <c r="F57" i="8" s="1"/>
  <c r="R57" i="8"/>
  <c r="J57" i="8" a="1"/>
  <c r="J57" i="8" s="1"/>
  <c r="P57" i="8"/>
  <c r="M57" i="8"/>
  <c r="Q57" i="8"/>
  <c r="N57" i="8"/>
  <c r="G57" i="8"/>
  <c r="M57" i="12"/>
  <c r="C58" i="12"/>
  <c r="AA58" i="12" s="1"/>
  <c r="G57" i="12"/>
  <c r="J57" i="12" a="1"/>
  <c r="J57" i="12" s="1"/>
  <c r="F57" i="12" a="1"/>
  <c r="F57" i="12" s="1"/>
  <c r="R57" i="12"/>
  <c r="H57" i="12"/>
  <c r="L57" i="12"/>
  <c r="E57" i="12" a="1"/>
  <c r="E57" i="12" s="1"/>
  <c r="P57" i="12"/>
  <c r="Q57" i="12"/>
  <c r="N57" i="12"/>
  <c r="G57" i="13"/>
  <c r="J57" i="13" a="1"/>
  <c r="J57" i="13" s="1"/>
  <c r="M57" i="13"/>
  <c r="L57" i="13"/>
  <c r="H57" i="13"/>
  <c r="R57" i="13"/>
  <c r="P57" i="13"/>
  <c r="F57" i="13" a="1"/>
  <c r="F57" i="13" s="1"/>
  <c r="N57" i="13"/>
  <c r="Q57" i="13"/>
  <c r="E57" i="13" a="1"/>
  <c r="E57" i="13" s="1"/>
  <c r="C58" i="13"/>
  <c r="I58" i="13" s="1"/>
  <c r="V57" i="19"/>
  <c r="V57" i="17"/>
  <c r="V57" i="18"/>
  <c r="V57" i="16"/>
  <c r="V57" i="15"/>
  <c r="V57" i="12"/>
  <c r="V57" i="13"/>
  <c r="V57" i="11"/>
  <c r="V57" i="9"/>
  <c r="V57" i="10"/>
  <c r="V57" i="14"/>
  <c r="V57" i="8"/>
  <c r="V57" i="5"/>
  <c r="V57" i="7"/>
  <c r="P57" i="18"/>
  <c r="N57" i="18"/>
  <c r="G57" i="18"/>
  <c r="Q57" i="18"/>
  <c r="R57" i="18"/>
  <c r="F57" i="18" a="1"/>
  <c r="F57" i="18" s="1"/>
  <c r="L57" i="18"/>
  <c r="J57" i="18" a="1"/>
  <c r="J57" i="18" s="1"/>
  <c r="H57" i="18"/>
  <c r="C58" i="18"/>
  <c r="M57" i="18"/>
  <c r="E57" i="18" a="1"/>
  <c r="E57" i="18" s="1"/>
  <c r="J57" i="14" a="1"/>
  <c r="J57" i="14" s="1"/>
  <c r="E57" i="14" a="1"/>
  <c r="E57" i="14" s="1"/>
  <c r="H57" i="14"/>
  <c r="Q57" i="14"/>
  <c r="C58" i="14"/>
  <c r="AA58" i="14" s="1"/>
  <c r="G57" i="14"/>
  <c r="F57" i="14" a="1"/>
  <c r="F57" i="14" s="1"/>
  <c r="P57" i="14"/>
  <c r="N57" i="14"/>
  <c r="M57" i="14"/>
  <c r="L57" i="14"/>
  <c r="R57" i="14"/>
  <c r="Z57" i="7"/>
  <c r="C58" i="7"/>
  <c r="G57" i="7"/>
  <c r="F57" i="7" a="1"/>
  <c r="F57" i="7" s="1"/>
  <c r="P57" i="7"/>
  <c r="N57" i="7"/>
  <c r="L57" i="7"/>
  <c r="M57" i="7"/>
  <c r="R57" i="7"/>
  <c r="H57" i="7"/>
  <c r="E57" i="7" a="1"/>
  <c r="E57" i="7" s="1"/>
  <c r="Q57" i="7"/>
  <c r="E57" i="19" a="1"/>
  <c r="E57" i="19" s="1"/>
  <c r="F57" i="19" a="1"/>
  <c r="F57" i="19" s="1"/>
  <c r="M57" i="19"/>
  <c r="L57" i="19"/>
  <c r="C58" i="19"/>
  <c r="I58" i="19" s="1"/>
  <c r="R57" i="19"/>
  <c r="J57" i="19" a="1"/>
  <c r="J57" i="19" s="1"/>
  <c r="N57" i="19"/>
  <c r="H57" i="19"/>
  <c r="G57" i="19"/>
  <c r="P57" i="19"/>
  <c r="Q57" i="19"/>
  <c r="Q57" i="11"/>
  <c r="L57" i="11"/>
  <c r="F57" i="11" a="1"/>
  <c r="F57" i="11" s="1"/>
  <c r="E57" i="11" a="1"/>
  <c r="E57" i="11" s="1"/>
  <c r="P57" i="11"/>
  <c r="M57" i="11"/>
  <c r="R57" i="11"/>
  <c r="H57" i="11"/>
  <c r="N57" i="11"/>
  <c r="J57" i="11" a="1"/>
  <c r="J57" i="11" s="1"/>
  <c r="G57" i="11"/>
  <c r="C58" i="11"/>
  <c r="I58" i="11" s="1"/>
  <c r="W57" i="19"/>
  <c r="W57" i="18"/>
  <c r="W57" i="17"/>
  <c r="W57" i="16"/>
  <c r="W57" i="15"/>
  <c r="W57" i="14"/>
  <c r="W57" i="13"/>
  <c r="W57" i="12"/>
  <c r="W57" i="10"/>
  <c r="W57" i="11"/>
  <c r="W57" i="9"/>
  <c r="W57" i="8"/>
  <c r="W57" i="5"/>
  <c r="W57" i="7"/>
  <c r="X57" i="19"/>
  <c r="X57" i="18"/>
  <c r="X57" i="17"/>
  <c r="X57" i="16"/>
  <c r="X57" i="15"/>
  <c r="X57" i="14"/>
  <c r="X57" i="13"/>
  <c r="X57" i="12"/>
  <c r="X57" i="11"/>
  <c r="X57" i="10"/>
  <c r="X57" i="9"/>
  <c r="X57" i="8"/>
  <c r="X57" i="7"/>
  <c r="X57" i="5"/>
  <c r="V57" i="3"/>
  <c r="V57" i="2"/>
  <c r="X57" i="1"/>
  <c r="W57" i="3"/>
  <c r="Y57" i="1"/>
  <c r="W57" i="2"/>
  <c r="U57" i="3"/>
  <c r="U57" i="2"/>
  <c r="W57" i="1"/>
  <c r="X57" i="2"/>
  <c r="X57" i="3"/>
  <c r="Z57" i="1"/>
  <c r="I58" i="1"/>
  <c r="F58" i="1"/>
  <c r="G58" i="1"/>
  <c r="H58" i="1"/>
  <c r="E58" i="1"/>
  <c r="D58" i="1"/>
  <c r="B59" i="1"/>
  <c r="K59" i="1" s="1"/>
  <c r="C58" i="1"/>
  <c r="F3" i="3" a="1"/>
  <c r="E58" i="3" l="1" a="1"/>
  <c r="E58" i="3" s="1"/>
  <c r="F58" i="3" a="1"/>
  <c r="F58" i="3" s="1"/>
  <c r="Q58" i="3"/>
  <c r="J58" i="3" a="1"/>
  <c r="J58" i="3" s="1"/>
  <c r="N58" i="3"/>
  <c r="R58" i="3"/>
  <c r="G58" i="3"/>
  <c r="P58" i="3"/>
  <c r="H58" i="3"/>
  <c r="L58" i="3"/>
  <c r="M58" i="3"/>
  <c r="C59" i="3"/>
  <c r="AA59" i="3" s="1"/>
  <c r="I58" i="3"/>
  <c r="Z58" i="3"/>
  <c r="Z58" i="19"/>
  <c r="AA58" i="19"/>
  <c r="I58" i="18"/>
  <c r="AA58" i="18"/>
  <c r="Z58" i="18"/>
  <c r="Z58" i="17"/>
  <c r="I58" i="17"/>
  <c r="Z58" i="16"/>
  <c r="AA58" i="16"/>
  <c r="Z58" i="15"/>
  <c r="I58" i="15"/>
  <c r="Z58" i="14"/>
  <c r="I58" i="14"/>
  <c r="Z58" i="13"/>
  <c r="AA58" i="13"/>
  <c r="Z58" i="12"/>
  <c r="I58" i="12"/>
  <c r="AA58" i="2"/>
  <c r="I58" i="2"/>
  <c r="Z58" i="11"/>
  <c r="AA58" i="11"/>
  <c r="Z58" i="10"/>
  <c r="I58" i="10"/>
  <c r="Z58" i="9"/>
  <c r="AA58" i="9"/>
  <c r="AA58" i="8"/>
  <c r="I58" i="8"/>
  <c r="I58" i="7"/>
  <c r="AA58" i="7"/>
  <c r="J58" i="7" a="1"/>
  <c r="J58" i="7" s="1"/>
  <c r="AA58" i="5"/>
  <c r="Z58" i="2"/>
  <c r="M58" i="2"/>
  <c r="P58" i="2"/>
  <c r="F58" i="2" a="1"/>
  <c r="F58" i="2" s="1"/>
  <c r="H58" i="2"/>
  <c r="R58" i="2"/>
  <c r="N58" i="2"/>
  <c r="L58" i="2"/>
  <c r="G58" i="2"/>
  <c r="Q58" i="2"/>
  <c r="E58" i="2" a="1"/>
  <c r="E58" i="2" s="1"/>
  <c r="J58" i="2" a="1"/>
  <c r="J58" i="2" s="1"/>
  <c r="C59" i="2"/>
  <c r="F3" i="3"/>
  <c r="Z58" i="5"/>
  <c r="C59" i="5"/>
  <c r="I59" i="5" s="1"/>
  <c r="N58" i="5"/>
  <c r="P58" i="5"/>
  <c r="H58" i="5"/>
  <c r="M58" i="5"/>
  <c r="Q58" i="5"/>
  <c r="L58" i="5"/>
  <c r="J58" i="5" a="1"/>
  <c r="J58" i="5" s="1"/>
  <c r="G58" i="5"/>
  <c r="R58" i="5"/>
  <c r="F58" i="5" a="1"/>
  <c r="F58" i="5" s="1"/>
  <c r="E58" i="5" a="1"/>
  <c r="E58" i="5" s="1"/>
  <c r="H58" i="15"/>
  <c r="F58" i="15" a="1"/>
  <c r="F58" i="15" s="1"/>
  <c r="G58" i="15"/>
  <c r="C59" i="15"/>
  <c r="AA59" i="15" s="1"/>
  <c r="M58" i="15"/>
  <c r="L58" i="15"/>
  <c r="Q58" i="15"/>
  <c r="J58" i="15" a="1"/>
  <c r="J58" i="15" s="1"/>
  <c r="R58" i="15"/>
  <c r="P58" i="15"/>
  <c r="N58" i="15"/>
  <c r="E58" i="15" a="1"/>
  <c r="E58" i="15" s="1"/>
  <c r="Q58" i="14"/>
  <c r="M58" i="14"/>
  <c r="L58" i="14"/>
  <c r="J58" i="14" a="1"/>
  <c r="J58" i="14" s="1"/>
  <c r="P58" i="14"/>
  <c r="N58" i="14"/>
  <c r="E58" i="14" a="1"/>
  <c r="E58" i="14" s="1"/>
  <c r="C59" i="14"/>
  <c r="AA59" i="14" s="1"/>
  <c r="H58" i="14"/>
  <c r="G58" i="14"/>
  <c r="F58" i="14" a="1"/>
  <c r="F58" i="14" s="1"/>
  <c r="R58" i="14"/>
  <c r="U58" i="19"/>
  <c r="U58" i="18"/>
  <c r="U58" i="17"/>
  <c r="U58" i="15"/>
  <c r="U58" i="16"/>
  <c r="U58" i="14"/>
  <c r="U58" i="13"/>
  <c r="U58" i="12"/>
  <c r="U58" i="10"/>
  <c r="U58" i="11"/>
  <c r="U58" i="9"/>
  <c r="U58" i="8"/>
  <c r="U58" i="5"/>
  <c r="U58" i="7"/>
  <c r="J58" i="17" a="1"/>
  <c r="J58" i="17" s="1"/>
  <c r="F58" i="17" a="1"/>
  <c r="F58" i="17" s="1"/>
  <c r="E58" i="17" a="1"/>
  <c r="E58" i="17" s="1"/>
  <c r="Q58" i="17"/>
  <c r="C59" i="17"/>
  <c r="AA59" i="17" s="1"/>
  <c r="P58" i="17"/>
  <c r="N58" i="17"/>
  <c r="M58" i="17"/>
  <c r="R58" i="17"/>
  <c r="H58" i="17"/>
  <c r="G58" i="17"/>
  <c r="L58" i="17"/>
  <c r="P58" i="11"/>
  <c r="F58" i="11" a="1"/>
  <c r="F58" i="11" s="1"/>
  <c r="Q58" i="11"/>
  <c r="L58" i="11"/>
  <c r="E58" i="11" a="1"/>
  <c r="E58" i="11" s="1"/>
  <c r="G58" i="11"/>
  <c r="C59" i="11"/>
  <c r="I59" i="11" s="1"/>
  <c r="R58" i="11"/>
  <c r="M58" i="11"/>
  <c r="J58" i="11" a="1"/>
  <c r="J58" i="11" s="1"/>
  <c r="H58" i="11"/>
  <c r="N58" i="11"/>
  <c r="Z58" i="7"/>
  <c r="C59" i="7"/>
  <c r="Q58" i="7"/>
  <c r="M58" i="7"/>
  <c r="F58" i="7" a="1"/>
  <c r="F58" i="7" s="1"/>
  <c r="R58" i="7"/>
  <c r="G58" i="7"/>
  <c r="N58" i="7"/>
  <c r="L58" i="7"/>
  <c r="H58" i="7"/>
  <c r="E58" i="7" a="1"/>
  <c r="E58" i="7" s="1"/>
  <c r="P58" i="7"/>
  <c r="V58" i="19"/>
  <c r="V58" i="18"/>
  <c r="V58" i="17"/>
  <c r="V58" i="16"/>
  <c r="V58" i="13"/>
  <c r="V58" i="14"/>
  <c r="V58" i="15"/>
  <c r="V58" i="12"/>
  <c r="V58" i="11"/>
  <c r="V58" i="9"/>
  <c r="V58" i="10"/>
  <c r="V58" i="8"/>
  <c r="V58" i="5"/>
  <c r="V58" i="7"/>
  <c r="H58" i="16"/>
  <c r="G58" i="16"/>
  <c r="C59" i="16"/>
  <c r="I59" i="16" s="1"/>
  <c r="N58" i="16"/>
  <c r="F58" i="16" a="1"/>
  <c r="F58" i="16" s="1"/>
  <c r="Q58" i="16"/>
  <c r="L58" i="16"/>
  <c r="R58" i="16"/>
  <c r="E58" i="16" a="1"/>
  <c r="E58" i="16" s="1"/>
  <c r="M58" i="16"/>
  <c r="J58" i="16" a="1"/>
  <c r="J58" i="16" s="1"/>
  <c r="P58" i="16"/>
  <c r="R58" i="18"/>
  <c r="N58" i="18"/>
  <c r="M58" i="18"/>
  <c r="C59" i="18"/>
  <c r="J58" i="18" a="1"/>
  <c r="J58" i="18" s="1"/>
  <c r="H58" i="18"/>
  <c r="F58" i="18" a="1"/>
  <c r="F58" i="18" s="1"/>
  <c r="E58" i="18" a="1"/>
  <c r="E58" i="18" s="1"/>
  <c r="G58" i="18"/>
  <c r="L58" i="18"/>
  <c r="Q58" i="18"/>
  <c r="P58" i="18"/>
  <c r="E58" i="10" a="1"/>
  <c r="E58" i="10" s="1"/>
  <c r="R58" i="10"/>
  <c r="N58" i="10"/>
  <c r="L58" i="10"/>
  <c r="G58" i="10"/>
  <c r="J58" i="10" a="1"/>
  <c r="J58" i="10" s="1"/>
  <c r="F58" i="10" a="1"/>
  <c r="F58" i="10" s="1"/>
  <c r="H58" i="10"/>
  <c r="M58" i="10"/>
  <c r="P58" i="10"/>
  <c r="Q58" i="10"/>
  <c r="C59" i="10"/>
  <c r="AA59" i="10" s="1"/>
  <c r="M58" i="19"/>
  <c r="L58" i="19"/>
  <c r="J58" i="19" a="1"/>
  <c r="J58" i="19" s="1"/>
  <c r="Q58" i="19"/>
  <c r="R58" i="19"/>
  <c r="E58" i="19" a="1"/>
  <c r="E58" i="19" s="1"/>
  <c r="P58" i="19"/>
  <c r="H58" i="19"/>
  <c r="N58" i="19"/>
  <c r="G58" i="19"/>
  <c r="C59" i="19"/>
  <c r="I59" i="19" s="1"/>
  <c r="F58" i="19" a="1"/>
  <c r="F58" i="19" s="1"/>
  <c r="C59" i="13"/>
  <c r="I59" i="13" s="1"/>
  <c r="L58" i="13"/>
  <c r="G58" i="13"/>
  <c r="N58" i="13"/>
  <c r="H58" i="13"/>
  <c r="F58" i="13" a="1"/>
  <c r="F58" i="13" s="1"/>
  <c r="P58" i="13"/>
  <c r="R58" i="13"/>
  <c r="J58" i="13" a="1"/>
  <c r="J58" i="13" s="1"/>
  <c r="E58" i="13" a="1"/>
  <c r="E58" i="13" s="1"/>
  <c r="Q58" i="13"/>
  <c r="M58" i="13"/>
  <c r="H58" i="12"/>
  <c r="C59" i="12"/>
  <c r="AA59" i="12" s="1"/>
  <c r="F58" i="12" a="1"/>
  <c r="F58" i="12" s="1"/>
  <c r="J58" i="12" a="1"/>
  <c r="J58" i="12" s="1"/>
  <c r="M58" i="12"/>
  <c r="R58" i="12"/>
  <c r="L58" i="12"/>
  <c r="N58" i="12"/>
  <c r="P58" i="12"/>
  <c r="Q58" i="12"/>
  <c r="G58" i="12"/>
  <c r="E58" i="12" a="1"/>
  <c r="E58" i="12" s="1"/>
  <c r="Z58" i="8"/>
  <c r="R58" i="8"/>
  <c r="J58" i="8" a="1"/>
  <c r="J58" i="8" s="1"/>
  <c r="F58" i="8" a="1"/>
  <c r="F58" i="8" s="1"/>
  <c r="P58" i="8"/>
  <c r="E58" i="8" a="1"/>
  <c r="E58" i="8" s="1"/>
  <c r="M58" i="8"/>
  <c r="L58" i="8"/>
  <c r="N58" i="8"/>
  <c r="Q58" i="8"/>
  <c r="C59" i="8"/>
  <c r="H58" i="8"/>
  <c r="G58" i="8"/>
  <c r="L58" i="9"/>
  <c r="R58" i="9"/>
  <c r="N58" i="9"/>
  <c r="M58" i="9"/>
  <c r="J58" i="9" a="1"/>
  <c r="J58" i="9" s="1"/>
  <c r="C59" i="9"/>
  <c r="I59" i="9" s="1"/>
  <c r="H58" i="9"/>
  <c r="G58" i="9"/>
  <c r="P58" i="9"/>
  <c r="Q58" i="9"/>
  <c r="E58" i="9" a="1"/>
  <c r="E58" i="9" s="1"/>
  <c r="F58" i="9" a="1"/>
  <c r="F58" i="9" s="1"/>
  <c r="X58" i="19"/>
  <c r="X58" i="18"/>
  <c r="X58" i="17"/>
  <c r="X58" i="16"/>
  <c r="X58" i="15"/>
  <c r="X58" i="14"/>
  <c r="X58" i="13"/>
  <c r="X58" i="12"/>
  <c r="X58" i="11"/>
  <c r="X58" i="10"/>
  <c r="X58" i="9"/>
  <c r="X58" i="8"/>
  <c r="X58" i="5"/>
  <c r="X58" i="7"/>
  <c r="W58" i="19"/>
  <c r="W58" i="18"/>
  <c r="W58" i="17"/>
  <c r="W58" i="16"/>
  <c r="W58" i="15"/>
  <c r="W58" i="13"/>
  <c r="W58" i="14"/>
  <c r="W58" i="11"/>
  <c r="W58" i="12"/>
  <c r="W58" i="10"/>
  <c r="W58" i="9"/>
  <c r="W58" i="8"/>
  <c r="W58" i="7"/>
  <c r="W58" i="5"/>
  <c r="X58" i="3"/>
  <c r="X58" i="2"/>
  <c r="Z58" i="1"/>
  <c r="U58" i="3"/>
  <c r="U58" i="2"/>
  <c r="W58" i="1"/>
  <c r="W58" i="3"/>
  <c r="W58" i="2"/>
  <c r="Y58" i="1"/>
  <c r="V58" i="3"/>
  <c r="V58" i="2"/>
  <c r="X58" i="1"/>
  <c r="I59" i="1"/>
  <c r="E59" i="1"/>
  <c r="G59" i="1"/>
  <c r="H59" i="1"/>
  <c r="F59" i="1"/>
  <c r="D59" i="1"/>
  <c r="C59" i="1"/>
  <c r="B60" i="1"/>
  <c r="K60" i="1" s="1"/>
  <c r="M59" i="3" l="1"/>
  <c r="N59" i="3"/>
  <c r="H59" i="3"/>
  <c r="Q59" i="3"/>
  <c r="I59" i="3"/>
  <c r="P59" i="3"/>
  <c r="Z59" i="3"/>
  <c r="F59" i="3" a="1"/>
  <c r="F59" i="3" s="1"/>
  <c r="E59" i="3" a="1"/>
  <c r="E59" i="3" s="1"/>
  <c r="L59" i="3"/>
  <c r="C60" i="3"/>
  <c r="AA60" i="3" s="1"/>
  <c r="J59" i="3" a="1"/>
  <c r="J59" i="3" s="1"/>
  <c r="R59" i="3"/>
  <c r="G59" i="3"/>
  <c r="Z59" i="19"/>
  <c r="AA59" i="19"/>
  <c r="I59" i="18"/>
  <c r="AA59" i="18"/>
  <c r="Z59" i="18"/>
  <c r="Z59" i="17"/>
  <c r="I59" i="17"/>
  <c r="Z59" i="16"/>
  <c r="AA59" i="16"/>
  <c r="Z59" i="15"/>
  <c r="I59" i="15"/>
  <c r="Z59" i="14"/>
  <c r="I59" i="14"/>
  <c r="Z59" i="13"/>
  <c r="AA59" i="13"/>
  <c r="Z59" i="12"/>
  <c r="I59" i="12"/>
  <c r="AA59" i="2"/>
  <c r="I59" i="2"/>
  <c r="Z59" i="11"/>
  <c r="AA59" i="11"/>
  <c r="Z59" i="10"/>
  <c r="I59" i="10"/>
  <c r="Z59" i="9"/>
  <c r="AA59" i="9"/>
  <c r="AA59" i="8"/>
  <c r="I59" i="8"/>
  <c r="I59" i="7"/>
  <c r="AA59" i="7"/>
  <c r="J59" i="7" a="1"/>
  <c r="J59" i="7" s="1"/>
  <c r="AA59" i="5"/>
  <c r="Z59" i="2"/>
  <c r="P59" i="2"/>
  <c r="G59" i="2"/>
  <c r="J59" i="2" a="1"/>
  <c r="J59" i="2" s="1"/>
  <c r="E59" i="2" a="1"/>
  <c r="E59" i="2" s="1"/>
  <c r="M59" i="2"/>
  <c r="H59" i="2"/>
  <c r="C60" i="2"/>
  <c r="L59" i="2"/>
  <c r="F59" i="2" a="1"/>
  <c r="F59" i="2" s="1"/>
  <c r="Q59" i="2"/>
  <c r="N59" i="2"/>
  <c r="R59" i="2"/>
  <c r="N59" i="17"/>
  <c r="M59" i="17"/>
  <c r="L59" i="17"/>
  <c r="G59" i="17"/>
  <c r="R59" i="17"/>
  <c r="F59" i="17" a="1"/>
  <c r="F59" i="17" s="1"/>
  <c r="Q59" i="17"/>
  <c r="J59" i="17" a="1"/>
  <c r="J59" i="17" s="1"/>
  <c r="H59" i="17"/>
  <c r="C60" i="17"/>
  <c r="AA60" i="17" s="1"/>
  <c r="E59" i="17" a="1"/>
  <c r="E59" i="17" s="1"/>
  <c r="P59" i="17"/>
  <c r="Z59" i="7"/>
  <c r="G59" i="7"/>
  <c r="N59" i="7"/>
  <c r="C60" i="7"/>
  <c r="F59" i="7" a="1"/>
  <c r="F59" i="7" s="1"/>
  <c r="L59" i="7"/>
  <c r="Q59" i="7"/>
  <c r="R59" i="7"/>
  <c r="E59" i="7" a="1"/>
  <c r="E59" i="7" s="1"/>
  <c r="H59" i="7"/>
  <c r="M59" i="7"/>
  <c r="P59" i="7"/>
  <c r="N59" i="13"/>
  <c r="E59" i="13" a="1"/>
  <c r="E59" i="13" s="1"/>
  <c r="F59" i="13" a="1"/>
  <c r="F59" i="13" s="1"/>
  <c r="Q59" i="13"/>
  <c r="R59" i="13"/>
  <c r="C60" i="13"/>
  <c r="I60" i="13" s="1"/>
  <c r="M59" i="13"/>
  <c r="L59" i="13"/>
  <c r="J59" i="13" a="1"/>
  <c r="J59" i="13" s="1"/>
  <c r="H59" i="13"/>
  <c r="P59" i="13"/>
  <c r="G59" i="13"/>
  <c r="V59" i="19"/>
  <c r="V59" i="18"/>
  <c r="V59" i="16"/>
  <c r="V59" i="15"/>
  <c r="V59" i="14"/>
  <c r="V59" i="13"/>
  <c r="V59" i="17"/>
  <c r="V59" i="10"/>
  <c r="V59" i="11"/>
  <c r="V59" i="12"/>
  <c r="V59" i="7"/>
  <c r="V59" i="9"/>
  <c r="V59" i="8"/>
  <c r="V59" i="5"/>
  <c r="M59" i="12"/>
  <c r="R59" i="12"/>
  <c r="Q59" i="12"/>
  <c r="G59" i="12"/>
  <c r="E59" i="12" a="1"/>
  <c r="E59" i="12" s="1"/>
  <c r="J59" i="12" a="1"/>
  <c r="J59" i="12" s="1"/>
  <c r="H59" i="12"/>
  <c r="F59" i="12" a="1"/>
  <c r="F59" i="12" s="1"/>
  <c r="C60" i="12"/>
  <c r="AA60" i="12" s="1"/>
  <c r="L59" i="12"/>
  <c r="P59" i="12"/>
  <c r="N59" i="12"/>
  <c r="Z59" i="8"/>
  <c r="C60" i="8"/>
  <c r="E59" i="8" a="1"/>
  <c r="E59" i="8" s="1"/>
  <c r="R59" i="8"/>
  <c r="F59" i="8" a="1"/>
  <c r="F59" i="8" s="1"/>
  <c r="M59" i="8"/>
  <c r="J59" i="8" a="1"/>
  <c r="J59" i="8" s="1"/>
  <c r="L59" i="8"/>
  <c r="Q59" i="8"/>
  <c r="P59" i="8"/>
  <c r="N59" i="8"/>
  <c r="H59" i="8"/>
  <c r="G59" i="8"/>
  <c r="H59" i="18"/>
  <c r="G59" i="18"/>
  <c r="M59" i="18"/>
  <c r="Q59" i="18"/>
  <c r="L59" i="18"/>
  <c r="C60" i="18"/>
  <c r="N59" i="18"/>
  <c r="J59" i="18" a="1"/>
  <c r="J59" i="18" s="1"/>
  <c r="E59" i="18" a="1"/>
  <c r="E59" i="18" s="1"/>
  <c r="R59" i="18"/>
  <c r="F59" i="18" a="1"/>
  <c r="F59" i="18" s="1"/>
  <c r="P59" i="18"/>
  <c r="U59" i="19"/>
  <c r="U59" i="17"/>
  <c r="U59" i="16"/>
  <c r="U59" i="15"/>
  <c r="U59" i="18"/>
  <c r="U59" i="10"/>
  <c r="U59" i="12"/>
  <c r="U59" i="11"/>
  <c r="U59" i="13"/>
  <c r="U59" i="14"/>
  <c r="U59" i="8"/>
  <c r="U59" i="9"/>
  <c r="U59" i="5"/>
  <c r="U59" i="7"/>
  <c r="F59" i="15" a="1"/>
  <c r="F59" i="15" s="1"/>
  <c r="E59" i="15" a="1"/>
  <c r="E59" i="15" s="1"/>
  <c r="R59" i="15"/>
  <c r="H59" i="15"/>
  <c r="Q59" i="15"/>
  <c r="G59" i="15"/>
  <c r="P59" i="15"/>
  <c r="M59" i="15"/>
  <c r="J59" i="15" a="1"/>
  <c r="J59" i="15" s="1"/>
  <c r="L59" i="15"/>
  <c r="C60" i="15"/>
  <c r="AA60" i="15" s="1"/>
  <c r="N59" i="15"/>
  <c r="H59" i="16"/>
  <c r="G59" i="16"/>
  <c r="Q59" i="16"/>
  <c r="R59" i="16"/>
  <c r="C60" i="16"/>
  <c r="I60" i="16" s="1"/>
  <c r="F59" i="16" a="1"/>
  <c r="F59" i="16" s="1"/>
  <c r="P59" i="16"/>
  <c r="E59" i="16" a="1"/>
  <c r="E59" i="16" s="1"/>
  <c r="J59" i="16" a="1"/>
  <c r="J59" i="16" s="1"/>
  <c r="N59" i="16"/>
  <c r="M59" i="16"/>
  <c r="L59" i="16"/>
  <c r="F59" i="9" a="1"/>
  <c r="F59" i="9" s="1"/>
  <c r="L59" i="9"/>
  <c r="Q59" i="9"/>
  <c r="E59" i="9" a="1"/>
  <c r="E59" i="9" s="1"/>
  <c r="P59" i="9"/>
  <c r="G59" i="9"/>
  <c r="R59" i="9"/>
  <c r="N59" i="9"/>
  <c r="M59" i="9"/>
  <c r="C60" i="9"/>
  <c r="I60" i="9" s="1"/>
  <c r="J59" i="9" a="1"/>
  <c r="J59" i="9" s="1"/>
  <c r="H59" i="9"/>
  <c r="M59" i="10"/>
  <c r="L59" i="10"/>
  <c r="E59" i="10" a="1"/>
  <c r="E59" i="10" s="1"/>
  <c r="H59" i="10"/>
  <c r="F59" i="10" a="1"/>
  <c r="F59" i="10" s="1"/>
  <c r="N59" i="10"/>
  <c r="R59" i="10"/>
  <c r="Q59" i="10"/>
  <c r="P59" i="10"/>
  <c r="G59" i="10"/>
  <c r="C60" i="10"/>
  <c r="AA60" i="10" s="1"/>
  <c r="J59" i="10" a="1"/>
  <c r="J59" i="10" s="1"/>
  <c r="Q59" i="19"/>
  <c r="P59" i="19"/>
  <c r="N59" i="19"/>
  <c r="E59" i="19" a="1"/>
  <c r="E59" i="19" s="1"/>
  <c r="C60" i="19"/>
  <c r="I60" i="19" s="1"/>
  <c r="H59" i="19"/>
  <c r="G59" i="19"/>
  <c r="F59" i="19" a="1"/>
  <c r="F59" i="19" s="1"/>
  <c r="L59" i="19"/>
  <c r="J59" i="19" a="1"/>
  <c r="J59" i="19" s="1"/>
  <c r="M59" i="19"/>
  <c r="R59" i="19"/>
  <c r="L59" i="11"/>
  <c r="M59" i="11"/>
  <c r="F59" i="11" a="1"/>
  <c r="F59" i="11" s="1"/>
  <c r="P59" i="11"/>
  <c r="E59" i="11" a="1"/>
  <c r="E59" i="11" s="1"/>
  <c r="N59" i="11"/>
  <c r="Q59" i="11"/>
  <c r="H59" i="11"/>
  <c r="C60" i="11"/>
  <c r="I60" i="11" s="1"/>
  <c r="J59" i="11" a="1"/>
  <c r="J59" i="11" s="1"/>
  <c r="R59" i="11"/>
  <c r="G59" i="11"/>
  <c r="Z59" i="5"/>
  <c r="G59" i="5"/>
  <c r="Q59" i="5"/>
  <c r="C60" i="5"/>
  <c r="I60" i="5" s="1"/>
  <c r="N59" i="5"/>
  <c r="L59" i="5"/>
  <c r="R59" i="5"/>
  <c r="M59" i="5"/>
  <c r="H59" i="5"/>
  <c r="F59" i="5" a="1"/>
  <c r="F59" i="5" s="1"/>
  <c r="E59" i="5" a="1"/>
  <c r="E59" i="5" s="1"/>
  <c r="J59" i="5" a="1"/>
  <c r="J59" i="5" s="1"/>
  <c r="P59" i="5"/>
  <c r="H59" i="14"/>
  <c r="E59" i="14" a="1"/>
  <c r="E59" i="14" s="1"/>
  <c r="G59" i="14"/>
  <c r="F59" i="14" a="1"/>
  <c r="F59" i="14" s="1"/>
  <c r="Q59" i="14"/>
  <c r="C60" i="14"/>
  <c r="AA60" i="14" s="1"/>
  <c r="R59" i="14"/>
  <c r="L59" i="14"/>
  <c r="P59" i="14"/>
  <c r="N59" i="14"/>
  <c r="M59" i="14"/>
  <c r="J59" i="14" a="1"/>
  <c r="J59" i="14" s="1"/>
  <c r="W59" i="19"/>
  <c r="W59" i="18"/>
  <c r="W59" i="17"/>
  <c r="W59" i="15"/>
  <c r="W59" i="16"/>
  <c r="W59" i="13"/>
  <c r="W59" i="14"/>
  <c r="W59" i="12"/>
  <c r="W59" i="11"/>
  <c r="W59" i="9"/>
  <c r="W59" i="10"/>
  <c r="W59" i="8"/>
  <c r="W59" i="7"/>
  <c r="W59" i="5"/>
  <c r="X59" i="19"/>
  <c r="X59" i="18"/>
  <c r="X59" i="17"/>
  <c r="X59" i="16"/>
  <c r="X59" i="15"/>
  <c r="X59" i="14"/>
  <c r="X59" i="13"/>
  <c r="X59" i="11"/>
  <c r="X59" i="12"/>
  <c r="X59" i="10"/>
  <c r="X59" i="9"/>
  <c r="X59" i="8"/>
  <c r="X59" i="7"/>
  <c r="X59" i="5"/>
  <c r="W59" i="3"/>
  <c r="W59" i="2"/>
  <c r="Y59" i="1"/>
  <c r="U59" i="3"/>
  <c r="U59" i="2"/>
  <c r="W59" i="1"/>
  <c r="V59" i="3"/>
  <c r="V59" i="2"/>
  <c r="X59" i="1"/>
  <c r="X59" i="3"/>
  <c r="X59" i="2"/>
  <c r="Z59" i="1"/>
  <c r="I60" i="1"/>
  <c r="H60" i="1"/>
  <c r="G60" i="1"/>
  <c r="F60" i="1"/>
  <c r="E60" i="1"/>
  <c r="D60" i="1"/>
  <c r="C60" i="1"/>
  <c r="B61" i="1"/>
  <c r="K61" i="1" s="1"/>
  <c r="F3" i="7" a="1"/>
  <c r="J2" i="3" a="1"/>
  <c r="E2" i="3" a="1"/>
  <c r="N60" i="3" l="1"/>
  <c r="P60" i="3"/>
  <c r="E60" i="3" a="1"/>
  <c r="E60" i="3" s="1"/>
  <c r="Q60" i="3"/>
  <c r="R60" i="3"/>
  <c r="G60" i="3"/>
  <c r="I60" i="3"/>
  <c r="C61" i="3"/>
  <c r="AA61" i="3" s="1"/>
  <c r="L60" i="3"/>
  <c r="F60" i="3" a="1"/>
  <c r="F60" i="3" s="1"/>
  <c r="J60" i="3" a="1"/>
  <c r="J60" i="3" s="1"/>
  <c r="H60" i="3"/>
  <c r="Z60" i="3"/>
  <c r="M60" i="3"/>
  <c r="Z60" i="19"/>
  <c r="AA60" i="19"/>
  <c r="I60" i="18"/>
  <c r="AA60" i="18"/>
  <c r="Z60" i="18"/>
  <c r="Z60" i="17"/>
  <c r="I60" i="17"/>
  <c r="Z60" i="16"/>
  <c r="AA60" i="16"/>
  <c r="Z60" i="15"/>
  <c r="I60" i="15"/>
  <c r="Z60" i="14"/>
  <c r="I60" i="14"/>
  <c r="Z60" i="13"/>
  <c r="AA60" i="13"/>
  <c r="Z60" i="12"/>
  <c r="I60" i="12"/>
  <c r="AA60" i="2"/>
  <c r="I60" i="2"/>
  <c r="Z60" i="11"/>
  <c r="AA60" i="11"/>
  <c r="Z60" i="10"/>
  <c r="I60" i="10"/>
  <c r="Z60" i="9"/>
  <c r="AA60" i="9"/>
  <c r="AA60" i="8"/>
  <c r="I60" i="8"/>
  <c r="I60" i="7"/>
  <c r="AA60" i="7"/>
  <c r="J60" i="7" a="1"/>
  <c r="J60" i="7" s="1"/>
  <c r="AA60" i="5"/>
  <c r="Z60" i="2"/>
  <c r="P60" i="2"/>
  <c r="C61" i="2"/>
  <c r="L60" i="2"/>
  <c r="N60" i="2"/>
  <c r="J60" i="2" a="1"/>
  <c r="J60" i="2" s="1"/>
  <c r="R60" i="2"/>
  <c r="M60" i="2"/>
  <c r="E60" i="2" a="1"/>
  <c r="E60" i="2" s="1"/>
  <c r="F60" i="2" a="1"/>
  <c r="F60" i="2" s="1"/>
  <c r="Q60" i="2"/>
  <c r="H60" i="2"/>
  <c r="G60" i="2"/>
  <c r="F3" i="7"/>
  <c r="E2" i="3"/>
  <c r="G2" i="3" s="1"/>
  <c r="H2" i="3" s="1"/>
  <c r="J2" i="3"/>
  <c r="V60" i="19"/>
  <c r="V60" i="18"/>
  <c r="V60" i="17"/>
  <c r="V60" i="16"/>
  <c r="V60" i="13"/>
  <c r="V60" i="14"/>
  <c r="V60" i="12"/>
  <c r="V60" i="15"/>
  <c r="V60" i="10"/>
  <c r="V60" i="11"/>
  <c r="V60" i="7"/>
  <c r="V60" i="8"/>
  <c r="V60" i="9"/>
  <c r="V60" i="5"/>
  <c r="J60" i="9" a="1"/>
  <c r="J60" i="9" s="1"/>
  <c r="H60" i="9"/>
  <c r="G60" i="9"/>
  <c r="R60" i="9"/>
  <c r="C61" i="9"/>
  <c r="I61" i="9" s="1"/>
  <c r="L60" i="9"/>
  <c r="F60" i="9" a="1"/>
  <c r="F60" i="9" s="1"/>
  <c r="Q60" i="9"/>
  <c r="P60" i="9"/>
  <c r="N60" i="9"/>
  <c r="M60" i="9"/>
  <c r="E60" i="9" a="1"/>
  <c r="E60" i="9" s="1"/>
  <c r="F60" i="15" a="1"/>
  <c r="F60" i="15" s="1"/>
  <c r="J60" i="15" a="1"/>
  <c r="J60" i="15" s="1"/>
  <c r="E60" i="15" a="1"/>
  <c r="E60" i="15" s="1"/>
  <c r="G60" i="15"/>
  <c r="L60" i="15"/>
  <c r="P60" i="15"/>
  <c r="N60" i="15"/>
  <c r="Q60" i="15"/>
  <c r="C61" i="15"/>
  <c r="AA61" i="15" s="1"/>
  <c r="H60" i="15"/>
  <c r="R60" i="15"/>
  <c r="M60" i="15"/>
  <c r="P60" i="17"/>
  <c r="N60" i="17"/>
  <c r="C61" i="17"/>
  <c r="AA61" i="17" s="1"/>
  <c r="E60" i="17" a="1"/>
  <c r="E60" i="17" s="1"/>
  <c r="J60" i="17" a="1"/>
  <c r="J60" i="17" s="1"/>
  <c r="L60" i="17"/>
  <c r="H60" i="17"/>
  <c r="G60" i="17"/>
  <c r="Q60" i="17"/>
  <c r="R60" i="17"/>
  <c r="F60" i="17" a="1"/>
  <c r="F60" i="17" s="1"/>
  <c r="M60" i="17"/>
  <c r="Z60" i="5"/>
  <c r="P60" i="5"/>
  <c r="M60" i="5"/>
  <c r="N60" i="5"/>
  <c r="L60" i="5"/>
  <c r="F60" i="5" a="1"/>
  <c r="F60" i="5" s="1"/>
  <c r="H60" i="5"/>
  <c r="R60" i="5"/>
  <c r="Q60" i="5"/>
  <c r="G60" i="5"/>
  <c r="E60" i="5" a="1"/>
  <c r="E60" i="5" s="1"/>
  <c r="J60" i="5" a="1"/>
  <c r="J60" i="5" s="1"/>
  <c r="C61" i="5"/>
  <c r="I61" i="5" s="1"/>
  <c r="H60" i="19"/>
  <c r="Q60" i="19"/>
  <c r="G60" i="19"/>
  <c r="F60" i="19" a="1"/>
  <c r="F60" i="19" s="1"/>
  <c r="P60" i="19"/>
  <c r="N60" i="19"/>
  <c r="M60" i="19"/>
  <c r="L60" i="19"/>
  <c r="R60" i="19"/>
  <c r="E60" i="19" a="1"/>
  <c r="E60" i="19" s="1"/>
  <c r="C61" i="19"/>
  <c r="I61" i="19" s="1"/>
  <c r="J60" i="19" a="1"/>
  <c r="J60" i="19" s="1"/>
  <c r="Z60" i="8"/>
  <c r="C61" i="8"/>
  <c r="N60" i="8"/>
  <c r="P60" i="8"/>
  <c r="F60" i="8" a="1"/>
  <c r="F60" i="8" s="1"/>
  <c r="H60" i="8"/>
  <c r="E60" i="8" a="1"/>
  <c r="E60" i="8" s="1"/>
  <c r="R60" i="8"/>
  <c r="M60" i="8"/>
  <c r="J60" i="8" a="1"/>
  <c r="J60" i="8" s="1"/>
  <c r="L60" i="8"/>
  <c r="G60" i="8"/>
  <c r="Q60" i="8"/>
  <c r="C61" i="13"/>
  <c r="I61" i="13" s="1"/>
  <c r="G60" i="13"/>
  <c r="R60" i="13"/>
  <c r="E60" i="13" a="1"/>
  <c r="E60" i="13" s="1"/>
  <c r="L60" i="13"/>
  <c r="J60" i="13" a="1"/>
  <c r="J60" i="13" s="1"/>
  <c r="H60" i="13"/>
  <c r="M60" i="13"/>
  <c r="N60" i="13"/>
  <c r="Q60" i="13"/>
  <c r="P60" i="13"/>
  <c r="F60" i="13" a="1"/>
  <c r="F60" i="13" s="1"/>
  <c r="N60" i="16"/>
  <c r="M60" i="16"/>
  <c r="J60" i="16" a="1"/>
  <c r="J60" i="16" s="1"/>
  <c r="Q60" i="16"/>
  <c r="L60" i="16"/>
  <c r="H60" i="16"/>
  <c r="F60" i="16" a="1"/>
  <c r="F60" i="16" s="1"/>
  <c r="R60" i="16"/>
  <c r="E60" i="16" a="1"/>
  <c r="E60" i="16" s="1"/>
  <c r="G60" i="16"/>
  <c r="C61" i="16"/>
  <c r="I61" i="16" s="1"/>
  <c r="P60" i="16"/>
  <c r="Z60" i="7"/>
  <c r="H60" i="7"/>
  <c r="E60" i="7" a="1"/>
  <c r="E60" i="7" s="1"/>
  <c r="R60" i="7"/>
  <c r="G60" i="7"/>
  <c r="F60" i="7" a="1"/>
  <c r="F60" i="7" s="1"/>
  <c r="C61" i="7"/>
  <c r="L60" i="7"/>
  <c r="Q60" i="7"/>
  <c r="M60" i="7"/>
  <c r="P60" i="7"/>
  <c r="N60" i="7"/>
  <c r="R60" i="11"/>
  <c r="P60" i="11"/>
  <c r="N60" i="11"/>
  <c r="F60" i="11" a="1"/>
  <c r="F60" i="11" s="1"/>
  <c r="J60" i="11" a="1"/>
  <c r="J60" i="11" s="1"/>
  <c r="G60" i="11"/>
  <c r="Q60" i="11"/>
  <c r="E60" i="11" a="1"/>
  <c r="E60" i="11" s="1"/>
  <c r="C61" i="11"/>
  <c r="I61" i="11" s="1"/>
  <c r="L60" i="11"/>
  <c r="M60" i="11"/>
  <c r="H60" i="11"/>
  <c r="R60" i="10"/>
  <c r="E60" i="10" a="1"/>
  <c r="E60" i="10" s="1"/>
  <c r="P60" i="10"/>
  <c r="Q60" i="10"/>
  <c r="G60" i="10"/>
  <c r="C61" i="10"/>
  <c r="AA61" i="10" s="1"/>
  <c r="F60" i="10" a="1"/>
  <c r="F60" i="10" s="1"/>
  <c r="L60" i="10"/>
  <c r="N60" i="10"/>
  <c r="M60" i="10"/>
  <c r="J60" i="10" a="1"/>
  <c r="J60" i="10" s="1"/>
  <c r="H60" i="10"/>
  <c r="G60" i="18"/>
  <c r="F60" i="18" a="1"/>
  <c r="F60" i="18" s="1"/>
  <c r="L60" i="18"/>
  <c r="Q60" i="18"/>
  <c r="M60" i="18"/>
  <c r="P60" i="18"/>
  <c r="E60" i="18" a="1"/>
  <c r="E60" i="18" s="1"/>
  <c r="N60" i="18"/>
  <c r="C61" i="18"/>
  <c r="H60" i="18"/>
  <c r="J60" i="18" a="1"/>
  <c r="J60" i="18" s="1"/>
  <c r="R60" i="18"/>
  <c r="G60" i="12"/>
  <c r="M60" i="12"/>
  <c r="Q60" i="12"/>
  <c r="F60" i="12" a="1"/>
  <c r="F60" i="12" s="1"/>
  <c r="C61" i="12"/>
  <c r="AA61" i="12" s="1"/>
  <c r="E60" i="12" a="1"/>
  <c r="E60" i="12" s="1"/>
  <c r="J60" i="12" a="1"/>
  <c r="J60" i="12" s="1"/>
  <c r="P60" i="12"/>
  <c r="N60" i="12"/>
  <c r="L60" i="12"/>
  <c r="R60" i="12"/>
  <c r="H60" i="12"/>
  <c r="J60" i="14" a="1"/>
  <c r="J60" i="14" s="1"/>
  <c r="C61" i="14"/>
  <c r="AA61" i="14" s="1"/>
  <c r="Q60" i="14"/>
  <c r="L60" i="14"/>
  <c r="R60" i="14"/>
  <c r="P60" i="14"/>
  <c r="M60" i="14"/>
  <c r="E60" i="14" a="1"/>
  <c r="E60" i="14" s="1"/>
  <c r="N60" i="14"/>
  <c r="H60" i="14"/>
  <c r="G60" i="14"/>
  <c r="F60" i="14" a="1"/>
  <c r="F60" i="14" s="1"/>
  <c r="U60" i="19"/>
  <c r="U60" i="18"/>
  <c r="U60" i="15"/>
  <c r="U60" i="17"/>
  <c r="U60" i="16"/>
  <c r="U60" i="14"/>
  <c r="U60" i="10"/>
  <c r="U60" i="13"/>
  <c r="U60" i="11"/>
  <c r="U60" i="9"/>
  <c r="U60" i="7"/>
  <c r="U60" i="12"/>
  <c r="U60" i="8"/>
  <c r="U60" i="5"/>
  <c r="X60" i="19"/>
  <c r="X60" i="18"/>
  <c r="X60" i="17"/>
  <c r="X60" i="16"/>
  <c r="X60" i="15"/>
  <c r="X60" i="14"/>
  <c r="X60" i="13"/>
  <c r="X60" i="12"/>
  <c r="X60" i="11"/>
  <c r="X60" i="10"/>
  <c r="X60" i="9"/>
  <c r="X60" i="8"/>
  <c r="X60" i="7"/>
  <c r="X60" i="5"/>
  <c r="W60" i="19"/>
  <c r="W60" i="18"/>
  <c r="W60" i="17"/>
  <c r="W60" i="16"/>
  <c r="W60" i="14"/>
  <c r="W60" i="15"/>
  <c r="W60" i="13"/>
  <c r="W60" i="12"/>
  <c r="W60" i="10"/>
  <c r="W60" i="11"/>
  <c r="W60" i="9"/>
  <c r="W60" i="8"/>
  <c r="W60" i="5"/>
  <c r="W60" i="7"/>
  <c r="U60" i="3"/>
  <c r="U60" i="2"/>
  <c r="W60" i="1"/>
  <c r="W60" i="3"/>
  <c r="W60" i="2"/>
  <c r="Y60" i="1"/>
  <c r="X60" i="3"/>
  <c r="X60" i="2"/>
  <c r="Z60" i="1"/>
  <c r="V60" i="3"/>
  <c r="V60" i="2"/>
  <c r="X60" i="1"/>
  <c r="I61" i="1"/>
  <c r="G61" i="1"/>
  <c r="H61" i="1"/>
  <c r="F61" i="1"/>
  <c r="E61" i="1"/>
  <c r="D61" i="1"/>
  <c r="C61" i="1"/>
  <c r="B62" i="1"/>
  <c r="K62" i="1" s="1"/>
  <c r="P2" i="3"/>
  <c r="L2" i="3"/>
  <c r="G61" i="3" l="1"/>
  <c r="M61" i="3"/>
  <c r="I61" i="3"/>
  <c r="Z61" i="3"/>
  <c r="N61" i="3"/>
  <c r="H61" i="3"/>
  <c r="E61" i="3" a="1"/>
  <c r="E61" i="3" s="1"/>
  <c r="F61" i="3" a="1"/>
  <c r="F61" i="3" s="1"/>
  <c r="R61" i="3"/>
  <c r="L61" i="3"/>
  <c r="C62" i="3"/>
  <c r="AA62" i="3" s="1"/>
  <c r="Q61" i="3"/>
  <c r="P61" i="3"/>
  <c r="J61" i="3" a="1"/>
  <c r="J61" i="3" s="1"/>
  <c r="Z61" i="19"/>
  <c r="AA61" i="19"/>
  <c r="I61" i="18"/>
  <c r="AA61" i="18"/>
  <c r="Z61" i="18"/>
  <c r="Z61" i="17"/>
  <c r="I61" i="17"/>
  <c r="Z61" i="16"/>
  <c r="AA61" i="16"/>
  <c r="Z61" i="15"/>
  <c r="I61" i="15"/>
  <c r="Z61" i="14"/>
  <c r="I61" i="14"/>
  <c r="Z61" i="13"/>
  <c r="AA61" i="13"/>
  <c r="Z61" i="12"/>
  <c r="I61" i="12"/>
  <c r="AA61" i="2"/>
  <c r="I61" i="2"/>
  <c r="Z2" i="3"/>
  <c r="I2" i="3"/>
  <c r="Z61" i="11"/>
  <c r="AA61" i="11"/>
  <c r="Z61" i="10"/>
  <c r="I61" i="10"/>
  <c r="Z61" i="9"/>
  <c r="AA61" i="9"/>
  <c r="AA61" i="8"/>
  <c r="I61" i="8"/>
  <c r="I61" i="7"/>
  <c r="AA61" i="7"/>
  <c r="J61" i="7" a="1"/>
  <c r="J61" i="7" s="1"/>
  <c r="AA61" i="5"/>
  <c r="Z61" i="2"/>
  <c r="N61" i="2"/>
  <c r="F61" i="2" a="1"/>
  <c r="F61" i="2" s="1"/>
  <c r="G61" i="2"/>
  <c r="C62" i="2"/>
  <c r="E61" i="2" a="1"/>
  <c r="E61" i="2" s="1"/>
  <c r="L61" i="2"/>
  <c r="H61" i="2"/>
  <c r="P61" i="2"/>
  <c r="Q61" i="2"/>
  <c r="M61" i="2"/>
  <c r="J61" i="2" a="1"/>
  <c r="J61" i="2" s="1"/>
  <c r="R61" i="2"/>
  <c r="Q2" i="3"/>
  <c r="R2" i="3" s="1"/>
  <c r="M2" i="3"/>
  <c r="N2" i="3" s="1"/>
  <c r="L61" i="10"/>
  <c r="E61" i="10" a="1"/>
  <c r="E61" i="10" s="1"/>
  <c r="H61" i="10"/>
  <c r="G61" i="10"/>
  <c r="Q61" i="10"/>
  <c r="R61" i="10"/>
  <c r="P61" i="10"/>
  <c r="N61" i="10"/>
  <c r="F61" i="10" a="1"/>
  <c r="F61" i="10" s="1"/>
  <c r="J61" i="10" a="1"/>
  <c r="J61" i="10" s="1"/>
  <c r="M61" i="10"/>
  <c r="C62" i="10"/>
  <c r="AA62" i="10" s="1"/>
  <c r="L61" i="14"/>
  <c r="J61" i="14" a="1"/>
  <c r="J61" i="14" s="1"/>
  <c r="C62" i="14"/>
  <c r="AA62" i="14" s="1"/>
  <c r="R61" i="14"/>
  <c r="E61" i="14" a="1"/>
  <c r="E61" i="14" s="1"/>
  <c r="H61" i="14"/>
  <c r="Q61" i="14"/>
  <c r="G61" i="14"/>
  <c r="P61" i="14"/>
  <c r="N61" i="14"/>
  <c r="M61" i="14"/>
  <c r="F61" i="14" a="1"/>
  <c r="F61" i="14" s="1"/>
  <c r="Z61" i="7"/>
  <c r="L61" i="7"/>
  <c r="F61" i="7" a="1"/>
  <c r="F61" i="7" s="1"/>
  <c r="H61" i="7"/>
  <c r="G61" i="7"/>
  <c r="P61" i="7"/>
  <c r="C62" i="7"/>
  <c r="R61" i="7"/>
  <c r="N61" i="7"/>
  <c r="M61" i="7"/>
  <c r="E61" i="7" a="1"/>
  <c r="E61" i="7" s="1"/>
  <c r="Q61" i="7"/>
  <c r="F61" i="17" a="1"/>
  <c r="F61" i="17" s="1"/>
  <c r="N61" i="17"/>
  <c r="Q61" i="17"/>
  <c r="H61" i="17"/>
  <c r="G61" i="17"/>
  <c r="M61" i="17"/>
  <c r="E61" i="17" a="1"/>
  <c r="E61" i="17" s="1"/>
  <c r="C62" i="17"/>
  <c r="AA62" i="17" s="1"/>
  <c r="J61" i="17" a="1"/>
  <c r="J61" i="17" s="1"/>
  <c r="L61" i="17"/>
  <c r="R61" i="17"/>
  <c r="P61" i="17"/>
  <c r="L61" i="9"/>
  <c r="F61" i="9" a="1"/>
  <c r="F61" i="9" s="1"/>
  <c r="C62" i="9"/>
  <c r="I62" i="9" s="1"/>
  <c r="H61" i="9"/>
  <c r="R61" i="9"/>
  <c r="J61" i="9" a="1"/>
  <c r="J61" i="9" s="1"/>
  <c r="Q61" i="9"/>
  <c r="P61" i="9"/>
  <c r="M61" i="9"/>
  <c r="G61" i="9"/>
  <c r="N61" i="9"/>
  <c r="E61" i="9" a="1"/>
  <c r="E61" i="9" s="1"/>
  <c r="Z61" i="5"/>
  <c r="M61" i="5"/>
  <c r="R61" i="5"/>
  <c r="G61" i="5"/>
  <c r="H61" i="5"/>
  <c r="L61" i="5"/>
  <c r="E61" i="5" a="1"/>
  <c r="E61" i="5" s="1"/>
  <c r="Q61" i="5"/>
  <c r="N61" i="5"/>
  <c r="F61" i="5" a="1"/>
  <c r="F61" i="5" s="1"/>
  <c r="C62" i="5"/>
  <c r="I62" i="5" s="1"/>
  <c r="J61" i="5" a="1"/>
  <c r="J61" i="5" s="1"/>
  <c r="P61" i="5"/>
  <c r="M61" i="19"/>
  <c r="J61" i="19" a="1"/>
  <c r="J61" i="19" s="1"/>
  <c r="L61" i="19"/>
  <c r="G61" i="19"/>
  <c r="F61" i="19" a="1"/>
  <c r="F61" i="19" s="1"/>
  <c r="R61" i="19"/>
  <c r="N61" i="19"/>
  <c r="Q61" i="19"/>
  <c r="P61" i="19"/>
  <c r="H61" i="19"/>
  <c r="E61" i="19" a="1"/>
  <c r="E61" i="19" s="1"/>
  <c r="C62" i="19"/>
  <c r="I62" i="19" s="1"/>
  <c r="H61" i="18"/>
  <c r="E61" i="18" a="1"/>
  <c r="E61" i="18" s="1"/>
  <c r="G61" i="18"/>
  <c r="C62" i="18"/>
  <c r="R61" i="18"/>
  <c r="F61" i="18" a="1"/>
  <c r="F61" i="18" s="1"/>
  <c r="L61" i="18"/>
  <c r="N61" i="18"/>
  <c r="Q61" i="18"/>
  <c r="P61" i="18"/>
  <c r="M61" i="18"/>
  <c r="J61" i="18" a="1"/>
  <c r="J61" i="18" s="1"/>
  <c r="C62" i="15"/>
  <c r="AA62" i="15" s="1"/>
  <c r="E61" i="15" a="1"/>
  <c r="E61" i="15" s="1"/>
  <c r="J61" i="15" a="1"/>
  <c r="J61" i="15" s="1"/>
  <c r="R61" i="15"/>
  <c r="H61" i="15"/>
  <c r="P61" i="15"/>
  <c r="N61" i="15"/>
  <c r="G61" i="15"/>
  <c r="F61" i="15" a="1"/>
  <c r="F61" i="15" s="1"/>
  <c r="M61" i="15"/>
  <c r="L61" i="15"/>
  <c r="Q61" i="15"/>
  <c r="U61" i="19"/>
  <c r="U61" i="18"/>
  <c r="U61" i="17"/>
  <c r="U61" i="16"/>
  <c r="U61" i="13"/>
  <c r="U61" i="14"/>
  <c r="U61" i="15"/>
  <c r="U61" i="11"/>
  <c r="U61" i="8"/>
  <c r="U61" i="9"/>
  <c r="U61" i="12"/>
  <c r="U61" i="10"/>
  <c r="U61" i="7"/>
  <c r="U61" i="5"/>
  <c r="C62" i="11"/>
  <c r="I62" i="11" s="1"/>
  <c r="M61" i="11"/>
  <c r="E61" i="11" a="1"/>
  <c r="E61" i="11" s="1"/>
  <c r="G61" i="11"/>
  <c r="R61" i="11"/>
  <c r="P61" i="11"/>
  <c r="J61" i="11" a="1"/>
  <c r="J61" i="11" s="1"/>
  <c r="L61" i="11"/>
  <c r="H61" i="11"/>
  <c r="N61" i="11"/>
  <c r="Q61" i="11"/>
  <c r="F61" i="11" a="1"/>
  <c r="F61" i="11" s="1"/>
  <c r="Q61" i="13"/>
  <c r="H61" i="13"/>
  <c r="P61" i="13"/>
  <c r="N61" i="13"/>
  <c r="M61" i="13"/>
  <c r="J61" i="13" a="1"/>
  <c r="J61" i="13" s="1"/>
  <c r="L61" i="13"/>
  <c r="E61" i="13" a="1"/>
  <c r="E61" i="13" s="1"/>
  <c r="G61" i="13"/>
  <c r="R61" i="13"/>
  <c r="F61" i="13" a="1"/>
  <c r="F61" i="13" s="1"/>
  <c r="C62" i="13"/>
  <c r="I62" i="13" s="1"/>
  <c r="V61" i="19"/>
  <c r="V61" i="17"/>
  <c r="V61" i="18"/>
  <c r="V61" i="15"/>
  <c r="V61" i="16"/>
  <c r="V61" i="14"/>
  <c r="V61" i="12"/>
  <c r="V61" i="11"/>
  <c r="V61" i="13"/>
  <c r="V61" i="8"/>
  <c r="V61" i="9"/>
  <c r="V61" i="10"/>
  <c r="V61" i="7"/>
  <c r="V61" i="5"/>
  <c r="P61" i="12"/>
  <c r="R61" i="12"/>
  <c r="G61" i="12"/>
  <c r="N61" i="12"/>
  <c r="M61" i="12"/>
  <c r="F61" i="12" a="1"/>
  <c r="F61" i="12" s="1"/>
  <c r="J61" i="12" a="1"/>
  <c r="J61" i="12" s="1"/>
  <c r="E61" i="12" a="1"/>
  <c r="E61" i="12" s="1"/>
  <c r="C62" i="12"/>
  <c r="AA62" i="12" s="1"/>
  <c r="L61" i="12"/>
  <c r="H61" i="12"/>
  <c r="Q61" i="12"/>
  <c r="M61" i="16"/>
  <c r="Q61" i="16"/>
  <c r="E61" i="16" a="1"/>
  <c r="E61" i="16" s="1"/>
  <c r="N61" i="16"/>
  <c r="F61" i="16" a="1"/>
  <c r="F61" i="16" s="1"/>
  <c r="R61" i="16"/>
  <c r="H61" i="16"/>
  <c r="C62" i="16"/>
  <c r="I62" i="16" s="1"/>
  <c r="G61" i="16"/>
  <c r="P61" i="16"/>
  <c r="L61" i="16"/>
  <c r="J61" i="16" a="1"/>
  <c r="J61" i="16" s="1"/>
  <c r="Z61" i="8"/>
  <c r="R61" i="8"/>
  <c r="N61" i="8"/>
  <c r="H61" i="8"/>
  <c r="C62" i="8"/>
  <c r="L61" i="8"/>
  <c r="F61" i="8" a="1"/>
  <c r="F61" i="8" s="1"/>
  <c r="E61" i="8" a="1"/>
  <c r="E61" i="8" s="1"/>
  <c r="Q61" i="8"/>
  <c r="P61" i="8"/>
  <c r="M61" i="8"/>
  <c r="J61" i="8" a="1"/>
  <c r="J61" i="8" s="1"/>
  <c r="G61" i="8"/>
  <c r="X61" i="19"/>
  <c r="X61" i="18"/>
  <c r="X61" i="17"/>
  <c r="X61" i="16"/>
  <c r="X61" i="15"/>
  <c r="X61" i="14"/>
  <c r="X61" i="13"/>
  <c r="X61" i="12"/>
  <c r="X61" i="10"/>
  <c r="X61" i="11"/>
  <c r="X61" i="9"/>
  <c r="X61" i="8"/>
  <c r="X61" i="7"/>
  <c r="X61" i="5"/>
  <c r="W61" i="19"/>
  <c r="W61" i="18"/>
  <c r="W61" i="17"/>
  <c r="W61" i="16"/>
  <c r="W61" i="15"/>
  <c r="W61" i="13"/>
  <c r="W61" i="14"/>
  <c r="W61" i="11"/>
  <c r="W61" i="12"/>
  <c r="W61" i="10"/>
  <c r="W61" i="9"/>
  <c r="W61" i="8"/>
  <c r="W61" i="7"/>
  <c r="W61" i="5"/>
  <c r="X61" i="3"/>
  <c r="X61" i="2"/>
  <c r="Z61" i="1"/>
  <c r="U61" i="3"/>
  <c r="U61" i="2"/>
  <c r="W61" i="1"/>
  <c r="V61" i="3"/>
  <c r="V61" i="2"/>
  <c r="X61" i="1"/>
  <c r="W61" i="3"/>
  <c r="Y61" i="1"/>
  <c r="W61" i="2"/>
  <c r="I62" i="1"/>
  <c r="H62" i="1"/>
  <c r="F62" i="1"/>
  <c r="G62" i="1"/>
  <c r="E62" i="1"/>
  <c r="D62" i="1"/>
  <c r="C62" i="1"/>
  <c r="B63" i="1"/>
  <c r="K63" i="1" s="1"/>
  <c r="J3" i="3" a="1"/>
  <c r="E3" i="3" a="1"/>
  <c r="P62" i="3" l="1"/>
  <c r="N62" i="3"/>
  <c r="Q62" i="3"/>
  <c r="R62" i="3"/>
  <c r="C63" i="3"/>
  <c r="AA63" i="3" s="1"/>
  <c r="J62" i="3" a="1"/>
  <c r="J62" i="3" s="1"/>
  <c r="E62" i="3" a="1"/>
  <c r="E62" i="3" s="1"/>
  <c r="L62" i="3"/>
  <c r="F62" i="3" a="1"/>
  <c r="F62" i="3" s="1"/>
  <c r="G62" i="3"/>
  <c r="H62" i="3"/>
  <c r="I62" i="3"/>
  <c r="M62" i="3"/>
  <c r="Z62" i="3"/>
  <c r="Z62" i="19"/>
  <c r="AA62" i="19"/>
  <c r="I62" i="18"/>
  <c r="AA62" i="18"/>
  <c r="Z62" i="18"/>
  <c r="Z62" i="17"/>
  <c r="I62" i="17"/>
  <c r="Z62" i="16"/>
  <c r="AA62" i="16"/>
  <c r="Z62" i="15"/>
  <c r="I62" i="15"/>
  <c r="Z62" i="14"/>
  <c r="I62" i="14"/>
  <c r="Z62" i="13"/>
  <c r="AA62" i="13"/>
  <c r="Z62" i="12"/>
  <c r="I62" i="12"/>
  <c r="AA62" i="2"/>
  <c r="I62" i="2"/>
  <c r="Z62" i="11"/>
  <c r="AA62" i="11"/>
  <c r="Z62" i="10"/>
  <c r="I62" i="10"/>
  <c r="Z62" i="9"/>
  <c r="AA62" i="9"/>
  <c r="AA62" i="8"/>
  <c r="I62" i="8"/>
  <c r="I62" i="7"/>
  <c r="AA62" i="7"/>
  <c r="J62" i="7" a="1"/>
  <c r="J62" i="7" s="1"/>
  <c r="AA62" i="5"/>
  <c r="Z62" i="2"/>
  <c r="H62" i="2"/>
  <c r="F62" i="2" a="1"/>
  <c r="F62" i="2" s="1"/>
  <c r="C63" i="2"/>
  <c r="G62" i="2"/>
  <c r="N62" i="2"/>
  <c r="R62" i="2"/>
  <c r="Q62" i="2"/>
  <c r="J62" i="2" a="1"/>
  <c r="J62" i="2" s="1"/>
  <c r="E62" i="2" a="1"/>
  <c r="E62" i="2" s="1"/>
  <c r="M62" i="2"/>
  <c r="L62" i="2"/>
  <c r="P62" i="2"/>
  <c r="J3" i="3"/>
  <c r="E3" i="3"/>
  <c r="G3" i="3" s="1"/>
  <c r="H3" i="3" s="1"/>
  <c r="R62" i="19"/>
  <c r="Q62" i="19"/>
  <c r="L62" i="19"/>
  <c r="H62" i="19"/>
  <c r="G62" i="19"/>
  <c r="M62" i="19"/>
  <c r="E62" i="19" a="1"/>
  <c r="E62" i="19" s="1"/>
  <c r="N62" i="19"/>
  <c r="J62" i="19" a="1"/>
  <c r="J62" i="19" s="1"/>
  <c r="C63" i="19"/>
  <c r="I63" i="19" s="1"/>
  <c r="F62" i="19" a="1"/>
  <c r="F62" i="19" s="1"/>
  <c r="P62" i="19"/>
  <c r="E62" i="9" a="1"/>
  <c r="E62" i="9" s="1"/>
  <c r="L62" i="9"/>
  <c r="N62" i="9"/>
  <c r="M62" i="9"/>
  <c r="F62" i="9" a="1"/>
  <c r="F62" i="9" s="1"/>
  <c r="H62" i="9"/>
  <c r="G62" i="9"/>
  <c r="C63" i="9"/>
  <c r="I63" i="9" s="1"/>
  <c r="R62" i="9"/>
  <c r="Q62" i="9"/>
  <c r="P62" i="9"/>
  <c r="J62" i="9" a="1"/>
  <c r="J62" i="9" s="1"/>
  <c r="Z62" i="5"/>
  <c r="R62" i="5"/>
  <c r="G62" i="5"/>
  <c r="M62" i="5"/>
  <c r="J62" i="5" a="1"/>
  <c r="J62" i="5" s="1"/>
  <c r="H62" i="5"/>
  <c r="Q62" i="5"/>
  <c r="E62" i="5" a="1"/>
  <c r="E62" i="5" s="1"/>
  <c r="P62" i="5"/>
  <c r="L62" i="5"/>
  <c r="N62" i="5"/>
  <c r="F62" i="5" a="1"/>
  <c r="F62" i="5" s="1"/>
  <c r="C63" i="5"/>
  <c r="I63" i="5" s="1"/>
  <c r="E62" i="14" a="1"/>
  <c r="E62" i="14" s="1"/>
  <c r="R62" i="14"/>
  <c r="M62" i="14"/>
  <c r="Q62" i="14"/>
  <c r="N62" i="14"/>
  <c r="G62" i="14"/>
  <c r="L62" i="14"/>
  <c r="C63" i="14"/>
  <c r="AA63" i="14" s="1"/>
  <c r="H62" i="14"/>
  <c r="P62" i="14"/>
  <c r="J62" i="14" a="1"/>
  <c r="J62" i="14" s="1"/>
  <c r="F62" i="14" a="1"/>
  <c r="F62" i="14" s="1"/>
  <c r="V62" i="19"/>
  <c r="V62" i="16"/>
  <c r="V62" i="17"/>
  <c r="V62" i="18"/>
  <c r="V62" i="15"/>
  <c r="V62" i="14"/>
  <c r="V62" i="13"/>
  <c r="V62" i="12"/>
  <c r="V62" i="11"/>
  <c r="V62" i="10"/>
  <c r="V62" i="9"/>
  <c r="V62" i="8"/>
  <c r="V62" i="7"/>
  <c r="V62" i="5"/>
  <c r="J62" i="16" a="1"/>
  <c r="J62" i="16" s="1"/>
  <c r="P62" i="16"/>
  <c r="C63" i="16"/>
  <c r="I63" i="16" s="1"/>
  <c r="G62" i="16"/>
  <c r="H62" i="16"/>
  <c r="N62" i="16"/>
  <c r="F62" i="16" a="1"/>
  <c r="F62" i="16" s="1"/>
  <c r="L62" i="16"/>
  <c r="R62" i="16"/>
  <c r="Q62" i="16"/>
  <c r="E62" i="16" a="1"/>
  <c r="E62" i="16" s="1"/>
  <c r="M62" i="16"/>
  <c r="N62" i="12"/>
  <c r="P62" i="12"/>
  <c r="M62" i="12"/>
  <c r="G62" i="12"/>
  <c r="F62" i="12" a="1"/>
  <c r="F62" i="12" s="1"/>
  <c r="C63" i="12"/>
  <c r="AA63" i="12" s="1"/>
  <c r="H62" i="12"/>
  <c r="R62" i="12"/>
  <c r="Q62" i="12"/>
  <c r="J62" i="12" a="1"/>
  <c r="J62" i="12" s="1"/>
  <c r="L62" i="12"/>
  <c r="E62" i="12" a="1"/>
  <c r="E62" i="12" s="1"/>
  <c r="N62" i="13"/>
  <c r="M62" i="13"/>
  <c r="Q62" i="13"/>
  <c r="J62" i="13" a="1"/>
  <c r="J62" i="13" s="1"/>
  <c r="R62" i="13"/>
  <c r="E62" i="13" a="1"/>
  <c r="E62" i="13" s="1"/>
  <c r="L62" i="13"/>
  <c r="C63" i="13"/>
  <c r="I63" i="13" s="1"/>
  <c r="P62" i="13"/>
  <c r="H62" i="13"/>
  <c r="G62" i="13"/>
  <c r="F62" i="13" a="1"/>
  <c r="F62" i="13" s="1"/>
  <c r="M62" i="11"/>
  <c r="H62" i="11"/>
  <c r="F62" i="11" a="1"/>
  <c r="F62" i="11" s="1"/>
  <c r="L62" i="11"/>
  <c r="R62" i="11"/>
  <c r="Q62" i="11"/>
  <c r="E62" i="11" a="1"/>
  <c r="E62" i="11" s="1"/>
  <c r="P62" i="11"/>
  <c r="G62" i="11"/>
  <c r="J62" i="11" a="1"/>
  <c r="J62" i="11" s="1"/>
  <c r="C63" i="11"/>
  <c r="I63" i="11" s="1"/>
  <c r="N62" i="11"/>
  <c r="G62" i="18"/>
  <c r="N62" i="18"/>
  <c r="E62" i="18" a="1"/>
  <c r="E62" i="18" s="1"/>
  <c r="J62" i="18" a="1"/>
  <c r="J62" i="18" s="1"/>
  <c r="F62" i="18" a="1"/>
  <c r="F62" i="18" s="1"/>
  <c r="M62" i="18"/>
  <c r="L62" i="18"/>
  <c r="C63" i="18"/>
  <c r="R62" i="18"/>
  <c r="Q62" i="18"/>
  <c r="H62" i="18"/>
  <c r="P62" i="18"/>
  <c r="U62" i="17"/>
  <c r="U62" i="19"/>
  <c r="U62" i="18"/>
  <c r="U62" i="15"/>
  <c r="U62" i="16"/>
  <c r="U62" i="14"/>
  <c r="U62" i="12"/>
  <c r="U62" i="13"/>
  <c r="U62" i="11"/>
  <c r="U62" i="10"/>
  <c r="U62" i="9"/>
  <c r="U62" i="8"/>
  <c r="U62" i="7"/>
  <c r="U62" i="5"/>
  <c r="Z62" i="8"/>
  <c r="M62" i="8"/>
  <c r="R62" i="8"/>
  <c r="L62" i="8"/>
  <c r="F62" i="8" a="1"/>
  <c r="F62" i="8" s="1"/>
  <c r="E62" i="8" a="1"/>
  <c r="E62" i="8" s="1"/>
  <c r="P62" i="8"/>
  <c r="G62" i="8"/>
  <c r="N62" i="8"/>
  <c r="J62" i="8" a="1"/>
  <c r="J62" i="8" s="1"/>
  <c r="Q62" i="8"/>
  <c r="C63" i="8"/>
  <c r="H62" i="8"/>
  <c r="H62" i="17"/>
  <c r="N62" i="17"/>
  <c r="C63" i="17"/>
  <c r="AA63" i="17" s="1"/>
  <c r="G62" i="17"/>
  <c r="Q62" i="17"/>
  <c r="E62" i="17" a="1"/>
  <c r="E62" i="17" s="1"/>
  <c r="M62" i="17"/>
  <c r="J62" i="17" a="1"/>
  <c r="J62" i="17" s="1"/>
  <c r="F62" i="17" a="1"/>
  <c r="F62" i="17" s="1"/>
  <c r="L62" i="17"/>
  <c r="R62" i="17"/>
  <c r="P62" i="17"/>
  <c r="P62" i="10"/>
  <c r="E62" i="10" a="1"/>
  <c r="E62" i="10" s="1"/>
  <c r="R62" i="10"/>
  <c r="F62" i="10" a="1"/>
  <c r="F62" i="10" s="1"/>
  <c r="N62" i="10"/>
  <c r="M62" i="10"/>
  <c r="L62" i="10"/>
  <c r="Q62" i="10"/>
  <c r="J62" i="10" a="1"/>
  <c r="J62" i="10" s="1"/>
  <c r="H62" i="10"/>
  <c r="G62" i="10"/>
  <c r="C63" i="10"/>
  <c r="AA63" i="10" s="1"/>
  <c r="C63" i="15"/>
  <c r="AA63" i="15" s="1"/>
  <c r="G62" i="15"/>
  <c r="E62" i="15" a="1"/>
  <c r="E62" i="15" s="1"/>
  <c r="J62" i="15" a="1"/>
  <c r="J62" i="15" s="1"/>
  <c r="R62" i="15"/>
  <c r="N62" i="15"/>
  <c r="F62" i="15" a="1"/>
  <c r="F62" i="15" s="1"/>
  <c r="Q62" i="15"/>
  <c r="L62" i="15"/>
  <c r="P62" i="15"/>
  <c r="M62" i="15"/>
  <c r="H62" i="15"/>
  <c r="Z62" i="7"/>
  <c r="P62" i="7"/>
  <c r="C63" i="7"/>
  <c r="F62" i="7" a="1"/>
  <c r="F62" i="7" s="1"/>
  <c r="L62" i="7"/>
  <c r="N62" i="7"/>
  <c r="H62" i="7"/>
  <c r="G62" i="7"/>
  <c r="M62" i="7"/>
  <c r="E62" i="7" a="1"/>
  <c r="E62" i="7" s="1"/>
  <c r="R62" i="7"/>
  <c r="Q62" i="7"/>
  <c r="W62" i="19"/>
  <c r="W62" i="18"/>
  <c r="W62" i="17"/>
  <c r="W62" i="15"/>
  <c r="W62" i="16"/>
  <c r="W62" i="14"/>
  <c r="W62" i="13"/>
  <c r="W62" i="12"/>
  <c r="W62" i="11"/>
  <c r="W62" i="9"/>
  <c r="W62" i="10"/>
  <c r="W62" i="8"/>
  <c r="W62" i="7"/>
  <c r="W62" i="5"/>
  <c r="X62" i="19"/>
  <c r="X62" i="18"/>
  <c r="X62" i="17"/>
  <c r="X62" i="16"/>
  <c r="X62" i="15"/>
  <c r="X62" i="14"/>
  <c r="X62" i="13"/>
  <c r="X62" i="12"/>
  <c r="X62" i="11"/>
  <c r="X62" i="10"/>
  <c r="X62" i="9"/>
  <c r="X62" i="8"/>
  <c r="X62" i="7"/>
  <c r="X62" i="5"/>
  <c r="U62" i="3"/>
  <c r="U62" i="2"/>
  <c r="W62" i="1"/>
  <c r="W62" i="3"/>
  <c r="W62" i="2"/>
  <c r="Y62" i="1"/>
  <c r="V62" i="3"/>
  <c r="V62" i="2"/>
  <c r="X62" i="1"/>
  <c r="X62" i="3"/>
  <c r="X62" i="2"/>
  <c r="Z62" i="1"/>
  <c r="I63" i="1"/>
  <c r="E63" i="1"/>
  <c r="G63" i="1"/>
  <c r="F63" i="1"/>
  <c r="H63" i="1"/>
  <c r="D63" i="1"/>
  <c r="C63" i="1"/>
  <c r="B64" i="1"/>
  <c r="K64" i="1" s="1"/>
  <c r="P3" i="3"/>
  <c r="L3" i="3"/>
  <c r="I63" i="3" l="1"/>
  <c r="Z63" i="3"/>
  <c r="C64" i="3"/>
  <c r="AA64" i="3" s="1"/>
  <c r="J63" i="3" a="1"/>
  <c r="J63" i="3" s="1"/>
  <c r="G63" i="3"/>
  <c r="L63" i="3"/>
  <c r="H63" i="3"/>
  <c r="M63" i="3"/>
  <c r="E63" i="3" a="1"/>
  <c r="E63" i="3" s="1"/>
  <c r="N63" i="3"/>
  <c r="R63" i="3"/>
  <c r="P63" i="3"/>
  <c r="Q63" i="3"/>
  <c r="F63" i="3" a="1"/>
  <c r="F63" i="3" s="1"/>
  <c r="Z63" i="19"/>
  <c r="AA63" i="19"/>
  <c r="I63" i="18"/>
  <c r="AA63" i="18"/>
  <c r="Z63" i="18"/>
  <c r="Z63" i="17"/>
  <c r="I63" i="17"/>
  <c r="Z63" i="16"/>
  <c r="AA63" i="16"/>
  <c r="Z63" i="15"/>
  <c r="I63" i="15"/>
  <c r="Z63" i="14"/>
  <c r="I63" i="14"/>
  <c r="Z63" i="13"/>
  <c r="AA63" i="13"/>
  <c r="Z63" i="12"/>
  <c r="I63" i="12"/>
  <c r="AA63" i="2"/>
  <c r="I63" i="2"/>
  <c r="Z3" i="3"/>
  <c r="I3" i="3"/>
  <c r="Z63" i="11"/>
  <c r="AA63" i="11"/>
  <c r="Z63" i="10"/>
  <c r="I63" i="10"/>
  <c r="Z63" i="9"/>
  <c r="AA63" i="9"/>
  <c r="AA63" i="8"/>
  <c r="I63" i="8"/>
  <c r="I63" i="7"/>
  <c r="AA63" i="7"/>
  <c r="J63" i="7" a="1"/>
  <c r="J63" i="7" s="1"/>
  <c r="AA63" i="5"/>
  <c r="Z63" i="2"/>
  <c r="N63" i="2"/>
  <c r="M63" i="2"/>
  <c r="J63" i="2" a="1"/>
  <c r="J63" i="2" s="1"/>
  <c r="R63" i="2"/>
  <c r="Q63" i="2"/>
  <c r="H63" i="2"/>
  <c r="P63" i="2"/>
  <c r="E63" i="2" a="1"/>
  <c r="E63" i="2" s="1"/>
  <c r="F63" i="2" a="1"/>
  <c r="F63" i="2" s="1"/>
  <c r="G63" i="2"/>
  <c r="L63" i="2"/>
  <c r="C64" i="2"/>
  <c r="Q3" i="3"/>
  <c r="R3" i="3" s="1"/>
  <c r="Z63" i="7"/>
  <c r="P63" i="7"/>
  <c r="M63" i="7"/>
  <c r="L63" i="7"/>
  <c r="R63" i="7"/>
  <c r="E63" i="7" a="1"/>
  <c r="E63" i="7" s="1"/>
  <c r="F63" i="7" a="1"/>
  <c r="F63" i="7" s="1"/>
  <c r="N63" i="7"/>
  <c r="H63" i="7"/>
  <c r="G63" i="7"/>
  <c r="Q63" i="7"/>
  <c r="C64" i="7"/>
  <c r="E63" i="11" a="1"/>
  <c r="E63" i="11" s="1"/>
  <c r="G63" i="11"/>
  <c r="R63" i="11"/>
  <c r="F63" i="11" a="1"/>
  <c r="F63" i="11" s="1"/>
  <c r="P63" i="11"/>
  <c r="M63" i="11"/>
  <c r="L63" i="11"/>
  <c r="H63" i="11"/>
  <c r="J63" i="11" a="1"/>
  <c r="J63" i="11" s="1"/>
  <c r="C64" i="11"/>
  <c r="I64" i="11" s="1"/>
  <c r="N63" i="11"/>
  <c r="Q63" i="11"/>
  <c r="L63" i="9"/>
  <c r="M63" i="9"/>
  <c r="R63" i="9"/>
  <c r="F63" i="9" a="1"/>
  <c r="F63" i="9" s="1"/>
  <c r="E63" i="9" a="1"/>
  <c r="E63" i="9" s="1"/>
  <c r="N63" i="9"/>
  <c r="Q63" i="9"/>
  <c r="P63" i="9"/>
  <c r="J63" i="9" a="1"/>
  <c r="J63" i="9" s="1"/>
  <c r="H63" i="9"/>
  <c r="G63" i="9"/>
  <c r="C64" i="9"/>
  <c r="I64" i="9" s="1"/>
  <c r="H63" i="17"/>
  <c r="C64" i="17"/>
  <c r="AA64" i="17" s="1"/>
  <c r="M63" i="17"/>
  <c r="J63" i="17" a="1"/>
  <c r="J63" i="17" s="1"/>
  <c r="E63" i="17" a="1"/>
  <c r="E63" i="17" s="1"/>
  <c r="G63" i="17"/>
  <c r="L63" i="17"/>
  <c r="R63" i="17"/>
  <c r="F63" i="17" a="1"/>
  <c r="F63" i="17" s="1"/>
  <c r="Q63" i="17"/>
  <c r="P63" i="17"/>
  <c r="N63" i="17"/>
  <c r="H63" i="18"/>
  <c r="Q63" i="18"/>
  <c r="F63" i="18" a="1"/>
  <c r="F63" i="18" s="1"/>
  <c r="M63" i="18"/>
  <c r="P63" i="18"/>
  <c r="L63" i="18"/>
  <c r="C64" i="18"/>
  <c r="E63" i="18" a="1"/>
  <c r="E63" i="18" s="1"/>
  <c r="R63" i="18"/>
  <c r="N63" i="18"/>
  <c r="G63" i="18"/>
  <c r="J63" i="18" a="1"/>
  <c r="J63" i="18" s="1"/>
  <c r="V63" i="17"/>
  <c r="V63" i="18"/>
  <c r="V63" i="16"/>
  <c r="V63" i="19"/>
  <c r="V63" i="14"/>
  <c r="V63" i="15"/>
  <c r="V63" i="13"/>
  <c r="V63" i="12"/>
  <c r="V63" i="10"/>
  <c r="V63" i="9"/>
  <c r="V63" i="11"/>
  <c r="V63" i="8"/>
  <c r="V63" i="7"/>
  <c r="V63" i="5"/>
  <c r="U63" i="17"/>
  <c r="U63" i="18"/>
  <c r="U63" i="19"/>
  <c r="U63" i="16"/>
  <c r="U63" i="14"/>
  <c r="U63" i="15"/>
  <c r="U63" i="13"/>
  <c r="U63" i="12"/>
  <c r="U63" i="11"/>
  <c r="U63" i="9"/>
  <c r="U63" i="10"/>
  <c r="U63" i="7"/>
  <c r="U63" i="8"/>
  <c r="U63" i="5"/>
  <c r="J63" i="15" a="1"/>
  <c r="J63" i="15" s="1"/>
  <c r="C64" i="15"/>
  <c r="AA64" i="15" s="1"/>
  <c r="Q63" i="15"/>
  <c r="P63" i="15"/>
  <c r="N63" i="15"/>
  <c r="M63" i="15"/>
  <c r="H63" i="15"/>
  <c r="L63" i="15"/>
  <c r="G63" i="15"/>
  <c r="F63" i="15" a="1"/>
  <c r="F63" i="15" s="1"/>
  <c r="E63" i="15" a="1"/>
  <c r="E63" i="15" s="1"/>
  <c r="R63" i="15"/>
  <c r="J63" i="10" a="1"/>
  <c r="J63" i="10" s="1"/>
  <c r="H63" i="10"/>
  <c r="N63" i="10"/>
  <c r="L63" i="10"/>
  <c r="R63" i="10"/>
  <c r="M63" i="10"/>
  <c r="E63" i="10" a="1"/>
  <c r="E63" i="10" s="1"/>
  <c r="Q63" i="10"/>
  <c r="P63" i="10"/>
  <c r="G63" i="10"/>
  <c r="F63" i="10" a="1"/>
  <c r="F63" i="10" s="1"/>
  <c r="C64" i="10"/>
  <c r="AA64" i="10" s="1"/>
  <c r="H63" i="13"/>
  <c r="L63" i="13"/>
  <c r="N63" i="13"/>
  <c r="F63" i="13" a="1"/>
  <c r="F63" i="13" s="1"/>
  <c r="P63" i="13"/>
  <c r="M63" i="13"/>
  <c r="R63" i="13"/>
  <c r="C64" i="13"/>
  <c r="I64" i="13" s="1"/>
  <c r="E63" i="13" a="1"/>
  <c r="E63" i="13" s="1"/>
  <c r="G63" i="13"/>
  <c r="Q63" i="13"/>
  <c r="J63" i="13" a="1"/>
  <c r="J63" i="13" s="1"/>
  <c r="Z63" i="5"/>
  <c r="R63" i="5"/>
  <c r="C64" i="5"/>
  <c r="I64" i="5" s="1"/>
  <c r="G63" i="5"/>
  <c r="Q63" i="5"/>
  <c r="P63" i="5"/>
  <c r="E63" i="5" a="1"/>
  <c r="E63" i="5" s="1"/>
  <c r="H63" i="5"/>
  <c r="M63" i="5"/>
  <c r="N63" i="5"/>
  <c r="J63" i="5" a="1"/>
  <c r="J63" i="5" s="1"/>
  <c r="L63" i="5"/>
  <c r="F63" i="5" a="1"/>
  <c r="F63" i="5" s="1"/>
  <c r="Z63" i="8"/>
  <c r="H63" i="8"/>
  <c r="C64" i="8"/>
  <c r="R63" i="8"/>
  <c r="F63" i="8" a="1"/>
  <c r="F63" i="8" s="1"/>
  <c r="E63" i="8" a="1"/>
  <c r="E63" i="8" s="1"/>
  <c r="P63" i="8"/>
  <c r="M63" i="8"/>
  <c r="N63" i="8"/>
  <c r="L63" i="8"/>
  <c r="J63" i="8" a="1"/>
  <c r="J63" i="8" s="1"/>
  <c r="G63" i="8"/>
  <c r="Q63" i="8"/>
  <c r="Q63" i="12"/>
  <c r="P63" i="12"/>
  <c r="N63" i="12"/>
  <c r="C64" i="12"/>
  <c r="AA64" i="12" s="1"/>
  <c r="G63" i="12"/>
  <c r="M63" i="12"/>
  <c r="J63" i="12" a="1"/>
  <c r="J63" i="12" s="1"/>
  <c r="E63" i="12" a="1"/>
  <c r="E63" i="12" s="1"/>
  <c r="R63" i="12"/>
  <c r="L63" i="12"/>
  <c r="F63" i="12" a="1"/>
  <c r="F63" i="12" s="1"/>
  <c r="H63" i="12"/>
  <c r="J63" i="14" a="1"/>
  <c r="J63" i="14" s="1"/>
  <c r="G63" i="14"/>
  <c r="R63" i="14"/>
  <c r="Q63" i="14"/>
  <c r="H63" i="14"/>
  <c r="F63" i="14" a="1"/>
  <c r="F63" i="14" s="1"/>
  <c r="L63" i="14"/>
  <c r="E63" i="14" a="1"/>
  <c r="E63" i="14" s="1"/>
  <c r="C64" i="14"/>
  <c r="AA64" i="14" s="1"/>
  <c r="P63" i="14"/>
  <c r="N63" i="14"/>
  <c r="M63" i="14"/>
  <c r="L63" i="16"/>
  <c r="C64" i="16"/>
  <c r="I64" i="16" s="1"/>
  <c r="R63" i="16"/>
  <c r="Q63" i="16"/>
  <c r="N63" i="16"/>
  <c r="F63" i="16" a="1"/>
  <c r="F63" i="16" s="1"/>
  <c r="J63" i="16" a="1"/>
  <c r="J63" i="16" s="1"/>
  <c r="P63" i="16"/>
  <c r="E63" i="16" a="1"/>
  <c r="E63" i="16" s="1"/>
  <c r="M63" i="16"/>
  <c r="H63" i="16"/>
  <c r="G63" i="16"/>
  <c r="R63" i="19"/>
  <c r="N63" i="19"/>
  <c r="Q63" i="19"/>
  <c r="M63" i="19"/>
  <c r="P63" i="19"/>
  <c r="E63" i="19" a="1"/>
  <c r="E63" i="19" s="1"/>
  <c r="G63" i="19"/>
  <c r="J63" i="19" a="1"/>
  <c r="J63" i="19" s="1"/>
  <c r="F63" i="19" a="1"/>
  <c r="F63" i="19" s="1"/>
  <c r="L63" i="19"/>
  <c r="C64" i="19"/>
  <c r="I64" i="19" s="1"/>
  <c r="H63" i="19"/>
  <c r="M3" i="3"/>
  <c r="N3" i="3" s="1"/>
  <c r="W63" i="19"/>
  <c r="W63" i="17"/>
  <c r="W63" i="18"/>
  <c r="W63" i="16"/>
  <c r="W63" i="14"/>
  <c r="W63" i="15"/>
  <c r="W63" i="13"/>
  <c r="W63" i="12"/>
  <c r="W63" i="11"/>
  <c r="W63" i="10"/>
  <c r="W63" i="9"/>
  <c r="W63" i="8"/>
  <c r="W63" i="5"/>
  <c r="W63" i="7"/>
  <c r="X63" i="19"/>
  <c r="X63" i="18"/>
  <c r="X63" i="17"/>
  <c r="X63" i="16"/>
  <c r="X63" i="15"/>
  <c r="X63" i="14"/>
  <c r="X63" i="13"/>
  <c r="X63" i="12"/>
  <c r="X63" i="11"/>
  <c r="X63" i="10"/>
  <c r="X63" i="9"/>
  <c r="X63" i="8"/>
  <c r="X63" i="7"/>
  <c r="X63" i="5"/>
  <c r="V63" i="3"/>
  <c r="V63" i="2"/>
  <c r="X63" i="1"/>
  <c r="X63" i="3"/>
  <c r="X63" i="2"/>
  <c r="Z63" i="1"/>
  <c r="U63" i="3"/>
  <c r="U63" i="2"/>
  <c r="W63" i="1"/>
  <c r="W63" i="3"/>
  <c r="W63" i="2"/>
  <c r="Y63" i="1"/>
  <c r="I64" i="1"/>
  <c r="G64" i="1"/>
  <c r="E64" i="1"/>
  <c r="F64" i="1"/>
  <c r="H64" i="1"/>
  <c r="D64" i="1"/>
  <c r="C64" i="1"/>
  <c r="B65" i="1"/>
  <c r="K65" i="1" s="1"/>
  <c r="J3" i="7" a="1"/>
  <c r="E3" i="7" a="1"/>
  <c r="N64" i="3" l="1"/>
  <c r="F64" i="3" a="1"/>
  <c r="F64" i="3" s="1"/>
  <c r="R64" i="3"/>
  <c r="C65" i="3"/>
  <c r="AA65" i="3" s="1"/>
  <c r="Z64" i="3"/>
  <c r="P64" i="3"/>
  <c r="Q64" i="3"/>
  <c r="J64" i="3" a="1"/>
  <c r="J64" i="3" s="1"/>
  <c r="H64" i="3"/>
  <c r="L64" i="3"/>
  <c r="E64" i="3" a="1"/>
  <c r="E64" i="3" s="1"/>
  <c r="M64" i="3"/>
  <c r="G64" i="3"/>
  <c r="I64" i="3"/>
  <c r="Z64" i="19"/>
  <c r="AA64" i="19"/>
  <c r="I64" i="18"/>
  <c r="AA64" i="18"/>
  <c r="Z64" i="18"/>
  <c r="Z64" i="17"/>
  <c r="I64" i="17"/>
  <c r="Z64" i="16"/>
  <c r="AA64" i="16"/>
  <c r="Z64" i="15"/>
  <c r="I64" i="15"/>
  <c r="Z64" i="14"/>
  <c r="I64" i="14"/>
  <c r="Z64" i="13"/>
  <c r="AA64" i="13"/>
  <c r="Z64" i="12"/>
  <c r="I64" i="12"/>
  <c r="AA64" i="2"/>
  <c r="I64" i="2"/>
  <c r="Z64" i="11"/>
  <c r="AA64" i="11"/>
  <c r="Z64" i="10"/>
  <c r="I64" i="10"/>
  <c r="Z64" i="9"/>
  <c r="AA64" i="9"/>
  <c r="AA64" i="8"/>
  <c r="I64" i="8"/>
  <c r="J3" i="7"/>
  <c r="I64" i="7"/>
  <c r="AA64" i="7"/>
  <c r="J64" i="7" a="1"/>
  <c r="J64" i="7" s="1"/>
  <c r="AA64" i="5"/>
  <c r="Z64" i="2"/>
  <c r="N64" i="2"/>
  <c r="Q64" i="2"/>
  <c r="L64" i="2"/>
  <c r="P64" i="2"/>
  <c r="C65" i="2"/>
  <c r="R64" i="2"/>
  <c r="F64" i="2" a="1"/>
  <c r="F64" i="2" s="1"/>
  <c r="G64" i="2"/>
  <c r="J64" i="2" a="1"/>
  <c r="J64" i="2" s="1"/>
  <c r="H64" i="2"/>
  <c r="M64" i="2"/>
  <c r="E64" i="2" a="1"/>
  <c r="E64" i="2" s="1"/>
  <c r="E3" i="7"/>
  <c r="G3" i="7" s="1"/>
  <c r="H3" i="7" s="1"/>
  <c r="G64" i="16"/>
  <c r="N64" i="16"/>
  <c r="F64" i="16" a="1"/>
  <c r="F64" i="16" s="1"/>
  <c r="L64" i="16"/>
  <c r="Q64" i="16"/>
  <c r="H64" i="16"/>
  <c r="P64" i="16"/>
  <c r="R64" i="16"/>
  <c r="E64" i="16" a="1"/>
  <c r="E64" i="16" s="1"/>
  <c r="J64" i="16" a="1"/>
  <c r="J64" i="16" s="1"/>
  <c r="C65" i="16"/>
  <c r="I65" i="16" s="1"/>
  <c r="M64" i="16"/>
  <c r="V64" i="19"/>
  <c r="V64" i="18"/>
  <c r="V64" i="17"/>
  <c r="V64" i="16"/>
  <c r="V64" i="15"/>
  <c r="V64" i="13"/>
  <c r="V64" i="14"/>
  <c r="V64" i="12"/>
  <c r="V64" i="10"/>
  <c r="V64" i="11"/>
  <c r="V64" i="9"/>
  <c r="V64" i="7"/>
  <c r="V64" i="5"/>
  <c r="V64" i="8"/>
  <c r="H64" i="12"/>
  <c r="N64" i="12"/>
  <c r="P64" i="12"/>
  <c r="G64" i="12"/>
  <c r="C65" i="12"/>
  <c r="AA65" i="12" s="1"/>
  <c r="R64" i="12"/>
  <c r="E64" i="12" a="1"/>
  <c r="E64" i="12" s="1"/>
  <c r="M64" i="12"/>
  <c r="L64" i="12"/>
  <c r="F64" i="12" a="1"/>
  <c r="F64" i="12" s="1"/>
  <c r="J64" i="12" a="1"/>
  <c r="J64" i="12" s="1"/>
  <c r="Q64" i="12"/>
  <c r="L64" i="13"/>
  <c r="E64" i="13" a="1"/>
  <c r="E64" i="13" s="1"/>
  <c r="G64" i="13"/>
  <c r="F64" i="13" a="1"/>
  <c r="F64" i="13" s="1"/>
  <c r="H64" i="13"/>
  <c r="C65" i="13"/>
  <c r="I65" i="13" s="1"/>
  <c r="J64" i="13" a="1"/>
  <c r="J64" i="13" s="1"/>
  <c r="Q64" i="13"/>
  <c r="R64" i="13"/>
  <c r="M64" i="13"/>
  <c r="N64" i="13"/>
  <c r="P64" i="13"/>
  <c r="P64" i="19"/>
  <c r="R64" i="19"/>
  <c r="G64" i="19"/>
  <c r="J64" i="19" a="1"/>
  <c r="J64" i="19" s="1"/>
  <c r="N64" i="19"/>
  <c r="M64" i="19"/>
  <c r="H64" i="19"/>
  <c r="F64" i="19" a="1"/>
  <c r="F64" i="19" s="1"/>
  <c r="C65" i="19"/>
  <c r="I65" i="19" s="1"/>
  <c r="E64" i="19" a="1"/>
  <c r="E64" i="19" s="1"/>
  <c r="Q64" i="19"/>
  <c r="L64" i="19"/>
  <c r="U64" i="18"/>
  <c r="U64" i="17"/>
  <c r="U64" i="15"/>
  <c r="U64" i="19"/>
  <c r="U64" i="16"/>
  <c r="U64" i="13"/>
  <c r="U64" i="12"/>
  <c r="U64" i="10"/>
  <c r="U64" i="14"/>
  <c r="U64" i="9"/>
  <c r="U64" i="8"/>
  <c r="U64" i="11"/>
  <c r="U64" i="7"/>
  <c r="U64" i="5"/>
  <c r="Z64" i="8"/>
  <c r="G64" i="8"/>
  <c r="F64" i="8" a="1"/>
  <c r="F64" i="8" s="1"/>
  <c r="E64" i="8" a="1"/>
  <c r="E64" i="8" s="1"/>
  <c r="P64" i="8"/>
  <c r="L64" i="8"/>
  <c r="N64" i="8"/>
  <c r="M64" i="8"/>
  <c r="R64" i="8"/>
  <c r="J64" i="8" a="1"/>
  <c r="J64" i="8" s="1"/>
  <c r="Q64" i="8"/>
  <c r="C65" i="8"/>
  <c r="H64" i="8"/>
  <c r="E64" i="17" a="1"/>
  <c r="E64" i="17" s="1"/>
  <c r="R64" i="17"/>
  <c r="N64" i="17"/>
  <c r="P64" i="17"/>
  <c r="F64" i="17" a="1"/>
  <c r="F64" i="17" s="1"/>
  <c r="J64" i="17" a="1"/>
  <c r="J64" i="17" s="1"/>
  <c r="M64" i="17"/>
  <c r="Q64" i="17"/>
  <c r="H64" i="17"/>
  <c r="G64" i="17"/>
  <c r="L64" i="17"/>
  <c r="C65" i="17"/>
  <c r="AA65" i="17" s="1"/>
  <c r="G64" i="14"/>
  <c r="R64" i="14"/>
  <c r="F64" i="14" a="1"/>
  <c r="F64" i="14" s="1"/>
  <c r="Q64" i="14"/>
  <c r="J64" i="14" a="1"/>
  <c r="J64" i="14" s="1"/>
  <c r="M64" i="14"/>
  <c r="L64" i="14"/>
  <c r="C65" i="14"/>
  <c r="AA65" i="14" s="1"/>
  <c r="P64" i="14"/>
  <c r="E64" i="14" a="1"/>
  <c r="E64" i="14" s="1"/>
  <c r="N64" i="14"/>
  <c r="H64" i="14"/>
  <c r="Z64" i="5"/>
  <c r="P64" i="5"/>
  <c r="N64" i="5"/>
  <c r="L64" i="5"/>
  <c r="E64" i="5" a="1"/>
  <c r="E64" i="5" s="1"/>
  <c r="C65" i="5"/>
  <c r="I65" i="5" s="1"/>
  <c r="J64" i="5" a="1"/>
  <c r="J64" i="5" s="1"/>
  <c r="M64" i="5"/>
  <c r="R64" i="5"/>
  <c r="F64" i="5" a="1"/>
  <c r="F64" i="5" s="1"/>
  <c r="G64" i="5"/>
  <c r="Q64" i="5"/>
  <c r="H64" i="5"/>
  <c r="Q64" i="9"/>
  <c r="P64" i="9"/>
  <c r="H64" i="9"/>
  <c r="L64" i="9"/>
  <c r="F64" i="9" a="1"/>
  <c r="F64" i="9" s="1"/>
  <c r="R64" i="9"/>
  <c r="J64" i="9" a="1"/>
  <c r="J64" i="9" s="1"/>
  <c r="C65" i="9"/>
  <c r="I65" i="9" s="1"/>
  <c r="E64" i="9" a="1"/>
  <c r="E64" i="9" s="1"/>
  <c r="N64" i="9"/>
  <c r="M64" i="9"/>
  <c r="G64" i="9"/>
  <c r="M64" i="15"/>
  <c r="H64" i="15"/>
  <c r="P64" i="15"/>
  <c r="Q64" i="15"/>
  <c r="N64" i="15"/>
  <c r="F64" i="15" a="1"/>
  <c r="F64" i="15" s="1"/>
  <c r="E64" i="15" a="1"/>
  <c r="E64" i="15" s="1"/>
  <c r="R64" i="15"/>
  <c r="C65" i="15"/>
  <c r="AA65" i="15" s="1"/>
  <c r="G64" i="15"/>
  <c r="J64" i="15" a="1"/>
  <c r="J64" i="15" s="1"/>
  <c r="L64" i="15"/>
  <c r="H64" i="18"/>
  <c r="G64" i="18"/>
  <c r="R64" i="18"/>
  <c r="F64" i="18" a="1"/>
  <c r="F64" i="18" s="1"/>
  <c r="P64" i="18"/>
  <c r="Q64" i="18"/>
  <c r="C65" i="18"/>
  <c r="E64" i="18" a="1"/>
  <c r="E64" i="18" s="1"/>
  <c r="N64" i="18"/>
  <c r="M64" i="18"/>
  <c r="L64" i="18"/>
  <c r="J64" i="18" a="1"/>
  <c r="J64" i="18" s="1"/>
  <c r="R64" i="11"/>
  <c r="J64" i="11" a="1"/>
  <c r="J64" i="11" s="1"/>
  <c r="N64" i="11"/>
  <c r="L64" i="11"/>
  <c r="M64" i="11"/>
  <c r="E64" i="11" a="1"/>
  <c r="E64" i="11" s="1"/>
  <c r="C65" i="11"/>
  <c r="I65" i="11" s="1"/>
  <c r="H64" i="11"/>
  <c r="P64" i="11"/>
  <c r="G64" i="11"/>
  <c r="Q64" i="11"/>
  <c r="F64" i="11" a="1"/>
  <c r="F64" i="11" s="1"/>
  <c r="Z64" i="7"/>
  <c r="M64" i="7"/>
  <c r="P64" i="7"/>
  <c r="L64" i="7"/>
  <c r="G64" i="7"/>
  <c r="H64" i="7"/>
  <c r="R64" i="7"/>
  <c r="F64" i="7" a="1"/>
  <c r="F64" i="7" s="1"/>
  <c r="E64" i="7" a="1"/>
  <c r="E64" i="7" s="1"/>
  <c r="C65" i="7"/>
  <c r="N64" i="7"/>
  <c r="Q64" i="7"/>
  <c r="J64" i="10" a="1"/>
  <c r="J64" i="10" s="1"/>
  <c r="H64" i="10"/>
  <c r="Q64" i="10"/>
  <c r="P64" i="10"/>
  <c r="G64" i="10"/>
  <c r="M64" i="10"/>
  <c r="N64" i="10"/>
  <c r="C65" i="10"/>
  <c r="AA65" i="10" s="1"/>
  <c r="F64" i="10" a="1"/>
  <c r="F64" i="10" s="1"/>
  <c r="E64" i="10" a="1"/>
  <c r="E64" i="10" s="1"/>
  <c r="R64" i="10"/>
  <c r="L64" i="10"/>
  <c r="W64" i="19"/>
  <c r="W64" i="18"/>
  <c r="W64" i="17"/>
  <c r="W64" i="16"/>
  <c r="W64" i="15"/>
  <c r="W64" i="13"/>
  <c r="W64" i="14"/>
  <c r="W64" i="11"/>
  <c r="W64" i="12"/>
  <c r="W64" i="10"/>
  <c r="W64" i="9"/>
  <c r="W64" i="8"/>
  <c r="W64" i="7"/>
  <c r="W64" i="5"/>
  <c r="X64" i="19"/>
  <c r="X64" i="18"/>
  <c r="X64" i="17"/>
  <c r="X64" i="16"/>
  <c r="X64" i="15"/>
  <c r="X64" i="14"/>
  <c r="X64" i="13"/>
  <c r="X64" i="12"/>
  <c r="X64" i="11"/>
  <c r="X64" i="10"/>
  <c r="X64" i="9"/>
  <c r="X64" i="8"/>
  <c r="X64" i="5"/>
  <c r="X64" i="7"/>
  <c r="X64" i="3"/>
  <c r="X64" i="2"/>
  <c r="Z64" i="1"/>
  <c r="V64" i="3"/>
  <c r="V64" i="2"/>
  <c r="X64" i="1"/>
  <c r="W64" i="3"/>
  <c r="Y64" i="1"/>
  <c r="W64" i="2"/>
  <c r="U64" i="3"/>
  <c r="U64" i="2"/>
  <c r="W64" i="1"/>
  <c r="I65" i="1"/>
  <c r="G65" i="1"/>
  <c r="H65" i="1"/>
  <c r="F65" i="1"/>
  <c r="E65" i="1"/>
  <c r="D65" i="1"/>
  <c r="C65" i="1"/>
  <c r="B66" i="1"/>
  <c r="K66" i="1" s="1"/>
  <c r="P3" i="7"/>
  <c r="L3" i="7"/>
  <c r="P65" i="3" l="1"/>
  <c r="I65" i="3"/>
  <c r="Q65" i="3"/>
  <c r="J65" i="3" a="1"/>
  <c r="J65" i="3" s="1"/>
  <c r="L65" i="3"/>
  <c r="M65" i="3"/>
  <c r="E65" i="3" a="1"/>
  <c r="E65" i="3" s="1"/>
  <c r="G65" i="3"/>
  <c r="H65" i="3"/>
  <c r="N65" i="3"/>
  <c r="F65" i="3" a="1"/>
  <c r="F65" i="3" s="1"/>
  <c r="Z65" i="3"/>
  <c r="R65" i="3"/>
  <c r="C66" i="3"/>
  <c r="AA66" i="3" s="1"/>
  <c r="Z65" i="19"/>
  <c r="AA65" i="19"/>
  <c r="I65" i="18"/>
  <c r="AA65" i="18"/>
  <c r="Z65" i="18"/>
  <c r="Z65" i="17"/>
  <c r="I65" i="17"/>
  <c r="Z65" i="16"/>
  <c r="AA65" i="16"/>
  <c r="Z65" i="15"/>
  <c r="I65" i="15"/>
  <c r="Z65" i="14"/>
  <c r="I65" i="14"/>
  <c r="Z65" i="13"/>
  <c r="AA65" i="13"/>
  <c r="Z65" i="12"/>
  <c r="I65" i="12"/>
  <c r="AA65" i="2"/>
  <c r="I65" i="2"/>
  <c r="Z65" i="11"/>
  <c r="AA65" i="11"/>
  <c r="Z65" i="10"/>
  <c r="I65" i="10"/>
  <c r="Z65" i="9"/>
  <c r="AA65" i="9"/>
  <c r="AA65" i="8"/>
  <c r="I65" i="8"/>
  <c r="I65" i="7"/>
  <c r="AA65" i="7"/>
  <c r="Z3" i="7"/>
  <c r="I3" i="7"/>
  <c r="J65" i="7" a="1"/>
  <c r="J65" i="7" s="1"/>
  <c r="AA65" i="5"/>
  <c r="Z65" i="2"/>
  <c r="P65" i="2"/>
  <c r="J65" i="2" a="1"/>
  <c r="J65" i="2" s="1"/>
  <c r="C66" i="2"/>
  <c r="F65" i="2" a="1"/>
  <c r="F65" i="2" s="1"/>
  <c r="Q65" i="2"/>
  <c r="N65" i="2"/>
  <c r="M65" i="2"/>
  <c r="R65" i="2"/>
  <c r="G65" i="2"/>
  <c r="H65" i="2"/>
  <c r="E65" i="2" a="1"/>
  <c r="E65" i="2" s="1"/>
  <c r="L65" i="2"/>
  <c r="M3" i="7"/>
  <c r="N3" i="7" s="1"/>
  <c r="U65" i="17"/>
  <c r="U65" i="16"/>
  <c r="U65" i="18"/>
  <c r="U65" i="19"/>
  <c r="U65" i="15"/>
  <c r="U65" i="14"/>
  <c r="U65" i="13"/>
  <c r="U65" i="10"/>
  <c r="U65" i="12"/>
  <c r="U65" i="9"/>
  <c r="U65" i="8"/>
  <c r="U65" i="11"/>
  <c r="U65" i="5"/>
  <c r="U65" i="7"/>
  <c r="H65" i="17"/>
  <c r="F65" i="17" a="1"/>
  <c r="F65" i="17" s="1"/>
  <c r="N65" i="17"/>
  <c r="L65" i="17"/>
  <c r="P65" i="17"/>
  <c r="M65" i="17"/>
  <c r="G65" i="17"/>
  <c r="C66" i="17"/>
  <c r="AA66" i="17" s="1"/>
  <c r="J65" i="17" a="1"/>
  <c r="J65" i="17" s="1"/>
  <c r="E65" i="17" a="1"/>
  <c r="E65" i="17" s="1"/>
  <c r="R65" i="17"/>
  <c r="Q65" i="17"/>
  <c r="H65" i="13"/>
  <c r="G65" i="13"/>
  <c r="N65" i="13"/>
  <c r="M65" i="13"/>
  <c r="C66" i="13"/>
  <c r="I66" i="13" s="1"/>
  <c r="E65" i="13" a="1"/>
  <c r="E65" i="13" s="1"/>
  <c r="J65" i="13" a="1"/>
  <c r="J65" i="13" s="1"/>
  <c r="P65" i="13"/>
  <c r="Q65" i="13"/>
  <c r="L65" i="13"/>
  <c r="R65" i="13"/>
  <c r="F65" i="13" a="1"/>
  <c r="F65" i="13" s="1"/>
  <c r="V65" i="19"/>
  <c r="V65" i="18"/>
  <c r="V65" i="17"/>
  <c r="V65" i="15"/>
  <c r="V65" i="16"/>
  <c r="V65" i="14"/>
  <c r="V65" i="13"/>
  <c r="V65" i="10"/>
  <c r="V65" i="12"/>
  <c r="V65" i="9"/>
  <c r="V65" i="7"/>
  <c r="V65" i="11"/>
  <c r="V65" i="8"/>
  <c r="V65" i="5"/>
  <c r="Z65" i="8"/>
  <c r="M65" i="8"/>
  <c r="H65" i="8"/>
  <c r="J65" i="8" a="1"/>
  <c r="J65" i="8" s="1"/>
  <c r="N65" i="8"/>
  <c r="C66" i="8"/>
  <c r="G65" i="8"/>
  <c r="F65" i="8" a="1"/>
  <c r="F65" i="8" s="1"/>
  <c r="E65" i="8" a="1"/>
  <c r="E65" i="8" s="1"/>
  <c r="R65" i="8"/>
  <c r="P65" i="8"/>
  <c r="Q65" i="8"/>
  <c r="L65" i="8"/>
  <c r="L65" i="12"/>
  <c r="E65" i="12" a="1"/>
  <c r="E65" i="12" s="1"/>
  <c r="G65" i="12"/>
  <c r="C66" i="12"/>
  <c r="AA66" i="12" s="1"/>
  <c r="F65" i="12" a="1"/>
  <c r="F65" i="12" s="1"/>
  <c r="P65" i="12"/>
  <c r="Q65" i="12"/>
  <c r="H65" i="12"/>
  <c r="R65" i="12"/>
  <c r="M65" i="12"/>
  <c r="J65" i="12" a="1"/>
  <c r="J65" i="12" s="1"/>
  <c r="N65" i="12"/>
  <c r="Z65" i="5"/>
  <c r="C66" i="5"/>
  <c r="I66" i="5" s="1"/>
  <c r="J65" i="5" a="1"/>
  <c r="J65" i="5" s="1"/>
  <c r="G65" i="5"/>
  <c r="L65" i="5"/>
  <c r="R65" i="5"/>
  <c r="H65" i="5"/>
  <c r="Q65" i="5"/>
  <c r="E65" i="5" a="1"/>
  <c r="E65" i="5" s="1"/>
  <c r="P65" i="5"/>
  <c r="F65" i="5" a="1"/>
  <c r="F65" i="5" s="1"/>
  <c r="N65" i="5"/>
  <c r="M65" i="5"/>
  <c r="N65" i="14"/>
  <c r="M65" i="14"/>
  <c r="L65" i="14"/>
  <c r="J65" i="14" a="1"/>
  <c r="J65" i="14" s="1"/>
  <c r="E65" i="14" a="1"/>
  <c r="E65" i="14" s="1"/>
  <c r="H65" i="14"/>
  <c r="G65" i="14"/>
  <c r="R65" i="14"/>
  <c r="Q65" i="14"/>
  <c r="C66" i="14"/>
  <c r="AA66" i="14" s="1"/>
  <c r="F65" i="14" a="1"/>
  <c r="F65" i="14" s="1"/>
  <c r="P65" i="14"/>
  <c r="M65" i="10"/>
  <c r="N65" i="10"/>
  <c r="L65" i="10"/>
  <c r="G65" i="10"/>
  <c r="E65" i="10" a="1"/>
  <c r="E65" i="10" s="1"/>
  <c r="H65" i="10"/>
  <c r="C66" i="10"/>
  <c r="AA66" i="10" s="1"/>
  <c r="Q65" i="10"/>
  <c r="F65" i="10" a="1"/>
  <c r="F65" i="10" s="1"/>
  <c r="R65" i="10"/>
  <c r="P65" i="10"/>
  <c r="J65" i="10" a="1"/>
  <c r="J65" i="10" s="1"/>
  <c r="Z65" i="7"/>
  <c r="G65" i="7"/>
  <c r="N65" i="7"/>
  <c r="C66" i="7"/>
  <c r="P65" i="7"/>
  <c r="H65" i="7"/>
  <c r="R65" i="7"/>
  <c r="Q65" i="7"/>
  <c r="E65" i="7" a="1"/>
  <c r="E65" i="7" s="1"/>
  <c r="F65" i="7" a="1"/>
  <c r="F65" i="7" s="1"/>
  <c r="M65" i="7"/>
  <c r="L65" i="7"/>
  <c r="L65" i="19"/>
  <c r="Q65" i="19"/>
  <c r="P65" i="19"/>
  <c r="J65" i="19" a="1"/>
  <c r="J65" i="19" s="1"/>
  <c r="F65" i="19" a="1"/>
  <c r="F65" i="19" s="1"/>
  <c r="R65" i="19"/>
  <c r="E65" i="19" a="1"/>
  <c r="E65" i="19" s="1"/>
  <c r="H65" i="19"/>
  <c r="C66" i="19"/>
  <c r="I66" i="19" s="1"/>
  <c r="G65" i="19"/>
  <c r="M65" i="19"/>
  <c r="N65" i="19"/>
  <c r="J65" i="11" a="1"/>
  <c r="J65" i="11" s="1"/>
  <c r="F65" i="11" a="1"/>
  <c r="F65" i="11" s="1"/>
  <c r="H65" i="11"/>
  <c r="M65" i="11"/>
  <c r="E65" i="11" a="1"/>
  <c r="E65" i="11" s="1"/>
  <c r="N65" i="11"/>
  <c r="C66" i="11"/>
  <c r="I66" i="11" s="1"/>
  <c r="Q65" i="11"/>
  <c r="P65" i="11"/>
  <c r="L65" i="11"/>
  <c r="G65" i="11"/>
  <c r="R65" i="11"/>
  <c r="M65" i="18"/>
  <c r="L65" i="18"/>
  <c r="E65" i="18" a="1"/>
  <c r="E65" i="18" s="1"/>
  <c r="Q65" i="18"/>
  <c r="P65" i="18"/>
  <c r="G65" i="18"/>
  <c r="N65" i="18"/>
  <c r="F65" i="18" a="1"/>
  <c r="F65" i="18" s="1"/>
  <c r="R65" i="18"/>
  <c r="J65" i="18" a="1"/>
  <c r="J65" i="18" s="1"/>
  <c r="C66" i="18"/>
  <c r="H65" i="18"/>
  <c r="F65" i="15" a="1"/>
  <c r="F65" i="15" s="1"/>
  <c r="J65" i="15" a="1"/>
  <c r="J65" i="15" s="1"/>
  <c r="H65" i="15"/>
  <c r="L65" i="15"/>
  <c r="G65" i="15"/>
  <c r="C66" i="15"/>
  <c r="AA66" i="15" s="1"/>
  <c r="P65" i="15"/>
  <c r="N65" i="15"/>
  <c r="Q65" i="15"/>
  <c r="M65" i="15"/>
  <c r="R65" i="15"/>
  <c r="E65" i="15" a="1"/>
  <c r="E65" i="15" s="1"/>
  <c r="Q3" i="7"/>
  <c r="R3" i="7" s="1"/>
  <c r="N65" i="9"/>
  <c r="M65" i="9"/>
  <c r="L65" i="9"/>
  <c r="Q65" i="9"/>
  <c r="C66" i="9"/>
  <c r="I66" i="9" s="1"/>
  <c r="J65" i="9" a="1"/>
  <c r="J65" i="9" s="1"/>
  <c r="H65" i="9"/>
  <c r="E65" i="9" a="1"/>
  <c r="E65" i="9" s="1"/>
  <c r="R65" i="9"/>
  <c r="G65" i="9"/>
  <c r="F65" i="9" a="1"/>
  <c r="F65" i="9" s="1"/>
  <c r="P65" i="9"/>
  <c r="Q65" i="16"/>
  <c r="R65" i="16"/>
  <c r="F65" i="16" a="1"/>
  <c r="F65" i="16" s="1"/>
  <c r="G65" i="16"/>
  <c r="P65" i="16"/>
  <c r="N65" i="16"/>
  <c r="M65" i="16"/>
  <c r="C66" i="16"/>
  <c r="I66" i="16" s="1"/>
  <c r="H65" i="16"/>
  <c r="L65" i="16"/>
  <c r="J65" i="16" a="1"/>
  <c r="J65" i="16" s="1"/>
  <c r="E65" i="16" a="1"/>
  <c r="E65" i="16" s="1"/>
  <c r="X65" i="19"/>
  <c r="X65" i="18"/>
  <c r="X65" i="17"/>
  <c r="X65" i="16"/>
  <c r="X65" i="15"/>
  <c r="X65" i="14"/>
  <c r="X65" i="13"/>
  <c r="X65" i="12"/>
  <c r="X65" i="11"/>
  <c r="X65" i="10"/>
  <c r="X65" i="9"/>
  <c r="X65" i="8"/>
  <c r="X65" i="7"/>
  <c r="X65" i="5"/>
  <c r="W65" i="19"/>
  <c r="W65" i="17"/>
  <c r="W65" i="18"/>
  <c r="W65" i="15"/>
  <c r="W65" i="16"/>
  <c r="W65" i="14"/>
  <c r="W65" i="13"/>
  <c r="W65" i="12"/>
  <c r="W65" i="10"/>
  <c r="W65" i="9"/>
  <c r="W65" i="11"/>
  <c r="W65" i="8"/>
  <c r="W65" i="7"/>
  <c r="W65" i="5"/>
  <c r="X65" i="3"/>
  <c r="X65" i="2"/>
  <c r="Z65" i="1"/>
  <c r="U65" i="3"/>
  <c r="U65" i="2"/>
  <c r="W65" i="1"/>
  <c r="W65" i="3"/>
  <c r="W65" i="2"/>
  <c r="Y65" i="1"/>
  <c r="V65" i="3"/>
  <c r="V65" i="2"/>
  <c r="X65" i="1"/>
  <c r="I66" i="1"/>
  <c r="G66" i="1"/>
  <c r="E66" i="1"/>
  <c r="F66" i="1"/>
  <c r="H66" i="1"/>
  <c r="D66" i="1"/>
  <c r="C66" i="1"/>
  <c r="B67" i="1"/>
  <c r="K67" i="1" s="1"/>
  <c r="C67" i="3" l="1"/>
  <c r="AA67" i="3" s="1"/>
  <c r="G66" i="3"/>
  <c r="L66" i="3"/>
  <c r="H66" i="3"/>
  <c r="M66" i="3"/>
  <c r="Q66" i="3"/>
  <c r="J66" i="3" a="1"/>
  <c r="J66" i="3" s="1"/>
  <c r="N66" i="3"/>
  <c r="E66" i="3" a="1"/>
  <c r="E66" i="3" s="1"/>
  <c r="P66" i="3"/>
  <c r="F66" i="3" a="1"/>
  <c r="F66" i="3" s="1"/>
  <c r="R66" i="3"/>
  <c r="I66" i="3"/>
  <c r="Z66" i="3"/>
  <c r="Z66" i="19"/>
  <c r="AA66" i="19"/>
  <c r="I66" i="18"/>
  <c r="AA66" i="18"/>
  <c r="Z66" i="18"/>
  <c r="Z66" i="17"/>
  <c r="I66" i="17"/>
  <c r="Z66" i="16"/>
  <c r="AA66" i="16"/>
  <c r="Z66" i="15"/>
  <c r="I66" i="15"/>
  <c r="Z66" i="14"/>
  <c r="I66" i="14"/>
  <c r="Z66" i="13"/>
  <c r="AA66" i="13"/>
  <c r="Z66" i="12"/>
  <c r="I66" i="12"/>
  <c r="AA66" i="2"/>
  <c r="I66" i="2"/>
  <c r="Z66" i="11"/>
  <c r="AA66" i="11"/>
  <c r="Z66" i="10"/>
  <c r="I66" i="10"/>
  <c r="Z66" i="9"/>
  <c r="AA66" i="9"/>
  <c r="AA66" i="8"/>
  <c r="I66" i="8"/>
  <c r="I66" i="7"/>
  <c r="AA66" i="7"/>
  <c r="J66" i="7" a="1"/>
  <c r="J66" i="7" s="1"/>
  <c r="AA66" i="5"/>
  <c r="Z66" i="2"/>
  <c r="G66" i="2"/>
  <c r="F66" i="2" a="1"/>
  <c r="F66" i="2" s="1"/>
  <c r="N66" i="2"/>
  <c r="J66" i="2" a="1"/>
  <c r="J66" i="2" s="1"/>
  <c r="L66" i="2"/>
  <c r="C67" i="2"/>
  <c r="Q66" i="2"/>
  <c r="P66" i="2"/>
  <c r="R66" i="2"/>
  <c r="E66" i="2" a="1"/>
  <c r="E66" i="2" s="1"/>
  <c r="H66" i="2"/>
  <c r="M66" i="2"/>
  <c r="J66" i="11" a="1"/>
  <c r="J66" i="11" s="1"/>
  <c r="G66" i="11"/>
  <c r="P66" i="11"/>
  <c r="Q66" i="11"/>
  <c r="M66" i="11"/>
  <c r="N66" i="11"/>
  <c r="L66" i="11"/>
  <c r="F66" i="11" a="1"/>
  <c r="F66" i="11" s="1"/>
  <c r="E66" i="11" a="1"/>
  <c r="E66" i="11" s="1"/>
  <c r="R66" i="11"/>
  <c r="H66" i="11"/>
  <c r="C67" i="11"/>
  <c r="I67" i="11" s="1"/>
  <c r="Z66" i="5"/>
  <c r="C67" i="5"/>
  <c r="I67" i="5" s="1"/>
  <c r="P66" i="5"/>
  <c r="E66" i="5" a="1"/>
  <c r="E66" i="5" s="1"/>
  <c r="R66" i="5"/>
  <c r="F66" i="5" a="1"/>
  <c r="F66" i="5" s="1"/>
  <c r="H66" i="5"/>
  <c r="N66" i="5"/>
  <c r="G66" i="5"/>
  <c r="J66" i="5" a="1"/>
  <c r="J66" i="5" s="1"/>
  <c r="M66" i="5"/>
  <c r="Q66" i="5"/>
  <c r="L66" i="5"/>
  <c r="F66" i="17" a="1"/>
  <c r="F66" i="17" s="1"/>
  <c r="E66" i="17" a="1"/>
  <c r="E66" i="17" s="1"/>
  <c r="C67" i="17"/>
  <c r="AA67" i="17" s="1"/>
  <c r="R66" i="17"/>
  <c r="P66" i="17"/>
  <c r="Q66" i="17"/>
  <c r="H66" i="17"/>
  <c r="N66" i="17"/>
  <c r="M66" i="17"/>
  <c r="J66" i="17" a="1"/>
  <c r="J66" i="17" s="1"/>
  <c r="L66" i="17"/>
  <c r="G66" i="17"/>
  <c r="G66" i="14"/>
  <c r="F66" i="14" a="1"/>
  <c r="F66" i="14" s="1"/>
  <c r="M66" i="14"/>
  <c r="L66" i="14"/>
  <c r="E66" i="14" a="1"/>
  <c r="E66" i="14" s="1"/>
  <c r="C67" i="14"/>
  <c r="AA67" i="14" s="1"/>
  <c r="R66" i="14"/>
  <c r="Q66" i="14"/>
  <c r="N66" i="14"/>
  <c r="P66" i="14"/>
  <c r="H66" i="14"/>
  <c r="J66" i="14" a="1"/>
  <c r="J66" i="14" s="1"/>
  <c r="V66" i="19"/>
  <c r="V66" i="18"/>
  <c r="V66" i="17"/>
  <c r="V66" i="15"/>
  <c r="V66" i="16"/>
  <c r="V66" i="13"/>
  <c r="V66" i="12"/>
  <c r="V66" i="14"/>
  <c r="V66" i="10"/>
  <c r="V66" i="11"/>
  <c r="V66" i="7"/>
  <c r="V66" i="8"/>
  <c r="V66" i="9"/>
  <c r="V66" i="5"/>
  <c r="L66" i="9"/>
  <c r="E66" i="9" a="1"/>
  <c r="E66" i="9" s="1"/>
  <c r="C67" i="9"/>
  <c r="I67" i="9" s="1"/>
  <c r="R66" i="9"/>
  <c r="G66" i="9"/>
  <c r="P66" i="9"/>
  <c r="N66" i="9"/>
  <c r="M66" i="9"/>
  <c r="Q66" i="9"/>
  <c r="J66" i="9" a="1"/>
  <c r="J66" i="9" s="1"/>
  <c r="F66" i="9" a="1"/>
  <c r="F66" i="9" s="1"/>
  <c r="H66" i="9"/>
  <c r="U66" i="19"/>
  <c r="U66" i="17"/>
  <c r="U66" i="18"/>
  <c r="U66" i="16"/>
  <c r="U66" i="15"/>
  <c r="U66" i="13"/>
  <c r="U66" i="14"/>
  <c r="U66" i="10"/>
  <c r="U66" i="11"/>
  <c r="U66" i="12"/>
  <c r="U66" i="9"/>
  <c r="U66" i="7"/>
  <c r="U66" i="8"/>
  <c r="U66" i="5"/>
  <c r="G66" i="10"/>
  <c r="Q66" i="10"/>
  <c r="P66" i="10"/>
  <c r="E66" i="10" a="1"/>
  <c r="E66" i="10" s="1"/>
  <c r="N66" i="10"/>
  <c r="M66" i="10"/>
  <c r="L66" i="10"/>
  <c r="C67" i="10"/>
  <c r="AA67" i="10" s="1"/>
  <c r="R66" i="10"/>
  <c r="J66" i="10" a="1"/>
  <c r="J66" i="10" s="1"/>
  <c r="F66" i="10" a="1"/>
  <c r="F66" i="10" s="1"/>
  <c r="H66" i="10"/>
  <c r="P66" i="13"/>
  <c r="N66" i="13"/>
  <c r="C67" i="13"/>
  <c r="I67" i="13" s="1"/>
  <c r="R66" i="13"/>
  <c r="Q66" i="13"/>
  <c r="L66" i="13"/>
  <c r="J66" i="13" a="1"/>
  <c r="J66" i="13" s="1"/>
  <c r="F66" i="13" a="1"/>
  <c r="F66" i="13" s="1"/>
  <c r="G66" i="13"/>
  <c r="M66" i="13"/>
  <c r="H66" i="13"/>
  <c r="E66" i="13" a="1"/>
  <c r="E66" i="13" s="1"/>
  <c r="N66" i="19"/>
  <c r="G66" i="19"/>
  <c r="F66" i="19" a="1"/>
  <c r="F66" i="19" s="1"/>
  <c r="J66" i="19" a="1"/>
  <c r="J66" i="19" s="1"/>
  <c r="Q66" i="19"/>
  <c r="M66" i="19"/>
  <c r="P66" i="19"/>
  <c r="L66" i="19"/>
  <c r="C67" i="19"/>
  <c r="I67" i="19" s="1"/>
  <c r="H66" i="19"/>
  <c r="E66" i="19" a="1"/>
  <c r="E66" i="19" s="1"/>
  <c r="R66" i="19"/>
  <c r="Z66" i="7"/>
  <c r="E66" i="7" a="1"/>
  <c r="E66" i="7" s="1"/>
  <c r="C67" i="7"/>
  <c r="G66" i="7"/>
  <c r="H66" i="7"/>
  <c r="R66" i="7"/>
  <c r="Q66" i="7"/>
  <c r="F66" i="7" a="1"/>
  <c r="F66" i="7" s="1"/>
  <c r="M66" i="7"/>
  <c r="P66" i="7"/>
  <c r="L66" i="7"/>
  <c r="N66" i="7"/>
  <c r="L66" i="15"/>
  <c r="G66" i="15"/>
  <c r="C67" i="15"/>
  <c r="AA67" i="15" s="1"/>
  <c r="E66" i="15" a="1"/>
  <c r="E66" i="15" s="1"/>
  <c r="H66" i="15"/>
  <c r="M66" i="15"/>
  <c r="R66" i="15"/>
  <c r="Q66" i="15"/>
  <c r="P66" i="15"/>
  <c r="N66" i="15"/>
  <c r="F66" i="15" a="1"/>
  <c r="F66" i="15" s="1"/>
  <c r="J66" i="15" a="1"/>
  <c r="J66" i="15" s="1"/>
  <c r="M66" i="16"/>
  <c r="J66" i="16" a="1"/>
  <c r="J66" i="16" s="1"/>
  <c r="F66" i="16" a="1"/>
  <c r="F66" i="16" s="1"/>
  <c r="C67" i="16"/>
  <c r="I67" i="16" s="1"/>
  <c r="Q66" i="16"/>
  <c r="G66" i="16"/>
  <c r="H66" i="16"/>
  <c r="N66" i="16"/>
  <c r="L66" i="16"/>
  <c r="R66" i="16"/>
  <c r="E66" i="16" a="1"/>
  <c r="E66" i="16" s="1"/>
  <c r="P66" i="16"/>
  <c r="C67" i="18"/>
  <c r="P66" i="18"/>
  <c r="F66" i="18" a="1"/>
  <c r="F66" i="18" s="1"/>
  <c r="N66" i="18"/>
  <c r="M66" i="18"/>
  <c r="L66" i="18"/>
  <c r="H66" i="18"/>
  <c r="E66" i="18" a="1"/>
  <c r="E66" i="18" s="1"/>
  <c r="J66" i="18" a="1"/>
  <c r="J66" i="18" s="1"/>
  <c r="R66" i="18"/>
  <c r="Q66" i="18"/>
  <c r="G66" i="18"/>
  <c r="Z66" i="8"/>
  <c r="H66" i="8"/>
  <c r="G66" i="8"/>
  <c r="R66" i="8"/>
  <c r="C67" i="8"/>
  <c r="F66" i="8" a="1"/>
  <c r="F66" i="8" s="1"/>
  <c r="P66" i="8"/>
  <c r="N66" i="8"/>
  <c r="E66" i="8" a="1"/>
  <c r="E66" i="8" s="1"/>
  <c r="Q66" i="8"/>
  <c r="M66" i="8"/>
  <c r="L66" i="8"/>
  <c r="J66" i="8" a="1"/>
  <c r="J66" i="8" s="1"/>
  <c r="P66" i="12"/>
  <c r="G66" i="12"/>
  <c r="E66" i="12" a="1"/>
  <c r="E66" i="12" s="1"/>
  <c r="N66" i="12"/>
  <c r="L66" i="12"/>
  <c r="M66" i="12"/>
  <c r="R66" i="12"/>
  <c r="F66" i="12" a="1"/>
  <c r="F66" i="12" s="1"/>
  <c r="Q66" i="12"/>
  <c r="J66" i="12" a="1"/>
  <c r="J66" i="12" s="1"/>
  <c r="C67" i="12"/>
  <c r="AA67" i="12" s="1"/>
  <c r="H66" i="12"/>
  <c r="W66" i="19"/>
  <c r="W66" i="17"/>
  <c r="W66" i="18"/>
  <c r="W66" i="16"/>
  <c r="W66" i="15"/>
  <c r="W66" i="14"/>
  <c r="W66" i="13"/>
  <c r="W66" i="12"/>
  <c r="W66" i="10"/>
  <c r="W66" i="11"/>
  <c r="W66" i="9"/>
  <c r="W66" i="5"/>
  <c r="W66" i="7"/>
  <c r="W66" i="8"/>
  <c r="X66" i="19"/>
  <c r="X66" i="18"/>
  <c r="X66" i="17"/>
  <c r="X66" i="16"/>
  <c r="X66" i="15"/>
  <c r="X66" i="14"/>
  <c r="X66" i="13"/>
  <c r="X66" i="12"/>
  <c r="X66" i="11"/>
  <c r="X66" i="9"/>
  <c r="X66" i="10"/>
  <c r="X66" i="8"/>
  <c r="X66" i="7"/>
  <c r="X66" i="5"/>
  <c r="V66" i="3"/>
  <c r="V66" i="2"/>
  <c r="X66" i="1"/>
  <c r="U66" i="3"/>
  <c r="U66" i="2"/>
  <c r="W66" i="1"/>
  <c r="X66" i="3"/>
  <c r="X66" i="2"/>
  <c r="Z66" i="1"/>
  <c r="W66" i="3"/>
  <c r="W66" i="2"/>
  <c r="Y66" i="1"/>
  <c r="I67" i="1"/>
  <c r="G67" i="1"/>
  <c r="E67" i="1"/>
  <c r="H67" i="1"/>
  <c r="F67" i="1"/>
  <c r="D67" i="1"/>
  <c r="B68" i="1"/>
  <c r="K68" i="1" s="1"/>
  <c r="C67" i="1"/>
  <c r="Q67" i="3" l="1"/>
  <c r="L67" i="3"/>
  <c r="M67" i="3"/>
  <c r="H67" i="3"/>
  <c r="N67" i="3"/>
  <c r="R67" i="3"/>
  <c r="J67" i="3" a="1"/>
  <c r="J67" i="3" s="1"/>
  <c r="I67" i="3"/>
  <c r="G67" i="3"/>
  <c r="F67" i="3" a="1"/>
  <c r="F67" i="3" s="1"/>
  <c r="C68" i="3"/>
  <c r="AA68" i="3" s="1"/>
  <c r="E67" i="3" a="1"/>
  <c r="E67" i="3" s="1"/>
  <c r="P67" i="3"/>
  <c r="Z67" i="3"/>
  <c r="Z67" i="19"/>
  <c r="AA67" i="19"/>
  <c r="I67" i="18"/>
  <c r="AA67" i="18"/>
  <c r="Z67" i="18"/>
  <c r="Z67" i="17"/>
  <c r="I67" i="17"/>
  <c r="Z67" i="16"/>
  <c r="AA67" i="16"/>
  <c r="Z67" i="15"/>
  <c r="I67" i="15"/>
  <c r="Z67" i="14"/>
  <c r="I67" i="14"/>
  <c r="Z67" i="13"/>
  <c r="AA67" i="13"/>
  <c r="Z67" i="12"/>
  <c r="I67" i="12"/>
  <c r="AA67" i="2"/>
  <c r="I67" i="2"/>
  <c r="Z67" i="11"/>
  <c r="AA67" i="11"/>
  <c r="Z67" i="10"/>
  <c r="I67" i="10"/>
  <c r="Z67" i="9"/>
  <c r="AA67" i="9"/>
  <c r="AA67" i="8"/>
  <c r="I67" i="8"/>
  <c r="I67" i="7"/>
  <c r="AA67" i="7"/>
  <c r="J67" i="7" a="1"/>
  <c r="J67" i="7" s="1"/>
  <c r="AA67" i="5"/>
  <c r="Z67" i="2"/>
  <c r="R67" i="2"/>
  <c r="Q67" i="2"/>
  <c r="F67" i="2" a="1"/>
  <c r="F67" i="2" s="1"/>
  <c r="H67" i="2"/>
  <c r="J67" i="2" a="1"/>
  <c r="J67" i="2" s="1"/>
  <c r="C68" i="2"/>
  <c r="G67" i="2"/>
  <c r="E67" i="2" a="1"/>
  <c r="E67" i="2" s="1"/>
  <c r="M67" i="2"/>
  <c r="P67" i="2"/>
  <c r="L67" i="2"/>
  <c r="N67" i="2"/>
  <c r="Z67" i="8"/>
  <c r="F67" i="8" a="1"/>
  <c r="F67" i="8" s="1"/>
  <c r="N67" i="8"/>
  <c r="G67" i="8"/>
  <c r="M67" i="8"/>
  <c r="E67" i="8" a="1"/>
  <c r="E67" i="8" s="1"/>
  <c r="J67" i="8" a="1"/>
  <c r="J67" i="8" s="1"/>
  <c r="P67" i="8"/>
  <c r="H67" i="8"/>
  <c r="C68" i="8"/>
  <c r="Q67" i="8"/>
  <c r="R67" i="8"/>
  <c r="L67" i="8"/>
  <c r="Q67" i="9"/>
  <c r="G67" i="9"/>
  <c r="H67" i="9"/>
  <c r="R67" i="9"/>
  <c r="N67" i="9"/>
  <c r="F67" i="9" a="1"/>
  <c r="F67" i="9" s="1"/>
  <c r="E67" i="9" a="1"/>
  <c r="E67" i="9" s="1"/>
  <c r="P67" i="9"/>
  <c r="M67" i="9"/>
  <c r="L67" i="9"/>
  <c r="J67" i="9" a="1"/>
  <c r="J67" i="9" s="1"/>
  <c r="C68" i="9"/>
  <c r="I68" i="9" s="1"/>
  <c r="U67" i="19"/>
  <c r="U67" i="18"/>
  <c r="U67" i="17"/>
  <c r="U67" i="16"/>
  <c r="U67" i="15"/>
  <c r="U67" i="13"/>
  <c r="U67" i="11"/>
  <c r="U67" i="14"/>
  <c r="U67" i="10"/>
  <c r="U67" i="8"/>
  <c r="U67" i="12"/>
  <c r="U67" i="9"/>
  <c r="U67" i="7"/>
  <c r="U67" i="5"/>
  <c r="Q67" i="14"/>
  <c r="M67" i="14"/>
  <c r="C68" i="14"/>
  <c r="AA68" i="14" s="1"/>
  <c r="E67" i="14" a="1"/>
  <c r="E67" i="14" s="1"/>
  <c r="G67" i="14"/>
  <c r="L67" i="14"/>
  <c r="N67" i="14"/>
  <c r="J67" i="14" a="1"/>
  <c r="J67" i="14" s="1"/>
  <c r="R67" i="14"/>
  <c r="H67" i="14"/>
  <c r="F67" i="14" a="1"/>
  <c r="F67" i="14" s="1"/>
  <c r="P67" i="14"/>
  <c r="J67" i="19" a="1"/>
  <c r="J67" i="19" s="1"/>
  <c r="H67" i="19"/>
  <c r="G67" i="19"/>
  <c r="Q67" i="19"/>
  <c r="C68" i="19"/>
  <c r="I68" i="19" s="1"/>
  <c r="P67" i="19"/>
  <c r="F67" i="19" a="1"/>
  <c r="F67" i="19" s="1"/>
  <c r="E67" i="19" a="1"/>
  <c r="E67" i="19" s="1"/>
  <c r="R67" i="19"/>
  <c r="M67" i="19"/>
  <c r="N67" i="19"/>
  <c r="L67" i="19"/>
  <c r="F67" i="12" a="1"/>
  <c r="F67" i="12" s="1"/>
  <c r="L67" i="12"/>
  <c r="M67" i="12"/>
  <c r="G67" i="12"/>
  <c r="N67" i="12"/>
  <c r="E67" i="12" a="1"/>
  <c r="E67" i="12" s="1"/>
  <c r="R67" i="12"/>
  <c r="C68" i="12"/>
  <c r="AA68" i="12" s="1"/>
  <c r="P67" i="12"/>
  <c r="J67" i="12" a="1"/>
  <c r="J67" i="12" s="1"/>
  <c r="Q67" i="12"/>
  <c r="H67" i="12"/>
  <c r="L67" i="16"/>
  <c r="M67" i="16"/>
  <c r="J67" i="16" a="1"/>
  <c r="J67" i="16" s="1"/>
  <c r="H67" i="16"/>
  <c r="G67" i="16"/>
  <c r="R67" i="16"/>
  <c r="C68" i="16"/>
  <c r="I68" i="16" s="1"/>
  <c r="F67" i="16" a="1"/>
  <c r="F67" i="16" s="1"/>
  <c r="P67" i="16"/>
  <c r="Q67" i="16"/>
  <c r="E67" i="16" a="1"/>
  <c r="E67" i="16" s="1"/>
  <c r="N67" i="16"/>
  <c r="G67" i="10"/>
  <c r="Q67" i="10"/>
  <c r="N67" i="10"/>
  <c r="L67" i="10"/>
  <c r="C68" i="10"/>
  <c r="AA68" i="10" s="1"/>
  <c r="E67" i="10" a="1"/>
  <c r="E67" i="10" s="1"/>
  <c r="R67" i="10"/>
  <c r="M67" i="10"/>
  <c r="J67" i="10" a="1"/>
  <c r="J67" i="10" s="1"/>
  <c r="H67" i="10"/>
  <c r="P67" i="10"/>
  <c r="F67" i="10" a="1"/>
  <c r="F67" i="10" s="1"/>
  <c r="Q67" i="18"/>
  <c r="J67" i="18" a="1"/>
  <c r="J67" i="18" s="1"/>
  <c r="P67" i="18"/>
  <c r="M67" i="18"/>
  <c r="R67" i="18"/>
  <c r="L67" i="18"/>
  <c r="C68" i="18"/>
  <c r="H67" i="18"/>
  <c r="G67" i="18"/>
  <c r="F67" i="18" a="1"/>
  <c r="F67" i="18" s="1"/>
  <c r="E67" i="18" a="1"/>
  <c r="E67" i="18" s="1"/>
  <c r="N67" i="18"/>
  <c r="Q67" i="15"/>
  <c r="P67" i="15"/>
  <c r="N67" i="15"/>
  <c r="M67" i="15"/>
  <c r="J67" i="15" a="1"/>
  <c r="J67" i="15" s="1"/>
  <c r="H67" i="15"/>
  <c r="L67" i="15"/>
  <c r="G67" i="15"/>
  <c r="R67" i="15"/>
  <c r="E67" i="15" a="1"/>
  <c r="E67" i="15" s="1"/>
  <c r="F67" i="15" a="1"/>
  <c r="F67" i="15" s="1"/>
  <c r="C68" i="15"/>
  <c r="AA68" i="15" s="1"/>
  <c r="L67" i="17"/>
  <c r="C68" i="17"/>
  <c r="AA68" i="17" s="1"/>
  <c r="N67" i="17"/>
  <c r="G67" i="17"/>
  <c r="M67" i="17"/>
  <c r="R67" i="17"/>
  <c r="F67" i="17" a="1"/>
  <c r="F67" i="17" s="1"/>
  <c r="Q67" i="17"/>
  <c r="H67" i="17"/>
  <c r="E67" i="17" a="1"/>
  <c r="E67" i="17" s="1"/>
  <c r="P67" i="17"/>
  <c r="J67" i="17" a="1"/>
  <c r="J67" i="17" s="1"/>
  <c r="Z67" i="7"/>
  <c r="M67" i="7"/>
  <c r="H67" i="7"/>
  <c r="N67" i="7"/>
  <c r="G67" i="7"/>
  <c r="C68" i="7"/>
  <c r="F67" i="7" a="1"/>
  <c r="F67" i="7" s="1"/>
  <c r="Q67" i="7"/>
  <c r="E67" i="7" a="1"/>
  <c r="E67" i="7" s="1"/>
  <c r="P67" i="7"/>
  <c r="L67" i="7"/>
  <c r="R67" i="7"/>
  <c r="V67" i="19"/>
  <c r="V67" i="18"/>
  <c r="V67" i="17"/>
  <c r="V67" i="16"/>
  <c r="V67" i="15"/>
  <c r="V67" i="12"/>
  <c r="V67" i="11"/>
  <c r="V67" i="14"/>
  <c r="V67" i="8"/>
  <c r="V67" i="13"/>
  <c r="V67" i="10"/>
  <c r="V67" i="9"/>
  <c r="V67" i="7"/>
  <c r="V67" i="5"/>
  <c r="F67" i="13" a="1"/>
  <c r="F67" i="13" s="1"/>
  <c r="R67" i="13"/>
  <c r="N67" i="13"/>
  <c r="M67" i="13"/>
  <c r="L67" i="13"/>
  <c r="Q67" i="13"/>
  <c r="P67" i="13"/>
  <c r="G67" i="13"/>
  <c r="H67" i="13"/>
  <c r="J67" i="13" a="1"/>
  <c r="J67" i="13" s="1"/>
  <c r="E67" i="13" a="1"/>
  <c r="E67" i="13" s="1"/>
  <c r="C68" i="13"/>
  <c r="I68" i="13" s="1"/>
  <c r="Z67" i="5"/>
  <c r="Q67" i="5"/>
  <c r="J67" i="5" a="1"/>
  <c r="J67" i="5" s="1"/>
  <c r="N67" i="5"/>
  <c r="M67" i="5"/>
  <c r="L67" i="5"/>
  <c r="R67" i="5"/>
  <c r="P67" i="5"/>
  <c r="E67" i="5" a="1"/>
  <c r="E67" i="5" s="1"/>
  <c r="G67" i="5"/>
  <c r="C68" i="5"/>
  <c r="I68" i="5" s="1"/>
  <c r="F67" i="5" a="1"/>
  <c r="F67" i="5" s="1"/>
  <c r="H67" i="5"/>
  <c r="M67" i="11"/>
  <c r="Q67" i="11"/>
  <c r="G67" i="11"/>
  <c r="J67" i="11" a="1"/>
  <c r="J67" i="11" s="1"/>
  <c r="F67" i="11" a="1"/>
  <c r="F67" i="11" s="1"/>
  <c r="H67" i="11"/>
  <c r="P67" i="11"/>
  <c r="C68" i="11"/>
  <c r="I68" i="11" s="1"/>
  <c r="R67" i="11"/>
  <c r="L67" i="11"/>
  <c r="N67" i="11"/>
  <c r="E67" i="11" a="1"/>
  <c r="E67" i="11" s="1"/>
  <c r="X67" i="19"/>
  <c r="X67" i="18"/>
  <c r="X67" i="17"/>
  <c r="X67" i="16"/>
  <c r="X67" i="15"/>
  <c r="X67" i="14"/>
  <c r="X67" i="12"/>
  <c r="X67" i="13"/>
  <c r="X67" i="10"/>
  <c r="X67" i="11"/>
  <c r="X67" i="9"/>
  <c r="X67" i="8"/>
  <c r="X67" i="7"/>
  <c r="X67" i="5"/>
  <c r="W67" i="19"/>
  <c r="W67" i="18"/>
  <c r="W67" i="17"/>
  <c r="W67" i="16"/>
  <c r="W67" i="14"/>
  <c r="W67" i="15"/>
  <c r="W67" i="13"/>
  <c r="W67" i="11"/>
  <c r="W67" i="12"/>
  <c r="W67" i="10"/>
  <c r="W67" i="9"/>
  <c r="W67" i="8"/>
  <c r="W67" i="7"/>
  <c r="W67" i="5"/>
  <c r="V67" i="3"/>
  <c r="V67" i="2"/>
  <c r="X67" i="1"/>
  <c r="U67" i="3"/>
  <c r="U67" i="2"/>
  <c r="W67" i="1"/>
  <c r="W67" i="3"/>
  <c r="Y67" i="1"/>
  <c r="W67" i="2"/>
  <c r="X67" i="3"/>
  <c r="X67" i="2"/>
  <c r="Z67" i="1"/>
  <c r="I68" i="1"/>
  <c r="E68" i="1"/>
  <c r="H68" i="1"/>
  <c r="G68" i="1"/>
  <c r="F68" i="1"/>
  <c r="D68" i="1"/>
  <c r="B69" i="1"/>
  <c r="K69" i="1" s="1"/>
  <c r="C68" i="1"/>
  <c r="C69" i="3" l="1"/>
  <c r="AA69" i="3" s="1"/>
  <c r="H68" i="3"/>
  <c r="G68" i="3"/>
  <c r="I68" i="3"/>
  <c r="Q68" i="3"/>
  <c r="Z68" i="3"/>
  <c r="J68" i="3" a="1"/>
  <c r="J68" i="3" s="1"/>
  <c r="N68" i="3"/>
  <c r="P68" i="3"/>
  <c r="M68" i="3"/>
  <c r="E68" i="3" a="1"/>
  <c r="E68" i="3" s="1"/>
  <c r="L68" i="3"/>
  <c r="F68" i="3" a="1"/>
  <c r="F68" i="3" s="1"/>
  <c r="R68" i="3"/>
  <c r="Z68" i="19"/>
  <c r="AA68" i="19"/>
  <c r="I68" i="18"/>
  <c r="AA68" i="18"/>
  <c r="Z68" i="18"/>
  <c r="Z68" i="17"/>
  <c r="I68" i="17"/>
  <c r="Z68" i="16"/>
  <c r="AA68" i="16"/>
  <c r="Z68" i="15"/>
  <c r="I68" i="15"/>
  <c r="Z68" i="14"/>
  <c r="I68" i="14"/>
  <c r="Z68" i="13"/>
  <c r="AA68" i="13"/>
  <c r="Z68" i="12"/>
  <c r="I68" i="12"/>
  <c r="AA68" i="2"/>
  <c r="I68" i="2"/>
  <c r="Z68" i="11"/>
  <c r="AA68" i="11"/>
  <c r="Z68" i="10"/>
  <c r="I68" i="10"/>
  <c r="Z68" i="9"/>
  <c r="AA68" i="9"/>
  <c r="AA68" i="8"/>
  <c r="I68" i="8"/>
  <c r="I68" i="7"/>
  <c r="AA68" i="7"/>
  <c r="J68" i="7" a="1"/>
  <c r="J68" i="7" s="1"/>
  <c r="AA68" i="5"/>
  <c r="Z68" i="2"/>
  <c r="C69" i="2"/>
  <c r="H68" i="2"/>
  <c r="N68" i="2"/>
  <c r="R68" i="2"/>
  <c r="M68" i="2"/>
  <c r="P68" i="2"/>
  <c r="E68" i="2" a="1"/>
  <c r="E68" i="2" s="1"/>
  <c r="F68" i="2" a="1"/>
  <c r="F68" i="2" s="1"/>
  <c r="L68" i="2"/>
  <c r="G68" i="2"/>
  <c r="Q68" i="2"/>
  <c r="J68" i="2" a="1"/>
  <c r="J68" i="2" s="1"/>
  <c r="N68" i="15"/>
  <c r="H68" i="15"/>
  <c r="R68" i="15"/>
  <c r="Q68" i="15"/>
  <c r="P68" i="15"/>
  <c r="G68" i="15"/>
  <c r="F68" i="15" a="1"/>
  <c r="F68" i="15" s="1"/>
  <c r="C69" i="15"/>
  <c r="AA69" i="15" s="1"/>
  <c r="E68" i="15" a="1"/>
  <c r="E68" i="15" s="1"/>
  <c r="L68" i="15"/>
  <c r="J68" i="15" a="1"/>
  <c r="J68" i="15" s="1"/>
  <c r="M68" i="15"/>
  <c r="R68" i="19"/>
  <c r="H68" i="19"/>
  <c r="J68" i="19" a="1"/>
  <c r="J68" i="19" s="1"/>
  <c r="G68" i="19"/>
  <c r="C69" i="19"/>
  <c r="I69" i="19" s="1"/>
  <c r="E68" i="19" a="1"/>
  <c r="E68" i="19" s="1"/>
  <c r="F68" i="19" a="1"/>
  <c r="F68" i="19" s="1"/>
  <c r="P68" i="19"/>
  <c r="N68" i="19"/>
  <c r="M68" i="19"/>
  <c r="L68" i="19"/>
  <c r="Q68" i="19"/>
  <c r="V68" i="19"/>
  <c r="V68" i="18"/>
  <c r="V68" i="17"/>
  <c r="V68" i="16"/>
  <c r="V68" i="14"/>
  <c r="V68" i="15"/>
  <c r="V68" i="13"/>
  <c r="V68" i="11"/>
  <c r="V68" i="9"/>
  <c r="V68" i="8"/>
  <c r="V68" i="12"/>
  <c r="V68" i="10"/>
  <c r="V68" i="7"/>
  <c r="V68" i="5"/>
  <c r="Z68" i="8"/>
  <c r="C69" i="8"/>
  <c r="N68" i="8"/>
  <c r="J68" i="8" a="1"/>
  <c r="J68" i="8" s="1"/>
  <c r="P68" i="8"/>
  <c r="L68" i="8"/>
  <c r="H68" i="8"/>
  <c r="F68" i="8" a="1"/>
  <c r="F68" i="8" s="1"/>
  <c r="E68" i="8" a="1"/>
  <c r="E68" i="8" s="1"/>
  <c r="R68" i="8"/>
  <c r="Q68" i="8"/>
  <c r="M68" i="8"/>
  <c r="G68" i="8"/>
  <c r="F68" i="14" a="1"/>
  <c r="F68" i="14" s="1"/>
  <c r="C69" i="14"/>
  <c r="AA69" i="14" s="1"/>
  <c r="G68" i="14"/>
  <c r="N68" i="14"/>
  <c r="Q68" i="14"/>
  <c r="P68" i="14"/>
  <c r="M68" i="14"/>
  <c r="J68" i="14" a="1"/>
  <c r="J68" i="14" s="1"/>
  <c r="L68" i="14"/>
  <c r="H68" i="14"/>
  <c r="R68" i="14"/>
  <c r="E68" i="14" a="1"/>
  <c r="E68" i="14" s="1"/>
  <c r="U68" i="19"/>
  <c r="U68" i="18"/>
  <c r="U68" i="17"/>
  <c r="U68" i="16"/>
  <c r="U68" i="12"/>
  <c r="U68" i="15"/>
  <c r="U68" i="13"/>
  <c r="U68" i="14"/>
  <c r="U68" i="10"/>
  <c r="U68" i="9"/>
  <c r="U68" i="8"/>
  <c r="U68" i="11"/>
  <c r="U68" i="7"/>
  <c r="U68" i="5"/>
  <c r="Z68" i="7"/>
  <c r="G68" i="7"/>
  <c r="Q68" i="7"/>
  <c r="N68" i="7"/>
  <c r="R68" i="7"/>
  <c r="E68" i="7" a="1"/>
  <c r="E68" i="7" s="1"/>
  <c r="C69" i="7"/>
  <c r="L68" i="7"/>
  <c r="M68" i="7"/>
  <c r="H68" i="7"/>
  <c r="P68" i="7"/>
  <c r="F68" i="7" a="1"/>
  <c r="F68" i="7" s="1"/>
  <c r="Z68" i="5"/>
  <c r="H68" i="5"/>
  <c r="C69" i="5"/>
  <c r="I69" i="5" s="1"/>
  <c r="L68" i="5"/>
  <c r="P68" i="5"/>
  <c r="J68" i="5" a="1"/>
  <c r="J68" i="5" s="1"/>
  <c r="M68" i="5"/>
  <c r="F68" i="5" a="1"/>
  <c r="F68" i="5" s="1"/>
  <c r="Q68" i="5"/>
  <c r="E68" i="5" a="1"/>
  <c r="E68" i="5" s="1"/>
  <c r="N68" i="5"/>
  <c r="R68" i="5"/>
  <c r="G68" i="5"/>
  <c r="P68" i="13"/>
  <c r="H68" i="13"/>
  <c r="R68" i="13"/>
  <c r="F68" i="13" a="1"/>
  <c r="F68" i="13" s="1"/>
  <c r="E68" i="13" a="1"/>
  <c r="E68" i="13" s="1"/>
  <c r="L68" i="13"/>
  <c r="M68" i="13"/>
  <c r="J68" i="13" a="1"/>
  <c r="J68" i="13" s="1"/>
  <c r="G68" i="13"/>
  <c r="C69" i="13"/>
  <c r="I69" i="13" s="1"/>
  <c r="Q68" i="13"/>
  <c r="N68" i="13"/>
  <c r="F68" i="11" a="1"/>
  <c r="F68" i="11" s="1"/>
  <c r="N68" i="11"/>
  <c r="L68" i="11"/>
  <c r="J68" i="11" a="1"/>
  <c r="J68" i="11" s="1"/>
  <c r="P68" i="11"/>
  <c r="R68" i="11"/>
  <c r="G68" i="11"/>
  <c r="M68" i="11"/>
  <c r="C69" i="11"/>
  <c r="I69" i="11" s="1"/>
  <c r="H68" i="11"/>
  <c r="Q68" i="11"/>
  <c r="E68" i="11" a="1"/>
  <c r="E68" i="11" s="1"/>
  <c r="L68" i="18"/>
  <c r="J68" i="18" a="1"/>
  <c r="J68" i="18" s="1"/>
  <c r="H68" i="18"/>
  <c r="N68" i="18"/>
  <c r="C69" i="18"/>
  <c r="M68" i="18"/>
  <c r="R68" i="18"/>
  <c r="Q68" i="18"/>
  <c r="E68" i="18" a="1"/>
  <c r="E68" i="18" s="1"/>
  <c r="P68" i="18"/>
  <c r="F68" i="18" a="1"/>
  <c r="F68" i="18" s="1"/>
  <c r="G68" i="18"/>
  <c r="C69" i="16"/>
  <c r="I69" i="16" s="1"/>
  <c r="E68" i="16" a="1"/>
  <c r="E68" i="16" s="1"/>
  <c r="P68" i="16"/>
  <c r="R68" i="16"/>
  <c r="Q68" i="16"/>
  <c r="N68" i="16"/>
  <c r="H68" i="16"/>
  <c r="G68" i="16"/>
  <c r="J68" i="16" a="1"/>
  <c r="J68" i="16" s="1"/>
  <c r="F68" i="16" a="1"/>
  <c r="F68" i="16" s="1"/>
  <c r="M68" i="16"/>
  <c r="L68" i="16"/>
  <c r="H68" i="12"/>
  <c r="Q68" i="12"/>
  <c r="P68" i="12"/>
  <c r="F68" i="12" a="1"/>
  <c r="F68" i="12" s="1"/>
  <c r="E68" i="12" a="1"/>
  <c r="E68" i="12" s="1"/>
  <c r="M68" i="12"/>
  <c r="N68" i="12"/>
  <c r="R68" i="12"/>
  <c r="J68" i="12" a="1"/>
  <c r="J68" i="12" s="1"/>
  <c r="G68" i="12"/>
  <c r="C69" i="12"/>
  <c r="AA69" i="12" s="1"/>
  <c r="L68" i="12"/>
  <c r="R68" i="10"/>
  <c r="C69" i="10"/>
  <c r="AA69" i="10" s="1"/>
  <c r="J68" i="10" a="1"/>
  <c r="J68" i="10" s="1"/>
  <c r="Q68" i="10"/>
  <c r="P68" i="10"/>
  <c r="E68" i="10" a="1"/>
  <c r="E68" i="10" s="1"/>
  <c r="N68" i="10"/>
  <c r="F68" i="10" a="1"/>
  <c r="F68" i="10" s="1"/>
  <c r="G68" i="10"/>
  <c r="M68" i="10"/>
  <c r="L68" i="10"/>
  <c r="H68" i="10"/>
  <c r="P68" i="17"/>
  <c r="N68" i="17"/>
  <c r="M68" i="17"/>
  <c r="L68" i="17"/>
  <c r="E68" i="17" a="1"/>
  <c r="E68" i="17" s="1"/>
  <c r="C69" i="17"/>
  <c r="AA69" i="17" s="1"/>
  <c r="F68" i="17" a="1"/>
  <c r="F68" i="17" s="1"/>
  <c r="J68" i="17" a="1"/>
  <c r="J68" i="17" s="1"/>
  <c r="H68" i="17"/>
  <c r="G68" i="17"/>
  <c r="R68" i="17"/>
  <c r="Q68" i="17"/>
  <c r="L68" i="9"/>
  <c r="F68" i="9" a="1"/>
  <c r="F68" i="9" s="1"/>
  <c r="E68" i="9" a="1"/>
  <c r="E68" i="9" s="1"/>
  <c r="C69" i="9"/>
  <c r="I69" i="9" s="1"/>
  <c r="J68" i="9" a="1"/>
  <c r="J68" i="9" s="1"/>
  <c r="N68" i="9"/>
  <c r="G68" i="9"/>
  <c r="Q68" i="9"/>
  <c r="P68" i="9"/>
  <c r="H68" i="9"/>
  <c r="M68" i="9"/>
  <c r="R68" i="9"/>
  <c r="W68" i="19"/>
  <c r="W68" i="17"/>
  <c r="W68" i="18"/>
  <c r="W68" i="15"/>
  <c r="W68" i="16"/>
  <c r="W68" i="14"/>
  <c r="W68" i="13"/>
  <c r="W68" i="12"/>
  <c r="W68" i="11"/>
  <c r="W68" i="10"/>
  <c r="W68" i="9"/>
  <c r="W68" i="8"/>
  <c r="W68" i="7"/>
  <c r="W68" i="5"/>
  <c r="X68" i="19"/>
  <c r="X68" i="18"/>
  <c r="X68" i="17"/>
  <c r="X68" i="16"/>
  <c r="X68" i="15"/>
  <c r="X68" i="14"/>
  <c r="X68" i="13"/>
  <c r="X68" i="12"/>
  <c r="X68" i="11"/>
  <c r="X68" i="10"/>
  <c r="X68" i="9"/>
  <c r="X68" i="8"/>
  <c r="X68" i="7"/>
  <c r="X68" i="5"/>
  <c r="X68" i="2"/>
  <c r="X68" i="3"/>
  <c r="Z68" i="1"/>
  <c r="V68" i="3"/>
  <c r="V68" i="2"/>
  <c r="X68" i="1"/>
  <c r="W68" i="3"/>
  <c r="W68" i="2"/>
  <c r="Y68" i="1"/>
  <c r="U68" i="3"/>
  <c r="U68" i="2"/>
  <c r="W68" i="1"/>
  <c r="I69" i="1"/>
  <c r="H69" i="1"/>
  <c r="G69" i="1"/>
  <c r="F69" i="1"/>
  <c r="E69" i="1"/>
  <c r="D69" i="1"/>
  <c r="B70" i="1"/>
  <c r="K70" i="1" s="1"/>
  <c r="C69" i="1"/>
  <c r="Q69" i="3" l="1"/>
  <c r="G69" i="3"/>
  <c r="L69" i="3"/>
  <c r="H69" i="3"/>
  <c r="M69" i="3"/>
  <c r="J69" i="3" a="1"/>
  <c r="J69" i="3" s="1"/>
  <c r="F69" i="3" a="1"/>
  <c r="F69" i="3" s="1"/>
  <c r="R69" i="3"/>
  <c r="I69" i="3"/>
  <c r="C70" i="3"/>
  <c r="AA70" i="3" s="1"/>
  <c r="Z69" i="3"/>
  <c r="N69" i="3"/>
  <c r="E69" i="3" a="1"/>
  <c r="E69" i="3" s="1"/>
  <c r="P69" i="3"/>
  <c r="Z69" i="19"/>
  <c r="AA69" i="19"/>
  <c r="I69" i="18"/>
  <c r="AA69" i="18"/>
  <c r="Z69" i="18"/>
  <c r="Z69" i="17"/>
  <c r="I69" i="17"/>
  <c r="Z69" i="16"/>
  <c r="AA69" i="16"/>
  <c r="Z69" i="15"/>
  <c r="I69" i="15"/>
  <c r="Z69" i="14"/>
  <c r="I69" i="14"/>
  <c r="Z69" i="13"/>
  <c r="AA69" i="13"/>
  <c r="Z69" i="12"/>
  <c r="I69" i="12"/>
  <c r="AA69" i="2"/>
  <c r="I69" i="2"/>
  <c r="Z69" i="11"/>
  <c r="AA69" i="11"/>
  <c r="Z69" i="10"/>
  <c r="I69" i="10"/>
  <c r="Z69" i="9"/>
  <c r="AA69" i="9"/>
  <c r="AA69" i="8"/>
  <c r="I69" i="8"/>
  <c r="I69" i="7"/>
  <c r="AA69" i="7"/>
  <c r="J69" i="7" a="1"/>
  <c r="J69" i="7" s="1"/>
  <c r="AA69" i="5"/>
  <c r="Z69" i="2"/>
  <c r="G69" i="2"/>
  <c r="R69" i="2"/>
  <c r="E69" i="2" a="1"/>
  <c r="E69" i="2" s="1"/>
  <c r="M69" i="2"/>
  <c r="N69" i="2"/>
  <c r="F69" i="2" a="1"/>
  <c r="F69" i="2" s="1"/>
  <c r="H69" i="2"/>
  <c r="Q69" i="2"/>
  <c r="P69" i="2"/>
  <c r="J69" i="2" a="1"/>
  <c r="J69" i="2" s="1"/>
  <c r="L69" i="2"/>
  <c r="C70" i="2"/>
  <c r="J69" i="18" a="1"/>
  <c r="J69" i="18" s="1"/>
  <c r="M69" i="18"/>
  <c r="L69" i="18"/>
  <c r="N69" i="18"/>
  <c r="C70" i="18"/>
  <c r="H69" i="18"/>
  <c r="G69" i="18"/>
  <c r="R69" i="18"/>
  <c r="Q69" i="18"/>
  <c r="E69" i="18" a="1"/>
  <c r="E69" i="18" s="1"/>
  <c r="P69" i="18"/>
  <c r="F69" i="18" a="1"/>
  <c r="F69" i="18" s="1"/>
  <c r="H69" i="15"/>
  <c r="G69" i="15"/>
  <c r="P69" i="15"/>
  <c r="M69" i="15"/>
  <c r="C70" i="15"/>
  <c r="AA70" i="15" s="1"/>
  <c r="L69" i="15"/>
  <c r="N69" i="15"/>
  <c r="J69" i="15" a="1"/>
  <c r="J69" i="15" s="1"/>
  <c r="R69" i="15"/>
  <c r="Q69" i="15"/>
  <c r="E69" i="15" a="1"/>
  <c r="E69" i="15" s="1"/>
  <c r="F69" i="15" a="1"/>
  <c r="F69" i="15" s="1"/>
  <c r="V69" i="17"/>
  <c r="V69" i="18"/>
  <c r="V69" i="16"/>
  <c r="V69" i="19"/>
  <c r="V69" i="15"/>
  <c r="V69" i="14"/>
  <c r="V69" i="12"/>
  <c r="V69" i="13"/>
  <c r="V69" i="11"/>
  <c r="V69" i="9"/>
  <c r="V69" i="10"/>
  <c r="V69" i="8"/>
  <c r="V69" i="7"/>
  <c r="V69" i="5"/>
  <c r="Q69" i="16"/>
  <c r="P69" i="16"/>
  <c r="E69" i="16" a="1"/>
  <c r="E69" i="16" s="1"/>
  <c r="H69" i="16"/>
  <c r="G69" i="16"/>
  <c r="N69" i="16"/>
  <c r="L69" i="16"/>
  <c r="F69" i="16" a="1"/>
  <c r="F69" i="16" s="1"/>
  <c r="C70" i="16"/>
  <c r="I70" i="16" s="1"/>
  <c r="M69" i="16"/>
  <c r="J69" i="16" a="1"/>
  <c r="J69" i="16" s="1"/>
  <c r="R69" i="16"/>
  <c r="Z69" i="8"/>
  <c r="H69" i="8"/>
  <c r="F69" i="8" a="1"/>
  <c r="F69" i="8" s="1"/>
  <c r="E69" i="8" a="1"/>
  <c r="E69" i="8" s="1"/>
  <c r="G69" i="8"/>
  <c r="P69" i="8"/>
  <c r="L69" i="8"/>
  <c r="C70" i="8"/>
  <c r="Q69" i="8"/>
  <c r="N69" i="8"/>
  <c r="R69" i="8"/>
  <c r="M69" i="8"/>
  <c r="J69" i="8" a="1"/>
  <c r="J69" i="8" s="1"/>
  <c r="N69" i="19"/>
  <c r="E69" i="19" a="1"/>
  <c r="E69" i="19" s="1"/>
  <c r="M69" i="19"/>
  <c r="P69" i="19"/>
  <c r="L69" i="19"/>
  <c r="C70" i="19"/>
  <c r="I70" i="19" s="1"/>
  <c r="J69" i="19" a="1"/>
  <c r="J69" i="19" s="1"/>
  <c r="H69" i="19"/>
  <c r="G69" i="19"/>
  <c r="F69" i="19" a="1"/>
  <c r="F69" i="19" s="1"/>
  <c r="R69" i="19"/>
  <c r="Q69" i="19"/>
  <c r="N69" i="12"/>
  <c r="E69" i="12" a="1"/>
  <c r="E69" i="12" s="1"/>
  <c r="P69" i="12"/>
  <c r="M69" i="12"/>
  <c r="H69" i="12"/>
  <c r="G69" i="12"/>
  <c r="C70" i="12"/>
  <c r="AA70" i="12" s="1"/>
  <c r="L69" i="12"/>
  <c r="J69" i="12" a="1"/>
  <c r="J69" i="12" s="1"/>
  <c r="Q69" i="12"/>
  <c r="F69" i="12" a="1"/>
  <c r="F69" i="12" s="1"/>
  <c r="R69" i="12"/>
  <c r="Z69" i="7"/>
  <c r="H69" i="7"/>
  <c r="Q69" i="7"/>
  <c r="N69" i="7"/>
  <c r="M69" i="7"/>
  <c r="L69" i="7"/>
  <c r="R69" i="7"/>
  <c r="C70" i="7"/>
  <c r="G69" i="7"/>
  <c r="F69" i="7" a="1"/>
  <c r="F69" i="7" s="1"/>
  <c r="E69" i="7" a="1"/>
  <c r="E69" i="7" s="1"/>
  <c r="P69" i="7"/>
  <c r="H69" i="14"/>
  <c r="R69" i="14"/>
  <c r="E69" i="14" a="1"/>
  <c r="E69" i="14" s="1"/>
  <c r="L69" i="14"/>
  <c r="F69" i="14" a="1"/>
  <c r="F69" i="14" s="1"/>
  <c r="J69" i="14" a="1"/>
  <c r="J69" i="14" s="1"/>
  <c r="G69" i="14"/>
  <c r="Q69" i="14"/>
  <c r="N69" i="14"/>
  <c r="M69" i="14"/>
  <c r="P69" i="14"/>
  <c r="C70" i="14"/>
  <c r="AA70" i="14" s="1"/>
  <c r="Q69" i="17"/>
  <c r="C70" i="17"/>
  <c r="AA70" i="17" s="1"/>
  <c r="G69" i="17"/>
  <c r="N69" i="17"/>
  <c r="F69" i="17" a="1"/>
  <c r="F69" i="17" s="1"/>
  <c r="H69" i="17"/>
  <c r="L69" i="17"/>
  <c r="R69" i="17"/>
  <c r="E69" i="17" a="1"/>
  <c r="E69" i="17" s="1"/>
  <c r="P69" i="17"/>
  <c r="M69" i="17"/>
  <c r="J69" i="17" a="1"/>
  <c r="J69" i="17" s="1"/>
  <c r="C70" i="9"/>
  <c r="I70" i="9" s="1"/>
  <c r="M69" i="9"/>
  <c r="L69" i="9"/>
  <c r="R69" i="9"/>
  <c r="F69" i="9" a="1"/>
  <c r="F69" i="9" s="1"/>
  <c r="G69" i="9"/>
  <c r="E69" i="9" a="1"/>
  <c r="E69" i="9" s="1"/>
  <c r="H69" i="9"/>
  <c r="N69" i="9"/>
  <c r="Q69" i="9"/>
  <c r="P69" i="9"/>
  <c r="J69" i="9" a="1"/>
  <c r="J69" i="9" s="1"/>
  <c r="Z69" i="5"/>
  <c r="F69" i="5" a="1"/>
  <c r="F69" i="5" s="1"/>
  <c r="Q69" i="5"/>
  <c r="P69" i="5"/>
  <c r="E69" i="5" a="1"/>
  <c r="E69" i="5" s="1"/>
  <c r="H69" i="5"/>
  <c r="L69" i="5"/>
  <c r="N69" i="5"/>
  <c r="G69" i="5"/>
  <c r="M69" i="5"/>
  <c r="J69" i="5" a="1"/>
  <c r="J69" i="5" s="1"/>
  <c r="C70" i="5"/>
  <c r="I70" i="5" s="1"/>
  <c r="R69" i="5"/>
  <c r="H69" i="13"/>
  <c r="C70" i="13"/>
  <c r="I70" i="13" s="1"/>
  <c r="J69" i="13" a="1"/>
  <c r="J69" i="13" s="1"/>
  <c r="M69" i="13"/>
  <c r="L69" i="13"/>
  <c r="F69" i="13" a="1"/>
  <c r="F69" i="13" s="1"/>
  <c r="R69" i="13"/>
  <c r="Q69" i="13"/>
  <c r="E69" i="13" a="1"/>
  <c r="E69" i="13" s="1"/>
  <c r="N69" i="13"/>
  <c r="P69" i="13"/>
  <c r="G69" i="13"/>
  <c r="U69" i="19"/>
  <c r="U69" i="18"/>
  <c r="U69" i="17"/>
  <c r="U69" i="16"/>
  <c r="U69" i="14"/>
  <c r="U69" i="15"/>
  <c r="U69" i="11"/>
  <c r="U69" i="13"/>
  <c r="U69" i="12"/>
  <c r="U69" i="10"/>
  <c r="U69" i="5"/>
  <c r="U69" i="9"/>
  <c r="U69" i="8"/>
  <c r="U69" i="7"/>
  <c r="R69" i="10"/>
  <c r="L69" i="10"/>
  <c r="M69" i="10"/>
  <c r="N69" i="10"/>
  <c r="P69" i="10"/>
  <c r="C70" i="10"/>
  <c r="AA70" i="10" s="1"/>
  <c r="Q69" i="10"/>
  <c r="H69" i="10"/>
  <c r="G69" i="10"/>
  <c r="E69" i="10" a="1"/>
  <c r="E69" i="10" s="1"/>
  <c r="J69" i="10" a="1"/>
  <c r="J69" i="10" s="1"/>
  <c r="F69" i="10" a="1"/>
  <c r="F69" i="10" s="1"/>
  <c r="R69" i="11"/>
  <c r="M69" i="11"/>
  <c r="P69" i="11"/>
  <c r="J69" i="11" a="1"/>
  <c r="J69" i="11" s="1"/>
  <c r="F69" i="11" a="1"/>
  <c r="F69" i="11" s="1"/>
  <c r="N69" i="11"/>
  <c r="H69" i="11"/>
  <c r="Q69" i="11"/>
  <c r="G69" i="11"/>
  <c r="E69" i="11" a="1"/>
  <c r="E69" i="11" s="1"/>
  <c r="L69" i="11"/>
  <c r="C70" i="11"/>
  <c r="I70" i="11" s="1"/>
  <c r="W69" i="19"/>
  <c r="W69" i="17"/>
  <c r="W69" i="18"/>
  <c r="W69" i="16"/>
  <c r="W69" i="15"/>
  <c r="W69" i="14"/>
  <c r="W69" i="13"/>
  <c r="W69" i="12"/>
  <c r="W69" i="11"/>
  <c r="W69" i="10"/>
  <c r="W69" i="9"/>
  <c r="W69" i="8"/>
  <c r="W69" i="5"/>
  <c r="W69" i="7"/>
  <c r="X69" i="19"/>
  <c r="X69" i="18"/>
  <c r="X69" i="17"/>
  <c r="X69" i="16"/>
  <c r="X69" i="15"/>
  <c r="X69" i="14"/>
  <c r="X69" i="13"/>
  <c r="X69" i="12"/>
  <c r="X69" i="11"/>
  <c r="X69" i="10"/>
  <c r="X69" i="9"/>
  <c r="X69" i="8"/>
  <c r="X69" i="7"/>
  <c r="X69" i="5"/>
  <c r="U69" i="3"/>
  <c r="U69" i="2"/>
  <c r="W69" i="1"/>
  <c r="V69" i="3"/>
  <c r="V69" i="2"/>
  <c r="X69" i="1"/>
  <c r="X69" i="3"/>
  <c r="X69" i="2"/>
  <c r="Z69" i="1"/>
  <c r="W69" i="3"/>
  <c r="W69" i="2"/>
  <c r="Y69" i="1"/>
  <c r="I70" i="1"/>
  <c r="G70" i="1"/>
  <c r="F70" i="1"/>
  <c r="H70" i="1"/>
  <c r="E70" i="1"/>
  <c r="D70" i="1"/>
  <c r="C70" i="1"/>
  <c r="B71" i="1"/>
  <c r="K71" i="1" s="1"/>
  <c r="F4" i="2" a="1"/>
  <c r="M70" i="3" l="1"/>
  <c r="J70" i="3" a="1"/>
  <c r="J70" i="3" s="1"/>
  <c r="L70" i="3"/>
  <c r="I70" i="3"/>
  <c r="H70" i="3"/>
  <c r="R70" i="3"/>
  <c r="F70" i="3" a="1"/>
  <c r="F70" i="3" s="1"/>
  <c r="P70" i="3"/>
  <c r="Q70" i="3"/>
  <c r="C71" i="3"/>
  <c r="AA71" i="3" s="1"/>
  <c r="N70" i="3"/>
  <c r="Z70" i="3"/>
  <c r="G70" i="3"/>
  <c r="E70" i="3" a="1"/>
  <c r="E70" i="3" s="1"/>
  <c r="Z70" i="19"/>
  <c r="AA70" i="19"/>
  <c r="I70" i="18"/>
  <c r="AA70" i="18"/>
  <c r="Z70" i="18"/>
  <c r="Z70" i="17"/>
  <c r="I70" i="17"/>
  <c r="Z70" i="16"/>
  <c r="AA70" i="16"/>
  <c r="Z70" i="15"/>
  <c r="I70" i="15"/>
  <c r="Z70" i="14"/>
  <c r="I70" i="14"/>
  <c r="Z70" i="13"/>
  <c r="AA70" i="13"/>
  <c r="Z70" i="12"/>
  <c r="I70" i="12"/>
  <c r="AA70" i="2"/>
  <c r="I70" i="2"/>
  <c r="Z70" i="11"/>
  <c r="AA70" i="11"/>
  <c r="Z70" i="10"/>
  <c r="I70" i="10"/>
  <c r="Z70" i="9"/>
  <c r="AA70" i="9"/>
  <c r="AA70" i="8"/>
  <c r="I70" i="8"/>
  <c r="I70" i="7"/>
  <c r="AA70" i="7"/>
  <c r="J70" i="7" a="1"/>
  <c r="J70" i="7" s="1"/>
  <c r="AA70" i="5"/>
  <c r="Z70" i="2"/>
  <c r="P70" i="2"/>
  <c r="C71" i="2"/>
  <c r="H70" i="2"/>
  <c r="R70" i="2"/>
  <c r="Q70" i="2"/>
  <c r="N70" i="2"/>
  <c r="M70" i="2"/>
  <c r="G70" i="2"/>
  <c r="E70" i="2" a="1"/>
  <c r="E70" i="2" s="1"/>
  <c r="L70" i="2"/>
  <c r="J70" i="2" a="1"/>
  <c r="J70" i="2" s="1"/>
  <c r="F70" i="2" a="1"/>
  <c r="F70" i="2" s="1"/>
  <c r="F4" i="2"/>
  <c r="L70" i="13"/>
  <c r="P70" i="13"/>
  <c r="Q70" i="13"/>
  <c r="H70" i="13"/>
  <c r="E70" i="13" a="1"/>
  <c r="E70" i="13" s="1"/>
  <c r="C71" i="13"/>
  <c r="I71" i="13" s="1"/>
  <c r="M70" i="13"/>
  <c r="J70" i="13" a="1"/>
  <c r="J70" i="13" s="1"/>
  <c r="N70" i="13"/>
  <c r="R70" i="13"/>
  <c r="F70" i="13" a="1"/>
  <c r="F70" i="13" s="1"/>
  <c r="G70" i="13"/>
  <c r="V70" i="18"/>
  <c r="V70" i="17"/>
  <c r="V70" i="19"/>
  <c r="V70" i="16"/>
  <c r="V70" i="15"/>
  <c r="V70" i="13"/>
  <c r="V70" i="14"/>
  <c r="V70" i="11"/>
  <c r="V70" i="12"/>
  <c r="V70" i="10"/>
  <c r="V70" i="8"/>
  <c r="V70" i="9"/>
  <c r="V70" i="5"/>
  <c r="V70" i="7"/>
  <c r="U70" i="18"/>
  <c r="U70" i="17"/>
  <c r="U70" i="19"/>
  <c r="U70" i="15"/>
  <c r="U70" i="16"/>
  <c r="U70" i="14"/>
  <c r="U70" i="13"/>
  <c r="U70" i="11"/>
  <c r="U70" i="12"/>
  <c r="U70" i="9"/>
  <c r="U70" i="10"/>
  <c r="U70" i="8"/>
  <c r="U70" i="5"/>
  <c r="U70" i="7"/>
  <c r="Z70" i="7"/>
  <c r="F70" i="7" a="1"/>
  <c r="F70" i="7" s="1"/>
  <c r="Q70" i="7"/>
  <c r="P70" i="7"/>
  <c r="C71" i="7"/>
  <c r="R70" i="7"/>
  <c r="L70" i="7"/>
  <c r="H70" i="7"/>
  <c r="E70" i="7" a="1"/>
  <c r="E70" i="7" s="1"/>
  <c r="M70" i="7"/>
  <c r="N70" i="7"/>
  <c r="G70" i="7"/>
  <c r="H70" i="18"/>
  <c r="R70" i="18"/>
  <c r="G70" i="18"/>
  <c r="F70" i="18" a="1"/>
  <c r="F70" i="18" s="1"/>
  <c r="E70" i="18" a="1"/>
  <c r="E70" i="18" s="1"/>
  <c r="P70" i="18"/>
  <c r="Q70" i="18"/>
  <c r="N70" i="18"/>
  <c r="M70" i="18"/>
  <c r="J70" i="18" a="1"/>
  <c r="J70" i="18" s="1"/>
  <c r="C71" i="18"/>
  <c r="L70" i="18"/>
  <c r="Q70" i="10"/>
  <c r="G70" i="10"/>
  <c r="E70" i="10" a="1"/>
  <c r="E70" i="10" s="1"/>
  <c r="C71" i="10"/>
  <c r="AA71" i="10" s="1"/>
  <c r="H70" i="10"/>
  <c r="F70" i="10" a="1"/>
  <c r="F70" i="10" s="1"/>
  <c r="L70" i="10"/>
  <c r="N70" i="10"/>
  <c r="M70" i="10"/>
  <c r="J70" i="10" a="1"/>
  <c r="J70" i="10" s="1"/>
  <c r="R70" i="10"/>
  <c r="P70" i="10"/>
  <c r="Z70" i="5"/>
  <c r="M70" i="5"/>
  <c r="C71" i="5"/>
  <c r="I71" i="5" s="1"/>
  <c r="P70" i="5"/>
  <c r="Q70" i="5"/>
  <c r="R70" i="5"/>
  <c r="G70" i="5"/>
  <c r="F70" i="5" a="1"/>
  <c r="F70" i="5" s="1"/>
  <c r="L70" i="5"/>
  <c r="E70" i="5" a="1"/>
  <c r="E70" i="5" s="1"/>
  <c r="N70" i="5"/>
  <c r="J70" i="5" a="1"/>
  <c r="J70" i="5" s="1"/>
  <c r="H70" i="5"/>
  <c r="N70" i="17"/>
  <c r="M70" i="17"/>
  <c r="R70" i="17"/>
  <c r="L70" i="17"/>
  <c r="F70" i="17" a="1"/>
  <c r="F70" i="17" s="1"/>
  <c r="Q70" i="17"/>
  <c r="P70" i="17"/>
  <c r="J70" i="17" a="1"/>
  <c r="J70" i="17" s="1"/>
  <c r="C71" i="17"/>
  <c r="AA71" i="17" s="1"/>
  <c r="H70" i="17"/>
  <c r="G70" i="17"/>
  <c r="E70" i="17" a="1"/>
  <c r="E70" i="17" s="1"/>
  <c r="F70" i="12" a="1"/>
  <c r="F70" i="12" s="1"/>
  <c r="G70" i="12"/>
  <c r="Q70" i="12"/>
  <c r="N70" i="12"/>
  <c r="L70" i="12"/>
  <c r="M70" i="12"/>
  <c r="P70" i="12"/>
  <c r="J70" i="12" a="1"/>
  <c r="J70" i="12" s="1"/>
  <c r="H70" i="12"/>
  <c r="E70" i="12" a="1"/>
  <c r="E70" i="12" s="1"/>
  <c r="C71" i="12"/>
  <c r="AA71" i="12" s="1"/>
  <c r="R70" i="12"/>
  <c r="G70" i="15"/>
  <c r="P70" i="15"/>
  <c r="N70" i="15"/>
  <c r="L70" i="15"/>
  <c r="M70" i="15"/>
  <c r="R70" i="15"/>
  <c r="F70" i="15" a="1"/>
  <c r="F70" i="15" s="1"/>
  <c r="H70" i="15"/>
  <c r="C71" i="15"/>
  <c r="AA71" i="15" s="1"/>
  <c r="J70" i="15" a="1"/>
  <c r="J70" i="15" s="1"/>
  <c r="Q70" i="15"/>
  <c r="E70" i="15" a="1"/>
  <c r="E70" i="15" s="1"/>
  <c r="P70" i="9"/>
  <c r="E70" i="9" a="1"/>
  <c r="E70" i="9" s="1"/>
  <c r="N70" i="9"/>
  <c r="H70" i="9"/>
  <c r="J70" i="9" a="1"/>
  <c r="J70" i="9" s="1"/>
  <c r="G70" i="9"/>
  <c r="M70" i="9"/>
  <c r="L70" i="9"/>
  <c r="R70" i="9"/>
  <c r="C71" i="9"/>
  <c r="I71" i="9" s="1"/>
  <c r="F70" i="9" a="1"/>
  <c r="F70" i="9" s="1"/>
  <c r="Q70" i="9"/>
  <c r="L70" i="16"/>
  <c r="C71" i="16"/>
  <c r="I71" i="16" s="1"/>
  <c r="J70" i="16" a="1"/>
  <c r="J70" i="16" s="1"/>
  <c r="R70" i="16"/>
  <c r="G70" i="16"/>
  <c r="Q70" i="16"/>
  <c r="H70" i="16"/>
  <c r="P70" i="16"/>
  <c r="E70" i="16" a="1"/>
  <c r="E70" i="16" s="1"/>
  <c r="N70" i="16"/>
  <c r="F70" i="16" a="1"/>
  <c r="F70" i="16" s="1"/>
  <c r="M70" i="16"/>
  <c r="N70" i="19"/>
  <c r="M70" i="19"/>
  <c r="J70" i="19" a="1"/>
  <c r="J70" i="19" s="1"/>
  <c r="L70" i="19"/>
  <c r="R70" i="19"/>
  <c r="F70" i="19" a="1"/>
  <c r="F70" i="19" s="1"/>
  <c r="P70" i="19"/>
  <c r="E70" i="19" a="1"/>
  <c r="E70" i="19" s="1"/>
  <c r="C71" i="19"/>
  <c r="I71" i="19" s="1"/>
  <c r="H70" i="19"/>
  <c r="G70" i="19"/>
  <c r="Q70" i="19"/>
  <c r="Z70" i="8"/>
  <c r="Q70" i="8"/>
  <c r="P70" i="8"/>
  <c r="G70" i="8"/>
  <c r="E70" i="8" a="1"/>
  <c r="E70" i="8" s="1"/>
  <c r="H70" i="8"/>
  <c r="F70" i="8" a="1"/>
  <c r="F70" i="8" s="1"/>
  <c r="M70" i="8"/>
  <c r="L70" i="8"/>
  <c r="N70" i="8"/>
  <c r="J70" i="8" a="1"/>
  <c r="J70" i="8" s="1"/>
  <c r="C71" i="8"/>
  <c r="R70" i="8"/>
  <c r="M70" i="11"/>
  <c r="J70" i="11" a="1"/>
  <c r="J70" i="11" s="1"/>
  <c r="C71" i="11"/>
  <c r="I71" i="11" s="1"/>
  <c r="G70" i="11"/>
  <c r="R70" i="11"/>
  <c r="E70" i="11" a="1"/>
  <c r="E70" i="11" s="1"/>
  <c r="N70" i="11"/>
  <c r="L70" i="11"/>
  <c r="F70" i="11" a="1"/>
  <c r="F70" i="11" s="1"/>
  <c r="P70" i="11"/>
  <c r="H70" i="11"/>
  <c r="Q70" i="11"/>
  <c r="N70" i="14"/>
  <c r="M70" i="14"/>
  <c r="L70" i="14"/>
  <c r="G70" i="14"/>
  <c r="E70" i="14" a="1"/>
  <c r="E70" i="14" s="1"/>
  <c r="C71" i="14"/>
  <c r="AA71" i="14" s="1"/>
  <c r="J70" i="14" a="1"/>
  <c r="J70" i="14" s="1"/>
  <c r="R70" i="14"/>
  <c r="H70" i="14"/>
  <c r="F70" i="14" a="1"/>
  <c r="F70" i="14" s="1"/>
  <c r="Q70" i="14"/>
  <c r="P70" i="14"/>
  <c r="X70" i="19"/>
  <c r="X70" i="18"/>
  <c r="X70" i="17"/>
  <c r="X70" i="16"/>
  <c r="X70" i="15"/>
  <c r="X70" i="14"/>
  <c r="X70" i="13"/>
  <c r="X70" i="12"/>
  <c r="X70" i="11"/>
  <c r="X70" i="10"/>
  <c r="X70" i="9"/>
  <c r="X70" i="8"/>
  <c r="X70" i="5"/>
  <c r="X70" i="7"/>
  <c r="W70" i="19"/>
  <c r="W70" i="18"/>
  <c r="W70" i="17"/>
  <c r="W70" i="16"/>
  <c r="W70" i="15"/>
  <c r="W70" i="14"/>
  <c r="W70" i="13"/>
  <c r="W70" i="11"/>
  <c r="W70" i="12"/>
  <c r="W70" i="9"/>
  <c r="W70" i="10"/>
  <c r="W70" i="8"/>
  <c r="W70" i="7"/>
  <c r="W70" i="5"/>
  <c r="U70" i="2"/>
  <c r="W70" i="1"/>
  <c r="U70" i="3"/>
  <c r="V70" i="3"/>
  <c r="V70" i="2"/>
  <c r="X70" i="1"/>
  <c r="X70" i="3"/>
  <c r="X70" i="2"/>
  <c r="Z70" i="1"/>
  <c r="W70" i="3"/>
  <c r="Y70" i="1"/>
  <c r="W70" i="2"/>
  <c r="I71" i="1"/>
  <c r="E71" i="1"/>
  <c r="F71" i="1"/>
  <c r="H71" i="1"/>
  <c r="G71" i="1"/>
  <c r="D71" i="1"/>
  <c r="C71" i="1"/>
  <c r="B72" i="1"/>
  <c r="K72" i="1" s="1"/>
  <c r="J71" i="3" l="1" a="1"/>
  <c r="J71" i="3" s="1"/>
  <c r="H71" i="3"/>
  <c r="C72" i="3"/>
  <c r="AA72" i="3" s="1"/>
  <c r="G71" i="3"/>
  <c r="Q71" i="3"/>
  <c r="M71" i="3"/>
  <c r="E71" i="3" a="1"/>
  <c r="E71" i="3" s="1"/>
  <c r="Z71" i="3"/>
  <c r="N71" i="3"/>
  <c r="P71" i="3"/>
  <c r="L71" i="3"/>
  <c r="F71" i="3" a="1"/>
  <c r="F71" i="3" s="1"/>
  <c r="R71" i="3"/>
  <c r="I71" i="3"/>
  <c r="Z71" i="19"/>
  <c r="AA71" i="19"/>
  <c r="I71" i="18"/>
  <c r="AA71" i="18"/>
  <c r="Z71" i="18"/>
  <c r="Z71" i="17"/>
  <c r="I71" i="17"/>
  <c r="Z71" i="16"/>
  <c r="AA71" i="16"/>
  <c r="Z71" i="15"/>
  <c r="I71" i="15"/>
  <c r="Z71" i="14"/>
  <c r="I71" i="14"/>
  <c r="Z71" i="13"/>
  <c r="AA71" i="13"/>
  <c r="Z71" i="12"/>
  <c r="I71" i="12"/>
  <c r="AA71" i="2"/>
  <c r="I71" i="2"/>
  <c r="Z71" i="11"/>
  <c r="AA71" i="11"/>
  <c r="Z71" i="10"/>
  <c r="I71" i="10"/>
  <c r="Z71" i="9"/>
  <c r="AA71" i="9"/>
  <c r="AA71" i="8"/>
  <c r="I71" i="8"/>
  <c r="I71" i="7"/>
  <c r="AA71" i="7"/>
  <c r="J71" i="7" a="1"/>
  <c r="J71" i="7" s="1"/>
  <c r="AA71" i="5"/>
  <c r="Z71" i="2"/>
  <c r="H71" i="2"/>
  <c r="E71" i="2" a="1"/>
  <c r="E71" i="2" s="1"/>
  <c r="N71" i="2"/>
  <c r="C72" i="2"/>
  <c r="J71" i="2" a="1"/>
  <c r="J71" i="2" s="1"/>
  <c r="P71" i="2"/>
  <c r="F71" i="2" a="1"/>
  <c r="F71" i="2" s="1"/>
  <c r="L71" i="2"/>
  <c r="G71" i="2"/>
  <c r="Q71" i="2"/>
  <c r="R71" i="2"/>
  <c r="M71" i="2"/>
  <c r="H71" i="17"/>
  <c r="P71" i="17"/>
  <c r="G71" i="17"/>
  <c r="R71" i="17"/>
  <c r="Q71" i="17"/>
  <c r="J71" i="17" a="1"/>
  <c r="J71" i="17" s="1"/>
  <c r="C72" i="17"/>
  <c r="AA72" i="17" s="1"/>
  <c r="F71" i="17" a="1"/>
  <c r="F71" i="17" s="1"/>
  <c r="L71" i="17"/>
  <c r="N71" i="17"/>
  <c r="M71" i="17"/>
  <c r="E71" i="17" a="1"/>
  <c r="E71" i="17" s="1"/>
  <c r="P71" i="9"/>
  <c r="N71" i="9"/>
  <c r="G71" i="9"/>
  <c r="C72" i="9"/>
  <c r="I72" i="9" s="1"/>
  <c r="M71" i="9"/>
  <c r="L71" i="9"/>
  <c r="J71" i="9" a="1"/>
  <c r="J71" i="9" s="1"/>
  <c r="F71" i="9" a="1"/>
  <c r="F71" i="9" s="1"/>
  <c r="R71" i="9"/>
  <c r="Q71" i="9"/>
  <c r="E71" i="9" a="1"/>
  <c r="E71" i="9" s="1"/>
  <c r="H71" i="9"/>
  <c r="R71" i="13"/>
  <c r="J71" i="13" a="1"/>
  <c r="J71" i="13" s="1"/>
  <c r="C72" i="13"/>
  <c r="I72" i="13" s="1"/>
  <c r="F71" i="13" a="1"/>
  <c r="F71" i="13" s="1"/>
  <c r="L71" i="13"/>
  <c r="P71" i="13"/>
  <c r="N71" i="13"/>
  <c r="M71" i="13"/>
  <c r="H71" i="13"/>
  <c r="G71" i="13"/>
  <c r="Q71" i="13"/>
  <c r="E71" i="13" a="1"/>
  <c r="E71" i="13" s="1"/>
  <c r="V71" i="19"/>
  <c r="V71" i="18"/>
  <c r="V71" i="16"/>
  <c r="V71" i="17"/>
  <c r="V71" i="14"/>
  <c r="V71" i="13"/>
  <c r="V71" i="12"/>
  <c r="V71" i="10"/>
  <c r="V71" i="11"/>
  <c r="V71" i="7"/>
  <c r="V71" i="9"/>
  <c r="V71" i="15"/>
  <c r="V71" i="5"/>
  <c r="V71" i="8"/>
  <c r="Z71" i="8"/>
  <c r="L71" i="8"/>
  <c r="H71" i="8"/>
  <c r="G71" i="8"/>
  <c r="C72" i="8"/>
  <c r="F71" i="8" a="1"/>
  <c r="F71" i="8" s="1"/>
  <c r="R71" i="8"/>
  <c r="J71" i="8" a="1"/>
  <c r="J71" i="8" s="1"/>
  <c r="P71" i="8"/>
  <c r="Q71" i="8"/>
  <c r="N71" i="8"/>
  <c r="E71" i="8" a="1"/>
  <c r="E71" i="8" s="1"/>
  <c r="M71" i="8"/>
  <c r="E71" i="11" a="1"/>
  <c r="E71" i="11" s="1"/>
  <c r="G71" i="11"/>
  <c r="R71" i="11"/>
  <c r="F71" i="11" a="1"/>
  <c r="F71" i="11" s="1"/>
  <c r="P71" i="11"/>
  <c r="J71" i="11" a="1"/>
  <c r="J71" i="11" s="1"/>
  <c r="Q71" i="11"/>
  <c r="N71" i="11"/>
  <c r="L71" i="11"/>
  <c r="C72" i="11"/>
  <c r="I72" i="11" s="1"/>
  <c r="M71" i="11"/>
  <c r="H71" i="11"/>
  <c r="U71" i="19"/>
  <c r="U71" i="17"/>
  <c r="U71" i="16"/>
  <c r="U71" i="18"/>
  <c r="U71" i="15"/>
  <c r="U71" i="14"/>
  <c r="U71" i="12"/>
  <c r="U71" i="10"/>
  <c r="U71" i="11"/>
  <c r="U71" i="13"/>
  <c r="U71" i="9"/>
  <c r="U71" i="8"/>
  <c r="U71" i="7"/>
  <c r="U71" i="5"/>
  <c r="H71" i="15"/>
  <c r="G71" i="15"/>
  <c r="M71" i="15"/>
  <c r="P71" i="15"/>
  <c r="Q71" i="15"/>
  <c r="R71" i="15"/>
  <c r="L71" i="15"/>
  <c r="J71" i="15" a="1"/>
  <c r="J71" i="15" s="1"/>
  <c r="F71" i="15" a="1"/>
  <c r="F71" i="15" s="1"/>
  <c r="E71" i="15" a="1"/>
  <c r="E71" i="15" s="1"/>
  <c r="N71" i="15"/>
  <c r="C72" i="15"/>
  <c r="AA72" i="15" s="1"/>
  <c r="C72" i="18"/>
  <c r="J71" i="18" a="1"/>
  <c r="J71" i="18" s="1"/>
  <c r="G71" i="18"/>
  <c r="L71" i="18"/>
  <c r="F71" i="18" a="1"/>
  <c r="F71" i="18" s="1"/>
  <c r="Q71" i="18"/>
  <c r="R71" i="18"/>
  <c r="P71" i="18"/>
  <c r="N71" i="18"/>
  <c r="E71" i="18" a="1"/>
  <c r="E71" i="18" s="1"/>
  <c r="M71" i="18"/>
  <c r="H71" i="18"/>
  <c r="M71" i="12"/>
  <c r="Q71" i="12"/>
  <c r="G71" i="12"/>
  <c r="N71" i="12"/>
  <c r="R71" i="12"/>
  <c r="H71" i="12"/>
  <c r="F71" i="12" a="1"/>
  <c r="F71" i="12" s="1"/>
  <c r="L71" i="12"/>
  <c r="P71" i="12"/>
  <c r="C72" i="12"/>
  <c r="AA72" i="12" s="1"/>
  <c r="J71" i="12" a="1"/>
  <c r="J71" i="12" s="1"/>
  <c r="E71" i="12" a="1"/>
  <c r="E71" i="12" s="1"/>
  <c r="Z71" i="5"/>
  <c r="H71" i="5"/>
  <c r="G71" i="5"/>
  <c r="R71" i="5"/>
  <c r="M71" i="5"/>
  <c r="L71" i="5"/>
  <c r="E71" i="5" a="1"/>
  <c r="E71" i="5" s="1"/>
  <c r="F71" i="5" a="1"/>
  <c r="F71" i="5" s="1"/>
  <c r="N71" i="5"/>
  <c r="J71" i="5" a="1"/>
  <c r="J71" i="5" s="1"/>
  <c r="P71" i="5"/>
  <c r="C72" i="5"/>
  <c r="I72" i="5" s="1"/>
  <c r="Q71" i="5"/>
  <c r="N71" i="10"/>
  <c r="M71" i="10"/>
  <c r="H71" i="10"/>
  <c r="F71" i="10" a="1"/>
  <c r="F71" i="10" s="1"/>
  <c r="J71" i="10" a="1"/>
  <c r="J71" i="10" s="1"/>
  <c r="C72" i="10"/>
  <c r="AA72" i="10" s="1"/>
  <c r="L71" i="10"/>
  <c r="G71" i="10"/>
  <c r="E71" i="10" a="1"/>
  <c r="E71" i="10" s="1"/>
  <c r="Q71" i="10"/>
  <c r="R71" i="10"/>
  <c r="P71" i="10"/>
  <c r="Z71" i="7"/>
  <c r="E71" i="7" a="1"/>
  <c r="E71" i="7" s="1"/>
  <c r="N71" i="7"/>
  <c r="G71" i="7"/>
  <c r="M71" i="7"/>
  <c r="C72" i="7"/>
  <c r="L71" i="7"/>
  <c r="R71" i="7"/>
  <c r="P71" i="7"/>
  <c r="F71" i="7" a="1"/>
  <c r="F71" i="7" s="1"/>
  <c r="Q71" i="7"/>
  <c r="H71" i="7"/>
  <c r="M71" i="14"/>
  <c r="L71" i="14"/>
  <c r="E71" i="14" a="1"/>
  <c r="E71" i="14" s="1"/>
  <c r="J71" i="14" a="1"/>
  <c r="J71" i="14" s="1"/>
  <c r="G71" i="14"/>
  <c r="H71" i="14"/>
  <c r="C72" i="14"/>
  <c r="AA72" i="14" s="1"/>
  <c r="R71" i="14"/>
  <c r="F71" i="14" a="1"/>
  <c r="F71" i="14" s="1"/>
  <c r="Q71" i="14"/>
  <c r="N71" i="14"/>
  <c r="P71" i="14"/>
  <c r="N71" i="19"/>
  <c r="G71" i="19"/>
  <c r="H71" i="19"/>
  <c r="F71" i="19" a="1"/>
  <c r="F71" i="19" s="1"/>
  <c r="M71" i="19"/>
  <c r="L71" i="19"/>
  <c r="R71" i="19"/>
  <c r="Q71" i="19"/>
  <c r="P71" i="19"/>
  <c r="E71" i="19" a="1"/>
  <c r="E71" i="19" s="1"/>
  <c r="C72" i="19"/>
  <c r="I72" i="19" s="1"/>
  <c r="J71" i="19" a="1"/>
  <c r="J71" i="19" s="1"/>
  <c r="Q71" i="16"/>
  <c r="L71" i="16"/>
  <c r="G71" i="16"/>
  <c r="E71" i="16" a="1"/>
  <c r="E71" i="16" s="1"/>
  <c r="R71" i="16"/>
  <c r="H71" i="16"/>
  <c r="F71" i="16" a="1"/>
  <c r="F71" i="16" s="1"/>
  <c r="N71" i="16"/>
  <c r="M71" i="16"/>
  <c r="P71" i="16"/>
  <c r="J71" i="16" a="1"/>
  <c r="J71" i="16" s="1"/>
  <c r="C72" i="16"/>
  <c r="I72" i="16" s="1"/>
  <c r="W71" i="19"/>
  <c r="W71" i="18"/>
  <c r="W71" i="17"/>
  <c r="W71" i="15"/>
  <c r="W71" i="16"/>
  <c r="W71" i="14"/>
  <c r="W71" i="13"/>
  <c r="W71" i="12"/>
  <c r="W71" i="11"/>
  <c r="W71" i="9"/>
  <c r="W71" i="10"/>
  <c r="W71" i="8"/>
  <c r="W71" i="7"/>
  <c r="W71" i="5"/>
  <c r="X71" i="19"/>
  <c r="X71" i="18"/>
  <c r="X71" i="17"/>
  <c r="X71" i="16"/>
  <c r="X71" i="15"/>
  <c r="X71" i="14"/>
  <c r="X71" i="13"/>
  <c r="X71" i="12"/>
  <c r="X71" i="11"/>
  <c r="X71" i="10"/>
  <c r="X71" i="9"/>
  <c r="X71" i="8"/>
  <c r="X71" i="7"/>
  <c r="X71" i="5"/>
  <c r="V71" i="3"/>
  <c r="V71" i="2"/>
  <c r="X71" i="1"/>
  <c r="X71" i="3"/>
  <c r="X71" i="2"/>
  <c r="Z71" i="1"/>
  <c r="W71" i="3"/>
  <c r="W71" i="2"/>
  <c r="Y71" i="1"/>
  <c r="U71" i="3"/>
  <c r="U71" i="2"/>
  <c r="W71" i="1"/>
  <c r="I72" i="1"/>
  <c r="G72" i="1"/>
  <c r="E72" i="1"/>
  <c r="H72" i="1"/>
  <c r="F72" i="1"/>
  <c r="D72" i="1"/>
  <c r="C72" i="1"/>
  <c r="B73" i="1"/>
  <c r="K73" i="1" s="1"/>
  <c r="F2" i="9" a="1"/>
  <c r="E72" i="3" l="1" a="1"/>
  <c r="E72" i="3" s="1"/>
  <c r="Q72" i="3"/>
  <c r="F72" i="3" a="1"/>
  <c r="F72" i="3" s="1"/>
  <c r="I72" i="3"/>
  <c r="J72" i="3" a="1"/>
  <c r="J72" i="3" s="1"/>
  <c r="H72" i="3"/>
  <c r="M72" i="3"/>
  <c r="P72" i="3"/>
  <c r="R72" i="3"/>
  <c r="Z72" i="3"/>
  <c r="G72" i="3"/>
  <c r="L72" i="3"/>
  <c r="N72" i="3"/>
  <c r="Z72" i="19"/>
  <c r="AA72" i="19"/>
  <c r="I1" i="19" s="1"/>
  <c r="A18" i="19" s="1"/>
  <c r="AF14" i="4" s="1"/>
  <c r="I72" i="18"/>
  <c r="AA72" i="18"/>
  <c r="Z72" i="18"/>
  <c r="Z72" i="17"/>
  <c r="I72" i="17"/>
  <c r="Z72" i="16"/>
  <c r="AA72" i="16"/>
  <c r="Z72" i="15"/>
  <c r="I72" i="15"/>
  <c r="I1" i="15" s="1"/>
  <c r="A18" i="15" s="1"/>
  <c r="X14" i="4" s="1"/>
  <c r="Z72" i="14"/>
  <c r="I72" i="14"/>
  <c r="I1" i="14" s="1"/>
  <c r="A18" i="14" s="1"/>
  <c r="V14" i="4" s="1"/>
  <c r="Z72" i="13"/>
  <c r="AA72" i="13"/>
  <c r="Z72" i="12"/>
  <c r="I72" i="12"/>
  <c r="AA72" i="2"/>
  <c r="I72" i="2"/>
  <c r="Z72" i="11"/>
  <c r="AA72" i="11"/>
  <c r="Z72" i="10"/>
  <c r="I72" i="10"/>
  <c r="Z72" i="9"/>
  <c r="AA72" i="9"/>
  <c r="AA72" i="8"/>
  <c r="I72" i="8"/>
  <c r="I72" i="7"/>
  <c r="AA72" i="7"/>
  <c r="J72" i="7" a="1"/>
  <c r="J72" i="7" s="1"/>
  <c r="AA72" i="5"/>
  <c r="Z72" i="2"/>
  <c r="G72" i="2"/>
  <c r="J72" i="2" a="1"/>
  <c r="J72" i="2" s="1"/>
  <c r="L72" i="2"/>
  <c r="P72" i="2"/>
  <c r="Q72" i="2"/>
  <c r="E72" i="2" a="1"/>
  <c r="E72" i="2" s="1"/>
  <c r="M72" i="2"/>
  <c r="N72" i="2"/>
  <c r="F72" i="2" a="1"/>
  <c r="F72" i="2" s="1"/>
  <c r="R72" i="2"/>
  <c r="H72" i="2"/>
  <c r="F2" i="9"/>
  <c r="P72" i="16"/>
  <c r="J72" i="16" a="1"/>
  <c r="J72" i="16" s="1"/>
  <c r="H72" i="16"/>
  <c r="G72" i="16"/>
  <c r="L72" i="16"/>
  <c r="F72" i="16" a="1"/>
  <c r="F72" i="16" s="1"/>
  <c r="E72" i="16" a="1"/>
  <c r="E72" i="16" s="1"/>
  <c r="R72" i="16"/>
  <c r="N72" i="16"/>
  <c r="Q72" i="16"/>
  <c r="M72" i="16"/>
  <c r="Z72" i="8"/>
  <c r="J72" i="8" a="1"/>
  <c r="J72" i="8" s="1"/>
  <c r="Q72" i="8"/>
  <c r="G72" i="8"/>
  <c r="H72" i="8"/>
  <c r="F72" i="8" a="1"/>
  <c r="F72" i="8" s="1"/>
  <c r="E72" i="8" a="1"/>
  <c r="E72" i="8" s="1"/>
  <c r="R72" i="8"/>
  <c r="N72" i="8"/>
  <c r="M72" i="8"/>
  <c r="P72" i="8"/>
  <c r="L72" i="8"/>
  <c r="P72" i="17"/>
  <c r="Q72" i="17"/>
  <c r="H72" i="17"/>
  <c r="R72" i="17"/>
  <c r="M72" i="17"/>
  <c r="G72" i="17"/>
  <c r="F72" i="17" a="1"/>
  <c r="F72" i="17" s="1"/>
  <c r="J72" i="17" a="1"/>
  <c r="J72" i="17" s="1"/>
  <c r="N72" i="17"/>
  <c r="L72" i="17"/>
  <c r="E72" i="17" a="1"/>
  <c r="E72" i="17" s="1"/>
  <c r="N72" i="11"/>
  <c r="P72" i="11"/>
  <c r="J72" i="11" a="1"/>
  <c r="J72" i="11" s="1"/>
  <c r="M72" i="11"/>
  <c r="Q72" i="11"/>
  <c r="F72" i="11" a="1"/>
  <c r="F72" i="11" s="1"/>
  <c r="L72" i="11"/>
  <c r="H72" i="11"/>
  <c r="E72" i="11" a="1"/>
  <c r="E72" i="11" s="1"/>
  <c r="G72" i="11"/>
  <c r="R72" i="11"/>
  <c r="L72" i="19"/>
  <c r="F72" i="19" a="1"/>
  <c r="F72" i="19" s="1"/>
  <c r="E72" i="19" a="1"/>
  <c r="E72" i="19" s="1"/>
  <c r="R72" i="19"/>
  <c r="Q72" i="19"/>
  <c r="P72" i="19"/>
  <c r="N72" i="19"/>
  <c r="M72" i="19"/>
  <c r="G72" i="19"/>
  <c r="J72" i="19" a="1"/>
  <c r="J72" i="19" s="1"/>
  <c r="H72" i="19"/>
  <c r="R72" i="18"/>
  <c r="M72" i="18"/>
  <c r="H72" i="18"/>
  <c r="G72" i="18"/>
  <c r="L72" i="18"/>
  <c r="J72" i="18" a="1"/>
  <c r="J72" i="18" s="1"/>
  <c r="Q72" i="18"/>
  <c r="P72" i="18"/>
  <c r="N72" i="18"/>
  <c r="E72" i="18" a="1"/>
  <c r="E72" i="18" s="1"/>
  <c r="F72" i="18" a="1"/>
  <c r="F72" i="18" s="1"/>
  <c r="Z72" i="5"/>
  <c r="M72" i="5"/>
  <c r="P72" i="5"/>
  <c r="N72" i="5"/>
  <c r="H72" i="5"/>
  <c r="R72" i="5"/>
  <c r="G72" i="5"/>
  <c r="F72" i="5" a="1"/>
  <c r="F72" i="5" s="1"/>
  <c r="E72" i="5" a="1"/>
  <c r="E72" i="5" s="1"/>
  <c r="Q72" i="5"/>
  <c r="L72" i="5"/>
  <c r="J72" i="5" a="1"/>
  <c r="J72" i="5" s="1"/>
  <c r="Q72" i="15"/>
  <c r="L72" i="15"/>
  <c r="P72" i="15"/>
  <c r="R72" i="15"/>
  <c r="M72" i="15"/>
  <c r="G72" i="15"/>
  <c r="H72" i="15"/>
  <c r="E72" i="15" a="1"/>
  <c r="E72" i="15" s="1"/>
  <c r="F72" i="15" a="1"/>
  <c r="F72" i="15" s="1"/>
  <c r="N72" i="15"/>
  <c r="J72" i="15" a="1"/>
  <c r="J72" i="15" s="1"/>
  <c r="J72" i="12" a="1"/>
  <c r="J72" i="12" s="1"/>
  <c r="Q72" i="12"/>
  <c r="E72" i="12" a="1"/>
  <c r="E72" i="12" s="1"/>
  <c r="P72" i="12"/>
  <c r="F72" i="12" a="1"/>
  <c r="F72" i="12" s="1"/>
  <c r="H72" i="12"/>
  <c r="G72" i="12"/>
  <c r="M72" i="12"/>
  <c r="N72" i="12"/>
  <c r="L72" i="12"/>
  <c r="R72" i="12"/>
  <c r="J72" i="13" a="1"/>
  <c r="J72" i="13" s="1"/>
  <c r="M72" i="13"/>
  <c r="Q72" i="13"/>
  <c r="G72" i="13"/>
  <c r="L72" i="13"/>
  <c r="H72" i="13"/>
  <c r="E72" i="13" a="1"/>
  <c r="E72" i="13" s="1"/>
  <c r="P72" i="13"/>
  <c r="F72" i="13" a="1"/>
  <c r="F72" i="13" s="1"/>
  <c r="R72" i="13"/>
  <c r="N72" i="13"/>
  <c r="Q72" i="9"/>
  <c r="P72" i="9"/>
  <c r="H72" i="9"/>
  <c r="F72" i="9" a="1"/>
  <c r="F72" i="9" s="1"/>
  <c r="J72" i="9" a="1"/>
  <c r="J72" i="9" s="1"/>
  <c r="G72" i="9"/>
  <c r="N72" i="9"/>
  <c r="E72" i="9" a="1"/>
  <c r="E72" i="9" s="1"/>
  <c r="L72" i="9"/>
  <c r="R72" i="9"/>
  <c r="M72" i="9"/>
  <c r="Q72" i="14"/>
  <c r="F72" i="14" a="1"/>
  <c r="F72" i="14" s="1"/>
  <c r="H72" i="14"/>
  <c r="A20" i="14" s="1"/>
  <c r="V18" i="4" s="1"/>
  <c r="M72" i="14"/>
  <c r="L72" i="14"/>
  <c r="P72" i="14"/>
  <c r="N72" i="14"/>
  <c r="A30" i="14" s="1"/>
  <c r="V28" i="4" s="1"/>
  <c r="G72" i="14"/>
  <c r="E72" i="14" a="1"/>
  <c r="E72" i="14" s="1"/>
  <c r="R72" i="14"/>
  <c r="A36" i="14" s="1"/>
  <c r="V34" i="4" s="1"/>
  <c r="J72" i="14" a="1"/>
  <c r="J72" i="14" s="1"/>
  <c r="V72" i="19"/>
  <c r="V72" i="17"/>
  <c r="V72" i="15"/>
  <c r="V72" i="18"/>
  <c r="V72" i="16"/>
  <c r="V72" i="13"/>
  <c r="V72" i="12"/>
  <c r="V72" i="10"/>
  <c r="V72" i="11"/>
  <c r="V72" i="14"/>
  <c r="V72" i="7"/>
  <c r="V72" i="9"/>
  <c r="V72" i="8"/>
  <c r="V72" i="5"/>
  <c r="Z72" i="7"/>
  <c r="F72" i="7" a="1"/>
  <c r="F72" i="7" s="1"/>
  <c r="G72" i="7"/>
  <c r="Q72" i="7"/>
  <c r="H72" i="7"/>
  <c r="L72" i="7"/>
  <c r="R72" i="7"/>
  <c r="N72" i="7"/>
  <c r="M72" i="7"/>
  <c r="E72" i="7" a="1"/>
  <c r="E72" i="7" s="1"/>
  <c r="P72" i="7"/>
  <c r="U72" i="19"/>
  <c r="U72" i="17"/>
  <c r="U72" i="18"/>
  <c r="U72" i="15"/>
  <c r="U72" i="16"/>
  <c r="U72" i="14"/>
  <c r="U72" i="12"/>
  <c r="U72" i="10"/>
  <c r="U72" i="11"/>
  <c r="U72" i="13"/>
  <c r="U72" i="9"/>
  <c r="U72" i="7"/>
  <c r="U72" i="8"/>
  <c r="U72" i="5"/>
  <c r="N72" i="10"/>
  <c r="J72" i="10" a="1"/>
  <c r="J72" i="10" s="1"/>
  <c r="H72" i="10"/>
  <c r="M72" i="10"/>
  <c r="G72" i="10"/>
  <c r="L72" i="10"/>
  <c r="R72" i="10"/>
  <c r="F72" i="10" a="1"/>
  <c r="F72" i="10" s="1"/>
  <c r="E72" i="10" a="1"/>
  <c r="E72" i="10" s="1"/>
  <c r="P72" i="10"/>
  <c r="Q72" i="10"/>
  <c r="X72" i="19"/>
  <c r="X72" i="18"/>
  <c r="X72" i="17"/>
  <c r="X72" i="16"/>
  <c r="X72" i="15"/>
  <c r="X72" i="14"/>
  <c r="X72" i="13"/>
  <c r="X72" i="12"/>
  <c r="X72" i="11"/>
  <c r="X72" i="10"/>
  <c r="X72" i="9"/>
  <c r="X72" i="8"/>
  <c r="X72" i="7"/>
  <c r="X72" i="5"/>
  <c r="W72" i="19"/>
  <c r="W72" i="17"/>
  <c r="W72" i="18"/>
  <c r="W72" i="16"/>
  <c r="W72" i="15"/>
  <c r="W72" i="14"/>
  <c r="W72" i="13"/>
  <c r="W72" i="12"/>
  <c r="W72" i="11"/>
  <c r="W72" i="10"/>
  <c r="W72" i="9"/>
  <c r="W72" i="8"/>
  <c r="W72" i="5"/>
  <c r="W72" i="7"/>
  <c r="X72" i="3"/>
  <c r="X72" i="2"/>
  <c r="Z72" i="1"/>
  <c r="V72" i="3"/>
  <c r="V72" i="2"/>
  <c r="X72" i="1"/>
  <c r="W72" i="3"/>
  <c r="W72" i="2"/>
  <c r="Y72" i="1"/>
  <c r="U72" i="3"/>
  <c r="U72" i="2"/>
  <c r="W72" i="1"/>
  <c r="I73" i="1"/>
  <c r="H73" i="1"/>
  <c r="G73" i="1"/>
  <c r="E73" i="1"/>
  <c r="F73" i="1"/>
  <c r="D73" i="1"/>
  <c r="B74" i="1"/>
  <c r="K74" i="1" s="1"/>
  <c r="C73" i="1"/>
  <c r="A20" i="19" l="1"/>
  <c r="AF18" i="4" s="1"/>
  <c r="A24" i="19"/>
  <c r="AF22" i="4" s="1"/>
  <c r="A22" i="19"/>
  <c r="AF20" i="4" s="1"/>
  <c r="A32" i="19"/>
  <c r="AF30" i="4" s="1"/>
  <c r="A36" i="19"/>
  <c r="AF34" i="4" s="1"/>
  <c r="A34" i="19"/>
  <c r="AF32" i="4" s="1"/>
  <c r="A30" i="19"/>
  <c r="AF28" i="4" s="1"/>
  <c r="A26" i="19"/>
  <c r="AF24" i="4" s="1"/>
  <c r="A28" i="19"/>
  <c r="AF26" i="4" s="1"/>
  <c r="A36" i="18"/>
  <c r="AD34" i="4" s="1"/>
  <c r="A34" i="18"/>
  <c r="AD32" i="4" s="1"/>
  <c r="A32" i="18"/>
  <c r="AD30" i="4" s="1"/>
  <c r="A24" i="18"/>
  <c r="AD22" i="4" s="1"/>
  <c r="A22" i="18"/>
  <c r="AD20" i="4" s="1"/>
  <c r="A20" i="18"/>
  <c r="AD18" i="4" s="1"/>
  <c r="A28" i="18"/>
  <c r="AD26" i="4" s="1"/>
  <c r="A26" i="18"/>
  <c r="AD24" i="4" s="1"/>
  <c r="A30" i="18"/>
  <c r="AD28" i="4" s="1"/>
  <c r="A34" i="15"/>
  <c r="X32" i="4" s="1"/>
  <c r="A36" i="15"/>
  <c r="X34" i="4" s="1"/>
  <c r="A32" i="15"/>
  <c r="X30" i="4" s="1"/>
  <c r="A20" i="15"/>
  <c r="X18" i="4" s="1"/>
  <c r="A22" i="15"/>
  <c r="X20" i="4" s="1"/>
  <c r="A24" i="15"/>
  <c r="X22" i="4" s="1"/>
  <c r="A30" i="15"/>
  <c r="X28" i="4" s="1"/>
  <c r="A28" i="15"/>
  <c r="X26" i="4" s="1"/>
  <c r="A26" i="15"/>
  <c r="X24" i="4" s="1"/>
  <c r="A26" i="14"/>
  <c r="V24" i="4" s="1"/>
  <c r="A28" i="14"/>
  <c r="V26" i="4" s="1"/>
  <c r="A24" i="14"/>
  <c r="V22" i="4" s="1"/>
  <c r="A22" i="14"/>
  <c r="V20" i="4" s="1"/>
  <c r="A34" i="14"/>
  <c r="V32" i="4" s="1"/>
  <c r="A32" i="14"/>
  <c r="V30" i="4" s="1"/>
  <c r="I1" i="18"/>
  <c r="A18" i="18" s="1"/>
  <c r="AD14" i="4" s="1"/>
  <c r="A16" i="18"/>
  <c r="AD10" i="4" s="1"/>
  <c r="A16" i="19"/>
  <c r="AF10" i="4" s="1"/>
  <c r="A16" i="14"/>
  <c r="V10" i="4" s="1"/>
  <c r="U73" i="19"/>
  <c r="U73" i="17"/>
  <c r="U73" i="16"/>
  <c r="U73" i="15"/>
  <c r="U73" i="18"/>
  <c r="U73" i="13"/>
  <c r="U73" i="14"/>
  <c r="U73" i="12"/>
  <c r="U73" i="11"/>
  <c r="U73" i="10"/>
  <c r="U73" i="9"/>
  <c r="U73" i="8"/>
  <c r="U73" i="5"/>
  <c r="U73" i="7"/>
  <c r="A16" i="15"/>
  <c r="X10" i="4" s="1"/>
  <c r="V73" i="19"/>
  <c r="V73" i="18"/>
  <c r="V73" i="17"/>
  <c r="V73" i="16"/>
  <c r="V73" i="12"/>
  <c r="V73" i="14"/>
  <c r="V73" i="11"/>
  <c r="V73" i="15"/>
  <c r="V73" i="13"/>
  <c r="V73" i="10"/>
  <c r="V73" i="9"/>
  <c r="V73" i="8"/>
  <c r="V73" i="5"/>
  <c r="V73" i="7"/>
  <c r="W73" i="19"/>
  <c r="W73" i="18"/>
  <c r="W73" i="17"/>
  <c r="W73" i="16"/>
  <c r="W73" i="15"/>
  <c r="W73" i="14"/>
  <c r="W73" i="13"/>
  <c r="W73" i="11"/>
  <c r="W73" i="12"/>
  <c r="W73" i="9"/>
  <c r="W73" i="10"/>
  <c r="W73" i="8"/>
  <c r="W73" i="7"/>
  <c r="W73" i="5"/>
  <c r="X73" i="19"/>
  <c r="X73" i="18"/>
  <c r="X73" i="17"/>
  <c r="X73" i="16"/>
  <c r="X73" i="15"/>
  <c r="X73" i="14"/>
  <c r="X73" i="13"/>
  <c r="X73" i="12"/>
  <c r="X73" i="11"/>
  <c r="X73" i="10"/>
  <c r="X73" i="9"/>
  <c r="X73" i="8"/>
  <c r="X73" i="5"/>
  <c r="X73" i="7"/>
  <c r="V73" i="3"/>
  <c r="V73" i="2"/>
  <c r="X73" i="1"/>
  <c r="U73" i="3"/>
  <c r="U73" i="2"/>
  <c r="W73" i="1"/>
  <c r="W73" i="3"/>
  <c r="W73" i="2"/>
  <c r="Y73" i="1"/>
  <c r="X73" i="3"/>
  <c r="X73" i="2"/>
  <c r="Z73" i="1"/>
  <c r="I74" i="1"/>
  <c r="G74" i="1"/>
  <c r="F74" i="1"/>
  <c r="H74" i="1"/>
  <c r="E74" i="1"/>
  <c r="D74" i="1"/>
  <c r="C74" i="1"/>
  <c r="B75" i="1"/>
  <c r="K75" i="1" s="1"/>
  <c r="E4" i="2" a="1"/>
  <c r="J4" i="2" a="1"/>
  <c r="F2" i="16" a="1"/>
  <c r="J4" i="2" l="1"/>
  <c r="E4" i="2"/>
  <c r="G4" i="2" s="1"/>
  <c r="H4" i="2" s="1"/>
  <c r="F2" i="16"/>
  <c r="U74" i="19"/>
  <c r="U74" i="18"/>
  <c r="U74" i="17"/>
  <c r="U74" i="16"/>
  <c r="U74" i="15"/>
  <c r="U74" i="12"/>
  <c r="U74" i="14"/>
  <c r="U74" i="13"/>
  <c r="U74" i="10"/>
  <c r="U74" i="11"/>
  <c r="U74" i="9"/>
  <c r="U74" i="8"/>
  <c r="U74" i="7"/>
  <c r="U74" i="5"/>
  <c r="V74" i="19"/>
  <c r="V74" i="18"/>
  <c r="V74" i="17"/>
  <c r="V74" i="15"/>
  <c r="V74" i="16"/>
  <c r="V74" i="14"/>
  <c r="V74" i="13"/>
  <c r="V74" i="11"/>
  <c r="V74" i="12"/>
  <c r="V74" i="9"/>
  <c r="V74" i="8"/>
  <c r="V74" i="10"/>
  <c r="V74" i="7"/>
  <c r="V74" i="5"/>
  <c r="W74" i="19"/>
  <c r="W74" i="18"/>
  <c r="W74" i="15"/>
  <c r="W74" i="17"/>
  <c r="W74" i="16"/>
  <c r="W74" i="14"/>
  <c r="W74" i="13"/>
  <c r="W74" i="12"/>
  <c r="W74" i="11"/>
  <c r="W74" i="9"/>
  <c r="W74" i="10"/>
  <c r="W74" i="8"/>
  <c r="W74" i="7"/>
  <c r="W74" i="5"/>
  <c r="X74" i="19"/>
  <c r="X74" i="17"/>
  <c r="X74" i="18"/>
  <c r="X74" i="16"/>
  <c r="X74" i="15"/>
  <c r="X74" i="14"/>
  <c r="X74" i="13"/>
  <c r="X74" i="12"/>
  <c r="X74" i="11"/>
  <c r="X74" i="10"/>
  <c r="X74" i="9"/>
  <c r="X74" i="8"/>
  <c r="X74" i="7"/>
  <c r="X74" i="5"/>
  <c r="U74" i="3"/>
  <c r="W74" i="1"/>
  <c r="U74" i="2"/>
  <c r="W74" i="3"/>
  <c r="W74" i="2"/>
  <c r="Y74" i="1"/>
  <c r="V74" i="3"/>
  <c r="V74" i="2"/>
  <c r="X74" i="1"/>
  <c r="X74" i="3"/>
  <c r="X74" i="2"/>
  <c r="Z74" i="1"/>
  <c r="I75" i="1"/>
  <c r="E75" i="1"/>
  <c r="H75" i="1"/>
  <c r="F75" i="1"/>
  <c r="G75" i="1"/>
  <c r="D75" i="1"/>
  <c r="C75" i="1"/>
  <c r="B76" i="1"/>
  <c r="K76" i="1" s="1"/>
  <c r="P4" i="2"/>
  <c r="L4" i="2"/>
  <c r="F2" i="13" a="1"/>
  <c r="Z4" i="2" l="1"/>
  <c r="I4" i="2"/>
  <c r="M4" i="2"/>
  <c r="N4" i="2" s="1"/>
  <c r="F2" i="13"/>
  <c r="U75" i="19"/>
  <c r="U75" i="18"/>
  <c r="U75" i="17"/>
  <c r="U75" i="14"/>
  <c r="U75" i="13"/>
  <c r="U75" i="16"/>
  <c r="U75" i="15"/>
  <c r="U75" i="11"/>
  <c r="U75" i="12"/>
  <c r="U75" i="10"/>
  <c r="U75" i="9"/>
  <c r="U75" i="8"/>
  <c r="U75" i="7"/>
  <c r="U75" i="5"/>
  <c r="V75" i="19"/>
  <c r="V75" i="17"/>
  <c r="V75" i="18"/>
  <c r="V75" i="16"/>
  <c r="V75" i="14"/>
  <c r="V75" i="13"/>
  <c r="V75" i="12"/>
  <c r="V75" i="15"/>
  <c r="V75" i="10"/>
  <c r="V75" i="9"/>
  <c r="V75" i="11"/>
  <c r="V75" i="8"/>
  <c r="V75" i="7"/>
  <c r="V75" i="5"/>
  <c r="Q4" i="2"/>
  <c r="R4" i="2" s="1"/>
  <c r="W75" i="19"/>
  <c r="W75" i="17"/>
  <c r="W75" i="18"/>
  <c r="W75" i="16"/>
  <c r="W75" i="14"/>
  <c r="W75" i="15"/>
  <c r="W75" i="12"/>
  <c r="W75" i="13"/>
  <c r="W75" i="10"/>
  <c r="W75" i="11"/>
  <c r="W75" i="9"/>
  <c r="W75" i="8"/>
  <c r="W75" i="5"/>
  <c r="W75" i="7"/>
  <c r="X75" i="19"/>
  <c r="X75" i="18"/>
  <c r="X75" i="17"/>
  <c r="X75" i="16"/>
  <c r="X75" i="15"/>
  <c r="X75" i="14"/>
  <c r="X75" i="13"/>
  <c r="X75" i="12"/>
  <c r="X75" i="11"/>
  <c r="X75" i="10"/>
  <c r="X75" i="9"/>
  <c r="X75" i="8"/>
  <c r="X75" i="7"/>
  <c r="X75" i="5"/>
  <c r="W75" i="3"/>
  <c r="W75" i="2"/>
  <c r="Y75" i="1"/>
  <c r="X75" i="3"/>
  <c r="X75" i="2"/>
  <c r="Z75" i="1"/>
  <c r="V75" i="3"/>
  <c r="V75" i="2"/>
  <c r="X75" i="1"/>
  <c r="U75" i="3"/>
  <c r="U75" i="2"/>
  <c r="W75" i="1"/>
  <c r="I76" i="1"/>
  <c r="G76" i="1"/>
  <c r="H76" i="1"/>
  <c r="E76" i="1"/>
  <c r="F76" i="1"/>
  <c r="D76" i="1"/>
  <c r="B77" i="1"/>
  <c r="K77" i="1" s="1"/>
  <c r="C76" i="1"/>
  <c r="E2" i="9" a="1"/>
  <c r="J2" i="9" a="1"/>
  <c r="J2" i="9" l="1"/>
  <c r="E2" i="9"/>
  <c r="G2" i="9" s="1"/>
  <c r="H2" i="9" s="1"/>
  <c r="V76" i="19"/>
  <c r="V76" i="18"/>
  <c r="V76" i="17"/>
  <c r="V76" i="16"/>
  <c r="V76" i="14"/>
  <c r="V76" i="13"/>
  <c r="V76" i="12"/>
  <c r="V76" i="15"/>
  <c r="V76" i="10"/>
  <c r="V76" i="11"/>
  <c r="V76" i="9"/>
  <c r="V76" i="5"/>
  <c r="V76" i="8"/>
  <c r="V76" i="7"/>
  <c r="U76" i="19"/>
  <c r="U76" i="18"/>
  <c r="U76" i="17"/>
  <c r="U76" i="15"/>
  <c r="U76" i="16"/>
  <c r="U76" i="14"/>
  <c r="U76" i="13"/>
  <c r="U76" i="12"/>
  <c r="U76" i="10"/>
  <c r="U76" i="9"/>
  <c r="U76" i="11"/>
  <c r="U76" i="8"/>
  <c r="U76" i="5"/>
  <c r="U76" i="7"/>
  <c r="X76" i="19"/>
  <c r="X76" i="18"/>
  <c r="X76" i="17"/>
  <c r="X76" i="16"/>
  <c r="X76" i="15"/>
  <c r="X76" i="14"/>
  <c r="X76" i="13"/>
  <c r="X76" i="12"/>
  <c r="X76" i="11"/>
  <c r="X76" i="10"/>
  <c r="X76" i="9"/>
  <c r="X76" i="8"/>
  <c r="X76" i="7"/>
  <c r="X76" i="5"/>
  <c r="W76" i="19"/>
  <c r="W76" i="18"/>
  <c r="W76" i="17"/>
  <c r="W76" i="16"/>
  <c r="W76" i="14"/>
  <c r="W76" i="15"/>
  <c r="W76" i="13"/>
  <c r="W76" i="11"/>
  <c r="W76" i="12"/>
  <c r="W76" i="9"/>
  <c r="W76" i="10"/>
  <c r="W76" i="8"/>
  <c r="W76" i="7"/>
  <c r="W76" i="5"/>
  <c r="V76" i="3"/>
  <c r="V76" i="2"/>
  <c r="X76" i="1"/>
  <c r="U76" i="3"/>
  <c r="U76" i="2"/>
  <c r="W76" i="1"/>
  <c r="X76" i="3"/>
  <c r="X76" i="2"/>
  <c r="Z76" i="1"/>
  <c r="W76" i="3"/>
  <c r="W76" i="2"/>
  <c r="Y76" i="1"/>
  <c r="I77" i="1"/>
  <c r="H77" i="1"/>
  <c r="G77" i="1"/>
  <c r="F77" i="1"/>
  <c r="E77" i="1"/>
  <c r="D77" i="1"/>
  <c r="B78" i="1"/>
  <c r="K78" i="1" s="1"/>
  <c r="C77" i="1"/>
  <c r="P2" i="9"/>
  <c r="L2" i="9"/>
  <c r="Z2" i="9" l="1"/>
  <c r="I2" i="9"/>
  <c r="M2" i="9"/>
  <c r="N2" i="9" s="1"/>
  <c r="U77" i="19"/>
  <c r="U77" i="17"/>
  <c r="U77" i="16"/>
  <c r="U77" i="18"/>
  <c r="U77" i="15"/>
  <c r="U77" i="10"/>
  <c r="U77" i="14"/>
  <c r="U77" i="12"/>
  <c r="U77" i="13"/>
  <c r="U77" i="11"/>
  <c r="U77" i="9"/>
  <c r="U77" i="8"/>
  <c r="U77" i="5"/>
  <c r="U77" i="7"/>
  <c r="V77" i="19"/>
  <c r="V77" i="17"/>
  <c r="V77" i="16"/>
  <c r="V77" i="14"/>
  <c r="V77" i="13"/>
  <c r="V77" i="18"/>
  <c r="V77" i="15"/>
  <c r="V77" i="10"/>
  <c r="V77" i="11"/>
  <c r="V77" i="7"/>
  <c r="V77" i="12"/>
  <c r="V77" i="9"/>
  <c r="V77" i="8"/>
  <c r="V77" i="5"/>
  <c r="Q2" i="9"/>
  <c r="R2" i="9" s="1"/>
  <c r="W77" i="19"/>
  <c r="W77" i="18"/>
  <c r="W77" i="17"/>
  <c r="W77" i="15"/>
  <c r="W77" i="16"/>
  <c r="W77" i="13"/>
  <c r="W77" i="14"/>
  <c r="W77" i="12"/>
  <c r="W77" i="11"/>
  <c r="W77" i="10"/>
  <c r="W77" i="9"/>
  <c r="W77" i="8"/>
  <c r="W77" i="7"/>
  <c r="W77" i="5"/>
  <c r="X77" i="19"/>
  <c r="X77" i="18"/>
  <c r="X77" i="17"/>
  <c r="X77" i="16"/>
  <c r="X77" i="15"/>
  <c r="X77" i="14"/>
  <c r="X77" i="13"/>
  <c r="X77" i="12"/>
  <c r="X77" i="11"/>
  <c r="X77" i="10"/>
  <c r="X77" i="9"/>
  <c r="X77" i="8"/>
  <c r="X77" i="7"/>
  <c r="X77" i="5"/>
  <c r="X77" i="1"/>
  <c r="V77" i="2"/>
  <c r="V77" i="3"/>
  <c r="X77" i="3"/>
  <c r="X77" i="2"/>
  <c r="Z77" i="1"/>
  <c r="U77" i="3"/>
  <c r="U77" i="2"/>
  <c r="W77" i="1"/>
  <c r="W77" i="3"/>
  <c r="W77" i="2"/>
  <c r="Y77" i="1"/>
  <c r="I78" i="1"/>
  <c r="G78" i="1"/>
  <c r="H78" i="1"/>
  <c r="E78" i="1"/>
  <c r="F78" i="1"/>
  <c r="D78" i="1"/>
  <c r="C78" i="1"/>
  <c r="B79" i="1"/>
  <c r="K79" i="1" s="1"/>
  <c r="J2" i="16" a="1"/>
  <c r="E2" i="16" a="1"/>
  <c r="F3" i="9" a="1"/>
  <c r="E2" i="16" l="1"/>
  <c r="G2" i="16" s="1"/>
  <c r="H2" i="16" s="1"/>
  <c r="J2" i="16"/>
  <c r="F3" i="9"/>
  <c r="V78" i="19"/>
  <c r="V78" i="18"/>
  <c r="V78" i="17"/>
  <c r="V78" i="16"/>
  <c r="V78" i="15"/>
  <c r="V78" i="14"/>
  <c r="V78" i="13"/>
  <c r="V78" i="12"/>
  <c r="V78" i="10"/>
  <c r="V78" i="11"/>
  <c r="V78" i="7"/>
  <c r="V78" i="8"/>
  <c r="V78" i="9"/>
  <c r="V78" i="5"/>
  <c r="U78" i="19"/>
  <c r="U78" i="17"/>
  <c r="U78" i="18"/>
  <c r="U78" i="16"/>
  <c r="U78" i="15"/>
  <c r="U78" i="14"/>
  <c r="U78" i="13"/>
  <c r="U78" i="10"/>
  <c r="U78" i="11"/>
  <c r="U78" i="12"/>
  <c r="U78" i="9"/>
  <c r="U78" i="7"/>
  <c r="U78" i="8"/>
  <c r="U78" i="5"/>
  <c r="W78" i="17"/>
  <c r="W78" i="18"/>
  <c r="W78" i="19"/>
  <c r="W78" i="16"/>
  <c r="W78" i="14"/>
  <c r="W78" i="15"/>
  <c r="W78" i="13"/>
  <c r="W78" i="12"/>
  <c r="W78" i="10"/>
  <c r="W78" i="11"/>
  <c r="W78" i="9"/>
  <c r="W78" i="8"/>
  <c r="W78" i="5"/>
  <c r="W78" i="7"/>
  <c r="X78" i="19"/>
  <c r="X78" i="18"/>
  <c r="X78" i="17"/>
  <c r="X78" i="16"/>
  <c r="X78" i="15"/>
  <c r="X78" i="14"/>
  <c r="X78" i="13"/>
  <c r="X78" i="12"/>
  <c r="X78" i="11"/>
  <c r="X78" i="10"/>
  <c r="X78" i="9"/>
  <c r="X78" i="8"/>
  <c r="X78" i="7"/>
  <c r="X78" i="5"/>
  <c r="V78" i="3"/>
  <c r="V78" i="2"/>
  <c r="X78" i="1"/>
  <c r="U78" i="3"/>
  <c r="U78" i="2"/>
  <c r="W78" i="1"/>
  <c r="X78" i="3"/>
  <c r="X78" i="2"/>
  <c r="Z78" i="1"/>
  <c r="W78" i="3"/>
  <c r="W78" i="2"/>
  <c r="Y78" i="1"/>
  <c r="I79" i="1"/>
  <c r="E79" i="1"/>
  <c r="H79" i="1"/>
  <c r="F79" i="1"/>
  <c r="G79" i="1"/>
  <c r="D79" i="1"/>
  <c r="C79" i="1"/>
  <c r="B80" i="1"/>
  <c r="K80" i="1" s="1"/>
  <c r="E2" i="13" a="1"/>
  <c r="L2" i="16"/>
  <c r="P2" i="16"/>
  <c r="J2" i="13" a="1"/>
  <c r="A20" i="16" l="1"/>
  <c r="Z18" i="4" s="1"/>
  <c r="A24" i="16"/>
  <c r="Z22" i="4" s="1"/>
  <c r="A22" i="16"/>
  <c r="Z20" i="4" s="1"/>
  <c r="Z2" i="16"/>
  <c r="I2" i="16"/>
  <c r="I1" i="16" s="1"/>
  <c r="A18" i="16" s="1"/>
  <c r="Z14" i="4" s="1"/>
  <c r="Q2" i="16"/>
  <c r="R2" i="16" s="1"/>
  <c r="M2" i="16"/>
  <c r="N2" i="16" s="1"/>
  <c r="E2" i="13"/>
  <c r="G2" i="13" s="1"/>
  <c r="H2" i="13" s="1"/>
  <c r="J2" i="13"/>
  <c r="V79" i="18"/>
  <c r="V79" i="19"/>
  <c r="V79" i="15"/>
  <c r="V79" i="16"/>
  <c r="V79" i="17"/>
  <c r="V79" i="12"/>
  <c r="V79" i="14"/>
  <c r="V79" i="13"/>
  <c r="V79" i="11"/>
  <c r="V79" i="8"/>
  <c r="V79" i="10"/>
  <c r="V79" i="9"/>
  <c r="V79" i="5"/>
  <c r="V79" i="7"/>
  <c r="U79" i="19"/>
  <c r="U79" i="18"/>
  <c r="U79" i="15"/>
  <c r="U79" i="16"/>
  <c r="U79" i="13"/>
  <c r="U79" i="14"/>
  <c r="U79" i="11"/>
  <c r="U79" i="17"/>
  <c r="U79" i="12"/>
  <c r="U79" i="10"/>
  <c r="U79" i="8"/>
  <c r="U79" i="9"/>
  <c r="U79" i="5"/>
  <c r="U79" i="7"/>
  <c r="A16" i="16"/>
  <c r="Z10" i="4" s="1"/>
  <c r="X79" i="19"/>
  <c r="X79" i="18"/>
  <c r="X79" i="17"/>
  <c r="X79" i="16"/>
  <c r="X79" i="15"/>
  <c r="X79" i="14"/>
  <c r="X79" i="13"/>
  <c r="X79" i="12"/>
  <c r="X79" i="11"/>
  <c r="X79" i="10"/>
  <c r="X79" i="9"/>
  <c r="X79" i="8"/>
  <c r="X79" i="7"/>
  <c r="X79" i="5"/>
  <c r="W79" i="19"/>
  <c r="W79" i="18"/>
  <c r="W79" i="17"/>
  <c r="W79" i="16"/>
  <c r="W79" i="15"/>
  <c r="W79" i="14"/>
  <c r="W79" i="13"/>
  <c r="W79" i="11"/>
  <c r="W79" i="12"/>
  <c r="W79" i="9"/>
  <c r="W79" i="10"/>
  <c r="W79" i="7"/>
  <c r="W79" i="8"/>
  <c r="W79" i="5"/>
  <c r="V79" i="3"/>
  <c r="V79" i="2"/>
  <c r="X79" i="1"/>
  <c r="X79" i="3"/>
  <c r="X79" i="2"/>
  <c r="Z79" i="1"/>
  <c r="W79" i="3"/>
  <c r="Y79" i="1"/>
  <c r="W79" i="2"/>
  <c r="U79" i="3"/>
  <c r="U79" i="2"/>
  <c r="W79" i="1"/>
  <c r="I80" i="1"/>
  <c r="G80" i="1"/>
  <c r="H80" i="1"/>
  <c r="E80" i="1"/>
  <c r="F80" i="1"/>
  <c r="D80" i="1"/>
  <c r="B81" i="1"/>
  <c r="K81" i="1" s="1"/>
  <c r="C80" i="1"/>
  <c r="F4" i="7" a="1"/>
  <c r="P2" i="13"/>
  <c r="L2" i="13"/>
  <c r="A28" i="16" l="1"/>
  <c r="Z26" i="4" s="1"/>
  <c r="A30" i="16"/>
  <c r="Z28" i="4" s="1"/>
  <c r="A26" i="16"/>
  <c r="Z24" i="4" s="1"/>
  <c r="A36" i="16"/>
  <c r="Z34" i="4" s="1"/>
  <c r="A32" i="16"/>
  <c r="Z30" i="4" s="1"/>
  <c r="A34" i="16"/>
  <c r="Z32" i="4" s="1"/>
  <c r="Z2" i="13"/>
  <c r="I2" i="13"/>
  <c r="F4" i="7"/>
  <c r="Q2" i="13"/>
  <c r="R2" i="13" s="1"/>
  <c r="V80" i="19"/>
  <c r="V80" i="18"/>
  <c r="V80" i="16"/>
  <c r="V80" i="15"/>
  <c r="V80" i="17"/>
  <c r="V80" i="13"/>
  <c r="V80" i="12"/>
  <c r="V80" i="11"/>
  <c r="V80" i="14"/>
  <c r="V80" i="9"/>
  <c r="V80" i="8"/>
  <c r="V80" i="10"/>
  <c r="V80" i="5"/>
  <c r="V80" i="7"/>
  <c r="U80" i="19"/>
  <c r="U80" i="17"/>
  <c r="U80" i="18"/>
  <c r="U80" i="16"/>
  <c r="U80" i="15"/>
  <c r="U80" i="12"/>
  <c r="U80" i="14"/>
  <c r="U80" i="13"/>
  <c r="U80" i="11"/>
  <c r="U80" i="9"/>
  <c r="U80" i="10"/>
  <c r="U80" i="8"/>
  <c r="U80" i="7"/>
  <c r="U80" i="5"/>
  <c r="M2" i="13"/>
  <c r="N2" i="13" s="1"/>
  <c r="X80" i="19"/>
  <c r="X80" i="18"/>
  <c r="X80" i="17"/>
  <c r="X80" i="16"/>
  <c r="X80" i="15"/>
  <c r="X80" i="14"/>
  <c r="X80" i="13"/>
  <c r="X80" i="12"/>
  <c r="X80" i="11"/>
  <c r="X80" i="10"/>
  <c r="X80" i="9"/>
  <c r="X80" i="8"/>
  <c r="X80" i="7"/>
  <c r="X80" i="5"/>
  <c r="W80" i="19"/>
  <c r="W80" i="18"/>
  <c r="W80" i="17"/>
  <c r="W80" i="15"/>
  <c r="W80" i="16"/>
  <c r="W80" i="13"/>
  <c r="W80" i="14"/>
  <c r="W80" i="12"/>
  <c r="W80" i="11"/>
  <c r="W80" i="9"/>
  <c r="W80" i="10"/>
  <c r="W80" i="8"/>
  <c r="W80" i="7"/>
  <c r="W80" i="5"/>
  <c r="V80" i="3"/>
  <c r="V80" i="2"/>
  <c r="X80" i="1"/>
  <c r="U80" i="3"/>
  <c r="U80" i="2"/>
  <c r="W80" i="1"/>
  <c r="X80" i="3"/>
  <c r="X80" i="2"/>
  <c r="Z80" i="1"/>
  <c r="W80" i="3"/>
  <c r="W80" i="2"/>
  <c r="Y80" i="1"/>
  <c r="I81" i="1"/>
  <c r="H81" i="1"/>
  <c r="E81" i="1"/>
  <c r="F81" i="1"/>
  <c r="G81" i="1"/>
  <c r="D81" i="1"/>
  <c r="B82" i="1"/>
  <c r="K82" i="1" s="1"/>
  <c r="C81" i="1"/>
  <c r="U81" i="19" l="1"/>
  <c r="U81" i="18"/>
  <c r="U81" i="17"/>
  <c r="U81" i="15"/>
  <c r="U81" i="16"/>
  <c r="U81" i="13"/>
  <c r="U81" i="12"/>
  <c r="U81" i="11"/>
  <c r="U81" i="14"/>
  <c r="U81" i="9"/>
  <c r="U81" i="10"/>
  <c r="U81" i="7"/>
  <c r="U81" i="8"/>
  <c r="U81" i="5"/>
  <c r="V81" i="18"/>
  <c r="V81" i="17"/>
  <c r="V81" i="19"/>
  <c r="V81" i="15"/>
  <c r="V81" i="14"/>
  <c r="V81" i="16"/>
  <c r="V81" i="12"/>
  <c r="V81" i="13"/>
  <c r="V81" i="11"/>
  <c r="V81" i="9"/>
  <c r="V81" i="8"/>
  <c r="V81" i="10"/>
  <c r="V81" i="7"/>
  <c r="V81" i="5"/>
  <c r="W81" i="19"/>
  <c r="W81" i="17"/>
  <c r="W81" i="18"/>
  <c r="W81" i="16"/>
  <c r="W81" i="14"/>
  <c r="W81" i="15"/>
  <c r="W81" i="13"/>
  <c r="W81" i="12"/>
  <c r="W81" i="10"/>
  <c r="W81" i="11"/>
  <c r="W81" i="9"/>
  <c r="W81" i="8"/>
  <c r="W81" i="5"/>
  <c r="W81" i="7"/>
  <c r="X81" i="19"/>
  <c r="X81" i="18"/>
  <c r="X81" i="17"/>
  <c r="X81" i="16"/>
  <c r="X81" i="15"/>
  <c r="X81" i="14"/>
  <c r="X81" i="13"/>
  <c r="X81" i="12"/>
  <c r="X81" i="11"/>
  <c r="X81" i="10"/>
  <c r="X81" i="9"/>
  <c r="X81" i="8"/>
  <c r="X81" i="7"/>
  <c r="X81" i="5"/>
  <c r="W81" i="3"/>
  <c r="W81" i="2"/>
  <c r="Y81" i="1"/>
  <c r="V81" i="3"/>
  <c r="V81" i="2"/>
  <c r="X81" i="1"/>
  <c r="U81" i="3"/>
  <c r="U81" i="2"/>
  <c r="W81" i="1"/>
  <c r="X81" i="3"/>
  <c r="X81" i="2"/>
  <c r="Z81" i="1"/>
  <c r="I82" i="1"/>
  <c r="G82" i="1"/>
  <c r="F82" i="1"/>
  <c r="E82" i="1"/>
  <c r="H82" i="1"/>
  <c r="D82" i="1"/>
  <c r="C82" i="1"/>
  <c r="B83" i="1"/>
  <c r="K83" i="1" s="1"/>
  <c r="J3" i="9" a="1"/>
  <c r="E3" i="9" a="1"/>
  <c r="E3" i="9" l="1"/>
  <c r="G3" i="9" s="1"/>
  <c r="H3" i="9" s="1"/>
  <c r="J3" i="9"/>
  <c r="V82" i="18"/>
  <c r="V82" i="17"/>
  <c r="V82" i="19"/>
  <c r="V82" i="16"/>
  <c r="V82" i="15"/>
  <c r="V82" i="14"/>
  <c r="V82" i="13"/>
  <c r="V82" i="12"/>
  <c r="V82" i="11"/>
  <c r="V82" i="10"/>
  <c r="V82" i="9"/>
  <c r="V82" i="8"/>
  <c r="V82" i="7"/>
  <c r="V82" i="5"/>
  <c r="U82" i="18"/>
  <c r="U82" i="17"/>
  <c r="U82" i="19"/>
  <c r="U82" i="15"/>
  <c r="U82" i="16"/>
  <c r="U82" i="14"/>
  <c r="U82" i="13"/>
  <c r="U82" i="12"/>
  <c r="U82" i="11"/>
  <c r="U82" i="10"/>
  <c r="U82" i="9"/>
  <c r="U82" i="8"/>
  <c r="U82" i="5"/>
  <c r="U82" i="7"/>
  <c r="X82" i="19"/>
  <c r="X82" i="18"/>
  <c r="X82" i="17"/>
  <c r="X82" i="16"/>
  <c r="X82" i="15"/>
  <c r="X82" i="14"/>
  <c r="X82" i="13"/>
  <c r="X82" i="12"/>
  <c r="X82" i="11"/>
  <c r="X82" i="10"/>
  <c r="X82" i="9"/>
  <c r="X82" i="8"/>
  <c r="X82" i="5"/>
  <c r="X82" i="7"/>
  <c r="W82" i="19"/>
  <c r="W82" i="18"/>
  <c r="W82" i="17"/>
  <c r="W82" i="16"/>
  <c r="W82" i="14"/>
  <c r="W82" i="15"/>
  <c r="W82" i="13"/>
  <c r="W82" i="11"/>
  <c r="W82" i="12"/>
  <c r="W82" i="10"/>
  <c r="W82" i="9"/>
  <c r="W82" i="8"/>
  <c r="W82" i="7"/>
  <c r="W82" i="5"/>
  <c r="X82" i="3"/>
  <c r="X82" i="2"/>
  <c r="Z82" i="1"/>
  <c r="V82" i="3"/>
  <c r="V82" i="2"/>
  <c r="X82" i="1"/>
  <c r="W82" i="3"/>
  <c r="W82" i="2"/>
  <c r="Y82" i="1"/>
  <c r="U82" i="3"/>
  <c r="U82" i="2"/>
  <c r="W82" i="1"/>
  <c r="I83" i="1"/>
  <c r="E83" i="1"/>
  <c r="H83" i="1"/>
  <c r="F83" i="1"/>
  <c r="G83" i="1"/>
  <c r="D83" i="1"/>
  <c r="B84" i="1"/>
  <c r="K84" i="1" s="1"/>
  <c r="C83" i="1"/>
  <c r="L3" i="9"/>
  <c r="P3" i="9"/>
  <c r="Z3" i="9" l="1"/>
  <c r="I3" i="9"/>
  <c r="M3" i="9"/>
  <c r="N3" i="9" s="1"/>
  <c r="V83" i="19"/>
  <c r="V83" i="18"/>
  <c r="V83" i="17"/>
  <c r="V83" i="14"/>
  <c r="V83" i="13"/>
  <c r="V83" i="15"/>
  <c r="V83" i="16"/>
  <c r="V83" i="10"/>
  <c r="V83" i="12"/>
  <c r="V83" i="11"/>
  <c r="V83" i="7"/>
  <c r="V83" i="9"/>
  <c r="V83" i="8"/>
  <c r="V83" i="5"/>
  <c r="Q3" i="9"/>
  <c r="R3" i="9" s="1"/>
  <c r="U83" i="18"/>
  <c r="U83" i="17"/>
  <c r="U83" i="16"/>
  <c r="U83" i="19"/>
  <c r="U83" i="15"/>
  <c r="U83" i="14"/>
  <c r="U83" i="13"/>
  <c r="U83" i="10"/>
  <c r="U83" i="11"/>
  <c r="U83" i="12"/>
  <c r="U83" i="9"/>
  <c r="U83" i="8"/>
  <c r="U83" i="7"/>
  <c r="U83" i="5"/>
  <c r="W83" i="19"/>
  <c r="W83" i="18"/>
  <c r="W83" i="15"/>
  <c r="W83" i="16"/>
  <c r="W83" i="17"/>
  <c r="W83" i="14"/>
  <c r="W83" i="13"/>
  <c r="W83" i="12"/>
  <c r="W83" i="11"/>
  <c r="W83" i="9"/>
  <c r="W83" i="10"/>
  <c r="W83" i="8"/>
  <c r="W83" i="7"/>
  <c r="W83" i="5"/>
  <c r="X83" i="19"/>
  <c r="X83" i="18"/>
  <c r="X83" i="17"/>
  <c r="X83" i="16"/>
  <c r="X83" i="15"/>
  <c r="X83" i="14"/>
  <c r="X83" i="13"/>
  <c r="X83" i="12"/>
  <c r="X83" i="11"/>
  <c r="X83" i="10"/>
  <c r="X83" i="9"/>
  <c r="X83" i="8"/>
  <c r="X83" i="7"/>
  <c r="X83" i="5"/>
  <c r="W83" i="3"/>
  <c r="W83" i="2"/>
  <c r="Y83" i="1"/>
  <c r="V83" i="3"/>
  <c r="V83" i="2"/>
  <c r="X83" i="1"/>
  <c r="X83" i="3"/>
  <c r="Z83" i="1"/>
  <c r="X83" i="2"/>
  <c r="U83" i="2"/>
  <c r="U83" i="3"/>
  <c r="W83" i="1"/>
  <c r="I84" i="1"/>
  <c r="E84" i="1"/>
  <c r="G84" i="1"/>
  <c r="F84" i="1"/>
  <c r="H84" i="1"/>
  <c r="D84" i="1"/>
  <c r="B85" i="1"/>
  <c r="K85" i="1" s="1"/>
  <c r="C84" i="1"/>
  <c r="J4" i="7" a="1"/>
  <c r="E4" i="7" a="1"/>
  <c r="J4" i="7" l="1"/>
  <c r="E4" i="7"/>
  <c r="G4" i="7" s="1"/>
  <c r="H4" i="7" s="1"/>
  <c r="U84" i="19"/>
  <c r="U84" i="18"/>
  <c r="U84" i="17"/>
  <c r="U84" i="16"/>
  <c r="U84" i="15"/>
  <c r="U84" i="13"/>
  <c r="U84" i="10"/>
  <c r="U84" i="11"/>
  <c r="U84" i="12"/>
  <c r="U84" i="14"/>
  <c r="U84" i="9"/>
  <c r="U84" i="7"/>
  <c r="U84" i="8"/>
  <c r="U84" i="5"/>
  <c r="V84" i="19"/>
  <c r="V84" i="18"/>
  <c r="V84" i="17"/>
  <c r="V84" i="16"/>
  <c r="V84" i="15"/>
  <c r="V84" i="14"/>
  <c r="V84" i="13"/>
  <c r="V84" i="12"/>
  <c r="V84" i="10"/>
  <c r="V84" i="11"/>
  <c r="V84" i="7"/>
  <c r="V84" i="9"/>
  <c r="V84" i="8"/>
  <c r="V84" i="5"/>
  <c r="W84" i="19"/>
  <c r="W84" i="17"/>
  <c r="W84" i="18"/>
  <c r="W84" i="16"/>
  <c r="W84" i="15"/>
  <c r="W84" i="14"/>
  <c r="W84" i="13"/>
  <c r="W84" i="12"/>
  <c r="W84" i="10"/>
  <c r="W84" i="11"/>
  <c r="W84" i="9"/>
  <c r="W84" i="8"/>
  <c r="W84" i="5"/>
  <c r="W84" i="7"/>
  <c r="X84" i="19"/>
  <c r="X84" i="18"/>
  <c r="X84" i="17"/>
  <c r="X84" i="16"/>
  <c r="X84" i="15"/>
  <c r="X84" i="14"/>
  <c r="X84" i="13"/>
  <c r="X84" i="12"/>
  <c r="X84" i="11"/>
  <c r="X84" i="10"/>
  <c r="X84" i="9"/>
  <c r="X84" i="8"/>
  <c r="X84" i="7"/>
  <c r="X84" i="5"/>
  <c r="X84" i="3"/>
  <c r="X84" i="2"/>
  <c r="Z84" i="1"/>
  <c r="V84" i="3"/>
  <c r="V84" i="2"/>
  <c r="X84" i="1"/>
  <c r="W84" i="3"/>
  <c r="W84" i="2"/>
  <c r="Y84" i="1"/>
  <c r="U84" i="3"/>
  <c r="U84" i="2"/>
  <c r="W84" i="1"/>
  <c r="I85" i="1"/>
  <c r="H85" i="1"/>
  <c r="G85" i="1"/>
  <c r="F85" i="1"/>
  <c r="E85" i="1"/>
  <c r="D85" i="1"/>
  <c r="C85" i="1"/>
  <c r="B86" i="1"/>
  <c r="K86" i="1" s="1"/>
  <c r="P4" i="7"/>
  <c r="L4" i="7"/>
  <c r="Z4" i="7" l="1"/>
  <c r="I4" i="7"/>
  <c r="M4" i="7"/>
  <c r="N4" i="7" s="1"/>
  <c r="U85" i="19"/>
  <c r="U85" i="16"/>
  <c r="U85" i="15"/>
  <c r="U85" i="17"/>
  <c r="U85" i="18"/>
  <c r="U85" i="14"/>
  <c r="U85" i="13"/>
  <c r="U85" i="11"/>
  <c r="U85" i="12"/>
  <c r="U85" i="10"/>
  <c r="U85" i="9"/>
  <c r="U85" i="8"/>
  <c r="U85" i="5"/>
  <c r="U85" i="7"/>
  <c r="V85" i="19"/>
  <c r="V85" i="16"/>
  <c r="V85" i="15"/>
  <c r="V85" i="17"/>
  <c r="V85" i="18"/>
  <c r="V85" i="12"/>
  <c r="V85" i="13"/>
  <c r="V85" i="11"/>
  <c r="V85" i="14"/>
  <c r="V85" i="9"/>
  <c r="V85" i="8"/>
  <c r="V85" i="10"/>
  <c r="V85" i="5"/>
  <c r="V85" i="7"/>
  <c r="Q4" i="7"/>
  <c r="R4" i="7" s="1"/>
  <c r="W85" i="19"/>
  <c r="W85" i="18"/>
  <c r="W85" i="17"/>
  <c r="W85" i="16"/>
  <c r="W85" i="14"/>
  <c r="W85" i="15"/>
  <c r="W85" i="13"/>
  <c r="W85" i="11"/>
  <c r="W85" i="12"/>
  <c r="W85" i="10"/>
  <c r="W85" i="9"/>
  <c r="W85" i="8"/>
  <c r="W85" i="5"/>
  <c r="W85" i="7"/>
  <c r="X85" i="19"/>
  <c r="X85" i="18"/>
  <c r="X85" i="17"/>
  <c r="X85" i="16"/>
  <c r="X85" i="15"/>
  <c r="X85" i="14"/>
  <c r="X85" i="13"/>
  <c r="X85" i="12"/>
  <c r="X85" i="11"/>
  <c r="X85" i="10"/>
  <c r="X85" i="9"/>
  <c r="X85" i="8"/>
  <c r="X85" i="5"/>
  <c r="X85" i="7"/>
  <c r="V85" i="3"/>
  <c r="V85" i="2"/>
  <c r="X85" i="1"/>
  <c r="U85" i="3"/>
  <c r="U85" i="2"/>
  <c r="W85" i="1"/>
  <c r="W85" i="3"/>
  <c r="Y85" i="1"/>
  <c r="W85" i="2"/>
  <c r="X85" i="3"/>
  <c r="X85" i="2"/>
  <c r="Z85" i="1"/>
  <c r="I86" i="1"/>
  <c r="F86" i="1"/>
  <c r="G86" i="1"/>
  <c r="E86" i="1"/>
  <c r="H86" i="1"/>
  <c r="D86" i="1"/>
  <c r="B87" i="1"/>
  <c r="K87" i="1" s="1"/>
  <c r="C86" i="1"/>
  <c r="V86" i="19" l="1"/>
  <c r="V86" i="17"/>
  <c r="V86" i="18"/>
  <c r="V86" i="16"/>
  <c r="V86" i="13"/>
  <c r="V86" i="15"/>
  <c r="V86" i="14"/>
  <c r="V86" i="11"/>
  <c r="V86" i="12"/>
  <c r="V86" i="10"/>
  <c r="V86" i="9"/>
  <c r="V86" i="8"/>
  <c r="V86" i="5"/>
  <c r="V86" i="7"/>
  <c r="U86" i="19"/>
  <c r="U86" i="17"/>
  <c r="U86" i="15"/>
  <c r="U86" i="18"/>
  <c r="U86" i="16"/>
  <c r="U86" i="12"/>
  <c r="U86" i="13"/>
  <c r="U86" i="14"/>
  <c r="U86" i="10"/>
  <c r="U86" i="9"/>
  <c r="U86" i="8"/>
  <c r="U86" i="11"/>
  <c r="U86" i="7"/>
  <c r="U86" i="5"/>
  <c r="W86" i="19"/>
  <c r="W86" i="18"/>
  <c r="W86" i="17"/>
  <c r="W86" i="15"/>
  <c r="W86" i="16"/>
  <c r="W86" i="14"/>
  <c r="W86" i="13"/>
  <c r="W86" i="12"/>
  <c r="W86" i="11"/>
  <c r="W86" i="9"/>
  <c r="W86" i="10"/>
  <c r="W86" i="8"/>
  <c r="W86" i="7"/>
  <c r="W86" i="5"/>
  <c r="X86" i="19"/>
  <c r="X86" i="18"/>
  <c r="X86" i="17"/>
  <c r="X86" i="16"/>
  <c r="X86" i="15"/>
  <c r="X86" i="14"/>
  <c r="X86" i="13"/>
  <c r="X86" i="12"/>
  <c r="X86" i="11"/>
  <c r="X86" i="10"/>
  <c r="X86" i="9"/>
  <c r="X86" i="8"/>
  <c r="X86" i="7"/>
  <c r="X86" i="5"/>
  <c r="W86" i="3"/>
  <c r="W86" i="2"/>
  <c r="Y86" i="1"/>
  <c r="X86" i="3"/>
  <c r="X86" i="2"/>
  <c r="Z86" i="1"/>
  <c r="U86" i="3"/>
  <c r="U86" i="2"/>
  <c r="W86" i="1"/>
  <c r="V86" i="2"/>
  <c r="V86" i="3"/>
  <c r="X86" i="1"/>
  <c r="I87" i="1"/>
  <c r="E87" i="1"/>
  <c r="G87" i="1"/>
  <c r="F87" i="1"/>
  <c r="H87" i="1"/>
  <c r="D87" i="1"/>
  <c r="B88" i="1"/>
  <c r="K88" i="1" s="1"/>
  <c r="C87" i="1"/>
  <c r="V87" i="19" l="1"/>
  <c r="V87" i="18"/>
  <c r="V87" i="17"/>
  <c r="V87" i="16"/>
  <c r="V87" i="15"/>
  <c r="V87" i="14"/>
  <c r="V87" i="12"/>
  <c r="V87" i="13"/>
  <c r="V87" i="10"/>
  <c r="V87" i="9"/>
  <c r="V87" i="11"/>
  <c r="V87" i="8"/>
  <c r="V87" i="7"/>
  <c r="V87" i="5"/>
  <c r="U87" i="19"/>
  <c r="U87" i="17"/>
  <c r="U87" i="18"/>
  <c r="U87" i="16"/>
  <c r="U87" i="15"/>
  <c r="U87" i="14"/>
  <c r="U87" i="11"/>
  <c r="U87" i="13"/>
  <c r="U87" i="12"/>
  <c r="U87" i="10"/>
  <c r="U87" i="9"/>
  <c r="U87" i="8"/>
  <c r="U87" i="7"/>
  <c r="U87" i="5"/>
  <c r="W87" i="19"/>
  <c r="W87" i="17"/>
  <c r="W87" i="18"/>
  <c r="W87" i="16"/>
  <c r="W87" i="15"/>
  <c r="W87" i="14"/>
  <c r="W87" i="12"/>
  <c r="W87" i="13"/>
  <c r="W87" i="10"/>
  <c r="W87" i="11"/>
  <c r="W87" i="9"/>
  <c r="W87" i="8"/>
  <c r="W87" i="5"/>
  <c r="W87" i="7"/>
  <c r="X87" i="19"/>
  <c r="X87" i="18"/>
  <c r="X87" i="17"/>
  <c r="X87" i="16"/>
  <c r="X87" i="15"/>
  <c r="X87" i="14"/>
  <c r="X87" i="13"/>
  <c r="X87" i="12"/>
  <c r="X87" i="10"/>
  <c r="X87" i="11"/>
  <c r="X87" i="9"/>
  <c r="X87" i="8"/>
  <c r="X87" i="7"/>
  <c r="X87" i="5"/>
  <c r="X87" i="3"/>
  <c r="X87" i="2"/>
  <c r="Z87" i="1"/>
  <c r="V87" i="3"/>
  <c r="V87" i="2"/>
  <c r="X87" i="1"/>
  <c r="W87" i="3"/>
  <c r="W87" i="2"/>
  <c r="Y87" i="1"/>
  <c r="U87" i="3"/>
  <c r="W87" i="1"/>
  <c r="U87" i="2"/>
  <c r="I88" i="1"/>
  <c r="H88" i="1"/>
  <c r="G88" i="1"/>
  <c r="E88" i="1"/>
  <c r="F88" i="1"/>
  <c r="D88" i="1"/>
  <c r="B89" i="1"/>
  <c r="K89" i="1" s="1"/>
  <c r="C88" i="1"/>
  <c r="U88" i="19" l="1"/>
  <c r="U88" i="18"/>
  <c r="U88" i="17"/>
  <c r="U88" i="15"/>
  <c r="U88" i="16"/>
  <c r="U88" i="14"/>
  <c r="U88" i="13"/>
  <c r="U88" i="12"/>
  <c r="U88" i="9"/>
  <c r="U88" i="11"/>
  <c r="U88" i="10"/>
  <c r="U88" i="8"/>
  <c r="U88" i="7"/>
  <c r="U88" i="5"/>
  <c r="V88" i="19"/>
  <c r="V88" i="18"/>
  <c r="V88" i="17"/>
  <c r="V88" i="16"/>
  <c r="V88" i="15"/>
  <c r="V88" i="14"/>
  <c r="V88" i="13"/>
  <c r="V88" i="12"/>
  <c r="V88" i="11"/>
  <c r="V88" i="10"/>
  <c r="V88" i="5"/>
  <c r="V88" i="8"/>
  <c r="V88" i="9"/>
  <c r="V88" i="7"/>
  <c r="X88" i="19"/>
  <c r="X88" i="18"/>
  <c r="X88" i="17"/>
  <c r="X88" i="16"/>
  <c r="X88" i="15"/>
  <c r="X88" i="14"/>
  <c r="X88" i="13"/>
  <c r="X88" i="12"/>
  <c r="X88" i="11"/>
  <c r="X88" i="10"/>
  <c r="X88" i="9"/>
  <c r="X88" i="8"/>
  <c r="X88" i="7"/>
  <c r="X88" i="5"/>
  <c r="W88" i="19"/>
  <c r="W88" i="18"/>
  <c r="W88" i="17"/>
  <c r="W88" i="16"/>
  <c r="W88" i="14"/>
  <c r="W88" i="15"/>
  <c r="W88" i="13"/>
  <c r="W88" i="11"/>
  <c r="W88" i="12"/>
  <c r="W88" i="10"/>
  <c r="W88" i="9"/>
  <c r="W88" i="8"/>
  <c r="W88" i="5"/>
  <c r="W88" i="7"/>
  <c r="U88" i="3"/>
  <c r="U88" i="2"/>
  <c r="W88" i="1"/>
  <c r="V88" i="3"/>
  <c r="V88" i="2"/>
  <c r="X88" i="1"/>
  <c r="W88" i="3"/>
  <c r="W88" i="2"/>
  <c r="Y88" i="1"/>
  <c r="X88" i="3"/>
  <c r="X88" i="2"/>
  <c r="Z88" i="1"/>
  <c r="I89" i="1"/>
  <c r="H89" i="1"/>
  <c r="E89" i="1"/>
  <c r="F89" i="1"/>
  <c r="G89" i="1"/>
  <c r="D89" i="1"/>
  <c r="C89" i="1"/>
  <c r="B90" i="1"/>
  <c r="K90" i="1" s="1"/>
  <c r="U89" i="19" l="1"/>
  <c r="U89" i="17"/>
  <c r="U89" i="18"/>
  <c r="U89" i="16"/>
  <c r="U89" i="15"/>
  <c r="U89" i="14"/>
  <c r="U89" i="13"/>
  <c r="U89" i="12"/>
  <c r="U89" i="10"/>
  <c r="U89" i="11"/>
  <c r="U89" i="9"/>
  <c r="U89" i="7"/>
  <c r="U89" i="8"/>
  <c r="U89" i="5"/>
  <c r="V89" i="19"/>
  <c r="V89" i="18"/>
  <c r="V89" i="17"/>
  <c r="V89" i="16"/>
  <c r="V89" i="14"/>
  <c r="V89" i="13"/>
  <c r="V89" i="15"/>
  <c r="V89" i="12"/>
  <c r="V89" i="10"/>
  <c r="V89" i="7"/>
  <c r="V89" i="8"/>
  <c r="V89" i="9"/>
  <c r="V89" i="11"/>
  <c r="V89" i="5"/>
  <c r="W89" i="19"/>
  <c r="W89" i="18"/>
  <c r="W89" i="15"/>
  <c r="W89" i="17"/>
  <c r="W89" i="16"/>
  <c r="W89" i="14"/>
  <c r="W89" i="13"/>
  <c r="W89" i="12"/>
  <c r="W89" i="11"/>
  <c r="W89" i="9"/>
  <c r="W89" i="10"/>
  <c r="W89" i="8"/>
  <c r="W89" i="7"/>
  <c r="W89" i="5"/>
  <c r="X89" i="19"/>
  <c r="X89" i="18"/>
  <c r="X89" i="17"/>
  <c r="X89" i="16"/>
  <c r="X89" i="15"/>
  <c r="X89" i="14"/>
  <c r="X89" i="13"/>
  <c r="X89" i="12"/>
  <c r="X89" i="11"/>
  <c r="X89" i="10"/>
  <c r="X89" i="9"/>
  <c r="X89" i="8"/>
  <c r="X89" i="7"/>
  <c r="X89" i="5"/>
  <c r="V89" i="3"/>
  <c r="V89" i="2"/>
  <c r="X89" i="1"/>
  <c r="U89" i="3"/>
  <c r="U89" i="2"/>
  <c r="W89" i="1"/>
  <c r="W89" i="3"/>
  <c r="W89" i="2"/>
  <c r="Y89" i="1"/>
  <c r="X89" i="3"/>
  <c r="X89" i="2"/>
  <c r="Z89" i="1"/>
  <c r="I90" i="1"/>
  <c r="G90" i="1"/>
  <c r="E90" i="1"/>
  <c r="H90" i="1"/>
  <c r="F90" i="1"/>
  <c r="D90" i="1"/>
  <c r="B91" i="1"/>
  <c r="K91" i="1" s="1"/>
  <c r="C90" i="1"/>
  <c r="F5" i="2" a="1"/>
  <c r="F5" i="2" l="1"/>
  <c r="U90" i="19"/>
  <c r="U90" i="18"/>
  <c r="U90" i="17"/>
  <c r="U90" i="16"/>
  <c r="U90" i="14"/>
  <c r="U90" i="12"/>
  <c r="U90" i="10"/>
  <c r="U90" i="11"/>
  <c r="U90" i="13"/>
  <c r="U90" i="15"/>
  <c r="U90" i="9"/>
  <c r="U90" i="7"/>
  <c r="U90" i="8"/>
  <c r="U90" i="5"/>
  <c r="V90" i="18"/>
  <c r="V90" i="19"/>
  <c r="V90" i="17"/>
  <c r="V90" i="16"/>
  <c r="V90" i="15"/>
  <c r="V90" i="13"/>
  <c r="V90" i="12"/>
  <c r="V90" i="10"/>
  <c r="V90" i="11"/>
  <c r="V90" i="14"/>
  <c r="V90" i="7"/>
  <c r="V90" i="8"/>
  <c r="V90" i="9"/>
  <c r="V90" i="5"/>
  <c r="W90" i="19"/>
  <c r="W90" i="17"/>
  <c r="W90" i="18"/>
  <c r="W90" i="16"/>
  <c r="W90" i="15"/>
  <c r="W90" i="14"/>
  <c r="W90" i="13"/>
  <c r="W90" i="12"/>
  <c r="W90" i="10"/>
  <c r="W90" i="11"/>
  <c r="W90" i="9"/>
  <c r="W90" i="8"/>
  <c r="W90" i="5"/>
  <c r="W90" i="7"/>
  <c r="X90" i="19"/>
  <c r="X90" i="18"/>
  <c r="X90" i="17"/>
  <c r="X90" i="16"/>
  <c r="X90" i="15"/>
  <c r="X90" i="14"/>
  <c r="X90" i="13"/>
  <c r="X90" i="12"/>
  <c r="X90" i="11"/>
  <c r="X90" i="10"/>
  <c r="X90" i="9"/>
  <c r="X90" i="8"/>
  <c r="X90" i="7"/>
  <c r="X90" i="5"/>
  <c r="X90" i="3"/>
  <c r="X90" i="2"/>
  <c r="Z90" i="1"/>
  <c r="U90" i="3"/>
  <c r="U90" i="2"/>
  <c r="W90" i="1"/>
  <c r="V90" i="3"/>
  <c r="V90" i="2"/>
  <c r="X90" i="1"/>
  <c r="W90" i="3"/>
  <c r="W90" i="2"/>
  <c r="Y90" i="1"/>
  <c r="I91" i="1"/>
  <c r="E91" i="1"/>
  <c r="H91" i="1"/>
  <c r="G91" i="1"/>
  <c r="F91" i="1"/>
  <c r="D91" i="1"/>
  <c r="B92" i="1"/>
  <c r="K92" i="1" s="1"/>
  <c r="C91" i="1"/>
  <c r="U91" i="19" l="1"/>
  <c r="U91" i="17"/>
  <c r="U91" i="18"/>
  <c r="U91" i="16"/>
  <c r="U91" i="15"/>
  <c r="U91" i="13"/>
  <c r="U91" i="14"/>
  <c r="U91" i="12"/>
  <c r="U91" i="11"/>
  <c r="U91" i="10"/>
  <c r="U91" i="8"/>
  <c r="U91" i="9"/>
  <c r="U91" i="7"/>
  <c r="U91" i="5"/>
  <c r="V91" i="18"/>
  <c r="V91" i="19"/>
  <c r="V91" i="16"/>
  <c r="V91" i="17"/>
  <c r="V91" i="15"/>
  <c r="V91" i="14"/>
  <c r="V91" i="12"/>
  <c r="V91" i="11"/>
  <c r="V91" i="13"/>
  <c r="V91" i="8"/>
  <c r="V91" i="10"/>
  <c r="V91" i="9"/>
  <c r="V91" i="5"/>
  <c r="V91" i="7"/>
  <c r="W91" i="19"/>
  <c r="W91" i="17"/>
  <c r="W91" i="18"/>
  <c r="W91" i="16"/>
  <c r="W91" i="14"/>
  <c r="W91" i="15"/>
  <c r="W91" i="13"/>
  <c r="W91" i="11"/>
  <c r="W91" i="12"/>
  <c r="W91" i="10"/>
  <c r="W91" i="9"/>
  <c r="W91" i="8"/>
  <c r="W91" i="5"/>
  <c r="W91" i="7"/>
  <c r="X91" i="19"/>
  <c r="X91" i="18"/>
  <c r="X91" i="17"/>
  <c r="X91" i="16"/>
  <c r="X91" i="15"/>
  <c r="X91" i="14"/>
  <c r="X91" i="12"/>
  <c r="X91" i="13"/>
  <c r="X91" i="11"/>
  <c r="X91" i="10"/>
  <c r="X91" i="9"/>
  <c r="X91" i="8"/>
  <c r="X91" i="7"/>
  <c r="X91" i="5"/>
  <c r="X91" i="3"/>
  <c r="X91" i="2"/>
  <c r="Z91" i="1"/>
  <c r="W91" i="3"/>
  <c r="Y91" i="1"/>
  <c r="W91" i="2"/>
  <c r="V91" i="3"/>
  <c r="V91" i="2"/>
  <c r="X91" i="1"/>
  <c r="U91" i="3"/>
  <c r="U91" i="2"/>
  <c r="W91" i="1"/>
  <c r="I92" i="1"/>
  <c r="G92" i="1"/>
  <c r="H92" i="1"/>
  <c r="F92" i="1"/>
  <c r="E92" i="1"/>
  <c r="D92" i="1"/>
  <c r="C92" i="1"/>
  <c r="B93" i="1"/>
  <c r="K93" i="1" s="1"/>
  <c r="V92" i="19" l="1"/>
  <c r="V92" i="18"/>
  <c r="V92" i="16"/>
  <c r="V92" i="17"/>
  <c r="V92" i="15"/>
  <c r="V92" i="14"/>
  <c r="V92" i="12"/>
  <c r="V92" i="11"/>
  <c r="V92" i="9"/>
  <c r="V92" i="8"/>
  <c r="V92" i="13"/>
  <c r="V92" i="10"/>
  <c r="V92" i="7"/>
  <c r="V92" i="5"/>
  <c r="U92" i="19"/>
  <c r="U92" i="18"/>
  <c r="U92" i="16"/>
  <c r="U92" i="17"/>
  <c r="U92" i="15"/>
  <c r="U92" i="12"/>
  <c r="U92" i="14"/>
  <c r="U92" i="10"/>
  <c r="U92" i="11"/>
  <c r="U92" i="9"/>
  <c r="U92" i="13"/>
  <c r="U92" i="8"/>
  <c r="U92" i="7"/>
  <c r="U92" i="5"/>
  <c r="W92" i="19"/>
  <c r="W92" i="18"/>
  <c r="W92" i="17"/>
  <c r="W92" i="15"/>
  <c r="W92" i="16"/>
  <c r="W92" i="14"/>
  <c r="W92" i="13"/>
  <c r="W92" i="12"/>
  <c r="W92" i="11"/>
  <c r="W92" i="10"/>
  <c r="W92" i="9"/>
  <c r="W92" i="8"/>
  <c r="W92" i="7"/>
  <c r="W92" i="5"/>
  <c r="X92" i="19"/>
  <c r="X92" i="18"/>
  <c r="X92" i="17"/>
  <c r="X92" i="16"/>
  <c r="X92" i="15"/>
  <c r="X92" i="14"/>
  <c r="X92" i="13"/>
  <c r="X92" i="12"/>
  <c r="X92" i="11"/>
  <c r="X92" i="10"/>
  <c r="X92" i="9"/>
  <c r="X92" i="7"/>
  <c r="X92" i="8"/>
  <c r="X92" i="5"/>
  <c r="U92" i="3"/>
  <c r="U92" i="2"/>
  <c r="W92" i="1"/>
  <c r="X92" i="3"/>
  <c r="X92" i="2"/>
  <c r="Z92" i="1"/>
  <c r="V92" i="3"/>
  <c r="V92" i="2"/>
  <c r="X92" i="1"/>
  <c r="W92" i="3"/>
  <c r="W92" i="2"/>
  <c r="Y92" i="1"/>
  <c r="I93" i="1"/>
  <c r="H93" i="1"/>
  <c r="F93" i="1"/>
  <c r="E93" i="1"/>
  <c r="G93" i="1"/>
  <c r="D93" i="1"/>
  <c r="B94" i="1"/>
  <c r="K94" i="1" s="1"/>
  <c r="C93" i="1"/>
  <c r="U93" i="19" l="1"/>
  <c r="U93" i="18"/>
  <c r="U93" i="16"/>
  <c r="U93" i="15"/>
  <c r="U93" i="14"/>
  <c r="U93" i="11"/>
  <c r="U93" i="12"/>
  <c r="U93" i="17"/>
  <c r="U93" i="13"/>
  <c r="U93" i="10"/>
  <c r="U93" i="9"/>
  <c r="U93" i="5"/>
  <c r="U93" i="8"/>
  <c r="U93" i="7"/>
  <c r="V93" i="19"/>
  <c r="V93" i="17"/>
  <c r="V93" i="16"/>
  <c r="V93" i="18"/>
  <c r="V93" i="15"/>
  <c r="V93" i="13"/>
  <c r="V93" i="12"/>
  <c r="V93" i="14"/>
  <c r="V93" i="11"/>
  <c r="V93" i="9"/>
  <c r="V93" i="10"/>
  <c r="V93" i="8"/>
  <c r="V93" i="7"/>
  <c r="V93" i="5"/>
  <c r="X93" i="19"/>
  <c r="X93" i="18"/>
  <c r="X93" i="17"/>
  <c r="X93" i="16"/>
  <c r="X93" i="15"/>
  <c r="X93" i="14"/>
  <c r="X93" i="13"/>
  <c r="X93" i="12"/>
  <c r="X93" i="11"/>
  <c r="X93" i="10"/>
  <c r="X93" i="9"/>
  <c r="X93" i="8"/>
  <c r="X93" i="7"/>
  <c r="X93" i="5"/>
  <c r="W93" i="19"/>
  <c r="W93" i="17"/>
  <c r="W93" i="18"/>
  <c r="W93" i="16"/>
  <c r="W93" i="15"/>
  <c r="W93" i="14"/>
  <c r="W93" i="13"/>
  <c r="W93" i="12"/>
  <c r="W93" i="10"/>
  <c r="W93" i="11"/>
  <c r="W93" i="9"/>
  <c r="W93" i="8"/>
  <c r="W93" i="5"/>
  <c r="W93" i="7"/>
  <c r="W93" i="3"/>
  <c r="Y93" i="1"/>
  <c r="W93" i="2"/>
  <c r="V93" i="3"/>
  <c r="V93" i="2"/>
  <c r="X93" i="1"/>
  <c r="U93" i="3"/>
  <c r="U93" i="2"/>
  <c r="W93" i="1"/>
  <c r="X93" i="3"/>
  <c r="X93" i="2"/>
  <c r="Z93" i="1"/>
  <c r="I94" i="1"/>
  <c r="G94" i="1"/>
  <c r="H94" i="1"/>
  <c r="F94" i="1"/>
  <c r="E94" i="1"/>
  <c r="D94" i="1"/>
  <c r="B95" i="1"/>
  <c r="K95" i="1" s="1"/>
  <c r="C94" i="1"/>
  <c r="J5" i="2" a="1"/>
  <c r="E5" i="2" a="1"/>
  <c r="E5" i="2" l="1"/>
  <c r="G5" i="2" s="1"/>
  <c r="H5" i="2" s="1"/>
  <c r="J5" i="2"/>
  <c r="V94" i="19"/>
  <c r="V94" i="18"/>
  <c r="V94" i="17"/>
  <c r="V94" i="16"/>
  <c r="V94" i="15"/>
  <c r="V94" i="13"/>
  <c r="V94" i="14"/>
  <c r="V94" i="12"/>
  <c r="V94" i="11"/>
  <c r="V94" i="10"/>
  <c r="V94" i="9"/>
  <c r="V94" i="8"/>
  <c r="V94" i="5"/>
  <c r="V94" i="7"/>
  <c r="U94" i="18"/>
  <c r="U94" i="19"/>
  <c r="U94" i="17"/>
  <c r="U94" i="15"/>
  <c r="U94" i="16"/>
  <c r="U94" i="13"/>
  <c r="U94" i="14"/>
  <c r="U94" i="12"/>
  <c r="U94" i="10"/>
  <c r="U94" i="11"/>
  <c r="U94" i="9"/>
  <c r="U94" i="8"/>
  <c r="U94" i="7"/>
  <c r="U94" i="5"/>
  <c r="X94" i="19"/>
  <c r="X94" i="18"/>
  <c r="X94" i="17"/>
  <c r="X94" i="16"/>
  <c r="X94" i="15"/>
  <c r="X94" i="14"/>
  <c r="X94" i="13"/>
  <c r="X94" i="12"/>
  <c r="X94" i="11"/>
  <c r="X94" i="10"/>
  <c r="X94" i="9"/>
  <c r="X94" i="8"/>
  <c r="X94" i="5"/>
  <c r="X94" i="7"/>
  <c r="W94" i="19"/>
  <c r="W94" i="18"/>
  <c r="W94" i="17"/>
  <c r="W94" i="16"/>
  <c r="W94" i="14"/>
  <c r="W94" i="15"/>
  <c r="W94" i="13"/>
  <c r="W94" i="11"/>
  <c r="W94" i="12"/>
  <c r="W94" i="10"/>
  <c r="W94" i="9"/>
  <c r="W94" i="8"/>
  <c r="W94" i="5"/>
  <c r="W94" i="7"/>
  <c r="X94" i="3"/>
  <c r="X94" i="2"/>
  <c r="Z94" i="1"/>
  <c r="V94" i="3"/>
  <c r="V94" i="2"/>
  <c r="X94" i="1"/>
  <c r="U94" i="3"/>
  <c r="U94" i="2"/>
  <c r="W94" i="1"/>
  <c r="Y94" i="1"/>
  <c r="W94" i="3"/>
  <c r="W94" i="2"/>
  <c r="I95" i="1"/>
  <c r="E95" i="1"/>
  <c r="G95" i="1"/>
  <c r="F95" i="1"/>
  <c r="H95" i="1"/>
  <c r="D95" i="1"/>
  <c r="C95" i="1"/>
  <c r="B96" i="1"/>
  <c r="K96" i="1" s="1"/>
  <c r="F2" i="8" a="1"/>
  <c r="P5" i="2"/>
  <c r="L5" i="2"/>
  <c r="Z5" i="2" l="1"/>
  <c r="I5" i="2"/>
  <c r="F2" i="8"/>
  <c r="M5" i="2"/>
  <c r="N5" i="2" s="1"/>
  <c r="V95" i="19"/>
  <c r="V95" i="18"/>
  <c r="V95" i="14"/>
  <c r="V95" i="16"/>
  <c r="V95" i="15"/>
  <c r="V95" i="13"/>
  <c r="V95" i="10"/>
  <c r="V95" i="17"/>
  <c r="V95" i="12"/>
  <c r="V95" i="11"/>
  <c r="V95" i="9"/>
  <c r="V95" i="7"/>
  <c r="V95" i="5"/>
  <c r="V95" i="8"/>
  <c r="U95" i="19"/>
  <c r="U95" i="17"/>
  <c r="U95" i="16"/>
  <c r="U95" i="18"/>
  <c r="U95" i="15"/>
  <c r="U95" i="14"/>
  <c r="U95" i="13"/>
  <c r="U95" i="10"/>
  <c r="U95" i="12"/>
  <c r="U95" i="11"/>
  <c r="U95" i="9"/>
  <c r="U95" i="8"/>
  <c r="U95" i="7"/>
  <c r="U95" i="5"/>
  <c r="Q5" i="2"/>
  <c r="R5" i="2" s="1"/>
  <c r="X95" i="19"/>
  <c r="X95" i="18"/>
  <c r="X95" i="17"/>
  <c r="X95" i="16"/>
  <c r="X95" i="15"/>
  <c r="X95" i="14"/>
  <c r="X95" i="13"/>
  <c r="X95" i="11"/>
  <c r="X95" i="12"/>
  <c r="X95" i="10"/>
  <c r="X95" i="9"/>
  <c r="X95" i="8"/>
  <c r="X95" i="7"/>
  <c r="X95" i="5"/>
  <c r="W95" i="19"/>
  <c r="W95" i="18"/>
  <c r="W95" i="17"/>
  <c r="W95" i="15"/>
  <c r="W95" i="16"/>
  <c r="W95" i="13"/>
  <c r="W95" i="14"/>
  <c r="W95" i="12"/>
  <c r="W95" i="11"/>
  <c r="W95" i="10"/>
  <c r="W95" i="9"/>
  <c r="W95" i="8"/>
  <c r="W95" i="7"/>
  <c r="W95" i="5"/>
  <c r="W95" i="3"/>
  <c r="W95" i="2"/>
  <c r="Y95" i="1"/>
  <c r="X95" i="3"/>
  <c r="X95" i="2"/>
  <c r="Z95" i="1"/>
  <c r="V95" i="3"/>
  <c r="V95" i="2"/>
  <c r="X95" i="1"/>
  <c r="U95" i="3"/>
  <c r="U95" i="2"/>
  <c r="W95" i="1"/>
  <c r="I96" i="1"/>
  <c r="E96" i="1"/>
  <c r="G96" i="1"/>
  <c r="H96" i="1"/>
  <c r="F96" i="1"/>
  <c r="D96" i="1"/>
  <c r="B97" i="1"/>
  <c r="K97" i="1" s="1"/>
  <c r="C96" i="1"/>
  <c r="F4" i="3" a="1"/>
  <c r="F4" i="3" l="1"/>
  <c r="V96" i="19"/>
  <c r="V96" i="18"/>
  <c r="V96" i="17"/>
  <c r="V96" i="15"/>
  <c r="V96" i="14"/>
  <c r="V96" i="13"/>
  <c r="V96" i="12"/>
  <c r="V96" i="16"/>
  <c r="V96" i="10"/>
  <c r="V96" i="11"/>
  <c r="V96" i="9"/>
  <c r="V96" i="7"/>
  <c r="V96" i="8"/>
  <c r="V96" i="5"/>
  <c r="U96" i="19"/>
  <c r="U96" i="18"/>
  <c r="U96" i="17"/>
  <c r="U96" i="15"/>
  <c r="U96" i="16"/>
  <c r="U96" i="14"/>
  <c r="U96" i="13"/>
  <c r="U96" i="10"/>
  <c r="U96" i="11"/>
  <c r="U96" i="12"/>
  <c r="U96" i="9"/>
  <c r="U96" i="7"/>
  <c r="U96" i="8"/>
  <c r="U96" i="5"/>
  <c r="X96" i="19"/>
  <c r="X96" i="18"/>
  <c r="X96" i="17"/>
  <c r="X96" i="16"/>
  <c r="X96" i="15"/>
  <c r="X96" i="14"/>
  <c r="X96" i="13"/>
  <c r="X96" i="12"/>
  <c r="X96" i="11"/>
  <c r="X96" i="10"/>
  <c r="X96" i="9"/>
  <c r="X96" i="8"/>
  <c r="X96" i="7"/>
  <c r="X96" i="5"/>
  <c r="W96" i="19"/>
  <c r="W96" i="17"/>
  <c r="W96" i="18"/>
  <c r="W96" i="16"/>
  <c r="W96" i="14"/>
  <c r="W96" i="15"/>
  <c r="W96" i="13"/>
  <c r="W96" i="12"/>
  <c r="W96" i="10"/>
  <c r="W96" i="11"/>
  <c r="W96" i="9"/>
  <c r="W96" i="8"/>
  <c r="W96" i="5"/>
  <c r="W96" i="7"/>
  <c r="X96" i="3"/>
  <c r="X96" i="2"/>
  <c r="Z96" i="1"/>
  <c r="V96" i="3"/>
  <c r="V96" i="2"/>
  <c r="X96" i="1"/>
  <c r="U96" i="3"/>
  <c r="U96" i="2"/>
  <c r="W96" i="1"/>
  <c r="W96" i="3"/>
  <c r="W96" i="2"/>
  <c r="Y96" i="1"/>
  <c r="I97" i="1"/>
  <c r="H97" i="1"/>
  <c r="E97" i="1"/>
  <c r="G97" i="1"/>
  <c r="F97" i="1"/>
  <c r="D97" i="1"/>
  <c r="B98" i="1"/>
  <c r="K98" i="1" s="1"/>
  <c r="C97" i="1"/>
  <c r="F3" i="13" a="1"/>
  <c r="F3" i="13" l="1"/>
  <c r="V97" i="19"/>
  <c r="V97" i="18"/>
  <c r="V97" i="17"/>
  <c r="V97" i="16"/>
  <c r="V97" i="14"/>
  <c r="V97" i="13"/>
  <c r="V97" i="12"/>
  <c r="V97" i="15"/>
  <c r="V97" i="11"/>
  <c r="V97" i="10"/>
  <c r="V97" i="8"/>
  <c r="V97" i="9"/>
  <c r="V97" i="5"/>
  <c r="V97" i="7"/>
  <c r="U97" i="19"/>
  <c r="U97" i="18"/>
  <c r="U97" i="17"/>
  <c r="U97" i="15"/>
  <c r="U97" i="13"/>
  <c r="U97" i="12"/>
  <c r="U97" i="14"/>
  <c r="U97" i="11"/>
  <c r="U97" i="16"/>
  <c r="U97" i="10"/>
  <c r="U97" i="8"/>
  <c r="U97" i="9"/>
  <c r="U97" i="7"/>
  <c r="U97" i="5"/>
  <c r="X97" i="19"/>
  <c r="X97" i="18"/>
  <c r="X97" i="17"/>
  <c r="X97" i="16"/>
  <c r="X97" i="15"/>
  <c r="X97" i="14"/>
  <c r="X97" i="13"/>
  <c r="X97" i="12"/>
  <c r="X97" i="11"/>
  <c r="X97" i="10"/>
  <c r="X97" i="9"/>
  <c r="X97" i="8"/>
  <c r="X97" i="7"/>
  <c r="X97" i="5"/>
  <c r="W97" i="19"/>
  <c r="W97" i="18"/>
  <c r="W97" i="17"/>
  <c r="W97" i="16"/>
  <c r="W97" i="14"/>
  <c r="W97" i="15"/>
  <c r="W97" i="13"/>
  <c r="W97" i="11"/>
  <c r="W97" i="12"/>
  <c r="W97" i="9"/>
  <c r="W97" i="10"/>
  <c r="W97" i="7"/>
  <c r="W97" i="8"/>
  <c r="W97" i="5"/>
  <c r="V97" i="3"/>
  <c r="V97" i="2"/>
  <c r="X97" i="1"/>
  <c r="W97" i="3"/>
  <c r="Y97" i="1"/>
  <c r="W97" i="2"/>
  <c r="X97" i="3"/>
  <c r="X97" i="2"/>
  <c r="Z97" i="1"/>
  <c r="U97" i="3"/>
  <c r="U97" i="2"/>
  <c r="W97" i="1"/>
  <c r="I98" i="1"/>
  <c r="H98" i="1"/>
  <c r="F98" i="1"/>
  <c r="E98" i="1"/>
  <c r="G98" i="1"/>
  <c r="D98" i="1"/>
  <c r="C98" i="1"/>
  <c r="B99" i="1"/>
  <c r="K99" i="1" s="1"/>
  <c r="U98" i="19" l="1"/>
  <c r="U98" i="17"/>
  <c r="U98" i="18"/>
  <c r="U98" i="15"/>
  <c r="U98" i="16"/>
  <c r="U98" i="14"/>
  <c r="U98" i="12"/>
  <c r="U98" i="10"/>
  <c r="U98" i="11"/>
  <c r="U98" i="9"/>
  <c r="U98" i="13"/>
  <c r="U98" i="8"/>
  <c r="U98" i="7"/>
  <c r="U98" i="5"/>
  <c r="V98" i="19"/>
  <c r="V98" i="18"/>
  <c r="V98" i="17"/>
  <c r="V98" i="16"/>
  <c r="V98" i="15"/>
  <c r="V98" i="13"/>
  <c r="V98" i="11"/>
  <c r="V98" i="10"/>
  <c r="V98" i="9"/>
  <c r="V98" i="8"/>
  <c r="V98" i="12"/>
  <c r="V98" i="14"/>
  <c r="V98" i="7"/>
  <c r="V98" i="5"/>
  <c r="X98" i="19"/>
  <c r="X98" i="18"/>
  <c r="X98" i="17"/>
  <c r="X98" i="16"/>
  <c r="X98" i="15"/>
  <c r="X98" i="14"/>
  <c r="X98" i="13"/>
  <c r="X98" i="12"/>
  <c r="X98" i="11"/>
  <c r="X98" i="10"/>
  <c r="X98" i="9"/>
  <c r="X98" i="8"/>
  <c r="X98" i="7"/>
  <c r="X98" i="5"/>
  <c r="W98" i="19"/>
  <c r="W98" i="18"/>
  <c r="W98" i="17"/>
  <c r="W98" i="15"/>
  <c r="W98" i="16"/>
  <c r="W98" i="13"/>
  <c r="W98" i="14"/>
  <c r="W98" i="12"/>
  <c r="W98" i="9"/>
  <c r="W98" i="10"/>
  <c r="W98" i="11"/>
  <c r="W98" i="8"/>
  <c r="W98" i="7"/>
  <c r="W98" i="5"/>
  <c r="U98" i="3"/>
  <c r="U98" i="2"/>
  <c r="W98" i="1"/>
  <c r="W98" i="3"/>
  <c r="W98" i="2"/>
  <c r="Y98" i="1"/>
  <c r="V98" i="3"/>
  <c r="V98" i="2"/>
  <c r="X98" i="1"/>
  <c r="X98" i="3"/>
  <c r="X98" i="2"/>
  <c r="Z98" i="1"/>
  <c r="I99" i="1"/>
  <c r="E99" i="1"/>
  <c r="G99" i="1"/>
  <c r="F99" i="1"/>
  <c r="H99" i="1"/>
  <c r="D99" i="1"/>
  <c r="B100" i="1"/>
  <c r="K100" i="1" s="1"/>
  <c r="C99" i="1"/>
  <c r="E2" i="8" a="1"/>
  <c r="J2" i="8" a="1"/>
  <c r="J2" i="8" l="1"/>
  <c r="E2" i="8"/>
  <c r="G2" i="8" s="1"/>
  <c r="H2" i="8" s="1"/>
  <c r="V99" i="17"/>
  <c r="V99" i="18"/>
  <c r="V99" i="16"/>
  <c r="V99" i="19"/>
  <c r="V99" i="15"/>
  <c r="V99" i="14"/>
  <c r="V99" i="12"/>
  <c r="V99" i="9"/>
  <c r="V99" i="11"/>
  <c r="V99" i="13"/>
  <c r="V99" i="10"/>
  <c r="V99" i="8"/>
  <c r="V99" i="5"/>
  <c r="V99" i="7"/>
  <c r="U99" i="17"/>
  <c r="U99" i="16"/>
  <c r="U99" i="15"/>
  <c r="U99" i="18"/>
  <c r="U99" i="19"/>
  <c r="U99" i="14"/>
  <c r="U99" i="13"/>
  <c r="U99" i="11"/>
  <c r="U99" i="10"/>
  <c r="U99" i="12"/>
  <c r="U99" i="9"/>
  <c r="U99" i="7"/>
  <c r="U99" i="8"/>
  <c r="U99" i="5"/>
  <c r="X99" i="19"/>
  <c r="X99" i="18"/>
  <c r="X99" i="17"/>
  <c r="X99" i="16"/>
  <c r="X99" i="15"/>
  <c r="X99" i="14"/>
  <c r="X99" i="13"/>
  <c r="X99" i="12"/>
  <c r="X99" i="11"/>
  <c r="X99" i="10"/>
  <c r="X99" i="9"/>
  <c r="X99" i="8"/>
  <c r="X99" i="7"/>
  <c r="X99" i="5"/>
  <c r="W99" i="19"/>
  <c r="W99" i="17"/>
  <c r="W99" i="18"/>
  <c r="W99" i="16"/>
  <c r="W99" i="14"/>
  <c r="W99" i="15"/>
  <c r="W99" i="13"/>
  <c r="W99" i="12"/>
  <c r="W99" i="11"/>
  <c r="W99" i="10"/>
  <c r="W99" i="9"/>
  <c r="W99" i="8"/>
  <c r="W99" i="5"/>
  <c r="W99" i="7"/>
  <c r="V99" i="3"/>
  <c r="V99" i="2"/>
  <c r="X99" i="1"/>
  <c r="W99" i="3"/>
  <c r="W99" i="2"/>
  <c r="Y99" i="1"/>
  <c r="X99" i="3"/>
  <c r="X99" i="2"/>
  <c r="Z99" i="1"/>
  <c r="U99" i="3"/>
  <c r="U99" i="2"/>
  <c r="W99" i="1"/>
  <c r="I100" i="1"/>
  <c r="H100" i="1"/>
  <c r="G100" i="1"/>
  <c r="E100" i="1"/>
  <c r="F100" i="1"/>
  <c r="D100" i="1"/>
  <c r="B101" i="1"/>
  <c r="K101" i="1" s="1"/>
  <c r="C100" i="1"/>
  <c r="L2" i="8"/>
  <c r="E4" i="3" a="1"/>
  <c r="J4" i="3" a="1"/>
  <c r="P2" i="8"/>
  <c r="Z2" i="8" l="1"/>
  <c r="I2" i="8"/>
  <c r="Q2" i="8"/>
  <c r="R2" i="8" s="1"/>
  <c r="E4" i="3"/>
  <c r="G4" i="3" s="1"/>
  <c r="H4" i="3" s="1"/>
  <c r="J4" i="3"/>
  <c r="U100" i="19"/>
  <c r="U100" i="18"/>
  <c r="U100" i="17"/>
  <c r="U100" i="15"/>
  <c r="U100" i="16"/>
  <c r="U100" i="13"/>
  <c r="U100" i="14"/>
  <c r="U100" i="12"/>
  <c r="U100" i="10"/>
  <c r="U100" i="9"/>
  <c r="U100" i="8"/>
  <c r="U100" i="11"/>
  <c r="U100" i="7"/>
  <c r="U100" i="5"/>
  <c r="V100" i="19"/>
  <c r="V100" i="18"/>
  <c r="V100" i="17"/>
  <c r="V100" i="16"/>
  <c r="V100" i="15"/>
  <c r="V100" i="13"/>
  <c r="V100" i="14"/>
  <c r="V100" i="12"/>
  <c r="V100" i="11"/>
  <c r="V100" i="10"/>
  <c r="V100" i="7"/>
  <c r="V100" i="5"/>
  <c r="V100" i="8"/>
  <c r="V100" i="9"/>
  <c r="M2" i="8"/>
  <c r="N2" i="8" s="1"/>
  <c r="W100" i="19"/>
  <c r="W100" i="18"/>
  <c r="W100" i="17"/>
  <c r="W100" i="16"/>
  <c r="W100" i="14"/>
  <c r="W100" i="15"/>
  <c r="W100" i="13"/>
  <c r="W100" i="11"/>
  <c r="W100" i="12"/>
  <c r="W100" i="10"/>
  <c r="W100" i="9"/>
  <c r="W100" i="7"/>
  <c r="W100" i="8"/>
  <c r="W100" i="5"/>
  <c r="X100" i="19"/>
  <c r="X100" i="18"/>
  <c r="X100" i="17"/>
  <c r="X100" i="16"/>
  <c r="X100" i="15"/>
  <c r="X100" i="14"/>
  <c r="X100" i="13"/>
  <c r="X100" i="12"/>
  <c r="X100" i="11"/>
  <c r="X100" i="9"/>
  <c r="X100" i="10"/>
  <c r="X100" i="8"/>
  <c r="X100" i="7"/>
  <c r="X100" i="5"/>
  <c r="V100" i="3"/>
  <c r="V100" i="2"/>
  <c r="X100" i="1"/>
  <c r="U100" i="3"/>
  <c r="U100" i="2"/>
  <c r="W100" i="1"/>
  <c r="X100" i="3"/>
  <c r="X100" i="2"/>
  <c r="Z100" i="1"/>
  <c r="W100" i="3"/>
  <c r="Y100" i="1"/>
  <c r="W100" i="2"/>
  <c r="I101" i="1"/>
  <c r="H101" i="1"/>
  <c r="F101" i="1"/>
  <c r="E101" i="1"/>
  <c r="G101" i="1"/>
  <c r="D101" i="1"/>
  <c r="B102" i="1"/>
  <c r="K102" i="1" s="1"/>
  <c r="C101" i="1"/>
  <c r="P4" i="3"/>
  <c r="J3" i="13" a="1"/>
  <c r="L4" i="3"/>
  <c r="E3" i="13" a="1"/>
  <c r="Z4" i="3" l="1"/>
  <c r="I4" i="3"/>
  <c r="E3" i="13"/>
  <c r="G3" i="13" s="1"/>
  <c r="H3" i="13" s="1"/>
  <c r="J3" i="13"/>
  <c r="Q4" i="3"/>
  <c r="R4" i="3" s="1"/>
  <c r="U101" i="19"/>
  <c r="U101" i="17"/>
  <c r="U101" i="18"/>
  <c r="U101" i="16"/>
  <c r="U101" i="15"/>
  <c r="U101" i="14"/>
  <c r="U101" i="12"/>
  <c r="U101" i="13"/>
  <c r="U101" i="10"/>
  <c r="U101" i="11"/>
  <c r="U101" i="9"/>
  <c r="U101" i="8"/>
  <c r="U101" i="7"/>
  <c r="U101" i="5"/>
  <c r="V101" i="19"/>
  <c r="V101" i="18"/>
  <c r="V101" i="17"/>
  <c r="V101" i="16"/>
  <c r="V101" i="14"/>
  <c r="V101" i="13"/>
  <c r="V101" i="15"/>
  <c r="V101" i="12"/>
  <c r="V101" i="10"/>
  <c r="V101" i="11"/>
  <c r="V101" i="7"/>
  <c r="V101" i="9"/>
  <c r="V101" i="8"/>
  <c r="V101" i="5"/>
  <c r="M4" i="3"/>
  <c r="N4" i="3" s="1"/>
  <c r="X101" i="19"/>
  <c r="X101" i="18"/>
  <c r="X101" i="17"/>
  <c r="X101" i="16"/>
  <c r="X101" i="15"/>
  <c r="X101" i="14"/>
  <c r="X101" i="13"/>
  <c r="X101" i="12"/>
  <c r="X101" i="11"/>
  <c r="X101" i="10"/>
  <c r="X101" i="9"/>
  <c r="X101" i="8"/>
  <c r="X101" i="7"/>
  <c r="X101" i="5"/>
  <c r="W101" i="19"/>
  <c r="W101" i="18"/>
  <c r="W101" i="17"/>
  <c r="W101" i="15"/>
  <c r="W101" i="16"/>
  <c r="W101" i="14"/>
  <c r="W101" i="13"/>
  <c r="W101" i="12"/>
  <c r="W101" i="11"/>
  <c r="W101" i="9"/>
  <c r="W101" i="10"/>
  <c r="W101" i="8"/>
  <c r="W101" i="7"/>
  <c r="W101" i="5"/>
  <c r="U101" i="3"/>
  <c r="U101" i="2"/>
  <c r="W101" i="1"/>
  <c r="X101" i="3"/>
  <c r="X101" i="2"/>
  <c r="Z101" i="1"/>
  <c r="W101" i="3"/>
  <c r="Y101" i="1"/>
  <c r="W101" i="2"/>
  <c r="V101" i="3"/>
  <c r="X101" i="1"/>
  <c r="V101" i="2"/>
  <c r="I102" i="1"/>
  <c r="G102" i="1"/>
  <c r="F102" i="1"/>
  <c r="H102" i="1"/>
  <c r="E102" i="1"/>
  <c r="D102" i="1"/>
  <c r="C102" i="1"/>
  <c r="B103" i="1"/>
  <c r="K103" i="1" s="1"/>
  <c r="P3" i="13"/>
  <c r="L3" i="13"/>
  <c r="Z3" i="13" l="1"/>
  <c r="I3" i="13"/>
  <c r="M3" i="13"/>
  <c r="N3" i="13" s="1"/>
  <c r="W102" i="19"/>
  <c r="W102" i="17"/>
  <c r="W102" i="18"/>
  <c r="W102" i="16"/>
  <c r="W102" i="14"/>
  <c r="W102" i="10"/>
  <c r="W102" i="13"/>
  <c r="W102" i="11"/>
  <c r="W102" i="15"/>
  <c r="W102" i="12"/>
  <c r="W102" i="9"/>
  <c r="W102" i="7"/>
  <c r="W102" i="8"/>
  <c r="W102" i="5"/>
  <c r="Q3" i="13"/>
  <c r="R3" i="13" s="1"/>
  <c r="V102" i="19"/>
  <c r="V102" i="18"/>
  <c r="V102" i="17"/>
  <c r="V102" i="16"/>
  <c r="V102" i="15"/>
  <c r="V102" i="14"/>
  <c r="V102" i="13"/>
  <c r="V102" i="11"/>
  <c r="V102" i="12"/>
  <c r="V102" i="10"/>
  <c r="V102" i="9"/>
  <c r="V102" i="8"/>
  <c r="V102" i="7"/>
  <c r="V102" i="5"/>
  <c r="U102" i="19"/>
  <c r="U102" i="18"/>
  <c r="U102" i="17"/>
  <c r="U102" i="16"/>
  <c r="U102" i="15"/>
  <c r="U102" i="14"/>
  <c r="U102" i="13"/>
  <c r="U102" i="12"/>
  <c r="U102" i="11"/>
  <c r="U102" i="10"/>
  <c r="U102" i="9"/>
  <c r="U102" i="8"/>
  <c r="U102" i="7"/>
  <c r="U102" i="5"/>
  <c r="X102" i="19"/>
  <c r="X102" i="18"/>
  <c r="X102" i="17"/>
  <c r="X102" i="16"/>
  <c r="X102" i="15"/>
  <c r="X102" i="14"/>
  <c r="X102" i="13"/>
  <c r="X102" i="12"/>
  <c r="X102" i="11"/>
  <c r="X102" i="10"/>
  <c r="X102" i="8"/>
  <c r="X102" i="9"/>
  <c r="X102" i="5"/>
  <c r="X102" i="7"/>
  <c r="U102" i="3"/>
  <c r="U102" i="2"/>
  <c r="W102" i="1"/>
  <c r="X102" i="3"/>
  <c r="X102" i="2"/>
  <c r="Z102" i="1"/>
  <c r="W102" i="3"/>
  <c r="W102" i="2"/>
  <c r="Y102" i="1"/>
  <c r="V102" i="3"/>
  <c r="V102" i="2"/>
  <c r="X102" i="1"/>
  <c r="I103" i="1"/>
  <c r="E103" i="1"/>
  <c r="G103" i="1"/>
  <c r="F103" i="1"/>
  <c r="H103" i="1"/>
  <c r="D103" i="1"/>
  <c r="B104" i="1"/>
  <c r="K104" i="1" s="1"/>
  <c r="C103" i="1"/>
  <c r="W103" i="19" l="1"/>
  <c r="W103" i="18"/>
  <c r="W103" i="17"/>
  <c r="W103" i="16"/>
  <c r="W103" i="14"/>
  <c r="W103" i="13"/>
  <c r="W103" i="12"/>
  <c r="W103" i="10"/>
  <c r="W103" i="11"/>
  <c r="W103" i="15"/>
  <c r="W103" i="7"/>
  <c r="W103" i="8"/>
  <c r="W103" i="9"/>
  <c r="W103" i="5"/>
  <c r="U103" i="19"/>
  <c r="U103" i="18"/>
  <c r="U103" i="17"/>
  <c r="U103" i="16"/>
  <c r="U103" i="15"/>
  <c r="U103" i="14"/>
  <c r="U103" i="13"/>
  <c r="U103" i="12"/>
  <c r="U103" i="11"/>
  <c r="U103" i="10"/>
  <c r="U103" i="8"/>
  <c r="U103" i="9"/>
  <c r="U103" i="7"/>
  <c r="U103" i="5"/>
  <c r="X103" i="19"/>
  <c r="X103" i="18"/>
  <c r="X103" i="17"/>
  <c r="X103" i="16"/>
  <c r="X103" i="15"/>
  <c r="X103" i="14"/>
  <c r="X103" i="13"/>
  <c r="X103" i="12"/>
  <c r="X103" i="11"/>
  <c r="X103" i="10"/>
  <c r="X103" i="9"/>
  <c r="X103" i="8"/>
  <c r="X103" i="7"/>
  <c r="X103" i="5"/>
  <c r="V103" i="19"/>
  <c r="V103" i="18"/>
  <c r="V103" i="17"/>
  <c r="V103" i="16"/>
  <c r="V103" i="15"/>
  <c r="V103" i="14"/>
  <c r="V103" i="13"/>
  <c r="V103" i="12"/>
  <c r="V103" i="11"/>
  <c r="V103" i="10"/>
  <c r="V103" i="9"/>
  <c r="V103" i="8"/>
  <c r="V103" i="7"/>
  <c r="V103" i="5"/>
  <c r="V103" i="3"/>
  <c r="V103" i="2"/>
  <c r="X103" i="1"/>
  <c r="U103" i="3"/>
  <c r="U103" i="2"/>
  <c r="W103" i="1"/>
  <c r="X103" i="3"/>
  <c r="X103" i="2"/>
  <c r="Z103" i="1"/>
  <c r="W103" i="3"/>
  <c r="W103" i="2"/>
  <c r="Y103" i="1"/>
  <c r="I104" i="1"/>
  <c r="G104" i="1"/>
  <c r="H104" i="1"/>
  <c r="E104" i="1"/>
  <c r="F104" i="1"/>
  <c r="D104" i="1"/>
  <c r="B105" i="1"/>
  <c r="K105" i="1" s="1"/>
  <c r="C104" i="1"/>
  <c r="W104" i="19" l="1"/>
  <c r="W104" i="18"/>
  <c r="W104" i="14"/>
  <c r="W104" i="13"/>
  <c r="W104" i="12"/>
  <c r="W104" i="17"/>
  <c r="W104" i="11"/>
  <c r="W104" i="15"/>
  <c r="W104" i="16"/>
  <c r="W104" i="8"/>
  <c r="W104" i="9"/>
  <c r="W104" i="10"/>
  <c r="W104" i="5"/>
  <c r="W104" i="7"/>
  <c r="U104" i="18"/>
  <c r="U104" i="19"/>
  <c r="U104" i="17"/>
  <c r="U104" i="16"/>
  <c r="U104" i="15"/>
  <c r="U104" i="14"/>
  <c r="U104" i="13"/>
  <c r="U104" i="12"/>
  <c r="U104" i="11"/>
  <c r="U104" i="10"/>
  <c r="U104" i="9"/>
  <c r="U104" i="8"/>
  <c r="U104" i="7"/>
  <c r="U104" i="5"/>
  <c r="V104" i="19"/>
  <c r="V104" i="18"/>
  <c r="V104" i="17"/>
  <c r="V104" i="16"/>
  <c r="V104" i="15"/>
  <c r="V104" i="14"/>
  <c r="V104" i="13"/>
  <c r="V104" i="12"/>
  <c r="V104" i="11"/>
  <c r="V104" i="10"/>
  <c r="V104" i="9"/>
  <c r="V104" i="8"/>
  <c r="V104" i="7"/>
  <c r="V104" i="5"/>
  <c r="X104" i="19"/>
  <c r="X104" i="18"/>
  <c r="X104" i="17"/>
  <c r="X104" i="16"/>
  <c r="X104" i="15"/>
  <c r="X104" i="14"/>
  <c r="X104" i="13"/>
  <c r="X104" i="12"/>
  <c r="X104" i="11"/>
  <c r="X104" i="10"/>
  <c r="X104" i="9"/>
  <c r="X104" i="8"/>
  <c r="X104" i="7"/>
  <c r="X104" i="5"/>
  <c r="V104" i="3"/>
  <c r="V104" i="2"/>
  <c r="X104" i="1"/>
  <c r="U104" i="3"/>
  <c r="U104" i="2"/>
  <c r="W104" i="1"/>
  <c r="X104" i="3"/>
  <c r="X104" i="2"/>
  <c r="Z104" i="1"/>
  <c r="W104" i="3"/>
  <c r="W104" i="2"/>
  <c r="Y104" i="1"/>
  <c r="I105" i="1"/>
  <c r="H105" i="1"/>
  <c r="F105" i="1"/>
  <c r="G105" i="1"/>
  <c r="E105" i="1"/>
  <c r="D105" i="1"/>
  <c r="C105" i="1"/>
  <c r="B106" i="1"/>
  <c r="K106" i="1" s="1"/>
  <c r="W105" i="19" l="1"/>
  <c r="W105" i="18"/>
  <c r="W105" i="16"/>
  <c r="W105" i="12"/>
  <c r="W105" i="17"/>
  <c r="W105" i="11"/>
  <c r="W105" i="13"/>
  <c r="W105" i="15"/>
  <c r="W105" i="14"/>
  <c r="W105" i="8"/>
  <c r="W105" i="9"/>
  <c r="W105" i="10"/>
  <c r="W105" i="5"/>
  <c r="W105" i="7"/>
  <c r="U105" i="19"/>
  <c r="U105" i="17"/>
  <c r="U105" i="18"/>
  <c r="U105" i="16"/>
  <c r="U105" i="15"/>
  <c r="U105" i="14"/>
  <c r="U105" i="13"/>
  <c r="U105" i="12"/>
  <c r="U105" i="11"/>
  <c r="U105" i="10"/>
  <c r="U105" i="9"/>
  <c r="U105" i="8"/>
  <c r="U105" i="7"/>
  <c r="U105" i="5"/>
  <c r="X105" i="19"/>
  <c r="X105" i="18"/>
  <c r="X105" i="16"/>
  <c r="X105" i="17"/>
  <c r="X105" i="15"/>
  <c r="X105" i="14"/>
  <c r="X105" i="13"/>
  <c r="X105" i="12"/>
  <c r="X105" i="11"/>
  <c r="X105" i="10"/>
  <c r="X105" i="9"/>
  <c r="X105" i="8"/>
  <c r="X105" i="7"/>
  <c r="X105" i="5"/>
  <c r="V105" i="19"/>
  <c r="V105" i="18"/>
  <c r="V105" i="17"/>
  <c r="V105" i="16"/>
  <c r="V105" i="15"/>
  <c r="V105" i="14"/>
  <c r="V105" i="13"/>
  <c r="V105" i="12"/>
  <c r="V105" i="11"/>
  <c r="V105" i="10"/>
  <c r="V105" i="9"/>
  <c r="V105" i="8"/>
  <c r="V105" i="7"/>
  <c r="V105" i="5"/>
  <c r="U105" i="3"/>
  <c r="U105" i="2"/>
  <c r="W105" i="1"/>
  <c r="W105" i="3"/>
  <c r="W105" i="2"/>
  <c r="Y105" i="1"/>
  <c r="V105" i="3"/>
  <c r="V105" i="2"/>
  <c r="X105" i="1"/>
  <c r="X105" i="3"/>
  <c r="X105" i="2"/>
  <c r="Z105" i="1"/>
  <c r="I106" i="1"/>
  <c r="G106" i="1"/>
  <c r="F106" i="1"/>
  <c r="E106" i="1"/>
  <c r="H106" i="1"/>
  <c r="D106" i="1"/>
  <c r="B107" i="1"/>
  <c r="K107" i="1" s="1"/>
  <c r="C106" i="1"/>
  <c r="W106" i="18" l="1"/>
  <c r="W106" i="17"/>
  <c r="W106" i="19"/>
  <c r="W106" i="16"/>
  <c r="W106" i="15"/>
  <c r="W106" i="14"/>
  <c r="W106" i="12"/>
  <c r="W106" i="13"/>
  <c r="W106" i="10"/>
  <c r="W106" i="11"/>
  <c r="W106" i="9"/>
  <c r="W106" i="8"/>
  <c r="W106" i="7"/>
  <c r="W106" i="5"/>
  <c r="X106" i="19"/>
  <c r="X106" i="18"/>
  <c r="X106" i="17"/>
  <c r="X106" i="16"/>
  <c r="X106" i="15"/>
  <c r="X106" i="14"/>
  <c r="X106" i="13"/>
  <c r="X106" i="12"/>
  <c r="X106" i="11"/>
  <c r="X106" i="10"/>
  <c r="X106" i="9"/>
  <c r="X106" i="8"/>
  <c r="X106" i="7"/>
  <c r="X106" i="5"/>
  <c r="U106" i="19"/>
  <c r="U106" i="18"/>
  <c r="U106" i="17"/>
  <c r="U106" i="16"/>
  <c r="U106" i="15"/>
  <c r="U106" i="14"/>
  <c r="U106" i="13"/>
  <c r="U106" i="12"/>
  <c r="U106" i="11"/>
  <c r="U106" i="10"/>
  <c r="U106" i="9"/>
  <c r="U106" i="8"/>
  <c r="U106" i="7"/>
  <c r="U106" i="5"/>
  <c r="V106" i="19"/>
  <c r="V106" i="18"/>
  <c r="V106" i="17"/>
  <c r="V106" i="16"/>
  <c r="V106" i="15"/>
  <c r="V106" i="14"/>
  <c r="V106" i="13"/>
  <c r="V106" i="12"/>
  <c r="V106" i="11"/>
  <c r="V106" i="10"/>
  <c r="V106" i="9"/>
  <c r="V106" i="8"/>
  <c r="V106" i="7"/>
  <c r="V106" i="5"/>
  <c r="U106" i="3"/>
  <c r="U106" i="2"/>
  <c r="W106" i="1"/>
  <c r="X106" i="3"/>
  <c r="X106" i="2"/>
  <c r="Z106" i="1"/>
  <c r="V106" i="3"/>
  <c r="X106" i="1"/>
  <c r="V106" i="2"/>
  <c r="W106" i="3"/>
  <c r="W106" i="2"/>
  <c r="Y106" i="1"/>
  <c r="I107" i="1"/>
  <c r="E107" i="1"/>
  <c r="H107" i="1"/>
  <c r="G107" i="1"/>
  <c r="F107" i="1"/>
  <c r="D107" i="1"/>
  <c r="B108" i="1"/>
  <c r="K108" i="1" s="1"/>
  <c r="C107" i="1"/>
  <c r="W107" i="19" l="1"/>
  <c r="W107" i="15"/>
  <c r="W107" i="18"/>
  <c r="W107" i="16"/>
  <c r="W107" i="17"/>
  <c r="W107" i="14"/>
  <c r="W107" i="13"/>
  <c r="W107" i="12"/>
  <c r="W107" i="11"/>
  <c r="W107" i="9"/>
  <c r="W107" i="8"/>
  <c r="W107" i="10"/>
  <c r="W107" i="5"/>
  <c r="W107" i="7"/>
  <c r="V107" i="19"/>
  <c r="V107" i="18"/>
  <c r="V107" i="17"/>
  <c r="V107" i="16"/>
  <c r="V107" i="15"/>
  <c r="V107" i="14"/>
  <c r="V107" i="12"/>
  <c r="V107" i="13"/>
  <c r="V107" i="11"/>
  <c r="V107" i="10"/>
  <c r="V107" i="9"/>
  <c r="V107" i="8"/>
  <c r="V107" i="5"/>
  <c r="V107" i="7"/>
  <c r="X107" i="19"/>
  <c r="X107" i="18"/>
  <c r="X107" i="17"/>
  <c r="X107" i="16"/>
  <c r="X107" i="15"/>
  <c r="X107" i="14"/>
  <c r="X107" i="13"/>
  <c r="X107" i="12"/>
  <c r="X107" i="10"/>
  <c r="X107" i="11"/>
  <c r="X107" i="9"/>
  <c r="X107" i="8"/>
  <c r="X107" i="7"/>
  <c r="X107" i="5"/>
  <c r="U107" i="19"/>
  <c r="U107" i="18"/>
  <c r="U107" i="17"/>
  <c r="U107" i="16"/>
  <c r="U107" i="15"/>
  <c r="U107" i="14"/>
  <c r="U107" i="13"/>
  <c r="U107" i="12"/>
  <c r="U107" i="11"/>
  <c r="U107" i="10"/>
  <c r="U107" i="9"/>
  <c r="U107" i="8"/>
  <c r="U107" i="7"/>
  <c r="U107" i="5"/>
  <c r="V107" i="3"/>
  <c r="V107" i="2"/>
  <c r="X107" i="1"/>
  <c r="W107" i="3"/>
  <c r="W107" i="2"/>
  <c r="Y107" i="1"/>
  <c r="X107" i="3"/>
  <c r="X107" i="2"/>
  <c r="Z107" i="1"/>
  <c r="U107" i="3"/>
  <c r="U107" i="2"/>
  <c r="W107" i="1"/>
  <c r="I108" i="1"/>
  <c r="E108" i="1"/>
  <c r="G108" i="1"/>
  <c r="F108" i="1"/>
  <c r="H108" i="1"/>
  <c r="D108" i="1"/>
  <c r="B109" i="1"/>
  <c r="K109" i="1" s="1"/>
  <c r="C108" i="1"/>
  <c r="F2" i="10" a="1"/>
  <c r="F2" i="10" l="1"/>
  <c r="W108" i="19"/>
  <c r="W108" i="18"/>
  <c r="W108" i="15"/>
  <c r="W108" i="17"/>
  <c r="W108" i="16"/>
  <c r="W108" i="13"/>
  <c r="W108" i="14"/>
  <c r="W108" i="12"/>
  <c r="W108" i="11"/>
  <c r="W108" i="10"/>
  <c r="W108" i="9"/>
  <c r="W108" i="8"/>
  <c r="W108" i="5"/>
  <c r="W108" i="7"/>
  <c r="U108" i="19"/>
  <c r="U108" i="18"/>
  <c r="U108" i="17"/>
  <c r="U108" i="16"/>
  <c r="U108" i="15"/>
  <c r="U108" i="14"/>
  <c r="U108" i="13"/>
  <c r="U108" i="12"/>
  <c r="U108" i="11"/>
  <c r="U108" i="10"/>
  <c r="U108" i="9"/>
  <c r="U108" i="8"/>
  <c r="U108" i="7"/>
  <c r="U108" i="5"/>
  <c r="X108" i="19"/>
  <c r="X108" i="18"/>
  <c r="X108" i="17"/>
  <c r="X108" i="16"/>
  <c r="X108" i="15"/>
  <c r="X108" i="14"/>
  <c r="X108" i="13"/>
  <c r="X108" i="12"/>
  <c r="X108" i="11"/>
  <c r="X108" i="10"/>
  <c r="X108" i="8"/>
  <c r="X108" i="9"/>
  <c r="X108" i="5"/>
  <c r="X108" i="7"/>
  <c r="V108" i="19"/>
  <c r="V108" i="18"/>
  <c r="V108" i="17"/>
  <c r="V108" i="16"/>
  <c r="V108" i="15"/>
  <c r="V108" i="14"/>
  <c r="V108" i="13"/>
  <c r="V108" i="11"/>
  <c r="V108" i="12"/>
  <c r="V108" i="10"/>
  <c r="V108" i="9"/>
  <c r="V108" i="8"/>
  <c r="V108" i="7"/>
  <c r="V108" i="5"/>
  <c r="V108" i="3"/>
  <c r="V108" i="2"/>
  <c r="X108" i="1"/>
  <c r="X108" i="3"/>
  <c r="X108" i="2"/>
  <c r="Z108" i="1"/>
  <c r="W108" i="3"/>
  <c r="W108" i="2"/>
  <c r="Y108" i="1"/>
  <c r="U108" i="3"/>
  <c r="U108" i="2"/>
  <c r="W108" i="1"/>
  <c r="I109" i="1"/>
  <c r="F109" i="1"/>
  <c r="G109" i="1"/>
  <c r="E109" i="1"/>
  <c r="H109" i="1"/>
  <c r="D109" i="1"/>
  <c r="C109" i="1"/>
  <c r="B110" i="1"/>
  <c r="K110" i="1" s="1"/>
  <c r="W109" i="19" l="1"/>
  <c r="W109" i="17"/>
  <c r="W109" i="16"/>
  <c r="W109" i="15"/>
  <c r="W109" i="18"/>
  <c r="W109" i="13"/>
  <c r="W109" i="14"/>
  <c r="W109" i="12"/>
  <c r="W109" i="11"/>
  <c r="W109" i="9"/>
  <c r="W109" i="10"/>
  <c r="W109" i="8"/>
  <c r="W109" i="5"/>
  <c r="W109" i="7"/>
  <c r="U109" i="19"/>
  <c r="U109" i="18"/>
  <c r="U109" i="17"/>
  <c r="U109" i="16"/>
  <c r="U109" i="15"/>
  <c r="U109" i="14"/>
  <c r="U109" i="13"/>
  <c r="U109" i="12"/>
  <c r="U109" i="11"/>
  <c r="U109" i="10"/>
  <c r="U109" i="8"/>
  <c r="U109" i="9"/>
  <c r="U109" i="7"/>
  <c r="U109" i="5"/>
  <c r="X109" i="19"/>
  <c r="X109" i="18"/>
  <c r="X109" i="17"/>
  <c r="X109" i="16"/>
  <c r="X109" i="15"/>
  <c r="X109" i="14"/>
  <c r="X109" i="13"/>
  <c r="X109" i="12"/>
  <c r="X109" i="11"/>
  <c r="X109" i="9"/>
  <c r="X109" i="10"/>
  <c r="X109" i="8"/>
  <c r="X109" i="7"/>
  <c r="X109" i="5"/>
  <c r="V109" i="19"/>
  <c r="V109" i="18"/>
  <c r="V109" i="17"/>
  <c r="V109" i="16"/>
  <c r="V109" i="15"/>
  <c r="V109" i="14"/>
  <c r="V109" i="13"/>
  <c r="V109" i="12"/>
  <c r="V109" i="11"/>
  <c r="V109" i="10"/>
  <c r="V109" i="9"/>
  <c r="V109" i="8"/>
  <c r="V109" i="7"/>
  <c r="V109" i="5"/>
  <c r="U109" i="3"/>
  <c r="U109" i="2"/>
  <c r="W109" i="1"/>
  <c r="X109" i="3"/>
  <c r="X109" i="2"/>
  <c r="Z109" i="1"/>
  <c r="W109" i="3"/>
  <c r="W109" i="2"/>
  <c r="Y109" i="1"/>
  <c r="V109" i="3"/>
  <c r="V109" i="2"/>
  <c r="X109" i="1"/>
  <c r="I110" i="1"/>
  <c r="G110" i="1"/>
  <c r="H110" i="1"/>
  <c r="F110" i="1"/>
  <c r="E110" i="1"/>
  <c r="D110" i="1"/>
  <c r="B111" i="1"/>
  <c r="K111" i="1" s="1"/>
  <c r="C110" i="1"/>
  <c r="W110" i="19" l="1"/>
  <c r="W110" i="18"/>
  <c r="W110" i="17"/>
  <c r="W110" i="16"/>
  <c r="W110" i="15"/>
  <c r="W110" i="13"/>
  <c r="W110" i="14"/>
  <c r="W110" i="11"/>
  <c r="W110" i="9"/>
  <c r="W110" i="12"/>
  <c r="W110" i="8"/>
  <c r="W110" i="10"/>
  <c r="W110" i="5"/>
  <c r="W110" i="7"/>
  <c r="X110" i="19"/>
  <c r="X110" i="18"/>
  <c r="X110" i="17"/>
  <c r="X110" i="16"/>
  <c r="X110" i="15"/>
  <c r="X110" i="14"/>
  <c r="X110" i="13"/>
  <c r="X110" i="12"/>
  <c r="X110" i="11"/>
  <c r="X110" i="10"/>
  <c r="X110" i="9"/>
  <c r="X110" i="8"/>
  <c r="X110" i="7"/>
  <c r="X110" i="5"/>
  <c r="V110" i="19"/>
  <c r="V110" i="18"/>
  <c r="V110" i="17"/>
  <c r="V110" i="16"/>
  <c r="V110" i="15"/>
  <c r="V110" i="14"/>
  <c r="V110" i="13"/>
  <c r="V110" i="12"/>
  <c r="V110" i="11"/>
  <c r="V110" i="10"/>
  <c r="V110" i="9"/>
  <c r="V110" i="8"/>
  <c r="V110" i="5"/>
  <c r="V110" i="7"/>
  <c r="U110" i="19"/>
  <c r="U110" i="18"/>
  <c r="U110" i="17"/>
  <c r="U110" i="16"/>
  <c r="U110" i="15"/>
  <c r="U110" i="14"/>
  <c r="U110" i="13"/>
  <c r="U110" i="12"/>
  <c r="U110" i="11"/>
  <c r="U110" i="10"/>
  <c r="U110" i="9"/>
  <c r="U110" i="8"/>
  <c r="U110" i="7"/>
  <c r="U110" i="5"/>
  <c r="V110" i="3"/>
  <c r="V110" i="2"/>
  <c r="X110" i="1"/>
  <c r="U110" i="3"/>
  <c r="U110" i="2"/>
  <c r="W110" i="1"/>
  <c r="X110" i="3"/>
  <c r="X110" i="2"/>
  <c r="Z110" i="1"/>
  <c r="W110" i="3"/>
  <c r="W110" i="2"/>
  <c r="Y110" i="1"/>
  <c r="I111" i="1"/>
  <c r="E111" i="1"/>
  <c r="F111" i="1"/>
  <c r="G111" i="1"/>
  <c r="H111" i="1"/>
  <c r="D111" i="1"/>
  <c r="C111" i="1"/>
  <c r="B112" i="1"/>
  <c r="K112" i="1" s="1"/>
  <c r="W111" i="19" l="1"/>
  <c r="W111" i="18"/>
  <c r="W111" i="17"/>
  <c r="W111" i="16"/>
  <c r="W111" i="15"/>
  <c r="W111" i="13"/>
  <c r="W111" i="11"/>
  <c r="W111" i="10"/>
  <c r="W111" i="9"/>
  <c r="W111" i="14"/>
  <c r="W111" i="8"/>
  <c r="W111" i="5"/>
  <c r="W111" i="12"/>
  <c r="W111" i="7"/>
  <c r="X111" i="19"/>
  <c r="X111" i="18"/>
  <c r="X111" i="17"/>
  <c r="X111" i="16"/>
  <c r="X111" i="15"/>
  <c r="X111" i="14"/>
  <c r="X111" i="13"/>
  <c r="X111" i="12"/>
  <c r="X111" i="11"/>
  <c r="X111" i="10"/>
  <c r="X111" i="8"/>
  <c r="X111" i="9"/>
  <c r="X111" i="5"/>
  <c r="X111" i="7"/>
  <c r="V111" i="19"/>
  <c r="V111" i="18"/>
  <c r="V111" i="17"/>
  <c r="V111" i="16"/>
  <c r="V111" i="15"/>
  <c r="V111" i="14"/>
  <c r="V111" i="13"/>
  <c r="V111" i="12"/>
  <c r="V111" i="11"/>
  <c r="V111" i="10"/>
  <c r="V111" i="9"/>
  <c r="V111" i="8"/>
  <c r="V111" i="7"/>
  <c r="V111" i="5"/>
  <c r="U111" i="19"/>
  <c r="U111" i="18"/>
  <c r="U111" i="17"/>
  <c r="U111" i="16"/>
  <c r="U111" i="15"/>
  <c r="U111" i="14"/>
  <c r="U111" i="13"/>
  <c r="U111" i="12"/>
  <c r="U111" i="11"/>
  <c r="U111" i="10"/>
  <c r="U111" i="9"/>
  <c r="U111" i="8"/>
  <c r="U111" i="7"/>
  <c r="U111" i="5"/>
  <c r="W111" i="3"/>
  <c r="W111" i="2"/>
  <c r="Y111" i="1"/>
  <c r="V111" i="3"/>
  <c r="V111" i="2"/>
  <c r="X111" i="1"/>
  <c r="X111" i="3"/>
  <c r="X111" i="2"/>
  <c r="Z111" i="1"/>
  <c r="U111" i="3"/>
  <c r="U111" i="2"/>
  <c r="W111" i="1"/>
  <c r="I112" i="1"/>
  <c r="E112" i="1"/>
  <c r="H112" i="1"/>
  <c r="G112" i="1"/>
  <c r="F112" i="1"/>
  <c r="D112" i="1"/>
  <c r="B113" i="1"/>
  <c r="K113" i="1" s="1"/>
  <c r="C112" i="1"/>
  <c r="J2" i="10" a="1"/>
  <c r="E2" i="10" a="1"/>
  <c r="E2" i="10" l="1"/>
  <c r="G2" i="10" s="1"/>
  <c r="H2" i="10" s="1"/>
  <c r="J2" i="10"/>
  <c r="W112" i="17"/>
  <c r="W112" i="16"/>
  <c r="W112" i="18"/>
  <c r="W112" i="15"/>
  <c r="W112" i="19"/>
  <c r="W112" i="13"/>
  <c r="W112" i="10"/>
  <c r="W112" i="11"/>
  <c r="W112" i="12"/>
  <c r="W112" i="9"/>
  <c r="W112" i="14"/>
  <c r="W112" i="8"/>
  <c r="W112" i="7"/>
  <c r="W112" i="5"/>
  <c r="X112" i="19"/>
  <c r="X112" i="18"/>
  <c r="X112" i="17"/>
  <c r="X112" i="16"/>
  <c r="X112" i="15"/>
  <c r="X112" i="14"/>
  <c r="X112" i="13"/>
  <c r="X112" i="12"/>
  <c r="X112" i="11"/>
  <c r="X112" i="10"/>
  <c r="X112" i="9"/>
  <c r="X112" i="8"/>
  <c r="X112" i="7"/>
  <c r="X112" i="5"/>
  <c r="U112" i="19"/>
  <c r="U112" i="18"/>
  <c r="U112" i="17"/>
  <c r="U112" i="16"/>
  <c r="U112" i="15"/>
  <c r="U112" i="14"/>
  <c r="U112" i="13"/>
  <c r="U112" i="12"/>
  <c r="U112" i="11"/>
  <c r="U112" i="10"/>
  <c r="U112" i="8"/>
  <c r="U112" i="9"/>
  <c r="U112" i="7"/>
  <c r="U112" i="5"/>
  <c r="V112" i="19"/>
  <c r="V112" i="18"/>
  <c r="V112" i="17"/>
  <c r="V112" i="16"/>
  <c r="V112" i="15"/>
  <c r="V112" i="14"/>
  <c r="V112" i="13"/>
  <c r="V112" i="12"/>
  <c r="V112" i="11"/>
  <c r="V112" i="10"/>
  <c r="V112" i="9"/>
  <c r="V112" i="8"/>
  <c r="V112" i="7"/>
  <c r="V112" i="5"/>
  <c r="V112" i="3"/>
  <c r="V112" i="2"/>
  <c r="X112" i="1"/>
  <c r="X112" i="3"/>
  <c r="X112" i="2"/>
  <c r="Z112" i="1"/>
  <c r="W112" i="3"/>
  <c r="Y112" i="1"/>
  <c r="W112" i="2"/>
  <c r="U112" i="3"/>
  <c r="W112" i="1"/>
  <c r="U112" i="2"/>
  <c r="I113" i="1"/>
  <c r="H113" i="1"/>
  <c r="G113" i="1"/>
  <c r="F113" i="1"/>
  <c r="E113" i="1"/>
  <c r="D113" i="1"/>
  <c r="B114" i="1"/>
  <c r="K114" i="1" s="1"/>
  <c r="C113" i="1"/>
  <c r="P2" i="10"/>
  <c r="L2" i="10"/>
  <c r="Z2" i="10" l="1"/>
  <c r="I2" i="10"/>
  <c r="Q2" i="10"/>
  <c r="R2" i="10" s="1"/>
  <c r="M2" i="10"/>
  <c r="N2" i="10" s="1"/>
  <c r="W113" i="19"/>
  <c r="W113" i="16"/>
  <c r="W113" i="18"/>
  <c r="W113" i="17"/>
  <c r="W113" i="14"/>
  <c r="W113" i="13"/>
  <c r="W113" i="15"/>
  <c r="W113" i="10"/>
  <c r="W113" i="11"/>
  <c r="W113" i="12"/>
  <c r="W113" i="7"/>
  <c r="W113" i="9"/>
  <c r="W113" i="8"/>
  <c r="W113" i="5"/>
  <c r="U113" i="19"/>
  <c r="U113" i="18"/>
  <c r="U113" i="17"/>
  <c r="U113" i="16"/>
  <c r="U113" i="15"/>
  <c r="U113" i="14"/>
  <c r="U113" i="13"/>
  <c r="U113" i="12"/>
  <c r="U113" i="11"/>
  <c r="U113" i="10"/>
  <c r="U113" i="9"/>
  <c r="U113" i="8"/>
  <c r="U113" i="7"/>
  <c r="U113" i="5"/>
  <c r="V113" i="19"/>
  <c r="V113" i="17"/>
  <c r="V113" i="18"/>
  <c r="V113" i="16"/>
  <c r="V113" i="15"/>
  <c r="V113" i="14"/>
  <c r="V113" i="13"/>
  <c r="V113" i="12"/>
  <c r="V113" i="11"/>
  <c r="V113" i="10"/>
  <c r="V113" i="9"/>
  <c r="V113" i="8"/>
  <c r="V113" i="7"/>
  <c r="V113" i="5"/>
  <c r="X113" i="19"/>
  <c r="X113" i="18"/>
  <c r="X113" i="17"/>
  <c r="X113" i="16"/>
  <c r="X113" i="15"/>
  <c r="X113" i="14"/>
  <c r="X113" i="13"/>
  <c r="X113" i="12"/>
  <c r="X113" i="11"/>
  <c r="X113" i="10"/>
  <c r="X113" i="9"/>
  <c r="X113" i="8"/>
  <c r="X113" i="7"/>
  <c r="X113" i="5"/>
  <c r="V113" i="3"/>
  <c r="V113" i="2"/>
  <c r="X113" i="1"/>
  <c r="U113" i="3"/>
  <c r="W113" i="1"/>
  <c r="U113" i="2"/>
  <c r="W113" i="3"/>
  <c r="W113" i="2"/>
  <c r="Y113" i="1"/>
  <c r="X113" i="3"/>
  <c r="X113" i="2"/>
  <c r="Z113" i="1"/>
  <c r="I114" i="1"/>
  <c r="G114" i="1"/>
  <c r="E114" i="1"/>
  <c r="H114" i="1"/>
  <c r="F114" i="1"/>
  <c r="D114" i="1"/>
  <c r="C114" i="1"/>
  <c r="B115" i="1"/>
  <c r="K115" i="1" s="1"/>
  <c r="W114" i="17" l="1"/>
  <c r="W114" i="16"/>
  <c r="W114" i="18"/>
  <c r="W114" i="19"/>
  <c r="W114" i="15"/>
  <c r="W114" i="14"/>
  <c r="W114" i="10"/>
  <c r="W114" i="11"/>
  <c r="W114" i="12"/>
  <c r="W114" i="13"/>
  <c r="W114" i="9"/>
  <c r="W114" i="7"/>
  <c r="W114" i="8"/>
  <c r="W114" i="5"/>
  <c r="X114" i="19"/>
  <c r="X114" i="18"/>
  <c r="X114" i="16"/>
  <c r="X114" i="17"/>
  <c r="X114" i="15"/>
  <c r="X114" i="14"/>
  <c r="X114" i="13"/>
  <c r="X114" i="12"/>
  <c r="X114" i="11"/>
  <c r="X114" i="10"/>
  <c r="X114" i="9"/>
  <c r="X114" i="8"/>
  <c r="X114" i="5"/>
  <c r="X114" i="7"/>
  <c r="U114" i="19"/>
  <c r="U114" i="18"/>
  <c r="U114" i="17"/>
  <c r="U114" i="16"/>
  <c r="U114" i="15"/>
  <c r="U114" i="14"/>
  <c r="U114" i="13"/>
  <c r="U114" i="12"/>
  <c r="U114" i="11"/>
  <c r="U114" i="10"/>
  <c r="U114" i="9"/>
  <c r="U114" i="8"/>
  <c r="U114" i="7"/>
  <c r="U114" i="5"/>
  <c r="V114" i="19"/>
  <c r="V114" i="18"/>
  <c r="V114" i="17"/>
  <c r="V114" i="16"/>
  <c r="V114" i="15"/>
  <c r="V114" i="14"/>
  <c r="V114" i="13"/>
  <c r="V114" i="12"/>
  <c r="V114" i="11"/>
  <c r="V114" i="10"/>
  <c r="V114" i="9"/>
  <c r="V114" i="8"/>
  <c r="V114" i="7"/>
  <c r="V114" i="5"/>
  <c r="V114" i="3"/>
  <c r="V114" i="2"/>
  <c r="X114" i="1"/>
  <c r="X114" i="3"/>
  <c r="X114" i="2"/>
  <c r="Z114" i="1"/>
  <c r="U114" i="3"/>
  <c r="U114" i="2"/>
  <c r="W114" i="1"/>
  <c r="W114" i="3"/>
  <c r="W114" i="2"/>
  <c r="Y114" i="1"/>
  <c r="I115" i="1"/>
  <c r="E115" i="1"/>
  <c r="H115" i="1"/>
  <c r="G115" i="1"/>
  <c r="F115" i="1"/>
  <c r="D115" i="1"/>
  <c r="B116" i="1"/>
  <c r="K116" i="1" s="1"/>
  <c r="C115" i="1"/>
  <c r="W115" i="19" l="1"/>
  <c r="W115" i="17"/>
  <c r="W115" i="16"/>
  <c r="W115" i="18"/>
  <c r="W115" i="15"/>
  <c r="W115" i="14"/>
  <c r="W115" i="13"/>
  <c r="W115" i="12"/>
  <c r="W115" i="10"/>
  <c r="W115" i="11"/>
  <c r="W115" i="7"/>
  <c r="W115" i="8"/>
  <c r="W115" i="9"/>
  <c r="W115" i="5"/>
  <c r="V115" i="18"/>
  <c r="V115" i="19"/>
  <c r="V115" i="17"/>
  <c r="V115" i="16"/>
  <c r="V115" i="15"/>
  <c r="V115" i="14"/>
  <c r="V115" i="12"/>
  <c r="V115" i="13"/>
  <c r="V115" i="11"/>
  <c r="V115" i="10"/>
  <c r="V115" i="9"/>
  <c r="V115" i="8"/>
  <c r="V115" i="7"/>
  <c r="V115" i="5"/>
  <c r="X115" i="19"/>
  <c r="X115" i="18"/>
  <c r="X115" i="17"/>
  <c r="X115" i="16"/>
  <c r="X115" i="15"/>
  <c r="X115" i="14"/>
  <c r="X115" i="13"/>
  <c r="X115" i="12"/>
  <c r="X115" i="11"/>
  <c r="X115" i="10"/>
  <c r="X115" i="9"/>
  <c r="X115" i="8"/>
  <c r="X115" i="7"/>
  <c r="X115" i="5"/>
  <c r="U115" i="19"/>
  <c r="U115" i="18"/>
  <c r="U115" i="17"/>
  <c r="U115" i="16"/>
  <c r="U115" i="15"/>
  <c r="U115" i="14"/>
  <c r="U115" i="13"/>
  <c r="U115" i="12"/>
  <c r="U115" i="11"/>
  <c r="U115" i="10"/>
  <c r="U115" i="9"/>
  <c r="U115" i="8"/>
  <c r="U115" i="7"/>
  <c r="U115" i="5"/>
  <c r="W115" i="3"/>
  <c r="Y115" i="1"/>
  <c r="W115" i="2"/>
  <c r="X115" i="3"/>
  <c r="X115" i="2"/>
  <c r="Z115" i="1"/>
  <c r="V115" i="3"/>
  <c r="V115" i="2"/>
  <c r="X115" i="1"/>
  <c r="U115" i="3"/>
  <c r="U115" i="2"/>
  <c r="W115" i="1"/>
  <c r="I116" i="1"/>
  <c r="H116" i="1"/>
  <c r="G116" i="1"/>
  <c r="E116" i="1"/>
  <c r="F116" i="1"/>
  <c r="D116" i="1"/>
  <c r="B117" i="1"/>
  <c r="K117" i="1" s="1"/>
  <c r="C116" i="1"/>
  <c r="W116" i="19" l="1"/>
  <c r="W116" i="17"/>
  <c r="W116" i="18"/>
  <c r="W116" i="16"/>
  <c r="W116" i="15"/>
  <c r="W116" i="14"/>
  <c r="W116" i="13"/>
  <c r="W116" i="12"/>
  <c r="W116" i="11"/>
  <c r="W116" i="10"/>
  <c r="W116" i="8"/>
  <c r="W116" i="9"/>
  <c r="W116" i="7"/>
  <c r="W116" i="5"/>
  <c r="V116" i="19"/>
  <c r="V116" i="18"/>
  <c r="V116" i="17"/>
  <c r="V116" i="16"/>
  <c r="V116" i="15"/>
  <c r="V116" i="14"/>
  <c r="V116" i="13"/>
  <c r="V116" i="12"/>
  <c r="V116" i="11"/>
  <c r="V116" i="10"/>
  <c r="V116" i="9"/>
  <c r="V116" i="8"/>
  <c r="V116" i="5"/>
  <c r="V116" i="7"/>
  <c r="X116" i="19"/>
  <c r="X116" i="18"/>
  <c r="X116" i="17"/>
  <c r="X116" i="16"/>
  <c r="X116" i="15"/>
  <c r="X116" i="14"/>
  <c r="X116" i="13"/>
  <c r="X116" i="12"/>
  <c r="X116" i="11"/>
  <c r="X116" i="10"/>
  <c r="X116" i="9"/>
  <c r="X116" i="8"/>
  <c r="X116" i="7"/>
  <c r="X116" i="5"/>
  <c r="U116" i="19"/>
  <c r="U116" i="18"/>
  <c r="U116" i="17"/>
  <c r="U116" i="16"/>
  <c r="U116" i="15"/>
  <c r="U116" i="14"/>
  <c r="U116" i="13"/>
  <c r="U116" i="12"/>
  <c r="U116" i="11"/>
  <c r="U116" i="10"/>
  <c r="U116" i="9"/>
  <c r="U116" i="8"/>
  <c r="U116" i="7"/>
  <c r="U116" i="5"/>
  <c r="U116" i="3"/>
  <c r="U116" i="2"/>
  <c r="W116" i="1"/>
  <c r="V116" i="3"/>
  <c r="V116" i="2"/>
  <c r="X116" i="1"/>
  <c r="W116" i="3"/>
  <c r="Y116" i="1"/>
  <c r="W116" i="2"/>
  <c r="X116" i="3"/>
  <c r="X116" i="2"/>
  <c r="Z116" i="1"/>
  <c r="I117" i="1"/>
  <c r="H117" i="1"/>
  <c r="E117" i="1"/>
  <c r="G117" i="1"/>
  <c r="F117" i="1"/>
  <c r="D117" i="1"/>
  <c r="B118" i="1"/>
  <c r="K118" i="1" s="1"/>
  <c r="C117" i="1"/>
  <c r="W117" i="19" l="1"/>
  <c r="W117" i="18"/>
  <c r="W117" i="17"/>
  <c r="W117" i="16"/>
  <c r="W117" i="14"/>
  <c r="W117" i="15"/>
  <c r="W117" i="12"/>
  <c r="W117" i="13"/>
  <c r="W117" i="11"/>
  <c r="W117" i="10"/>
  <c r="W117" i="8"/>
  <c r="W117" i="9"/>
  <c r="W117" i="7"/>
  <c r="W117" i="5"/>
  <c r="U117" i="19"/>
  <c r="U117" i="18"/>
  <c r="U117" i="17"/>
  <c r="U117" i="16"/>
  <c r="U117" i="15"/>
  <c r="U117" i="14"/>
  <c r="U117" i="13"/>
  <c r="U117" i="12"/>
  <c r="U117" i="11"/>
  <c r="U117" i="10"/>
  <c r="U117" i="9"/>
  <c r="U117" i="8"/>
  <c r="U117" i="7"/>
  <c r="U117" i="5"/>
  <c r="V117" i="19"/>
  <c r="V117" i="18"/>
  <c r="V117" i="17"/>
  <c r="V117" i="16"/>
  <c r="V117" i="15"/>
  <c r="V117" i="14"/>
  <c r="V117" i="13"/>
  <c r="V117" i="11"/>
  <c r="V117" i="12"/>
  <c r="V117" i="10"/>
  <c r="V117" i="9"/>
  <c r="V117" i="8"/>
  <c r="V117" i="7"/>
  <c r="V117" i="5"/>
  <c r="X117" i="19"/>
  <c r="X117" i="18"/>
  <c r="X117" i="17"/>
  <c r="X117" i="16"/>
  <c r="X117" i="15"/>
  <c r="X117" i="14"/>
  <c r="X117" i="13"/>
  <c r="X117" i="12"/>
  <c r="X117" i="11"/>
  <c r="X117" i="10"/>
  <c r="X117" i="8"/>
  <c r="X117" i="9"/>
  <c r="X117" i="5"/>
  <c r="X117" i="7"/>
  <c r="V117" i="3"/>
  <c r="V117" i="2"/>
  <c r="X117" i="1"/>
  <c r="U117" i="3"/>
  <c r="U117" i="2"/>
  <c r="W117" i="1"/>
  <c r="W117" i="3"/>
  <c r="W117" i="2"/>
  <c r="Y117" i="1"/>
  <c r="X117" i="3"/>
  <c r="X117" i="2"/>
  <c r="Z117" i="1"/>
  <c r="I118" i="1"/>
  <c r="G118" i="1"/>
  <c r="H118" i="1"/>
  <c r="F118" i="1"/>
  <c r="E118" i="1"/>
  <c r="D118" i="1"/>
  <c r="B119" i="1"/>
  <c r="K119" i="1" s="1"/>
  <c r="C118" i="1"/>
  <c r="F6" i="2" a="1"/>
  <c r="F6" i="2" l="1"/>
  <c r="W118" i="18"/>
  <c r="W118" i="19"/>
  <c r="W118" i="17"/>
  <c r="W118" i="16"/>
  <c r="W118" i="15"/>
  <c r="W118" i="12"/>
  <c r="W118" i="13"/>
  <c r="W118" i="10"/>
  <c r="W118" i="14"/>
  <c r="W118" i="9"/>
  <c r="W118" i="8"/>
  <c r="W118" i="11"/>
  <c r="W118" i="7"/>
  <c r="W118" i="5"/>
  <c r="U118" i="19"/>
  <c r="U118" i="18"/>
  <c r="U118" i="17"/>
  <c r="U118" i="16"/>
  <c r="U118" i="15"/>
  <c r="U118" i="14"/>
  <c r="U118" i="13"/>
  <c r="U118" i="12"/>
  <c r="U118" i="11"/>
  <c r="U118" i="10"/>
  <c r="U118" i="8"/>
  <c r="U118" i="9"/>
  <c r="U118" i="7"/>
  <c r="U118" i="5"/>
  <c r="X118" i="19"/>
  <c r="X118" i="18"/>
  <c r="X118" i="17"/>
  <c r="X118" i="16"/>
  <c r="X118" i="15"/>
  <c r="X118" i="14"/>
  <c r="X118" i="13"/>
  <c r="X118" i="12"/>
  <c r="X118" i="11"/>
  <c r="X118" i="9"/>
  <c r="X118" i="10"/>
  <c r="X118" i="8"/>
  <c r="X118" i="7"/>
  <c r="X118" i="5"/>
  <c r="V118" i="19"/>
  <c r="V118" i="18"/>
  <c r="V118" i="17"/>
  <c r="V118" i="16"/>
  <c r="V118" i="15"/>
  <c r="V118" i="14"/>
  <c r="V118" i="13"/>
  <c r="V118" i="12"/>
  <c r="V118" i="11"/>
  <c r="V118" i="10"/>
  <c r="V118" i="9"/>
  <c r="V118" i="8"/>
  <c r="V118" i="7"/>
  <c r="V118" i="5"/>
  <c r="V118" i="2"/>
  <c r="V118" i="3"/>
  <c r="X118" i="1"/>
  <c r="X118" i="3"/>
  <c r="X118" i="2"/>
  <c r="Z118" i="1"/>
  <c r="U118" i="3"/>
  <c r="U118" i="2"/>
  <c r="W118" i="1"/>
  <c r="W118" i="3"/>
  <c r="Y118" i="1"/>
  <c r="W118" i="2"/>
  <c r="I119" i="1"/>
  <c r="E119" i="1"/>
  <c r="H119" i="1"/>
  <c r="F119" i="1"/>
  <c r="G119" i="1"/>
  <c r="D119" i="1"/>
  <c r="B120" i="1"/>
  <c r="K120" i="1" s="1"/>
  <c r="C119" i="1"/>
  <c r="W119" i="19" l="1"/>
  <c r="W119" i="18"/>
  <c r="W119" i="17"/>
  <c r="W119" i="16"/>
  <c r="W119" i="15"/>
  <c r="W119" i="14"/>
  <c r="W119" i="12"/>
  <c r="W119" i="13"/>
  <c r="W119" i="11"/>
  <c r="W119" i="9"/>
  <c r="W119" i="8"/>
  <c r="W119" i="10"/>
  <c r="W119" i="7"/>
  <c r="W119" i="5"/>
  <c r="V119" i="19"/>
  <c r="V119" i="18"/>
  <c r="V119" i="17"/>
  <c r="V119" i="16"/>
  <c r="V119" i="15"/>
  <c r="V119" i="14"/>
  <c r="V119" i="12"/>
  <c r="V119" i="13"/>
  <c r="V119" i="11"/>
  <c r="V119" i="10"/>
  <c r="V119" i="9"/>
  <c r="V119" i="8"/>
  <c r="V119" i="5"/>
  <c r="V119" i="7"/>
  <c r="X119" i="19"/>
  <c r="X119" i="18"/>
  <c r="X119" i="17"/>
  <c r="X119" i="16"/>
  <c r="X119" i="15"/>
  <c r="X119" i="14"/>
  <c r="X119" i="13"/>
  <c r="X119" i="12"/>
  <c r="X119" i="11"/>
  <c r="X119" i="10"/>
  <c r="X119" i="9"/>
  <c r="X119" i="8"/>
  <c r="X119" i="7"/>
  <c r="X119" i="5"/>
  <c r="U119" i="19"/>
  <c r="U119" i="18"/>
  <c r="U119" i="17"/>
  <c r="U119" i="16"/>
  <c r="U119" i="15"/>
  <c r="U119" i="14"/>
  <c r="U119" i="13"/>
  <c r="U119" i="12"/>
  <c r="U119" i="11"/>
  <c r="U119" i="10"/>
  <c r="U119" i="9"/>
  <c r="U119" i="8"/>
  <c r="U119" i="7"/>
  <c r="U119" i="5"/>
  <c r="W119" i="3"/>
  <c r="W119" i="2"/>
  <c r="Y119" i="1"/>
  <c r="V119" i="3"/>
  <c r="V119" i="2"/>
  <c r="X119" i="1"/>
  <c r="X119" i="3"/>
  <c r="X119" i="2"/>
  <c r="Z119" i="1"/>
  <c r="U119" i="3"/>
  <c r="U119" i="2"/>
  <c r="W119" i="1"/>
  <c r="I120" i="1"/>
  <c r="E120" i="1"/>
  <c r="G120" i="1"/>
  <c r="H120" i="1"/>
  <c r="F120" i="1"/>
  <c r="D120" i="1"/>
  <c r="B121" i="1"/>
  <c r="K121" i="1" s="1"/>
  <c r="C120" i="1"/>
  <c r="W120" i="18" l="1"/>
  <c r="W120" i="19"/>
  <c r="W120" i="16"/>
  <c r="W120" i="15"/>
  <c r="W120" i="17"/>
  <c r="W120" i="14"/>
  <c r="W120" i="12"/>
  <c r="W120" i="13"/>
  <c r="W120" i="11"/>
  <c r="W120" i="10"/>
  <c r="W120" i="8"/>
  <c r="W120" i="9"/>
  <c r="W120" i="5"/>
  <c r="W120" i="7"/>
  <c r="X120" i="19"/>
  <c r="X120" i="18"/>
  <c r="X120" i="17"/>
  <c r="X120" i="16"/>
  <c r="X120" i="15"/>
  <c r="X120" i="14"/>
  <c r="X120" i="13"/>
  <c r="X120" i="12"/>
  <c r="X120" i="11"/>
  <c r="X120" i="10"/>
  <c r="X120" i="9"/>
  <c r="X120" i="8"/>
  <c r="X120" i="5"/>
  <c r="X120" i="7"/>
  <c r="U120" i="19"/>
  <c r="U120" i="18"/>
  <c r="U120" i="17"/>
  <c r="U120" i="16"/>
  <c r="U120" i="15"/>
  <c r="U120" i="14"/>
  <c r="U120" i="13"/>
  <c r="U120" i="12"/>
  <c r="U120" i="11"/>
  <c r="U120" i="10"/>
  <c r="U120" i="9"/>
  <c r="U120" i="8"/>
  <c r="U120" i="7"/>
  <c r="U120" i="5"/>
  <c r="V120" i="19"/>
  <c r="V120" i="18"/>
  <c r="V120" i="17"/>
  <c r="V120" i="15"/>
  <c r="V120" i="16"/>
  <c r="V120" i="14"/>
  <c r="V120" i="13"/>
  <c r="V120" i="12"/>
  <c r="V120" i="11"/>
  <c r="V120" i="10"/>
  <c r="V120" i="9"/>
  <c r="V120" i="8"/>
  <c r="V120" i="7"/>
  <c r="V120" i="5"/>
  <c r="X120" i="3"/>
  <c r="X120" i="2"/>
  <c r="Z120" i="1"/>
  <c r="V120" i="3"/>
  <c r="V120" i="2"/>
  <c r="X120" i="1"/>
  <c r="W120" i="3"/>
  <c r="W120" i="2"/>
  <c r="Y120" i="1"/>
  <c r="U120" i="3"/>
  <c r="U120" i="2"/>
  <c r="W120" i="1"/>
  <c r="I121" i="1"/>
  <c r="G121" i="1"/>
  <c r="H121" i="1"/>
  <c r="F121" i="1"/>
  <c r="E121" i="1"/>
  <c r="D121" i="1"/>
  <c r="B122" i="1"/>
  <c r="K122" i="1" s="1"/>
  <c r="C121" i="1"/>
  <c r="W121" i="18" l="1"/>
  <c r="W121" i="17"/>
  <c r="W121" i="19"/>
  <c r="W121" i="16"/>
  <c r="W121" i="15"/>
  <c r="W121" i="12"/>
  <c r="W121" i="10"/>
  <c r="W121" i="13"/>
  <c r="W121" i="9"/>
  <c r="W121" i="14"/>
  <c r="W121" i="11"/>
  <c r="W121" i="8"/>
  <c r="W121" i="5"/>
  <c r="W121" i="7"/>
  <c r="V121" i="19"/>
  <c r="V121" i="18"/>
  <c r="V121" i="17"/>
  <c r="V121" i="16"/>
  <c r="V121" i="15"/>
  <c r="V121" i="14"/>
  <c r="V121" i="13"/>
  <c r="V121" i="12"/>
  <c r="V121" i="11"/>
  <c r="V121" i="10"/>
  <c r="V121" i="9"/>
  <c r="V121" i="8"/>
  <c r="V121" i="7"/>
  <c r="V121" i="5"/>
  <c r="X121" i="18"/>
  <c r="X121" i="19"/>
  <c r="X121" i="17"/>
  <c r="X121" i="16"/>
  <c r="X121" i="15"/>
  <c r="X121" i="14"/>
  <c r="X121" i="13"/>
  <c r="X121" i="12"/>
  <c r="X121" i="11"/>
  <c r="X121" i="10"/>
  <c r="X121" i="9"/>
  <c r="X121" i="8"/>
  <c r="X121" i="7"/>
  <c r="X121" i="5"/>
  <c r="U121" i="19"/>
  <c r="U121" i="18"/>
  <c r="U121" i="17"/>
  <c r="U121" i="16"/>
  <c r="U121" i="15"/>
  <c r="U121" i="14"/>
  <c r="U121" i="13"/>
  <c r="U121" i="12"/>
  <c r="U121" i="11"/>
  <c r="U121" i="10"/>
  <c r="U121" i="9"/>
  <c r="U121" i="8"/>
  <c r="U121" i="7"/>
  <c r="U121" i="5"/>
  <c r="U121" i="3"/>
  <c r="U121" i="2"/>
  <c r="W121" i="1"/>
  <c r="V121" i="3"/>
  <c r="V121" i="2"/>
  <c r="X121" i="1"/>
  <c r="X121" i="3"/>
  <c r="X121" i="2"/>
  <c r="Z121" i="1"/>
  <c r="W121" i="3"/>
  <c r="W121" i="2"/>
  <c r="Y121" i="1"/>
  <c r="I122" i="1"/>
  <c r="G122" i="1"/>
  <c r="H122" i="1"/>
  <c r="F122" i="1"/>
  <c r="E122" i="1"/>
  <c r="D122" i="1"/>
  <c r="B123" i="1"/>
  <c r="K123" i="1" s="1"/>
  <c r="C122" i="1"/>
  <c r="J6" i="2" a="1"/>
  <c r="E6" i="2" a="1"/>
  <c r="E6" i="2" l="1"/>
  <c r="G6" i="2" s="1"/>
  <c r="H6" i="2" s="1"/>
  <c r="J6" i="2"/>
  <c r="W122" i="17"/>
  <c r="W122" i="19"/>
  <c r="W122" i="18"/>
  <c r="W122" i="16"/>
  <c r="W122" i="15"/>
  <c r="W122" i="13"/>
  <c r="W122" i="14"/>
  <c r="W122" i="12"/>
  <c r="W122" i="10"/>
  <c r="W122" i="9"/>
  <c r="W122" i="11"/>
  <c r="W122" i="8"/>
  <c r="W122" i="5"/>
  <c r="W122" i="7"/>
  <c r="V122" i="19"/>
  <c r="V122" i="18"/>
  <c r="V122" i="17"/>
  <c r="V122" i="16"/>
  <c r="V122" i="15"/>
  <c r="V122" i="14"/>
  <c r="V122" i="13"/>
  <c r="V122" i="12"/>
  <c r="V122" i="11"/>
  <c r="V122" i="10"/>
  <c r="V122" i="9"/>
  <c r="V122" i="8"/>
  <c r="V122" i="5"/>
  <c r="V122" i="7"/>
  <c r="X122" i="19"/>
  <c r="X122" i="18"/>
  <c r="X122" i="16"/>
  <c r="X122" i="17"/>
  <c r="X122" i="15"/>
  <c r="X122" i="14"/>
  <c r="X122" i="13"/>
  <c r="X122" i="12"/>
  <c r="X122" i="11"/>
  <c r="X122" i="10"/>
  <c r="X122" i="9"/>
  <c r="X122" i="8"/>
  <c r="X122" i="7"/>
  <c r="X122" i="5"/>
  <c r="U122" i="18"/>
  <c r="U122" i="19"/>
  <c r="U122" i="17"/>
  <c r="U122" i="16"/>
  <c r="U122" i="15"/>
  <c r="U122" i="14"/>
  <c r="U122" i="13"/>
  <c r="U122" i="12"/>
  <c r="U122" i="11"/>
  <c r="U122" i="10"/>
  <c r="U122" i="9"/>
  <c r="U122" i="8"/>
  <c r="U122" i="7"/>
  <c r="U122" i="5"/>
  <c r="U122" i="3"/>
  <c r="U122" i="2"/>
  <c r="W122" i="1"/>
  <c r="V122" i="3"/>
  <c r="V122" i="2"/>
  <c r="X122" i="1"/>
  <c r="X122" i="3"/>
  <c r="Z122" i="1"/>
  <c r="X122" i="2"/>
  <c r="W122" i="3"/>
  <c r="W122" i="2"/>
  <c r="Y122" i="1"/>
  <c r="I123" i="1"/>
  <c r="E123" i="1"/>
  <c r="F123" i="1"/>
  <c r="G123" i="1"/>
  <c r="H123" i="1"/>
  <c r="D123" i="1"/>
  <c r="C123" i="1"/>
  <c r="B124" i="1"/>
  <c r="K124" i="1" s="1"/>
  <c r="L6" i="2"/>
  <c r="P6" i="2"/>
  <c r="Z6" i="2" l="1"/>
  <c r="I6" i="2"/>
  <c r="M6" i="2"/>
  <c r="N6" i="2" s="1"/>
  <c r="Q6" i="2"/>
  <c r="R6" i="2" s="1"/>
  <c r="W123" i="18"/>
  <c r="W123" i="17"/>
  <c r="W123" i="19"/>
  <c r="W123" i="16"/>
  <c r="W123" i="15"/>
  <c r="W123" i="13"/>
  <c r="W123" i="14"/>
  <c r="W123" i="12"/>
  <c r="W123" i="10"/>
  <c r="W123" i="9"/>
  <c r="W123" i="5"/>
  <c r="W123" i="11"/>
  <c r="W123" i="8"/>
  <c r="W123" i="7"/>
  <c r="X123" i="19"/>
  <c r="X123" i="18"/>
  <c r="X123" i="17"/>
  <c r="X123" i="16"/>
  <c r="X123" i="15"/>
  <c r="X123" i="14"/>
  <c r="X123" i="13"/>
  <c r="X123" i="12"/>
  <c r="X123" i="11"/>
  <c r="X123" i="10"/>
  <c r="X123" i="8"/>
  <c r="X123" i="9"/>
  <c r="X123" i="5"/>
  <c r="X123" i="7"/>
  <c r="V123" i="19"/>
  <c r="V123" i="18"/>
  <c r="V123" i="17"/>
  <c r="V123" i="16"/>
  <c r="V123" i="15"/>
  <c r="V123" i="14"/>
  <c r="V123" i="13"/>
  <c r="V123" i="11"/>
  <c r="V123" i="12"/>
  <c r="V123" i="10"/>
  <c r="V123" i="9"/>
  <c r="V123" i="8"/>
  <c r="V123" i="7"/>
  <c r="V123" i="5"/>
  <c r="U123" i="19"/>
  <c r="U123" i="18"/>
  <c r="U123" i="17"/>
  <c r="U123" i="16"/>
  <c r="U123" i="15"/>
  <c r="U123" i="14"/>
  <c r="U123" i="13"/>
  <c r="U123" i="12"/>
  <c r="U123" i="11"/>
  <c r="U123" i="10"/>
  <c r="U123" i="9"/>
  <c r="U123" i="8"/>
  <c r="U123" i="7"/>
  <c r="U123" i="5"/>
  <c r="X123" i="3"/>
  <c r="X123" i="2"/>
  <c r="Z123" i="1"/>
  <c r="U123" i="3"/>
  <c r="W123" i="1"/>
  <c r="U123" i="2"/>
  <c r="V123" i="3"/>
  <c r="V123" i="2"/>
  <c r="X123" i="1"/>
  <c r="W123" i="3"/>
  <c r="W123" i="2"/>
  <c r="Y123" i="1"/>
  <c r="I124" i="1"/>
  <c r="G124" i="1"/>
  <c r="H124" i="1"/>
  <c r="E124" i="1"/>
  <c r="F124" i="1"/>
  <c r="D124" i="1"/>
  <c r="C124" i="1"/>
  <c r="B125" i="1"/>
  <c r="K125" i="1" s="1"/>
  <c r="W124" i="18" l="1"/>
  <c r="W124" i="19"/>
  <c r="W124" i="17"/>
  <c r="W124" i="16"/>
  <c r="W124" i="14"/>
  <c r="W124" i="15"/>
  <c r="W124" i="10"/>
  <c r="W124" i="12"/>
  <c r="W124" i="13"/>
  <c r="W124" i="9"/>
  <c r="W124" i="11"/>
  <c r="W124" i="8"/>
  <c r="W124" i="5"/>
  <c r="W124" i="7"/>
  <c r="V124" i="19"/>
  <c r="V124" i="18"/>
  <c r="V124" i="17"/>
  <c r="V124" i="16"/>
  <c r="V124" i="15"/>
  <c r="V124" i="14"/>
  <c r="V124" i="13"/>
  <c r="V124" i="12"/>
  <c r="V124" i="11"/>
  <c r="V124" i="10"/>
  <c r="V124" i="9"/>
  <c r="V124" i="8"/>
  <c r="V124" i="7"/>
  <c r="V124" i="5"/>
  <c r="U124" i="19"/>
  <c r="U124" i="18"/>
  <c r="U124" i="17"/>
  <c r="U124" i="16"/>
  <c r="U124" i="15"/>
  <c r="U124" i="14"/>
  <c r="U124" i="13"/>
  <c r="U124" i="12"/>
  <c r="U124" i="11"/>
  <c r="U124" i="10"/>
  <c r="U124" i="8"/>
  <c r="U124" i="9"/>
  <c r="U124" i="7"/>
  <c r="U124" i="5"/>
  <c r="X124" i="19"/>
  <c r="X124" i="17"/>
  <c r="X124" i="18"/>
  <c r="X124" i="16"/>
  <c r="X124" i="15"/>
  <c r="X124" i="14"/>
  <c r="X124" i="13"/>
  <c r="X124" i="12"/>
  <c r="X124" i="11"/>
  <c r="X124" i="10"/>
  <c r="X124" i="9"/>
  <c r="X124" i="8"/>
  <c r="X124" i="7"/>
  <c r="X124" i="5"/>
  <c r="V124" i="3"/>
  <c r="V124" i="2"/>
  <c r="X124" i="1"/>
  <c r="X124" i="3"/>
  <c r="X124" i="2"/>
  <c r="Z124" i="1"/>
  <c r="W124" i="3"/>
  <c r="W124" i="2"/>
  <c r="Y124" i="1"/>
  <c r="U124" i="3"/>
  <c r="U124" i="2"/>
  <c r="W124" i="1"/>
  <c r="I125" i="1"/>
  <c r="G125" i="1"/>
  <c r="H125" i="1"/>
  <c r="E125" i="1"/>
  <c r="F125" i="1"/>
  <c r="D125" i="1"/>
  <c r="B126" i="1"/>
  <c r="K126" i="1" s="1"/>
  <c r="C125" i="1"/>
  <c r="W125" i="19" l="1"/>
  <c r="W125" i="18"/>
  <c r="W125" i="16"/>
  <c r="W125" i="17"/>
  <c r="W125" i="14"/>
  <c r="W125" i="13"/>
  <c r="W125" i="15"/>
  <c r="W125" i="10"/>
  <c r="W125" i="12"/>
  <c r="W125" i="7"/>
  <c r="W125" i="9"/>
  <c r="W125" i="11"/>
  <c r="W125" i="8"/>
  <c r="W125" i="5"/>
  <c r="X125" i="19"/>
  <c r="X125" i="18"/>
  <c r="X125" i="17"/>
  <c r="X125" i="16"/>
  <c r="X125" i="15"/>
  <c r="X125" i="14"/>
  <c r="X125" i="13"/>
  <c r="X125" i="12"/>
  <c r="X125" i="11"/>
  <c r="X125" i="10"/>
  <c r="X125" i="9"/>
  <c r="X125" i="8"/>
  <c r="X125" i="7"/>
  <c r="X125" i="5"/>
  <c r="V125" i="19"/>
  <c r="V125" i="18"/>
  <c r="V125" i="17"/>
  <c r="V125" i="16"/>
  <c r="V125" i="15"/>
  <c r="V125" i="14"/>
  <c r="V125" i="13"/>
  <c r="V125" i="12"/>
  <c r="V125" i="11"/>
  <c r="V125" i="10"/>
  <c r="V125" i="9"/>
  <c r="V125" i="8"/>
  <c r="V125" i="5"/>
  <c r="V125" i="7"/>
  <c r="U125" i="19"/>
  <c r="U125" i="18"/>
  <c r="U125" i="17"/>
  <c r="U125" i="16"/>
  <c r="U125" i="15"/>
  <c r="U125" i="14"/>
  <c r="U125" i="13"/>
  <c r="U125" i="12"/>
  <c r="U125" i="11"/>
  <c r="U125" i="10"/>
  <c r="U125" i="9"/>
  <c r="U125" i="8"/>
  <c r="U125" i="7"/>
  <c r="U125" i="5"/>
  <c r="U125" i="3"/>
  <c r="U125" i="2"/>
  <c r="W125" i="1"/>
  <c r="V125" i="3"/>
  <c r="V125" i="2"/>
  <c r="X125" i="1"/>
  <c r="X125" i="3"/>
  <c r="X125" i="2"/>
  <c r="Z125" i="1"/>
  <c r="W125" i="3"/>
  <c r="W125" i="2"/>
  <c r="Y125" i="1"/>
  <c r="I126" i="1"/>
  <c r="H126" i="1"/>
  <c r="G126" i="1"/>
  <c r="E126" i="1"/>
  <c r="F126" i="1"/>
  <c r="D126" i="1"/>
  <c r="B127" i="1"/>
  <c r="K127" i="1" s="1"/>
  <c r="C126" i="1"/>
  <c r="W126" i="19" l="1"/>
  <c r="W126" i="18"/>
  <c r="W126" i="17"/>
  <c r="W126" i="16"/>
  <c r="W126" i="15"/>
  <c r="W126" i="14"/>
  <c r="W126" i="10"/>
  <c r="W126" i="11"/>
  <c r="W126" i="12"/>
  <c r="W126" i="13"/>
  <c r="W126" i="9"/>
  <c r="W126" i="7"/>
  <c r="W126" i="8"/>
  <c r="W126" i="5"/>
  <c r="U126" i="19"/>
  <c r="U126" i="18"/>
  <c r="U126" i="17"/>
  <c r="U126" i="16"/>
  <c r="U126" i="15"/>
  <c r="U126" i="14"/>
  <c r="U126" i="13"/>
  <c r="U126" i="12"/>
  <c r="U126" i="11"/>
  <c r="U126" i="10"/>
  <c r="U126" i="9"/>
  <c r="U126" i="8"/>
  <c r="U126" i="7"/>
  <c r="U126" i="5"/>
  <c r="X126" i="19"/>
  <c r="X126" i="18"/>
  <c r="X126" i="17"/>
  <c r="X126" i="16"/>
  <c r="X126" i="15"/>
  <c r="X126" i="14"/>
  <c r="X126" i="13"/>
  <c r="X126" i="12"/>
  <c r="X126" i="11"/>
  <c r="X126" i="10"/>
  <c r="X126" i="9"/>
  <c r="X126" i="8"/>
  <c r="X126" i="5"/>
  <c r="X126" i="7"/>
  <c r="V126" i="19"/>
  <c r="V126" i="18"/>
  <c r="V126" i="17"/>
  <c r="V126" i="16"/>
  <c r="V126" i="15"/>
  <c r="V126" i="14"/>
  <c r="V126" i="13"/>
  <c r="V126" i="12"/>
  <c r="V126" i="11"/>
  <c r="V126" i="10"/>
  <c r="V126" i="9"/>
  <c r="V126" i="8"/>
  <c r="V126" i="7"/>
  <c r="V126" i="5"/>
  <c r="U126" i="3"/>
  <c r="W126" i="1"/>
  <c r="U126" i="2"/>
  <c r="W126" i="3"/>
  <c r="W126" i="2"/>
  <c r="Y126" i="1"/>
  <c r="V126" i="3"/>
  <c r="X126" i="1"/>
  <c r="V126" i="2"/>
  <c r="X126" i="3"/>
  <c r="X126" i="2"/>
  <c r="Z126" i="1"/>
  <c r="I127" i="1"/>
  <c r="E127" i="1"/>
  <c r="H127" i="1"/>
  <c r="G127" i="1"/>
  <c r="F127" i="1"/>
  <c r="D127" i="1"/>
  <c r="B128" i="1"/>
  <c r="K128" i="1" s="1"/>
  <c r="C127" i="1"/>
  <c r="F4" i="5" a="1"/>
  <c r="F4" i="5" l="1"/>
  <c r="W127" i="19"/>
  <c r="W127" i="18"/>
  <c r="W127" i="17"/>
  <c r="W127" i="16"/>
  <c r="W127" i="15"/>
  <c r="W127" i="14"/>
  <c r="W127" i="13"/>
  <c r="W127" i="12"/>
  <c r="W127" i="10"/>
  <c r="W127" i="11"/>
  <c r="W127" i="7"/>
  <c r="W127" i="9"/>
  <c r="W127" i="8"/>
  <c r="W127" i="5"/>
  <c r="V127" i="19"/>
  <c r="V127" i="18"/>
  <c r="V127" i="17"/>
  <c r="V127" i="16"/>
  <c r="V127" i="15"/>
  <c r="V127" i="14"/>
  <c r="V127" i="12"/>
  <c r="V127" i="13"/>
  <c r="V127" i="11"/>
  <c r="V127" i="10"/>
  <c r="V127" i="9"/>
  <c r="V127" i="8"/>
  <c r="V127" i="7"/>
  <c r="V127" i="5"/>
  <c r="X127" i="19"/>
  <c r="X127" i="18"/>
  <c r="X127" i="17"/>
  <c r="X127" i="16"/>
  <c r="X127" i="15"/>
  <c r="X127" i="14"/>
  <c r="X127" i="13"/>
  <c r="X127" i="12"/>
  <c r="X127" i="11"/>
  <c r="X127" i="9"/>
  <c r="X127" i="10"/>
  <c r="X127" i="8"/>
  <c r="X127" i="7"/>
  <c r="X127" i="5"/>
  <c r="U127" i="19"/>
  <c r="U127" i="18"/>
  <c r="U127" i="17"/>
  <c r="U127" i="16"/>
  <c r="U127" i="15"/>
  <c r="U127" i="14"/>
  <c r="U127" i="13"/>
  <c r="U127" i="12"/>
  <c r="U127" i="11"/>
  <c r="U127" i="10"/>
  <c r="U127" i="9"/>
  <c r="U127" i="8"/>
  <c r="U127" i="7"/>
  <c r="U127" i="5"/>
  <c r="W127" i="3"/>
  <c r="W127" i="2"/>
  <c r="Y127" i="1"/>
  <c r="V127" i="3"/>
  <c r="V127" i="2"/>
  <c r="X127" i="1"/>
  <c r="U127" i="3"/>
  <c r="U127" i="2"/>
  <c r="W127" i="1"/>
  <c r="X127" i="3"/>
  <c r="X127" i="2"/>
  <c r="Z127" i="1"/>
  <c r="I128" i="1"/>
  <c r="G128" i="1"/>
  <c r="E128" i="1"/>
  <c r="H128" i="1"/>
  <c r="F128" i="1"/>
  <c r="D128" i="1"/>
  <c r="B129" i="1"/>
  <c r="K129" i="1" s="1"/>
  <c r="C128" i="1"/>
  <c r="W128" i="19" l="1"/>
  <c r="W128" i="18"/>
  <c r="W128" i="17"/>
  <c r="W128" i="16"/>
  <c r="W128" i="15"/>
  <c r="W128" i="14"/>
  <c r="W128" i="13"/>
  <c r="W128" i="12"/>
  <c r="W128" i="11"/>
  <c r="W128" i="9"/>
  <c r="W128" i="8"/>
  <c r="W128" i="10"/>
  <c r="W128" i="5"/>
  <c r="W128" i="7"/>
  <c r="U128" i="19"/>
  <c r="U128" i="18"/>
  <c r="U128" i="17"/>
  <c r="U128" i="16"/>
  <c r="U128" i="15"/>
  <c r="U128" i="14"/>
  <c r="U128" i="13"/>
  <c r="U128" i="12"/>
  <c r="U128" i="11"/>
  <c r="U128" i="10"/>
  <c r="U128" i="9"/>
  <c r="U128" i="8"/>
  <c r="U128" i="7"/>
  <c r="U128" i="5"/>
  <c r="V128" i="19"/>
  <c r="V128" i="18"/>
  <c r="V128" i="17"/>
  <c r="V128" i="16"/>
  <c r="V128" i="15"/>
  <c r="V128" i="14"/>
  <c r="V128" i="13"/>
  <c r="V128" i="12"/>
  <c r="V128" i="11"/>
  <c r="V128" i="10"/>
  <c r="V128" i="9"/>
  <c r="V128" i="8"/>
  <c r="V128" i="5"/>
  <c r="V128" i="7"/>
  <c r="X128" i="19"/>
  <c r="X128" i="18"/>
  <c r="X128" i="17"/>
  <c r="X128" i="16"/>
  <c r="X128" i="15"/>
  <c r="X128" i="14"/>
  <c r="X128" i="13"/>
  <c r="X128" i="12"/>
  <c r="X128" i="11"/>
  <c r="X128" i="10"/>
  <c r="X128" i="9"/>
  <c r="X128" i="8"/>
  <c r="X128" i="7"/>
  <c r="X128" i="5"/>
  <c r="U128" i="3"/>
  <c r="U128" i="2"/>
  <c r="W128" i="1"/>
  <c r="V128" i="3"/>
  <c r="V128" i="2"/>
  <c r="X128" i="1"/>
  <c r="X128" i="3"/>
  <c r="X128" i="2"/>
  <c r="Z128" i="1"/>
  <c r="W128" i="3"/>
  <c r="W128" i="2"/>
  <c r="Y128" i="1"/>
  <c r="I129" i="1"/>
  <c r="H129" i="1"/>
  <c r="G129" i="1"/>
  <c r="E129" i="1"/>
  <c r="F129" i="1"/>
  <c r="D129" i="1"/>
  <c r="C129" i="1"/>
  <c r="B130" i="1"/>
  <c r="K130" i="1" s="1"/>
  <c r="F3" i="8" a="1"/>
  <c r="F3" i="8" l="1"/>
  <c r="W129" i="19"/>
  <c r="W129" i="18"/>
  <c r="W129" i="17"/>
  <c r="W129" i="16"/>
  <c r="W129" i="14"/>
  <c r="W129" i="15"/>
  <c r="W129" i="12"/>
  <c r="W129" i="13"/>
  <c r="W129" i="11"/>
  <c r="W129" i="9"/>
  <c r="W129" i="8"/>
  <c r="W129" i="10"/>
  <c r="W129" i="5"/>
  <c r="W129" i="7"/>
  <c r="U129" i="19"/>
  <c r="U129" i="18"/>
  <c r="U129" i="17"/>
  <c r="U129" i="16"/>
  <c r="U129" i="15"/>
  <c r="U129" i="14"/>
  <c r="U129" i="13"/>
  <c r="U129" i="12"/>
  <c r="U129" i="11"/>
  <c r="U129" i="10"/>
  <c r="U129" i="9"/>
  <c r="U129" i="8"/>
  <c r="U129" i="7"/>
  <c r="U129" i="5"/>
  <c r="X129" i="19"/>
  <c r="X129" i="18"/>
  <c r="X129" i="17"/>
  <c r="X129" i="16"/>
  <c r="X129" i="15"/>
  <c r="X129" i="14"/>
  <c r="X129" i="13"/>
  <c r="X129" i="12"/>
  <c r="X129" i="11"/>
  <c r="X129" i="10"/>
  <c r="X129" i="9"/>
  <c r="X129" i="8"/>
  <c r="X129" i="5"/>
  <c r="X129" i="7"/>
  <c r="V129" i="19"/>
  <c r="V129" i="18"/>
  <c r="V129" i="17"/>
  <c r="V129" i="16"/>
  <c r="V129" i="15"/>
  <c r="V129" i="14"/>
  <c r="V129" i="13"/>
  <c r="V129" i="11"/>
  <c r="V129" i="12"/>
  <c r="V129" i="10"/>
  <c r="V129" i="9"/>
  <c r="V129" i="8"/>
  <c r="V129" i="7"/>
  <c r="V129" i="5"/>
  <c r="V129" i="3"/>
  <c r="V129" i="2"/>
  <c r="X129" i="1"/>
  <c r="U129" i="3"/>
  <c r="U129" i="2"/>
  <c r="W129" i="1"/>
  <c r="X129" i="3"/>
  <c r="X129" i="2"/>
  <c r="Z129" i="1"/>
  <c r="W129" i="3"/>
  <c r="Y129" i="1"/>
  <c r="W129" i="2"/>
  <c r="I130" i="1"/>
  <c r="G130" i="1"/>
  <c r="F130" i="1"/>
  <c r="H130" i="1"/>
  <c r="E130" i="1"/>
  <c r="D130" i="1"/>
  <c r="B131" i="1"/>
  <c r="K131" i="1" s="1"/>
  <c r="C130" i="1"/>
  <c r="F5" i="3" a="1"/>
  <c r="F5" i="3" l="1"/>
  <c r="W130" i="19"/>
  <c r="W130" i="17"/>
  <c r="W130" i="18"/>
  <c r="W130" i="14"/>
  <c r="W130" i="16"/>
  <c r="W130" i="12"/>
  <c r="W130" i="15"/>
  <c r="W130" i="13"/>
  <c r="W130" i="11"/>
  <c r="W130" i="9"/>
  <c r="W130" i="8"/>
  <c r="W130" i="10"/>
  <c r="W130" i="7"/>
  <c r="W130" i="5"/>
  <c r="V130" i="19"/>
  <c r="V130" i="18"/>
  <c r="V130" i="17"/>
  <c r="V130" i="16"/>
  <c r="V130" i="15"/>
  <c r="V130" i="14"/>
  <c r="V130" i="13"/>
  <c r="V130" i="12"/>
  <c r="V130" i="11"/>
  <c r="V130" i="10"/>
  <c r="V130" i="9"/>
  <c r="V130" i="8"/>
  <c r="V130" i="7"/>
  <c r="V130" i="5"/>
  <c r="X130" i="19"/>
  <c r="X130" i="18"/>
  <c r="X130" i="17"/>
  <c r="X130" i="16"/>
  <c r="X130" i="15"/>
  <c r="X130" i="14"/>
  <c r="X130" i="13"/>
  <c r="X130" i="12"/>
  <c r="X130" i="11"/>
  <c r="X130" i="10"/>
  <c r="X130" i="9"/>
  <c r="X130" i="8"/>
  <c r="X130" i="7"/>
  <c r="X130" i="5"/>
  <c r="U130" i="18"/>
  <c r="U130" i="19"/>
  <c r="U130" i="17"/>
  <c r="U130" i="16"/>
  <c r="U130" i="15"/>
  <c r="U130" i="14"/>
  <c r="U130" i="13"/>
  <c r="U130" i="12"/>
  <c r="U130" i="11"/>
  <c r="U130" i="10"/>
  <c r="U130" i="8"/>
  <c r="U130" i="9"/>
  <c r="U130" i="7"/>
  <c r="U130" i="5"/>
  <c r="U130" i="3"/>
  <c r="U130" i="2"/>
  <c r="W130" i="1"/>
  <c r="X130" i="3"/>
  <c r="X130" i="2"/>
  <c r="Z130" i="1"/>
  <c r="W130" i="3"/>
  <c r="W130" i="2"/>
  <c r="Y130" i="1"/>
  <c r="V130" i="3"/>
  <c r="V130" i="2"/>
  <c r="X130" i="1"/>
  <c r="I131" i="1"/>
  <c r="E131" i="1"/>
  <c r="H131" i="1"/>
  <c r="F131" i="1"/>
  <c r="G131" i="1"/>
  <c r="D131" i="1"/>
  <c r="C131" i="1"/>
  <c r="B132" i="1"/>
  <c r="K132" i="1" s="1"/>
  <c r="E4" i="5" a="1"/>
  <c r="J4" i="5" a="1"/>
  <c r="J4" i="5" l="1"/>
  <c r="E4" i="5"/>
  <c r="G4" i="5" s="1"/>
  <c r="H4" i="5" s="1"/>
  <c r="I4" i="5" s="1"/>
  <c r="W131" i="19"/>
  <c r="W131" i="18"/>
  <c r="W131" i="17"/>
  <c r="W131" i="16"/>
  <c r="W131" i="15"/>
  <c r="W131" i="13"/>
  <c r="W131" i="11"/>
  <c r="W131" i="12"/>
  <c r="W131" i="14"/>
  <c r="W131" i="9"/>
  <c r="W131" i="10"/>
  <c r="W131" i="8"/>
  <c r="W131" i="7"/>
  <c r="W131" i="5"/>
  <c r="U131" i="19"/>
  <c r="U131" i="18"/>
  <c r="U131" i="17"/>
  <c r="U131" i="16"/>
  <c r="U131" i="15"/>
  <c r="U131" i="14"/>
  <c r="U131" i="13"/>
  <c r="U131" i="12"/>
  <c r="U131" i="11"/>
  <c r="U131" i="10"/>
  <c r="U131" i="9"/>
  <c r="U131" i="8"/>
  <c r="U131" i="7"/>
  <c r="U131" i="5"/>
  <c r="X131" i="19"/>
  <c r="X131" i="18"/>
  <c r="X131" i="17"/>
  <c r="X131" i="16"/>
  <c r="X131" i="15"/>
  <c r="X131" i="14"/>
  <c r="X131" i="13"/>
  <c r="X131" i="12"/>
  <c r="X131" i="11"/>
  <c r="X131" i="10"/>
  <c r="X131" i="9"/>
  <c r="X131" i="8"/>
  <c r="X131" i="7"/>
  <c r="X131" i="5"/>
  <c r="V131" i="19"/>
  <c r="V131" i="18"/>
  <c r="V131" i="17"/>
  <c r="V131" i="16"/>
  <c r="V131" i="15"/>
  <c r="V131" i="14"/>
  <c r="V131" i="13"/>
  <c r="V131" i="12"/>
  <c r="V131" i="11"/>
  <c r="V131" i="10"/>
  <c r="V131" i="9"/>
  <c r="V131" i="8"/>
  <c r="V131" i="5"/>
  <c r="V131" i="7"/>
  <c r="V131" i="3"/>
  <c r="V131" i="2"/>
  <c r="X131" i="1"/>
  <c r="W131" i="3"/>
  <c r="W131" i="2"/>
  <c r="Y131" i="1"/>
  <c r="U131" i="3"/>
  <c r="U131" i="2"/>
  <c r="W131" i="1"/>
  <c r="X131" i="3"/>
  <c r="X131" i="2"/>
  <c r="Z131" i="1"/>
  <c r="I132" i="1"/>
  <c r="E132" i="1"/>
  <c r="H132" i="1"/>
  <c r="G132" i="1"/>
  <c r="F132" i="1"/>
  <c r="D132" i="1"/>
  <c r="B133" i="1"/>
  <c r="K133" i="1" s="1"/>
  <c r="C132" i="1"/>
  <c r="F5" i="7" a="1"/>
  <c r="P4" i="5"/>
  <c r="L4" i="5"/>
  <c r="Z4" i="5" l="1"/>
  <c r="M4" i="5"/>
  <c r="N4" i="5" s="1"/>
  <c r="F5" i="7"/>
  <c r="W132" i="19"/>
  <c r="W132" i="17"/>
  <c r="W132" i="18"/>
  <c r="W132" i="16"/>
  <c r="W132" i="15"/>
  <c r="W132" i="14"/>
  <c r="W132" i="13"/>
  <c r="W132" i="11"/>
  <c r="W132" i="12"/>
  <c r="W132" i="10"/>
  <c r="W132" i="9"/>
  <c r="W132" i="7"/>
  <c r="W132" i="8"/>
  <c r="W132" i="5"/>
  <c r="Q4" i="5"/>
  <c r="R4" i="5" s="1"/>
  <c r="X132" i="19"/>
  <c r="X132" i="18"/>
  <c r="X132" i="17"/>
  <c r="X132" i="16"/>
  <c r="X132" i="15"/>
  <c r="X132" i="14"/>
  <c r="X132" i="13"/>
  <c r="X132" i="12"/>
  <c r="X132" i="11"/>
  <c r="X132" i="10"/>
  <c r="X132" i="8"/>
  <c r="X132" i="9"/>
  <c r="X132" i="5"/>
  <c r="X132" i="7"/>
  <c r="V132" i="19"/>
  <c r="V132" i="18"/>
  <c r="V132" i="17"/>
  <c r="V132" i="16"/>
  <c r="V132" i="15"/>
  <c r="V132" i="14"/>
  <c r="V132" i="13"/>
  <c r="V132" i="12"/>
  <c r="V132" i="11"/>
  <c r="V132" i="10"/>
  <c r="V132" i="9"/>
  <c r="V132" i="8"/>
  <c r="V132" i="7"/>
  <c r="V132" i="5"/>
  <c r="U132" i="19"/>
  <c r="U132" i="18"/>
  <c r="U132" i="17"/>
  <c r="U132" i="16"/>
  <c r="U132" i="15"/>
  <c r="U132" i="14"/>
  <c r="U132" i="13"/>
  <c r="U132" i="12"/>
  <c r="U132" i="11"/>
  <c r="U132" i="10"/>
  <c r="U132" i="9"/>
  <c r="U132" i="8"/>
  <c r="U132" i="7"/>
  <c r="U132" i="5"/>
  <c r="V132" i="3"/>
  <c r="V132" i="2"/>
  <c r="X132" i="1"/>
  <c r="W132" i="3"/>
  <c r="W132" i="2"/>
  <c r="Y132" i="1"/>
  <c r="X132" i="3"/>
  <c r="X132" i="2"/>
  <c r="Z132" i="1"/>
  <c r="U132" i="3"/>
  <c r="U132" i="2"/>
  <c r="W132" i="1"/>
  <c r="I133" i="1"/>
  <c r="H133" i="1"/>
  <c r="E133" i="1"/>
  <c r="G133" i="1"/>
  <c r="F133" i="1"/>
  <c r="D133" i="1"/>
  <c r="C133" i="1"/>
  <c r="B134" i="1"/>
  <c r="K134" i="1" s="1"/>
  <c r="E3" i="8" a="1"/>
  <c r="J3" i="8" a="1"/>
  <c r="J3" i="8" l="1"/>
  <c r="E3" i="8"/>
  <c r="G3" i="8" s="1"/>
  <c r="H3" i="8" s="1"/>
  <c r="W133" i="19"/>
  <c r="W133" i="18"/>
  <c r="W133" i="17"/>
  <c r="W133" i="15"/>
  <c r="W133" i="16"/>
  <c r="W133" i="14"/>
  <c r="W133" i="12"/>
  <c r="W133" i="13"/>
  <c r="W133" i="11"/>
  <c r="W133" i="9"/>
  <c r="W133" i="10"/>
  <c r="W133" i="8"/>
  <c r="W133" i="7"/>
  <c r="W133" i="5"/>
  <c r="V133" i="19"/>
  <c r="V133" i="18"/>
  <c r="V133" i="17"/>
  <c r="V133" i="16"/>
  <c r="V133" i="15"/>
  <c r="V133" i="14"/>
  <c r="V133" i="13"/>
  <c r="V133" i="12"/>
  <c r="V133" i="11"/>
  <c r="V133" i="10"/>
  <c r="V133" i="9"/>
  <c r="V133" i="8"/>
  <c r="V133" i="7"/>
  <c r="V133" i="5"/>
  <c r="U133" i="19"/>
  <c r="U133" i="18"/>
  <c r="U133" i="17"/>
  <c r="U133" i="16"/>
  <c r="U133" i="15"/>
  <c r="U133" i="14"/>
  <c r="U133" i="13"/>
  <c r="U133" i="12"/>
  <c r="U133" i="11"/>
  <c r="U133" i="10"/>
  <c r="U133" i="8"/>
  <c r="U133" i="9"/>
  <c r="U133" i="7"/>
  <c r="U133" i="5"/>
  <c r="X133" i="19"/>
  <c r="X133" i="18"/>
  <c r="X133" i="17"/>
  <c r="X133" i="16"/>
  <c r="X133" i="15"/>
  <c r="X133" i="14"/>
  <c r="X133" i="13"/>
  <c r="X133" i="12"/>
  <c r="X133" i="11"/>
  <c r="X133" i="10"/>
  <c r="X133" i="9"/>
  <c r="X133" i="8"/>
  <c r="X133" i="7"/>
  <c r="X133" i="5"/>
  <c r="W133" i="3"/>
  <c r="Y133" i="1"/>
  <c r="W133" i="2"/>
  <c r="U133" i="3"/>
  <c r="U133" i="2"/>
  <c r="W133" i="1"/>
  <c r="V133" i="3"/>
  <c r="V133" i="2"/>
  <c r="X133" i="1"/>
  <c r="X133" i="3"/>
  <c r="X133" i="2"/>
  <c r="Z133" i="1"/>
  <c r="I134" i="1"/>
  <c r="G134" i="1"/>
  <c r="F134" i="1"/>
  <c r="H134" i="1"/>
  <c r="E134" i="1"/>
  <c r="D134" i="1"/>
  <c r="B135" i="1"/>
  <c r="K135" i="1" s="1"/>
  <c r="C134" i="1"/>
  <c r="J5" i="3" a="1"/>
  <c r="L3" i="8"/>
  <c r="E5" i="3" a="1"/>
  <c r="P3" i="8"/>
  <c r="Z3" i="8" l="1"/>
  <c r="I3" i="8"/>
  <c r="M3" i="8"/>
  <c r="N3" i="8" s="1"/>
  <c r="J5" i="3"/>
  <c r="E5" i="3"/>
  <c r="G5" i="3" s="1"/>
  <c r="H5" i="3" s="1"/>
  <c r="W134" i="19"/>
  <c r="W134" i="18"/>
  <c r="W134" i="17"/>
  <c r="W134" i="16"/>
  <c r="W134" i="15"/>
  <c r="W134" i="13"/>
  <c r="W134" i="14"/>
  <c r="W134" i="11"/>
  <c r="W134" i="10"/>
  <c r="W134" i="9"/>
  <c r="W134" i="8"/>
  <c r="W134" i="12"/>
  <c r="W134" i="7"/>
  <c r="W134" i="5"/>
  <c r="Q3" i="8"/>
  <c r="R3" i="8" s="1"/>
  <c r="U134" i="19"/>
  <c r="U134" i="18"/>
  <c r="U134" i="17"/>
  <c r="U134" i="16"/>
  <c r="U134" i="15"/>
  <c r="U134" i="14"/>
  <c r="U134" i="13"/>
  <c r="U134" i="12"/>
  <c r="U134" i="11"/>
  <c r="U134" i="10"/>
  <c r="U134" i="9"/>
  <c r="U134" i="8"/>
  <c r="U134" i="7"/>
  <c r="U134" i="5"/>
  <c r="V134" i="19"/>
  <c r="V134" i="18"/>
  <c r="V134" i="17"/>
  <c r="V134" i="16"/>
  <c r="V134" i="15"/>
  <c r="V134" i="14"/>
  <c r="V134" i="13"/>
  <c r="V134" i="12"/>
  <c r="V134" i="11"/>
  <c r="V134" i="10"/>
  <c r="V134" i="9"/>
  <c r="V134" i="8"/>
  <c r="V134" i="7"/>
  <c r="V134" i="5"/>
  <c r="X134" i="19"/>
  <c r="X134" i="18"/>
  <c r="X134" i="17"/>
  <c r="X134" i="16"/>
  <c r="X134" i="15"/>
  <c r="X134" i="14"/>
  <c r="X134" i="13"/>
  <c r="X134" i="12"/>
  <c r="X134" i="11"/>
  <c r="X134" i="10"/>
  <c r="X134" i="9"/>
  <c r="X134" i="8"/>
  <c r="X134" i="7"/>
  <c r="X134" i="5"/>
  <c r="U134" i="3"/>
  <c r="W134" i="1"/>
  <c r="U134" i="2"/>
  <c r="V134" i="3"/>
  <c r="V134" i="2"/>
  <c r="X134" i="1"/>
  <c r="W134" i="3"/>
  <c r="W134" i="2"/>
  <c r="Y134" i="1"/>
  <c r="X134" i="3"/>
  <c r="X134" i="2"/>
  <c r="Z134" i="1"/>
  <c r="I135" i="1"/>
  <c r="G135" i="1"/>
  <c r="F135" i="1"/>
  <c r="E135" i="1"/>
  <c r="H135" i="1"/>
  <c r="D135" i="1"/>
  <c r="B136" i="1"/>
  <c r="K136" i="1" s="1"/>
  <c r="C135" i="1"/>
  <c r="P5" i="3"/>
  <c r="L5" i="3"/>
  <c r="Z5" i="3" l="1"/>
  <c r="I5" i="3"/>
  <c r="M5" i="3"/>
  <c r="N5" i="3" s="1"/>
  <c r="Q5" i="3"/>
  <c r="R5" i="3" s="1"/>
  <c r="W135" i="19"/>
  <c r="W135" i="18"/>
  <c r="W135" i="17"/>
  <c r="W135" i="16"/>
  <c r="W135" i="15"/>
  <c r="W135" i="13"/>
  <c r="W135" i="14"/>
  <c r="W135" i="11"/>
  <c r="W135" i="10"/>
  <c r="W135" i="12"/>
  <c r="W135" i="8"/>
  <c r="W135" i="7"/>
  <c r="W135" i="5"/>
  <c r="W135" i="9"/>
  <c r="V135" i="19"/>
  <c r="V135" i="18"/>
  <c r="V135" i="17"/>
  <c r="V135" i="16"/>
  <c r="V135" i="15"/>
  <c r="V135" i="14"/>
  <c r="V135" i="13"/>
  <c r="V135" i="12"/>
  <c r="V135" i="11"/>
  <c r="V135" i="10"/>
  <c r="V135" i="9"/>
  <c r="V135" i="8"/>
  <c r="V135" i="7"/>
  <c r="V135" i="5"/>
  <c r="U135" i="19"/>
  <c r="U135" i="18"/>
  <c r="U135" i="17"/>
  <c r="U135" i="16"/>
  <c r="U135" i="15"/>
  <c r="U135" i="14"/>
  <c r="U135" i="13"/>
  <c r="U135" i="12"/>
  <c r="U135" i="11"/>
  <c r="U135" i="10"/>
  <c r="U135" i="9"/>
  <c r="U135" i="8"/>
  <c r="U135" i="7"/>
  <c r="U135" i="5"/>
  <c r="X135" i="19"/>
  <c r="X135" i="18"/>
  <c r="X135" i="17"/>
  <c r="X135" i="16"/>
  <c r="X135" i="15"/>
  <c r="X135" i="14"/>
  <c r="X135" i="13"/>
  <c r="X135" i="12"/>
  <c r="X135" i="11"/>
  <c r="X135" i="10"/>
  <c r="X135" i="9"/>
  <c r="X135" i="8"/>
  <c r="X135" i="5"/>
  <c r="X135" i="7"/>
  <c r="U135" i="3"/>
  <c r="U135" i="2"/>
  <c r="W135" i="1"/>
  <c r="V135" i="3"/>
  <c r="V135" i="2"/>
  <c r="X135" i="1"/>
  <c r="X135" i="3"/>
  <c r="X135" i="2"/>
  <c r="Z135" i="1"/>
  <c r="W135" i="3"/>
  <c r="W135" i="2"/>
  <c r="Y135" i="1"/>
  <c r="I136" i="1"/>
  <c r="G136" i="1"/>
  <c r="E136" i="1"/>
  <c r="H136" i="1"/>
  <c r="F136" i="1"/>
  <c r="D136" i="1"/>
  <c r="C136" i="1"/>
  <c r="B137" i="1"/>
  <c r="K137" i="1" s="1"/>
  <c r="J5" i="7" a="1"/>
  <c r="E5" i="7" a="1"/>
  <c r="J5" i="7" l="1"/>
  <c r="E5" i="7"/>
  <c r="G5" i="7" s="1"/>
  <c r="H5" i="7" s="1"/>
  <c r="W136" i="18"/>
  <c r="W136" i="19"/>
  <c r="W136" i="17"/>
  <c r="W136" i="16"/>
  <c r="W136" i="15"/>
  <c r="W136" i="13"/>
  <c r="W136" i="14"/>
  <c r="W136" i="10"/>
  <c r="W136" i="11"/>
  <c r="W136" i="12"/>
  <c r="W136" i="8"/>
  <c r="W136" i="9"/>
  <c r="W136" i="7"/>
  <c r="W136" i="5"/>
  <c r="X136" i="19"/>
  <c r="X136" i="18"/>
  <c r="X136" i="17"/>
  <c r="X136" i="16"/>
  <c r="X136" i="15"/>
  <c r="X136" i="14"/>
  <c r="X136" i="13"/>
  <c r="X136" i="12"/>
  <c r="X136" i="11"/>
  <c r="X136" i="9"/>
  <c r="X136" i="10"/>
  <c r="X136" i="8"/>
  <c r="X136" i="7"/>
  <c r="X136" i="5"/>
  <c r="V136" i="19"/>
  <c r="V136" i="18"/>
  <c r="V136" i="17"/>
  <c r="V136" i="16"/>
  <c r="V136" i="15"/>
  <c r="V136" i="14"/>
  <c r="V136" i="12"/>
  <c r="V136" i="13"/>
  <c r="V136" i="11"/>
  <c r="V136" i="10"/>
  <c r="V136" i="9"/>
  <c r="V136" i="8"/>
  <c r="V136" i="7"/>
  <c r="V136" i="5"/>
  <c r="U136" i="19"/>
  <c r="U136" i="18"/>
  <c r="U136" i="17"/>
  <c r="U136" i="16"/>
  <c r="U136" i="15"/>
  <c r="U136" i="14"/>
  <c r="U136" i="12"/>
  <c r="U136" i="13"/>
  <c r="U136" i="11"/>
  <c r="U136" i="10"/>
  <c r="U136" i="9"/>
  <c r="U136" i="8"/>
  <c r="U136" i="7"/>
  <c r="U136" i="5"/>
  <c r="X136" i="3"/>
  <c r="X136" i="2"/>
  <c r="Z136" i="1"/>
  <c r="V136" i="3"/>
  <c r="V136" i="2"/>
  <c r="X136" i="1"/>
  <c r="W136" i="3"/>
  <c r="W136" i="2"/>
  <c r="Y136" i="1"/>
  <c r="U136" i="3"/>
  <c r="U136" i="2"/>
  <c r="W136" i="1"/>
  <c r="I137" i="1"/>
  <c r="H137" i="1"/>
  <c r="F137" i="1"/>
  <c r="G137" i="1"/>
  <c r="E137" i="1"/>
  <c r="D137" i="1"/>
  <c r="B138" i="1"/>
  <c r="K138" i="1" s="1"/>
  <c r="C137" i="1"/>
  <c r="P5" i="7"/>
  <c r="L5" i="7"/>
  <c r="Z5" i="7" l="1"/>
  <c r="I5" i="7"/>
  <c r="Q5" i="7"/>
  <c r="R5" i="7" s="1"/>
  <c r="M5" i="7"/>
  <c r="N5" i="7" s="1"/>
  <c r="W137" i="18"/>
  <c r="W137" i="19"/>
  <c r="W137" i="17"/>
  <c r="W137" i="14"/>
  <c r="W137" i="16"/>
  <c r="W137" i="13"/>
  <c r="W137" i="15"/>
  <c r="W137" i="10"/>
  <c r="W137" i="12"/>
  <c r="W137" i="11"/>
  <c r="W137" i="7"/>
  <c r="W137" i="9"/>
  <c r="W137" i="5"/>
  <c r="W137" i="8"/>
  <c r="U137" i="19"/>
  <c r="U137" i="18"/>
  <c r="U137" i="17"/>
  <c r="U137" i="16"/>
  <c r="U137" i="15"/>
  <c r="U137" i="14"/>
  <c r="U137" i="13"/>
  <c r="U137" i="12"/>
  <c r="U137" i="11"/>
  <c r="U137" i="10"/>
  <c r="U137" i="9"/>
  <c r="U137" i="8"/>
  <c r="U137" i="7"/>
  <c r="U137" i="5"/>
  <c r="V137" i="19"/>
  <c r="V137" i="18"/>
  <c r="V137" i="17"/>
  <c r="V137" i="16"/>
  <c r="V137" i="15"/>
  <c r="V137" i="14"/>
  <c r="V137" i="13"/>
  <c r="V137" i="12"/>
  <c r="V137" i="11"/>
  <c r="V137" i="10"/>
  <c r="V137" i="9"/>
  <c r="V137" i="8"/>
  <c r="V137" i="5"/>
  <c r="V137" i="7"/>
  <c r="X137" i="18"/>
  <c r="X137" i="19"/>
  <c r="X137" i="17"/>
  <c r="X137" i="16"/>
  <c r="X137" i="15"/>
  <c r="X137" i="14"/>
  <c r="X137" i="13"/>
  <c r="X137" i="12"/>
  <c r="X137" i="11"/>
  <c r="X137" i="10"/>
  <c r="X137" i="9"/>
  <c r="X137" i="8"/>
  <c r="X137" i="7"/>
  <c r="X137" i="5"/>
  <c r="V137" i="3"/>
  <c r="V137" i="2"/>
  <c r="X137" i="1"/>
  <c r="X137" i="3"/>
  <c r="X137" i="2"/>
  <c r="Z137" i="1"/>
  <c r="U137" i="3"/>
  <c r="U137" i="2"/>
  <c r="W137" i="1"/>
  <c r="W137" i="3"/>
  <c r="W137" i="2"/>
  <c r="Y137" i="1"/>
  <c r="I138" i="1"/>
  <c r="E138" i="1"/>
  <c r="G138" i="1"/>
  <c r="F138" i="1"/>
  <c r="H138" i="1"/>
  <c r="D138" i="1"/>
  <c r="B139" i="1"/>
  <c r="K139" i="1" s="1"/>
  <c r="C138" i="1"/>
  <c r="W138" i="19" l="1"/>
  <c r="W138" i="18"/>
  <c r="W138" i="17"/>
  <c r="W138" i="16"/>
  <c r="W138" i="15"/>
  <c r="W138" i="13"/>
  <c r="W138" i="10"/>
  <c r="W138" i="14"/>
  <c r="W138" i="12"/>
  <c r="W138" i="11"/>
  <c r="W138" i="9"/>
  <c r="W138" i="7"/>
  <c r="W138" i="8"/>
  <c r="W138" i="5"/>
  <c r="X138" i="19"/>
  <c r="X138" i="18"/>
  <c r="X138" i="17"/>
  <c r="X138" i="16"/>
  <c r="X138" i="15"/>
  <c r="X138" i="14"/>
  <c r="X138" i="13"/>
  <c r="X138" i="12"/>
  <c r="X138" i="11"/>
  <c r="X138" i="10"/>
  <c r="X138" i="8"/>
  <c r="X138" i="9"/>
  <c r="X138" i="5"/>
  <c r="X138" i="7"/>
  <c r="V138" i="19"/>
  <c r="V138" i="18"/>
  <c r="V138" i="17"/>
  <c r="V138" i="16"/>
  <c r="V138" i="15"/>
  <c r="V138" i="14"/>
  <c r="V138" i="13"/>
  <c r="V138" i="11"/>
  <c r="V138" i="12"/>
  <c r="V138" i="10"/>
  <c r="V138" i="9"/>
  <c r="V138" i="8"/>
  <c r="V138" i="7"/>
  <c r="V138" i="5"/>
  <c r="U138" i="19"/>
  <c r="U138" i="18"/>
  <c r="U138" i="17"/>
  <c r="U138" i="16"/>
  <c r="U138" i="15"/>
  <c r="U138" i="14"/>
  <c r="U138" i="13"/>
  <c r="U138" i="12"/>
  <c r="U138" i="11"/>
  <c r="U138" i="10"/>
  <c r="U138" i="9"/>
  <c r="U138" i="8"/>
  <c r="U138" i="7"/>
  <c r="U138" i="5"/>
  <c r="X138" i="3"/>
  <c r="X138" i="2"/>
  <c r="Z138" i="1"/>
  <c r="W138" i="3"/>
  <c r="W138" i="2"/>
  <c r="Y138" i="1"/>
  <c r="V138" i="3"/>
  <c r="V138" i="2"/>
  <c r="X138" i="1"/>
  <c r="U138" i="3"/>
  <c r="U138" i="2"/>
  <c r="W138" i="1"/>
  <c r="I139" i="1"/>
  <c r="H139" i="1"/>
  <c r="F139" i="1"/>
  <c r="E139" i="1"/>
  <c r="G139" i="1"/>
  <c r="D139" i="1"/>
  <c r="B140" i="1"/>
  <c r="K140" i="1" s="1"/>
  <c r="C139" i="1"/>
  <c r="W139" i="17" l="1"/>
  <c r="W139" i="18"/>
  <c r="W139" i="19"/>
  <c r="W139" i="13"/>
  <c r="W139" i="12"/>
  <c r="W139" i="15"/>
  <c r="W139" i="10"/>
  <c r="W139" i="14"/>
  <c r="W139" i="11"/>
  <c r="W139" i="16"/>
  <c r="W139" i="7"/>
  <c r="W139" i="8"/>
  <c r="W139" i="9"/>
  <c r="W139" i="5"/>
  <c r="U139" i="19"/>
  <c r="U139" i="18"/>
  <c r="U139" i="17"/>
  <c r="U139" i="16"/>
  <c r="U139" i="15"/>
  <c r="U139" i="14"/>
  <c r="U139" i="13"/>
  <c r="U139" i="12"/>
  <c r="U139" i="11"/>
  <c r="U139" i="10"/>
  <c r="U139" i="8"/>
  <c r="U139" i="9"/>
  <c r="U139" i="7"/>
  <c r="U139" i="5"/>
  <c r="V139" i="19"/>
  <c r="V139" i="18"/>
  <c r="V139" i="17"/>
  <c r="V139" i="16"/>
  <c r="V139" i="15"/>
  <c r="V139" i="14"/>
  <c r="V139" i="13"/>
  <c r="V139" i="12"/>
  <c r="V139" i="11"/>
  <c r="V139" i="10"/>
  <c r="V139" i="9"/>
  <c r="V139" i="8"/>
  <c r="V139" i="7"/>
  <c r="V139" i="5"/>
  <c r="X139" i="19"/>
  <c r="X139" i="18"/>
  <c r="X139" i="17"/>
  <c r="X139" i="16"/>
  <c r="X139" i="15"/>
  <c r="X139" i="14"/>
  <c r="X139" i="13"/>
  <c r="X139" i="12"/>
  <c r="X139" i="11"/>
  <c r="X139" i="10"/>
  <c r="X139" i="9"/>
  <c r="X139" i="8"/>
  <c r="X139" i="7"/>
  <c r="X139" i="5"/>
  <c r="W139" i="3"/>
  <c r="W139" i="2"/>
  <c r="Y139" i="1"/>
  <c r="X139" i="3"/>
  <c r="X139" i="2"/>
  <c r="Z139" i="1"/>
  <c r="U139" i="3"/>
  <c r="U139" i="2"/>
  <c r="W139" i="1"/>
  <c r="V139" i="3"/>
  <c r="X139" i="1"/>
  <c r="V139" i="2"/>
  <c r="I140" i="1"/>
  <c r="E140" i="1"/>
  <c r="G140" i="1"/>
  <c r="F140" i="1"/>
  <c r="H140" i="1"/>
  <c r="D140" i="1"/>
  <c r="B141" i="1"/>
  <c r="K141" i="1" s="1"/>
  <c r="C140" i="1"/>
  <c r="W140" i="19" l="1"/>
  <c r="W140" i="17"/>
  <c r="W140" i="18"/>
  <c r="W140" i="16"/>
  <c r="W140" i="14"/>
  <c r="W140" i="13"/>
  <c r="W140" i="12"/>
  <c r="W140" i="15"/>
  <c r="W140" i="11"/>
  <c r="W140" i="10"/>
  <c r="W140" i="8"/>
  <c r="W140" i="9"/>
  <c r="W140" i="7"/>
  <c r="W140" i="5"/>
  <c r="U140" i="19"/>
  <c r="U140" i="18"/>
  <c r="U140" i="17"/>
  <c r="U140" i="16"/>
  <c r="U140" i="15"/>
  <c r="U140" i="14"/>
  <c r="U140" i="13"/>
  <c r="U140" i="12"/>
  <c r="U140" i="11"/>
  <c r="U140" i="10"/>
  <c r="U140" i="9"/>
  <c r="U140" i="8"/>
  <c r="U140" i="7"/>
  <c r="U140" i="5"/>
  <c r="V140" i="19"/>
  <c r="V140" i="18"/>
  <c r="V140" i="17"/>
  <c r="V140" i="16"/>
  <c r="V140" i="15"/>
  <c r="V140" i="14"/>
  <c r="V140" i="13"/>
  <c r="V140" i="12"/>
  <c r="V140" i="11"/>
  <c r="V140" i="10"/>
  <c r="V140" i="9"/>
  <c r="V140" i="8"/>
  <c r="V140" i="7"/>
  <c r="V140" i="5"/>
  <c r="X140" i="19"/>
  <c r="X140" i="18"/>
  <c r="X140" i="17"/>
  <c r="X140" i="16"/>
  <c r="X140" i="15"/>
  <c r="X140" i="14"/>
  <c r="X140" i="13"/>
  <c r="X140" i="12"/>
  <c r="X140" i="11"/>
  <c r="X140" i="10"/>
  <c r="X140" i="9"/>
  <c r="X140" i="8"/>
  <c r="X140" i="7"/>
  <c r="X140" i="5"/>
  <c r="V140" i="3"/>
  <c r="V140" i="2"/>
  <c r="X140" i="1"/>
  <c r="U140" i="3"/>
  <c r="U140" i="2"/>
  <c r="W140" i="1"/>
  <c r="X140" i="2"/>
  <c r="X140" i="3"/>
  <c r="Z140" i="1"/>
  <c r="W140" i="3"/>
  <c r="W140" i="2"/>
  <c r="Y140" i="1"/>
  <c r="I141" i="1"/>
  <c r="H141" i="1"/>
  <c r="E141" i="1"/>
  <c r="F141" i="1"/>
  <c r="G141" i="1"/>
  <c r="D141" i="1"/>
  <c r="B142" i="1"/>
  <c r="K142" i="1" s="1"/>
  <c r="C141" i="1"/>
  <c r="F6" i="3" a="1"/>
  <c r="F6" i="3" l="1"/>
  <c r="W141" i="17"/>
  <c r="W141" i="19"/>
  <c r="W141" i="16"/>
  <c r="W141" i="18"/>
  <c r="W141" i="14"/>
  <c r="W141" i="15"/>
  <c r="W141" i="12"/>
  <c r="W141" i="11"/>
  <c r="W141" i="13"/>
  <c r="W141" i="10"/>
  <c r="W141" i="8"/>
  <c r="W141" i="9"/>
  <c r="W141" i="5"/>
  <c r="W141" i="7"/>
  <c r="V141" i="19"/>
  <c r="V141" i="18"/>
  <c r="V141" i="17"/>
  <c r="V141" i="16"/>
  <c r="V141" i="15"/>
  <c r="V141" i="14"/>
  <c r="V141" i="13"/>
  <c r="V141" i="12"/>
  <c r="V141" i="11"/>
  <c r="V141" i="10"/>
  <c r="V141" i="9"/>
  <c r="V141" i="8"/>
  <c r="V141" i="7"/>
  <c r="V141" i="5"/>
  <c r="U141" i="19"/>
  <c r="U141" i="18"/>
  <c r="U141" i="17"/>
  <c r="U141" i="16"/>
  <c r="U141" i="15"/>
  <c r="U141" i="14"/>
  <c r="U141" i="13"/>
  <c r="U141" i="12"/>
  <c r="U141" i="11"/>
  <c r="U141" i="10"/>
  <c r="U141" i="9"/>
  <c r="U141" i="8"/>
  <c r="U141" i="7"/>
  <c r="U141" i="5"/>
  <c r="X141" i="19"/>
  <c r="X141" i="18"/>
  <c r="X141" i="17"/>
  <c r="X141" i="16"/>
  <c r="X141" i="15"/>
  <c r="X141" i="14"/>
  <c r="X141" i="13"/>
  <c r="X141" i="12"/>
  <c r="X141" i="11"/>
  <c r="X141" i="10"/>
  <c r="X141" i="9"/>
  <c r="X141" i="8"/>
  <c r="X141" i="7"/>
  <c r="X141" i="5"/>
  <c r="V141" i="3"/>
  <c r="V141" i="2"/>
  <c r="X141" i="1"/>
  <c r="U141" i="3"/>
  <c r="U141" i="2"/>
  <c r="W141" i="1"/>
  <c r="W141" i="3"/>
  <c r="W141" i="2"/>
  <c r="Y141" i="1"/>
  <c r="X141" i="3"/>
  <c r="X141" i="2"/>
  <c r="Z141" i="1"/>
  <c r="I142" i="1"/>
  <c r="G142" i="1"/>
  <c r="H142" i="1"/>
  <c r="E142" i="1"/>
  <c r="F142" i="1"/>
  <c r="D142" i="1"/>
  <c r="C142" i="1"/>
  <c r="B143" i="1"/>
  <c r="K143" i="1" s="1"/>
  <c r="U142" i="19" l="1"/>
  <c r="U142" i="18"/>
  <c r="U142" i="17"/>
  <c r="U142" i="16"/>
  <c r="U142" i="15"/>
  <c r="U142" i="14"/>
  <c r="U142" i="13"/>
  <c r="U142" i="12"/>
  <c r="U142" i="11"/>
  <c r="U142" i="10"/>
  <c r="U142" i="9"/>
  <c r="U142" i="8"/>
  <c r="U142" i="7"/>
  <c r="U142" i="5"/>
  <c r="V142" i="19"/>
  <c r="V142" i="18"/>
  <c r="V142" i="17"/>
  <c r="V142" i="16"/>
  <c r="V142" i="15"/>
  <c r="V142" i="14"/>
  <c r="V142" i="13"/>
  <c r="V142" i="12"/>
  <c r="V142" i="11"/>
  <c r="V142" i="10"/>
  <c r="V142" i="9"/>
  <c r="V142" i="8"/>
  <c r="V142" i="7"/>
  <c r="V142" i="5"/>
  <c r="X142" i="19"/>
  <c r="X142" i="18"/>
  <c r="X142" i="17"/>
  <c r="X142" i="16"/>
  <c r="X142" i="15"/>
  <c r="X142" i="14"/>
  <c r="X142" i="13"/>
  <c r="X142" i="12"/>
  <c r="X142" i="11"/>
  <c r="X142" i="10"/>
  <c r="X142" i="9"/>
  <c r="X142" i="8"/>
  <c r="X142" i="5"/>
  <c r="X142" i="7"/>
  <c r="W142" i="19"/>
  <c r="W142" i="18"/>
  <c r="W142" i="17"/>
  <c r="W142" i="16"/>
  <c r="W142" i="14"/>
  <c r="W142" i="15"/>
  <c r="W142" i="13"/>
  <c r="W142" i="11"/>
  <c r="W142" i="12"/>
  <c r="W142" i="10"/>
  <c r="W142" i="9"/>
  <c r="W142" i="7"/>
  <c r="W142" i="8"/>
  <c r="W142" i="5"/>
  <c r="U142" i="3"/>
  <c r="U142" i="2"/>
  <c r="W142" i="1"/>
  <c r="W142" i="3"/>
  <c r="W142" i="2"/>
  <c r="Y142" i="1"/>
  <c r="X142" i="3"/>
  <c r="X142" i="2"/>
  <c r="Z142" i="1"/>
  <c r="V142" i="3"/>
  <c r="V142" i="2"/>
  <c r="X142" i="1"/>
  <c r="I143" i="1"/>
  <c r="E143" i="1"/>
  <c r="H143" i="1"/>
  <c r="F143" i="1"/>
  <c r="G143" i="1"/>
  <c r="D143" i="1"/>
  <c r="C143" i="1"/>
  <c r="B144" i="1"/>
  <c r="K144" i="1" s="1"/>
  <c r="F6" i="7" a="1"/>
  <c r="F6" i="7" l="1"/>
  <c r="U143" i="19"/>
  <c r="U143" i="18"/>
  <c r="U143" i="17"/>
  <c r="U143" i="16"/>
  <c r="U143" i="15"/>
  <c r="U143" i="14"/>
  <c r="U143" i="13"/>
  <c r="U143" i="12"/>
  <c r="U143" i="11"/>
  <c r="U143" i="10"/>
  <c r="U143" i="9"/>
  <c r="U143" i="8"/>
  <c r="U143" i="7"/>
  <c r="U143" i="5"/>
  <c r="X143" i="19"/>
  <c r="X143" i="18"/>
  <c r="X143" i="17"/>
  <c r="X143" i="16"/>
  <c r="X143" i="15"/>
  <c r="X143" i="14"/>
  <c r="X143" i="13"/>
  <c r="X143" i="12"/>
  <c r="X143" i="10"/>
  <c r="X143" i="11"/>
  <c r="X143" i="9"/>
  <c r="X143" i="8"/>
  <c r="X143" i="7"/>
  <c r="X143" i="5"/>
  <c r="W143" i="19"/>
  <c r="W143" i="18"/>
  <c r="W143" i="17"/>
  <c r="W143" i="15"/>
  <c r="W143" i="16"/>
  <c r="W143" i="14"/>
  <c r="W143" i="13"/>
  <c r="W143" i="12"/>
  <c r="W143" i="11"/>
  <c r="W143" i="9"/>
  <c r="W143" i="10"/>
  <c r="W143" i="8"/>
  <c r="W143" i="5"/>
  <c r="W143" i="7"/>
  <c r="V143" i="19"/>
  <c r="V143" i="18"/>
  <c r="V143" i="17"/>
  <c r="V143" i="16"/>
  <c r="V143" i="15"/>
  <c r="V143" i="14"/>
  <c r="V143" i="13"/>
  <c r="V143" i="12"/>
  <c r="V143" i="11"/>
  <c r="V143" i="10"/>
  <c r="V143" i="9"/>
  <c r="V143" i="8"/>
  <c r="V143" i="7"/>
  <c r="V143" i="5"/>
  <c r="V143" i="3"/>
  <c r="V143" i="2"/>
  <c r="X143" i="1"/>
  <c r="X143" i="3"/>
  <c r="X143" i="2"/>
  <c r="Z143" i="1"/>
  <c r="W143" i="3"/>
  <c r="W143" i="2"/>
  <c r="Y143" i="1"/>
  <c r="U143" i="3"/>
  <c r="U143" i="2"/>
  <c r="W143" i="1"/>
  <c r="I144" i="1"/>
  <c r="G144" i="1"/>
  <c r="E144" i="1"/>
  <c r="F144" i="1"/>
  <c r="H144" i="1"/>
  <c r="D144" i="1"/>
  <c r="C144" i="1"/>
  <c r="B145" i="1"/>
  <c r="K145" i="1" s="1"/>
  <c r="U144" i="19" l="1"/>
  <c r="U144" i="18"/>
  <c r="U144" i="17"/>
  <c r="U144" i="16"/>
  <c r="U144" i="15"/>
  <c r="U144" i="14"/>
  <c r="U144" i="13"/>
  <c r="U144" i="12"/>
  <c r="U144" i="11"/>
  <c r="U144" i="10"/>
  <c r="U144" i="9"/>
  <c r="U144" i="8"/>
  <c r="U144" i="7"/>
  <c r="U144" i="5"/>
  <c r="W144" i="19"/>
  <c r="W144" i="17"/>
  <c r="W144" i="18"/>
  <c r="W144" i="16"/>
  <c r="W144" i="15"/>
  <c r="W144" i="14"/>
  <c r="W144" i="13"/>
  <c r="W144" i="12"/>
  <c r="W144" i="11"/>
  <c r="W144" i="10"/>
  <c r="W144" i="9"/>
  <c r="W144" i="8"/>
  <c r="W144" i="7"/>
  <c r="W144" i="5"/>
  <c r="V144" i="19"/>
  <c r="V144" i="18"/>
  <c r="V144" i="17"/>
  <c r="V144" i="16"/>
  <c r="V144" i="15"/>
  <c r="V144" i="13"/>
  <c r="V144" i="14"/>
  <c r="V144" i="12"/>
  <c r="V144" i="11"/>
  <c r="V144" i="10"/>
  <c r="V144" i="9"/>
  <c r="V144" i="8"/>
  <c r="V144" i="7"/>
  <c r="V144" i="5"/>
  <c r="X144" i="18"/>
  <c r="X144" i="19"/>
  <c r="X144" i="17"/>
  <c r="X144" i="16"/>
  <c r="X144" i="15"/>
  <c r="X144" i="14"/>
  <c r="X144" i="13"/>
  <c r="X144" i="12"/>
  <c r="X144" i="11"/>
  <c r="X144" i="10"/>
  <c r="X144" i="9"/>
  <c r="X144" i="8"/>
  <c r="X144" i="5"/>
  <c r="X144" i="7"/>
  <c r="V144" i="3"/>
  <c r="V144" i="2"/>
  <c r="X144" i="1"/>
  <c r="U144" i="3"/>
  <c r="U144" i="2"/>
  <c r="W144" i="1"/>
  <c r="X144" i="3"/>
  <c r="X144" i="2"/>
  <c r="Z144" i="1"/>
  <c r="W144" i="3"/>
  <c r="Y144" i="1"/>
  <c r="W144" i="2"/>
  <c r="I145" i="1"/>
  <c r="F145" i="1"/>
  <c r="H145" i="1"/>
  <c r="G145" i="1"/>
  <c r="E145" i="1"/>
  <c r="D145" i="1"/>
  <c r="B146" i="1"/>
  <c r="K146" i="1" s="1"/>
  <c r="C145" i="1"/>
  <c r="E6" i="3" a="1"/>
  <c r="J6" i="3" a="1"/>
  <c r="F3" i="11" a="1"/>
  <c r="F3" i="11" l="1"/>
  <c r="E6" i="3"/>
  <c r="G6" i="3" s="1"/>
  <c r="H6" i="3" s="1"/>
  <c r="J6" i="3"/>
  <c r="U145" i="19"/>
  <c r="U145" i="18"/>
  <c r="U145" i="17"/>
  <c r="U145" i="16"/>
  <c r="U145" i="15"/>
  <c r="U145" i="14"/>
  <c r="U145" i="13"/>
  <c r="U145" i="12"/>
  <c r="U145" i="11"/>
  <c r="U145" i="10"/>
  <c r="U145" i="9"/>
  <c r="U145" i="8"/>
  <c r="U145" i="5"/>
  <c r="U145" i="7"/>
  <c r="X145" i="19"/>
  <c r="X145" i="18"/>
  <c r="X145" i="17"/>
  <c r="X145" i="16"/>
  <c r="X145" i="15"/>
  <c r="X145" i="14"/>
  <c r="X145" i="12"/>
  <c r="X145" i="13"/>
  <c r="X145" i="11"/>
  <c r="X145" i="10"/>
  <c r="X145" i="9"/>
  <c r="X145" i="8"/>
  <c r="X145" i="7"/>
  <c r="X145" i="5"/>
  <c r="W145" i="19"/>
  <c r="W145" i="18"/>
  <c r="W145" i="17"/>
  <c r="W145" i="16"/>
  <c r="W145" i="15"/>
  <c r="W145" i="14"/>
  <c r="W145" i="13"/>
  <c r="W145" i="11"/>
  <c r="W145" i="12"/>
  <c r="W145" i="9"/>
  <c r="W145" i="10"/>
  <c r="W145" i="7"/>
  <c r="W145" i="8"/>
  <c r="W145" i="5"/>
  <c r="V145" i="18"/>
  <c r="V145" i="19"/>
  <c r="V145" i="17"/>
  <c r="V145" i="16"/>
  <c r="V145" i="15"/>
  <c r="V145" i="14"/>
  <c r="V145" i="13"/>
  <c r="V145" i="12"/>
  <c r="V145" i="11"/>
  <c r="V145" i="10"/>
  <c r="V145" i="9"/>
  <c r="V145" i="8"/>
  <c r="V145" i="7"/>
  <c r="V145" i="5"/>
  <c r="W145" i="3"/>
  <c r="W145" i="2"/>
  <c r="Y145" i="1"/>
  <c r="X145" i="3"/>
  <c r="X145" i="2"/>
  <c r="Z145" i="1"/>
  <c r="U145" i="3"/>
  <c r="U145" i="2"/>
  <c r="W145" i="1"/>
  <c r="V145" i="3"/>
  <c r="X145" i="1"/>
  <c r="V145" i="2"/>
  <c r="I146" i="1"/>
  <c r="G146" i="1"/>
  <c r="E146" i="1"/>
  <c r="F146" i="1"/>
  <c r="H146" i="1"/>
  <c r="D146" i="1"/>
  <c r="B147" i="1"/>
  <c r="K147" i="1" s="1"/>
  <c r="C146" i="1"/>
  <c r="L6" i="3"/>
  <c r="P6" i="3"/>
  <c r="Z6" i="3" l="1"/>
  <c r="I6" i="3"/>
  <c r="M6" i="3"/>
  <c r="N6" i="3" s="1"/>
  <c r="Q6" i="3"/>
  <c r="R6" i="3" s="1"/>
  <c r="X146" i="19"/>
  <c r="X146" i="18"/>
  <c r="X146" i="17"/>
  <c r="X146" i="16"/>
  <c r="X146" i="15"/>
  <c r="X146" i="14"/>
  <c r="X146" i="13"/>
  <c r="X146" i="12"/>
  <c r="X146" i="11"/>
  <c r="X146" i="10"/>
  <c r="X146" i="9"/>
  <c r="X146" i="8"/>
  <c r="X146" i="7"/>
  <c r="X146" i="5"/>
  <c r="V146" i="19"/>
  <c r="V146" i="18"/>
  <c r="V146" i="17"/>
  <c r="V146" i="16"/>
  <c r="V146" i="15"/>
  <c r="V146" i="14"/>
  <c r="V146" i="13"/>
  <c r="V146" i="12"/>
  <c r="V146" i="11"/>
  <c r="V146" i="10"/>
  <c r="V146" i="9"/>
  <c r="V146" i="8"/>
  <c r="V146" i="7"/>
  <c r="V146" i="5"/>
  <c r="W146" i="19"/>
  <c r="W146" i="18"/>
  <c r="W146" i="17"/>
  <c r="W146" i="15"/>
  <c r="W146" i="16"/>
  <c r="W146" i="14"/>
  <c r="W146" i="13"/>
  <c r="W146" i="12"/>
  <c r="W146" i="11"/>
  <c r="W146" i="9"/>
  <c r="W146" i="10"/>
  <c r="W146" i="8"/>
  <c r="W146" i="7"/>
  <c r="W146" i="5"/>
  <c r="U146" i="19"/>
  <c r="U146" i="18"/>
  <c r="U146" i="17"/>
  <c r="U146" i="16"/>
  <c r="U146" i="15"/>
  <c r="U146" i="14"/>
  <c r="U146" i="12"/>
  <c r="U146" i="13"/>
  <c r="U146" i="11"/>
  <c r="U146" i="10"/>
  <c r="U146" i="9"/>
  <c r="U146" i="8"/>
  <c r="U146" i="7"/>
  <c r="U146" i="5"/>
  <c r="X146" i="3"/>
  <c r="X146" i="2"/>
  <c r="Z146" i="1"/>
  <c r="U146" i="3"/>
  <c r="U146" i="2"/>
  <c r="W146" i="1"/>
  <c r="V146" i="3"/>
  <c r="V146" i="2"/>
  <c r="X146" i="1"/>
  <c r="W146" i="3"/>
  <c r="W146" i="2"/>
  <c r="Y146" i="1"/>
  <c r="I147" i="1"/>
  <c r="E147" i="1"/>
  <c r="G147" i="1"/>
  <c r="H147" i="1"/>
  <c r="F147" i="1"/>
  <c r="D147" i="1"/>
  <c r="B148" i="1"/>
  <c r="K148" i="1" s="1"/>
  <c r="C147" i="1"/>
  <c r="J6" i="7" a="1"/>
  <c r="E6" i="7" a="1"/>
  <c r="F7" i="3" a="1"/>
  <c r="J6" i="7" l="1"/>
  <c r="E6" i="7"/>
  <c r="G6" i="7" s="1"/>
  <c r="H6" i="7" s="1"/>
  <c r="F7" i="3"/>
  <c r="W147" i="19"/>
  <c r="W147" i="17"/>
  <c r="W147" i="18"/>
  <c r="W147" i="16"/>
  <c r="W147" i="15"/>
  <c r="W147" i="14"/>
  <c r="W147" i="13"/>
  <c r="W147" i="11"/>
  <c r="W147" i="12"/>
  <c r="W147" i="10"/>
  <c r="W147" i="9"/>
  <c r="W147" i="8"/>
  <c r="W147" i="7"/>
  <c r="W147" i="5"/>
  <c r="U147" i="19"/>
  <c r="U147" i="18"/>
  <c r="U147" i="17"/>
  <c r="U147" i="16"/>
  <c r="U147" i="15"/>
  <c r="U147" i="14"/>
  <c r="U147" i="13"/>
  <c r="U147" i="12"/>
  <c r="U147" i="11"/>
  <c r="U147" i="10"/>
  <c r="U147" i="9"/>
  <c r="U147" i="8"/>
  <c r="U147" i="7"/>
  <c r="U147" i="5"/>
  <c r="X147" i="19"/>
  <c r="X147" i="18"/>
  <c r="X147" i="17"/>
  <c r="X147" i="16"/>
  <c r="X147" i="15"/>
  <c r="X147" i="14"/>
  <c r="X147" i="13"/>
  <c r="X147" i="12"/>
  <c r="X147" i="11"/>
  <c r="X147" i="10"/>
  <c r="X147" i="9"/>
  <c r="X147" i="8"/>
  <c r="X147" i="7"/>
  <c r="X147" i="5"/>
  <c r="V147" i="19"/>
  <c r="V147" i="18"/>
  <c r="V147" i="17"/>
  <c r="V147" i="16"/>
  <c r="V147" i="15"/>
  <c r="V147" i="14"/>
  <c r="V147" i="13"/>
  <c r="V147" i="12"/>
  <c r="V147" i="11"/>
  <c r="V147" i="10"/>
  <c r="V147" i="9"/>
  <c r="V147" i="8"/>
  <c r="V147" i="7"/>
  <c r="V147" i="5"/>
  <c r="V147" i="3"/>
  <c r="V147" i="2"/>
  <c r="X147" i="1"/>
  <c r="W147" i="3"/>
  <c r="W147" i="2"/>
  <c r="Y147" i="1"/>
  <c r="U147" i="3"/>
  <c r="U147" i="2"/>
  <c r="W147" i="1"/>
  <c r="X147" i="3"/>
  <c r="X147" i="2"/>
  <c r="Z147" i="1"/>
  <c r="I148" i="1"/>
  <c r="E148" i="1"/>
  <c r="H148" i="1"/>
  <c r="G148" i="1"/>
  <c r="F148" i="1"/>
  <c r="D148" i="1"/>
  <c r="B149" i="1"/>
  <c r="K149" i="1" s="1"/>
  <c r="C148" i="1"/>
  <c r="P6" i="7"/>
  <c r="L6" i="7"/>
  <c r="Z6" i="7" l="1"/>
  <c r="I6" i="7"/>
  <c r="Q6" i="7"/>
  <c r="R6" i="7" s="1"/>
  <c r="M6" i="7"/>
  <c r="N6" i="7" s="1"/>
  <c r="W148" i="19"/>
  <c r="W148" i="18"/>
  <c r="W148" i="17"/>
  <c r="W148" i="16"/>
  <c r="W148" i="14"/>
  <c r="W148" i="15"/>
  <c r="W148" i="13"/>
  <c r="W148" i="11"/>
  <c r="W148" i="12"/>
  <c r="W148" i="10"/>
  <c r="W148" i="9"/>
  <c r="W148" i="7"/>
  <c r="W148" i="8"/>
  <c r="W148" i="5"/>
  <c r="U148" i="19"/>
  <c r="U148" i="18"/>
  <c r="U148" i="17"/>
  <c r="U148" i="16"/>
  <c r="U148" i="15"/>
  <c r="U148" i="14"/>
  <c r="U148" i="13"/>
  <c r="U148" i="12"/>
  <c r="U148" i="11"/>
  <c r="U148" i="10"/>
  <c r="U148" i="9"/>
  <c r="U148" i="8"/>
  <c r="U148" i="7"/>
  <c r="U148" i="5"/>
  <c r="V148" i="19"/>
  <c r="V148" i="18"/>
  <c r="V148" i="17"/>
  <c r="V148" i="16"/>
  <c r="V148" i="15"/>
  <c r="V148" i="14"/>
  <c r="V148" i="13"/>
  <c r="V148" i="12"/>
  <c r="V148" i="11"/>
  <c r="V148" i="10"/>
  <c r="V148" i="9"/>
  <c r="V148" i="8"/>
  <c r="V148" i="7"/>
  <c r="V148" i="5"/>
  <c r="X148" i="19"/>
  <c r="X148" i="18"/>
  <c r="X148" i="17"/>
  <c r="X148" i="16"/>
  <c r="X148" i="15"/>
  <c r="X148" i="14"/>
  <c r="X148" i="13"/>
  <c r="X148" i="12"/>
  <c r="X148" i="11"/>
  <c r="X148" i="10"/>
  <c r="X148" i="9"/>
  <c r="X148" i="8"/>
  <c r="X148" i="7"/>
  <c r="X148" i="5"/>
  <c r="V148" i="3"/>
  <c r="V148" i="2"/>
  <c r="X148" i="1"/>
  <c r="X148" i="3"/>
  <c r="X148" i="2"/>
  <c r="Z148" i="1"/>
  <c r="W148" i="3"/>
  <c r="Y148" i="1"/>
  <c r="W148" i="2"/>
  <c r="U148" i="3"/>
  <c r="U148" i="2"/>
  <c r="W148" i="1"/>
  <c r="I149" i="1"/>
  <c r="F149" i="1"/>
  <c r="H149" i="1"/>
  <c r="G149" i="1"/>
  <c r="E149" i="1"/>
  <c r="D149" i="1"/>
  <c r="B150" i="1"/>
  <c r="K150" i="1" s="1"/>
  <c r="C149" i="1"/>
  <c r="F4" i="9" a="1"/>
  <c r="E3" i="11" a="1"/>
  <c r="J3" i="11" a="1"/>
  <c r="E3" i="11" l="1"/>
  <c r="G3" i="11" s="1"/>
  <c r="H3" i="11" s="1"/>
  <c r="J3" i="11"/>
  <c r="F4" i="9"/>
  <c r="U149" i="19"/>
  <c r="U149" i="18"/>
  <c r="U149" i="17"/>
  <c r="U149" i="16"/>
  <c r="U149" i="15"/>
  <c r="U149" i="14"/>
  <c r="U149" i="13"/>
  <c r="U149" i="12"/>
  <c r="U149" i="11"/>
  <c r="U149" i="10"/>
  <c r="U149" i="9"/>
  <c r="U149" i="8"/>
  <c r="U149" i="7"/>
  <c r="U149" i="5"/>
  <c r="W149" i="19"/>
  <c r="W149" i="18"/>
  <c r="W149" i="17"/>
  <c r="W149" i="15"/>
  <c r="W149" i="16"/>
  <c r="W149" i="14"/>
  <c r="W149" i="13"/>
  <c r="W149" i="12"/>
  <c r="W149" i="9"/>
  <c r="W149" i="11"/>
  <c r="W149" i="10"/>
  <c r="W149" i="8"/>
  <c r="W149" i="7"/>
  <c r="W149" i="5"/>
  <c r="X149" i="19"/>
  <c r="X149" i="18"/>
  <c r="X149" i="17"/>
  <c r="X149" i="16"/>
  <c r="X149" i="15"/>
  <c r="X149" i="14"/>
  <c r="X149" i="13"/>
  <c r="X149" i="12"/>
  <c r="X149" i="11"/>
  <c r="X149" i="10"/>
  <c r="X149" i="9"/>
  <c r="X149" i="8"/>
  <c r="X149" i="7"/>
  <c r="X149" i="5"/>
  <c r="V149" i="19"/>
  <c r="V149" i="18"/>
  <c r="V149" i="17"/>
  <c r="V149" i="16"/>
  <c r="V149" i="15"/>
  <c r="V149" i="14"/>
  <c r="V149" i="13"/>
  <c r="V149" i="12"/>
  <c r="V149" i="11"/>
  <c r="V149" i="10"/>
  <c r="V149" i="9"/>
  <c r="V149" i="8"/>
  <c r="V149" i="5"/>
  <c r="V149" i="7"/>
  <c r="X149" i="3"/>
  <c r="X149" i="2"/>
  <c r="Z149" i="1"/>
  <c r="W149" i="3"/>
  <c r="W149" i="2"/>
  <c r="Y149" i="1"/>
  <c r="U149" i="3"/>
  <c r="W149" i="1"/>
  <c r="U149" i="2"/>
  <c r="V149" i="3"/>
  <c r="V149" i="2"/>
  <c r="X149" i="1"/>
  <c r="I150" i="1"/>
  <c r="G150" i="1"/>
  <c r="E150" i="1"/>
  <c r="F150" i="1"/>
  <c r="H150" i="1"/>
  <c r="D150" i="1"/>
  <c r="B151" i="1"/>
  <c r="K151" i="1" s="1"/>
  <c r="C150" i="1"/>
  <c r="P3" i="11"/>
  <c r="L3" i="11"/>
  <c r="F5" i="9" a="1"/>
  <c r="Z3" i="11" l="1"/>
  <c r="I3" i="11"/>
  <c r="F5" i="9"/>
  <c r="Q3" i="11"/>
  <c r="R3" i="11" s="1"/>
  <c r="M3" i="11"/>
  <c r="N3" i="11" s="1"/>
  <c r="X150" i="19"/>
  <c r="X150" i="18"/>
  <c r="X150" i="17"/>
  <c r="X150" i="16"/>
  <c r="X150" i="15"/>
  <c r="X150" i="14"/>
  <c r="X150" i="13"/>
  <c r="X150" i="12"/>
  <c r="X150" i="11"/>
  <c r="X150" i="10"/>
  <c r="X150" i="9"/>
  <c r="X150" i="8"/>
  <c r="X150" i="7"/>
  <c r="X150" i="5"/>
  <c r="U150" i="19"/>
  <c r="U150" i="18"/>
  <c r="U150" i="17"/>
  <c r="U150" i="16"/>
  <c r="U150" i="15"/>
  <c r="U150" i="14"/>
  <c r="U150" i="13"/>
  <c r="U150" i="12"/>
  <c r="U150" i="11"/>
  <c r="U150" i="10"/>
  <c r="U150" i="9"/>
  <c r="U150" i="8"/>
  <c r="U150" i="7"/>
  <c r="U150" i="5"/>
  <c r="V150" i="19"/>
  <c r="V150" i="18"/>
  <c r="V150" i="17"/>
  <c r="V150" i="16"/>
  <c r="V150" i="15"/>
  <c r="V150" i="14"/>
  <c r="V150" i="13"/>
  <c r="V150" i="12"/>
  <c r="V150" i="11"/>
  <c r="V150" i="10"/>
  <c r="V150" i="9"/>
  <c r="V150" i="8"/>
  <c r="V150" i="7"/>
  <c r="V150" i="5"/>
  <c r="W150" i="19"/>
  <c r="W150" i="17"/>
  <c r="W150" i="18"/>
  <c r="W150" i="16"/>
  <c r="W150" i="14"/>
  <c r="W150" i="15"/>
  <c r="W150" i="13"/>
  <c r="W150" i="11"/>
  <c r="W150" i="12"/>
  <c r="W150" i="10"/>
  <c r="W150" i="9"/>
  <c r="W150" i="8"/>
  <c r="W150" i="7"/>
  <c r="W150" i="5"/>
  <c r="V150" i="3"/>
  <c r="V150" i="2"/>
  <c r="X150" i="1"/>
  <c r="U150" i="3"/>
  <c r="U150" i="2"/>
  <c r="W150" i="1"/>
  <c r="X150" i="3"/>
  <c r="X150" i="2"/>
  <c r="Z150" i="1"/>
  <c r="W150" i="3"/>
  <c r="W150" i="2"/>
  <c r="Y150" i="1"/>
  <c r="I151" i="1"/>
  <c r="E151" i="1"/>
  <c r="G151" i="1"/>
  <c r="H151" i="1"/>
  <c r="F151" i="1"/>
  <c r="D151" i="1"/>
  <c r="C151" i="1"/>
  <c r="B152" i="1"/>
  <c r="K152" i="1" s="1"/>
  <c r="J7" i="3" a="1"/>
  <c r="E7" i="3" a="1"/>
  <c r="E7" i="3" l="1"/>
  <c r="G7" i="3" s="1"/>
  <c r="H7" i="3" s="1"/>
  <c r="J7" i="3"/>
  <c r="V151" i="19"/>
  <c r="V151" i="18"/>
  <c r="V151" i="17"/>
  <c r="V151" i="16"/>
  <c r="V151" i="15"/>
  <c r="V151" i="14"/>
  <c r="V151" i="13"/>
  <c r="V151" i="12"/>
  <c r="V151" i="11"/>
  <c r="V151" i="10"/>
  <c r="V151" i="9"/>
  <c r="V151" i="8"/>
  <c r="V151" i="7"/>
  <c r="V151" i="5"/>
  <c r="X151" i="19"/>
  <c r="X151" i="18"/>
  <c r="X151" i="17"/>
  <c r="X151" i="16"/>
  <c r="X151" i="15"/>
  <c r="X151" i="14"/>
  <c r="X151" i="12"/>
  <c r="X151" i="13"/>
  <c r="X151" i="11"/>
  <c r="X151" i="10"/>
  <c r="X151" i="9"/>
  <c r="X151" i="8"/>
  <c r="X151" i="7"/>
  <c r="X151" i="5"/>
  <c r="U151" i="19"/>
  <c r="U151" i="18"/>
  <c r="U151" i="17"/>
  <c r="U151" i="16"/>
  <c r="U151" i="15"/>
  <c r="U151" i="14"/>
  <c r="U151" i="12"/>
  <c r="U151" i="13"/>
  <c r="U151" i="11"/>
  <c r="U151" i="10"/>
  <c r="U151" i="9"/>
  <c r="U151" i="8"/>
  <c r="U151" i="7"/>
  <c r="U151" i="5"/>
  <c r="W151" i="19"/>
  <c r="W151" i="18"/>
  <c r="W151" i="17"/>
  <c r="W151" i="16"/>
  <c r="W151" i="14"/>
  <c r="W151" i="15"/>
  <c r="W151" i="13"/>
  <c r="W151" i="11"/>
  <c r="W151" i="12"/>
  <c r="W151" i="10"/>
  <c r="W151" i="9"/>
  <c r="W151" i="7"/>
  <c r="W151" i="8"/>
  <c r="W151" i="5"/>
  <c r="V151" i="3"/>
  <c r="V151" i="2"/>
  <c r="X151" i="1"/>
  <c r="X151" i="3"/>
  <c r="X151" i="2"/>
  <c r="Z151" i="1"/>
  <c r="W151" i="3"/>
  <c r="Y151" i="1"/>
  <c r="W151" i="2"/>
  <c r="U151" i="3"/>
  <c r="U151" i="2"/>
  <c r="W151" i="1"/>
  <c r="I152" i="1"/>
  <c r="E152" i="1"/>
  <c r="H152" i="1"/>
  <c r="G152" i="1"/>
  <c r="F152" i="1"/>
  <c r="D152" i="1"/>
  <c r="B153" i="1"/>
  <c r="K153" i="1" s="1"/>
  <c r="C152" i="1"/>
  <c r="L7" i="3"/>
  <c r="P7" i="3"/>
  <c r="Z7" i="3" l="1"/>
  <c r="I7" i="3"/>
  <c r="Q7" i="3"/>
  <c r="R7" i="3" s="1"/>
  <c r="M7" i="3"/>
  <c r="N7" i="3" s="1"/>
  <c r="W152" i="19"/>
  <c r="W152" i="16"/>
  <c r="W152" i="17"/>
  <c r="W152" i="18"/>
  <c r="W152" i="15"/>
  <c r="W152" i="14"/>
  <c r="W152" i="12"/>
  <c r="W152" i="13"/>
  <c r="W152" i="10"/>
  <c r="W152" i="11"/>
  <c r="W152" i="9"/>
  <c r="W152" i="8"/>
  <c r="W152" i="7"/>
  <c r="W152" i="5"/>
  <c r="V152" i="19"/>
  <c r="V152" i="18"/>
  <c r="V152" i="17"/>
  <c r="V152" i="16"/>
  <c r="V152" i="15"/>
  <c r="V152" i="14"/>
  <c r="V152" i="13"/>
  <c r="V152" i="12"/>
  <c r="V152" i="11"/>
  <c r="V152" i="10"/>
  <c r="V152" i="9"/>
  <c r="V152" i="8"/>
  <c r="V152" i="7"/>
  <c r="V152" i="5"/>
  <c r="X152" i="19"/>
  <c r="X152" i="18"/>
  <c r="X152" i="17"/>
  <c r="X152" i="16"/>
  <c r="X152" i="15"/>
  <c r="X152" i="14"/>
  <c r="X152" i="13"/>
  <c r="X152" i="12"/>
  <c r="X152" i="11"/>
  <c r="X152" i="10"/>
  <c r="X152" i="9"/>
  <c r="X152" i="8"/>
  <c r="X152" i="7"/>
  <c r="X152" i="5"/>
  <c r="U152" i="19"/>
  <c r="U152" i="18"/>
  <c r="U152" i="17"/>
  <c r="U152" i="16"/>
  <c r="U152" i="15"/>
  <c r="U152" i="14"/>
  <c r="U152" i="13"/>
  <c r="U152" i="12"/>
  <c r="U152" i="11"/>
  <c r="U152" i="10"/>
  <c r="U152" i="9"/>
  <c r="U152" i="8"/>
  <c r="U152" i="7"/>
  <c r="U152" i="5"/>
  <c r="V152" i="3"/>
  <c r="V152" i="2"/>
  <c r="X152" i="1"/>
  <c r="U152" i="3"/>
  <c r="U152" i="2"/>
  <c r="W152" i="1"/>
  <c r="X152" i="3"/>
  <c r="X152" i="2"/>
  <c r="Z152" i="1"/>
  <c r="W152" i="3"/>
  <c r="Y152" i="1"/>
  <c r="W152" i="2"/>
  <c r="I153" i="1"/>
  <c r="H153" i="1"/>
  <c r="F153" i="1"/>
  <c r="G153" i="1"/>
  <c r="E153" i="1"/>
  <c r="D153" i="1"/>
  <c r="B154" i="1"/>
  <c r="K154" i="1" s="1"/>
  <c r="C153" i="1"/>
  <c r="E4" i="9" a="1"/>
  <c r="J4" i="9" a="1"/>
  <c r="E4" i="9" l="1"/>
  <c r="G4" i="9" s="1"/>
  <c r="H4" i="9" s="1"/>
  <c r="J4" i="9"/>
  <c r="W153" i="19"/>
  <c r="W153" i="18"/>
  <c r="W153" i="16"/>
  <c r="W153" i="17"/>
  <c r="W153" i="15"/>
  <c r="W153" i="14"/>
  <c r="W153" i="12"/>
  <c r="W153" i="13"/>
  <c r="W153" i="11"/>
  <c r="W153" i="10"/>
  <c r="W153" i="9"/>
  <c r="W153" i="8"/>
  <c r="W153" i="5"/>
  <c r="W153" i="7"/>
  <c r="X153" i="19"/>
  <c r="X153" i="18"/>
  <c r="X153" i="17"/>
  <c r="X153" i="16"/>
  <c r="X153" i="15"/>
  <c r="X153" i="14"/>
  <c r="X153" i="13"/>
  <c r="X153" i="12"/>
  <c r="X153" i="11"/>
  <c r="X153" i="10"/>
  <c r="X153" i="9"/>
  <c r="X153" i="8"/>
  <c r="X153" i="7"/>
  <c r="X153" i="5"/>
  <c r="U153" i="19"/>
  <c r="U153" i="18"/>
  <c r="U153" i="17"/>
  <c r="U153" i="16"/>
  <c r="U153" i="15"/>
  <c r="U153" i="14"/>
  <c r="U153" i="13"/>
  <c r="U153" i="12"/>
  <c r="U153" i="11"/>
  <c r="U153" i="10"/>
  <c r="U153" i="9"/>
  <c r="U153" i="8"/>
  <c r="U153" i="7"/>
  <c r="U153" i="5"/>
  <c r="V153" i="19"/>
  <c r="V153" i="18"/>
  <c r="V153" i="17"/>
  <c r="V153" i="15"/>
  <c r="V153" i="16"/>
  <c r="V153" i="14"/>
  <c r="V153" i="13"/>
  <c r="V153" i="12"/>
  <c r="V153" i="11"/>
  <c r="V153" i="10"/>
  <c r="V153" i="9"/>
  <c r="V153" i="8"/>
  <c r="V153" i="5"/>
  <c r="V153" i="7"/>
  <c r="W153" i="3"/>
  <c r="W153" i="2"/>
  <c r="Y153" i="1"/>
  <c r="U153" i="3"/>
  <c r="U153" i="2"/>
  <c r="W153" i="1"/>
  <c r="X153" i="3"/>
  <c r="X153" i="2"/>
  <c r="Z153" i="1"/>
  <c r="V153" i="3"/>
  <c r="V153" i="2"/>
  <c r="X153" i="1"/>
  <c r="I154" i="1"/>
  <c r="G154" i="1"/>
  <c r="H154" i="1"/>
  <c r="F154" i="1"/>
  <c r="E154" i="1"/>
  <c r="D154" i="1"/>
  <c r="B155" i="1"/>
  <c r="K155" i="1" s="1"/>
  <c r="C154" i="1"/>
  <c r="J5" i="9" a="1"/>
  <c r="L4" i="9"/>
  <c r="E5" i="9" a="1"/>
  <c r="P4" i="9"/>
  <c r="Z4" i="9" l="1"/>
  <c r="I4" i="9"/>
  <c r="Q4" i="9"/>
  <c r="R4" i="9" s="1"/>
  <c r="J5" i="9"/>
  <c r="E5" i="9"/>
  <c r="G5" i="9" s="1"/>
  <c r="H5" i="9" s="1"/>
  <c r="M4" i="9"/>
  <c r="N4" i="9" s="1"/>
  <c r="W154" i="18"/>
  <c r="W154" i="19"/>
  <c r="W154" i="16"/>
  <c r="W154" i="17"/>
  <c r="W154" i="15"/>
  <c r="W154" i="14"/>
  <c r="W154" i="12"/>
  <c r="W154" i="13"/>
  <c r="W154" i="11"/>
  <c r="W154" i="10"/>
  <c r="W154" i="9"/>
  <c r="W154" i="8"/>
  <c r="W154" i="5"/>
  <c r="W154" i="7"/>
  <c r="V154" i="19"/>
  <c r="V154" i="18"/>
  <c r="V154" i="17"/>
  <c r="V154" i="16"/>
  <c r="V154" i="15"/>
  <c r="V154" i="14"/>
  <c r="V154" i="13"/>
  <c r="V154" i="12"/>
  <c r="V154" i="11"/>
  <c r="V154" i="10"/>
  <c r="V154" i="9"/>
  <c r="V154" i="7"/>
  <c r="V154" i="8"/>
  <c r="V154" i="5"/>
  <c r="U154" i="19"/>
  <c r="U154" i="18"/>
  <c r="U154" i="17"/>
  <c r="U154" i="16"/>
  <c r="U154" i="15"/>
  <c r="U154" i="14"/>
  <c r="U154" i="13"/>
  <c r="U154" i="12"/>
  <c r="U154" i="11"/>
  <c r="U154" i="10"/>
  <c r="U154" i="9"/>
  <c r="U154" i="8"/>
  <c r="U154" i="7"/>
  <c r="U154" i="5"/>
  <c r="X154" i="19"/>
  <c r="X154" i="18"/>
  <c r="X154" i="17"/>
  <c r="X154" i="16"/>
  <c r="X154" i="15"/>
  <c r="X154" i="14"/>
  <c r="X154" i="12"/>
  <c r="X154" i="13"/>
  <c r="X154" i="11"/>
  <c r="X154" i="10"/>
  <c r="X154" i="9"/>
  <c r="X154" i="8"/>
  <c r="X154" i="5"/>
  <c r="X154" i="7"/>
  <c r="U154" i="3"/>
  <c r="U154" i="2"/>
  <c r="W154" i="1"/>
  <c r="X154" i="3"/>
  <c r="X154" i="2"/>
  <c r="Z154" i="1"/>
  <c r="V154" i="3"/>
  <c r="V154" i="2"/>
  <c r="X154" i="1"/>
  <c r="W154" i="3"/>
  <c r="Y154" i="1"/>
  <c r="W154" i="2"/>
  <c r="I155" i="1"/>
  <c r="H155" i="1"/>
  <c r="E155" i="1"/>
  <c r="G155" i="1"/>
  <c r="F155" i="1"/>
  <c r="D155" i="1"/>
  <c r="C155" i="1"/>
  <c r="B156" i="1"/>
  <c r="K156" i="1" s="1"/>
  <c r="L5" i="9"/>
  <c r="P5" i="9"/>
  <c r="Z5" i="9" l="1"/>
  <c r="I5" i="9"/>
  <c r="Q5" i="9"/>
  <c r="R5" i="9" s="1"/>
  <c r="M5" i="9"/>
  <c r="N5" i="9" s="1"/>
  <c r="W155" i="19"/>
  <c r="W155" i="17"/>
  <c r="W155" i="18"/>
  <c r="W155" i="16"/>
  <c r="W155" i="15"/>
  <c r="W155" i="14"/>
  <c r="W155" i="12"/>
  <c r="W155" i="13"/>
  <c r="W155" i="9"/>
  <c r="W155" i="11"/>
  <c r="W155" i="10"/>
  <c r="W155" i="8"/>
  <c r="W155" i="5"/>
  <c r="W155" i="7"/>
  <c r="V155" i="19"/>
  <c r="V155" i="18"/>
  <c r="V155" i="17"/>
  <c r="V155" i="16"/>
  <c r="V155" i="15"/>
  <c r="V155" i="14"/>
  <c r="V155" i="13"/>
  <c r="V155" i="12"/>
  <c r="V155" i="11"/>
  <c r="V155" i="10"/>
  <c r="V155" i="9"/>
  <c r="V155" i="8"/>
  <c r="V155" i="7"/>
  <c r="V155" i="5"/>
  <c r="U155" i="19"/>
  <c r="U155" i="18"/>
  <c r="U155" i="17"/>
  <c r="U155" i="16"/>
  <c r="U155" i="15"/>
  <c r="U155" i="14"/>
  <c r="U155" i="12"/>
  <c r="U155" i="13"/>
  <c r="U155" i="11"/>
  <c r="U155" i="10"/>
  <c r="U155" i="9"/>
  <c r="U155" i="8"/>
  <c r="U155" i="7"/>
  <c r="U155" i="5"/>
  <c r="X155" i="19"/>
  <c r="X155" i="18"/>
  <c r="X155" i="17"/>
  <c r="X155" i="16"/>
  <c r="X155" i="15"/>
  <c r="X155" i="14"/>
  <c r="X155" i="13"/>
  <c r="X155" i="12"/>
  <c r="X155" i="11"/>
  <c r="X155" i="10"/>
  <c r="X155" i="9"/>
  <c r="X155" i="8"/>
  <c r="X155" i="7"/>
  <c r="X155" i="5"/>
  <c r="W155" i="3"/>
  <c r="Y155" i="1"/>
  <c r="W155" i="2"/>
  <c r="U155" i="3"/>
  <c r="U155" i="2"/>
  <c r="W155" i="1"/>
  <c r="V155" i="3"/>
  <c r="V155" i="2"/>
  <c r="X155" i="1"/>
  <c r="X155" i="3"/>
  <c r="X155" i="2"/>
  <c r="Z155" i="1"/>
  <c r="I156" i="1"/>
  <c r="E156" i="1"/>
  <c r="G156" i="1"/>
  <c r="F156" i="1"/>
  <c r="H156" i="1"/>
  <c r="D156" i="1"/>
  <c r="C156" i="1"/>
  <c r="B157" i="1"/>
  <c r="K157" i="1" s="1"/>
  <c r="X156" i="19" l="1"/>
  <c r="X156" i="18"/>
  <c r="X156" i="17"/>
  <c r="X156" i="16"/>
  <c r="X156" i="15"/>
  <c r="X156" i="14"/>
  <c r="X156" i="13"/>
  <c r="X156" i="12"/>
  <c r="X156" i="11"/>
  <c r="X156" i="10"/>
  <c r="X156" i="9"/>
  <c r="X156" i="8"/>
  <c r="X156" i="7"/>
  <c r="X156" i="5"/>
  <c r="W156" i="17"/>
  <c r="W156" i="18"/>
  <c r="W156" i="19"/>
  <c r="W156" i="16"/>
  <c r="W156" i="15"/>
  <c r="W156" i="14"/>
  <c r="W156" i="13"/>
  <c r="W156" i="11"/>
  <c r="W156" i="12"/>
  <c r="W156" i="10"/>
  <c r="W156" i="9"/>
  <c r="W156" i="8"/>
  <c r="W156" i="7"/>
  <c r="W156" i="5"/>
  <c r="V156" i="19"/>
  <c r="V156" i="18"/>
  <c r="V156" i="17"/>
  <c r="V156" i="16"/>
  <c r="V156" i="15"/>
  <c r="V156" i="14"/>
  <c r="V156" i="13"/>
  <c r="V156" i="12"/>
  <c r="V156" i="11"/>
  <c r="V156" i="10"/>
  <c r="V156" i="9"/>
  <c r="V156" i="8"/>
  <c r="V156" i="5"/>
  <c r="V156" i="7"/>
  <c r="U156" i="19"/>
  <c r="U156" i="18"/>
  <c r="U156" i="17"/>
  <c r="U156" i="16"/>
  <c r="U156" i="15"/>
  <c r="U156" i="14"/>
  <c r="U156" i="13"/>
  <c r="U156" i="12"/>
  <c r="U156" i="11"/>
  <c r="U156" i="10"/>
  <c r="U156" i="9"/>
  <c r="U156" i="8"/>
  <c r="U156" i="7"/>
  <c r="U156" i="5"/>
  <c r="V156" i="3"/>
  <c r="V156" i="2"/>
  <c r="X156" i="1"/>
  <c r="W156" i="3"/>
  <c r="W156" i="2"/>
  <c r="Y156" i="1"/>
  <c r="X156" i="3"/>
  <c r="X156" i="2"/>
  <c r="Z156" i="1"/>
  <c r="U156" i="3"/>
  <c r="U156" i="2"/>
  <c r="W156" i="1"/>
  <c r="I157" i="1"/>
  <c r="H157" i="1"/>
  <c r="F157" i="1"/>
  <c r="G157" i="1"/>
  <c r="E157" i="1"/>
  <c r="D157" i="1"/>
  <c r="B158" i="1"/>
  <c r="K158" i="1" s="1"/>
  <c r="C157" i="1"/>
  <c r="F7" i="2" a="1"/>
  <c r="F7" i="2" l="1"/>
  <c r="V157" i="19"/>
  <c r="V157" i="18"/>
  <c r="V157" i="17"/>
  <c r="V157" i="16"/>
  <c r="V157" i="15"/>
  <c r="V157" i="14"/>
  <c r="V157" i="13"/>
  <c r="V157" i="12"/>
  <c r="V157" i="11"/>
  <c r="V157" i="10"/>
  <c r="V157" i="9"/>
  <c r="V157" i="7"/>
  <c r="V157" i="8"/>
  <c r="V157" i="5"/>
  <c r="X157" i="19"/>
  <c r="X157" i="18"/>
  <c r="X157" i="17"/>
  <c r="X157" i="16"/>
  <c r="X157" i="15"/>
  <c r="X157" i="14"/>
  <c r="X157" i="13"/>
  <c r="X157" i="12"/>
  <c r="X157" i="11"/>
  <c r="X157" i="10"/>
  <c r="X157" i="9"/>
  <c r="X157" i="8"/>
  <c r="X157" i="7"/>
  <c r="X157" i="5"/>
  <c r="U157" i="19"/>
  <c r="U157" i="18"/>
  <c r="U157" i="17"/>
  <c r="U157" i="16"/>
  <c r="U157" i="15"/>
  <c r="U157" i="14"/>
  <c r="U157" i="13"/>
  <c r="U157" i="12"/>
  <c r="U157" i="11"/>
  <c r="U157" i="10"/>
  <c r="U157" i="9"/>
  <c r="U157" i="8"/>
  <c r="U157" i="7"/>
  <c r="U157" i="5"/>
  <c r="W157" i="19"/>
  <c r="W157" i="17"/>
  <c r="W157" i="18"/>
  <c r="W157" i="16"/>
  <c r="W157" i="15"/>
  <c r="W157" i="14"/>
  <c r="W157" i="13"/>
  <c r="W157" i="11"/>
  <c r="W157" i="12"/>
  <c r="W157" i="10"/>
  <c r="W157" i="9"/>
  <c r="W157" i="7"/>
  <c r="W157" i="8"/>
  <c r="W157" i="5"/>
  <c r="W157" i="3"/>
  <c r="W157" i="2"/>
  <c r="Y157" i="1"/>
  <c r="V157" i="3"/>
  <c r="V157" i="2"/>
  <c r="X157" i="1"/>
  <c r="X157" i="3"/>
  <c r="X157" i="2"/>
  <c r="Z157" i="1"/>
  <c r="U157" i="3"/>
  <c r="U157" i="2"/>
  <c r="W157" i="1"/>
  <c r="I158" i="1"/>
  <c r="G158" i="1"/>
  <c r="H158" i="1"/>
  <c r="F158" i="1"/>
  <c r="E158" i="1"/>
  <c r="D158" i="1"/>
  <c r="B159" i="1"/>
  <c r="K159" i="1" s="1"/>
  <c r="C158" i="1"/>
  <c r="X158" i="19" l="1"/>
  <c r="X158" i="18"/>
  <c r="X158" i="17"/>
  <c r="X158" i="16"/>
  <c r="X158" i="15"/>
  <c r="X158" i="14"/>
  <c r="X158" i="13"/>
  <c r="X158" i="11"/>
  <c r="X158" i="12"/>
  <c r="X158" i="10"/>
  <c r="X158" i="9"/>
  <c r="X158" i="8"/>
  <c r="X158" i="7"/>
  <c r="X158" i="5"/>
  <c r="W158" i="19"/>
  <c r="W158" i="18"/>
  <c r="W158" i="17"/>
  <c r="W158" i="15"/>
  <c r="W158" i="16"/>
  <c r="W158" i="13"/>
  <c r="W158" i="14"/>
  <c r="W158" i="12"/>
  <c r="W158" i="11"/>
  <c r="W158" i="10"/>
  <c r="W158" i="9"/>
  <c r="W158" i="8"/>
  <c r="W158" i="7"/>
  <c r="W158" i="5"/>
  <c r="V158" i="19"/>
  <c r="V158" i="18"/>
  <c r="V158" i="17"/>
  <c r="V158" i="16"/>
  <c r="V158" i="15"/>
  <c r="V158" i="14"/>
  <c r="V158" i="13"/>
  <c r="V158" i="12"/>
  <c r="V158" i="11"/>
  <c r="V158" i="10"/>
  <c r="V158" i="9"/>
  <c r="V158" i="8"/>
  <c r="V158" i="7"/>
  <c r="V158" i="5"/>
  <c r="U158" i="19"/>
  <c r="U158" i="18"/>
  <c r="U158" i="17"/>
  <c r="U158" i="16"/>
  <c r="U158" i="15"/>
  <c r="U158" i="14"/>
  <c r="U158" i="13"/>
  <c r="U158" i="12"/>
  <c r="U158" i="11"/>
  <c r="U158" i="10"/>
  <c r="U158" i="9"/>
  <c r="U158" i="8"/>
  <c r="U158" i="7"/>
  <c r="U158" i="5"/>
  <c r="V158" i="3"/>
  <c r="V158" i="2"/>
  <c r="X158" i="1"/>
  <c r="U158" i="3"/>
  <c r="U158" i="2"/>
  <c r="W158" i="1"/>
  <c r="X158" i="3"/>
  <c r="Z158" i="1"/>
  <c r="X158" i="2"/>
  <c r="W158" i="3"/>
  <c r="Y158" i="1"/>
  <c r="W158" i="2"/>
  <c r="I159" i="1"/>
  <c r="E159" i="1"/>
  <c r="F159" i="1"/>
  <c r="G159" i="1"/>
  <c r="H159" i="1"/>
  <c r="D159" i="1"/>
  <c r="C159" i="1"/>
  <c r="B160" i="1"/>
  <c r="K160" i="1" s="1"/>
  <c r="U159" i="19" l="1"/>
  <c r="U159" i="18"/>
  <c r="U159" i="17"/>
  <c r="U159" i="16"/>
  <c r="U159" i="15"/>
  <c r="U159" i="14"/>
  <c r="U159" i="13"/>
  <c r="U159" i="12"/>
  <c r="U159" i="11"/>
  <c r="U159" i="10"/>
  <c r="U159" i="9"/>
  <c r="U159" i="8"/>
  <c r="U159" i="7"/>
  <c r="U159" i="5"/>
  <c r="W159" i="19"/>
  <c r="W159" i="17"/>
  <c r="W159" i="18"/>
  <c r="W159" i="16"/>
  <c r="W159" i="14"/>
  <c r="W159" i="15"/>
  <c r="W159" i="11"/>
  <c r="W159" i="12"/>
  <c r="W159" i="13"/>
  <c r="W159" i="10"/>
  <c r="W159" i="9"/>
  <c r="W159" i="8"/>
  <c r="W159" i="5"/>
  <c r="W159" i="7"/>
  <c r="V159" i="19"/>
  <c r="V159" i="18"/>
  <c r="V159" i="17"/>
  <c r="V159" i="16"/>
  <c r="V159" i="15"/>
  <c r="V159" i="14"/>
  <c r="V159" i="13"/>
  <c r="V159" i="12"/>
  <c r="V159" i="11"/>
  <c r="V159" i="10"/>
  <c r="V159" i="9"/>
  <c r="V159" i="8"/>
  <c r="V159" i="7"/>
  <c r="V159" i="5"/>
  <c r="X159" i="19"/>
  <c r="X159" i="18"/>
  <c r="X159" i="17"/>
  <c r="X159" i="16"/>
  <c r="X159" i="15"/>
  <c r="X159" i="14"/>
  <c r="X159" i="13"/>
  <c r="X159" i="12"/>
  <c r="X159" i="11"/>
  <c r="X159" i="10"/>
  <c r="X159" i="9"/>
  <c r="X159" i="8"/>
  <c r="X159" i="7"/>
  <c r="X159" i="5"/>
  <c r="X159" i="3"/>
  <c r="X159" i="2"/>
  <c r="Z159" i="1"/>
  <c r="W159" i="3"/>
  <c r="W159" i="2"/>
  <c r="Y159" i="1"/>
  <c r="U159" i="3"/>
  <c r="U159" i="2"/>
  <c r="W159" i="1"/>
  <c r="V159" i="3"/>
  <c r="V159" i="2"/>
  <c r="X159" i="1"/>
  <c r="I160" i="1"/>
  <c r="E160" i="1"/>
  <c r="H160" i="1"/>
  <c r="G160" i="1"/>
  <c r="F160" i="1"/>
  <c r="D160" i="1"/>
  <c r="C160" i="1"/>
  <c r="B161" i="1"/>
  <c r="K161" i="1" s="1"/>
  <c r="F7" i="7" a="1"/>
  <c r="F7" i="7" l="1"/>
  <c r="X160" i="18"/>
  <c r="X160" i="19"/>
  <c r="X160" i="17"/>
  <c r="X160" i="16"/>
  <c r="X160" i="15"/>
  <c r="X160" i="14"/>
  <c r="X160" i="13"/>
  <c r="X160" i="12"/>
  <c r="X160" i="11"/>
  <c r="X160" i="10"/>
  <c r="X160" i="9"/>
  <c r="X160" i="8"/>
  <c r="X160" i="7"/>
  <c r="X160" i="5"/>
  <c r="U160" i="19"/>
  <c r="U160" i="18"/>
  <c r="U160" i="17"/>
  <c r="U160" i="16"/>
  <c r="U160" i="15"/>
  <c r="U160" i="14"/>
  <c r="U160" i="13"/>
  <c r="U160" i="12"/>
  <c r="U160" i="11"/>
  <c r="U160" i="10"/>
  <c r="U160" i="9"/>
  <c r="U160" i="8"/>
  <c r="U160" i="7"/>
  <c r="U160" i="5"/>
  <c r="V160" i="19"/>
  <c r="V160" i="18"/>
  <c r="V160" i="17"/>
  <c r="V160" i="16"/>
  <c r="V160" i="15"/>
  <c r="V160" i="14"/>
  <c r="V160" i="13"/>
  <c r="V160" i="12"/>
  <c r="V160" i="11"/>
  <c r="V160" i="10"/>
  <c r="V160" i="9"/>
  <c r="V160" i="8"/>
  <c r="V160" i="7"/>
  <c r="V160" i="5"/>
  <c r="W160" i="19"/>
  <c r="W160" i="18"/>
  <c r="W160" i="17"/>
  <c r="W160" i="16"/>
  <c r="W160" i="15"/>
  <c r="W160" i="14"/>
  <c r="W160" i="13"/>
  <c r="W160" i="11"/>
  <c r="W160" i="12"/>
  <c r="W160" i="9"/>
  <c r="W160" i="7"/>
  <c r="W160" i="10"/>
  <c r="W160" i="5"/>
  <c r="W160" i="8"/>
  <c r="V160" i="3"/>
  <c r="V160" i="2"/>
  <c r="X160" i="1"/>
  <c r="X160" i="3"/>
  <c r="X160" i="2"/>
  <c r="Z160" i="1"/>
  <c r="W160" i="3"/>
  <c r="W160" i="2"/>
  <c r="Y160" i="1"/>
  <c r="U160" i="3"/>
  <c r="U160" i="2"/>
  <c r="W160" i="1"/>
  <c r="I161" i="1"/>
  <c r="H161" i="1"/>
  <c r="F161" i="1"/>
  <c r="G161" i="1"/>
  <c r="E161" i="1"/>
  <c r="D161" i="1"/>
  <c r="B162" i="1"/>
  <c r="K162" i="1" s="1"/>
  <c r="C161" i="1"/>
  <c r="E7" i="2" a="1"/>
  <c r="F5" i="5" a="1"/>
  <c r="J7" i="2" a="1"/>
  <c r="E7" i="2" l="1"/>
  <c r="G7" i="2" s="1"/>
  <c r="H7" i="2" s="1"/>
  <c r="J7" i="2"/>
  <c r="F5" i="5"/>
  <c r="U161" i="19"/>
  <c r="U161" i="18"/>
  <c r="U161" i="17"/>
  <c r="U161" i="16"/>
  <c r="U161" i="15"/>
  <c r="U161" i="14"/>
  <c r="U161" i="13"/>
  <c r="U161" i="12"/>
  <c r="U161" i="11"/>
  <c r="U161" i="10"/>
  <c r="U161" i="9"/>
  <c r="U161" i="8"/>
  <c r="U161" i="7"/>
  <c r="U161" i="5"/>
  <c r="V161" i="19"/>
  <c r="V161" i="18"/>
  <c r="V161" i="17"/>
  <c r="V161" i="16"/>
  <c r="V161" i="15"/>
  <c r="V161" i="14"/>
  <c r="V161" i="13"/>
  <c r="V161" i="12"/>
  <c r="V161" i="11"/>
  <c r="V161" i="10"/>
  <c r="V161" i="9"/>
  <c r="V161" i="8"/>
  <c r="V161" i="7"/>
  <c r="V161" i="5"/>
  <c r="W161" i="19"/>
  <c r="W161" i="18"/>
  <c r="W161" i="17"/>
  <c r="W161" i="15"/>
  <c r="W161" i="16"/>
  <c r="W161" i="14"/>
  <c r="W161" i="13"/>
  <c r="W161" i="12"/>
  <c r="W161" i="11"/>
  <c r="W161" i="9"/>
  <c r="W161" i="10"/>
  <c r="W161" i="8"/>
  <c r="W161" i="7"/>
  <c r="W161" i="5"/>
  <c r="X161" i="19"/>
  <c r="X161" i="18"/>
  <c r="X161" i="17"/>
  <c r="X161" i="16"/>
  <c r="X161" i="15"/>
  <c r="X161" i="14"/>
  <c r="X161" i="13"/>
  <c r="X161" i="11"/>
  <c r="X161" i="12"/>
  <c r="X161" i="10"/>
  <c r="X161" i="9"/>
  <c r="X161" i="8"/>
  <c r="X161" i="7"/>
  <c r="X161" i="5"/>
  <c r="W161" i="3"/>
  <c r="W161" i="2"/>
  <c r="Y161" i="1"/>
  <c r="X161" i="3"/>
  <c r="X161" i="2"/>
  <c r="Z161" i="1"/>
  <c r="U161" i="3"/>
  <c r="U161" i="2"/>
  <c r="W161" i="1"/>
  <c r="V161" i="3"/>
  <c r="V161" i="2"/>
  <c r="X161" i="1"/>
  <c r="I162" i="1"/>
  <c r="G162" i="1"/>
  <c r="E162" i="1"/>
  <c r="F162" i="1"/>
  <c r="H162" i="1"/>
  <c r="D162" i="1"/>
  <c r="B163" i="1"/>
  <c r="K163" i="1" s="1"/>
  <c r="C162" i="1"/>
  <c r="L7" i="2"/>
  <c r="P7" i="2"/>
  <c r="Z7" i="2" l="1"/>
  <c r="I7" i="2"/>
  <c r="Q7" i="2"/>
  <c r="R7" i="2" s="1"/>
  <c r="M7" i="2"/>
  <c r="N7" i="2" s="1"/>
  <c r="W162" i="19"/>
  <c r="W162" i="17"/>
  <c r="W162" i="18"/>
  <c r="W162" i="16"/>
  <c r="W162" i="15"/>
  <c r="W162" i="13"/>
  <c r="W162" i="14"/>
  <c r="W162" i="9"/>
  <c r="W162" i="10"/>
  <c r="W162" i="11"/>
  <c r="W162" i="12"/>
  <c r="W162" i="8"/>
  <c r="W162" i="5"/>
  <c r="W162" i="7"/>
  <c r="X162" i="19"/>
  <c r="X162" i="18"/>
  <c r="X162" i="17"/>
  <c r="X162" i="16"/>
  <c r="X162" i="15"/>
  <c r="X162" i="14"/>
  <c r="X162" i="13"/>
  <c r="X162" i="12"/>
  <c r="X162" i="11"/>
  <c r="X162" i="10"/>
  <c r="X162" i="9"/>
  <c r="X162" i="8"/>
  <c r="X162" i="5"/>
  <c r="X162" i="7"/>
  <c r="V162" i="19"/>
  <c r="V162" i="18"/>
  <c r="V162" i="17"/>
  <c r="V162" i="16"/>
  <c r="V162" i="15"/>
  <c r="V162" i="14"/>
  <c r="V162" i="13"/>
  <c r="V162" i="11"/>
  <c r="V162" i="12"/>
  <c r="V162" i="10"/>
  <c r="V162" i="9"/>
  <c r="V162" i="8"/>
  <c r="V162" i="7"/>
  <c r="V162" i="5"/>
  <c r="U162" i="19"/>
  <c r="U162" i="18"/>
  <c r="U162" i="17"/>
  <c r="U162" i="16"/>
  <c r="U162" i="15"/>
  <c r="U162" i="14"/>
  <c r="U162" i="13"/>
  <c r="U162" i="12"/>
  <c r="U162" i="11"/>
  <c r="U162" i="10"/>
  <c r="U162" i="9"/>
  <c r="U162" i="8"/>
  <c r="U162" i="7"/>
  <c r="U162" i="5"/>
  <c r="X162" i="3"/>
  <c r="X162" i="2"/>
  <c r="Z162" i="1"/>
  <c r="U162" i="3"/>
  <c r="U162" i="2"/>
  <c r="W162" i="1"/>
  <c r="W162" i="3"/>
  <c r="W162" i="2"/>
  <c r="Y162" i="1"/>
  <c r="V162" i="3"/>
  <c r="V162" i="2"/>
  <c r="X162" i="1"/>
  <c r="I163" i="1"/>
  <c r="E163" i="1"/>
  <c r="H163" i="1"/>
  <c r="G163" i="1"/>
  <c r="F163" i="1"/>
  <c r="D163" i="1"/>
  <c r="B164" i="1"/>
  <c r="K164" i="1" s="1"/>
  <c r="C163" i="1"/>
  <c r="W163" i="19" l="1"/>
  <c r="W163" i="17"/>
  <c r="W163" i="16"/>
  <c r="W163" i="18"/>
  <c r="W163" i="15"/>
  <c r="W163" i="13"/>
  <c r="W163" i="12"/>
  <c r="W163" i="14"/>
  <c r="W163" i="11"/>
  <c r="W163" i="9"/>
  <c r="W163" i="10"/>
  <c r="W163" i="5"/>
  <c r="W163" i="8"/>
  <c r="W163" i="7"/>
  <c r="X163" i="19"/>
  <c r="X163" i="18"/>
  <c r="X163" i="17"/>
  <c r="X163" i="16"/>
  <c r="X163" i="15"/>
  <c r="X163" i="14"/>
  <c r="X163" i="12"/>
  <c r="X163" i="13"/>
  <c r="X163" i="11"/>
  <c r="X163" i="10"/>
  <c r="X163" i="9"/>
  <c r="X163" i="7"/>
  <c r="X163" i="8"/>
  <c r="X163" i="5"/>
  <c r="V163" i="19"/>
  <c r="V163" i="18"/>
  <c r="V163" i="17"/>
  <c r="V163" i="16"/>
  <c r="V163" i="15"/>
  <c r="V163" i="14"/>
  <c r="V163" i="13"/>
  <c r="V163" i="12"/>
  <c r="V163" i="11"/>
  <c r="V163" i="10"/>
  <c r="V163" i="9"/>
  <c r="V163" i="8"/>
  <c r="V163" i="7"/>
  <c r="V163" i="5"/>
  <c r="U163" i="19"/>
  <c r="U163" i="18"/>
  <c r="U163" i="17"/>
  <c r="U163" i="16"/>
  <c r="U163" i="15"/>
  <c r="U163" i="14"/>
  <c r="U163" i="13"/>
  <c r="U163" i="12"/>
  <c r="U163" i="11"/>
  <c r="U163" i="10"/>
  <c r="U163" i="9"/>
  <c r="U163" i="8"/>
  <c r="U163" i="7"/>
  <c r="U163" i="5"/>
  <c r="X163" i="3"/>
  <c r="X163" i="2"/>
  <c r="Z163" i="1"/>
  <c r="W163" i="3"/>
  <c r="W163" i="2"/>
  <c r="Y163" i="1"/>
  <c r="V163" i="3"/>
  <c r="V163" i="2"/>
  <c r="X163" i="1"/>
  <c r="U163" i="3"/>
  <c r="U163" i="2"/>
  <c r="W163" i="1"/>
  <c r="I164" i="1"/>
  <c r="H164" i="1"/>
  <c r="G164" i="1"/>
  <c r="F164" i="1"/>
  <c r="E164" i="1"/>
  <c r="D164" i="1"/>
  <c r="B165" i="1"/>
  <c r="K165" i="1" s="1"/>
  <c r="C164" i="1"/>
  <c r="J7" i="7" a="1"/>
  <c r="E7" i="7" a="1"/>
  <c r="J7" i="7" l="1"/>
  <c r="E7" i="7"/>
  <c r="G7" i="7" s="1"/>
  <c r="H7" i="7" s="1"/>
  <c r="W164" i="19"/>
  <c r="W164" i="17"/>
  <c r="W164" i="18"/>
  <c r="W164" i="16"/>
  <c r="W164" i="15"/>
  <c r="W164" i="14"/>
  <c r="W164" i="13"/>
  <c r="W164" i="10"/>
  <c r="W164" i="12"/>
  <c r="W164" i="11"/>
  <c r="W164" i="9"/>
  <c r="W164" i="7"/>
  <c r="W164" i="8"/>
  <c r="W164" i="5"/>
  <c r="X164" i="19"/>
  <c r="X164" i="18"/>
  <c r="X164" i="17"/>
  <c r="X164" i="16"/>
  <c r="X164" i="15"/>
  <c r="X164" i="14"/>
  <c r="X164" i="13"/>
  <c r="X164" i="12"/>
  <c r="X164" i="11"/>
  <c r="X164" i="10"/>
  <c r="X164" i="9"/>
  <c r="X164" i="8"/>
  <c r="X164" i="7"/>
  <c r="X164" i="5"/>
  <c r="V164" i="19"/>
  <c r="V164" i="18"/>
  <c r="V164" i="17"/>
  <c r="V164" i="16"/>
  <c r="V164" i="15"/>
  <c r="V164" i="14"/>
  <c r="V164" i="13"/>
  <c r="V164" i="12"/>
  <c r="V164" i="11"/>
  <c r="V164" i="10"/>
  <c r="V164" i="9"/>
  <c r="V164" i="8"/>
  <c r="V164" i="7"/>
  <c r="V164" i="5"/>
  <c r="U164" i="19"/>
  <c r="U164" i="18"/>
  <c r="U164" i="17"/>
  <c r="U164" i="16"/>
  <c r="U164" i="15"/>
  <c r="U164" i="14"/>
  <c r="U164" i="13"/>
  <c r="U164" i="12"/>
  <c r="U164" i="11"/>
  <c r="U164" i="10"/>
  <c r="U164" i="8"/>
  <c r="U164" i="9"/>
  <c r="U164" i="7"/>
  <c r="U164" i="5"/>
  <c r="V164" i="3"/>
  <c r="V164" i="2"/>
  <c r="X164" i="1"/>
  <c r="U164" i="3"/>
  <c r="U164" i="2"/>
  <c r="W164" i="1"/>
  <c r="X164" i="3"/>
  <c r="X164" i="2"/>
  <c r="Z164" i="1"/>
  <c r="W164" i="3"/>
  <c r="W164" i="2"/>
  <c r="Y164" i="1"/>
  <c r="I165" i="1"/>
  <c r="H165" i="1"/>
  <c r="E165" i="1"/>
  <c r="G165" i="1"/>
  <c r="F165" i="1"/>
  <c r="D165" i="1"/>
  <c r="C165" i="1"/>
  <c r="B166" i="1"/>
  <c r="K166" i="1" s="1"/>
  <c r="J5" i="5" a="1"/>
  <c r="E5" i="5" a="1"/>
  <c r="P7" i="7"/>
  <c r="L7" i="7"/>
  <c r="Z7" i="7" l="1"/>
  <c r="I7" i="7"/>
  <c r="Q7" i="7"/>
  <c r="R7" i="7" s="1"/>
  <c r="J5" i="5"/>
  <c r="E5" i="5"/>
  <c r="G5" i="5" s="1"/>
  <c r="H5" i="5" s="1"/>
  <c r="I5" i="5" s="1"/>
  <c r="M7" i="7"/>
  <c r="N7" i="7" s="1"/>
  <c r="W165" i="19"/>
  <c r="W165" i="18"/>
  <c r="W165" i="15"/>
  <c r="W165" i="16"/>
  <c r="W165" i="17"/>
  <c r="W165" i="14"/>
  <c r="W165" i="13"/>
  <c r="W165" i="10"/>
  <c r="W165" i="11"/>
  <c r="W165" i="12"/>
  <c r="W165" i="9"/>
  <c r="W165" i="7"/>
  <c r="W165" i="8"/>
  <c r="W165" i="5"/>
  <c r="V165" i="19"/>
  <c r="V165" i="18"/>
  <c r="V165" i="17"/>
  <c r="V165" i="16"/>
  <c r="V165" i="15"/>
  <c r="V165" i="14"/>
  <c r="V165" i="13"/>
  <c r="V165" i="12"/>
  <c r="V165" i="11"/>
  <c r="V165" i="10"/>
  <c r="V165" i="9"/>
  <c r="V165" i="8"/>
  <c r="V165" i="7"/>
  <c r="V165" i="5"/>
  <c r="U165" i="19"/>
  <c r="U165" i="18"/>
  <c r="U165" i="17"/>
  <c r="U165" i="16"/>
  <c r="U165" i="15"/>
  <c r="U165" i="14"/>
  <c r="U165" i="13"/>
  <c r="U165" i="12"/>
  <c r="U165" i="11"/>
  <c r="U165" i="10"/>
  <c r="U165" i="9"/>
  <c r="U165" i="8"/>
  <c r="U165" i="7"/>
  <c r="U165" i="5"/>
  <c r="X165" i="19"/>
  <c r="X165" i="18"/>
  <c r="X165" i="17"/>
  <c r="X165" i="16"/>
  <c r="X165" i="15"/>
  <c r="X165" i="14"/>
  <c r="X165" i="13"/>
  <c r="X165" i="12"/>
  <c r="X165" i="11"/>
  <c r="X165" i="10"/>
  <c r="X165" i="9"/>
  <c r="X165" i="8"/>
  <c r="X165" i="7"/>
  <c r="X165" i="5"/>
  <c r="V165" i="3"/>
  <c r="V165" i="2"/>
  <c r="X165" i="1"/>
  <c r="W165" i="3"/>
  <c r="Y165" i="1"/>
  <c r="W165" i="2"/>
  <c r="U165" i="3"/>
  <c r="U165" i="2"/>
  <c r="W165" i="1"/>
  <c r="X165" i="3"/>
  <c r="X165" i="2"/>
  <c r="Z165" i="1"/>
  <c r="I166" i="1"/>
  <c r="G166" i="1"/>
  <c r="H166" i="1"/>
  <c r="F166" i="1"/>
  <c r="E166" i="1"/>
  <c r="D166" i="1"/>
  <c r="B167" i="1"/>
  <c r="K167" i="1" s="1"/>
  <c r="C166" i="1"/>
  <c r="P5" i="5"/>
  <c r="L5" i="5"/>
  <c r="Z5" i="5" l="1"/>
  <c r="M5" i="5"/>
  <c r="N5" i="5" s="1"/>
  <c r="W166" i="19"/>
  <c r="W166" i="18"/>
  <c r="W166" i="17"/>
  <c r="W166" i="16"/>
  <c r="W166" i="15"/>
  <c r="W166" i="14"/>
  <c r="W166" i="13"/>
  <c r="W166" i="10"/>
  <c r="W166" i="11"/>
  <c r="W166" i="12"/>
  <c r="W166" i="9"/>
  <c r="W166" i="7"/>
  <c r="W166" i="8"/>
  <c r="W166" i="5"/>
  <c r="Q5" i="5"/>
  <c r="R5" i="5" s="1"/>
  <c r="X166" i="19"/>
  <c r="X166" i="18"/>
  <c r="X166" i="17"/>
  <c r="X166" i="16"/>
  <c r="X166" i="15"/>
  <c r="X166" i="14"/>
  <c r="X166" i="12"/>
  <c r="X166" i="13"/>
  <c r="X166" i="11"/>
  <c r="X166" i="10"/>
  <c r="X166" i="9"/>
  <c r="X166" i="8"/>
  <c r="X166" i="7"/>
  <c r="X166" i="5"/>
  <c r="U166" i="19"/>
  <c r="U166" i="18"/>
  <c r="U166" i="17"/>
  <c r="U166" i="16"/>
  <c r="U166" i="15"/>
  <c r="U166" i="14"/>
  <c r="U166" i="13"/>
  <c r="U166" i="12"/>
  <c r="U166" i="11"/>
  <c r="U166" i="10"/>
  <c r="U166" i="9"/>
  <c r="U166" i="8"/>
  <c r="U166" i="7"/>
  <c r="U166" i="5"/>
  <c r="V166" i="19"/>
  <c r="V166" i="18"/>
  <c r="V166" i="17"/>
  <c r="V166" i="16"/>
  <c r="V166" i="15"/>
  <c r="V166" i="14"/>
  <c r="V166" i="13"/>
  <c r="V166" i="12"/>
  <c r="V166" i="11"/>
  <c r="V166" i="10"/>
  <c r="V166" i="9"/>
  <c r="V166" i="8"/>
  <c r="V166" i="7"/>
  <c r="V166" i="5"/>
  <c r="V166" i="3"/>
  <c r="V166" i="2"/>
  <c r="X166" i="1"/>
  <c r="W166" i="3"/>
  <c r="Y166" i="1"/>
  <c r="W166" i="2"/>
  <c r="U166" i="3"/>
  <c r="U166" i="2"/>
  <c r="W166" i="1"/>
  <c r="X166" i="2"/>
  <c r="X166" i="3"/>
  <c r="Z166" i="1"/>
  <c r="I167" i="1"/>
  <c r="E167" i="1"/>
  <c r="G167" i="1"/>
  <c r="F167" i="1"/>
  <c r="H167" i="1"/>
  <c r="D167" i="1"/>
  <c r="B168" i="1"/>
  <c r="K168" i="1" s="1"/>
  <c r="C167" i="1"/>
  <c r="W167" i="18" l="1"/>
  <c r="W167" i="19"/>
  <c r="W167" i="16"/>
  <c r="W167" i="15"/>
  <c r="W167" i="17"/>
  <c r="W167" i="13"/>
  <c r="W167" i="14"/>
  <c r="W167" i="12"/>
  <c r="W167" i="10"/>
  <c r="W167" i="11"/>
  <c r="W167" i="7"/>
  <c r="W167" i="9"/>
  <c r="W167" i="8"/>
  <c r="W167" i="5"/>
  <c r="U167" i="18"/>
  <c r="U167" i="19"/>
  <c r="U167" i="17"/>
  <c r="U167" i="16"/>
  <c r="U167" i="15"/>
  <c r="U167" i="14"/>
  <c r="U167" i="13"/>
  <c r="U167" i="12"/>
  <c r="U167" i="11"/>
  <c r="U167" i="10"/>
  <c r="U167" i="9"/>
  <c r="U167" i="8"/>
  <c r="U167" i="7"/>
  <c r="U167" i="5"/>
  <c r="X167" i="19"/>
  <c r="X167" i="18"/>
  <c r="X167" i="17"/>
  <c r="X167" i="16"/>
  <c r="X167" i="15"/>
  <c r="X167" i="14"/>
  <c r="X167" i="13"/>
  <c r="X167" i="11"/>
  <c r="X167" i="12"/>
  <c r="X167" i="10"/>
  <c r="X167" i="9"/>
  <c r="X167" i="8"/>
  <c r="X167" i="7"/>
  <c r="X167" i="5"/>
  <c r="V167" i="19"/>
  <c r="V167" i="18"/>
  <c r="V167" i="17"/>
  <c r="V167" i="16"/>
  <c r="V167" i="15"/>
  <c r="V167" i="14"/>
  <c r="V167" i="12"/>
  <c r="V167" i="13"/>
  <c r="V167" i="11"/>
  <c r="V167" i="10"/>
  <c r="V167" i="9"/>
  <c r="V167" i="8"/>
  <c r="V167" i="7"/>
  <c r="V167" i="5"/>
  <c r="X167" i="2"/>
  <c r="X167" i="3"/>
  <c r="Z167" i="1"/>
  <c r="V167" i="3"/>
  <c r="V167" i="2"/>
  <c r="X167" i="1"/>
  <c r="W167" i="3"/>
  <c r="W167" i="2"/>
  <c r="Y167" i="1"/>
  <c r="U167" i="3"/>
  <c r="U167" i="2"/>
  <c r="W167" i="1"/>
  <c r="I168" i="1"/>
  <c r="G168" i="1"/>
  <c r="E168" i="1"/>
  <c r="H168" i="1"/>
  <c r="F168" i="1"/>
  <c r="D168" i="1"/>
  <c r="B169" i="1"/>
  <c r="K169" i="1" s="1"/>
  <c r="C168" i="1"/>
  <c r="W168" i="19" l="1"/>
  <c r="W168" i="18"/>
  <c r="W168" i="17"/>
  <c r="W168" i="15"/>
  <c r="W168" i="13"/>
  <c r="W168" i="16"/>
  <c r="W168" i="14"/>
  <c r="W168" i="12"/>
  <c r="W168" i="11"/>
  <c r="W168" i="9"/>
  <c r="W168" i="8"/>
  <c r="W168" i="10"/>
  <c r="W168" i="7"/>
  <c r="W168" i="5"/>
  <c r="U168" i="19"/>
  <c r="U168" i="18"/>
  <c r="U168" i="16"/>
  <c r="U168" i="17"/>
  <c r="U168" i="15"/>
  <c r="U168" i="14"/>
  <c r="U168" i="13"/>
  <c r="U168" i="12"/>
  <c r="U168" i="11"/>
  <c r="U168" i="10"/>
  <c r="U168" i="9"/>
  <c r="U168" i="8"/>
  <c r="U168" i="7"/>
  <c r="U168" i="5"/>
  <c r="X168" i="19"/>
  <c r="X168" i="18"/>
  <c r="X168" i="17"/>
  <c r="X168" i="16"/>
  <c r="X168" i="15"/>
  <c r="X168" i="14"/>
  <c r="X168" i="13"/>
  <c r="X168" i="12"/>
  <c r="X168" i="11"/>
  <c r="X168" i="10"/>
  <c r="X168" i="9"/>
  <c r="X168" i="8"/>
  <c r="X168" i="5"/>
  <c r="X168" i="7"/>
  <c r="V168" i="19"/>
  <c r="V168" i="18"/>
  <c r="V168" i="17"/>
  <c r="V168" i="16"/>
  <c r="V168" i="15"/>
  <c r="V168" i="14"/>
  <c r="V168" i="13"/>
  <c r="V168" i="11"/>
  <c r="V168" i="12"/>
  <c r="V168" i="10"/>
  <c r="V168" i="9"/>
  <c r="V168" i="8"/>
  <c r="V168" i="7"/>
  <c r="V168" i="5"/>
  <c r="X168" i="3"/>
  <c r="X168" i="2"/>
  <c r="Z168" i="1"/>
  <c r="U168" i="3"/>
  <c r="U168" i="2"/>
  <c r="W168" i="1"/>
  <c r="W168" i="3"/>
  <c r="W168" i="2"/>
  <c r="Y168" i="1"/>
  <c r="V168" i="3"/>
  <c r="V168" i="2"/>
  <c r="X168" i="1"/>
  <c r="I169" i="1"/>
  <c r="H169" i="1"/>
  <c r="G169" i="1"/>
  <c r="E169" i="1"/>
  <c r="F169" i="1"/>
  <c r="D169" i="1"/>
  <c r="B170" i="1"/>
  <c r="K170" i="1" s="1"/>
  <c r="C169" i="1"/>
  <c r="W169" i="18" l="1"/>
  <c r="W169" i="19"/>
  <c r="W169" i="17"/>
  <c r="W169" i="15"/>
  <c r="W169" i="14"/>
  <c r="W169" i="16"/>
  <c r="W169" i="13"/>
  <c r="W169" i="12"/>
  <c r="W169" i="11"/>
  <c r="W169" i="8"/>
  <c r="W169" i="10"/>
  <c r="W169" i="9"/>
  <c r="W169" i="7"/>
  <c r="W169" i="5"/>
  <c r="V169" i="19"/>
  <c r="V169" i="18"/>
  <c r="V169" i="17"/>
  <c r="V169" i="16"/>
  <c r="V169" i="15"/>
  <c r="V169" i="14"/>
  <c r="V169" i="13"/>
  <c r="V169" i="12"/>
  <c r="V169" i="11"/>
  <c r="V169" i="10"/>
  <c r="V169" i="9"/>
  <c r="V169" i="8"/>
  <c r="V169" i="7"/>
  <c r="V169" i="5"/>
  <c r="X169" i="19"/>
  <c r="X169" i="18"/>
  <c r="X169" i="17"/>
  <c r="X169" i="15"/>
  <c r="X169" i="16"/>
  <c r="X169" i="14"/>
  <c r="X169" i="13"/>
  <c r="X169" i="12"/>
  <c r="X169" i="11"/>
  <c r="X169" i="10"/>
  <c r="X169" i="9"/>
  <c r="X169" i="7"/>
  <c r="X169" i="8"/>
  <c r="X169" i="5"/>
  <c r="U169" i="19"/>
  <c r="U169" i="18"/>
  <c r="U169" i="17"/>
  <c r="U169" i="16"/>
  <c r="U169" i="15"/>
  <c r="U169" i="14"/>
  <c r="U169" i="13"/>
  <c r="U169" i="12"/>
  <c r="U169" i="11"/>
  <c r="U169" i="10"/>
  <c r="U169" i="9"/>
  <c r="U169" i="8"/>
  <c r="U169" i="7"/>
  <c r="U169" i="5"/>
  <c r="V169" i="3"/>
  <c r="V169" i="2"/>
  <c r="X169" i="1"/>
  <c r="W169" i="3"/>
  <c r="Y169" i="1"/>
  <c r="W169" i="2"/>
  <c r="X169" i="3"/>
  <c r="X169" i="2"/>
  <c r="Z169" i="1"/>
  <c r="U169" i="3"/>
  <c r="U169" i="2"/>
  <c r="W169" i="1"/>
  <c r="I170" i="1"/>
  <c r="G170" i="1"/>
  <c r="H170" i="1"/>
  <c r="F170" i="1"/>
  <c r="E170" i="1"/>
  <c r="D170" i="1"/>
  <c r="B171" i="1"/>
  <c r="K171" i="1" s="1"/>
  <c r="C170" i="1"/>
  <c r="W170" i="19" l="1"/>
  <c r="W170" i="16"/>
  <c r="W170" i="17"/>
  <c r="W170" i="18"/>
  <c r="W170" i="14"/>
  <c r="W170" i="13"/>
  <c r="W170" i="12"/>
  <c r="W170" i="15"/>
  <c r="W170" i="10"/>
  <c r="W170" i="11"/>
  <c r="W170" i="9"/>
  <c r="W170" i="8"/>
  <c r="W170" i="7"/>
  <c r="W170" i="5"/>
  <c r="V170" i="19"/>
  <c r="V170" i="18"/>
  <c r="V170" i="17"/>
  <c r="V170" i="16"/>
  <c r="V170" i="15"/>
  <c r="V170" i="14"/>
  <c r="V170" i="12"/>
  <c r="V170" i="13"/>
  <c r="V170" i="11"/>
  <c r="V170" i="10"/>
  <c r="V170" i="9"/>
  <c r="V170" i="8"/>
  <c r="V170" i="7"/>
  <c r="V170" i="5"/>
  <c r="X170" i="19"/>
  <c r="X170" i="18"/>
  <c r="X170" i="17"/>
  <c r="X170" i="16"/>
  <c r="X170" i="15"/>
  <c r="X170" i="14"/>
  <c r="X170" i="13"/>
  <c r="X170" i="12"/>
  <c r="X170" i="11"/>
  <c r="X170" i="10"/>
  <c r="X170" i="9"/>
  <c r="X170" i="8"/>
  <c r="X170" i="7"/>
  <c r="X170" i="5"/>
  <c r="U170" i="19"/>
  <c r="U170" i="18"/>
  <c r="U170" i="17"/>
  <c r="U170" i="16"/>
  <c r="U170" i="15"/>
  <c r="U170" i="14"/>
  <c r="U170" i="13"/>
  <c r="U170" i="12"/>
  <c r="U170" i="11"/>
  <c r="U170" i="10"/>
  <c r="U170" i="9"/>
  <c r="U170" i="8"/>
  <c r="U170" i="7"/>
  <c r="U170" i="5"/>
  <c r="X170" i="3"/>
  <c r="X170" i="2"/>
  <c r="Z170" i="1"/>
  <c r="V170" i="3"/>
  <c r="V170" i="2"/>
  <c r="X170" i="1"/>
  <c r="U170" i="3"/>
  <c r="U170" i="2"/>
  <c r="W170" i="1"/>
  <c r="W170" i="3"/>
  <c r="Y170" i="1"/>
  <c r="W170" i="2"/>
  <c r="I171" i="1"/>
  <c r="E171" i="1"/>
  <c r="G171" i="1"/>
  <c r="H171" i="1"/>
  <c r="F171" i="1"/>
  <c r="D171" i="1"/>
  <c r="C171" i="1"/>
  <c r="B172" i="1"/>
  <c r="K172" i="1" s="1"/>
  <c r="F6" i="9" a="1"/>
  <c r="F6" i="9" l="1"/>
  <c r="W171" i="19"/>
  <c r="W171" i="18"/>
  <c r="W171" i="17"/>
  <c r="W171" i="14"/>
  <c r="W171" i="15"/>
  <c r="W171" i="11"/>
  <c r="W171" i="13"/>
  <c r="W171" i="16"/>
  <c r="W171" i="12"/>
  <c r="W171" i="9"/>
  <c r="W171" i="10"/>
  <c r="W171" i="8"/>
  <c r="W171" i="7"/>
  <c r="W171" i="5"/>
  <c r="V171" i="19"/>
  <c r="V171" i="18"/>
  <c r="V171" i="17"/>
  <c r="V171" i="16"/>
  <c r="V171" i="15"/>
  <c r="V171" i="14"/>
  <c r="V171" i="13"/>
  <c r="V171" i="11"/>
  <c r="V171" i="12"/>
  <c r="V171" i="10"/>
  <c r="V171" i="9"/>
  <c r="V171" i="8"/>
  <c r="V171" i="7"/>
  <c r="V171" i="5"/>
  <c r="X171" i="19"/>
  <c r="X171" i="18"/>
  <c r="X171" i="17"/>
  <c r="X171" i="16"/>
  <c r="X171" i="15"/>
  <c r="X171" i="14"/>
  <c r="X171" i="13"/>
  <c r="X171" i="12"/>
  <c r="X171" i="11"/>
  <c r="X171" i="10"/>
  <c r="X171" i="9"/>
  <c r="X171" i="8"/>
  <c r="X171" i="7"/>
  <c r="X171" i="5"/>
  <c r="U171" i="19"/>
  <c r="U171" i="18"/>
  <c r="U171" i="17"/>
  <c r="U171" i="16"/>
  <c r="U171" i="15"/>
  <c r="U171" i="14"/>
  <c r="U171" i="13"/>
  <c r="U171" i="12"/>
  <c r="U171" i="11"/>
  <c r="U171" i="10"/>
  <c r="U171" i="9"/>
  <c r="U171" i="8"/>
  <c r="U171" i="7"/>
  <c r="U171" i="5"/>
  <c r="V171" i="3"/>
  <c r="V171" i="2"/>
  <c r="X171" i="1"/>
  <c r="X171" i="3"/>
  <c r="X171" i="2"/>
  <c r="Z171" i="1"/>
  <c r="W171" i="3"/>
  <c r="Y171" i="1"/>
  <c r="W171" i="2"/>
  <c r="U171" i="3"/>
  <c r="U171" i="2"/>
  <c r="W171" i="1"/>
  <c r="I172" i="1"/>
  <c r="E172" i="1"/>
  <c r="H172" i="1"/>
  <c r="F172" i="1"/>
  <c r="G172" i="1"/>
  <c r="D172" i="1"/>
  <c r="B173" i="1"/>
  <c r="K173" i="1" s="1"/>
  <c r="C172" i="1"/>
  <c r="W172" i="19" l="1"/>
  <c r="W172" i="18"/>
  <c r="W172" i="17"/>
  <c r="W172" i="16"/>
  <c r="W172" i="14"/>
  <c r="W172" i="15"/>
  <c r="W172" i="13"/>
  <c r="W172" i="11"/>
  <c r="W172" i="12"/>
  <c r="W172" i="10"/>
  <c r="W172" i="9"/>
  <c r="W172" i="7"/>
  <c r="W172" i="5"/>
  <c r="W172" i="8"/>
  <c r="V172" i="19"/>
  <c r="V172" i="18"/>
  <c r="V172" i="17"/>
  <c r="V172" i="16"/>
  <c r="V172" i="15"/>
  <c r="V172" i="14"/>
  <c r="V172" i="13"/>
  <c r="V172" i="12"/>
  <c r="V172" i="11"/>
  <c r="V172" i="10"/>
  <c r="V172" i="9"/>
  <c r="V172" i="8"/>
  <c r="V172" i="7"/>
  <c r="V172" i="5"/>
  <c r="X172" i="19"/>
  <c r="X172" i="18"/>
  <c r="X172" i="17"/>
  <c r="X172" i="16"/>
  <c r="X172" i="15"/>
  <c r="X172" i="14"/>
  <c r="X172" i="13"/>
  <c r="X172" i="12"/>
  <c r="X172" i="11"/>
  <c r="X172" i="10"/>
  <c r="X172" i="9"/>
  <c r="X172" i="7"/>
  <c r="X172" i="8"/>
  <c r="X172" i="5"/>
  <c r="U172" i="19"/>
  <c r="U172" i="18"/>
  <c r="U172" i="17"/>
  <c r="U172" i="16"/>
  <c r="U172" i="15"/>
  <c r="U172" i="14"/>
  <c r="U172" i="13"/>
  <c r="U172" i="12"/>
  <c r="U172" i="11"/>
  <c r="U172" i="10"/>
  <c r="U172" i="9"/>
  <c r="U172" i="8"/>
  <c r="U172" i="7"/>
  <c r="U172" i="5"/>
  <c r="W172" i="3"/>
  <c r="Y172" i="1"/>
  <c r="W172" i="2"/>
  <c r="V172" i="3"/>
  <c r="V172" i="2"/>
  <c r="X172" i="1"/>
  <c r="X172" i="3"/>
  <c r="X172" i="2"/>
  <c r="Z172" i="1"/>
  <c r="U172" i="3"/>
  <c r="U172" i="2"/>
  <c r="W172" i="1"/>
  <c r="I173" i="1"/>
  <c r="H173" i="1"/>
  <c r="G173" i="1"/>
  <c r="E173" i="1"/>
  <c r="F173" i="1"/>
  <c r="D173" i="1"/>
  <c r="B174" i="1"/>
  <c r="K174" i="1" s="1"/>
  <c r="C173" i="1"/>
  <c r="F8" i="7" a="1"/>
  <c r="F8" i="7" l="1"/>
  <c r="W173" i="19"/>
  <c r="W173" i="17"/>
  <c r="W173" i="16"/>
  <c r="W173" i="18"/>
  <c r="W173" i="13"/>
  <c r="W173" i="12"/>
  <c r="W173" i="14"/>
  <c r="W173" i="15"/>
  <c r="W173" i="10"/>
  <c r="W173" i="11"/>
  <c r="W173" i="9"/>
  <c r="W173" i="8"/>
  <c r="W173" i="7"/>
  <c r="W173" i="5"/>
  <c r="V173" i="19"/>
  <c r="V173" i="18"/>
  <c r="V173" i="17"/>
  <c r="V173" i="16"/>
  <c r="V173" i="15"/>
  <c r="V173" i="14"/>
  <c r="V173" i="13"/>
  <c r="V173" i="12"/>
  <c r="V173" i="11"/>
  <c r="V173" i="10"/>
  <c r="V173" i="9"/>
  <c r="V173" i="8"/>
  <c r="V173" i="7"/>
  <c r="V173" i="5"/>
  <c r="U173" i="19"/>
  <c r="U173" i="18"/>
  <c r="U173" i="17"/>
  <c r="U173" i="16"/>
  <c r="U173" i="15"/>
  <c r="U173" i="14"/>
  <c r="U173" i="13"/>
  <c r="U173" i="12"/>
  <c r="U173" i="11"/>
  <c r="U173" i="10"/>
  <c r="U173" i="8"/>
  <c r="U173" i="9"/>
  <c r="U173" i="7"/>
  <c r="U173" i="5"/>
  <c r="X173" i="19"/>
  <c r="X173" i="18"/>
  <c r="X173" i="17"/>
  <c r="X173" i="16"/>
  <c r="X173" i="15"/>
  <c r="X173" i="14"/>
  <c r="X173" i="13"/>
  <c r="X173" i="12"/>
  <c r="X173" i="11"/>
  <c r="X173" i="10"/>
  <c r="X173" i="9"/>
  <c r="X173" i="8"/>
  <c r="X173" i="7"/>
  <c r="X173" i="5"/>
  <c r="V173" i="3"/>
  <c r="V173" i="2"/>
  <c r="X173" i="1"/>
  <c r="W173" i="3"/>
  <c r="W173" i="2"/>
  <c r="Y173" i="1"/>
  <c r="U173" i="3"/>
  <c r="U173" i="2"/>
  <c r="W173" i="1"/>
  <c r="X173" i="3"/>
  <c r="X173" i="2"/>
  <c r="Z173" i="1"/>
  <c r="I174" i="1"/>
  <c r="G174" i="1"/>
  <c r="H174" i="1"/>
  <c r="F174" i="1"/>
  <c r="E174" i="1"/>
  <c r="D174" i="1"/>
  <c r="B175" i="1"/>
  <c r="K175" i="1" s="1"/>
  <c r="C174" i="1"/>
  <c r="W174" i="19" l="1"/>
  <c r="W174" i="17"/>
  <c r="W174" i="16"/>
  <c r="W174" i="18"/>
  <c r="W174" i="15"/>
  <c r="W174" i="13"/>
  <c r="W174" i="14"/>
  <c r="W174" i="10"/>
  <c r="W174" i="12"/>
  <c r="W174" i="11"/>
  <c r="W174" i="9"/>
  <c r="W174" i="8"/>
  <c r="W174" i="7"/>
  <c r="W174" i="5"/>
  <c r="U174" i="19"/>
  <c r="U174" i="18"/>
  <c r="U174" i="17"/>
  <c r="U174" i="16"/>
  <c r="U174" i="15"/>
  <c r="U174" i="14"/>
  <c r="U174" i="13"/>
  <c r="U174" i="12"/>
  <c r="U174" i="11"/>
  <c r="U174" i="10"/>
  <c r="U174" i="9"/>
  <c r="U174" i="8"/>
  <c r="U174" i="7"/>
  <c r="U174" i="5"/>
  <c r="X174" i="19"/>
  <c r="X174" i="18"/>
  <c r="X174" i="17"/>
  <c r="X174" i="16"/>
  <c r="X174" i="15"/>
  <c r="X174" i="14"/>
  <c r="X174" i="13"/>
  <c r="X174" i="12"/>
  <c r="X174" i="11"/>
  <c r="X174" i="10"/>
  <c r="X174" i="9"/>
  <c r="X174" i="8"/>
  <c r="X174" i="5"/>
  <c r="X174" i="7"/>
  <c r="V174" i="19"/>
  <c r="V174" i="18"/>
  <c r="V174" i="17"/>
  <c r="V174" i="16"/>
  <c r="V174" i="15"/>
  <c r="V174" i="14"/>
  <c r="V174" i="13"/>
  <c r="V174" i="12"/>
  <c r="V174" i="11"/>
  <c r="V174" i="10"/>
  <c r="V174" i="9"/>
  <c r="V174" i="8"/>
  <c r="V174" i="7"/>
  <c r="V174" i="5"/>
  <c r="U174" i="3"/>
  <c r="U174" i="2"/>
  <c r="W174" i="1"/>
  <c r="X174" i="3"/>
  <c r="X174" i="2"/>
  <c r="Z174" i="1"/>
  <c r="W174" i="3"/>
  <c r="W174" i="2"/>
  <c r="Y174" i="1"/>
  <c r="V174" i="3"/>
  <c r="V174" i="2"/>
  <c r="X174" i="1"/>
  <c r="I175" i="1"/>
  <c r="E175" i="1"/>
  <c r="H175" i="1"/>
  <c r="F175" i="1"/>
  <c r="G175" i="1"/>
  <c r="D175" i="1"/>
  <c r="B176" i="1"/>
  <c r="K176" i="1" s="1"/>
  <c r="C175" i="1"/>
  <c r="E6" i="9" a="1"/>
  <c r="J6" i="9" a="1"/>
  <c r="J6" i="9" l="1"/>
  <c r="E6" i="9"/>
  <c r="G6" i="9" s="1"/>
  <c r="H6" i="9" s="1"/>
  <c r="W175" i="19"/>
  <c r="W175" i="17"/>
  <c r="W175" i="16"/>
  <c r="W175" i="18"/>
  <c r="W175" i="15"/>
  <c r="W175" i="13"/>
  <c r="W175" i="14"/>
  <c r="W175" i="12"/>
  <c r="W175" i="11"/>
  <c r="W175" i="9"/>
  <c r="W175" i="10"/>
  <c r="W175" i="8"/>
  <c r="W175" i="5"/>
  <c r="W175" i="7"/>
  <c r="X175" i="19"/>
  <c r="X175" i="18"/>
  <c r="X175" i="17"/>
  <c r="X175" i="16"/>
  <c r="X175" i="15"/>
  <c r="X175" i="14"/>
  <c r="X175" i="13"/>
  <c r="X175" i="12"/>
  <c r="X175" i="11"/>
  <c r="X175" i="10"/>
  <c r="X175" i="9"/>
  <c r="X175" i="8"/>
  <c r="X175" i="7"/>
  <c r="X175" i="5"/>
  <c r="U175" i="19"/>
  <c r="U175" i="18"/>
  <c r="U175" i="17"/>
  <c r="U175" i="16"/>
  <c r="U175" i="15"/>
  <c r="U175" i="14"/>
  <c r="U175" i="13"/>
  <c r="U175" i="12"/>
  <c r="U175" i="11"/>
  <c r="U175" i="10"/>
  <c r="U175" i="9"/>
  <c r="U175" i="8"/>
  <c r="U175" i="7"/>
  <c r="U175" i="5"/>
  <c r="V175" i="19"/>
  <c r="V175" i="18"/>
  <c r="V175" i="17"/>
  <c r="V175" i="16"/>
  <c r="V175" i="15"/>
  <c r="V175" i="14"/>
  <c r="V175" i="13"/>
  <c r="V175" i="12"/>
  <c r="V175" i="11"/>
  <c r="V175" i="10"/>
  <c r="V175" i="9"/>
  <c r="V175" i="8"/>
  <c r="V175" i="7"/>
  <c r="V175" i="5"/>
  <c r="W175" i="3"/>
  <c r="Y175" i="1"/>
  <c r="W175" i="2"/>
  <c r="V175" i="3"/>
  <c r="V175" i="2"/>
  <c r="X175" i="1"/>
  <c r="U175" i="2"/>
  <c r="U175" i="3"/>
  <c r="W175" i="1"/>
  <c r="X175" i="3"/>
  <c r="X175" i="2"/>
  <c r="Z175" i="1"/>
  <c r="I176" i="1"/>
  <c r="H176" i="1"/>
  <c r="G176" i="1"/>
  <c r="E176" i="1"/>
  <c r="F176" i="1"/>
  <c r="D176" i="1"/>
  <c r="B177" i="1"/>
  <c r="K177" i="1" s="1"/>
  <c r="C176" i="1"/>
  <c r="P6" i="9"/>
  <c r="L6" i="9"/>
  <c r="Z6" i="9" l="1"/>
  <c r="I6" i="9"/>
  <c r="Q6" i="9"/>
  <c r="R6" i="9" s="1"/>
  <c r="M6" i="9"/>
  <c r="N6" i="9" s="1"/>
  <c r="W176" i="19"/>
  <c r="W176" i="17"/>
  <c r="W176" i="16"/>
  <c r="W176" i="18"/>
  <c r="W176" i="15"/>
  <c r="W176" i="14"/>
  <c r="W176" i="12"/>
  <c r="W176" i="10"/>
  <c r="W176" i="13"/>
  <c r="W176" i="11"/>
  <c r="W176" i="8"/>
  <c r="W176" i="5"/>
  <c r="W176" i="9"/>
  <c r="W176" i="7"/>
  <c r="V176" i="19"/>
  <c r="V176" i="18"/>
  <c r="V176" i="17"/>
  <c r="V176" i="16"/>
  <c r="V176" i="15"/>
  <c r="V176" i="14"/>
  <c r="V176" i="13"/>
  <c r="V176" i="12"/>
  <c r="V176" i="11"/>
  <c r="V176" i="10"/>
  <c r="V176" i="9"/>
  <c r="V176" i="8"/>
  <c r="V176" i="7"/>
  <c r="V176" i="5"/>
  <c r="U176" i="19"/>
  <c r="U176" i="18"/>
  <c r="U176" i="17"/>
  <c r="U176" i="16"/>
  <c r="U176" i="15"/>
  <c r="U176" i="14"/>
  <c r="U176" i="13"/>
  <c r="U176" i="12"/>
  <c r="U176" i="11"/>
  <c r="U176" i="10"/>
  <c r="U176" i="9"/>
  <c r="U176" i="8"/>
  <c r="U176" i="7"/>
  <c r="U176" i="5"/>
  <c r="X176" i="19"/>
  <c r="X176" i="18"/>
  <c r="X176" i="17"/>
  <c r="X176" i="16"/>
  <c r="X176" i="15"/>
  <c r="X176" i="14"/>
  <c r="X176" i="13"/>
  <c r="X176" i="11"/>
  <c r="X176" i="12"/>
  <c r="X176" i="10"/>
  <c r="X176" i="9"/>
  <c r="X176" i="8"/>
  <c r="X176" i="7"/>
  <c r="X176" i="5"/>
  <c r="V176" i="3"/>
  <c r="V176" i="2"/>
  <c r="X176" i="1"/>
  <c r="W176" i="3"/>
  <c r="W176" i="2"/>
  <c r="Y176" i="1"/>
  <c r="U176" i="3"/>
  <c r="U176" i="2"/>
  <c r="W176" i="1"/>
  <c r="X176" i="3"/>
  <c r="X176" i="2"/>
  <c r="Z176" i="1"/>
  <c r="I177" i="1"/>
  <c r="H177" i="1"/>
  <c r="G177" i="1"/>
  <c r="E177" i="1"/>
  <c r="F177" i="1"/>
  <c r="D177" i="1"/>
  <c r="B178" i="1"/>
  <c r="K178" i="1" s="1"/>
  <c r="C177" i="1"/>
  <c r="J8" i="7" a="1"/>
  <c r="E8" i="7" a="1"/>
  <c r="J8" i="7" l="1"/>
  <c r="E8" i="7"/>
  <c r="G8" i="7" s="1"/>
  <c r="H8" i="7" s="1"/>
  <c r="W177" i="19"/>
  <c r="W177" i="18"/>
  <c r="W177" i="17"/>
  <c r="W177" i="16"/>
  <c r="W177" i="15"/>
  <c r="W177" i="14"/>
  <c r="W177" i="13"/>
  <c r="W177" i="12"/>
  <c r="W177" i="10"/>
  <c r="W177" i="11"/>
  <c r="W177" i="7"/>
  <c r="W177" i="9"/>
  <c r="W177" i="5"/>
  <c r="W177" i="8"/>
  <c r="V177" i="19"/>
  <c r="V177" i="18"/>
  <c r="V177" i="17"/>
  <c r="V177" i="16"/>
  <c r="V177" i="15"/>
  <c r="V177" i="14"/>
  <c r="V177" i="13"/>
  <c r="V177" i="11"/>
  <c r="V177" i="12"/>
  <c r="V177" i="10"/>
  <c r="V177" i="9"/>
  <c r="V177" i="8"/>
  <c r="V177" i="7"/>
  <c r="V177" i="5"/>
  <c r="U177" i="19"/>
  <c r="U177" i="18"/>
  <c r="U177" i="17"/>
  <c r="U177" i="16"/>
  <c r="U177" i="15"/>
  <c r="U177" i="14"/>
  <c r="U177" i="13"/>
  <c r="U177" i="12"/>
  <c r="U177" i="11"/>
  <c r="U177" i="9"/>
  <c r="U177" i="10"/>
  <c r="U177" i="8"/>
  <c r="U177" i="7"/>
  <c r="U177" i="5"/>
  <c r="X177" i="19"/>
  <c r="X177" i="18"/>
  <c r="X177" i="17"/>
  <c r="X177" i="16"/>
  <c r="X177" i="15"/>
  <c r="X177" i="14"/>
  <c r="X177" i="13"/>
  <c r="X177" i="12"/>
  <c r="X177" i="11"/>
  <c r="X177" i="10"/>
  <c r="X177" i="9"/>
  <c r="X177" i="8"/>
  <c r="X177" i="7"/>
  <c r="X177" i="5"/>
  <c r="V177" i="3"/>
  <c r="V177" i="2"/>
  <c r="X177" i="1"/>
  <c r="U177" i="3"/>
  <c r="U177" i="2"/>
  <c r="W177" i="1"/>
  <c r="X177" i="3"/>
  <c r="X177" i="2"/>
  <c r="Z177" i="1"/>
  <c r="W177" i="3"/>
  <c r="W177" i="2"/>
  <c r="Y177" i="1"/>
  <c r="I178" i="1"/>
  <c r="G178" i="1"/>
  <c r="F178" i="1"/>
  <c r="E178" i="1"/>
  <c r="H178" i="1"/>
  <c r="D178" i="1"/>
  <c r="C178" i="1"/>
  <c r="B179" i="1"/>
  <c r="K179" i="1" s="1"/>
  <c r="L8" i="7"/>
  <c r="P8" i="7"/>
  <c r="Z8" i="7" l="1"/>
  <c r="I8" i="7"/>
  <c r="Q8" i="7"/>
  <c r="R8" i="7" s="1"/>
  <c r="M8" i="7"/>
  <c r="N8" i="7" s="1"/>
  <c r="W178" i="18"/>
  <c r="W178" i="19"/>
  <c r="W178" i="17"/>
  <c r="W178" i="16"/>
  <c r="W178" i="15"/>
  <c r="W178" i="14"/>
  <c r="W178" i="12"/>
  <c r="W178" i="10"/>
  <c r="W178" i="11"/>
  <c r="W178" i="13"/>
  <c r="W178" i="9"/>
  <c r="W178" i="7"/>
  <c r="W178" i="8"/>
  <c r="W178" i="5"/>
  <c r="X178" i="19"/>
  <c r="X178" i="18"/>
  <c r="X178" i="17"/>
  <c r="X178" i="16"/>
  <c r="X178" i="15"/>
  <c r="X178" i="14"/>
  <c r="X178" i="13"/>
  <c r="X178" i="12"/>
  <c r="X178" i="11"/>
  <c r="X178" i="10"/>
  <c r="X178" i="9"/>
  <c r="X178" i="7"/>
  <c r="X178" i="8"/>
  <c r="X178" i="5"/>
  <c r="V178" i="19"/>
  <c r="V178" i="18"/>
  <c r="V178" i="17"/>
  <c r="V178" i="16"/>
  <c r="V178" i="15"/>
  <c r="V178" i="14"/>
  <c r="V178" i="13"/>
  <c r="V178" i="12"/>
  <c r="V178" i="11"/>
  <c r="V178" i="10"/>
  <c r="V178" i="9"/>
  <c r="V178" i="8"/>
  <c r="V178" i="7"/>
  <c r="V178" i="5"/>
  <c r="U178" i="19"/>
  <c r="U178" i="18"/>
  <c r="U178" i="17"/>
  <c r="U178" i="16"/>
  <c r="U178" i="15"/>
  <c r="U178" i="14"/>
  <c r="U178" i="13"/>
  <c r="U178" i="12"/>
  <c r="U178" i="11"/>
  <c r="U178" i="10"/>
  <c r="U178" i="9"/>
  <c r="U178" i="8"/>
  <c r="U178" i="7"/>
  <c r="U178" i="5"/>
  <c r="U178" i="3"/>
  <c r="U178" i="2"/>
  <c r="W178" i="1"/>
  <c r="X178" i="3"/>
  <c r="X178" i="2"/>
  <c r="Z178" i="1"/>
  <c r="V178" i="3"/>
  <c r="V178" i="2"/>
  <c r="X178" i="1"/>
  <c r="W178" i="3"/>
  <c r="W178" i="2"/>
  <c r="Y178" i="1"/>
  <c r="I179" i="1"/>
  <c r="E179" i="1"/>
  <c r="H179" i="1"/>
  <c r="F179" i="1"/>
  <c r="G179" i="1"/>
  <c r="D179" i="1"/>
  <c r="B180" i="1"/>
  <c r="K180" i="1" s="1"/>
  <c r="C179" i="1"/>
  <c r="F7" i="9" a="1"/>
  <c r="F7" i="9" l="1"/>
  <c r="W179" i="18"/>
  <c r="W179" i="17"/>
  <c r="W179" i="19"/>
  <c r="W179" i="16"/>
  <c r="W179" i="15"/>
  <c r="W179" i="13"/>
  <c r="W179" i="12"/>
  <c r="W179" i="10"/>
  <c r="W179" i="11"/>
  <c r="W179" i="14"/>
  <c r="W179" i="7"/>
  <c r="W179" i="8"/>
  <c r="W179" i="9"/>
  <c r="W179" i="5"/>
  <c r="V179" i="19"/>
  <c r="V179" i="18"/>
  <c r="V179" i="17"/>
  <c r="V179" i="16"/>
  <c r="V179" i="15"/>
  <c r="V179" i="14"/>
  <c r="V179" i="13"/>
  <c r="V179" i="12"/>
  <c r="V179" i="11"/>
  <c r="V179" i="10"/>
  <c r="V179" i="9"/>
  <c r="V179" i="8"/>
  <c r="V179" i="7"/>
  <c r="V179" i="5"/>
  <c r="X179" i="19"/>
  <c r="X179" i="18"/>
  <c r="X179" i="17"/>
  <c r="X179" i="16"/>
  <c r="X179" i="15"/>
  <c r="X179" i="14"/>
  <c r="X179" i="13"/>
  <c r="X179" i="12"/>
  <c r="X179" i="11"/>
  <c r="X179" i="10"/>
  <c r="X179" i="9"/>
  <c r="X179" i="8"/>
  <c r="X179" i="7"/>
  <c r="X179" i="5"/>
  <c r="U179" i="19"/>
  <c r="U179" i="18"/>
  <c r="U179" i="17"/>
  <c r="U179" i="16"/>
  <c r="U179" i="15"/>
  <c r="U179" i="14"/>
  <c r="U179" i="13"/>
  <c r="U179" i="12"/>
  <c r="U179" i="11"/>
  <c r="U179" i="10"/>
  <c r="U179" i="8"/>
  <c r="U179" i="9"/>
  <c r="U179" i="7"/>
  <c r="U179" i="5"/>
  <c r="V179" i="3"/>
  <c r="V179" i="2"/>
  <c r="X179" i="1"/>
  <c r="X179" i="3"/>
  <c r="X179" i="2"/>
  <c r="Z179" i="1"/>
  <c r="W179" i="3"/>
  <c r="W179" i="2"/>
  <c r="Y179" i="1"/>
  <c r="U179" i="3"/>
  <c r="U179" i="2"/>
  <c r="W179" i="1"/>
  <c r="I180" i="1"/>
  <c r="G180" i="1"/>
  <c r="E180" i="1"/>
  <c r="F180" i="1"/>
  <c r="H180" i="1"/>
  <c r="D180" i="1"/>
  <c r="C180" i="1"/>
  <c r="B181" i="1"/>
  <c r="K181" i="1" s="1"/>
  <c r="W180" i="19" l="1"/>
  <c r="W180" i="17"/>
  <c r="W180" i="16"/>
  <c r="W180" i="15"/>
  <c r="W180" i="13"/>
  <c r="W180" i="18"/>
  <c r="W180" i="12"/>
  <c r="W180" i="11"/>
  <c r="W180" i="14"/>
  <c r="W180" i="10"/>
  <c r="W180" i="8"/>
  <c r="W180" i="9"/>
  <c r="W180" i="7"/>
  <c r="W180" i="5"/>
  <c r="X180" i="19"/>
  <c r="X180" i="18"/>
  <c r="X180" i="17"/>
  <c r="X180" i="16"/>
  <c r="X180" i="15"/>
  <c r="X180" i="14"/>
  <c r="X180" i="13"/>
  <c r="X180" i="12"/>
  <c r="X180" i="11"/>
  <c r="X180" i="10"/>
  <c r="X180" i="9"/>
  <c r="X180" i="8"/>
  <c r="X180" i="5"/>
  <c r="X180" i="7"/>
  <c r="V180" i="19"/>
  <c r="V180" i="18"/>
  <c r="V180" i="17"/>
  <c r="V180" i="16"/>
  <c r="V180" i="15"/>
  <c r="V180" i="14"/>
  <c r="V180" i="13"/>
  <c r="V180" i="12"/>
  <c r="V180" i="11"/>
  <c r="V180" i="9"/>
  <c r="V180" i="10"/>
  <c r="V180" i="8"/>
  <c r="V180" i="7"/>
  <c r="V180" i="5"/>
  <c r="U180" i="19"/>
  <c r="U180" i="18"/>
  <c r="U180" i="17"/>
  <c r="U180" i="16"/>
  <c r="U180" i="14"/>
  <c r="U180" i="15"/>
  <c r="U180" i="13"/>
  <c r="U180" i="12"/>
  <c r="U180" i="11"/>
  <c r="U180" i="10"/>
  <c r="U180" i="9"/>
  <c r="U180" i="8"/>
  <c r="U180" i="7"/>
  <c r="U180" i="5"/>
  <c r="X180" i="3"/>
  <c r="X180" i="2"/>
  <c r="Z180" i="1"/>
  <c r="U180" i="3"/>
  <c r="U180" i="2"/>
  <c r="W180" i="1"/>
  <c r="V180" i="3"/>
  <c r="V180" i="2"/>
  <c r="X180" i="1"/>
  <c r="W180" i="3"/>
  <c r="W180" i="2"/>
  <c r="Y180" i="1"/>
  <c r="I181" i="1"/>
  <c r="H181" i="1"/>
  <c r="E181" i="1"/>
  <c r="G181" i="1"/>
  <c r="F181" i="1"/>
  <c r="D181" i="1"/>
  <c r="C181" i="1"/>
  <c r="B182" i="1"/>
  <c r="K182" i="1" s="1"/>
  <c r="W181" i="19" l="1"/>
  <c r="W181" i="18"/>
  <c r="W181" i="17"/>
  <c r="W181" i="16"/>
  <c r="W181" i="12"/>
  <c r="W181" i="11"/>
  <c r="W181" i="15"/>
  <c r="W181" i="14"/>
  <c r="W181" i="10"/>
  <c r="W181" i="13"/>
  <c r="W181" i="8"/>
  <c r="W181" i="9"/>
  <c r="W181" i="7"/>
  <c r="W181" i="5"/>
  <c r="U181" i="19"/>
  <c r="U181" i="18"/>
  <c r="U181" i="17"/>
  <c r="U181" i="16"/>
  <c r="U181" i="15"/>
  <c r="U181" i="14"/>
  <c r="U181" i="13"/>
  <c r="U181" i="12"/>
  <c r="U181" i="11"/>
  <c r="U181" i="10"/>
  <c r="U181" i="9"/>
  <c r="U181" i="8"/>
  <c r="U181" i="7"/>
  <c r="U181" i="5"/>
  <c r="V181" i="19"/>
  <c r="V181" i="18"/>
  <c r="V181" i="17"/>
  <c r="V181" i="16"/>
  <c r="V181" i="15"/>
  <c r="V181" i="14"/>
  <c r="V181" i="13"/>
  <c r="V181" i="12"/>
  <c r="V181" i="11"/>
  <c r="V181" i="10"/>
  <c r="V181" i="9"/>
  <c r="V181" i="8"/>
  <c r="V181" i="7"/>
  <c r="V181" i="5"/>
  <c r="X181" i="19"/>
  <c r="X181" i="18"/>
  <c r="X181" i="17"/>
  <c r="X181" i="16"/>
  <c r="X181" i="15"/>
  <c r="X181" i="14"/>
  <c r="X181" i="13"/>
  <c r="X181" i="12"/>
  <c r="X181" i="11"/>
  <c r="X181" i="10"/>
  <c r="X181" i="9"/>
  <c r="X181" i="7"/>
  <c r="X181" i="8"/>
  <c r="X181" i="5"/>
  <c r="V181" i="3"/>
  <c r="V181" i="2"/>
  <c r="X181" i="1"/>
  <c r="U181" i="3"/>
  <c r="U181" i="2"/>
  <c r="W181" i="1"/>
  <c r="W181" i="3"/>
  <c r="Y181" i="1"/>
  <c r="W181" i="2"/>
  <c r="X181" i="3"/>
  <c r="X181" i="2"/>
  <c r="Z181" i="1"/>
  <c r="I182" i="1"/>
  <c r="G182" i="1"/>
  <c r="F182" i="1"/>
  <c r="H182" i="1"/>
  <c r="E182" i="1"/>
  <c r="D182" i="1"/>
  <c r="B183" i="1"/>
  <c r="K183" i="1" s="1"/>
  <c r="C182" i="1"/>
  <c r="W182" i="19" l="1"/>
  <c r="W182" i="18"/>
  <c r="W182" i="17"/>
  <c r="W182" i="16"/>
  <c r="W182" i="14"/>
  <c r="W182" i="12"/>
  <c r="W182" i="15"/>
  <c r="W182" i="10"/>
  <c r="W182" i="13"/>
  <c r="W182" i="9"/>
  <c r="W182" i="8"/>
  <c r="W182" i="11"/>
  <c r="W182" i="7"/>
  <c r="W182" i="5"/>
  <c r="U182" i="19"/>
  <c r="U182" i="18"/>
  <c r="U182" i="17"/>
  <c r="U182" i="16"/>
  <c r="U182" i="15"/>
  <c r="U182" i="14"/>
  <c r="U182" i="13"/>
  <c r="U182" i="12"/>
  <c r="U182" i="11"/>
  <c r="U182" i="10"/>
  <c r="U182" i="9"/>
  <c r="U182" i="8"/>
  <c r="U182" i="7"/>
  <c r="U182" i="5"/>
  <c r="X182" i="19"/>
  <c r="X182" i="18"/>
  <c r="X182" i="17"/>
  <c r="X182" i="16"/>
  <c r="X182" i="15"/>
  <c r="X182" i="14"/>
  <c r="X182" i="13"/>
  <c r="X182" i="11"/>
  <c r="X182" i="12"/>
  <c r="X182" i="10"/>
  <c r="X182" i="9"/>
  <c r="X182" i="8"/>
  <c r="X182" i="7"/>
  <c r="X182" i="5"/>
  <c r="V182" i="19"/>
  <c r="V182" i="18"/>
  <c r="V182" i="17"/>
  <c r="V182" i="16"/>
  <c r="V182" i="15"/>
  <c r="V182" i="14"/>
  <c r="V182" i="13"/>
  <c r="V182" i="12"/>
  <c r="V182" i="11"/>
  <c r="V182" i="10"/>
  <c r="V182" i="9"/>
  <c r="V182" i="8"/>
  <c r="V182" i="7"/>
  <c r="V182" i="5"/>
  <c r="U182" i="3"/>
  <c r="U182" i="2"/>
  <c r="W182" i="1"/>
  <c r="X182" i="3"/>
  <c r="X182" i="2"/>
  <c r="Z182" i="1"/>
  <c r="W182" i="3"/>
  <c r="W182" i="2"/>
  <c r="Y182" i="1"/>
  <c r="V182" i="3"/>
  <c r="V182" i="2"/>
  <c r="X182" i="1"/>
  <c r="I183" i="1"/>
  <c r="E183" i="1"/>
  <c r="G183" i="1"/>
  <c r="F183" i="1"/>
  <c r="H183" i="1"/>
  <c r="D183" i="1"/>
  <c r="C183" i="1"/>
  <c r="B184" i="1"/>
  <c r="K184" i="1" s="1"/>
  <c r="E7" i="9" a="1"/>
  <c r="J7" i="9" a="1"/>
  <c r="J7" i="9" l="1"/>
  <c r="E7" i="9"/>
  <c r="G7" i="9" s="1"/>
  <c r="H7" i="9" s="1"/>
  <c r="W183" i="19"/>
  <c r="W183" i="18"/>
  <c r="W183" i="16"/>
  <c r="W183" i="17"/>
  <c r="W183" i="15"/>
  <c r="W183" i="14"/>
  <c r="W183" i="11"/>
  <c r="W183" i="12"/>
  <c r="W183" i="13"/>
  <c r="W183" i="9"/>
  <c r="W183" i="8"/>
  <c r="W183" i="10"/>
  <c r="W183" i="5"/>
  <c r="W183" i="7"/>
  <c r="X183" i="19"/>
  <c r="X183" i="18"/>
  <c r="X183" i="17"/>
  <c r="X183" i="16"/>
  <c r="X183" i="15"/>
  <c r="X183" i="14"/>
  <c r="X183" i="13"/>
  <c r="X183" i="12"/>
  <c r="X183" i="11"/>
  <c r="X183" i="10"/>
  <c r="X183" i="9"/>
  <c r="X183" i="8"/>
  <c r="X183" i="7"/>
  <c r="X183" i="5"/>
  <c r="U183" i="19"/>
  <c r="U183" i="18"/>
  <c r="U183" i="16"/>
  <c r="U183" i="17"/>
  <c r="U183" i="15"/>
  <c r="U183" i="14"/>
  <c r="U183" i="13"/>
  <c r="U183" i="12"/>
  <c r="U183" i="11"/>
  <c r="U183" i="10"/>
  <c r="U183" i="9"/>
  <c r="U183" i="8"/>
  <c r="U183" i="7"/>
  <c r="U183" i="5"/>
  <c r="V183" i="19"/>
  <c r="V183" i="18"/>
  <c r="V183" i="17"/>
  <c r="V183" i="16"/>
  <c r="V183" i="15"/>
  <c r="V183" i="14"/>
  <c r="V183" i="13"/>
  <c r="V183" i="11"/>
  <c r="V183" i="12"/>
  <c r="V183" i="10"/>
  <c r="V183" i="9"/>
  <c r="V183" i="8"/>
  <c r="V183" i="7"/>
  <c r="V183" i="5"/>
  <c r="X183" i="3"/>
  <c r="X183" i="2"/>
  <c r="Z183" i="1"/>
  <c r="W183" i="3"/>
  <c r="W183" i="2"/>
  <c r="Y183" i="1"/>
  <c r="V183" i="3"/>
  <c r="V183" i="2"/>
  <c r="X183" i="1"/>
  <c r="U183" i="3"/>
  <c r="U183" i="2"/>
  <c r="W183" i="1"/>
  <c r="I184" i="1"/>
  <c r="E184" i="1"/>
  <c r="H184" i="1"/>
  <c r="G184" i="1"/>
  <c r="F184" i="1"/>
  <c r="D184" i="1"/>
  <c r="B185" i="1"/>
  <c r="K185" i="1" s="1"/>
  <c r="C184" i="1"/>
  <c r="P7" i="9"/>
  <c r="L7" i="9"/>
  <c r="Z7" i="9" l="1"/>
  <c r="I7" i="9"/>
  <c r="M7" i="9"/>
  <c r="N7" i="9" s="1"/>
  <c r="Q7" i="9"/>
  <c r="R7" i="9" s="1"/>
  <c r="W184" i="19"/>
  <c r="W184" i="18"/>
  <c r="W184" i="17"/>
  <c r="W184" i="16"/>
  <c r="W184" i="15"/>
  <c r="W184" i="14"/>
  <c r="W184" i="13"/>
  <c r="W184" i="11"/>
  <c r="W184" i="12"/>
  <c r="W184" i="9"/>
  <c r="W184" i="10"/>
  <c r="W184" i="7"/>
  <c r="W184" i="8"/>
  <c r="W184" i="5"/>
  <c r="U184" i="19"/>
  <c r="U184" i="18"/>
  <c r="U184" i="17"/>
  <c r="U184" i="16"/>
  <c r="U184" i="15"/>
  <c r="U184" i="14"/>
  <c r="U184" i="13"/>
  <c r="U184" i="12"/>
  <c r="U184" i="11"/>
  <c r="U184" i="10"/>
  <c r="U184" i="9"/>
  <c r="U184" i="8"/>
  <c r="U184" i="7"/>
  <c r="U184" i="5"/>
  <c r="X184" i="19"/>
  <c r="X184" i="18"/>
  <c r="X184" i="17"/>
  <c r="X184" i="16"/>
  <c r="X184" i="15"/>
  <c r="X184" i="14"/>
  <c r="X184" i="13"/>
  <c r="X184" i="12"/>
  <c r="X184" i="11"/>
  <c r="X184" i="10"/>
  <c r="X184" i="9"/>
  <c r="X184" i="8"/>
  <c r="X184" i="7"/>
  <c r="X184" i="5"/>
  <c r="V184" i="19"/>
  <c r="V184" i="18"/>
  <c r="V184" i="17"/>
  <c r="V184" i="16"/>
  <c r="V184" i="15"/>
  <c r="V184" i="14"/>
  <c r="V184" i="13"/>
  <c r="V184" i="12"/>
  <c r="V184" i="11"/>
  <c r="V184" i="10"/>
  <c r="V184" i="9"/>
  <c r="V184" i="8"/>
  <c r="V184" i="7"/>
  <c r="V184" i="5"/>
  <c r="W184" i="3"/>
  <c r="Y184" i="1"/>
  <c r="W184" i="2"/>
  <c r="V184" i="3"/>
  <c r="V184" i="2"/>
  <c r="X184" i="1"/>
  <c r="X184" i="3"/>
  <c r="X184" i="2"/>
  <c r="Z184" i="1"/>
  <c r="U184" i="3"/>
  <c r="U184" i="2"/>
  <c r="W184" i="1"/>
  <c r="I185" i="1"/>
  <c r="H185" i="1"/>
  <c r="F185" i="1"/>
  <c r="G185" i="1"/>
  <c r="E185" i="1"/>
  <c r="D185" i="1"/>
  <c r="B186" i="1"/>
  <c r="K186" i="1" s="1"/>
  <c r="C185" i="1"/>
  <c r="W185" i="19" l="1"/>
  <c r="W185" i="18"/>
  <c r="W185" i="17"/>
  <c r="W185" i="16"/>
  <c r="W185" i="14"/>
  <c r="W185" i="13"/>
  <c r="W185" i="12"/>
  <c r="W185" i="9"/>
  <c r="W185" i="10"/>
  <c r="W185" i="11"/>
  <c r="W185" i="15"/>
  <c r="W185" i="8"/>
  <c r="W185" i="5"/>
  <c r="W185" i="7"/>
  <c r="X185" i="19"/>
  <c r="X185" i="18"/>
  <c r="X185" i="17"/>
  <c r="X185" i="16"/>
  <c r="X185" i="15"/>
  <c r="X185" i="14"/>
  <c r="X185" i="13"/>
  <c r="X185" i="12"/>
  <c r="X185" i="11"/>
  <c r="X185" i="10"/>
  <c r="X185" i="9"/>
  <c r="X185" i="8"/>
  <c r="X185" i="7"/>
  <c r="X185" i="5"/>
  <c r="V185" i="19"/>
  <c r="V185" i="18"/>
  <c r="V185" i="17"/>
  <c r="V185" i="16"/>
  <c r="V185" i="15"/>
  <c r="V185" i="14"/>
  <c r="V185" i="13"/>
  <c r="V185" i="12"/>
  <c r="V185" i="11"/>
  <c r="V185" i="10"/>
  <c r="V185" i="9"/>
  <c r="V185" i="8"/>
  <c r="V185" i="7"/>
  <c r="V185" i="5"/>
  <c r="U185" i="19"/>
  <c r="U185" i="18"/>
  <c r="U185" i="17"/>
  <c r="U185" i="16"/>
  <c r="U185" i="15"/>
  <c r="U185" i="14"/>
  <c r="U185" i="13"/>
  <c r="U185" i="12"/>
  <c r="U185" i="11"/>
  <c r="U185" i="10"/>
  <c r="U185" i="8"/>
  <c r="U185" i="9"/>
  <c r="U185" i="7"/>
  <c r="U185" i="5"/>
  <c r="U185" i="3"/>
  <c r="U185" i="2"/>
  <c r="W185" i="1"/>
  <c r="X185" i="3"/>
  <c r="X185" i="2"/>
  <c r="Z185" i="1"/>
  <c r="W185" i="3"/>
  <c r="W185" i="2"/>
  <c r="Y185" i="1"/>
  <c r="V185" i="3"/>
  <c r="V185" i="2"/>
  <c r="X185" i="1"/>
  <c r="I186" i="1"/>
  <c r="G186" i="1"/>
  <c r="E186" i="1"/>
  <c r="F186" i="1"/>
  <c r="H186" i="1"/>
  <c r="D186" i="1"/>
  <c r="B187" i="1"/>
  <c r="K187" i="1" s="1"/>
  <c r="C186" i="1"/>
  <c r="W186" i="17" l="1"/>
  <c r="W186" i="18"/>
  <c r="W186" i="19"/>
  <c r="W186" i="16"/>
  <c r="W186" i="15"/>
  <c r="W186" i="13"/>
  <c r="W186" i="12"/>
  <c r="W186" i="14"/>
  <c r="W186" i="10"/>
  <c r="W186" i="9"/>
  <c r="W186" i="11"/>
  <c r="W186" i="8"/>
  <c r="W186" i="5"/>
  <c r="W186" i="7"/>
  <c r="X186" i="19"/>
  <c r="X186" i="18"/>
  <c r="X186" i="17"/>
  <c r="X186" i="16"/>
  <c r="X186" i="15"/>
  <c r="X186" i="14"/>
  <c r="X186" i="12"/>
  <c r="X186" i="13"/>
  <c r="X186" i="11"/>
  <c r="X186" i="9"/>
  <c r="X186" i="10"/>
  <c r="X186" i="8"/>
  <c r="X186" i="7"/>
  <c r="X186" i="5"/>
  <c r="V186" i="19"/>
  <c r="V186" i="18"/>
  <c r="V186" i="17"/>
  <c r="V186" i="16"/>
  <c r="V186" i="15"/>
  <c r="V186" i="14"/>
  <c r="V186" i="13"/>
  <c r="V186" i="12"/>
  <c r="V186" i="11"/>
  <c r="V186" i="10"/>
  <c r="V186" i="9"/>
  <c r="V186" i="8"/>
  <c r="V186" i="7"/>
  <c r="V186" i="5"/>
  <c r="U186" i="19"/>
  <c r="U186" i="18"/>
  <c r="U186" i="16"/>
  <c r="U186" i="17"/>
  <c r="U186" i="15"/>
  <c r="U186" i="14"/>
  <c r="U186" i="13"/>
  <c r="U186" i="12"/>
  <c r="U186" i="11"/>
  <c r="U186" i="10"/>
  <c r="U186" i="9"/>
  <c r="U186" i="8"/>
  <c r="U186" i="7"/>
  <c r="U186" i="5"/>
  <c r="V186" i="3"/>
  <c r="V186" i="2"/>
  <c r="X186" i="1"/>
  <c r="U186" i="3"/>
  <c r="U186" i="2"/>
  <c r="W186" i="1"/>
  <c r="X186" i="3"/>
  <c r="X186" i="2"/>
  <c r="Z186" i="1"/>
  <c r="W186" i="3"/>
  <c r="W186" i="2"/>
  <c r="Y186" i="1"/>
  <c r="I187" i="1"/>
  <c r="E187" i="1"/>
  <c r="H187" i="1"/>
  <c r="F187" i="1"/>
  <c r="G187" i="1"/>
  <c r="D187" i="1"/>
  <c r="C187" i="1"/>
  <c r="B188" i="1"/>
  <c r="K188" i="1" s="1"/>
  <c r="W187" i="19" l="1"/>
  <c r="W187" i="17"/>
  <c r="W187" i="18"/>
  <c r="W187" i="16"/>
  <c r="W187" i="13"/>
  <c r="W187" i="14"/>
  <c r="W187" i="12"/>
  <c r="W187" i="15"/>
  <c r="W187" i="11"/>
  <c r="W187" i="9"/>
  <c r="W187" i="10"/>
  <c r="W187" i="7"/>
  <c r="W187" i="5"/>
  <c r="W187" i="8"/>
  <c r="V187" i="19"/>
  <c r="V187" i="18"/>
  <c r="V187" i="17"/>
  <c r="V187" i="16"/>
  <c r="V187" i="15"/>
  <c r="V187" i="14"/>
  <c r="V187" i="13"/>
  <c r="V187" i="12"/>
  <c r="V187" i="11"/>
  <c r="V187" i="10"/>
  <c r="V187" i="9"/>
  <c r="V187" i="8"/>
  <c r="V187" i="7"/>
  <c r="V187" i="5"/>
  <c r="X187" i="19"/>
  <c r="X187" i="18"/>
  <c r="X187" i="17"/>
  <c r="X187" i="16"/>
  <c r="X187" i="15"/>
  <c r="X187" i="14"/>
  <c r="X187" i="13"/>
  <c r="X187" i="12"/>
  <c r="X187" i="11"/>
  <c r="X187" i="10"/>
  <c r="X187" i="9"/>
  <c r="X187" i="7"/>
  <c r="X187" i="8"/>
  <c r="X187" i="5"/>
  <c r="U187" i="19"/>
  <c r="U187" i="18"/>
  <c r="U187" i="17"/>
  <c r="U187" i="16"/>
  <c r="U187" i="15"/>
  <c r="U187" i="14"/>
  <c r="U187" i="13"/>
  <c r="U187" i="12"/>
  <c r="U187" i="11"/>
  <c r="U187" i="10"/>
  <c r="U187" i="9"/>
  <c r="U187" i="8"/>
  <c r="U187" i="7"/>
  <c r="U187" i="5"/>
  <c r="W187" i="3"/>
  <c r="Y187" i="1"/>
  <c r="W187" i="2"/>
  <c r="V187" i="3"/>
  <c r="V187" i="2"/>
  <c r="X187" i="1"/>
  <c r="X187" i="3"/>
  <c r="X187" i="2"/>
  <c r="Z187" i="1"/>
  <c r="U187" i="3"/>
  <c r="U187" i="2"/>
  <c r="W187" i="1"/>
  <c r="I188" i="1"/>
  <c r="H188" i="1"/>
  <c r="E188" i="1"/>
  <c r="G188" i="1"/>
  <c r="F188" i="1"/>
  <c r="D188" i="1"/>
  <c r="C188" i="1"/>
  <c r="B189" i="1"/>
  <c r="K189" i="1" s="1"/>
  <c r="W188" i="17" l="1"/>
  <c r="W188" i="19"/>
  <c r="W188" i="18"/>
  <c r="W188" i="16"/>
  <c r="W188" i="14"/>
  <c r="W188" i="15"/>
  <c r="W188" i="13"/>
  <c r="W188" i="10"/>
  <c r="W188" i="12"/>
  <c r="W188" i="11"/>
  <c r="W188" i="9"/>
  <c r="W188" i="8"/>
  <c r="W188" i="5"/>
  <c r="W188" i="7"/>
  <c r="U188" i="19"/>
  <c r="U188" i="18"/>
  <c r="U188" i="17"/>
  <c r="U188" i="16"/>
  <c r="U188" i="15"/>
  <c r="U188" i="14"/>
  <c r="U188" i="13"/>
  <c r="U188" i="12"/>
  <c r="U188" i="11"/>
  <c r="U188" i="10"/>
  <c r="U188" i="8"/>
  <c r="U188" i="9"/>
  <c r="U188" i="5"/>
  <c r="U188" i="7"/>
  <c r="X188" i="19"/>
  <c r="X188" i="18"/>
  <c r="X188" i="17"/>
  <c r="X188" i="16"/>
  <c r="X188" i="15"/>
  <c r="X188" i="14"/>
  <c r="X188" i="13"/>
  <c r="X188" i="12"/>
  <c r="X188" i="11"/>
  <c r="X188" i="10"/>
  <c r="X188" i="9"/>
  <c r="X188" i="8"/>
  <c r="X188" i="7"/>
  <c r="X188" i="5"/>
  <c r="V188" i="19"/>
  <c r="V188" i="18"/>
  <c r="V188" i="17"/>
  <c r="V188" i="16"/>
  <c r="V188" i="15"/>
  <c r="V188" i="14"/>
  <c r="V188" i="13"/>
  <c r="V188" i="12"/>
  <c r="V188" i="11"/>
  <c r="V188" i="10"/>
  <c r="V188" i="9"/>
  <c r="V188" i="8"/>
  <c r="V188" i="7"/>
  <c r="V188" i="5"/>
  <c r="V188" i="3"/>
  <c r="V188" i="2"/>
  <c r="X188" i="1"/>
  <c r="U188" i="3"/>
  <c r="U188" i="2"/>
  <c r="W188" i="1"/>
  <c r="W188" i="3"/>
  <c r="W188" i="2"/>
  <c r="Y188" i="1"/>
  <c r="X188" i="3"/>
  <c r="X188" i="2"/>
  <c r="Z188" i="1"/>
  <c r="I189" i="1"/>
  <c r="H189" i="1"/>
  <c r="E189" i="1"/>
  <c r="F189" i="1"/>
  <c r="G189" i="1"/>
  <c r="D189" i="1"/>
  <c r="C189" i="1"/>
  <c r="B190" i="1"/>
  <c r="K190" i="1" s="1"/>
  <c r="F8" i="2" a="1"/>
  <c r="F8" i="2" l="1"/>
  <c r="W189" i="19"/>
  <c r="W189" i="16"/>
  <c r="W189" i="15"/>
  <c r="W189" i="17"/>
  <c r="W189" i="14"/>
  <c r="W189" i="13"/>
  <c r="W189" i="18"/>
  <c r="W189" i="10"/>
  <c r="W189" i="12"/>
  <c r="W189" i="9"/>
  <c r="W189" i="7"/>
  <c r="W189" i="11"/>
  <c r="W189" i="8"/>
  <c r="W189" i="5"/>
  <c r="V189" i="19"/>
  <c r="V189" i="18"/>
  <c r="V189" i="17"/>
  <c r="V189" i="16"/>
  <c r="V189" i="15"/>
  <c r="V189" i="14"/>
  <c r="V189" i="13"/>
  <c r="V189" i="11"/>
  <c r="V189" i="12"/>
  <c r="V189" i="10"/>
  <c r="V189" i="9"/>
  <c r="V189" i="8"/>
  <c r="V189" i="7"/>
  <c r="V189" i="5"/>
  <c r="U189" i="19"/>
  <c r="U189" i="18"/>
  <c r="U189" i="17"/>
  <c r="U189" i="16"/>
  <c r="U189" i="15"/>
  <c r="U189" i="14"/>
  <c r="U189" i="13"/>
  <c r="U189" i="12"/>
  <c r="U189" i="11"/>
  <c r="U189" i="10"/>
  <c r="U189" i="9"/>
  <c r="U189" i="8"/>
  <c r="U189" i="7"/>
  <c r="U189" i="5"/>
  <c r="X189" i="19"/>
  <c r="X189" i="18"/>
  <c r="X189" i="17"/>
  <c r="X189" i="16"/>
  <c r="X189" i="15"/>
  <c r="X189" i="14"/>
  <c r="X189" i="12"/>
  <c r="X189" i="13"/>
  <c r="X189" i="11"/>
  <c r="X189" i="10"/>
  <c r="X189" i="9"/>
  <c r="X189" i="8"/>
  <c r="X189" i="7"/>
  <c r="X189" i="5"/>
  <c r="X189" i="3"/>
  <c r="X189" i="2"/>
  <c r="Z189" i="1"/>
  <c r="W189" i="3"/>
  <c r="W189" i="2"/>
  <c r="Y189" i="1"/>
  <c r="U189" i="3"/>
  <c r="U189" i="2"/>
  <c r="W189" i="1"/>
  <c r="V189" i="3"/>
  <c r="V189" i="2"/>
  <c r="X189" i="1"/>
  <c r="I190" i="1"/>
  <c r="G190" i="1"/>
  <c r="H190" i="1"/>
  <c r="E190" i="1"/>
  <c r="F190" i="1"/>
  <c r="D190" i="1"/>
  <c r="C190" i="1"/>
  <c r="B191" i="1"/>
  <c r="K191" i="1" s="1"/>
  <c r="W190" i="19" l="1"/>
  <c r="W190" i="17"/>
  <c r="W190" i="15"/>
  <c r="W190" i="18"/>
  <c r="W190" i="16"/>
  <c r="W190" i="14"/>
  <c r="W190" i="13"/>
  <c r="W190" i="10"/>
  <c r="W190" i="11"/>
  <c r="W190" i="9"/>
  <c r="W190" i="7"/>
  <c r="W190" i="8"/>
  <c r="W190" i="12"/>
  <c r="W190" i="5"/>
  <c r="V190" i="19"/>
  <c r="V190" i="18"/>
  <c r="V190" i="17"/>
  <c r="V190" i="16"/>
  <c r="V190" i="15"/>
  <c r="V190" i="14"/>
  <c r="V190" i="13"/>
  <c r="V190" i="12"/>
  <c r="V190" i="11"/>
  <c r="V190" i="10"/>
  <c r="V190" i="9"/>
  <c r="V190" i="8"/>
  <c r="V190" i="7"/>
  <c r="V190" i="5"/>
  <c r="U190" i="19"/>
  <c r="U190" i="18"/>
  <c r="U190" i="17"/>
  <c r="U190" i="16"/>
  <c r="U190" i="15"/>
  <c r="U190" i="14"/>
  <c r="U190" i="12"/>
  <c r="U190" i="13"/>
  <c r="U190" i="11"/>
  <c r="U190" i="9"/>
  <c r="U190" i="10"/>
  <c r="U190" i="8"/>
  <c r="U190" i="7"/>
  <c r="U190" i="5"/>
  <c r="X190" i="19"/>
  <c r="X190" i="18"/>
  <c r="X190" i="17"/>
  <c r="X190" i="16"/>
  <c r="X190" i="15"/>
  <c r="X190" i="14"/>
  <c r="X190" i="13"/>
  <c r="X190" i="12"/>
  <c r="X190" i="11"/>
  <c r="X190" i="10"/>
  <c r="X190" i="9"/>
  <c r="X190" i="7"/>
  <c r="X190" i="8"/>
  <c r="X190" i="5"/>
  <c r="U190" i="3"/>
  <c r="U190" i="2"/>
  <c r="W190" i="1"/>
  <c r="X190" i="3"/>
  <c r="X190" i="2"/>
  <c r="Z190" i="1"/>
  <c r="V190" i="3"/>
  <c r="V190" i="2"/>
  <c r="X190" i="1"/>
  <c r="W190" i="3"/>
  <c r="Y190" i="1"/>
  <c r="W190" i="2"/>
  <c r="I191" i="1"/>
  <c r="E191" i="1"/>
  <c r="F191" i="1"/>
  <c r="G191" i="1"/>
  <c r="H191" i="1"/>
  <c r="D191" i="1"/>
  <c r="B192" i="1"/>
  <c r="K192" i="1" s="1"/>
  <c r="C191" i="1"/>
  <c r="F9" i="7" a="1"/>
  <c r="F9" i="7" l="1"/>
  <c r="W191" i="18"/>
  <c r="W191" i="19"/>
  <c r="W191" i="17"/>
  <c r="W191" i="16"/>
  <c r="W191" i="15"/>
  <c r="W191" i="13"/>
  <c r="W191" i="12"/>
  <c r="W191" i="10"/>
  <c r="W191" i="11"/>
  <c r="W191" i="14"/>
  <c r="W191" i="7"/>
  <c r="W191" i="8"/>
  <c r="W191" i="9"/>
  <c r="W191" i="5"/>
  <c r="V191" i="19"/>
  <c r="V191" i="18"/>
  <c r="V191" i="17"/>
  <c r="V191" i="16"/>
  <c r="V191" i="15"/>
  <c r="V191" i="14"/>
  <c r="V191" i="13"/>
  <c r="V191" i="12"/>
  <c r="V191" i="11"/>
  <c r="V191" i="10"/>
  <c r="V191" i="9"/>
  <c r="V191" i="8"/>
  <c r="V191" i="7"/>
  <c r="V191" i="5"/>
  <c r="X191" i="19"/>
  <c r="X191" i="18"/>
  <c r="X191" i="17"/>
  <c r="X191" i="16"/>
  <c r="X191" i="15"/>
  <c r="X191" i="14"/>
  <c r="X191" i="13"/>
  <c r="X191" i="11"/>
  <c r="X191" i="12"/>
  <c r="X191" i="10"/>
  <c r="X191" i="9"/>
  <c r="X191" i="8"/>
  <c r="X191" i="7"/>
  <c r="X191" i="5"/>
  <c r="U191" i="19"/>
  <c r="U191" i="18"/>
  <c r="U191" i="17"/>
  <c r="U191" i="16"/>
  <c r="U191" i="15"/>
  <c r="U191" i="14"/>
  <c r="U191" i="13"/>
  <c r="U191" i="12"/>
  <c r="U191" i="11"/>
  <c r="U191" i="10"/>
  <c r="U191" i="9"/>
  <c r="U191" i="8"/>
  <c r="U191" i="7"/>
  <c r="U191" i="5"/>
  <c r="X191" i="3"/>
  <c r="X191" i="2"/>
  <c r="Z191" i="1"/>
  <c r="W191" i="3"/>
  <c r="W191" i="2"/>
  <c r="Y191" i="1"/>
  <c r="U191" i="3"/>
  <c r="U191" i="2"/>
  <c r="W191" i="1"/>
  <c r="V191" i="3"/>
  <c r="V191" i="2"/>
  <c r="X191" i="1"/>
  <c r="I192" i="1"/>
  <c r="G192" i="1"/>
  <c r="E192" i="1"/>
  <c r="H192" i="1"/>
  <c r="F192" i="1"/>
  <c r="D192" i="1"/>
  <c r="C192" i="1"/>
  <c r="B193" i="1"/>
  <c r="K193" i="1" s="1"/>
  <c r="W192" i="19" l="1"/>
  <c r="W192" i="18"/>
  <c r="W192" i="16"/>
  <c r="W192" i="17"/>
  <c r="W192" i="15"/>
  <c r="W192" i="13"/>
  <c r="W192" i="12"/>
  <c r="W192" i="14"/>
  <c r="W192" i="11"/>
  <c r="W192" i="10"/>
  <c r="W192" i="8"/>
  <c r="W192" i="9"/>
  <c r="W192" i="5"/>
  <c r="W192" i="7"/>
  <c r="X192" i="19"/>
  <c r="X192" i="18"/>
  <c r="X192" i="17"/>
  <c r="X192" i="16"/>
  <c r="X192" i="15"/>
  <c r="X192" i="14"/>
  <c r="X192" i="13"/>
  <c r="X192" i="12"/>
  <c r="X192" i="11"/>
  <c r="X192" i="10"/>
  <c r="X192" i="9"/>
  <c r="X192" i="8"/>
  <c r="X192" i="7"/>
  <c r="X192" i="5"/>
  <c r="V192" i="19"/>
  <c r="V192" i="18"/>
  <c r="V192" i="17"/>
  <c r="V192" i="16"/>
  <c r="V192" i="15"/>
  <c r="V192" i="14"/>
  <c r="V192" i="13"/>
  <c r="V192" i="11"/>
  <c r="V192" i="12"/>
  <c r="V192" i="10"/>
  <c r="V192" i="9"/>
  <c r="V192" i="8"/>
  <c r="V192" i="7"/>
  <c r="V192" i="5"/>
  <c r="U192" i="19"/>
  <c r="U192" i="18"/>
  <c r="U192" i="17"/>
  <c r="U192" i="16"/>
  <c r="U192" i="15"/>
  <c r="U192" i="14"/>
  <c r="U192" i="13"/>
  <c r="U192" i="12"/>
  <c r="U192" i="11"/>
  <c r="U192" i="10"/>
  <c r="U192" i="9"/>
  <c r="U192" i="8"/>
  <c r="U192" i="7"/>
  <c r="U192" i="5"/>
  <c r="V192" i="3"/>
  <c r="V192" i="2"/>
  <c r="X192" i="1"/>
  <c r="U192" i="3"/>
  <c r="U192" i="2"/>
  <c r="W192" i="1"/>
  <c r="X192" i="3"/>
  <c r="X192" i="2"/>
  <c r="Z192" i="1"/>
  <c r="W192" i="3"/>
  <c r="W192" i="2"/>
  <c r="Y192" i="1"/>
  <c r="I193" i="1"/>
  <c r="H193" i="1"/>
  <c r="G193" i="1"/>
  <c r="F193" i="1"/>
  <c r="E193" i="1"/>
  <c r="D193" i="1"/>
  <c r="B194" i="1"/>
  <c r="K194" i="1" s="1"/>
  <c r="C193" i="1"/>
  <c r="J8" i="2" a="1"/>
  <c r="E8" i="2" a="1"/>
  <c r="F9" i="2" a="1"/>
  <c r="E8" i="2" l="1"/>
  <c r="G8" i="2" s="1"/>
  <c r="H8" i="2" s="1"/>
  <c r="J8" i="2"/>
  <c r="F9" i="2"/>
  <c r="W193" i="19"/>
  <c r="W193" i="18"/>
  <c r="W193" i="16"/>
  <c r="W193" i="17"/>
  <c r="W193" i="15"/>
  <c r="W193" i="12"/>
  <c r="W193" i="14"/>
  <c r="W193" i="11"/>
  <c r="W193" i="10"/>
  <c r="W193" i="13"/>
  <c r="W193" i="8"/>
  <c r="W193" i="9"/>
  <c r="W193" i="7"/>
  <c r="W193" i="5"/>
  <c r="X193" i="19"/>
  <c r="X193" i="18"/>
  <c r="X193" i="17"/>
  <c r="X193" i="16"/>
  <c r="X193" i="15"/>
  <c r="X193" i="14"/>
  <c r="X193" i="13"/>
  <c r="X193" i="12"/>
  <c r="X193" i="11"/>
  <c r="X193" i="10"/>
  <c r="X193" i="9"/>
  <c r="X193" i="8"/>
  <c r="X193" i="7"/>
  <c r="X193" i="5"/>
  <c r="U193" i="19"/>
  <c r="U193" i="18"/>
  <c r="U193" i="17"/>
  <c r="U193" i="16"/>
  <c r="U193" i="15"/>
  <c r="U193" i="14"/>
  <c r="U193" i="13"/>
  <c r="U193" i="12"/>
  <c r="U193" i="11"/>
  <c r="U193" i="10"/>
  <c r="U193" i="9"/>
  <c r="U193" i="8"/>
  <c r="U193" i="7"/>
  <c r="U193" i="5"/>
  <c r="V193" i="19"/>
  <c r="V193" i="18"/>
  <c r="V193" i="17"/>
  <c r="V193" i="16"/>
  <c r="V193" i="15"/>
  <c r="V193" i="14"/>
  <c r="V193" i="13"/>
  <c r="V193" i="12"/>
  <c r="V193" i="11"/>
  <c r="V193" i="10"/>
  <c r="V193" i="9"/>
  <c r="V193" i="8"/>
  <c r="V193" i="7"/>
  <c r="V193" i="5"/>
  <c r="U193" i="3"/>
  <c r="U193" i="2"/>
  <c r="W193" i="1"/>
  <c r="V193" i="3"/>
  <c r="V193" i="2"/>
  <c r="X193" i="1"/>
  <c r="X193" i="3"/>
  <c r="X193" i="2"/>
  <c r="Z193" i="1"/>
  <c r="W193" i="3"/>
  <c r="Y193" i="1"/>
  <c r="W193" i="2"/>
  <c r="I194" i="1"/>
  <c r="G194" i="1"/>
  <c r="H194" i="1"/>
  <c r="F194" i="1"/>
  <c r="E194" i="1"/>
  <c r="D194" i="1"/>
  <c r="B195" i="1"/>
  <c r="K195" i="1" s="1"/>
  <c r="C194" i="1"/>
  <c r="L8" i="2"/>
  <c r="P8" i="2"/>
  <c r="Z8" i="2" l="1"/>
  <c r="I8" i="2"/>
  <c r="Q8" i="2"/>
  <c r="R8" i="2" s="1"/>
  <c r="M8" i="2"/>
  <c r="N8" i="2" s="1"/>
  <c r="W194" i="19"/>
  <c r="W194" i="17"/>
  <c r="W194" i="18"/>
  <c r="W194" i="15"/>
  <c r="W194" i="12"/>
  <c r="W194" i="14"/>
  <c r="W194" i="16"/>
  <c r="W194" i="13"/>
  <c r="W194" i="10"/>
  <c r="W194" i="11"/>
  <c r="W194" i="9"/>
  <c r="W194" i="8"/>
  <c r="W194" i="7"/>
  <c r="W194" i="5"/>
  <c r="X194" i="18"/>
  <c r="X194" i="19"/>
  <c r="X194" i="17"/>
  <c r="X194" i="16"/>
  <c r="X194" i="15"/>
  <c r="X194" i="14"/>
  <c r="X194" i="13"/>
  <c r="X194" i="12"/>
  <c r="X194" i="11"/>
  <c r="X194" i="10"/>
  <c r="X194" i="9"/>
  <c r="X194" i="8"/>
  <c r="X194" i="7"/>
  <c r="X194" i="5"/>
  <c r="U194" i="19"/>
  <c r="U194" i="18"/>
  <c r="U194" i="17"/>
  <c r="U194" i="16"/>
  <c r="U194" i="15"/>
  <c r="U194" i="14"/>
  <c r="U194" i="13"/>
  <c r="U194" i="12"/>
  <c r="U194" i="11"/>
  <c r="U194" i="10"/>
  <c r="U194" i="9"/>
  <c r="U194" i="8"/>
  <c r="U194" i="7"/>
  <c r="U194" i="5"/>
  <c r="V194" i="19"/>
  <c r="V194" i="18"/>
  <c r="V194" i="17"/>
  <c r="V194" i="16"/>
  <c r="V194" i="15"/>
  <c r="V194" i="14"/>
  <c r="V194" i="13"/>
  <c r="V194" i="12"/>
  <c r="V194" i="11"/>
  <c r="V194" i="10"/>
  <c r="V194" i="9"/>
  <c r="V194" i="8"/>
  <c r="V194" i="5"/>
  <c r="V194" i="7"/>
  <c r="U194" i="3"/>
  <c r="U194" i="2"/>
  <c r="W194" i="1"/>
  <c r="X194" i="3"/>
  <c r="X194" i="2"/>
  <c r="Z194" i="1"/>
  <c r="W194" i="3"/>
  <c r="W194" i="2"/>
  <c r="Y194" i="1"/>
  <c r="V194" i="3"/>
  <c r="V194" i="2"/>
  <c r="X194" i="1"/>
  <c r="I195" i="1"/>
  <c r="E195" i="1"/>
  <c r="G195" i="1"/>
  <c r="F195" i="1"/>
  <c r="H195" i="1"/>
  <c r="D195" i="1"/>
  <c r="B196" i="1"/>
  <c r="K196" i="1" s="1"/>
  <c r="C195" i="1"/>
  <c r="J9" i="7" a="1"/>
  <c r="E9" i="7" a="1"/>
  <c r="J9" i="7" l="1"/>
  <c r="E9" i="7"/>
  <c r="G9" i="7" s="1"/>
  <c r="H9" i="7" s="1"/>
  <c r="W195" i="19"/>
  <c r="W195" i="18"/>
  <c r="W195" i="17"/>
  <c r="W195" i="16"/>
  <c r="W195" i="15"/>
  <c r="W195" i="14"/>
  <c r="W195" i="13"/>
  <c r="W195" i="11"/>
  <c r="W195" i="9"/>
  <c r="W195" i="8"/>
  <c r="W195" i="10"/>
  <c r="W195" i="12"/>
  <c r="W195" i="7"/>
  <c r="W195" i="5"/>
  <c r="X195" i="19"/>
  <c r="X195" i="18"/>
  <c r="X195" i="17"/>
  <c r="X195" i="16"/>
  <c r="X195" i="15"/>
  <c r="X195" i="14"/>
  <c r="X195" i="13"/>
  <c r="X195" i="12"/>
  <c r="X195" i="11"/>
  <c r="X195" i="10"/>
  <c r="X195" i="9"/>
  <c r="X195" i="8"/>
  <c r="X195" i="7"/>
  <c r="X195" i="5"/>
  <c r="V195" i="19"/>
  <c r="V195" i="18"/>
  <c r="V195" i="17"/>
  <c r="V195" i="16"/>
  <c r="V195" i="15"/>
  <c r="V195" i="14"/>
  <c r="V195" i="13"/>
  <c r="V195" i="12"/>
  <c r="V195" i="11"/>
  <c r="V195" i="10"/>
  <c r="V195" i="9"/>
  <c r="V195" i="8"/>
  <c r="V195" i="7"/>
  <c r="V195" i="5"/>
  <c r="U195" i="19"/>
  <c r="U195" i="18"/>
  <c r="U195" i="17"/>
  <c r="U195" i="16"/>
  <c r="U195" i="15"/>
  <c r="U195" i="14"/>
  <c r="U195" i="13"/>
  <c r="U195" i="12"/>
  <c r="U195" i="11"/>
  <c r="U195" i="10"/>
  <c r="U195" i="9"/>
  <c r="U195" i="8"/>
  <c r="U195" i="7"/>
  <c r="U195" i="5"/>
  <c r="X195" i="3"/>
  <c r="X195" i="2"/>
  <c r="Z195" i="1"/>
  <c r="W195" i="3"/>
  <c r="W195" i="2"/>
  <c r="Y195" i="1"/>
  <c r="V195" i="3"/>
  <c r="V195" i="2"/>
  <c r="X195" i="1"/>
  <c r="U195" i="3"/>
  <c r="U195" i="2"/>
  <c r="W195" i="1"/>
  <c r="I196" i="1"/>
  <c r="E196" i="1"/>
  <c r="H196" i="1"/>
  <c r="G196" i="1"/>
  <c r="F196" i="1"/>
  <c r="D196" i="1"/>
  <c r="C196" i="1"/>
  <c r="B197" i="1"/>
  <c r="K197" i="1" s="1"/>
  <c r="P9" i="7"/>
  <c r="L9" i="7"/>
  <c r="Z9" i="7" l="1"/>
  <c r="I9" i="7"/>
  <c r="Q9" i="7"/>
  <c r="R9" i="7" s="1"/>
  <c r="M9" i="7"/>
  <c r="N9" i="7" s="1"/>
  <c r="W196" i="17"/>
  <c r="W196" i="18"/>
  <c r="W196" i="16"/>
  <c r="W196" i="19"/>
  <c r="W196" i="15"/>
  <c r="W196" i="14"/>
  <c r="W196" i="12"/>
  <c r="W196" i="11"/>
  <c r="W196" i="10"/>
  <c r="W196" i="9"/>
  <c r="W196" i="13"/>
  <c r="W196" i="8"/>
  <c r="W196" i="7"/>
  <c r="W196" i="5"/>
  <c r="X196" i="19"/>
  <c r="X196" i="18"/>
  <c r="X196" i="17"/>
  <c r="X196" i="16"/>
  <c r="X196" i="15"/>
  <c r="X196" i="14"/>
  <c r="X196" i="13"/>
  <c r="X196" i="12"/>
  <c r="X196" i="11"/>
  <c r="X196" i="10"/>
  <c r="X196" i="9"/>
  <c r="X196" i="7"/>
  <c r="X196" i="8"/>
  <c r="X196" i="5"/>
  <c r="U196" i="19"/>
  <c r="U196" i="18"/>
  <c r="U196" i="17"/>
  <c r="U196" i="16"/>
  <c r="U196" i="14"/>
  <c r="U196" i="15"/>
  <c r="U196" i="13"/>
  <c r="U196" i="12"/>
  <c r="U196" i="11"/>
  <c r="U196" i="10"/>
  <c r="U196" i="9"/>
  <c r="U196" i="8"/>
  <c r="U196" i="7"/>
  <c r="U196" i="5"/>
  <c r="V196" i="19"/>
  <c r="V196" i="18"/>
  <c r="V196" i="17"/>
  <c r="V196" i="16"/>
  <c r="V196" i="15"/>
  <c r="V196" i="14"/>
  <c r="V196" i="12"/>
  <c r="V196" i="13"/>
  <c r="V196" i="11"/>
  <c r="V196" i="10"/>
  <c r="V196" i="9"/>
  <c r="V196" i="8"/>
  <c r="V196" i="7"/>
  <c r="V196" i="5"/>
  <c r="W196" i="3"/>
  <c r="Y196" i="1"/>
  <c r="W196" i="2"/>
  <c r="V196" i="3"/>
  <c r="V196" i="2"/>
  <c r="X196" i="1"/>
  <c r="U196" i="3"/>
  <c r="U196" i="2"/>
  <c r="W196" i="1"/>
  <c r="X196" i="3"/>
  <c r="X196" i="2"/>
  <c r="Z196" i="1"/>
  <c r="I197" i="1"/>
  <c r="H197" i="1"/>
  <c r="G197" i="1"/>
  <c r="F197" i="1"/>
  <c r="E197" i="1"/>
  <c r="D197" i="1"/>
  <c r="B198" i="1"/>
  <c r="K198" i="1" s="1"/>
  <c r="C197" i="1"/>
  <c r="E9" i="2" a="1"/>
  <c r="J9" i="2" a="1"/>
  <c r="J9" i="2" l="1"/>
  <c r="E9" i="2"/>
  <c r="G9" i="2" s="1"/>
  <c r="H9" i="2" s="1"/>
  <c r="W197" i="18"/>
  <c r="W197" i="17"/>
  <c r="W197" i="19"/>
  <c r="W197" i="16"/>
  <c r="W197" i="15"/>
  <c r="W197" i="14"/>
  <c r="W197" i="12"/>
  <c r="W197" i="13"/>
  <c r="W197" i="11"/>
  <c r="W197" i="9"/>
  <c r="W197" i="10"/>
  <c r="W197" i="8"/>
  <c r="W197" i="7"/>
  <c r="W197" i="5"/>
  <c r="X197" i="19"/>
  <c r="X197" i="18"/>
  <c r="X197" i="17"/>
  <c r="X197" i="16"/>
  <c r="X197" i="15"/>
  <c r="X197" i="14"/>
  <c r="X197" i="13"/>
  <c r="X197" i="11"/>
  <c r="X197" i="12"/>
  <c r="X197" i="10"/>
  <c r="X197" i="9"/>
  <c r="X197" i="8"/>
  <c r="X197" i="7"/>
  <c r="X197" i="5"/>
  <c r="U197" i="19"/>
  <c r="U197" i="18"/>
  <c r="U197" i="17"/>
  <c r="U197" i="16"/>
  <c r="U197" i="15"/>
  <c r="U197" i="14"/>
  <c r="U197" i="13"/>
  <c r="U197" i="12"/>
  <c r="U197" i="11"/>
  <c r="U197" i="10"/>
  <c r="U197" i="9"/>
  <c r="U197" i="8"/>
  <c r="U197" i="7"/>
  <c r="U197" i="5"/>
  <c r="V197" i="19"/>
  <c r="V197" i="18"/>
  <c r="V197" i="17"/>
  <c r="V197" i="16"/>
  <c r="V197" i="15"/>
  <c r="V197" i="14"/>
  <c r="V197" i="13"/>
  <c r="V197" i="12"/>
  <c r="V197" i="11"/>
  <c r="V197" i="10"/>
  <c r="V197" i="9"/>
  <c r="V197" i="8"/>
  <c r="V197" i="7"/>
  <c r="V197" i="5"/>
  <c r="V197" i="3"/>
  <c r="V197" i="2"/>
  <c r="X197" i="1"/>
  <c r="U197" i="3"/>
  <c r="U197" i="2"/>
  <c r="W197" i="1"/>
  <c r="X197" i="3"/>
  <c r="X197" i="2"/>
  <c r="Z197" i="1"/>
  <c r="W197" i="3"/>
  <c r="W197" i="2"/>
  <c r="Y197" i="1"/>
  <c r="I198" i="1"/>
  <c r="G198" i="1"/>
  <c r="H198" i="1"/>
  <c r="F198" i="1"/>
  <c r="E198" i="1"/>
  <c r="D198" i="1"/>
  <c r="B199" i="1"/>
  <c r="K199" i="1" s="1"/>
  <c r="C198" i="1"/>
  <c r="P9" i="2"/>
  <c r="L9" i="2"/>
  <c r="Z9" i="2" l="1"/>
  <c r="I9" i="2"/>
  <c r="M9" i="2"/>
  <c r="N9" i="2" s="1"/>
  <c r="Q9" i="2"/>
  <c r="R9" i="2" s="1"/>
  <c r="W198" i="19"/>
  <c r="W198" i="18"/>
  <c r="W198" i="17"/>
  <c r="W198" i="16"/>
  <c r="W198" i="15"/>
  <c r="W198" i="14"/>
  <c r="W198" i="13"/>
  <c r="W198" i="12"/>
  <c r="W198" i="11"/>
  <c r="W198" i="9"/>
  <c r="W198" i="10"/>
  <c r="W198" i="8"/>
  <c r="W198" i="5"/>
  <c r="W198" i="7"/>
  <c r="V198" i="19"/>
  <c r="V198" i="18"/>
  <c r="V198" i="17"/>
  <c r="V198" i="16"/>
  <c r="V198" i="15"/>
  <c r="V198" i="14"/>
  <c r="V198" i="13"/>
  <c r="V198" i="11"/>
  <c r="V198" i="12"/>
  <c r="V198" i="10"/>
  <c r="V198" i="9"/>
  <c r="V198" i="8"/>
  <c r="V198" i="7"/>
  <c r="V198" i="5"/>
  <c r="X198" i="19"/>
  <c r="X198" i="18"/>
  <c r="X198" i="17"/>
  <c r="X198" i="16"/>
  <c r="X198" i="15"/>
  <c r="X198" i="14"/>
  <c r="X198" i="13"/>
  <c r="X198" i="12"/>
  <c r="X198" i="11"/>
  <c r="X198" i="10"/>
  <c r="X198" i="9"/>
  <c r="X198" i="8"/>
  <c r="X198" i="7"/>
  <c r="X198" i="5"/>
  <c r="U198" i="19"/>
  <c r="U198" i="18"/>
  <c r="U198" i="17"/>
  <c r="U198" i="16"/>
  <c r="U198" i="15"/>
  <c r="U198" i="14"/>
  <c r="U198" i="13"/>
  <c r="U198" i="12"/>
  <c r="U198" i="11"/>
  <c r="U198" i="10"/>
  <c r="U198" i="9"/>
  <c r="U198" i="8"/>
  <c r="U198" i="7"/>
  <c r="U198" i="5"/>
  <c r="U198" i="3"/>
  <c r="U198" i="2"/>
  <c r="W198" i="1"/>
  <c r="V198" i="3"/>
  <c r="V198" i="2"/>
  <c r="X198" i="1"/>
  <c r="X198" i="3"/>
  <c r="X198" i="2"/>
  <c r="Z198" i="1"/>
  <c r="W198" i="3"/>
  <c r="W198" i="2"/>
  <c r="Y198" i="1"/>
  <c r="I199" i="1"/>
  <c r="G199" i="1"/>
  <c r="E199" i="1"/>
  <c r="F199" i="1"/>
  <c r="H199" i="1"/>
  <c r="D199" i="1"/>
  <c r="B200" i="1"/>
  <c r="K200" i="1" s="1"/>
  <c r="C199" i="1"/>
  <c r="W199" i="19" l="1"/>
  <c r="W199" i="18"/>
  <c r="W199" i="17"/>
  <c r="W199" i="16"/>
  <c r="W199" i="14"/>
  <c r="W199" i="13"/>
  <c r="W199" i="15"/>
  <c r="W199" i="12"/>
  <c r="W199" i="11"/>
  <c r="W199" i="10"/>
  <c r="W199" i="8"/>
  <c r="W199" i="5"/>
  <c r="W199" i="9"/>
  <c r="W199" i="7"/>
  <c r="V199" i="19"/>
  <c r="V199" i="18"/>
  <c r="V199" i="17"/>
  <c r="V199" i="16"/>
  <c r="V199" i="15"/>
  <c r="V199" i="14"/>
  <c r="V199" i="13"/>
  <c r="V199" i="12"/>
  <c r="V199" i="11"/>
  <c r="V199" i="10"/>
  <c r="V199" i="9"/>
  <c r="V199" i="8"/>
  <c r="V199" i="7"/>
  <c r="V199" i="5"/>
  <c r="U199" i="19"/>
  <c r="U199" i="18"/>
  <c r="U199" i="17"/>
  <c r="U199" i="16"/>
  <c r="U199" i="15"/>
  <c r="U199" i="14"/>
  <c r="U199" i="13"/>
  <c r="U199" i="12"/>
  <c r="U199" i="11"/>
  <c r="U199" i="10"/>
  <c r="U199" i="9"/>
  <c r="U199" i="8"/>
  <c r="U199" i="7"/>
  <c r="U199" i="5"/>
  <c r="X199" i="19"/>
  <c r="X199" i="18"/>
  <c r="X199" i="17"/>
  <c r="X199" i="16"/>
  <c r="X199" i="15"/>
  <c r="X199" i="14"/>
  <c r="X199" i="12"/>
  <c r="X199" i="13"/>
  <c r="X199" i="11"/>
  <c r="X199" i="10"/>
  <c r="X199" i="9"/>
  <c r="X199" i="7"/>
  <c r="X199" i="8"/>
  <c r="X199" i="5"/>
  <c r="V199" i="3"/>
  <c r="V199" i="2"/>
  <c r="X199" i="1"/>
  <c r="W199" i="3"/>
  <c r="Y199" i="1"/>
  <c r="W199" i="2"/>
  <c r="X199" i="3"/>
  <c r="X199" i="2"/>
  <c r="Z199" i="1"/>
  <c r="U199" i="3"/>
  <c r="U199" i="2"/>
  <c r="W199" i="1"/>
  <c r="I200" i="1"/>
  <c r="G200" i="1"/>
  <c r="E200" i="1"/>
  <c r="H200" i="1"/>
  <c r="F200" i="1"/>
  <c r="D200" i="1"/>
  <c r="B201" i="1"/>
  <c r="K201" i="1" s="1"/>
  <c r="C200" i="1"/>
  <c r="W200" i="19" l="1"/>
  <c r="W200" i="18"/>
  <c r="W200" i="17"/>
  <c r="W200" i="16"/>
  <c r="W200" i="14"/>
  <c r="W200" i="15"/>
  <c r="W200" i="12"/>
  <c r="W200" i="13"/>
  <c r="W200" i="10"/>
  <c r="W200" i="11"/>
  <c r="W200" i="9"/>
  <c r="W200" i="8"/>
  <c r="W200" i="7"/>
  <c r="W200" i="5"/>
  <c r="U200" i="19"/>
  <c r="U200" i="18"/>
  <c r="U200" i="16"/>
  <c r="U200" i="17"/>
  <c r="U200" i="15"/>
  <c r="U200" i="14"/>
  <c r="U200" i="13"/>
  <c r="U200" i="12"/>
  <c r="U200" i="11"/>
  <c r="U200" i="10"/>
  <c r="U200" i="9"/>
  <c r="U200" i="8"/>
  <c r="U200" i="7"/>
  <c r="U200" i="5"/>
  <c r="V200" i="19"/>
  <c r="V200" i="18"/>
  <c r="V200" i="16"/>
  <c r="V200" i="17"/>
  <c r="V200" i="15"/>
  <c r="V200" i="14"/>
  <c r="V200" i="13"/>
  <c r="V200" i="12"/>
  <c r="V200" i="11"/>
  <c r="V200" i="10"/>
  <c r="V200" i="9"/>
  <c r="V200" i="8"/>
  <c r="V200" i="7"/>
  <c r="V200" i="5"/>
  <c r="X200" i="19"/>
  <c r="X200" i="18"/>
  <c r="X200" i="17"/>
  <c r="X200" i="16"/>
  <c r="X200" i="15"/>
  <c r="X200" i="14"/>
  <c r="X200" i="13"/>
  <c r="X200" i="12"/>
  <c r="X200" i="11"/>
  <c r="X200" i="10"/>
  <c r="X200" i="9"/>
  <c r="X200" i="8"/>
  <c r="X200" i="7"/>
  <c r="X200" i="5"/>
  <c r="V200" i="3"/>
  <c r="V200" i="2"/>
  <c r="X200" i="1"/>
  <c r="U200" i="3"/>
  <c r="U200" i="2"/>
  <c r="W200" i="1"/>
  <c r="X200" i="3"/>
  <c r="X200" i="2"/>
  <c r="Z200" i="1"/>
  <c r="W200" i="3"/>
  <c r="W200" i="2"/>
  <c r="Y200" i="1"/>
  <c r="I201" i="1"/>
  <c r="H201" i="1"/>
  <c r="F201" i="1"/>
  <c r="G201" i="1"/>
  <c r="E201" i="1"/>
  <c r="D201" i="1"/>
  <c r="C201" i="1"/>
  <c r="B202" i="1"/>
  <c r="K202" i="1" s="1"/>
  <c r="F6" i="5" a="1"/>
  <c r="F6" i="5" l="1"/>
  <c r="W201" i="19"/>
  <c r="W201" i="17"/>
  <c r="W201" i="18"/>
  <c r="W201" i="14"/>
  <c r="W201" i="16"/>
  <c r="W201" i="15"/>
  <c r="W201" i="13"/>
  <c r="W201" i="10"/>
  <c r="W201" i="11"/>
  <c r="W201" i="12"/>
  <c r="W201" i="7"/>
  <c r="W201" i="9"/>
  <c r="W201" i="5"/>
  <c r="W201" i="8"/>
  <c r="U201" i="19"/>
  <c r="U201" i="18"/>
  <c r="U201" i="17"/>
  <c r="U201" i="16"/>
  <c r="U201" i="15"/>
  <c r="U201" i="14"/>
  <c r="U201" i="13"/>
  <c r="U201" i="12"/>
  <c r="U201" i="11"/>
  <c r="U201" i="10"/>
  <c r="U201" i="9"/>
  <c r="U201" i="8"/>
  <c r="U201" i="7"/>
  <c r="U201" i="5"/>
  <c r="V201" i="19"/>
  <c r="V201" i="18"/>
  <c r="V201" i="17"/>
  <c r="V201" i="16"/>
  <c r="V201" i="15"/>
  <c r="V201" i="14"/>
  <c r="V201" i="13"/>
  <c r="V201" i="12"/>
  <c r="V201" i="11"/>
  <c r="V201" i="10"/>
  <c r="V201" i="9"/>
  <c r="V201" i="8"/>
  <c r="V201" i="7"/>
  <c r="V201" i="5"/>
  <c r="X201" i="19"/>
  <c r="X201" i="18"/>
  <c r="X201" i="17"/>
  <c r="X201" i="16"/>
  <c r="X201" i="15"/>
  <c r="X201" i="14"/>
  <c r="X201" i="13"/>
  <c r="X201" i="12"/>
  <c r="X201" i="11"/>
  <c r="X201" i="10"/>
  <c r="X201" i="9"/>
  <c r="X201" i="8"/>
  <c r="X201" i="7"/>
  <c r="X201" i="5"/>
  <c r="W201" i="3"/>
  <c r="W201" i="2"/>
  <c r="Y201" i="1"/>
  <c r="U201" i="3"/>
  <c r="U201" i="2"/>
  <c r="W201" i="1"/>
  <c r="X201" i="3"/>
  <c r="X201" i="2"/>
  <c r="Z201" i="1"/>
  <c r="V201" i="3"/>
  <c r="V201" i="2"/>
  <c r="X201" i="1"/>
  <c r="I202" i="1"/>
  <c r="G202" i="1"/>
  <c r="H202" i="1"/>
  <c r="E202" i="1"/>
  <c r="F202" i="1"/>
  <c r="D202" i="1"/>
  <c r="B203" i="1"/>
  <c r="K203" i="1" s="1"/>
  <c r="C202" i="1"/>
  <c r="W202" i="19" l="1"/>
  <c r="W202" i="17"/>
  <c r="W202" i="18"/>
  <c r="W202" i="15"/>
  <c r="W202" i="16"/>
  <c r="W202" i="13"/>
  <c r="W202" i="10"/>
  <c r="W202" i="11"/>
  <c r="W202" i="12"/>
  <c r="W202" i="9"/>
  <c r="W202" i="7"/>
  <c r="W202" i="14"/>
  <c r="W202" i="8"/>
  <c r="W202" i="5"/>
  <c r="V202" i="19"/>
  <c r="V202" i="18"/>
  <c r="V202" i="17"/>
  <c r="V202" i="16"/>
  <c r="V202" i="15"/>
  <c r="V202" i="14"/>
  <c r="V202" i="13"/>
  <c r="V202" i="12"/>
  <c r="V202" i="11"/>
  <c r="V202" i="10"/>
  <c r="V202" i="9"/>
  <c r="V202" i="8"/>
  <c r="V202" i="7"/>
  <c r="V202" i="5"/>
  <c r="U202" i="19"/>
  <c r="U202" i="18"/>
  <c r="U202" i="17"/>
  <c r="U202" i="16"/>
  <c r="U202" i="15"/>
  <c r="U202" i="14"/>
  <c r="U202" i="13"/>
  <c r="U202" i="12"/>
  <c r="U202" i="11"/>
  <c r="U202" i="10"/>
  <c r="U202" i="9"/>
  <c r="U202" i="8"/>
  <c r="U202" i="7"/>
  <c r="U202" i="5"/>
  <c r="X202" i="19"/>
  <c r="X202" i="18"/>
  <c r="X202" i="17"/>
  <c r="X202" i="16"/>
  <c r="X202" i="15"/>
  <c r="X202" i="14"/>
  <c r="X202" i="13"/>
  <c r="X202" i="12"/>
  <c r="X202" i="11"/>
  <c r="X202" i="10"/>
  <c r="X202" i="9"/>
  <c r="X202" i="8"/>
  <c r="X202" i="7"/>
  <c r="X202" i="5"/>
  <c r="U202" i="3"/>
  <c r="U202" i="2"/>
  <c r="W202" i="1"/>
  <c r="V202" i="3"/>
  <c r="V202" i="2"/>
  <c r="X202" i="1"/>
  <c r="X202" i="3"/>
  <c r="X202" i="2"/>
  <c r="Z202" i="1"/>
  <c r="W202" i="3"/>
  <c r="Y202" i="1"/>
  <c r="W202" i="2"/>
  <c r="I203" i="1"/>
  <c r="E203" i="1"/>
  <c r="H203" i="1"/>
  <c r="F203" i="1"/>
  <c r="G203" i="1"/>
  <c r="D203" i="1"/>
  <c r="B204" i="1"/>
  <c r="K204" i="1" s="1"/>
  <c r="C203" i="1"/>
  <c r="F8" i="3" a="1"/>
  <c r="F8" i="3" l="1"/>
  <c r="W203" i="19"/>
  <c r="W203" i="17"/>
  <c r="W203" i="15"/>
  <c r="W203" i="18"/>
  <c r="W203" i="14"/>
  <c r="W203" i="13"/>
  <c r="W203" i="16"/>
  <c r="W203" i="12"/>
  <c r="W203" i="10"/>
  <c r="W203" i="11"/>
  <c r="W203" i="7"/>
  <c r="W203" i="9"/>
  <c r="W203" i="8"/>
  <c r="W203" i="5"/>
  <c r="V203" i="19"/>
  <c r="V203" i="18"/>
  <c r="V203" i="17"/>
  <c r="V203" i="16"/>
  <c r="V203" i="15"/>
  <c r="V203" i="14"/>
  <c r="V203" i="12"/>
  <c r="V203" i="13"/>
  <c r="V203" i="11"/>
  <c r="V203" i="10"/>
  <c r="V203" i="9"/>
  <c r="V203" i="8"/>
  <c r="V203" i="7"/>
  <c r="V203" i="5"/>
  <c r="X203" i="19"/>
  <c r="X203" i="18"/>
  <c r="X203" i="17"/>
  <c r="X203" i="16"/>
  <c r="X203" i="15"/>
  <c r="X203" i="14"/>
  <c r="X203" i="13"/>
  <c r="X203" i="12"/>
  <c r="X203" i="11"/>
  <c r="X203" i="10"/>
  <c r="X203" i="9"/>
  <c r="X203" i="8"/>
  <c r="X203" i="7"/>
  <c r="X203" i="5"/>
  <c r="U203" i="19"/>
  <c r="U203" i="18"/>
  <c r="U203" i="17"/>
  <c r="U203" i="16"/>
  <c r="U203" i="15"/>
  <c r="U203" i="13"/>
  <c r="U203" i="14"/>
  <c r="U203" i="12"/>
  <c r="U203" i="11"/>
  <c r="U203" i="10"/>
  <c r="U203" i="9"/>
  <c r="U203" i="8"/>
  <c r="U203" i="7"/>
  <c r="U203" i="5"/>
  <c r="V203" i="3"/>
  <c r="V203" i="2"/>
  <c r="X203" i="1"/>
  <c r="U203" i="3"/>
  <c r="U203" i="2"/>
  <c r="W203" i="1"/>
  <c r="X203" i="3"/>
  <c r="X203" i="2"/>
  <c r="Z203" i="1"/>
  <c r="W203" i="3"/>
  <c r="W203" i="2"/>
  <c r="Y203" i="1"/>
  <c r="I204" i="1"/>
  <c r="E204" i="1"/>
  <c r="G204" i="1"/>
  <c r="F204" i="1"/>
  <c r="H204" i="1"/>
  <c r="D204" i="1"/>
  <c r="B205" i="1"/>
  <c r="K205" i="1" s="1"/>
  <c r="C204" i="1"/>
  <c r="W204" i="19" l="1"/>
  <c r="W204" i="18"/>
  <c r="W204" i="17"/>
  <c r="W204" i="15"/>
  <c r="W204" i="16"/>
  <c r="W204" i="14"/>
  <c r="W204" i="13"/>
  <c r="W204" i="12"/>
  <c r="W204" i="11"/>
  <c r="W204" i="10"/>
  <c r="W204" i="9"/>
  <c r="W204" i="8"/>
  <c r="W204" i="5"/>
  <c r="W204" i="7"/>
  <c r="X204" i="19"/>
  <c r="X204" i="18"/>
  <c r="X204" i="17"/>
  <c r="X204" i="16"/>
  <c r="X204" i="15"/>
  <c r="X204" i="14"/>
  <c r="X204" i="13"/>
  <c r="X204" i="12"/>
  <c r="X204" i="11"/>
  <c r="X204" i="10"/>
  <c r="X204" i="9"/>
  <c r="X204" i="8"/>
  <c r="X204" i="7"/>
  <c r="X204" i="5"/>
  <c r="V204" i="19"/>
  <c r="V204" i="18"/>
  <c r="V204" i="17"/>
  <c r="V204" i="16"/>
  <c r="V204" i="15"/>
  <c r="V204" i="14"/>
  <c r="V204" i="13"/>
  <c r="V204" i="12"/>
  <c r="V204" i="11"/>
  <c r="V204" i="10"/>
  <c r="V204" i="9"/>
  <c r="V204" i="8"/>
  <c r="V204" i="7"/>
  <c r="V204" i="5"/>
  <c r="U204" i="19"/>
  <c r="U204" i="18"/>
  <c r="U204" i="17"/>
  <c r="U204" i="16"/>
  <c r="U204" i="15"/>
  <c r="U204" i="14"/>
  <c r="U204" i="13"/>
  <c r="U204" i="12"/>
  <c r="U204" i="11"/>
  <c r="U204" i="10"/>
  <c r="U204" i="9"/>
  <c r="U204" i="8"/>
  <c r="U204" i="7"/>
  <c r="U204" i="5"/>
  <c r="W204" i="3"/>
  <c r="W204" i="2"/>
  <c r="Y204" i="1"/>
  <c r="X204" i="3"/>
  <c r="X204" i="2"/>
  <c r="Z204" i="1"/>
  <c r="U204" i="3"/>
  <c r="U204" i="2"/>
  <c r="W204" i="1"/>
  <c r="V204" i="3"/>
  <c r="V204" i="2"/>
  <c r="X204" i="1"/>
  <c r="I205" i="1"/>
  <c r="H205" i="1"/>
  <c r="F205" i="1"/>
  <c r="G205" i="1"/>
  <c r="E205" i="1"/>
  <c r="D205" i="1"/>
  <c r="C205" i="1"/>
  <c r="B206" i="1"/>
  <c r="K206" i="1" s="1"/>
  <c r="J6" i="5" a="1"/>
  <c r="E6" i="5" a="1"/>
  <c r="J6" i="5" l="1"/>
  <c r="E6" i="5"/>
  <c r="G6" i="5" s="1"/>
  <c r="H6" i="5" s="1"/>
  <c r="I6" i="5" s="1"/>
  <c r="W205" i="19"/>
  <c r="W205" i="18"/>
  <c r="W205" i="16"/>
  <c r="W205" i="17"/>
  <c r="W205" i="15"/>
  <c r="W205" i="12"/>
  <c r="W205" i="14"/>
  <c r="W205" i="13"/>
  <c r="W205" i="11"/>
  <c r="W205" i="10"/>
  <c r="W205" i="9"/>
  <c r="W205" i="8"/>
  <c r="W205" i="5"/>
  <c r="W205" i="7"/>
  <c r="V205" i="19"/>
  <c r="V205" i="18"/>
  <c r="V205" i="17"/>
  <c r="V205" i="16"/>
  <c r="V205" i="15"/>
  <c r="V205" i="14"/>
  <c r="V205" i="13"/>
  <c r="V205" i="12"/>
  <c r="V205" i="11"/>
  <c r="V205" i="10"/>
  <c r="V205" i="9"/>
  <c r="V205" i="8"/>
  <c r="V205" i="7"/>
  <c r="V205" i="5"/>
  <c r="X205" i="19"/>
  <c r="X205" i="18"/>
  <c r="X205" i="17"/>
  <c r="X205" i="16"/>
  <c r="X205" i="15"/>
  <c r="X205" i="14"/>
  <c r="X205" i="13"/>
  <c r="X205" i="12"/>
  <c r="X205" i="11"/>
  <c r="X205" i="10"/>
  <c r="X205" i="9"/>
  <c r="X205" i="7"/>
  <c r="X205" i="8"/>
  <c r="X205" i="5"/>
  <c r="U205" i="19"/>
  <c r="U205" i="18"/>
  <c r="U205" i="17"/>
  <c r="U205" i="16"/>
  <c r="U205" i="15"/>
  <c r="U205" i="14"/>
  <c r="U205" i="13"/>
  <c r="U205" i="12"/>
  <c r="U205" i="11"/>
  <c r="U205" i="10"/>
  <c r="U205" i="9"/>
  <c r="U205" i="8"/>
  <c r="U205" i="7"/>
  <c r="U205" i="5"/>
  <c r="U205" i="3"/>
  <c r="U205" i="2"/>
  <c r="W205" i="1"/>
  <c r="X205" i="3"/>
  <c r="X205" i="2"/>
  <c r="Z205" i="1"/>
  <c r="W205" i="3"/>
  <c r="W205" i="2"/>
  <c r="Y205" i="1"/>
  <c r="V205" i="3"/>
  <c r="V205" i="2"/>
  <c r="X205" i="1"/>
  <c r="I206" i="1"/>
  <c r="G206" i="1"/>
  <c r="H206" i="1"/>
  <c r="E206" i="1"/>
  <c r="F206" i="1"/>
  <c r="D206" i="1"/>
  <c r="B207" i="1"/>
  <c r="K207" i="1" s="1"/>
  <c r="C206" i="1"/>
  <c r="L6" i="5"/>
  <c r="P6" i="5"/>
  <c r="Z6" i="5" l="1"/>
  <c r="M6" i="5"/>
  <c r="N6" i="5" s="1"/>
  <c r="Q6" i="5"/>
  <c r="R6" i="5" s="1"/>
  <c r="W206" i="19"/>
  <c r="W206" i="18"/>
  <c r="W206" i="16"/>
  <c r="W206" i="17"/>
  <c r="W206" i="15"/>
  <c r="W206" i="12"/>
  <c r="W206" i="13"/>
  <c r="W206" i="14"/>
  <c r="W206" i="10"/>
  <c r="W206" i="11"/>
  <c r="W206" i="9"/>
  <c r="W206" i="8"/>
  <c r="W206" i="7"/>
  <c r="W206" i="5"/>
  <c r="V206" i="19"/>
  <c r="V206" i="18"/>
  <c r="V206" i="17"/>
  <c r="V206" i="16"/>
  <c r="V206" i="15"/>
  <c r="V206" i="14"/>
  <c r="V206" i="12"/>
  <c r="V206" i="13"/>
  <c r="V206" i="11"/>
  <c r="V206" i="10"/>
  <c r="V206" i="9"/>
  <c r="V206" i="8"/>
  <c r="V206" i="7"/>
  <c r="V206" i="5"/>
  <c r="U206" i="19"/>
  <c r="U206" i="18"/>
  <c r="U206" i="17"/>
  <c r="U206" i="16"/>
  <c r="U206" i="15"/>
  <c r="U206" i="14"/>
  <c r="U206" i="13"/>
  <c r="U206" i="12"/>
  <c r="U206" i="11"/>
  <c r="U206" i="10"/>
  <c r="U206" i="9"/>
  <c r="U206" i="8"/>
  <c r="U206" i="7"/>
  <c r="U206" i="5"/>
  <c r="X206" i="19"/>
  <c r="X206" i="18"/>
  <c r="X206" i="17"/>
  <c r="X206" i="16"/>
  <c r="X206" i="15"/>
  <c r="X206" i="14"/>
  <c r="X206" i="13"/>
  <c r="X206" i="12"/>
  <c r="X206" i="11"/>
  <c r="X206" i="10"/>
  <c r="X206" i="9"/>
  <c r="X206" i="8"/>
  <c r="X206" i="7"/>
  <c r="X206" i="5"/>
  <c r="U206" i="3"/>
  <c r="U206" i="2"/>
  <c r="W206" i="1"/>
  <c r="V206" i="3"/>
  <c r="V206" i="2"/>
  <c r="X206" i="1"/>
  <c r="W206" i="2"/>
  <c r="W206" i="3"/>
  <c r="Y206" i="1"/>
  <c r="X206" i="2"/>
  <c r="X206" i="3"/>
  <c r="Z206" i="1"/>
  <c r="I207" i="1"/>
  <c r="E207" i="1"/>
  <c r="F207" i="1"/>
  <c r="H207" i="1"/>
  <c r="G207" i="1"/>
  <c r="D207" i="1"/>
  <c r="C207" i="1"/>
  <c r="B208" i="1"/>
  <c r="K208" i="1" s="1"/>
  <c r="F7" i="5" a="1"/>
  <c r="E8" i="3" a="1"/>
  <c r="J8" i="3" a="1"/>
  <c r="E8" i="3" l="1"/>
  <c r="G8" i="3" s="1"/>
  <c r="H8" i="3" s="1"/>
  <c r="J8" i="3"/>
  <c r="F7" i="5"/>
  <c r="W207" i="19"/>
  <c r="W207" i="18"/>
  <c r="W207" i="17"/>
  <c r="W207" i="16"/>
  <c r="W207" i="15"/>
  <c r="W207" i="13"/>
  <c r="W207" i="14"/>
  <c r="W207" i="12"/>
  <c r="W207" i="11"/>
  <c r="W207" i="9"/>
  <c r="W207" i="10"/>
  <c r="W207" i="8"/>
  <c r="W207" i="7"/>
  <c r="W207" i="5"/>
  <c r="X207" i="19"/>
  <c r="X207" i="18"/>
  <c r="X207" i="17"/>
  <c r="X207" i="16"/>
  <c r="X207" i="15"/>
  <c r="X207" i="14"/>
  <c r="X207" i="13"/>
  <c r="X207" i="12"/>
  <c r="X207" i="11"/>
  <c r="X207" i="10"/>
  <c r="X207" i="9"/>
  <c r="X207" i="8"/>
  <c r="X207" i="7"/>
  <c r="X207" i="5"/>
  <c r="V207" i="19"/>
  <c r="V207" i="18"/>
  <c r="V207" i="17"/>
  <c r="V207" i="16"/>
  <c r="V207" i="15"/>
  <c r="V207" i="14"/>
  <c r="V207" i="13"/>
  <c r="V207" i="11"/>
  <c r="V207" i="12"/>
  <c r="V207" i="10"/>
  <c r="V207" i="9"/>
  <c r="V207" i="8"/>
  <c r="V207" i="7"/>
  <c r="V207" i="5"/>
  <c r="U207" i="19"/>
  <c r="U207" i="18"/>
  <c r="U207" i="17"/>
  <c r="U207" i="16"/>
  <c r="U207" i="15"/>
  <c r="U207" i="14"/>
  <c r="U207" i="13"/>
  <c r="U207" i="12"/>
  <c r="U207" i="11"/>
  <c r="U207" i="10"/>
  <c r="U207" i="9"/>
  <c r="U207" i="8"/>
  <c r="U207" i="7"/>
  <c r="U207" i="5"/>
  <c r="V207" i="3"/>
  <c r="V207" i="2"/>
  <c r="X207" i="1"/>
  <c r="W207" i="3"/>
  <c r="Y207" i="1"/>
  <c r="W207" i="2"/>
  <c r="U207" i="3"/>
  <c r="U207" i="2"/>
  <c r="W207" i="1"/>
  <c r="X207" i="3"/>
  <c r="X207" i="2"/>
  <c r="Z207" i="1"/>
  <c r="I208" i="1"/>
  <c r="G208" i="1"/>
  <c r="E208" i="1"/>
  <c r="H208" i="1"/>
  <c r="F208" i="1"/>
  <c r="D208" i="1"/>
  <c r="B209" i="1"/>
  <c r="K209" i="1" s="1"/>
  <c r="C208" i="1"/>
  <c r="P8" i="3"/>
  <c r="L8" i="3"/>
  <c r="Z8" i="3" l="1"/>
  <c r="I8" i="3"/>
  <c r="M8" i="3"/>
  <c r="N8" i="3" s="1"/>
  <c r="Q8" i="3"/>
  <c r="R8" i="3" s="1"/>
  <c r="W208" i="19"/>
  <c r="W208" i="18"/>
  <c r="W208" i="16"/>
  <c r="W208" i="17"/>
  <c r="W208" i="15"/>
  <c r="W208" i="13"/>
  <c r="W208" i="14"/>
  <c r="W208" i="11"/>
  <c r="W208" i="9"/>
  <c r="W208" i="12"/>
  <c r="W208" i="8"/>
  <c r="W208" i="10"/>
  <c r="W208" i="7"/>
  <c r="W208" i="5"/>
  <c r="X208" i="19"/>
  <c r="X208" i="18"/>
  <c r="X208" i="17"/>
  <c r="X208" i="16"/>
  <c r="X208" i="15"/>
  <c r="X208" i="14"/>
  <c r="X208" i="13"/>
  <c r="X208" i="12"/>
  <c r="X208" i="11"/>
  <c r="X208" i="10"/>
  <c r="X208" i="9"/>
  <c r="X208" i="7"/>
  <c r="X208" i="8"/>
  <c r="X208" i="5"/>
  <c r="V208" i="19"/>
  <c r="V208" i="18"/>
  <c r="V208" i="17"/>
  <c r="V208" i="16"/>
  <c r="V208" i="15"/>
  <c r="V208" i="14"/>
  <c r="V208" i="13"/>
  <c r="V208" i="12"/>
  <c r="V208" i="11"/>
  <c r="V208" i="10"/>
  <c r="V208" i="9"/>
  <c r="V208" i="8"/>
  <c r="V208" i="7"/>
  <c r="V208" i="5"/>
  <c r="U208" i="19"/>
  <c r="U208" i="18"/>
  <c r="U208" i="17"/>
  <c r="U208" i="16"/>
  <c r="U208" i="15"/>
  <c r="U208" i="14"/>
  <c r="U208" i="13"/>
  <c r="U208" i="12"/>
  <c r="U208" i="11"/>
  <c r="U208" i="10"/>
  <c r="U208" i="9"/>
  <c r="U208" i="8"/>
  <c r="U208" i="7"/>
  <c r="U208" i="5"/>
  <c r="X208" i="3"/>
  <c r="X208" i="2"/>
  <c r="Z208" i="1"/>
  <c r="V208" i="3"/>
  <c r="V208" i="2"/>
  <c r="X208" i="1"/>
  <c r="W208" i="3"/>
  <c r="W208" i="2"/>
  <c r="Y208" i="1"/>
  <c r="U208" i="3"/>
  <c r="U208" i="2"/>
  <c r="W208" i="1"/>
  <c r="I209" i="1"/>
  <c r="H209" i="1"/>
  <c r="F209" i="1"/>
  <c r="G209" i="1"/>
  <c r="E209" i="1"/>
  <c r="D209" i="1"/>
  <c r="C209" i="1"/>
  <c r="B210" i="1"/>
  <c r="K210" i="1" s="1"/>
  <c r="W209" i="18" l="1"/>
  <c r="W209" i="19"/>
  <c r="W209" i="17"/>
  <c r="W209" i="16"/>
  <c r="W209" i="15"/>
  <c r="W209" i="13"/>
  <c r="W209" i="12"/>
  <c r="W209" i="14"/>
  <c r="W209" i="10"/>
  <c r="W209" i="9"/>
  <c r="W209" i="11"/>
  <c r="W209" i="8"/>
  <c r="W209" i="7"/>
  <c r="W209" i="5"/>
  <c r="V209" i="19"/>
  <c r="V209" i="18"/>
  <c r="V209" i="17"/>
  <c r="V209" i="16"/>
  <c r="V209" i="15"/>
  <c r="V209" i="14"/>
  <c r="V209" i="13"/>
  <c r="V209" i="12"/>
  <c r="V209" i="11"/>
  <c r="V209" i="10"/>
  <c r="V209" i="9"/>
  <c r="V209" i="8"/>
  <c r="V209" i="5"/>
  <c r="V209" i="7"/>
  <c r="X209" i="19"/>
  <c r="X209" i="18"/>
  <c r="X209" i="17"/>
  <c r="X209" i="16"/>
  <c r="X209" i="15"/>
  <c r="X209" i="14"/>
  <c r="X209" i="13"/>
  <c r="X209" i="12"/>
  <c r="X209" i="11"/>
  <c r="X209" i="10"/>
  <c r="X209" i="9"/>
  <c r="X209" i="8"/>
  <c r="X209" i="7"/>
  <c r="X209" i="5"/>
  <c r="U209" i="19"/>
  <c r="U209" i="18"/>
  <c r="U209" i="17"/>
  <c r="U209" i="16"/>
  <c r="U209" i="15"/>
  <c r="U209" i="14"/>
  <c r="U209" i="13"/>
  <c r="U209" i="12"/>
  <c r="U209" i="11"/>
  <c r="U209" i="10"/>
  <c r="U209" i="9"/>
  <c r="U209" i="8"/>
  <c r="U209" i="7"/>
  <c r="U209" i="5"/>
  <c r="U209" i="3"/>
  <c r="U209" i="2"/>
  <c r="W209" i="1"/>
  <c r="W209" i="3"/>
  <c r="W209" i="2"/>
  <c r="Y209" i="1"/>
  <c r="X209" i="3"/>
  <c r="X209" i="2"/>
  <c r="Z209" i="1"/>
  <c r="V209" i="3"/>
  <c r="V209" i="2"/>
  <c r="X209" i="1"/>
  <c r="I210" i="1"/>
  <c r="G210" i="1"/>
  <c r="E210" i="1"/>
  <c r="F210" i="1"/>
  <c r="H210" i="1"/>
  <c r="D210" i="1"/>
  <c r="C210" i="1"/>
  <c r="B211" i="1"/>
  <c r="K211" i="1" s="1"/>
  <c r="W210" i="19" l="1"/>
  <c r="W210" i="17"/>
  <c r="W210" i="18"/>
  <c r="W210" i="16"/>
  <c r="W210" i="15"/>
  <c r="W210" i="14"/>
  <c r="W210" i="13"/>
  <c r="W210" i="10"/>
  <c r="W210" i="9"/>
  <c r="W210" i="12"/>
  <c r="W210" i="8"/>
  <c r="W210" i="11"/>
  <c r="W210" i="7"/>
  <c r="W210" i="5"/>
  <c r="V210" i="19"/>
  <c r="V210" i="18"/>
  <c r="V210" i="17"/>
  <c r="V210" i="16"/>
  <c r="V210" i="15"/>
  <c r="V210" i="14"/>
  <c r="V210" i="13"/>
  <c r="V210" i="12"/>
  <c r="V210" i="11"/>
  <c r="V210" i="10"/>
  <c r="V210" i="9"/>
  <c r="V210" i="8"/>
  <c r="V210" i="7"/>
  <c r="V210" i="5"/>
  <c r="X210" i="19"/>
  <c r="X210" i="18"/>
  <c r="X210" i="17"/>
  <c r="X210" i="16"/>
  <c r="X210" i="15"/>
  <c r="X210" i="14"/>
  <c r="X210" i="13"/>
  <c r="X210" i="12"/>
  <c r="X210" i="11"/>
  <c r="X210" i="10"/>
  <c r="X210" i="9"/>
  <c r="X210" i="8"/>
  <c r="X210" i="7"/>
  <c r="X210" i="5"/>
  <c r="U210" i="19"/>
  <c r="U210" i="18"/>
  <c r="U210" i="16"/>
  <c r="U210" i="17"/>
  <c r="U210" i="15"/>
  <c r="U210" i="14"/>
  <c r="U210" i="13"/>
  <c r="U210" i="12"/>
  <c r="U210" i="11"/>
  <c r="U210" i="10"/>
  <c r="U210" i="9"/>
  <c r="U210" i="8"/>
  <c r="U210" i="7"/>
  <c r="U210" i="5"/>
  <c r="U210" i="3"/>
  <c r="U210" i="2"/>
  <c r="W210" i="1"/>
  <c r="X210" i="3"/>
  <c r="X210" i="2"/>
  <c r="Z210" i="1"/>
  <c r="V210" i="3"/>
  <c r="V210" i="2"/>
  <c r="X210" i="1"/>
  <c r="W210" i="3"/>
  <c r="W210" i="2"/>
  <c r="Y210" i="1"/>
  <c r="I211" i="1"/>
  <c r="E211" i="1"/>
  <c r="H211" i="1"/>
  <c r="F211" i="1"/>
  <c r="G211" i="1"/>
  <c r="D211" i="1"/>
  <c r="C211" i="1"/>
  <c r="B212" i="1"/>
  <c r="K212" i="1" s="1"/>
  <c r="E7" i="5" a="1"/>
  <c r="J7" i="5" a="1"/>
  <c r="J7" i="5" l="1"/>
  <c r="E7" i="5"/>
  <c r="G7" i="5" s="1"/>
  <c r="H7" i="5" s="1"/>
  <c r="I7" i="5" s="1"/>
  <c r="W211" i="17"/>
  <c r="W211" i="18"/>
  <c r="W211" i="19"/>
  <c r="W211" i="16"/>
  <c r="W211" i="15"/>
  <c r="W211" i="14"/>
  <c r="W211" i="13"/>
  <c r="W211" i="12"/>
  <c r="W211" i="11"/>
  <c r="W211" i="10"/>
  <c r="W211" i="9"/>
  <c r="W211" i="5"/>
  <c r="W211" i="8"/>
  <c r="W211" i="7"/>
  <c r="X211" i="19"/>
  <c r="X211" i="18"/>
  <c r="X211" i="17"/>
  <c r="X211" i="16"/>
  <c r="X211" i="15"/>
  <c r="X211" i="14"/>
  <c r="X211" i="13"/>
  <c r="X211" i="12"/>
  <c r="X211" i="11"/>
  <c r="X211" i="10"/>
  <c r="X211" i="9"/>
  <c r="X211" i="8"/>
  <c r="X211" i="7"/>
  <c r="X211" i="5"/>
  <c r="V211" i="19"/>
  <c r="V211" i="18"/>
  <c r="V211" i="17"/>
  <c r="V211" i="16"/>
  <c r="V211" i="15"/>
  <c r="V211" i="14"/>
  <c r="V211" i="13"/>
  <c r="V211" i="12"/>
  <c r="V211" i="11"/>
  <c r="V211" i="10"/>
  <c r="V211" i="9"/>
  <c r="V211" i="8"/>
  <c r="V211" i="7"/>
  <c r="V211" i="5"/>
  <c r="U211" i="19"/>
  <c r="U211" i="18"/>
  <c r="U211" i="17"/>
  <c r="U211" i="16"/>
  <c r="U211" i="15"/>
  <c r="U211" i="14"/>
  <c r="U211" i="13"/>
  <c r="U211" i="12"/>
  <c r="U211" i="11"/>
  <c r="U211" i="10"/>
  <c r="U211" i="9"/>
  <c r="U211" i="8"/>
  <c r="U211" i="7"/>
  <c r="U211" i="5"/>
  <c r="W211" i="3"/>
  <c r="W211" i="2"/>
  <c r="Y211" i="1"/>
  <c r="V211" i="3"/>
  <c r="V211" i="2"/>
  <c r="X211" i="1"/>
  <c r="X211" i="3"/>
  <c r="X211" i="2"/>
  <c r="Z211" i="1"/>
  <c r="U211" i="3"/>
  <c r="U211" i="2"/>
  <c r="W211" i="1"/>
  <c r="I212" i="1"/>
  <c r="E212" i="1"/>
  <c r="G212" i="1"/>
  <c r="H212" i="1"/>
  <c r="F212" i="1"/>
  <c r="D212" i="1"/>
  <c r="B213" i="1"/>
  <c r="K213" i="1" s="1"/>
  <c r="C212" i="1"/>
  <c r="P7" i="5"/>
  <c r="L7" i="5"/>
  <c r="Z7" i="5" l="1"/>
  <c r="M7" i="5"/>
  <c r="N7" i="5" s="1"/>
  <c r="Q7" i="5"/>
  <c r="R7" i="5" s="1"/>
  <c r="W212" i="17"/>
  <c r="W212" i="19"/>
  <c r="W212" i="16"/>
  <c r="W212" i="18"/>
  <c r="W212" i="15"/>
  <c r="W212" i="14"/>
  <c r="W212" i="10"/>
  <c r="W212" i="12"/>
  <c r="W212" i="11"/>
  <c r="W212" i="13"/>
  <c r="W212" i="8"/>
  <c r="W212" i="9"/>
  <c r="W212" i="7"/>
  <c r="W212" i="5"/>
  <c r="X212" i="19"/>
  <c r="X212" i="18"/>
  <c r="X212" i="17"/>
  <c r="X212" i="16"/>
  <c r="X212" i="15"/>
  <c r="X212" i="14"/>
  <c r="X212" i="13"/>
  <c r="X212" i="12"/>
  <c r="X212" i="11"/>
  <c r="X212" i="10"/>
  <c r="X212" i="9"/>
  <c r="X212" i="8"/>
  <c r="X212" i="7"/>
  <c r="X212" i="5"/>
  <c r="V212" i="19"/>
  <c r="V212" i="18"/>
  <c r="V212" i="17"/>
  <c r="V212" i="16"/>
  <c r="V212" i="15"/>
  <c r="V212" i="14"/>
  <c r="V212" i="13"/>
  <c r="V212" i="12"/>
  <c r="V212" i="11"/>
  <c r="V212" i="10"/>
  <c r="V212" i="9"/>
  <c r="V212" i="8"/>
  <c r="V212" i="7"/>
  <c r="V212" i="5"/>
  <c r="U212" i="19"/>
  <c r="U212" i="18"/>
  <c r="U212" i="17"/>
  <c r="U212" i="16"/>
  <c r="U212" i="15"/>
  <c r="U212" i="14"/>
  <c r="U212" i="13"/>
  <c r="U212" i="12"/>
  <c r="U212" i="11"/>
  <c r="U212" i="10"/>
  <c r="U212" i="9"/>
  <c r="U212" i="8"/>
  <c r="U212" i="7"/>
  <c r="U212" i="5"/>
  <c r="W212" i="3"/>
  <c r="W212" i="2"/>
  <c r="Y212" i="1"/>
  <c r="X212" i="3"/>
  <c r="X212" i="2"/>
  <c r="Z212" i="1"/>
  <c r="U212" i="3"/>
  <c r="U212" i="2"/>
  <c r="W212" i="1"/>
  <c r="V212" i="3"/>
  <c r="V212" i="2"/>
  <c r="X212" i="1"/>
  <c r="I213" i="1"/>
  <c r="H213" i="1"/>
  <c r="E213" i="1"/>
  <c r="F213" i="1"/>
  <c r="G213" i="1"/>
  <c r="D213" i="1"/>
  <c r="C213" i="1"/>
  <c r="B214" i="1"/>
  <c r="K214" i="1" s="1"/>
  <c r="F9" i="3" a="1"/>
  <c r="F9" i="3" l="1"/>
  <c r="W213" i="18"/>
  <c r="W213" i="17"/>
  <c r="W213" i="16"/>
  <c r="W213" i="15"/>
  <c r="W213" i="14"/>
  <c r="W213" i="13"/>
  <c r="W213" i="19"/>
  <c r="W213" i="10"/>
  <c r="W213" i="12"/>
  <c r="W213" i="11"/>
  <c r="W213" i="7"/>
  <c r="W213" i="8"/>
  <c r="W213" i="9"/>
  <c r="W213" i="5"/>
  <c r="X213" i="19"/>
  <c r="X213" i="18"/>
  <c r="X213" i="17"/>
  <c r="X213" i="16"/>
  <c r="X213" i="15"/>
  <c r="X213" i="14"/>
  <c r="X213" i="13"/>
  <c r="X213" i="12"/>
  <c r="X213" i="11"/>
  <c r="X213" i="10"/>
  <c r="X213" i="9"/>
  <c r="X213" i="8"/>
  <c r="X213" i="7"/>
  <c r="X213" i="5"/>
  <c r="V213" i="19"/>
  <c r="V213" i="18"/>
  <c r="V213" i="17"/>
  <c r="V213" i="16"/>
  <c r="V213" i="15"/>
  <c r="V213" i="14"/>
  <c r="V213" i="13"/>
  <c r="V213" i="12"/>
  <c r="V213" i="11"/>
  <c r="V213" i="10"/>
  <c r="V213" i="9"/>
  <c r="V213" i="8"/>
  <c r="V213" i="7"/>
  <c r="V213" i="5"/>
  <c r="U213" i="19"/>
  <c r="U213" i="18"/>
  <c r="U213" i="17"/>
  <c r="U213" i="16"/>
  <c r="U213" i="15"/>
  <c r="U213" i="14"/>
  <c r="U213" i="13"/>
  <c r="U213" i="12"/>
  <c r="U213" i="11"/>
  <c r="U213" i="10"/>
  <c r="U213" i="9"/>
  <c r="U213" i="8"/>
  <c r="U213" i="7"/>
  <c r="U213" i="5"/>
  <c r="W213" i="3"/>
  <c r="W213" i="2"/>
  <c r="Y213" i="1"/>
  <c r="X213" i="3"/>
  <c r="X213" i="2"/>
  <c r="Z213" i="1"/>
  <c r="U213" i="3"/>
  <c r="U213" i="2"/>
  <c r="W213" i="1"/>
  <c r="V213" i="3"/>
  <c r="V213" i="2"/>
  <c r="X213" i="1"/>
  <c r="I214" i="1"/>
  <c r="G214" i="1"/>
  <c r="H214" i="1"/>
  <c r="F214" i="1"/>
  <c r="E214" i="1"/>
  <c r="D214" i="1"/>
  <c r="B215" i="1"/>
  <c r="K215" i="1" s="1"/>
  <c r="C214" i="1"/>
  <c r="W214" i="18" l="1"/>
  <c r="W214" i="17"/>
  <c r="W214" i="19"/>
  <c r="W214" i="16"/>
  <c r="W214" i="14"/>
  <c r="W214" i="13"/>
  <c r="W214" i="10"/>
  <c r="W214" i="12"/>
  <c r="W214" i="11"/>
  <c r="W214" i="9"/>
  <c r="W214" i="7"/>
  <c r="W214" i="15"/>
  <c r="W214" i="8"/>
  <c r="W214" i="5"/>
  <c r="U214" i="19"/>
  <c r="U214" i="18"/>
  <c r="U214" i="17"/>
  <c r="U214" i="16"/>
  <c r="U214" i="15"/>
  <c r="U214" i="14"/>
  <c r="U214" i="13"/>
  <c r="U214" i="12"/>
  <c r="U214" i="11"/>
  <c r="U214" i="10"/>
  <c r="U214" i="9"/>
  <c r="U214" i="8"/>
  <c r="U214" i="7"/>
  <c r="U214" i="5"/>
  <c r="V214" i="19"/>
  <c r="V214" i="18"/>
  <c r="V214" i="17"/>
  <c r="V214" i="16"/>
  <c r="V214" i="15"/>
  <c r="V214" i="14"/>
  <c r="V214" i="13"/>
  <c r="V214" i="12"/>
  <c r="V214" i="11"/>
  <c r="V214" i="10"/>
  <c r="V214" i="9"/>
  <c r="V214" i="8"/>
  <c r="V214" i="7"/>
  <c r="V214" i="5"/>
  <c r="X214" i="19"/>
  <c r="X214" i="18"/>
  <c r="X214" i="17"/>
  <c r="X214" i="16"/>
  <c r="X214" i="15"/>
  <c r="X214" i="14"/>
  <c r="X214" i="13"/>
  <c r="X214" i="12"/>
  <c r="X214" i="11"/>
  <c r="X214" i="10"/>
  <c r="X214" i="9"/>
  <c r="X214" i="7"/>
  <c r="X214" i="8"/>
  <c r="X214" i="5"/>
  <c r="U214" i="3"/>
  <c r="U214" i="2"/>
  <c r="W214" i="1"/>
  <c r="V214" i="3"/>
  <c r="V214" i="2"/>
  <c r="X214" i="1"/>
  <c r="W214" i="3"/>
  <c r="W214" i="2"/>
  <c r="Y214" i="1"/>
  <c r="X214" i="3"/>
  <c r="X214" i="2"/>
  <c r="Z214" i="1"/>
  <c r="I215" i="1"/>
  <c r="E215" i="1"/>
  <c r="H215" i="1"/>
  <c r="G215" i="1"/>
  <c r="F215" i="1"/>
  <c r="D215" i="1"/>
  <c r="C215" i="1"/>
  <c r="B216" i="1"/>
  <c r="K216" i="1" s="1"/>
  <c r="W215" i="19" l="1"/>
  <c r="W215" i="18"/>
  <c r="W215" i="17"/>
  <c r="W215" i="16"/>
  <c r="W215" i="15"/>
  <c r="W215" i="14"/>
  <c r="W215" i="13"/>
  <c r="W215" i="12"/>
  <c r="W215" i="10"/>
  <c r="W215" i="11"/>
  <c r="W215" i="7"/>
  <c r="W215" i="8"/>
  <c r="W215" i="9"/>
  <c r="W215" i="5"/>
  <c r="V215" i="19"/>
  <c r="V215" i="18"/>
  <c r="V215" i="17"/>
  <c r="V215" i="16"/>
  <c r="V215" i="15"/>
  <c r="V215" i="14"/>
  <c r="V215" i="13"/>
  <c r="V215" i="12"/>
  <c r="V215" i="11"/>
  <c r="V215" i="10"/>
  <c r="V215" i="9"/>
  <c r="V215" i="8"/>
  <c r="V215" i="7"/>
  <c r="V215" i="5"/>
  <c r="U215" i="19"/>
  <c r="U215" i="18"/>
  <c r="U215" i="17"/>
  <c r="U215" i="16"/>
  <c r="U215" i="15"/>
  <c r="U215" i="14"/>
  <c r="U215" i="13"/>
  <c r="U215" i="12"/>
  <c r="U215" i="11"/>
  <c r="U215" i="10"/>
  <c r="U215" i="9"/>
  <c r="U215" i="8"/>
  <c r="U215" i="7"/>
  <c r="U215" i="5"/>
  <c r="X215" i="19"/>
  <c r="X215" i="18"/>
  <c r="X215" i="17"/>
  <c r="X215" i="16"/>
  <c r="X215" i="15"/>
  <c r="X215" i="14"/>
  <c r="X215" i="13"/>
  <c r="X215" i="12"/>
  <c r="X215" i="11"/>
  <c r="X215" i="10"/>
  <c r="X215" i="9"/>
  <c r="X215" i="8"/>
  <c r="X215" i="7"/>
  <c r="X215" i="5"/>
  <c r="V215" i="3"/>
  <c r="V215" i="2"/>
  <c r="X215" i="1"/>
  <c r="X215" i="3"/>
  <c r="X215" i="2"/>
  <c r="Z215" i="1"/>
  <c r="W215" i="3"/>
  <c r="W215" i="2"/>
  <c r="Y215" i="1"/>
  <c r="U215" i="3"/>
  <c r="U215" i="2"/>
  <c r="W215" i="1"/>
  <c r="I216" i="1"/>
  <c r="G216" i="1"/>
  <c r="E216" i="1"/>
  <c r="H216" i="1"/>
  <c r="F216" i="1"/>
  <c r="D216" i="1"/>
  <c r="C216" i="1"/>
  <c r="B217" i="1"/>
  <c r="K217" i="1" s="1"/>
  <c r="W216" i="19" l="1"/>
  <c r="W216" i="18"/>
  <c r="W216" i="15"/>
  <c r="W216" i="13"/>
  <c r="W216" i="16"/>
  <c r="W216" i="17"/>
  <c r="W216" i="12"/>
  <c r="W216" i="14"/>
  <c r="W216" i="11"/>
  <c r="W216" i="8"/>
  <c r="W216" i="9"/>
  <c r="W216" i="10"/>
  <c r="W216" i="7"/>
  <c r="W216" i="5"/>
  <c r="V216" i="19"/>
  <c r="V216" i="18"/>
  <c r="V216" i="17"/>
  <c r="V216" i="16"/>
  <c r="V216" i="15"/>
  <c r="V216" i="14"/>
  <c r="V216" i="13"/>
  <c r="V216" i="11"/>
  <c r="V216" i="12"/>
  <c r="V216" i="10"/>
  <c r="V216" i="9"/>
  <c r="V216" i="8"/>
  <c r="V216" i="7"/>
  <c r="V216" i="5"/>
  <c r="X216" i="19"/>
  <c r="X216" i="18"/>
  <c r="X216" i="17"/>
  <c r="X216" i="16"/>
  <c r="X216" i="15"/>
  <c r="X216" i="14"/>
  <c r="X216" i="13"/>
  <c r="X216" i="12"/>
  <c r="X216" i="11"/>
  <c r="X216" i="10"/>
  <c r="X216" i="9"/>
  <c r="X216" i="8"/>
  <c r="X216" i="7"/>
  <c r="X216" i="5"/>
  <c r="U216" i="19"/>
  <c r="U216" i="18"/>
  <c r="U216" i="16"/>
  <c r="U216" i="17"/>
  <c r="U216" i="15"/>
  <c r="U216" i="14"/>
  <c r="U216" i="13"/>
  <c r="U216" i="12"/>
  <c r="U216" i="11"/>
  <c r="U216" i="10"/>
  <c r="U216" i="9"/>
  <c r="U216" i="8"/>
  <c r="U216" i="7"/>
  <c r="U216" i="5"/>
  <c r="V216" i="3"/>
  <c r="V216" i="2"/>
  <c r="X216" i="1"/>
  <c r="X216" i="3"/>
  <c r="X216" i="2"/>
  <c r="Z216" i="1"/>
  <c r="W216" i="3"/>
  <c r="W216" i="2"/>
  <c r="Y216" i="1"/>
  <c r="U216" i="3"/>
  <c r="U216" i="2"/>
  <c r="W216" i="1"/>
  <c r="I217" i="1"/>
  <c r="H217" i="1"/>
  <c r="G217" i="1"/>
  <c r="F217" i="1"/>
  <c r="E217" i="1"/>
  <c r="D217" i="1"/>
  <c r="B218" i="1"/>
  <c r="K218" i="1" s="1"/>
  <c r="C217" i="1"/>
  <c r="J9" i="3" a="1"/>
  <c r="E9" i="3" a="1"/>
  <c r="E9" i="3" l="1"/>
  <c r="G9" i="3" s="1"/>
  <c r="H9" i="3" s="1"/>
  <c r="J9" i="3"/>
  <c r="W217" i="19"/>
  <c r="W217" i="18"/>
  <c r="W217" i="15"/>
  <c r="W217" i="16"/>
  <c r="W217" i="17"/>
  <c r="W217" i="14"/>
  <c r="W217" i="12"/>
  <c r="W217" i="13"/>
  <c r="W217" i="11"/>
  <c r="W217" i="8"/>
  <c r="W217" i="10"/>
  <c r="W217" i="9"/>
  <c r="W217" i="7"/>
  <c r="W217" i="5"/>
  <c r="V217" i="19"/>
  <c r="V217" i="18"/>
  <c r="V217" i="17"/>
  <c r="V217" i="16"/>
  <c r="V217" i="15"/>
  <c r="V217" i="14"/>
  <c r="V217" i="13"/>
  <c r="V217" i="12"/>
  <c r="V217" i="11"/>
  <c r="V217" i="10"/>
  <c r="V217" i="9"/>
  <c r="V217" i="8"/>
  <c r="V217" i="7"/>
  <c r="V217" i="5"/>
  <c r="X217" i="19"/>
  <c r="X217" i="18"/>
  <c r="X217" i="17"/>
  <c r="X217" i="16"/>
  <c r="X217" i="15"/>
  <c r="X217" i="14"/>
  <c r="X217" i="13"/>
  <c r="X217" i="12"/>
  <c r="X217" i="11"/>
  <c r="X217" i="10"/>
  <c r="X217" i="9"/>
  <c r="X217" i="7"/>
  <c r="X217" i="8"/>
  <c r="X217" i="5"/>
  <c r="U217" i="19"/>
  <c r="U217" i="18"/>
  <c r="U217" i="17"/>
  <c r="U217" i="16"/>
  <c r="U217" i="14"/>
  <c r="U217" i="15"/>
  <c r="U217" i="13"/>
  <c r="U217" i="12"/>
  <c r="U217" i="11"/>
  <c r="U217" i="10"/>
  <c r="U217" i="9"/>
  <c r="U217" i="8"/>
  <c r="U217" i="7"/>
  <c r="U217" i="5"/>
  <c r="V217" i="3"/>
  <c r="X217" i="1"/>
  <c r="V217" i="2"/>
  <c r="U217" i="3"/>
  <c r="U217" i="2"/>
  <c r="W217" i="1"/>
  <c r="W217" i="3"/>
  <c r="W217" i="2"/>
  <c r="Y217" i="1"/>
  <c r="X217" i="3"/>
  <c r="Z217" i="1"/>
  <c r="X217" i="2"/>
  <c r="I218" i="1"/>
  <c r="G218" i="1"/>
  <c r="H218" i="1"/>
  <c r="F218" i="1"/>
  <c r="E218" i="1"/>
  <c r="D218" i="1"/>
  <c r="B219" i="1"/>
  <c r="K219" i="1" s="1"/>
  <c r="C218" i="1"/>
  <c r="P9" i="3"/>
  <c r="L9" i="3"/>
  <c r="Z9" i="3" l="1"/>
  <c r="I9" i="3"/>
  <c r="Q9" i="3"/>
  <c r="R9" i="3" s="1"/>
  <c r="M9" i="3"/>
  <c r="N9" i="3" s="1"/>
  <c r="W218" i="19"/>
  <c r="W218" i="18"/>
  <c r="W218" i="17"/>
  <c r="W218" i="16"/>
  <c r="W218" i="14"/>
  <c r="W218" i="12"/>
  <c r="W218" i="15"/>
  <c r="W218" i="13"/>
  <c r="W218" i="11"/>
  <c r="W218" i="9"/>
  <c r="W218" i="8"/>
  <c r="W218" i="7"/>
  <c r="W218" i="10"/>
  <c r="W218" i="5"/>
  <c r="X218" i="19"/>
  <c r="X218" i="18"/>
  <c r="X218" i="17"/>
  <c r="X218" i="16"/>
  <c r="X218" i="15"/>
  <c r="X218" i="14"/>
  <c r="X218" i="13"/>
  <c r="X218" i="12"/>
  <c r="X218" i="11"/>
  <c r="X218" i="10"/>
  <c r="X218" i="9"/>
  <c r="X218" i="8"/>
  <c r="X218" i="7"/>
  <c r="X218" i="5"/>
  <c r="V218" i="19"/>
  <c r="V218" i="18"/>
  <c r="V218" i="17"/>
  <c r="V218" i="16"/>
  <c r="V218" i="15"/>
  <c r="V218" i="14"/>
  <c r="V218" i="13"/>
  <c r="V218" i="12"/>
  <c r="V218" i="11"/>
  <c r="V218" i="10"/>
  <c r="V218" i="9"/>
  <c r="V218" i="8"/>
  <c r="V218" i="7"/>
  <c r="V218" i="5"/>
  <c r="U218" i="19"/>
  <c r="U218" i="18"/>
  <c r="U218" i="17"/>
  <c r="U218" i="16"/>
  <c r="U218" i="15"/>
  <c r="U218" i="14"/>
  <c r="U218" i="13"/>
  <c r="U218" i="12"/>
  <c r="U218" i="11"/>
  <c r="U218" i="10"/>
  <c r="U218" i="9"/>
  <c r="U218" i="8"/>
  <c r="U218" i="5"/>
  <c r="U218" i="7"/>
  <c r="V218" i="3"/>
  <c r="V218" i="2"/>
  <c r="X218" i="1"/>
  <c r="W218" i="3"/>
  <c r="W218" i="2"/>
  <c r="Y218" i="1"/>
  <c r="U218" i="3"/>
  <c r="U218" i="2"/>
  <c r="W218" i="1"/>
  <c r="X218" i="3"/>
  <c r="X218" i="2"/>
  <c r="Z218" i="1"/>
  <c r="I219" i="1"/>
  <c r="E219" i="1"/>
  <c r="F219" i="1"/>
  <c r="G219" i="1"/>
  <c r="H219" i="1"/>
  <c r="D219" i="1"/>
  <c r="B220" i="1"/>
  <c r="K220" i="1" s="1"/>
  <c r="C219" i="1"/>
  <c r="W219" i="19" l="1"/>
  <c r="W219" i="18"/>
  <c r="W219" i="17"/>
  <c r="W219" i="15"/>
  <c r="W219" i="16"/>
  <c r="W219" i="12"/>
  <c r="W219" i="13"/>
  <c r="W219" i="11"/>
  <c r="W219" i="14"/>
  <c r="W219" i="9"/>
  <c r="W219" i="10"/>
  <c r="W219" i="8"/>
  <c r="W219" i="7"/>
  <c r="W219" i="5"/>
  <c r="X219" i="19"/>
  <c r="X219" i="18"/>
  <c r="X219" i="17"/>
  <c r="X219" i="16"/>
  <c r="X219" i="15"/>
  <c r="X219" i="14"/>
  <c r="X219" i="13"/>
  <c r="X219" i="12"/>
  <c r="X219" i="11"/>
  <c r="X219" i="10"/>
  <c r="X219" i="9"/>
  <c r="X219" i="8"/>
  <c r="X219" i="7"/>
  <c r="X219" i="5"/>
  <c r="V219" i="18"/>
  <c r="V219" i="19"/>
  <c r="V219" i="17"/>
  <c r="V219" i="16"/>
  <c r="V219" i="15"/>
  <c r="V219" i="14"/>
  <c r="V219" i="13"/>
  <c r="V219" i="12"/>
  <c r="V219" i="11"/>
  <c r="V219" i="10"/>
  <c r="V219" i="9"/>
  <c r="V219" i="8"/>
  <c r="V219" i="7"/>
  <c r="V219" i="5"/>
  <c r="U219" i="19"/>
  <c r="U219" i="18"/>
  <c r="U219" i="17"/>
  <c r="U219" i="16"/>
  <c r="U219" i="15"/>
  <c r="U219" i="14"/>
  <c r="U219" i="13"/>
  <c r="U219" i="12"/>
  <c r="U219" i="11"/>
  <c r="U219" i="10"/>
  <c r="U219" i="9"/>
  <c r="U219" i="8"/>
  <c r="U219" i="7"/>
  <c r="U219" i="5"/>
  <c r="W219" i="3"/>
  <c r="W219" i="2"/>
  <c r="Y219" i="1"/>
  <c r="V219" i="3"/>
  <c r="V219" i="2"/>
  <c r="X219" i="1"/>
  <c r="X219" i="3"/>
  <c r="X219" i="2"/>
  <c r="Z219" i="1"/>
  <c r="U219" i="3"/>
  <c r="U219" i="2"/>
  <c r="W219" i="1"/>
  <c r="I220" i="1"/>
  <c r="E220" i="1"/>
  <c r="G220" i="1"/>
  <c r="H220" i="1"/>
  <c r="F220" i="1"/>
  <c r="D220" i="1"/>
  <c r="B221" i="1"/>
  <c r="K221" i="1" s="1"/>
  <c r="C220" i="1"/>
  <c r="W220" i="19" l="1"/>
  <c r="W220" i="18"/>
  <c r="W220" i="17"/>
  <c r="W220" i="16"/>
  <c r="W220" i="15"/>
  <c r="W220" i="14"/>
  <c r="W220" i="12"/>
  <c r="W220" i="11"/>
  <c r="W220" i="13"/>
  <c r="W220" i="10"/>
  <c r="W220" i="9"/>
  <c r="W220" i="7"/>
  <c r="W220" i="8"/>
  <c r="W220" i="5"/>
  <c r="V220" i="19"/>
  <c r="V220" i="18"/>
  <c r="V220" i="17"/>
  <c r="V220" i="16"/>
  <c r="V220" i="15"/>
  <c r="V220" i="14"/>
  <c r="V220" i="13"/>
  <c r="V220" i="12"/>
  <c r="V220" i="11"/>
  <c r="V220" i="10"/>
  <c r="V220" i="9"/>
  <c r="V220" i="8"/>
  <c r="V220" i="7"/>
  <c r="V220" i="5"/>
  <c r="U220" i="19"/>
  <c r="U220" i="18"/>
  <c r="U220" i="17"/>
  <c r="U220" i="16"/>
  <c r="U220" i="15"/>
  <c r="U220" i="14"/>
  <c r="U220" i="13"/>
  <c r="U220" i="12"/>
  <c r="U220" i="11"/>
  <c r="U220" i="10"/>
  <c r="U220" i="9"/>
  <c r="U220" i="8"/>
  <c r="U220" i="7"/>
  <c r="U220" i="5"/>
  <c r="X220" i="19"/>
  <c r="X220" i="18"/>
  <c r="X220" i="17"/>
  <c r="X220" i="16"/>
  <c r="X220" i="15"/>
  <c r="X220" i="14"/>
  <c r="X220" i="13"/>
  <c r="X220" i="12"/>
  <c r="X220" i="11"/>
  <c r="X220" i="10"/>
  <c r="X220" i="9"/>
  <c r="X220" i="8"/>
  <c r="X220" i="7"/>
  <c r="X220" i="5"/>
  <c r="V220" i="3"/>
  <c r="V220" i="2"/>
  <c r="X220" i="1"/>
  <c r="X220" i="3"/>
  <c r="X220" i="2"/>
  <c r="Z220" i="1"/>
  <c r="W220" i="3"/>
  <c r="W220" i="2"/>
  <c r="Y220" i="1"/>
  <c r="U220" i="3"/>
  <c r="U220" i="2"/>
  <c r="W220" i="1"/>
  <c r="I221" i="1"/>
  <c r="H221" i="1"/>
  <c r="G221" i="1"/>
  <c r="F221" i="1"/>
  <c r="E221" i="1"/>
  <c r="D221" i="1"/>
  <c r="C221" i="1"/>
  <c r="B222" i="1"/>
  <c r="K222" i="1" s="1"/>
  <c r="W221" i="18" l="1"/>
  <c r="W221" i="19"/>
  <c r="W221" i="17"/>
  <c r="W221" i="16"/>
  <c r="W221" i="15"/>
  <c r="W221" i="14"/>
  <c r="W221" i="12"/>
  <c r="W221" i="13"/>
  <c r="W221" i="11"/>
  <c r="W221" i="9"/>
  <c r="W221" i="8"/>
  <c r="W221" i="10"/>
  <c r="W221" i="7"/>
  <c r="W221" i="5"/>
  <c r="V221" i="19"/>
  <c r="V221" i="18"/>
  <c r="V221" i="17"/>
  <c r="V221" i="16"/>
  <c r="V221" i="15"/>
  <c r="V221" i="14"/>
  <c r="V221" i="13"/>
  <c r="V221" i="12"/>
  <c r="V221" i="11"/>
  <c r="V221" i="10"/>
  <c r="V221" i="9"/>
  <c r="V221" i="8"/>
  <c r="V221" i="5"/>
  <c r="V221" i="7"/>
  <c r="U221" i="19"/>
  <c r="U221" i="18"/>
  <c r="U221" i="17"/>
  <c r="U221" i="16"/>
  <c r="U221" i="15"/>
  <c r="U221" i="14"/>
  <c r="U221" i="13"/>
  <c r="U221" i="12"/>
  <c r="U221" i="11"/>
  <c r="U221" i="10"/>
  <c r="U221" i="9"/>
  <c r="U221" i="8"/>
  <c r="U221" i="5"/>
  <c r="U221" i="7"/>
  <c r="X221" i="19"/>
  <c r="X221" i="18"/>
  <c r="X221" i="17"/>
  <c r="X221" i="16"/>
  <c r="X221" i="15"/>
  <c r="X221" i="14"/>
  <c r="X221" i="13"/>
  <c r="X221" i="12"/>
  <c r="X221" i="11"/>
  <c r="X221" i="10"/>
  <c r="X221" i="9"/>
  <c r="X221" i="8"/>
  <c r="X221" i="7"/>
  <c r="X221" i="5"/>
  <c r="V221" i="3"/>
  <c r="V221" i="2"/>
  <c r="X221" i="1"/>
  <c r="U221" i="3"/>
  <c r="U221" i="2"/>
  <c r="W221" i="1"/>
  <c r="X221" i="3"/>
  <c r="X221" i="2"/>
  <c r="Z221" i="1"/>
  <c r="W221" i="3"/>
  <c r="W221" i="2"/>
  <c r="Y221" i="1"/>
  <c r="I222" i="1"/>
  <c r="G222" i="1"/>
  <c r="F222" i="1"/>
  <c r="H222" i="1"/>
  <c r="E222" i="1"/>
  <c r="D222" i="1"/>
  <c r="C222" i="1"/>
  <c r="B223" i="1"/>
  <c r="K223" i="1" s="1"/>
  <c r="W222" i="19" l="1"/>
  <c r="W222" i="17"/>
  <c r="W222" i="18"/>
  <c r="W222" i="16"/>
  <c r="W222" i="15"/>
  <c r="W222" i="13"/>
  <c r="W222" i="14"/>
  <c r="W222" i="12"/>
  <c r="W222" i="11"/>
  <c r="W222" i="10"/>
  <c r="W222" i="9"/>
  <c r="W222" i="8"/>
  <c r="W222" i="5"/>
  <c r="W222" i="7"/>
  <c r="X222" i="19"/>
  <c r="X222" i="18"/>
  <c r="X222" i="17"/>
  <c r="X222" i="16"/>
  <c r="X222" i="15"/>
  <c r="X222" i="14"/>
  <c r="X222" i="12"/>
  <c r="X222" i="13"/>
  <c r="X222" i="11"/>
  <c r="X222" i="10"/>
  <c r="X222" i="9"/>
  <c r="X222" i="8"/>
  <c r="X222" i="7"/>
  <c r="X222" i="5"/>
  <c r="U222" i="19"/>
  <c r="U222" i="18"/>
  <c r="U222" i="17"/>
  <c r="U222" i="16"/>
  <c r="U222" i="15"/>
  <c r="U222" i="14"/>
  <c r="U222" i="13"/>
  <c r="U222" i="12"/>
  <c r="U222" i="11"/>
  <c r="U222" i="10"/>
  <c r="U222" i="9"/>
  <c r="U222" i="8"/>
  <c r="U222" i="7"/>
  <c r="U222" i="5"/>
  <c r="V222" i="19"/>
  <c r="V222" i="18"/>
  <c r="V222" i="17"/>
  <c r="V222" i="16"/>
  <c r="V222" i="15"/>
  <c r="V222" i="14"/>
  <c r="V222" i="13"/>
  <c r="V222" i="12"/>
  <c r="V222" i="11"/>
  <c r="V222" i="10"/>
  <c r="V222" i="9"/>
  <c r="V222" i="8"/>
  <c r="V222" i="7"/>
  <c r="V222" i="5"/>
  <c r="U222" i="3"/>
  <c r="U222" i="2"/>
  <c r="W222" i="1"/>
  <c r="V222" i="3"/>
  <c r="V222" i="2"/>
  <c r="X222" i="1"/>
  <c r="W222" i="3"/>
  <c r="W222" i="2"/>
  <c r="Y222" i="1"/>
  <c r="X222" i="3"/>
  <c r="X222" i="2"/>
  <c r="Z222" i="1"/>
  <c r="I223" i="1"/>
  <c r="E223" i="1"/>
  <c r="G223" i="1"/>
  <c r="F223" i="1"/>
  <c r="H223" i="1"/>
  <c r="D223" i="1"/>
  <c r="B224" i="1"/>
  <c r="K224" i="1" s="1"/>
  <c r="C223" i="1"/>
  <c r="F4" i="11" a="1"/>
  <c r="F4" i="11" l="1"/>
  <c r="W223" i="19"/>
  <c r="W223" i="17"/>
  <c r="W223" i="18"/>
  <c r="W223" i="16"/>
  <c r="W223" i="15"/>
  <c r="W223" i="13"/>
  <c r="W223" i="14"/>
  <c r="W223" i="12"/>
  <c r="W223" i="11"/>
  <c r="W223" i="10"/>
  <c r="W223" i="9"/>
  <c r="W223" i="8"/>
  <c r="W223" i="7"/>
  <c r="W223" i="5"/>
  <c r="V223" i="19"/>
  <c r="V223" i="18"/>
  <c r="V223" i="17"/>
  <c r="V223" i="16"/>
  <c r="V223" i="15"/>
  <c r="V223" i="14"/>
  <c r="V223" i="13"/>
  <c r="V223" i="12"/>
  <c r="V223" i="11"/>
  <c r="V223" i="10"/>
  <c r="V223" i="9"/>
  <c r="V223" i="8"/>
  <c r="V223" i="7"/>
  <c r="V223" i="5"/>
  <c r="U223" i="19"/>
  <c r="U223" i="18"/>
  <c r="U223" i="17"/>
  <c r="U223" i="16"/>
  <c r="U223" i="15"/>
  <c r="U223" i="14"/>
  <c r="U223" i="13"/>
  <c r="U223" i="12"/>
  <c r="U223" i="11"/>
  <c r="U223" i="10"/>
  <c r="U223" i="9"/>
  <c r="U223" i="8"/>
  <c r="U223" i="7"/>
  <c r="U223" i="5"/>
  <c r="X223" i="19"/>
  <c r="X223" i="18"/>
  <c r="X223" i="17"/>
  <c r="X223" i="16"/>
  <c r="X223" i="15"/>
  <c r="X223" i="14"/>
  <c r="X223" i="13"/>
  <c r="X223" i="12"/>
  <c r="X223" i="11"/>
  <c r="X223" i="10"/>
  <c r="X223" i="9"/>
  <c r="X223" i="7"/>
  <c r="X223" i="8"/>
  <c r="X223" i="5"/>
  <c r="V223" i="3"/>
  <c r="V223" i="2"/>
  <c r="X223" i="1"/>
  <c r="W223" i="3"/>
  <c r="Y223" i="1"/>
  <c r="W223" i="2"/>
  <c r="X223" i="3"/>
  <c r="X223" i="2"/>
  <c r="Z223" i="1"/>
  <c r="U223" i="3"/>
  <c r="U223" i="2"/>
  <c r="W223" i="1"/>
  <c r="I224" i="1"/>
  <c r="E224" i="1"/>
  <c r="G224" i="1"/>
  <c r="H224" i="1"/>
  <c r="F224" i="1"/>
  <c r="D224" i="1"/>
  <c r="C224" i="1"/>
  <c r="B225" i="1"/>
  <c r="K225" i="1" s="1"/>
  <c r="W224" i="19" l="1"/>
  <c r="W224" i="17"/>
  <c r="W224" i="16"/>
  <c r="W224" i="18"/>
  <c r="W224" i="14"/>
  <c r="W224" i="15"/>
  <c r="W224" i="10"/>
  <c r="W224" i="11"/>
  <c r="W224" i="12"/>
  <c r="W224" i="13"/>
  <c r="W224" i="9"/>
  <c r="W224" i="8"/>
  <c r="W224" i="7"/>
  <c r="W224" i="5"/>
  <c r="X224" i="19"/>
  <c r="X224" i="18"/>
  <c r="X224" i="17"/>
  <c r="X224" i="16"/>
  <c r="X224" i="15"/>
  <c r="X224" i="14"/>
  <c r="X224" i="13"/>
  <c r="X224" i="12"/>
  <c r="X224" i="11"/>
  <c r="X224" i="10"/>
  <c r="X224" i="9"/>
  <c r="X224" i="8"/>
  <c r="X224" i="7"/>
  <c r="X224" i="5"/>
  <c r="U224" i="19"/>
  <c r="U224" i="18"/>
  <c r="U224" i="17"/>
  <c r="U224" i="16"/>
  <c r="U224" i="15"/>
  <c r="U224" i="14"/>
  <c r="U224" i="13"/>
  <c r="U224" i="12"/>
  <c r="U224" i="11"/>
  <c r="U224" i="10"/>
  <c r="U224" i="9"/>
  <c r="U224" i="8"/>
  <c r="U224" i="5"/>
  <c r="U224" i="7"/>
  <c r="V224" i="19"/>
  <c r="V224" i="18"/>
  <c r="V224" i="17"/>
  <c r="V224" i="16"/>
  <c r="V224" i="15"/>
  <c r="V224" i="14"/>
  <c r="V224" i="13"/>
  <c r="V224" i="12"/>
  <c r="V224" i="11"/>
  <c r="V224" i="10"/>
  <c r="V224" i="9"/>
  <c r="V224" i="8"/>
  <c r="V224" i="5"/>
  <c r="V224" i="7"/>
  <c r="V224" i="3"/>
  <c r="V224" i="2"/>
  <c r="X224" i="1"/>
  <c r="W224" i="3"/>
  <c r="W224" i="2"/>
  <c r="Y224" i="1"/>
  <c r="X224" i="3"/>
  <c r="X224" i="2"/>
  <c r="Z224" i="1"/>
  <c r="U224" i="3"/>
  <c r="U224" i="2"/>
  <c r="W224" i="1"/>
  <c r="I225" i="1"/>
  <c r="H225" i="1"/>
  <c r="F225" i="1"/>
  <c r="G225" i="1"/>
  <c r="E225" i="1"/>
  <c r="D225" i="1"/>
  <c r="C225" i="1"/>
  <c r="B226" i="1"/>
  <c r="K226" i="1" s="1"/>
  <c r="W225" i="17" l="1"/>
  <c r="W225" i="16"/>
  <c r="W225" i="18"/>
  <c r="W225" i="19"/>
  <c r="W225" i="14"/>
  <c r="W225" i="15"/>
  <c r="W225" i="13"/>
  <c r="W225" i="10"/>
  <c r="W225" i="12"/>
  <c r="W225" i="11"/>
  <c r="W225" i="7"/>
  <c r="W225" i="9"/>
  <c r="W225" i="8"/>
  <c r="W225" i="5"/>
  <c r="U225" i="19"/>
  <c r="U225" i="18"/>
  <c r="U225" i="17"/>
  <c r="U225" i="16"/>
  <c r="U225" i="15"/>
  <c r="U225" i="14"/>
  <c r="U225" i="13"/>
  <c r="U225" i="12"/>
  <c r="U225" i="11"/>
  <c r="U225" i="10"/>
  <c r="U225" i="9"/>
  <c r="U225" i="8"/>
  <c r="U225" i="7"/>
  <c r="U225" i="5"/>
  <c r="V225" i="19"/>
  <c r="V225" i="18"/>
  <c r="V225" i="17"/>
  <c r="V225" i="16"/>
  <c r="V225" i="15"/>
  <c r="V225" i="14"/>
  <c r="V225" i="13"/>
  <c r="V225" i="11"/>
  <c r="V225" i="12"/>
  <c r="V225" i="10"/>
  <c r="V225" i="9"/>
  <c r="V225" i="8"/>
  <c r="V225" i="7"/>
  <c r="V225" i="5"/>
  <c r="X225" i="19"/>
  <c r="X225" i="18"/>
  <c r="X225" i="17"/>
  <c r="X225" i="16"/>
  <c r="X225" i="15"/>
  <c r="X225" i="14"/>
  <c r="X225" i="13"/>
  <c r="X225" i="12"/>
  <c r="X225" i="11"/>
  <c r="X225" i="10"/>
  <c r="X225" i="9"/>
  <c r="X225" i="8"/>
  <c r="X225" i="7"/>
  <c r="X225" i="5"/>
  <c r="W225" i="3"/>
  <c r="W225" i="2"/>
  <c r="Y225" i="1"/>
  <c r="U225" i="3"/>
  <c r="U225" i="2"/>
  <c r="W225" i="1"/>
  <c r="V225" i="3"/>
  <c r="V225" i="2"/>
  <c r="X225" i="1"/>
  <c r="X225" i="3"/>
  <c r="X225" i="2"/>
  <c r="Z225" i="1"/>
  <c r="I226" i="1"/>
  <c r="G226" i="1"/>
  <c r="F226" i="1"/>
  <c r="H226" i="1"/>
  <c r="E226" i="1"/>
  <c r="D226" i="1"/>
  <c r="B227" i="1"/>
  <c r="K227" i="1" s="1"/>
  <c r="C226" i="1"/>
  <c r="W226" i="19" l="1"/>
  <c r="W226" i="17"/>
  <c r="W226" i="16"/>
  <c r="W226" i="18"/>
  <c r="W226" i="14"/>
  <c r="W226" i="13"/>
  <c r="W226" i="15"/>
  <c r="W226" i="10"/>
  <c r="W226" i="11"/>
  <c r="W226" i="12"/>
  <c r="W226" i="9"/>
  <c r="W226" i="7"/>
  <c r="W226" i="8"/>
  <c r="W226" i="5"/>
  <c r="U226" i="19"/>
  <c r="U226" i="18"/>
  <c r="U226" i="17"/>
  <c r="U226" i="16"/>
  <c r="U226" i="15"/>
  <c r="U226" i="14"/>
  <c r="U226" i="13"/>
  <c r="U226" i="12"/>
  <c r="U226" i="11"/>
  <c r="U226" i="10"/>
  <c r="U226" i="9"/>
  <c r="U226" i="8"/>
  <c r="U226" i="7"/>
  <c r="U226" i="5"/>
  <c r="X226" i="19"/>
  <c r="X226" i="18"/>
  <c r="X226" i="17"/>
  <c r="X226" i="16"/>
  <c r="X226" i="15"/>
  <c r="X226" i="14"/>
  <c r="X226" i="13"/>
  <c r="X226" i="12"/>
  <c r="X226" i="11"/>
  <c r="X226" i="10"/>
  <c r="X226" i="9"/>
  <c r="X226" i="7"/>
  <c r="X226" i="8"/>
  <c r="X226" i="5"/>
  <c r="V226" i="19"/>
  <c r="V226" i="18"/>
  <c r="V226" i="17"/>
  <c r="V226" i="16"/>
  <c r="V226" i="15"/>
  <c r="V226" i="14"/>
  <c r="V226" i="13"/>
  <c r="V226" i="12"/>
  <c r="V226" i="11"/>
  <c r="V226" i="10"/>
  <c r="V226" i="9"/>
  <c r="V226" i="8"/>
  <c r="V226" i="7"/>
  <c r="V226" i="5"/>
  <c r="X226" i="3"/>
  <c r="X226" i="2"/>
  <c r="Z226" i="1"/>
  <c r="U226" i="3"/>
  <c r="U226" i="2"/>
  <c r="W226" i="1"/>
  <c r="V226" i="3"/>
  <c r="V226" i="2"/>
  <c r="X226" i="1"/>
  <c r="W226" i="3"/>
  <c r="Y226" i="1"/>
  <c r="W226" i="2"/>
  <c r="I227" i="1"/>
  <c r="E227" i="1"/>
  <c r="H227" i="1"/>
  <c r="G227" i="1"/>
  <c r="F227" i="1"/>
  <c r="D227" i="1"/>
  <c r="B228" i="1"/>
  <c r="K228" i="1" s="1"/>
  <c r="C227" i="1"/>
  <c r="J4" i="11" a="1"/>
  <c r="E4" i="11" a="1"/>
  <c r="F8" i="5" a="1"/>
  <c r="F8" i="5" l="1"/>
  <c r="J4" i="11"/>
  <c r="E4" i="11"/>
  <c r="G4" i="11" s="1"/>
  <c r="H4" i="11" s="1"/>
  <c r="W227" i="19"/>
  <c r="W227" i="17"/>
  <c r="W227" i="16"/>
  <c r="W227" i="15"/>
  <c r="W227" i="14"/>
  <c r="W227" i="13"/>
  <c r="W227" i="12"/>
  <c r="W227" i="18"/>
  <c r="W227" i="10"/>
  <c r="W227" i="11"/>
  <c r="W227" i="7"/>
  <c r="W227" i="9"/>
  <c r="W227" i="8"/>
  <c r="W227" i="5"/>
  <c r="U227" i="19"/>
  <c r="U227" i="18"/>
  <c r="U227" i="17"/>
  <c r="U227" i="16"/>
  <c r="U227" i="15"/>
  <c r="U227" i="14"/>
  <c r="U227" i="13"/>
  <c r="U227" i="12"/>
  <c r="U227" i="11"/>
  <c r="U227" i="10"/>
  <c r="U227" i="9"/>
  <c r="U227" i="8"/>
  <c r="U227" i="5"/>
  <c r="U227" i="7"/>
  <c r="X227" i="19"/>
  <c r="X227" i="18"/>
  <c r="X227" i="17"/>
  <c r="X227" i="16"/>
  <c r="X227" i="15"/>
  <c r="X227" i="14"/>
  <c r="X227" i="13"/>
  <c r="X227" i="12"/>
  <c r="X227" i="11"/>
  <c r="X227" i="10"/>
  <c r="X227" i="9"/>
  <c r="X227" i="8"/>
  <c r="X227" i="7"/>
  <c r="X227" i="5"/>
  <c r="V227" i="19"/>
  <c r="V227" i="18"/>
  <c r="V227" i="17"/>
  <c r="V227" i="16"/>
  <c r="V227" i="15"/>
  <c r="V227" i="14"/>
  <c r="V227" i="13"/>
  <c r="V227" i="12"/>
  <c r="V227" i="11"/>
  <c r="V227" i="10"/>
  <c r="V227" i="9"/>
  <c r="V227" i="8"/>
  <c r="V227" i="5"/>
  <c r="V227" i="7"/>
  <c r="V227" i="3"/>
  <c r="V227" i="2"/>
  <c r="X227" i="1"/>
  <c r="X227" i="3"/>
  <c r="X227" i="2"/>
  <c r="Z227" i="1"/>
  <c r="W227" i="2"/>
  <c r="W227" i="3"/>
  <c r="Y227" i="1"/>
  <c r="U227" i="3"/>
  <c r="U227" i="2"/>
  <c r="W227" i="1"/>
  <c r="I228" i="1"/>
  <c r="G228" i="1"/>
  <c r="E228" i="1"/>
  <c r="F228" i="1"/>
  <c r="H228" i="1"/>
  <c r="D228" i="1"/>
  <c r="B229" i="1"/>
  <c r="K229" i="1" s="1"/>
  <c r="C228" i="1"/>
  <c r="L4" i="11"/>
  <c r="F10" i="3" a="1"/>
  <c r="P4" i="11"/>
  <c r="Z4" i="11" l="1"/>
  <c r="I4" i="11"/>
  <c r="F10" i="3"/>
  <c r="Q4" i="11"/>
  <c r="R4" i="11" s="1"/>
  <c r="M4" i="11"/>
  <c r="N4" i="11" s="1"/>
  <c r="W228" i="19"/>
  <c r="W228" i="17"/>
  <c r="W228" i="15"/>
  <c r="W228" i="16"/>
  <c r="W228" i="18"/>
  <c r="W228" i="14"/>
  <c r="W228" i="13"/>
  <c r="W228" i="12"/>
  <c r="W228" i="11"/>
  <c r="W228" i="10"/>
  <c r="W228" i="9"/>
  <c r="W228" i="8"/>
  <c r="W228" i="5"/>
  <c r="W228" i="7"/>
  <c r="V228" i="19"/>
  <c r="V228" i="18"/>
  <c r="V228" i="17"/>
  <c r="V228" i="16"/>
  <c r="V228" i="15"/>
  <c r="V228" i="14"/>
  <c r="V228" i="13"/>
  <c r="V228" i="12"/>
  <c r="V228" i="11"/>
  <c r="V228" i="10"/>
  <c r="V228" i="9"/>
  <c r="V228" i="8"/>
  <c r="V228" i="7"/>
  <c r="V228" i="5"/>
  <c r="X228" i="19"/>
  <c r="X228" i="18"/>
  <c r="X228" i="17"/>
  <c r="X228" i="16"/>
  <c r="X228" i="15"/>
  <c r="X228" i="14"/>
  <c r="X228" i="13"/>
  <c r="X228" i="12"/>
  <c r="X228" i="11"/>
  <c r="X228" i="10"/>
  <c r="X228" i="9"/>
  <c r="X228" i="8"/>
  <c r="X228" i="7"/>
  <c r="X228" i="5"/>
  <c r="U228" i="19"/>
  <c r="U228" i="18"/>
  <c r="U228" i="17"/>
  <c r="U228" i="16"/>
  <c r="U228" i="15"/>
  <c r="U228" i="14"/>
  <c r="U228" i="13"/>
  <c r="U228" i="12"/>
  <c r="U228" i="11"/>
  <c r="U228" i="10"/>
  <c r="U228" i="9"/>
  <c r="U228" i="8"/>
  <c r="U228" i="7"/>
  <c r="U228" i="5"/>
  <c r="U228" i="3"/>
  <c r="U228" i="2"/>
  <c r="W228" i="1"/>
  <c r="X228" i="3"/>
  <c r="X228" i="2"/>
  <c r="Z228" i="1"/>
  <c r="W228" i="3"/>
  <c r="W228" i="2"/>
  <c r="Y228" i="1"/>
  <c r="V228" i="3"/>
  <c r="V228" i="2"/>
  <c r="X228" i="1"/>
  <c r="I229" i="1"/>
  <c r="E229" i="1"/>
  <c r="H229" i="1"/>
  <c r="F229" i="1"/>
  <c r="G229" i="1"/>
  <c r="D229" i="1"/>
  <c r="B230" i="1"/>
  <c r="K230" i="1" s="1"/>
  <c r="C229" i="1"/>
  <c r="F10" i="7" a="1"/>
  <c r="F10" i="7" l="1"/>
  <c r="W229" i="19"/>
  <c r="W229" i="18"/>
  <c r="W229" i="17"/>
  <c r="W229" i="16"/>
  <c r="W229" i="15"/>
  <c r="W229" i="14"/>
  <c r="W229" i="12"/>
  <c r="W229" i="13"/>
  <c r="W229" i="11"/>
  <c r="W229" i="10"/>
  <c r="W229" i="9"/>
  <c r="W229" i="8"/>
  <c r="W229" i="5"/>
  <c r="W229" i="7"/>
  <c r="U229" i="19"/>
  <c r="U229" i="18"/>
  <c r="U229" i="17"/>
  <c r="U229" i="16"/>
  <c r="U229" i="14"/>
  <c r="U229" i="15"/>
  <c r="U229" i="12"/>
  <c r="U229" i="13"/>
  <c r="U229" i="11"/>
  <c r="U229" i="10"/>
  <c r="U229" i="9"/>
  <c r="U229" i="8"/>
  <c r="U229" i="7"/>
  <c r="U229" i="5"/>
  <c r="V229" i="19"/>
  <c r="V229" i="18"/>
  <c r="V229" i="17"/>
  <c r="V229" i="16"/>
  <c r="V229" i="15"/>
  <c r="V229" i="14"/>
  <c r="V229" i="12"/>
  <c r="V229" i="13"/>
  <c r="V229" i="11"/>
  <c r="V229" i="10"/>
  <c r="V229" i="9"/>
  <c r="V229" i="8"/>
  <c r="V229" i="7"/>
  <c r="V229" i="5"/>
  <c r="X229" i="19"/>
  <c r="X229" i="18"/>
  <c r="X229" i="17"/>
  <c r="X229" i="16"/>
  <c r="X229" i="15"/>
  <c r="X229" i="14"/>
  <c r="X229" i="13"/>
  <c r="X229" i="12"/>
  <c r="X229" i="11"/>
  <c r="X229" i="10"/>
  <c r="X229" i="9"/>
  <c r="X229" i="8"/>
  <c r="X229" i="7"/>
  <c r="X229" i="5"/>
  <c r="V229" i="3"/>
  <c r="V229" i="2"/>
  <c r="X229" i="1"/>
  <c r="U229" i="2"/>
  <c r="U229" i="3"/>
  <c r="W229" i="1"/>
  <c r="W229" i="3"/>
  <c r="W229" i="2"/>
  <c r="Y229" i="1"/>
  <c r="X229" i="3"/>
  <c r="X229" i="2"/>
  <c r="Z229" i="1"/>
  <c r="I230" i="1"/>
  <c r="G230" i="1"/>
  <c r="F230" i="1"/>
  <c r="H230" i="1"/>
  <c r="E230" i="1"/>
  <c r="D230" i="1"/>
  <c r="C230" i="1"/>
  <c r="B231" i="1"/>
  <c r="K231" i="1" s="1"/>
  <c r="W230" i="19" l="1"/>
  <c r="W230" i="18"/>
  <c r="W230" i="15"/>
  <c r="W230" i="16"/>
  <c r="W230" i="14"/>
  <c r="W230" i="17"/>
  <c r="W230" i="12"/>
  <c r="W230" i="13"/>
  <c r="W230" i="10"/>
  <c r="W230" i="9"/>
  <c r="W230" i="8"/>
  <c r="W230" i="11"/>
  <c r="W230" i="7"/>
  <c r="W230" i="5"/>
  <c r="X230" i="19"/>
  <c r="X230" i="18"/>
  <c r="X230" i="17"/>
  <c r="X230" i="16"/>
  <c r="X230" i="15"/>
  <c r="X230" i="14"/>
  <c r="X230" i="13"/>
  <c r="X230" i="12"/>
  <c r="X230" i="11"/>
  <c r="X230" i="10"/>
  <c r="X230" i="9"/>
  <c r="X230" i="8"/>
  <c r="X230" i="7"/>
  <c r="X230" i="5"/>
  <c r="U230" i="19"/>
  <c r="U230" i="18"/>
  <c r="U230" i="17"/>
  <c r="U230" i="16"/>
  <c r="U230" i="15"/>
  <c r="U230" i="14"/>
  <c r="U230" i="13"/>
  <c r="U230" i="12"/>
  <c r="U230" i="11"/>
  <c r="U230" i="10"/>
  <c r="U230" i="9"/>
  <c r="U230" i="8"/>
  <c r="U230" i="7"/>
  <c r="U230" i="5"/>
  <c r="V230" i="19"/>
  <c r="V230" i="18"/>
  <c r="V230" i="17"/>
  <c r="V230" i="16"/>
  <c r="V230" i="15"/>
  <c r="V230" i="14"/>
  <c r="V230" i="13"/>
  <c r="V230" i="12"/>
  <c r="V230" i="11"/>
  <c r="V230" i="10"/>
  <c r="V230" i="9"/>
  <c r="V230" i="8"/>
  <c r="V230" i="5"/>
  <c r="V230" i="7"/>
  <c r="X230" i="3"/>
  <c r="X230" i="2"/>
  <c r="Z230" i="1"/>
  <c r="U230" i="3"/>
  <c r="U230" i="2"/>
  <c r="W230" i="1"/>
  <c r="V230" i="3"/>
  <c r="V230" i="2"/>
  <c r="X230" i="1"/>
  <c r="W230" i="3"/>
  <c r="W230" i="2"/>
  <c r="Y230" i="1"/>
  <c r="I231" i="1"/>
  <c r="E231" i="1"/>
  <c r="G231" i="1"/>
  <c r="F231" i="1"/>
  <c r="H231" i="1"/>
  <c r="D231" i="1"/>
  <c r="B232" i="1"/>
  <c r="K232" i="1" s="1"/>
  <c r="C231" i="1"/>
  <c r="J8" i="5" a="1"/>
  <c r="E8" i="5" a="1"/>
  <c r="E8" i="5" l="1"/>
  <c r="G8" i="5" s="1"/>
  <c r="H8" i="5" s="1"/>
  <c r="I8" i="5" s="1"/>
  <c r="J8" i="5"/>
  <c r="W231" i="19"/>
  <c r="W231" i="18"/>
  <c r="W231" i="16"/>
  <c r="W231" i="15"/>
  <c r="W231" i="17"/>
  <c r="W231" i="13"/>
  <c r="W231" i="14"/>
  <c r="W231" i="11"/>
  <c r="W231" i="12"/>
  <c r="W231" i="10"/>
  <c r="W231" i="9"/>
  <c r="W231" i="8"/>
  <c r="W231" i="5"/>
  <c r="W231" i="7"/>
  <c r="V231" i="19"/>
  <c r="V231" i="18"/>
  <c r="V231" i="17"/>
  <c r="V231" i="16"/>
  <c r="V231" i="15"/>
  <c r="V231" i="14"/>
  <c r="V231" i="13"/>
  <c r="V231" i="12"/>
  <c r="V231" i="11"/>
  <c r="V231" i="10"/>
  <c r="V231" i="9"/>
  <c r="V231" i="8"/>
  <c r="V231" i="7"/>
  <c r="V231" i="5"/>
  <c r="U231" i="19"/>
  <c r="U231" i="18"/>
  <c r="U231" i="17"/>
  <c r="U231" i="16"/>
  <c r="U231" i="15"/>
  <c r="U231" i="14"/>
  <c r="U231" i="13"/>
  <c r="U231" i="12"/>
  <c r="U231" i="11"/>
  <c r="U231" i="10"/>
  <c r="U231" i="9"/>
  <c r="U231" i="8"/>
  <c r="U231" i="7"/>
  <c r="U231" i="5"/>
  <c r="X231" i="19"/>
  <c r="X231" i="18"/>
  <c r="X231" i="17"/>
  <c r="X231" i="16"/>
  <c r="X231" i="15"/>
  <c r="X231" i="13"/>
  <c r="X231" i="14"/>
  <c r="X231" i="12"/>
  <c r="X231" i="11"/>
  <c r="X231" i="10"/>
  <c r="X231" i="9"/>
  <c r="X231" i="8"/>
  <c r="X231" i="7"/>
  <c r="X231" i="5"/>
  <c r="V231" i="3"/>
  <c r="V231" i="2"/>
  <c r="X231" i="1"/>
  <c r="W231" i="3"/>
  <c r="W231" i="2"/>
  <c r="Y231" i="1"/>
  <c r="X231" i="3"/>
  <c r="X231" i="2"/>
  <c r="Z231" i="1"/>
  <c r="U231" i="3"/>
  <c r="U231" i="2"/>
  <c r="W231" i="1"/>
  <c r="I232" i="1"/>
  <c r="H232" i="1"/>
  <c r="E232" i="1"/>
  <c r="G232" i="1"/>
  <c r="F232" i="1"/>
  <c r="D232" i="1"/>
  <c r="B233" i="1"/>
  <c r="K233" i="1" s="1"/>
  <c r="C232" i="1"/>
  <c r="J10" i="3" a="1"/>
  <c r="L8" i="5"/>
  <c r="E10" i="3" a="1"/>
  <c r="P8" i="5"/>
  <c r="Z8" i="5" l="1"/>
  <c r="M8" i="5"/>
  <c r="N8" i="5" s="1"/>
  <c r="E10" i="3"/>
  <c r="G10" i="3" s="1"/>
  <c r="H10" i="3" s="1"/>
  <c r="J10" i="3"/>
  <c r="Q8" i="5"/>
  <c r="R8" i="5" s="1"/>
  <c r="W232" i="19"/>
  <c r="W232" i="18"/>
  <c r="W232" i="16"/>
  <c r="W232" i="17"/>
  <c r="W232" i="15"/>
  <c r="W232" i="14"/>
  <c r="W232" i="12"/>
  <c r="W232" i="11"/>
  <c r="W232" i="13"/>
  <c r="W232" i="10"/>
  <c r="W232" i="9"/>
  <c r="W232" i="8"/>
  <c r="W232" i="7"/>
  <c r="W232" i="5"/>
  <c r="U232" i="19"/>
  <c r="U232" i="18"/>
  <c r="U232" i="17"/>
  <c r="U232" i="16"/>
  <c r="U232" i="15"/>
  <c r="U232" i="14"/>
  <c r="U232" i="13"/>
  <c r="U232" i="12"/>
  <c r="U232" i="11"/>
  <c r="U232" i="10"/>
  <c r="U232" i="9"/>
  <c r="U232" i="8"/>
  <c r="U232" i="7"/>
  <c r="U232" i="5"/>
  <c r="V232" i="19"/>
  <c r="V232" i="18"/>
  <c r="V232" i="17"/>
  <c r="V232" i="16"/>
  <c r="V232" i="15"/>
  <c r="V232" i="14"/>
  <c r="V232" i="12"/>
  <c r="V232" i="13"/>
  <c r="V232" i="11"/>
  <c r="V232" i="10"/>
  <c r="V232" i="9"/>
  <c r="V232" i="8"/>
  <c r="V232" i="7"/>
  <c r="V232" i="5"/>
  <c r="X232" i="19"/>
  <c r="X232" i="18"/>
  <c r="X232" i="17"/>
  <c r="X232" i="16"/>
  <c r="X232" i="15"/>
  <c r="X232" i="14"/>
  <c r="X232" i="13"/>
  <c r="X232" i="12"/>
  <c r="X232" i="11"/>
  <c r="X232" i="10"/>
  <c r="X232" i="9"/>
  <c r="X232" i="7"/>
  <c r="X232" i="8"/>
  <c r="X232" i="5"/>
  <c r="V232" i="3"/>
  <c r="V232" i="2"/>
  <c r="X232" i="1"/>
  <c r="X232" i="3"/>
  <c r="X232" i="2"/>
  <c r="Z232" i="1"/>
  <c r="W232" i="3"/>
  <c r="Y232" i="1"/>
  <c r="W232" i="2"/>
  <c r="U232" i="3"/>
  <c r="U232" i="2"/>
  <c r="W232" i="1"/>
  <c r="I233" i="1"/>
  <c r="H233" i="1"/>
  <c r="F233" i="1"/>
  <c r="E233" i="1"/>
  <c r="G233" i="1"/>
  <c r="D233" i="1"/>
  <c r="C233" i="1"/>
  <c r="B234" i="1"/>
  <c r="K234" i="1" s="1"/>
  <c r="P10" i="3"/>
  <c r="E10" i="7" a="1"/>
  <c r="L10" i="3"/>
  <c r="J10" i="7" a="1"/>
  <c r="Z10" i="3" l="1"/>
  <c r="I10" i="3"/>
  <c r="J10" i="7"/>
  <c r="E10" i="7"/>
  <c r="G10" i="7" s="1"/>
  <c r="H10" i="7" s="1"/>
  <c r="Q10" i="3"/>
  <c r="R10" i="3" s="1"/>
  <c r="M10" i="3"/>
  <c r="N10" i="3" s="1"/>
  <c r="W233" i="19"/>
  <c r="W233" i="18"/>
  <c r="W233" i="17"/>
  <c r="W233" i="16"/>
  <c r="W233" i="15"/>
  <c r="W233" i="14"/>
  <c r="W233" i="12"/>
  <c r="W233" i="13"/>
  <c r="W233" i="9"/>
  <c r="W233" i="10"/>
  <c r="W233" i="11"/>
  <c r="W233" i="8"/>
  <c r="W233" i="7"/>
  <c r="W233" i="5"/>
  <c r="U233" i="19"/>
  <c r="U233" i="18"/>
  <c r="U233" i="17"/>
  <c r="U233" i="16"/>
  <c r="U233" i="15"/>
  <c r="U233" i="14"/>
  <c r="U233" i="13"/>
  <c r="U233" i="12"/>
  <c r="U233" i="11"/>
  <c r="U233" i="10"/>
  <c r="U233" i="9"/>
  <c r="U233" i="8"/>
  <c r="U233" i="5"/>
  <c r="U233" i="7"/>
  <c r="V233" i="19"/>
  <c r="V233" i="18"/>
  <c r="V233" i="17"/>
  <c r="V233" i="16"/>
  <c r="V233" i="15"/>
  <c r="V233" i="14"/>
  <c r="V233" i="13"/>
  <c r="V233" i="12"/>
  <c r="V233" i="11"/>
  <c r="V233" i="10"/>
  <c r="V233" i="9"/>
  <c r="V233" i="8"/>
  <c r="V233" i="5"/>
  <c r="V233" i="7"/>
  <c r="X233" i="19"/>
  <c r="X233" i="18"/>
  <c r="X233" i="17"/>
  <c r="X233" i="16"/>
  <c r="X233" i="15"/>
  <c r="X233" i="14"/>
  <c r="X233" i="13"/>
  <c r="X233" i="12"/>
  <c r="X233" i="11"/>
  <c r="X233" i="10"/>
  <c r="X233" i="9"/>
  <c r="X233" i="8"/>
  <c r="X233" i="7"/>
  <c r="X233" i="5"/>
  <c r="X233" i="3"/>
  <c r="X233" i="2"/>
  <c r="Z233" i="1"/>
  <c r="U233" i="3"/>
  <c r="U233" i="2"/>
  <c r="W233" i="1"/>
  <c r="W233" i="3"/>
  <c r="W233" i="2"/>
  <c r="Y233" i="1"/>
  <c r="V233" i="3"/>
  <c r="V233" i="2"/>
  <c r="X233" i="1"/>
  <c r="I234" i="1"/>
  <c r="G234" i="1"/>
  <c r="E234" i="1"/>
  <c r="F234" i="1"/>
  <c r="H234" i="1"/>
  <c r="D234" i="1"/>
  <c r="B235" i="1"/>
  <c r="K235" i="1" s="1"/>
  <c r="C234" i="1"/>
  <c r="L10" i="7"/>
  <c r="P10" i="7"/>
  <c r="Z10" i="7" l="1"/>
  <c r="I10" i="7"/>
  <c r="Q10" i="7"/>
  <c r="R10" i="7" s="1"/>
  <c r="M10" i="7"/>
  <c r="N10" i="7" s="1"/>
  <c r="W234" i="19"/>
  <c r="W234" i="18"/>
  <c r="W234" i="17"/>
  <c r="W234" i="16"/>
  <c r="W234" i="15"/>
  <c r="W234" i="13"/>
  <c r="W234" i="14"/>
  <c r="W234" i="12"/>
  <c r="W234" i="9"/>
  <c r="W234" i="11"/>
  <c r="W234" i="10"/>
  <c r="W234" i="8"/>
  <c r="W234" i="7"/>
  <c r="W234" i="5"/>
  <c r="U234" i="19"/>
  <c r="U234" i="18"/>
  <c r="U234" i="17"/>
  <c r="U234" i="16"/>
  <c r="U234" i="15"/>
  <c r="U234" i="14"/>
  <c r="U234" i="13"/>
  <c r="U234" i="12"/>
  <c r="U234" i="11"/>
  <c r="U234" i="10"/>
  <c r="U234" i="9"/>
  <c r="U234" i="8"/>
  <c r="U234" i="7"/>
  <c r="U234" i="5"/>
  <c r="V234" i="19"/>
  <c r="V234" i="18"/>
  <c r="V234" i="17"/>
  <c r="V234" i="16"/>
  <c r="V234" i="15"/>
  <c r="V234" i="14"/>
  <c r="V234" i="13"/>
  <c r="V234" i="11"/>
  <c r="V234" i="12"/>
  <c r="V234" i="10"/>
  <c r="V234" i="9"/>
  <c r="V234" i="8"/>
  <c r="V234" i="7"/>
  <c r="V234" i="5"/>
  <c r="X234" i="19"/>
  <c r="X234" i="18"/>
  <c r="X234" i="17"/>
  <c r="X234" i="16"/>
  <c r="X234" i="15"/>
  <c r="X234" i="14"/>
  <c r="X234" i="13"/>
  <c r="X234" i="12"/>
  <c r="X234" i="11"/>
  <c r="X234" i="10"/>
  <c r="X234" i="9"/>
  <c r="X234" i="8"/>
  <c r="X234" i="7"/>
  <c r="X234" i="5"/>
  <c r="X234" i="3"/>
  <c r="X234" i="2"/>
  <c r="Z234" i="1"/>
  <c r="U234" i="3"/>
  <c r="U234" i="2"/>
  <c r="W234" i="1"/>
  <c r="V234" i="3"/>
  <c r="V234" i="2"/>
  <c r="X234" i="1"/>
  <c r="W234" i="3"/>
  <c r="W234" i="2"/>
  <c r="Y234" i="1"/>
  <c r="I235" i="1"/>
  <c r="E235" i="1"/>
  <c r="H235" i="1"/>
  <c r="G235" i="1"/>
  <c r="F235" i="1"/>
  <c r="D235" i="1"/>
  <c r="B236" i="1"/>
  <c r="K236" i="1" s="1"/>
  <c r="C235" i="1"/>
  <c r="F11" i="7" a="1"/>
  <c r="F11" i="7" l="1"/>
  <c r="W235" i="19"/>
  <c r="W235" i="18"/>
  <c r="W235" i="17"/>
  <c r="W235" i="16"/>
  <c r="W235" i="13"/>
  <c r="W235" i="15"/>
  <c r="W235" i="14"/>
  <c r="W235" i="12"/>
  <c r="W235" i="10"/>
  <c r="W235" i="11"/>
  <c r="W235" i="5"/>
  <c r="W235" i="9"/>
  <c r="W235" i="8"/>
  <c r="W235" i="7"/>
  <c r="V235" i="19"/>
  <c r="V235" i="18"/>
  <c r="V235" i="17"/>
  <c r="V235" i="16"/>
  <c r="V235" i="15"/>
  <c r="V235" i="14"/>
  <c r="V235" i="13"/>
  <c r="V235" i="12"/>
  <c r="V235" i="11"/>
  <c r="V235" i="10"/>
  <c r="V235" i="9"/>
  <c r="V235" i="8"/>
  <c r="V235" i="7"/>
  <c r="V235" i="5"/>
  <c r="U235" i="19"/>
  <c r="U235" i="18"/>
  <c r="U235" i="17"/>
  <c r="U235" i="16"/>
  <c r="U235" i="15"/>
  <c r="U235" i="14"/>
  <c r="U235" i="13"/>
  <c r="U235" i="12"/>
  <c r="U235" i="11"/>
  <c r="U235" i="10"/>
  <c r="U235" i="9"/>
  <c r="U235" i="8"/>
  <c r="U235" i="7"/>
  <c r="U235" i="5"/>
  <c r="X235" i="19"/>
  <c r="X235" i="18"/>
  <c r="X235" i="17"/>
  <c r="X235" i="16"/>
  <c r="X235" i="15"/>
  <c r="X235" i="14"/>
  <c r="X235" i="13"/>
  <c r="X235" i="12"/>
  <c r="X235" i="11"/>
  <c r="X235" i="10"/>
  <c r="X235" i="9"/>
  <c r="X235" i="7"/>
  <c r="X235" i="8"/>
  <c r="X235" i="5"/>
  <c r="V235" i="3"/>
  <c r="V235" i="2"/>
  <c r="X235" i="1"/>
  <c r="W235" i="3"/>
  <c r="W235" i="2"/>
  <c r="Y235" i="1"/>
  <c r="U235" i="3"/>
  <c r="U235" i="2"/>
  <c r="W235" i="1"/>
  <c r="X235" i="3"/>
  <c r="X235" i="2"/>
  <c r="Z235" i="1"/>
  <c r="I236" i="1"/>
  <c r="G236" i="1"/>
  <c r="E236" i="1"/>
  <c r="H236" i="1"/>
  <c r="F236" i="1"/>
  <c r="D236" i="1"/>
  <c r="B237" i="1"/>
  <c r="K237" i="1" s="1"/>
  <c r="C236" i="1"/>
  <c r="W236" i="19" l="1"/>
  <c r="W236" i="18"/>
  <c r="W236" i="17"/>
  <c r="W236" i="16"/>
  <c r="W236" i="14"/>
  <c r="W236" i="15"/>
  <c r="W236" i="13"/>
  <c r="W236" i="10"/>
  <c r="W236" i="12"/>
  <c r="W236" i="11"/>
  <c r="W236" i="9"/>
  <c r="W236" i="7"/>
  <c r="W236" i="8"/>
  <c r="W236" i="5"/>
  <c r="V236" i="19"/>
  <c r="V236" i="18"/>
  <c r="V236" i="16"/>
  <c r="V236" i="17"/>
  <c r="V236" i="15"/>
  <c r="V236" i="14"/>
  <c r="V236" i="13"/>
  <c r="V236" i="12"/>
  <c r="V236" i="11"/>
  <c r="V236" i="10"/>
  <c r="V236" i="9"/>
  <c r="V236" i="8"/>
  <c r="V236" i="7"/>
  <c r="V236" i="5"/>
  <c r="U236" i="19"/>
  <c r="U236" i="18"/>
  <c r="U236" i="17"/>
  <c r="U236" i="16"/>
  <c r="U236" i="15"/>
  <c r="U236" i="14"/>
  <c r="U236" i="13"/>
  <c r="U236" i="12"/>
  <c r="U236" i="11"/>
  <c r="U236" i="10"/>
  <c r="U236" i="9"/>
  <c r="U236" i="8"/>
  <c r="U236" i="7"/>
  <c r="U236" i="5"/>
  <c r="X236" i="19"/>
  <c r="X236" i="18"/>
  <c r="X236" i="17"/>
  <c r="X236" i="16"/>
  <c r="X236" i="15"/>
  <c r="X236" i="14"/>
  <c r="X236" i="13"/>
  <c r="X236" i="12"/>
  <c r="X236" i="11"/>
  <c r="X236" i="10"/>
  <c r="X236" i="9"/>
  <c r="X236" i="8"/>
  <c r="X236" i="7"/>
  <c r="X236" i="5"/>
  <c r="V236" i="3"/>
  <c r="V236" i="2"/>
  <c r="X236" i="1"/>
  <c r="W236" i="3"/>
  <c r="W236" i="2"/>
  <c r="Y236" i="1"/>
  <c r="X236" i="3"/>
  <c r="X236" i="2"/>
  <c r="Z236" i="1"/>
  <c r="U236" i="3"/>
  <c r="U236" i="2"/>
  <c r="W236" i="1"/>
  <c r="I237" i="1"/>
  <c r="H237" i="1"/>
  <c r="E237" i="1"/>
  <c r="F237" i="1"/>
  <c r="G237" i="1"/>
  <c r="D237" i="1"/>
  <c r="B238" i="1"/>
  <c r="K238" i="1" s="1"/>
  <c r="C237" i="1"/>
  <c r="W237" i="19" l="1"/>
  <c r="W237" i="18"/>
  <c r="W237" i="16"/>
  <c r="W237" i="17"/>
  <c r="W237" i="15"/>
  <c r="W237" i="13"/>
  <c r="W237" i="10"/>
  <c r="W237" i="14"/>
  <c r="W237" i="12"/>
  <c r="W237" i="7"/>
  <c r="W237" i="11"/>
  <c r="W237" i="8"/>
  <c r="W237" i="5"/>
  <c r="W237" i="9"/>
  <c r="U237" i="19"/>
  <c r="U237" i="18"/>
  <c r="U237" i="17"/>
  <c r="U237" i="16"/>
  <c r="U237" i="15"/>
  <c r="U237" i="14"/>
  <c r="U237" i="13"/>
  <c r="U237" i="12"/>
  <c r="U237" i="11"/>
  <c r="U237" i="10"/>
  <c r="U237" i="9"/>
  <c r="U237" i="8"/>
  <c r="U237" i="7"/>
  <c r="U237" i="5"/>
  <c r="V237" i="19"/>
  <c r="V237" i="18"/>
  <c r="V237" i="17"/>
  <c r="V237" i="16"/>
  <c r="V237" i="15"/>
  <c r="V237" i="14"/>
  <c r="V237" i="13"/>
  <c r="V237" i="12"/>
  <c r="V237" i="11"/>
  <c r="V237" i="10"/>
  <c r="V237" i="9"/>
  <c r="V237" i="8"/>
  <c r="V237" i="7"/>
  <c r="V237" i="5"/>
  <c r="X237" i="19"/>
  <c r="X237" i="18"/>
  <c r="X237" i="17"/>
  <c r="X237" i="16"/>
  <c r="X237" i="15"/>
  <c r="X237" i="14"/>
  <c r="X237" i="13"/>
  <c r="X237" i="12"/>
  <c r="X237" i="11"/>
  <c r="X237" i="10"/>
  <c r="X237" i="9"/>
  <c r="X237" i="8"/>
  <c r="X237" i="7"/>
  <c r="X237" i="5"/>
  <c r="V237" i="3"/>
  <c r="V237" i="2"/>
  <c r="X237" i="1"/>
  <c r="U237" i="3"/>
  <c r="U237" i="2"/>
  <c r="W237" i="1"/>
  <c r="W237" i="3"/>
  <c r="W237" i="2"/>
  <c r="Y237" i="1"/>
  <c r="X237" i="3"/>
  <c r="X237" i="2"/>
  <c r="Z237" i="1"/>
  <c r="I238" i="1"/>
  <c r="H238" i="1"/>
  <c r="G238" i="1"/>
  <c r="F238" i="1"/>
  <c r="E238" i="1"/>
  <c r="D238" i="1"/>
  <c r="B239" i="1"/>
  <c r="K239" i="1" s="1"/>
  <c r="C238" i="1"/>
  <c r="W238" i="19" l="1"/>
  <c r="W238" i="18"/>
  <c r="W238" i="17"/>
  <c r="W238" i="16"/>
  <c r="W238" i="14"/>
  <c r="W238" i="15"/>
  <c r="W238" i="10"/>
  <c r="W238" i="12"/>
  <c r="W238" i="11"/>
  <c r="W238" i="13"/>
  <c r="W238" i="9"/>
  <c r="W238" i="7"/>
  <c r="W238" i="8"/>
  <c r="W238" i="5"/>
  <c r="V238" i="19"/>
  <c r="V238" i="18"/>
  <c r="V238" i="17"/>
  <c r="V238" i="16"/>
  <c r="V238" i="14"/>
  <c r="V238" i="15"/>
  <c r="V238" i="13"/>
  <c r="V238" i="12"/>
  <c r="V238" i="11"/>
  <c r="V238" i="10"/>
  <c r="V238" i="9"/>
  <c r="V238" i="8"/>
  <c r="V238" i="7"/>
  <c r="V238" i="5"/>
  <c r="U238" i="19"/>
  <c r="U238" i="18"/>
  <c r="U238" i="17"/>
  <c r="U238" i="16"/>
  <c r="U238" i="14"/>
  <c r="U238" i="15"/>
  <c r="U238" i="13"/>
  <c r="U238" i="12"/>
  <c r="U238" i="11"/>
  <c r="U238" i="10"/>
  <c r="U238" i="9"/>
  <c r="U238" i="8"/>
  <c r="U238" i="7"/>
  <c r="U238" i="5"/>
  <c r="X238" i="19"/>
  <c r="X238" i="18"/>
  <c r="X238" i="17"/>
  <c r="X238" i="16"/>
  <c r="X238" i="15"/>
  <c r="X238" i="14"/>
  <c r="X238" i="12"/>
  <c r="X238" i="13"/>
  <c r="X238" i="11"/>
  <c r="X238" i="10"/>
  <c r="X238" i="9"/>
  <c r="X238" i="8"/>
  <c r="X238" i="7"/>
  <c r="X238" i="5"/>
  <c r="V238" i="3"/>
  <c r="V238" i="2"/>
  <c r="X238" i="1"/>
  <c r="U238" i="3"/>
  <c r="U238" i="2"/>
  <c r="W238" i="1"/>
  <c r="W238" i="3"/>
  <c r="W238" i="2"/>
  <c r="Y238" i="1"/>
  <c r="X238" i="3"/>
  <c r="X238" i="2"/>
  <c r="Z238" i="1"/>
  <c r="I239" i="1"/>
  <c r="E239" i="1"/>
  <c r="F239" i="1"/>
  <c r="H239" i="1"/>
  <c r="G239" i="1"/>
  <c r="D239" i="1"/>
  <c r="B240" i="1"/>
  <c r="K240" i="1" s="1"/>
  <c r="C239" i="1"/>
  <c r="J11" i="7" a="1"/>
  <c r="E11" i="7" a="1"/>
  <c r="J11" i="7" l="1"/>
  <c r="E11" i="7"/>
  <c r="G11" i="7" s="1"/>
  <c r="H11" i="7" s="1"/>
  <c r="W239" i="19"/>
  <c r="W239" i="18"/>
  <c r="W239" i="16"/>
  <c r="W239" i="17"/>
  <c r="W239" i="14"/>
  <c r="W239" i="13"/>
  <c r="W239" i="11"/>
  <c r="W239" i="12"/>
  <c r="W239" i="10"/>
  <c r="W239" i="7"/>
  <c r="W239" i="15"/>
  <c r="W239" i="8"/>
  <c r="W239" i="9"/>
  <c r="W239" i="5"/>
  <c r="V239" i="19"/>
  <c r="V239" i="18"/>
  <c r="V239" i="17"/>
  <c r="V239" i="16"/>
  <c r="V239" i="15"/>
  <c r="V239" i="14"/>
  <c r="V239" i="12"/>
  <c r="V239" i="13"/>
  <c r="V239" i="11"/>
  <c r="V239" i="10"/>
  <c r="V239" i="9"/>
  <c r="V239" i="8"/>
  <c r="V239" i="5"/>
  <c r="V239" i="7"/>
  <c r="X239" i="19"/>
  <c r="X239" i="18"/>
  <c r="X239" i="17"/>
  <c r="X239" i="16"/>
  <c r="X239" i="15"/>
  <c r="X239" i="14"/>
  <c r="X239" i="13"/>
  <c r="X239" i="12"/>
  <c r="X239" i="11"/>
  <c r="X239" i="10"/>
  <c r="X239" i="9"/>
  <c r="X239" i="8"/>
  <c r="X239" i="7"/>
  <c r="X239" i="5"/>
  <c r="U239" i="19"/>
  <c r="U239" i="18"/>
  <c r="U239" i="17"/>
  <c r="U239" i="16"/>
  <c r="U239" i="15"/>
  <c r="U239" i="14"/>
  <c r="U239" i="13"/>
  <c r="U239" i="12"/>
  <c r="U239" i="11"/>
  <c r="U239" i="10"/>
  <c r="U239" i="9"/>
  <c r="U239" i="8"/>
  <c r="U239" i="5"/>
  <c r="U239" i="7"/>
  <c r="X239" i="3"/>
  <c r="X239" i="2"/>
  <c r="Z239" i="1"/>
  <c r="V239" i="3"/>
  <c r="V239" i="2"/>
  <c r="X239" i="1"/>
  <c r="W239" i="3"/>
  <c r="W239" i="2"/>
  <c r="Y239" i="1"/>
  <c r="U239" i="3"/>
  <c r="U239" i="2"/>
  <c r="W239" i="1"/>
  <c r="I240" i="1"/>
  <c r="E240" i="1"/>
  <c r="G240" i="1"/>
  <c r="H240" i="1"/>
  <c r="F240" i="1"/>
  <c r="D240" i="1"/>
  <c r="C240" i="1"/>
  <c r="B241" i="1"/>
  <c r="K241" i="1" s="1"/>
  <c r="L11" i="7"/>
  <c r="P11" i="7"/>
  <c r="Z11" i="7" l="1"/>
  <c r="I11" i="7"/>
  <c r="M11" i="7"/>
  <c r="N11" i="7" s="1"/>
  <c r="Q11" i="7"/>
  <c r="R11" i="7" s="1"/>
  <c r="W240" i="19"/>
  <c r="W240" i="17"/>
  <c r="W240" i="16"/>
  <c r="W240" i="18"/>
  <c r="W240" i="13"/>
  <c r="W240" i="12"/>
  <c r="W240" i="11"/>
  <c r="W240" i="14"/>
  <c r="W240" i="15"/>
  <c r="W240" i="10"/>
  <c r="W240" i="8"/>
  <c r="W240" i="9"/>
  <c r="W240" i="5"/>
  <c r="W240" i="7"/>
  <c r="X240" i="19"/>
  <c r="X240" i="18"/>
  <c r="X240" i="17"/>
  <c r="X240" i="16"/>
  <c r="X240" i="15"/>
  <c r="X240" i="14"/>
  <c r="X240" i="13"/>
  <c r="X240" i="12"/>
  <c r="X240" i="11"/>
  <c r="X240" i="10"/>
  <c r="X240" i="9"/>
  <c r="X240" i="8"/>
  <c r="X240" i="7"/>
  <c r="X240" i="5"/>
  <c r="U240" i="19"/>
  <c r="U240" i="18"/>
  <c r="U240" i="17"/>
  <c r="U240" i="16"/>
  <c r="U240" i="15"/>
  <c r="U240" i="14"/>
  <c r="U240" i="13"/>
  <c r="U240" i="12"/>
  <c r="U240" i="11"/>
  <c r="U240" i="10"/>
  <c r="U240" i="9"/>
  <c r="U240" i="8"/>
  <c r="U240" i="7"/>
  <c r="U240" i="5"/>
  <c r="V240" i="18"/>
  <c r="V240" i="19"/>
  <c r="V240" i="17"/>
  <c r="V240" i="16"/>
  <c r="V240" i="15"/>
  <c r="V240" i="14"/>
  <c r="V240" i="13"/>
  <c r="V240" i="12"/>
  <c r="V240" i="11"/>
  <c r="V240" i="10"/>
  <c r="V240" i="9"/>
  <c r="V240" i="8"/>
  <c r="V240" i="7"/>
  <c r="V240" i="5"/>
  <c r="V240" i="3"/>
  <c r="V240" i="2"/>
  <c r="X240" i="1"/>
  <c r="W240" i="3"/>
  <c r="W240" i="2"/>
  <c r="Y240" i="1"/>
  <c r="X240" i="3"/>
  <c r="X240" i="2"/>
  <c r="Z240" i="1"/>
  <c r="U240" i="3"/>
  <c r="U240" i="2"/>
  <c r="W240" i="1"/>
  <c r="I241" i="1"/>
  <c r="H241" i="1"/>
  <c r="E241" i="1"/>
  <c r="G241" i="1"/>
  <c r="F241" i="1"/>
  <c r="D241" i="1"/>
  <c r="C241" i="1"/>
  <c r="B242" i="1"/>
  <c r="K242" i="1" s="1"/>
  <c r="F8" i="9" a="1"/>
  <c r="F8" i="9" l="1"/>
  <c r="W241" i="19"/>
  <c r="W241" i="16"/>
  <c r="W241" i="17"/>
  <c r="W241" i="15"/>
  <c r="W241" i="18"/>
  <c r="W241" i="12"/>
  <c r="W241" i="11"/>
  <c r="W241" i="13"/>
  <c r="W241" i="14"/>
  <c r="W241" i="10"/>
  <c r="W241" i="8"/>
  <c r="W241" i="9"/>
  <c r="W241" i="7"/>
  <c r="W241" i="5"/>
  <c r="U241" i="19"/>
  <c r="U241" i="18"/>
  <c r="U241" i="17"/>
  <c r="U241" i="16"/>
  <c r="U241" i="15"/>
  <c r="U241" i="14"/>
  <c r="U241" i="13"/>
  <c r="U241" i="12"/>
  <c r="U241" i="11"/>
  <c r="U241" i="10"/>
  <c r="U241" i="9"/>
  <c r="U241" i="8"/>
  <c r="U241" i="5"/>
  <c r="U241" i="7"/>
  <c r="X241" i="19"/>
  <c r="X241" i="18"/>
  <c r="X241" i="17"/>
  <c r="X241" i="16"/>
  <c r="X241" i="15"/>
  <c r="X241" i="14"/>
  <c r="X241" i="13"/>
  <c r="X241" i="12"/>
  <c r="X241" i="11"/>
  <c r="X241" i="10"/>
  <c r="X241" i="9"/>
  <c r="X241" i="7"/>
  <c r="X241" i="8"/>
  <c r="X241" i="5"/>
  <c r="V241" i="19"/>
  <c r="V241" i="18"/>
  <c r="V241" i="17"/>
  <c r="V241" i="16"/>
  <c r="V241" i="15"/>
  <c r="V241" i="14"/>
  <c r="V241" i="13"/>
  <c r="V241" i="12"/>
  <c r="V241" i="11"/>
  <c r="V241" i="10"/>
  <c r="V241" i="9"/>
  <c r="V241" i="8"/>
  <c r="V241" i="7"/>
  <c r="V241" i="5"/>
  <c r="W241" i="3"/>
  <c r="Y241" i="1"/>
  <c r="W241" i="2"/>
  <c r="U241" i="3"/>
  <c r="U241" i="2"/>
  <c r="W241" i="1"/>
  <c r="V241" i="3"/>
  <c r="V241" i="2"/>
  <c r="X241" i="1"/>
  <c r="X241" i="3"/>
  <c r="X241" i="2"/>
  <c r="Z241" i="1"/>
  <c r="I242" i="1"/>
  <c r="G242" i="1"/>
  <c r="H242" i="1"/>
  <c r="E242" i="1"/>
  <c r="F242" i="1"/>
  <c r="D242" i="1"/>
  <c r="B243" i="1"/>
  <c r="K243" i="1" s="1"/>
  <c r="C242" i="1"/>
  <c r="U242" i="19" l="1"/>
  <c r="U242" i="18"/>
  <c r="U242" i="17"/>
  <c r="U242" i="16"/>
  <c r="U242" i="15"/>
  <c r="U242" i="14"/>
  <c r="U242" i="13"/>
  <c r="U242" i="12"/>
  <c r="U242" i="11"/>
  <c r="U242" i="10"/>
  <c r="U242" i="9"/>
  <c r="U242" i="8"/>
  <c r="U242" i="7"/>
  <c r="U242" i="5"/>
  <c r="X242" i="19"/>
  <c r="X242" i="18"/>
  <c r="X242" i="17"/>
  <c r="X242" i="16"/>
  <c r="X242" i="15"/>
  <c r="X242" i="14"/>
  <c r="X242" i="13"/>
  <c r="X242" i="12"/>
  <c r="X242" i="11"/>
  <c r="X242" i="10"/>
  <c r="X242" i="9"/>
  <c r="X242" i="8"/>
  <c r="X242" i="7"/>
  <c r="X242" i="5"/>
  <c r="V242" i="19"/>
  <c r="V242" i="18"/>
  <c r="V242" i="17"/>
  <c r="V242" i="16"/>
  <c r="V242" i="15"/>
  <c r="V242" i="14"/>
  <c r="V242" i="12"/>
  <c r="V242" i="13"/>
  <c r="V242" i="11"/>
  <c r="V242" i="10"/>
  <c r="V242" i="9"/>
  <c r="V242" i="8"/>
  <c r="V242" i="5"/>
  <c r="V242" i="7"/>
  <c r="W242" i="19"/>
  <c r="W242" i="18"/>
  <c r="W242" i="16"/>
  <c r="W242" i="17"/>
  <c r="W242" i="15"/>
  <c r="W242" i="14"/>
  <c r="W242" i="13"/>
  <c r="W242" i="12"/>
  <c r="W242" i="11"/>
  <c r="W242" i="9"/>
  <c r="W242" i="10"/>
  <c r="W242" i="8"/>
  <c r="W242" i="5"/>
  <c r="W242" i="7"/>
  <c r="V242" i="3"/>
  <c r="V242" i="2"/>
  <c r="X242" i="1"/>
  <c r="X242" i="3"/>
  <c r="X242" i="2"/>
  <c r="Z242" i="1"/>
  <c r="U242" i="3"/>
  <c r="U242" i="2"/>
  <c r="W242" i="1"/>
  <c r="W242" i="3"/>
  <c r="W242" i="2"/>
  <c r="Y242" i="1"/>
  <c r="I243" i="1"/>
  <c r="E243" i="1"/>
  <c r="G243" i="1"/>
  <c r="H243" i="1"/>
  <c r="F243" i="1"/>
  <c r="D243" i="1"/>
  <c r="B244" i="1"/>
  <c r="K244" i="1" s="1"/>
  <c r="C243" i="1"/>
  <c r="U243" i="19" l="1"/>
  <c r="U243" i="18"/>
  <c r="U243" i="17"/>
  <c r="U243" i="16"/>
  <c r="U243" i="15"/>
  <c r="U243" i="14"/>
  <c r="U243" i="13"/>
  <c r="U243" i="12"/>
  <c r="U243" i="11"/>
  <c r="U243" i="10"/>
  <c r="U243" i="9"/>
  <c r="U243" i="8"/>
  <c r="U243" i="7"/>
  <c r="U243" i="5"/>
  <c r="W243" i="19"/>
  <c r="W243" i="17"/>
  <c r="W243" i="18"/>
  <c r="W243" i="16"/>
  <c r="W243" i="15"/>
  <c r="W243" i="14"/>
  <c r="W243" i="13"/>
  <c r="W243" i="11"/>
  <c r="W243" i="12"/>
  <c r="W243" i="10"/>
  <c r="W243" i="9"/>
  <c r="W243" i="8"/>
  <c r="W243" i="5"/>
  <c r="W243" i="7"/>
  <c r="X243" i="19"/>
  <c r="X243" i="18"/>
  <c r="X243" i="17"/>
  <c r="X243" i="16"/>
  <c r="X243" i="15"/>
  <c r="X243" i="14"/>
  <c r="X243" i="13"/>
  <c r="X243" i="12"/>
  <c r="X243" i="11"/>
  <c r="X243" i="10"/>
  <c r="X243" i="9"/>
  <c r="X243" i="8"/>
  <c r="X243" i="7"/>
  <c r="X243" i="5"/>
  <c r="V243" i="19"/>
  <c r="V243" i="18"/>
  <c r="V243" i="17"/>
  <c r="V243" i="16"/>
  <c r="V243" i="15"/>
  <c r="V243" i="14"/>
  <c r="V243" i="13"/>
  <c r="V243" i="11"/>
  <c r="V243" i="12"/>
  <c r="V243" i="10"/>
  <c r="V243" i="9"/>
  <c r="V243" i="8"/>
  <c r="V243" i="7"/>
  <c r="V243" i="5"/>
  <c r="X243" i="3"/>
  <c r="X243" i="2"/>
  <c r="Z243" i="1"/>
  <c r="W243" i="3"/>
  <c r="W243" i="2"/>
  <c r="Y243" i="1"/>
  <c r="V243" i="3"/>
  <c r="V243" i="2"/>
  <c r="X243" i="1"/>
  <c r="U243" i="3"/>
  <c r="U243" i="2"/>
  <c r="W243" i="1"/>
  <c r="I244" i="1"/>
  <c r="G244" i="1"/>
  <c r="H244" i="1"/>
  <c r="E244" i="1"/>
  <c r="F244" i="1"/>
  <c r="D244" i="1"/>
  <c r="B245" i="1"/>
  <c r="K245" i="1" s="1"/>
  <c r="C244" i="1"/>
  <c r="X244" i="19" l="1"/>
  <c r="X244" i="18"/>
  <c r="X244" i="17"/>
  <c r="X244" i="16"/>
  <c r="X244" i="15"/>
  <c r="X244" i="14"/>
  <c r="X244" i="13"/>
  <c r="X244" i="12"/>
  <c r="X244" i="11"/>
  <c r="X244" i="10"/>
  <c r="X244" i="9"/>
  <c r="X244" i="8"/>
  <c r="X244" i="7"/>
  <c r="X244" i="5"/>
  <c r="U244" i="19"/>
  <c r="U244" i="18"/>
  <c r="U244" i="17"/>
  <c r="U244" i="16"/>
  <c r="U244" i="15"/>
  <c r="U244" i="14"/>
  <c r="U244" i="13"/>
  <c r="U244" i="12"/>
  <c r="U244" i="11"/>
  <c r="U244" i="10"/>
  <c r="U244" i="9"/>
  <c r="U244" i="8"/>
  <c r="U244" i="5"/>
  <c r="U244" i="7"/>
  <c r="W244" i="19"/>
  <c r="W244" i="18"/>
  <c r="W244" i="17"/>
  <c r="W244" i="16"/>
  <c r="W244" i="15"/>
  <c r="W244" i="14"/>
  <c r="W244" i="13"/>
  <c r="W244" i="12"/>
  <c r="W244" i="11"/>
  <c r="W244" i="10"/>
  <c r="W244" i="9"/>
  <c r="W244" i="7"/>
  <c r="W244" i="8"/>
  <c r="W244" i="5"/>
  <c r="V244" i="19"/>
  <c r="V244" i="18"/>
  <c r="V244" i="17"/>
  <c r="V244" i="16"/>
  <c r="V244" i="15"/>
  <c r="V244" i="14"/>
  <c r="V244" i="13"/>
  <c r="V244" i="12"/>
  <c r="V244" i="11"/>
  <c r="V244" i="10"/>
  <c r="V244" i="9"/>
  <c r="V244" i="8"/>
  <c r="V244" i="7"/>
  <c r="V244" i="5"/>
  <c r="V244" i="3"/>
  <c r="V244" i="2"/>
  <c r="X244" i="1"/>
  <c r="X244" i="3"/>
  <c r="X244" i="2"/>
  <c r="Z244" i="1"/>
  <c r="U244" i="3"/>
  <c r="U244" i="2"/>
  <c r="W244" i="1"/>
  <c r="W244" i="3"/>
  <c r="W244" i="2"/>
  <c r="Y244" i="1"/>
  <c r="I245" i="1"/>
  <c r="H245" i="1"/>
  <c r="G245" i="1"/>
  <c r="F245" i="1"/>
  <c r="E245" i="1"/>
  <c r="D245" i="1"/>
  <c r="B246" i="1"/>
  <c r="K246" i="1" s="1"/>
  <c r="C245" i="1"/>
  <c r="E8" i="9" a="1"/>
  <c r="J8" i="9" a="1"/>
  <c r="J8" i="9" l="1"/>
  <c r="E8" i="9"/>
  <c r="G8" i="9" s="1"/>
  <c r="H8" i="9" s="1"/>
  <c r="X245" i="19"/>
  <c r="X245" i="18"/>
  <c r="X245" i="17"/>
  <c r="X245" i="16"/>
  <c r="X245" i="15"/>
  <c r="X245" i="14"/>
  <c r="X245" i="13"/>
  <c r="X245" i="12"/>
  <c r="X245" i="11"/>
  <c r="X245" i="10"/>
  <c r="X245" i="9"/>
  <c r="X245" i="8"/>
  <c r="X245" i="7"/>
  <c r="X245" i="5"/>
  <c r="V245" i="19"/>
  <c r="V245" i="18"/>
  <c r="V245" i="17"/>
  <c r="V245" i="16"/>
  <c r="V245" i="15"/>
  <c r="V245" i="14"/>
  <c r="V245" i="13"/>
  <c r="V245" i="12"/>
  <c r="V245" i="11"/>
  <c r="V245" i="10"/>
  <c r="V245" i="9"/>
  <c r="V245" i="8"/>
  <c r="V245" i="7"/>
  <c r="V245" i="5"/>
  <c r="U245" i="19"/>
  <c r="U245" i="18"/>
  <c r="U245" i="17"/>
  <c r="U245" i="16"/>
  <c r="U245" i="15"/>
  <c r="U245" i="14"/>
  <c r="U245" i="13"/>
  <c r="U245" i="12"/>
  <c r="U245" i="11"/>
  <c r="U245" i="10"/>
  <c r="U245" i="9"/>
  <c r="U245" i="7"/>
  <c r="U245" i="8"/>
  <c r="U245" i="5"/>
  <c r="W245" i="19"/>
  <c r="W245" i="18"/>
  <c r="W245" i="17"/>
  <c r="W245" i="16"/>
  <c r="W245" i="15"/>
  <c r="W245" i="14"/>
  <c r="W245" i="13"/>
  <c r="W245" i="12"/>
  <c r="W245" i="11"/>
  <c r="W245" i="9"/>
  <c r="W245" i="10"/>
  <c r="W245" i="8"/>
  <c r="W245" i="7"/>
  <c r="W245" i="5"/>
  <c r="V245" i="3"/>
  <c r="V245" i="2"/>
  <c r="X245" i="1"/>
  <c r="U245" i="3"/>
  <c r="U245" i="2"/>
  <c r="W245" i="1"/>
  <c r="W245" i="3"/>
  <c r="W245" i="2"/>
  <c r="Y245" i="1"/>
  <c r="X245" i="3"/>
  <c r="X245" i="2"/>
  <c r="Z245" i="1"/>
  <c r="I246" i="1"/>
  <c r="G246" i="1"/>
  <c r="E246" i="1"/>
  <c r="F246" i="1"/>
  <c r="H246" i="1"/>
  <c r="D246" i="1"/>
  <c r="C246" i="1"/>
  <c r="B247" i="1"/>
  <c r="K247" i="1" s="1"/>
  <c r="L8" i="9"/>
  <c r="P8" i="9"/>
  <c r="Z8" i="9" l="1"/>
  <c r="I8" i="9"/>
  <c r="M8" i="9"/>
  <c r="N8" i="9" s="1"/>
  <c r="Q8" i="9"/>
  <c r="R8" i="9" s="1"/>
  <c r="W246" i="19"/>
  <c r="W246" i="17"/>
  <c r="W246" i="18"/>
  <c r="W246" i="16"/>
  <c r="W246" i="14"/>
  <c r="W246" i="15"/>
  <c r="W246" i="13"/>
  <c r="W246" i="11"/>
  <c r="W246" i="10"/>
  <c r="W246" i="12"/>
  <c r="W246" i="9"/>
  <c r="W246" i="8"/>
  <c r="W246" i="5"/>
  <c r="W246" i="7"/>
  <c r="V246" i="19"/>
  <c r="V246" i="18"/>
  <c r="V246" i="17"/>
  <c r="V246" i="16"/>
  <c r="V246" i="15"/>
  <c r="V246" i="14"/>
  <c r="V246" i="13"/>
  <c r="V246" i="12"/>
  <c r="V246" i="11"/>
  <c r="V246" i="10"/>
  <c r="V246" i="9"/>
  <c r="V246" i="8"/>
  <c r="V246" i="7"/>
  <c r="V246" i="5"/>
  <c r="X246" i="19"/>
  <c r="X246" i="18"/>
  <c r="X246" i="17"/>
  <c r="X246" i="16"/>
  <c r="X246" i="15"/>
  <c r="X246" i="14"/>
  <c r="X246" i="13"/>
  <c r="X246" i="12"/>
  <c r="X246" i="11"/>
  <c r="X246" i="10"/>
  <c r="X246" i="9"/>
  <c r="X246" i="8"/>
  <c r="X246" i="7"/>
  <c r="X246" i="5"/>
  <c r="U246" i="19"/>
  <c r="U246" i="18"/>
  <c r="U246" i="17"/>
  <c r="U246" i="16"/>
  <c r="U246" i="15"/>
  <c r="U246" i="14"/>
  <c r="U246" i="13"/>
  <c r="U246" i="12"/>
  <c r="U246" i="11"/>
  <c r="U246" i="10"/>
  <c r="U246" i="9"/>
  <c r="U246" i="8"/>
  <c r="U246" i="7"/>
  <c r="U246" i="5"/>
  <c r="V246" i="3"/>
  <c r="V246" i="2"/>
  <c r="X246" i="1"/>
  <c r="X246" i="3"/>
  <c r="X246" i="2"/>
  <c r="Z246" i="1"/>
  <c r="U246" i="3"/>
  <c r="U246" i="2"/>
  <c r="W246" i="1"/>
  <c r="W246" i="3"/>
  <c r="W246" i="2"/>
  <c r="Y246" i="1"/>
  <c r="I247" i="1"/>
  <c r="E247" i="1"/>
  <c r="G247" i="1"/>
  <c r="F247" i="1"/>
  <c r="H247" i="1"/>
  <c r="D247" i="1"/>
  <c r="B248" i="1"/>
  <c r="K248" i="1" s="1"/>
  <c r="C247" i="1"/>
  <c r="X247" i="19" l="1"/>
  <c r="X247" i="18"/>
  <c r="X247" i="17"/>
  <c r="X247" i="16"/>
  <c r="X247" i="15"/>
  <c r="X247" i="14"/>
  <c r="X247" i="13"/>
  <c r="X247" i="12"/>
  <c r="X247" i="11"/>
  <c r="X247" i="10"/>
  <c r="X247" i="9"/>
  <c r="X247" i="8"/>
  <c r="X247" i="7"/>
  <c r="X247" i="5"/>
  <c r="V247" i="19"/>
  <c r="V247" i="18"/>
  <c r="V247" i="17"/>
  <c r="V247" i="16"/>
  <c r="V247" i="15"/>
  <c r="V247" i="14"/>
  <c r="V247" i="13"/>
  <c r="V247" i="12"/>
  <c r="V247" i="11"/>
  <c r="V247" i="10"/>
  <c r="V247" i="9"/>
  <c r="V247" i="8"/>
  <c r="V247" i="7"/>
  <c r="V247" i="5"/>
  <c r="U247" i="19"/>
  <c r="U247" i="18"/>
  <c r="U247" i="17"/>
  <c r="U247" i="16"/>
  <c r="U247" i="15"/>
  <c r="U247" i="14"/>
  <c r="U247" i="13"/>
  <c r="U247" i="12"/>
  <c r="U247" i="11"/>
  <c r="U247" i="10"/>
  <c r="U247" i="9"/>
  <c r="U247" i="8"/>
  <c r="U247" i="5"/>
  <c r="U247" i="7"/>
  <c r="W247" i="19"/>
  <c r="W247" i="18"/>
  <c r="W247" i="17"/>
  <c r="W247" i="16"/>
  <c r="W247" i="15"/>
  <c r="W247" i="14"/>
  <c r="W247" i="13"/>
  <c r="W247" i="12"/>
  <c r="W247" i="11"/>
  <c r="W247" i="10"/>
  <c r="W247" i="9"/>
  <c r="W247" i="7"/>
  <c r="W247" i="8"/>
  <c r="W247" i="5"/>
  <c r="V247" i="3"/>
  <c r="V247" i="2"/>
  <c r="X247" i="1"/>
  <c r="X247" i="3"/>
  <c r="X247" i="2"/>
  <c r="Z247" i="1"/>
  <c r="U247" i="3"/>
  <c r="U247" i="2"/>
  <c r="W247" i="1"/>
  <c r="W247" i="3"/>
  <c r="W247" i="2"/>
  <c r="Y247" i="1"/>
  <c r="I248" i="1"/>
  <c r="H248" i="1"/>
  <c r="G248" i="1"/>
  <c r="E248" i="1"/>
  <c r="F248" i="1"/>
  <c r="D248" i="1"/>
  <c r="B249" i="1"/>
  <c r="K249" i="1" s="1"/>
  <c r="C248" i="1"/>
  <c r="F9" i="5" a="1"/>
  <c r="F9" i="5" l="1"/>
  <c r="W248" i="19"/>
  <c r="W248" i="18"/>
  <c r="W248" i="17"/>
  <c r="W248" i="16"/>
  <c r="W248" i="15"/>
  <c r="W248" i="14"/>
  <c r="W248" i="13"/>
  <c r="W248" i="12"/>
  <c r="W248" i="11"/>
  <c r="W248" i="9"/>
  <c r="W248" i="10"/>
  <c r="W248" i="8"/>
  <c r="W248" i="7"/>
  <c r="W248" i="5"/>
  <c r="V248" i="19"/>
  <c r="V248" i="18"/>
  <c r="V248" i="17"/>
  <c r="V248" i="16"/>
  <c r="V248" i="14"/>
  <c r="V248" i="15"/>
  <c r="V248" i="13"/>
  <c r="V248" i="12"/>
  <c r="V248" i="11"/>
  <c r="V248" i="10"/>
  <c r="V248" i="9"/>
  <c r="V248" i="7"/>
  <c r="V248" i="8"/>
  <c r="V248" i="5"/>
  <c r="X248" i="19"/>
  <c r="X248" i="18"/>
  <c r="X248" i="17"/>
  <c r="X248" i="16"/>
  <c r="X248" i="15"/>
  <c r="X248" i="14"/>
  <c r="X248" i="13"/>
  <c r="X248" i="12"/>
  <c r="X248" i="11"/>
  <c r="X248" i="10"/>
  <c r="X248" i="9"/>
  <c r="X248" i="8"/>
  <c r="X248" i="7"/>
  <c r="X248" i="5"/>
  <c r="U248" i="19"/>
  <c r="U248" i="18"/>
  <c r="U248" i="17"/>
  <c r="U248" i="16"/>
  <c r="U248" i="15"/>
  <c r="U248" i="14"/>
  <c r="U248" i="13"/>
  <c r="U248" i="12"/>
  <c r="U248" i="11"/>
  <c r="U248" i="10"/>
  <c r="U248" i="9"/>
  <c r="U248" i="8"/>
  <c r="U248" i="7"/>
  <c r="U248" i="5"/>
  <c r="V248" i="3"/>
  <c r="V248" i="2"/>
  <c r="X248" i="1"/>
  <c r="X248" i="3"/>
  <c r="X248" i="2"/>
  <c r="Z248" i="1"/>
  <c r="U248" i="3"/>
  <c r="U248" i="2"/>
  <c r="W248" i="1"/>
  <c r="W248" i="3"/>
  <c r="W248" i="2"/>
  <c r="Y248" i="1"/>
  <c r="I249" i="1"/>
  <c r="F249" i="1"/>
  <c r="G249" i="1"/>
  <c r="H249" i="1"/>
  <c r="E249" i="1"/>
  <c r="D249" i="1"/>
  <c r="B250" i="1"/>
  <c r="K250" i="1" s="1"/>
  <c r="C249" i="1"/>
  <c r="V249" i="19" l="1"/>
  <c r="V249" i="18"/>
  <c r="V249" i="17"/>
  <c r="V249" i="16"/>
  <c r="V249" i="15"/>
  <c r="V249" i="14"/>
  <c r="V249" i="13"/>
  <c r="V249" i="12"/>
  <c r="V249" i="10"/>
  <c r="V249" i="11"/>
  <c r="V249" i="9"/>
  <c r="V249" i="8"/>
  <c r="V249" i="7"/>
  <c r="V249" i="5"/>
  <c r="W249" i="19"/>
  <c r="W249" i="17"/>
  <c r="W249" i="18"/>
  <c r="W249" i="16"/>
  <c r="W249" i="15"/>
  <c r="W249" i="14"/>
  <c r="W249" i="13"/>
  <c r="W249" i="11"/>
  <c r="W249" i="12"/>
  <c r="W249" i="10"/>
  <c r="W249" i="9"/>
  <c r="W249" i="8"/>
  <c r="W249" i="7"/>
  <c r="W249" i="5"/>
  <c r="U249" i="19"/>
  <c r="U249" i="18"/>
  <c r="U249" i="17"/>
  <c r="U249" i="16"/>
  <c r="U249" i="15"/>
  <c r="U249" i="14"/>
  <c r="U249" i="13"/>
  <c r="U249" i="12"/>
  <c r="U249" i="11"/>
  <c r="U249" i="10"/>
  <c r="U249" i="9"/>
  <c r="U249" i="8"/>
  <c r="U249" i="7"/>
  <c r="U249" i="5"/>
  <c r="X249" i="19"/>
  <c r="X249" i="18"/>
  <c r="X249" i="16"/>
  <c r="X249" i="17"/>
  <c r="X249" i="15"/>
  <c r="X249" i="14"/>
  <c r="X249" i="13"/>
  <c r="X249" i="12"/>
  <c r="X249" i="11"/>
  <c r="X249" i="10"/>
  <c r="X249" i="9"/>
  <c r="X249" i="8"/>
  <c r="X249" i="7"/>
  <c r="X249" i="5"/>
  <c r="U249" i="3"/>
  <c r="U249" i="2"/>
  <c r="W249" i="1"/>
  <c r="W249" i="2"/>
  <c r="W249" i="3"/>
  <c r="Y249" i="1"/>
  <c r="V249" i="3"/>
  <c r="V249" i="2"/>
  <c r="X249" i="1"/>
  <c r="X249" i="3"/>
  <c r="X249" i="2"/>
  <c r="Z249" i="1"/>
  <c r="I250" i="1"/>
  <c r="G250" i="1"/>
  <c r="F250" i="1"/>
  <c r="E250" i="1"/>
  <c r="H250" i="1"/>
  <c r="D250" i="1"/>
  <c r="B251" i="1"/>
  <c r="K251" i="1" s="1"/>
  <c r="C250" i="1"/>
  <c r="F4" i="13" a="1"/>
  <c r="F4" i="13" l="1"/>
  <c r="V250" i="19"/>
  <c r="V250" i="18"/>
  <c r="V250" i="17"/>
  <c r="V250" i="16"/>
  <c r="V250" i="15"/>
  <c r="V250" i="14"/>
  <c r="V250" i="13"/>
  <c r="V250" i="12"/>
  <c r="V250" i="11"/>
  <c r="V250" i="10"/>
  <c r="V250" i="9"/>
  <c r="V250" i="8"/>
  <c r="V250" i="7"/>
  <c r="V250" i="5"/>
  <c r="W250" i="19"/>
  <c r="W250" i="18"/>
  <c r="W250" i="17"/>
  <c r="W250" i="16"/>
  <c r="W250" i="15"/>
  <c r="W250" i="14"/>
  <c r="W250" i="13"/>
  <c r="W250" i="12"/>
  <c r="W250" i="11"/>
  <c r="W250" i="10"/>
  <c r="W250" i="9"/>
  <c r="W250" i="7"/>
  <c r="W250" i="8"/>
  <c r="W250" i="5"/>
  <c r="X250" i="19"/>
  <c r="X250" i="18"/>
  <c r="X250" i="17"/>
  <c r="X250" i="16"/>
  <c r="X250" i="15"/>
  <c r="X250" i="14"/>
  <c r="X250" i="13"/>
  <c r="X250" i="12"/>
  <c r="X250" i="11"/>
  <c r="X250" i="10"/>
  <c r="X250" i="9"/>
  <c r="X250" i="8"/>
  <c r="X250" i="7"/>
  <c r="X250" i="5"/>
  <c r="U250" i="19"/>
  <c r="U250" i="18"/>
  <c r="U250" i="17"/>
  <c r="U250" i="16"/>
  <c r="U250" i="15"/>
  <c r="U250" i="14"/>
  <c r="U250" i="13"/>
  <c r="U250" i="12"/>
  <c r="U250" i="11"/>
  <c r="U250" i="10"/>
  <c r="U250" i="9"/>
  <c r="U250" i="8"/>
  <c r="U250" i="5"/>
  <c r="U250" i="7"/>
  <c r="X250" i="3"/>
  <c r="X250" i="2"/>
  <c r="Z250" i="1"/>
  <c r="V250" i="3"/>
  <c r="V250" i="2"/>
  <c r="X250" i="1"/>
  <c r="U250" i="3"/>
  <c r="U250" i="2"/>
  <c r="W250" i="1"/>
  <c r="W250" i="3"/>
  <c r="W250" i="2"/>
  <c r="Y250" i="1"/>
  <c r="I251" i="1"/>
  <c r="E251" i="1"/>
  <c r="H251" i="1"/>
  <c r="G251" i="1"/>
  <c r="F251" i="1"/>
  <c r="D251" i="1"/>
  <c r="B252" i="1"/>
  <c r="K252" i="1" s="1"/>
  <c r="C251" i="1"/>
  <c r="X251" i="19" l="1"/>
  <c r="X251" i="18"/>
  <c r="X251" i="17"/>
  <c r="X251" i="16"/>
  <c r="X251" i="15"/>
  <c r="X251" i="14"/>
  <c r="X251" i="13"/>
  <c r="X251" i="12"/>
  <c r="X251" i="11"/>
  <c r="X251" i="10"/>
  <c r="X251" i="9"/>
  <c r="X251" i="7"/>
  <c r="X251" i="8"/>
  <c r="X251" i="5"/>
  <c r="U251" i="19"/>
  <c r="U251" i="18"/>
  <c r="U251" i="17"/>
  <c r="U251" i="16"/>
  <c r="U251" i="15"/>
  <c r="U251" i="14"/>
  <c r="U251" i="13"/>
  <c r="U251" i="12"/>
  <c r="U251" i="11"/>
  <c r="U251" i="10"/>
  <c r="U251" i="9"/>
  <c r="U251" i="8"/>
  <c r="U251" i="7"/>
  <c r="U251" i="5"/>
  <c r="W251" i="18"/>
  <c r="W251" i="19"/>
  <c r="W251" i="17"/>
  <c r="W251" i="16"/>
  <c r="W251" i="15"/>
  <c r="W251" i="14"/>
  <c r="W251" i="13"/>
  <c r="W251" i="12"/>
  <c r="W251" i="11"/>
  <c r="W251" i="10"/>
  <c r="W251" i="9"/>
  <c r="W251" i="8"/>
  <c r="W251" i="7"/>
  <c r="W251" i="5"/>
  <c r="V251" i="19"/>
  <c r="V251" i="18"/>
  <c r="V251" i="17"/>
  <c r="V251" i="16"/>
  <c r="V251" i="15"/>
  <c r="V251" i="14"/>
  <c r="V251" i="13"/>
  <c r="V251" i="12"/>
  <c r="V251" i="11"/>
  <c r="V251" i="10"/>
  <c r="V251" i="9"/>
  <c r="V251" i="8"/>
  <c r="V251" i="7"/>
  <c r="V251" i="5"/>
  <c r="V251" i="3"/>
  <c r="V251" i="2"/>
  <c r="X251" i="1"/>
  <c r="X251" i="3"/>
  <c r="X251" i="2"/>
  <c r="Z251" i="1"/>
  <c r="U251" i="3"/>
  <c r="U251" i="2"/>
  <c r="W251" i="1"/>
  <c r="W251" i="3"/>
  <c r="W251" i="2"/>
  <c r="Y251" i="1"/>
  <c r="I252" i="1"/>
  <c r="G252" i="1"/>
  <c r="E252" i="1"/>
  <c r="F252" i="1"/>
  <c r="H252" i="1"/>
  <c r="D252" i="1"/>
  <c r="B253" i="1"/>
  <c r="K253" i="1" s="1"/>
  <c r="C252" i="1"/>
  <c r="E9" i="5" a="1"/>
  <c r="J9" i="5" a="1"/>
  <c r="J9" i="5" l="1"/>
  <c r="E9" i="5"/>
  <c r="G9" i="5" s="1"/>
  <c r="H9" i="5" s="1"/>
  <c r="I9" i="5" s="1"/>
  <c r="W252" i="19"/>
  <c r="W252" i="18"/>
  <c r="W252" i="17"/>
  <c r="W252" i="15"/>
  <c r="W252" i="16"/>
  <c r="W252" i="14"/>
  <c r="W252" i="12"/>
  <c r="W252" i="11"/>
  <c r="W252" i="13"/>
  <c r="W252" i="10"/>
  <c r="W252" i="9"/>
  <c r="W252" i="8"/>
  <c r="W252" i="7"/>
  <c r="W252" i="5"/>
  <c r="V252" i="19"/>
  <c r="V252" i="18"/>
  <c r="V252" i="17"/>
  <c r="V252" i="16"/>
  <c r="V252" i="15"/>
  <c r="V252" i="14"/>
  <c r="V252" i="13"/>
  <c r="V252" i="12"/>
  <c r="V252" i="11"/>
  <c r="V252" i="10"/>
  <c r="V252" i="9"/>
  <c r="V252" i="8"/>
  <c r="V252" i="7"/>
  <c r="V252" i="5"/>
  <c r="X252" i="19"/>
  <c r="X252" i="18"/>
  <c r="X252" i="17"/>
  <c r="X252" i="16"/>
  <c r="X252" i="15"/>
  <c r="X252" i="14"/>
  <c r="X252" i="13"/>
  <c r="X252" i="12"/>
  <c r="X252" i="11"/>
  <c r="X252" i="10"/>
  <c r="X252" i="9"/>
  <c r="X252" i="8"/>
  <c r="X252" i="7"/>
  <c r="X252" i="5"/>
  <c r="U252" i="19"/>
  <c r="U252" i="18"/>
  <c r="U252" i="17"/>
  <c r="U252" i="16"/>
  <c r="U252" i="15"/>
  <c r="U252" i="14"/>
  <c r="U252" i="13"/>
  <c r="U252" i="12"/>
  <c r="U252" i="11"/>
  <c r="U252" i="10"/>
  <c r="U252" i="9"/>
  <c r="U252" i="8"/>
  <c r="U252" i="7"/>
  <c r="U252" i="5"/>
  <c r="X252" i="3"/>
  <c r="X252" i="2"/>
  <c r="Z252" i="1"/>
  <c r="V252" i="3"/>
  <c r="V252" i="2"/>
  <c r="X252" i="1"/>
  <c r="W252" i="3"/>
  <c r="W252" i="2"/>
  <c r="Y252" i="1"/>
  <c r="U252" i="3"/>
  <c r="U252" i="2"/>
  <c r="W252" i="1"/>
  <c r="I253" i="1"/>
  <c r="H253" i="1"/>
  <c r="F253" i="1"/>
  <c r="G253" i="1"/>
  <c r="E253" i="1"/>
  <c r="D253" i="1"/>
  <c r="B254" i="1"/>
  <c r="K254" i="1" s="1"/>
  <c r="C253" i="1"/>
  <c r="L9" i="5"/>
  <c r="P9" i="5"/>
  <c r="Z9" i="5" l="1"/>
  <c r="M9" i="5"/>
  <c r="N9" i="5" s="1"/>
  <c r="Q9" i="5"/>
  <c r="R9" i="5" s="1"/>
  <c r="W253" i="19"/>
  <c r="W253" i="18"/>
  <c r="W253" i="17"/>
  <c r="W253" i="15"/>
  <c r="W253" i="16"/>
  <c r="W253" i="14"/>
  <c r="W253" i="13"/>
  <c r="W253" i="12"/>
  <c r="W253" i="11"/>
  <c r="W253" i="9"/>
  <c r="W253" i="10"/>
  <c r="W253" i="8"/>
  <c r="W253" i="7"/>
  <c r="W253" i="5"/>
  <c r="U253" i="19"/>
  <c r="U253" i="18"/>
  <c r="U253" i="17"/>
  <c r="U253" i="16"/>
  <c r="U253" i="15"/>
  <c r="U253" i="14"/>
  <c r="U253" i="13"/>
  <c r="U253" i="12"/>
  <c r="U253" i="11"/>
  <c r="U253" i="10"/>
  <c r="U253" i="9"/>
  <c r="U253" i="8"/>
  <c r="U253" i="5"/>
  <c r="U253" i="7"/>
  <c r="V253" i="19"/>
  <c r="V253" i="18"/>
  <c r="V253" i="17"/>
  <c r="V253" i="16"/>
  <c r="V253" i="15"/>
  <c r="V253" i="13"/>
  <c r="V253" i="14"/>
  <c r="V253" i="12"/>
  <c r="V253" i="11"/>
  <c r="V253" i="10"/>
  <c r="V253" i="9"/>
  <c r="V253" i="8"/>
  <c r="V253" i="5"/>
  <c r="V253" i="7"/>
  <c r="X253" i="19"/>
  <c r="X253" i="18"/>
  <c r="X253" i="17"/>
  <c r="X253" i="16"/>
  <c r="X253" i="15"/>
  <c r="X253" i="14"/>
  <c r="X253" i="13"/>
  <c r="X253" i="12"/>
  <c r="X253" i="11"/>
  <c r="X253" i="10"/>
  <c r="X253" i="9"/>
  <c r="X253" i="8"/>
  <c r="X253" i="7"/>
  <c r="X253" i="5"/>
  <c r="U253" i="3"/>
  <c r="U253" i="2"/>
  <c r="W253" i="1"/>
  <c r="V253" i="3"/>
  <c r="V253" i="2"/>
  <c r="X253" i="1"/>
  <c r="W253" i="3"/>
  <c r="W253" i="2"/>
  <c r="Y253" i="1"/>
  <c r="X253" i="3"/>
  <c r="X253" i="2"/>
  <c r="Z253" i="1"/>
  <c r="I254" i="1"/>
  <c r="H254" i="1"/>
  <c r="F254" i="1"/>
  <c r="E254" i="1"/>
  <c r="G254" i="1"/>
  <c r="D254" i="1"/>
  <c r="B255" i="1"/>
  <c r="K255" i="1" s="1"/>
  <c r="C254" i="1"/>
  <c r="E4" i="13" a="1"/>
  <c r="J4" i="13" a="1"/>
  <c r="E4" i="13" l="1"/>
  <c r="G4" i="13" s="1"/>
  <c r="H4" i="13" s="1"/>
  <c r="J4" i="13"/>
  <c r="W254" i="19"/>
  <c r="W254" i="17"/>
  <c r="W254" i="16"/>
  <c r="W254" i="18"/>
  <c r="W254" i="14"/>
  <c r="W254" i="12"/>
  <c r="W254" i="13"/>
  <c r="W254" i="15"/>
  <c r="W254" i="11"/>
  <c r="W254" i="10"/>
  <c r="W254" i="9"/>
  <c r="W254" i="7"/>
  <c r="W254" i="5"/>
  <c r="W254" i="8"/>
  <c r="X254" i="19"/>
  <c r="X254" i="18"/>
  <c r="X254" i="17"/>
  <c r="X254" i="16"/>
  <c r="X254" i="14"/>
  <c r="X254" i="15"/>
  <c r="X254" i="13"/>
  <c r="X254" i="12"/>
  <c r="X254" i="11"/>
  <c r="X254" i="10"/>
  <c r="X254" i="9"/>
  <c r="X254" i="8"/>
  <c r="X254" i="7"/>
  <c r="X254" i="5"/>
  <c r="U254" i="19"/>
  <c r="U254" i="18"/>
  <c r="U254" i="17"/>
  <c r="U254" i="16"/>
  <c r="U254" i="15"/>
  <c r="U254" i="14"/>
  <c r="U254" i="13"/>
  <c r="U254" i="12"/>
  <c r="U254" i="11"/>
  <c r="U254" i="10"/>
  <c r="U254" i="9"/>
  <c r="U254" i="8"/>
  <c r="U254" i="7"/>
  <c r="U254" i="5"/>
  <c r="V254" i="19"/>
  <c r="V254" i="18"/>
  <c r="V254" i="17"/>
  <c r="V254" i="16"/>
  <c r="V254" i="15"/>
  <c r="V254" i="14"/>
  <c r="V254" i="13"/>
  <c r="V254" i="12"/>
  <c r="V254" i="11"/>
  <c r="V254" i="10"/>
  <c r="V254" i="9"/>
  <c r="V254" i="8"/>
  <c r="V254" i="7"/>
  <c r="V254" i="5"/>
  <c r="W254" i="3"/>
  <c r="W254" i="2"/>
  <c r="Y254" i="1"/>
  <c r="U254" i="3"/>
  <c r="U254" i="2"/>
  <c r="W254" i="1"/>
  <c r="X254" i="3"/>
  <c r="X254" i="2"/>
  <c r="Z254" i="1"/>
  <c r="V254" i="3"/>
  <c r="V254" i="2"/>
  <c r="X254" i="1"/>
  <c r="I255" i="1"/>
  <c r="E255" i="1"/>
  <c r="F255" i="1"/>
  <c r="G255" i="1"/>
  <c r="H255" i="1"/>
  <c r="D255" i="1"/>
  <c r="C255" i="1"/>
  <c r="B256" i="1"/>
  <c r="K256" i="1" s="1"/>
  <c r="P4" i="13"/>
  <c r="L4" i="13"/>
  <c r="Z4" i="13" l="1"/>
  <c r="I4" i="13"/>
  <c r="M4" i="13"/>
  <c r="N4" i="13" s="1"/>
  <c r="Q4" i="13"/>
  <c r="R4" i="13" s="1"/>
  <c r="W255" i="19"/>
  <c r="W255" i="18"/>
  <c r="W255" i="17"/>
  <c r="W255" i="16"/>
  <c r="W255" i="14"/>
  <c r="W255" i="13"/>
  <c r="W255" i="12"/>
  <c r="W255" i="15"/>
  <c r="W255" i="11"/>
  <c r="W255" i="10"/>
  <c r="W255" i="9"/>
  <c r="W255" i="8"/>
  <c r="W255" i="7"/>
  <c r="W255" i="5"/>
  <c r="X255" i="19"/>
  <c r="X255" i="18"/>
  <c r="X255" i="17"/>
  <c r="X255" i="16"/>
  <c r="X255" i="15"/>
  <c r="X255" i="14"/>
  <c r="X255" i="13"/>
  <c r="X255" i="12"/>
  <c r="X255" i="11"/>
  <c r="X255" i="10"/>
  <c r="X255" i="9"/>
  <c r="X255" i="8"/>
  <c r="X255" i="7"/>
  <c r="X255" i="5"/>
  <c r="U255" i="19"/>
  <c r="U255" i="18"/>
  <c r="U255" i="17"/>
  <c r="U255" i="16"/>
  <c r="U255" i="15"/>
  <c r="U255" i="14"/>
  <c r="U255" i="13"/>
  <c r="U255" i="12"/>
  <c r="U255" i="11"/>
  <c r="U255" i="10"/>
  <c r="U255" i="9"/>
  <c r="U255" i="8"/>
  <c r="U255" i="7"/>
  <c r="U255" i="5"/>
  <c r="V255" i="19"/>
  <c r="V255" i="18"/>
  <c r="V255" i="17"/>
  <c r="V255" i="16"/>
  <c r="V255" i="15"/>
  <c r="V255" i="14"/>
  <c r="V255" i="13"/>
  <c r="V255" i="12"/>
  <c r="V255" i="11"/>
  <c r="V255" i="10"/>
  <c r="V255" i="9"/>
  <c r="V255" i="8"/>
  <c r="V255" i="7"/>
  <c r="V255" i="5"/>
  <c r="W255" i="3"/>
  <c r="W255" i="2"/>
  <c r="Y255" i="1"/>
  <c r="X255" i="3"/>
  <c r="X255" i="2"/>
  <c r="Z255" i="1"/>
  <c r="V255" i="3"/>
  <c r="V255" i="2"/>
  <c r="X255" i="1"/>
  <c r="U255" i="3"/>
  <c r="U255" i="2"/>
  <c r="W255" i="1"/>
  <c r="I256" i="1"/>
  <c r="H256" i="1"/>
  <c r="G256" i="1"/>
  <c r="F256" i="1"/>
  <c r="E256" i="1"/>
  <c r="D256" i="1"/>
  <c r="B257" i="1"/>
  <c r="K257" i="1" s="1"/>
  <c r="C256" i="1"/>
  <c r="U256" i="19" l="1"/>
  <c r="U256" i="18"/>
  <c r="U256" i="17"/>
  <c r="U256" i="16"/>
  <c r="U256" i="15"/>
  <c r="U256" i="14"/>
  <c r="U256" i="13"/>
  <c r="U256" i="12"/>
  <c r="U256" i="11"/>
  <c r="U256" i="10"/>
  <c r="U256" i="9"/>
  <c r="U256" i="8"/>
  <c r="U256" i="7"/>
  <c r="U256" i="5"/>
  <c r="W256" i="19"/>
  <c r="W256" i="18"/>
  <c r="W256" i="17"/>
  <c r="W256" i="16"/>
  <c r="W256" i="15"/>
  <c r="W256" i="14"/>
  <c r="W256" i="13"/>
  <c r="W256" i="12"/>
  <c r="W256" i="11"/>
  <c r="W256" i="10"/>
  <c r="W256" i="9"/>
  <c r="W256" i="7"/>
  <c r="W256" i="8"/>
  <c r="W256" i="5"/>
  <c r="V256" i="19"/>
  <c r="V256" i="18"/>
  <c r="V256" i="17"/>
  <c r="V256" i="16"/>
  <c r="V256" i="15"/>
  <c r="V256" i="14"/>
  <c r="V256" i="13"/>
  <c r="V256" i="12"/>
  <c r="V256" i="11"/>
  <c r="V256" i="10"/>
  <c r="V256" i="9"/>
  <c r="V256" i="8"/>
  <c r="V256" i="5"/>
  <c r="V256" i="7"/>
  <c r="X256" i="19"/>
  <c r="X256" i="18"/>
  <c r="X256" i="17"/>
  <c r="X256" i="16"/>
  <c r="X256" i="15"/>
  <c r="X256" i="14"/>
  <c r="X256" i="13"/>
  <c r="X256" i="12"/>
  <c r="X256" i="11"/>
  <c r="X256" i="10"/>
  <c r="X256" i="9"/>
  <c r="X256" i="8"/>
  <c r="X256" i="5"/>
  <c r="X256" i="7"/>
  <c r="V256" i="3"/>
  <c r="V256" i="2"/>
  <c r="X256" i="1"/>
  <c r="U256" i="3"/>
  <c r="U256" i="2"/>
  <c r="W256" i="1"/>
  <c r="W256" i="3"/>
  <c r="Y256" i="1"/>
  <c r="W256" i="2"/>
  <c r="X256" i="3"/>
  <c r="X256" i="2"/>
  <c r="Z256" i="1"/>
  <c r="I257" i="1"/>
  <c r="H257" i="1"/>
  <c r="G257" i="1"/>
  <c r="F257" i="1"/>
  <c r="E257" i="1"/>
  <c r="D257" i="1"/>
  <c r="B258" i="1"/>
  <c r="K258" i="1" s="1"/>
  <c r="C257" i="1"/>
  <c r="W257" i="17" l="1"/>
  <c r="W257" i="16"/>
  <c r="W257" i="18"/>
  <c r="W257" i="15"/>
  <c r="W257" i="19"/>
  <c r="W257" i="13"/>
  <c r="W257" i="12"/>
  <c r="W257" i="10"/>
  <c r="W257" i="11"/>
  <c r="W257" i="9"/>
  <c r="W257" i="14"/>
  <c r="W257" i="8"/>
  <c r="W257" i="7"/>
  <c r="W257" i="5"/>
  <c r="V257" i="19"/>
  <c r="V257" i="18"/>
  <c r="V257" i="17"/>
  <c r="V257" i="16"/>
  <c r="V257" i="15"/>
  <c r="V257" i="14"/>
  <c r="V257" i="13"/>
  <c r="V257" i="12"/>
  <c r="V257" i="11"/>
  <c r="V257" i="10"/>
  <c r="V257" i="9"/>
  <c r="V257" i="8"/>
  <c r="V257" i="7"/>
  <c r="V257" i="5"/>
  <c r="X257" i="19"/>
  <c r="X257" i="18"/>
  <c r="X257" i="17"/>
  <c r="X257" i="16"/>
  <c r="X257" i="15"/>
  <c r="X257" i="14"/>
  <c r="X257" i="12"/>
  <c r="X257" i="13"/>
  <c r="X257" i="11"/>
  <c r="X257" i="10"/>
  <c r="X257" i="9"/>
  <c r="X257" i="7"/>
  <c r="X257" i="8"/>
  <c r="X257" i="5"/>
  <c r="U257" i="19"/>
  <c r="U257" i="18"/>
  <c r="U257" i="17"/>
  <c r="U257" i="16"/>
  <c r="U257" i="15"/>
  <c r="U257" i="14"/>
  <c r="U257" i="13"/>
  <c r="U257" i="12"/>
  <c r="U257" i="11"/>
  <c r="U257" i="10"/>
  <c r="U257" i="9"/>
  <c r="U257" i="8"/>
  <c r="U257" i="7"/>
  <c r="U257" i="5"/>
  <c r="V257" i="3"/>
  <c r="V257" i="2"/>
  <c r="X257" i="1"/>
  <c r="U257" i="3"/>
  <c r="W257" i="1"/>
  <c r="U257" i="2"/>
  <c r="X257" i="3"/>
  <c r="X257" i="2"/>
  <c r="Z257" i="1"/>
  <c r="W257" i="3"/>
  <c r="W257" i="2"/>
  <c r="Y257" i="1"/>
  <c r="I258" i="1"/>
  <c r="E258" i="1"/>
  <c r="F258" i="1"/>
  <c r="G258" i="1"/>
  <c r="H258" i="1"/>
  <c r="D258" i="1"/>
  <c r="B259" i="1"/>
  <c r="K259" i="1" s="1"/>
  <c r="C258" i="1"/>
  <c r="F10" i="2" a="1"/>
  <c r="F10" i="2" l="1"/>
  <c r="X258" i="19"/>
  <c r="X258" i="18"/>
  <c r="X258" i="17"/>
  <c r="X258" i="16"/>
  <c r="X258" i="15"/>
  <c r="X258" i="14"/>
  <c r="X258" i="13"/>
  <c r="X258" i="12"/>
  <c r="X258" i="11"/>
  <c r="X258" i="10"/>
  <c r="X258" i="9"/>
  <c r="X258" i="8"/>
  <c r="X258" i="7"/>
  <c r="X258" i="5"/>
  <c r="W258" i="19"/>
  <c r="W258" i="18"/>
  <c r="W258" i="17"/>
  <c r="W258" i="16"/>
  <c r="W258" i="15"/>
  <c r="W258" i="14"/>
  <c r="W258" i="13"/>
  <c r="W258" i="11"/>
  <c r="W258" i="12"/>
  <c r="W258" i="10"/>
  <c r="W258" i="9"/>
  <c r="W258" i="8"/>
  <c r="W258" i="7"/>
  <c r="W258" i="5"/>
  <c r="V258" i="19"/>
  <c r="V258" i="18"/>
  <c r="V258" i="17"/>
  <c r="V258" i="16"/>
  <c r="V258" i="15"/>
  <c r="V258" i="14"/>
  <c r="V258" i="13"/>
  <c r="V258" i="12"/>
  <c r="V258" i="11"/>
  <c r="V258" i="10"/>
  <c r="V258" i="9"/>
  <c r="V258" i="8"/>
  <c r="V258" i="7"/>
  <c r="V258" i="5"/>
  <c r="U258" i="19"/>
  <c r="U258" i="18"/>
  <c r="U258" i="17"/>
  <c r="U258" i="16"/>
  <c r="U258" i="15"/>
  <c r="U258" i="14"/>
  <c r="U258" i="13"/>
  <c r="U258" i="12"/>
  <c r="U258" i="11"/>
  <c r="U258" i="10"/>
  <c r="U258" i="9"/>
  <c r="U258" i="8"/>
  <c r="U258" i="7"/>
  <c r="U258" i="5"/>
  <c r="X258" i="3"/>
  <c r="X258" i="2"/>
  <c r="Z258" i="1"/>
  <c r="V258" i="3"/>
  <c r="V258" i="2"/>
  <c r="X258" i="1"/>
  <c r="W258" i="3"/>
  <c r="W258" i="2"/>
  <c r="Y258" i="1"/>
  <c r="U258" i="3"/>
  <c r="U258" i="2"/>
  <c r="W258" i="1"/>
  <c r="I259" i="1"/>
  <c r="E259" i="1"/>
  <c r="H259" i="1"/>
  <c r="G259" i="1"/>
  <c r="F259" i="1"/>
  <c r="D259" i="1"/>
  <c r="B260" i="1"/>
  <c r="K260" i="1" s="1"/>
  <c r="C259" i="1"/>
  <c r="X259" i="19" l="1"/>
  <c r="X259" i="18"/>
  <c r="X259" i="17"/>
  <c r="X259" i="16"/>
  <c r="X259" i="15"/>
  <c r="X259" i="14"/>
  <c r="X259" i="13"/>
  <c r="X259" i="12"/>
  <c r="X259" i="11"/>
  <c r="X259" i="10"/>
  <c r="X259" i="9"/>
  <c r="X259" i="8"/>
  <c r="X259" i="7"/>
  <c r="X259" i="5"/>
  <c r="U259" i="19"/>
  <c r="U259" i="18"/>
  <c r="U259" i="17"/>
  <c r="U259" i="16"/>
  <c r="U259" i="15"/>
  <c r="U259" i="14"/>
  <c r="U259" i="13"/>
  <c r="U259" i="12"/>
  <c r="U259" i="11"/>
  <c r="U259" i="10"/>
  <c r="U259" i="9"/>
  <c r="U259" i="8"/>
  <c r="U259" i="7"/>
  <c r="U259" i="5"/>
  <c r="V259" i="19"/>
  <c r="V259" i="18"/>
  <c r="V259" i="17"/>
  <c r="V259" i="16"/>
  <c r="V259" i="15"/>
  <c r="V259" i="14"/>
  <c r="V259" i="13"/>
  <c r="V259" i="12"/>
  <c r="V259" i="11"/>
  <c r="V259" i="10"/>
  <c r="V259" i="9"/>
  <c r="V259" i="8"/>
  <c r="V259" i="7"/>
  <c r="V259" i="5"/>
  <c r="W259" i="19"/>
  <c r="W259" i="18"/>
  <c r="W259" i="17"/>
  <c r="W259" i="16"/>
  <c r="W259" i="14"/>
  <c r="W259" i="15"/>
  <c r="W259" i="13"/>
  <c r="W259" i="12"/>
  <c r="W259" i="11"/>
  <c r="W259" i="9"/>
  <c r="W259" i="10"/>
  <c r="W259" i="7"/>
  <c r="W259" i="8"/>
  <c r="W259" i="5"/>
  <c r="V259" i="3"/>
  <c r="V259" i="2"/>
  <c r="X259" i="1"/>
  <c r="X259" i="3"/>
  <c r="X259" i="2"/>
  <c r="Z259" i="1"/>
  <c r="W259" i="3"/>
  <c r="W259" i="2"/>
  <c r="Y259" i="1"/>
  <c r="U259" i="3"/>
  <c r="U259" i="2"/>
  <c r="W259" i="1"/>
  <c r="I260" i="1"/>
  <c r="G260" i="1"/>
  <c r="E260" i="1"/>
  <c r="H260" i="1"/>
  <c r="F260" i="1"/>
  <c r="D260" i="1"/>
  <c r="B261" i="1"/>
  <c r="K261" i="1" s="1"/>
  <c r="C260" i="1"/>
  <c r="U260" i="19" l="1"/>
  <c r="U260" i="18"/>
  <c r="U260" i="17"/>
  <c r="U260" i="16"/>
  <c r="U260" i="15"/>
  <c r="U260" i="14"/>
  <c r="U260" i="13"/>
  <c r="U260" i="12"/>
  <c r="U260" i="11"/>
  <c r="U260" i="10"/>
  <c r="U260" i="9"/>
  <c r="U260" i="8"/>
  <c r="U260" i="7"/>
  <c r="U260" i="5"/>
  <c r="W260" i="19"/>
  <c r="W260" i="18"/>
  <c r="W260" i="17"/>
  <c r="W260" i="16"/>
  <c r="W260" i="15"/>
  <c r="W260" i="14"/>
  <c r="W260" i="13"/>
  <c r="W260" i="12"/>
  <c r="W260" i="11"/>
  <c r="W260" i="9"/>
  <c r="W260" i="10"/>
  <c r="W260" i="8"/>
  <c r="W260" i="7"/>
  <c r="W260" i="5"/>
  <c r="X260" i="19"/>
  <c r="X260" i="18"/>
  <c r="X260" i="17"/>
  <c r="X260" i="16"/>
  <c r="X260" i="15"/>
  <c r="X260" i="14"/>
  <c r="X260" i="13"/>
  <c r="X260" i="12"/>
  <c r="X260" i="11"/>
  <c r="X260" i="10"/>
  <c r="X260" i="9"/>
  <c r="X260" i="8"/>
  <c r="X260" i="7"/>
  <c r="X260" i="5"/>
  <c r="V260" i="19"/>
  <c r="V260" i="18"/>
  <c r="V260" i="17"/>
  <c r="V260" i="16"/>
  <c r="V260" i="15"/>
  <c r="V260" i="14"/>
  <c r="V260" i="13"/>
  <c r="V260" i="12"/>
  <c r="V260" i="11"/>
  <c r="V260" i="10"/>
  <c r="V260" i="9"/>
  <c r="V260" i="8"/>
  <c r="V260" i="7"/>
  <c r="V260" i="5"/>
  <c r="X260" i="3"/>
  <c r="X260" i="2"/>
  <c r="Z260" i="1"/>
  <c r="U260" i="3"/>
  <c r="U260" i="2"/>
  <c r="W260" i="1"/>
  <c r="V260" i="3"/>
  <c r="V260" i="2"/>
  <c r="X260" i="1"/>
  <c r="W260" i="3"/>
  <c r="W260" i="2"/>
  <c r="Y260" i="1"/>
  <c r="I261" i="1"/>
  <c r="H261" i="1"/>
  <c r="E261" i="1"/>
  <c r="G261" i="1"/>
  <c r="F261" i="1"/>
  <c r="D261" i="1"/>
  <c r="B262" i="1"/>
  <c r="K262" i="1" s="1"/>
  <c r="C261" i="1"/>
  <c r="U261" i="19" l="1"/>
  <c r="U261" i="18"/>
  <c r="U261" i="17"/>
  <c r="U261" i="16"/>
  <c r="U261" i="15"/>
  <c r="U261" i="14"/>
  <c r="U261" i="13"/>
  <c r="U261" i="12"/>
  <c r="U261" i="11"/>
  <c r="U261" i="10"/>
  <c r="U261" i="9"/>
  <c r="U261" i="7"/>
  <c r="U261" i="8"/>
  <c r="U261" i="5"/>
  <c r="X261" i="19"/>
  <c r="X261" i="18"/>
  <c r="X261" i="17"/>
  <c r="X261" i="16"/>
  <c r="X261" i="15"/>
  <c r="X261" i="14"/>
  <c r="X261" i="13"/>
  <c r="X261" i="12"/>
  <c r="X261" i="11"/>
  <c r="X261" i="10"/>
  <c r="X261" i="9"/>
  <c r="X261" i="8"/>
  <c r="X261" i="7"/>
  <c r="X261" i="5"/>
  <c r="W261" i="19"/>
  <c r="W261" i="17"/>
  <c r="W261" i="18"/>
  <c r="W261" i="16"/>
  <c r="W261" i="15"/>
  <c r="W261" i="14"/>
  <c r="W261" i="13"/>
  <c r="W261" i="12"/>
  <c r="W261" i="11"/>
  <c r="W261" i="10"/>
  <c r="W261" i="9"/>
  <c r="W261" i="8"/>
  <c r="W261" i="7"/>
  <c r="W261" i="5"/>
  <c r="V261" i="19"/>
  <c r="V261" i="18"/>
  <c r="V261" i="17"/>
  <c r="V261" i="16"/>
  <c r="V261" i="15"/>
  <c r="V261" i="14"/>
  <c r="V261" i="13"/>
  <c r="V261" i="12"/>
  <c r="V261" i="11"/>
  <c r="V261" i="10"/>
  <c r="V261" i="9"/>
  <c r="V261" i="8"/>
  <c r="V261" i="7"/>
  <c r="V261" i="5"/>
  <c r="W261" i="2"/>
  <c r="W261" i="3"/>
  <c r="Y261" i="1"/>
  <c r="V261" i="3"/>
  <c r="V261" i="2"/>
  <c r="X261" i="1"/>
  <c r="U261" i="2"/>
  <c r="U261" i="3"/>
  <c r="W261" i="1"/>
  <c r="X261" i="3"/>
  <c r="X261" i="2"/>
  <c r="Z261" i="1"/>
  <c r="I262" i="1"/>
  <c r="H262" i="1"/>
  <c r="F262" i="1"/>
  <c r="G262" i="1"/>
  <c r="E262" i="1"/>
  <c r="D262" i="1"/>
  <c r="B263" i="1"/>
  <c r="K263" i="1" s="1"/>
  <c r="C262" i="1"/>
  <c r="E10" i="2" a="1"/>
  <c r="J10" i="2" a="1"/>
  <c r="E10" i="2" l="1"/>
  <c r="G10" i="2" s="1"/>
  <c r="H10" i="2" s="1"/>
  <c r="J10" i="2"/>
  <c r="W262" i="19"/>
  <c r="W262" i="17"/>
  <c r="W262" i="18"/>
  <c r="W262" i="16"/>
  <c r="W262" i="15"/>
  <c r="W262" i="13"/>
  <c r="W262" i="14"/>
  <c r="W262" i="12"/>
  <c r="W262" i="11"/>
  <c r="W262" i="9"/>
  <c r="W262" i="10"/>
  <c r="W262" i="8"/>
  <c r="W262" i="5"/>
  <c r="W262" i="7"/>
  <c r="U262" i="19"/>
  <c r="U262" i="18"/>
  <c r="U262" i="17"/>
  <c r="U262" i="16"/>
  <c r="U262" i="15"/>
  <c r="U262" i="14"/>
  <c r="U262" i="13"/>
  <c r="U262" i="12"/>
  <c r="U262" i="11"/>
  <c r="U262" i="10"/>
  <c r="U262" i="9"/>
  <c r="U262" i="8"/>
  <c r="U262" i="7"/>
  <c r="U262" i="5"/>
  <c r="X262" i="19"/>
  <c r="X262" i="18"/>
  <c r="X262" i="17"/>
  <c r="X262" i="16"/>
  <c r="X262" i="15"/>
  <c r="X262" i="14"/>
  <c r="X262" i="13"/>
  <c r="X262" i="12"/>
  <c r="X262" i="11"/>
  <c r="X262" i="10"/>
  <c r="X262" i="9"/>
  <c r="X262" i="8"/>
  <c r="X262" i="7"/>
  <c r="X262" i="5"/>
  <c r="V262" i="19"/>
  <c r="V262" i="18"/>
  <c r="V262" i="17"/>
  <c r="V262" i="16"/>
  <c r="V262" i="15"/>
  <c r="V262" i="14"/>
  <c r="V262" i="13"/>
  <c r="V262" i="12"/>
  <c r="V262" i="11"/>
  <c r="V262" i="10"/>
  <c r="V262" i="9"/>
  <c r="V262" i="8"/>
  <c r="V262" i="7"/>
  <c r="V262" i="5"/>
  <c r="U262" i="2"/>
  <c r="U262" i="3"/>
  <c r="W262" i="1"/>
  <c r="V262" i="3"/>
  <c r="V262" i="2"/>
  <c r="X262" i="1"/>
  <c r="W262" i="3"/>
  <c r="Y262" i="1"/>
  <c r="W262" i="2"/>
  <c r="X262" i="3"/>
  <c r="X262" i="2"/>
  <c r="Z262" i="1"/>
  <c r="I263" i="1"/>
  <c r="E263" i="1"/>
  <c r="G263" i="1"/>
  <c r="H263" i="1"/>
  <c r="F263" i="1"/>
  <c r="D263" i="1"/>
  <c r="B264" i="1"/>
  <c r="K264" i="1" s="1"/>
  <c r="C263" i="1"/>
  <c r="P10" i="2"/>
  <c r="L10" i="2"/>
  <c r="Z10" i="2" l="1"/>
  <c r="I10" i="2"/>
  <c r="M10" i="2"/>
  <c r="N10" i="2" s="1"/>
  <c r="Q10" i="2"/>
  <c r="R10" i="2" s="1"/>
  <c r="W263" i="19"/>
  <c r="W263" i="18"/>
  <c r="W263" i="17"/>
  <c r="W263" i="16"/>
  <c r="W263" i="14"/>
  <c r="W263" i="15"/>
  <c r="W263" i="13"/>
  <c r="W263" i="10"/>
  <c r="W263" i="11"/>
  <c r="W263" i="12"/>
  <c r="W263" i="9"/>
  <c r="W263" i="8"/>
  <c r="W263" i="7"/>
  <c r="W263" i="5"/>
  <c r="U263" i="19"/>
  <c r="U263" i="18"/>
  <c r="U263" i="17"/>
  <c r="U263" i="16"/>
  <c r="U263" i="15"/>
  <c r="U263" i="14"/>
  <c r="U263" i="13"/>
  <c r="U263" i="12"/>
  <c r="U263" i="11"/>
  <c r="U263" i="10"/>
  <c r="U263" i="9"/>
  <c r="U263" i="8"/>
  <c r="U263" i="7"/>
  <c r="U263" i="5"/>
  <c r="X263" i="19"/>
  <c r="X263" i="18"/>
  <c r="X263" i="17"/>
  <c r="X263" i="16"/>
  <c r="X263" i="15"/>
  <c r="X263" i="14"/>
  <c r="X263" i="13"/>
  <c r="X263" i="12"/>
  <c r="X263" i="11"/>
  <c r="X263" i="10"/>
  <c r="X263" i="9"/>
  <c r="X263" i="8"/>
  <c r="X263" i="7"/>
  <c r="X263" i="5"/>
  <c r="V263" i="18"/>
  <c r="V263" i="19"/>
  <c r="V263" i="17"/>
  <c r="V263" i="16"/>
  <c r="V263" i="15"/>
  <c r="V263" i="14"/>
  <c r="V263" i="13"/>
  <c r="V263" i="12"/>
  <c r="V263" i="11"/>
  <c r="V263" i="10"/>
  <c r="V263" i="9"/>
  <c r="V263" i="8"/>
  <c r="V263" i="5"/>
  <c r="V263" i="7"/>
  <c r="V263" i="3"/>
  <c r="V263" i="2"/>
  <c r="X263" i="1"/>
  <c r="W263" i="3"/>
  <c r="W263" i="2"/>
  <c r="Y263" i="1"/>
  <c r="X263" i="3"/>
  <c r="X263" i="2"/>
  <c r="Z263" i="1"/>
  <c r="U263" i="3"/>
  <c r="U263" i="2"/>
  <c r="W263" i="1"/>
  <c r="I264" i="1"/>
  <c r="H264" i="1"/>
  <c r="E264" i="1"/>
  <c r="G264" i="1"/>
  <c r="F264" i="1"/>
  <c r="D264" i="1"/>
  <c r="C264" i="1"/>
  <c r="B265" i="1"/>
  <c r="K265" i="1" s="1"/>
  <c r="W264" i="18" l="1"/>
  <c r="W264" i="17"/>
  <c r="W264" i="19"/>
  <c r="W264" i="15"/>
  <c r="W264" i="16"/>
  <c r="W264" i="13"/>
  <c r="W264" i="14"/>
  <c r="W264" i="10"/>
  <c r="W264" i="12"/>
  <c r="W264" i="11"/>
  <c r="W264" i="9"/>
  <c r="W264" i="7"/>
  <c r="W264" i="5"/>
  <c r="W264" i="8"/>
  <c r="U264" i="19"/>
  <c r="U264" i="18"/>
  <c r="U264" i="17"/>
  <c r="U264" i="16"/>
  <c r="U264" i="15"/>
  <c r="U264" i="14"/>
  <c r="U264" i="13"/>
  <c r="U264" i="12"/>
  <c r="U264" i="11"/>
  <c r="U264" i="10"/>
  <c r="U264" i="9"/>
  <c r="U264" i="8"/>
  <c r="U264" i="7"/>
  <c r="U264" i="5"/>
  <c r="X264" i="19"/>
  <c r="X264" i="18"/>
  <c r="X264" i="17"/>
  <c r="X264" i="16"/>
  <c r="X264" i="15"/>
  <c r="X264" i="14"/>
  <c r="X264" i="13"/>
  <c r="X264" i="12"/>
  <c r="X264" i="11"/>
  <c r="X264" i="10"/>
  <c r="X264" i="9"/>
  <c r="X264" i="8"/>
  <c r="X264" i="7"/>
  <c r="X264" i="5"/>
  <c r="V264" i="19"/>
  <c r="V264" i="18"/>
  <c r="V264" i="17"/>
  <c r="V264" i="16"/>
  <c r="V264" i="15"/>
  <c r="V264" i="14"/>
  <c r="V264" i="13"/>
  <c r="V264" i="12"/>
  <c r="V264" i="11"/>
  <c r="V264" i="10"/>
  <c r="V264" i="9"/>
  <c r="V264" i="8"/>
  <c r="V264" i="7"/>
  <c r="V264" i="5"/>
  <c r="W264" i="3"/>
  <c r="W264" i="2"/>
  <c r="Y264" i="1"/>
  <c r="X264" i="3"/>
  <c r="X264" i="2"/>
  <c r="Z264" i="1"/>
  <c r="V264" i="3"/>
  <c r="V264" i="2"/>
  <c r="X264" i="1"/>
  <c r="U264" i="3"/>
  <c r="U264" i="2"/>
  <c r="W264" i="1"/>
  <c r="I265" i="1"/>
  <c r="H265" i="1"/>
  <c r="G265" i="1"/>
  <c r="E265" i="1"/>
  <c r="F265" i="1"/>
  <c r="D265" i="1"/>
  <c r="B266" i="1"/>
  <c r="K266" i="1" s="1"/>
  <c r="C265" i="1"/>
  <c r="W265" i="18" l="1"/>
  <c r="W265" i="17"/>
  <c r="W265" i="19"/>
  <c r="W265" i="15"/>
  <c r="W265" i="16"/>
  <c r="W265" i="13"/>
  <c r="W265" i="10"/>
  <c r="W265" i="12"/>
  <c r="W265" i="11"/>
  <c r="W265" i="9"/>
  <c r="W265" i="14"/>
  <c r="W265" i="7"/>
  <c r="W265" i="8"/>
  <c r="W265" i="5"/>
  <c r="U265" i="19"/>
  <c r="U265" i="18"/>
  <c r="U265" i="17"/>
  <c r="U265" i="16"/>
  <c r="U265" i="15"/>
  <c r="U265" i="14"/>
  <c r="U265" i="13"/>
  <c r="U265" i="12"/>
  <c r="U265" i="10"/>
  <c r="U265" i="11"/>
  <c r="U265" i="9"/>
  <c r="U265" i="8"/>
  <c r="U265" i="5"/>
  <c r="U265" i="7"/>
  <c r="X265" i="19"/>
  <c r="X265" i="18"/>
  <c r="X265" i="17"/>
  <c r="X265" i="16"/>
  <c r="X265" i="15"/>
  <c r="X265" i="14"/>
  <c r="X265" i="13"/>
  <c r="X265" i="12"/>
  <c r="X265" i="11"/>
  <c r="X265" i="10"/>
  <c r="X265" i="9"/>
  <c r="X265" i="8"/>
  <c r="X265" i="7"/>
  <c r="X265" i="5"/>
  <c r="V265" i="19"/>
  <c r="V265" i="18"/>
  <c r="V265" i="17"/>
  <c r="V265" i="16"/>
  <c r="V265" i="15"/>
  <c r="V265" i="14"/>
  <c r="V265" i="13"/>
  <c r="V265" i="12"/>
  <c r="V265" i="11"/>
  <c r="V265" i="10"/>
  <c r="V265" i="9"/>
  <c r="V265" i="8"/>
  <c r="V265" i="7"/>
  <c r="V265" i="5"/>
  <c r="V265" i="3"/>
  <c r="V265" i="2"/>
  <c r="X265" i="1"/>
  <c r="W265" i="3"/>
  <c r="W265" i="2"/>
  <c r="Y265" i="1"/>
  <c r="X265" i="3"/>
  <c r="X265" i="2"/>
  <c r="Z265" i="1"/>
  <c r="U265" i="3"/>
  <c r="U265" i="2"/>
  <c r="W265" i="1"/>
  <c r="I266" i="1"/>
  <c r="G266" i="1"/>
  <c r="H266" i="1"/>
  <c r="F266" i="1"/>
  <c r="E266" i="1"/>
  <c r="D266" i="1"/>
  <c r="C266" i="1"/>
  <c r="B267" i="1"/>
  <c r="K267" i="1" s="1"/>
  <c r="W266" i="18" l="1"/>
  <c r="W266" i="17"/>
  <c r="W266" i="19"/>
  <c r="W266" i="14"/>
  <c r="W266" i="16"/>
  <c r="W266" i="13"/>
  <c r="W266" i="11"/>
  <c r="W266" i="12"/>
  <c r="W266" i="10"/>
  <c r="W266" i="15"/>
  <c r="W266" i="7"/>
  <c r="W266" i="9"/>
  <c r="W266" i="8"/>
  <c r="W266" i="5"/>
  <c r="U266" i="19"/>
  <c r="U266" i="18"/>
  <c r="U266" i="17"/>
  <c r="U266" i="16"/>
  <c r="U266" i="14"/>
  <c r="U266" i="15"/>
  <c r="U266" i="13"/>
  <c r="U266" i="12"/>
  <c r="U266" i="11"/>
  <c r="U266" i="10"/>
  <c r="U266" i="9"/>
  <c r="U266" i="8"/>
  <c r="U266" i="7"/>
  <c r="U266" i="5"/>
  <c r="V266" i="19"/>
  <c r="V266" i="18"/>
  <c r="V266" i="17"/>
  <c r="V266" i="16"/>
  <c r="V266" i="15"/>
  <c r="V266" i="14"/>
  <c r="V266" i="12"/>
  <c r="V266" i="13"/>
  <c r="V266" i="11"/>
  <c r="V266" i="10"/>
  <c r="V266" i="9"/>
  <c r="V266" i="8"/>
  <c r="V266" i="7"/>
  <c r="V266" i="5"/>
  <c r="X266" i="19"/>
  <c r="X266" i="18"/>
  <c r="X266" i="17"/>
  <c r="X266" i="16"/>
  <c r="X266" i="15"/>
  <c r="X266" i="14"/>
  <c r="X266" i="13"/>
  <c r="X266" i="12"/>
  <c r="X266" i="11"/>
  <c r="X266" i="10"/>
  <c r="X266" i="9"/>
  <c r="X266" i="8"/>
  <c r="X266" i="5"/>
  <c r="X266" i="7"/>
  <c r="V266" i="3"/>
  <c r="V266" i="2"/>
  <c r="X266" i="1"/>
  <c r="X266" i="3"/>
  <c r="Z266" i="1"/>
  <c r="X266" i="2"/>
  <c r="U266" i="3"/>
  <c r="U266" i="2"/>
  <c r="W266" i="1"/>
  <c r="W266" i="3"/>
  <c r="W266" i="2"/>
  <c r="Y266" i="1"/>
  <c r="I267" i="1"/>
  <c r="E267" i="1"/>
  <c r="F267" i="1"/>
  <c r="H267" i="1"/>
  <c r="G267" i="1"/>
  <c r="D267" i="1"/>
  <c r="B268" i="1"/>
  <c r="K268" i="1" s="1"/>
  <c r="C267" i="1"/>
  <c r="W267" i="19" l="1"/>
  <c r="W267" i="18"/>
  <c r="W267" i="17"/>
  <c r="W267" i="14"/>
  <c r="W267" i="15"/>
  <c r="W267" i="13"/>
  <c r="W267" i="12"/>
  <c r="W267" i="11"/>
  <c r="W267" i="16"/>
  <c r="W267" i="10"/>
  <c r="W267" i="9"/>
  <c r="W267" i="8"/>
  <c r="W267" i="5"/>
  <c r="W267" i="7"/>
  <c r="V267" i="19"/>
  <c r="V267" i="18"/>
  <c r="V267" i="17"/>
  <c r="V267" i="16"/>
  <c r="V267" i="15"/>
  <c r="V267" i="14"/>
  <c r="V267" i="13"/>
  <c r="V267" i="12"/>
  <c r="V267" i="11"/>
  <c r="V267" i="10"/>
  <c r="V267" i="9"/>
  <c r="V267" i="8"/>
  <c r="V267" i="7"/>
  <c r="V267" i="5"/>
  <c r="X267" i="19"/>
  <c r="X267" i="18"/>
  <c r="X267" i="17"/>
  <c r="X267" i="16"/>
  <c r="X267" i="15"/>
  <c r="X267" i="14"/>
  <c r="X267" i="13"/>
  <c r="X267" i="12"/>
  <c r="X267" i="11"/>
  <c r="X267" i="10"/>
  <c r="X267" i="9"/>
  <c r="X267" i="8"/>
  <c r="X267" i="7"/>
  <c r="X267" i="5"/>
  <c r="U267" i="19"/>
  <c r="U267" i="18"/>
  <c r="U267" i="17"/>
  <c r="U267" i="16"/>
  <c r="U267" i="15"/>
  <c r="U267" i="14"/>
  <c r="U267" i="13"/>
  <c r="U267" i="12"/>
  <c r="U267" i="11"/>
  <c r="U267" i="10"/>
  <c r="U267" i="9"/>
  <c r="U267" i="8"/>
  <c r="U267" i="7"/>
  <c r="U267" i="5"/>
  <c r="X267" i="3"/>
  <c r="X267" i="2"/>
  <c r="Z267" i="1"/>
  <c r="W267" i="3"/>
  <c r="W267" i="2"/>
  <c r="Y267" i="1"/>
  <c r="U267" i="3"/>
  <c r="U267" i="2"/>
  <c r="W267" i="1"/>
  <c r="V267" i="3"/>
  <c r="V267" i="2"/>
  <c r="X267" i="1"/>
  <c r="I268" i="1"/>
  <c r="G268" i="1"/>
  <c r="H268" i="1"/>
  <c r="E268" i="1"/>
  <c r="F268" i="1"/>
  <c r="D268" i="1"/>
  <c r="B269" i="1"/>
  <c r="K269" i="1" s="1"/>
  <c r="C268" i="1"/>
  <c r="W268" i="18" l="1"/>
  <c r="W268" i="19"/>
  <c r="W268" i="17"/>
  <c r="W268" i="16"/>
  <c r="W268" i="15"/>
  <c r="W268" i="13"/>
  <c r="W268" i="12"/>
  <c r="W268" i="14"/>
  <c r="W268" i="11"/>
  <c r="W268" i="10"/>
  <c r="W268" i="8"/>
  <c r="W268" i="9"/>
  <c r="W268" i="5"/>
  <c r="W268" i="7"/>
  <c r="X268" i="19"/>
  <c r="X268" i="18"/>
  <c r="X268" i="17"/>
  <c r="X268" i="16"/>
  <c r="X268" i="15"/>
  <c r="X268" i="14"/>
  <c r="X268" i="13"/>
  <c r="X268" i="12"/>
  <c r="X268" i="11"/>
  <c r="X268" i="10"/>
  <c r="X268" i="9"/>
  <c r="X268" i="8"/>
  <c r="X268" i="7"/>
  <c r="X268" i="5"/>
  <c r="V268" i="19"/>
  <c r="V268" i="18"/>
  <c r="V268" i="17"/>
  <c r="V268" i="16"/>
  <c r="V268" i="15"/>
  <c r="V268" i="14"/>
  <c r="V268" i="13"/>
  <c r="V268" i="12"/>
  <c r="V268" i="11"/>
  <c r="V268" i="10"/>
  <c r="V268" i="9"/>
  <c r="V268" i="8"/>
  <c r="V268" i="7"/>
  <c r="V268" i="5"/>
  <c r="U268" i="19"/>
  <c r="U268" i="18"/>
  <c r="U268" i="17"/>
  <c r="U268" i="16"/>
  <c r="U268" i="15"/>
  <c r="U268" i="14"/>
  <c r="U268" i="13"/>
  <c r="U268" i="12"/>
  <c r="U268" i="11"/>
  <c r="U268" i="10"/>
  <c r="U268" i="9"/>
  <c r="U268" i="8"/>
  <c r="U268" i="5"/>
  <c r="U268" i="7"/>
  <c r="X268" i="3"/>
  <c r="X268" i="2"/>
  <c r="Z268" i="1"/>
  <c r="U268" i="3"/>
  <c r="U268" i="2"/>
  <c r="W268" i="1"/>
  <c r="V268" i="3"/>
  <c r="V268" i="2"/>
  <c r="X268" i="1"/>
  <c r="W268" i="3"/>
  <c r="W268" i="2"/>
  <c r="Y268" i="1"/>
  <c r="I269" i="1"/>
  <c r="H269" i="1"/>
  <c r="G269" i="1"/>
  <c r="E269" i="1"/>
  <c r="F269" i="1"/>
  <c r="D269" i="1"/>
  <c r="B270" i="1"/>
  <c r="K270" i="1" s="1"/>
  <c r="C269" i="1"/>
  <c r="W269" i="19" l="1"/>
  <c r="W269" i="17"/>
  <c r="W269" i="18"/>
  <c r="W269" i="15"/>
  <c r="W269" i="16"/>
  <c r="W269" i="13"/>
  <c r="W269" i="12"/>
  <c r="W269" i="14"/>
  <c r="W269" i="11"/>
  <c r="W269" i="10"/>
  <c r="W269" i="8"/>
  <c r="W269" i="9"/>
  <c r="W269" i="7"/>
  <c r="W269" i="5"/>
  <c r="V269" i="19"/>
  <c r="V269" i="18"/>
  <c r="V269" i="17"/>
  <c r="V269" i="16"/>
  <c r="V269" i="15"/>
  <c r="V269" i="14"/>
  <c r="V269" i="13"/>
  <c r="V269" i="12"/>
  <c r="V269" i="11"/>
  <c r="V269" i="10"/>
  <c r="V269" i="9"/>
  <c r="V269" i="8"/>
  <c r="V269" i="7"/>
  <c r="V269" i="5"/>
  <c r="U269" i="19"/>
  <c r="U269" i="18"/>
  <c r="U269" i="17"/>
  <c r="U269" i="16"/>
  <c r="U269" i="15"/>
  <c r="U269" i="14"/>
  <c r="U269" i="13"/>
  <c r="U269" i="12"/>
  <c r="U269" i="11"/>
  <c r="U269" i="10"/>
  <c r="U269" i="9"/>
  <c r="U269" i="8"/>
  <c r="U269" i="7"/>
  <c r="U269" i="5"/>
  <c r="X269" i="19"/>
  <c r="X269" i="18"/>
  <c r="X269" i="17"/>
  <c r="X269" i="16"/>
  <c r="X269" i="15"/>
  <c r="X269" i="14"/>
  <c r="X269" i="13"/>
  <c r="X269" i="12"/>
  <c r="X269" i="11"/>
  <c r="X269" i="10"/>
  <c r="X269" i="9"/>
  <c r="X269" i="8"/>
  <c r="X269" i="7"/>
  <c r="X269" i="5"/>
  <c r="U269" i="3"/>
  <c r="U269" i="2"/>
  <c r="W269" i="1"/>
  <c r="W269" i="3"/>
  <c r="W269" i="2"/>
  <c r="Y269" i="1"/>
  <c r="V269" i="3"/>
  <c r="V269" i="2"/>
  <c r="X269" i="1"/>
  <c r="X269" i="3"/>
  <c r="X269" i="2"/>
  <c r="Z269" i="1"/>
  <c r="I270" i="1"/>
  <c r="G270" i="1"/>
  <c r="H270" i="1"/>
  <c r="E270" i="1"/>
  <c r="F270" i="1"/>
  <c r="D270" i="1"/>
  <c r="B271" i="1"/>
  <c r="K271" i="1" s="1"/>
  <c r="C270" i="1"/>
  <c r="F12" i="7" a="1"/>
  <c r="F12" i="7" l="1"/>
  <c r="W270" i="19"/>
  <c r="W270" i="18"/>
  <c r="W270" i="16"/>
  <c r="W270" i="17"/>
  <c r="W270" i="15"/>
  <c r="W270" i="14"/>
  <c r="W270" i="11"/>
  <c r="W270" i="13"/>
  <c r="W270" i="12"/>
  <c r="W270" i="9"/>
  <c r="W270" i="10"/>
  <c r="W270" i="8"/>
  <c r="W270" i="5"/>
  <c r="W270" i="7"/>
  <c r="U270" i="19"/>
  <c r="U270" i="18"/>
  <c r="U270" i="17"/>
  <c r="U270" i="16"/>
  <c r="U270" i="15"/>
  <c r="U270" i="14"/>
  <c r="U270" i="13"/>
  <c r="U270" i="12"/>
  <c r="U270" i="11"/>
  <c r="U270" i="10"/>
  <c r="U270" i="9"/>
  <c r="U270" i="8"/>
  <c r="U270" i="7"/>
  <c r="U270" i="5"/>
  <c r="X270" i="19"/>
  <c r="X270" i="18"/>
  <c r="X270" i="17"/>
  <c r="X270" i="16"/>
  <c r="X270" i="15"/>
  <c r="X270" i="14"/>
  <c r="X270" i="13"/>
  <c r="X270" i="12"/>
  <c r="X270" i="11"/>
  <c r="X270" i="10"/>
  <c r="X270" i="9"/>
  <c r="X270" i="8"/>
  <c r="X270" i="7"/>
  <c r="X270" i="5"/>
  <c r="V270" i="19"/>
  <c r="V270" i="18"/>
  <c r="V270" i="17"/>
  <c r="V270" i="16"/>
  <c r="V270" i="15"/>
  <c r="V270" i="14"/>
  <c r="V270" i="12"/>
  <c r="V270" i="13"/>
  <c r="V270" i="11"/>
  <c r="V270" i="10"/>
  <c r="V270" i="9"/>
  <c r="V270" i="8"/>
  <c r="V270" i="7"/>
  <c r="V270" i="5"/>
  <c r="V270" i="3"/>
  <c r="X270" i="1"/>
  <c r="V270" i="2"/>
  <c r="X270" i="3"/>
  <c r="X270" i="2"/>
  <c r="Z270" i="1"/>
  <c r="U270" i="3"/>
  <c r="U270" i="2"/>
  <c r="W270" i="1"/>
  <c r="W270" i="3"/>
  <c r="W270" i="2"/>
  <c r="Y270" i="1"/>
  <c r="I271" i="1"/>
  <c r="E271" i="1"/>
  <c r="H271" i="1"/>
  <c r="G271" i="1"/>
  <c r="F271" i="1"/>
  <c r="D271" i="1"/>
  <c r="B272" i="1"/>
  <c r="K272" i="1" s="1"/>
  <c r="C271" i="1"/>
  <c r="W271" i="19" l="1"/>
  <c r="W271" i="17"/>
  <c r="W271" i="18"/>
  <c r="W271" i="16"/>
  <c r="W271" i="15"/>
  <c r="W271" i="14"/>
  <c r="W271" i="13"/>
  <c r="W271" i="12"/>
  <c r="W271" i="11"/>
  <c r="W271" i="8"/>
  <c r="W271" i="9"/>
  <c r="W271" i="7"/>
  <c r="W271" i="10"/>
  <c r="W271" i="5"/>
  <c r="V271" i="19"/>
  <c r="V271" i="18"/>
  <c r="V271" i="17"/>
  <c r="V271" i="16"/>
  <c r="V271" i="15"/>
  <c r="V271" i="14"/>
  <c r="V271" i="13"/>
  <c r="V271" i="12"/>
  <c r="V271" i="11"/>
  <c r="V271" i="10"/>
  <c r="V271" i="9"/>
  <c r="V271" i="8"/>
  <c r="V271" i="7"/>
  <c r="V271" i="5"/>
  <c r="X271" i="19"/>
  <c r="X271" i="18"/>
  <c r="X271" i="17"/>
  <c r="X271" i="16"/>
  <c r="X271" i="15"/>
  <c r="X271" i="14"/>
  <c r="X271" i="13"/>
  <c r="X271" i="12"/>
  <c r="X271" i="11"/>
  <c r="X271" i="10"/>
  <c r="X271" i="9"/>
  <c r="X271" i="8"/>
  <c r="X271" i="7"/>
  <c r="X271" i="5"/>
  <c r="U271" i="19"/>
  <c r="U271" i="18"/>
  <c r="U271" i="17"/>
  <c r="U271" i="16"/>
  <c r="U271" i="15"/>
  <c r="U271" i="14"/>
  <c r="U271" i="13"/>
  <c r="U271" i="12"/>
  <c r="U271" i="11"/>
  <c r="U271" i="10"/>
  <c r="U271" i="9"/>
  <c r="U271" i="8"/>
  <c r="U271" i="5"/>
  <c r="U271" i="7"/>
  <c r="W271" i="3"/>
  <c r="W271" i="2"/>
  <c r="Y271" i="1"/>
  <c r="V271" i="3"/>
  <c r="V271" i="2"/>
  <c r="X271" i="1"/>
  <c r="X271" i="3"/>
  <c r="X271" i="2"/>
  <c r="Z271" i="1"/>
  <c r="U271" i="3"/>
  <c r="U271" i="2"/>
  <c r="W271" i="1"/>
  <c r="I272" i="1"/>
  <c r="H272" i="1"/>
  <c r="G272" i="1"/>
  <c r="E272" i="1"/>
  <c r="F272" i="1"/>
  <c r="D272" i="1"/>
  <c r="B273" i="1"/>
  <c r="K273" i="1" s="1"/>
  <c r="C272" i="1"/>
  <c r="W272" i="18" l="1"/>
  <c r="W272" i="19"/>
  <c r="W272" i="17"/>
  <c r="W272" i="16"/>
  <c r="W272" i="15"/>
  <c r="W272" i="14"/>
  <c r="W272" i="13"/>
  <c r="W272" i="12"/>
  <c r="W272" i="11"/>
  <c r="W272" i="9"/>
  <c r="W272" i="10"/>
  <c r="W272" i="8"/>
  <c r="W272" i="5"/>
  <c r="W272" i="7"/>
  <c r="V272" i="19"/>
  <c r="V272" i="18"/>
  <c r="V272" i="17"/>
  <c r="V272" i="16"/>
  <c r="V272" i="15"/>
  <c r="V272" i="14"/>
  <c r="V272" i="13"/>
  <c r="V272" i="12"/>
  <c r="V272" i="11"/>
  <c r="V272" i="10"/>
  <c r="V272" i="9"/>
  <c r="V272" i="8"/>
  <c r="V272" i="7"/>
  <c r="V272" i="5"/>
  <c r="X272" i="19"/>
  <c r="X272" i="18"/>
  <c r="X272" i="17"/>
  <c r="X272" i="16"/>
  <c r="X272" i="15"/>
  <c r="X272" i="14"/>
  <c r="X272" i="13"/>
  <c r="X272" i="12"/>
  <c r="X272" i="11"/>
  <c r="X272" i="10"/>
  <c r="X272" i="9"/>
  <c r="X272" i="8"/>
  <c r="X272" i="7"/>
  <c r="X272" i="5"/>
  <c r="U272" i="19"/>
  <c r="U272" i="18"/>
  <c r="U272" i="17"/>
  <c r="U272" i="16"/>
  <c r="U272" i="15"/>
  <c r="U272" i="14"/>
  <c r="U272" i="13"/>
  <c r="U272" i="12"/>
  <c r="U272" i="11"/>
  <c r="U272" i="10"/>
  <c r="U272" i="9"/>
  <c r="U272" i="8"/>
  <c r="U272" i="7"/>
  <c r="U272" i="5"/>
  <c r="V272" i="3"/>
  <c r="V272" i="2"/>
  <c r="X272" i="1"/>
  <c r="W272" i="3"/>
  <c r="W272" i="2"/>
  <c r="Y272" i="1"/>
  <c r="U272" i="3"/>
  <c r="U272" i="2"/>
  <c r="W272" i="1"/>
  <c r="X272" i="3"/>
  <c r="X272" i="2"/>
  <c r="Z272" i="1"/>
  <c r="I273" i="1"/>
  <c r="H273" i="1"/>
  <c r="G273" i="1"/>
  <c r="E273" i="1"/>
  <c r="F273" i="1"/>
  <c r="D273" i="1"/>
  <c r="C273" i="1"/>
  <c r="B274" i="1"/>
  <c r="K274" i="1" s="1"/>
  <c r="W273" i="19" l="1"/>
  <c r="W273" i="17"/>
  <c r="W273" i="16"/>
  <c r="W273" i="15"/>
  <c r="W273" i="18"/>
  <c r="W273" i="14"/>
  <c r="W273" i="13"/>
  <c r="W273" i="11"/>
  <c r="W273" i="10"/>
  <c r="W273" i="12"/>
  <c r="W273" i="9"/>
  <c r="W273" i="8"/>
  <c r="W273" i="7"/>
  <c r="W273" i="5"/>
  <c r="X273" i="19"/>
  <c r="X273" i="18"/>
  <c r="X273" i="17"/>
  <c r="X273" i="16"/>
  <c r="X273" i="15"/>
  <c r="X273" i="14"/>
  <c r="X273" i="13"/>
  <c r="X273" i="12"/>
  <c r="X273" i="11"/>
  <c r="X273" i="10"/>
  <c r="X273" i="9"/>
  <c r="X273" i="8"/>
  <c r="X273" i="7"/>
  <c r="X273" i="5"/>
  <c r="U273" i="19"/>
  <c r="U273" i="18"/>
  <c r="U273" i="17"/>
  <c r="U273" i="16"/>
  <c r="U273" i="15"/>
  <c r="U273" i="14"/>
  <c r="U273" i="13"/>
  <c r="U273" i="12"/>
  <c r="U273" i="11"/>
  <c r="U273" i="10"/>
  <c r="U273" i="9"/>
  <c r="U273" i="8"/>
  <c r="U273" i="5"/>
  <c r="U273" i="7"/>
  <c r="V273" i="19"/>
  <c r="V273" i="18"/>
  <c r="V273" i="17"/>
  <c r="V273" i="16"/>
  <c r="V273" i="15"/>
  <c r="V273" i="14"/>
  <c r="V273" i="13"/>
  <c r="V273" i="12"/>
  <c r="V273" i="11"/>
  <c r="V273" i="10"/>
  <c r="V273" i="9"/>
  <c r="V273" i="8"/>
  <c r="V273" i="5"/>
  <c r="V273" i="7"/>
  <c r="U273" i="3"/>
  <c r="U273" i="2"/>
  <c r="W273" i="1"/>
  <c r="W273" i="3"/>
  <c r="W273" i="2"/>
  <c r="Y273" i="1"/>
  <c r="V273" i="3"/>
  <c r="V273" i="2"/>
  <c r="X273" i="1"/>
  <c r="X273" i="3"/>
  <c r="X273" i="2"/>
  <c r="Z273" i="1"/>
  <c r="I274" i="1"/>
  <c r="F274" i="1"/>
  <c r="H274" i="1"/>
  <c r="E274" i="1"/>
  <c r="G274" i="1"/>
  <c r="D274" i="1"/>
  <c r="C274" i="1"/>
  <c r="B275" i="1"/>
  <c r="K275" i="1" s="1"/>
  <c r="J12" i="7" a="1"/>
  <c r="E12" i="7" a="1"/>
  <c r="J12" i="7" l="1"/>
  <c r="E12" i="7"/>
  <c r="G12" i="7" s="1"/>
  <c r="H12" i="7" s="1"/>
  <c r="W274" i="19"/>
  <c r="W274" i="17"/>
  <c r="W274" i="18"/>
  <c r="W274" i="16"/>
  <c r="W274" i="14"/>
  <c r="W274" i="15"/>
  <c r="W274" i="13"/>
  <c r="W274" i="12"/>
  <c r="W274" i="9"/>
  <c r="W274" i="11"/>
  <c r="W274" i="8"/>
  <c r="W274" i="7"/>
  <c r="W274" i="5"/>
  <c r="W274" i="10"/>
  <c r="U274" i="19"/>
  <c r="U274" i="18"/>
  <c r="U274" i="17"/>
  <c r="U274" i="16"/>
  <c r="U274" i="15"/>
  <c r="U274" i="14"/>
  <c r="U274" i="13"/>
  <c r="U274" i="12"/>
  <c r="U274" i="10"/>
  <c r="U274" i="11"/>
  <c r="U274" i="9"/>
  <c r="U274" i="8"/>
  <c r="U274" i="5"/>
  <c r="U274" i="7"/>
  <c r="V274" i="19"/>
  <c r="V274" i="18"/>
  <c r="V274" i="17"/>
  <c r="V274" i="16"/>
  <c r="V274" i="15"/>
  <c r="V274" i="14"/>
  <c r="V274" i="13"/>
  <c r="V274" i="12"/>
  <c r="V274" i="11"/>
  <c r="V274" i="10"/>
  <c r="V274" i="9"/>
  <c r="V274" i="8"/>
  <c r="V274" i="7"/>
  <c r="V274" i="5"/>
  <c r="X274" i="19"/>
  <c r="X274" i="18"/>
  <c r="X274" i="17"/>
  <c r="X274" i="16"/>
  <c r="X274" i="15"/>
  <c r="X274" i="14"/>
  <c r="X274" i="13"/>
  <c r="X274" i="12"/>
  <c r="X274" i="11"/>
  <c r="X274" i="10"/>
  <c r="X274" i="9"/>
  <c r="X274" i="8"/>
  <c r="X274" i="7"/>
  <c r="X274" i="5"/>
  <c r="X274" i="3"/>
  <c r="X274" i="2"/>
  <c r="Z274" i="1"/>
  <c r="W274" i="3"/>
  <c r="W274" i="2"/>
  <c r="Y274" i="1"/>
  <c r="V274" i="3"/>
  <c r="V274" i="2"/>
  <c r="X274" i="1"/>
  <c r="U274" i="3"/>
  <c r="U274" i="2"/>
  <c r="W274" i="1"/>
  <c r="I275" i="1"/>
  <c r="E275" i="1"/>
  <c r="H275" i="1"/>
  <c r="G275" i="1"/>
  <c r="F275" i="1"/>
  <c r="D275" i="1"/>
  <c r="B276" i="1"/>
  <c r="K276" i="1" s="1"/>
  <c r="C275" i="1"/>
  <c r="P12" i="7"/>
  <c r="L12" i="7"/>
  <c r="Z12" i="7" l="1"/>
  <c r="I12" i="7"/>
  <c r="Q12" i="7"/>
  <c r="R12" i="7" s="1"/>
  <c r="M12" i="7"/>
  <c r="N12" i="7" s="1"/>
  <c r="W275" i="19"/>
  <c r="W275" i="17"/>
  <c r="W275" i="18"/>
  <c r="W275" i="16"/>
  <c r="W275" i="14"/>
  <c r="W275" i="15"/>
  <c r="W275" i="13"/>
  <c r="W275" i="10"/>
  <c r="W275" i="12"/>
  <c r="W275" i="11"/>
  <c r="W275" i="9"/>
  <c r="W275" i="7"/>
  <c r="W275" i="8"/>
  <c r="W275" i="5"/>
  <c r="X275" i="19"/>
  <c r="X275" i="18"/>
  <c r="X275" i="17"/>
  <c r="X275" i="16"/>
  <c r="X275" i="15"/>
  <c r="X275" i="14"/>
  <c r="X275" i="13"/>
  <c r="X275" i="12"/>
  <c r="X275" i="11"/>
  <c r="X275" i="10"/>
  <c r="X275" i="9"/>
  <c r="X275" i="8"/>
  <c r="X275" i="7"/>
  <c r="X275" i="5"/>
  <c r="U275" i="19"/>
  <c r="U275" i="18"/>
  <c r="U275" i="17"/>
  <c r="U275" i="16"/>
  <c r="U275" i="15"/>
  <c r="U275" i="14"/>
  <c r="U275" i="13"/>
  <c r="U275" i="12"/>
  <c r="U275" i="11"/>
  <c r="U275" i="10"/>
  <c r="U275" i="9"/>
  <c r="U275" i="8"/>
  <c r="U275" i="7"/>
  <c r="U275" i="5"/>
  <c r="V275" i="19"/>
  <c r="V275" i="18"/>
  <c r="V275" i="17"/>
  <c r="V275" i="16"/>
  <c r="V275" i="15"/>
  <c r="V275" i="14"/>
  <c r="V275" i="13"/>
  <c r="V275" i="12"/>
  <c r="V275" i="11"/>
  <c r="V275" i="10"/>
  <c r="V275" i="9"/>
  <c r="V275" i="8"/>
  <c r="V275" i="7"/>
  <c r="V275" i="5"/>
  <c r="V275" i="3"/>
  <c r="V275" i="2"/>
  <c r="X275" i="1"/>
  <c r="W275" i="3"/>
  <c r="W275" i="2"/>
  <c r="Y275" i="1"/>
  <c r="U275" i="3"/>
  <c r="U275" i="2"/>
  <c r="W275" i="1"/>
  <c r="X275" i="3"/>
  <c r="X275" i="2"/>
  <c r="Z275" i="1"/>
  <c r="I276" i="1"/>
  <c r="G276" i="1"/>
  <c r="E276" i="1"/>
  <c r="H276" i="1"/>
  <c r="F276" i="1"/>
  <c r="D276" i="1"/>
  <c r="C276" i="1"/>
  <c r="B277" i="1"/>
  <c r="K277" i="1" s="1"/>
  <c r="W276" i="19" l="1"/>
  <c r="W276" i="18"/>
  <c r="W276" i="16"/>
  <c r="W276" i="17"/>
  <c r="W276" i="15"/>
  <c r="W276" i="14"/>
  <c r="W276" i="13"/>
  <c r="W276" i="10"/>
  <c r="W276" i="12"/>
  <c r="W276" i="11"/>
  <c r="W276" i="7"/>
  <c r="W276" i="9"/>
  <c r="W276" i="8"/>
  <c r="W276" i="5"/>
  <c r="U276" i="19"/>
  <c r="U276" i="18"/>
  <c r="U276" i="17"/>
  <c r="U276" i="16"/>
  <c r="U276" i="15"/>
  <c r="U276" i="14"/>
  <c r="U276" i="13"/>
  <c r="U276" i="12"/>
  <c r="U276" i="11"/>
  <c r="U276" i="10"/>
  <c r="U276" i="9"/>
  <c r="U276" i="7"/>
  <c r="U276" i="8"/>
  <c r="U276" i="5"/>
  <c r="X276" i="19"/>
  <c r="X276" i="18"/>
  <c r="X276" i="17"/>
  <c r="X276" i="16"/>
  <c r="X276" i="14"/>
  <c r="X276" i="15"/>
  <c r="X276" i="13"/>
  <c r="X276" i="12"/>
  <c r="X276" i="11"/>
  <c r="X276" i="10"/>
  <c r="X276" i="9"/>
  <c r="X276" i="8"/>
  <c r="X276" i="7"/>
  <c r="X276" i="5"/>
  <c r="V276" i="19"/>
  <c r="V276" i="18"/>
  <c r="V276" i="17"/>
  <c r="V276" i="16"/>
  <c r="V276" i="15"/>
  <c r="V276" i="14"/>
  <c r="V276" i="13"/>
  <c r="V276" i="12"/>
  <c r="V276" i="11"/>
  <c r="V276" i="10"/>
  <c r="V276" i="9"/>
  <c r="V276" i="8"/>
  <c r="V276" i="7"/>
  <c r="V276" i="5"/>
  <c r="V276" i="3"/>
  <c r="V276" i="2"/>
  <c r="X276" i="1"/>
  <c r="X276" i="3"/>
  <c r="X276" i="2"/>
  <c r="Z276" i="1"/>
  <c r="U276" i="3"/>
  <c r="U276" i="2"/>
  <c r="W276" i="1"/>
  <c r="W276" i="3"/>
  <c r="W276" i="2"/>
  <c r="Y276" i="1"/>
  <c r="I277" i="1"/>
  <c r="H277" i="1"/>
  <c r="E277" i="1"/>
  <c r="G277" i="1"/>
  <c r="F277" i="1"/>
  <c r="D277" i="1"/>
  <c r="B278" i="1"/>
  <c r="K278" i="1" s="1"/>
  <c r="C277" i="1"/>
  <c r="W277" i="19" l="1"/>
  <c r="W277" i="18"/>
  <c r="W277" i="17"/>
  <c r="W277" i="16"/>
  <c r="W277" i="15"/>
  <c r="W277" i="10"/>
  <c r="W277" i="12"/>
  <c r="W277" i="13"/>
  <c r="W277" i="14"/>
  <c r="W277" i="11"/>
  <c r="W277" i="9"/>
  <c r="W277" i="7"/>
  <c r="W277" i="8"/>
  <c r="W277" i="5"/>
  <c r="U277" i="19"/>
  <c r="U277" i="18"/>
  <c r="U277" i="17"/>
  <c r="U277" i="16"/>
  <c r="U277" i="15"/>
  <c r="U277" i="14"/>
  <c r="U277" i="13"/>
  <c r="U277" i="12"/>
  <c r="U277" i="11"/>
  <c r="U277" i="10"/>
  <c r="U277" i="9"/>
  <c r="U277" i="8"/>
  <c r="U277" i="5"/>
  <c r="U277" i="7"/>
  <c r="V277" i="19"/>
  <c r="V277" i="18"/>
  <c r="V277" i="17"/>
  <c r="V277" i="16"/>
  <c r="V277" i="15"/>
  <c r="V277" i="14"/>
  <c r="V277" i="13"/>
  <c r="V277" i="12"/>
  <c r="V277" i="11"/>
  <c r="V277" i="10"/>
  <c r="V277" i="9"/>
  <c r="V277" i="8"/>
  <c r="V277" i="7"/>
  <c r="V277" i="5"/>
  <c r="X277" i="19"/>
  <c r="X277" i="18"/>
  <c r="X277" i="17"/>
  <c r="X277" i="16"/>
  <c r="X277" i="15"/>
  <c r="X277" i="14"/>
  <c r="X277" i="13"/>
  <c r="X277" i="12"/>
  <c r="X277" i="11"/>
  <c r="X277" i="10"/>
  <c r="X277" i="9"/>
  <c r="X277" i="8"/>
  <c r="X277" i="7"/>
  <c r="X277" i="5"/>
  <c r="U277" i="3"/>
  <c r="U277" i="2"/>
  <c r="W277" i="1"/>
  <c r="W277" i="3"/>
  <c r="W277" i="2"/>
  <c r="Y277" i="1"/>
  <c r="V277" i="3"/>
  <c r="V277" i="2"/>
  <c r="X277" i="1"/>
  <c r="X277" i="3"/>
  <c r="X277" i="2"/>
  <c r="Z277" i="1"/>
  <c r="I278" i="1"/>
  <c r="F278" i="1"/>
  <c r="H278" i="1"/>
  <c r="E278" i="1"/>
  <c r="G278" i="1"/>
  <c r="D278" i="1"/>
  <c r="B279" i="1"/>
  <c r="K279" i="1" s="1"/>
  <c r="C278" i="1"/>
  <c r="W278" i="19" l="1"/>
  <c r="W278" i="18"/>
  <c r="W278" i="17"/>
  <c r="W278" i="16"/>
  <c r="W278" i="15"/>
  <c r="W278" i="14"/>
  <c r="W278" i="13"/>
  <c r="W278" i="11"/>
  <c r="W278" i="12"/>
  <c r="W278" i="10"/>
  <c r="W278" i="7"/>
  <c r="W278" i="8"/>
  <c r="W278" i="9"/>
  <c r="W278" i="5"/>
  <c r="U278" i="19"/>
  <c r="U278" i="18"/>
  <c r="U278" i="17"/>
  <c r="U278" i="16"/>
  <c r="U278" i="15"/>
  <c r="U278" i="14"/>
  <c r="U278" i="13"/>
  <c r="U278" i="12"/>
  <c r="U278" i="11"/>
  <c r="U278" i="10"/>
  <c r="U278" i="9"/>
  <c r="U278" i="8"/>
  <c r="U278" i="7"/>
  <c r="U278" i="5"/>
  <c r="V278" i="19"/>
  <c r="V278" i="18"/>
  <c r="V278" i="17"/>
  <c r="V278" i="16"/>
  <c r="V278" i="15"/>
  <c r="V278" i="14"/>
  <c r="V278" i="12"/>
  <c r="V278" i="13"/>
  <c r="V278" i="11"/>
  <c r="V278" i="10"/>
  <c r="V278" i="9"/>
  <c r="V278" i="8"/>
  <c r="V278" i="7"/>
  <c r="V278" i="5"/>
  <c r="X278" i="19"/>
  <c r="X278" i="18"/>
  <c r="X278" i="17"/>
  <c r="X278" i="16"/>
  <c r="X278" i="15"/>
  <c r="X278" i="14"/>
  <c r="X278" i="13"/>
  <c r="X278" i="12"/>
  <c r="X278" i="11"/>
  <c r="X278" i="10"/>
  <c r="X278" i="9"/>
  <c r="X278" i="8"/>
  <c r="X278" i="7"/>
  <c r="X278" i="5"/>
  <c r="W278" i="3"/>
  <c r="W278" i="2"/>
  <c r="Y278" i="1"/>
  <c r="X278" i="3"/>
  <c r="X278" i="2"/>
  <c r="Z278" i="1"/>
  <c r="U278" i="3"/>
  <c r="U278" i="2"/>
  <c r="W278" i="1"/>
  <c r="V278" i="3"/>
  <c r="V278" i="2"/>
  <c r="X278" i="1"/>
  <c r="I279" i="1"/>
  <c r="E279" i="1"/>
  <c r="G279" i="1"/>
  <c r="H279" i="1"/>
  <c r="F279" i="1"/>
  <c r="D279" i="1"/>
  <c r="B280" i="1"/>
  <c r="K280" i="1" s="1"/>
  <c r="C279" i="1"/>
  <c r="W279" i="19" l="1"/>
  <c r="W279" i="18"/>
  <c r="W279" i="16"/>
  <c r="W279" i="17"/>
  <c r="W279" i="15"/>
  <c r="W279" i="14"/>
  <c r="W279" i="13"/>
  <c r="W279" i="12"/>
  <c r="W279" i="11"/>
  <c r="W279" i="8"/>
  <c r="W279" i="9"/>
  <c r="W279" i="10"/>
  <c r="W279" i="7"/>
  <c r="W279" i="5"/>
  <c r="V279" i="19"/>
  <c r="V279" i="18"/>
  <c r="V279" i="17"/>
  <c r="V279" i="16"/>
  <c r="V279" i="15"/>
  <c r="V279" i="14"/>
  <c r="V279" i="13"/>
  <c r="V279" i="12"/>
  <c r="V279" i="11"/>
  <c r="V279" i="10"/>
  <c r="V279" i="9"/>
  <c r="V279" i="8"/>
  <c r="V279" i="7"/>
  <c r="V279" i="5"/>
  <c r="U279" i="19"/>
  <c r="U279" i="18"/>
  <c r="U279" i="17"/>
  <c r="U279" i="16"/>
  <c r="U279" i="15"/>
  <c r="U279" i="14"/>
  <c r="U279" i="13"/>
  <c r="U279" i="12"/>
  <c r="U279" i="11"/>
  <c r="U279" i="10"/>
  <c r="U279" i="9"/>
  <c r="U279" i="7"/>
  <c r="U279" i="8"/>
  <c r="U279" i="5"/>
  <c r="X279" i="19"/>
  <c r="X279" i="18"/>
  <c r="X279" i="17"/>
  <c r="X279" i="16"/>
  <c r="X279" i="15"/>
  <c r="X279" i="14"/>
  <c r="X279" i="13"/>
  <c r="X279" i="12"/>
  <c r="X279" i="11"/>
  <c r="X279" i="10"/>
  <c r="X279" i="9"/>
  <c r="X279" i="8"/>
  <c r="X279" i="5"/>
  <c r="X279" i="7"/>
  <c r="X279" i="3"/>
  <c r="X279" i="2"/>
  <c r="Z279" i="1"/>
  <c r="W279" i="2"/>
  <c r="W279" i="3"/>
  <c r="Y279" i="1"/>
  <c r="V279" i="3"/>
  <c r="V279" i="2"/>
  <c r="X279" i="1"/>
  <c r="U279" i="3"/>
  <c r="U279" i="2"/>
  <c r="W279" i="1"/>
  <c r="I280" i="1"/>
  <c r="H280" i="1"/>
  <c r="E280" i="1"/>
  <c r="G280" i="1"/>
  <c r="F280" i="1"/>
  <c r="D280" i="1"/>
  <c r="B281" i="1"/>
  <c r="K281" i="1" s="1"/>
  <c r="C280" i="1"/>
  <c r="W280" i="19" l="1"/>
  <c r="W280" i="18"/>
  <c r="W280" i="16"/>
  <c r="W280" i="17"/>
  <c r="W280" i="15"/>
  <c r="W280" i="14"/>
  <c r="W280" i="12"/>
  <c r="W280" i="11"/>
  <c r="W280" i="13"/>
  <c r="W280" i="10"/>
  <c r="W280" i="8"/>
  <c r="W280" i="9"/>
  <c r="W280" i="7"/>
  <c r="W280" i="5"/>
  <c r="U280" i="19"/>
  <c r="U280" i="18"/>
  <c r="U280" i="17"/>
  <c r="U280" i="16"/>
  <c r="U280" i="15"/>
  <c r="U280" i="14"/>
  <c r="U280" i="13"/>
  <c r="U280" i="12"/>
  <c r="U280" i="11"/>
  <c r="U280" i="10"/>
  <c r="U280" i="9"/>
  <c r="U280" i="8"/>
  <c r="U280" i="5"/>
  <c r="U280" i="7"/>
  <c r="X280" i="19"/>
  <c r="X280" i="18"/>
  <c r="X280" i="17"/>
  <c r="X280" i="16"/>
  <c r="X280" i="15"/>
  <c r="X280" i="14"/>
  <c r="X280" i="13"/>
  <c r="X280" i="12"/>
  <c r="X280" i="11"/>
  <c r="X280" i="10"/>
  <c r="X280" i="9"/>
  <c r="X280" i="8"/>
  <c r="X280" i="7"/>
  <c r="X280" i="5"/>
  <c r="V280" i="19"/>
  <c r="V280" i="18"/>
  <c r="V280" i="17"/>
  <c r="V280" i="16"/>
  <c r="V280" i="15"/>
  <c r="V280" i="14"/>
  <c r="V280" i="13"/>
  <c r="V280" i="12"/>
  <c r="V280" i="11"/>
  <c r="V280" i="10"/>
  <c r="V280" i="9"/>
  <c r="V280" i="8"/>
  <c r="V280" i="7"/>
  <c r="V280" i="5"/>
  <c r="V280" i="3"/>
  <c r="V280" i="2"/>
  <c r="X280" i="1"/>
  <c r="U280" i="3"/>
  <c r="U280" i="2"/>
  <c r="W280" i="1"/>
  <c r="W280" i="3"/>
  <c r="W280" i="2"/>
  <c r="Y280" i="1"/>
  <c r="X280" i="3"/>
  <c r="X280" i="2"/>
  <c r="Z280" i="1"/>
  <c r="I281" i="1"/>
  <c r="H281" i="1"/>
  <c r="F281" i="1"/>
  <c r="E281" i="1"/>
  <c r="G281" i="1"/>
  <c r="D281" i="1"/>
  <c r="B282" i="1"/>
  <c r="K282" i="1" s="1"/>
  <c r="C281" i="1"/>
  <c r="W281" i="19" l="1"/>
  <c r="W281" i="18"/>
  <c r="W281" i="17"/>
  <c r="W281" i="15"/>
  <c r="W281" i="14"/>
  <c r="W281" i="16"/>
  <c r="W281" i="12"/>
  <c r="W281" i="11"/>
  <c r="W281" i="10"/>
  <c r="W281" i="8"/>
  <c r="W281" i="9"/>
  <c r="W281" i="13"/>
  <c r="W281" i="7"/>
  <c r="W281" i="5"/>
  <c r="V281" i="19"/>
  <c r="V281" i="18"/>
  <c r="V281" i="17"/>
  <c r="V281" i="16"/>
  <c r="V281" i="15"/>
  <c r="V281" i="14"/>
  <c r="V281" i="13"/>
  <c r="V281" i="12"/>
  <c r="V281" i="11"/>
  <c r="V281" i="10"/>
  <c r="V281" i="9"/>
  <c r="V281" i="8"/>
  <c r="V281" i="7"/>
  <c r="V281" i="5"/>
  <c r="X281" i="19"/>
  <c r="X281" i="18"/>
  <c r="X281" i="17"/>
  <c r="X281" i="16"/>
  <c r="X281" i="15"/>
  <c r="X281" i="14"/>
  <c r="X281" i="13"/>
  <c r="X281" i="12"/>
  <c r="X281" i="11"/>
  <c r="X281" i="10"/>
  <c r="X281" i="9"/>
  <c r="X281" i="8"/>
  <c r="X281" i="7"/>
  <c r="X281" i="5"/>
  <c r="U281" i="19"/>
  <c r="U281" i="18"/>
  <c r="U281" i="17"/>
  <c r="U281" i="16"/>
  <c r="U281" i="15"/>
  <c r="U281" i="14"/>
  <c r="U281" i="13"/>
  <c r="U281" i="12"/>
  <c r="U281" i="11"/>
  <c r="U281" i="10"/>
  <c r="U281" i="9"/>
  <c r="U281" i="8"/>
  <c r="U281" i="7"/>
  <c r="U281" i="5"/>
  <c r="U281" i="3"/>
  <c r="U281" i="2"/>
  <c r="W281" i="1"/>
  <c r="W281" i="2"/>
  <c r="W281" i="3"/>
  <c r="Y281" i="1"/>
  <c r="V281" i="3"/>
  <c r="V281" i="2"/>
  <c r="X281" i="1"/>
  <c r="X281" i="3"/>
  <c r="X281" i="2"/>
  <c r="Z281" i="1"/>
  <c r="I282" i="1"/>
  <c r="G282" i="1"/>
  <c r="E282" i="1"/>
  <c r="F282" i="1"/>
  <c r="H282" i="1"/>
  <c r="D282" i="1"/>
  <c r="C282" i="1"/>
  <c r="B283" i="1"/>
  <c r="K283" i="1" s="1"/>
  <c r="F13" i="7" a="1"/>
  <c r="F13" i="7" l="1"/>
  <c r="W282" i="19"/>
  <c r="W282" i="18"/>
  <c r="W282" i="16"/>
  <c r="W282" i="17"/>
  <c r="W282" i="15"/>
  <c r="W282" i="14"/>
  <c r="W282" i="11"/>
  <c r="W282" i="12"/>
  <c r="W282" i="9"/>
  <c r="W282" i="8"/>
  <c r="W282" i="13"/>
  <c r="W282" i="10"/>
  <c r="W282" i="7"/>
  <c r="W282" i="5"/>
  <c r="X282" i="19"/>
  <c r="X282" i="18"/>
  <c r="X282" i="17"/>
  <c r="X282" i="16"/>
  <c r="X282" i="15"/>
  <c r="X282" i="14"/>
  <c r="X282" i="13"/>
  <c r="X282" i="12"/>
  <c r="X282" i="11"/>
  <c r="X282" i="10"/>
  <c r="X282" i="9"/>
  <c r="X282" i="8"/>
  <c r="X282" i="5"/>
  <c r="X282" i="7"/>
  <c r="U282" i="19"/>
  <c r="U282" i="18"/>
  <c r="U282" i="17"/>
  <c r="U282" i="16"/>
  <c r="U282" i="15"/>
  <c r="U282" i="14"/>
  <c r="U282" i="13"/>
  <c r="U282" i="12"/>
  <c r="U282" i="11"/>
  <c r="U282" i="10"/>
  <c r="U282" i="9"/>
  <c r="U282" i="7"/>
  <c r="U282" i="8"/>
  <c r="U282" i="5"/>
  <c r="V282" i="19"/>
  <c r="V282" i="18"/>
  <c r="V282" i="17"/>
  <c r="V282" i="16"/>
  <c r="V282" i="15"/>
  <c r="V282" i="14"/>
  <c r="V282" i="12"/>
  <c r="V282" i="13"/>
  <c r="V282" i="11"/>
  <c r="V282" i="10"/>
  <c r="V282" i="9"/>
  <c r="V282" i="8"/>
  <c r="V282" i="7"/>
  <c r="V282" i="5"/>
  <c r="X282" i="3"/>
  <c r="X282" i="2"/>
  <c r="Z282" i="1"/>
  <c r="U282" i="3"/>
  <c r="U282" i="2"/>
  <c r="W282" i="1"/>
  <c r="V282" i="3"/>
  <c r="V282" i="2"/>
  <c r="X282" i="1"/>
  <c r="W282" i="2"/>
  <c r="W282" i="3"/>
  <c r="Y282" i="1"/>
  <c r="I283" i="1"/>
  <c r="E283" i="1"/>
  <c r="H283" i="1"/>
  <c r="F283" i="1"/>
  <c r="G283" i="1"/>
  <c r="D283" i="1"/>
  <c r="B284" i="1"/>
  <c r="K284" i="1" s="1"/>
  <c r="C283" i="1"/>
  <c r="W283" i="19" l="1"/>
  <c r="W283" i="18"/>
  <c r="W283" i="17"/>
  <c r="W283" i="15"/>
  <c r="W283" i="16"/>
  <c r="W283" i="14"/>
  <c r="W283" i="12"/>
  <c r="W283" i="11"/>
  <c r="W283" i="10"/>
  <c r="W283" i="8"/>
  <c r="W283" i="9"/>
  <c r="W283" i="13"/>
  <c r="W283" i="7"/>
  <c r="W283" i="5"/>
  <c r="X283" i="19"/>
  <c r="X283" i="18"/>
  <c r="X283" i="17"/>
  <c r="X283" i="16"/>
  <c r="X283" i="15"/>
  <c r="X283" i="14"/>
  <c r="X283" i="13"/>
  <c r="X283" i="12"/>
  <c r="X283" i="11"/>
  <c r="X283" i="10"/>
  <c r="X283" i="9"/>
  <c r="X283" i="8"/>
  <c r="X283" i="7"/>
  <c r="X283" i="5"/>
  <c r="V283" i="19"/>
  <c r="V283" i="18"/>
  <c r="V283" i="17"/>
  <c r="V283" i="16"/>
  <c r="V283" i="15"/>
  <c r="V283" i="14"/>
  <c r="V283" i="13"/>
  <c r="V283" i="12"/>
  <c r="V283" i="11"/>
  <c r="V283" i="10"/>
  <c r="V283" i="9"/>
  <c r="V283" i="8"/>
  <c r="V283" i="7"/>
  <c r="V283" i="5"/>
  <c r="U283" i="19"/>
  <c r="U283" i="18"/>
  <c r="U283" i="17"/>
  <c r="U283" i="16"/>
  <c r="U283" i="15"/>
  <c r="U283" i="14"/>
  <c r="U283" i="13"/>
  <c r="U283" i="12"/>
  <c r="U283" i="10"/>
  <c r="U283" i="11"/>
  <c r="U283" i="9"/>
  <c r="U283" i="8"/>
  <c r="U283" i="5"/>
  <c r="U283" i="7"/>
  <c r="X283" i="3"/>
  <c r="X283" i="2"/>
  <c r="Z283" i="1"/>
  <c r="V283" i="3"/>
  <c r="V283" i="2"/>
  <c r="X283" i="1"/>
  <c r="W283" i="3"/>
  <c r="W283" i="2"/>
  <c r="Y283" i="1"/>
  <c r="U283" i="3"/>
  <c r="U283" i="2"/>
  <c r="W283" i="1"/>
  <c r="I284" i="1"/>
  <c r="G284" i="1"/>
  <c r="H284" i="1"/>
  <c r="F284" i="1"/>
  <c r="E284" i="1"/>
  <c r="D284" i="1"/>
  <c r="B285" i="1"/>
  <c r="K285" i="1" s="1"/>
  <c r="C284" i="1"/>
  <c r="F14" i="7" a="1"/>
  <c r="F14" i="7" l="1"/>
  <c r="W284" i="18"/>
  <c r="W284" i="17"/>
  <c r="W284" i="19"/>
  <c r="W284" i="15"/>
  <c r="W284" i="16"/>
  <c r="W284" i="13"/>
  <c r="W284" i="12"/>
  <c r="W284" i="14"/>
  <c r="W284" i="11"/>
  <c r="W284" i="9"/>
  <c r="W284" i="10"/>
  <c r="W284" i="8"/>
  <c r="W284" i="5"/>
  <c r="W284" i="7"/>
  <c r="U284" i="19"/>
  <c r="U284" i="18"/>
  <c r="U284" i="17"/>
  <c r="U284" i="16"/>
  <c r="U284" i="15"/>
  <c r="U284" i="14"/>
  <c r="U284" i="13"/>
  <c r="U284" i="12"/>
  <c r="U284" i="11"/>
  <c r="U284" i="10"/>
  <c r="U284" i="9"/>
  <c r="U284" i="8"/>
  <c r="U284" i="7"/>
  <c r="U284" i="5"/>
  <c r="X284" i="19"/>
  <c r="X284" i="17"/>
  <c r="X284" i="18"/>
  <c r="X284" i="16"/>
  <c r="X284" i="15"/>
  <c r="X284" i="14"/>
  <c r="X284" i="13"/>
  <c r="X284" i="12"/>
  <c r="X284" i="11"/>
  <c r="X284" i="10"/>
  <c r="X284" i="9"/>
  <c r="X284" i="8"/>
  <c r="X284" i="7"/>
  <c r="X284" i="5"/>
  <c r="V284" i="19"/>
  <c r="V284" i="18"/>
  <c r="V284" i="17"/>
  <c r="V284" i="16"/>
  <c r="V284" i="15"/>
  <c r="V284" i="14"/>
  <c r="V284" i="13"/>
  <c r="V284" i="12"/>
  <c r="V284" i="11"/>
  <c r="V284" i="10"/>
  <c r="V284" i="9"/>
  <c r="V284" i="8"/>
  <c r="V284" i="7"/>
  <c r="V284" i="5"/>
  <c r="V284" i="3"/>
  <c r="V284" i="2"/>
  <c r="X284" i="1"/>
  <c r="U284" i="3"/>
  <c r="U284" i="2"/>
  <c r="W284" i="1"/>
  <c r="X284" i="3"/>
  <c r="X284" i="2"/>
  <c r="Z284" i="1"/>
  <c r="W284" i="3"/>
  <c r="W284" i="2"/>
  <c r="Y284" i="1"/>
  <c r="I285" i="1"/>
  <c r="E285" i="1"/>
  <c r="F285" i="1"/>
  <c r="G285" i="1"/>
  <c r="H285" i="1"/>
  <c r="D285" i="1"/>
  <c r="B286" i="1"/>
  <c r="K286" i="1" s="1"/>
  <c r="C285" i="1"/>
  <c r="W285" i="18" l="1"/>
  <c r="W285" i="17"/>
  <c r="W285" i="19"/>
  <c r="W285" i="16"/>
  <c r="W285" i="15"/>
  <c r="W285" i="13"/>
  <c r="W285" i="12"/>
  <c r="W285" i="14"/>
  <c r="W285" i="11"/>
  <c r="W285" i="9"/>
  <c r="W285" i="10"/>
  <c r="W285" i="5"/>
  <c r="W285" i="8"/>
  <c r="W285" i="7"/>
  <c r="X285" i="19"/>
  <c r="X285" i="18"/>
  <c r="X285" i="17"/>
  <c r="X285" i="16"/>
  <c r="X285" i="15"/>
  <c r="X285" i="14"/>
  <c r="X285" i="13"/>
  <c r="X285" i="12"/>
  <c r="X285" i="11"/>
  <c r="X285" i="10"/>
  <c r="X285" i="9"/>
  <c r="X285" i="8"/>
  <c r="X285" i="7"/>
  <c r="X285" i="5"/>
  <c r="V285" i="19"/>
  <c r="V285" i="18"/>
  <c r="V285" i="17"/>
  <c r="V285" i="16"/>
  <c r="V285" i="15"/>
  <c r="V285" i="14"/>
  <c r="V285" i="13"/>
  <c r="V285" i="12"/>
  <c r="V285" i="11"/>
  <c r="V285" i="10"/>
  <c r="V285" i="9"/>
  <c r="V285" i="8"/>
  <c r="V285" i="7"/>
  <c r="V285" i="5"/>
  <c r="U285" i="19"/>
  <c r="U285" i="18"/>
  <c r="U285" i="17"/>
  <c r="U285" i="16"/>
  <c r="U285" i="15"/>
  <c r="U285" i="14"/>
  <c r="U285" i="13"/>
  <c r="U285" i="12"/>
  <c r="U285" i="11"/>
  <c r="U285" i="10"/>
  <c r="U285" i="9"/>
  <c r="U285" i="8"/>
  <c r="U285" i="7"/>
  <c r="U285" i="5"/>
  <c r="W285" i="2"/>
  <c r="W285" i="3"/>
  <c r="Y285" i="1"/>
  <c r="X285" i="3"/>
  <c r="X285" i="2"/>
  <c r="Z285" i="1"/>
  <c r="U285" i="3"/>
  <c r="U285" i="2"/>
  <c r="W285" i="1"/>
  <c r="V285" i="3"/>
  <c r="V285" i="2"/>
  <c r="X285" i="1"/>
  <c r="I286" i="1"/>
  <c r="H286" i="1"/>
  <c r="G286" i="1"/>
  <c r="F286" i="1"/>
  <c r="E286" i="1"/>
  <c r="D286" i="1"/>
  <c r="B287" i="1"/>
  <c r="K287" i="1" s="1"/>
  <c r="C286" i="1"/>
  <c r="E13" i="7" a="1"/>
  <c r="J13" i="7" a="1"/>
  <c r="J13" i="7" l="1"/>
  <c r="E13" i="7"/>
  <c r="G13" i="7" s="1"/>
  <c r="H13" i="7" s="1"/>
  <c r="W286" i="17"/>
  <c r="W286" i="19"/>
  <c r="W286" i="16"/>
  <c r="W286" i="18"/>
  <c r="W286" i="13"/>
  <c r="W286" i="15"/>
  <c r="W286" i="12"/>
  <c r="W286" i="14"/>
  <c r="W286" i="11"/>
  <c r="W286" i="9"/>
  <c r="W286" i="10"/>
  <c r="W286" i="8"/>
  <c r="W286" i="5"/>
  <c r="W286" i="7"/>
  <c r="V286" i="19"/>
  <c r="V286" i="18"/>
  <c r="V286" i="17"/>
  <c r="V286" i="16"/>
  <c r="V286" i="15"/>
  <c r="V286" i="14"/>
  <c r="V286" i="13"/>
  <c r="V286" i="12"/>
  <c r="V286" i="11"/>
  <c r="V286" i="10"/>
  <c r="V286" i="9"/>
  <c r="V286" i="8"/>
  <c r="V286" i="7"/>
  <c r="V286" i="5"/>
  <c r="X286" i="19"/>
  <c r="X286" i="18"/>
  <c r="X286" i="17"/>
  <c r="X286" i="16"/>
  <c r="X286" i="15"/>
  <c r="X286" i="14"/>
  <c r="X286" i="12"/>
  <c r="X286" i="13"/>
  <c r="X286" i="11"/>
  <c r="X286" i="10"/>
  <c r="X286" i="9"/>
  <c r="X286" i="8"/>
  <c r="X286" i="7"/>
  <c r="X286" i="5"/>
  <c r="U286" i="19"/>
  <c r="U286" i="18"/>
  <c r="U286" i="17"/>
  <c r="U286" i="16"/>
  <c r="U286" i="15"/>
  <c r="U286" i="14"/>
  <c r="U286" i="13"/>
  <c r="U286" i="12"/>
  <c r="U286" i="11"/>
  <c r="U286" i="10"/>
  <c r="U286" i="9"/>
  <c r="U286" i="8"/>
  <c r="U286" i="5"/>
  <c r="U286" i="7"/>
  <c r="V286" i="3"/>
  <c r="V286" i="2"/>
  <c r="X286" i="1"/>
  <c r="U286" i="3"/>
  <c r="U286" i="2"/>
  <c r="W286" i="1"/>
  <c r="X286" i="3"/>
  <c r="X286" i="2"/>
  <c r="Z286" i="1"/>
  <c r="W286" i="3"/>
  <c r="W286" i="2"/>
  <c r="Y286" i="1"/>
  <c r="I287" i="1"/>
  <c r="E287" i="1"/>
  <c r="G287" i="1"/>
  <c r="F287" i="1"/>
  <c r="H287" i="1"/>
  <c r="D287" i="1"/>
  <c r="B288" i="1"/>
  <c r="K288" i="1" s="1"/>
  <c r="C287" i="1"/>
  <c r="P13" i="7"/>
  <c r="L13" i="7"/>
  <c r="Z13" i="7" l="1"/>
  <c r="I13" i="7"/>
  <c r="Q13" i="7"/>
  <c r="R13" i="7" s="1"/>
  <c r="M13" i="7"/>
  <c r="N13" i="7" s="1"/>
  <c r="W287" i="17"/>
  <c r="W287" i="19"/>
  <c r="W287" i="18"/>
  <c r="W287" i="16"/>
  <c r="W287" i="14"/>
  <c r="W287" i="15"/>
  <c r="W287" i="13"/>
  <c r="W287" i="10"/>
  <c r="W287" i="12"/>
  <c r="W287" i="11"/>
  <c r="W287" i="9"/>
  <c r="W287" i="8"/>
  <c r="W287" i="7"/>
  <c r="W287" i="5"/>
  <c r="V287" i="19"/>
  <c r="V287" i="18"/>
  <c r="V287" i="17"/>
  <c r="V287" i="16"/>
  <c r="V287" i="15"/>
  <c r="V287" i="14"/>
  <c r="V287" i="13"/>
  <c r="V287" i="12"/>
  <c r="V287" i="11"/>
  <c r="V287" i="10"/>
  <c r="V287" i="9"/>
  <c r="V287" i="8"/>
  <c r="V287" i="7"/>
  <c r="V287" i="5"/>
  <c r="U287" i="19"/>
  <c r="U287" i="18"/>
  <c r="U287" i="17"/>
  <c r="U287" i="16"/>
  <c r="U287" i="15"/>
  <c r="U287" i="14"/>
  <c r="U287" i="13"/>
  <c r="U287" i="12"/>
  <c r="U287" i="11"/>
  <c r="U287" i="10"/>
  <c r="U287" i="9"/>
  <c r="U287" i="8"/>
  <c r="U287" i="7"/>
  <c r="U287" i="5"/>
  <c r="X287" i="19"/>
  <c r="X287" i="18"/>
  <c r="X287" i="17"/>
  <c r="X287" i="16"/>
  <c r="X287" i="15"/>
  <c r="X287" i="14"/>
  <c r="X287" i="13"/>
  <c r="X287" i="12"/>
  <c r="X287" i="11"/>
  <c r="X287" i="10"/>
  <c r="X287" i="9"/>
  <c r="X287" i="8"/>
  <c r="X287" i="7"/>
  <c r="X287" i="5"/>
  <c r="X287" i="3"/>
  <c r="X287" i="2"/>
  <c r="Z287" i="1"/>
  <c r="W287" i="3"/>
  <c r="W287" i="2"/>
  <c r="Y287" i="1"/>
  <c r="V287" i="3"/>
  <c r="V287" i="2"/>
  <c r="X287" i="1"/>
  <c r="U287" i="3"/>
  <c r="U287" i="2"/>
  <c r="W287" i="1"/>
  <c r="I288" i="1"/>
  <c r="H288" i="1"/>
  <c r="F288" i="1"/>
  <c r="E288" i="1"/>
  <c r="G288" i="1"/>
  <c r="D288" i="1"/>
  <c r="B289" i="1"/>
  <c r="K289" i="1" s="1"/>
  <c r="C288" i="1"/>
  <c r="E14" i="7" a="1"/>
  <c r="J14" i="7" a="1"/>
  <c r="J14" i="7" l="1"/>
  <c r="E14" i="7"/>
  <c r="G14" i="7" s="1"/>
  <c r="H14" i="7" s="1"/>
  <c r="W288" i="19"/>
  <c r="W288" i="16"/>
  <c r="W288" i="17"/>
  <c r="W288" i="18"/>
  <c r="W288" i="15"/>
  <c r="W288" i="13"/>
  <c r="W288" i="14"/>
  <c r="W288" i="10"/>
  <c r="W288" i="12"/>
  <c r="W288" i="11"/>
  <c r="W288" i="9"/>
  <c r="W288" i="7"/>
  <c r="W288" i="8"/>
  <c r="W288" i="5"/>
  <c r="U288" i="19"/>
  <c r="U288" i="18"/>
  <c r="U288" i="17"/>
  <c r="U288" i="16"/>
  <c r="U288" i="15"/>
  <c r="U288" i="14"/>
  <c r="U288" i="13"/>
  <c r="U288" i="12"/>
  <c r="U288" i="11"/>
  <c r="U288" i="10"/>
  <c r="U288" i="9"/>
  <c r="U288" i="7"/>
  <c r="U288" i="8"/>
  <c r="U288" i="5"/>
  <c r="X288" i="19"/>
  <c r="X288" i="18"/>
  <c r="X288" i="17"/>
  <c r="X288" i="16"/>
  <c r="X288" i="15"/>
  <c r="X288" i="14"/>
  <c r="X288" i="13"/>
  <c r="X288" i="12"/>
  <c r="X288" i="11"/>
  <c r="X288" i="10"/>
  <c r="X288" i="9"/>
  <c r="X288" i="8"/>
  <c r="X288" i="7"/>
  <c r="X288" i="5"/>
  <c r="V288" i="19"/>
  <c r="V288" i="18"/>
  <c r="V288" i="17"/>
  <c r="V288" i="16"/>
  <c r="V288" i="15"/>
  <c r="V288" i="14"/>
  <c r="V288" i="13"/>
  <c r="V288" i="12"/>
  <c r="V288" i="11"/>
  <c r="V288" i="10"/>
  <c r="V288" i="9"/>
  <c r="V288" i="8"/>
  <c r="V288" i="7"/>
  <c r="V288" i="5"/>
  <c r="W288" i="3"/>
  <c r="W288" i="2"/>
  <c r="Y288" i="1"/>
  <c r="X288" i="3"/>
  <c r="X288" i="2"/>
  <c r="Z288" i="1"/>
  <c r="U288" i="3"/>
  <c r="U288" i="2"/>
  <c r="W288" i="1"/>
  <c r="V288" i="3"/>
  <c r="V288" i="2"/>
  <c r="X288" i="1"/>
  <c r="I289" i="1"/>
  <c r="F289" i="1"/>
  <c r="H289" i="1"/>
  <c r="G289" i="1"/>
  <c r="E289" i="1"/>
  <c r="D289" i="1"/>
  <c r="C289" i="1"/>
  <c r="B290" i="1"/>
  <c r="K290" i="1" s="1"/>
  <c r="P14" i="7"/>
  <c r="L14" i="7"/>
  <c r="F11" i="3" a="1"/>
  <c r="Z14" i="7" l="1"/>
  <c r="I14" i="7"/>
  <c r="Q14" i="7"/>
  <c r="R14" i="7" s="1"/>
  <c r="M14" i="7"/>
  <c r="N14" i="7" s="1"/>
  <c r="F11" i="3"/>
  <c r="W289" i="19"/>
  <c r="W289" i="17"/>
  <c r="W289" i="14"/>
  <c r="W289" i="15"/>
  <c r="W289" i="13"/>
  <c r="W289" i="16"/>
  <c r="W289" i="10"/>
  <c r="W289" i="12"/>
  <c r="W289" i="11"/>
  <c r="W289" i="9"/>
  <c r="W289" i="7"/>
  <c r="W289" i="18"/>
  <c r="W289" i="8"/>
  <c r="W289" i="5"/>
  <c r="X289" i="19"/>
  <c r="X289" i="18"/>
  <c r="X289" i="17"/>
  <c r="X289" i="16"/>
  <c r="X289" i="15"/>
  <c r="X289" i="14"/>
  <c r="X289" i="13"/>
  <c r="X289" i="12"/>
  <c r="X289" i="11"/>
  <c r="X289" i="10"/>
  <c r="X289" i="9"/>
  <c r="X289" i="8"/>
  <c r="X289" i="5"/>
  <c r="X289" i="7"/>
  <c r="U289" i="19"/>
  <c r="U289" i="18"/>
  <c r="U289" i="17"/>
  <c r="U289" i="16"/>
  <c r="U289" i="15"/>
  <c r="U289" i="14"/>
  <c r="U289" i="13"/>
  <c r="U289" i="12"/>
  <c r="U289" i="10"/>
  <c r="U289" i="11"/>
  <c r="U289" i="9"/>
  <c r="U289" i="8"/>
  <c r="U289" i="7"/>
  <c r="U289" i="5"/>
  <c r="V289" i="19"/>
  <c r="V289" i="18"/>
  <c r="V289" i="17"/>
  <c r="V289" i="16"/>
  <c r="V289" i="15"/>
  <c r="V289" i="14"/>
  <c r="V289" i="13"/>
  <c r="V289" i="12"/>
  <c r="V289" i="11"/>
  <c r="V289" i="10"/>
  <c r="V289" i="9"/>
  <c r="V289" i="8"/>
  <c r="V289" i="7"/>
  <c r="V289" i="5"/>
  <c r="X289" i="3"/>
  <c r="X289" i="2"/>
  <c r="Z289" i="1"/>
  <c r="W289" i="3"/>
  <c r="W289" i="2"/>
  <c r="Y289" i="1"/>
  <c r="V289" i="3"/>
  <c r="V289" i="2"/>
  <c r="X289" i="1"/>
  <c r="U289" i="3"/>
  <c r="U289" i="2"/>
  <c r="W289" i="1"/>
  <c r="I290" i="1"/>
  <c r="G290" i="1"/>
  <c r="F290" i="1"/>
  <c r="H290" i="1"/>
  <c r="E290" i="1"/>
  <c r="D290" i="1"/>
  <c r="B291" i="1"/>
  <c r="K291" i="1" s="1"/>
  <c r="C290" i="1"/>
  <c r="W290" i="19" l="1"/>
  <c r="W290" i="17"/>
  <c r="W290" i="18"/>
  <c r="W290" i="16"/>
  <c r="W290" i="14"/>
  <c r="W290" i="13"/>
  <c r="W290" i="11"/>
  <c r="W290" i="15"/>
  <c r="W290" i="12"/>
  <c r="W290" i="10"/>
  <c r="W290" i="7"/>
  <c r="W290" i="9"/>
  <c r="W290" i="8"/>
  <c r="W290" i="5"/>
  <c r="V290" i="19"/>
  <c r="V290" i="18"/>
  <c r="V290" i="17"/>
  <c r="V290" i="16"/>
  <c r="V290" i="15"/>
  <c r="V290" i="14"/>
  <c r="V290" i="13"/>
  <c r="V290" i="12"/>
  <c r="V290" i="11"/>
  <c r="V290" i="10"/>
  <c r="V290" i="9"/>
  <c r="V290" i="8"/>
  <c r="V290" i="7"/>
  <c r="V290" i="5"/>
  <c r="U290" i="19"/>
  <c r="U290" i="18"/>
  <c r="U290" i="17"/>
  <c r="U290" i="16"/>
  <c r="U290" i="15"/>
  <c r="U290" i="14"/>
  <c r="U290" i="13"/>
  <c r="U290" i="12"/>
  <c r="U290" i="11"/>
  <c r="U290" i="10"/>
  <c r="U290" i="9"/>
  <c r="U290" i="8"/>
  <c r="U290" i="7"/>
  <c r="U290" i="5"/>
  <c r="X290" i="19"/>
  <c r="X290" i="18"/>
  <c r="X290" i="17"/>
  <c r="X290" i="16"/>
  <c r="X290" i="15"/>
  <c r="X290" i="14"/>
  <c r="X290" i="12"/>
  <c r="X290" i="13"/>
  <c r="X290" i="11"/>
  <c r="X290" i="10"/>
  <c r="X290" i="9"/>
  <c r="X290" i="8"/>
  <c r="X290" i="7"/>
  <c r="X290" i="5"/>
  <c r="X290" i="3"/>
  <c r="X290" i="2"/>
  <c r="Z290" i="1"/>
  <c r="U290" i="3"/>
  <c r="U290" i="2"/>
  <c r="W290" i="1"/>
  <c r="W290" i="3"/>
  <c r="W290" i="2"/>
  <c r="Y290" i="1"/>
  <c r="V290" i="3"/>
  <c r="V290" i="2"/>
  <c r="X290" i="1"/>
  <c r="I291" i="1"/>
  <c r="G291" i="1"/>
  <c r="F291" i="1"/>
  <c r="H291" i="1"/>
  <c r="E291" i="1"/>
  <c r="D291" i="1"/>
  <c r="C291" i="1"/>
  <c r="B292" i="1"/>
  <c r="K292" i="1" s="1"/>
  <c r="F15" i="7" a="1"/>
  <c r="F15" i="7" l="1"/>
  <c r="W291" i="19"/>
  <c r="W291" i="18"/>
  <c r="W291" i="17"/>
  <c r="W291" i="16"/>
  <c r="W291" i="14"/>
  <c r="W291" i="13"/>
  <c r="W291" i="15"/>
  <c r="W291" i="12"/>
  <c r="W291" i="11"/>
  <c r="W291" i="10"/>
  <c r="W291" i="9"/>
  <c r="W291" i="8"/>
  <c r="W291" i="7"/>
  <c r="W291" i="5"/>
  <c r="X291" i="19"/>
  <c r="X291" i="18"/>
  <c r="X291" i="17"/>
  <c r="X291" i="16"/>
  <c r="X291" i="14"/>
  <c r="X291" i="15"/>
  <c r="X291" i="13"/>
  <c r="X291" i="12"/>
  <c r="X291" i="11"/>
  <c r="X291" i="10"/>
  <c r="X291" i="9"/>
  <c r="X291" i="8"/>
  <c r="X291" i="7"/>
  <c r="X291" i="5"/>
  <c r="U291" i="19"/>
  <c r="U291" i="18"/>
  <c r="U291" i="17"/>
  <c r="U291" i="16"/>
  <c r="U291" i="15"/>
  <c r="U291" i="14"/>
  <c r="U291" i="13"/>
  <c r="U291" i="12"/>
  <c r="U291" i="11"/>
  <c r="U291" i="10"/>
  <c r="U291" i="9"/>
  <c r="U291" i="8"/>
  <c r="U291" i="7"/>
  <c r="U291" i="5"/>
  <c r="V291" i="19"/>
  <c r="V291" i="18"/>
  <c r="V291" i="17"/>
  <c r="V291" i="16"/>
  <c r="V291" i="15"/>
  <c r="V291" i="14"/>
  <c r="V291" i="12"/>
  <c r="V291" i="13"/>
  <c r="V291" i="11"/>
  <c r="V291" i="10"/>
  <c r="V291" i="9"/>
  <c r="V291" i="8"/>
  <c r="V291" i="7"/>
  <c r="V291" i="5"/>
  <c r="X291" i="3"/>
  <c r="X291" i="2"/>
  <c r="Z291" i="1"/>
  <c r="V291" i="3"/>
  <c r="V291" i="2"/>
  <c r="X291" i="1"/>
  <c r="U291" i="3"/>
  <c r="U291" i="2"/>
  <c r="W291" i="1"/>
  <c r="W291" i="3"/>
  <c r="W291" i="2"/>
  <c r="Y291" i="1"/>
  <c r="I292" i="1"/>
  <c r="F292" i="1"/>
  <c r="H292" i="1"/>
  <c r="G292" i="1"/>
  <c r="E292" i="1"/>
  <c r="D292" i="1"/>
  <c r="B293" i="1"/>
  <c r="K293" i="1" s="1"/>
  <c r="C292" i="1"/>
  <c r="W292" i="19" l="1"/>
  <c r="W292" i="18"/>
  <c r="W292" i="16"/>
  <c r="W292" i="14"/>
  <c r="W292" i="17"/>
  <c r="W292" i="15"/>
  <c r="W292" i="13"/>
  <c r="W292" i="12"/>
  <c r="W292" i="11"/>
  <c r="W292" i="10"/>
  <c r="W292" i="8"/>
  <c r="W292" i="9"/>
  <c r="W292" i="5"/>
  <c r="W292" i="7"/>
  <c r="U292" i="19"/>
  <c r="U292" i="18"/>
  <c r="U292" i="17"/>
  <c r="U292" i="16"/>
  <c r="U292" i="15"/>
  <c r="U292" i="14"/>
  <c r="U292" i="13"/>
  <c r="U292" i="12"/>
  <c r="U292" i="10"/>
  <c r="U292" i="11"/>
  <c r="U292" i="9"/>
  <c r="U292" i="8"/>
  <c r="U292" i="7"/>
  <c r="U292" i="5"/>
  <c r="X292" i="19"/>
  <c r="X292" i="18"/>
  <c r="X292" i="17"/>
  <c r="X292" i="16"/>
  <c r="X292" i="15"/>
  <c r="X292" i="14"/>
  <c r="X292" i="13"/>
  <c r="X292" i="12"/>
  <c r="X292" i="11"/>
  <c r="X292" i="10"/>
  <c r="X292" i="9"/>
  <c r="X292" i="8"/>
  <c r="X292" i="7"/>
  <c r="X292" i="5"/>
  <c r="V292" i="19"/>
  <c r="V292" i="18"/>
  <c r="V292" i="17"/>
  <c r="V292" i="16"/>
  <c r="V292" i="15"/>
  <c r="V292" i="14"/>
  <c r="V292" i="13"/>
  <c r="V292" i="12"/>
  <c r="V292" i="11"/>
  <c r="V292" i="10"/>
  <c r="V292" i="9"/>
  <c r="V292" i="8"/>
  <c r="V292" i="7"/>
  <c r="V292" i="5"/>
  <c r="W292" i="3"/>
  <c r="W292" i="2"/>
  <c r="Y292" i="1"/>
  <c r="U292" i="3"/>
  <c r="U292" i="2"/>
  <c r="W292" i="1"/>
  <c r="X292" i="3"/>
  <c r="X292" i="2"/>
  <c r="Z292" i="1"/>
  <c r="V292" i="3"/>
  <c r="V292" i="2"/>
  <c r="X292" i="1"/>
  <c r="I293" i="1"/>
  <c r="F293" i="1"/>
  <c r="H293" i="1"/>
  <c r="G293" i="1"/>
  <c r="E293" i="1"/>
  <c r="D293" i="1"/>
  <c r="B294" i="1"/>
  <c r="K294" i="1" s="1"/>
  <c r="C293" i="1"/>
  <c r="E11" i="3" a="1"/>
  <c r="J11" i="3" a="1"/>
  <c r="J11" i="3" l="1"/>
  <c r="E11" i="3"/>
  <c r="G11" i="3" s="1"/>
  <c r="H11" i="3" s="1"/>
  <c r="W293" i="19"/>
  <c r="W293" i="16"/>
  <c r="W293" i="18"/>
  <c r="W293" i="14"/>
  <c r="W293" i="17"/>
  <c r="W293" i="13"/>
  <c r="W293" i="12"/>
  <c r="W293" i="15"/>
  <c r="W293" i="11"/>
  <c r="W293" i="10"/>
  <c r="W293" i="8"/>
  <c r="W293" i="9"/>
  <c r="W293" i="7"/>
  <c r="W293" i="5"/>
  <c r="X293" i="19"/>
  <c r="X293" i="18"/>
  <c r="X293" i="17"/>
  <c r="X293" i="16"/>
  <c r="X293" i="15"/>
  <c r="X293" i="14"/>
  <c r="X293" i="13"/>
  <c r="X293" i="12"/>
  <c r="X293" i="11"/>
  <c r="X293" i="10"/>
  <c r="X293" i="9"/>
  <c r="X293" i="8"/>
  <c r="X293" i="7"/>
  <c r="X293" i="5"/>
  <c r="V293" i="19"/>
  <c r="V293" i="18"/>
  <c r="V293" i="17"/>
  <c r="V293" i="16"/>
  <c r="V293" i="15"/>
  <c r="V293" i="14"/>
  <c r="V293" i="13"/>
  <c r="V293" i="12"/>
  <c r="V293" i="11"/>
  <c r="V293" i="10"/>
  <c r="V293" i="9"/>
  <c r="V293" i="8"/>
  <c r="V293" i="7"/>
  <c r="V293" i="5"/>
  <c r="U293" i="19"/>
  <c r="U293" i="18"/>
  <c r="U293" i="17"/>
  <c r="U293" i="16"/>
  <c r="U293" i="15"/>
  <c r="U293" i="14"/>
  <c r="U293" i="13"/>
  <c r="U293" i="12"/>
  <c r="U293" i="11"/>
  <c r="U293" i="10"/>
  <c r="U293" i="9"/>
  <c r="U293" i="8"/>
  <c r="U293" i="7"/>
  <c r="U293" i="5"/>
  <c r="W293" i="3"/>
  <c r="W293" i="2"/>
  <c r="Y293" i="1"/>
  <c r="X293" i="3"/>
  <c r="X293" i="2"/>
  <c r="Z293" i="1"/>
  <c r="U293" i="3"/>
  <c r="U293" i="2"/>
  <c r="W293" i="1"/>
  <c r="V293" i="3"/>
  <c r="V293" i="2"/>
  <c r="X293" i="1"/>
  <c r="I294" i="1"/>
  <c r="F294" i="1"/>
  <c r="G294" i="1"/>
  <c r="E294" i="1"/>
  <c r="H294" i="1"/>
  <c r="D294" i="1"/>
  <c r="B295" i="1"/>
  <c r="K295" i="1" s="1"/>
  <c r="C294" i="1"/>
  <c r="L11" i="3"/>
  <c r="P11" i="3"/>
  <c r="Z11" i="3" l="1"/>
  <c r="I11" i="3"/>
  <c r="M11" i="3"/>
  <c r="N11" i="3" s="1"/>
  <c r="Q11" i="3"/>
  <c r="R11" i="3" s="1"/>
  <c r="W294" i="19"/>
  <c r="W294" i="18"/>
  <c r="W294" i="16"/>
  <c r="W294" i="17"/>
  <c r="W294" i="15"/>
  <c r="W294" i="14"/>
  <c r="W294" i="11"/>
  <c r="W294" i="12"/>
  <c r="W294" i="9"/>
  <c r="W294" i="8"/>
  <c r="W294" i="10"/>
  <c r="W294" i="13"/>
  <c r="W294" i="7"/>
  <c r="W294" i="5"/>
  <c r="X294" i="19"/>
  <c r="X294" i="18"/>
  <c r="X294" i="17"/>
  <c r="X294" i="16"/>
  <c r="X294" i="15"/>
  <c r="X294" i="14"/>
  <c r="X294" i="13"/>
  <c r="X294" i="12"/>
  <c r="X294" i="11"/>
  <c r="X294" i="10"/>
  <c r="X294" i="9"/>
  <c r="X294" i="8"/>
  <c r="X294" i="7"/>
  <c r="X294" i="5"/>
  <c r="V294" i="19"/>
  <c r="V294" i="18"/>
  <c r="V294" i="17"/>
  <c r="V294" i="16"/>
  <c r="V294" i="15"/>
  <c r="V294" i="14"/>
  <c r="V294" i="13"/>
  <c r="V294" i="12"/>
  <c r="V294" i="11"/>
  <c r="V294" i="10"/>
  <c r="V294" i="9"/>
  <c r="V294" i="8"/>
  <c r="V294" i="7"/>
  <c r="V294" i="5"/>
  <c r="U294" i="19"/>
  <c r="U294" i="18"/>
  <c r="U294" i="17"/>
  <c r="U294" i="16"/>
  <c r="U294" i="15"/>
  <c r="U294" i="14"/>
  <c r="U294" i="13"/>
  <c r="U294" i="12"/>
  <c r="U294" i="11"/>
  <c r="U294" i="10"/>
  <c r="U294" i="9"/>
  <c r="U294" i="8"/>
  <c r="U294" i="7"/>
  <c r="U294" i="5"/>
  <c r="U294" i="3"/>
  <c r="U294" i="2"/>
  <c r="W294" i="1"/>
  <c r="X294" i="3"/>
  <c r="X294" i="2"/>
  <c r="Z294" i="1"/>
  <c r="W294" i="3"/>
  <c r="W294" i="2"/>
  <c r="Y294" i="1"/>
  <c r="V294" i="3"/>
  <c r="V294" i="2"/>
  <c r="X294" i="1"/>
  <c r="I295" i="1"/>
  <c r="G295" i="1"/>
  <c r="F295" i="1"/>
  <c r="E295" i="1"/>
  <c r="H295" i="1"/>
  <c r="D295" i="1"/>
  <c r="C295" i="1"/>
  <c r="B296" i="1"/>
  <c r="K296" i="1" s="1"/>
  <c r="J15" i="7" a="1"/>
  <c r="E15" i="7" a="1"/>
  <c r="J15" i="7" l="1"/>
  <c r="E15" i="7"/>
  <c r="G15" i="7" s="1"/>
  <c r="H15" i="7" s="1"/>
  <c r="W295" i="19"/>
  <c r="W295" i="15"/>
  <c r="W295" i="18"/>
  <c r="W295" i="16"/>
  <c r="W295" i="17"/>
  <c r="W295" i="14"/>
  <c r="W295" i="13"/>
  <c r="W295" i="12"/>
  <c r="W295" i="11"/>
  <c r="W295" i="8"/>
  <c r="W295" i="10"/>
  <c r="W295" i="7"/>
  <c r="W295" i="9"/>
  <c r="W295" i="5"/>
  <c r="U295" i="19"/>
  <c r="U295" i="18"/>
  <c r="U295" i="17"/>
  <c r="U295" i="16"/>
  <c r="U295" i="15"/>
  <c r="U295" i="14"/>
  <c r="U295" i="13"/>
  <c r="U295" i="12"/>
  <c r="U295" i="11"/>
  <c r="U295" i="10"/>
  <c r="U295" i="9"/>
  <c r="U295" i="8"/>
  <c r="U295" i="7"/>
  <c r="U295" i="5"/>
  <c r="V295" i="19"/>
  <c r="V295" i="18"/>
  <c r="V295" i="17"/>
  <c r="V295" i="16"/>
  <c r="V295" i="15"/>
  <c r="V295" i="14"/>
  <c r="V295" i="13"/>
  <c r="V295" i="12"/>
  <c r="V295" i="11"/>
  <c r="V295" i="10"/>
  <c r="V295" i="9"/>
  <c r="V295" i="8"/>
  <c r="V295" i="7"/>
  <c r="V295" i="5"/>
  <c r="X295" i="19"/>
  <c r="X295" i="18"/>
  <c r="X295" i="17"/>
  <c r="X295" i="16"/>
  <c r="X295" i="15"/>
  <c r="X295" i="14"/>
  <c r="X295" i="12"/>
  <c r="X295" i="13"/>
  <c r="X295" i="11"/>
  <c r="X295" i="10"/>
  <c r="X295" i="9"/>
  <c r="X295" i="8"/>
  <c r="X295" i="7"/>
  <c r="X295" i="5"/>
  <c r="U295" i="3"/>
  <c r="U295" i="2"/>
  <c r="W295" i="1"/>
  <c r="X295" i="3"/>
  <c r="X295" i="2"/>
  <c r="Z295" i="1"/>
  <c r="V295" i="3"/>
  <c r="V295" i="2"/>
  <c r="X295" i="1"/>
  <c r="W295" i="3"/>
  <c r="Y295" i="1"/>
  <c r="W295" i="2"/>
  <c r="I296" i="1"/>
  <c r="E296" i="1"/>
  <c r="F296" i="1"/>
  <c r="G296" i="1"/>
  <c r="H296" i="1"/>
  <c r="D296" i="1"/>
  <c r="C296" i="1"/>
  <c r="B297" i="1"/>
  <c r="K297" i="1" s="1"/>
  <c r="P15" i="7"/>
  <c r="F16" i="7" a="1"/>
  <c r="L15" i="7"/>
  <c r="Z15" i="7" l="1"/>
  <c r="I15" i="7"/>
  <c r="F16" i="7"/>
  <c r="Q15" i="7"/>
  <c r="R15" i="7" s="1"/>
  <c r="M15" i="7"/>
  <c r="N15" i="7" s="1"/>
  <c r="W296" i="18"/>
  <c r="W296" i="19"/>
  <c r="W296" i="17"/>
  <c r="W296" i="15"/>
  <c r="W296" i="16"/>
  <c r="W296" i="14"/>
  <c r="W296" i="13"/>
  <c r="W296" i="12"/>
  <c r="W296" i="11"/>
  <c r="W296" i="10"/>
  <c r="W296" i="9"/>
  <c r="W296" i="8"/>
  <c r="W296" i="5"/>
  <c r="W296" i="7"/>
  <c r="V296" i="19"/>
  <c r="V296" i="18"/>
  <c r="V296" i="17"/>
  <c r="V296" i="16"/>
  <c r="V296" i="15"/>
  <c r="V296" i="14"/>
  <c r="V296" i="13"/>
  <c r="V296" i="12"/>
  <c r="V296" i="11"/>
  <c r="V296" i="10"/>
  <c r="V296" i="9"/>
  <c r="V296" i="8"/>
  <c r="V296" i="5"/>
  <c r="V296" i="7"/>
  <c r="U296" i="19"/>
  <c r="U296" i="18"/>
  <c r="U296" i="17"/>
  <c r="U296" i="16"/>
  <c r="U296" i="15"/>
  <c r="U296" i="14"/>
  <c r="U296" i="13"/>
  <c r="U296" i="12"/>
  <c r="U296" i="11"/>
  <c r="U296" i="10"/>
  <c r="U296" i="9"/>
  <c r="U296" i="8"/>
  <c r="U296" i="5"/>
  <c r="U296" i="7"/>
  <c r="X296" i="19"/>
  <c r="X296" i="18"/>
  <c r="X296" i="17"/>
  <c r="X296" i="16"/>
  <c r="X296" i="15"/>
  <c r="X296" i="14"/>
  <c r="X296" i="13"/>
  <c r="X296" i="12"/>
  <c r="X296" i="11"/>
  <c r="X296" i="10"/>
  <c r="X296" i="9"/>
  <c r="X296" i="8"/>
  <c r="X296" i="7"/>
  <c r="X296" i="5"/>
  <c r="X296" i="3"/>
  <c r="X296" i="2"/>
  <c r="Z296" i="1"/>
  <c r="U296" i="2"/>
  <c r="U296" i="3"/>
  <c r="W296" i="1"/>
  <c r="W296" i="3"/>
  <c r="W296" i="2"/>
  <c r="Y296" i="1"/>
  <c r="V296" i="3"/>
  <c r="V296" i="2"/>
  <c r="X296" i="1"/>
  <c r="I297" i="1"/>
  <c r="F297" i="1"/>
  <c r="G297" i="1"/>
  <c r="H297" i="1"/>
  <c r="E297" i="1"/>
  <c r="D297" i="1"/>
  <c r="B298" i="1"/>
  <c r="K298" i="1" s="1"/>
  <c r="C297" i="1"/>
  <c r="F5" i="11" a="1"/>
  <c r="F5" i="11" l="1"/>
  <c r="W297" i="19"/>
  <c r="W297" i="17"/>
  <c r="W297" i="18"/>
  <c r="W297" i="15"/>
  <c r="W297" i="16"/>
  <c r="W297" i="13"/>
  <c r="W297" i="12"/>
  <c r="W297" i="10"/>
  <c r="W297" i="14"/>
  <c r="W297" i="9"/>
  <c r="W297" i="8"/>
  <c r="W297" i="11"/>
  <c r="W297" i="5"/>
  <c r="W297" i="7"/>
  <c r="V297" i="19"/>
  <c r="V297" i="18"/>
  <c r="V297" i="17"/>
  <c r="V297" i="16"/>
  <c r="V297" i="15"/>
  <c r="V297" i="14"/>
  <c r="V297" i="13"/>
  <c r="V297" i="12"/>
  <c r="V297" i="11"/>
  <c r="V297" i="10"/>
  <c r="V297" i="9"/>
  <c r="V297" i="8"/>
  <c r="V297" i="7"/>
  <c r="V297" i="5"/>
  <c r="X297" i="19"/>
  <c r="X297" i="18"/>
  <c r="X297" i="17"/>
  <c r="X297" i="16"/>
  <c r="X297" i="15"/>
  <c r="X297" i="14"/>
  <c r="X297" i="13"/>
  <c r="X297" i="12"/>
  <c r="X297" i="11"/>
  <c r="X297" i="10"/>
  <c r="X297" i="9"/>
  <c r="X297" i="8"/>
  <c r="X297" i="7"/>
  <c r="X297" i="5"/>
  <c r="U297" i="19"/>
  <c r="U297" i="18"/>
  <c r="U297" i="17"/>
  <c r="U297" i="16"/>
  <c r="U297" i="15"/>
  <c r="U297" i="14"/>
  <c r="U297" i="13"/>
  <c r="U297" i="12"/>
  <c r="U297" i="11"/>
  <c r="U297" i="10"/>
  <c r="U297" i="9"/>
  <c r="U297" i="7"/>
  <c r="U297" i="8"/>
  <c r="U297" i="5"/>
  <c r="X297" i="3"/>
  <c r="X297" i="2"/>
  <c r="Z297" i="1"/>
  <c r="W297" i="3"/>
  <c r="W297" i="2"/>
  <c r="Y297" i="1"/>
  <c r="V297" i="3"/>
  <c r="V297" i="2"/>
  <c r="X297" i="1"/>
  <c r="U297" i="3"/>
  <c r="U297" i="2"/>
  <c r="W297" i="1"/>
  <c r="I298" i="1"/>
  <c r="F298" i="1"/>
  <c r="H298" i="1"/>
  <c r="E298" i="1"/>
  <c r="G298" i="1"/>
  <c r="D298" i="1"/>
  <c r="C298" i="1"/>
  <c r="B299" i="1"/>
  <c r="K299" i="1" s="1"/>
  <c r="W298" i="19" l="1"/>
  <c r="W298" i="17"/>
  <c r="W298" i="18"/>
  <c r="W298" i="16"/>
  <c r="W298" i="15"/>
  <c r="W298" i="13"/>
  <c r="W298" i="14"/>
  <c r="W298" i="11"/>
  <c r="W298" i="12"/>
  <c r="W298" i="9"/>
  <c r="W298" i="10"/>
  <c r="W298" i="5"/>
  <c r="W298" i="8"/>
  <c r="W298" i="7"/>
  <c r="X298" i="19"/>
  <c r="X298" i="18"/>
  <c r="X298" i="17"/>
  <c r="X298" i="16"/>
  <c r="X298" i="15"/>
  <c r="X298" i="14"/>
  <c r="X298" i="13"/>
  <c r="X298" i="12"/>
  <c r="X298" i="11"/>
  <c r="X298" i="10"/>
  <c r="X298" i="9"/>
  <c r="X298" i="8"/>
  <c r="X298" i="7"/>
  <c r="X298" i="5"/>
  <c r="U298" i="19"/>
  <c r="U298" i="18"/>
  <c r="U298" i="17"/>
  <c r="U298" i="16"/>
  <c r="U298" i="15"/>
  <c r="U298" i="14"/>
  <c r="U298" i="13"/>
  <c r="U298" i="12"/>
  <c r="U298" i="10"/>
  <c r="U298" i="11"/>
  <c r="U298" i="9"/>
  <c r="U298" i="8"/>
  <c r="U298" i="7"/>
  <c r="U298" i="5"/>
  <c r="V298" i="19"/>
  <c r="V298" i="18"/>
  <c r="V298" i="17"/>
  <c r="V298" i="16"/>
  <c r="V298" i="15"/>
  <c r="V298" i="14"/>
  <c r="V298" i="13"/>
  <c r="V298" i="12"/>
  <c r="V298" i="11"/>
  <c r="V298" i="10"/>
  <c r="V298" i="9"/>
  <c r="V298" i="8"/>
  <c r="V298" i="7"/>
  <c r="V298" i="5"/>
  <c r="X298" i="3"/>
  <c r="X298" i="2"/>
  <c r="Z298" i="1"/>
  <c r="U298" i="3"/>
  <c r="U298" i="2"/>
  <c r="W298" i="1"/>
  <c r="W298" i="3"/>
  <c r="W298" i="2"/>
  <c r="Y298" i="1"/>
  <c r="V298" i="3"/>
  <c r="V298" i="2"/>
  <c r="X298" i="1"/>
  <c r="I299" i="1"/>
  <c r="H299" i="1"/>
  <c r="G299" i="1"/>
  <c r="F299" i="1"/>
  <c r="E299" i="1"/>
  <c r="D299" i="1"/>
  <c r="B300" i="1"/>
  <c r="K300" i="1" s="1"/>
  <c r="C299" i="1"/>
  <c r="W299" i="17" l="1"/>
  <c r="W299" i="18"/>
  <c r="W299" i="19"/>
  <c r="W299" i="16"/>
  <c r="W299" i="14"/>
  <c r="W299" i="15"/>
  <c r="W299" i="13"/>
  <c r="W299" i="10"/>
  <c r="W299" i="11"/>
  <c r="W299" i="12"/>
  <c r="W299" i="9"/>
  <c r="W299" i="8"/>
  <c r="W299" i="5"/>
  <c r="W299" i="7"/>
  <c r="V299" i="19"/>
  <c r="V299" i="18"/>
  <c r="V299" i="17"/>
  <c r="V299" i="16"/>
  <c r="V299" i="15"/>
  <c r="V299" i="14"/>
  <c r="V299" i="13"/>
  <c r="V299" i="12"/>
  <c r="V299" i="11"/>
  <c r="V299" i="10"/>
  <c r="V299" i="9"/>
  <c r="V299" i="8"/>
  <c r="V299" i="5"/>
  <c r="V299" i="7"/>
  <c r="U299" i="19"/>
  <c r="U299" i="18"/>
  <c r="U299" i="17"/>
  <c r="U299" i="16"/>
  <c r="U299" i="15"/>
  <c r="U299" i="14"/>
  <c r="U299" i="13"/>
  <c r="U299" i="12"/>
  <c r="U299" i="11"/>
  <c r="U299" i="10"/>
  <c r="U299" i="9"/>
  <c r="U299" i="8"/>
  <c r="U299" i="7"/>
  <c r="U299" i="5"/>
  <c r="X299" i="19"/>
  <c r="X299" i="18"/>
  <c r="X299" i="17"/>
  <c r="X299" i="16"/>
  <c r="X299" i="15"/>
  <c r="X299" i="14"/>
  <c r="X299" i="12"/>
  <c r="X299" i="13"/>
  <c r="X299" i="11"/>
  <c r="X299" i="10"/>
  <c r="X299" i="9"/>
  <c r="X299" i="8"/>
  <c r="X299" i="7"/>
  <c r="X299" i="5"/>
  <c r="V299" i="3"/>
  <c r="V299" i="2"/>
  <c r="X299" i="1"/>
  <c r="W299" i="3"/>
  <c r="W299" i="2"/>
  <c r="Y299" i="1"/>
  <c r="U299" i="3"/>
  <c r="U299" i="2"/>
  <c r="W299" i="1"/>
  <c r="X299" i="3"/>
  <c r="X299" i="2"/>
  <c r="Z299" i="1"/>
  <c r="I300" i="1"/>
  <c r="F300" i="1"/>
  <c r="H300" i="1"/>
  <c r="G300" i="1"/>
  <c r="E300" i="1"/>
  <c r="D300" i="1"/>
  <c r="C300" i="1"/>
  <c r="B301" i="1"/>
  <c r="K301" i="1" s="1"/>
  <c r="E16" i="7" a="1"/>
  <c r="J16" i="7" a="1"/>
  <c r="J16" i="7" l="1"/>
  <c r="E16" i="7"/>
  <c r="G16" i="7" s="1"/>
  <c r="H16" i="7" s="1"/>
  <c r="W300" i="18"/>
  <c r="W300" i="19"/>
  <c r="W300" i="16"/>
  <c r="W300" i="17"/>
  <c r="W300" i="15"/>
  <c r="W300" i="13"/>
  <c r="W300" i="14"/>
  <c r="W300" i="10"/>
  <c r="W300" i="12"/>
  <c r="W300" i="11"/>
  <c r="W300" i="7"/>
  <c r="W300" i="8"/>
  <c r="W300" i="9"/>
  <c r="W300" i="5"/>
  <c r="X300" i="19"/>
  <c r="X300" i="18"/>
  <c r="X300" i="17"/>
  <c r="X300" i="16"/>
  <c r="X300" i="15"/>
  <c r="X300" i="14"/>
  <c r="X300" i="13"/>
  <c r="X300" i="12"/>
  <c r="X300" i="11"/>
  <c r="X300" i="10"/>
  <c r="X300" i="9"/>
  <c r="X300" i="8"/>
  <c r="X300" i="7"/>
  <c r="X300" i="5"/>
  <c r="V300" i="19"/>
  <c r="V300" i="18"/>
  <c r="V300" i="17"/>
  <c r="V300" i="16"/>
  <c r="V300" i="15"/>
  <c r="V300" i="14"/>
  <c r="V300" i="12"/>
  <c r="V300" i="13"/>
  <c r="V300" i="11"/>
  <c r="V300" i="10"/>
  <c r="V300" i="9"/>
  <c r="V300" i="8"/>
  <c r="V300" i="7"/>
  <c r="V300" i="5"/>
  <c r="U300" i="19"/>
  <c r="U300" i="18"/>
  <c r="U300" i="17"/>
  <c r="U300" i="16"/>
  <c r="U300" i="15"/>
  <c r="U300" i="14"/>
  <c r="U300" i="13"/>
  <c r="U300" i="12"/>
  <c r="U300" i="11"/>
  <c r="U300" i="10"/>
  <c r="U300" i="9"/>
  <c r="U300" i="8"/>
  <c r="U300" i="7"/>
  <c r="U300" i="5"/>
  <c r="U300" i="3"/>
  <c r="U300" i="2"/>
  <c r="W300" i="1"/>
  <c r="W300" i="3"/>
  <c r="W300" i="2"/>
  <c r="Y300" i="1"/>
  <c r="V300" i="3"/>
  <c r="V300" i="2"/>
  <c r="X300" i="1"/>
  <c r="X300" i="3"/>
  <c r="X300" i="2"/>
  <c r="Z300" i="1"/>
  <c r="I301" i="1"/>
  <c r="F301" i="1"/>
  <c r="G301" i="1"/>
  <c r="E301" i="1"/>
  <c r="H301" i="1"/>
  <c r="D301" i="1"/>
  <c r="B302" i="1"/>
  <c r="K302" i="1" s="1"/>
  <c r="C301" i="1"/>
  <c r="E5" i="11" a="1"/>
  <c r="L16" i="7"/>
  <c r="J5" i="11" a="1"/>
  <c r="P16" i="7"/>
  <c r="Z16" i="7" l="1"/>
  <c r="I16" i="7"/>
  <c r="Q16" i="7"/>
  <c r="R16" i="7" s="1"/>
  <c r="E5" i="11"/>
  <c r="G5" i="11" s="1"/>
  <c r="H5" i="11" s="1"/>
  <c r="J5" i="11"/>
  <c r="M16" i="7"/>
  <c r="N16" i="7" s="1"/>
  <c r="W301" i="19"/>
  <c r="W301" i="18"/>
  <c r="W301" i="16"/>
  <c r="W301" i="17"/>
  <c r="W301" i="15"/>
  <c r="W301" i="14"/>
  <c r="W301" i="10"/>
  <c r="W301" i="12"/>
  <c r="W301" i="13"/>
  <c r="W301" i="11"/>
  <c r="W301" i="9"/>
  <c r="W301" i="7"/>
  <c r="W301" i="8"/>
  <c r="W301" i="5"/>
  <c r="V301" i="18"/>
  <c r="V301" i="19"/>
  <c r="V301" i="17"/>
  <c r="V301" i="16"/>
  <c r="V301" i="15"/>
  <c r="V301" i="14"/>
  <c r="V301" i="13"/>
  <c r="V301" i="12"/>
  <c r="V301" i="11"/>
  <c r="V301" i="10"/>
  <c r="V301" i="9"/>
  <c r="V301" i="8"/>
  <c r="V301" i="7"/>
  <c r="V301" i="5"/>
  <c r="X301" i="19"/>
  <c r="X301" i="18"/>
  <c r="X301" i="17"/>
  <c r="X301" i="16"/>
  <c r="X301" i="15"/>
  <c r="X301" i="14"/>
  <c r="X301" i="13"/>
  <c r="X301" i="12"/>
  <c r="X301" i="11"/>
  <c r="X301" i="10"/>
  <c r="X301" i="9"/>
  <c r="X301" i="8"/>
  <c r="X301" i="7"/>
  <c r="X301" i="5"/>
  <c r="U301" i="19"/>
  <c r="U301" i="18"/>
  <c r="U301" i="17"/>
  <c r="U301" i="16"/>
  <c r="U301" i="15"/>
  <c r="U301" i="14"/>
  <c r="U301" i="13"/>
  <c r="U301" i="12"/>
  <c r="U301" i="11"/>
  <c r="U301" i="10"/>
  <c r="U301" i="9"/>
  <c r="U301" i="8"/>
  <c r="U301" i="5"/>
  <c r="U301" i="7"/>
  <c r="W301" i="3"/>
  <c r="W301" i="2"/>
  <c r="Y301" i="1"/>
  <c r="U301" i="3"/>
  <c r="U301" i="2"/>
  <c r="W301" i="1"/>
  <c r="X301" i="3"/>
  <c r="X301" i="2"/>
  <c r="Z301" i="1"/>
  <c r="V301" i="3"/>
  <c r="V301" i="2"/>
  <c r="X301" i="1"/>
  <c r="I302" i="1"/>
  <c r="H302" i="1"/>
  <c r="E302" i="1"/>
  <c r="F302" i="1"/>
  <c r="G302" i="1"/>
  <c r="D302" i="1"/>
  <c r="B303" i="1"/>
  <c r="K303" i="1" s="1"/>
  <c r="C302" i="1"/>
  <c r="L5" i="11"/>
  <c r="P5" i="11"/>
  <c r="Z5" i="11" l="1"/>
  <c r="I5" i="11"/>
  <c r="Q5" i="11"/>
  <c r="R5" i="11" s="1"/>
  <c r="M5" i="11"/>
  <c r="N5" i="11" s="1"/>
  <c r="W302" i="19"/>
  <c r="W302" i="18"/>
  <c r="W302" i="17"/>
  <c r="W302" i="16"/>
  <c r="W302" i="13"/>
  <c r="W302" i="14"/>
  <c r="W302" i="11"/>
  <c r="W302" i="12"/>
  <c r="W302" i="15"/>
  <c r="W302" i="10"/>
  <c r="W302" i="7"/>
  <c r="W302" i="9"/>
  <c r="W302" i="8"/>
  <c r="W302" i="5"/>
  <c r="X302" i="19"/>
  <c r="X302" i="18"/>
  <c r="X302" i="17"/>
  <c r="X302" i="16"/>
  <c r="X302" i="15"/>
  <c r="X302" i="14"/>
  <c r="X302" i="13"/>
  <c r="X302" i="12"/>
  <c r="X302" i="11"/>
  <c r="X302" i="10"/>
  <c r="X302" i="9"/>
  <c r="X302" i="8"/>
  <c r="X302" i="7"/>
  <c r="X302" i="5"/>
  <c r="V302" i="19"/>
  <c r="V302" i="18"/>
  <c r="V302" i="17"/>
  <c r="V302" i="16"/>
  <c r="V302" i="15"/>
  <c r="V302" i="14"/>
  <c r="V302" i="13"/>
  <c r="V302" i="12"/>
  <c r="V302" i="11"/>
  <c r="V302" i="10"/>
  <c r="V302" i="9"/>
  <c r="V302" i="8"/>
  <c r="V302" i="7"/>
  <c r="V302" i="5"/>
  <c r="U302" i="19"/>
  <c r="U302" i="18"/>
  <c r="U302" i="17"/>
  <c r="U302" i="16"/>
  <c r="U302" i="15"/>
  <c r="U302" i="14"/>
  <c r="U302" i="13"/>
  <c r="U302" i="12"/>
  <c r="U302" i="11"/>
  <c r="U302" i="10"/>
  <c r="U302" i="9"/>
  <c r="U302" i="8"/>
  <c r="U302" i="7"/>
  <c r="U302" i="5"/>
  <c r="W302" i="3"/>
  <c r="W302" i="2"/>
  <c r="Y302" i="1"/>
  <c r="U302" i="3"/>
  <c r="U302" i="2"/>
  <c r="W302" i="1"/>
  <c r="V302" i="3"/>
  <c r="V302" i="2"/>
  <c r="X302" i="1"/>
  <c r="X302" i="3"/>
  <c r="X302" i="2"/>
  <c r="Z302" i="1"/>
  <c r="I303" i="1"/>
  <c r="F303" i="1"/>
  <c r="G303" i="1"/>
  <c r="H303" i="1"/>
  <c r="E303" i="1"/>
  <c r="D303" i="1"/>
  <c r="C303" i="1"/>
  <c r="B304" i="1"/>
  <c r="K304" i="1" s="1"/>
  <c r="F11" i="2" a="1"/>
  <c r="F11" i="2" l="1"/>
  <c r="W303" i="19"/>
  <c r="W303" i="18"/>
  <c r="W303" i="16"/>
  <c r="W303" i="17"/>
  <c r="W303" i="15"/>
  <c r="W303" i="14"/>
  <c r="W303" i="13"/>
  <c r="W303" i="12"/>
  <c r="W303" i="11"/>
  <c r="W303" i="10"/>
  <c r="W303" i="9"/>
  <c r="W303" i="8"/>
  <c r="W303" i="7"/>
  <c r="W303" i="5"/>
  <c r="X303" i="19"/>
  <c r="X303" i="18"/>
  <c r="X303" i="17"/>
  <c r="X303" i="16"/>
  <c r="X303" i="15"/>
  <c r="X303" i="14"/>
  <c r="X303" i="13"/>
  <c r="X303" i="12"/>
  <c r="X303" i="11"/>
  <c r="X303" i="10"/>
  <c r="X303" i="9"/>
  <c r="X303" i="8"/>
  <c r="X303" i="7"/>
  <c r="X303" i="5"/>
  <c r="U303" i="19"/>
  <c r="U303" i="18"/>
  <c r="U303" i="17"/>
  <c r="U303" i="16"/>
  <c r="U303" i="15"/>
  <c r="U303" i="14"/>
  <c r="U303" i="13"/>
  <c r="U303" i="12"/>
  <c r="U303" i="11"/>
  <c r="U303" i="10"/>
  <c r="U303" i="9"/>
  <c r="U303" i="8"/>
  <c r="U303" i="7"/>
  <c r="U303" i="5"/>
  <c r="V303" i="19"/>
  <c r="V303" i="18"/>
  <c r="V303" i="17"/>
  <c r="V303" i="16"/>
  <c r="V303" i="15"/>
  <c r="V303" i="14"/>
  <c r="V303" i="13"/>
  <c r="V303" i="12"/>
  <c r="V303" i="11"/>
  <c r="V303" i="10"/>
  <c r="V303" i="9"/>
  <c r="V303" i="8"/>
  <c r="V303" i="7"/>
  <c r="V303" i="5"/>
  <c r="X303" i="3"/>
  <c r="X303" i="2"/>
  <c r="Z303" i="1"/>
  <c r="U303" i="3"/>
  <c r="U303" i="2"/>
  <c r="W303" i="1"/>
  <c r="V303" i="3"/>
  <c r="V303" i="2"/>
  <c r="X303" i="1"/>
  <c r="W303" i="3"/>
  <c r="W303" i="2"/>
  <c r="Y303" i="1"/>
  <c r="I304" i="1"/>
  <c r="F304" i="1"/>
  <c r="E304" i="1"/>
  <c r="H304" i="1"/>
  <c r="G304" i="1"/>
  <c r="D304" i="1"/>
  <c r="B305" i="1"/>
  <c r="K305" i="1" s="1"/>
  <c r="C304" i="1"/>
  <c r="W304" i="19" l="1"/>
  <c r="W304" i="18"/>
  <c r="W304" i="16"/>
  <c r="W304" i="17"/>
  <c r="W304" i="15"/>
  <c r="W304" i="14"/>
  <c r="W304" i="12"/>
  <c r="W304" i="13"/>
  <c r="W304" i="11"/>
  <c r="W304" i="10"/>
  <c r="W304" i="9"/>
  <c r="W304" i="8"/>
  <c r="W304" i="7"/>
  <c r="W304" i="5"/>
  <c r="X304" i="19"/>
  <c r="X304" i="18"/>
  <c r="X304" i="17"/>
  <c r="X304" i="16"/>
  <c r="X304" i="15"/>
  <c r="X304" i="14"/>
  <c r="X304" i="12"/>
  <c r="X304" i="13"/>
  <c r="X304" i="11"/>
  <c r="X304" i="10"/>
  <c r="X304" i="9"/>
  <c r="X304" i="8"/>
  <c r="X304" i="7"/>
  <c r="X304" i="5"/>
  <c r="U304" i="19"/>
  <c r="U304" i="18"/>
  <c r="U304" i="17"/>
  <c r="U304" i="16"/>
  <c r="U304" i="15"/>
  <c r="U304" i="14"/>
  <c r="U304" i="13"/>
  <c r="U304" i="12"/>
  <c r="U304" i="10"/>
  <c r="U304" i="11"/>
  <c r="U304" i="9"/>
  <c r="U304" i="8"/>
  <c r="U304" i="5"/>
  <c r="U304" i="7"/>
  <c r="V304" i="19"/>
  <c r="V304" i="18"/>
  <c r="V304" i="17"/>
  <c r="V304" i="16"/>
  <c r="V304" i="15"/>
  <c r="V304" i="14"/>
  <c r="V304" i="13"/>
  <c r="V304" i="12"/>
  <c r="V304" i="11"/>
  <c r="V304" i="10"/>
  <c r="V304" i="9"/>
  <c r="V304" i="8"/>
  <c r="V304" i="7"/>
  <c r="V304" i="5"/>
  <c r="X304" i="2"/>
  <c r="X304" i="3"/>
  <c r="Z304" i="1"/>
  <c r="V304" i="3"/>
  <c r="V304" i="2"/>
  <c r="X304" i="1"/>
  <c r="W304" i="3"/>
  <c r="W304" i="2"/>
  <c r="Y304" i="1"/>
  <c r="U304" i="3"/>
  <c r="U304" i="2"/>
  <c r="W304" i="1"/>
  <c r="I305" i="1"/>
  <c r="F305" i="1"/>
  <c r="G305" i="1"/>
  <c r="H305" i="1"/>
  <c r="E305" i="1"/>
  <c r="D305" i="1"/>
  <c r="B306" i="1"/>
  <c r="K306" i="1" s="1"/>
  <c r="C305" i="1"/>
  <c r="F9" i="9" a="1"/>
  <c r="F9" i="9" l="1"/>
  <c r="W305" i="19"/>
  <c r="W305" i="18"/>
  <c r="W305" i="17"/>
  <c r="W305" i="16"/>
  <c r="W305" i="14"/>
  <c r="W305" i="15"/>
  <c r="W305" i="12"/>
  <c r="W305" i="13"/>
  <c r="W305" i="8"/>
  <c r="W305" i="9"/>
  <c r="W305" i="10"/>
  <c r="W305" i="7"/>
  <c r="W305" i="11"/>
  <c r="W305" i="5"/>
  <c r="U305" i="19"/>
  <c r="U305" i="18"/>
  <c r="U305" i="17"/>
  <c r="U305" i="16"/>
  <c r="U305" i="15"/>
  <c r="U305" i="14"/>
  <c r="U305" i="13"/>
  <c r="U305" i="12"/>
  <c r="U305" i="11"/>
  <c r="U305" i="10"/>
  <c r="U305" i="9"/>
  <c r="U305" i="8"/>
  <c r="U305" i="7"/>
  <c r="U305" i="5"/>
  <c r="V305" i="19"/>
  <c r="V305" i="18"/>
  <c r="V305" i="17"/>
  <c r="V305" i="16"/>
  <c r="V305" i="15"/>
  <c r="V305" i="14"/>
  <c r="V305" i="13"/>
  <c r="V305" i="12"/>
  <c r="V305" i="11"/>
  <c r="V305" i="10"/>
  <c r="V305" i="9"/>
  <c r="V305" i="8"/>
  <c r="V305" i="7"/>
  <c r="V305" i="5"/>
  <c r="X305" i="19"/>
  <c r="X305" i="18"/>
  <c r="X305" i="17"/>
  <c r="X305" i="16"/>
  <c r="X305" i="15"/>
  <c r="X305" i="14"/>
  <c r="X305" i="13"/>
  <c r="X305" i="12"/>
  <c r="X305" i="11"/>
  <c r="X305" i="10"/>
  <c r="X305" i="9"/>
  <c r="X305" i="8"/>
  <c r="X305" i="5"/>
  <c r="X305" i="7"/>
  <c r="U305" i="3"/>
  <c r="U305" i="2"/>
  <c r="W305" i="1"/>
  <c r="X305" i="3"/>
  <c r="X305" i="2"/>
  <c r="Z305" i="1"/>
  <c r="W305" i="3"/>
  <c r="W305" i="2"/>
  <c r="Y305" i="1"/>
  <c r="V305" i="3"/>
  <c r="V305" i="2"/>
  <c r="X305" i="1"/>
  <c r="I306" i="1"/>
  <c r="E306" i="1"/>
  <c r="H306" i="1"/>
  <c r="G306" i="1"/>
  <c r="F306" i="1"/>
  <c r="D306" i="1"/>
  <c r="B307" i="1"/>
  <c r="K307" i="1" s="1"/>
  <c r="C306" i="1"/>
  <c r="W306" i="19" l="1"/>
  <c r="W306" i="18"/>
  <c r="W306" i="16"/>
  <c r="W306" i="17"/>
  <c r="W306" i="14"/>
  <c r="W306" i="15"/>
  <c r="W306" i="13"/>
  <c r="W306" i="12"/>
  <c r="W306" i="11"/>
  <c r="W306" i="9"/>
  <c r="W306" i="10"/>
  <c r="W306" i="8"/>
  <c r="W306" i="7"/>
  <c r="W306" i="5"/>
  <c r="V306" i="19"/>
  <c r="V306" i="18"/>
  <c r="V306" i="17"/>
  <c r="V306" i="16"/>
  <c r="V306" i="15"/>
  <c r="V306" i="14"/>
  <c r="V306" i="13"/>
  <c r="V306" i="12"/>
  <c r="V306" i="11"/>
  <c r="V306" i="10"/>
  <c r="V306" i="9"/>
  <c r="V306" i="8"/>
  <c r="V306" i="7"/>
  <c r="V306" i="5"/>
  <c r="U306" i="19"/>
  <c r="U306" i="18"/>
  <c r="U306" i="17"/>
  <c r="U306" i="16"/>
  <c r="U306" i="15"/>
  <c r="U306" i="13"/>
  <c r="U306" i="14"/>
  <c r="U306" i="12"/>
  <c r="U306" i="11"/>
  <c r="U306" i="10"/>
  <c r="U306" i="9"/>
  <c r="U306" i="8"/>
  <c r="U306" i="5"/>
  <c r="U306" i="7"/>
  <c r="X306" i="19"/>
  <c r="X306" i="18"/>
  <c r="X306" i="17"/>
  <c r="X306" i="16"/>
  <c r="X306" i="15"/>
  <c r="X306" i="14"/>
  <c r="X306" i="13"/>
  <c r="X306" i="12"/>
  <c r="X306" i="11"/>
  <c r="X306" i="10"/>
  <c r="X306" i="9"/>
  <c r="X306" i="8"/>
  <c r="X306" i="7"/>
  <c r="X306" i="5"/>
  <c r="W306" i="3"/>
  <c r="W306" i="2"/>
  <c r="Y306" i="1"/>
  <c r="U306" i="3"/>
  <c r="U306" i="2"/>
  <c r="W306" i="1"/>
  <c r="V306" i="3"/>
  <c r="V306" i="2"/>
  <c r="X306" i="1"/>
  <c r="X306" i="3"/>
  <c r="X306" i="2"/>
  <c r="Z306" i="1"/>
  <c r="I307" i="1"/>
  <c r="H307" i="1"/>
  <c r="F307" i="1"/>
  <c r="E307" i="1"/>
  <c r="G307" i="1"/>
  <c r="D307" i="1"/>
  <c r="B308" i="1"/>
  <c r="K308" i="1" s="1"/>
  <c r="C307" i="1"/>
  <c r="J11" i="2" a="1"/>
  <c r="E11" i="2" a="1"/>
  <c r="J11" i="2" l="1"/>
  <c r="E11" i="2"/>
  <c r="G11" i="2" s="1"/>
  <c r="H11" i="2" s="1"/>
  <c r="W307" i="19"/>
  <c r="W307" i="18"/>
  <c r="W307" i="17"/>
  <c r="W307" i="16"/>
  <c r="W307" i="15"/>
  <c r="W307" i="14"/>
  <c r="W307" i="12"/>
  <c r="W307" i="13"/>
  <c r="W307" i="11"/>
  <c r="W307" i="10"/>
  <c r="W307" i="8"/>
  <c r="W307" i="9"/>
  <c r="W307" i="7"/>
  <c r="W307" i="5"/>
  <c r="V307" i="19"/>
  <c r="V307" i="18"/>
  <c r="V307" i="17"/>
  <c r="V307" i="16"/>
  <c r="V307" i="15"/>
  <c r="V307" i="14"/>
  <c r="V307" i="13"/>
  <c r="V307" i="12"/>
  <c r="V307" i="11"/>
  <c r="V307" i="10"/>
  <c r="V307" i="9"/>
  <c r="V307" i="8"/>
  <c r="V307" i="7"/>
  <c r="V307" i="5"/>
  <c r="U307" i="19"/>
  <c r="U307" i="18"/>
  <c r="U307" i="17"/>
  <c r="U307" i="16"/>
  <c r="U307" i="15"/>
  <c r="U307" i="14"/>
  <c r="U307" i="13"/>
  <c r="U307" i="12"/>
  <c r="U307" i="11"/>
  <c r="U307" i="10"/>
  <c r="U307" i="9"/>
  <c r="U307" i="8"/>
  <c r="U307" i="5"/>
  <c r="U307" i="7"/>
  <c r="X307" i="19"/>
  <c r="X307" i="18"/>
  <c r="X307" i="17"/>
  <c r="X307" i="16"/>
  <c r="X307" i="15"/>
  <c r="X307" i="14"/>
  <c r="X307" i="13"/>
  <c r="X307" i="12"/>
  <c r="X307" i="11"/>
  <c r="X307" i="10"/>
  <c r="X307" i="9"/>
  <c r="X307" i="8"/>
  <c r="X307" i="7"/>
  <c r="X307" i="5"/>
  <c r="W307" i="3"/>
  <c r="W307" i="2"/>
  <c r="Y307" i="1"/>
  <c r="U307" i="3"/>
  <c r="U307" i="2"/>
  <c r="W307" i="1"/>
  <c r="V307" i="3"/>
  <c r="X307" i="1"/>
  <c r="V307" i="2"/>
  <c r="X307" i="3"/>
  <c r="X307" i="2"/>
  <c r="Z307" i="1"/>
  <c r="I308" i="1"/>
  <c r="F308" i="1"/>
  <c r="G308" i="1"/>
  <c r="E308" i="1"/>
  <c r="H308" i="1"/>
  <c r="D308" i="1"/>
  <c r="B309" i="1"/>
  <c r="K309" i="1" s="1"/>
  <c r="C308" i="1"/>
  <c r="P11" i="2"/>
  <c r="F12" i="2" a="1"/>
  <c r="L11" i="2"/>
  <c r="Z11" i="2" l="1"/>
  <c r="I11" i="2"/>
  <c r="F12" i="2"/>
  <c r="M11" i="2"/>
  <c r="N11" i="2" s="1"/>
  <c r="Q11" i="2"/>
  <c r="R11" i="2" s="1"/>
  <c r="W308" i="18"/>
  <c r="W308" i="19"/>
  <c r="W308" i="17"/>
  <c r="W308" i="15"/>
  <c r="W308" i="16"/>
  <c r="W308" i="14"/>
  <c r="W308" i="13"/>
  <c r="W308" i="12"/>
  <c r="W308" i="11"/>
  <c r="W308" i="9"/>
  <c r="W308" i="10"/>
  <c r="W308" i="8"/>
  <c r="W308" i="5"/>
  <c r="W308" i="7"/>
  <c r="V308" i="19"/>
  <c r="V308" i="18"/>
  <c r="V308" i="17"/>
  <c r="V308" i="16"/>
  <c r="V308" i="15"/>
  <c r="V308" i="14"/>
  <c r="V308" i="13"/>
  <c r="V308" i="12"/>
  <c r="V308" i="11"/>
  <c r="V308" i="10"/>
  <c r="V308" i="9"/>
  <c r="V308" i="8"/>
  <c r="V308" i="7"/>
  <c r="V308" i="5"/>
  <c r="X308" i="19"/>
  <c r="X308" i="18"/>
  <c r="X308" i="17"/>
  <c r="X308" i="16"/>
  <c r="X308" i="15"/>
  <c r="X308" i="14"/>
  <c r="X308" i="12"/>
  <c r="X308" i="13"/>
  <c r="X308" i="11"/>
  <c r="X308" i="10"/>
  <c r="X308" i="9"/>
  <c r="X308" i="8"/>
  <c r="X308" i="7"/>
  <c r="X308" i="5"/>
  <c r="U308" i="19"/>
  <c r="U308" i="18"/>
  <c r="U308" i="17"/>
  <c r="U308" i="16"/>
  <c r="U308" i="15"/>
  <c r="U308" i="14"/>
  <c r="U308" i="13"/>
  <c r="U308" i="12"/>
  <c r="U308" i="11"/>
  <c r="U308" i="10"/>
  <c r="U308" i="9"/>
  <c r="U308" i="8"/>
  <c r="U308" i="7"/>
  <c r="U308" i="5"/>
  <c r="X308" i="3"/>
  <c r="X308" i="2"/>
  <c r="Z308" i="1"/>
  <c r="W308" i="3"/>
  <c r="W308" i="2"/>
  <c r="Y308" i="1"/>
  <c r="U308" i="3"/>
  <c r="U308" i="2"/>
  <c r="W308" i="1"/>
  <c r="V308" i="3"/>
  <c r="V308" i="2"/>
  <c r="X308" i="1"/>
  <c r="I309" i="1"/>
  <c r="E309" i="1"/>
  <c r="H309" i="1"/>
  <c r="F309" i="1"/>
  <c r="G309" i="1"/>
  <c r="D309" i="1"/>
  <c r="C309" i="1"/>
  <c r="B310" i="1"/>
  <c r="K310" i="1" s="1"/>
  <c r="J9" i="9" a="1"/>
  <c r="E9" i="9" a="1"/>
  <c r="E9" i="9" l="1"/>
  <c r="G9" i="9" s="1"/>
  <c r="H9" i="9" s="1"/>
  <c r="J9" i="9"/>
  <c r="W309" i="19"/>
  <c r="W309" i="17"/>
  <c r="W309" i="18"/>
  <c r="W309" i="15"/>
  <c r="W309" i="16"/>
  <c r="W309" i="13"/>
  <c r="W309" i="11"/>
  <c r="W309" i="12"/>
  <c r="W309" i="14"/>
  <c r="W309" i="10"/>
  <c r="W309" i="9"/>
  <c r="W309" i="8"/>
  <c r="W309" i="5"/>
  <c r="W309" i="7"/>
  <c r="V309" i="19"/>
  <c r="V309" i="18"/>
  <c r="V309" i="17"/>
  <c r="V309" i="16"/>
  <c r="V309" i="15"/>
  <c r="V309" i="14"/>
  <c r="V309" i="12"/>
  <c r="V309" i="13"/>
  <c r="V309" i="11"/>
  <c r="V309" i="10"/>
  <c r="V309" i="9"/>
  <c r="V309" i="8"/>
  <c r="V309" i="7"/>
  <c r="V309" i="5"/>
  <c r="X309" i="19"/>
  <c r="X309" i="18"/>
  <c r="X309" i="17"/>
  <c r="X309" i="16"/>
  <c r="X309" i="15"/>
  <c r="X309" i="14"/>
  <c r="X309" i="13"/>
  <c r="X309" i="12"/>
  <c r="X309" i="11"/>
  <c r="X309" i="10"/>
  <c r="X309" i="9"/>
  <c r="X309" i="8"/>
  <c r="X309" i="7"/>
  <c r="X309" i="5"/>
  <c r="U309" i="19"/>
  <c r="U309" i="18"/>
  <c r="U309" i="17"/>
  <c r="U309" i="16"/>
  <c r="U309" i="15"/>
  <c r="U309" i="14"/>
  <c r="U309" i="13"/>
  <c r="U309" i="12"/>
  <c r="U309" i="11"/>
  <c r="U309" i="9"/>
  <c r="U309" i="10"/>
  <c r="U309" i="8"/>
  <c r="U309" i="7"/>
  <c r="U309" i="5"/>
  <c r="W309" i="3"/>
  <c r="W309" i="2"/>
  <c r="Y309" i="1"/>
  <c r="X309" i="3"/>
  <c r="X309" i="2"/>
  <c r="Z309" i="1"/>
  <c r="V309" i="3"/>
  <c r="V309" i="2"/>
  <c r="X309" i="1"/>
  <c r="U309" i="3"/>
  <c r="U309" i="2"/>
  <c r="W309" i="1"/>
  <c r="I310" i="1"/>
  <c r="H310" i="1"/>
  <c r="F310" i="1"/>
  <c r="G310" i="1"/>
  <c r="E310" i="1"/>
  <c r="D310" i="1"/>
  <c r="C310" i="1"/>
  <c r="B311" i="1"/>
  <c r="K311" i="1" s="1"/>
  <c r="L9" i="9"/>
  <c r="P9" i="9"/>
  <c r="F13" i="2" a="1"/>
  <c r="Z9" i="9" l="1"/>
  <c r="I9" i="9"/>
  <c r="Q9" i="9"/>
  <c r="R9" i="9" s="1"/>
  <c r="F13" i="2"/>
  <c r="M9" i="9"/>
  <c r="N9" i="9" s="1"/>
  <c r="W310" i="17"/>
  <c r="W310" i="19"/>
  <c r="W310" i="18"/>
  <c r="W310" i="16"/>
  <c r="W310" i="15"/>
  <c r="W310" i="13"/>
  <c r="W310" i="14"/>
  <c r="W310" i="12"/>
  <c r="W310" i="11"/>
  <c r="W310" i="9"/>
  <c r="W310" i="10"/>
  <c r="W310" i="8"/>
  <c r="W310" i="7"/>
  <c r="W310" i="5"/>
  <c r="X310" i="19"/>
  <c r="X310" i="18"/>
  <c r="X310" i="17"/>
  <c r="X310" i="16"/>
  <c r="X310" i="15"/>
  <c r="X310" i="14"/>
  <c r="X310" i="13"/>
  <c r="X310" i="12"/>
  <c r="X310" i="11"/>
  <c r="X310" i="10"/>
  <c r="X310" i="8"/>
  <c r="X310" i="9"/>
  <c r="X310" i="7"/>
  <c r="X310" i="5"/>
  <c r="V310" i="19"/>
  <c r="V310" i="18"/>
  <c r="V310" i="17"/>
  <c r="V310" i="16"/>
  <c r="V310" i="15"/>
  <c r="V310" i="14"/>
  <c r="V310" i="13"/>
  <c r="V310" i="12"/>
  <c r="V310" i="11"/>
  <c r="V310" i="10"/>
  <c r="V310" i="9"/>
  <c r="V310" i="8"/>
  <c r="V310" i="7"/>
  <c r="V310" i="5"/>
  <c r="U310" i="19"/>
  <c r="U310" i="18"/>
  <c r="U310" i="17"/>
  <c r="U310" i="16"/>
  <c r="U310" i="15"/>
  <c r="U310" i="14"/>
  <c r="U310" i="13"/>
  <c r="U310" i="12"/>
  <c r="U310" i="11"/>
  <c r="U310" i="10"/>
  <c r="U310" i="9"/>
  <c r="U310" i="8"/>
  <c r="U310" i="5"/>
  <c r="U310" i="7"/>
  <c r="W310" i="3"/>
  <c r="W310" i="2"/>
  <c r="Y310" i="1"/>
  <c r="V310" i="3"/>
  <c r="V310" i="2"/>
  <c r="X310" i="1"/>
  <c r="X310" i="3"/>
  <c r="X310" i="2"/>
  <c r="Z310" i="1"/>
  <c r="U310" i="3"/>
  <c r="U310" i="2"/>
  <c r="W310" i="1"/>
  <c r="I311" i="1"/>
  <c r="H311" i="1"/>
  <c r="E311" i="1"/>
  <c r="F311" i="1"/>
  <c r="G311" i="1"/>
  <c r="D311" i="1"/>
  <c r="B312" i="1"/>
  <c r="K312" i="1" s="1"/>
  <c r="C311" i="1"/>
  <c r="W311" i="19" l="1"/>
  <c r="W311" i="17"/>
  <c r="W311" i="18"/>
  <c r="W311" i="16"/>
  <c r="W311" i="15"/>
  <c r="W311" i="14"/>
  <c r="W311" i="13"/>
  <c r="W311" i="10"/>
  <c r="W311" i="11"/>
  <c r="W311" i="12"/>
  <c r="W311" i="9"/>
  <c r="W311" i="7"/>
  <c r="W311" i="8"/>
  <c r="W311" i="5"/>
  <c r="U311" i="19"/>
  <c r="U311" i="18"/>
  <c r="U311" i="17"/>
  <c r="U311" i="16"/>
  <c r="U311" i="15"/>
  <c r="U311" i="14"/>
  <c r="U311" i="13"/>
  <c r="U311" i="12"/>
  <c r="U311" i="11"/>
  <c r="U311" i="10"/>
  <c r="U311" i="9"/>
  <c r="U311" i="8"/>
  <c r="U311" i="7"/>
  <c r="U311" i="5"/>
  <c r="V311" i="19"/>
  <c r="V311" i="18"/>
  <c r="V311" i="17"/>
  <c r="V311" i="16"/>
  <c r="V311" i="15"/>
  <c r="V311" i="14"/>
  <c r="V311" i="13"/>
  <c r="V311" i="12"/>
  <c r="V311" i="11"/>
  <c r="V311" i="10"/>
  <c r="V311" i="9"/>
  <c r="V311" i="8"/>
  <c r="V311" i="7"/>
  <c r="V311" i="5"/>
  <c r="X311" i="19"/>
  <c r="X311" i="18"/>
  <c r="X311" i="17"/>
  <c r="X311" i="16"/>
  <c r="X311" i="15"/>
  <c r="X311" i="14"/>
  <c r="X311" i="13"/>
  <c r="X311" i="12"/>
  <c r="X311" i="11"/>
  <c r="X311" i="10"/>
  <c r="X311" i="9"/>
  <c r="X311" i="8"/>
  <c r="X311" i="7"/>
  <c r="X311" i="5"/>
  <c r="V311" i="3"/>
  <c r="V311" i="2"/>
  <c r="X311" i="1"/>
  <c r="W311" i="3"/>
  <c r="W311" i="2"/>
  <c r="Y311" i="1"/>
  <c r="X311" i="3"/>
  <c r="X311" i="2"/>
  <c r="Z311" i="1"/>
  <c r="U311" i="3"/>
  <c r="U311" i="2"/>
  <c r="W311" i="1"/>
  <c r="I312" i="1"/>
  <c r="G312" i="1"/>
  <c r="H312" i="1"/>
  <c r="E312" i="1"/>
  <c r="F312" i="1"/>
  <c r="D312" i="1"/>
  <c r="B313" i="1"/>
  <c r="K313" i="1" s="1"/>
  <c r="C312" i="1"/>
  <c r="J12" i="2" a="1"/>
  <c r="E12" i="2" a="1"/>
  <c r="E12" i="2" l="1"/>
  <c r="G12" i="2" s="1"/>
  <c r="H12" i="2" s="1"/>
  <c r="J12" i="2"/>
  <c r="W312" i="19"/>
  <c r="W312" i="18"/>
  <c r="W312" i="17"/>
  <c r="W312" i="16"/>
  <c r="W312" i="15"/>
  <c r="W312" i="13"/>
  <c r="W312" i="14"/>
  <c r="W312" i="10"/>
  <c r="W312" i="11"/>
  <c r="W312" i="12"/>
  <c r="W312" i="9"/>
  <c r="W312" i="7"/>
  <c r="W312" i="8"/>
  <c r="W312" i="5"/>
  <c r="U312" i="19"/>
  <c r="U312" i="18"/>
  <c r="U312" i="17"/>
  <c r="U312" i="16"/>
  <c r="U312" i="15"/>
  <c r="U312" i="14"/>
  <c r="U312" i="13"/>
  <c r="U312" i="12"/>
  <c r="U312" i="11"/>
  <c r="U312" i="9"/>
  <c r="U312" i="10"/>
  <c r="U312" i="8"/>
  <c r="U312" i="7"/>
  <c r="U312" i="5"/>
  <c r="X312" i="19"/>
  <c r="X312" i="18"/>
  <c r="X312" i="17"/>
  <c r="X312" i="16"/>
  <c r="X312" i="14"/>
  <c r="X312" i="15"/>
  <c r="X312" i="13"/>
  <c r="X312" i="12"/>
  <c r="X312" i="11"/>
  <c r="X312" i="10"/>
  <c r="X312" i="9"/>
  <c r="X312" i="8"/>
  <c r="X312" i="7"/>
  <c r="X312" i="5"/>
  <c r="V312" i="19"/>
  <c r="V312" i="18"/>
  <c r="V312" i="17"/>
  <c r="V312" i="16"/>
  <c r="V312" i="15"/>
  <c r="V312" i="14"/>
  <c r="V312" i="13"/>
  <c r="V312" i="12"/>
  <c r="V312" i="11"/>
  <c r="V312" i="10"/>
  <c r="V312" i="9"/>
  <c r="V312" i="8"/>
  <c r="V312" i="5"/>
  <c r="V312" i="7"/>
  <c r="W312" i="3"/>
  <c r="W312" i="2"/>
  <c r="Y312" i="1"/>
  <c r="V312" i="3"/>
  <c r="V312" i="2"/>
  <c r="X312" i="1"/>
  <c r="X312" i="3"/>
  <c r="X312" i="2"/>
  <c r="Z312" i="1"/>
  <c r="U312" i="3"/>
  <c r="U312" i="2"/>
  <c r="W312" i="1"/>
  <c r="I313" i="1"/>
  <c r="G313" i="1"/>
  <c r="E313" i="1"/>
  <c r="H313" i="1"/>
  <c r="F313" i="1"/>
  <c r="D313" i="1"/>
  <c r="B314" i="1"/>
  <c r="K314" i="1" s="1"/>
  <c r="C313" i="1"/>
  <c r="P12" i="2"/>
  <c r="L12" i="2"/>
  <c r="Z12" i="2" l="1"/>
  <c r="I12" i="2"/>
  <c r="M12" i="2"/>
  <c r="N12" i="2" s="1"/>
  <c r="Q12" i="2"/>
  <c r="R12" i="2" s="1"/>
  <c r="W313" i="19"/>
  <c r="W313" i="17"/>
  <c r="W313" i="16"/>
  <c r="W313" i="18"/>
  <c r="W313" i="13"/>
  <c r="W313" i="15"/>
  <c r="W313" i="14"/>
  <c r="W313" i="10"/>
  <c r="W313" i="12"/>
  <c r="W313" i="11"/>
  <c r="W313" i="9"/>
  <c r="W313" i="7"/>
  <c r="W313" i="8"/>
  <c r="W313" i="5"/>
  <c r="V313" i="19"/>
  <c r="V313" i="18"/>
  <c r="V313" i="17"/>
  <c r="V313" i="16"/>
  <c r="V313" i="15"/>
  <c r="V313" i="14"/>
  <c r="V313" i="13"/>
  <c r="V313" i="12"/>
  <c r="V313" i="11"/>
  <c r="V313" i="10"/>
  <c r="V313" i="9"/>
  <c r="V313" i="8"/>
  <c r="V313" i="7"/>
  <c r="V313" i="5"/>
  <c r="U313" i="19"/>
  <c r="U313" i="18"/>
  <c r="U313" i="17"/>
  <c r="U313" i="16"/>
  <c r="U313" i="15"/>
  <c r="U313" i="14"/>
  <c r="U313" i="13"/>
  <c r="U313" i="12"/>
  <c r="U313" i="10"/>
  <c r="U313" i="11"/>
  <c r="U313" i="9"/>
  <c r="U313" i="8"/>
  <c r="U313" i="5"/>
  <c r="U313" i="7"/>
  <c r="X313" i="19"/>
  <c r="X313" i="18"/>
  <c r="X313" i="17"/>
  <c r="X313" i="16"/>
  <c r="X313" i="15"/>
  <c r="X313" i="14"/>
  <c r="X313" i="12"/>
  <c r="X313" i="13"/>
  <c r="X313" i="11"/>
  <c r="X313" i="10"/>
  <c r="X313" i="9"/>
  <c r="X313" i="8"/>
  <c r="X313" i="7"/>
  <c r="X313" i="5"/>
  <c r="X313" i="3"/>
  <c r="X313" i="2"/>
  <c r="Z313" i="1"/>
  <c r="W313" i="3"/>
  <c r="W313" i="2"/>
  <c r="Y313" i="1"/>
  <c r="U313" i="3"/>
  <c r="U313" i="2"/>
  <c r="W313" i="1"/>
  <c r="V313" i="3"/>
  <c r="V313" i="2"/>
  <c r="X313" i="1"/>
  <c r="I314" i="1"/>
  <c r="G314" i="1"/>
  <c r="H314" i="1"/>
  <c r="E314" i="1"/>
  <c r="F314" i="1"/>
  <c r="D314" i="1"/>
  <c r="B315" i="1"/>
  <c r="K315" i="1" s="1"/>
  <c r="C314" i="1"/>
  <c r="J13" i="2" a="1"/>
  <c r="E13" i="2" a="1"/>
  <c r="E13" i="2" l="1"/>
  <c r="G13" i="2" s="1"/>
  <c r="H13" i="2" s="1"/>
  <c r="J13" i="2"/>
  <c r="W314" i="19"/>
  <c r="W314" i="18"/>
  <c r="W314" i="17"/>
  <c r="W314" i="16"/>
  <c r="W314" i="15"/>
  <c r="W314" i="13"/>
  <c r="W314" i="11"/>
  <c r="W314" i="12"/>
  <c r="W314" i="14"/>
  <c r="W314" i="10"/>
  <c r="W314" i="7"/>
  <c r="W314" i="9"/>
  <c r="W314" i="8"/>
  <c r="W314" i="5"/>
  <c r="X314" i="19"/>
  <c r="X314" i="18"/>
  <c r="X314" i="17"/>
  <c r="X314" i="16"/>
  <c r="X314" i="15"/>
  <c r="X314" i="14"/>
  <c r="X314" i="13"/>
  <c r="X314" i="12"/>
  <c r="X314" i="11"/>
  <c r="X314" i="10"/>
  <c r="X314" i="9"/>
  <c r="X314" i="8"/>
  <c r="X314" i="7"/>
  <c r="X314" i="5"/>
  <c r="U314" i="19"/>
  <c r="U314" i="18"/>
  <c r="U314" i="17"/>
  <c r="U314" i="16"/>
  <c r="U314" i="15"/>
  <c r="U314" i="14"/>
  <c r="U314" i="13"/>
  <c r="U314" i="12"/>
  <c r="U314" i="11"/>
  <c r="U314" i="10"/>
  <c r="U314" i="9"/>
  <c r="U314" i="8"/>
  <c r="U314" i="7"/>
  <c r="U314" i="5"/>
  <c r="V314" i="19"/>
  <c r="V314" i="18"/>
  <c r="V314" i="17"/>
  <c r="V314" i="16"/>
  <c r="V314" i="15"/>
  <c r="V314" i="14"/>
  <c r="V314" i="13"/>
  <c r="V314" i="12"/>
  <c r="V314" i="11"/>
  <c r="V314" i="10"/>
  <c r="V314" i="9"/>
  <c r="V314" i="8"/>
  <c r="V314" i="7"/>
  <c r="V314" i="5"/>
  <c r="V314" i="3"/>
  <c r="V314" i="2"/>
  <c r="X314" i="1"/>
  <c r="X314" i="3"/>
  <c r="X314" i="2"/>
  <c r="Z314" i="1"/>
  <c r="U314" i="3"/>
  <c r="U314" i="2"/>
  <c r="W314" i="1"/>
  <c r="W314" i="3"/>
  <c r="W314" i="2"/>
  <c r="Y314" i="1"/>
  <c r="I315" i="1"/>
  <c r="F315" i="1"/>
  <c r="E315" i="1"/>
  <c r="G315" i="1"/>
  <c r="H315" i="1"/>
  <c r="D315" i="1"/>
  <c r="B316" i="1"/>
  <c r="K316" i="1" s="1"/>
  <c r="C315" i="1"/>
  <c r="P13" i="2"/>
  <c r="L13" i="2"/>
  <c r="Z13" i="2" l="1"/>
  <c r="I13" i="2"/>
  <c r="M13" i="2"/>
  <c r="N13" i="2" s="1"/>
  <c r="Q13" i="2"/>
  <c r="R13" i="2" s="1"/>
  <c r="W315" i="19"/>
  <c r="W315" i="18"/>
  <c r="W315" i="17"/>
  <c r="W315" i="16"/>
  <c r="W315" i="15"/>
  <c r="W315" i="13"/>
  <c r="W315" i="12"/>
  <c r="W315" i="14"/>
  <c r="W315" i="11"/>
  <c r="W315" i="10"/>
  <c r="W315" i="9"/>
  <c r="W315" i="8"/>
  <c r="W315" i="7"/>
  <c r="W315" i="5"/>
  <c r="U315" i="19"/>
  <c r="U315" i="18"/>
  <c r="U315" i="17"/>
  <c r="U315" i="16"/>
  <c r="U315" i="15"/>
  <c r="U315" i="14"/>
  <c r="U315" i="13"/>
  <c r="U315" i="12"/>
  <c r="U315" i="11"/>
  <c r="U315" i="9"/>
  <c r="U315" i="10"/>
  <c r="U315" i="8"/>
  <c r="U315" i="7"/>
  <c r="U315" i="5"/>
  <c r="V315" i="19"/>
  <c r="V315" i="18"/>
  <c r="V315" i="17"/>
  <c r="V315" i="16"/>
  <c r="V315" i="15"/>
  <c r="V315" i="14"/>
  <c r="V315" i="13"/>
  <c r="V315" i="12"/>
  <c r="V315" i="11"/>
  <c r="V315" i="10"/>
  <c r="V315" i="9"/>
  <c r="V315" i="8"/>
  <c r="V315" i="7"/>
  <c r="V315" i="5"/>
  <c r="X315" i="19"/>
  <c r="X315" i="18"/>
  <c r="X315" i="17"/>
  <c r="X315" i="16"/>
  <c r="X315" i="15"/>
  <c r="X315" i="14"/>
  <c r="X315" i="13"/>
  <c r="X315" i="12"/>
  <c r="X315" i="11"/>
  <c r="X315" i="10"/>
  <c r="X315" i="9"/>
  <c r="X315" i="8"/>
  <c r="X315" i="5"/>
  <c r="X315" i="7"/>
  <c r="W315" i="3"/>
  <c r="W315" i="2"/>
  <c r="Y315" i="1"/>
  <c r="X315" i="3"/>
  <c r="X315" i="2"/>
  <c r="Z315" i="1"/>
  <c r="U315" i="3"/>
  <c r="U315" i="2"/>
  <c r="W315" i="1"/>
  <c r="V315" i="3"/>
  <c r="V315" i="2"/>
  <c r="X315" i="1"/>
  <c r="I316" i="1"/>
  <c r="H316" i="1"/>
  <c r="E316" i="1"/>
  <c r="F316" i="1"/>
  <c r="G316" i="1"/>
  <c r="D316" i="1"/>
  <c r="B317" i="1"/>
  <c r="K317" i="1" s="1"/>
  <c r="C316" i="1"/>
  <c r="F6" i="11" a="1"/>
  <c r="F6" i="11" l="1"/>
  <c r="W316" i="18"/>
  <c r="W316" i="19"/>
  <c r="W316" i="17"/>
  <c r="W316" i="15"/>
  <c r="W316" i="13"/>
  <c r="W316" i="12"/>
  <c r="W316" i="16"/>
  <c r="W316" i="10"/>
  <c r="W316" i="11"/>
  <c r="W316" i="14"/>
  <c r="W316" i="9"/>
  <c r="W316" i="5"/>
  <c r="W316" i="8"/>
  <c r="W316" i="7"/>
  <c r="V316" i="19"/>
  <c r="V316" i="18"/>
  <c r="V316" i="17"/>
  <c r="V316" i="16"/>
  <c r="V316" i="15"/>
  <c r="V316" i="14"/>
  <c r="V316" i="13"/>
  <c r="V316" i="12"/>
  <c r="V316" i="11"/>
  <c r="V316" i="10"/>
  <c r="V316" i="9"/>
  <c r="V316" i="8"/>
  <c r="V316" i="7"/>
  <c r="V316" i="5"/>
  <c r="U316" i="19"/>
  <c r="U316" i="18"/>
  <c r="U316" i="17"/>
  <c r="U316" i="16"/>
  <c r="U316" i="15"/>
  <c r="U316" i="14"/>
  <c r="U316" i="13"/>
  <c r="U316" i="12"/>
  <c r="U316" i="11"/>
  <c r="U316" i="10"/>
  <c r="U316" i="9"/>
  <c r="U316" i="8"/>
  <c r="U316" i="5"/>
  <c r="U316" i="7"/>
  <c r="X316" i="19"/>
  <c r="X316" i="18"/>
  <c r="X316" i="17"/>
  <c r="X316" i="16"/>
  <c r="X316" i="15"/>
  <c r="X316" i="14"/>
  <c r="X316" i="13"/>
  <c r="X316" i="12"/>
  <c r="X316" i="11"/>
  <c r="X316" i="10"/>
  <c r="X316" i="9"/>
  <c r="X316" i="8"/>
  <c r="X316" i="7"/>
  <c r="X316" i="5"/>
  <c r="U316" i="3"/>
  <c r="U316" i="2"/>
  <c r="W316" i="1"/>
  <c r="V316" i="3"/>
  <c r="V316" i="2"/>
  <c r="X316" i="1"/>
  <c r="W316" i="3"/>
  <c r="W316" i="2"/>
  <c r="Y316" i="1"/>
  <c r="X316" i="3"/>
  <c r="X316" i="2"/>
  <c r="Z316" i="1"/>
  <c r="I317" i="1"/>
  <c r="G317" i="1"/>
  <c r="H317" i="1"/>
  <c r="F317" i="1"/>
  <c r="E317" i="1"/>
  <c r="D317" i="1"/>
  <c r="B318" i="1"/>
  <c r="K318" i="1" s="1"/>
  <c r="C317" i="1"/>
  <c r="W317" i="19" l="1"/>
  <c r="W317" i="18"/>
  <c r="W317" i="17"/>
  <c r="W317" i="16"/>
  <c r="W317" i="15"/>
  <c r="W317" i="13"/>
  <c r="W317" i="12"/>
  <c r="W317" i="10"/>
  <c r="W317" i="11"/>
  <c r="W317" i="14"/>
  <c r="W317" i="8"/>
  <c r="W317" i="9"/>
  <c r="W317" i="7"/>
  <c r="W317" i="5"/>
  <c r="U317" i="19"/>
  <c r="U317" i="18"/>
  <c r="U317" i="17"/>
  <c r="U317" i="16"/>
  <c r="U317" i="14"/>
  <c r="U317" i="15"/>
  <c r="U317" i="13"/>
  <c r="U317" i="12"/>
  <c r="U317" i="11"/>
  <c r="U317" i="10"/>
  <c r="U317" i="9"/>
  <c r="U317" i="8"/>
  <c r="U317" i="7"/>
  <c r="U317" i="5"/>
  <c r="X317" i="19"/>
  <c r="X317" i="18"/>
  <c r="X317" i="17"/>
  <c r="X317" i="16"/>
  <c r="X317" i="15"/>
  <c r="X317" i="14"/>
  <c r="X317" i="12"/>
  <c r="X317" i="13"/>
  <c r="X317" i="11"/>
  <c r="X317" i="10"/>
  <c r="X317" i="9"/>
  <c r="X317" i="8"/>
  <c r="X317" i="7"/>
  <c r="X317" i="5"/>
  <c r="V317" i="19"/>
  <c r="V317" i="18"/>
  <c r="V317" i="17"/>
  <c r="V317" i="16"/>
  <c r="V317" i="15"/>
  <c r="V317" i="14"/>
  <c r="V317" i="13"/>
  <c r="V317" i="12"/>
  <c r="V317" i="11"/>
  <c r="V317" i="10"/>
  <c r="V317" i="9"/>
  <c r="V317" i="8"/>
  <c r="V317" i="7"/>
  <c r="V317" i="5"/>
  <c r="X317" i="3"/>
  <c r="X317" i="2"/>
  <c r="Z317" i="1"/>
  <c r="U317" i="3"/>
  <c r="U317" i="2"/>
  <c r="W317" i="1"/>
  <c r="V317" i="3"/>
  <c r="V317" i="2"/>
  <c r="X317" i="1"/>
  <c r="W317" i="3"/>
  <c r="W317" i="2"/>
  <c r="Y317" i="1"/>
  <c r="I318" i="1"/>
  <c r="E318" i="1"/>
  <c r="F318" i="1"/>
  <c r="G318" i="1"/>
  <c r="H318" i="1"/>
  <c r="D318" i="1"/>
  <c r="B319" i="1"/>
  <c r="K319" i="1" s="1"/>
  <c r="C318" i="1"/>
  <c r="W318" i="19" l="1"/>
  <c r="W318" i="18"/>
  <c r="W318" i="16"/>
  <c r="W318" i="17"/>
  <c r="W318" i="14"/>
  <c r="W318" i="15"/>
  <c r="W318" i="11"/>
  <c r="W318" i="10"/>
  <c r="W318" i="13"/>
  <c r="W318" i="9"/>
  <c r="W318" i="12"/>
  <c r="W318" i="8"/>
  <c r="W318" i="5"/>
  <c r="W318" i="7"/>
  <c r="X318" i="19"/>
  <c r="X318" i="18"/>
  <c r="X318" i="17"/>
  <c r="X318" i="16"/>
  <c r="X318" i="15"/>
  <c r="X318" i="14"/>
  <c r="X318" i="13"/>
  <c r="X318" i="12"/>
  <c r="X318" i="11"/>
  <c r="X318" i="10"/>
  <c r="X318" i="9"/>
  <c r="X318" i="8"/>
  <c r="X318" i="7"/>
  <c r="X318" i="5"/>
  <c r="U318" i="19"/>
  <c r="U318" i="18"/>
  <c r="U318" i="17"/>
  <c r="U318" i="16"/>
  <c r="U318" i="15"/>
  <c r="U318" i="13"/>
  <c r="U318" i="14"/>
  <c r="U318" i="12"/>
  <c r="U318" i="11"/>
  <c r="U318" i="10"/>
  <c r="U318" i="9"/>
  <c r="U318" i="8"/>
  <c r="U318" i="7"/>
  <c r="U318" i="5"/>
  <c r="V318" i="19"/>
  <c r="V318" i="18"/>
  <c r="V318" i="17"/>
  <c r="V318" i="16"/>
  <c r="V318" i="15"/>
  <c r="V318" i="14"/>
  <c r="V318" i="12"/>
  <c r="V318" i="13"/>
  <c r="V318" i="11"/>
  <c r="V318" i="10"/>
  <c r="V318" i="9"/>
  <c r="V318" i="8"/>
  <c r="V318" i="7"/>
  <c r="V318" i="5"/>
  <c r="X318" i="3"/>
  <c r="X318" i="2"/>
  <c r="Z318" i="1"/>
  <c r="W318" i="3"/>
  <c r="W318" i="2"/>
  <c r="Y318" i="1"/>
  <c r="V318" i="3"/>
  <c r="V318" i="2"/>
  <c r="X318" i="1"/>
  <c r="U318" i="3"/>
  <c r="U318" i="2"/>
  <c r="W318" i="1"/>
  <c r="I319" i="1"/>
  <c r="F319" i="1"/>
  <c r="E319" i="1"/>
  <c r="H319" i="1"/>
  <c r="G319" i="1"/>
  <c r="D319" i="1"/>
  <c r="B320" i="1"/>
  <c r="K320" i="1" s="1"/>
  <c r="C319" i="1"/>
  <c r="W319" i="16" l="1"/>
  <c r="W319" i="17"/>
  <c r="W319" i="18"/>
  <c r="W319" i="14"/>
  <c r="W319" i="19"/>
  <c r="W319" i="15"/>
  <c r="W319" i="13"/>
  <c r="W319" i="12"/>
  <c r="W319" i="11"/>
  <c r="W319" i="10"/>
  <c r="W319" i="8"/>
  <c r="W319" i="9"/>
  <c r="W319" i="5"/>
  <c r="W319" i="7"/>
  <c r="X319" i="19"/>
  <c r="X319" i="18"/>
  <c r="X319" i="17"/>
  <c r="X319" i="16"/>
  <c r="X319" i="15"/>
  <c r="X319" i="14"/>
  <c r="X319" i="13"/>
  <c r="X319" i="12"/>
  <c r="X319" i="11"/>
  <c r="X319" i="10"/>
  <c r="X319" i="9"/>
  <c r="X319" i="8"/>
  <c r="X319" i="7"/>
  <c r="X319" i="5"/>
  <c r="U319" i="19"/>
  <c r="U319" i="18"/>
  <c r="U319" i="17"/>
  <c r="U319" i="16"/>
  <c r="U319" i="15"/>
  <c r="U319" i="14"/>
  <c r="U319" i="13"/>
  <c r="U319" i="12"/>
  <c r="U319" i="10"/>
  <c r="U319" i="11"/>
  <c r="U319" i="9"/>
  <c r="U319" i="8"/>
  <c r="U319" i="5"/>
  <c r="U319" i="7"/>
  <c r="V319" i="19"/>
  <c r="V319" i="18"/>
  <c r="V319" i="17"/>
  <c r="V319" i="16"/>
  <c r="V319" i="15"/>
  <c r="V319" i="14"/>
  <c r="V319" i="13"/>
  <c r="V319" i="12"/>
  <c r="V319" i="11"/>
  <c r="V319" i="10"/>
  <c r="V319" i="9"/>
  <c r="V319" i="7"/>
  <c r="V319" i="8"/>
  <c r="V319" i="5"/>
  <c r="W319" i="3"/>
  <c r="Y319" i="1"/>
  <c r="W319" i="2"/>
  <c r="X319" i="3"/>
  <c r="X319" i="2"/>
  <c r="Z319" i="1"/>
  <c r="U319" i="3"/>
  <c r="U319" i="2"/>
  <c r="W319" i="1"/>
  <c r="V319" i="3"/>
  <c r="V319" i="2"/>
  <c r="X319" i="1"/>
  <c r="I320" i="1"/>
  <c r="E320" i="1"/>
  <c r="G320" i="1"/>
  <c r="H320" i="1"/>
  <c r="F320" i="1"/>
  <c r="D320" i="1"/>
  <c r="B321" i="1"/>
  <c r="K321" i="1" s="1"/>
  <c r="C320" i="1"/>
  <c r="E6" i="11" a="1"/>
  <c r="J6" i="11" a="1"/>
  <c r="J6" i="11" l="1"/>
  <c r="E6" i="11"/>
  <c r="G6" i="11" s="1"/>
  <c r="H6" i="11" s="1"/>
  <c r="W320" i="19"/>
  <c r="W320" i="18"/>
  <c r="W320" i="17"/>
  <c r="W320" i="15"/>
  <c r="W320" i="16"/>
  <c r="W320" i="14"/>
  <c r="W320" i="13"/>
  <c r="W320" i="12"/>
  <c r="W320" i="11"/>
  <c r="W320" i="9"/>
  <c r="W320" i="8"/>
  <c r="W320" i="10"/>
  <c r="W320" i="5"/>
  <c r="W320" i="7"/>
  <c r="X320" i="19"/>
  <c r="X320" i="18"/>
  <c r="X320" i="17"/>
  <c r="X320" i="16"/>
  <c r="X320" i="15"/>
  <c r="X320" i="14"/>
  <c r="X320" i="13"/>
  <c r="X320" i="12"/>
  <c r="X320" i="11"/>
  <c r="X320" i="10"/>
  <c r="X320" i="9"/>
  <c r="X320" i="8"/>
  <c r="X320" i="7"/>
  <c r="X320" i="5"/>
  <c r="V320" i="19"/>
  <c r="V320" i="18"/>
  <c r="V320" i="17"/>
  <c r="V320" i="16"/>
  <c r="V320" i="15"/>
  <c r="V320" i="14"/>
  <c r="V320" i="13"/>
  <c r="V320" i="12"/>
  <c r="V320" i="11"/>
  <c r="V320" i="10"/>
  <c r="V320" i="9"/>
  <c r="V320" i="8"/>
  <c r="V320" i="7"/>
  <c r="V320" i="5"/>
  <c r="U320" i="19"/>
  <c r="U320" i="18"/>
  <c r="U320" i="17"/>
  <c r="U320" i="16"/>
  <c r="U320" i="15"/>
  <c r="U320" i="14"/>
  <c r="U320" i="13"/>
  <c r="U320" i="12"/>
  <c r="U320" i="11"/>
  <c r="U320" i="10"/>
  <c r="U320" i="9"/>
  <c r="U320" i="8"/>
  <c r="U320" i="7"/>
  <c r="U320" i="5"/>
  <c r="V320" i="3"/>
  <c r="V320" i="2"/>
  <c r="X320" i="1"/>
  <c r="X320" i="3"/>
  <c r="X320" i="2"/>
  <c r="Z320" i="1"/>
  <c r="U320" i="3"/>
  <c r="U320" i="2"/>
  <c r="W320" i="1"/>
  <c r="W320" i="3"/>
  <c r="W320" i="2"/>
  <c r="Y320" i="1"/>
  <c r="I321" i="1"/>
  <c r="H321" i="1"/>
  <c r="G321" i="1"/>
  <c r="F321" i="1"/>
  <c r="E321" i="1"/>
  <c r="D321" i="1"/>
  <c r="B322" i="1"/>
  <c r="K322" i="1" s="1"/>
  <c r="C321" i="1"/>
  <c r="P6" i="11"/>
  <c r="L6" i="11"/>
  <c r="Z6" i="11" l="1"/>
  <c r="I6" i="11"/>
  <c r="Q6" i="11"/>
  <c r="R6" i="11" s="1"/>
  <c r="M6" i="11"/>
  <c r="N6" i="11" s="1"/>
  <c r="W321" i="19"/>
  <c r="W321" i="18"/>
  <c r="W321" i="17"/>
  <c r="W321" i="15"/>
  <c r="W321" i="16"/>
  <c r="W321" i="14"/>
  <c r="W321" i="13"/>
  <c r="W321" i="11"/>
  <c r="W321" i="9"/>
  <c r="W321" i="10"/>
  <c r="W321" i="8"/>
  <c r="W321" i="12"/>
  <c r="W321" i="5"/>
  <c r="W321" i="7"/>
  <c r="V321" i="19"/>
  <c r="V321" i="18"/>
  <c r="V321" i="17"/>
  <c r="V321" i="16"/>
  <c r="V321" i="15"/>
  <c r="V321" i="14"/>
  <c r="V321" i="13"/>
  <c r="V321" i="12"/>
  <c r="V321" i="11"/>
  <c r="V321" i="10"/>
  <c r="V321" i="9"/>
  <c r="V321" i="8"/>
  <c r="V321" i="7"/>
  <c r="V321" i="5"/>
  <c r="U321" i="19"/>
  <c r="U321" i="18"/>
  <c r="U321" i="17"/>
  <c r="U321" i="16"/>
  <c r="U321" i="15"/>
  <c r="U321" i="14"/>
  <c r="U321" i="13"/>
  <c r="U321" i="12"/>
  <c r="U321" i="11"/>
  <c r="U321" i="9"/>
  <c r="U321" i="10"/>
  <c r="U321" i="8"/>
  <c r="U321" i="7"/>
  <c r="U321" i="5"/>
  <c r="X321" i="19"/>
  <c r="X321" i="18"/>
  <c r="X321" i="17"/>
  <c r="X321" i="16"/>
  <c r="X321" i="15"/>
  <c r="X321" i="14"/>
  <c r="X321" i="13"/>
  <c r="X321" i="12"/>
  <c r="X321" i="11"/>
  <c r="X321" i="10"/>
  <c r="X321" i="9"/>
  <c r="X321" i="8"/>
  <c r="X321" i="7"/>
  <c r="X321" i="5"/>
  <c r="U321" i="3"/>
  <c r="U321" i="2"/>
  <c r="W321" i="1"/>
  <c r="V321" i="2"/>
  <c r="V321" i="3"/>
  <c r="X321" i="1"/>
  <c r="W321" i="3"/>
  <c r="W321" i="2"/>
  <c r="Y321" i="1"/>
  <c r="X321" i="3"/>
  <c r="X321" i="2"/>
  <c r="Z321" i="1"/>
  <c r="I322" i="1"/>
  <c r="F322" i="1"/>
  <c r="E322" i="1"/>
  <c r="H322" i="1"/>
  <c r="G322" i="1"/>
  <c r="D322" i="1"/>
  <c r="C322" i="1"/>
  <c r="B323" i="1"/>
  <c r="K323" i="1" s="1"/>
  <c r="W322" i="18" l="1"/>
  <c r="W322" i="17"/>
  <c r="W322" i="19"/>
  <c r="W322" i="15"/>
  <c r="W322" i="14"/>
  <c r="W322" i="13"/>
  <c r="W322" i="11"/>
  <c r="W322" i="16"/>
  <c r="W322" i="12"/>
  <c r="W322" i="9"/>
  <c r="W322" i="8"/>
  <c r="W322" i="10"/>
  <c r="W322" i="5"/>
  <c r="W322" i="7"/>
  <c r="X322" i="19"/>
  <c r="X322" i="18"/>
  <c r="X322" i="17"/>
  <c r="X322" i="16"/>
  <c r="X322" i="15"/>
  <c r="X322" i="14"/>
  <c r="X322" i="12"/>
  <c r="X322" i="13"/>
  <c r="X322" i="11"/>
  <c r="X322" i="10"/>
  <c r="X322" i="9"/>
  <c r="X322" i="8"/>
  <c r="X322" i="7"/>
  <c r="X322" i="5"/>
  <c r="U322" i="19"/>
  <c r="U322" i="18"/>
  <c r="U322" i="17"/>
  <c r="U322" i="16"/>
  <c r="U322" i="15"/>
  <c r="U322" i="13"/>
  <c r="U322" i="12"/>
  <c r="U322" i="14"/>
  <c r="U322" i="11"/>
  <c r="U322" i="10"/>
  <c r="U322" i="9"/>
  <c r="U322" i="8"/>
  <c r="U322" i="5"/>
  <c r="U322" i="7"/>
  <c r="V322" i="19"/>
  <c r="V322" i="18"/>
  <c r="V322" i="17"/>
  <c r="V322" i="16"/>
  <c r="V322" i="15"/>
  <c r="V322" i="14"/>
  <c r="V322" i="13"/>
  <c r="V322" i="12"/>
  <c r="V322" i="11"/>
  <c r="V322" i="10"/>
  <c r="V322" i="9"/>
  <c r="V322" i="7"/>
  <c r="V322" i="8"/>
  <c r="V322" i="5"/>
  <c r="X322" i="3"/>
  <c r="X322" i="2"/>
  <c r="Z322" i="1"/>
  <c r="U322" i="3"/>
  <c r="U322" i="2"/>
  <c r="W322" i="1"/>
  <c r="W322" i="3"/>
  <c r="Y322" i="1"/>
  <c r="W322" i="2"/>
  <c r="V322" i="3"/>
  <c r="V322" i="2"/>
  <c r="X322" i="1"/>
  <c r="I323" i="1"/>
  <c r="H323" i="1"/>
  <c r="F323" i="1"/>
  <c r="G323" i="1"/>
  <c r="E323" i="1"/>
  <c r="D323" i="1"/>
  <c r="C323" i="1"/>
  <c r="B324" i="1"/>
  <c r="K324" i="1" s="1"/>
  <c r="W323" i="17" l="1"/>
  <c r="W323" i="19"/>
  <c r="W323" i="18"/>
  <c r="W323" i="15"/>
  <c r="W323" i="14"/>
  <c r="W323" i="13"/>
  <c r="W323" i="10"/>
  <c r="W323" i="12"/>
  <c r="W323" i="11"/>
  <c r="W323" i="8"/>
  <c r="W323" i="16"/>
  <c r="W323" i="9"/>
  <c r="W323" i="7"/>
  <c r="W323" i="5"/>
  <c r="V323" i="19"/>
  <c r="V323" i="18"/>
  <c r="V323" i="17"/>
  <c r="V323" i="16"/>
  <c r="V323" i="15"/>
  <c r="V323" i="14"/>
  <c r="V323" i="13"/>
  <c r="V323" i="12"/>
  <c r="V323" i="11"/>
  <c r="V323" i="10"/>
  <c r="V323" i="9"/>
  <c r="V323" i="8"/>
  <c r="V323" i="7"/>
  <c r="V323" i="5"/>
  <c r="U323" i="19"/>
  <c r="U323" i="18"/>
  <c r="U323" i="17"/>
  <c r="U323" i="16"/>
  <c r="U323" i="15"/>
  <c r="U323" i="14"/>
  <c r="U323" i="13"/>
  <c r="U323" i="12"/>
  <c r="U323" i="11"/>
  <c r="U323" i="10"/>
  <c r="U323" i="9"/>
  <c r="U323" i="8"/>
  <c r="U323" i="7"/>
  <c r="U323" i="5"/>
  <c r="X323" i="19"/>
  <c r="X323" i="18"/>
  <c r="X323" i="17"/>
  <c r="X323" i="16"/>
  <c r="X323" i="15"/>
  <c r="X323" i="14"/>
  <c r="X323" i="13"/>
  <c r="X323" i="12"/>
  <c r="X323" i="11"/>
  <c r="X323" i="10"/>
  <c r="X323" i="9"/>
  <c r="X323" i="8"/>
  <c r="X323" i="7"/>
  <c r="X323" i="5"/>
  <c r="U323" i="3"/>
  <c r="U323" i="2"/>
  <c r="W323" i="1"/>
  <c r="V323" i="2"/>
  <c r="V323" i="3"/>
  <c r="X323" i="1"/>
  <c r="W323" i="3"/>
  <c r="W323" i="2"/>
  <c r="Y323" i="1"/>
  <c r="X323" i="3"/>
  <c r="X323" i="2"/>
  <c r="Z323" i="1"/>
  <c r="I324" i="1"/>
  <c r="G324" i="1"/>
  <c r="F324" i="1"/>
  <c r="E324" i="1"/>
  <c r="H324" i="1"/>
  <c r="D324" i="1"/>
  <c r="B325" i="1"/>
  <c r="K325" i="1" s="1"/>
  <c r="C324" i="1"/>
  <c r="F14" i="2" a="1"/>
  <c r="F14" i="2" l="1"/>
  <c r="W324" i="16"/>
  <c r="W324" i="19"/>
  <c r="W324" i="15"/>
  <c r="W324" i="18"/>
  <c r="W324" i="14"/>
  <c r="W324" i="13"/>
  <c r="W324" i="17"/>
  <c r="W324" i="10"/>
  <c r="W324" i="11"/>
  <c r="W324" i="12"/>
  <c r="W324" i="7"/>
  <c r="W324" i="8"/>
  <c r="W324" i="5"/>
  <c r="W324" i="9"/>
  <c r="V324" i="19"/>
  <c r="V324" i="18"/>
  <c r="V324" i="17"/>
  <c r="V324" i="16"/>
  <c r="V324" i="15"/>
  <c r="V324" i="14"/>
  <c r="V324" i="13"/>
  <c r="V324" i="12"/>
  <c r="V324" i="11"/>
  <c r="V324" i="10"/>
  <c r="V324" i="9"/>
  <c r="V324" i="8"/>
  <c r="V324" i="7"/>
  <c r="V324" i="5"/>
  <c r="X324" i="19"/>
  <c r="X324" i="18"/>
  <c r="X324" i="17"/>
  <c r="X324" i="16"/>
  <c r="X324" i="15"/>
  <c r="X324" i="14"/>
  <c r="X324" i="13"/>
  <c r="X324" i="12"/>
  <c r="X324" i="11"/>
  <c r="X324" i="10"/>
  <c r="X324" i="9"/>
  <c r="X324" i="8"/>
  <c r="X324" i="7"/>
  <c r="X324" i="5"/>
  <c r="U324" i="19"/>
  <c r="U324" i="18"/>
  <c r="U324" i="17"/>
  <c r="U324" i="16"/>
  <c r="U324" i="15"/>
  <c r="U324" i="14"/>
  <c r="U324" i="13"/>
  <c r="U324" i="12"/>
  <c r="U324" i="11"/>
  <c r="U324" i="9"/>
  <c r="U324" i="10"/>
  <c r="U324" i="8"/>
  <c r="U324" i="7"/>
  <c r="U324" i="5"/>
  <c r="U324" i="3"/>
  <c r="U324" i="2"/>
  <c r="W324" i="1"/>
  <c r="X324" i="3"/>
  <c r="X324" i="2"/>
  <c r="Z324" i="1"/>
  <c r="W324" i="3"/>
  <c r="W324" i="2"/>
  <c r="Y324" i="1"/>
  <c r="V324" i="3"/>
  <c r="V324" i="2"/>
  <c r="X324" i="1"/>
  <c r="I325" i="1"/>
  <c r="E325" i="1"/>
  <c r="F325" i="1"/>
  <c r="H325" i="1"/>
  <c r="G325" i="1"/>
  <c r="D325" i="1"/>
  <c r="C325" i="1"/>
  <c r="B326" i="1"/>
  <c r="K326" i="1" s="1"/>
  <c r="W325" i="19" l="1"/>
  <c r="W325" i="17"/>
  <c r="W325" i="16"/>
  <c r="W325" i="18"/>
  <c r="W325" i="15"/>
  <c r="W325" i="10"/>
  <c r="W325" i="12"/>
  <c r="W325" i="11"/>
  <c r="W325" i="13"/>
  <c r="W325" i="14"/>
  <c r="W325" i="9"/>
  <c r="W325" i="7"/>
  <c r="W325" i="8"/>
  <c r="W325" i="5"/>
  <c r="X325" i="19"/>
  <c r="X325" i="18"/>
  <c r="X325" i="17"/>
  <c r="X325" i="16"/>
  <c r="X325" i="15"/>
  <c r="X325" i="14"/>
  <c r="X325" i="13"/>
  <c r="X325" i="12"/>
  <c r="X325" i="11"/>
  <c r="X325" i="10"/>
  <c r="X325" i="9"/>
  <c r="X325" i="8"/>
  <c r="X325" i="7"/>
  <c r="X325" i="5"/>
  <c r="V325" i="19"/>
  <c r="V325" i="18"/>
  <c r="V325" i="17"/>
  <c r="V325" i="16"/>
  <c r="V325" i="15"/>
  <c r="V325" i="14"/>
  <c r="V325" i="13"/>
  <c r="V325" i="12"/>
  <c r="V325" i="11"/>
  <c r="V325" i="10"/>
  <c r="V325" i="9"/>
  <c r="V325" i="7"/>
  <c r="V325" i="8"/>
  <c r="V325" i="5"/>
  <c r="U325" i="19"/>
  <c r="U325" i="18"/>
  <c r="U325" i="17"/>
  <c r="U325" i="16"/>
  <c r="U325" i="15"/>
  <c r="U325" i="14"/>
  <c r="U325" i="13"/>
  <c r="U325" i="12"/>
  <c r="U325" i="10"/>
  <c r="U325" i="11"/>
  <c r="U325" i="9"/>
  <c r="U325" i="8"/>
  <c r="U325" i="7"/>
  <c r="U325" i="5"/>
  <c r="X325" i="3"/>
  <c r="X325" i="2"/>
  <c r="Z325" i="1"/>
  <c r="U325" i="3"/>
  <c r="U325" i="2"/>
  <c r="W325" i="1"/>
  <c r="W325" i="3"/>
  <c r="Y325" i="1"/>
  <c r="W325" i="2"/>
  <c r="V325" i="3"/>
  <c r="V325" i="2"/>
  <c r="X325" i="1"/>
  <c r="I326" i="1"/>
  <c r="F326" i="1"/>
  <c r="G326" i="1"/>
  <c r="H326" i="1"/>
  <c r="E326" i="1"/>
  <c r="D326" i="1"/>
  <c r="C326" i="1"/>
  <c r="B327" i="1"/>
  <c r="K327" i="1" s="1"/>
  <c r="W326" i="19" l="1"/>
  <c r="W326" i="18"/>
  <c r="W326" i="16"/>
  <c r="W326" i="14"/>
  <c r="W326" i="13"/>
  <c r="W326" i="11"/>
  <c r="W326" i="12"/>
  <c r="W326" i="17"/>
  <c r="W326" i="10"/>
  <c r="W326" i="15"/>
  <c r="W326" i="7"/>
  <c r="W326" i="8"/>
  <c r="W326" i="9"/>
  <c r="W326" i="5"/>
  <c r="U326" i="19"/>
  <c r="U326" i="17"/>
  <c r="U326" i="18"/>
  <c r="U326" i="16"/>
  <c r="U326" i="15"/>
  <c r="U326" i="14"/>
  <c r="U326" i="13"/>
  <c r="U326" i="12"/>
  <c r="U326" i="11"/>
  <c r="U326" i="10"/>
  <c r="U326" i="9"/>
  <c r="U326" i="8"/>
  <c r="U326" i="7"/>
  <c r="U326" i="5"/>
  <c r="X326" i="18"/>
  <c r="X326" i="19"/>
  <c r="X326" i="17"/>
  <c r="X326" i="16"/>
  <c r="X326" i="15"/>
  <c r="X326" i="14"/>
  <c r="X326" i="12"/>
  <c r="X326" i="13"/>
  <c r="X326" i="11"/>
  <c r="X326" i="10"/>
  <c r="X326" i="9"/>
  <c r="X326" i="8"/>
  <c r="X326" i="7"/>
  <c r="X326" i="5"/>
  <c r="V326" i="19"/>
  <c r="V326" i="18"/>
  <c r="V326" i="17"/>
  <c r="V326" i="16"/>
  <c r="V326" i="15"/>
  <c r="V326" i="14"/>
  <c r="V326" i="13"/>
  <c r="V326" i="12"/>
  <c r="V326" i="11"/>
  <c r="V326" i="10"/>
  <c r="V326" i="9"/>
  <c r="V326" i="8"/>
  <c r="V326" i="7"/>
  <c r="V326" i="5"/>
  <c r="U326" i="3"/>
  <c r="U326" i="2"/>
  <c r="W326" i="1"/>
  <c r="X326" i="3"/>
  <c r="X326" i="2"/>
  <c r="Z326" i="1"/>
  <c r="V326" i="3"/>
  <c r="V326" i="2"/>
  <c r="X326" i="1"/>
  <c r="W326" i="3"/>
  <c r="W326" i="2"/>
  <c r="Y326" i="1"/>
  <c r="I327" i="1"/>
  <c r="G327" i="1"/>
  <c r="E327" i="1"/>
  <c r="H327" i="1"/>
  <c r="F327" i="1"/>
  <c r="D327" i="1"/>
  <c r="B328" i="1"/>
  <c r="K328" i="1" s="1"/>
  <c r="C327" i="1"/>
  <c r="W327" i="19" l="1"/>
  <c r="W327" i="17"/>
  <c r="W327" i="18"/>
  <c r="W327" i="16"/>
  <c r="W327" i="14"/>
  <c r="W327" i="13"/>
  <c r="W327" i="12"/>
  <c r="W327" i="15"/>
  <c r="W327" i="11"/>
  <c r="W327" i="9"/>
  <c r="W327" i="10"/>
  <c r="W327" i="8"/>
  <c r="W327" i="7"/>
  <c r="W327" i="5"/>
  <c r="X327" i="19"/>
  <c r="X327" i="18"/>
  <c r="X327" i="17"/>
  <c r="X327" i="16"/>
  <c r="X327" i="15"/>
  <c r="X327" i="14"/>
  <c r="X327" i="13"/>
  <c r="X327" i="12"/>
  <c r="X327" i="11"/>
  <c r="X327" i="10"/>
  <c r="X327" i="9"/>
  <c r="X327" i="8"/>
  <c r="X327" i="7"/>
  <c r="X327" i="5"/>
  <c r="U327" i="19"/>
  <c r="U327" i="18"/>
  <c r="U327" i="17"/>
  <c r="U327" i="16"/>
  <c r="U327" i="15"/>
  <c r="U327" i="14"/>
  <c r="U327" i="13"/>
  <c r="U327" i="12"/>
  <c r="U327" i="11"/>
  <c r="U327" i="9"/>
  <c r="U327" i="10"/>
  <c r="U327" i="8"/>
  <c r="U327" i="7"/>
  <c r="U327" i="5"/>
  <c r="V327" i="19"/>
  <c r="V327" i="18"/>
  <c r="V327" i="17"/>
  <c r="V327" i="16"/>
  <c r="V327" i="15"/>
  <c r="V327" i="14"/>
  <c r="V327" i="12"/>
  <c r="V327" i="13"/>
  <c r="V327" i="11"/>
  <c r="V327" i="10"/>
  <c r="V327" i="9"/>
  <c r="V327" i="8"/>
  <c r="V327" i="7"/>
  <c r="V327" i="5"/>
  <c r="U327" i="3"/>
  <c r="U327" i="2"/>
  <c r="W327" i="1"/>
  <c r="V327" i="3"/>
  <c r="V327" i="2"/>
  <c r="X327" i="1"/>
  <c r="X327" i="3"/>
  <c r="X327" i="2"/>
  <c r="Z327" i="1"/>
  <c r="W327" i="3"/>
  <c r="W327" i="2"/>
  <c r="Y327" i="1"/>
  <c r="I328" i="1"/>
  <c r="G328" i="1"/>
  <c r="E328" i="1"/>
  <c r="F328" i="1"/>
  <c r="H328" i="1"/>
  <c r="D328" i="1"/>
  <c r="C328" i="1"/>
  <c r="B329" i="1"/>
  <c r="K329" i="1" s="1"/>
  <c r="E14" i="2" a="1"/>
  <c r="J14" i="2" a="1"/>
  <c r="J14" i="2" l="1"/>
  <c r="E14" i="2"/>
  <c r="G14" i="2" s="1"/>
  <c r="H14" i="2" s="1"/>
  <c r="W328" i="19"/>
  <c r="W328" i="18"/>
  <c r="W328" i="16"/>
  <c r="W328" i="17"/>
  <c r="W328" i="12"/>
  <c r="W328" i="15"/>
  <c r="W328" i="13"/>
  <c r="W328" i="14"/>
  <c r="W328" i="9"/>
  <c r="W328" i="11"/>
  <c r="W328" i="10"/>
  <c r="W328" i="8"/>
  <c r="W328" i="7"/>
  <c r="W328" i="5"/>
  <c r="V328" i="19"/>
  <c r="V328" i="18"/>
  <c r="V328" i="16"/>
  <c r="V328" i="17"/>
  <c r="V328" i="15"/>
  <c r="V328" i="14"/>
  <c r="V328" i="13"/>
  <c r="V328" i="12"/>
  <c r="V328" i="11"/>
  <c r="V328" i="10"/>
  <c r="V328" i="9"/>
  <c r="V328" i="7"/>
  <c r="V328" i="8"/>
  <c r="V328" i="5"/>
  <c r="X328" i="19"/>
  <c r="X328" i="18"/>
  <c r="X328" i="17"/>
  <c r="X328" i="16"/>
  <c r="X328" i="15"/>
  <c r="X328" i="14"/>
  <c r="X328" i="13"/>
  <c r="X328" i="12"/>
  <c r="X328" i="11"/>
  <c r="X328" i="10"/>
  <c r="X328" i="8"/>
  <c r="X328" i="9"/>
  <c r="X328" i="7"/>
  <c r="X328" i="5"/>
  <c r="U328" i="19"/>
  <c r="U328" i="18"/>
  <c r="U328" i="17"/>
  <c r="U328" i="16"/>
  <c r="U328" i="15"/>
  <c r="U328" i="14"/>
  <c r="U328" i="13"/>
  <c r="U328" i="12"/>
  <c r="U328" i="10"/>
  <c r="U328" i="11"/>
  <c r="U328" i="9"/>
  <c r="U328" i="8"/>
  <c r="U328" i="7"/>
  <c r="U328" i="5"/>
  <c r="X328" i="3"/>
  <c r="Z328" i="1"/>
  <c r="X328" i="2"/>
  <c r="V328" i="3"/>
  <c r="V328" i="2"/>
  <c r="X328" i="1"/>
  <c r="W328" i="3"/>
  <c r="W328" i="2"/>
  <c r="Y328" i="1"/>
  <c r="U328" i="3"/>
  <c r="U328" i="2"/>
  <c r="W328" i="1"/>
  <c r="I329" i="1"/>
  <c r="F329" i="1"/>
  <c r="G329" i="1"/>
  <c r="E329" i="1"/>
  <c r="H329" i="1"/>
  <c r="D329" i="1"/>
  <c r="B330" i="1"/>
  <c r="K330" i="1" s="1"/>
  <c r="C329" i="1"/>
  <c r="P14" i="2"/>
  <c r="L14" i="2"/>
  <c r="Z14" i="2" l="1"/>
  <c r="I14" i="2"/>
  <c r="M14" i="2"/>
  <c r="N14" i="2" s="1"/>
  <c r="Q14" i="2"/>
  <c r="R14" i="2" s="1"/>
  <c r="W329" i="19"/>
  <c r="W329" i="18"/>
  <c r="W329" i="17"/>
  <c r="W329" i="16"/>
  <c r="W329" i="12"/>
  <c r="W329" i="14"/>
  <c r="W329" i="10"/>
  <c r="W329" i="15"/>
  <c r="W329" i="13"/>
  <c r="W329" i="11"/>
  <c r="W329" i="8"/>
  <c r="W329" i="9"/>
  <c r="W329" i="7"/>
  <c r="W329" i="5"/>
  <c r="V329" i="19"/>
  <c r="V329" i="18"/>
  <c r="V329" i="17"/>
  <c r="V329" i="16"/>
  <c r="V329" i="15"/>
  <c r="V329" i="14"/>
  <c r="V329" i="13"/>
  <c r="V329" i="12"/>
  <c r="V329" i="11"/>
  <c r="V329" i="10"/>
  <c r="V329" i="9"/>
  <c r="V329" i="8"/>
  <c r="V329" i="7"/>
  <c r="V329" i="5"/>
  <c r="X329" i="19"/>
  <c r="X329" i="18"/>
  <c r="X329" i="17"/>
  <c r="X329" i="16"/>
  <c r="X329" i="15"/>
  <c r="X329" i="14"/>
  <c r="X329" i="13"/>
  <c r="X329" i="12"/>
  <c r="X329" i="11"/>
  <c r="X329" i="10"/>
  <c r="X329" i="9"/>
  <c r="X329" i="8"/>
  <c r="X329" i="7"/>
  <c r="X329" i="5"/>
  <c r="U329" i="19"/>
  <c r="U329" i="17"/>
  <c r="U329" i="18"/>
  <c r="U329" i="16"/>
  <c r="U329" i="15"/>
  <c r="U329" i="14"/>
  <c r="U329" i="13"/>
  <c r="U329" i="12"/>
  <c r="U329" i="11"/>
  <c r="U329" i="10"/>
  <c r="U329" i="9"/>
  <c r="U329" i="8"/>
  <c r="U329" i="7"/>
  <c r="U329" i="5"/>
  <c r="U329" i="3"/>
  <c r="U329" i="2"/>
  <c r="W329" i="1"/>
  <c r="V329" i="3"/>
  <c r="V329" i="2"/>
  <c r="X329" i="1"/>
  <c r="X329" i="3"/>
  <c r="X329" i="2"/>
  <c r="Z329" i="1"/>
  <c r="W329" i="3"/>
  <c r="W329" i="2"/>
  <c r="Y329" i="1"/>
  <c r="I330" i="1"/>
  <c r="G330" i="1"/>
  <c r="E330" i="1"/>
  <c r="H330" i="1"/>
  <c r="F330" i="1"/>
  <c r="D330" i="1"/>
  <c r="B331" i="1"/>
  <c r="K331" i="1" s="1"/>
  <c r="C330" i="1"/>
  <c r="W330" i="19" l="1"/>
  <c r="W330" i="18"/>
  <c r="W330" i="16"/>
  <c r="W330" i="17"/>
  <c r="W330" i="15"/>
  <c r="W330" i="14"/>
  <c r="W330" i="12"/>
  <c r="W330" i="13"/>
  <c r="W330" i="11"/>
  <c r="W330" i="9"/>
  <c r="W330" i="10"/>
  <c r="W330" i="7"/>
  <c r="W330" i="8"/>
  <c r="W330" i="5"/>
  <c r="V330" i="19"/>
  <c r="V330" i="18"/>
  <c r="V330" i="17"/>
  <c r="V330" i="16"/>
  <c r="V330" i="15"/>
  <c r="V330" i="14"/>
  <c r="V330" i="13"/>
  <c r="V330" i="12"/>
  <c r="V330" i="11"/>
  <c r="V330" i="10"/>
  <c r="V330" i="9"/>
  <c r="V330" i="8"/>
  <c r="V330" i="7"/>
  <c r="V330" i="5"/>
  <c r="X330" i="19"/>
  <c r="X330" i="18"/>
  <c r="X330" i="17"/>
  <c r="X330" i="16"/>
  <c r="X330" i="15"/>
  <c r="X330" i="14"/>
  <c r="X330" i="13"/>
  <c r="X330" i="12"/>
  <c r="X330" i="11"/>
  <c r="X330" i="10"/>
  <c r="X330" i="9"/>
  <c r="X330" i="8"/>
  <c r="X330" i="7"/>
  <c r="X330" i="5"/>
  <c r="U330" i="19"/>
  <c r="U330" i="18"/>
  <c r="U330" i="17"/>
  <c r="U330" i="16"/>
  <c r="U330" i="15"/>
  <c r="U330" i="14"/>
  <c r="U330" i="13"/>
  <c r="U330" i="12"/>
  <c r="U330" i="11"/>
  <c r="U330" i="9"/>
  <c r="U330" i="10"/>
  <c r="U330" i="8"/>
  <c r="U330" i="7"/>
  <c r="U330" i="5"/>
  <c r="X330" i="3"/>
  <c r="X330" i="2"/>
  <c r="Z330" i="1"/>
  <c r="U330" i="3"/>
  <c r="U330" i="2"/>
  <c r="W330" i="1"/>
  <c r="V330" i="3"/>
  <c r="V330" i="2"/>
  <c r="X330" i="1"/>
  <c r="W330" i="3"/>
  <c r="W330" i="2"/>
  <c r="Y330" i="1"/>
  <c r="I331" i="1"/>
  <c r="H331" i="1"/>
  <c r="F331" i="1"/>
  <c r="G331" i="1"/>
  <c r="E331" i="1"/>
  <c r="D331" i="1"/>
  <c r="B332" i="1"/>
  <c r="K332" i="1" s="1"/>
  <c r="C331" i="1"/>
  <c r="W331" i="19" l="1"/>
  <c r="W331" i="18"/>
  <c r="W331" i="17"/>
  <c r="W331" i="16"/>
  <c r="W331" i="15"/>
  <c r="W331" i="14"/>
  <c r="W331" i="12"/>
  <c r="W331" i="13"/>
  <c r="W331" i="11"/>
  <c r="W331" i="10"/>
  <c r="W331" i="9"/>
  <c r="W331" i="7"/>
  <c r="W331" i="8"/>
  <c r="W331" i="5"/>
  <c r="U331" i="19"/>
  <c r="U331" i="18"/>
  <c r="U331" i="17"/>
  <c r="U331" i="16"/>
  <c r="U331" i="15"/>
  <c r="U331" i="14"/>
  <c r="U331" i="13"/>
  <c r="U331" i="12"/>
  <c r="U331" i="11"/>
  <c r="U331" i="10"/>
  <c r="U331" i="9"/>
  <c r="U331" i="8"/>
  <c r="U331" i="7"/>
  <c r="U331" i="5"/>
  <c r="X331" i="19"/>
  <c r="X331" i="18"/>
  <c r="X331" i="17"/>
  <c r="X331" i="16"/>
  <c r="X331" i="15"/>
  <c r="X331" i="14"/>
  <c r="X331" i="12"/>
  <c r="X331" i="13"/>
  <c r="X331" i="11"/>
  <c r="X331" i="10"/>
  <c r="X331" i="9"/>
  <c r="X331" i="8"/>
  <c r="X331" i="7"/>
  <c r="X331" i="5"/>
  <c r="V331" i="19"/>
  <c r="V331" i="18"/>
  <c r="V331" i="17"/>
  <c r="V331" i="16"/>
  <c r="V331" i="15"/>
  <c r="V331" i="14"/>
  <c r="V331" i="13"/>
  <c r="V331" i="12"/>
  <c r="V331" i="11"/>
  <c r="V331" i="10"/>
  <c r="V331" i="9"/>
  <c r="V331" i="7"/>
  <c r="V331" i="8"/>
  <c r="V331" i="5"/>
  <c r="U331" i="3"/>
  <c r="U331" i="2"/>
  <c r="W331" i="1"/>
  <c r="W331" i="3"/>
  <c r="Y331" i="1"/>
  <c r="W331" i="2"/>
  <c r="X331" i="3"/>
  <c r="X331" i="2"/>
  <c r="Z331" i="1"/>
  <c r="V331" i="3"/>
  <c r="V331" i="2"/>
  <c r="X331" i="1"/>
  <c r="I332" i="1"/>
  <c r="G332" i="1"/>
  <c r="H332" i="1"/>
  <c r="F332" i="1"/>
  <c r="E332" i="1"/>
  <c r="D332" i="1"/>
  <c r="C332" i="1"/>
  <c r="B333" i="1"/>
  <c r="K333" i="1" s="1"/>
  <c r="W332" i="19" l="1"/>
  <c r="W332" i="18"/>
  <c r="W332" i="17"/>
  <c r="W332" i="16"/>
  <c r="W332" i="15"/>
  <c r="W332" i="14"/>
  <c r="W332" i="13"/>
  <c r="W332" i="12"/>
  <c r="W332" i="11"/>
  <c r="W332" i="10"/>
  <c r="W332" i="9"/>
  <c r="W332" i="8"/>
  <c r="W332" i="7"/>
  <c r="W332" i="5"/>
  <c r="X332" i="19"/>
  <c r="X332" i="18"/>
  <c r="X332" i="17"/>
  <c r="X332" i="16"/>
  <c r="X332" i="15"/>
  <c r="X332" i="14"/>
  <c r="X332" i="13"/>
  <c r="X332" i="12"/>
  <c r="X332" i="11"/>
  <c r="X332" i="10"/>
  <c r="X332" i="9"/>
  <c r="X332" i="8"/>
  <c r="X332" i="7"/>
  <c r="X332" i="5"/>
  <c r="V332" i="19"/>
  <c r="V332" i="18"/>
  <c r="V332" i="17"/>
  <c r="V332" i="16"/>
  <c r="V332" i="15"/>
  <c r="V332" i="14"/>
  <c r="V332" i="13"/>
  <c r="V332" i="12"/>
  <c r="V332" i="11"/>
  <c r="V332" i="10"/>
  <c r="V332" i="9"/>
  <c r="V332" i="8"/>
  <c r="V332" i="7"/>
  <c r="V332" i="5"/>
  <c r="U332" i="19"/>
  <c r="U332" i="18"/>
  <c r="U332" i="17"/>
  <c r="U332" i="16"/>
  <c r="U332" i="15"/>
  <c r="U332" i="14"/>
  <c r="U332" i="13"/>
  <c r="U332" i="12"/>
  <c r="U332" i="11"/>
  <c r="U332" i="10"/>
  <c r="U332" i="9"/>
  <c r="U332" i="8"/>
  <c r="U332" i="5"/>
  <c r="U332" i="7"/>
  <c r="U332" i="3"/>
  <c r="U332" i="2"/>
  <c r="W332" i="1"/>
  <c r="V332" i="3"/>
  <c r="V332" i="2"/>
  <c r="X332" i="1"/>
  <c r="W332" i="3"/>
  <c r="W332" i="2"/>
  <c r="Y332" i="1"/>
  <c r="X332" i="3"/>
  <c r="X332" i="2"/>
  <c r="Z332" i="1"/>
  <c r="I333" i="1"/>
  <c r="E333" i="1"/>
  <c r="F333" i="1"/>
  <c r="G333" i="1"/>
  <c r="H333" i="1"/>
  <c r="D333" i="1"/>
  <c r="B334" i="1"/>
  <c r="K334" i="1" s="1"/>
  <c r="C333" i="1"/>
  <c r="F15" i="2" a="1"/>
  <c r="F15" i="2" l="1"/>
  <c r="W333" i="19"/>
  <c r="W333" i="18"/>
  <c r="W333" i="17"/>
  <c r="W333" i="16"/>
  <c r="W333" i="15"/>
  <c r="W333" i="13"/>
  <c r="W333" i="14"/>
  <c r="W333" i="12"/>
  <c r="W333" i="11"/>
  <c r="W333" i="10"/>
  <c r="W333" i="9"/>
  <c r="W333" i="8"/>
  <c r="W333" i="5"/>
  <c r="W333" i="7"/>
  <c r="V333" i="19"/>
  <c r="V333" i="18"/>
  <c r="V333" i="17"/>
  <c r="V333" i="16"/>
  <c r="V333" i="15"/>
  <c r="V333" i="14"/>
  <c r="V333" i="13"/>
  <c r="V333" i="12"/>
  <c r="V333" i="11"/>
  <c r="V333" i="10"/>
  <c r="V333" i="9"/>
  <c r="V333" i="8"/>
  <c r="V333" i="7"/>
  <c r="V333" i="5"/>
  <c r="U333" i="19"/>
  <c r="U333" i="18"/>
  <c r="U333" i="17"/>
  <c r="U333" i="16"/>
  <c r="U333" i="15"/>
  <c r="U333" i="14"/>
  <c r="U333" i="13"/>
  <c r="U333" i="12"/>
  <c r="U333" i="11"/>
  <c r="U333" i="9"/>
  <c r="U333" i="10"/>
  <c r="U333" i="8"/>
  <c r="U333" i="7"/>
  <c r="U333" i="5"/>
  <c r="X333" i="19"/>
  <c r="X333" i="18"/>
  <c r="X333" i="17"/>
  <c r="X333" i="16"/>
  <c r="X333" i="15"/>
  <c r="X333" i="14"/>
  <c r="X333" i="13"/>
  <c r="X333" i="12"/>
  <c r="X333" i="11"/>
  <c r="X333" i="10"/>
  <c r="X333" i="9"/>
  <c r="X333" i="8"/>
  <c r="X333" i="7"/>
  <c r="X333" i="5"/>
  <c r="W333" i="3"/>
  <c r="W333" i="2"/>
  <c r="Y333" i="1"/>
  <c r="V333" i="3"/>
  <c r="V333" i="2"/>
  <c r="X333" i="1"/>
  <c r="X333" i="3"/>
  <c r="X333" i="2"/>
  <c r="Z333" i="1"/>
  <c r="U333" i="3"/>
  <c r="U333" i="2"/>
  <c r="W333" i="1"/>
  <c r="I334" i="1"/>
  <c r="H334" i="1"/>
  <c r="E334" i="1"/>
  <c r="F334" i="1"/>
  <c r="G334" i="1"/>
  <c r="D334" i="1"/>
  <c r="B335" i="1"/>
  <c r="K335" i="1" s="1"/>
  <c r="C334" i="1"/>
  <c r="W334" i="19" l="1"/>
  <c r="W334" i="18"/>
  <c r="W334" i="17"/>
  <c r="W334" i="16"/>
  <c r="W334" i="15"/>
  <c r="W334" i="13"/>
  <c r="W334" i="14"/>
  <c r="W334" i="12"/>
  <c r="W334" i="11"/>
  <c r="W334" i="9"/>
  <c r="W334" i="8"/>
  <c r="W334" i="10"/>
  <c r="W334" i="5"/>
  <c r="W334" i="7"/>
  <c r="V334" i="19"/>
  <c r="V334" i="18"/>
  <c r="V334" i="17"/>
  <c r="V334" i="16"/>
  <c r="V334" i="15"/>
  <c r="V334" i="14"/>
  <c r="V334" i="13"/>
  <c r="V334" i="12"/>
  <c r="V334" i="11"/>
  <c r="V334" i="10"/>
  <c r="V334" i="9"/>
  <c r="V334" i="7"/>
  <c r="V334" i="8"/>
  <c r="V334" i="5"/>
  <c r="U334" i="19"/>
  <c r="U334" i="18"/>
  <c r="U334" i="17"/>
  <c r="U334" i="16"/>
  <c r="U334" i="15"/>
  <c r="U334" i="14"/>
  <c r="U334" i="13"/>
  <c r="U334" i="12"/>
  <c r="U334" i="10"/>
  <c r="U334" i="11"/>
  <c r="U334" i="9"/>
  <c r="U334" i="8"/>
  <c r="U334" i="7"/>
  <c r="U334" i="5"/>
  <c r="X334" i="19"/>
  <c r="X334" i="18"/>
  <c r="X334" i="17"/>
  <c r="X334" i="16"/>
  <c r="X334" i="15"/>
  <c r="X334" i="14"/>
  <c r="X334" i="13"/>
  <c r="X334" i="12"/>
  <c r="X334" i="11"/>
  <c r="X334" i="10"/>
  <c r="X334" i="9"/>
  <c r="X334" i="8"/>
  <c r="X334" i="7"/>
  <c r="X334" i="5"/>
  <c r="W334" i="3"/>
  <c r="W334" i="2"/>
  <c r="Y334" i="1"/>
  <c r="U334" i="3"/>
  <c r="U334" i="2"/>
  <c r="W334" i="1"/>
  <c r="V334" i="3"/>
  <c r="V334" i="2"/>
  <c r="X334" i="1"/>
  <c r="X334" i="3"/>
  <c r="X334" i="2"/>
  <c r="Z334" i="1"/>
  <c r="I335" i="1"/>
  <c r="H335" i="1"/>
  <c r="E335" i="1"/>
  <c r="F335" i="1"/>
  <c r="G335" i="1"/>
  <c r="D335" i="1"/>
  <c r="C335" i="1"/>
  <c r="B336" i="1"/>
  <c r="K336" i="1" s="1"/>
  <c r="W335" i="19" l="1"/>
  <c r="W335" i="18"/>
  <c r="W335" i="17"/>
  <c r="W335" i="16"/>
  <c r="W335" i="15"/>
  <c r="W335" i="14"/>
  <c r="W335" i="13"/>
  <c r="W335" i="11"/>
  <c r="W335" i="10"/>
  <c r="W335" i="12"/>
  <c r="W335" i="8"/>
  <c r="W335" i="9"/>
  <c r="W335" i="5"/>
  <c r="W335" i="7"/>
  <c r="U335" i="18"/>
  <c r="U335" i="19"/>
  <c r="U335" i="17"/>
  <c r="U335" i="16"/>
  <c r="U335" i="15"/>
  <c r="U335" i="14"/>
  <c r="U335" i="13"/>
  <c r="U335" i="12"/>
  <c r="U335" i="11"/>
  <c r="U335" i="10"/>
  <c r="U335" i="9"/>
  <c r="U335" i="8"/>
  <c r="U335" i="7"/>
  <c r="U335" i="5"/>
  <c r="V335" i="18"/>
  <c r="V335" i="19"/>
  <c r="V335" i="17"/>
  <c r="V335" i="16"/>
  <c r="V335" i="15"/>
  <c r="V335" i="14"/>
  <c r="V335" i="13"/>
  <c r="V335" i="12"/>
  <c r="V335" i="11"/>
  <c r="V335" i="10"/>
  <c r="V335" i="9"/>
  <c r="V335" i="8"/>
  <c r="V335" i="5"/>
  <c r="V335" i="7"/>
  <c r="X335" i="19"/>
  <c r="X335" i="18"/>
  <c r="X335" i="17"/>
  <c r="X335" i="16"/>
  <c r="X335" i="15"/>
  <c r="X335" i="14"/>
  <c r="X335" i="12"/>
  <c r="X335" i="13"/>
  <c r="X335" i="11"/>
  <c r="X335" i="10"/>
  <c r="X335" i="9"/>
  <c r="X335" i="8"/>
  <c r="X335" i="7"/>
  <c r="X335" i="5"/>
  <c r="V335" i="3"/>
  <c r="V335" i="2"/>
  <c r="X335" i="1"/>
  <c r="U335" i="3"/>
  <c r="U335" i="2"/>
  <c r="W335" i="1"/>
  <c r="W335" i="3"/>
  <c r="W335" i="2"/>
  <c r="Y335" i="1"/>
  <c r="X335" i="3"/>
  <c r="X335" i="2"/>
  <c r="Z335" i="1"/>
  <c r="I336" i="1"/>
  <c r="H336" i="1"/>
  <c r="G336" i="1"/>
  <c r="E336" i="1"/>
  <c r="F336" i="1"/>
  <c r="D336" i="1"/>
  <c r="B337" i="1"/>
  <c r="K337" i="1" s="1"/>
  <c r="C336" i="1"/>
  <c r="W336" i="19" l="1"/>
  <c r="W336" i="18"/>
  <c r="W336" i="17"/>
  <c r="W336" i="16"/>
  <c r="W336" i="15"/>
  <c r="W336" i="13"/>
  <c r="W336" i="14"/>
  <c r="W336" i="10"/>
  <c r="W336" i="12"/>
  <c r="W336" i="11"/>
  <c r="W336" i="8"/>
  <c r="W336" i="9"/>
  <c r="W336" i="7"/>
  <c r="W336" i="5"/>
  <c r="V336" i="19"/>
  <c r="V336" i="18"/>
  <c r="V336" i="17"/>
  <c r="V336" i="16"/>
  <c r="V336" i="15"/>
  <c r="V336" i="14"/>
  <c r="V336" i="12"/>
  <c r="V336" i="13"/>
  <c r="V336" i="11"/>
  <c r="V336" i="10"/>
  <c r="V336" i="9"/>
  <c r="V336" i="8"/>
  <c r="V336" i="7"/>
  <c r="V336" i="5"/>
  <c r="X336" i="19"/>
  <c r="X336" i="18"/>
  <c r="X336" i="17"/>
  <c r="X336" i="16"/>
  <c r="X336" i="14"/>
  <c r="X336" i="15"/>
  <c r="X336" i="13"/>
  <c r="X336" i="12"/>
  <c r="X336" i="11"/>
  <c r="X336" i="10"/>
  <c r="X336" i="9"/>
  <c r="X336" i="8"/>
  <c r="X336" i="7"/>
  <c r="X336" i="5"/>
  <c r="U336" i="19"/>
  <c r="U336" i="18"/>
  <c r="U336" i="17"/>
  <c r="U336" i="16"/>
  <c r="U336" i="15"/>
  <c r="U336" i="14"/>
  <c r="U336" i="13"/>
  <c r="U336" i="12"/>
  <c r="U336" i="11"/>
  <c r="U336" i="10"/>
  <c r="U336" i="9"/>
  <c r="U336" i="8"/>
  <c r="U336" i="7"/>
  <c r="U336" i="5"/>
  <c r="W336" i="3"/>
  <c r="W336" i="2"/>
  <c r="Y336" i="1"/>
  <c r="U336" i="3"/>
  <c r="U336" i="2"/>
  <c r="W336" i="1"/>
  <c r="V336" i="2"/>
  <c r="V336" i="3"/>
  <c r="X336" i="1"/>
  <c r="X336" i="3"/>
  <c r="X336" i="2"/>
  <c r="Z336" i="1"/>
  <c r="I337" i="1"/>
  <c r="G337" i="1"/>
  <c r="H337" i="1"/>
  <c r="F337" i="1"/>
  <c r="E337" i="1"/>
  <c r="D337" i="1"/>
  <c r="B338" i="1"/>
  <c r="K338" i="1" s="1"/>
  <c r="C337" i="1"/>
  <c r="E15" i="2" a="1"/>
  <c r="J15" i="2" a="1"/>
  <c r="J15" i="2" l="1"/>
  <c r="E15" i="2"/>
  <c r="G15" i="2" s="1"/>
  <c r="H15" i="2" s="1"/>
  <c r="W337" i="19"/>
  <c r="W337" i="18"/>
  <c r="W337" i="17"/>
  <c r="W337" i="16"/>
  <c r="W337" i="15"/>
  <c r="W337" i="14"/>
  <c r="W337" i="13"/>
  <c r="W337" i="10"/>
  <c r="W337" i="12"/>
  <c r="W337" i="11"/>
  <c r="W337" i="9"/>
  <c r="W337" i="7"/>
  <c r="W337" i="5"/>
  <c r="W337" i="8"/>
  <c r="X337" i="19"/>
  <c r="X337" i="18"/>
  <c r="X337" i="17"/>
  <c r="X337" i="16"/>
  <c r="X337" i="15"/>
  <c r="X337" i="14"/>
  <c r="X337" i="13"/>
  <c r="X337" i="12"/>
  <c r="X337" i="11"/>
  <c r="X337" i="10"/>
  <c r="X337" i="9"/>
  <c r="X337" i="8"/>
  <c r="X337" i="7"/>
  <c r="X337" i="5"/>
  <c r="V337" i="19"/>
  <c r="V337" i="18"/>
  <c r="V337" i="17"/>
  <c r="V337" i="16"/>
  <c r="V337" i="15"/>
  <c r="V337" i="14"/>
  <c r="V337" i="13"/>
  <c r="V337" i="12"/>
  <c r="V337" i="11"/>
  <c r="V337" i="10"/>
  <c r="V337" i="9"/>
  <c r="V337" i="7"/>
  <c r="V337" i="8"/>
  <c r="V337" i="5"/>
  <c r="U337" i="19"/>
  <c r="U337" i="18"/>
  <c r="U337" i="17"/>
  <c r="U337" i="16"/>
  <c r="U337" i="15"/>
  <c r="U337" i="14"/>
  <c r="U337" i="13"/>
  <c r="U337" i="12"/>
  <c r="U337" i="11"/>
  <c r="U337" i="10"/>
  <c r="U337" i="9"/>
  <c r="U337" i="8"/>
  <c r="U337" i="5"/>
  <c r="U337" i="7"/>
  <c r="U337" i="3"/>
  <c r="U337" i="2"/>
  <c r="W337" i="1"/>
  <c r="V337" i="3"/>
  <c r="V337" i="2"/>
  <c r="X337" i="1"/>
  <c r="X337" i="3"/>
  <c r="X337" i="2"/>
  <c r="Z337" i="1"/>
  <c r="W337" i="3"/>
  <c r="W337" i="2"/>
  <c r="Y337" i="1"/>
  <c r="I338" i="1"/>
  <c r="E338" i="1"/>
  <c r="H338" i="1"/>
  <c r="G338" i="1"/>
  <c r="F338" i="1"/>
  <c r="D338" i="1"/>
  <c r="C338" i="1"/>
  <c r="B339" i="1"/>
  <c r="K339" i="1" s="1"/>
  <c r="L15" i="2"/>
  <c r="P15" i="2"/>
  <c r="Z15" i="2" l="1"/>
  <c r="I15" i="2"/>
  <c r="M15" i="2"/>
  <c r="N15" i="2" s="1"/>
  <c r="Q15" i="2"/>
  <c r="R15" i="2" s="1"/>
  <c r="W338" i="19"/>
  <c r="W338" i="17"/>
  <c r="W338" i="16"/>
  <c r="W338" i="18"/>
  <c r="W338" i="14"/>
  <c r="W338" i="13"/>
  <c r="W338" i="11"/>
  <c r="W338" i="12"/>
  <c r="W338" i="10"/>
  <c r="W338" i="15"/>
  <c r="W338" i="7"/>
  <c r="W338" i="9"/>
  <c r="W338" i="8"/>
  <c r="W338" i="5"/>
  <c r="X338" i="19"/>
  <c r="X338" i="18"/>
  <c r="X338" i="17"/>
  <c r="X338" i="16"/>
  <c r="X338" i="15"/>
  <c r="X338" i="14"/>
  <c r="X338" i="13"/>
  <c r="X338" i="12"/>
  <c r="X338" i="11"/>
  <c r="X338" i="10"/>
  <c r="X338" i="9"/>
  <c r="X338" i="8"/>
  <c r="X338" i="7"/>
  <c r="X338" i="5"/>
  <c r="U338" i="19"/>
  <c r="U338" i="18"/>
  <c r="U338" i="17"/>
  <c r="U338" i="16"/>
  <c r="U338" i="15"/>
  <c r="U338" i="14"/>
  <c r="U338" i="13"/>
  <c r="U338" i="12"/>
  <c r="U338" i="11"/>
  <c r="U338" i="10"/>
  <c r="U338" i="9"/>
  <c r="U338" i="8"/>
  <c r="U338" i="7"/>
  <c r="U338" i="5"/>
  <c r="V338" i="19"/>
  <c r="V338" i="18"/>
  <c r="V338" i="17"/>
  <c r="V338" i="16"/>
  <c r="V338" i="15"/>
  <c r="V338" i="14"/>
  <c r="V338" i="13"/>
  <c r="V338" i="12"/>
  <c r="V338" i="11"/>
  <c r="V338" i="10"/>
  <c r="V338" i="9"/>
  <c r="V338" i="8"/>
  <c r="V338" i="7"/>
  <c r="V338" i="5"/>
  <c r="X338" i="3"/>
  <c r="X338" i="2"/>
  <c r="Z338" i="1"/>
  <c r="V338" i="3"/>
  <c r="V338" i="2"/>
  <c r="X338" i="1"/>
  <c r="W338" i="3"/>
  <c r="W338" i="2"/>
  <c r="Y338" i="1"/>
  <c r="U338" i="3"/>
  <c r="U338" i="2"/>
  <c r="W338" i="1"/>
  <c r="I339" i="1"/>
  <c r="G339" i="1"/>
  <c r="H339" i="1"/>
  <c r="E339" i="1"/>
  <c r="F339" i="1"/>
  <c r="D339" i="1"/>
  <c r="B340" i="1"/>
  <c r="K340" i="1" s="1"/>
  <c r="C339" i="1"/>
  <c r="F7" i="11" a="1"/>
  <c r="F7" i="11" l="1"/>
  <c r="W339" i="19"/>
  <c r="W339" i="18"/>
  <c r="W339" i="16"/>
  <c r="W339" i="17"/>
  <c r="W339" i="15"/>
  <c r="W339" i="14"/>
  <c r="W339" i="13"/>
  <c r="W339" i="12"/>
  <c r="W339" i="11"/>
  <c r="W339" i="10"/>
  <c r="W339" i="9"/>
  <c r="W339" i="8"/>
  <c r="W339" i="7"/>
  <c r="W339" i="5"/>
  <c r="V339" i="19"/>
  <c r="V339" i="18"/>
  <c r="V339" i="17"/>
  <c r="V339" i="16"/>
  <c r="V339" i="15"/>
  <c r="V339" i="14"/>
  <c r="V339" i="13"/>
  <c r="V339" i="12"/>
  <c r="V339" i="11"/>
  <c r="V339" i="10"/>
  <c r="V339" i="9"/>
  <c r="V339" i="8"/>
  <c r="V339" i="7"/>
  <c r="V339" i="5"/>
  <c r="U339" i="19"/>
  <c r="U339" i="18"/>
  <c r="U339" i="17"/>
  <c r="U339" i="16"/>
  <c r="U339" i="15"/>
  <c r="U339" i="14"/>
  <c r="U339" i="13"/>
  <c r="U339" i="12"/>
  <c r="U339" i="11"/>
  <c r="U339" i="9"/>
  <c r="U339" i="10"/>
  <c r="U339" i="8"/>
  <c r="U339" i="7"/>
  <c r="U339" i="5"/>
  <c r="X339" i="19"/>
  <c r="X339" i="18"/>
  <c r="X339" i="17"/>
  <c r="X339" i="16"/>
  <c r="X339" i="15"/>
  <c r="X339" i="14"/>
  <c r="X339" i="13"/>
  <c r="X339" i="12"/>
  <c r="X339" i="11"/>
  <c r="X339" i="10"/>
  <c r="X339" i="9"/>
  <c r="X339" i="8"/>
  <c r="X339" i="7"/>
  <c r="X339" i="5"/>
  <c r="U339" i="3"/>
  <c r="U339" i="2"/>
  <c r="W339" i="1"/>
  <c r="X339" i="3"/>
  <c r="X339" i="2"/>
  <c r="Z339" i="1"/>
  <c r="V339" i="3"/>
  <c r="V339" i="2"/>
  <c r="X339" i="1"/>
  <c r="W339" i="2"/>
  <c r="W339" i="3"/>
  <c r="Y339" i="1"/>
  <c r="I340" i="1"/>
  <c r="H340" i="1"/>
  <c r="F340" i="1"/>
  <c r="E340" i="1"/>
  <c r="G340" i="1"/>
  <c r="D340" i="1"/>
  <c r="C340" i="1"/>
  <c r="B341" i="1"/>
  <c r="K341" i="1" s="1"/>
  <c r="W340" i="19" l="1"/>
  <c r="W340" i="18"/>
  <c r="W340" i="16"/>
  <c r="W340" i="17"/>
  <c r="W340" i="15"/>
  <c r="W340" i="13"/>
  <c r="W340" i="12"/>
  <c r="W340" i="11"/>
  <c r="W340" i="10"/>
  <c r="W340" i="14"/>
  <c r="W340" i="9"/>
  <c r="W340" i="8"/>
  <c r="W340" i="7"/>
  <c r="W340" i="5"/>
  <c r="V340" i="18"/>
  <c r="V340" i="19"/>
  <c r="V340" i="17"/>
  <c r="V340" i="16"/>
  <c r="V340" i="15"/>
  <c r="V340" i="14"/>
  <c r="V340" i="13"/>
  <c r="V340" i="12"/>
  <c r="V340" i="11"/>
  <c r="V340" i="10"/>
  <c r="V340" i="9"/>
  <c r="V340" i="7"/>
  <c r="V340" i="8"/>
  <c r="V340" i="5"/>
  <c r="U340" i="19"/>
  <c r="U340" i="18"/>
  <c r="U340" i="17"/>
  <c r="U340" i="16"/>
  <c r="U340" i="15"/>
  <c r="U340" i="14"/>
  <c r="U340" i="13"/>
  <c r="U340" i="12"/>
  <c r="U340" i="10"/>
  <c r="U340" i="11"/>
  <c r="U340" i="9"/>
  <c r="U340" i="8"/>
  <c r="U340" i="5"/>
  <c r="U340" i="7"/>
  <c r="X340" i="19"/>
  <c r="X340" i="18"/>
  <c r="X340" i="17"/>
  <c r="X340" i="16"/>
  <c r="X340" i="15"/>
  <c r="X340" i="14"/>
  <c r="X340" i="12"/>
  <c r="X340" i="13"/>
  <c r="X340" i="11"/>
  <c r="X340" i="10"/>
  <c r="X340" i="9"/>
  <c r="X340" i="8"/>
  <c r="X340" i="7"/>
  <c r="X340" i="5"/>
  <c r="W340" i="3"/>
  <c r="W340" i="2"/>
  <c r="Y340" i="1"/>
  <c r="U340" i="3"/>
  <c r="U340" i="2"/>
  <c r="W340" i="1"/>
  <c r="X340" i="3"/>
  <c r="X340" i="2"/>
  <c r="Z340" i="1"/>
  <c r="V340" i="3"/>
  <c r="V340" i="2"/>
  <c r="X340" i="1"/>
  <c r="I341" i="1"/>
  <c r="H341" i="1"/>
  <c r="E341" i="1"/>
  <c r="F341" i="1"/>
  <c r="G341" i="1"/>
  <c r="D341" i="1"/>
  <c r="B342" i="1"/>
  <c r="K342" i="1" s="1"/>
  <c r="C341" i="1"/>
  <c r="F10" i="5" a="1"/>
  <c r="F10" i="5" l="1"/>
  <c r="W341" i="19"/>
  <c r="W341" i="17"/>
  <c r="W341" i="16"/>
  <c r="W341" i="18"/>
  <c r="W341" i="15"/>
  <c r="W341" i="14"/>
  <c r="W341" i="13"/>
  <c r="W341" i="12"/>
  <c r="W341" i="11"/>
  <c r="W341" i="10"/>
  <c r="W341" i="8"/>
  <c r="W341" i="9"/>
  <c r="W341" i="7"/>
  <c r="W341" i="5"/>
  <c r="U341" i="19"/>
  <c r="U341" i="18"/>
  <c r="U341" i="17"/>
  <c r="U341" i="16"/>
  <c r="U341" i="15"/>
  <c r="U341" i="14"/>
  <c r="U341" i="13"/>
  <c r="U341" i="12"/>
  <c r="U341" i="11"/>
  <c r="U341" i="10"/>
  <c r="U341" i="9"/>
  <c r="U341" i="8"/>
  <c r="U341" i="7"/>
  <c r="U341" i="5"/>
  <c r="V341" i="19"/>
  <c r="V341" i="18"/>
  <c r="V341" i="17"/>
  <c r="V341" i="16"/>
  <c r="V341" i="15"/>
  <c r="V341" i="14"/>
  <c r="V341" i="13"/>
  <c r="V341" i="12"/>
  <c r="V341" i="11"/>
  <c r="V341" i="10"/>
  <c r="V341" i="9"/>
  <c r="V341" i="8"/>
  <c r="V341" i="7"/>
  <c r="V341" i="5"/>
  <c r="X341" i="19"/>
  <c r="X341" i="18"/>
  <c r="X341" i="17"/>
  <c r="X341" i="16"/>
  <c r="X341" i="15"/>
  <c r="X341" i="14"/>
  <c r="X341" i="13"/>
  <c r="X341" i="12"/>
  <c r="X341" i="11"/>
  <c r="X341" i="10"/>
  <c r="X341" i="9"/>
  <c r="X341" i="8"/>
  <c r="X341" i="5"/>
  <c r="X341" i="7"/>
  <c r="U341" i="3"/>
  <c r="U341" i="2"/>
  <c r="W341" i="1"/>
  <c r="W341" i="3"/>
  <c r="W341" i="2"/>
  <c r="Y341" i="1"/>
  <c r="V341" i="3"/>
  <c r="V341" i="2"/>
  <c r="X341" i="1"/>
  <c r="X341" i="3"/>
  <c r="X341" i="2"/>
  <c r="Z341" i="1"/>
  <c r="I342" i="1"/>
  <c r="E342" i="1"/>
  <c r="H342" i="1"/>
  <c r="F342" i="1"/>
  <c r="G342" i="1"/>
  <c r="D342" i="1"/>
  <c r="B343" i="1"/>
  <c r="K343" i="1" s="1"/>
  <c r="C342" i="1"/>
  <c r="X342" i="19" l="1"/>
  <c r="X342" i="18"/>
  <c r="X342" i="17"/>
  <c r="X342" i="16"/>
  <c r="X342" i="15"/>
  <c r="X342" i="14"/>
  <c r="X342" i="13"/>
  <c r="X342" i="12"/>
  <c r="X342" i="11"/>
  <c r="X342" i="10"/>
  <c r="X342" i="9"/>
  <c r="X342" i="8"/>
  <c r="X342" i="7"/>
  <c r="X342" i="5"/>
  <c r="W342" i="19"/>
  <c r="W342" i="18"/>
  <c r="W342" i="17"/>
  <c r="W342" i="16"/>
  <c r="W342" i="15"/>
  <c r="W342" i="14"/>
  <c r="W342" i="13"/>
  <c r="W342" i="12"/>
  <c r="W342" i="11"/>
  <c r="W342" i="10"/>
  <c r="W342" i="9"/>
  <c r="W342" i="8"/>
  <c r="W342" i="5"/>
  <c r="W342" i="7"/>
  <c r="V342" i="19"/>
  <c r="V342" i="18"/>
  <c r="V342" i="17"/>
  <c r="V342" i="16"/>
  <c r="V342" i="15"/>
  <c r="V342" i="14"/>
  <c r="V342" i="13"/>
  <c r="V342" i="12"/>
  <c r="V342" i="11"/>
  <c r="V342" i="10"/>
  <c r="V342" i="9"/>
  <c r="V342" i="8"/>
  <c r="V342" i="7"/>
  <c r="V342" i="5"/>
  <c r="U342" i="19"/>
  <c r="U342" i="18"/>
  <c r="U342" i="17"/>
  <c r="U342" i="16"/>
  <c r="U342" i="15"/>
  <c r="U342" i="13"/>
  <c r="U342" i="14"/>
  <c r="U342" i="12"/>
  <c r="U342" i="11"/>
  <c r="U342" i="9"/>
  <c r="U342" i="10"/>
  <c r="U342" i="8"/>
  <c r="U342" i="7"/>
  <c r="U342" i="5"/>
  <c r="V342" i="3"/>
  <c r="V342" i="2"/>
  <c r="X342" i="1"/>
  <c r="W342" i="3"/>
  <c r="W342" i="2"/>
  <c r="Y342" i="1"/>
  <c r="X342" i="3"/>
  <c r="X342" i="2"/>
  <c r="Z342" i="1"/>
  <c r="U342" i="3"/>
  <c r="U342" i="2"/>
  <c r="W342" i="1"/>
  <c r="I343" i="1"/>
  <c r="G343" i="1"/>
  <c r="E343" i="1"/>
  <c r="H343" i="1"/>
  <c r="F343" i="1"/>
  <c r="D343" i="1"/>
  <c r="C343" i="1"/>
  <c r="B344" i="1"/>
  <c r="K344" i="1" s="1"/>
  <c r="E7" i="11" a="1"/>
  <c r="J7" i="11" a="1"/>
  <c r="J7" i="11" l="1"/>
  <c r="E7" i="11"/>
  <c r="G7" i="11" s="1"/>
  <c r="H7" i="11" s="1"/>
  <c r="X343" i="19"/>
  <c r="X343" i="18"/>
  <c r="X343" i="17"/>
  <c r="X343" i="16"/>
  <c r="X343" i="15"/>
  <c r="X343" i="14"/>
  <c r="X343" i="13"/>
  <c r="X343" i="12"/>
  <c r="X343" i="11"/>
  <c r="X343" i="10"/>
  <c r="X343" i="8"/>
  <c r="X343" i="9"/>
  <c r="X343" i="7"/>
  <c r="X343" i="5"/>
  <c r="W343" i="19"/>
  <c r="W343" i="18"/>
  <c r="W343" i="17"/>
  <c r="W343" i="16"/>
  <c r="W343" i="15"/>
  <c r="W343" i="14"/>
  <c r="W343" i="13"/>
  <c r="W343" i="12"/>
  <c r="W343" i="11"/>
  <c r="W343" i="10"/>
  <c r="W343" i="9"/>
  <c r="W343" i="7"/>
  <c r="W343" i="8"/>
  <c r="W343" i="5"/>
  <c r="V343" i="18"/>
  <c r="V343" i="19"/>
  <c r="V343" i="17"/>
  <c r="V343" i="16"/>
  <c r="V343" i="15"/>
  <c r="V343" i="14"/>
  <c r="V343" i="13"/>
  <c r="V343" i="12"/>
  <c r="V343" i="11"/>
  <c r="V343" i="10"/>
  <c r="V343" i="9"/>
  <c r="V343" i="8"/>
  <c r="V343" i="7"/>
  <c r="V343" i="5"/>
  <c r="U343" i="19"/>
  <c r="U343" i="18"/>
  <c r="U343" i="17"/>
  <c r="U343" i="16"/>
  <c r="U343" i="15"/>
  <c r="U343" i="14"/>
  <c r="U343" i="13"/>
  <c r="U343" i="12"/>
  <c r="U343" i="11"/>
  <c r="U343" i="10"/>
  <c r="U343" i="9"/>
  <c r="U343" i="8"/>
  <c r="U343" i="5"/>
  <c r="U343" i="7"/>
  <c r="V343" i="3"/>
  <c r="V343" i="2"/>
  <c r="X343" i="1"/>
  <c r="U343" i="3"/>
  <c r="U343" i="2"/>
  <c r="W343" i="1"/>
  <c r="X343" i="3"/>
  <c r="X343" i="2"/>
  <c r="Z343" i="1"/>
  <c r="W343" i="3"/>
  <c r="W343" i="2"/>
  <c r="Y343" i="1"/>
  <c r="I344" i="1"/>
  <c r="H344" i="1"/>
  <c r="E344" i="1"/>
  <c r="G344" i="1"/>
  <c r="F344" i="1"/>
  <c r="D344" i="1"/>
  <c r="C344" i="1"/>
  <c r="B345" i="1"/>
  <c r="K345" i="1" s="1"/>
  <c r="L7" i="11"/>
  <c r="P7" i="11"/>
  <c r="Z7" i="11" l="1"/>
  <c r="I7" i="11"/>
  <c r="Q7" i="11"/>
  <c r="R7" i="11" s="1"/>
  <c r="M7" i="11"/>
  <c r="N7" i="11" s="1"/>
  <c r="V344" i="19"/>
  <c r="V344" i="18"/>
  <c r="V344" i="17"/>
  <c r="V344" i="16"/>
  <c r="V344" i="15"/>
  <c r="V344" i="14"/>
  <c r="V344" i="13"/>
  <c r="V344" i="12"/>
  <c r="V344" i="10"/>
  <c r="V344" i="11"/>
  <c r="V344" i="9"/>
  <c r="V344" i="8"/>
  <c r="V344" i="7"/>
  <c r="V344" i="5"/>
  <c r="W344" i="19"/>
  <c r="W344" i="18"/>
  <c r="W344" i="17"/>
  <c r="W344" i="16"/>
  <c r="W344" i="15"/>
  <c r="W344" i="14"/>
  <c r="W344" i="13"/>
  <c r="W344" i="12"/>
  <c r="W344" i="11"/>
  <c r="W344" i="9"/>
  <c r="W344" i="10"/>
  <c r="W344" i="8"/>
  <c r="W344" i="7"/>
  <c r="W344" i="5"/>
  <c r="U344" i="19"/>
  <c r="U344" i="18"/>
  <c r="U344" i="17"/>
  <c r="U344" i="16"/>
  <c r="U344" i="15"/>
  <c r="U344" i="14"/>
  <c r="U344" i="13"/>
  <c r="U344" i="12"/>
  <c r="U344" i="11"/>
  <c r="U344" i="9"/>
  <c r="U344" i="10"/>
  <c r="U344" i="8"/>
  <c r="U344" i="7"/>
  <c r="U344" i="5"/>
  <c r="X344" i="19"/>
  <c r="X344" i="18"/>
  <c r="X344" i="17"/>
  <c r="X344" i="16"/>
  <c r="X344" i="15"/>
  <c r="X344" i="14"/>
  <c r="X344" i="13"/>
  <c r="X344" i="12"/>
  <c r="X344" i="11"/>
  <c r="X344" i="10"/>
  <c r="X344" i="9"/>
  <c r="X344" i="8"/>
  <c r="X344" i="7"/>
  <c r="X344" i="5"/>
  <c r="V344" i="3"/>
  <c r="V344" i="2"/>
  <c r="X344" i="1"/>
  <c r="U344" i="3"/>
  <c r="U344" i="2"/>
  <c r="W344" i="1"/>
  <c r="W344" i="3"/>
  <c r="W344" i="2"/>
  <c r="Y344" i="1"/>
  <c r="X344" i="3"/>
  <c r="X344" i="2"/>
  <c r="Z344" i="1"/>
  <c r="I345" i="1"/>
  <c r="F345" i="1"/>
  <c r="G345" i="1"/>
  <c r="H345" i="1"/>
  <c r="E345" i="1"/>
  <c r="D345" i="1"/>
  <c r="B346" i="1"/>
  <c r="K346" i="1" s="1"/>
  <c r="C345" i="1"/>
  <c r="E10" i="5" a="1"/>
  <c r="J10" i="5" a="1"/>
  <c r="J10" i="5" l="1"/>
  <c r="E10" i="5"/>
  <c r="G10" i="5" s="1"/>
  <c r="H10" i="5" s="1"/>
  <c r="I10" i="5" s="1"/>
  <c r="U345" i="19"/>
  <c r="U345" i="18"/>
  <c r="U345" i="17"/>
  <c r="U345" i="16"/>
  <c r="U345" i="15"/>
  <c r="U345" i="14"/>
  <c r="U345" i="13"/>
  <c r="U345" i="12"/>
  <c r="U345" i="11"/>
  <c r="U345" i="9"/>
  <c r="U345" i="10"/>
  <c r="U345" i="8"/>
  <c r="U345" i="7"/>
  <c r="U345" i="5"/>
  <c r="X345" i="19"/>
  <c r="X345" i="18"/>
  <c r="X345" i="16"/>
  <c r="X345" i="17"/>
  <c r="X345" i="15"/>
  <c r="X345" i="14"/>
  <c r="X345" i="12"/>
  <c r="X345" i="13"/>
  <c r="X345" i="11"/>
  <c r="X345" i="10"/>
  <c r="X345" i="9"/>
  <c r="X345" i="8"/>
  <c r="X345" i="7"/>
  <c r="X345" i="5"/>
  <c r="V345" i="19"/>
  <c r="V345" i="18"/>
  <c r="V345" i="17"/>
  <c r="V345" i="16"/>
  <c r="V345" i="15"/>
  <c r="V345" i="14"/>
  <c r="V345" i="13"/>
  <c r="V345" i="12"/>
  <c r="V345" i="11"/>
  <c r="V345" i="10"/>
  <c r="V345" i="9"/>
  <c r="V345" i="8"/>
  <c r="V345" i="5"/>
  <c r="V345" i="7"/>
  <c r="W345" i="19"/>
  <c r="W345" i="17"/>
  <c r="W345" i="18"/>
  <c r="W345" i="16"/>
  <c r="W345" i="15"/>
  <c r="W345" i="14"/>
  <c r="W345" i="13"/>
  <c r="W345" i="12"/>
  <c r="W345" i="11"/>
  <c r="W345" i="10"/>
  <c r="W345" i="9"/>
  <c r="W345" i="8"/>
  <c r="W345" i="5"/>
  <c r="W345" i="7"/>
  <c r="X345" i="3"/>
  <c r="X345" i="2"/>
  <c r="Z345" i="1"/>
  <c r="W345" i="3"/>
  <c r="W345" i="2"/>
  <c r="Y345" i="1"/>
  <c r="U345" i="3"/>
  <c r="U345" i="2"/>
  <c r="W345" i="1"/>
  <c r="V345" i="3"/>
  <c r="V345" i="2"/>
  <c r="X345" i="1"/>
  <c r="I346" i="1"/>
  <c r="H346" i="1"/>
  <c r="G346" i="1"/>
  <c r="F346" i="1"/>
  <c r="E346" i="1"/>
  <c r="D346" i="1"/>
  <c r="B347" i="1"/>
  <c r="K347" i="1" s="1"/>
  <c r="C346" i="1"/>
  <c r="L10" i="5"/>
  <c r="P10" i="5"/>
  <c r="Z10" i="5" l="1"/>
  <c r="Q10" i="5"/>
  <c r="R10" i="5" s="1"/>
  <c r="M10" i="5"/>
  <c r="N10" i="5" s="1"/>
  <c r="U346" i="19"/>
  <c r="U346" i="18"/>
  <c r="U346" i="17"/>
  <c r="U346" i="16"/>
  <c r="U346" i="15"/>
  <c r="U346" i="14"/>
  <c r="U346" i="13"/>
  <c r="U346" i="12"/>
  <c r="U346" i="11"/>
  <c r="U346" i="10"/>
  <c r="U346" i="9"/>
  <c r="U346" i="8"/>
  <c r="U346" i="5"/>
  <c r="U346" i="7"/>
  <c r="V346" i="19"/>
  <c r="V346" i="18"/>
  <c r="V346" i="17"/>
  <c r="V346" i="16"/>
  <c r="V346" i="15"/>
  <c r="V346" i="14"/>
  <c r="V346" i="13"/>
  <c r="V346" i="12"/>
  <c r="V346" i="11"/>
  <c r="V346" i="10"/>
  <c r="V346" i="9"/>
  <c r="V346" i="8"/>
  <c r="V346" i="7"/>
  <c r="V346" i="5"/>
  <c r="X346" i="19"/>
  <c r="X346" i="18"/>
  <c r="X346" i="17"/>
  <c r="X346" i="16"/>
  <c r="X346" i="15"/>
  <c r="X346" i="14"/>
  <c r="X346" i="13"/>
  <c r="X346" i="12"/>
  <c r="X346" i="11"/>
  <c r="X346" i="10"/>
  <c r="X346" i="9"/>
  <c r="X346" i="8"/>
  <c r="X346" i="7"/>
  <c r="X346" i="5"/>
  <c r="W346" i="19"/>
  <c r="W346" i="18"/>
  <c r="W346" i="17"/>
  <c r="W346" i="16"/>
  <c r="W346" i="14"/>
  <c r="W346" i="15"/>
  <c r="W346" i="13"/>
  <c r="W346" i="12"/>
  <c r="W346" i="11"/>
  <c r="W346" i="10"/>
  <c r="W346" i="9"/>
  <c r="W346" i="7"/>
  <c r="W346" i="8"/>
  <c r="W346" i="5"/>
  <c r="V346" i="3"/>
  <c r="V346" i="2"/>
  <c r="X346" i="1"/>
  <c r="W346" i="3"/>
  <c r="W346" i="2"/>
  <c r="Y346" i="1"/>
  <c r="U346" i="3"/>
  <c r="U346" i="2"/>
  <c r="W346" i="1"/>
  <c r="X346" i="3"/>
  <c r="X346" i="2"/>
  <c r="Z346" i="1"/>
  <c r="I347" i="1"/>
  <c r="H347" i="1"/>
  <c r="G347" i="1"/>
  <c r="F347" i="1"/>
  <c r="E347" i="1"/>
  <c r="D347" i="1"/>
  <c r="C347" i="1"/>
  <c r="B348" i="1"/>
  <c r="K348" i="1" s="1"/>
  <c r="F16" i="2" a="1"/>
  <c r="F16" i="2" l="1"/>
  <c r="X347" i="19"/>
  <c r="X347" i="18"/>
  <c r="X347" i="17"/>
  <c r="X347" i="16"/>
  <c r="X347" i="15"/>
  <c r="X347" i="14"/>
  <c r="X347" i="13"/>
  <c r="X347" i="12"/>
  <c r="X347" i="11"/>
  <c r="X347" i="10"/>
  <c r="X347" i="9"/>
  <c r="X347" i="8"/>
  <c r="X347" i="7"/>
  <c r="X347" i="5"/>
  <c r="W347" i="19"/>
  <c r="W347" i="18"/>
  <c r="W347" i="17"/>
  <c r="W347" i="16"/>
  <c r="W347" i="15"/>
  <c r="W347" i="14"/>
  <c r="W347" i="13"/>
  <c r="W347" i="12"/>
  <c r="W347" i="10"/>
  <c r="W347" i="11"/>
  <c r="W347" i="9"/>
  <c r="W347" i="8"/>
  <c r="W347" i="7"/>
  <c r="W347" i="5"/>
  <c r="U347" i="19"/>
  <c r="U347" i="18"/>
  <c r="U347" i="17"/>
  <c r="U347" i="16"/>
  <c r="U347" i="15"/>
  <c r="U347" i="14"/>
  <c r="U347" i="13"/>
  <c r="U347" i="12"/>
  <c r="U347" i="11"/>
  <c r="U347" i="10"/>
  <c r="U347" i="9"/>
  <c r="U347" i="8"/>
  <c r="U347" i="7"/>
  <c r="U347" i="5"/>
  <c r="V347" i="19"/>
  <c r="V347" i="18"/>
  <c r="V347" i="17"/>
  <c r="V347" i="16"/>
  <c r="V347" i="15"/>
  <c r="V347" i="14"/>
  <c r="V347" i="13"/>
  <c r="V347" i="12"/>
  <c r="V347" i="11"/>
  <c r="V347" i="10"/>
  <c r="V347" i="9"/>
  <c r="V347" i="8"/>
  <c r="V347" i="7"/>
  <c r="V347" i="5"/>
  <c r="U347" i="3"/>
  <c r="U347" i="2"/>
  <c r="W347" i="1"/>
  <c r="V347" i="3"/>
  <c r="V347" i="2"/>
  <c r="X347" i="1"/>
  <c r="W347" i="3"/>
  <c r="W347" i="2"/>
  <c r="Y347" i="1"/>
  <c r="X347" i="3"/>
  <c r="X347" i="2"/>
  <c r="Z347" i="1"/>
  <c r="I348" i="1"/>
  <c r="F348" i="1"/>
  <c r="H348" i="1"/>
  <c r="G348" i="1"/>
  <c r="E348" i="1"/>
  <c r="D348" i="1"/>
  <c r="B349" i="1"/>
  <c r="K349" i="1" s="1"/>
  <c r="C348" i="1"/>
  <c r="V348" i="19" l="1"/>
  <c r="V348" i="18"/>
  <c r="V348" i="17"/>
  <c r="V348" i="16"/>
  <c r="V348" i="15"/>
  <c r="V348" i="14"/>
  <c r="V348" i="13"/>
  <c r="V348" i="12"/>
  <c r="V348" i="11"/>
  <c r="V348" i="10"/>
  <c r="V348" i="9"/>
  <c r="V348" i="8"/>
  <c r="V348" i="7"/>
  <c r="V348" i="5"/>
  <c r="X348" i="19"/>
  <c r="X348" i="18"/>
  <c r="X348" i="17"/>
  <c r="X348" i="16"/>
  <c r="X348" i="15"/>
  <c r="X348" i="14"/>
  <c r="X348" i="13"/>
  <c r="X348" i="12"/>
  <c r="X348" i="11"/>
  <c r="X348" i="10"/>
  <c r="X348" i="9"/>
  <c r="X348" i="8"/>
  <c r="X348" i="7"/>
  <c r="X348" i="5"/>
  <c r="W348" i="19"/>
  <c r="W348" i="18"/>
  <c r="W348" i="17"/>
  <c r="W348" i="16"/>
  <c r="W348" i="15"/>
  <c r="W348" i="14"/>
  <c r="W348" i="13"/>
  <c r="W348" i="12"/>
  <c r="W348" i="11"/>
  <c r="W348" i="10"/>
  <c r="W348" i="9"/>
  <c r="W348" i="8"/>
  <c r="W348" i="7"/>
  <c r="W348" i="5"/>
  <c r="U348" i="19"/>
  <c r="U348" i="18"/>
  <c r="U348" i="17"/>
  <c r="U348" i="16"/>
  <c r="U348" i="15"/>
  <c r="U348" i="14"/>
  <c r="U348" i="13"/>
  <c r="U348" i="12"/>
  <c r="U348" i="11"/>
  <c r="U348" i="10"/>
  <c r="U348" i="9"/>
  <c r="U348" i="8"/>
  <c r="U348" i="7"/>
  <c r="U348" i="5"/>
  <c r="U348" i="3"/>
  <c r="U348" i="2"/>
  <c r="W348" i="1"/>
  <c r="W348" i="3"/>
  <c r="W348" i="2"/>
  <c r="Y348" i="1"/>
  <c r="X348" i="3"/>
  <c r="X348" i="2"/>
  <c r="Z348" i="1"/>
  <c r="V348" i="3"/>
  <c r="V348" i="2"/>
  <c r="X348" i="1"/>
  <c r="I349" i="1"/>
  <c r="F349" i="1"/>
  <c r="G349" i="1"/>
  <c r="E349" i="1"/>
  <c r="H349" i="1"/>
  <c r="D349" i="1"/>
  <c r="C349" i="1"/>
  <c r="B350" i="1"/>
  <c r="K350" i="1" s="1"/>
  <c r="F12" i="3" a="1"/>
  <c r="F12" i="3" l="1"/>
  <c r="X349" i="19"/>
  <c r="X349" i="18"/>
  <c r="X349" i="17"/>
  <c r="X349" i="16"/>
  <c r="X349" i="15"/>
  <c r="X349" i="14"/>
  <c r="X349" i="13"/>
  <c r="X349" i="12"/>
  <c r="X349" i="11"/>
  <c r="X349" i="10"/>
  <c r="X349" i="9"/>
  <c r="X349" i="8"/>
  <c r="X349" i="7"/>
  <c r="X349" i="5"/>
  <c r="W349" i="19"/>
  <c r="W349" i="18"/>
  <c r="W349" i="17"/>
  <c r="W349" i="16"/>
  <c r="W349" i="15"/>
  <c r="W349" i="14"/>
  <c r="W349" i="13"/>
  <c r="W349" i="12"/>
  <c r="W349" i="11"/>
  <c r="W349" i="9"/>
  <c r="W349" i="10"/>
  <c r="W349" i="7"/>
  <c r="W349" i="8"/>
  <c r="W349" i="5"/>
  <c r="V349" i="19"/>
  <c r="V349" i="18"/>
  <c r="V349" i="17"/>
  <c r="V349" i="16"/>
  <c r="V349" i="15"/>
  <c r="V349" i="14"/>
  <c r="V349" i="13"/>
  <c r="V349" i="12"/>
  <c r="V349" i="11"/>
  <c r="V349" i="10"/>
  <c r="V349" i="9"/>
  <c r="V349" i="8"/>
  <c r="V349" i="7"/>
  <c r="V349" i="5"/>
  <c r="U349" i="19"/>
  <c r="U349" i="18"/>
  <c r="U349" i="17"/>
  <c r="U349" i="16"/>
  <c r="U349" i="15"/>
  <c r="U349" i="14"/>
  <c r="U349" i="13"/>
  <c r="U349" i="12"/>
  <c r="U349" i="11"/>
  <c r="U349" i="10"/>
  <c r="U349" i="9"/>
  <c r="U349" i="8"/>
  <c r="U349" i="5"/>
  <c r="U349" i="7"/>
  <c r="U349" i="3"/>
  <c r="U349" i="2"/>
  <c r="W349" i="1"/>
  <c r="X349" i="3"/>
  <c r="X349" i="2"/>
  <c r="Z349" i="1"/>
  <c r="W349" i="3"/>
  <c r="W349" i="2"/>
  <c r="Y349" i="1"/>
  <c r="V349" i="3"/>
  <c r="V349" i="2"/>
  <c r="X349" i="1"/>
  <c r="I350" i="1"/>
  <c r="H350" i="1"/>
  <c r="G350" i="1"/>
  <c r="F350" i="1"/>
  <c r="E350" i="1"/>
  <c r="D350" i="1"/>
  <c r="C350" i="1"/>
  <c r="B351" i="1"/>
  <c r="K351" i="1" s="1"/>
  <c r="U350" i="19" l="1"/>
  <c r="U350" i="18"/>
  <c r="U350" i="17"/>
  <c r="U350" i="16"/>
  <c r="U350" i="15"/>
  <c r="U350" i="14"/>
  <c r="U350" i="13"/>
  <c r="U350" i="12"/>
  <c r="U350" i="11"/>
  <c r="U350" i="9"/>
  <c r="U350" i="10"/>
  <c r="U350" i="8"/>
  <c r="U350" i="7"/>
  <c r="U350" i="5"/>
  <c r="W350" i="19"/>
  <c r="W350" i="18"/>
  <c r="W350" i="17"/>
  <c r="W350" i="16"/>
  <c r="W350" i="15"/>
  <c r="W350" i="14"/>
  <c r="W350" i="13"/>
  <c r="W350" i="12"/>
  <c r="W350" i="11"/>
  <c r="W350" i="9"/>
  <c r="W350" i="10"/>
  <c r="W350" i="8"/>
  <c r="W350" i="7"/>
  <c r="W350" i="5"/>
  <c r="X350" i="19"/>
  <c r="X350" i="18"/>
  <c r="X350" i="17"/>
  <c r="X350" i="16"/>
  <c r="X350" i="15"/>
  <c r="X350" i="14"/>
  <c r="X350" i="13"/>
  <c r="X350" i="12"/>
  <c r="X350" i="10"/>
  <c r="X350" i="11"/>
  <c r="X350" i="9"/>
  <c r="X350" i="8"/>
  <c r="X350" i="7"/>
  <c r="X350" i="5"/>
  <c r="V350" i="19"/>
  <c r="V350" i="18"/>
  <c r="V350" i="17"/>
  <c r="V350" i="16"/>
  <c r="V350" i="15"/>
  <c r="V350" i="14"/>
  <c r="V350" i="13"/>
  <c r="V350" i="12"/>
  <c r="V350" i="11"/>
  <c r="V350" i="10"/>
  <c r="V350" i="9"/>
  <c r="V350" i="8"/>
  <c r="V350" i="7"/>
  <c r="V350" i="5"/>
  <c r="V350" i="3"/>
  <c r="V350" i="2"/>
  <c r="X350" i="1"/>
  <c r="U350" i="3"/>
  <c r="U350" i="2"/>
  <c r="W350" i="1"/>
  <c r="W350" i="2"/>
  <c r="W350" i="3"/>
  <c r="Y350" i="1"/>
  <c r="X350" i="2"/>
  <c r="X350" i="3"/>
  <c r="Z350" i="1"/>
  <c r="I351" i="1"/>
  <c r="F351" i="1"/>
  <c r="E351" i="1"/>
  <c r="G351" i="1"/>
  <c r="H351" i="1"/>
  <c r="D351" i="1"/>
  <c r="B352" i="1"/>
  <c r="K352" i="1" s="1"/>
  <c r="C351" i="1"/>
  <c r="E16" i="2" a="1"/>
  <c r="J16" i="2" a="1"/>
  <c r="J16" i="2" l="1"/>
  <c r="E16" i="2"/>
  <c r="G16" i="2" s="1"/>
  <c r="H16" i="2" s="1"/>
  <c r="V351" i="19"/>
  <c r="V351" i="18"/>
  <c r="V351" i="17"/>
  <c r="V351" i="16"/>
  <c r="V351" i="15"/>
  <c r="V351" i="14"/>
  <c r="V351" i="13"/>
  <c r="V351" i="12"/>
  <c r="V351" i="11"/>
  <c r="V351" i="10"/>
  <c r="V351" i="9"/>
  <c r="V351" i="8"/>
  <c r="V351" i="7"/>
  <c r="V351" i="5"/>
  <c r="X351" i="19"/>
  <c r="X351" i="18"/>
  <c r="X351" i="17"/>
  <c r="X351" i="16"/>
  <c r="X351" i="15"/>
  <c r="X351" i="14"/>
  <c r="X351" i="13"/>
  <c r="X351" i="12"/>
  <c r="X351" i="11"/>
  <c r="X351" i="10"/>
  <c r="X351" i="9"/>
  <c r="X351" i="8"/>
  <c r="X351" i="7"/>
  <c r="X351" i="5"/>
  <c r="U351" i="19"/>
  <c r="U351" i="18"/>
  <c r="U351" i="17"/>
  <c r="U351" i="16"/>
  <c r="U351" i="15"/>
  <c r="U351" i="14"/>
  <c r="U351" i="13"/>
  <c r="U351" i="12"/>
  <c r="U351" i="11"/>
  <c r="U351" i="9"/>
  <c r="U351" i="10"/>
  <c r="U351" i="8"/>
  <c r="U351" i="7"/>
  <c r="U351" i="5"/>
  <c r="W351" i="19"/>
  <c r="W351" i="17"/>
  <c r="W351" i="18"/>
  <c r="W351" i="16"/>
  <c r="W351" i="15"/>
  <c r="W351" i="14"/>
  <c r="W351" i="13"/>
  <c r="W351" i="12"/>
  <c r="W351" i="11"/>
  <c r="W351" i="10"/>
  <c r="W351" i="9"/>
  <c r="W351" i="8"/>
  <c r="W351" i="7"/>
  <c r="W351" i="5"/>
  <c r="W351" i="3"/>
  <c r="W351" i="2"/>
  <c r="Y351" i="1"/>
  <c r="X351" i="3"/>
  <c r="X351" i="2"/>
  <c r="Z351" i="1"/>
  <c r="V351" i="3"/>
  <c r="V351" i="2"/>
  <c r="X351" i="1"/>
  <c r="U351" i="3"/>
  <c r="W351" i="1"/>
  <c r="U351" i="2"/>
  <c r="I352" i="1"/>
  <c r="F352" i="1"/>
  <c r="G352" i="1"/>
  <c r="E352" i="1"/>
  <c r="H352" i="1"/>
  <c r="D352" i="1"/>
  <c r="C352" i="1"/>
  <c r="B353" i="1"/>
  <c r="K353" i="1" s="1"/>
  <c r="L16" i="2"/>
  <c r="P16" i="2"/>
  <c r="Z16" i="2" l="1"/>
  <c r="I16" i="2"/>
  <c r="Q16" i="2"/>
  <c r="R16" i="2" s="1"/>
  <c r="M16" i="2"/>
  <c r="N16" i="2" s="1"/>
  <c r="W352" i="19"/>
  <c r="W352" i="16"/>
  <c r="W352" i="18"/>
  <c r="W352" i="15"/>
  <c r="W352" i="14"/>
  <c r="W352" i="17"/>
  <c r="W352" i="12"/>
  <c r="W352" i="13"/>
  <c r="W352" i="11"/>
  <c r="W352" i="9"/>
  <c r="W352" i="10"/>
  <c r="W352" i="8"/>
  <c r="W352" i="5"/>
  <c r="W352" i="7"/>
  <c r="X352" i="19"/>
  <c r="X352" i="18"/>
  <c r="X352" i="17"/>
  <c r="X352" i="16"/>
  <c r="X352" i="15"/>
  <c r="X352" i="14"/>
  <c r="X352" i="13"/>
  <c r="X352" i="12"/>
  <c r="X352" i="11"/>
  <c r="X352" i="10"/>
  <c r="X352" i="9"/>
  <c r="X352" i="8"/>
  <c r="X352" i="7"/>
  <c r="X352" i="5"/>
  <c r="V352" i="19"/>
  <c r="V352" i="18"/>
  <c r="V352" i="17"/>
  <c r="V352" i="16"/>
  <c r="V352" i="15"/>
  <c r="V352" i="14"/>
  <c r="V352" i="12"/>
  <c r="V352" i="13"/>
  <c r="V352" i="11"/>
  <c r="V352" i="10"/>
  <c r="V352" i="9"/>
  <c r="V352" i="8"/>
  <c r="V352" i="5"/>
  <c r="V352" i="7"/>
  <c r="U352" i="19"/>
  <c r="U352" i="18"/>
  <c r="U352" i="17"/>
  <c r="U352" i="16"/>
  <c r="U352" i="15"/>
  <c r="U352" i="14"/>
  <c r="U352" i="12"/>
  <c r="U352" i="13"/>
  <c r="U352" i="11"/>
  <c r="U352" i="10"/>
  <c r="U352" i="9"/>
  <c r="U352" i="8"/>
  <c r="U352" i="7"/>
  <c r="U352" i="5"/>
  <c r="X352" i="3"/>
  <c r="X352" i="2"/>
  <c r="Z352" i="1"/>
  <c r="W352" i="3"/>
  <c r="Y352" i="1"/>
  <c r="W352" i="2"/>
  <c r="U352" i="3"/>
  <c r="U352" i="2"/>
  <c r="W352" i="1"/>
  <c r="V352" i="3"/>
  <c r="V352" i="2"/>
  <c r="X352" i="1"/>
  <c r="I353" i="1"/>
  <c r="F353" i="1"/>
  <c r="H353" i="1"/>
  <c r="E353" i="1"/>
  <c r="G353" i="1"/>
  <c r="D353" i="1"/>
  <c r="C353" i="1"/>
  <c r="B354" i="1"/>
  <c r="K354" i="1" s="1"/>
  <c r="J12" i="3" a="1"/>
  <c r="E12" i="3" a="1"/>
  <c r="J12" i="3" l="1"/>
  <c r="E12" i="3"/>
  <c r="G12" i="3" s="1"/>
  <c r="H12" i="3" s="1"/>
  <c r="W353" i="18"/>
  <c r="W353" i="19"/>
  <c r="W353" i="17"/>
  <c r="W353" i="15"/>
  <c r="W353" i="14"/>
  <c r="W353" i="13"/>
  <c r="W353" i="12"/>
  <c r="W353" i="11"/>
  <c r="W353" i="16"/>
  <c r="W353" i="10"/>
  <c r="W353" i="9"/>
  <c r="W353" i="7"/>
  <c r="W353" i="8"/>
  <c r="W353" i="5"/>
  <c r="V353" i="18"/>
  <c r="V353" i="19"/>
  <c r="V353" i="17"/>
  <c r="V353" i="16"/>
  <c r="V353" i="15"/>
  <c r="V353" i="14"/>
  <c r="V353" i="13"/>
  <c r="V353" i="12"/>
  <c r="V353" i="11"/>
  <c r="V353" i="10"/>
  <c r="V353" i="9"/>
  <c r="V353" i="8"/>
  <c r="V353" i="7"/>
  <c r="V353" i="5"/>
  <c r="X353" i="19"/>
  <c r="X353" i="18"/>
  <c r="X353" i="17"/>
  <c r="X353" i="16"/>
  <c r="X353" i="15"/>
  <c r="X353" i="14"/>
  <c r="X353" i="13"/>
  <c r="X353" i="12"/>
  <c r="X353" i="11"/>
  <c r="X353" i="10"/>
  <c r="X353" i="9"/>
  <c r="X353" i="8"/>
  <c r="X353" i="7"/>
  <c r="X353" i="5"/>
  <c r="U353" i="19"/>
  <c r="U353" i="18"/>
  <c r="U353" i="17"/>
  <c r="U353" i="16"/>
  <c r="U353" i="15"/>
  <c r="U353" i="14"/>
  <c r="U353" i="13"/>
  <c r="U353" i="12"/>
  <c r="U353" i="11"/>
  <c r="U353" i="10"/>
  <c r="U353" i="9"/>
  <c r="U353" i="7"/>
  <c r="U353" i="8"/>
  <c r="U353" i="5"/>
  <c r="U353" i="3"/>
  <c r="U353" i="2"/>
  <c r="W353" i="1"/>
  <c r="W353" i="3"/>
  <c r="W353" i="2"/>
  <c r="Y353" i="1"/>
  <c r="X353" i="3"/>
  <c r="X353" i="2"/>
  <c r="Z353" i="1"/>
  <c r="V353" i="3"/>
  <c r="V353" i="2"/>
  <c r="X353" i="1"/>
  <c r="I354" i="1"/>
  <c r="E354" i="1"/>
  <c r="G354" i="1"/>
  <c r="F354" i="1"/>
  <c r="H354" i="1"/>
  <c r="D354" i="1"/>
  <c r="B355" i="1"/>
  <c r="K355" i="1" s="1"/>
  <c r="C354" i="1"/>
  <c r="L12" i="3"/>
  <c r="P12" i="3"/>
  <c r="Z12" i="3" l="1"/>
  <c r="I12" i="3"/>
  <c r="M12" i="3"/>
  <c r="N12" i="3" s="1"/>
  <c r="Q12" i="3"/>
  <c r="R12" i="3" s="1"/>
  <c r="W354" i="17"/>
  <c r="W354" i="18"/>
  <c r="W354" i="14"/>
  <c r="W354" i="19"/>
  <c r="W354" i="15"/>
  <c r="W354" i="16"/>
  <c r="W354" i="13"/>
  <c r="W354" i="12"/>
  <c r="W354" i="11"/>
  <c r="W354" i="9"/>
  <c r="W354" i="10"/>
  <c r="W354" i="8"/>
  <c r="W354" i="7"/>
  <c r="W354" i="5"/>
  <c r="X354" i="19"/>
  <c r="X354" i="18"/>
  <c r="X354" i="17"/>
  <c r="X354" i="16"/>
  <c r="X354" i="15"/>
  <c r="X354" i="14"/>
  <c r="X354" i="13"/>
  <c r="X354" i="12"/>
  <c r="X354" i="11"/>
  <c r="X354" i="10"/>
  <c r="X354" i="9"/>
  <c r="X354" i="8"/>
  <c r="X354" i="7"/>
  <c r="X354" i="5"/>
  <c r="V354" i="19"/>
  <c r="V354" i="18"/>
  <c r="V354" i="17"/>
  <c r="V354" i="16"/>
  <c r="V354" i="15"/>
  <c r="V354" i="14"/>
  <c r="V354" i="13"/>
  <c r="V354" i="12"/>
  <c r="V354" i="11"/>
  <c r="V354" i="10"/>
  <c r="V354" i="9"/>
  <c r="V354" i="8"/>
  <c r="V354" i="7"/>
  <c r="V354" i="5"/>
  <c r="U354" i="19"/>
  <c r="U354" i="18"/>
  <c r="U354" i="17"/>
  <c r="U354" i="16"/>
  <c r="U354" i="15"/>
  <c r="U354" i="14"/>
  <c r="U354" i="13"/>
  <c r="U354" i="12"/>
  <c r="U354" i="11"/>
  <c r="U354" i="10"/>
  <c r="U354" i="9"/>
  <c r="U354" i="8"/>
  <c r="U354" i="7"/>
  <c r="U354" i="5"/>
  <c r="W354" i="3"/>
  <c r="W354" i="2"/>
  <c r="Y354" i="1"/>
  <c r="V354" i="3"/>
  <c r="V354" i="2"/>
  <c r="X354" i="1"/>
  <c r="X354" i="3"/>
  <c r="X354" i="2"/>
  <c r="Z354" i="1"/>
  <c r="U354" i="3"/>
  <c r="U354" i="2"/>
  <c r="W354" i="1"/>
  <c r="I355" i="1"/>
  <c r="H355" i="1"/>
  <c r="G355" i="1"/>
  <c r="E355" i="1"/>
  <c r="F355" i="1"/>
  <c r="D355" i="1"/>
  <c r="C355" i="1"/>
  <c r="B356" i="1"/>
  <c r="K356" i="1" s="1"/>
  <c r="W355" i="18" l="1"/>
  <c r="W355" i="17"/>
  <c r="W355" i="19"/>
  <c r="W355" i="15"/>
  <c r="W355" i="16"/>
  <c r="W355" i="14"/>
  <c r="W355" i="13"/>
  <c r="W355" i="11"/>
  <c r="W355" i="12"/>
  <c r="W355" i="10"/>
  <c r="W355" i="9"/>
  <c r="W355" i="8"/>
  <c r="W355" i="5"/>
  <c r="W355" i="7"/>
  <c r="V355" i="19"/>
  <c r="V355" i="18"/>
  <c r="V355" i="17"/>
  <c r="V355" i="16"/>
  <c r="V355" i="15"/>
  <c r="V355" i="14"/>
  <c r="V355" i="13"/>
  <c r="V355" i="12"/>
  <c r="V355" i="10"/>
  <c r="V355" i="11"/>
  <c r="V355" i="9"/>
  <c r="V355" i="8"/>
  <c r="V355" i="7"/>
  <c r="V355" i="5"/>
  <c r="U355" i="19"/>
  <c r="U355" i="18"/>
  <c r="U355" i="17"/>
  <c r="U355" i="16"/>
  <c r="U355" i="15"/>
  <c r="U355" i="14"/>
  <c r="U355" i="13"/>
  <c r="U355" i="12"/>
  <c r="U355" i="11"/>
  <c r="U355" i="10"/>
  <c r="U355" i="9"/>
  <c r="U355" i="8"/>
  <c r="U355" i="7"/>
  <c r="U355" i="5"/>
  <c r="X355" i="19"/>
  <c r="X355" i="18"/>
  <c r="X355" i="17"/>
  <c r="X355" i="16"/>
  <c r="X355" i="15"/>
  <c r="X355" i="14"/>
  <c r="X355" i="12"/>
  <c r="X355" i="13"/>
  <c r="X355" i="11"/>
  <c r="X355" i="10"/>
  <c r="X355" i="9"/>
  <c r="X355" i="8"/>
  <c r="X355" i="5"/>
  <c r="X355" i="7"/>
  <c r="W355" i="3"/>
  <c r="W355" i="2"/>
  <c r="Y355" i="1"/>
  <c r="V355" i="3"/>
  <c r="V355" i="2"/>
  <c r="X355" i="1"/>
  <c r="U355" i="3"/>
  <c r="U355" i="2"/>
  <c r="W355" i="1"/>
  <c r="X355" i="3"/>
  <c r="X355" i="2"/>
  <c r="Z355" i="1"/>
  <c r="I356" i="1"/>
  <c r="F356" i="1"/>
  <c r="E356" i="1"/>
  <c r="H356" i="1"/>
  <c r="G356" i="1"/>
  <c r="D356" i="1"/>
  <c r="B357" i="1"/>
  <c r="K357" i="1" s="1"/>
  <c r="C356" i="1"/>
  <c r="X356" i="19" l="1"/>
  <c r="X356" i="18"/>
  <c r="X356" i="17"/>
  <c r="X356" i="16"/>
  <c r="X356" i="15"/>
  <c r="X356" i="14"/>
  <c r="X356" i="13"/>
  <c r="X356" i="12"/>
  <c r="X356" i="11"/>
  <c r="X356" i="10"/>
  <c r="X356" i="9"/>
  <c r="X356" i="8"/>
  <c r="X356" i="7"/>
  <c r="X356" i="5"/>
  <c r="U356" i="19"/>
  <c r="U356" i="18"/>
  <c r="U356" i="17"/>
  <c r="U356" i="16"/>
  <c r="U356" i="15"/>
  <c r="U356" i="14"/>
  <c r="U356" i="13"/>
  <c r="U356" i="12"/>
  <c r="U356" i="11"/>
  <c r="U356" i="10"/>
  <c r="U356" i="9"/>
  <c r="U356" i="7"/>
  <c r="U356" i="8"/>
  <c r="U356" i="5"/>
  <c r="V356" i="19"/>
  <c r="V356" i="18"/>
  <c r="V356" i="17"/>
  <c r="V356" i="16"/>
  <c r="V356" i="15"/>
  <c r="V356" i="14"/>
  <c r="V356" i="13"/>
  <c r="V356" i="12"/>
  <c r="V356" i="11"/>
  <c r="V356" i="10"/>
  <c r="V356" i="9"/>
  <c r="V356" i="8"/>
  <c r="V356" i="7"/>
  <c r="V356" i="5"/>
  <c r="W356" i="19"/>
  <c r="W356" i="18"/>
  <c r="W356" i="16"/>
  <c r="W356" i="15"/>
  <c r="W356" i="17"/>
  <c r="W356" i="14"/>
  <c r="W356" i="13"/>
  <c r="W356" i="12"/>
  <c r="W356" i="11"/>
  <c r="W356" i="10"/>
  <c r="W356" i="9"/>
  <c r="W356" i="8"/>
  <c r="W356" i="7"/>
  <c r="W356" i="5"/>
  <c r="W356" i="3"/>
  <c r="W356" i="2"/>
  <c r="Y356" i="1"/>
  <c r="U356" i="3"/>
  <c r="U356" i="2"/>
  <c r="W356" i="1"/>
  <c r="X356" i="3"/>
  <c r="X356" i="2"/>
  <c r="Z356" i="1"/>
  <c r="V356" i="3"/>
  <c r="V356" i="2"/>
  <c r="X356" i="1"/>
  <c r="I357" i="1"/>
  <c r="E357" i="1"/>
  <c r="H357" i="1"/>
  <c r="G357" i="1"/>
  <c r="F357" i="1"/>
  <c r="D357" i="1"/>
  <c r="B358" i="1"/>
  <c r="K358" i="1" s="1"/>
  <c r="C357" i="1"/>
  <c r="W357" i="19" l="1"/>
  <c r="W357" i="17"/>
  <c r="W357" i="18"/>
  <c r="W357" i="16"/>
  <c r="W357" i="13"/>
  <c r="W357" i="15"/>
  <c r="W357" i="14"/>
  <c r="W357" i="11"/>
  <c r="W357" i="9"/>
  <c r="W357" i="8"/>
  <c r="W357" i="10"/>
  <c r="W357" i="7"/>
  <c r="W357" i="5"/>
  <c r="W357" i="12"/>
  <c r="X357" i="19"/>
  <c r="X357" i="18"/>
  <c r="X357" i="17"/>
  <c r="X357" i="16"/>
  <c r="X357" i="15"/>
  <c r="X357" i="14"/>
  <c r="X357" i="13"/>
  <c r="X357" i="12"/>
  <c r="X357" i="11"/>
  <c r="X357" i="10"/>
  <c r="X357" i="9"/>
  <c r="X357" i="8"/>
  <c r="X357" i="7"/>
  <c r="X357" i="5"/>
  <c r="U357" i="19"/>
  <c r="U357" i="18"/>
  <c r="U357" i="17"/>
  <c r="U357" i="16"/>
  <c r="U357" i="15"/>
  <c r="U357" i="14"/>
  <c r="U357" i="13"/>
  <c r="U357" i="12"/>
  <c r="U357" i="10"/>
  <c r="U357" i="11"/>
  <c r="U357" i="9"/>
  <c r="U357" i="8"/>
  <c r="U357" i="7"/>
  <c r="U357" i="5"/>
  <c r="V357" i="19"/>
  <c r="V357" i="18"/>
  <c r="V357" i="17"/>
  <c r="V357" i="16"/>
  <c r="V357" i="15"/>
  <c r="V357" i="14"/>
  <c r="V357" i="13"/>
  <c r="V357" i="12"/>
  <c r="V357" i="11"/>
  <c r="V357" i="10"/>
  <c r="V357" i="9"/>
  <c r="V357" i="8"/>
  <c r="V357" i="7"/>
  <c r="V357" i="5"/>
  <c r="V357" i="3"/>
  <c r="V357" i="2"/>
  <c r="X357" i="1"/>
  <c r="X357" i="3"/>
  <c r="X357" i="2"/>
  <c r="Z357" i="1"/>
  <c r="W357" i="2"/>
  <c r="W357" i="3"/>
  <c r="Y357" i="1"/>
  <c r="U357" i="3"/>
  <c r="U357" i="2"/>
  <c r="W357" i="1"/>
  <c r="I358" i="1"/>
  <c r="H358" i="1"/>
  <c r="F358" i="1"/>
  <c r="G358" i="1"/>
  <c r="E358" i="1"/>
  <c r="D358" i="1"/>
  <c r="B359" i="1"/>
  <c r="K359" i="1" s="1"/>
  <c r="C358" i="1"/>
  <c r="W358" i="19" l="1"/>
  <c r="W358" i="18"/>
  <c r="W358" i="17"/>
  <c r="W358" i="16"/>
  <c r="W358" i="15"/>
  <c r="W358" i="14"/>
  <c r="W358" i="13"/>
  <c r="W358" i="12"/>
  <c r="W358" i="11"/>
  <c r="W358" i="10"/>
  <c r="W358" i="9"/>
  <c r="W358" i="7"/>
  <c r="W358" i="8"/>
  <c r="W358" i="5"/>
  <c r="U358" i="19"/>
  <c r="U358" i="18"/>
  <c r="U358" i="17"/>
  <c r="U358" i="16"/>
  <c r="U358" i="15"/>
  <c r="U358" i="14"/>
  <c r="U358" i="13"/>
  <c r="U358" i="12"/>
  <c r="U358" i="11"/>
  <c r="U358" i="10"/>
  <c r="U358" i="9"/>
  <c r="U358" i="8"/>
  <c r="U358" i="5"/>
  <c r="U358" i="7"/>
  <c r="V358" i="19"/>
  <c r="V358" i="18"/>
  <c r="V358" i="17"/>
  <c r="V358" i="16"/>
  <c r="V358" i="15"/>
  <c r="V358" i="14"/>
  <c r="V358" i="13"/>
  <c r="V358" i="12"/>
  <c r="V358" i="11"/>
  <c r="V358" i="10"/>
  <c r="V358" i="9"/>
  <c r="V358" i="8"/>
  <c r="V358" i="7"/>
  <c r="V358" i="5"/>
  <c r="X358" i="19"/>
  <c r="X358" i="18"/>
  <c r="X358" i="17"/>
  <c r="X358" i="16"/>
  <c r="X358" i="15"/>
  <c r="X358" i="14"/>
  <c r="X358" i="13"/>
  <c r="X358" i="12"/>
  <c r="X358" i="11"/>
  <c r="X358" i="10"/>
  <c r="X358" i="9"/>
  <c r="X358" i="8"/>
  <c r="X358" i="7"/>
  <c r="X358" i="5"/>
  <c r="W358" i="3"/>
  <c r="Y358" i="1"/>
  <c r="W358" i="2"/>
  <c r="U358" i="3"/>
  <c r="U358" i="2"/>
  <c r="W358" i="1"/>
  <c r="X358" i="3"/>
  <c r="X358" i="2"/>
  <c r="Z358" i="1"/>
  <c r="V358" i="3"/>
  <c r="V358" i="2"/>
  <c r="X358" i="1"/>
  <c r="I359" i="1"/>
  <c r="G359" i="1"/>
  <c r="F359" i="1"/>
  <c r="H359" i="1"/>
  <c r="E359" i="1"/>
  <c r="D359" i="1"/>
  <c r="C359" i="1"/>
  <c r="B360" i="1"/>
  <c r="K360" i="1" s="1"/>
  <c r="X359" i="19" l="1"/>
  <c r="X359" i="18"/>
  <c r="X359" i="17"/>
  <c r="X359" i="16"/>
  <c r="X359" i="15"/>
  <c r="X359" i="14"/>
  <c r="X359" i="13"/>
  <c r="X359" i="12"/>
  <c r="X359" i="11"/>
  <c r="X359" i="10"/>
  <c r="X359" i="9"/>
  <c r="X359" i="8"/>
  <c r="X359" i="7"/>
  <c r="X359" i="5"/>
  <c r="W359" i="19"/>
  <c r="W359" i="18"/>
  <c r="W359" i="16"/>
  <c r="W359" i="17"/>
  <c r="W359" i="15"/>
  <c r="W359" i="14"/>
  <c r="W359" i="13"/>
  <c r="W359" i="12"/>
  <c r="W359" i="11"/>
  <c r="W359" i="9"/>
  <c r="W359" i="10"/>
  <c r="W359" i="8"/>
  <c r="W359" i="7"/>
  <c r="W359" i="5"/>
  <c r="V359" i="19"/>
  <c r="V359" i="18"/>
  <c r="V359" i="17"/>
  <c r="V359" i="16"/>
  <c r="V359" i="15"/>
  <c r="V359" i="14"/>
  <c r="V359" i="13"/>
  <c r="V359" i="12"/>
  <c r="V359" i="11"/>
  <c r="V359" i="10"/>
  <c r="V359" i="9"/>
  <c r="V359" i="7"/>
  <c r="V359" i="8"/>
  <c r="V359" i="5"/>
  <c r="U359" i="19"/>
  <c r="U359" i="18"/>
  <c r="U359" i="17"/>
  <c r="U359" i="16"/>
  <c r="U359" i="15"/>
  <c r="U359" i="14"/>
  <c r="U359" i="13"/>
  <c r="U359" i="12"/>
  <c r="U359" i="11"/>
  <c r="U359" i="10"/>
  <c r="U359" i="9"/>
  <c r="U359" i="8"/>
  <c r="U359" i="7"/>
  <c r="U359" i="5"/>
  <c r="X359" i="3"/>
  <c r="X359" i="2"/>
  <c r="Z359" i="1"/>
  <c r="U359" i="3"/>
  <c r="U359" i="2"/>
  <c r="W359" i="1"/>
  <c r="V359" i="3"/>
  <c r="V359" i="2"/>
  <c r="X359" i="1"/>
  <c r="W359" i="3"/>
  <c r="W359" i="2"/>
  <c r="Y359" i="1"/>
  <c r="I360" i="1"/>
  <c r="G360" i="1"/>
  <c r="H360" i="1"/>
  <c r="F360" i="1"/>
  <c r="E360" i="1"/>
  <c r="D360" i="1"/>
  <c r="B361" i="1"/>
  <c r="K361" i="1" s="1"/>
  <c r="C360" i="1"/>
  <c r="X360" i="19" l="1"/>
  <c r="X360" i="18"/>
  <c r="X360" i="17"/>
  <c r="X360" i="16"/>
  <c r="X360" i="15"/>
  <c r="X360" i="14"/>
  <c r="X360" i="13"/>
  <c r="X360" i="12"/>
  <c r="X360" i="11"/>
  <c r="X360" i="10"/>
  <c r="X360" i="9"/>
  <c r="X360" i="8"/>
  <c r="X360" i="7"/>
  <c r="X360" i="5"/>
  <c r="W360" i="19"/>
  <c r="W360" i="17"/>
  <c r="W360" i="18"/>
  <c r="W360" i="16"/>
  <c r="W360" i="15"/>
  <c r="W360" i="14"/>
  <c r="W360" i="13"/>
  <c r="W360" i="12"/>
  <c r="W360" i="11"/>
  <c r="W360" i="10"/>
  <c r="W360" i="9"/>
  <c r="W360" i="8"/>
  <c r="W360" i="5"/>
  <c r="W360" i="7"/>
  <c r="V360" i="19"/>
  <c r="V360" i="18"/>
  <c r="V360" i="17"/>
  <c r="V360" i="16"/>
  <c r="V360" i="15"/>
  <c r="V360" i="14"/>
  <c r="V360" i="13"/>
  <c r="V360" i="12"/>
  <c r="V360" i="11"/>
  <c r="V360" i="10"/>
  <c r="V360" i="9"/>
  <c r="V360" i="8"/>
  <c r="V360" i="7"/>
  <c r="V360" i="5"/>
  <c r="U360" i="19"/>
  <c r="U360" i="18"/>
  <c r="U360" i="17"/>
  <c r="U360" i="16"/>
  <c r="U360" i="15"/>
  <c r="U360" i="14"/>
  <c r="U360" i="13"/>
  <c r="U360" i="12"/>
  <c r="U360" i="11"/>
  <c r="U360" i="10"/>
  <c r="U360" i="9"/>
  <c r="U360" i="8"/>
  <c r="U360" i="7"/>
  <c r="U360" i="5"/>
  <c r="U360" i="3"/>
  <c r="U360" i="2"/>
  <c r="W360" i="1"/>
  <c r="X360" i="3"/>
  <c r="X360" i="2"/>
  <c r="Z360" i="1"/>
  <c r="V360" i="3"/>
  <c r="V360" i="2"/>
  <c r="X360" i="1"/>
  <c r="W360" i="3"/>
  <c r="W360" i="2"/>
  <c r="Y360" i="1"/>
  <c r="I361" i="1"/>
  <c r="G361" i="1"/>
  <c r="F361" i="1"/>
  <c r="H361" i="1"/>
  <c r="E361" i="1"/>
  <c r="D361" i="1"/>
  <c r="C361" i="1"/>
  <c r="B362" i="1"/>
  <c r="K362" i="1" s="1"/>
  <c r="V361" i="19" l="1"/>
  <c r="V361" i="18"/>
  <c r="V361" i="17"/>
  <c r="V361" i="16"/>
  <c r="V361" i="15"/>
  <c r="V361" i="14"/>
  <c r="V361" i="13"/>
  <c r="V361" i="12"/>
  <c r="V361" i="11"/>
  <c r="V361" i="10"/>
  <c r="V361" i="9"/>
  <c r="V361" i="8"/>
  <c r="V361" i="7"/>
  <c r="V361" i="5"/>
  <c r="X361" i="19"/>
  <c r="X361" i="18"/>
  <c r="X361" i="17"/>
  <c r="X361" i="16"/>
  <c r="X361" i="15"/>
  <c r="X361" i="14"/>
  <c r="X361" i="13"/>
  <c r="X361" i="12"/>
  <c r="X361" i="11"/>
  <c r="X361" i="10"/>
  <c r="X361" i="8"/>
  <c r="X361" i="9"/>
  <c r="X361" i="7"/>
  <c r="X361" i="5"/>
  <c r="W361" i="19"/>
  <c r="W361" i="18"/>
  <c r="W361" i="17"/>
  <c r="W361" i="16"/>
  <c r="W361" i="14"/>
  <c r="W361" i="15"/>
  <c r="W361" i="13"/>
  <c r="W361" i="12"/>
  <c r="W361" i="11"/>
  <c r="W361" i="10"/>
  <c r="W361" i="9"/>
  <c r="W361" i="7"/>
  <c r="W361" i="8"/>
  <c r="W361" i="5"/>
  <c r="U361" i="19"/>
  <c r="U361" i="18"/>
  <c r="U361" i="17"/>
  <c r="U361" i="16"/>
  <c r="U361" i="15"/>
  <c r="U361" i="14"/>
  <c r="U361" i="13"/>
  <c r="U361" i="12"/>
  <c r="U361" i="11"/>
  <c r="U361" i="10"/>
  <c r="U361" i="9"/>
  <c r="U361" i="8"/>
  <c r="U361" i="5"/>
  <c r="U361" i="7"/>
  <c r="U361" i="3"/>
  <c r="U361" i="2"/>
  <c r="W361" i="1"/>
  <c r="V361" i="3"/>
  <c r="V361" i="2"/>
  <c r="X361" i="1"/>
  <c r="X361" i="3"/>
  <c r="X361" i="2"/>
  <c r="Z361" i="1"/>
  <c r="W361" i="3"/>
  <c r="W361" i="2"/>
  <c r="Y361" i="1"/>
  <c r="I362" i="1"/>
  <c r="G362" i="1"/>
  <c r="F362" i="1"/>
  <c r="E362" i="1"/>
  <c r="H362" i="1"/>
  <c r="D362" i="1"/>
  <c r="C362" i="1"/>
  <c r="B363" i="1"/>
  <c r="K363" i="1" s="1"/>
  <c r="W362" i="17" l="1"/>
  <c r="W362" i="19"/>
  <c r="W362" i="18"/>
  <c r="W362" i="14"/>
  <c r="W362" i="16"/>
  <c r="W362" i="15"/>
  <c r="W362" i="13"/>
  <c r="W362" i="11"/>
  <c r="W362" i="10"/>
  <c r="W362" i="12"/>
  <c r="W362" i="8"/>
  <c r="W362" i="9"/>
  <c r="W362" i="7"/>
  <c r="W362" i="5"/>
  <c r="V362" i="19"/>
  <c r="V362" i="18"/>
  <c r="V362" i="17"/>
  <c r="V362" i="16"/>
  <c r="V362" i="15"/>
  <c r="V362" i="14"/>
  <c r="V362" i="13"/>
  <c r="V362" i="12"/>
  <c r="V362" i="11"/>
  <c r="V362" i="10"/>
  <c r="V362" i="9"/>
  <c r="V362" i="8"/>
  <c r="V362" i="7"/>
  <c r="V362" i="5"/>
  <c r="X362" i="19"/>
  <c r="X362" i="18"/>
  <c r="X362" i="17"/>
  <c r="X362" i="16"/>
  <c r="X362" i="15"/>
  <c r="X362" i="14"/>
  <c r="X362" i="13"/>
  <c r="X362" i="12"/>
  <c r="X362" i="11"/>
  <c r="X362" i="10"/>
  <c r="X362" i="9"/>
  <c r="X362" i="7"/>
  <c r="X362" i="8"/>
  <c r="X362" i="5"/>
  <c r="U362" i="19"/>
  <c r="U362" i="18"/>
  <c r="U362" i="17"/>
  <c r="U362" i="16"/>
  <c r="U362" i="15"/>
  <c r="U362" i="14"/>
  <c r="U362" i="13"/>
  <c r="U362" i="12"/>
  <c r="U362" i="11"/>
  <c r="U362" i="9"/>
  <c r="U362" i="10"/>
  <c r="U362" i="8"/>
  <c r="U362" i="7"/>
  <c r="U362" i="5"/>
  <c r="X362" i="3"/>
  <c r="X362" i="2"/>
  <c r="Z362" i="1"/>
  <c r="U362" i="3"/>
  <c r="U362" i="2"/>
  <c r="W362" i="1"/>
  <c r="V362" i="3"/>
  <c r="V362" i="2"/>
  <c r="X362" i="1"/>
  <c r="W362" i="3"/>
  <c r="W362" i="2"/>
  <c r="Y362" i="1"/>
  <c r="I363" i="1"/>
  <c r="F363" i="1"/>
  <c r="G363" i="1"/>
  <c r="H363" i="1"/>
  <c r="E363" i="1"/>
  <c r="D363" i="1"/>
  <c r="B364" i="1"/>
  <c r="K364" i="1" s="1"/>
  <c r="C363" i="1"/>
  <c r="W363" i="19" l="1"/>
  <c r="W363" i="16"/>
  <c r="W363" i="15"/>
  <c r="W363" i="18"/>
  <c r="W363" i="13"/>
  <c r="W363" i="11"/>
  <c r="W363" i="17"/>
  <c r="W363" i="10"/>
  <c r="W363" i="14"/>
  <c r="W363" i="12"/>
  <c r="W363" i="8"/>
  <c r="W363" i="7"/>
  <c r="W363" i="9"/>
  <c r="W363" i="5"/>
  <c r="X363" i="19"/>
  <c r="X363" i="18"/>
  <c r="X363" i="17"/>
  <c r="X363" i="16"/>
  <c r="X363" i="15"/>
  <c r="X363" i="14"/>
  <c r="X363" i="13"/>
  <c r="X363" i="12"/>
  <c r="X363" i="11"/>
  <c r="X363" i="10"/>
  <c r="X363" i="9"/>
  <c r="X363" i="8"/>
  <c r="X363" i="7"/>
  <c r="X363" i="5"/>
  <c r="V363" i="19"/>
  <c r="V363" i="18"/>
  <c r="V363" i="17"/>
  <c r="V363" i="16"/>
  <c r="V363" i="15"/>
  <c r="V363" i="14"/>
  <c r="V363" i="13"/>
  <c r="V363" i="12"/>
  <c r="V363" i="11"/>
  <c r="V363" i="10"/>
  <c r="V363" i="9"/>
  <c r="V363" i="8"/>
  <c r="V363" i="5"/>
  <c r="V363" i="7"/>
  <c r="U363" i="19"/>
  <c r="U363" i="18"/>
  <c r="U363" i="17"/>
  <c r="U363" i="16"/>
  <c r="U363" i="15"/>
  <c r="U363" i="14"/>
  <c r="U363" i="13"/>
  <c r="U363" i="12"/>
  <c r="U363" i="11"/>
  <c r="U363" i="9"/>
  <c r="U363" i="10"/>
  <c r="U363" i="8"/>
  <c r="U363" i="7"/>
  <c r="U363" i="5"/>
  <c r="U363" i="3"/>
  <c r="W363" i="1"/>
  <c r="U363" i="2"/>
  <c r="X363" i="3"/>
  <c r="X363" i="2"/>
  <c r="Z363" i="1"/>
  <c r="W363" i="3"/>
  <c r="W363" i="2"/>
  <c r="Y363" i="1"/>
  <c r="V363" i="3"/>
  <c r="V363" i="2"/>
  <c r="X363" i="1"/>
  <c r="I364" i="1"/>
  <c r="H364" i="1"/>
  <c r="F364" i="1"/>
  <c r="G364" i="1"/>
  <c r="E364" i="1"/>
  <c r="D364" i="1"/>
  <c r="C364" i="1"/>
  <c r="B365" i="1"/>
  <c r="K365" i="1" s="1"/>
  <c r="W364" i="19" l="1"/>
  <c r="W364" i="18"/>
  <c r="W364" i="16"/>
  <c r="W364" i="17"/>
  <c r="W364" i="15"/>
  <c r="W364" i="10"/>
  <c r="W364" i="14"/>
  <c r="W364" i="12"/>
  <c r="W364" i="13"/>
  <c r="W364" i="9"/>
  <c r="W364" i="8"/>
  <c r="W364" i="7"/>
  <c r="W364" i="11"/>
  <c r="W364" i="5"/>
  <c r="V364" i="19"/>
  <c r="V364" i="18"/>
  <c r="V364" i="17"/>
  <c r="V364" i="16"/>
  <c r="V364" i="15"/>
  <c r="V364" i="14"/>
  <c r="V364" i="13"/>
  <c r="V364" i="12"/>
  <c r="V364" i="11"/>
  <c r="V364" i="10"/>
  <c r="V364" i="9"/>
  <c r="V364" i="8"/>
  <c r="V364" i="7"/>
  <c r="V364" i="5"/>
  <c r="X364" i="19"/>
  <c r="X364" i="18"/>
  <c r="X364" i="17"/>
  <c r="X364" i="16"/>
  <c r="X364" i="15"/>
  <c r="X364" i="14"/>
  <c r="X364" i="13"/>
  <c r="X364" i="12"/>
  <c r="X364" i="11"/>
  <c r="X364" i="10"/>
  <c r="X364" i="9"/>
  <c r="X364" i="8"/>
  <c r="X364" i="7"/>
  <c r="X364" i="5"/>
  <c r="U364" i="19"/>
  <c r="U364" i="18"/>
  <c r="U364" i="17"/>
  <c r="U364" i="16"/>
  <c r="U364" i="15"/>
  <c r="U364" i="14"/>
  <c r="U364" i="13"/>
  <c r="U364" i="12"/>
  <c r="U364" i="11"/>
  <c r="U364" i="10"/>
  <c r="U364" i="9"/>
  <c r="U364" i="8"/>
  <c r="U364" i="5"/>
  <c r="U364" i="7"/>
  <c r="W364" i="3"/>
  <c r="W364" i="2"/>
  <c r="Y364" i="1"/>
  <c r="U364" i="3"/>
  <c r="U364" i="2"/>
  <c r="W364" i="1"/>
  <c r="V364" i="3"/>
  <c r="V364" i="2"/>
  <c r="X364" i="1"/>
  <c r="X364" i="3"/>
  <c r="X364" i="2"/>
  <c r="Z364" i="1"/>
  <c r="I365" i="1"/>
  <c r="G365" i="1"/>
  <c r="F365" i="1"/>
  <c r="H365" i="1"/>
  <c r="E365" i="1"/>
  <c r="D365" i="1"/>
  <c r="C365" i="1"/>
  <c r="B366" i="1"/>
  <c r="K366" i="1" s="1"/>
  <c r="W365" i="19" l="1"/>
  <c r="W365" i="18"/>
  <c r="W365" i="17"/>
  <c r="W365" i="16"/>
  <c r="W365" i="15"/>
  <c r="W365" i="13"/>
  <c r="W365" i="11"/>
  <c r="W365" i="12"/>
  <c r="W365" i="10"/>
  <c r="W365" i="14"/>
  <c r="W365" i="7"/>
  <c r="W365" i="8"/>
  <c r="W365" i="9"/>
  <c r="W365" i="5"/>
  <c r="V365" i="19"/>
  <c r="V365" i="18"/>
  <c r="V365" i="17"/>
  <c r="V365" i="16"/>
  <c r="V365" i="15"/>
  <c r="V365" i="14"/>
  <c r="V365" i="13"/>
  <c r="V365" i="12"/>
  <c r="V365" i="11"/>
  <c r="V365" i="10"/>
  <c r="V365" i="9"/>
  <c r="V365" i="8"/>
  <c r="V365" i="7"/>
  <c r="V365" i="5"/>
  <c r="U365" i="19"/>
  <c r="U365" i="18"/>
  <c r="U365" i="17"/>
  <c r="U365" i="16"/>
  <c r="U365" i="15"/>
  <c r="U365" i="14"/>
  <c r="U365" i="13"/>
  <c r="U365" i="12"/>
  <c r="U365" i="11"/>
  <c r="U365" i="9"/>
  <c r="U365" i="10"/>
  <c r="U365" i="8"/>
  <c r="U365" i="7"/>
  <c r="U365" i="5"/>
  <c r="X365" i="19"/>
  <c r="X365" i="18"/>
  <c r="X365" i="17"/>
  <c r="X365" i="16"/>
  <c r="X365" i="15"/>
  <c r="X365" i="14"/>
  <c r="X365" i="13"/>
  <c r="X365" i="11"/>
  <c r="X365" i="12"/>
  <c r="X365" i="10"/>
  <c r="X365" i="9"/>
  <c r="X365" i="8"/>
  <c r="X365" i="7"/>
  <c r="X365" i="5"/>
  <c r="X365" i="3"/>
  <c r="X365" i="2"/>
  <c r="Z365" i="1"/>
  <c r="U365" i="3"/>
  <c r="U365" i="2"/>
  <c r="W365" i="1"/>
  <c r="V365" i="3"/>
  <c r="V365" i="2"/>
  <c r="X365" i="1"/>
  <c r="W365" i="3"/>
  <c r="W365" i="2"/>
  <c r="Y365" i="1"/>
  <c r="I366" i="1"/>
  <c r="F366" i="1"/>
  <c r="E366" i="1"/>
  <c r="H366" i="1"/>
  <c r="G366" i="1"/>
  <c r="D366" i="1"/>
  <c r="B367" i="1"/>
  <c r="K367" i="1" s="1"/>
  <c r="C366" i="1"/>
  <c r="W366" i="19" l="1"/>
  <c r="W366" i="18"/>
  <c r="W366" i="16"/>
  <c r="W366" i="15"/>
  <c r="W366" i="17"/>
  <c r="W366" i="14"/>
  <c r="W366" i="13"/>
  <c r="W366" i="12"/>
  <c r="W366" i="11"/>
  <c r="W366" i="10"/>
  <c r="W366" i="9"/>
  <c r="W366" i="8"/>
  <c r="W366" i="5"/>
  <c r="W366" i="7"/>
  <c r="V366" i="19"/>
  <c r="V366" i="18"/>
  <c r="V366" i="17"/>
  <c r="V366" i="16"/>
  <c r="V366" i="15"/>
  <c r="V366" i="14"/>
  <c r="V366" i="13"/>
  <c r="V366" i="12"/>
  <c r="V366" i="11"/>
  <c r="V366" i="10"/>
  <c r="V366" i="9"/>
  <c r="V366" i="8"/>
  <c r="V366" i="5"/>
  <c r="V366" i="7"/>
  <c r="U366" i="19"/>
  <c r="U366" i="18"/>
  <c r="U366" i="17"/>
  <c r="U366" i="16"/>
  <c r="U366" i="15"/>
  <c r="U366" i="14"/>
  <c r="U366" i="13"/>
  <c r="U366" i="12"/>
  <c r="U366" i="11"/>
  <c r="U366" i="9"/>
  <c r="U366" i="10"/>
  <c r="U366" i="7"/>
  <c r="U366" i="8"/>
  <c r="U366" i="5"/>
  <c r="X366" i="18"/>
  <c r="X366" i="19"/>
  <c r="X366" i="17"/>
  <c r="X366" i="16"/>
  <c r="X366" i="15"/>
  <c r="X366" i="14"/>
  <c r="X366" i="13"/>
  <c r="X366" i="12"/>
  <c r="X366" i="11"/>
  <c r="X366" i="10"/>
  <c r="X366" i="9"/>
  <c r="X366" i="8"/>
  <c r="X366" i="7"/>
  <c r="X366" i="5"/>
  <c r="W366" i="3"/>
  <c r="W366" i="2"/>
  <c r="Y366" i="1"/>
  <c r="U366" i="3"/>
  <c r="U366" i="2"/>
  <c r="W366" i="1"/>
  <c r="X366" i="3"/>
  <c r="X366" i="2"/>
  <c r="Z366" i="1"/>
  <c r="V366" i="3"/>
  <c r="V366" i="2"/>
  <c r="X366" i="1"/>
  <c r="I367" i="1"/>
  <c r="F367" i="1"/>
  <c r="H367" i="1"/>
  <c r="E367" i="1"/>
  <c r="G367" i="1"/>
  <c r="D367" i="1"/>
  <c r="B368" i="1"/>
  <c r="K368" i="1" s="1"/>
  <c r="C367" i="1"/>
  <c r="W367" i="19" l="1"/>
  <c r="W367" i="18"/>
  <c r="W367" i="16"/>
  <c r="W367" i="15"/>
  <c r="W367" i="17"/>
  <c r="W367" i="14"/>
  <c r="W367" i="12"/>
  <c r="W367" i="13"/>
  <c r="W367" i="11"/>
  <c r="W367" i="10"/>
  <c r="W367" i="9"/>
  <c r="W367" i="8"/>
  <c r="W367" i="7"/>
  <c r="W367" i="5"/>
  <c r="V367" i="18"/>
  <c r="V367" i="19"/>
  <c r="V367" i="17"/>
  <c r="V367" i="16"/>
  <c r="V367" i="15"/>
  <c r="V367" i="14"/>
  <c r="V367" i="13"/>
  <c r="V367" i="12"/>
  <c r="V367" i="11"/>
  <c r="V367" i="10"/>
  <c r="V367" i="9"/>
  <c r="V367" i="8"/>
  <c r="V367" i="7"/>
  <c r="V367" i="5"/>
  <c r="U367" i="19"/>
  <c r="U367" i="18"/>
  <c r="U367" i="17"/>
  <c r="U367" i="16"/>
  <c r="U367" i="15"/>
  <c r="U367" i="14"/>
  <c r="U367" i="13"/>
  <c r="U367" i="12"/>
  <c r="U367" i="11"/>
  <c r="U367" i="10"/>
  <c r="U367" i="9"/>
  <c r="U367" i="8"/>
  <c r="U367" i="5"/>
  <c r="U367" i="7"/>
  <c r="X367" i="19"/>
  <c r="X367" i="18"/>
  <c r="X367" i="17"/>
  <c r="X367" i="16"/>
  <c r="X367" i="15"/>
  <c r="X367" i="14"/>
  <c r="X367" i="13"/>
  <c r="X367" i="12"/>
  <c r="X367" i="11"/>
  <c r="X367" i="10"/>
  <c r="X367" i="9"/>
  <c r="X367" i="8"/>
  <c r="X367" i="7"/>
  <c r="X367" i="5"/>
  <c r="U367" i="3"/>
  <c r="U367" i="2"/>
  <c r="W367" i="1"/>
  <c r="W367" i="3"/>
  <c r="W367" i="2"/>
  <c r="Y367" i="1"/>
  <c r="V367" i="3"/>
  <c r="V367" i="2"/>
  <c r="X367" i="1"/>
  <c r="X367" i="3"/>
  <c r="X367" i="2"/>
  <c r="Z367" i="1"/>
  <c r="I368" i="1"/>
  <c r="H368" i="1"/>
  <c r="E368" i="1"/>
  <c r="G368" i="1"/>
  <c r="F368" i="1"/>
  <c r="D368" i="1"/>
  <c r="C368" i="1"/>
  <c r="B369" i="1"/>
  <c r="K369" i="1" s="1"/>
  <c r="W368" i="19" l="1"/>
  <c r="W368" i="18"/>
  <c r="W368" i="16"/>
  <c r="W368" i="17"/>
  <c r="W368" i="15"/>
  <c r="W368" i="14"/>
  <c r="W368" i="12"/>
  <c r="W368" i="13"/>
  <c r="W368" i="10"/>
  <c r="W368" i="8"/>
  <c r="W368" i="9"/>
  <c r="W368" i="7"/>
  <c r="W368" i="11"/>
  <c r="W368" i="5"/>
  <c r="U368" i="19"/>
  <c r="U368" i="18"/>
  <c r="U368" i="17"/>
  <c r="U368" i="16"/>
  <c r="U368" i="15"/>
  <c r="U368" i="14"/>
  <c r="U368" i="13"/>
  <c r="U368" i="12"/>
  <c r="U368" i="11"/>
  <c r="U368" i="10"/>
  <c r="U368" i="9"/>
  <c r="U368" i="8"/>
  <c r="U368" i="7"/>
  <c r="U368" i="5"/>
  <c r="X368" i="19"/>
  <c r="X368" i="18"/>
  <c r="X368" i="17"/>
  <c r="X368" i="16"/>
  <c r="X368" i="15"/>
  <c r="X368" i="14"/>
  <c r="X368" i="13"/>
  <c r="X368" i="12"/>
  <c r="X368" i="11"/>
  <c r="X368" i="10"/>
  <c r="X368" i="9"/>
  <c r="X368" i="8"/>
  <c r="X368" i="7"/>
  <c r="X368" i="5"/>
  <c r="V368" i="19"/>
  <c r="V368" i="18"/>
  <c r="V368" i="17"/>
  <c r="V368" i="16"/>
  <c r="V368" i="15"/>
  <c r="V368" i="14"/>
  <c r="V368" i="13"/>
  <c r="V368" i="12"/>
  <c r="V368" i="11"/>
  <c r="V368" i="10"/>
  <c r="V368" i="9"/>
  <c r="V368" i="8"/>
  <c r="V368" i="7"/>
  <c r="V368" i="5"/>
  <c r="W368" i="3"/>
  <c r="W368" i="2"/>
  <c r="Y368" i="1"/>
  <c r="U368" i="3"/>
  <c r="U368" i="2"/>
  <c r="W368" i="1"/>
  <c r="V368" i="3"/>
  <c r="V368" i="2"/>
  <c r="X368" i="1"/>
  <c r="X368" i="3"/>
  <c r="X368" i="2"/>
  <c r="Z368" i="1"/>
  <c r="I369" i="1"/>
  <c r="F369" i="1"/>
  <c r="H369" i="1"/>
  <c r="E369" i="1"/>
  <c r="G369" i="1"/>
  <c r="D369" i="1"/>
  <c r="B370" i="1"/>
  <c r="K370" i="1" s="1"/>
  <c r="C369" i="1"/>
  <c r="W369" i="19" l="1"/>
  <c r="W369" i="18"/>
  <c r="W369" i="16"/>
  <c r="W369" i="17"/>
  <c r="W369" i="14"/>
  <c r="W369" i="15"/>
  <c r="W369" i="13"/>
  <c r="W369" i="12"/>
  <c r="W369" i="9"/>
  <c r="W369" i="11"/>
  <c r="W369" i="10"/>
  <c r="W369" i="8"/>
  <c r="W369" i="7"/>
  <c r="W369" i="5"/>
  <c r="U369" i="19"/>
  <c r="U369" i="18"/>
  <c r="U369" i="17"/>
  <c r="U369" i="16"/>
  <c r="U369" i="15"/>
  <c r="U369" i="14"/>
  <c r="U369" i="13"/>
  <c r="U369" i="12"/>
  <c r="U369" i="11"/>
  <c r="U369" i="9"/>
  <c r="U369" i="10"/>
  <c r="U369" i="8"/>
  <c r="U369" i="7"/>
  <c r="U369" i="5"/>
  <c r="V369" i="19"/>
  <c r="V369" i="18"/>
  <c r="V369" i="17"/>
  <c r="V369" i="16"/>
  <c r="V369" i="15"/>
  <c r="V369" i="14"/>
  <c r="V369" i="13"/>
  <c r="V369" i="12"/>
  <c r="V369" i="11"/>
  <c r="V369" i="10"/>
  <c r="V369" i="9"/>
  <c r="V369" i="8"/>
  <c r="V369" i="7"/>
  <c r="V369" i="5"/>
  <c r="X369" i="19"/>
  <c r="X369" i="18"/>
  <c r="X369" i="17"/>
  <c r="X369" i="16"/>
  <c r="X369" i="15"/>
  <c r="X369" i="14"/>
  <c r="X369" i="13"/>
  <c r="X369" i="12"/>
  <c r="X369" i="11"/>
  <c r="X369" i="10"/>
  <c r="X369" i="9"/>
  <c r="X369" i="8"/>
  <c r="X369" i="7"/>
  <c r="X369" i="5"/>
  <c r="U369" i="3"/>
  <c r="U369" i="2"/>
  <c r="W369" i="1"/>
  <c r="W369" i="3"/>
  <c r="W369" i="2"/>
  <c r="Y369" i="1"/>
  <c r="X369" i="3"/>
  <c r="X369" i="2"/>
  <c r="Z369" i="1"/>
  <c r="V369" i="3"/>
  <c r="V369" i="2"/>
  <c r="X369" i="1"/>
  <c r="I370" i="1"/>
  <c r="F370" i="1"/>
  <c r="E370" i="1"/>
  <c r="H370" i="1"/>
  <c r="G370" i="1"/>
  <c r="D370" i="1"/>
  <c r="B371" i="1"/>
  <c r="K371" i="1" s="1"/>
  <c r="C370" i="1"/>
  <c r="W370" i="19" l="1"/>
  <c r="W370" i="18"/>
  <c r="W370" i="17"/>
  <c r="W370" i="16"/>
  <c r="W370" i="15"/>
  <c r="W370" i="12"/>
  <c r="W370" i="14"/>
  <c r="W370" i="13"/>
  <c r="W370" i="10"/>
  <c r="W370" i="9"/>
  <c r="W370" i="8"/>
  <c r="W370" i="11"/>
  <c r="W370" i="7"/>
  <c r="W370" i="5"/>
  <c r="U370" i="19"/>
  <c r="U370" i="18"/>
  <c r="U370" i="17"/>
  <c r="U370" i="16"/>
  <c r="U370" i="15"/>
  <c r="U370" i="14"/>
  <c r="U370" i="13"/>
  <c r="U370" i="12"/>
  <c r="U370" i="11"/>
  <c r="U370" i="10"/>
  <c r="U370" i="9"/>
  <c r="U370" i="8"/>
  <c r="U370" i="5"/>
  <c r="U370" i="7"/>
  <c r="V370" i="19"/>
  <c r="V370" i="18"/>
  <c r="V370" i="17"/>
  <c r="V370" i="16"/>
  <c r="V370" i="15"/>
  <c r="V370" i="14"/>
  <c r="V370" i="13"/>
  <c r="V370" i="12"/>
  <c r="V370" i="11"/>
  <c r="V370" i="10"/>
  <c r="V370" i="9"/>
  <c r="V370" i="8"/>
  <c r="V370" i="7"/>
  <c r="V370" i="5"/>
  <c r="X370" i="19"/>
  <c r="X370" i="18"/>
  <c r="X370" i="17"/>
  <c r="X370" i="16"/>
  <c r="X370" i="15"/>
  <c r="X370" i="14"/>
  <c r="X370" i="13"/>
  <c r="X370" i="12"/>
  <c r="X370" i="11"/>
  <c r="X370" i="10"/>
  <c r="X370" i="9"/>
  <c r="X370" i="8"/>
  <c r="X370" i="7"/>
  <c r="X370" i="5"/>
  <c r="W370" i="3"/>
  <c r="W370" i="2"/>
  <c r="Y370" i="1"/>
  <c r="U370" i="3"/>
  <c r="U370" i="2"/>
  <c r="W370" i="1"/>
  <c r="X370" i="3"/>
  <c r="X370" i="2"/>
  <c r="Z370" i="1"/>
  <c r="V370" i="3"/>
  <c r="V370" i="2"/>
  <c r="X370" i="1"/>
  <c r="I371" i="1"/>
  <c r="H371" i="1"/>
  <c r="E371" i="1"/>
  <c r="F371" i="1"/>
  <c r="G371" i="1"/>
  <c r="D371" i="1"/>
  <c r="B372" i="1"/>
  <c r="K372" i="1" s="1"/>
  <c r="C371" i="1"/>
  <c r="W371" i="19" l="1"/>
  <c r="W371" i="18"/>
  <c r="W371" i="17"/>
  <c r="W371" i="16"/>
  <c r="W371" i="15"/>
  <c r="W371" i="14"/>
  <c r="W371" i="13"/>
  <c r="W371" i="12"/>
  <c r="W371" i="9"/>
  <c r="W371" i="10"/>
  <c r="W371" i="11"/>
  <c r="W371" i="8"/>
  <c r="W371" i="5"/>
  <c r="W371" i="7"/>
  <c r="V371" i="19"/>
  <c r="V371" i="18"/>
  <c r="V371" i="17"/>
  <c r="V371" i="16"/>
  <c r="V371" i="14"/>
  <c r="V371" i="15"/>
  <c r="V371" i="13"/>
  <c r="V371" i="12"/>
  <c r="V371" i="11"/>
  <c r="V371" i="10"/>
  <c r="V371" i="9"/>
  <c r="V371" i="8"/>
  <c r="V371" i="7"/>
  <c r="V371" i="5"/>
  <c r="X371" i="19"/>
  <c r="X371" i="18"/>
  <c r="X371" i="17"/>
  <c r="X371" i="16"/>
  <c r="X371" i="15"/>
  <c r="X371" i="14"/>
  <c r="X371" i="13"/>
  <c r="X371" i="12"/>
  <c r="X371" i="11"/>
  <c r="X371" i="10"/>
  <c r="X371" i="9"/>
  <c r="X371" i="8"/>
  <c r="X371" i="7"/>
  <c r="X371" i="5"/>
  <c r="U371" i="19"/>
  <c r="U371" i="18"/>
  <c r="U371" i="17"/>
  <c r="U371" i="16"/>
  <c r="U371" i="15"/>
  <c r="U371" i="14"/>
  <c r="U371" i="13"/>
  <c r="U371" i="12"/>
  <c r="U371" i="11"/>
  <c r="U371" i="10"/>
  <c r="U371" i="9"/>
  <c r="U371" i="8"/>
  <c r="U371" i="7"/>
  <c r="U371" i="5"/>
  <c r="W371" i="3"/>
  <c r="W371" i="2"/>
  <c r="Y371" i="1"/>
  <c r="U371" i="3"/>
  <c r="U371" i="2"/>
  <c r="W371" i="1"/>
  <c r="V371" i="3"/>
  <c r="V371" i="2"/>
  <c r="X371" i="1"/>
  <c r="X371" i="3"/>
  <c r="X371" i="2"/>
  <c r="Z371" i="1"/>
  <c r="I372" i="1"/>
  <c r="G372" i="1"/>
  <c r="F372" i="1"/>
  <c r="H372" i="1"/>
  <c r="E372" i="1"/>
  <c r="D372" i="1"/>
  <c r="C372" i="1"/>
  <c r="B373" i="1"/>
  <c r="K373" i="1" s="1"/>
  <c r="W372" i="17" l="1"/>
  <c r="W372" i="19"/>
  <c r="W372" i="18"/>
  <c r="W372" i="15"/>
  <c r="W372" i="16"/>
  <c r="W372" i="14"/>
  <c r="W372" i="13"/>
  <c r="W372" i="12"/>
  <c r="W372" i="9"/>
  <c r="W372" i="10"/>
  <c r="W372" i="11"/>
  <c r="W372" i="8"/>
  <c r="W372" i="5"/>
  <c r="W372" i="7"/>
  <c r="V372" i="19"/>
  <c r="V372" i="18"/>
  <c r="V372" i="17"/>
  <c r="V372" i="16"/>
  <c r="V372" i="15"/>
  <c r="V372" i="14"/>
  <c r="V372" i="13"/>
  <c r="V372" i="12"/>
  <c r="V372" i="11"/>
  <c r="V372" i="10"/>
  <c r="V372" i="9"/>
  <c r="V372" i="8"/>
  <c r="V372" i="5"/>
  <c r="V372" i="7"/>
  <c r="X372" i="19"/>
  <c r="X372" i="18"/>
  <c r="X372" i="17"/>
  <c r="X372" i="16"/>
  <c r="X372" i="15"/>
  <c r="X372" i="14"/>
  <c r="X372" i="13"/>
  <c r="X372" i="12"/>
  <c r="X372" i="11"/>
  <c r="X372" i="10"/>
  <c r="X372" i="9"/>
  <c r="X372" i="8"/>
  <c r="X372" i="7"/>
  <c r="X372" i="5"/>
  <c r="U372" i="19"/>
  <c r="U372" i="18"/>
  <c r="U372" i="17"/>
  <c r="U372" i="16"/>
  <c r="U372" i="15"/>
  <c r="U372" i="14"/>
  <c r="U372" i="13"/>
  <c r="U372" i="12"/>
  <c r="U372" i="11"/>
  <c r="U372" i="9"/>
  <c r="U372" i="10"/>
  <c r="U372" i="8"/>
  <c r="U372" i="7"/>
  <c r="U372" i="5"/>
  <c r="V372" i="3"/>
  <c r="V372" i="2"/>
  <c r="X372" i="1"/>
  <c r="X372" i="3"/>
  <c r="X372" i="2"/>
  <c r="Z372" i="1"/>
  <c r="U372" i="3"/>
  <c r="W372" i="1"/>
  <c r="U372" i="2"/>
  <c r="W372" i="3"/>
  <c r="W372" i="2"/>
  <c r="Y372" i="1"/>
  <c r="I373" i="1"/>
  <c r="E373" i="1"/>
  <c r="G373" i="1"/>
  <c r="H373" i="1"/>
  <c r="F373" i="1"/>
  <c r="D373" i="1"/>
  <c r="B374" i="1"/>
  <c r="K374" i="1" s="1"/>
  <c r="C373" i="1"/>
  <c r="W373" i="18" l="1"/>
  <c r="W373" i="17"/>
  <c r="W373" i="19"/>
  <c r="W373" i="16"/>
  <c r="W373" i="14"/>
  <c r="W373" i="13"/>
  <c r="W373" i="15"/>
  <c r="W373" i="12"/>
  <c r="W373" i="11"/>
  <c r="W373" i="9"/>
  <c r="W373" i="10"/>
  <c r="W373" i="8"/>
  <c r="W373" i="5"/>
  <c r="W373" i="7"/>
  <c r="X373" i="19"/>
  <c r="X373" i="18"/>
  <c r="X373" i="17"/>
  <c r="X373" i="16"/>
  <c r="X373" i="15"/>
  <c r="X373" i="14"/>
  <c r="X373" i="13"/>
  <c r="X373" i="12"/>
  <c r="X373" i="11"/>
  <c r="X373" i="10"/>
  <c r="X373" i="9"/>
  <c r="X373" i="8"/>
  <c r="X373" i="7"/>
  <c r="X373" i="5"/>
  <c r="U373" i="19"/>
  <c r="U373" i="18"/>
  <c r="U373" i="17"/>
  <c r="U373" i="16"/>
  <c r="U373" i="15"/>
  <c r="U373" i="14"/>
  <c r="U373" i="13"/>
  <c r="U373" i="12"/>
  <c r="U373" i="11"/>
  <c r="U373" i="10"/>
  <c r="U373" i="9"/>
  <c r="U373" i="8"/>
  <c r="U373" i="5"/>
  <c r="U373" i="7"/>
  <c r="V373" i="19"/>
  <c r="V373" i="18"/>
  <c r="V373" i="17"/>
  <c r="V373" i="15"/>
  <c r="V373" i="16"/>
  <c r="V373" i="14"/>
  <c r="V373" i="13"/>
  <c r="V373" i="12"/>
  <c r="V373" i="11"/>
  <c r="V373" i="10"/>
  <c r="V373" i="9"/>
  <c r="V373" i="8"/>
  <c r="V373" i="7"/>
  <c r="V373" i="5"/>
  <c r="X373" i="3"/>
  <c r="X373" i="2"/>
  <c r="Z373" i="1"/>
  <c r="W373" i="3"/>
  <c r="W373" i="2"/>
  <c r="Y373" i="1"/>
  <c r="V373" i="3"/>
  <c r="V373" i="2"/>
  <c r="X373" i="1"/>
  <c r="U373" i="3"/>
  <c r="U373" i="2"/>
  <c r="W373" i="1"/>
  <c r="I374" i="1"/>
  <c r="F374" i="1"/>
  <c r="G374" i="1"/>
  <c r="H374" i="1"/>
  <c r="E374" i="1"/>
  <c r="D374" i="1"/>
  <c r="C374" i="1"/>
  <c r="B375" i="1"/>
  <c r="K375" i="1" s="1"/>
  <c r="F17" i="7" a="1"/>
  <c r="F17" i="7" l="1"/>
  <c r="W374" i="17"/>
  <c r="W374" i="18"/>
  <c r="W374" i="19"/>
  <c r="W374" i="16"/>
  <c r="W374" i="14"/>
  <c r="W374" i="13"/>
  <c r="W374" i="15"/>
  <c r="W374" i="11"/>
  <c r="W374" i="10"/>
  <c r="W374" i="9"/>
  <c r="W374" i="8"/>
  <c r="W374" i="12"/>
  <c r="W374" i="7"/>
  <c r="W374" i="5"/>
  <c r="V374" i="19"/>
  <c r="V374" i="18"/>
  <c r="V374" i="17"/>
  <c r="V374" i="16"/>
  <c r="V374" i="15"/>
  <c r="V374" i="14"/>
  <c r="V374" i="13"/>
  <c r="V374" i="12"/>
  <c r="V374" i="11"/>
  <c r="V374" i="10"/>
  <c r="V374" i="9"/>
  <c r="V374" i="8"/>
  <c r="V374" i="7"/>
  <c r="V374" i="5"/>
  <c r="U374" i="18"/>
  <c r="U374" i="19"/>
  <c r="U374" i="17"/>
  <c r="U374" i="16"/>
  <c r="U374" i="15"/>
  <c r="U374" i="14"/>
  <c r="U374" i="13"/>
  <c r="U374" i="12"/>
  <c r="U374" i="11"/>
  <c r="U374" i="10"/>
  <c r="U374" i="9"/>
  <c r="U374" i="8"/>
  <c r="U374" i="7"/>
  <c r="U374" i="5"/>
  <c r="X374" i="19"/>
  <c r="X374" i="18"/>
  <c r="X374" i="17"/>
  <c r="X374" i="16"/>
  <c r="X374" i="15"/>
  <c r="X374" i="14"/>
  <c r="X374" i="13"/>
  <c r="X374" i="12"/>
  <c r="X374" i="11"/>
  <c r="X374" i="10"/>
  <c r="X374" i="9"/>
  <c r="X374" i="8"/>
  <c r="X374" i="7"/>
  <c r="X374" i="5"/>
  <c r="U374" i="3"/>
  <c r="U374" i="2"/>
  <c r="W374" i="1"/>
  <c r="W374" i="3"/>
  <c r="W374" i="2"/>
  <c r="Y374" i="1"/>
  <c r="X374" i="3"/>
  <c r="X374" i="2"/>
  <c r="Z374" i="1"/>
  <c r="V374" i="3"/>
  <c r="V374" i="2"/>
  <c r="X374" i="1"/>
  <c r="I375" i="1"/>
  <c r="G375" i="1"/>
  <c r="E375" i="1"/>
  <c r="F375" i="1"/>
  <c r="H375" i="1"/>
  <c r="D375" i="1"/>
  <c r="B376" i="1"/>
  <c r="K376" i="1" s="1"/>
  <c r="C375" i="1"/>
  <c r="W375" i="19" l="1"/>
  <c r="W375" i="18"/>
  <c r="W375" i="17"/>
  <c r="W375" i="16"/>
  <c r="W375" i="13"/>
  <c r="W375" i="14"/>
  <c r="W375" i="15"/>
  <c r="W375" i="11"/>
  <c r="W375" i="10"/>
  <c r="W375" i="12"/>
  <c r="W375" i="9"/>
  <c r="W375" i="8"/>
  <c r="W375" i="7"/>
  <c r="W375" i="5"/>
  <c r="V375" i="19"/>
  <c r="V375" i="18"/>
  <c r="V375" i="17"/>
  <c r="V375" i="16"/>
  <c r="V375" i="15"/>
  <c r="V375" i="14"/>
  <c r="V375" i="13"/>
  <c r="V375" i="12"/>
  <c r="V375" i="11"/>
  <c r="V375" i="10"/>
  <c r="V375" i="9"/>
  <c r="V375" i="8"/>
  <c r="V375" i="5"/>
  <c r="V375" i="7"/>
  <c r="U375" i="19"/>
  <c r="U375" i="18"/>
  <c r="U375" i="17"/>
  <c r="U375" i="16"/>
  <c r="U375" i="15"/>
  <c r="U375" i="14"/>
  <c r="U375" i="13"/>
  <c r="U375" i="12"/>
  <c r="U375" i="11"/>
  <c r="U375" i="9"/>
  <c r="U375" i="10"/>
  <c r="U375" i="8"/>
  <c r="U375" i="7"/>
  <c r="U375" i="5"/>
  <c r="X375" i="19"/>
  <c r="X375" i="18"/>
  <c r="X375" i="17"/>
  <c r="X375" i="16"/>
  <c r="X375" i="15"/>
  <c r="X375" i="14"/>
  <c r="X375" i="13"/>
  <c r="X375" i="12"/>
  <c r="X375" i="11"/>
  <c r="X375" i="10"/>
  <c r="X375" i="9"/>
  <c r="X375" i="7"/>
  <c r="X375" i="8"/>
  <c r="X375" i="5"/>
  <c r="V375" i="3"/>
  <c r="V375" i="2"/>
  <c r="X375" i="1"/>
  <c r="W375" i="3"/>
  <c r="W375" i="2"/>
  <c r="Y375" i="1"/>
  <c r="X375" i="3"/>
  <c r="X375" i="2"/>
  <c r="Z375" i="1"/>
  <c r="U375" i="3"/>
  <c r="U375" i="2"/>
  <c r="W375" i="1"/>
  <c r="I376" i="1"/>
  <c r="G376" i="1"/>
  <c r="E376" i="1"/>
  <c r="H376" i="1"/>
  <c r="F376" i="1"/>
  <c r="D376" i="1"/>
  <c r="B377" i="1"/>
  <c r="K377" i="1" s="1"/>
  <c r="C376" i="1"/>
  <c r="F18" i="7" a="1"/>
  <c r="F18" i="7" l="1"/>
  <c r="W376" i="19"/>
  <c r="W376" i="17"/>
  <c r="W376" i="18"/>
  <c r="W376" i="15"/>
  <c r="W376" i="16"/>
  <c r="W376" i="13"/>
  <c r="W376" i="11"/>
  <c r="W376" i="10"/>
  <c r="W376" i="12"/>
  <c r="W376" i="9"/>
  <c r="W376" i="14"/>
  <c r="W376" i="8"/>
  <c r="W376" i="7"/>
  <c r="W376" i="5"/>
  <c r="V376" i="19"/>
  <c r="V376" i="18"/>
  <c r="V376" i="17"/>
  <c r="V376" i="16"/>
  <c r="V376" i="15"/>
  <c r="V376" i="14"/>
  <c r="V376" i="13"/>
  <c r="V376" i="12"/>
  <c r="V376" i="10"/>
  <c r="V376" i="11"/>
  <c r="V376" i="9"/>
  <c r="V376" i="8"/>
  <c r="V376" i="7"/>
  <c r="V376" i="5"/>
  <c r="U376" i="19"/>
  <c r="U376" i="18"/>
  <c r="U376" i="17"/>
  <c r="U376" i="16"/>
  <c r="U376" i="15"/>
  <c r="U376" i="14"/>
  <c r="U376" i="13"/>
  <c r="U376" i="12"/>
  <c r="U376" i="11"/>
  <c r="U376" i="10"/>
  <c r="U376" i="9"/>
  <c r="U376" i="8"/>
  <c r="U376" i="5"/>
  <c r="U376" i="7"/>
  <c r="X376" i="19"/>
  <c r="X376" i="18"/>
  <c r="X376" i="17"/>
  <c r="X376" i="16"/>
  <c r="X376" i="15"/>
  <c r="X376" i="14"/>
  <c r="X376" i="13"/>
  <c r="X376" i="12"/>
  <c r="X376" i="11"/>
  <c r="X376" i="10"/>
  <c r="X376" i="8"/>
  <c r="X376" i="9"/>
  <c r="X376" i="7"/>
  <c r="X376" i="5"/>
  <c r="V376" i="3"/>
  <c r="X376" i="1"/>
  <c r="V376" i="2"/>
  <c r="U376" i="3"/>
  <c r="U376" i="2"/>
  <c r="W376" i="1"/>
  <c r="X376" i="3"/>
  <c r="X376" i="2"/>
  <c r="Z376" i="1"/>
  <c r="W376" i="3"/>
  <c r="Y376" i="1"/>
  <c r="W376" i="2"/>
  <c r="I377" i="1"/>
  <c r="F377" i="1"/>
  <c r="G377" i="1"/>
  <c r="E377" i="1"/>
  <c r="H377" i="1"/>
  <c r="D377" i="1"/>
  <c r="C377" i="1"/>
  <c r="B378" i="1"/>
  <c r="K378" i="1" s="1"/>
  <c r="W377" i="19" l="1"/>
  <c r="W377" i="17"/>
  <c r="W377" i="15"/>
  <c r="W377" i="16"/>
  <c r="W377" i="13"/>
  <c r="W377" i="11"/>
  <c r="W377" i="14"/>
  <c r="W377" i="12"/>
  <c r="W377" i="10"/>
  <c r="W377" i="18"/>
  <c r="W377" i="8"/>
  <c r="W377" i="7"/>
  <c r="W377" i="9"/>
  <c r="W377" i="5"/>
  <c r="U377" i="19"/>
  <c r="U377" i="18"/>
  <c r="U377" i="17"/>
  <c r="U377" i="16"/>
  <c r="U377" i="15"/>
  <c r="U377" i="14"/>
  <c r="U377" i="13"/>
  <c r="U377" i="12"/>
  <c r="U377" i="11"/>
  <c r="U377" i="9"/>
  <c r="U377" i="10"/>
  <c r="U377" i="8"/>
  <c r="U377" i="7"/>
  <c r="U377" i="5"/>
  <c r="V377" i="19"/>
  <c r="V377" i="18"/>
  <c r="V377" i="17"/>
  <c r="V377" i="16"/>
  <c r="V377" i="15"/>
  <c r="V377" i="14"/>
  <c r="V377" i="13"/>
  <c r="V377" i="12"/>
  <c r="V377" i="11"/>
  <c r="V377" i="10"/>
  <c r="V377" i="9"/>
  <c r="V377" i="8"/>
  <c r="V377" i="7"/>
  <c r="V377" i="5"/>
  <c r="X377" i="19"/>
  <c r="X377" i="18"/>
  <c r="X377" i="17"/>
  <c r="X377" i="16"/>
  <c r="X377" i="15"/>
  <c r="X377" i="14"/>
  <c r="X377" i="12"/>
  <c r="X377" i="13"/>
  <c r="X377" i="11"/>
  <c r="X377" i="10"/>
  <c r="X377" i="9"/>
  <c r="X377" i="8"/>
  <c r="X377" i="7"/>
  <c r="X377" i="5"/>
  <c r="X377" i="3"/>
  <c r="X377" i="2"/>
  <c r="Z377" i="1"/>
  <c r="U377" i="3"/>
  <c r="U377" i="2"/>
  <c r="W377" i="1"/>
  <c r="W377" i="3"/>
  <c r="W377" i="2"/>
  <c r="Y377" i="1"/>
  <c r="V377" i="3"/>
  <c r="V377" i="2"/>
  <c r="X377" i="1"/>
  <c r="I378" i="1"/>
  <c r="G378" i="1"/>
  <c r="E378" i="1"/>
  <c r="H378" i="1"/>
  <c r="F378" i="1"/>
  <c r="D378" i="1"/>
  <c r="B379" i="1"/>
  <c r="K379" i="1" s="1"/>
  <c r="C378" i="1"/>
  <c r="E17" i="7" a="1"/>
  <c r="J17" i="7" a="1"/>
  <c r="J17" i="7" l="1"/>
  <c r="E17" i="7"/>
  <c r="G17" i="7" s="1"/>
  <c r="H17" i="7" s="1"/>
  <c r="W378" i="19"/>
  <c r="W378" i="18"/>
  <c r="W378" i="17"/>
  <c r="W378" i="15"/>
  <c r="W378" i="16"/>
  <c r="W378" i="13"/>
  <c r="W378" i="14"/>
  <c r="W378" i="12"/>
  <c r="W378" i="11"/>
  <c r="W378" i="10"/>
  <c r="W378" i="9"/>
  <c r="W378" i="7"/>
  <c r="W378" i="5"/>
  <c r="W378" i="8"/>
  <c r="V378" i="19"/>
  <c r="V378" i="18"/>
  <c r="V378" i="17"/>
  <c r="V378" i="16"/>
  <c r="V378" i="15"/>
  <c r="V378" i="14"/>
  <c r="V378" i="13"/>
  <c r="V378" i="12"/>
  <c r="V378" i="11"/>
  <c r="V378" i="10"/>
  <c r="V378" i="9"/>
  <c r="V378" i="8"/>
  <c r="V378" i="7"/>
  <c r="V378" i="5"/>
  <c r="U378" i="19"/>
  <c r="U378" i="18"/>
  <c r="U378" i="17"/>
  <c r="U378" i="16"/>
  <c r="U378" i="15"/>
  <c r="U378" i="14"/>
  <c r="U378" i="12"/>
  <c r="U378" i="13"/>
  <c r="U378" i="11"/>
  <c r="U378" i="9"/>
  <c r="U378" i="10"/>
  <c r="U378" i="8"/>
  <c r="U378" i="7"/>
  <c r="U378" i="5"/>
  <c r="X378" i="19"/>
  <c r="X378" i="18"/>
  <c r="X378" i="17"/>
  <c r="X378" i="16"/>
  <c r="X378" i="15"/>
  <c r="X378" i="14"/>
  <c r="X378" i="13"/>
  <c r="X378" i="12"/>
  <c r="X378" i="11"/>
  <c r="X378" i="10"/>
  <c r="X378" i="9"/>
  <c r="X378" i="8"/>
  <c r="X378" i="7"/>
  <c r="X378" i="5"/>
  <c r="X378" i="3"/>
  <c r="X378" i="2"/>
  <c r="Z378" i="1"/>
  <c r="W378" i="3"/>
  <c r="W378" i="2"/>
  <c r="Y378" i="1"/>
  <c r="V378" i="3"/>
  <c r="V378" i="2"/>
  <c r="X378" i="1"/>
  <c r="U378" i="3"/>
  <c r="U378" i="2"/>
  <c r="W378" i="1"/>
  <c r="I379" i="1"/>
  <c r="H379" i="1"/>
  <c r="E379" i="1"/>
  <c r="G379" i="1"/>
  <c r="F379" i="1"/>
  <c r="D379" i="1"/>
  <c r="B380" i="1"/>
  <c r="K380" i="1" s="1"/>
  <c r="C379" i="1"/>
  <c r="L17" i="7"/>
  <c r="F17" i="2" a="1"/>
  <c r="P17" i="7"/>
  <c r="Z17" i="7" l="1"/>
  <c r="I17" i="7"/>
  <c r="Q17" i="7"/>
  <c r="R17" i="7" s="1"/>
  <c r="F17" i="2"/>
  <c r="M17" i="7"/>
  <c r="N17" i="7" s="1"/>
  <c r="W379" i="19"/>
  <c r="W379" i="18"/>
  <c r="W379" i="17"/>
  <c r="W379" i="16"/>
  <c r="W379" i="15"/>
  <c r="W379" i="14"/>
  <c r="W379" i="13"/>
  <c r="W379" i="12"/>
  <c r="W379" i="11"/>
  <c r="W379" i="10"/>
  <c r="W379" i="8"/>
  <c r="W379" i="9"/>
  <c r="W379" i="5"/>
  <c r="W379" i="7"/>
  <c r="U379" i="19"/>
  <c r="U379" i="18"/>
  <c r="U379" i="17"/>
  <c r="U379" i="16"/>
  <c r="U379" i="15"/>
  <c r="U379" i="14"/>
  <c r="U379" i="13"/>
  <c r="U379" i="12"/>
  <c r="U379" i="11"/>
  <c r="U379" i="10"/>
  <c r="U379" i="9"/>
  <c r="U379" i="5"/>
  <c r="U379" i="8"/>
  <c r="U379" i="7"/>
  <c r="X379" i="19"/>
  <c r="X379" i="18"/>
  <c r="X379" i="17"/>
  <c r="X379" i="16"/>
  <c r="X379" i="15"/>
  <c r="X379" i="14"/>
  <c r="X379" i="13"/>
  <c r="X379" i="12"/>
  <c r="X379" i="11"/>
  <c r="X379" i="10"/>
  <c r="X379" i="8"/>
  <c r="X379" i="9"/>
  <c r="X379" i="7"/>
  <c r="X379" i="5"/>
  <c r="V379" i="19"/>
  <c r="V379" i="18"/>
  <c r="V379" i="17"/>
  <c r="V379" i="16"/>
  <c r="V379" i="15"/>
  <c r="V379" i="14"/>
  <c r="V379" i="13"/>
  <c r="V379" i="12"/>
  <c r="V379" i="11"/>
  <c r="V379" i="10"/>
  <c r="V379" i="9"/>
  <c r="V379" i="8"/>
  <c r="V379" i="7"/>
  <c r="V379" i="5"/>
  <c r="W379" i="3"/>
  <c r="W379" i="2"/>
  <c r="Y379" i="1"/>
  <c r="V379" i="3"/>
  <c r="V379" i="2"/>
  <c r="X379" i="1"/>
  <c r="X379" i="3"/>
  <c r="X379" i="2"/>
  <c r="Z379" i="1"/>
  <c r="U379" i="3"/>
  <c r="U379" i="2"/>
  <c r="W379" i="1"/>
  <c r="I380" i="1"/>
  <c r="F380" i="1"/>
  <c r="H380" i="1"/>
  <c r="E380" i="1"/>
  <c r="G380" i="1"/>
  <c r="D380" i="1"/>
  <c r="B381" i="1"/>
  <c r="K381" i="1" s="1"/>
  <c r="C380" i="1"/>
  <c r="E18" i="7" a="1"/>
  <c r="J18" i="7" a="1"/>
  <c r="J18" i="7" l="1"/>
  <c r="E18" i="7"/>
  <c r="G18" i="7" s="1"/>
  <c r="H18" i="7" s="1"/>
  <c r="W380" i="19"/>
  <c r="W380" i="16"/>
  <c r="W380" i="17"/>
  <c r="W380" i="14"/>
  <c r="W380" i="13"/>
  <c r="W380" i="12"/>
  <c r="W380" i="18"/>
  <c r="W380" i="11"/>
  <c r="W380" i="15"/>
  <c r="W380" i="10"/>
  <c r="W380" i="8"/>
  <c r="W380" i="9"/>
  <c r="W380" i="7"/>
  <c r="W380" i="5"/>
  <c r="V380" i="19"/>
  <c r="V380" i="18"/>
  <c r="V380" i="17"/>
  <c r="V380" i="16"/>
  <c r="V380" i="15"/>
  <c r="V380" i="14"/>
  <c r="V380" i="13"/>
  <c r="V380" i="12"/>
  <c r="V380" i="11"/>
  <c r="V380" i="10"/>
  <c r="V380" i="9"/>
  <c r="V380" i="8"/>
  <c r="V380" i="7"/>
  <c r="V380" i="5"/>
  <c r="X380" i="19"/>
  <c r="X380" i="18"/>
  <c r="X380" i="17"/>
  <c r="X380" i="16"/>
  <c r="X380" i="15"/>
  <c r="X380" i="14"/>
  <c r="X380" i="13"/>
  <c r="X380" i="12"/>
  <c r="X380" i="11"/>
  <c r="X380" i="10"/>
  <c r="X380" i="9"/>
  <c r="X380" i="8"/>
  <c r="X380" i="7"/>
  <c r="X380" i="5"/>
  <c r="U380" i="19"/>
  <c r="U380" i="18"/>
  <c r="U380" i="17"/>
  <c r="U380" i="16"/>
  <c r="U380" i="15"/>
  <c r="U380" i="14"/>
  <c r="U380" i="13"/>
  <c r="U380" i="12"/>
  <c r="U380" i="11"/>
  <c r="U380" i="9"/>
  <c r="U380" i="10"/>
  <c r="U380" i="8"/>
  <c r="U380" i="7"/>
  <c r="U380" i="5"/>
  <c r="U380" i="3"/>
  <c r="U380" i="2"/>
  <c r="W380" i="1"/>
  <c r="X380" i="3"/>
  <c r="X380" i="2"/>
  <c r="Z380" i="1"/>
  <c r="W380" i="3"/>
  <c r="W380" i="2"/>
  <c r="Y380" i="1"/>
  <c r="V380" i="3"/>
  <c r="V380" i="2"/>
  <c r="X380" i="1"/>
  <c r="I381" i="1"/>
  <c r="E381" i="1"/>
  <c r="F381" i="1"/>
  <c r="H381" i="1"/>
  <c r="G381" i="1"/>
  <c r="D381" i="1"/>
  <c r="C381" i="1"/>
  <c r="B382" i="1"/>
  <c r="K382" i="1" s="1"/>
  <c r="P18" i="7"/>
  <c r="L18" i="7"/>
  <c r="Z18" i="7" l="1"/>
  <c r="I18" i="7"/>
  <c r="Q18" i="7"/>
  <c r="R18" i="7" s="1"/>
  <c r="M18" i="7"/>
  <c r="N18" i="7" s="1"/>
  <c r="W381" i="19"/>
  <c r="W381" i="18"/>
  <c r="W381" i="16"/>
  <c r="W381" i="17"/>
  <c r="W381" i="15"/>
  <c r="W381" i="14"/>
  <c r="W381" i="13"/>
  <c r="W381" i="11"/>
  <c r="W381" i="12"/>
  <c r="W381" i="9"/>
  <c r="W381" i="10"/>
  <c r="W381" i="8"/>
  <c r="W381" i="7"/>
  <c r="W381" i="5"/>
  <c r="X381" i="19"/>
  <c r="X381" i="18"/>
  <c r="X381" i="17"/>
  <c r="X381" i="16"/>
  <c r="X381" i="15"/>
  <c r="X381" i="14"/>
  <c r="X381" i="13"/>
  <c r="X381" i="12"/>
  <c r="X381" i="11"/>
  <c r="X381" i="10"/>
  <c r="X381" i="9"/>
  <c r="X381" i="8"/>
  <c r="X381" i="7"/>
  <c r="X381" i="5"/>
  <c r="U381" i="19"/>
  <c r="U381" i="18"/>
  <c r="U381" i="17"/>
  <c r="U381" i="16"/>
  <c r="U381" i="15"/>
  <c r="U381" i="14"/>
  <c r="U381" i="13"/>
  <c r="U381" i="12"/>
  <c r="U381" i="11"/>
  <c r="U381" i="9"/>
  <c r="U381" i="10"/>
  <c r="U381" i="8"/>
  <c r="U381" i="7"/>
  <c r="U381" i="5"/>
  <c r="V381" i="19"/>
  <c r="V381" i="18"/>
  <c r="V381" i="17"/>
  <c r="V381" i="16"/>
  <c r="V381" i="15"/>
  <c r="V381" i="14"/>
  <c r="V381" i="13"/>
  <c r="V381" i="12"/>
  <c r="V381" i="11"/>
  <c r="V381" i="10"/>
  <c r="V381" i="9"/>
  <c r="V381" i="8"/>
  <c r="V381" i="5"/>
  <c r="V381" i="7"/>
  <c r="X381" i="3"/>
  <c r="X381" i="2"/>
  <c r="Z381" i="1"/>
  <c r="W381" i="3"/>
  <c r="W381" i="2"/>
  <c r="Y381" i="1"/>
  <c r="V381" i="3"/>
  <c r="V381" i="2"/>
  <c r="X381" i="1"/>
  <c r="U381" i="3"/>
  <c r="U381" i="2"/>
  <c r="W381" i="1"/>
  <c r="I382" i="1"/>
  <c r="H382" i="1"/>
  <c r="E382" i="1"/>
  <c r="G382" i="1"/>
  <c r="F382" i="1"/>
  <c r="D382" i="1"/>
  <c r="B383" i="1"/>
  <c r="K383" i="1" s="1"/>
  <c r="C382" i="1"/>
  <c r="W382" i="19" l="1"/>
  <c r="W382" i="18"/>
  <c r="W382" i="16"/>
  <c r="W382" i="17"/>
  <c r="W382" i="15"/>
  <c r="W382" i="14"/>
  <c r="W382" i="13"/>
  <c r="W382" i="12"/>
  <c r="W382" i="11"/>
  <c r="W382" i="8"/>
  <c r="W382" i="7"/>
  <c r="W382" i="9"/>
  <c r="W382" i="10"/>
  <c r="W382" i="5"/>
  <c r="X382" i="19"/>
  <c r="X382" i="18"/>
  <c r="X382" i="17"/>
  <c r="X382" i="16"/>
  <c r="X382" i="15"/>
  <c r="X382" i="14"/>
  <c r="X382" i="13"/>
  <c r="X382" i="12"/>
  <c r="X382" i="11"/>
  <c r="X382" i="10"/>
  <c r="X382" i="9"/>
  <c r="X382" i="8"/>
  <c r="X382" i="7"/>
  <c r="X382" i="5"/>
  <c r="U382" i="19"/>
  <c r="U382" i="18"/>
  <c r="U382" i="16"/>
  <c r="U382" i="17"/>
  <c r="U382" i="15"/>
  <c r="U382" i="14"/>
  <c r="U382" i="13"/>
  <c r="U382" i="12"/>
  <c r="U382" i="11"/>
  <c r="U382" i="10"/>
  <c r="U382" i="9"/>
  <c r="U382" i="8"/>
  <c r="U382" i="5"/>
  <c r="U382" i="7"/>
  <c r="V382" i="19"/>
  <c r="V382" i="18"/>
  <c r="V382" i="17"/>
  <c r="V382" i="16"/>
  <c r="V382" i="15"/>
  <c r="V382" i="14"/>
  <c r="V382" i="13"/>
  <c r="V382" i="12"/>
  <c r="V382" i="11"/>
  <c r="V382" i="10"/>
  <c r="V382" i="9"/>
  <c r="V382" i="8"/>
  <c r="V382" i="7"/>
  <c r="V382" i="5"/>
  <c r="V382" i="3"/>
  <c r="V382" i="2"/>
  <c r="X382" i="1"/>
  <c r="U382" i="3"/>
  <c r="U382" i="2"/>
  <c r="W382" i="1"/>
  <c r="W382" i="3"/>
  <c r="W382" i="2"/>
  <c r="Y382" i="1"/>
  <c r="X382" i="3"/>
  <c r="X382" i="2"/>
  <c r="Z382" i="1"/>
  <c r="I383" i="1"/>
  <c r="E383" i="1"/>
  <c r="F383" i="1"/>
  <c r="H383" i="1"/>
  <c r="G383" i="1"/>
  <c r="D383" i="1"/>
  <c r="C383" i="1"/>
  <c r="B384" i="1"/>
  <c r="K384" i="1" s="1"/>
  <c r="E17" i="2" a="1"/>
  <c r="J17" i="2" a="1"/>
  <c r="E17" i="2" l="1"/>
  <c r="G17" i="2" s="1"/>
  <c r="H17" i="2" s="1"/>
  <c r="J17" i="2"/>
  <c r="W383" i="19"/>
  <c r="W383" i="17"/>
  <c r="W383" i="16"/>
  <c r="W383" i="15"/>
  <c r="W383" i="14"/>
  <c r="W383" i="13"/>
  <c r="W383" i="12"/>
  <c r="W383" i="10"/>
  <c r="W383" i="11"/>
  <c r="W383" i="9"/>
  <c r="W383" i="18"/>
  <c r="W383" i="8"/>
  <c r="W383" i="5"/>
  <c r="W383" i="7"/>
  <c r="U383" i="19"/>
  <c r="U383" i="18"/>
  <c r="U383" i="17"/>
  <c r="U383" i="16"/>
  <c r="U383" i="15"/>
  <c r="U383" i="14"/>
  <c r="U383" i="13"/>
  <c r="U383" i="12"/>
  <c r="U383" i="11"/>
  <c r="U383" i="10"/>
  <c r="U383" i="9"/>
  <c r="U383" i="8"/>
  <c r="U383" i="7"/>
  <c r="U383" i="5"/>
  <c r="V383" i="19"/>
  <c r="V383" i="18"/>
  <c r="V383" i="17"/>
  <c r="V383" i="16"/>
  <c r="V383" i="15"/>
  <c r="V383" i="14"/>
  <c r="V383" i="13"/>
  <c r="V383" i="12"/>
  <c r="V383" i="11"/>
  <c r="V383" i="10"/>
  <c r="V383" i="9"/>
  <c r="V383" i="8"/>
  <c r="V383" i="7"/>
  <c r="V383" i="5"/>
  <c r="X383" i="19"/>
  <c r="X383" i="18"/>
  <c r="X383" i="17"/>
  <c r="X383" i="16"/>
  <c r="X383" i="15"/>
  <c r="X383" i="14"/>
  <c r="X383" i="13"/>
  <c r="X383" i="12"/>
  <c r="X383" i="11"/>
  <c r="X383" i="10"/>
  <c r="X383" i="9"/>
  <c r="X383" i="8"/>
  <c r="X383" i="7"/>
  <c r="X383" i="5"/>
  <c r="X383" i="3"/>
  <c r="X383" i="2"/>
  <c r="Z383" i="1"/>
  <c r="W383" i="3"/>
  <c r="W383" i="2"/>
  <c r="Y383" i="1"/>
  <c r="U383" i="3"/>
  <c r="W383" i="1"/>
  <c r="U383" i="2"/>
  <c r="V383" i="3"/>
  <c r="V383" i="2"/>
  <c r="X383" i="1"/>
  <c r="I384" i="1"/>
  <c r="H384" i="1"/>
  <c r="F384" i="1"/>
  <c r="E384" i="1"/>
  <c r="G384" i="1"/>
  <c r="D384" i="1"/>
  <c r="B385" i="1"/>
  <c r="K385" i="1" s="1"/>
  <c r="C384" i="1"/>
  <c r="L17" i="2"/>
  <c r="P17" i="2"/>
  <c r="Z17" i="2" l="1"/>
  <c r="I17" i="2"/>
  <c r="Q17" i="2"/>
  <c r="R17" i="2" s="1"/>
  <c r="M17" i="2"/>
  <c r="N17" i="2" s="1"/>
  <c r="W384" i="18"/>
  <c r="W384" i="19"/>
  <c r="W384" i="17"/>
  <c r="W384" i="16"/>
  <c r="W384" i="15"/>
  <c r="W384" i="14"/>
  <c r="W384" i="13"/>
  <c r="W384" i="10"/>
  <c r="W384" i="11"/>
  <c r="W384" i="12"/>
  <c r="W384" i="9"/>
  <c r="W384" i="7"/>
  <c r="W384" i="5"/>
  <c r="W384" i="8"/>
  <c r="V384" i="19"/>
  <c r="V384" i="18"/>
  <c r="V384" i="17"/>
  <c r="V384" i="16"/>
  <c r="V384" i="15"/>
  <c r="V384" i="14"/>
  <c r="V384" i="13"/>
  <c r="V384" i="12"/>
  <c r="V384" i="11"/>
  <c r="V384" i="10"/>
  <c r="V384" i="9"/>
  <c r="V384" i="8"/>
  <c r="V384" i="5"/>
  <c r="V384" i="7"/>
  <c r="U384" i="19"/>
  <c r="U384" i="18"/>
  <c r="U384" i="17"/>
  <c r="U384" i="16"/>
  <c r="U384" i="15"/>
  <c r="U384" i="14"/>
  <c r="U384" i="13"/>
  <c r="U384" i="12"/>
  <c r="U384" i="11"/>
  <c r="U384" i="9"/>
  <c r="U384" i="10"/>
  <c r="U384" i="8"/>
  <c r="U384" i="7"/>
  <c r="U384" i="5"/>
  <c r="X384" i="19"/>
  <c r="X384" i="18"/>
  <c r="X384" i="17"/>
  <c r="X384" i="16"/>
  <c r="X384" i="15"/>
  <c r="X384" i="14"/>
  <c r="X384" i="13"/>
  <c r="X384" i="12"/>
  <c r="X384" i="11"/>
  <c r="X384" i="10"/>
  <c r="X384" i="9"/>
  <c r="X384" i="8"/>
  <c r="X384" i="7"/>
  <c r="X384" i="5"/>
  <c r="W384" i="2"/>
  <c r="W384" i="3"/>
  <c r="Y384" i="1"/>
  <c r="U384" i="2"/>
  <c r="U384" i="3"/>
  <c r="W384" i="1"/>
  <c r="X384" i="3"/>
  <c r="Z384" i="1"/>
  <c r="X384" i="2"/>
  <c r="V384" i="3"/>
  <c r="V384" i="2"/>
  <c r="X384" i="1"/>
  <c r="I385" i="1"/>
  <c r="E385" i="1"/>
  <c r="G385" i="1"/>
  <c r="H385" i="1"/>
  <c r="F385" i="1"/>
  <c r="D385" i="1"/>
  <c r="C385" i="1"/>
  <c r="B386" i="1"/>
  <c r="K386" i="1" s="1"/>
  <c r="F18" i="2" a="1"/>
  <c r="F18" i="2" l="1"/>
  <c r="W385" i="17"/>
  <c r="W385" i="18"/>
  <c r="W385" i="19"/>
  <c r="W385" i="16"/>
  <c r="W385" i="15"/>
  <c r="W385" i="14"/>
  <c r="W385" i="13"/>
  <c r="W385" i="11"/>
  <c r="W385" i="12"/>
  <c r="W385" i="9"/>
  <c r="W385" i="10"/>
  <c r="W385" i="5"/>
  <c r="W385" i="8"/>
  <c r="W385" i="7"/>
  <c r="V385" i="18"/>
  <c r="V385" i="19"/>
  <c r="V385" i="17"/>
  <c r="V385" i="16"/>
  <c r="V385" i="15"/>
  <c r="V385" i="14"/>
  <c r="V385" i="13"/>
  <c r="V385" i="12"/>
  <c r="V385" i="11"/>
  <c r="V385" i="10"/>
  <c r="V385" i="9"/>
  <c r="V385" i="8"/>
  <c r="V385" i="7"/>
  <c r="V385" i="5"/>
  <c r="X385" i="19"/>
  <c r="X385" i="18"/>
  <c r="X385" i="17"/>
  <c r="X385" i="16"/>
  <c r="X385" i="15"/>
  <c r="X385" i="14"/>
  <c r="X385" i="13"/>
  <c r="X385" i="12"/>
  <c r="X385" i="11"/>
  <c r="X385" i="10"/>
  <c r="X385" i="9"/>
  <c r="X385" i="8"/>
  <c r="X385" i="7"/>
  <c r="X385" i="5"/>
  <c r="U385" i="19"/>
  <c r="U385" i="18"/>
  <c r="U385" i="17"/>
  <c r="U385" i="16"/>
  <c r="U385" i="15"/>
  <c r="U385" i="14"/>
  <c r="U385" i="13"/>
  <c r="U385" i="12"/>
  <c r="U385" i="11"/>
  <c r="U385" i="10"/>
  <c r="U385" i="9"/>
  <c r="U385" i="8"/>
  <c r="U385" i="5"/>
  <c r="U385" i="7"/>
  <c r="W385" i="3"/>
  <c r="W385" i="2"/>
  <c r="Y385" i="1"/>
  <c r="X385" i="3"/>
  <c r="X385" i="2"/>
  <c r="Z385" i="1"/>
  <c r="V385" i="3"/>
  <c r="V385" i="2"/>
  <c r="X385" i="1"/>
  <c r="U385" i="3"/>
  <c r="U385" i="2"/>
  <c r="W385" i="1"/>
  <c r="I386" i="1"/>
  <c r="H386" i="1"/>
  <c r="F386" i="1"/>
  <c r="E386" i="1"/>
  <c r="G386" i="1"/>
  <c r="D386" i="1"/>
  <c r="C386" i="1"/>
  <c r="B387" i="1"/>
  <c r="K387" i="1" s="1"/>
  <c r="W386" i="18" l="1"/>
  <c r="W386" i="19"/>
  <c r="W386" i="17"/>
  <c r="W386" i="14"/>
  <c r="W386" i="16"/>
  <c r="W386" i="13"/>
  <c r="W386" i="15"/>
  <c r="W386" i="11"/>
  <c r="W386" i="10"/>
  <c r="W386" i="12"/>
  <c r="W386" i="8"/>
  <c r="W386" i="9"/>
  <c r="W386" i="7"/>
  <c r="W386" i="5"/>
  <c r="U386" i="19"/>
  <c r="U386" i="18"/>
  <c r="U386" i="17"/>
  <c r="U386" i="16"/>
  <c r="U386" i="15"/>
  <c r="U386" i="14"/>
  <c r="U386" i="13"/>
  <c r="U386" i="12"/>
  <c r="U386" i="11"/>
  <c r="U386" i="9"/>
  <c r="U386" i="10"/>
  <c r="U386" i="8"/>
  <c r="U386" i="7"/>
  <c r="U386" i="5"/>
  <c r="X386" i="19"/>
  <c r="X386" i="18"/>
  <c r="X386" i="17"/>
  <c r="X386" i="16"/>
  <c r="X386" i="15"/>
  <c r="X386" i="14"/>
  <c r="X386" i="13"/>
  <c r="X386" i="12"/>
  <c r="X386" i="11"/>
  <c r="X386" i="10"/>
  <c r="X386" i="9"/>
  <c r="X386" i="8"/>
  <c r="X386" i="7"/>
  <c r="X386" i="5"/>
  <c r="V386" i="19"/>
  <c r="V386" i="18"/>
  <c r="V386" i="17"/>
  <c r="V386" i="16"/>
  <c r="V386" i="15"/>
  <c r="V386" i="14"/>
  <c r="V386" i="13"/>
  <c r="V386" i="12"/>
  <c r="V386" i="11"/>
  <c r="V386" i="10"/>
  <c r="V386" i="9"/>
  <c r="V386" i="8"/>
  <c r="V386" i="7"/>
  <c r="V386" i="5"/>
  <c r="U386" i="3"/>
  <c r="U386" i="2"/>
  <c r="W386" i="1"/>
  <c r="V386" i="3"/>
  <c r="V386" i="2"/>
  <c r="X386" i="1"/>
  <c r="W386" i="2"/>
  <c r="W386" i="3"/>
  <c r="Y386" i="1"/>
  <c r="X386" i="3"/>
  <c r="X386" i="2"/>
  <c r="Z386" i="1"/>
  <c r="I387" i="1"/>
  <c r="G387" i="1"/>
  <c r="F387" i="1"/>
  <c r="E387" i="1"/>
  <c r="H387" i="1"/>
  <c r="D387" i="1"/>
  <c r="B388" i="1"/>
  <c r="K388" i="1" s="1"/>
  <c r="C387" i="1"/>
  <c r="W387" i="19" l="1"/>
  <c r="W387" i="18"/>
  <c r="W387" i="16"/>
  <c r="W387" i="17"/>
  <c r="W387" i="14"/>
  <c r="W387" i="15"/>
  <c r="W387" i="13"/>
  <c r="W387" i="11"/>
  <c r="W387" i="10"/>
  <c r="W387" i="12"/>
  <c r="W387" i="7"/>
  <c r="W387" i="8"/>
  <c r="W387" i="9"/>
  <c r="W387" i="5"/>
  <c r="U387" i="19"/>
  <c r="U387" i="18"/>
  <c r="U387" i="17"/>
  <c r="U387" i="16"/>
  <c r="U387" i="15"/>
  <c r="U387" i="14"/>
  <c r="U387" i="13"/>
  <c r="U387" i="12"/>
  <c r="U387" i="11"/>
  <c r="U387" i="9"/>
  <c r="U387" i="10"/>
  <c r="U387" i="8"/>
  <c r="U387" i="7"/>
  <c r="U387" i="5"/>
  <c r="X387" i="19"/>
  <c r="X387" i="18"/>
  <c r="X387" i="17"/>
  <c r="X387" i="16"/>
  <c r="X387" i="15"/>
  <c r="X387" i="14"/>
  <c r="X387" i="13"/>
  <c r="X387" i="12"/>
  <c r="X387" i="11"/>
  <c r="X387" i="10"/>
  <c r="X387" i="9"/>
  <c r="X387" i="8"/>
  <c r="X387" i="7"/>
  <c r="X387" i="5"/>
  <c r="V387" i="19"/>
  <c r="V387" i="18"/>
  <c r="V387" i="17"/>
  <c r="V387" i="16"/>
  <c r="V387" i="15"/>
  <c r="V387" i="14"/>
  <c r="V387" i="13"/>
  <c r="V387" i="12"/>
  <c r="V387" i="11"/>
  <c r="V387" i="10"/>
  <c r="V387" i="9"/>
  <c r="V387" i="8"/>
  <c r="V387" i="7"/>
  <c r="V387" i="5"/>
  <c r="X387" i="3"/>
  <c r="X387" i="2"/>
  <c r="Z387" i="1"/>
  <c r="U387" i="3"/>
  <c r="U387" i="2"/>
  <c r="W387" i="1"/>
  <c r="V387" i="3"/>
  <c r="V387" i="2"/>
  <c r="X387" i="1"/>
  <c r="W387" i="3"/>
  <c r="W387" i="2"/>
  <c r="Y387" i="1"/>
  <c r="I388" i="1"/>
  <c r="H388" i="1"/>
  <c r="F388" i="1"/>
  <c r="E388" i="1"/>
  <c r="G388" i="1"/>
  <c r="D388" i="1"/>
  <c r="B389" i="1"/>
  <c r="K389" i="1" s="1"/>
  <c r="C388" i="1"/>
  <c r="W388" i="19" l="1"/>
  <c r="W388" i="18"/>
  <c r="W388" i="16"/>
  <c r="W388" i="17"/>
  <c r="W388" i="15"/>
  <c r="W388" i="11"/>
  <c r="W388" i="10"/>
  <c r="W388" i="12"/>
  <c r="W388" i="14"/>
  <c r="W388" i="13"/>
  <c r="W388" i="9"/>
  <c r="W388" i="7"/>
  <c r="W388" i="8"/>
  <c r="W388" i="5"/>
  <c r="U388" i="19"/>
  <c r="U388" i="18"/>
  <c r="U388" i="17"/>
  <c r="U388" i="16"/>
  <c r="U388" i="15"/>
  <c r="U388" i="14"/>
  <c r="U388" i="13"/>
  <c r="U388" i="12"/>
  <c r="U388" i="11"/>
  <c r="U388" i="10"/>
  <c r="U388" i="9"/>
  <c r="U388" i="8"/>
  <c r="U388" i="5"/>
  <c r="U388" i="7"/>
  <c r="X388" i="19"/>
  <c r="X388" i="18"/>
  <c r="X388" i="17"/>
  <c r="X388" i="16"/>
  <c r="X388" i="15"/>
  <c r="X388" i="14"/>
  <c r="X388" i="13"/>
  <c r="X388" i="12"/>
  <c r="X388" i="11"/>
  <c r="X388" i="10"/>
  <c r="X388" i="9"/>
  <c r="X388" i="8"/>
  <c r="X388" i="7"/>
  <c r="X388" i="5"/>
  <c r="V388" i="19"/>
  <c r="V388" i="18"/>
  <c r="V388" i="17"/>
  <c r="V388" i="16"/>
  <c r="V388" i="15"/>
  <c r="V388" i="14"/>
  <c r="V388" i="13"/>
  <c r="V388" i="12"/>
  <c r="V388" i="11"/>
  <c r="V388" i="10"/>
  <c r="V388" i="9"/>
  <c r="V388" i="8"/>
  <c r="V388" i="7"/>
  <c r="V388" i="5"/>
  <c r="W388" i="3"/>
  <c r="W388" i="2"/>
  <c r="Y388" i="1"/>
  <c r="U388" i="3"/>
  <c r="U388" i="2"/>
  <c r="W388" i="1"/>
  <c r="X388" i="3"/>
  <c r="X388" i="2"/>
  <c r="Z388" i="1"/>
  <c r="V388" i="3"/>
  <c r="V388" i="2"/>
  <c r="X388" i="1"/>
  <c r="I389" i="1"/>
  <c r="H389" i="1"/>
  <c r="G389" i="1"/>
  <c r="E389" i="1"/>
  <c r="F389" i="1"/>
  <c r="D389" i="1"/>
  <c r="C389" i="1"/>
  <c r="B390" i="1"/>
  <c r="K390" i="1" s="1"/>
  <c r="J18" i="2" a="1"/>
  <c r="E18" i="2" a="1"/>
  <c r="E18" i="2" l="1"/>
  <c r="G18" i="2" s="1"/>
  <c r="H18" i="2" s="1"/>
  <c r="J18" i="2"/>
  <c r="W389" i="19"/>
  <c r="W389" i="18"/>
  <c r="W389" i="16"/>
  <c r="W389" i="17"/>
  <c r="W389" i="15"/>
  <c r="W389" i="14"/>
  <c r="W389" i="13"/>
  <c r="W389" i="11"/>
  <c r="W389" i="12"/>
  <c r="W389" i="10"/>
  <c r="W389" i="7"/>
  <c r="W389" i="8"/>
  <c r="W389" i="9"/>
  <c r="W389" i="5"/>
  <c r="U389" i="19"/>
  <c r="U389" i="18"/>
  <c r="U389" i="16"/>
  <c r="U389" i="17"/>
  <c r="U389" i="15"/>
  <c r="U389" i="14"/>
  <c r="U389" i="13"/>
  <c r="U389" i="12"/>
  <c r="U389" i="11"/>
  <c r="U389" i="10"/>
  <c r="U389" i="9"/>
  <c r="U389" i="7"/>
  <c r="U389" i="8"/>
  <c r="U389" i="5"/>
  <c r="X389" i="19"/>
  <c r="X389" i="18"/>
  <c r="X389" i="17"/>
  <c r="X389" i="16"/>
  <c r="X389" i="15"/>
  <c r="X389" i="14"/>
  <c r="X389" i="13"/>
  <c r="X389" i="12"/>
  <c r="X389" i="11"/>
  <c r="X389" i="10"/>
  <c r="X389" i="9"/>
  <c r="X389" i="8"/>
  <c r="X389" i="7"/>
  <c r="X389" i="5"/>
  <c r="V389" i="19"/>
  <c r="V389" i="18"/>
  <c r="V389" i="17"/>
  <c r="V389" i="16"/>
  <c r="V389" i="15"/>
  <c r="V389" i="14"/>
  <c r="V389" i="13"/>
  <c r="V389" i="12"/>
  <c r="V389" i="11"/>
  <c r="V389" i="10"/>
  <c r="V389" i="9"/>
  <c r="V389" i="8"/>
  <c r="V389" i="7"/>
  <c r="V389" i="5"/>
  <c r="U389" i="3"/>
  <c r="U389" i="2"/>
  <c r="W389" i="1"/>
  <c r="X389" i="3"/>
  <c r="X389" i="2"/>
  <c r="Z389" i="1"/>
  <c r="V389" i="3"/>
  <c r="V389" i="2"/>
  <c r="X389" i="1"/>
  <c r="W389" i="3"/>
  <c r="W389" i="2"/>
  <c r="Y389" i="1"/>
  <c r="I390" i="1"/>
  <c r="H390" i="1"/>
  <c r="G390" i="1"/>
  <c r="E390" i="1"/>
  <c r="F390" i="1"/>
  <c r="D390" i="1"/>
  <c r="B391" i="1"/>
  <c r="K391" i="1" s="1"/>
  <c r="C390" i="1"/>
  <c r="L18" i="2"/>
  <c r="P18" i="2"/>
  <c r="Z18" i="2" l="1"/>
  <c r="I18" i="2"/>
  <c r="Q18" i="2"/>
  <c r="R18" i="2" s="1"/>
  <c r="M18" i="2"/>
  <c r="N18" i="2" s="1"/>
  <c r="W390" i="19"/>
  <c r="W390" i="18"/>
  <c r="W390" i="17"/>
  <c r="W390" i="15"/>
  <c r="W390" i="16"/>
  <c r="W390" i="14"/>
  <c r="W390" i="13"/>
  <c r="W390" i="12"/>
  <c r="W390" i="11"/>
  <c r="W390" i="8"/>
  <c r="W390" i="9"/>
  <c r="W390" i="10"/>
  <c r="W390" i="7"/>
  <c r="W390" i="5"/>
  <c r="U390" i="19"/>
  <c r="U390" i="18"/>
  <c r="U390" i="17"/>
  <c r="U390" i="16"/>
  <c r="U390" i="15"/>
  <c r="U390" i="14"/>
  <c r="U390" i="13"/>
  <c r="U390" i="12"/>
  <c r="U390" i="11"/>
  <c r="U390" i="9"/>
  <c r="U390" i="10"/>
  <c r="U390" i="8"/>
  <c r="U390" i="7"/>
  <c r="U390" i="5"/>
  <c r="X390" i="19"/>
  <c r="X390" i="18"/>
  <c r="X390" i="17"/>
  <c r="X390" i="16"/>
  <c r="X390" i="15"/>
  <c r="X390" i="14"/>
  <c r="X390" i="13"/>
  <c r="X390" i="12"/>
  <c r="X390" i="11"/>
  <c r="X390" i="10"/>
  <c r="X390" i="9"/>
  <c r="X390" i="8"/>
  <c r="X390" i="7"/>
  <c r="X390" i="5"/>
  <c r="V390" i="19"/>
  <c r="V390" i="18"/>
  <c r="V390" i="17"/>
  <c r="V390" i="16"/>
  <c r="V390" i="15"/>
  <c r="V390" i="14"/>
  <c r="V390" i="12"/>
  <c r="V390" i="13"/>
  <c r="V390" i="11"/>
  <c r="V390" i="10"/>
  <c r="V390" i="9"/>
  <c r="V390" i="8"/>
  <c r="V390" i="7"/>
  <c r="V390" i="5"/>
  <c r="W390" i="3"/>
  <c r="W390" i="2"/>
  <c r="Y390" i="1"/>
  <c r="V390" i="3"/>
  <c r="V390" i="2"/>
  <c r="X390" i="1"/>
  <c r="U390" i="3"/>
  <c r="U390" i="2"/>
  <c r="W390" i="1"/>
  <c r="X390" i="3"/>
  <c r="X390" i="2"/>
  <c r="Z390" i="1"/>
  <c r="I391" i="1"/>
  <c r="G391" i="1"/>
  <c r="E391" i="1"/>
  <c r="F391" i="1"/>
  <c r="H391" i="1"/>
  <c r="D391" i="1"/>
  <c r="B392" i="1"/>
  <c r="K392" i="1" s="1"/>
  <c r="C391" i="1"/>
  <c r="W391" i="17" l="1"/>
  <c r="W391" i="15"/>
  <c r="W391" i="16"/>
  <c r="W391" i="19"/>
  <c r="W391" i="18"/>
  <c r="W391" i="12"/>
  <c r="W391" i="14"/>
  <c r="W391" i="13"/>
  <c r="W391" i="11"/>
  <c r="W391" i="9"/>
  <c r="W391" i="10"/>
  <c r="W391" i="8"/>
  <c r="W391" i="7"/>
  <c r="W391" i="5"/>
  <c r="X391" i="19"/>
  <c r="X391" i="18"/>
  <c r="X391" i="17"/>
  <c r="X391" i="16"/>
  <c r="X391" i="15"/>
  <c r="X391" i="13"/>
  <c r="X391" i="14"/>
  <c r="X391" i="12"/>
  <c r="X391" i="11"/>
  <c r="X391" i="10"/>
  <c r="X391" i="9"/>
  <c r="X391" i="8"/>
  <c r="X391" i="7"/>
  <c r="X391" i="5"/>
  <c r="V391" i="19"/>
  <c r="V391" i="18"/>
  <c r="V391" i="17"/>
  <c r="V391" i="16"/>
  <c r="V391" i="15"/>
  <c r="V391" i="14"/>
  <c r="V391" i="13"/>
  <c r="V391" i="12"/>
  <c r="V391" i="10"/>
  <c r="V391" i="11"/>
  <c r="V391" i="9"/>
  <c r="V391" i="8"/>
  <c r="V391" i="7"/>
  <c r="V391" i="5"/>
  <c r="U391" i="19"/>
  <c r="U391" i="18"/>
  <c r="U391" i="17"/>
  <c r="U391" i="16"/>
  <c r="U391" i="15"/>
  <c r="U391" i="14"/>
  <c r="U391" i="13"/>
  <c r="U391" i="12"/>
  <c r="U391" i="11"/>
  <c r="U391" i="10"/>
  <c r="U391" i="9"/>
  <c r="U391" i="8"/>
  <c r="U391" i="5"/>
  <c r="U391" i="7"/>
  <c r="V391" i="3"/>
  <c r="V391" i="2"/>
  <c r="X391" i="1"/>
  <c r="W391" i="3"/>
  <c r="W391" i="2"/>
  <c r="Y391" i="1"/>
  <c r="X391" i="3"/>
  <c r="X391" i="2"/>
  <c r="Z391" i="1"/>
  <c r="U391" i="3"/>
  <c r="U391" i="2"/>
  <c r="W391" i="1"/>
  <c r="I392" i="1"/>
  <c r="E392" i="1"/>
  <c r="H392" i="1"/>
  <c r="F392" i="1"/>
  <c r="G392" i="1"/>
  <c r="D392" i="1"/>
  <c r="C392" i="1"/>
  <c r="B393" i="1"/>
  <c r="K393" i="1" s="1"/>
  <c r="W392" i="19" l="1"/>
  <c r="W392" i="17"/>
  <c r="W392" i="16"/>
  <c r="W392" i="18"/>
  <c r="W392" i="15"/>
  <c r="W392" i="12"/>
  <c r="W392" i="14"/>
  <c r="W392" i="11"/>
  <c r="W392" i="8"/>
  <c r="W392" i="9"/>
  <c r="W392" i="13"/>
  <c r="W392" i="7"/>
  <c r="W392" i="10"/>
  <c r="W392" i="5"/>
  <c r="V392" i="19"/>
  <c r="V392" i="18"/>
  <c r="V392" i="17"/>
  <c r="V392" i="16"/>
  <c r="V392" i="15"/>
  <c r="V392" i="14"/>
  <c r="V392" i="13"/>
  <c r="V392" i="12"/>
  <c r="V392" i="11"/>
  <c r="V392" i="10"/>
  <c r="V392" i="9"/>
  <c r="V392" i="8"/>
  <c r="V392" i="7"/>
  <c r="V392" i="5"/>
  <c r="X392" i="19"/>
  <c r="X392" i="18"/>
  <c r="X392" i="17"/>
  <c r="X392" i="16"/>
  <c r="X392" i="15"/>
  <c r="X392" i="14"/>
  <c r="X392" i="13"/>
  <c r="X392" i="12"/>
  <c r="X392" i="11"/>
  <c r="X392" i="10"/>
  <c r="X392" i="9"/>
  <c r="X392" i="8"/>
  <c r="X392" i="7"/>
  <c r="X392" i="5"/>
  <c r="U392" i="19"/>
  <c r="U392" i="18"/>
  <c r="U392" i="17"/>
  <c r="U392" i="16"/>
  <c r="U392" i="14"/>
  <c r="U392" i="15"/>
  <c r="U392" i="13"/>
  <c r="U392" i="12"/>
  <c r="U392" i="11"/>
  <c r="U392" i="9"/>
  <c r="U392" i="10"/>
  <c r="U392" i="8"/>
  <c r="U392" i="7"/>
  <c r="U392" i="5"/>
  <c r="V392" i="3"/>
  <c r="X392" i="1"/>
  <c r="V392" i="2"/>
  <c r="X392" i="3"/>
  <c r="X392" i="2"/>
  <c r="Z392" i="1"/>
  <c r="U392" i="3"/>
  <c r="U392" i="2"/>
  <c r="W392" i="1"/>
  <c r="W392" i="3"/>
  <c r="W392" i="2"/>
  <c r="Y392" i="1"/>
  <c r="I393" i="1"/>
  <c r="F393" i="1"/>
  <c r="G393" i="1"/>
  <c r="H393" i="1"/>
  <c r="E393" i="1"/>
  <c r="D393" i="1"/>
  <c r="B394" i="1"/>
  <c r="K394" i="1" s="1"/>
  <c r="C393" i="1"/>
  <c r="W393" i="19" l="1"/>
  <c r="W393" i="17"/>
  <c r="W393" i="16"/>
  <c r="W393" i="18"/>
  <c r="W393" i="15"/>
  <c r="W393" i="12"/>
  <c r="W393" i="14"/>
  <c r="W393" i="11"/>
  <c r="W393" i="13"/>
  <c r="W393" i="9"/>
  <c r="W393" i="10"/>
  <c r="W393" i="8"/>
  <c r="W393" i="7"/>
  <c r="W393" i="5"/>
  <c r="U393" i="19"/>
  <c r="U393" i="18"/>
  <c r="U393" i="17"/>
  <c r="U393" i="16"/>
  <c r="U393" i="15"/>
  <c r="U393" i="14"/>
  <c r="U393" i="13"/>
  <c r="U393" i="12"/>
  <c r="U393" i="11"/>
  <c r="U393" i="9"/>
  <c r="U393" i="10"/>
  <c r="U393" i="7"/>
  <c r="U393" i="8"/>
  <c r="U393" i="5"/>
  <c r="X393" i="19"/>
  <c r="X393" i="18"/>
  <c r="X393" i="17"/>
  <c r="X393" i="16"/>
  <c r="X393" i="15"/>
  <c r="X393" i="14"/>
  <c r="X393" i="13"/>
  <c r="X393" i="12"/>
  <c r="X393" i="11"/>
  <c r="X393" i="10"/>
  <c r="X393" i="9"/>
  <c r="X393" i="8"/>
  <c r="X393" i="7"/>
  <c r="X393" i="5"/>
  <c r="V393" i="19"/>
  <c r="V393" i="18"/>
  <c r="V393" i="17"/>
  <c r="V393" i="16"/>
  <c r="V393" i="15"/>
  <c r="V393" i="14"/>
  <c r="V393" i="13"/>
  <c r="V393" i="12"/>
  <c r="V393" i="11"/>
  <c r="V393" i="10"/>
  <c r="V393" i="9"/>
  <c r="V393" i="8"/>
  <c r="V393" i="7"/>
  <c r="V393" i="5"/>
  <c r="U393" i="3"/>
  <c r="U393" i="2"/>
  <c r="W393" i="1"/>
  <c r="W393" i="3"/>
  <c r="W393" i="2"/>
  <c r="Y393" i="1"/>
  <c r="X393" i="3"/>
  <c r="X393" i="2"/>
  <c r="Z393" i="1"/>
  <c r="V393" i="3"/>
  <c r="V393" i="2"/>
  <c r="X393" i="1"/>
  <c r="I394" i="1"/>
  <c r="E394" i="1"/>
  <c r="H394" i="1"/>
  <c r="G394" i="1"/>
  <c r="F394" i="1"/>
  <c r="D394" i="1"/>
  <c r="B395" i="1"/>
  <c r="K395" i="1" s="1"/>
  <c r="C394" i="1"/>
  <c r="W394" i="19" l="1"/>
  <c r="W394" i="17"/>
  <c r="W394" i="18"/>
  <c r="W394" i="16"/>
  <c r="W394" i="15"/>
  <c r="W394" i="12"/>
  <c r="W394" i="13"/>
  <c r="W394" i="11"/>
  <c r="W394" i="10"/>
  <c r="W394" i="9"/>
  <c r="W394" i="8"/>
  <c r="W394" i="14"/>
  <c r="W394" i="7"/>
  <c r="W394" i="5"/>
  <c r="X394" i="19"/>
  <c r="X394" i="18"/>
  <c r="X394" i="17"/>
  <c r="X394" i="16"/>
  <c r="X394" i="15"/>
  <c r="X394" i="14"/>
  <c r="X394" i="13"/>
  <c r="X394" i="12"/>
  <c r="X394" i="11"/>
  <c r="X394" i="10"/>
  <c r="X394" i="8"/>
  <c r="X394" i="9"/>
  <c r="X394" i="7"/>
  <c r="X394" i="5"/>
  <c r="V394" i="19"/>
  <c r="V394" i="18"/>
  <c r="V394" i="17"/>
  <c r="V394" i="16"/>
  <c r="V394" i="15"/>
  <c r="V394" i="14"/>
  <c r="V394" i="13"/>
  <c r="V394" i="12"/>
  <c r="V394" i="11"/>
  <c r="V394" i="10"/>
  <c r="V394" i="9"/>
  <c r="V394" i="8"/>
  <c r="V394" i="7"/>
  <c r="V394" i="5"/>
  <c r="U394" i="19"/>
  <c r="U394" i="18"/>
  <c r="U394" i="17"/>
  <c r="U394" i="16"/>
  <c r="U394" i="15"/>
  <c r="U394" i="14"/>
  <c r="U394" i="13"/>
  <c r="U394" i="12"/>
  <c r="U394" i="11"/>
  <c r="U394" i="10"/>
  <c r="U394" i="9"/>
  <c r="U394" i="8"/>
  <c r="U394" i="5"/>
  <c r="U394" i="7"/>
  <c r="V394" i="3"/>
  <c r="V394" i="2"/>
  <c r="X394" i="1"/>
  <c r="X394" i="3"/>
  <c r="X394" i="2"/>
  <c r="Z394" i="1"/>
  <c r="W394" i="3"/>
  <c r="W394" i="2"/>
  <c r="Y394" i="1"/>
  <c r="U394" i="3"/>
  <c r="U394" i="2"/>
  <c r="W394" i="1"/>
  <c r="I395" i="1"/>
  <c r="H395" i="1"/>
  <c r="E395" i="1"/>
  <c r="F395" i="1"/>
  <c r="G395" i="1"/>
  <c r="D395" i="1"/>
  <c r="C395" i="1"/>
  <c r="B396" i="1"/>
  <c r="K396" i="1" s="1"/>
  <c r="W395" i="19" l="1"/>
  <c r="W395" i="17"/>
  <c r="W395" i="16"/>
  <c r="W395" i="18"/>
  <c r="W395" i="15"/>
  <c r="W395" i="13"/>
  <c r="W395" i="12"/>
  <c r="W395" i="9"/>
  <c r="W395" i="11"/>
  <c r="W395" i="14"/>
  <c r="W395" i="10"/>
  <c r="W395" i="8"/>
  <c r="W395" i="7"/>
  <c r="W395" i="5"/>
  <c r="U395" i="19"/>
  <c r="U395" i="18"/>
  <c r="U395" i="17"/>
  <c r="U395" i="16"/>
  <c r="U395" i="15"/>
  <c r="U395" i="14"/>
  <c r="U395" i="13"/>
  <c r="U395" i="12"/>
  <c r="U395" i="11"/>
  <c r="U395" i="10"/>
  <c r="U395" i="9"/>
  <c r="U395" i="8"/>
  <c r="U395" i="7"/>
  <c r="U395" i="5"/>
  <c r="V395" i="19"/>
  <c r="V395" i="18"/>
  <c r="V395" i="17"/>
  <c r="V395" i="16"/>
  <c r="V395" i="15"/>
  <c r="V395" i="14"/>
  <c r="V395" i="13"/>
  <c r="V395" i="12"/>
  <c r="V395" i="11"/>
  <c r="V395" i="10"/>
  <c r="V395" i="9"/>
  <c r="V395" i="8"/>
  <c r="V395" i="7"/>
  <c r="V395" i="5"/>
  <c r="X395" i="19"/>
  <c r="X395" i="18"/>
  <c r="X395" i="17"/>
  <c r="X395" i="16"/>
  <c r="X395" i="15"/>
  <c r="X395" i="14"/>
  <c r="X395" i="13"/>
  <c r="X395" i="12"/>
  <c r="X395" i="11"/>
  <c r="X395" i="10"/>
  <c r="X395" i="9"/>
  <c r="X395" i="8"/>
  <c r="X395" i="7"/>
  <c r="X395" i="5"/>
  <c r="V395" i="3"/>
  <c r="V395" i="2"/>
  <c r="X395" i="1"/>
  <c r="U395" i="3"/>
  <c r="U395" i="2"/>
  <c r="W395" i="1"/>
  <c r="W395" i="3"/>
  <c r="W395" i="2"/>
  <c r="Y395" i="1"/>
  <c r="X395" i="3"/>
  <c r="X395" i="2"/>
  <c r="Z395" i="1"/>
  <c r="I396" i="1"/>
  <c r="H396" i="1"/>
  <c r="F396" i="1"/>
  <c r="E396" i="1"/>
  <c r="G396" i="1"/>
  <c r="D396" i="1"/>
  <c r="B397" i="1"/>
  <c r="K397" i="1" s="1"/>
  <c r="C396" i="1"/>
  <c r="W396" i="19" l="1"/>
  <c r="W396" i="18"/>
  <c r="W396" i="17"/>
  <c r="W396" i="16"/>
  <c r="W396" i="15"/>
  <c r="W396" i="13"/>
  <c r="W396" i="14"/>
  <c r="W396" i="12"/>
  <c r="W396" i="10"/>
  <c r="W396" i="9"/>
  <c r="W396" i="11"/>
  <c r="W396" i="8"/>
  <c r="W396" i="7"/>
  <c r="W396" i="5"/>
  <c r="U396" i="19"/>
  <c r="U396" i="18"/>
  <c r="U396" i="17"/>
  <c r="U396" i="16"/>
  <c r="U396" i="15"/>
  <c r="U396" i="14"/>
  <c r="U396" i="13"/>
  <c r="U396" i="12"/>
  <c r="U396" i="11"/>
  <c r="U396" i="9"/>
  <c r="U396" i="10"/>
  <c r="U396" i="7"/>
  <c r="U396" i="8"/>
  <c r="U396" i="5"/>
  <c r="X396" i="19"/>
  <c r="X396" i="18"/>
  <c r="X396" i="17"/>
  <c r="X396" i="16"/>
  <c r="X396" i="15"/>
  <c r="X396" i="14"/>
  <c r="X396" i="13"/>
  <c r="X396" i="12"/>
  <c r="X396" i="11"/>
  <c r="X396" i="10"/>
  <c r="X396" i="9"/>
  <c r="X396" i="8"/>
  <c r="X396" i="7"/>
  <c r="X396" i="5"/>
  <c r="V396" i="19"/>
  <c r="V396" i="18"/>
  <c r="V396" i="17"/>
  <c r="V396" i="16"/>
  <c r="V396" i="15"/>
  <c r="V396" i="14"/>
  <c r="V396" i="13"/>
  <c r="V396" i="12"/>
  <c r="V396" i="11"/>
  <c r="V396" i="10"/>
  <c r="V396" i="9"/>
  <c r="V396" i="8"/>
  <c r="V396" i="7"/>
  <c r="V396" i="5"/>
  <c r="W396" i="3"/>
  <c r="W396" i="2"/>
  <c r="Y396" i="1"/>
  <c r="V396" i="3"/>
  <c r="V396" i="2"/>
  <c r="X396" i="1"/>
  <c r="U396" i="3"/>
  <c r="U396" i="2"/>
  <c r="W396" i="1"/>
  <c r="X396" i="3"/>
  <c r="X396" i="2"/>
  <c r="Z396" i="1"/>
  <c r="I397" i="1"/>
  <c r="F397" i="1"/>
  <c r="G397" i="1"/>
  <c r="E397" i="1"/>
  <c r="H397" i="1"/>
  <c r="D397" i="1"/>
  <c r="B398" i="1"/>
  <c r="K398" i="1" s="1"/>
  <c r="C397" i="1"/>
  <c r="W397" i="19" l="1"/>
  <c r="W397" i="18"/>
  <c r="W397" i="17"/>
  <c r="W397" i="16"/>
  <c r="W397" i="14"/>
  <c r="W397" i="13"/>
  <c r="W397" i="15"/>
  <c r="W397" i="12"/>
  <c r="W397" i="9"/>
  <c r="W397" i="11"/>
  <c r="W397" i="10"/>
  <c r="W397" i="7"/>
  <c r="W397" i="5"/>
  <c r="W397" i="8"/>
  <c r="X397" i="19"/>
  <c r="X397" i="18"/>
  <c r="X397" i="17"/>
  <c r="X397" i="16"/>
  <c r="X397" i="15"/>
  <c r="X397" i="14"/>
  <c r="X397" i="13"/>
  <c r="X397" i="12"/>
  <c r="X397" i="11"/>
  <c r="X397" i="10"/>
  <c r="X397" i="8"/>
  <c r="X397" i="9"/>
  <c r="X397" i="7"/>
  <c r="X397" i="5"/>
  <c r="U397" i="19"/>
  <c r="U397" i="18"/>
  <c r="U397" i="17"/>
  <c r="U397" i="16"/>
  <c r="U397" i="15"/>
  <c r="U397" i="14"/>
  <c r="U397" i="13"/>
  <c r="U397" i="12"/>
  <c r="U397" i="11"/>
  <c r="U397" i="10"/>
  <c r="U397" i="9"/>
  <c r="U397" i="8"/>
  <c r="U397" i="5"/>
  <c r="U397" i="7"/>
  <c r="V397" i="19"/>
  <c r="V397" i="18"/>
  <c r="V397" i="17"/>
  <c r="V397" i="16"/>
  <c r="V397" i="15"/>
  <c r="V397" i="13"/>
  <c r="V397" i="12"/>
  <c r="V397" i="14"/>
  <c r="V397" i="11"/>
  <c r="V397" i="10"/>
  <c r="V397" i="9"/>
  <c r="V397" i="8"/>
  <c r="V397" i="7"/>
  <c r="V397" i="5"/>
  <c r="X397" i="3"/>
  <c r="X397" i="2"/>
  <c r="Z397" i="1"/>
  <c r="W397" i="3"/>
  <c r="W397" i="2"/>
  <c r="Y397" i="1"/>
  <c r="U397" i="3"/>
  <c r="U397" i="2"/>
  <c r="W397" i="1"/>
  <c r="V397" i="3"/>
  <c r="V397" i="2"/>
  <c r="X397" i="1"/>
  <c r="I398" i="1"/>
  <c r="H398" i="1"/>
  <c r="E398" i="1"/>
  <c r="G398" i="1"/>
  <c r="F398" i="1"/>
  <c r="D398" i="1"/>
  <c r="C398" i="1"/>
  <c r="B399" i="1"/>
  <c r="K399" i="1" s="1"/>
  <c r="W398" i="18" l="1"/>
  <c r="W398" i="17"/>
  <c r="W398" i="19"/>
  <c r="W398" i="16"/>
  <c r="W398" i="14"/>
  <c r="W398" i="15"/>
  <c r="W398" i="13"/>
  <c r="W398" i="10"/>
  <c r="W398" i="12"/>
  <c r="W398" i="11"/>
  <c r="W398" i="9"/>
  <c r="W398" i="7"/>
  <c r="W398" i="8"/>
  <c r="W398" i="5"/>
  <c r="V398" i="19"/>
  <c r="V398" i="18"/>
  <c r="V398" i="17"/>
  <c r="V398" i="16"/>
  <c r="V398" i="15"/>
  <c r="V398" i="14"/>
  <c r="V398" i="13"/>
  <c r="V398" i="12"/>
  <c r="V398" i="11"/>
  <c r="V398" i="10"/>
  <c r="V398" i="9"/>
  <c r="V398" i="8"/>
  <c r="V398" i="7"/>
  <c r="V398" i="5"/>
  <c r="X398" i="19"/>
  <c r="X398" i="18"/>
  <c r="X398" i="17"/>
  <c r="X398" i="16"/>
  <c r="X398" i="15"/>
  <c r="X398" i="14"/>
  <c r="X398" i="13"/>
  <c r="X398" i="12"/>
  <c r="X398" i="11"/>
  <c r="X398" i="10"/>
  <c r="X398" i="9"/>
  <c r="X398" i="7"/>
  <c r="X398" i="8"/>
  <c r="X398" i="5"/>
  <c r="U398" i="19"/>
  <c r="U398" i="18"/>
  <c r="U398" i="17"/>
  <c r="U398" i="16"/>
  <c r="U398" i="15"/>
  <c r="U398" i="14"/>
  <c r="U398" i="13"/>
  <c r="U398" i="12"/>
  <c r="U398" i="11"/>
  <c r="U398" i="9"/>
  <c r="U398" i="10"/>
  <c r="U398" i="8"/>
  <c r="U398" i="7"/>
  <c r="U398" i="5"/>
  <c r="V398" i="3"/>
  <c r="V398" i="2"/>
  <c r="X398" i="1"/>
  <c r="W398" i="3"/>
  <c r="W398" i="2"/>
  <c r="Y398" i="1"/>
  <c r="X398" i="3"/>
  <c r="X398" i="2"/>
  <c r="Z398" i="1"/>
  <c r="U398" i="3"/>
  <c r="U398" i="2"/>
  <c r="W398" i="1"/>
  <c r="I399" i="1"/>
  <c r="F399" i="1"/>
  <c r="E399" i="1"/>
  <c r="H399" i="1"/>
  <c r="G399" i="1"/>
  <c r="D399" i="1"/>
  <c r="B400" i="1"/>
  <c r="K400" i="1" s="1"/>
  <c r="C399" i="1"/>
  <c r="W399" i="18" l="1"/>
  <c r="W399" i="19"/>
  <c r="W399" i="17"/>
  <c r="W399" i="15"/>
  <c r="W399" i="14"/>
  <c r="W399" i="16"/>
  <c r="W399" i="13"/>
  <c r="W399" i="10"/>
  <c r="W399" i="11"/>
  <c r="W399" i="12"/>
  <c r="W399" i="9"/>
  <c r="W399" i="7"/>
  <c r="W399" i="8"/>
  <c r="W399" i="5"/>
  <c r="X399" i="19"/>
  <c r="X399" i="18"/>
  <c r="X399" i="17"/>
  <c r="X399" i="16"/>
  <c r="X399" i="15"/>
  <c r="X399" i="14"/>
  <c r="X399" i="13"/>
  <c r="X399" i="12"/>
  <c r="X399" i="11"/>
  <c r="X399" i="10"/>
  <c r="X399" i="9"/>
  <c r="X399" i="8"/>
  <c r="X399" i="7"/>
  <c r="X399" i="5"/>
  <c r="U399" i="19"/>
  <c r="U399" i="18"/>
  <c r="U399" i="17"/>
  <c r="U399" i="16"/>
  <c r="U399" i="15"/>
  <c r="U399" i="14"/>
  <c r="U399" i="13"/>
  <c r="U399" i="12"/>
  <c r="U399" i="11"/>
  <c r="U399" i="9"/>
  <c r="U399" i="10"/>
  <c r="U399" i="7"/>
  <c r="U399" i="8"/>
  <c r="U399" i="5"/>
  <c r="V399" i="19"/>
  <c r="V399" i="18"/>
  <c r="V399" i="17"/>
  <c r="V399" i="16"/>
  <c r="V399" i="15"/>
  <c r="V399" i="14"/>
  <c r="V399" i="13"/>
  <c r="V399" i="12"/>
  <c r="V399" i="11"/>
  <c r="V399" i="10"/>
  <c r="V399" i="9"/>
  <c r="V399" i="8"/>
  <c r="V399" i="7"/>
  <c r="V399" i="5"/>
  <c r="W399" i="3"/>
  <c r="W399" i="2"/>
  <c r="Y399" i="1"/>
  <c r="X399" i="3"/>
  <c r="X399" i="2"/>
  <c r="Z399" i="1"/>
  <c r="V399" i="3"/>
  <c r="V399" i="2"/>
  <c r="X399" i="1"/>
  <c r="U399" i="3"/>
  <c r="U399" i="2"/>
  <c r="W399" i="1"/>
  <c r="I400" i="1"/>
  <c r="F400" i="1"/>
  <c r="G400" i="1"/>
  <c r="E400" i="1"/>
  <c r="H400" i="1"/>
  <c r="D400" i="1"/>
  <c r="B401" i="1"/>
  <c r="K401" i="1" s="1"/>
  <c r="C400" i="1"/>
  <c r="W400" i="18" l="1"/>
  <c r="W400" i="19"/>
  <c r="W400" i="17"/>
  <c r="W400" i="14"/>
  <c r="W400" i="15"/>
  <c r="W400" i="16"/>
  <c r="W400" i="13"/>
  <c r="W400" i="10"/>
  <c r="W400" i="11"/>
  <c r="W400" i="12"/>
  <c r="W400" i="9"/>
  <c r="W400" i="7"/>
  <c r="W400" i="8"/>
  <c r="W400" i="5"/>
  <c r="X400" i="19"/>
  <c r="X400" i="18"/>
  <c r="X400" i="17"/>
  <c r="X400" i="16"/>
  <c r="X400" i="15"/>
  <c r="X400" i="14"/>
  <c r="X400" i="13"/>
  <c r="X400" i="12"/>
  <c r="X400" i="11"/>
  <c r="X400" i="10"/>
  <c r="X400" i="9"/>
  <c r="X400" i="8"/>
  <c r="X400" i="7"/>
  <c r="X400" i="5"/>
  <c r="U400" i="19"/>
  <c r="U400" i="18"/>
  <c r="U400" i="17"/>
  <c r="U400" i="16"/>
  <c r="U400" i="15"/>
  <c r="U400" i="14"/>
  <c r="U400" i="13"/>
  <c r="U400" i="12"/>
  <c r="U400" i="11"/>
  <c r="U400" i="10"/>
  <c r="U400" i="9"/>
  <c r="U400" i="8"/>
  <c r="U400" i="5"/>
  <c r="U400" i="7"/>
  <c r="V400" i="19"/>
  <c r="V400" i="18"/>
  <c r="V400" i="17"/>
  <c r="V400" i="16"/>
  <c r="V400" i="15"/>
  <c r="V400" i="14"/>
  <c r="V400" i="13"/>
  <c r="V400" i="12"/>
  <c r="V400" i="11"/>
  <c r="V400" i="10"/>
  <c r="V400" i="9"/>
  <c r="V400" i="8"/>
  <c r="V400" i="7"/>
  <c r="V400" i="5"/>
  <c r="U400" i="3"/>
  <c r="U400" i="2"/>
  <c r="W400" i="1"/>
  <c r="X400" i="3"/>
  <c r="X400" i="2"/>
  <c r="Z400" i="1"/>
  <c r="W400" i="3"/>
  <c r="W400" i="2"/>
  <c r="Y400" i="1"/>
  <c r="V400" i="3"/>
  <c r="V400" i="2"/>
  <c r="X400" i="1"/>
  <c r="I401" i="1"/>
  <c r="G401" i="1"/>
  <c r="E401" i="1"/>
  <c r="H401" i="1"/>
  <c r="F401" i="1"/>
  <c r="D401" i="1"/>
  <c r="C401" i="1"/>
  <c r="B402" i="1"/>
  <c r="K402" i="1" s="1"/>
  <c r="W401" i="18" l="1"/>
  <c r="W401" i="17"/>
  <c r="W401" i="19"/>
  <c r="W401" i="15"/>
  <c r="W401" i="14"/>
  <c r="W401" i="16"/>
  <c r="W401" i="11"/>
  <c r="W401" i="13"/>
  <c r="W401" i="12"/>
  <c r="W401" i="10"/>
  <c r="W401" i="7"/>
  <c r="W401" i="9"/>
  <c r="W401" i="8"/>
  <c r="W401" i="5"/>
  <c r="V401" i="19"/>
  <c r="V401" i="18"/>
  <c r="V401" i="17"/>
  <c r="V401" i="16"/>
  <c r="V401" i="15"/>
  <c r="V401" i="14"/>
  <c r="V401" i="13"/>
  <c r="V401" i="12"/>
  <c r="V401" i="11"/>
  <c r="V401" i="10"/>
  <c r="V401" i="9"/>
  <c r="V401" i="8"/>
  <c r="V401" i="7"/>
  <c r="V401" i="5"/>
  <c r="X401" i="19"/>
  <c r="X401" i="18"/>
  <c r="X401" i="17"/>
  <c r="X401" i="16"/>
  <c r="X401" i="15"/>
  <c r="X401" i="14"/>
  <c r="X401" i="13"/>
  <c r="X401" i="12"/>
  <c r="X401" i="11"/>
  <c r="X401" i="10"/>
  <c r="X401" i="9"/>
  <c r="X401" i="8"/>
  <c r="X401" i="7"/>
  <c r="X401" i="5"/>
  <c r="U401" i="19"/>
  <c r="U401" i="18"/>
  <c r="U401" i="17"/>
  <c r="U401" i="16"/>
  <c r="U401" i="15"/>
  <c r="U401" i="14"/>
  <c r="U401" i="13"/>
  <c r="U401" i="12"/>
  <c r="U401" i="11"/>
  <c r="U401" i="9"/>
  <c r="U401" i="10"/>
  <c r="U401" i="8"/>
  <c r="U401" i="7"/>
  <c r="U401" i="5"/>
  <c r="X401" i="3"/>
  <c r="X401" i="2"/>
  <c r="Z401" i="1"/>
  <c r="U401" i="3"/>
  <c r="U401" i="2"/>
  <c r="W401" i="1"/>
  <c r="V401" i="3"/>
  <c r="V401" i="2"/>
  <c r="X401" i="1"/>
  <c r="W401" i="3"/>
  <c r="W401" i="2"/>
  <c r="Y401" i="1"/>
  <c r="I402" i="1"/>
  <c r="E402" i="1"/>
  <c r="G402" i="1"/>
  <c r="F402" i="1"/>
  <c r="H402" i="1"/>
  <c r="D402" i="1"/>
  <c r="C402" i="1"/>
  <c r="B403" i="1"/>
  <c r="K403" i="1" s="1"/>
  <c r="W402" i="19" l="1"/>
  <c r="W402" i="18"/>
  <c r="W402" i="17"/>
  <c r="W402" i="15"/>
  <c r="W402" i="14"/>
  <c r="W402" i="13"/>
  <c r="W402" i="12"/>
  <c r="W402" i="11"/>
  <c r="W402" i="16"/>
  <c r="W402" i="10"/>
  <c r="W402" i="9"/>
  <c r="W402" i="8"/>
  <c r="W402" i="7"/>
  <c r="W402" i="5"/>
  <c r="X402" i="19"/>
  <c r="X402" i="18"/>
  <c r="X402" i="17"/>
  <c r="X402" i="16"/>
  <c r="X402" i="15"/>
  <c r="X402" i="14"/>
  <c r="X402" i="13"/>
  <c r="X402" i="12"/>
  <c r="X402" i="11"/>
  <c r="X402" i="10"/>
  <c r="X402" i="9"/>
  <c r="X402" i="8"/>
  <c r="X402" i="7"/>
  <c r="X402" i="5"/>
  <c r="V402" i="19"/>
  <c r="V402" i="18"/>
  <c r="V402" i="17"/>
  <c r="V402" i="16"/>
  <c r="V402" i="15"/>
  <c r="V402" i="14"/>
  <c r="V402" i="13"/>
  <c r="V402" i="12"/>
  <c r="V402" i="11"/>
  <c r="V402" i="10"/>
  <c r="V402" i="9"/>
  <c r="V402" i="8"/>
  <c r="V402" i="7"/>
  <c r="V402" i="5"/>
  <c r="U402" i="19"/>
  <c r="U402" i="18"/>
  <c r="U402" i="17"/>
  <c r="U402" i="16"/>
  <c r="U402" i="15"/>
  <c r="U402" i="14"/>
  <c r="U402" i="13"/>
  <c r="U402" i="12"/>
  <c r="U402" i="11"/>
  <c r="U402" i="9"/>
  <c r="U402" i="10"/>
  <c r="U402" i="7"/>
  <c r="U402" i="8"/>
  <c r="U402" i="5"/>
  <c r="V402" i="3"/>
  <c r="V402" i="2"/>
  <c r="X402" i="1"/>
  <c r="X402" i="3"/>
  <c r="Z402" i="1"/>
  <c r="X402" i="2"/>
  <c r="U402" i="3"/>
  <c r="U402" i="2"/>
  <c r="W402" i="1"/>
  <c r="W402" i="3"/>
  <c r="W402" i="2"/>
  <c r="Y402" i="1"/>
  <c r="I403" i="1"/>
  <c r="H403" i="1"/>
  <c r="F403" i="1"/>
  <c r="G403" i="1"/>
  <c r="E403" i="1"/>
  <c r="D403" i="1"/>
  <c r="C403" i="1"/>
  <c r="B404" i="1"/>
  <c r="K404" i="1" s="1"/>
  <c r="F5" i="13" a="1"/>
  <c r="F5" i="13" l="1"/>
  <c r="W403" i="18"/>
  <c r="W403" i="17"/>
  <c r="W403" i="19"/>
  <c r="W403" i="15"/>
  <c r="W403" i="16"/>
  <c r="W403" i="14"/>
  <c r="W403" i="13"/>
  <c r="W403" i="12"/>
  <c r="W403" i="11"/>
  <c r="W403" i="10"/>
  <c r="W403" i="8"/>
  <c r="W403" i="9"/>
  <c r="W403" i="5"/>
  <c r="W403" i="7"/>
  <c r="V403" i="19"/>
  <c r="V403" i="18"/>
  <c r="V403" i="17"/>
  <c r="V403" i="16"/>
  <c r="V403" i="15"/>
  <c r="V403" i="14"/>
  <c r="V403" i="13"/>
  <c r="V403" i="12"/>
  <c r="V403" i="11"/>
  <c r="V403" i="10"/>
  <c r="V403" i="9"/>
  <c r="V403" i="8"/>
  <c r="V403" i="5"/>
  <c r="V403" i="7"/>
  <c r="U403" i="19"/>
  <c r="U403" i="18"/>
  <c r="U403" i="17"/>
  <c r="U403" i="16"/>
  <c r="U403" i="15"/>
  <c r="U403" i="14"/>
  <c r="U403" i="13"/>
  <c r="U403" i="12"/>
  <c r="U403" i="11"/>
  <c r="U403" i="10"/>
  <c r="U403" i="9"/>
  <c r="U403" i="8"/>
  <c r="U403" i="7"/>
  <c r="U403" i="5"/>
  <c r="X403" i="19"/>
  <c r="X403" i="18"/>
  <c r="X403" i="17"/>
  <c r="X403" i="16"/>
  <c r="X403" i="15"/>
  <c r="X403" i="14"/>
  <c r="X403" i="13"/>
  <c r="X403" i="12"/>
  <c r="X403" i="11"/>
  <c r="X403" i="10"/>
  <c r="X403" i="9"/>
  <c r="X403" i="8"/>
  <c r="X403" i="7"/>
  <c r="X403" i="5"/>
  <c r="W403" i="3"/>
  <c r="W403" i="2"/>
  <c r="Y403" i="1"/>
  <c r="V403" i="3"/>
  <c r="V403" i="2"/>
  <c r="X403" i="1"/>
  <c r="U403" i="3"/>
  <c r="U403" i="2"/>
  <c r="W403" i="1"/>
  <c r="X403" i="3"/>
  <c r="X403" i="2"/>
  <c r="Z403" i="1"/>
  <c r="I404" i="1"/>
  <c r="F404" i="1"/>
  <c r="H404" i="1"/>
  <c r="E404" i="1"/>
  <c r="G404" i="1"/>
  <c r="D404" i="1"/>
  <c r="C404" i="1"/>
  <c r="B405" i="1"/>
  <c r="K405" i="1" s="1"/>
  <c r="W404" i="19" l="1"/>
  <c r="W404" i="17"/>
  <c r="W404" i="18"/>
  <c r="W404" i="15"/>
  <c r="W404" i="16"/>
  <c r="W404" i="12"/>
  <c r="W404" i="13"/>
  <c r="W404" i="10"/>
  <c r="W404" i="11"/>
  <c r="W404" i="8"/>
  <c r="W404" i="14"/>
  <c r="W404" i="9"/>
  <c r="W404" i="7"/>
  <c r="W404" i="5"/>
  <c r="V404" i="19"/>
  <c r="V404" i="18"/>
  <c r="V404" i="17"/>
  <c r="V404" i="16"/>
  <c r="V404" i="15"/>
  <c r="V404" i="14"/>
  <c r="V404" i="13"/>
  <c r="V404" i="12"/>
  <c r="V404" i="11"/>
  <c r="V404" i="10"/>
  <c r="V404" i="9"/>
  <c r="V404" i="8"/>
  <c r="V404" i="7"/>
  <c r="V404" i="5"/>
  <c r="X404" i="19"/>
  <c r="X404" i="18"/>
  <c r="X404" i="17"/>
  <c r="X404" i="16"/>
  <c r="X404" i="15"/>
  <c r="X404" i="14"/>
  <c r="X404" i="13"/>
  <c r="X404" i="12"/>
  <c r="X404" i="11"/>
  <c r="X404" i="10"/>
  <c r="X404" i="9"/>
  <c r="X404" i="8"/>
  <c r="X404" i="7"/>
  <c r="X404" i="5"/>
  <c r="U404" i="19"/>
  <c r="U404" i="18"/>
  <c r="U404" i="17"/>
  <c r="U404" i="16"/>
  <c r="U404" i="15"/>
  <c r="U404" i="14"/>
  <c r="U404" i="13"/>
  <c r="U404" i="12"/>
  <c r="U404" i="11"/>
  <c r="U404" i="10"/>
  <c r="U404" i="9"/>
  <c r="U404" i="8"/>
  <c r="U404" i="7"/>
  <c r="U404" i="5"/>
  <c r="W404" i="3"/>
  <c r="W404" i="2"/>
  <c r="Y404" i="1"/>
  <c r="U404" i="3"/>
  <c r="U404" i="2"/>
  <c r="W404" i="1"/>
  <c r="X404" i="3"/>
  <c r="X404" i="2"/>
  <c r="Z404" i="1"/>
  <c r="V404" i="3"/>
  <c r="V404" i="2"/>
  <c r="X404" i="1"/>
  <c r="I405" i="1"/>
  <c r="E405" i="1"/>
  <c r="G405" i="1"/>
  <c r="F405" i="1"/>
  <c r="H405" i="1"/>
  <c r="D405" i="1"/>
  <c r="B406" i="1"/>
  <c r="K406" i="1" s="1"/>
  <c r="C405" i="1"/>
  <c r="F11" i="5" a="1"/>
  <c r="F11" i="5" l="1"/>
  <c r="W405" i="19"/>
  <c r="W405" i="18"/>
  <c r="W405" i="16"/>
  <c r="W405" i="17"/>
  <c r="W405" i="15"/>
  <c r="W405" i="14"/>
  <c r="W405" i="13"/>
  <c r="W405" i="11"/>
  <c r="W405" i="12"/>
  <c r="W405" i="10"/>
  <c r="W405" i="9"/>
  <c r="W405" i="5"/>
  <c r="W405" i="8"/>
  <c r="W405" i="7"/>
  <c r="V405" i="19"/>
  <c r="V405" i="18"/>
  <c r="V405" i="17"/>
  <c r="V405" i="16"/>
  <c r="V405" i="15"/>
  <c r="V405" i="14"/>
  <c r="V405" i="13"/>
  <c r="V405" i="12"/>
  <c r="V405" i="11"/>
  <c r="V405" i="10"/>
  <c r="V405" i="9"/>
  <c r="V405" i="7"/>
  <c r="V405" i="5"/>
  <c r="V405" i="8"/>
  <c r="X405" i="19"/>
  <c r="X405" i="18"/>
  <c r="X405" i="17"/>
  <c r="X405" i="16"/>
  <c r="X405" i="15"/>
  <c r="X405" i="14"/>
  <c r="X405" i="13"/>
  <c r="X405" i="12"/>
  <c r="X405" i="11"/>
  <c r="X405" i="10"/>
  <c r="X405" i="9"/>
  <c r="X405" i="8"/>
  <c r="X405" i="7"/>
  <c r="X405" i="5"/>
  <c r="U405" i="19"/>
  <c r="U405" i="18"/>
  <c r="U405" i="17"/>
  <c r="U405" i="16"/>
  <c r="U405" i="15"/>
  <c r="U405" i="14"/>
  <c r="U405" i="13"/>
  <c r="U405" i="12"/>
  <c r="U405" i="11"/>
  <c r="U405" i="10"/>
  <c r="U405" i="9"/>
  <c r="U405" i="7"/>
  <c r="U405" i="8"/>
  <c r="U405" i="5"/>
  <c r="X405" i="3"/>
  <c r="X405" i="2"/>
  <c r="Z405" i="1"/>
  <c r="U405" i="3"/>
  <c r="U405" i="2"/>
  <c r="W405" i="1"/>
  <c r="V405" i="3"/>
  <c r="X405" i="1"/>
  <c r="V405" i="2"/>
  <c r="W405" i="3"/>
  <c r="W405" i="2"/>
  <c r="Y405" i="1"/>
  <c r="I406" i="1"/>
  <c r="H406" i="1"/>
  <c r="F406" i="1"/>
  <c r="G406" i="1"/>
  <c r="E406" i="1"/>
  <c r="D406" i="1"/>
  <c r="C406" i="1"/>
  <c r="B407" i="1"/>
  <c r="K407" i="1" s="1"/>
  <c r="W406" i="19" l="1"/>
  <c r="W406" i="18"/>
  <c r="W406" i="16"/>
  <c r="W406" i="17"/>
  <c r="W406" i="15"/>
  <c r="W406" i="14"/>
  <c r="W406" i="12"/>
  <c r="W406" i="11"/>
  <c r="W406" i="13"/>
  <c r="W406" i="10"/>
  <c r="W406" i="8"/>
  <c r="W406" i="9"/>
  <c r="W406" i="7"/>
  <c r="W406" i="5"/>
  <c r="V406" i="19"/>
  <c r="V406" i="18"/>
  <c r="V406" i="17"/>
  <c r="V406" i="16"/>
  <c r="V406" i="15"/>
  <c r="V406" i="14"/>
  <c r="V406" i="13"/>
  <c r="V406" i="12"/>
  <c r="V406" i="11"/>
  <c r="V406" i="10"/>
  <c r="V406" i="9"/>
  <c r="V406" i="8"/>
  <c r="V406" i="7"/>
  <c r="V406" i="5"/>
  <c r="X406" i="19"/>
  <c r="X406" i="18"/>
  <c r="X406" i="17"/>
  <c r="X406" i="16"/>
  <c r="X406" i="15"/>
  <c r="X406" i="14"/>
  <c r="X406" i="13"/>
  <c r="X406" i="12"/>
  <c r="X406" i="11"/>
  <c r="X406" i="10"/>
  <c r="X406" i="9"/>
  <c r="X406" i="8"/>
  <c r="X406" i="7"/>
  <c r="X406" i="5"/>
  <c r="U406" i="19"/>
  <c r="U406" i="18"/>
  <c r="U406" i="17"/>
  <c r="U406" i="16"/>
  <c r="U406" i="15"/>
  <c r="U406" i="14"/>
  <c r="U406" i="13"/>
  <c r="U406" i="12"/>
  <c r="U406" i="11"/>
  <c r="U406" i="10"/>
  <c r="U406" i="9"/>
  <c r="U406" i="8"/>
  <c r="U406" i="7"/>
  <c r="U406" i="5"/>
  <c r="U406" i="3"/>
  <c r="U406" i="2"/>
  <c r="W406" i="1"/>
  <c r="W406" i="3"/>
  <c r="W406" i="2"/>
  <c r="Y406" i="1"/>
  <c r="V406" i="3"/>
  <c r="V406" i="2"/>
  <c r="X406" i="1"/>
  <c r="X406" i="3"/>
  <c r="X406" i="2"/>
  <c r="Z406" i="1"/>
  <c r="I407" i="1"/>
  <c r="H407" i="1"/>
  <c r="G407" i="1"/>
  <c r="F407" i="1"/>
  <c r="E407" i="1"/>
  <c r="D407" i="1"/>
  <c r="C407" i="1"/>
  <c r="B408" i="1"/>
  <c r="K408" i="1" s="1"/>
  <c r="E5" i="13" a="1"/>
  <c r="F19" i="7" a="1"/>
  <c r="J5" i="13" a="1"/>
  <c r="J5" i="13" l="1"/>
  <c r="E5" i="13"/>
  <c r="G5" i="13" s="1"/>
  <c r="H5" i="13" s="1"/>
  <c r="F19" i="7"/>
  <c r="W407" i="19"/>
  <c r="W407" i="18"/>
  <c r="W407" i="17"/>
  <c r="W407" i="16"/>
  <c r="W407" i="15"/>
  <c r="W407" i="12"/>
  <c r="W407" i="13"/>
  <c r="W407" i="11"/>
  <c r="W407" i="9"/>
  <c r="W407" i="14"/>
  <c r="W407" i="10"/>
  <c r="W407" i="8"/>
  <c r="W407" i="7"/>
  <c r="W407" i="5"/>
  <c r="X407" i="19"/>
  <c r="X407" i="18"/>
  <c r="X407" i="17"/>
  <c r="X407" i="16"/>
  <c r="X407" i="15"/>
  <c r="X407" i="14"/>
  <c r="X407" i="13"/>
  <c r="X407" i="12"/>
  <c r="X407" i="11"/>
  <c r="X407" i="10"/>
  <c r="X407" i="9"/>
  <c r="X407" i="8"/>
  <c r="X407" i="7"/>
  <c r="X407" i="5"/>
  <c r="U407" i="19"/>
  <c r="U407" i="18"/>
  <c r="U407" i="17"/>
  <c r="U407" i="16"/>
  <c r="U407" i="15"/>
  <c r="U407" i="14"/>
  <c r="U407" i="13"/>
  <c r="U407" i="12"/>
  <c r="U407" i="11"/>
  <c r="U407" i="9"/>
  <c r="U407" i="10"/>
  <c r="U407" i="8"/>
  <c r="U407" i="7"/>
  <c r="U407" i="5"/>
  <c r="V407" i="19"/>
  <c r="V407" i="18"/>
  <c r="V407" i="17"/>
  <c r="V407" i="16"/>
  <c r="V407" i="14"/>
  <c r="V407" i="15"/>
  <c r="V407" i="13"/>
  <c r="V407" i="12"/>
  <c r="V407" i="11"/>
  <c r="V407" i="10"/>
  <c r="V407" i="9"/>
  <c r="V407" i="8"/>
  <c r="V407" i="7"/>
  <c r="V407" i="5"/>
  <c r="V407" i="3"/>
  <c r="V407" i="2"/>
  <c r="X407" i="1"/>
  <c r="W407" i="3"/>
  <c r="W407" i="2"/>
  <c r="Y407" i="1"/>
  <c r="U407" i="3"/>
  <c r="U407" i="2"/>
  <c r="W407" i="1"/>
  <c r="X407" i="3"/>
  <c r="X407" i="2"/>
  <c r="Z407" i="1"/>
  <c r="I408" i="1"/>
  <c r="G408" i="1"/>
  <c r="E408" i="1"/>
  <c r="H408" i="1"/>
  <c r="F408" i="1"/>
  <c r="D408" i="1"/>
  <c r="C408" i="1"/>
  <c r="B409" i="1"/>
  <c r="K409" i="1" s="1"/>
  <c r="P5" i="13"/>
  <c r="L5" i="13"/>
  <c r="I5" i="13" l="1"/>
  <c r="I1" i="13" s="1"/>
  <c r="A18" i="13" s="1"/>
  <c r="A20" i="13"/>
  <c r="T18" i="4" s="1"/>
  <c r="A22" i="13"/>
  <c r="T20" i="4" s="1"/>
  <c r="A24" i="13"/>
  <c r="T22" i="4" s="1"/>
  <c r="Z5" i="13"/>
  <c r="A16" i="13"/>
  <c r="M5" i="13"/>
  <c r="N5" i="13" s="1"/>
  <c r="Q5" i="13"/>
  <c r="R5" i="13" s="1"/>
  <c r="W408" i="19"/>
  <c r="W408" i="18"/>
  <c r="W408" i="17"/>
  <c r="W408" i="15"/>
  <c r="W408" i="16"/>
  <c r="W408" i="13"/>
  <c r="W408" i="14"/>
  <c r="W408" i="12"/>
  <c r="W408" i="11"/>
  <c r="W408" i="9"/>
  <c r="W408" i="10"/>
  <c r="W408" i="8"/>
  <c r="W408" i="7"/>
  <c r="W408" i="5"/>
  <c r="V408" i="19"/>
  <c r="V408" i="18"/>
  <c r="V408" i="17"/>
  <c r="V408" i="16"/>
  <c r="V408" i="15"/>
  <c r="V408" i="14"/>
  <c r="V408" i="12"/>
  <c r="V408" i="13"/>
  <c r="V408" i="11"/>
  <c r="V408" i="10"/>
  <c r="V408" i="9"/>
  <c r="V408" i="8"/>
  <c r="V408" i="7"/>
  <c r="V408" i="5"/>
  <c r="X408" i="19"/>
  <c r="X408" i="18"/>
  <c r="X408" i="17"/>
  <c r="X408" i="16"/>
  <c r="X408" i="15"/>
  <c r="X408" i="14"/>
  <c r="X408" i="13"/>
  <c r="X408" i="12"/>
  <c r="X408" i="11"/>
  <c r="X408" i="10"/>
  <c r="X408" i="9"/>
  <c r="X408" i="8"/>
  <c r="X408" i="7"/>
  <c r="X408" i="5"/>
  <c r="U408" i="19"/>
  <c r="U408" i="18"/>
  <c r="U408" i="17"/>
  <c r="U408" i="16"/>
  <c r="U408" i="15"/>
  <c r="U408" i="14"/>
  <c r="U408" i="13"/>
  <c r="U408" i="12"/>
  <c r="U408" i="11"/>
  <c r="U408" i="9"/>
  <c r="U408" i="10"/>
  <c r="U408" i="7"/>
  <c r="U408" i="8"/>
  <c r="U408" i="5"/>
  <c r="V408" i="3"/>
  <c r="V408" i="2"/>
  <c r="X408" i="1"/>
  <c r="W408" i="3"/>
  <c r="W408" i="2"/>
  <c r="Y408" i="1"/>
  <c r="X408" i="3"/>
  <c r="X408" i="2"/>
  <c r="Z408" i="1"/>
  <c r="U408" i="3"/>
  <c r="U408" i="2"/>
  <c r="W408" i="1"/>
  <c r="I409" i="1"/>
  <c r="G409" i="1"/>
  <c r="H409" i="1"/>
  <c r="F409" i="1"/>
  <c r="E409" i="1"/>
  <c r="D409" i="1"/>
  <c r="B410" i="1"/>
  <c r="K410" i="1" s="1"/>
  <c r="C409" i="1"/>
  <c r="J11" i="5" a="1"/>
  <c r="E11" i="5" a="1"/>
  <c r="T14" i="4" l="1"/>
  <c r="T10" i="4"/>
  <c r="A36" i="13"/>
  <c r="T34" i="4" s="1"/>
  <c r="A34" i="13"/>
  <c r="T32" i="4" s="1"/>
  <c r="A32" i="13"/>
  <c r="T30" i="4" s="1"/>
  <c r="A28" i="13"/>
  <c r="T26" i="4" s="1"/>
  <c r="A26" i="13"/>
  <c r="T24" i="4" s="1"/>
  <c r="A30" i="13"/>
  <c r="T28" i="4" s="1"/>
  <c r="J11" i="5"/>
  <c r="E11" i="5"/>
  <c r="G11" i="5" s="1"/>
  <c r="H11" i="5" s="1"/>
  <c r="I11" i="5" s="1"/>
  <c r="W409" i="19"/>
  <c r="W409" i="18"/>
  <c r="W409" i="17"/>
  <c r="W409" i="16"/>
  <c r="W409" i="15"/>
  <c r="W409" i="14"/>
  <c r="W409" i="13"/>
  <c r="W409" i="11"/>
  <c r="W409" i="12"/>
  <c r="W409" i="9"/>
  <c r="W409" i="10"/>
  <c r="W409" i="8"/>
  <c r="W409" i="5"/>
  <c r="W409" i="7"/>
  <c r="U409" i="19"/>
  <c r="U409" i="18"/>
  <c r="U409" i="17"/>
  <c r="U409" i="16"/>
  <c r="U409" i="15"/>
  <c r="U409" i="14"/>
  <c r="U409" i="13"/>
  <c r="U409" i="12"/>
  <c r="U409" i="11"/>
  <c r="U409" i="10"/>
  <c r="U409" i="9"/>
  <c r="U409" i="8"/>
  <c r="U409" i="7"/>
  <c r="U409" i="5"/>
  <c r="V409" i="19"/>
  <c r="V409" i="18"/>
  <c r="V409" i="17"/>
  <c r="V409" i="16"/>
  <c r="V409" i="15"/>
  <c r="V409" i="14"/>
  <c r="V409" i="13"/>
  <c r="V409" i="12"/>
  <c r="V409" i="11"/>
  <c r="V409" i="10"/>
  <c r="V409" i="9"/>
  <c r="V409" i="8"/>
  <c r="V409" i="7"/>
  <c r="V409" i="5"/>
  <c r="X409" i="19"/>
  <c r="X409" i="18"/>
  <c r="X409" i="17"/>
  <c r="X409" i="16"/>
  <c r="X409" i="15"/>
  <c r="X409" i="14"/>
  <c r="X409" i="13"/>
  <c r="X409" i="12"/>
  <c r="X409" i="11"/>
  <c r="X409" i="10"/>
  <c r="X409" i="9"/>
  <c r="X409" i="8"/>
  <c r="X409" i="5"/>
  <c r="X409" i="7"/>
  <c r="V409" i="3"/>
  <c r="V409" i="2"/>
  <c r="X409" i="1"/>
  <c r="U409" i="3"/>
  <c r="U409" i="2"/>
  <c r="W409" i="1"/>
  <c r="X409" i="3"/>
  <c r="X409" i="2"/>
  <c r="Z409" i="1"/>
  <c r="W409" i="3"/>
  <c r="W409" i="2"/>
  <c r="Y409" i="1"/>
  <c r="I410" i="1"/>
  <c r="G410" i="1"/>
  <c r="H410" i="1"/>
  <c r="E410" i="1"/>
  <c r="F410" i="1"/>
  <c r="D410" i="1"/>
  <c r="B411" i="1"/>
  <c r="K411" i="1" s="1"/>
  <c r="C410" i="1"/>
  <c r="P11" i="5"/>
  <c r="L11" i="5"/>
  <c r="Z11" i="5" l="1"/>
  <c r="Q11" i="5"/>
  <c r="R11" i="5" s="1"/>
  <c r="M11" i="5"/>
  <c r="N11" i="5" s="1"/>
  <c r="W410" i="19"/>
  <c r="W410" i="18"/>
  <c r="W410" i="17"/>
  <c r="W410" i="16"/>
  <c r="W410" i="14"/>
  <c r="W410" i="13"/>
  <c r="W410" i="10"/>
  <c r="W410" i="11"/>
  <c r="W410" i="15"/>
  <c r="W410" i="9"/>
  <c r="W410" i="12"/>
  <c r="W410" i="7"/>
  <c r="W410" i="8"/>
  <c r="W410" i="5"/>
  <c r="X410" i="19"/>
  <c r="X410" i="18"/>
  <c r="X410" i="17"/>
  <c r="X410" i="16"/>
  <c r="X410" i="15"/>
  <c r="X410" i="14"/>
  <c r="X410" i="13"/>
  <c r="X410" i="12"/>
  <c r="X410" i="11"/>
  <c r="X410" i="10"/>
  <c r="X410" i="9"/>
  <c r="X410" i="8"/>
  <c r="X410" i="7"/>
  <c r="X410" i="5"/>
  <c r="U410" i="19"/>
  <c r="U410" i="18"/>
  <c r="U410" i="17"/>
  <c r="U410" i="16"/>
  <c r="U410" i="15"/>
  <c r="U410" i="14"/>
  <c r="U410" i="13"/>
  <c r="U410" i="12"/>
  <c r="U410" i="11"/>
  <c r="U410" i="10"/>
  <c r="U410" i="9"/>
  <c r="U410" i="8"/>
  <c r="U410" i="7"/>
  <c r="U410" i="5"/>
  <c r="V410" i="19"/>
  <c r="V410" i="18"/>
  <c r="V410" i="17"/>
  <c r="V410" i="16"/>
  <c r="V410" i="15"/>
  <c r="V410" i="14"/>
  <c r="V410" i="13"/>
  <c r="V410" i="12"/>
  <c r="V410" i="11"/>
  <c r="V410" i="10"/>
  <c r="V410" i="9"/>
  <c r="V410" i="8"/>
  <c r="V410" i="7"/>
  <c r="V410" i="5"/>
  <c r="V410" i="3"/>
  <c r="V410" i="2"/>
  <c r="X410" i="1"/>
  <c r="X410" i="3"/>
  <c r="X410" i="2"/>
  <c r="Z410" i="1"/>
  <c r="U410" i="3"/>
  <c r="U410" i="2"/>
  <c r="W410" i="1"/>
  <c r="W410" i="3"/>
  <c r="W410" i="2"/>
  <c r="Y410" i="1"/>
  <c r="I411" i="1"/>
  <c r="F411" i="1"/>
  <c r="G411" i="1"/>
  <c r="H411" i="1"/>
  <c r="E411" i="1"/>
  <c r="D411" i="1"/>
  <c r="B412" i="1"/>
  <c r="K412" i="1" s="1"/>
  <c r="C411" i="1"/>
  <c r="J19" i="7" a="1"/>
  <c r="E19" i="7" a="1"/>
  <c r="F12" i="5" a="1"/>
  <c r="J19" i="7" l="1"/>
  <c r="E19" i="7"/>
  <c r="G19" i="7" s="1"/>
  <c r="H19" i="7" s="1"/>
  <c r="F12" i="5"/>
  <c r="W411" i="19"/>
  <c r="W411" i="18"/>
  <c r="W411" i="16"/>
  <c r="W411" i="17"/>
  <c r="W411" i="13"/>
  <c r="W411" i="14"/>
  <c r="W411" i="10"/>
  <c r="W411" i="11"/>
  <c r="W411" i="15"/>
  <c r="W411" i="7"/>
  <c r="W411" i="12"/>
  <c r="W411" i="8"/>
  <c r="W411" i="9"/>
  <c r="W411" i="5"/>
  <c r="V411" i="19"/>
  <c r="V411" i="18"/>
  <c r="V411" i="17"/>
  <c r="V411" i="16"/>
  <c r="V411" i="15"/>
  <c r="V411" i="14"/>
  <c r="V411" i="13"/>
  <c r="V411" i="12"/>
  <c r="V411" i="11"/>
  <c r="V411" i="10"/>
  <c r="V411" i="9"/>
  <c r="V411" i="8"/>
  <c r="V411" i="7"/>
  <c r="V411" i="5"/>
  <c r="U411" i="19"/>
  <c r="U411" i="18"/>
  <c r="U411" i="17"/>
  <c r="U411" i="16"/>
  <c r="U411" i="15"/>
  <c r="U411" i="14"/>
  <c r="U411" i="13"/>
  <c r="U411" i="12"/>
  <c r="U411" i="11"/>
  <c r="U411" i="9"/>
  <c r="U411" i="10"/>
  <c r="U411" i="7"/>
  <c r="U411" i="8"/>
  <c r="U411" i="5"/>
  <c r="X411" i="19"/>
  <c r="X411" i="18"/>
  <c r="X411" i="17"/>
  <c r="X411" i="16"/>
  <c r="X411" i="15"/>
  <c r="X411" i="14"/>
  <c r="X411" i="13"/>
  <c r="X411" i="12"/>
  <c r="X411" i="11"/>
  <c r="X411" i="10"/>
  <c r="X411" i="9"/>
  <c r="X411" i="8"/>
  <c r="X411" i="7"/>
  <c r="X411" i="5"/>
  <c r="U411" i="3"/>
  <c r="W411" i="1"/>
  <c r="U411" i="2"/>
  <c r="X411" i="3"/>
  <c r="X411" i="2"/>
  <c r="Z411" i="1"/>
  <c r="W411" i="3"/>
  <c r="W411" i="2"/>
  <c r="Y411" i="1"/>
  <c r="V411" i="3"/>
  <c r="V411" i="2"/>
  <c r="X411" i="1"/>
  <c r="I412" i="1"/>
  <c r="G412" i="1"/>
  <c r="E412" i="1"/>
  <c r="H412" i="1"/>
  <c r="F412" i="1"/>
  <c r="D412" i="1"/>
  <c r="C412" i="1"/>
  <c r="B413" i="1"/>
  <c r="K413" i="1" s="1"/>
  <c r="L19" i="7"/>
  <c r="F13" i="3" a="1"/>
  <c r="P19" i="7"/>
  <c r="Z19" i="7" l="1"/>
  <c r="I19" i="7"/>
  <c r="Q19" i="7"/>
  <c r="R19" i="7" s="1"/>
  <c r="F13" i="3"/>
  <c r="M19" i="7"/>
  <c r="N19" i="7" s="1"/>
  <c r="W412" i="19"/>
  <c r="W412" i="18"/>
  <c r="W412" i="17"/>
  <c r="W412" i="16"/>
  <c r="W412" i="14"/>
  <c r="W412" i="13"/>
  <c r="W412" i="10"/>
  <c r="W412" i="15"/>
  <c r="W412" i="12"/>
  <c r="W412" i="11"/>
  <c r="W412" i="9"/>
  <c r="W412" i="7"/>
  <c r="W412" i="8"/>
  <c r="W412" i="5"/>
  <c r="U412" i="19"/>
  <c r="U412" i="18"/>
  <c r="U412" i="17"/>
  <c r="U412" i="16"/>
  <c r="U412" i="15"/>
  <c r="U412" i="14"/>
  <c r="U412" i="13"/>
  <c r="U412" i="12"/>
  <c r="U412" i="10"/>
  <c r="U412" i="11"/>
  <c r="U412" i="9"/>
  <c r="U412" i="8"/>
  <c r="U412" i="7"/>
  <c r="U412" i="5"/>
  <c r="V412" i="19"/>
  <c r="V412" i="18"/>
  <c r="V412" i="17"/>
  <c r="V412" i="16"/>
  <c r="V412" i="15"/>
  <c r="V412" i="14"/>
  <c r="V412" i="13"/>
  <c r="V412" i="12"/>
  <c r="V412" i="10"/>
  <c r="V412" i="11"/>
  <c r="V412" i="9"/>
  <c r="V412" i="8"/>
  <c r="V412" i="7"/>
  <c r="V412" i="5"/>
  <c r="X412" i="19"/>
  <c r="X412" i="18"/>
  <c r="X412" i="17"/>
  <c r="X412" i="16"/>
  <c r="X412" i="15"/>
  <c r="X412" i="14"/>
  <c r="X412" i="13"/>
  <c r="X412" i="12"/>
  <c r="X412" i="11"/>
  <c r="X412" i="10"/>
  <c r="X412" i="8"/>
  <c r="X412" i="9"/>
  <c r="X412" i="7"/>
  <c r="X412" i="5"/>
  <c r="V412" i="3"/>
  <c r="V412" i="2"/>
  <c r="X412" i="1"/>
  <c r="U412" i="3"/>
  <c r="U412" i="2"/>
  <c r="W412" i="1"/>
  <c r="W412" i="3"/>
  <c r="W412" i="2"/>
  <c r="Y412" i="1"/>
  <c r="X412" i="3"/>
  <c r="X412" i="2"/>
  <c r="Z412" i="1"/>
  <c r="I413" i="1"/>
  <c r="G413" i="1"/>
  <c r="H413" i="1"/>
  <c r="F413" i="1"/>
  <c r="E413" i="1"/>
  <c r="D413" i="1"/>
  <c r="B414" i="1"/>
  <c r="K414" i="1" s="1"/>
  <c r="C413" i="1"/>
  <c r="W413" i="19" l="1"/>
  <c r="W413" i="17"/>
  <c r="W413" i="18"/>
  <c r="W413" i="16"/>
  <c r="W413" i="13"/>
  <c r="W413" i="14"/>
  <c r="W413" i="11"/>
  <c r="W413" i="12"/>
  <c r="W413" i="10"/>
  <c r="W413" i="15"/>
  <c r="W413" i="7"/>
  <c r="W413" i="8"/>
  <c r="W413" i="9"/>
  <c r="W413" i="5"/>
  <c r="U413" i="19"/>
  <c r="U413" i="18"/>
  <c r="U413" i="16"/>
  <c r="U413" i="17"/>
  <c r="U413" i="15"/>
  <c r="U413" i="14"/>
  <c r="U413" i="13"/>
  <c r="U413" i="12"/>
  <c r="U413" i="11"/>
  <c r="U413" i="9"/>
  <c r="U413" i="10"/>
  <c r="U413" i="8"/>
  <c r="U413" i="5"/>
  <c r="U413" i="7"/>
  <c r="X413" i="19"/>
  <c r="X413" i="18"/>
  <c r="X413" i="17"/>
  <c r="X413" i="16"/>
  <c r="X413" i="15"/>
  <c r="X413" i="14"/>
  <c r="X413" i="13"/>
  <c r="X413" i="12"/>
  <c r="X413" i="11"/>
  <c r="X413" i="10"/>
  <c r="X413" i="9"/>
  <c r="X413" i="8"/>
  <c r="X413" i="7"/>
  <c r="X413" i="5"/>
  <c r="V413" i="19"/>
  <c r="V413" i="18"/>
  <c r="V413" i="17"/>
  <c r="V413" i="16"/>
  <c r="V413" i="15"/>
  <c r="V413" i="14"/>
  <c r="V413" i="13"/>
  <c r="V413" i="12"/>
  <c r="V413" i="11"/>
  <c r="V413" i="10"/>
  <c r="V413" i="9"/>
  <c r="V413" i="8"/>
  <c r="V413" i="7"/>
  <c r="V413" i="5"/>
  <c r="U413" i="3"/>
  <c r="U413" i="2"/>
  <c r="W413" i="1"/>
  <c r="X413" i="3"/>
  <c r="X413" i="2"/>
  <c r="Z413" i="1"/>
  <c r="V413" i="3"/>
  <c r="V413" i="2"/>
  <c r="X413" i="1"/>
  <c r="W413" i="3"/>
  <c r="W413" i="2"/>
  <c r="Y413" i="1"/>
  <c r="I414" i="1"/>
  <c r="H414" i="1"/>
  <c r="F414" i="1"/>
  <c r="G414" i="1"/>
  <c r="E414" i="1"/>
  <c r="D414" i="1"/>
  <c r="B415" i="1"/>
  <c r="K415" i="1" s="1"/>
  <c r="C414" i="1"/>
  <c r="W414" i="19" l="1"/>
  <c r="W414" i="18"/>
  <c r="W414" i="17"/>
  <c r="W414" i="16"/>
  <c r="W414" i="15"/>
  <c r="W414" i="14"/>
  <c r="W414" i="12"/>
  <c r="W414" i="11"/>
  <c r="W414" i="8"/>
  <c r="W414" i="10"/>
  <c r="W414" i="13"/>
  <c r="W414" i="9"/>
  <c r="W414" i="7"/>
  <c r="W414" i="5"/>
  <c r="V414" i="19"/>
  <c r="V414" i="18"/>
  <c r="V414" i="17"/>
  <c r="V414" i="16"/>
  <c r="V414" i="15"/>
  <c r="V414" i="14"/>
  <c r="V414" i="13"/>
  <c r="V414" i="12"/>
  <c r="V414" i="11"/>
  <c r="V414" i="10"/>
  <c r="V414" i="9"/>
  <c r="V414" i="8"/>
  <c r="V414" i="5"/>
  <c r="V414" i="7"/>
  <c r="U414" i="19"/>
  <c r="U414" i="18"/>
  <c r="U414" i="17"/>
  <c r="U414" i="16"/>
  <c r="U414" i="14"/>
  <c r="U414" i="15"/>
  <c r="U414" i="13"/>
  <c r="U414" i="12"/>
  <c r="U414" i="11"/>
  <c r="U414" i="9"/>
  <c r="U414" i="10"/>
  <c r="U414" i="7"/>
  <c r="U414" i="8"/>
  <c r="U414" i="5"/>
  <c r="X414" i="19"/>
  <c r="X414" i="18"/>
  <c r="X414" i="17"/>
  <c r="X414" i="16"/>
  <c r="X414" i="15"/>
  <c r="X414" i="14"/>
  <c r="X414" i="13"/>
  <c r="X414" i="12"/>
  <c r="X414" i="11"/>
  <c r="X414" i="10"/>
  <c r="X414" i="9"/>
  <c r="X414" i="8"/>
  <c r="X414" i="7"/>
  <c r="X414" i="5"/>
  <c r="U414" i="3"/>
  <c r="U414" i="2"/>
  <c r="W414" i="1"/>
  <c r="W414" i="3"/>
  <c r="W414" i="2"/>
  <c r="Y414" i="1"/>
  <c r="X414" i="3"/>
  <c r="X414" i="2"/>
  <c r="Z414" i="1"/>
  <c r="V414" i="3"/>
  <c r="V414" i="2"/>
  <c r="X414" i="1"/>
  <c r="I415" i="1"/>
  <c r="F415" i="1"/>
  <c r="G415" i="1"/>
  <c r="E415" i="1"/>
  <c r="H415" i="1"/>
  <c r="D415" i="1"/>
  <c r="B416" i="1"/>
  <c r="K416" i="1" s="1"/>
  <c r="C415" i="1"/>
  <c r="J12" i="5" a="1"/>
  <c r="E12" i="5" a="1"/>
  <c r="J12" i="5" l="1"/>
  <c r="E12" i="5"/>
  <c r="G12" i="5" s="1"/>
  <c r="H12" i="5" s="1"/>
  <c r="I12" i="5" s="1"/>
  <c r="W415" i="19"/>
  <c r="W415" i="18"/>
  <c r="W415" i="16"/>
  <c r="W415" i="15"/>
  <c r="W415" i="17"/>
  <c r="W415" i="14"/>
  <c r="W415" i="13"/>
  <c r="W415" i="12"/>
  <c r="W415" i="11"/>
  <c r="W415" i="8"/>
  <c r="W415" i="10"/>
  <c r="W415" i="9"/>
  <c r="W415" i="7"/>
  <c r="W415" i="5"/>
  <c r="U415" i="19"/>
  <c r="U415" i="18"/>
  <c r="U415" i="17"/>
  <c r="U415" i="16"/>
  <c r="U415" i="15"/>
  <c r="U415" i="14"/>
  <c r="U415" i="13"/>
  <c r="U415" i="12"/>
  <c r="U415" i="11"/>
  <c r="U415" i="10"/>
  <c r="U415" i="9"/>
  <c r="U415" i="5"/>
  <c r="U415" i="7"/>
  <c r="U415" i="8"/>
  <c r="X415" i="19"/>
  <c r="X415" i="18"/>
  <c r="X415" i="17"/>
  <c r="X415" i="16"/>
  <c r="X415" i="15"/>
  <c r="X415" i="14"/>
  <c r="X415" i="13"/>
  <c r="X415" i="12"/>
  <c r="X415" i="11"/>
  <c r="X415" i="10"/>
  <c r="X415" i="8"/>
  <c r="X415" i="9"/>
  <c r="X415" i="7"/>
  <c r="X415" i="5"/>
  <c r="V415" i="19"/>
  <c r="V415" i="18"/>
  <c r="V415" i="17"/>
  <c r="V415" i="16"/>
  <c r="V415" i="15"/>
  <c r="V415" i="14"/>
  <c r="V415" i="13"/>
  <c r="V415" i="12"/>
  <c r="V415" i="11"/>
  <c r="V415" i="10"/>
  <c r="V415" i="9"/>
  <c r="V415" i="8"/>
  <c r="V415" i="7"/>
  <c r="V415" i="5"/>
  <c r="X415" i="2"/>
  <c r="X415" i="3"/>
  <c r="Z415" i="1"/>
  <c r="U415" i="3"/>
  <c r="U415" i="2"/>
  <c r="W415" i="1"/>
  <c r="W415" i="3"/>
  <c r="W415" i="2"/>
  <c r="Y415" i="1"/>
  <c r="V415" i="3"/>
  <c r="V415" i="2"/>
  <c r="X415" i="1"/>
  <c r="I416" i="1"/>
  <c r="E416" i="1"/>
  <c r="G416" i="1"/>
  <c r="H416" i="1"/>
  <c r="F416" i="1"/>
  <c r="D416" i="1"/>
  <c r="C416" i="1"/>
  <c r="B417" i="1"/>
  <c r="K417" i="1" s="1"/>
  <c r="J13" i="3" a="1"/>
  <c r="L12" i="5"/>
  <c r="P12" i="5"/>
  <c r="E13" i="3" a="1"/>
  <c r="Z12" i="5" l="1"/>
  <c r="J13" i="3"/>
  <c r="E13" i="3"/>
  <c r="G13" i="3" s="1"/>
  <c r="H13" i="3" s="1"/>
  <c r="M12" i="5"/>
  <c r="N12" i="5" s="1"/>
  <c r="Q12" i="5"/>
  <c r="R12" i="5" s="1"/>
  <c r="W416" i="19"/>
  <c r="W416" i="18"/>
  <c r="W416" i="16"/>
  <c r="W416" i="15"/>
  <c r="W416" i="17"/>
  <c r="W416" i="14"/>
  <c r="W416" i="13"/>
  <c r="W416" i="12"/>
  <c r="W416" i="11"/>
  <c r="W416" i="10"/>
  <c r="W416" i="8"/>
  <c r="W416" i="9"/>
  <c r="W416" i="7"/>
  <c r="W416" i="5"/>
  <c r="U416" i="19"/>
  <c r="U416" i="18"/>
  <c r="U416" i="17"/>
  <c r="U416" i="16"/>
  <c r="U416" i="15"/>
  <c r="U416" i="14"/>
  <c r="U416" i="13"/>
  <c r="U416" i="12"/>
  <c r="U416" i="11"/>
  <c r="U416" i="9"/>
  <c r="U416" i="10"/>
  <c r="U416" i="8"/>
  <c r="U416" i="7"/>
  <c r="U416" i="5"/>
  <c r="X416" i="19"/>
  <c r="X416" i="18"/>
  <c r="X416" i="17"/>
  <c r="X416" i="16"/>
  <c r="X416" i="15"/>
  <c r="X416" i="14"/>
  <c r="X416" i="13"/>
  <c r="X416" i="12"/>
  <c r="X416" i="11"/>
  <c r="X416" i="10"/>
  <c r="X416" i="9"/>
  <c r="X416" i="8"/>
  <c r="X416" i="7"/>
  <c r="X416" i="5"/>
  <c r="V416" i="19"/>
  <c r="V416" i="18"/>
  <c r="V416" i="17"/>
  <c r="V416" i="16"/>
  <c r="V416" i="15"/>
  <c r="V416" i="14"/>
  <c r="V416" i="13"/>
  <c r="V416" i="12"/>
  <c r="V416" i="11"/>
  <c r="V416" i="10"/>
  <c r="V416" i="9"/>
  <c r="V416" i="8"/>
  <c r="V416" i="7"/>
  <c r="V416" i="5"/>
  <c r="V416" i="3"/>
  <c r="V416" i="2"/>
  <c r="X416" i="1"/>
  <c r="X416" i="3"/>
  <c r="X416" i="2"/>
  <c r="Z416" i="1"/>
  <c r="U416" i="3"/>
  <c r="U416" i="2"/>
  <c r="W416" i="1"/>
  <c r="W416" i="3"/>
  <c r="W416" i="2"/>
  <c r="Y416" i="1"/>
  <c r="I417" i="1"/>
  <c r="G417" i="1"/>
  <c r="H417" i="1"/>
  <c r="E417" i="1"/>
  <c r="F417" i="1"/>
  <c r="D417" i="1"/>
  <c r="B418" i="1"/>
  <c r="K418" i="1" s="1"/>
  <c r="C417" i="1"/>
  <c r="P13" i="3"/>
  <c r="L13" i="3"/>
  <c r="Z13" i="3" l="1"/>
  <c r="I13" i="3"/>
  <c r="M13" i="3"/>
  <c r="N13" i="3" s="1"/>
  <c r="Q13" i="3"/>
  <c r="R13" i="3" s="1"/>
  <c r="W417" i="19"/>
  <c r="W417" i="18"/>
  <c r="W417" i="16"/>
  <c r="W417" i="17"/>
  <c r="W417" i="15"/>
  <c r="W417" i="14"/>
  <c r="W417" i="12"/>
  <c r="W417" i="13"/>
  <c r="W417" i="10"/>
  <c r="W417" i="9"/>
  <c r="W417" i="8"/>
  <c r="W417" i="11"/>
  <c r="W417" i="7"/>
  <c r="W417" i="5"/>
  <c r="X417" i="19"/>
  <c r="X417" i="18"/>
  <c r="X417" i="17"/>
  <c r="X417" i="16"/>
  <c r="X417" i="15"/>
  <c r="X417" i="14"/>
  <c r="X417" i="13"/>
  <c r="X417" i="12"/>
  <c r="X417" i="11"/>
  <c r="X417" i="10"/>
  <c r="X417" i="9"/>
  <c r="X417" i="8"/>
  <c r="X417" i="7"/>
  <c r="X417" i="5"/>
  <c r="U417" i="19"/>
  <c r="U417" i="18"/>
  <c r="U417" i="17"/>
  <c r="U417" i="16"/>
  <c r="U417" i="15"/>
  <c r="U417" i="14"/>
  <c r="U417" i="13"/>
  <c r="U417" i="12"/>
  <c r="U417" i="11"/>
  <c r="U417" i="9"/>
  <c r="U417" i="10"/>
  <c r="U417" i="7"/>
  <c r="U417" i="8"/>
  <c r="U417" i="5"/>
  <c r="V417" i="19"/>
  <c r="V417" i="18"/>
  <c r="V417" i="17"/>
  <c r="V417" i="16"/>
  <c r="V417" i="15"/>
  <c r="V417" i="14"/>
  <c r="V417" i="13"/>
  <c r="V417" i="12"/>
  <c r="V417" i="11"/>
  <c r="V417" i="10"/>
  <c r="V417" i="9"/>
  <c r="V417" i="8"/>
  <c r="V417" i="5"/>
  <c r="V417" i="7"/>
  <c r="X417" i="3"/>
  <c r="X417" i="2"/>
  <c r="Z417" i="1"/>
  <c r="U417" i="3"/>
  <c r="U417" i="2"/>
  <c r="W417" i="1"/>
  <c r="V417" i="3"/>
  <c r="V417" i="2"/>
  <c r="X417" i="1"/>
  <c r="W417" i="3"/>
  <c r="W417" i="2"/>
  <c r="Y417" i="1"/>
  <c r="I418" i="1"/>
  <c r="F418" i="1"/>
  <c r="H418" i="1"/>
  <c r="G418" i="1"/>
  <c r="E418" i="1"/>
  <c r="D418" i="1"/>
  <c r="B419" i="1"/>
  <c r="K419" i="1" s="1"/>
  <c r="C418" i="1"/>
  <c r="W418" i="19" l="1"/>
  <c r="W418" i="18"/>
  <c r="W418" i="16"/>
  <c r="W418" i="15"/>
  <c r="W418" i="17"/>
  <c r="W418" i="14"/>
  <c r="W418" i="12"/>
  <c r="W418" i="13"/>
  <c r="W418" i="11"/>
  <c r="W418" i="10"/>
  <c r="W418" i="9"/>
  <c r="W418" i="7"/>
  <c r="W418" i="8"/>
  <c r="W418" i="5"/>
  <c r="X418" i="19"/>
  <c r="X418" i="18"/>
  <c r="X418" i="17"/>
  <c r="X418" i="16"/>
  <c r="X418" i="15"/>
  <c r="X418" i="14"/>
  <c r="X418" i="13"/>
  <c r="X418" i="12"/>
  <c r="X418" i="11"/>
  <c r="X418" i="10"/>
  <c r="X418" i="9"/>
  <c r="X418" i="8"/>
  <c r="X418" i="7"/>
  <c r="X418" i="5"/>
  <c r="V418" i="19"/>
  <c r="V418" i="18"/>
  <c r="V418" i="17"/>
  <c r="V418" i="16"/>
  <c r="V418" i="15"/>
  <c r="V418" i="14"/>
  <c r="V418" i="13"/>
  <c r="V418" i="12"/>
  <c r="V418" i="11"/>
  <c r="V418" i="10"/>
  <c r="V418" i="9"/>
  <c r="V418" i="7"/>
  <c r="V418" i="8"/>
  <c r="V418" i="5"/>
  <c r="U418" i="19"/>
  <c r="U418" i="18"/>
  <c r="U418" i="17"/>
  <c r="U418" i="16"/>
  <c r="U418" i="15"/>
  <c r="U418" i="14"/>
  <c r="U418" i="13"/>
  <c r="U418" i="12"/>
  <c r="U418" i="11"/>
  <c r="U418" i="10"/>
  <c r="U418" i="9"/>
  <c r="U418" i="8"/>
  <c r="U418" i="5"/>
  <c r="U418" i="7"/>
  <c r="W418" i="3"/>
  <c r="Y418" i="1"/>
  <c r="W418" i="2"/>
  <c r="X418" i="3"/>
  <c r="X418" i="2"/>
  <c r="Z418" i="1"/>
  <c r="U418" i="3"/>
  <c r="U418" i="2"/>
  <c r="W418" i="1"/>
  <c r="V418" i="3"/>
  <c r="V418" i="2"/>
  <c r="X418" i="1"/>
  <c r="I419" i="1"/>
  <c r="H419" i="1"/>
  <c r="G419" i="1"/>
  <c r="E419" i="1"/>
  <c r="F419" i="1"/>
  <c r="D419" i="1"/>
  <c r="B420" i="1"/>
  <c r="K420" i="1" s="1"/>
  <c r="C419" i="1"/>
  <c r="W419" i="19" l="1"/>
  <c r="W419" i="17"/>
  <c r="W419" i="16"/>
  <c r="W419" i="18"/>
  <c r="W419" i="15"/>
  <c r="W419" i="14"/>
  <c r="W419" i="12"/>
  <c r="W419" i="13"/>
  <c r="W419" i="11"/>
  <c r="W419" i="10"/>
  <c r="W419" i="9"/>
  <c r="W419" i="8"/>
  <c r="W419" i="7"/>
  <c r="W419" i="5"/>
  <c r="V419" i="19"/>
  <c r="V419" i="18"/>
  <c r="V419" i="17"/>
  <c r="V419" i="16"/>
  <c r="V419" i="15"/>
  <c r="V419" i="14"/>
  <c r="V419" i="13"/>
  <c r="V419" i="12"/>
  <c r="V419" i="11"/>
  <c r="V419" i="10"/>
  <c r="V419" i="9"/>
  <c r="V419" i="8"/>
  <c r="V419" i="7"/>
  <c r="V419" i="5"/>
  <c r="U419" i="19"/>
  <c r="U419" i="18"/>
  <c r="U419" i="17"/>
  <c r="U419" i="16"/>
  <c r="U419" i="15"/>
  <c r="U419" i="14"/>
  <c r="U419" i="13"/>
  <c r="U419" i="12"/>
  <c r="U419" i="11"/>
  <c r="U419" i="10"/>
  <c r="U419" i="9"/>
  <c r="U419" i="8"/>
  <c r="U419" i="7"/>
  <c r="U419" i="5"/>
  <c r="X419" i="19"/>
  <c r="X419" i="17"/>
  <c r="X419" i="18"/>
  <c r="X419" i="16"/>
  <c r="X419" i="15"/>
  <c r="X419" i="14"/>
  <c r="X419" i="13"/>
  <c r="X419" i="12"/>
  <c r="X419" i="11"/>
  <c r="X419" i="10"/>
  <c r="X419" i="9"/>
  <c r="X419" i="8"/>
  <c r="X419" i="7"/>
  <c r="X419" i="5"/>
  <c r="V419" i="3"/>
  <c r="V419" i="2"/>
  <c r="X419" i="1"/>
  <c r="U419" i="3"/>
  <c r="W419" i="1"/>
  <c r="U419" i="2"/>
  <c r="W419" i="3"/>
  <c r="W419" i="2"/>
  <c r="Y419" i="1"/>
  <c r="X419" i="3"/>
  <c r="X419" i="2"/>
  <c r="Z419" i="1"/>
  <c r="I420" i="1"/>
  <c r="H420" i="1"/>
  <c r="G420" i="1"/>
  <c r="F420" i="1"/>
  <c r="E420" i="1"/>
  <c r="D420" i="1"/>
  <c r="B421" i="1"/>
  <c r="K421" i="1" s="1"/>
  <c r="C420" i="1"/>
  <c r="W420" i="17" l="1"/>
  <c r="W420" i="19"/>
  <c r="W420" i="18"/>
  <c r="W420" i="15"/>
  <c r="W420" i="13"/>
  <c r="W420" i="16"/>
  <c r="W420" i="12"/>
  <c r="W420" i="9"/>
  <c r="W420" i="10"/>
  <c r="W420" i="14"/>
  <c r="W420" i="11"/>
  <c r="W420" i="8"/>
  <c r="W420" i="7"/>
  <c r="W420" i="5"/>
  <c r="U420" i="19"/>
  <c r="U420" i="18"/>
  <c r="U420" i="17"/>
  <c r="U420" i="16"/>
  <c r="U420" i="15"/>
  <c r="U420" i="14"/>
  <c r="U420" i="13"/>
  <c r="U420" i="12"/>
  <c r="U420" i="11"/>
  <c r="U420" i="9"/>
  <c r="U420" i="10"/>
  <c r="U420" i="8"/>
  <c r="U420" i="7"/>
  <c r="U420" i="5"/>
  <c r="V420" i="18"/>
  <c r="V420" i="19"/>
  <c r="V420" i="17"/>
  <c r="V420" i="16"/>
  <c r="V420" i="15"/>
  <c r="V420" i="14"/>
  <c r="V420" i="13"/>
  <c r="V420" i="12"/>
  <c r="V420" i="11"/>
  <c r="V420" i="10"/>
  <c r="V420" i="9"/>
  <c r="V420" i="8"/>
  <c r="V420" i="5"/>
  <c r="V420" i="7"/>
  <c r="X420" i="19"/>
  <c r="X420" i="18"/>
  <c r="X420" i="17"/>
  <c r="X420" i="16"/>
  <c r="X420" i="15"/>
  <c r="X420" i="14"/>
  <c r="X420" i="13"/>
  <c r="X420" i="12"/>
  <c r="X420" i="11"/>
  <c r="X420" i="10"/>
  <c r="X420" i="9"/>
  <c r="X420" i="8"/>
  <c r="X420" i="7"/>
  <c r="X420" i="5"/>
  <c r="U420" i="3"/>
  <c r="U420" i="2"/>
  <c r="W420" i="1"/>
  <c r="V420" i="3"/>
  <c r="V420" i="2"/>
  <c r="X420" i="1"/>
  <c r="W420" i="3"/>
  <c r="W420" i="2"/>
  <c r="Y420" i="1"/>
  <c r="X420" i="3"/>
  <c r="X420" i="2"/>
  <c r="Z420" i="1"/>
  <c r="I421" i="1"/>
  <c r="E421" i="1"/>
  <c r="G421" i="1"/>
  <c r="F421" i="1"/>
  <c r="H421" i="1"/>
  <c r="D421" i="1"/>
  <c r="B422" i="1"/>
  <c r="K422" i="1" s="1"/>
  <c r="C421" i="1"/>
  <c r="F3" i="10" a="1"/>
  <c r="F3" i="10" l="1"/>
  <c r="W421" i="17"/>
  <c r="W421" i="19"/>
  <c r="W421" i="18"/>
  <c r="W421" i="15"/>
  <c r="W421" i="16"/>
  <c r="W421" i="14"/>
  <c r="W421" i="13"/>
  <c r="W421" i="12"/>
  <c r="W421" i="9"/>
  <c r="W421" i="10"/>
  <c r="W421" i="11"/>
  <c r="W421" i="5"/>
  <c r="W421" i="8"/>
  <c r="W421" i="7"/>
  <c r="X421" i="19"/>
  <c r="X421" i="18"/>
  <c r="X421" i="17"/>
  <c r="X421" i="16"/>
  <c r="X421" i="15"/>
  <c r="X421" i="14"/>
  <c r="X421" i="13"/>
  <c r="X421" i="12"/>
  <c r="X421" i="11"/>
  <c r="X421" i="10"/>
  <c r="X421" i="9"/>
  <c r="X421" i="8"/>
  <c r="X421" i="7"/>
  <c r="X421" i="5"/>
  <c r="U421" i="19"/>
  <c r="U421" i="18"/>
  <c r="U421" i="17"/>
  <c r="U421" i="16"/>
  <c r="U421" i="15"/>
  <c r="U421" i="14"/>
  <c r="U421" i="13"/>
  <c r="U421" i="12"/>
  <c r="U421" i="11"/>
  <c r="U421" i="10"/>
  <c r="U421" i="9"/>
  <c r="U421" i="8"/>
  <c r="U421" i="5"/>
  <c r="U421" i="7"/>
  <c r="V421" i="19"/>
  <c r="V421" i="18"/>
  <c r="V421" i="17"/>
  <c r="V421" i="16"/>
  <c r="V421" i="15"/>
  <c r="V421" i="14"/>
  <c r="V421" i="13"/>
  <c r="V421" i="12"/>
  <c r="V421" i="11"/>
  <c r="V421" i="10"/>
  <c r="V421" i="9"/>
  <c r="V421" i="8"/>
  <c r="V421" i="7"/>
  <c r="V421" i="5"/>
  <c r="X421" i="3"/>
  <c r="X421" i="2"/>
  <c r="Z421" i="1"/>
  <c r="W421" i="3"/>
  <c r="W421" i="2"/>
  <c r="Y421" i="1"/>
  <c r="V421" i="3"/>
  <c r="V421" i="2"/>
  <c r="X421" i="1"/>
  <c r="U421" i="3"/>
  <c r="U421" i="2"/>
  <c r="W421" i="1"/>
  <c r="I422" i="1"/>
  <c r="F422" i="1"/>
  <c r="G422" i="1"/>
  <c r="H422" i="1"/>
  <c r="E422" i="1"/>
  <c r="D422" i="1"/>
  <c r="B423" i="1"/>
  <c r="K423" i="1" s="1"/>
  <c r="C422" i="1"/>
  <c r="W422" i="18" l="1"/>
  <c r="W422" i="17"/>
  <c r="W422" i="14"/>
  <c r="W422" i="16"/>
  <c r="W422" i="15"/>
  <c r="W422" i="19"/>
  <c r="W422" i="13"/>
  <c r="W422" i="10"/>
  <c r="W422" i="9"/>
  <c r="W422" i="12"/>
  <c r="W422" i="11"/>
  <c r="W422" i="8"/>
  <c r="W422" i="7"/>
  <c r="W422" i="5"/>
  <c r="U422" i="19"/>
  <c r="U422" i="18"/>
  <c r="U422" i="17"/>
  <c r="U422" i="16"/>
  <c r="U422" i="15"/>
  <c r="U422" i="14"/>
  <c r="U422" i="13"/>
  <c r="U422" i="12"/>
  <c r="U422" i="11"/>
  <c r="U422" i="9"/>
  <c r="U422" i="10"/>
  <c r="U422" i="8"/>
  <c r="U422" i="7"/>
  <c r="U422" i="5"/>
  <c r="X422" i="19"/>
  <c r="X422" i="18"/>
  <c r="X422" i="17"/>
  <c r="X422" i="16"/>
  <c r="X422" i="15"/>
  <c r="X422" i="14"/>
  <c r="X422" i="13"/>
  <c r="X422" i="12"/>
  <c r="X422" i="11"/>
  <c r="X422" i="10"/>
  <c r="X422" i="9"/>
  <c r="X422" i="8"/>
  <c r="X422" i="5"/>
  <c r="X422" i="7"/>
  <c r="V422" i="19"/>
  <c r="V422" i="18"/>
  <c r="V422" i="17"/>
  <c r="V422" i="16"/>
  <c r="V422" i="15"/>
  <c r="V422" i="14"/>
  <c r="V422" i="13"/>
  <c r="V422" i="12"/>
  <c r="V422" i="11"/>
  <c r="V422" i="10"/>
  <c r="V422" i="9"/>
  <c r="V422" i="8"/>
  <c r="V422" i="7"/>
  <c r="V422" i="5"/>
  <c r="U422" i="3"/>
  <c r="U422" i="2"/>
  <c r="W422" i="1"/>
  <c r="W422" i="3"/>
  <c r="W422" i="2"/>
  <c r="Y422" i="1"/>
  <c r="V422" i="3"/>
  <c r="V422" i="2"/>
  <c r="X422" i="1"/>
  <c r="X422" i="3"/>
  <c r="X422" i="2"/>
  <c r="Z422" i="1"/>
  <c r="I423" i="1"/>
  <c r="G423" i="1"/>
  <c r="E423" i="1"/>
  <c r="F423" i="1"/>
  <c r="H423" i="1"/>
  <c r="D423" i="1"/>
  <c r="C423" i="1"/>
  <c r="B424" i="1"/>
  <c r="K424" i="1" s="1"/>
  <c r="W423" i="18" l="1"/>
  <c r="W423" i="19"/>
  <c r="W423" i="16"/>
  <c r="W423" i="17"/>
  <c r="W423" i="13"/>
  <c r="W423" i="14"/>
  <c r="W423" i="15"/>
  <c r="W423" i="10"/>
  <c r="W423" i="12"/>
  <c r="W423" i="11"/>
  <c r="W423" i="7"/>
  <c r="W423" i="9"/>
  <c r="W423" i="8"/>
  <c r="W423" i="5"/>
  <c r="U423" i="19"/>
  <c r="U423" i="18"/>
  <c r="U423" i="17"/>
  <c r="U423" i="16"/>
  <c r="U423" i="15"/>
  <c r="U423" i="14"/>
  <c r="U423" i="13"/>
  <c r="U423" i="12"/>
  <c r="U423" i="11"/>
  <c r="U423" i="9"/>
  <c r="U423" i="10"/>
  <c r="U423" i="8"/>
  <c r="U423" i="7"/>
  <c r="U423" i="5"/>
  <c r="V423" i="19"/>
  <c r="V423" i="18"/>
  <c r="V423" i="17"/>
  <c r="V423" i="16"/>
  <c r="V423" i="15"/>
  <c r="V423" i="14"/>
  <c r="V423" i="13"/>
  <c r="V423" i="12"/>
  <c r="V423" i="11"/>
  <c r="V423" i="10"/>
  <c r="V423" i="9"/>
  <c r="V423" i="8"/>
  <c r="V423" i="5"/>
  <c r="V423" i="7"/>
  <c r="X423" i="19"/>
  <c r="X423" i="18"/>
  <c r="X423" i="17"/>
  <c r="X423" i="16"/>
  <c r="X423" i="15"/>
  <c r="X423" i="14"/>
  <c r="X423" i="13"/>
  <c r="X423" i="12"/>
  <c r="X423" i="11"/>
  <c r="X423" i="10"/>
  <c r="X423" i="9"/>
  <c r="X423" i="8"/>
  <c r="X423" i="7"/>
  <c r="X423" i="5"/>
  <c r="V423" i="3"/>
  <c r="V423" i="2"/>
  <c r="X423" i="1"/>
  <c r="U423" i="3"/>
  <c r="U423" i="2"/>
  <c r="W423" i="1"/>
  <c r="X423" i="3"/>
  <c r="X423" i="2"/>
  <c r="Z423" i="1"/>
  <c r="W423" i="3"/>
  <c r="W423" i="2"/>
  <c r="Y423" i="1"/>
  <c r="I424" i="1"/>
  <c r="H424" i="1"/>
  <c r="G424" i="1"/>
  <c r="E424" i="1"/>
  <c r="F424" i="1"/>
  <c r="D424" i="1"/>
  <c r="B425" i="1"/>
  <c r="K425" i="1" s="1"/>
  <c r="C424" i="1"/>
  <c r="F4" i="8" a="1"/>
  <c r="F4" i="8" l="1"/>
  <c r="W424" i="19"/>
  <c r="W424" i="16"/>
  <c r="W424" i="17"/>
  <c r="W424" i="14"/>
  <c r="W424" i="18"/>
  <c r="W424" i="15"/>
  <c r="W424" i="13"/>
  <c r="W424" i="10"/>
  <c r="W424" i="12"/>
  <c r="W424" i="7"/>
  <c r="W424" i="9"/>
  <c r="W424" i="8"/>
  <c r="W424" i="11"/>
  <c r="W424" i="5"/>
  <c r="U424" i="19"/>
  <c r="U424" i="18"/>
  <c r="U424" i="17"/>
  <c r="U424" i="16"/>
  <c r="U424" i="15"/>
  <c r="U424" i="14"/>
  <c r="U424" i="13"/>
  <c r="U424" i="12"/>
  <c r="U424" i="11"/>
  <c r="U424" i="10"/>
  <c r="U424" i="9"/>
  <c r="U424" i="8"/>
  <c r="U424" i="5"/>
  <c r="U424" i="7"/>
  <c r="X424" i="19"/>
  <c r="X424" i="18"/>
  <c r="X424" i="17"/>
  <c r="X424" i="16"/>
  <c r="X424" i="15"/>
  <c r="X424" i="14"/>
  <c r="X424" i="13"/>
  <c r="X424" i="12"/>
  <c r="X424" i="11"/>
  <c r="X424" i="10"/>
  <c r="X424" i="9"/>
  <c r="X424" i="8"/>
  <c r="X424" i="7"/>
  <c r="X424" i="5"/>
  <c r="V424" i="19"/>
  <c r="V424" i="18"/>
  <c r="V424" i="17"/>
  <c r="V424" i="16"/>
  <c r="V424" i="15"/>
  <c r="V424" i="14"/>
  <c r="V424" i="13"/>
  <c r="V424" i="12"/>
  <c r="V424" i="11"/>
  <c r="V424" i="10"/>
  <c r="V424" i="9"/>
  <c r="V424" i="8"/>
  <c r="V424" i="7"/>
  <c r="V424" i="5"/>
  <c r="W424" i="3"/>
  <c r="W424" i="2"/>
  <c r="Y424" i="1"/>
  <c r="U424" i="3"/>
  <c r="U424" i="2"/>
  <c r="W424" i="1"/>
  <c r="V424" i="3"/>
  <c r="V424" i="2"/>
  <c r="X424" i="1"/>
  <c r="X424" i="3"/>
  <c r="X424" i="2"/>
  <c r="Z424" i="1"/>
  <c r="I425" i="1"/>
  <c r="F425" i="1"/>
  <c r="G425" i="1"/>
  <c r="H425" i="1"/>
  <c r="E425" i="1"/>
  <c r="D425" i="1"/>
  <c r="B426" i="1"/>
  <c r="K426" i="1" s="1"/>
  <c r="C425" i="1"/>
  <c r="F14" i="3" a="1"/>
  <c r="E3" i="10" a="1"/>
  <c r="J3" i="10" a="1"/>
  <c r="J3" i="10" l="1"/>
  <c r="E3" i="10"/>
  <c r="G3" i="10" s="1"/>
  <c r="H3" i="10" s="1"/>
  <c r="F14" i="3"/>
  <c r="W425" i="18"/>
  <c r="W425" i="19"/>
  <c r="W425" i="16"/>
  <c r="W425" i="17"/>
  <c r="W425" i="15"/>
  <c r="W425" i="13"/>
  <c r="W425" i="11"/>
  <c r="W425" i="12"/>
  <c r="W425" i="14"/>
  <c r="W425" i="10"/>
  <c r="W425" i="9"/>
  <c r="W425" i="7"/>
  <c r="W425" i="8"/>
  <c r="W425" i="5"/>
  <c r="V425" i="19"/>
  <c r="V425" i="18"/>
  <c r="V425" i="17"/>
  <c r="V425" i="16"/>
  <c r="V425" i="15"/>
  <c r="V425" i="14"/>
  <c r="V425" i="13"/>
  <c r="V425" i="12"/>
  <c r="V425" i="11"/>
  <c r="V425" i="10"/>
  <c r="V425" i="9"/>
  <c r="V425" i="8"/>
  <c r="V425" i="7"/>
  <c r="V425" i="5"/>
  <c r="X425" i="19"/>
  <c r="X425" i="18"/>
  <c r="X425" i="17"/>
  <c r="X425" i="16"/>
  <c r="X425" i="15"/>
  <c r="X425" i="14"/>
  <c r="X425" i="13"/>
  <c r="X425" i="12"/>
  <c r="X425" i="11"/>
  <c r="X425" i="10"/>
  <c r="X425" i="9"/>
  <c r="X425" i="8"/>
  <c r="X425" i="7"/>
  <c r="X425" i="5"/>
  <c r="U425" i="19"/>
  <c r="U425" i="18"/>
  <c r="U425" i="17"/>
  <c r="U425" i="16"/>
  <c r="U425" i="15"/>
  <c r="U425" i="14"/>
  <c r="U425" i="13"/>
  <c r="U425" i="12"/>
  <c r="U425" i="11"/>
  <c r="U425" i="10"/>
  <c r="U425" i="9"/>
  <c r="U425" i="7"/>
  <c r="U425" i="8"/>
  <c r="U425" i="5"/>
  <c r="V425" i="3"/>
  <c r="V425" i="2"/>
  <c r="X425" i="1"/>
  <c r="X425" i="3"/>
  <c r="X425" i="2"/>
  <c r="Z425" i="1"/>
  <c r="U425" i="3"/>
  <c r="U425" i="2"/>
  <c r="W425" i="1"/>
  <c r="W425" i="3"/>
  <c r="W425" i="2"/>
  <c r="Y425" i="1"/>
  <c r="I426" i="1"/>
  <c r="G426" i="1"/>
  <c r="E426" i="1"/>
  <c r="F426" i="1"/>
  <c r="H426" i="1"/>
  <c r="D426" i="1"/>
  <c r="C426" i="1"/>
  <c r="B427" i="1"/>
  <c r="K427" i="1" s="1"/>
  <c r="F20" i="7" a="1"/>
  <c r="P3" i="10"/>
  <c r="L3" i="10"/>
  <c r="Z3" i="10" l="1"/>
  <c r="I3" i="10"/>
  <c r="F20" i="7"/>
  <c r="M3" i="10"/>
  <c r="N3" i="10" s="1"/>
  <c r="Q3" i="10"/>
  <c r="R3" i="10" s="1"/>
  <c r="W426" i="19"/>
  <c r="W426" i="18"/>
  <c r="W426" i="16"/>
  <c r="W426" i="17"/>
  <c r="W426" i="13"/>
  <c r="W426" i="15"/>
  <c r="W426" i="12"/>
  <c r="W426" i="14"/>
  <c r="W426" i="11"/>
  <c r="W426" i="10"/>
  <c r="W426" i="9"/>
  <c r="W426" i="8"/>
  <c r="W426" i="7"/>
  <c r="W426" i="5"/>
  <c r="X426" i="19"/>
  <c r="X426" i="18"/>
  <c r="X426" i="17"/>
  <c r="X426" i="16"/>
  <c r="X426" i="15"/>
  <c r="X426" i="14"/>
  <c r="X426" i="13"/>
  <c r="X426" i="12"/>
  <c r="X426" i="11"/>
  <c r="X426" i="10"/>
  <c r="X426" i="9"/>
  <c r="X426" i="8"/>
  <c r="X426" i="7"/>
  <c r="X426" i="5"/>
  <c r="V426" i="19"/>
  <c r="V426" i="18"/>
  <c r="V426" i="17"/>
  <c r="V426" i="16"/>
  <c r="V426" i="15"/>
  <c r="V426" i="14"/>
  <c r="V426" i="13"/>
  <c r="V426" i="12"/>
  <c r="V426" i="11"/>
  <c r="V426" i="10"/>
  <c r="V426" i="9"/>
  <c r="V426" i="8"/>
  <c r="V426" i="5"/>
  <c r="V426" i="7"/>
  <c r="U426" i="19"/>
  <c r="U426" i="18"/>
  <c r="U426" i="17"/>
  <c r="U426" i="16"/>
  <c r="U426" i="15"/>
  <c r="U426" i="14"/>
  <c r="U426" i="13"/>
  <c r="U426" i="12"/>
  <c r="U426" i="11"/>
  <c r="U426" i="9"/>
  <c r="U426" i="10"/>
  <c r="U426" i="7"/>
  <c r="U426" i="8"/>
  <c r="U426" i="5"/>
  <c r="V426" i="3"/>
  <c r="V426" i="2"/>
  <c r="X426" i="1"/>
  <c r="X426" i="3"/>
  <c r="X426" i="2"/>
  <c r="Z426" i="1"/>
  <c r="U426" i="3"/>
  <c r="U426" i="2"/>
  <c r="W426" i="1"/>
  <c r="W426" i="3"/>
  <c r="W426" i="2"/>
  <c r="Y426" i="1"/>
  <c r="I427" i="1"/>
  <c r="H427" i="1"/>
  <c r="G427" i="1"/>
  <c r="F427" i="1"/>
  <c r="E427" i="1"/>
  <c r="D427" i="1"/>
  <c r="C427" i="1"/>
  <c r="B428" i="1"/>
  <c r="K428" i="1" s="1"/>
  <c r="W427" i="19" l="1"/>
  <c r="W427" i="18"/>
  <c r="W427" i="17"/>
  <c r="W427" i="15"/>
  <c r="W427" i="12"/>
  <c r="W427" i="13"/>
  <c r="W427" i="16"/>
  <c r="W427" i="11"/>
  <c r="W427" i="14"/>
  <c r="W427" i="10"/>
  <c r="W427" i="9"/>
  <c r="W427" i="8"/>
  <c r="W427" i="5"/>
  <c r="W427" i="7"/>
  <c r="X427" i="19"/>
  <c r="X427" i="18"/>
  <c r="X427" i="17"/>
  <c r="X427" i="16"/>
  <c r="X427" i="15"/>
  <c r="X427" i="14"/>
  <c r="X427" i="13"/>
  <c r="X427" i="12"/>
  <c r="X427" i="11"/>
  <c r="X427" i="10"/>
  <c r="X427" i="9"/>
  <c r="X427" i="8"/>
  <c r="X427" i="7"/>
  <c r="X427" i="5"/>
  <c r="U427" i="19"/>
  <c r="U427" i="18"/>
  <c r="U427" i="17"/>
  <c r="U427" i="16"/>
  <c r="U427" i="15"/>
  <c r="U427" i="14"/>
  <c r="U427" i="13"/>
  <c r="U427" i="12"/>
  <c r="U427" i="11"/>
  <c r="U427" i="10"/>
  <c r="U427" i="9"/>
  <c r="U427" i="8"/>
  <c r="U427" i="5"/>
  <c r="U427" i="7"/>
  <c r="V427" i="19"/>
  <c r="V427" i="18"/>
  <c r="V427" i="17"/>
  <c r="V427" i="16"/>
  <c r="V427" i="15"/>
  <c r="V427" i="14"/>
  <c r="V427" i="13"/>
  <c r="V427" i="12"/>
  <c r="V427" i="10"/>
  <c r="V427" i="11"/>
  <c r="V427" i="9"/>
  <c r="V427" i="8"/>
  <c r="V427" i="7"/>
  <c r="V427" i="5"/>
  <c r="W427" i="3"/>
  <c r="W427" i="2"/>
  <c r="Y427" i="1"/>
  <c r="U427" i="3"/>
  <c r="U427" i="2"/>
  <c r="W427" i="1"/>
  <c r="V427" i="3"/>
  <c r="V427" i="2"/>
  <c r="X427" i="1"/>
  <c r="X427" i="3"/>
  <c r="X427" i="2"/>
  <c r="Z427" i="1"/>
  <c r="I428" i="1"/>
  <c r="H428" i="1"/>
  <c r="G428" i="1"/>
  <c r="F428" i="1"/>
  <c r="E428" i="1"/>
  <c r="D428" i="1"/>
  <c r="B429" i="1"/>
  <c r="K429" i="1" s="1"/>
  <c r="C428" i="1"/>
  <c r="E4" i="8" a="1"/>
  <c r="J4" i="8" a="1"/>
  <c r="E4" i="8" l="1"/>
  <c r="G4" i="8" s="1"/>
  <c r="H4" i="8" s="1"/>
  <c r="J4" i="8"/>
  <c r="W428" i="19"/>
  <c r="W428" i="18"/>
  <c r="W428" i="17"/>
  <c r="W428" i="15"/>
  <c r="W428" i="16"/>
  <c r="W428" i="14"/>
  <c r="W428" i="13"/>
  <c r="W428" i="12"/>
  <c r="W428" i="11"/>
  <c r="W428" i="10"/>
  <c r="W428" i="8"/>
  <c r="W428" i="7"/>
  <c r="W428" i="9"/>
  <c r="W428" i="5"/>
  <c r="X428" i="19"/>
  <c r="X428" i="18"/>
  <c r="X428" i="17"/>
  <c r="X428" i="16"/>
  <c r="X428" i="15"/>
  <c r="X428" i="14"/>
  <c r="X428" i="13"/>
  <c r="X428" i="12"/>
  <c r="X428" i="11"/>
  <c r="X428" i="10"/>
  <c r="X428" i="9"/>
  <c r="X428" i="8"/>
  <c r="X428" i="7"/>
  <c r="X428" i="5"/>
  <c r="V428" i="19"/>
  <c r="V428" i="18"/>
  <c r="V428" i="17"/>
  <c r="V428" i="16"/>
  <c r="V428" i="15"/>
  <c r="V428" i="14"/>
  <c r="V428" i="13"/>
  <c r="V428" i="12"/>
  <c r="V428" i="11"/>
  <c r="V428" i="10"/>
  <c r="V428" i="9"/>
  <c r="V428" i="7"/>
  <c r="V428" i="8"/>
  <c r="V428" i="5"/>
  <c r="U428" i="18"/>
  <c r="U428" i="19"/>
  <c r="U428" i="17"/>
  <c r="U428" i="16"/>
  <c r="U428" i="15"/>
  <c r="U428" i="14"/>
  <c r="U428" i="13"/>
  <c r="U428" i="12"/>
  <c r="U428" i="11"/>
  <c r="U428" i="9"/>
  <c r="U428" i="10"/>
  <c r="U428" i="8"/>
  <c r="U428" i="7"/>
  <c r="U428" i="5"/>
  <c r="U428" i="3"/>
  <c r="U428" i="2"/>
  <c r="W428" i="1"/>
  <c r="W428" i="3"/>
  <c r="W428" i="2"/>
  <c r="Y428" i="1"/>
  <c r="V428" i="3"/>
  <c r="V428" i="2"/>
  <c r="X428" i="1"/>
  <c r="X428" i="3"/>
  <c r="X428" i="2"/>
  <c r="Z428" i="1"/>
  <c r="I429" i="1"/>
  <c r="E429" i="1"/>
  <c r="F429" i="1"/>
  <c r="G429" i="1"/>
  <c r="H429" i="1"/>
  <c r="D429" i="1"/>
  <c r="C429" i="1"/>
  <c r="B430" i="1"/>
  <c r="K430" i="1" s="1"/>
  <c r="E14" i="3" a="1"/>
  <c r="P4" i="8"/>
  <c r="J14" i="3" a="1"/>
  <c r="L4" i="8"/>
  <c r="Z4" i="8" l="1"/>
  <c r="I4" i="8"/>
  <c r="M4" i="8"/>
  <c r="N4" i="8" s="1"/>
  <c r="J14" i="3"/>
  <c r="E14" i="3"/>
  <c r="G14" i="3" s="1"/>
  <c r="H14" i="3" s="1"/>
  <c r="Q4" i="8"/>
  <c r="R4" i="8" s="1"/>
  <c r="W429" i="19"/>
  <c r="W429" i="18"/>
  <c r="W429" i="17"/>
  <c r="W429" i="16"/>
  <c r="W429" i="15"/>
  <c r="W429" i="14"/>
  <c r="W429" i="13"/>
  <c r="W429" i="11"/>
  <c r="W429" i="10"/>
  <c r="W429" i="9"/>
  <c r="W429" i="8"/>
  <c r="W429" i="12"/>
  <c r="W429" i="5"/>
  <c r="W429" i="7"/>
  <c r="X429" i="19"/>
  <c r="X429" i="18"/>
  <c r="X429" i="17"/>
  <c r="X429" i="16"/>
  <c r="X429" i="15"/>
  <c r="X429" i="14"/>
  <c r="X429" i="13"/>
  <c r="X429" i="12"/>
  <c r="X429" i="11"/>
  <c r="X429" i="10"/>
  <c r="X429" i="9"/>
  <c r="X429" i="8"/>
  <c r="X429" i="7"/>
  <c r="X429" i="5"/>
  <c r="V429" i="19"/>
  <c r="V429" i="18"/>
  <c r="V429" i="17"/>
  <c r="V429" i="16"/>
  <c r="V429" i="15"/>
  <c r="V429" i="14"/>
  <c r="V429" i="13"/>
  <c r="V429" i="12"/>
  <c r="V429" i="11"/>
  <c r="V429" i="10"/>
  <c r="V429" i="9"/>
  <c r="V429" i="8"/>
  <c r="V429" i="7"/>
  <c r="V429" i="5"/>
  <c r="U429" i="19"/>
  <c r="U429" i="18"/>
  <c r="U429" i="17"/>
  <c r="U429" i="16"/>
  <c r="U429" i="15"/>
  <c r="U429" i="14"/>
  <c r="U429" i="12"/>
  <c r="U429" i="13"/>
  <c r="U429" i="11"/>
  <c r="U429" i="9"/>
  <c r="U429" i="10"/>
  <c r="U429" i="7"/>
  <c r="U429" i="8"/>
  <c r="U429" i="5"/>
  <c r="W429" i="3"/>
  <c r="W429" i="2"/>
  <c r="Y429" i="1"/>
  <c r="X429" i="3"/>
  <c r="X429" i="2"/>
  <c r="Z429" i="1"/>
  <c r="U429" i="3"/>
  <c r="U429" i="2"/>
  <c r="W429" i="1"/>
  <c r="V429" i="3"/>
  <c r="V429" i="2"/>
  <c r="X429" i="1"/>
  <c r="I430" i="1"/>
  <c r="H430" i="1"/>
  <c r="F430" i="1"/>
  <c r="G430" i="1"/>
  <c r="E430" i="1"/>
  <c r="D430" i="1"/>
  <c r="B431" i="1"/>
  <c r="K431" i="1" s="1"/>
  <c r="C430" i="1"/>
  <c r="L14" i="3"/>
  <c r="P14" i="3"/>
  <c r="J20" i="7" a="1"/>
  <c r="E20" i="7" a="1"/>
  <c r="Z14" i="3" l="1"/>
  <c r="I14" i="3"/>
  <c r="J20" i="7"/>
  <c r="E20" i="7"/>
  <c r="G20" i="7" s="1"/>
  <c r="H20" i="7" s="1"/>
  <c r="M14" i="3"/>
  <c r="N14" i="3" s="1"/>
  <c r="Q14" i="3"/>
  <c r="R14" i="3" s="1"/>
  <c r="W430" i="19"/>
  <c r="W430" i="18"/>
  <c r="W430" i="17"/>
  <c r="W430" i="16"/>
  <c r="W430" i="15"/>
  <c r="W430" i="13"/>
  <c r="W430" i="12"/>
  <c r="W430" i="14"/>
  <c r="W430" i="11"/>
  <c r="W430" i="9"/>
  <c r="W430" i="10"/>
  <c r="W430" i="8"/>
  <c r="W430" i="7"/>
  <c r="W430" i="5"/>
  <c r="U430" i="19"/>
  <c r="U430" i="18"/>
  <c r="U430" i="17"/>
  <c r="U430" i="16"/>
  <c r="U430" i="15"/>
  <c r="U430" i="14"/>
  <c r="U430" i="13"/>
  <c r="U430" i="12"/>
  <c r="U430" i="11"/>
  <c r="U430" i="10"/>
  <c r="U430" i="9"/>
  <c r="U430" i="8"/>
  <c r="U430" i="5"/>
  <c r="U430" i="7"/>
  <c r="V430" i="19"/>
  <c r="V430" i="18"/>
  <c r="V430" i="17"/>
  <c r="V430" i="16"/>
  <c r="V430" i="15"/>
  <c r="V430" i="14"/>
  <c r="V430" i="13"/>
  <c r="V430" i="12"/>
  <c r="V430" i="11"/>
  <c r="V430" i="10"/>
  <c r="V430" i="9"/>
  <c r="V430" i="8"/>
  <c r="V430" i="7"/>
  <c r="V430" i="5"/>
  <c r="X430" i="19"/>
  <c r="X430" i="18"/>
  <c r="X430" i="17"/>
  <c r="X430" i="16"/>
  <c r="X430" i="15"/>
  <c r="X430" i="14"/>
  <c r="X430" i="13"/>
  <c r="X430" i="12"/>
  <c r="X430" i="11"/>
  <c r="X430" i="10"/>
  <c r="X430" i="8"/>
  <c r="X430" i="9"/>
  <c r="X430" i="7"/>
  <c r="X430" i="5"/>
  <c r="W430" i="3"/>
  <c r="W430" i="2"/>
  <c r="Y430" i="1"/>
  <c r="U430" i="3"/>
  <c r="U430" i="2"/>
  <c r="W430" i="1"/>
  <c r="V430" i="3"/>
  <c r="V430" i="2"/>
  <c r="X430" i="1"/>
  <c r="X430" i="3"/>
  <c r="X430" i="2"/>
  <c r="Z430" i="1"/>
  <c r="I431" i="1"/>
  <c r="F431" i="1"/>
  <c r="H431" i="1"/>
  <c r="G431" i="1"/>
  <c r="E431" i="1"/>
  <c r="D431" i="1"/>
  <c r="B432" i="1"/>
  <c r="K432" i="1" s="1"/>
  <c r="C431" i="1"/>
  <c r="L20" i="7"/>
  <c r="P20" i="7"/>
  <c r="Z20" i="7" l="1"/>
  <c r="I20" i="7"/>
  <c r="M20" i="7"/>
  <c r="N20" i="7" s="1"/>
  <c r="Q20" i="7"/>
  <c r="R20" i="7" s="1"/>
  <c r="W431" i="19"/>
  <c r="W431" i="17"/>
  <c r="W431" i="16"/>
  <c r="W431" i="18"/>
  <c r="W431" i="15"/>
  <c r="W431" i="13"/>
  <c r="W431" i="12"/>
  <c r="W431" i="14"/>
  <c r="W431" i="11"/>
  <c r="W431" i="9"/>
  <c r="W431" i="7"/>
  <c r="W431" i="10"/>
  <c r="W431" i="5"/>
  <c r="W431" i="8"/>
  <c r="V431" i="19"/>
  <c r="V431" i="18"/>
  <c r="V431" i="17"/>
  <c r="V431" i="16"/>
  <c r="V431" i="15"/>
  <c r="V431" i="14"/>
  <c r="V431" i="13"/>
  <c r="V431" i="12"/>
  <c r="V431" i="11"/>
  <c r="V431" i="10"/>
  <c r="V431" i="9"/>
  <c r="V431" i="8"/>
  <c r="V431" i="7"/>
  <c r="V431" i="5"/>
  <c r="X431" i="19"/>
  <c r="X431" i="18"/>
  <c r="X431" i="17"/>
  <c r="X431" i="16"/>
  <c r="X431" i="15"/>
  <c r="X431" i="14"/>
  <c r="X431" i="13"/>
  <c r="X431" i="12"/>
  <c r="X431" i="11"/>
  <c r="X431" i="10"/>
  <c r="X431" i="9"/>
  <c r="X431" i="8"/>
  <c r="X431" i="7"/>
  <c r="X431" i="5"/>
  <c r="U431" i="19"/>
  <c r="U431" i="18"/>
  <c r="U431" i="17"/>
  <c r="U431" i="16"/>
  <c r="U431" i="15"/>
  <c r="U431" i="14"/>
  <c r="U431" i="13"/>
  <c r="U431" i="12"/>
  <c r="U431" i="11"/>
  <c r="U431" i="10"/>
  <c r="U431" i="9"/>
  <c r="U431" i="8"/>
  <c r="U431" i="7"/>
  <c r="U431" i="5"/>
  <c r="U431" i="3"/>
  <c r="U431" i="2"/>
  <c r="W431" i="1"/>
  <c r="W431" i="3"/>
  <c r="Y431" i="1"/>
  <c r="W431" i="2"/>
  <c r="X431" i="3"/>
  <c r="X431" i="2"/>
  <c r="Z431" i="1"/>
  <c r="V431" i="3"/>
  <c r="V431" i="2"/>
  <c r="X431" i="1"/>
  <c r="I432" i="1"/>
  <c r="H432" i="1"/>
  <c r="F432" i="1"/>
  <c r="G432" i="1"/>
  <c r="E432" i="1"/>
  <c r="D432" i="1"/>
  <c r="C432" i="1"/>
  <c r="B433" i="1"/>
  <c r="K433" i="1" s="1"/>
  <c r="W432" i="19" l="1"/>
  <c r="W432" i="18"/>
  <c r="W432" i="17"/>
  <c r="W432" i="15"/>
  <c r="W432" i="16"/>
  <c r="W432" i="13"/>
  <c r="W432" i="14"/>
  <c r="W432" i="9"/>
  <c r="W432" i="11"/>
  <c r="W432" i="10"/>
  <c r="W432" i="12"/>
  <c r="W432" i="8"/>
  <c r="W432" i="7"/>
  <c r="W432" i="5"/>
  <c r="U432" i="19"/>
  <c r="U432" i="18"/>
  <c r="U432" i="17"/>
  <c r="U432" i="16"/>
  <c r="U432" i="15"/>
  <c r="U432" i="14"/>
  <c r="U432" i="13"/>
  <c r="U432" i="12"/>
  <c r="U432" i="11"/>
  <c r="U432" i="9"/>
  <c r="U432" i="10"/>
  <c r="U432" i="7"/>
  <c r="U432" i="8"/>
  <c r="U432" i="5"/>
  <c r="V432" i="19"/>
  <c r="V432" i="18"/>
  <c r="V432" i="17"/>
  <c r="V432" i="16"/>
  <c r="V432" i="15"/>
  <c r="V432" i="14"/>
  <c r="V432" i="13"/>
  <c r="V432" i="12"/>
  <c r="V432" i="11"/>
  <c r="V432" i="10"/>
  <c r="V432" i="9"/>
  <c r="V432" i="8"/>
  <c r="V432" i="7"/>
  <c r="V432" i="5"/>
  <c r="X432" i="19"/>
  <c r="X432" i="18"/>
  <c r="X432" i="17"/>
  <c r="X432" i="16"/>
  <c r="X432" i="15"/>
  <c r="X432" i="14"/>
  <c r="X432" i="13"/>
  <c r="X432" i="12"/>
  <c r="X432" i="11"/>
  <c r="X432" i="10"/>
  <c r="X432" i="9"/>
  <c r="X432" i="8"/>
  <c r="X432" i="7"/>
  <c r="X432" i="5"/>
  <c r="U432" i="3"/>
  <c r="U432" i="2"/>
  <c r="W432" i="1"/>
  <c r="V432" i="3"/>
  <c r="V432" i="2"/>
  <c r="X432" i="1"/>
  <c r="W432" i="3"/>
  <c r="W432" i="2"/>
  <c r="Y432" i="1"/>
  <c r="X432" i="3"/>
  <c r="X432" i="2"/>
  <c r="Z432" i="1"/>
  <c r="I433" i="1"/>
  <c r="F433" i="1"/>
  <c r="H433" i="1"/>
  <c r="E433" i="1"/>
  <c r="G433" i="1"/>
  <c r="D433" i="1"/>
  <c r="B434" i="1"/>
  <c r="K434" i="1" s="1"/>
  <c r="C433" i="1"/>
  <c r="W433" i="19" l="1"/>
  <c r="W433" i="18"/>
  <c r="W433" i="17"/>
  <c r="W433" i="16"/>
  <c r="W433" i="15"/>
  <c r="W433" i="14"/>
  <c r="W433" i="10"/>
  <c r="W433" i="11"/>
  <c r="W433" i="12"/>
  <c r="W433" i="9"/>
  <c r="W433" i="13"/>
  <c r="W433" i="8"/>
  <c r="W433" i="7"/>
  <c r="W433" i="5"/>
  <c r="U433" i="19"/>
  <c r="U433" i="18"/>
  <c r="U433" i="17"/>
  <c r="U433" i="16"/>
  <c r="U433" i="15"/>
  <c r="U433" i="14"/>
  <c r="U433" i="13"/>
  <c r="U433" i="12"/>
  <c r="U433" i="11"/>
  <c r="U433" i="10"/>
  <c r="U433" i="9"/>
  <c r="U433" i="8"/>
  <c r="U433" i="5"/>
  <c r="U433" i="7"/>
  <c r="X433" i="19"/>
  <c r="X433" i="18"/>
  <c r="X433" i="17"/>
  <c r="X433" i="16"/>
  <c r="X433" i="15"/>
  <c r="X433" i="14"/>
  <c r="X433" i="13"/>
  <c r="X433" i="12"/>
  <c r="X433" i="11"/>
  <c r="X433" i="10"/>
  <c r="X433" i="8"/>
  <c r="X433" i="9"/>
  <c r="X433" i="7"/>
  <c r="X433" i="5"/>
  <c r="V433" i="19"/>
  <c r="V433" i="18"/>
  <c r="V433" i="17"/>
  <c r="V433" i="16"/>
  <c r="V433" i="15"/>
  <c r="V433" i="14"/>
  <c r="V433" i="13"/>
  <c r="V433" i="12"/>
  <c r="V433" i="11"/>
  <c r="V433" i="10"/>
  <c r="V433" i="9"/>
  <c r="V433" i="8"/>
  <c r="V433" i="7"/>
  <c r="V433" i="5"/>
  <c r="W433" i="3"/>
  <c r="W433" i="2"/>
  <c r="Y433" i="1"/>
  <c r="X433" i="3"/>
  <c r="X433" i="2"/>
  <c r="Z433" i="1"/>
  <c r="U433" i="3"/>
  <c r="U433" i="2"/>
  <c r="W433" i="1"/>
  <c r="V433" i="3"/>
  <c r="V433" i="2"/>
  <c r="X433" i="1"/>
  <c r="I434" i="1"/>
  <c r="G434" i="1"/>
  <c r="E434" i="1"/>
  <c r="H434" i="1"/>
  <c r="F434" i="1"/>
  <c r="D434" i="1"/>
  <c r="B435" i="1"/>
  <c r="K435" i="1" s="1"/>
  <c r="C434" i="1"/>
  <c r="W434" i="19" l="1"/>
  <c r="W434" i="17"/>
  <c r="W434" i="18"/>
  <c r="W434" i="14"/>
  <c r="W434" i="15"/>
  <c r="W434" i="16"/>
  <c r="W434" i="13"/>
  <c r="W434" i="10"/>
  <c r="W434" i="11"/>
  <c r="W434" i="12"/>
  <c r="W434" i="9"/>
  <c r="W434" i="8"/>
  <c r="W434" i="7"/>
  <c r="W434" i="5"/>
  <c r="V434" i="19"/>
  <c r="V434" i="18"/>
  <c r="V434" i="17"/>
  <c r="V434" i="16"/>
  <c r="V434" i="15"/>
  <c r="V434" i="14"/>
  <c r="V434" i="13"/>
  <c r="V434" i="12"/>
  <c r="V434" i="11"/>
  <c r="V434" i="10"/>
  <c r="V434" i="9"/>
  <c r="V434" i="8"/>
  <c r="V434" i="7"/>
  <c r="V434" i="5"/>
  <c r="U434" i="19"/>
  <c r="U434" i="18"/>
  <c r="U434" i="17"/>
  <c r="U434" i="16"/>
  <c r="U434" i="15"/>
  <c r="U434" i="14"/>
  <c r="U434" i="13"/>
  <c r="U434" i="12"/>
  <c r="U434" i="11"/>
  <c r="U434" i="9"/>
  <c r="U434" i="10"/>
  <c r="U434" i="8"/>
  <c r="U434" i="7"/>
  <c r="U434" i="5"/>
  <c r="X434" i="19"/>
  <c r="X434" i="18"/>
  <c r="X434" i="17"/>
  <c r="X434" i="16"/>
  <c r="X434" i="15"/>
  <c r="X434" i="14"/>
  <c r="X434" i="13"/>
  <c r="X434" i="12"/>
  <c r="X434" i="11"/>
  <c r="X434" i="10"/>
  <c r="X434" i="9"/>
  <c r="X434" i="7"/>
  <c r="X434" i="8"/>
  <c r="X434" i="5"/>
  <c r="X434" i="3"/>
  <c r="X434" i="2"/>
  <c r="Z434" i="1"/>
  <c r="U434" i="3"/>
  <c r="U434" i="2"/>
  <c r="W434" i="1"/>
  <c r="V434" i="3"/>
  <c r="V434" i="2"/>
  <c r="X434" i="1"/>
  <c r="W434" i="3"/>
  <c r="W434" i="2"/>
  <c r="Y434" i="1"/>
  <c r="I435" i="1"/>
  <c r="G435" i="1"/>
  <c r="F435" i="1"/>
  <c r="H435" i="1"/>
  <c r="E435" i="1"/>
  <c r="D435" i="1"/>
  <c r="C435" i="1"/>
  <c r="B436" i="1"/>
  <c r="K436" i="1" s="1"/>
  <c r="W435" i="18" l="1"/>
  <c r="W435" i="19"/>
  <c r="W435" i="17"/>
  <c r="W435" i="16"/>
  <c r="W435" i="14"/>
  <c r="W435" i="15"/>
  <c r="W435" i="13"/>
  <c r="W435" i="10"/>
  <c r="W435" i="11"/>
  <c r="W435" i="12"/>
  <c r="W435" i="9"/>
  <c r="W435" i="7"/>
  <c r="W435" i="8"/>
  <c r="W435" i="5"/>
  <c r="V435" i="19"/>
  <c r="V435" i="18"/>
  <c r="V435" i="17"/>
  <c r="V435" i="16"/>
  <c r="V435" i="15"/>
  <c r="V435" i="14"/>
  <c r="V435" i="13"/>
  <c r="V435" i="12"/>
  <c r="V435" i="11"/>
  <c r="V435" i="10"/>
  <c r="V435" i="9"/>
  <c r="V435" i="8"/>
  <c r="V435" i="7"/>
  <c r="V435" i="5"/>
  <c r="U435" i="18"/>
  <c r="U435" i="19"/>
  <c r="U435" i="17"/>
  <c r="U435" i="16"/>
  <c r="U435" i="15"/>
  <c r="U435" i="14"/>
  <c r="U435" i="13"/>
  <c r="U435" i="12"/>
  <c r="U435" i="11"/>
  <c r="U435" i="9"/>
  <c r="U435" i="10"/>
  <c r="U435" i="7"/>
  <c r="U435" i="8"/>
  <c r="U435" i="5"/>
  <c r="X435" i="19"/>
  <c r="X435" i="18"/>
  <c r="X435" i="17"/>
  <c r="X435" i="16"/>
  <c r="X435" i="15"/>
  <c r="X435" i="14"/>
  <c r="X435" i="13"/>
  <c r="X435" i="12"/>
  <c r="X435" i="11"/>
  <c r="X435" i="10"/>
  <c r="X435" i="9"/>
  <c r="X435" i="8"/>
  <c r="X435" i="7"/>
  <c r="X435" i="5"/>
  <c r="V435" i="3"/>
  <c r="V435" i="2"/>
  <c r="X435" i="1"/>
  <c r="U435" i="3"/>
  <c r="U435" i="2"/>
  <c r="W435" i="1"/>
  <c r="X435" i="3"/>
  <c r="X435" i="2"/>
  <c r="Z435" i="1"/>
  <c r="W435" i="3"/>
  <c r="W435" i="2"/>
  <c r="Y435" i="1"/>
  <c r="I436" i="1"/>
  <c r="F436" i="1"/>
  <c r="H436" i="1"/>
  <c r="G436" i="1"/>
  <c r="E436" i="1"/>
  <c r="D436" i="1"/>
  <c r="B437" i="1"/>
  <c r="K437" i="1" s="1"/>
  <c r="C436" i="1"/>
  <c r="W436" i="18" l="1"/>
  <c r="W436" i="19"/>
  <c r="W436" i="17"/>
  <c r="W436" i="16"/>
  <c r="W436" i="14"/>
  <c r="W436" i="15"/>
  <c r="W436" i="13"/>
  <c r="W436" i="10"/>
  <c r="W436" i="12"/>
  <c r="W436" i="11"/>
  <c r="W436" i="7"/>
  <c r="W436" i="9"/>
  <c r="W436" i="5"/>
  <c r="W436" i="8"/>
  <c r="X436" i="19"/>
  <c r="X436" i="18"/>
  <c r="X436" i="17"/>
  <c r="X436" i="16"/>
  <c r="X436" i="15"/>
  <c r="X436" i="14"/>
  <c r="X436" i="13"/>
  <c r="X436" i="12"/>
  <c r="X436" i="11"/>
  <c r="X436" i="10"/>
  <c r="X436" i="9"/>
  <c r="X436" i="8"/>
  <c r="X436" i="7"/>
  <c r="X436" i="5"/>
  <c r="U436" i="19"/>
  <c r="U436" i="18"/>
  <c r="U436" i="17"/>
  <c r="U436" i="16"/>
  <c r="U436" i="15"/>
  <c r="U436" i="14"/>
  <c r="U436" i="13"/>
  <c r="U436" i="12"/>
  <c r="U436" i="11"/>
  <c r="U436" i="10"/>
  <c r="U436" i="9"/>
  <c r="U436" i="8"/>
  <c r="U436" i="5"/>
  <c r="U436" i="7"/>
  <c r="V436" i="19"/>
  <c r="V436" i="18"/>
  <c r="V436" i="17"/>
  <c r="V436" i="16"/>
  <c r="V436" i="15"/>
  <c r="V436" i="14"/>
  <c r="V436" i="13"/>
  <c r="V436" i="12"/>
  <c r="V436" i="11"/>
  <c r="V436" i="10"/>
  <c r="V436" i="9"/>
  <c r="V436" i="8"/>
  <c r="V436" i="7"/>
  <c r="V436" i="5"/>
  <c r="U436" i="3"/>
  <c r="U436" i="2"/>
  <c r="W436" i="1"/>
  <c r="W436" i="3"/>
  <c r="Y436" i="1"/>
  <c r="W436" i="2"/>
  <c r="V436" i="3"/>
  <c r="V436" i="2"/>
  <c r="X436" i="1"/>
  <c r="X436" i="3"/>
  <c r="X436" i="2"/>
  <c r="Z436" i="1"/>
  <c r="I437" i="1"/>
  <c r="F437" i="1"/>
  <c r="H437" i="1"/>
  <c r="E437" i="1"/>
  <c r="G437" i="1"/>
  <c r="D437" i="1"/>
  <c r="C437" i="1"/>
  <c r="B438" i="1"/>
  <c r="K438" i="1" s="1"/>
  <c r="W437" i="19" l="1"/>
  <c r="W437" i="18"/>
  <c r="W437" i="17"/>
  <c r="W437" i="16"/>
  <c r="W437" i="15"/>
  <c r="W437" i="14"/>
  <c r="W437" i="13"/>
  <c r="W437" i="11"/>
  <c r="W437" i="12"/>
  <c r="W437" i="10"/>
  <c r="W437" i="7"/>
  <c r="W437" i="9"/>
  <c r="W437" i="8"/>
  <c r="W437" i="5"/>
  <c r="V437" i="19"/>
  <c r="V437" i="18"/>
  <c r="V437" i="17"/>
  <c r="V437" i="16"/>
  <c r="V437" i="15"/>
  <c r="V437" i="14"/>
  <c r="V437" i="13"/>
  <c r="V437" i="12"/>
  <c r="V437" i="11"/>
  <c r="V437" i="10"/>
  <c r="V437" i="9"/>
  <c r="V437" i="8"/>
  <c r="V437" i="7"/>
  <c r="V437" i="5"/>
  <c r="U437" i="19"/>
  <c r="U437" i="18"/>
  <c r="U437" i="17"/>
  <c r="U437" i="16"/>
  <c r="U437" i="15"/>
  <c r="U437" i="14"/>
  <c r="U437" i="13"/>
  <c r="U437" i="12"/>
  <c r="U437" i="11"/>
  <c r="U437" i="9"/>
  <c r="U437" i="10"/>
  <c r="U437" i="8"/>
  <c r="U437" i="7"/>
  <c r="U437" i="5"/>
  <c r="X437" i="19"/>
  <c r="X437" i="18"/>
  <c r="X437" i="17"/>
  <c r="X437" i="16"/>
  <c r="X437" i="15"/>
  <c r="X437" i="14"/>
  <c r="X437" i="13"/>
  <c r="X437" i="12"/>
  <c r="X437" i="11"/>
  <c r="X437" i="10"/>
  <c r="X437" i="9"/>
  <c r="X437" i="8"/>
  <c r="X437" i="7"/>
  <c r="X437" i="5"/>
  <c r="U437" i="3"/>
  <c r="U437" i="2"/>
  <c r="W437" i="1"/>
  <c r="X437" i="3"/>
  <c r="X437" i="2"/>
  <c r="Z437" i="1"/>
  <c r="W437" i="3"/>
  <c r="W437" i="2"/>
  <c r="Y437" i="1"/>
  <c r="V437" i="3"/>
  <c r="V437" i="2"/>
  <c r="X437" i="1"/>
  <c r="I438" i="1"/>
  <c r="E438" i="1"/>
  <c r="H438" i="1"/>
  <c r="G438" i="1"/>
  <c r="F438" i="1"/>
  <c r="D438" i="1"/>
  <c r="B439" i="1"/>
  <c r="K439" i="1" s="1"/>
  <c r="C438" i="1"/>
  <c r="W438" i="19" l="1"/>
  <c r="W438" i="18"/>
  <c r="W438" i="16"/>
  <c r="W438" i="17"/>
  <c r="W438" i="15"/>
  <c r="W438" i="13"/>
  <c r="W438" i="12"/>
  <c r="W438" i="14"/>
  <c r="W438" i="11"/>
  <c r="W438" i="10"/>
  <c r="W438" i="9"/>
  <c r="W438" i="8"/>
  <c r="W438" i="7"/>
  <c r="W438" i="5"/>
  <c r="U438" i="19"/>
  <c r="U438" i="18"/>
  <c r="U438" i="17"/>
  <c r="U438" i="16"/>
  <c r="U438" i="15"/>
  <c r="U438" i="14"/>
  <c r="U438" i="13"/>
  <c r="U438" i="12"/>
  <c r="U438" i="11"/>
  <c r="U438" i="9"/>
  <c r="U438" i="10"/>
  <c r="U438" i="7"/>
  <c r="U438" i="8"/>
  <c r="U438" i="5"/>
  <c r="V438" i="19"/>
  <c r="V438" i="18"/>
  <c r="V438" i="17"/>
  <c r="V438" i="16"/>
  <c r="V438" i="15"/>
  <c r="V438" i="14"/>
  <c r="V438" i="13"/>
  <c r="V438" i="12"/>
  <c r="V438" i="11"/>
  <c r="V438" i="10"/>
  <c r="V438" i="9"/>
  <c r="V438" i="8"/>
  <c r="V438" i="7"/>
  <c r="V438" i="5"/>
  <c r="X438" i="19"/>
  <c r="X438" i="18"/>
  <c r="X438" i="17"/>
  <c r="X438" i="16"/>
  <c r="X438" i="15"/>
  <c r="X438" i="14"/>
  <c r="X438" i="13"/>
  <c r="X438" i="12"/>
  <c r="X438" i="11"/>
  <c r="X438" i="10"/>
  <c r="X438" i="9"/>
  <c r="X438" i="8"/>
  <c r="X438" i="7"/>
  <c r="X438" i="5"/>
  <c r="V438" i="3"/>
  <c r="V438" i="2"/>
  <c r="X438" i="1"/>
  <c r="W438" i="3"/>
  <c r="W438" i="2"/>
  <c r="Y438" i="1"/>
  <c r="U438" i="3"/>
  <c r="U438" i="2"/>
  <c r="W438" i="1"/>
  <c r="X438" i="3"/>
  <c r="X438" i="2"/>
  <c r="Z438" i="1"/>
  <c r="I439" i="1"/>
  <c r="G439" i="1"/>
  <c r="F439" i="1"/>
  <c r="H439" i="1"/>
  <c r="E439" i="1"/>
  <c r="D439" i="1"/>
  <c r="C439" i="1"/>
  <c r="B440" i="1"/>
  <c r="K440" i="1" s="1"/>
  <c r="W439" i="18" l="1"/>
  <c r="W439" i="19"/>
  <c r="W439" i="16"/>
  <c r="W439" i="17"/>
  <c r="W439" i="15"/>
  <c r="W439" i="13"/>
  <c r="W439" i="14"/>
  <c r="W439" i="12"/>
  <c r="W439" i="11"/>
  <c r="W439" i="10"/>
  <c r="W439" i="8"/>
  <c r="W439" i="9"/>
  <c r="W439" i="5"/>
  <c r="W439" i="7"/>
  <c r="X439" i="19"/>
  <c r="X439" i="18"/>
  <c r="X439" i="17"/>
  <c r="X439" i="16"/>
  <c r="X439" i="15"/>
  <c r="X439" i="14"/>
  <c r="X439" i="13"/>
  <c r="X439" i="12"/>
  <c r="X439" i="11"/>
  <c r="X439" i="10"/>
  <c r="X439" i="9"/>
  <c r="X439" i="8"/>
  <c r="X439" i="7"/>
  <c r="X439" i="5"/>
  <c r="V439" i="19"/>
  <c r="V439" i="18"/>
  <c r="V439" i="17"/>
  <c r="V439" i="16"/>
  <c r="V439" i="15"/>
  <c r="V439" i="14"/>
  <c r="V439" i="13"/>
  <c r="V439" i="12"/>
  <c r="V439" i="11"/>
  <c r="V439" i="10"/>
  <c r="V439" i="9"/>
  <c r="V439" i="8"/>
  <c r="V439" i="5"/>
  <c r="V439" i="7"/>
  <c r="U439" i="19"/>
  <c r="U439" i="18"/>
  <c r="U439" i="17"/>
  <c r="U439" i="16"/>
  <c r="U439" i="15"/>
  <c r="U439" i="14"/>
  <c r="U439" i="13"/>
  <c r="U439" i="12"/>
  <c r="U439" i="11"/>
  <c r="U439" i="10"/>
  <c r="U439" i="9"/>
  <c r="U439" i="8"/>
  <c r="U439" i="7"/>
  <c r="U439" i="5"/>
  <c r="U439" i="3"/>
  <c r="U439" i="2"/>
  <c r="W439" i="1"/>
  <c r="X439" i="3"/>
  <c r="X439" i="2"/>
  <c r="Z439" i="1"/>
  <c r="V439" i="3"/>
  <c r="V439" i="2"/>
  <c r="X439" i="1"/>
  <c r="W439" i="3"/>
  <c r="W439" i="2"/>
  <c r="Y439" i="1"/>
  <c r="I440" i="1"/>
  <c r="E440" i="1"/>
  <c r="H440" i="1"/>
  <c r="F440" i="1"/>
  <c r="G440" i="1"/>
  <c r="D440" i="1"/>
  <c r="C440" i="1"/>
  <c r="B441" i="1"/>
  <c r="K441" i="1" s="1"/>
  <c r="W440" i="19" l="1"/>
  <c r="W440" i="16"/>
  <c r="W440" i="18"/>
  <c r="W440" i="17"/>
  <c r="W440" i="14"/>
  <c r="W440" i="15"/>
  <c r="W440" i="12"/>
  <c r="W440" i="11"/>
  <c r="W440" i="13"/>
  <c r="W440" i="10"/>
  <c r="W440" i="8"/>
  <c r="W440" i="9"/>
  <c r="W440" i="7"/>
  <c r="W440" i="5"/>
  <c r="V440" i="19"/>
  <c r="V440" i="18"/>
  <c r="V440" i="17"/>
  <c r="V440" i="16"/>
  <c r="V440" i="15"/>
  <c r="V440" i="14"/>
  <c r="V440" i="13"/>
  <c r="V440" i="12"/>
  <c r="V440" i="11"/>
  <c r="V440" i="10"/>
  <c r="V440" i="9"/>
  <c r="V440" i="8"/>
  <c r="V440" i="7"/>
  <c r="V440" i="5"/>
  <c r="U440" i="19"/>
  <c r="U440" i="18"/>
  <c r="U440" i="17"/>
  <c r="U440" i="16"/>
  <c r="U440" i="15"/>
  <c r="U440" i="14"/>
  <c r="U440" i="13"/>
  <c r="U440" i="12"/>
  <c r="U440" i="11"/>
  <c r="U440" i="10"/>
  <c r="U440" i="9"/>
  <c r="U440" i="8"/>
  <c r="U440" i="7"/>
  <c r="U440" i="5"/>
  <c r="X440" i="19"/>
  <c r="X440" i="18"/>
  <c r="X440" i="17"/>
  <c r="X440" i="16"/>
  <c r="X440" i="15"/>
  <c r="X440" i="14"/>
  <c r="X440" i="13"/>
  <c r="X440" i="12"/>
  <c r="X440" i="11"/>
  <c r="X440" i="10"/>
  <c r="X440" i="9"/>
  <c r="X440" i="8"/>
  <c r="X440" i="7"/>
  <c r="X440" i="5"/>
  <c r="V440" i="3"/>
  <c r="V440" i="2"/>
  <c r="X440" i="1"/>
  <c r="X440" i="3"/>
  <c r="X440" i="2"/>
  <c r="Z440" i="1"/>
  <c r="W440" i="3"/>
  <c r="W440" i="2"/>
  <c r="Y440" i="1"/>
  <c r="U440" i="3"/>
  <c r="U440" i="2"/>
  <c r="W440" i="1"/>
  <c r="I441" i="1"/>
  <c r="F441" i="1"/>
  <c r="G441" i="1"/>
  <c r="H441" i="1"/>
  <c r="E441" i="1"/>
  <c r="D441" i="1"/>
  <c r="B442" i="1"/>
  <c r="K442" i="1" s="1"/>
  <c r="C441" i="1"/>
  <c r="F21" i="7" a="1"/>
  <c r="F21" i="7" l="1"/>
  <c r="W441" i="19"/>
  <c r="W441" i="16"/>
  <c r="W441" i="17"/>
  <c r="W441" i="18"/>
  <c r="W441" i="15"/>
  <c r="W441" i="13"/>
  <c r="W441" i="11"/>
  <c r="W441" i="12"/>
  <c r="W441" i="14"/>
  <c r="W441" i="8"/>
  <c r="W441" i="9"/>
  <c r="W441" i="10"/>
  <c r="W441" i="7"/>
  <c r="W441" i="5"/>
  <c r="X441" i="19"/>
  <c r="X441" i="18"/>
  <c r="X441" i="17"/>
  <c r="X441" i="16"/>
  <c r="X441" i="15"/>
  <c r="X441" i="14"/>
  <c r="X441" i="13"/>
  <c r="X441" i="12"/>
  <c r="X441" i="11"/>
  <c r="X441" i="10"/>
  <c r="X441" i="9"/>
  <c r="X441" i="8"/>
  <c r="X441" i="7"/>
  <c r="X441" i="5"/>
  <c r="V441" i="19"/>
  <c r="V441" i="18"/>
  <c r="V441" i="17"/>
  <c r="V441" i="16"/>
  <c r="V441" i="15"/>
  <c r="V441" i="14"/>
  <c r="V441" i="13"/>
  <c r="V441" i="12"/>
  <c r="V441" i="11"/>
  <c r="V441" i="10"/>
  <c r="V441" i="9"/>
  <c r="V441" i="8"/>
  <c r="V441" i="7"/>
  <c r="V441" i="5"/>
  <c r="U441" i="19"/>
  <c r="U441" i="18"/>
  <c r="U441" i="17"/>
  <c r="U441" i="16"/>
  <c r="U441" i="15"/>
  <c r="U441" i="14"/>
  <c r="U441" i="13"/>
  <c r="U441" i="12"/>
  <c r="U441" i="11"/>
  <c r="U441" i="10"/>
  <c r="U441" i="9"/>
  <c r="U441" i="7"/>
  <c r="U441" i="8"/>
  <c r="U441" i="5"/>
  <c r="U441" i="3"/>
  <c r="U441" i="2"/>
  <c r="W441" i="1"/>
  <c r="W441" i="3"/>
  <c r="W441" i="2"/>
  <c r="Y441" i="1"/>
  <c r="V441" i="3"/>
  <c r="V441" i="2"/>
  <c r="X441" i="1"/>
  <c r="X441" i="3"/>
  <c r="X441" i="2"/>
  <c r="Z441" i="1"/>
  <c r="I442" i="1"/>
  <c r="H442" i="1"/>
  <c r="F442" i="1"/>
  <c r="G442" i="1"/>
  <c r="E442" i="1"/>
  <c r="D442" i="1"/>
  <c r="C442" i="1"/>
  <c r="B443" i="1"/>
  <c r="K443" i="1" s="1"/>
  <c r="W442" i="19" l="1"/>
  <c r="W442" i="18"/>
  <c r="W442" i="17"/>
  <c r="W442" i="16"/>
  <c r="W442" i="15"/>
  <c r="W442" i="14"/>
  <c r="W442" i="13"/>
  <c r="W442" i="12"/>
  <c r="W442" i="11"/>
  <c r="W442" i="10"/>
  <c r="W442" i="9"/>
  <c r="W442" i="7"/>
  <c r="W442" i="8"/>
  <c r="W442" i="5"/>
  <c r="V442" i="19"/>
  <c r="V442" i="18"/>
  <c r="V442" i="17"/>
  <c r="V442" i="16"/>
  <c r="V442" i="15"/>
  <c r="V442" i="14"/>
  <c r="V442" i="13"/>
  <c r="V442" i="12"/>
  <c r="V442" i="11"/>
  <c r="V442" i="10"/>
  <c r="V442" i="9"/>
  <c r="V442" i="8"/>
  <c r="V442" i="7"/>
  <c r="V442" i="5"/>
  <c r="X442" i="19"/>
  <c r="X442" i="18"/>
  <c r="X442" i="17"/>
  <c r="X442" i="16"/>
  <c r="X442" i="15"/>
  <c r="X442" i="14"/>
  <c r="X442" i="13"/>
  <c r="X442" i="12"/>
  <c r="X442" i="11"/>
  <c r="X442" i="10"/>
  <c r="X442" i="9"/>
  <c r="X442" i="8"/>
  <c r="X442" i="5"/>
  <c r="X442" i="7"/>
  <c r="U442" i="19"/>
  <c r="U442" i="18"/>
  <c r="U442" i="17"/>
  <c r="U442" i="16"/>
  <c r="U442" i="15"/>
  <c r="U442" i="14"/>
  <c r="U442" i="13"/>
  <c r="U442" i="12"/>
  <c r="U442" i="11"/>
  <c r="U442" i="10"/>
  <c r="U442" i="9"/>
  <c r="U442" i="8"/>
  <c r="U442" i="7"/>
  <c r="U442" i="5"/>
  <c r="W442" i="3"/>
  <c r="W442" i="2"/>
  <c r="Y442" i="1"/>
  <c r="V442" i="3"/>
  <c r="V442" i="2"/>
  <c r="X442" i="1"/>
  <c r="U442" i="3"/>
  <c r="U442" i="2"/>
  <c r="W442" i="1"/>
  <c r="X442" i="3"/>
  <c r="X442" i="2"/>
  <c r="Z442" i="1"/>
  <c r="I443" i="1"/>
  <c r="H443" i="1"/>
  <c r="G443" i="1"/>
  <c r="F443" i="1"/>
  <c r="E443" i="1"/>
  <c r="D443" i="1"/>
  <c r="C443" i="1"/>
  <c r="B444" i="1"/>
  <c r="K444" i="1" s="1"/>
  <c r="F4" i="10" a="1"/>
  <c r="F4" i="10" l="1"/>
  <c r="X443" i="19"/>
  <c r="X443" i="18"/>
  <c r="X443" i="17"/>
  <c r="X443" i="16"/>
  <c r="X443" i="15"/>
  <c r="X443" i="14"/>
  <c r="X443" i="13"/>
  <c r="X443" i="12"/>
  <c r="X443" i="11"/>
  <c r="X443" i="10"/>
  <c r="X443" i="9"/>
  <c r="X443" i="7"/>
  <c r="X443" i="8"/>
  <c r="X443" i="5"/>
  <c r="V443" i="19"/>
  <c r="V443" i="18"/>
  <c r="V443" i="17"/>
  <c r="V443" i="16"/>
  <c r="V443" i="15"/>
  <c r="V443" i="14"/>
  <c r="V443" i="13"/>
  <c r="V443" i="12"/>
  <c r="V443" i="11"/>
  <c r="V443" i="10"/>
  <c r="V443" i="9"/>
  <c r="V443" i="8"/>
  <c r="V443" i="7"/>
  <c r="V443" i="5"/>
  <c r="W443" i="19"/>
  <c r="W443" i="18"/>
  <c r="W443" i="17"/>
  <c r="W443" i="16"/>
  <c r="W443" i="15"/>
  <c r="W443" i="14"/>
  <c r="W443" i="13"/>
  <c r="W443" i="12"/>
  <c r="W443" i="11"/>
  <c r="W443" i="9"/>
  <c r="W443" i="10"/>
  <c r="W443" i="8"/>
  <c r="W443" i="7"/>
  <c r="W443" i="5"/>
  <c r="U443" i="19"/>
  <c r="U443" i="18"/>
  <c r="U443" i="17"/>
  <c r="U443" i="16"/>
  <c r="U443" i="15"/>
  <c r="U443" i="14"/>
  <c r="U443" i="13"/>
  <c r="U443" i="12"/>
  <c r="U443" i="11"/>
  <c r="U443" i="9"/>
  <c r="U443" i="10"/>
  <c r="U443" i="8"/>
  <c r="U443" i="7"/>
  <c r="U443" i="5"/>
  <c r="V443" i="3"/>
  <c r="V443" i="2"/>
  <c r="X443" i="1"/>
  <c r="W443" i="3"/>
  <c r="W443" i="2"/>
  <c r="Y443" i="1"/>
  <c r="U443" i="3"/>
  <c r="U443" i="2"/>
  <c r="W443" i="1"/>
  <c r="X443" i="3"/>
  <c r="X443" i="2"/>
  <c r="Z443" i="1"/>
  <c r="I444" i="1"/>
  <c r="H444" i="1"/>
  <c r="F444" i="1"/>
  <c r="G444" i="1"/>
  <c r="E444" i="1"/>
  <c r="D444" i="1"/>
  <c r="B445" i="1"/>
  <c r="K445" i="1" s="1"/>
  <c r="C444" i="1"/>
  <c r="F2" i="12" a="1"/>
  <c r="F2" i="12" l="1"/>
  <c r="X444" i="19"/>
  <c r="X444" i="18"/>
  <c r="X444" i="17"/>
  <c r="X444" i="16"/>
  <c r="X444" i="15"/>
  <c r="X444" i="14"/>
  <c r="X444" i="12"/>
  <c r="X444" i="13"/>
  <c r="X444" i="11"/>
  <c r="X444" i="10"/>
  <c r="X444" i="9"/>
  <c r="X444" i="7"/>
  <c r="X444" i="8"/>
  <c r="X444" i="5"/>
  <c r="U444" i="19"/>
  <c r="U444" i="18"/>
  <c r="U444" i="17"/>
  <c r="U444" i="16"/>
  <c r="U444" i="15"/>
  <c r="U444" i="14"/>
  <c r="U444" i="13"/>
  <c r="U444" i="12"/>
  <c r="U444" i="11"/>
  <c r="U444" i="9"/>
  <c r="U444" i="10"/>
  <c r="U444" i="8"/>
  <c r="U444" i="7"/>
  <c r="U444" i="5"/>
  <c r="W444" i="19"/>
  <c r="W444" i="18"/>
  <c r="W444" i="17"/>
  <c r="W444" i="16"/>
  <c r="W444" i="15"/>
  <c r="W444" i="14"/>
  <c r="W444" i="11"/>
  <c r="W444" i="12"/>
  <c r="W444" i="13"/>
  <c r="W444" i="10"/>
  <c r="W444" i="9"/>
  <c r="W444" i="8"/>
  <c r="W444" i="5"/>
  <c r="W444" i="7"/>
  <c r="V444" i="19"/>
  <c r="V444" i="18"/>
  <c r="V444" i="17"/>
  <c r="V444" i="16"/>
  <c r="V444" i="15"/>
  <c r="V444" i="14"/>
  <c r="V444" i="13"/>
  <c r="V444" i="12"/>
  <c r="V444" i="11"/>
  <c r="V444" i="10"/>
  <c r="V444" i="9"/>
  <c r="V444" i="7"/>
  <c r="V444" i="8"/>
  <c r="V444" i="5"/>
  <c r="U444" i="3"/>
  <c r="W444" i="1"/>
  <c r="U444" i="2"/>
  <c r="V444" i="3"/>
  <c r="V444" i="2"/>
  <c r="X444" i="1"/>
  <c r="X444" i="3"/>
  <c r="X444" i="2"/>
  <c r="Z444" i="1"/>
  <c r="W444" i="3"/>
  <c r="W444" i="2"/>
  <c r="Y444" i="1"/>
  <c r="I445" i="1"/>
  <c r="F445" i="1"/>
  <c r="G445" i="1"/>
  <c r="E445" i="1"/>
  <c r="H445" i="1"/>
  <c r="D445" i="1"/>
  <c r="B446" i="1"/>
  <c r="K446" i="1" s="1"/>
  <c r="C445" i="1"/>
  <c r="J21" i="7" a="1"/>
  <c r="E21" i="7" a="1"/>
  <c r="J21" i="7" l="1"/>
  <c r="E21" i="7"/>
  <c r="G21" i="7" s="1"/>
  <c r="H21" i="7" s="1"/>
  <c r="U445" i="19"/>
  <c r="U445" i="18"/>
  <c r="U445" i="17"/>
  <c r="U445" i="16"/>
  <c r="U445" i="15"/>
  <c r="U445" i="14"/>
  <c r="U445" i="13"/>
  <c r="U445" i="12"/>
  <c r="U445" i="11"/>
  <c r="U445" i="10"/>
  <c r="U445" i="9"/>
  <c r="U445" i="8"/>
  <c r="U445" i="5"/>
  <c r="U445" i="7"/>
  <c r="X445" i="19"/>
  <c r="X445" i="18"/>
  <c r="X445" i="17"/>
  <c r="X445" i="16"/>
  <c r="X445" i="15"/>
  <c r="X445" i="14"/>
  <c r="X445" i="13"/>
  <c r="X445" i="12"/>
  <c r="X445" i="10"/>
  <c r="X445" i="11"/>
  <c r="X445" i="8"/>
  <c r="X445" i="9"/>
  <c r="X445" i="7"/>
  <c r="X445" i="5"/>
  <c r="W445" i="19"/>
  <c r="W445" i="18"/>
  <c r="W445" i="17"/>
  <c r="W445" i="16"/>
  <c r="W445" i="15"/>
  <c r="W445" i="14"/>
  <c r="W445" i="13"/>
  <c r="W445" i="12"/>
  <c r="W445" i="11"/>
  <c r="W445" i="10"/>
  <c r="W445" i="9"/>
  <c r="W445" i="7"/>
  <c r="W445" i="8"/>
  <c r="W445" i="5"/>
  <c r="V445" i="19"/>
  <c r="V445" i="18"/>
  <c r="V445" i="17"/>
  <c r="V445" i="16"/>
  <c r="V445" i="15"/>
  <c r="V445" i="14"/>
  <c r="V445" i="13"/>
  <c r="V445" i="12"/>
  <c r="V445" i="11"/>
  <c r="V445" i="10"/>
  <c r="V445" i="9"/>
  <c r="V445" i="8"/>
  <c r="V445" i="7"/>
  <c r="V445" i="5"/>
  <c r="X445" i="2"/>
  <c r="X445" i="3"/>
  <c r="Z445" i="1"/>
  <c r="V445" i="3"/>
  <c r="V445" i="2"/>
  <c r="X445" i="1"/>
  <c r="U445" i="3"/>
  <c r="U445" i="2"/>
  <c r="W445" i="1"/>
  <c r="W445" i="2"/>
  <c r="W445" i="3"/>
  <c r="Y445" i="1"/>
  <c r="I446" i="1"/>
  <c r="H446" i="1"/>
  <c r="F446" i="1"/>
  <c r="E446" i="1"/>
  <c r="G446" i="1"/>
  <c r="D446" i="1"/>
  <c r="C446" i="1"/>
  <c r="B447" i="1"/>
  <c r="K447" i="1" s="1"/>
  <c r="P21" i="7"/>
  <c r="L21" i="7"/>
  <c r="Z21" i="7" l="1"/>
  <c r="I21" i="7"/>
  <c r="M21" i="7"/>
  <c r="N21" i="7" s="1"/>
  <c r="Q21" i="7"/>
  <c r="R21" i="7" s="1"/>
  <c r="X446" i="19"/>
  <c r="X446" i="18"/>
  <c r="X446" i="17"/>
  <c r="X446" i="16"/>
  <c r="X446" i="15"/>
  <c r="X446" i="14"/>
  <c r="X446" i="13"/>
  <c r="X446" i="12"/>
  <c r="X446" i="11"/>
  <c r="X446" i="10"/>
  <c r="X446" i="9"/>
  <c r="X446" i="8"/>
  <c r="X446" i="7"/>
  <c r="X446" i="5"/>
  <c r="W446" i="19"/>
  <c r="W446" i="18"/>
  <c r="W446" i="17"/>
  <c r="W446" i="16"/>
  <c r="W446" i="15"/>
  <c r="W446" i="14"/>
  <c r="W446" i="13"/>
  <c r="W446" i="12"/>
  <c r="W446" i="11"/>
  <c r="W446" i="10"/>
  <c r="W446" i="9"/>
  <c r="W446" i="8"/>
  <c r="W446" i="7"/>
  <c r="W446" i="5"/>
  <c r="U446" i="19"/>
  <c r="U446" i="18"/>
  <c r="U446" i="17"/>
  <c r="U446" i="16"/>
  <c r="U446" i="15"/>
  <c r="U446" i="14"/>
  <c r="U446" i="13"/>
  <c r="U446" i="12"/>
  <c r="U446" i="11"/>
  <c r="U446" i="10"/>
  <c r="U446" i="9"/>
  <c r="U446" i="8"/>
  <c r="U446" i="7"/>
  <c r="U446" i="5"/>
  <c r="V446" i="19"/>
  <c r="V446" i="18"/>
  <c r="V446" i="16"/>
  <c r="V446" i="17"/>
  <c r="V446" i="15"/>
  <c r="V446" i="14"/>
  <c r="V446" i="13"/>
  <c r="V446" i="12"/>
  <c r="V446" i="11"/>
  <c r="V446" i="10"/>
  <c r="V446" i="9"/>
  <c r="V446" i="8"/>
  <c r="V446" i="7"/>
  <c r="V446" i="5"/>
  <c r="U446" i="3"/>
  <c r="W446" i="1"/>
  <c r="U446" i="2"/>
  <c r="X446" i="3"/>
  <c r="X446" i="2"/>
  <c r="Z446" i="1"/>
  <c r="W446" i="3"/>
  <c r="W446" i="2"/>
  <c r="Y446" i="1"/>
  <c r="V446" i="3"/>
  <c r="V446" i="2"/>
  <c r="X446" i="1"/>
  <c r="I447" i="1"/>
  <c r="F447" i="1"/>
  <c r="E447" i="1"/>
  <c r="G447" i="1"/>
  <c r="H447" i="1"/>
  <c r="D447" i="1"/>
  <c r="B448" i="1"/>
  <c r="K448" i="1" s="1"/>
  <c r="C447" i="1"/>
  <c r="E4" i="10" a="1"/>
  <c r="J4" i="10" a="1"/>
  <c r="E4" i="10" l="1"/>
  <c r="G4" i="10" s="1"/>
  <c r="H4" i="10" s="1"/>
  <c r="J4" i="10"/>
  <c r="U447" i="19"/>
  <c r="U447" i="18"/>
  <c r="U447" i="16"/>
  <c r="U447" i="17"/>
  <c r="U447" i="15"/>
  <c r="U447" i="14"/>
  <c r="U447" i="13"/>
  <c r="U447" i="12"/>
  <c r="U447" i="11"/>
  <c r="U447" i="9"/>
  <c r="U447" i="10"/>
  <c r="U447" i="7"/>
  <c r="U447" i="8"/>
  <c r="U447" i="5"/>
  <c r="V447" i="19"/>
  <c r="V447" i="18"/>
  <c r="V447" i="17"/>
  <c r="V447" i="16"/>
  <c r="V447" i="15"/>
  <c r="V447" i="14"/>
  <c r="V447" i="13"/>
  <c r="V447" i="12"/>
  <c r="V447" i="11"/>
  <c r="V447" i="10"/>
  <c r="V447" i="9"/>
  <c r="V447" i="8"/>
  <c r="V447" i="5"/>
  <c r="V447" i="7"/>
  <c r="X447" i="19"/>
  <c r="X447" i="18"/>
  <c r="X447" i="17"/>
  <c r="X447" i="16"/>
  <c r="X447" i="15"/>
  <c r="X447" i="14"/>
  <c r="X447" i="13"/>
  <c r="X447" i="12"/>
  <c r="X447" i="11"/>
  <c r="X447" i="10"/>
  <c r="X447" i="9"/>
  <c r="X447" i="8"/>
  <c r="X447" i="7"/>
  <c r="X447" i="5"/>
  <c r="W447" i="19"/>
  <c r="W447" i="17"/>
  <c r="W447" i="18"/>
  <c r="W447" i="16"/>
  <c r="W447" i="15"/>
  <c r="W447" i="14"/>
  <c r="W447" i="13"/>
  <c r="W447" i="11"/>
  <c r="W447" i="12"/>
  <c r="W447" i="10"/>
  <c r="W447" i="9"/>
  <c r="W447" i="7"/>
  <c r="W447" i="8"/>
  <c r="W447" i="5"/>
  <c r="W447" i="3"/>
  <c r="W447" i="2"/>
  <c r="Y447" i="1"/>
  <c r="U447" i="3"/>
  <c r="U447" i="2"/>
  <c r="W447" i="1"/>
  <c r="X447" i="3"/>
  <c r="X447" i="2"/>
  <c r="Z447" i="1"/>
  <c r="V447" i="3"/>
  <c r="V447" i="2"/>
  <c r="X447" i="1"/>
  <c r="I448" i="1"/>
  <c r="G448" i="1"/>
  <c r="F448" i="1"/>
  <c r="H448" i="1"/>
  <c r="E448" i="1"/>
  <c r="D448" i="1"/>
  <c r="C448" i="1"/>
  <c r="B449" i="1"/>
  <c r="K449" i="1" s="1"/>
  <c r="E2" i="12" a="1"/>
  <c r="L4" i="10"/>
  <c r="J2" i="12" a="1"/>
  <c r="P4" i="10"/>
  <c r="Z4" i="10" l="1"/>
  <c r="I4" i="10"/>
  <c r="Q4" i="10"/>
  <c r="R4" i="10" s="1"/>
  <c r="E2" i="12"/>
  <c r="G2" i="12" s="1"/>
  <c r="H2" i="12" s="1"/>
  <c r="J2" i="12"/>
  <c r="M4" i="10"/>
  <c r="N4" i="10" s="1"/>
  <c r="U448" i="19"/>
  <c r="U448" i="18"/>
  <c r="U448" i="17"/>
  <c r="U448" i="16"/>
  <c r="U448" i="15"/>
  <c r="U448" i="14"/>
  <c r="U448" i="13"/>
  <c r="U448" i="12"/>
  <c r="U448" i="11"/>
  <c r="U448" i="10"/>
  <c r="U448" i="9"/>
  <c r="U448" i="8"/>
  <c r="U448" i="7"/>
  <c r="U448" i="5"/>
  <c r="X448" i="19"/>
  <c r="X448" i="18"/>
  <c r="X448" i="17"/>
  <c r="X448" i="16"/>
  <c r="X448" i="14"/>
  <c r="X448" i="15"/>
  <c r="X448" i="13"/>
  <c r="X448" i="12"/>
  <c r="X448" i="11"/>
  <c r="X448" i="10"/>
  <c r="X448" i="9"/>
  <c r="X448" i="8"/>
  <c r="X448" i="7"/>
  <c r="X448" i="5"/>
  <c r="W448" i="19"/>
  <c r="W448" i="18"/>
  <c r="W448" i="17"/>
  <c r="W448" i="16"/>
  <c r="W448" i="15"/>
  <c r="W448" i="14"/>
  <c r="W448" i="13"/>
  <c r="W448" i="12"/>
  <c r="W448" i="11"/>
  <c r="W448" i="10"/>
  <c r="W448" i="9"/>
  <c r="W448" i="7"/>
  <c r="W448" i="8"/>
  <c r="W448" i="5"/>
  <c r="V448" i="19"/>
  <c r="V448" i="18"/>
  <c r="V448" i="17"/>
  <c r="V448" i="16"/>
  <c r="V448" i="15"/>
  <c r="V448" i="14"/>
  <c r="V448" i="13"/>
  <c r="V448" i="12"/>
  <c r="V448" i="11"/>
  <c r="V448" i="10"/>
  <c r="V448" i="9"/>
  <c r="V448" i="8"/>
  <c r="V448" i="7"/>
  <c r="V448" i="5"/>
  <c r="U448" i="3"/>
  <c r="U448" i="2"/>
  <c r="W448" i="1"/>
  <c r="V448" i="3"/>
  <c r="V448" i="2"/>
  <c r="X448" i="1"/>
  <c r="X448" i="3"/>
  <c r="X448" i="2"/>
  <c r="Z448" i="1"/>
  <c r="W448" i="3"/>
  <c r="W448" i="2"/>
  <c r="Y448" i="1"/>
  <c r="I449" i="1"/>
  <c r="H449" i="1"/>
  <c r="F449" i="1"/>
  <c r="G449" i="1"/>
  <c r="E449" i="1"/>
  <c r="D449" i="1"/>
  <c r="B450" i="1"/>
  <c r="K450" i="1" s="1"/>
  <c r="C449" i="1"/>
  <c r="L2" i="12"/>
  <c r="P2" i="12"/>
  <c r="Z2" i="12" l="1"/>
  <c r="I2" i="12"/>
  <c r="M2" i="12"/>
  <c r="N2" i="12" s="1"/>
  <c r="Q2" i="12"/>
  <c r="R2" i="12" s="1"/>
  <c r="V449" i="19"/>
  <c r="V449" i="18"/>
  <c r="V449" i="17"/>
  <c r="V449" i="16"/>
  <c r="V449" i="15"/>
  <c r="V449" i="14"/>
  <c r="V449" i="13"/>
  <c r="V449" i="12"/>
  <c r="V449" i="11"/>
  <c r="V449" i="10"/>
  <c r="V449" i="9"/>
  <c r="V449" i="8"/>
  <c r="V449" i="7"/>
  <c r="V449" i="5"/>
  <c r="X449" i="19"/>
  <c r="X449" i="18"/>
  <c r="X449" i="17"/>
  <c r="X449" i="16"/>
  <c r="X449" i="15"/>
  <c r="X449" i="14"/>
  <c r="X449" i="13"/>
  <c r="X449" i="12"/>
  <c r="X449" i="11"/>
  <c r="X449" i="10"/>
  <c r="X449" i="9"/>
  <c r="X449" i="8"/>
  <c r="X449" i="7"/>
  <c r="X449" i="5"/>
  <c r="W449" i="19"/>
  <c r="W449" i="18"/>
  <c r="W449" i="17"/>
  <c r="W449" i="16"/>
  <c r="W449" i="15"/>
  <c r="W449" i="14"/>
  <c r="W449" i="13"/>
  <c r="W449" i="12"/>
  <c r="W449" i="11"/>
  <c r="W449" i="10"/>
  <c r="W449" i="9"/>
  <c r="W449" i="8"/>
  <c r="W449" i="7"/>
  <c r="W449" i="5"/>
  <c r="U449" i="19"/>
  <c r="U449" i="18"/>
  <c r="U449" i="17"/>
  <c r="U449" i="16"/>
  <c r="U449" i="15"/>
  <c r="U449" i="14"/>
  <c r="U449" i="13"/>
  <c r="U449" i="12"/>
  <c r="U449" i="11"/>
  <c r="U449" i="10"/>
  <c r="U449" i="9"/>
  <c r="U449" i="8"/>
  <c r="U449" i="7"/>
  <c r="U449" i="5"/>
  <c r="W449" i="3"/>
  <c r="W449" i="2"/>
  <c r="Y449" i="1"/>
  <c r="V449" i="3"/>
  <c r="V449" i="2"/>
  <c r="X449" i="1"/>
  <c r="U449" i="3"/>
  <c r="U449" i="2"/>
  <c r="W449" i="1"/>
  <c r="X449" i="3"/>
  <c r="X449" i="2"/>
  <c r="Z449" i="1"/>
  <c r="I450" i="1"/>
  <c r="G450" i="1"/>
  <c r="H450" i="1"/>
  <c r="F450" i="1"/>
  <c r="E450" i="1"/>
  <c r="D450" i="1"/>
  <c r="C450" i="1"/>
  <c r="B451" i="1"/>
  <c r="K451" i="1" s="1"/>
  <c r="V450" i="19" l="1"/>
  <c r="V450" i="18"/>
  <c r="V450" i="17"/>
  <c r="V450" i="16"/>
  <c r="V450" i="15"/>
  <c r="V450" i="14"/>
  <c r="V450" i="13"/>
  <c r="V450" i="12"/>
  <c r="V450" i="11"/>
  <c r="V450" i="10"/>
  <c r="V450" i="9"/>
  <c r="V450" i="8"/>
  <c r="V450" i="7"/>
  <c r="V450" i="5"/>
  <c r="U450" i="19"/>
  <c r="U450" i="18"/>
  <c r="U450" i="17"/>
  <c r="U450" i="16"/>
  <c r="U450" i="15"/>
  <c r="U450" i="14"/>
  <c r="U450" i="13"/>
  <c r="U450" i="12"/>
  <c r="U450" i="11"/>
  <c r="U450" i="9"/>
  <c r="U450" i="10"/>
  <c r="U450" i="8"/>
  <c r="U450" i="7"/>
  <c r="U450" i="5"/>
  <c r="X450" i="19"/>
  <c r="X450" i="18"/>
  <c r="X450" i="17"/>
  <c r="X450" i="16"/>
  <c r="X450" i="15"/>
  <c r="X450" i="14"/>
  <c r="X450" i="13"/>
  <c r="X450" i="12"/>
  <c r="X450" i="11"/>
  <c r="X450" i="10"/>
  <c r="X450" i="9"/>
  <c r="X450" i="7"/>
  <c r="X450" i="8"/>
  <c r="X450" i="5"/>
  <c r="W450" i="19"/>
  <c r="W450" i="17"/>
  <c r="W450" i="18"/>
  <c r="W450" i="16"/>
  <c r="W450" i="15"/>
  <c r="W450" i="14"/>
  <c r="W450" i="13"/>
  <c r="W450" i="11"/>
  <c r="W450" i="12"/>
  <c r="W450" i="10"/>
  <c r="W450" i="9"/>
  <c r="W450" i="8"/>
  <c r="W450" i="7"/>
  <c r="W450" i="5"/>
  <c r="U450" i="3"/>
  <c r="U450" i="2"/>
  <c r="W450" i="1"/>
  <c r="V450" i="3"/>
  <c r="V450" i="2"/>
  <c r="X450" i="1"/>
  <c r="X450" i="3"/>
  <c r="Z450" i="1"/>
  <c r="X450" i="2"/>
  <c r="W450" i="3"/>
  <c r="W450" i="2"/>
  <c r="Y450" i="1"/>
  <c r="I451" i="1"/>
  <c r="F451" i="1"/>
  <c r="E451" i="1"/>
  <c r="H451" i="1"/>
  <c r="G451" i="1"/>
  <c r="D451" i="1"/>
  <c r="B452" i="1"/>
  <c r="K452" i="1" s="1"/>
  <c r="C451" i="1"/>
  <c r="F15" i="3" a="1"/>
  <c r="F15" i="3" l="1"/>
  <c r="W451" i="19"/>
  <c r="W451" i="18"/>
  <c r="W451" i="17"/>
  <c r="W451" i="16"/>
  <c r="W451" i="15"/>
  <c r="W451" i="14"/>
  <c r="W451" i="13"/>
  <c r="W451" i="12"/>
  <c r="W451" i="11"/>
  <c r="W451" i="10"/>
  <c r="W451" i="9"/>
  <c r="W451" i="7"/>
  <c r="W451" i="8"/>
  <c r="W451" i="5"/>
  <c r="U451" i="19"/>
  <c r="U451" i="18"/>
  <c r="U451" i="17"/>
  <c r="U451" i="16"/>
  <c r="U451" i="15"/>
  <c r="U451" i="14"/>
  <c r="U451" i="13"/>
  <c r="U451" i="12"/>
  <c r="U451" i="11"/>
  <c r="U451" i="10"/>
  <c r="U451" i="9"/>
  <c r="U451" i="8"/>
  <c r="U451" i="7"/>
  <c r="U451" i="5"/>
  <c r="V451" i="19"/>
  <c r="V451" i="18"/>
  <c r="V451" i="17"/>
  <c r="V451" i="16"/>
  <c r="V451" i="15"/>
  <c r="V451" i="14"/>
  <c r="V451" i="13"/>
  <c r="V451" i="12"/>
  <c r="V451" i="11"/>
  <c r="V451" i="10"/>
  <c r="V451" i="9"/>
  <c r="V451" i="8"/>
  <c r="V451" i="7"/>
  <c r="V451" i="5"/>
  <c r="X451" i="19"/>
  <c r="X451" i="18"/>
  <c r="X451" i="17"/>
  <c r="X451" i="16"/>
  <c r="X451" i="15"/>
  <c r="X451" i="14"/>
  <c r="X451" i="13"/>
  <c r="X451" i="12"/>
  <c r="X451" i="11"/>
  <c r="X451" i="10"/>
  <c r="X451" i="8"/>
  <c r="X451" i="9"/>
  <c r="X451" i="7"/>
  <c r="X451" i="5"/>
  <c r="X451" i="3"/>
  <c r="X451" i="2"/>
  <c r="Z451" i="1"/>
  <c r="W451" i="3"/>
  <c r="W451" i="2"/>
  <c r="Y451" i="1"/>
  <c r="V451" i="3"/>
  <c r="V451" i="2"/>
  <c r="X451" i="1"/>
  <c r="U451" i="3"/>
  <c r="U451" i="2"/>
  <c r="W451" i="1"/>
  <c r="I452" i="1"/>
  <c r="E452" i="1"/>
  <c r="F452" i="1"/>
  <c r="G452" i="1"/>
  <c r="H452" i="1"/>
  <c r="D452" i="1"/>
  <c r="C452" i="1"/>
  <c r="B453" i="1"/>
  <c r="K453" i="1" s="1"/>
  <c r="W452" i="19" l="1"/>
  <c r="W452" i="18"/>
  <c r="W452" i="15"/>
  <c r="W452" i="17"/>
  <c r="W452" i="16"/>
  <c r="W452" i="14"/>
  <c r="W452" i="13"/>
  <c r="W452" i="12"/>
  <c r="W452" i="11"/>
  <c r="W452" i="9"/>
  <c r="W452" i="8"/>
  <c r="W452" i="10"/>
  <c r="W452" i="7"/>
  <c r="W452" i="5"/>
  <c r="U452" i="19"/>
  <c r="U452" i="18"/>
  <c r="U452" i="17"/>
  <c r="U452" i="16"/>
  <c r="U452" i="15"/>
  <c r="U452" i="14"/>
  <c r="U452" i="13"/>
  <c r="U452" i="12"/>
  <c r="U452" i="11"/>
  <c r="U452" i="10"/>
  <c r="U452" i="9"/>
  <c r="U452" i="8"/>
  <c r="U452" i="7"/>
  <c r="U452" i="5"/>
  <c r="V452" i="18"/>
  <c r="V452" i="19"/>
  <c r="V452" i="17"/>
  <c r="V452" i="16"/>
  <c r="V452" i="15"/>
  <c r="V452" i="14"/>
  <c r="V452" i="13"/>
  <c r="V452" i="12"/>
  <c r="V452" i="11"/>
  <c r="V452" i="10"/>
  <c r="V452" i="9"/>
  <c r="V452" i="8"/>
  <c r="V452" i="7"/>
  <c r="V452" i="5"/>
  <c r="X452" i="19"/>
  <c r="X452" i="18"/>
  <c r="X452" i="17"/>
  <c r="X452" i="16"/>
  <c r="X452" i="15"/>
  <c r="X452" i="14"/>
  <c r="X452" i="13"/>
  <c r="X452" i="12"/>
  <c r="X452" i="11"/>
  <c r="X452" i="10"/>
  <c r="X452" i="9"/>
  <c r="X452" i="8"/>
  <c r="X452" i="7"/>
  <c r="X452" i="5"/>
  <c r="X452" i="3"/>
  <c r="X452" i="2"/>
  <c r="Z452" i="1"/>
  <c r="W452" i="3"/>
  <c r="W452" i="2"/>
  <c r="Y452" i="1"/>
  <c r="V452" i="3"/>
  <c r="V452" i="2"/>
  <c r="X452" i="1"/>
  <c r="U452" i="3"/>
  <c r="U452" i="2"/>
  <c r="W452" i="1"/>
  <c r="I453" i="1"/>
  <c r="G453" i="1"/>
  <c r="H453" i="1"/>
  <c r="F453" i="1"/>
  <c r="E453" i="1"/>
  <c r="D453" i="1"/>
  <c r="B454" i="1"/>
  <c r="K454" i="1" s="1"/>
  <c r="C453" i="1"/>
  <c r="W453" i="19" l="1"/>
  <c r="W453" i="17"/>
  <c r="W453" i="16"/>
  <c r="W453" i="15"/>
  <c r="W453" i="14"/>
  <c r="W453" i="12"/>
  <c r="W453" i="18"/>
  <c r="W453" i="13"/>
  <c r="W453" i="9"/>
  <c r="W453" i="11"/>
  <c r="W453" i="8"/>
  <c r="W453" i="10"/>
  <c r="W453" i="7"/>
  <c r="W453" i="5"/>
  <c r="U453" i="19"/>
  <c r="U453" i="18"/>
  <c r="U453" i="17"/>
  <c r="U453" i="16"/>
  <c r="U453" i="15"/>
  <c r="U453" i="14"/>
  <c r="U453" i="13"/>
  <c r="U453" i="12"/>
  <c r="U453" i="11"/>
  <c r="U453" i="10"/>
  <c r="U453" i="9"/>
  <c r="U453" i="8"/>
  <c r="U453" i="7"/>
  <c r="U453" i="5"/>
  <c r="V453" i="19"/>
  <c r="V453" i="18"/>
  <c r="V453" i="17"/>
  <c r="V453" i="16"/>
  <c r="V453" i="15"/>
  <c r="V453" i="14"/>
  <c r="V453" i="13"/>
  <c r="V453" i="12"/>
  <c r="V453" i="11"/>
  <c r="V453" i="10"/>
  <c r="V453" i="9"/>
  <c r="V453" i="8"/>
  <c r="V453" i="7"/>
  <c r="V453" i="5"/>
  <c r="X453" i="19"/>
  <c r="X453" i="18"/>
  <c r="X453" i="17"/>
  <c r="X453" i="16"/>
  <c r="X453" i="15"/>
  <c r="X453" i="14"/>
  <c r="X453" i="13"/>
  <c r="X453" i="12"/>
  <c r="X453" i="11"/>
  <c r="X453" i="10"/>
  <c r="X453" i="9"/>
  <c r="X453" i="8"/>
  <c r="X453" i="7"/>
  <c r="X453" i="5"/>
  <c r="V453" i="3"/>
  <c r="V453" i="2"/>
  <c r="X453" i="1"/>
  <c r="X453" i="3"/>
  <c r="X453" i="2"/>
  <c r="Z453" i="1"/>
  <c r="U453" i="3"/>
  <c r="U453" i="2"/>
  <c r="W453" i="1"/>
  <c r="W453" i="3"/>
  <c r="W453" i="2"/>
  <c r="Y453" i="1"/>
  <c r="I454" i="1"/>
  <c r="F454" i="1"/>
  <c r="H454" i="1"/>
  <c r="E454" i="1"/>
  <c r="G454" i="1"/>
  <c r="D454" i="1"/>
  <c r="B455" i="1"/>
  <c r="K455" i="1" s="1"/>
  <c r="C454" i="1"/>
  <c r="W454" i="19" l="1"/>
  <c r="W454" i="17"/>
  <c r="W454" i="18"/>
  <c r="W454" i="15"/>
  <c r="W454" i="16"/>
  <c r="W454" i="13"/>
  <c r="W454" i="14"/>
  <c r="W454" i="12"/>
  <c r="W454" i="9"/>
  <c r="W454" i="11"/>
  <c r="W454" i="10"/>
  <c r="W454" i="8"/>
  <c r="W454" i="7"/>
  <c r="W454" i="5"/>
  <c r="X454" i="19"/>
  <c r="X454" i="18"/>
  <c r="X454" i="17"/>
  <c r="X454" i="16"/>
  <c r="X454" i="15"/>
  <c r="X454" i="14"/>
  <c r="X454" i="13"/>
  <c r="X454" i="12"/>
  <c r="X454" i="11"/>
  <c r="X454" i="10"/>
  <c r="X454" i="8"/>
  <c r="X454" i="9"/>
  <c r="X454" i="7"/>
  <c r="X454" i="5"/>
  <c r="V454" i="19"/>
  <c r="V454" i="18"/>
  <c r="V454" i="17"/>
  <c r="V454" i="16"/>
  <c r="V454" i="15"/>
  <c r="V454" i="14"/>
  <c r="V454" i="13"/>
  <c r="V454" i="12"/>
  <c r="V454" i="11"/>
  <c r="V454" i="10"/>
  <c r="V454" i="9"/>
  <c r="V454" i="8"/>
  <c r="V454" i="7"/>
  <c r="V454" i="5"/>
  <c r="U454" i="19"/>
  <c r="U454" i="18"/>
  <c r="U454" i="17"/>
  <c r="U454" i="16"/>
  <c r="U454" i="15"/>
  <c r="U454" i="14"/>
  <c r="U454" i="13"/>
  <c r="U454" i="12"/>
  <c r="U454" i="11"/>
  <c r="U454" i="10"/>
  <c r="U454" i="9"/>
  <c r="U454" i="7"/>
  <c r="U454" i="8"/>
  <c r="U454" i="5"/>
  <c r="W454" i="3"/>
  <c r="W454" i="2"/>
  <c r="Y454" i="1"/>
  <c r="X454" i="3"/>
  <c r="X454" i="2"/>
  <c r="Z454" i="1"/>
  <c r="U454" i="3"/>
  <c r="U454" i="2"/>
  <c r="W454" i="1"/>
  <c r="V454" i="3"/>
  <c r="V454" i="2"/>
  <c r="X454" i="1"/>
  <c r="I455" i="1"/>
  <c r="F455" i="1"/>
  <c r="H455" i="1"/>
  <c r="G455" i="1"/>
  <c r="E455" i="1"/>
  <c r="D455" i="1"/>
  <c r="B456" i="1"/>
  <c r="K456" i="1" s="1"/>
  <c r="C455" i="1"/>
  <c r="E15" i="3" a="1"/>
  <c r="J15" i="3" a="1"/>
  <c r="E15" i="3" l="1"/>
  <c r="G15" i="3" s="1"/>
  <c r="H15" i="3" s="1"/>
  <c r="J15" i="3"/>
  <c r="W455" i="19"/>
  <c r="W455" i="17"/>
  <c r="W455" i="18"/>
  <c r="W455" i="16"/>
  <c r="W455" i="15"/>
  <c r="W455" i="14"/>
  <c r="W455" i="12"/>
  <c r="W455" i="11"/>
  <c r="W455" i="13"/>
  <c r="W455" i="10"/>
  <c r="W455" i="9"/>
  <c r="W455" i="5"/>
  <c r="W455" i="8"/>
  <c r="W455" i="7"/>
  <c r="X455" i="19"/>
  <c r="X455" i="18"/>
  <c r="X455" i="17"/>
  <c r="X455" i="16"/>
  <c r="X455" i="15"/>
  <c r="X455" i="14"/>
  <c r="X455" i="13"/>
  <c r="X455" i="12"/>
  <c r="X455" i="10"/>
  <c r="X455" i="11"/>
  <c r="X455" i="9"/>
  <c r="X455" i="8"/>
  <c r="X455" i="7"/>
  <c r="X455" i="5"/>
  <c r="V455" i="19"/>
  <c r="V455" i="18"/>
  <c r="V455" i="17"/>
  <c r="V455" i="16"/>
  <c r="V455" i="15"/>
  <c r="V455" i="14"/>
  <c r="V455" i="13"/>
  <c r="V455" i="12"/>
  <c r="V455" i="10"/>
  <c r="V455" i="11"/>
  <c r="V455" i="9"/>
  <c r="V455" i="8"/>
  <c r="V455" i="7"/>
  <c r="V455" i="5"/>
  <c r="U455" i="19"/>
  <c r="U455" i="18"/>
  <c r="U455" i="17"/>
  <c r="U455" i="16"/>
  <c r="U455" i="15"/>
  <c r="U455" i="14"/>
  <c r="U455" i="13"/>
  <c r="U455" i="12"/>
  <c r="U455" i="11"/>
  <c r="U455" i="10"/>
  <c r="U455" i="9"/>
  <c r="U455" i="8"/>
  <c r="U455" i="7"/>
  <c r="U455" i="5"/>
  <c r="W455" i="3"/>
  <c r="W455" i="2"/>
  <c r="Y455" i="1"/>
  <c r="V455" i="3"/>
  <c r="V455" i="2"/>
  <c r="X455" i="1"/>
  <c r="U455" i="3"/>
  <c r="U455" i="2"/>
  <c r="W455" i="1"/>
  <c r="X455" i="3"/>
  <c r="X455" i="2"/>
  <c r="Z455" i="1"/>
  <c r="I456" i="1"/>
  <c r="G456" i="1"/>
  <c r="F456" i="1"/>
  <c r="E456" i="1"/>
  <c r="H456" i="1"/>
  <c r="D456" i="1"/>
  <c r="B457" i="1"/>
  <c r="K457" i="1" s="1"/>
  <c r="C456" i="1"/>
  <c r="P15" i="3"/>
  <c r="L15" i="3"/>
  <c r="Z15" i="3" l="1"/>
  <c r="I15" i="3"/>
  <c r="M15" i="3"/>
  <c r="N15" i="3" s="1"/>
  <c r="Q15" i="3"/>
  <c r="R15" i="3" s="1"/>
  <c r="U456" i="19"/>
  <c r="U456" i="18"/>
  <c r="U456" i="17"/>
  <c r="U456" i="16"/>
  <c r="U456" i="15"/>
  <c r="U456" i="14"/>
  <c r="U456" i="13"/>
  <c r="U456" i="12"/>
  <c r="U456" i="10"/>
  <c r="U456" i="11"/>
  <c r="U456" i="9"/>
  <c r="U456" i="8"/>
  <c r="U456" i="7"/>
  <c r="U456" i="5"/>
  <c r="V456" i="19"/>
  <c r="V456" i="18"/>
  <c r="V456" i="17"/>
  <c r="V456" i="16"/>
  <c r="V456" i="15"/>
  <c r="V456" i="14"/>
  <c r="V456" i="13"/>
  <c r="V456" i="12"/>
  <c r="V456" i="11"/>
  <c r="V456" i="10"/>
  <c r="V456" i="9"/>
  <c r="V456" i="8"/>
  <c r="V456" i="5"/>
  <c r="V456" i="7"/>
  <c r="W456" i="19"/>
  <c r="W456" i="18"/>
  <c r="W456" i="17"/>
  <c r="W456" i="16"/>
  <c r="W456" i="15"/>
  <c r="W456" i="14"/>
  <c r="W456" i="13"/>
  <c r="W456" i="11"/>
  <c r="W456" i="12"/>
  <c r="W456" i="10"/>
  <c r="W456" i="9"/>
  <c r="W456" i="8"/>
  <c r="W456" i="7"/>
  <c r="W456" i="5"/>
  <c r="X456" i="19"/>
  <c r="X456" i="18"/>
  <c r="X456" i="17"/>
  <c r="X456" i="16"/>
  <c r="X456" i="15"/>
  <c r="X456" i="14"/>
  <c r="X456" i="13"/>
  <c r="X456" i="12"/>
  <c r="X456" i="11"/>
  <c r="X456" i="10"/>
  <c r="X456" i="9"/>
  <c r="X456" i="8"/>
  <c r="X456" i="7"/>
  <c r="X456" i="5"/>
  <c r="W456" i="3"/>
  <c r="W456" i="2"/>
  <c r="Y456" i="1"/>
  <c r="U456" i="3"/>
  <c r="U456" i="2"/>
  <c r="W456" i="1"/>
  <c r="V456" i="3"/>
  <c r="V456" i="2"/>
  <c r="X456" i="1"/>
  <c r="X456" i="3"/>
  <c r="X456" i="2"/>
  <c r="Z456" i="1"/>
  <c r="I457" i="1"/>
  <c r="F457" i="1"/>
  <c r="E457" i="1"/>
  <c r="H457" i="1"/>
  <c r="G457" i="1"/>
  <c r="D457" i="1"/>
  <c r="B458" i="1"/>
  <c r="K458" i="1" s="1"/>
  <c r="C457" i="1"/>
  <c r="V457" i="19" l="1"/>
  <c r="V457" i="18"/>
  <c r="V457" i="17"/>
  <c r="V457" i="16"/>
  <c r="V457" i="15"/>
  <c r="V457" i="14"/>
  <c r="V457" i="13"/>
  <c r="V457" i="12"/>
  <c r="V457" i="11"/>
  <c r="V457" i="10"/>
  <c r="V457" i="9"/>
  <c r="V457" i="8"/>
  <c r="V457" i="7"/>
  <c r="V457" i="5"/>
  <c r="W457" i="19"/>
  <c r="W457" i="18"/>
  <c r="W457" i="17"/>
  <c r="W457" i="16"/>
  <c r="W457" i="15"/>
  <c r="W457" i="14"/>
  <c r="W457" i="13"/>
  <c r="W457" i="12"/>
  <c r="W457" i="11"/>
  <c r="W457" i="9"/>
  <c r="W457" i="10"/>
  <c r="W457" i="7"/>
  <c r="W457" i="8"/>
  <c r="W457" i="5"/>
  <c r="U457" i="19"/>
  <c r="U457" i="18"/>
  <c r="U457" i="17"/>
  <c r="U457" i="16"/>
  <c r="U457" i="15"/>
  <c r="U457" i="14"/>
  <c r="U457" i="13"/>
  <c r="U457" i="12"/>
  <c r="U457" i="11"/>
  <c r="U457" i="10"/>
  <c r="U457" i="9"/>
  <c r="U457" i="7"/>
  <c r="U457" i="8"/>
  <c r="U457" i="5"/>
  <c r="X457" i="19"/>
  <c r="X457" i="18"/>
  <c r="X457" i="17"/>
  <c r="X457" i="16"/>
  <c r="X457" i="15"/>
  <c r="X457" i="14"/>
  <c r="X457" i="13"/>
  <c r="X457" i="12"/>
  <c r="X457" i="11"/>
  <c r="X457" i="10"/>
  <c r="X457" i="9"/>
  <c r="X457" i="8"/>
  <c r="X457" i="7"/>
  <c r="X457" i="5"/>
  <c r="U457" i="3"/>
  <c r="U457" i="2"/>
  <c r="W457" i="1"/>
  <c r="X457" i="3"/>
  <c r="X457" i="2"/>
  <c r="Z457" i="1"/>
  <c r="W457" i="3"/>
  <c r="W457" i="2"/>
  <c r="Y457" i="1"/>
  <c r="V457" i="3"/>
  <c r="V457" i="2"/>
  <c r="X457" i="1"/>
  <c r="I458" i="1"/>
  <c r="F458" i="1"/>
  <c r="E458" i="1"/>
  <c r="H458" i="1"/>
  <c r="G458" i="1"/>
  <c r="D458" i="1"/>
  <c r="B459" i="1"/>
  <c r="K459" i="1" s="1"/>
  <c r="C458" i="1"/>
  <c r="F22" i="7" a="1"/>
  <c r="F22" i="7" l="1"/>
  <c r="W458" i="19"/>
  <c r="W458" i="18"/>
  <c r="W458" i="17"/>
  <c r="W458" i="16"/>
  <c r="W458" i="15"/>
  <c r="W458" i="14"/>
  <c r="W458" i="13"/>
  <c r="W458" i="12"/>
  <c r="W458" i="11"/>
  <c r="W458" i="10"/>
  <c r="W458" i="9"/>
  <c r="W458" i="8"/>
  <c r="W458" i="7"/>
  <c r="W458" i="5"/>
  <c r="U458" i="19"/>
  <c r="U458" i="18"/>
  <c r="U458" i="17"/>
  <c r="U458" i="16"/>
  <c r="U458" i="15"/>
  <c r="U458" i="14"/>
  <c r="U458" i="13"/>
  <c r="U458" i="12"/>
  <c r="U458" i="11"/>
  <c r="U458" i="10"/>
  <c r="U458" i="9"/>
  <c r="U458" i="8"/>
  <c r="U458" i="7"/>
  <c r="U458" i="5"/>
  <c r="V458" i="19"/>
  <c r="V458" i="18"/>
  <c r="V458" i="17"/>
  <c r="V458" i="16"/>
  <c r="V458" i="15"/>
  <c r="V458" i="14"/>
  <c r="V458" i="13"/>
  <c r="V458" i="12"/>
  <c r="V458" i="11"/>
  <c r="V458" i="10"/>
  <c r="V458" i="9"/>
  <c r="V458" i="8"/>
  <c r="V458" i="7"/>
  <c r="V458" i="5"/>
  <c r="X458" i="19"/>
  <c r="X458" i="18"/>
  <c r="X458" i="17"/>
  <c r="X458" i="16"/>
  <c r="X458" i="15"/>
  <c r="X458" i="14"/>
  <c r="X458" i="13"/>
  <c r="X458" i="12"/>
  <c r="X458" i="11"/>
  <c r="X458" i="10"/>
  <c r="X458" i="9"/>
  <c r="X458" i="7"/>
  <c r="X458" i="8"/>
  <c r="X458" i="5"/>
  <c r="W458" i="3"/>
  <c r="W458" i="2"/>
  <c r="Y458" i="1"/>
  <c r="X458" i="3"/>
  <c r="X458" i="2"/>
  <c r="Z458" i="1"/>
  <c r="U458" i="3"/>
  <c r="U458" i="2"/>
  <c r="W458" i="1"/>
  <c r="V458" i="3"/>
  <c r="V458" i="2"/>
  <c r="X458" i="1"/>
  <c r="I459" i="1"/>
  <c r="F459" i="1"/>
  <c r="E459" i="1"/>
  <c r="H459" i="1"/>
  <c r="G459" i="1"/>
  <c r="D459" i="1"/>
  <c r="C459" i="1"/>
  <c r="B460" i="1"/>
  <c r="K460" i="1" s="1"/>
  <c r="X459" i="19" l="1"/>
  <c r="X459" i="18"/>
  <c r="X459" i="17"/>
  <c r="X459" i="16"/>
  <c r="X459" i="15"/>
  <c r="X459" i="14"/>
  <c r="X459" i="13"/>
  <c r="X459" i="12"/>
  <c r="X459" i="11"/>
  <c r="X459" i="10"/>
  <c r="X459" i="9"/>
  <c r="X459" i="8"/>
  <c r="X459" i="7"/>
  <c r="X459" i="5"/>
  <c r="U459" i="19"/>
  <c r="U459" i="18"/>
  <c r="U459" i="17"/>
  <c r="U459" i="16"/>
  <c r="U459" i="15"/>
  <c r="U459" i="14"/>
  <c r="U459" i="13"/>
  <c r="U459" i="12"/>
  <c r="U459" i="11"/>
  <c r="U459" i="10"/>
  <c r="U459" i="9"/>
  <c r="U459" i="8"/>
  <c r="U459" i="7"/>
  <c r="U459" i="5"/>
  <c r="V459" i="19"/>
  <c r="V459" i="18"/>
  <c r="V459" i="17"/>
  <c r="V459" i="16"/>
  <c r="V459" i="15"/>
  <c r="V459" i="14"/>
  <c r="V459" i="13"/>
  <c r="V459" i="12"/>
  <c r="V459" i="11"/>
  <c r="V459" i="10"/>
  <c r="V459" i="9"/>
  <c r="V459" i="8"/>
  <c r="V459" i="5"/>
  <c r="V459" i="7"/>
  <c r="W459" i="19"/>
  <c r="W459" i="18"/>
  <c r="W459" i="17"/>
  <c r="W459" i="16"/>
  <c r="W459" i="15"/>
  <c r="W459" i="14"/>
  <c r="W459" i="13"/>
  <c r="W459" i="11"/>
  <c r="W459" i="12"/>
  <c r="W459" i="10"/>
  <c r="W459" i="9"/>
  <c r="W459" i="8"/>
  <c r="W459" i="5"/>
  <c r="W459" i="7"/>
  <c r="W459" i="3"/>
  <c r="W459" i="2"/>
  <c r="Y459" i="1"/>
  <c r="U459" i="3"/>
  <c r="U459" i="2"/>
  <c r="W459" i="1"/>
  <c r="X459" i="3"/>
  <c r="X459" i="2"/>
  <c r="Z459" i="1"/>
  <c r="V459" i="3"/>
  <c r="V459" i="2"/>
  <c r="X459" i="1"/>
  <c r="I460" i="1"/>
  <c r="F460" i="1"/>
  <c r="G460" i="1"/>
  <c r="E460" i="1"/>
  <c r="H460" i="1"/>
  <c r="D460" i="1"/>
  <c r="B461" i="1"/>
  <c r="K461" i="1" s="1"/>
  <c r="C460" i="1"/>
  <c r="V460" i="19" l="1"/>
  <c r="V460" i="18"/>
  <c r="V460" i="17"/>
  <c r="V460" i="16"/>
  <c r="V460" i="15"/>
  <c r="V460" i="14"/>
  <c r="V460" i="13"/>
  <c r="V460" i="12"/>
  <c r="V460" i="11"/>
  <c r="V460" i="10"/>
  <c r="V460" i="9"/>
  <c r="V460" i="8"/>
  <c r="V460" i="7"/>
  <c r="V460" i="5"/>
  <c r="U460" i="19"/>
  <c r="U460" i="18"/>
  <c r="U460" i="17"/>
  <c r="U460" i="16"/>
  <c r="U460" i="15"/>
  <c r="U460" i="14"/>
  <c r="U460" i="13"/>
  <c r="U460" i="12"/>
  <c r="U460" i="11"/>
  <c r="U460" i="10"/>
  <c r="U460" i="9"/>
  <c r="U460" i="8"/>
  <c r="U460" i="5"/>
  <c r="U460" i="7"/>
  <c r="W460" i="19"/>
  <c r="W460" i="18"/>
  <c r="W460" i="17"/>
  <c r="W460" i="16"/>
  <c r="W460" i="15"/>
  <c r="W460" i="14"/>
  <c r="W460" i="13"/>
  <c r="W460" i="12"/>
  <c r="W460" i="11"/>
  <c r="W460" i="10"/>
  <c r="W460" i="9"/>
  <c r="W460" i="7"/>
  <c r="W460" i="8"/>
  <c r="W460" i="5"/>
  <c r="X460" i="19"/>
  <c r="X460" i="18"/>
  <c r="X460" i="17"/>
  <c r="X460" i="16"/>
  <c r="X460" i="15"/>
  <c r="X460" i="14"/>
  <c r="X460" i="13"/>
  <c r="X460" i="12"/>
  <c r="X460" i="11"/>
  <c r="X460" i="10"/>
  <c r="X460" i="9"/>
  <c r="X460" i="8"/>
  <c r="X460" i="7"/>
  <c r="X460" i="5"/>
  <c r="X460" i="3"/>
  <c r="X460" i="2"/>
  <c r="Z460" i="1"/>
  <c r="W460" i="3"/>
  <c r="W460" i="2"/>
  <c r="Y460" i="1"/>
  <c r="U460" i="3"/>
  <c r="W460" i="1"/>
  <c r="U460" i="2"/>
  <c r="V460" i="3"/>
  <c r="V460" i="2"/>
  <c r="X460" i="1"/>
  <c r="I461" i="1"/>
  <c r="F461" i="1"/>
  <c r="G461" i="1"/>
  <c r="E461" i="1"/>
  <c r="H461" i="1"/>
  <c r="D461" i="1"/>
  <c r="C461" i="1"/>
  <c r="B462" i="1"/>
  <c r="K462" i="1" s="1"/>
  <c r="U461" i="19" l="1"/>
  <c r="U461" i="18"/>
  <c r="U461" i="17"/>
  <c r="U461" i="16"/>
  <c r="U461" i="15"/>
  <c r="U461" i="14"/>
  <c r="U461" i="13"/>
  <c r="U461" i="12"/>
  <c r="U461" i="11"/>
  <c r="U461" i="10"/>
  <c r="U461" i="9"/>
  <c r="U461" i="8"/>
  <c r="U461" i="7"/>
  <c r="U461" i="5"/>
  <c r="V461" i="19"/>
  <c r="V461" i="18"/>
  <c r="V461" i="17"/>
  <c r="V461" i="16"/>
  <c r="V461" i="15"/>
  <c r="V461" i="14"/>
  <c r="V461" i="13"/>
  <c r="V461" i="12"/>
  <c r="V461" i="11"/>
  <c r="V461" i="10"/>
  <c r="V461" i="9"/>
  <c r="V461" i="8"/>
  <c r="V461" i="7"/>
  <c r="V461" i="5"/>
  <c r="W461" i="19"/>
  <c r="W461" i="18"/>
  <c r="W461" i="17"/>
  <c r="W461" i="16"/>
  <c r="W461" i="15"/>
  <c r="W461" i="14"/>
  <c r="W461" i="13"/>
  <c r="W461" i="12"/>
  <c r="W461" i="11"/>
  <c r="W461" i="10"/>
  <c r="W461" i="9"/>
  <c r="W461" i="8"/>
  <c r="W461" i="7"/>
  <c r="W461" i="5"/>
  <c r="X461" i="19"/>
  <c r="X461" i="18"/>
  <c r="X461" i="17"/>
  <c r="X461" i="16"/>
  <c r="X461" i="15"/>
  <c r="X461" i="14"/>
  <c r="X461" i="13"/>
  <c r="X461" i="12"/>
  <c r="X461" i="11"/>
  <c r="X461" i="10"/>
  <c r="X461" i="9"/>
  <c r="X461" i="8"/>
  <c r="X461" i="7"/>
  <c r="X461" i="5"/>
  <c r="U461" i="3"/>
  <c r="U461" i="2"/>
  <c r="W461" i="1"/>
  <c r="X461" i="3"/>
  <c r="X461" i="2"/>
  <c r="Z461" i="1"/>
  <c r="V461" i="3"/>
  <c r="V461" i="2"/>
  <c r="X461" i="1"/>
  <c r="W461" i="3"/>
  <c r="W461" i="2"/>
  <c r="Y461" i="1"/>
  <c r="I462" i="1"/>
  <c r="G462" i="1"/>
  <c r="F462" i="1"/>
  <c r="H462" i="1"/>
  <c r="E462" i="1"/>
  <c r="D462" i="1"/>
  <c r="C462" i="1"/>
  <c r="B463" i="1"/>
  <c r="K463" i="1" s="1"/>
  <c r="J22" i="7" a="1"/>
  <c r="E22" i="7" a="1"/>
  <c r="J22" i="7" l="1"/>
  <c r="E22" i="7"/>
  <c r="G22" i="7" s="1"/>
  <c r="H22" i="7" s="1"/>
  <c r="W462" i="19"/>
  <c r="W462" i="17"/>
  <c r="W462" i="18"/>
  <c r="W462" i="16"/>
  <c r="W462" i="14"/>
  <c r="W462" i="15"/>
  <c r="W462" i="12"/>
  <c r="W462" i="10"/>
  <c r="W462" i="13"/>
  <c r="W462" i="9"/>
  <c r="W462" i="11"/>
  <c r="W462" i="8"/>
  <c r="W462" i="7"/>
  <c r="W462" i="5"/>
  <c r="U462" i="19"/>
  <c r="U462" i="18"/>
  <c r="U462" i="17"/>
  <c r="U462" i="16"/>
  <c r="U462" i="15"/>
  <c r="U462" i="14"/>
  <c r="U462" i="13"/>
  <c r="U462" i="12"/>
  <c r="U462" i="11"/>
  <c r="U462" i="9"/>
  <c r="U462" i="10"/>
  <c r="U462" i="8"/>
  <c r="U462" i="7"/>
  <c r="U462" i="5"/>
  <c r="X462" i="19"/>
  <c r="X462" i="18"/>
  <c r="X462" i="17"/>
  <c r="X462" i="16"/>
  <c r="X462" i="15"/>
  <c r="X462" i="14"/>
  <c r="X462" i="13"/>
  <c r="X462" i="12"/>
  <c r="X462" i="11"/>
  <c r="X462" i="10"/>
  <c r="X462" i="9"/>
  <c r="X462" i="8"/>
  <c r="X462" i="7"/>
  <c r="X462" i="5"/>
  <c r="V462" i="19"/>
  <c r="V462" i="18"/>
  <c r="V462" i="17"/>
  <c r="V462" i="16"/>
  <c r="V462" i="15"/>
  <c r="V462" i="14"/>
  <c r="V462" i="13"/>
  <c r="V462" i="12"/>
  <c r="V462" i="11"/>
  <c r="V462" i="10"/>
  <c r="V462" i="9"/>
  <c r="V462" i="7"/>
  <c r="V462" i="8"/>
  <c r="V462" i="5"/>
  <c r="U462" i="3"/>
  <c r="U462" i="2"/>
  <c r="W462" i="1"/>
  <c r="V462" i="3"/>
  <c r="X462" i="1"/>
  <c r="V462" i="2"/>
  <c r="X462" i="3"/>
  <c r="X462" i="2"/>
  <c r="Z462" i="1"/>
  <c r="W462" i="3"/>
  <c r="W462" i="2"/>
  <c r="Y462" i="1"/>
  <c r="I463" i="1"/>
  <c r="G463" i="1"/>
  <c r="F463" i="1"/>
  <c r="E463" i="1"/>
  <c r="H463" i="1"/>
  <c r="D463" i="1"/>
  <c r="C463" i="1"/>
  <c r="B464" i="1"/>
  <c r="K464" i="1" s="1"/>
  <c r="P22" i="7"/>
  <c r="L22" i="7"/>
  <c r="Z22" i="7" l="1"/>
  <c r="I22" i="7"/>
  <c r="Q22" i="7"/>
  <c r="R22" i="7" s="1"/>
  <c r="M22" i="7"/>
  <c r="N22" i="7" s="1"/>
  <c r="W463" i="19"/>
  <c r="W463" i="18"/>
  <c r="W463" i="16"/>
  <c r="W463" i="17"/>
  <c r="W463" i="15"/>
  <c r="W463" i="14"/>
  <c r="W463" i="10"/>
  <c r="W463" i="12"/>
  <c r="W463" i="13"/>
  <c r="W463" i="9"/>
  <c r="W463" i="7"/>
  <c r="W463" i="11"/>
  <c r="W463" i="8"/>
  <c r="W463" i="5"/>
  <c r="U463" i="19"/>
  <c r="U463" i="18"/>
  <c r="U463" i="17"/>
  <c r="U463" i="16"/>
  <c r="U463" i="15"/>
  <c r="U463" i="14"/>
  <c r="U463" i="13"/>
  <c r="U463" i="12"/>
  <c r="U463" i="11"/>
  <c r="U463" i="10"/>
  <c r="U463" i="9"/>
  <c r="U463" i="8"/>
  <c r="U463" i="7"/>
  <c r="U463" i="5"/>
  <c r="V463" i="18"/>
  <c r="V463" i="19"/>
  <c r="V463" i="17"/>
  <c r="V463" i="16"/>
  <c r="V463" i="15"/>
  <c r="V463" i="14"/>
  <c r="V463" i="13"/>
  <c r="V463" i="12"/>
  <c r="V463" i="11"/>
  <c r="V463" i="10"/>
  <c r="V463" i="9"/>
  <c r="V463" i="8"/>
  <c r="V463" i="7"/>
  <c r="V463" i="5"/>
  <c r="X463" i="19"/>
  <c r="X463" i="18"/>
  <c r="X463" i="17"/>
  <c r="X463" i="16"/>
  <c r="X463" i="15"/>
  <c r="X463" i="14"/>
  <c r="X463" i="13"/>
  <c r="X463" i="12"/>
  <c r="X463" i="11"/>
  <c r="X463" i="10"/>
  <c r="X463" i="8"/>
  <c r="X463" i="9"/>
  <c r="X463" i="7"/>
  <c r="X463" i="5"/>
  <c r="U463" i="3"/>
  <c r="U463" i="2"/>
  <c r="W463" i="1"/>
  <c r="V463" i="3"/>
  <c r="V463" i="2"/>
  <c r="X463" i="1"/>
  <c r="X463" i="3"/>
  <c r="X463" i="2"/>
  <c r="Z463" i="1"/>
  <c r="W463" i="3"/>
  <c r="W463" i="2"/>
  <c r="Y463" i="1"/>
  <c r="I464" i="1"/>
  <c r="F464" i="1"/>
  <c r="G464" i="1"/>
  <c r="H464" i="1"/>
  <c r="E464" i="1"/>
  <c r="D464" i="1"/>
  <c r="B465" i="1"/>
  <c r="K465" i="1" s="1"/>
  <c r="C464" i="1"/>
  <c r="F13" i="5" a="1"/>
  <c r="F13" i="5" l="1"/>
  <c r="W464" i="18"/>
  <c r="W464" i="19"/>
  <c r="W464" i="17"/>
  <c r="W464" i="14"/>
  <c r="W464" i="16"/>
  <c r="W464" i="15"/>
  <c r="W464" i="13"/>
  <c r="W464" i="10"/>
  <c r="W464" i="12"/>
  <c r="W464" i="9"/>
  <c r="W464" i="11"/>
  <c r="W464" i="7"/>
  <c r="W464" i="8"/>
  <c r="W464" i="5"/>
  <c r="X464" i="19"/>
  <c r="X464" i="18"/>
  <c r="X464" i="17"/>
  <c r="X464" i="16"/>
  <c r="X464" i="15"/>
  <c r="X464" i="14"/>
  <c r="X464" i="13"/>
  <c r="X464" i="12"/>
  <c r="X464" i="11"/>
  <c r="X464" i="10"/>
  <c r="X464" i="9"/>
  <c r="X464" i="8"/>
  <c r="X464" i="7"/>
  <c r="X464" i="5"/>
  <c r="V464" i="19"/>
  <c r="V464" i="18"/>
  <c r="V464" i="17"/>
  <c r="V464" i="16"/>
  <c r="V464" i="15"/>
  <c r="V464" i="14"/>
  <c r="V464" i="13"/>
  <c r="V464" i="12"/>
  <c r="V464" i="11"/>
  <c r="V464" i="10"/>
  <c r="V464" i="9"/>
  <c r="V464" i="8"/>
  <c r="V464" i="7"/>
  <c r="V464" i="5"/>
  <c r="U464" i="19"/>
  <c r="U464" i="18"/>
  <c r="U464" i="17"/>
  <c r="U464" i="16"/>
  <c r="U464" i="15"/>
  <c r="U464" i="14"/>
  <c r="U464" i="13"/>
  <c r="U464" i="12"/>
  <c r="U464" i="11"/>
  <c r="U464" i="10"/>
  <c r="U464" i="9"/>
  <c r="U464" i="8"/>
  <c r="U464" i="7"/>
  <c r="U464" i="5"/>
  <c r="U464" i="3"/>
  <c r="U464" i="2"/>
  <c r="W464" i="1"/>
  <c r="W464" i="3"/>
  <c r="W464" i="2"/>
  <c r="Y464" i="1"/>
  <c r="X464" i="3"/>
  <c r="X464" i="2"/>
  <c r="Z464" i="1"/>
  <c r="V464" i="3"/>
  <c r="V464" i="2"/>
  <c r="X464" i="1"/>
  <c r="I465" i="1"/>
  <c r="F465" i="1"/>
  <c r="H465" i="1"/>
  <c r="E465" i="1"/>
  <c r="G465" i="1"/>
  <c r="D465" i="1"/>
  <c r="B466" i="1"/>
  <c r="K466" i="1" s="1"/>
  <c r="C465" i="1"/>
  <c r="W465" i="18" l="1"/>
  <c r="W465" i="19"/>
  <c r="W465" i="17"/>
  <c r="W465" i="16"/>
  <c r="W465" i="13"/>
  <c r="W465" i="14"/>
  <c r="W465" i="11"/>
  <c r="W465" i="15"/>
  <c r="W465" i="10"/>
  <c r="W465" i="12"/>
  <c r="W465" i="7"/>
  <c r="W465" i="9"/>
  <c r="W465" i="8"/>
  <c r="W465" i="5"/>
  <c r="U465" i="19"/>
  <c r="U465" i="18"/>
  <c r="U465" i="17"/>
  <c r="U465" i="16"/>
  <c r="U465" i="15"/>
  <c r="U465" i="14"/>
  <c r="U465" i="13"/>
  <c r="U465" i="12"/>
  <c r="U465" i="11"/>
  <c r="U465" i="9"/>
  <c r="U465" i="10"/>
  <c r="U465" i="8"/>
  <c r="U465" i="7"/>
  <c r="U465" i="5"/>
  <c r="X465" i="19"/>
  <c r="X465" i="18"/>
  <c r="X465" i="17"/>
  <c r="X465" i="16"/>
  <c r="X465" i="15"/>
  <c r="X465" i="14"/>
  <c r="X465" i="13"/>
  <c r="X465" i="12"/>
  <c r="X465" i="11"/>
  <c r="X465" i="10"/>
  <c r="X465" i="9"/>
  <c r="X465" i="8"/>
  <c r="X465" i="7"/>
  <c r="X465" i="5"/>
  <c r="V465" i="19"/>
  <c r="V465" i="18"/>
  <c r="V465" i="17"/>
  <c r="V465" i="16"/>
  <c r="V465" i="15"/>
  <c r="V465" i="14"/>
  <c r="V465" i="13"/>
  <c r="V465" i="12"/>
  <c r="V465" i="11"/>
  <c r="V465" i="10"/>
  <c r="V465" i="9"/>
  <c r="V465" i="8"/>
  <c r="V465" i="7"/>
  <c r="V465" i="5"/>
  <c r="W465" i="3"/>
  <c r="W465" i="2"/>
  <c r="Y465" i="1"/>
  <c r="X465" i="3"/>
  <c r="X465" i="2"/>
  <c r="Z465" i="1"/>
  <c r="U465" i="3"/>
  <c r="U465" i="2"/>
  <c r="W465" i="1"/>
  <c r="V465" i="3"/>
  <c r="V465" i="2"/>
  <c r="X465" i="1"/>
  <c r="I466" i="1"/>
  <c r="F466" i="1"/>
  <c r="H466" i="1"/>
  <c r="G466" i="1"/>
  <c r="E466" i="1"/>
  <c r="D466" i="1"/>
  <c r="C466" i="1"/>
  <c r="B467" i="1"/>
  <c r="K467" i="1" s="1"/>
  <c r="W466" i="19" l="1"/>
  <c r="W466" i="18"/>
  <c r="W466" i="17"/>
  <c r="W466" i="16"/>
  <c r="W466" i="13"/>
  <c r="W466" i="14"/>
  <c r="W466" i="15"/>
  <c r="W466" i="12"/>
  <c r="W466" i="11"/>
  <c r="W466" i="9"/>
  <c r="W466" i="10"/>
  <c r="W466" i="8"/>
  <c r="W466" i="7"/>
  <c r="W466" i="5"/>
  <c r="U466" i="19"/>
  <c r="U466" i="18"/>
  <c r="U466" i="17"/>
  <c r="U466" i="16"/>
  <c r="U466" i="15"/>
  <c r="U466" i="14"/>
  <c r="U466" i="13"/>
  <c r="U466" i="12"/>
  <c r="U466" i="11"/>
  <c r="U466" i="10"/>
  <c r="U466" i="9"/>
  <c r="U466" i="7"/>
  <c r="U466" i="8"/>
  <c r="U466" i="5"/>
  <c r="V466" i="19"/>
  <c r="V466" i="18"/>
  <c r="V466" i="17"/>
  <c r="V466" i="16"/>
  <c r="V466" i="15"/>
  <c r="V466" i="14"/>
  <c r="V466" i="13"/>
  <c r="V466" i="12"/>
  <c r="V466" i="11"/>
  <c r="V466" i="10"/>
  <c r="V466" i="9"/>
  <c r="V466" i="8"/>
  <c r="V466" i="7"/>
  <c r="V466" i="5"/>
  <c r="X466" i="19"/>
  <c r="X466" i="18"/>
  <c r="X466" i="17"/>
  <c r="X466" i="16"/>
  <c r="X466" i="15"/>
  <c r="X466" i="14"/>
  <c r="X466" i="13"/>
  <c r="X466" i="12"/>
  <c r="X466" i="11"/>
  <c r="X466" i="10"/>
  <c r="X466" i="9"/>
  <c r="X466" i="8"/>
  <c r="X466" i="7"/>
  <c r="X466" i="5"/>
  <c r="U466" i="3"/>
  <c r="U466" i="2"/>
  <c r="W466" i="1"/>
  <c r="X466" i="3"/>
  <c r="X466" i="2"/>
  <c r="Z466" i="1"/>
  <c r="W466" i="3"/>
  <c r="W466" i="2"/>
  <c r="Y466" i="1"/>
  <c r="V466" i="3"/>
  <c r="V466" i="2"/>
  <c r="X466" i="1"/>
  <c r="I467" i="1"/>
  <c r="E467" i="1"/>
  <c r="G467" i="1"/>
  <c r="H467" i="1"/>
  <c r="F467" i="1"/>
  <c r="D467" i="1"/>
  <c r="B468" i="1"/>
  <c r="K468" i="1" s="1"/>
  <c r="C467" i="1"/>
  <c r="W467" i="19" l="1"/>
  <c r="W467" i="18"/>
  <c r="W467" i="16"/>
  <c r="W467" i="17"/>
  <c r="W467" i="13"/>
  <c r="W467" i="14"/>
  <c r="W467" i="15"/>
  <c r="W467" i="12"/>
  <c r="W467" i="11"/>
  <c r="W467" i="10"/>
  <c r="W467" i="9"/>
  <c r="W467" i="8"/>
  <c r="W467" i="5"/>
  <c r="W467" i="7"/>
  <c r="X467" i="19"/>
  <c r="X467" i="18"/>
  <c r="X467" i="17"/>
  <c r="X467" i="16"/>
  <c r="X467" i="15"/>
  <c r="X467" i="14"/>
  <c r="X467" i="13"/>
  <c r="X467" i="12"/>
  <c r="X467" i="11"/>
  <c r="X467" i="10"/>
  <c r="X467" i="9"/>
  <c r="X467" i="8"/>
  <c r="X467" i="7"/>
  <c r="X467" i="5"/>
  <c r="V467" i="19"/>
  <c r="V467" i="18"/>
  <c r="V467" i="17"/>
  <c r="V467" i="16"/>
  <c r="V467" i="15"/>
  <c r="V467" i="14"/>
  <c r="V467" i="13"/>
  <c r="V467" i="12"/>
  <c r="V467" i="11"/>
  <c r="V467" i="10"/>
  <c r="V467" i="9"/>
  <c r="V467" i="8"/>
  <c r="V467" i="7"/>
  <c r="V467" i="5"/>
  <c r="U467" i="19"/>
  <c r="U467" i="18"/>
  <c r="U467" i="17"/>
  <c r="U467" i="16"/>
  <c r="U467" i="15"/>
  <c r="U467" i="14"/>
  <c r="U467" i="13"/>
  <c r="U467" i="12"/>
  <c r="U467" i="11"/>
  <c r="U467" i="10"/>
  <c r="U467" i="9"/>
  <c r="U467" i="8"/>
  <c r="U467" i="7"/>
  <c r="U467" i="5"/>
  <c r="X467" i="3"/>
  <c r="X467" i="2"/>
  <c r="Z467" i="1"/>
  <c r="V467" i="3"/>
  <c r="V467" i="2"/>
  <c r="X467" i="1"/>
  <c r="U467" i="3"/>
  <c r="U467" i="2"/>
  <c r="W467" i="1"/>
  <c r="W467" i="3"/>
  <c r="W467" i="2"/>
  <c r="Y467" i="1"/>
  <c r="I468" i="1"/>
  <c r="F468" i="1"/>
  <c r="E468" i="1"/>
  <c r="G468" i="1"/>
  <c r="H468" i="1"/>
  <c r="D468" i="1"/>
  <c r="B469" i="1"/>
  <c r="K469" i="1" s="1"/>
  <c r="C468" i="1"/>
  <c r="E13" i="5" a="1"/>
  <c r="J13" i="5" a="1"/>
  <c r="J13" i="5" l="1"/>
  <c r="E13" i="5"/>
  <c r="G13" i="5" s="1"/>
  <c r="H13" i="5" s="1"/>
  <c r="I13" i="5" s="1"/>
  <c r="W468" i="19"/>
  <c r="W468" i="18"/>
  <c r="W468" i="16"/>
  <c r="W468" i="17"/>
  <c r="W468" i="13"/>
  <c r="W468" i="14"/>
  <c r="W468" i="12"/>
  <c r="W468" i="15"/>
  <c r="W468" i="11"/>
  <c r="W468" i="10"/>
  <c r="W468" i="8"/>
  <c r="W468" i="9"/>
  <c r="W468" i="7"/>
  <c r="W468" i="5"/>
  <c r="V468" i="19"/>
  <c r="V468" i="18"/>
  <c r="V468" i="17"/>
  <c r="V468" i="16"/>
  <c r="V468" i="15"/>
  <c r="V468" i="14"/>
  <c r="V468" i="13"/>
  <c r="V468" i="12"/>
  <c r="V468" i="10"/>
  <c r="V468" i="11"/>
  <c r="V468" i="9"/>
  <c r="V468" i="8"/>
  <c r="V468" i="5"/>
  <c r="V468" i="7"/>
  <c r="U468" i="19"/>
  <c r="U468" i="18"/>
  <c r="U468" i="17"/>
  <c r="U468" i="16"/>
  <c r="U468" i="15"/>
  <c r="U468" i="14"/>
  <c r="U468" i="13"/>
  <c r="U468" i="12"/>
  <c r="U468" i="11"/>
  <c r="U468" i="9"/>
  <c r="U468" i="10"/>
  <c r="U468" i="8"/>
  <c r="U468" i="7"/>
  <c r="U468" i="5"/>
  <c r="X468" i="19"/>
  <c r="X468" i="18"/>
  <c r="X468" i="16"/>
  <c r="X468" i="17"/>
  <c r="X468" i="15"/>
  <c r="X468" i="14"/>
  <c r="X468" i="13"/>
  <c r="X468" i="12"/>
  <c r="X468" i="11"/>
  <c r="X468" i="10"/>
  <c r="X468" i="9"/>
  <c r="X468" i="7"/>
  <c r="X468" i="8"/>
  <c r="X468" i="5"/>
  <c r="X468" i="3"/>
  <c r="X468" i="2"/>
  <c r="Z468" i="1"/>
  <c r="W468" i="3"/>
  <c r="W468" i="2"/>
  <c r="Y468" i="1"/>
  <c r="V468" i="3"/>
  <c r="V468" i="2"/>
  <c r="X468" i="1"/>
  <c r="U468" i="3"/>
  <c r="U468" i="2"/>
  <c r="W468" i="1"/>
  <c r="I469" i="1"/>
  <c r="F469" i="1"/>
  <c r="E469" i="1"/>
  <c r="H469" i="1"/>
  <c r="G469" i="1"/>
  <c r="D469" i="1"/>
  <c r="B470" i="1"/>
  <c r="K470" i="1" s="1"/>
  <c r="C469" i="1"/>
  <c r="L13" i="5"/>
  <c r="P13" i="5"/>
  <c r="Z13" i="5" l="1"/>
  <c r="M13" i="5"/>
  <c r="N13" i="5" s="1"/>
  <c r="Q13" i="5"/>
  <c r="R13" i="5" s="1"/>
  <c r="W469" i="19"/>
  <c r="W469" i="18"/>
  <c r="W469" i="16"/>
  <c r="W469" i="17"/>
  <c r="W469" i="15"/>
  <c r="W469" i="14"/>
  <c r="W469" i="12"/>
  <c r="W469" i="13"/>
  <c r="W469" i="11"/>
  <c r="W469" i="10"/>
  <c r="W469" i="9"/>
  <c r="W469" i="8"/>
  <c r="W469" i="7"/>
  <c r="W469" i="5"/>
  <c r="X469" i="19"/>
  <c r="X469" i="18"/>
  <c r="X469" i="17"/>
  <c r="X469" i="16"/>
  <c r="X469" i="15"/>
  <c r="X469" i="14"/>
  <c r="X469" i="13"/>
  <c r="X469" i="12"/>
  <c r="X469" i="11"/>
  <c r="X469" i="10"/>
  <c r="X469" i="9"/>
  <c r="X469" i="8"/>
  <c r="X469" i="7"/>
  <c r="X469" i="5"/>
  <c r="U469" i="19"/>
  <c r="U469" i="18"/>
  <c r="U469" i="17"/>
  <c r="U469" i="16"/>
  <c r="U469" i="15"/>
  <c r="U469" i="14"/>
  <c r="U469" i="13"/>
  <c r="U469" i="12"/>
  <c r="U469" i="11"/>
  <c r="U469" i="10"/>
  <c r="U469" i="9"/>
  <c r="U469" i="7"/>
  <c r="U469" i="8"/>
  <c r="U469" i="5"/>
  <c r="V469" i="18"/>
  <c r="V469" i="19"/>
  <c r="V469" i="17"/>
  <c r="V469" i="16"/>
  <c r="V469" i="15"/>
  <c r="V469" i="14"/>
  <c r="V469" i="13"/>
  <c r="V469" i="12"/>
  <c r="V469" i="11"/>
  <c r="V469" i="10"/>
  <c r="V469" i="9"/>
  <c r="V469" i="8"/>
  <c r="V469" i="7"/>
  <c r="V469" i="5"/>
  <c r="X469" i="3"/>
  <c r="X469" i="2"/>
  <c r="Z469" i="1"/>
  <c r="W469" i="3"/>
  <c r="W469" i="2"/>
  <c r="Y469" i="1"/>
  <c r="U469" i="3"/>
  <c r="U469" i="2"/>
  <c r="W469" i="1"/>
  <c r="V469" i="3"/>
  <c r="V469" i="2"/>
  <c r="X469" i="1"/>
  <c r="I470" i="1"/>
  <c r="F470" i="1"/>
  <c r="G470" i="1"/>
  <c r="H470" i="1"/>
  <c r="E470" i="1"/>
  <c r="D470" i="1"/>
  <c r="C470" i="1"/>
  <c r="B471" i="1"/>
  <c r="K471" i="1" s="1"/>
  <c r="F19" i="2" a="1"/>
  <c r="F19" i="2" l="1"/>
  <c r="W470" i="19"/>
  <c r="W470" i="18"/>
  <c r="W470" i="16"/>
  <c r="W470" i="17"/>
  <c r="W470" i="15"/>
  <c r="W470" i="13"/>
  <c r="W470" i="11"/>
  <c r="W470" i="14"/>
  <c r="W470" i="12"/>
  <c r="W470" i="10"/>
  <c r="W470" i="8"/>
  <c r="W470" i="7"/>
  <c r="W470" i="9"/>
  <c r="W470" i="5"/>
  <c r="U470" i="19"/>
  <c r="U470" i="18"/>
  <c r="U470" i="17"/>
  <c r="U470" i="16"/>
  <c r="U470" i="15"/>
  <c r="U470" i="14"/>
  <c r="U470" i="13"/>
  <c r="U470" i="12"/>
  <c r="U470" i="11"/>
  <c r="U470" i="10"/>
  <c r="U470" i="9"/>
  <c r="U470" i="8"/>
  <c r="U470" i="7"/>
  <c r="U470" i="5"/>
  <c r="X470" i="19"/>
  <c r="X470" i="18"/>
  <c r="X470" i="17"/>
  <c r="X470" i="16"/>
  <c r="X470" i="15"/>
  <c r="X470" i="14"/>
  <c r="X470" i="13"/>
  <c r="X470" i="12"/>
  <c r="X470" i="11"/>
  <c r="X470" i="10"/>
  <c r="X470" i="9"/>
  <c r="X470" i="8"/>
  <c r="X470" i="7"/>
  <c r="X470" i="5"/>
  <c r="V470" i="19"/>
  <c r="V470" i="18"/>
  <c r="V470" i="17"/>
  <c r="V470" i="16"/>
  <c r="V470" i="15"/>
  <c r="V470" i="14"/>
  <c r="V470" i="13"/>
  <c r="V470" i="12"/>
  <c r="V470" i="11"/>
  <c r="V470" i="10"/>
  <c r="V470" i="9"/>
  <c r="V470" i="8"/>
  <c r="V470" i="7"/>
  <c r="V470" i="5"/>
  <c r="W470" i="3"/>
  <c r="W470" i="2"/>
  <c r="Y470" i="1"/>
  <c r="U470" i="3"/>
  <c r="U470" i="2"/>
  <c r="W470" i="1"/>
  <c r="V470" i="3"/>
  <c r="V470" i="2"/>
  <c r="X470" i="1"/>
  <c r="X470" i="3"/>
  <c r="X470" i="2"/>
  <c r="Z470" i="1"/>
  <c r="I471" i="1"/>
  <c r="F471" i="1"/>
  <c r="E471" i="1"/>
  <c r="G471" i="1"/>
  <c r="H471" i="1"/>
  <c r="D471" i="1"/>
  <c r="C471" i="1"/>
  <c r="B472" i="1"/>
  <c r="K472" i="1" s="1"/>
  <c r="W471" i="19" l="1"/>
  <c r="W471" i="18"/>
  <c r="W471" i="17"/>
  <c r="W471" i="16"/>
  <c r="W471" i="15"/>
  <c r="W471" i="12"/>
  <c r="W471" i="13"/>
  <c r="W471" i="14"/>
  <c r="W471" i="11"/>
  <c r="W471" i="10"/>
  <c r="W471" i="9"/>
  <c r="W471" i="8"/>
  <c r="W471" i="5"/>
  <c r="W471" i="7"/>
  <c r="U471" i="19"/>
  <c r="U471" i="18"/>
  <c r="U471" i="17"/>
  <c r="U471" i="16"/>
  <c r="U471" i="15"/>
  <c r="U471" i="14"/>
  <c r="U471" i="13"/>
  <c r="U471" i="12"/>
  <c r="U471" i="11"/>
  <c r="U471" i="9"/>
  <c r="U471" i="10"/>
  <c r="U471" i="8"/>
  <c r="U471" i="7"/>
  <c r="U471" i="5"/>
  <c r="V471" i="19"/>
  <c r="V471" i="18"/>
  <c r="V471" i="17"/>
  <c r="V471" i="16"/>
  <c r="V471" i="15"/>
  <c r="V471" i="14"/>
  <c r="V471" i="13"/>
  <c r="V471" i="12"/>
  <c r="V471" i="11"/>
  <c r="V471" i="10"/>
  <c r="V471" i="9"/>
  <c r="V471" i="8"/>
  <c r="V471" i="5"/>
  <c r="V471" i="7"/>
  <c r="X471" i="19"/>
  <c r="X471" i="18"/>
  <c r="X471" i="17"/>
  <c r="X471" i="16"/>
  <c r="X471" i="15"/>
  <c r="X471" i="14"/>
  <c r="X471" i="13"/>
  <c r="X471" i="12"/>
  <c r="X471" i="11"/>
  <c r="X471" i="10"/>
  <c r="X471" i="9"/>
  <c r="X471" i="8"/>
  <c r="X471" i="7"/>
  <c r="X471" i="5"/>
  <c r="W471" i="3"/>
  <c r="W471" i="2"/>
  <c r="Y471" i="1"/>
  <c r="U471" i="3"/>
  <c r="U471" i="2"/>
  <c r="W471" i="1"/>
  <c r="X471" i="3"/>
  <c r="X471" i="2"/>
  <c r="Z471" i="1"/>
  <c r="V471" i="3"/>
  <c r="V471" i="2"/>
  <c r="X471" i="1"/>
  <c r="I472" i="1"/>
  <c r="H472" i="1"/>
  <c r="F472" i="1"/>
  <c r="E472" i="1"/>
  <c r="G472" i="1"/>
  <c r="D472" i="1"/>
  <c r="B473" i="1"/>
  <c r="K473" i="1" s="1"/>
  <c r="C472" i="1"/>
  <c r="W472" i="19" l="1"/>
  <c r="W472" i="17"/>
  <c r="W472" i="16"/>
  <c r="W472" i="18"/>
  <c r="W472" i="15"/>
  <c r="W472" i="13"/>
  <c r="W472" i="14"/>
  <c r="W472" i="12"/>
  <c r="W472" i="9"/>
  <c r="W472" i="10"/>
  <c r="W472" i="11"/>
  <c r="W472" i="8"/>
  <c r="W472" i="5"/>
  <c r="W472" i="7"/>
  <c r="U472" i="19"/>
  <c r="U472" i="18"/>
  <c r="U472" i="17"/>
  <c r="U472" i="16"/>
  <c r="U472" i="15"/>
  <c r="U472" i="14"/>
  <c r="U472" i="13"/>
  <c r="U472" i="12"/>
  <c r="U472" i="11"/>
  <c r="U472" i="10"/>
  <c r="U472" i="9"/>
  <c r="U472" i="7"/>
  <c r="U472" i="8"/>
  <c r="U472" i="5"/>
  <c r="V472" i="19"/>
  <c r="V472" i="18"/>
  <c r="V472" i="17"/>
  <c r="V472" i="16"/>
  <c r="V472" i="15"/>
  <c r="V472" i="14"/>
  <c r="V472" i="13"/>
  <c r="V472" i="12"/>
  <c r="V472" i="11"/>
  <c r="V472" i="10"/>
  <c r="V472" i="9"/>
  <c r="V472" i="8"/>
  <c r="V472" i="7"/>
  <c r="V472" i="5"/>
  <c r="X472" i="19"/>
  <c r="X472" i="18"/>
  <c r="X472" i="17"/>
  <c r="X472" i="16"/>
  <c r="X472" i="15"/>
  <c r="X472" i="14"/>
  <c r="X472" i="13"/>
  <c r="X472" i="12"/>
  <c r="X472" i="11"/>
  <c r="X472" i="10"/>
  <c r="X472" i="9"/>
  <c r="X472" i="8"/>
  <c r="X472" i="7"/>
  <c r="X472" i="5"/>
  <c r="W472" i="3"/>
  <c r="W472" i="2"/>
  <c r="Y472" i="1"/>
  <c r="U472" i="3"/>
  <c r="U472" i="2"/>
  <c r="W472" i="1"/>
  <c r="X472" i="3"/>
  <c r="X472" i="2"/>
  <c r="Z472" i="1"/>
  <c r="V472" i="3"/>
  <c r="V472" i="2"/>
  <c r="X472" i="1"/>
  <c r="I473" i="1"/>
  <c r="F473" i="1"/>
  <c r="H473" i="1"/>
  <c r="E473" i="1"/>
  <c r="G473" i="1"/>
  <c r="D473" i="1"/>
  <c r="C473" i="1"/>
  <c r="B474" i="1"/>
  <c r="K474" i="1" s="1"/>
  <c r="W473" i="19" l="1"/>
  <c r="W473" i="17"/>
  <c r="W473" i="18"/>
  <c r="W473" i="16"/>
  <c r="W473" i="15"/>
  <c r="W473" i="14"/>
  <c r="W473" i="13"/>
  <c r="W473" i="12"/>
  <c r="W473" i="11"/>
  <c r="W473" i="10"/>
  <c r="W473" i="9"/>
  <c r="W473" i="5"/>
  <c r="W473" i="7"/>
  <c r="W473" i="8"/>
  <c r="U473" i="19"/>
  <c r="U473" i="18"/>
  <c r="U473" i="17"/>
  <c r="U473" i="15"/>
  <c r="U473" i="16"/>
  <c r="U473" i="14"/>
  <c r="U473" i="13"/>
  <c r="U473" i="12"/>
  <c r="U473" i="11"/>
  <c r="U473" i="10"/>
  <c r="U473" i="9"/>
  <c r="U473" i="8"/>
  <c r="U473" i="7"/>
  <c r="U473" i="5"/>
  <c r="X473" i="19"/>
  <c r="X473" i="18"/>
  <c r="X473" i="17"/>
  <c r="X473" i="16"/>
  <c r="X473" i="15"/>
  <c r="X473" i="14"/>
  <c r="X473" i="13"/>
  <c r="X473" i="12"/>
  <c r="X473" i="11"/>
  <c r="X473" i="10"/>
  <c r="X473" i="9"/>
  <c r="X473" i="8"/>
  <c r="X473" i="7"/>
  <c r="X473" i="5"/>
  <c r="V473" i="19"/>
  <c r="V473" i="18"/>
  <c r="V473" i="17"/>
  <c r="V473" i="16"/>
  <c r="V473" i="15"/>
  <c r="V473" i="14"/>
  <c r="V473" i="13"/>
  <c r="V473" i="12"/>
  <c r="V473" i="11"/>
  <c r="V473" i="10"/>
  <c r="V473" i="9"/>
  <c r="V473" i="8"/>
  <c r="V473" i="7"/>
  <c r="V473" i="5"/>
  <c r="W473" i="3"/>
  <c r="W473" i="2"/>
  <c r="Y473" i="1"/>
  <c r="X473" i="3"/>
  <c r="X473" i="2"/>
  <c r="Z473" i="1"/>
  <c r="U473" i="3"/>
  <c r="U473" i="2"/>
  <c r="W473" i="1"/>
  <c r="V473" i="3"/>
  <c r="V473" i="2"/>
  <c r="X473" i="1"/>
  <c r="I474" i="1"/>
  <c r="H474" i="1"/>
  <c r="F474" i="1"/>
  <c r="E474" i="1"/>
  <c r="G474" i="1"/>
  <c r="D474" i="1"/>
  <c r="B475" i="1"/>
  <c r="K475" i="1" s="1"/>
  <c r="C474" i="1"/>
  <c r="J19" i="2" a="1"/>
  <c r="E19" i="2" a="1"/>
  <c r="E19" i="2" l="1"/>
  <c r="G19" i="2" s="1"/>
  <c r="H19" i="2" s="1"/>
  <c r="J19" i="2"/>
  <c r="W474" i="17"/>
  <c r="W474" i="18"/>
  <c r="W474" i="14"/>
  <c r="W474" i="15"/>
  <c r="W474" i="13"/>
  <c r="W474" i="16"/>
  <c r="W474" i="19"/>
  <c r="W474" i="10"/>
  <c r="W474" i="11"/>
  <c r="W474" i="12"/>
  <c r="W474" i="8"/>
  <c r="W474" i="9"/>
  <c r="W474" i="5"/>
  <c r="W474" i="7"/>
  <c r="U474" i="19"/>
  <c r="U474" i="18"/>
  <c r="U474" i="17"/>
  <c r="U474" i="16"/>
  <c r="U474" i="15"/>
  <c r="U474" i="14"/>
  <c r="U474" i="13"/>
  <c r="U474" i="12"/>
  <c r="U474" i="11"/>
  <c r="U474" i="9"/>
  <c r="U474" i="10"/>
  <c r="U474" i="8"/>
  <c r="U474" i="7"/>
  <c r="U474" i="5"/>
  <c r="V474" i="19"/>
  <c r="V474" i="18"/>
  <c r="V474" i="17"/>
  <c r="V474" i="16"/>
  <c r="V474" i="15"/>
  <c r="V474" i="14"/>
  <c r="V474" i="13"/>
  <c r="V474" i="12"/>
  <c r="V474" i="10"/>
  <c r="V474" i="11"/>
  <c r="V474" i="9"/>
  <c r="V474" i="8"/>
  <c r="V474" i="5"/>
  <c r="V474" i="7"/>
  <c r="X474" i="19"/>
  <c r="X474" i="18"/>
  <c r="X474" i="17"/>
  <c r="X474" i="16"/>
  <c r="X474" i="15"/>
  <c r="X474" i="14"/>
  <c r="X474" i="13"/>
  <c r="X474" i="12"/>
  <c r="X474" i="11"/>
  <c r="X474" i="10"/>
  <c r="X474" i="9"/>
  <c r="X474" i="8"/>
  <c r="X474" i="7"/>
  <c r="X474" i="5"/>
  <c r="V474" i="3"/>
  <c r="V474" i="2"/>
  <c r="X474" i="1"/>
  <c r="U474" i="3"/>
  <c r="U474" i="2"/>
  <c r="W474" i="1"/>
  <c r="W474" i="3"/>
  <c r="W474" i="2"/>
  <c r="Y474" i="1"/>
  <c r="X474" i="3"/>
  <c r="X474" i="2"/>
  <c r="Z474" i="1"/>
  <c r="I475" i="1"/>
  <c r="F475" i="1"/>
  <c r="G475" i="1"/>
  <c r="E475" i="1"/>
  <c r="H475" i="1"/>
  <c r="D475" i="1"/>
  <c r="B476" i="1"/>
  <c r="K476" i="1" s="1"/>
  <c r="C475" i="1"/>
  <c r="P19" i="2"/>
  <c r="F5" i="10" a="1"/>
  <c r="L19" i="2"/>
  <c r="Z19" i="2" l="1"/>
  <c r="I19" i="2"/>
  <c r="M19" i="2"/>
  <c r="N19" i="2" s="1"/>
  <c r="F5" i="10"/>
  <c r="Q19" i="2"/>
  <c r="R19" i="2" s="1"/>
  <c r="W475" i="19"/>
  <c r="W475" i="17"/>
  <c r="W475" i="16"/>
  <c r="W475" i="15"/>
  <c r="W475" i="18"/>
  <c r="W475" i="14"/>
  <c r="W475" i="10"/>
  <c r="W475" i="13"/>
  <c r="W475" i="11"/>
  <c r="W475" i="9"/>
  <c r="W475" i="7"/>
  <c r="W475" i="12"/>
  <c r="W475" i="8"/>
  <c r="W475" i="5"/>
  <c r="X475" i="19"/>
  <c r="X475" i="18"/>
  <c r="X475" i="17"/>
  <c r="X475" i="16"/>
  <c r="X475" i="15"/>
  <c r="X475" i="14"/>
  <c r="X475" i="13"/>
  <c r="X475" i="12"/>
  <c r="X475" i="11"/>
  <c r="X475" i="10"/>
  <c r="X475" i="9"/>
  <c r="X475" i="8"/>
  <c r="X475" i="7"/>
  <c r="X475" i="5"/>
  <c r="U475" i="19"/>
  <c r="U475" i="18"/>
  <c r="U475" i="17"/>
  <c r="U475" i="16"/>
  <c r="U475" i="15"/>
  <c r="U475" i="14"/>
  <c r="U475" i="13"/>
  <c r="U475" i="12"/>
  <c r="U475" i="11"/>
  <c r="U475" i="10"/>
  <c r="U475" i="9"/>
  <c r="U475" i="7"/>
  <c r="U475" i="8"/>
  <c r="U475" i="5"/>
  <c r="V475" i="19"/>
  <c r="V475" i="18"/>
  <c r="V475" i="17"/>
  <c r="V475" i="16"/>
  <c r="V475" i="15"/>
  <c r="V475" i="14"/>
  <c r="V475" i="13"/>
  <c r="V475" i="12"/>
  <c r="V475" i="11"/>
  <c r="V475" i="10"/>
  <c r="V475" i="9"/>
  <c r="V475" i="8"/>
  <c r="V475" i="7"/>
  <c r="V475" i="5"/>
  <c r="U475" i="3"/>
  <c r="U475" i="2"/>
  <c r="W475" i="1"/>
  <c r="W475" i="3"/>
  <c r="W475" i="2"/>
  <c r="Y475" i="1"/>
  <c r="X475" i="3"/>
  <c r="X475" i="2"/>
  <c r="Z475" i="1"/>
  <c r="V475" i="3"/>
  <c r="V475" i="2"/>
  <c r="X475" i="1"/>
  <c r="I476" i="1"/>
  <c r="E476" i="1"/>
  <c r="G476" i="1"/>
  <c r="F476" i="1"/>
  <c r="H476" i="1"/>
  <c r="D476" i="1"/>
  <c r="B477" i="1"/>
  <c r="K477" i="1" s="1"/>
  <c r="C476" i="1"/>
  <c r="W476" i="19" l="1"/>
  <c r="W476" i="18"/>
  <c r="W476" i="17"/>
  <c r="W476" i="16"/>
  <c r="W476" i="14"/>
  <c r="W476" i="15"/>
  <c r="W476" i="13"/>
  <c r="W476" i="10"/>
  <c r="W476" i="11"/>
  <c r="W476" i="9"/>
  <c r="W476" i="12"/>
  <c r="W476" i="7"/>
  <c r="W476" i="8"/>
  <c r="W476" i="5"/>
  <c r="X476" i="19"/>
  <c r="X476" i="18"/>
  <c r="X476" i="17"/>
  <c r="X476" i="16"/>
  <c r="X476" i="15"/>
  <c r="X476" i="14"/>
  <c r="X476" i="13"/>
  <c r="X476" i="12"/>
  <c r="X476" i="11"/>
  <c r="X476" i="10"/>
  <c r="X476" i="9"/>
  <c r="X476" i="8"/>
  <c r="X476" i="7"/>
  <c r="X476" i="5"/>
  <c r="V476" i="19"/>
  <c r="V476" i="18"/>
  <c r="V476" i="17"/>
  <c r="V476" i="16"/>
  <c r="V476" i="15"/>
  <c r="V476" i="14"/>
  <c r="V476" i="13"/>
  <c r="V476" i="12"/>
  <c r="V476" i="11"/>
  <c r="V476" i="10"/>
  <c r="V476" i="9"/>
  <c r="V476" i="8"/>
  <c r="V476" i="7"/>
  <c r="V476" i="5"/>
  <c r="U476" i="19"/>
  <c r="U476" i="18"/>
  <c r="U476" i="17"/>
  <c r="U476" i="16"/>
  <c r="U476" i="15"/>
  <c r="U476" i="14"/>
  <c r="U476" i="13"/>
  <c r="U476" i="12"/>
  <c r="U476" i="11"/>
  <c r="U476" i="10"/>
  <c r="U476" i="9"/>
  <c r="U476" i="8"/>
  <c r="U476" i="7"/>
  <c r="U476" i="5"/>
  <c r="X476" i="3"/>
  <c r="X476" i="2"/>
  <c r="Z476" i="1"/>
  <c r="W476" i="3"/>
  <c r="W476" i="2"/>
  <c r="Y476" i="1"/>
  <c r="V476" i="3"/>
  <c r="V476" i="2"/>
  <c r="X476" i="1"/>
  <c r="U476" i="3"/>
  <c r="U476" i="2"/>
  <c r="W476" i="1"/>
  <c r="I477" i="1"/>
  <c r="F477" i="1"/>
  <c r="G477" i="1"/>
  <c r="E477" i="1"/>
  <c r="H477" i="1"/>
  <c r="D477" i="1"/>
  <c r="C477" i="1"/>
  <c r="B478" i="1"/>
  <c r="K478" i="1" s="1"/>
  <c r="F10" i="9" a="1"/>
  <c r="F10" i="9" l="1"/>
  <c r="W477" i="18"/>
  <c r="W477" i="15"/>
  <c r="W477" i="16"/>
  <c r="W477" i="17"/>
  <c r="W477" i="19"/>
  <c r="W477" i="11"/>
  <c r="W477" i="13"/>
  <c r="W477" i="14"/>
  <c r="W477" i="10"/>
  <c r="W477" i="9"/>
  <c r="W477" i="12"/>
  <c r="W477" i="7"/>
  <c r="W477" i="8"/>
  <c r="W477" i="5"/>
  <c r="V477" i="19"/>
  <c r="V477" i="18"/>
  <c r="V477" i="17"/>
  <c r="V477" i="16"/>
  <c r="V477" i="15"/>
  <c r="V477" i="14"/>
  <c r="V477" i="13"/>
  <c r="V477" i="12"/>
  <c r="V477" i="11"/>
  <c r="V477" i="10"/>
  <c r="V477" i="9"/>
  <c r="V477" i="8"/>
  <c r="V477" i="7"/>
  <c r="V477" i="5"/>
  <c r="X477" i="19"/>
  <c r="X477" i="18"/>
  <c r="X477" i="17"/>
  <c r="X477" i="16"/>
  <c r="X477" i="15"/>
  <c r="X477" i="14"/>
  <c r="X477" i="13"/>
  <c r="X477" i="12"/>
  <c r="X477" i="11"/>
  <c r="X477" i="10"/>
  <c r="X477" i="9"/>
  <c r="X477" i="8"/>
  <c r="X477" i="7"/>
  <c r="X477" i="5"/>
  <c r="U477" i="19"/>
  <c r="U477" i="18"/>
  <c r="U477" i="17"/>
  <c r="U477" i="16"/>
  <c r="U477" i="15"/>
  <c r="U477" i="14"/>
  <c r="U477" i="13"/>
  <c r="U477" i="12"/>
  <c r="U477" i="11"/>
  <c r="U477" i="9"/>
  <c r="U477" i="10"/>
  <c r="U477" i="8"/>
  <c r="U477" i="7"/>
  <c r="U477" i="5"/>
  <c r="X477" i="3"/>
  <c r="X477" i="2"/>
  <c r="Z477" i="1"/>
  <c r="W477" i="3"/>
  <c r="W477" i="2"/>
  <c r="Y477" i="1"/>
  <c r="U477" i="3"/>
  <c r="U477" i="2"/>
  <c r="W477" i="1"/>
  <c r="V477" i="3"/>
  <c r="V477" i="2"/>
  <c r="X477" i="1"/>
  <c r="I478" i="1"/>
  <c r="F478" i="1"/>
  <c r="E478" i="1"/>
  <c r="H478" i="1"/>
  <c r="G478" i="1"/>
  <c r="D478" i="1"/>
  <c r="C478" i="1"/>
  <c r="B479" i="1"/>
  <c r="K479" i="1" s="1"/>
  <c r="W478" i="19" l="1"/>
  <c r="W478" i="18"/>
  <c r="W478" i="15"/>
  <c r="W478" i="16"/>
  <c r="W478" i="17"/>
  <c r="W478" i="13"/>
  <c r="W478" i="14"/>
  <c r="W478" i="12"/>
  <c r="W478" i="11"/>
  <c r="W478" i="10"/>
  <c r="W478" i="9"/>
  <c r="W478" i="8"/>
  <c r="W478" i="5"/>
  <c r="W478" i="7"/>
  <c r="X478" i="19"/>
  <c r="X478" i="18"/>
  <c r="X478" i="17"/>
  <c r="X478" i="16"/>
  <c r="X478" i="15"/>
  <c r="X478" i="14"/>
  <c r="X478" i="13"/>
  <c r="X478" i="12"/>
  <c r="X478" i="11"/>
  <c r="X478" i="10"/>
  <c r="X478" i="8"/>
  <c r="X478" i="9"/>
  <c r="X478" i="7"/>
  <c r="X478" i="5"/>
  <c r="U478" i="18"/>
  <c r="U478" i="19"/>
  <c r="U478" i="17"/>
  <c r="U478" i="16"/>
  <c r="U478" i="15"/>
  <c r="U478" i="14"/>
  <c r="U478" i="13"/>
  <c r="U478" i="12"/>
  <c r="U478" i="11"/>
  <c r="U478" i="10"/>
  <c r="U478" i="9"/>
  <c r="U478" i="7"/>
  <c r="U478" i="8"/>
  <c r="U478" i="5"/>
  <c r="V478" i="19"/>
  <c r="V478" i="18"/>
  <c r="V478" i="17"/>
  <c r="V478" i="16"/>
  <c r="V478" i="15"/>
  <c r="V478" i="14"/>
  <c r="V478" i="13"/>
  <c r="V478" i="12"/>
  <c r="V478" i="11"/>
  <c r="V478" i="10"/>
  <c r="V478" i="9"/>
  <c r="V478" i="8"/>
  <c r="V478" i="7"/>
  <c r="V478" i="5"/>
  <c r="X478" i="3"/>
  <c r="X478" i="2"/>
  <c r="Z478" i="1"/>
  <c r="V478" i="3"/>
  <c r="V478" i="2"/>
  <c r="X478" i="1"/>
  <c r="W478" i="3"/>
  <c r="W478" i="2"/>
  <c r="Y478" i="1"/>
  <c r="U478" i="3"/>
  <c r="U478" i="2"/>
  <c r="W478" i="1"/>
  <c r="I479" i="1"/>
  <c r="F479" i="1"/>
  <c r="G479" i="1"/>
  <c r="E479" i="1"/>
  <c r="H479" i="1"/>
  <c r="D479" i="1"/>
  <c r="C479" i="1"/>
  <c r="B480" i="1"/>
  <c r="K480" i="1" s="1"/>
  <c r="E5" i="10" a="1"/>
  <c r="J5" i="10" a="1"/>
  <c r="J5" i="10" l="1"/>
  <c r="E5" i="10"/>
  <c r="G5" i="10" s="1"/>
  <c r="H5" i="10" s="1"/>
  <c r="W479" i="18"/>
  <c r="W479" i="19"/>
  <c r="W479" i="17"/>
  <c r="W479" i="13"/>
  <c r="W479" i="16"/>
  <c r="W479" i="12"/>
  <c r="W479" i="15"/>
  <c r="W479" i="14"/>
  <c r="W479" i="11"/>
  <c r="W479" i="10"/>
  <c r="W479" i="9"/>
  <c r="W479" i="8"/>
  <c r="W479" i="7"/>
  <c r="W479" i="5"/>
  <c r="U479" i="19"/>
  <c r="U479" i="18"/>
  <c r="U479" i="17"/>
  <c r="U479" i="16"/>
  <c r="U479" i="15"/>
  <c r="U479" i="14"/>
  <c r="U479" i="13"/>
  <c r="U479" i="12"/>
  <c r="U479" i="11"/>
  <c r="U479" i="10"/>
  <c r="U479" i="9"/>
  <c r="U479" i="8"/>
  <c r="U479" i="7"/>
  <c r="U479" i="5"/>
  <c r="V479" i="19"/>
  <c r="V479" i="18"/>
  <c r="V479" i="17"/>
  <c r="V479" i="16"/>
  <c r="V479" i="15"/>
  <c r="V479" i="14"/>
  <c r="V479" i="13"/>
  <c r="V479" i="12"/>
  <c r="V479" i="11"/>
  <c r="V479" i="10"/>
  <c r="V479" i="9"/>
  <c r="V479" i="8"/>
  <c r="V479" i="7"/>
  <c r="V479" i="5"/>
  <c r="X479" i="19"/>
  <c r="X479" i="18"/>
  <c r="X479" i="17"/>
  <c r="X479" i="16"/>
  <c r="X479" i="15"/>
  <c r="X479" i="14"/>
  <c r="X479" i="13"/>
  <c r="X479" i="12"/>
  <c r="X479" i="11"/>
  <c r="X479" i="10"/>
  <c r="X479" i="9"/>
  <c r="X479" i="8"/>
  <c r="X479" i="7"/>
  <c r="X479" i="5"/>
  <c r="U479" i="3"/>
  <c r="W479" i="1"/>
  <c r="U479" i="2"/>
  <c r="W479" i="3"/>
  <c r="W479" i="2"/>
  <c r="Y479" i="1"/>
  <c r="X479" i="3"/>
  <c r="X479" i="2"/>
  <c r="Z479" i="1"/>
  <c r="V479" i="3"/>
  <c r="V479" i="2"/>
  <c r="X479" i="1"/>
  <c r="I480" i="1"/>
  <c r="H480" i="1"/>
  <c r="G480" i="1"/>
  <c r="F480" i="1"/>
  <c r="E480" i="1"/>
  <c r="D480" i="1"/>
  <c r="C480" i="1"/>
  <c r="B481" i="1"/>
  <c r="K481" i="1" s="1"/>
  <c r="P5" i="10"/>
  <c r="L5" i="10"/>
  <c r="Z5" i="10" l="1"/>
  <c r="I5" i="10"/>
  <c r="Q5" i="10"/>
  <c r="R5" i="10" s="1"/>
  <c r="M5" i="10"/>
  <c r="N5" i="10" s="1"/>
  <c r="W480" i="19"/>
  <c r="W480" i="18"/>
  <c r="W480" i="17"/>
  <c r="W480" i="15"/>
  <c r="W480" i="13"/>
  <c r="W480" i="16"/>
  <c r="W480" i="12"/>
  <c r="W480" i="11"/>
  <c r="W480" i="14"/>
  <c r="W480" i="8"/>
  <c r="W480" i="10"/>
  <c r="W480" i="9"/>
  <c r="W480" i="7"/>
  <c r="W480" i="5"/>
  <c r="V480" i="19"/>
  <c r="V480" i="18"/>
  <c r="V480" i="17"/>
  <c r="V480" i="16"/>
  <c r="V480" i="15"/>
  <c r="V480" i="14"/>
  <c r="V480" i="13"/>
  <c r="V480" i="12"/>
  <c r="V480" i="10"/>
  <c r="V480" i="11"/>
  <c r="V480" i="9"/>
  <c r="V480" i="8"/>
  <c r="V480" i="7"/>
  <c r="V480" i="5"/>
  <c r="U480" i="19"/>
  <c r="U480" i="18"/>
  <c r="U480" i="17"/>
  <c r="U480" i="16"/>
  <c r="U480" i="15"/>
  <c r="U480" i="14"/>
  <c r="U480" i="13"/>
  <c r="U480" i="12"/>
  <c r="U480" i="11"/>
  <c r="U480" i="9"/>
  <c r="U480" i="10"/>
  <c r="U480" i="8"/>
  <c r="U480" i="7"/>
  <c r="U480" i="5"/>
  <c r="X480" i="19"/>
  <c r="X480" i="18"/>
  <c r="X480" i="17"/>
  <c r="X480" i="16"/>
  <c r="X480" i="15"/>
  <c r="X480" i="14"/>
  <c r="X480" i="13"/>
  <c r="X480" i="12"/>
  <c r="X480" i="11"/>
  <c r="X480" i="10"/>
  <c r="X480" i="9"/>
  <c r="X480" i="8"/>
  <c r="X480" i="7"/>
  <c r="X480" i="5"/>
  <c r="U480" i="3"/>
  <c r="U480" i="2"/>
  <c r="W480" i="1"/>
  <c r="X480" i="3"/>
  <c r="X480" i="2"/>
  <c r="Z480" i="1"/>
  <c r="V480" i="3"/>
  <c r="V480" i="2"/>
  <c r="X480" i="1"/>
  <c r="W480" i="3"/>
  <c r="W480" i="2"/>
  <c r="Y480" i="1"/>
  <c r="I481" i="1"/>
  <c r="F481" i="1"/>
  <c r="H481" i="1"/>
  <c r="E481" i="1"/>
  <c r="G481" i="1"/>
  <c r="D481" i="1"/>
  <c r="B482" i="1"/>
  <c r="K482" i="1" s="1"/>
  <c r="C481" i="1"/>
  <c r="E10" i="9" a="1"/>
  <c r="J10" i="9" a="1"/>
  <c r="F20" i="2" a="1"/>
  <c r="F20" i="2" l="1"/>
  <c r="J10" i="9"/>
  <c r="E10" i="9"/>
  <c r="G10" i="9" s="1"/>
  <c r="H10" i="9" s="1"/>
  <c r="W481" i="19"/>
  <c r="W481" i="18"/>
  <c r="W481" i="17"/>
  <c r="W481" i="16"/>
  <c r="W481" i="15"/>
  <c r="W481" i="13"/>
  <c r="W481" i="12"/>
  <c r="W481" i="11"/>
  <c r="W481" i="14"/>
  <c r="W481" i="10"/>
  <c r="W481" i="8"/>
  <c r="W481" i="9"/>
  <c r="W481" i="7"/>
  <c r="W481" i="5"/>
  <c r="U481" i="19"/>
  <c r="U481" i="18"/>
  <c r="U481" i="17"/>
  <c r="U481" i="16"/>
  <c r="U481" i="15"/>
  <c r="U481" i="14"/>
  <c r="U481" i="13"/>
  <c r="U481" i="12"/>
  <c r="U481" i="11"/>
  <c r="U481" i="10"/>
  <c r="U481" i="9"/>
  <c r="U481" i="7"/>
  <c r="U481" i="8"/>
  <c r="U481" i="5"/>
  <c r="V481" i="19"/>
  <c r="V481" i="18"/>
  <c r="V481" i="17"/>
  <c r="V481" i="16"/>
  <c r="V481" i="15"/>
  <c r="V481" i="14"/>
  <c r="V481" i="13"/>
  <c r="V481" i="12"/>
  <c r="V481" i="11"/>
  <c r="V481" i="10"/>
  <c r="V481" i="9"/>
  <c r="V481" i="8"/>
  <c r="V481" i="7"/>
  <c r="V481" i="5"/>
  <c r="X481" i="19"/>
  <c r="X481" i="18"/>
  <c r="X481" i="17"/>
  <c r="X481" i="16"/>
  <c r="X481" i="15"/>
  <c r="X481" i="14"/>
  <c r="X481" i="13"/>
  <c r="X481" i="12"/>
  <c r="X481" i="11"/>
  <c r="X481" i="10"/>
  <c r="X481" i="8"/>
  <c r="X481" i="9"/>
  <c r="X481" i="7"/>
  <c r="X481" i="5"/>
  <c r="W481" i="3"/>
  <c r="W481" i="2"/>
  <c r="Y481" i="1"/>
  <c r="U481" i="3"/>
  <c r="U481" i="2"/>
  <c r="W481" i="1"/>
  <c r="V481" i="3"/>
  <c r="V481" i="2"/>
  <c r="X481" i="1"/>
  <c r="X481" i="3"/>
  <c r="X481" i="2"/>
  <c r="Z481" i="1"/>
  <c r="I482" i="1"/>
  <c r="F482" i="1"/>
  <c r="G482" i="1"/>
  <c r="H482" i="1"/>
  <c r="E482" i="1"/>
  <c r="D482" i="1"/>
  <c r="B483" i="1"/>
  <c r="K483" i="1" s="1"/>
  <c r="C482" i="1"/>
  <c r="P10" i="9"/>
  <c r="L10" i="9"/>
  <c r="Z10" i="9" l="1"/>
  <c r="I10" i="9"/>
  <c r="M10" i="9"/>
  <c r="N10" i="9" s="1"/>
  <c r="Q10" i="9"/>
  <c r="R10" i="9" s="1"/>
  <c r="W482" i="18"/>
  <c r="W482" i="17"/>
  <c r="W482" i="16"/>
  <c r="W482" i="15"/>
  <c r="W482" i="19"/>
  <c r="W482" i="14"/>
  <c r="W482" i="12"/>
  <c r="W482" i="11"/>
  <c r="W482" i="13"/>
  <c r="W482" i="10"/>
  <c r="W482" i="8"/>
  <c r="W482" i="9"/>
  <c r="W482" i="7"/>
  <c r="W482" i="5"/>
  <c r="V482" i="19"/>
  <c r="V482" i="18"/>
  <c r="V482" i="17"/>
  <c r="V482" i="16"/>
  <c r="V482" i="15"/>
  <c r="V482" i="14"/>
  <c r="V482" i="13"/>
  <c r="V482" i="12"/>
  <c r="V482" i="11"/>
  <c r="V482" i="10"/>
  <c r="V482" i="9"/>
  <c r="V482" i="8"/>
  <c r="V482" i="7"/>
  <c r="V482" i="5"/>
  <c r="X482" i="19"/>
  <c r="X482" i="18"/>
  <c r="X482" i="17"/>
  <c r="X482" i="16"/>
  <c r="X482" i="15"/>
  <c r="X482" i="14"/>
  <c r="X482" i="13"/>
  <c r="X482" i="12"/>
  <c r="X482" i="11"/>
  <c r="X482" i="10"/>
  <c r="X482" i="9"/>
  <c r="X482" i="8"/>
  <c r="X482" i="7"/>
  <c r="X482" i="5"/>
  <c r="U482" i="19"/>
  <c r="U482" i="18"/>
  <c r="U482" i="17"/>
  <c r="U482" i="16"/>
  <c r="U482" i="15"/>
  <c r="U482" i="14"/>
  <c r="U482" i="13"/>
  <c r="U482" i="12"/>
  <c r="U482" i="11"/>
  <c r="U482" i="10"/>
  <c r="U482" i="9"/>
  <c r="U482" i="7"/>
  <c r="U482" i="8"/>
  <c r="U482" i="5"/>
  <c r="U482" i="3"/>
  <c r="U482" i="2"/>
  <c r="W482" i="1"/>
  <c r="W482" i="3"/>
  <c r="W482" i="2"/>
  <c r="Y482" i="1"/>
  <c r="X482" i="3"/>
  <c r="X482" i="2"/>
  <c r="Z482" i="1"/>
  <c r="V482" i="3"/>
  <c r="V482" i="2"/>
  <c r="X482" i="1"/>
  <c r="I483" i="1"/>
  <c r="G483" i="1"/>
  <c r="H483" i="1"/>
  <c r="F483" i="1"/>
  <c r="E483" i="1"/>
  <c r="D483" i="1"/>
  <c r="C483" i="1"/>
  <c r="B484" i="1"/>
  <c r="K484" i="1" s="1"/>
  <c r="W483" i="17" l="1"/>
  <c r="W483" i="16"/>
  <c r="W483" i="15"/>
  <c r="W483" i="19"/>
  <c r="W483" i="18"/>
  <c r="W483" i="12"/>
  <c r="W483" i="14"/>
  <c r="W483" i="13"/>
  <c r="W483" i="11"/>
  <c r="W483" i="10"/>
  <c r="W483" i="8"/>
  <c r="W483" i="9"/>
  <c r="W483" i="7"/>
  <c r="W483" i="5"/>
  <c r="V483" i="19"/>
  <c r="V483" i="18"/>
  <c r="V483" i="17"/>
  <c r="V483" i="16"/>
  <c r="V483" i="15"/>
  <c r="V483" i="14"/>
  <c r="V483" i="13"/>
  <c r="V483" i="12"/>
  <c r="V483" i="11"/>
  <c r="V483" i="10"/>
  <c r="V483" i="9"/>
  <c r="V483" i="8"/>
  <c r="V483" i="5"/>
  <c r="V483" i="7"/>
  <c r="X483" i="19"/>
  <c r="X483" i="18"/>
  <c r="X483" i="17"/>
  <c r="X483" i="16"/>
  <c r="X483" i="15"/>
  <c r="X483" i="14"/>
  <c r="X483" i="13"/>
  <c r="X483" i="12"/>
  <c r="X483" i="11"/>
  <c r="X483" i="10"/>
  <c r="X483" i="9"/>
  <c r="X483" i="8"/>
  <c r="X483" i="7"/>
  <c r="X483" i="5"/>
  <c r="U483" i="19"/>
  <c r="U483" i="18"/>
  <c r="U483" i="17"/>
  <c r="U483" i="16"/>
  <c r="U483" i="15"/>
  <c r="U483" i="14"/>
  <c r="U483" i="13"/>
  <c r="U483" i="12"/>
  <c r="U483" i="11"/>
  <c r="U483" i="9"/>
  <c r="U483" i="10"/>
  <c r="U483" i="8"/>
  <c r="U483" i="7"/>
  <c r="U483" i="5"/>
  <c r="V483" i="3"/>
  <c r="V483" i="2"/>
  <c r="X483" i="1"/>
  <c r="X483" i="3"/>
  <c r="X483" i="2"/>
  <c r="Z483" i="1"/>
  <c r="U483" i="3"/>
  <c r="U483" i="2"/>
  <c r="W483" i="1"/>
  <c r="W483" i="3"/>
  <c r="W483" i="2"/>
  <c r="Y483" i="1"/>
  <c r="I484" i="1"/>
  <c r="F484" i="1"/>
  <c r="E484" i="1"/>
  <c r="G484" i="1"/>
  <c r="H484" i="1"/>
  <c r="D484" i="1"/>
  <c r="C484" i="1"/>
  <c r="B485" i="1"/>
  <c r="K485" i="1" s="1"/>
  <c r="W484" i="18" l="1"/>
  <c r="W484" i="17"/>
  <c r="W484" i="16"/>
  <c r="W484" i="15"/>
  <c r="W484" i="19"/>
  <c r="W484" i="13"/>
  <c r="W484" i="14"/>
  <c r="W484" i="11"/>
  <c r="W484" i="12"/>
  <c r="W484" i="9"/>
  <c r="W484" i="10"/>
  <c r="W484" i="8"/>
  <c r="W484" i="5"/>
  <c r="W484" i="7"/>
  <c r="U484" i="19"/>
  <c r="U484" i="18"/>
  <c r="U484" i="17"/>
  <c r="U484" i="16"/>
  <c r="U484" i="15"/>
  <c r="U484" i="14"/>
  <c r="U484" i="13"/>
  <c r="U484" i="12"/>
  <c r="U484" i="11"/>
  <c r="U484" i="10"/>
  <c r="U484" i="9"/>
  <c r="U484" i="7"/>
  <c r="U484" i="8"/>
  <c r="U484" i="5"/>
  <c r="X484" i="19"/>
  <c r="X484" i="18"/>
  <c r="X484" i="17"/>
  <c r="X484" i="16"/>
  <c r="X484" i="15"/>
  <c r="X484" i="14"/>
  <c r="X484" i="13"/>
  <c r="X484" i="12"/>
  <c r="X484" i="11"/>
  <c r="X484" i="10"/>
  <c r="X484" i="9"/>
  <c r="X484" i="8"/>
  <c r="X484" i="7"/>
  <c r="X484" i="5"/>
  <c r="V484" i="19"/>
  <c r="V484" i="18"/>
  <c r="V484" i="17"/>
  <c r="V484" i="16"/>
  <c r="V484" i="15"/>
  <c r="V484" i="14"/>
  <c r="V484" i="13"/>
  <c r="V484" i="12"/>
  <c r="V484" i="11"/>
  <c r="V484" i="10"/>
  <c r="V484" i="9"/>
  <c r="V484" i="8"/>
  <c r="V484" i="7"/>
  <c r="V484" i="5"/>
  <c r="X484" i="3"/>
  <c r="X484" i="2"/>
  <c r="Z484" i="1"/>
  <c r="W484" i="3"/>
  <c r="W484" i="2"/>
  <c r="Y484" i="1"/>
  <c r="U484" i="3"/>
  <c r="U484" i="2"/>
  <c r="W484" i="1"/>
  <c r="V484" i="3"/>
  <c r="V484" i="2"/>
  <c r="X484" i="1"/>
  <c r="I485" i="1"/>
  <c r="F485" i="1"/>
  <c r="G485" i="1"/>
  <c r="E485" i="1"/>
  <c r="H485" i="1"/>
  <c r="D485" i="1"/>
  <c r="B486" i="1"/>
  <c r="K486" i="1" s="1"/>
  <c r="C485" i="1"/>
  <c r="J20" i="2" a="1"/>
  <c r="E20" i="2" a="1"/>
  <c r="E20" i="2" l="1"/>
  <c r="G20" i="2" s="1"/>
  <c r="H20" i="2" s="1"/>
  <c r="J20" i="2"/>
  <c r="W485" i="18"/>
  <c r="W485" i="19"/>
  <c r="W485" i="17"/>
  <c r="W485" i="16"/>
  <c r="W485" i="15"/>
  <c r="W485" i="14"/>
  <c r="W485" i="13"/>
  <c r="W485" i="12"/>
  <c r="W485" i="10"/>
  <c r="W485" i="9"/>
  <c r="W485" i="8"/>
  <c r="W485" i="11"/>
  <c r="W485" i="7"/>
  <c r="W485" i="5"/>
  <c r="V485" i="19"/>
  <c r="V485" i="18"/>
  <c r="V485" i="17"/>
  <c r="V485" i="16"/>
  <c r="V485" i="15"/>
  <c r="V485" i="14"/>
  <c r="V485" i="13"/>
  <c r="V485" i="12"/>
  <c r="V485" i="11"/>
  <c r="V485" i="10"/>
  <c r="V485" i="9"/>
  <c r="V485" i="7"/>
  <c r="V485" i="8"/>
  <c r="V485" i="5"/>
  <c r="U485" i="19"/>
  <c r="U485" i="18"/>
  <c r="U485" i="17"/>
  <c r="U485" i="16"/>
  <c r="U485" i="15"/>
  <c r="U485" i="14"/>
  <c r="U485" i="13"/>
  <c r="U485" i="12"/>
  <c r="U485" i="11"/>
  <c r="U485" i="10"/>
  <c r="U485" i="9"/>
  <c r="U485" i="8"/>
  <c r="U485" i="7"/>
  <c r="U485" i="5"/>
  <c r="X485" i="19"/>
  <c r="X485" i="18"/>
  <c r="X485" i="17"/>
  <c r="X485" i="16"/>
  <c r="X485" i="15"/>
  <c r="X485" i="14"/>
  <c r="X485" i="13"/>
  <c r="X485" i="12"/>
  <c r="X485" i="11"/>
  <c r="X485" i="10"/>
  <c r="X485" i="9"/>
  <c r="X485" i="8"/>
  <c r="X485" i="7"/>
  <c r="X485" i="5"/>
  <c r="U485" i="3"/>
  <c r="U485" i="2"/>
  <c r="W485" i="1"/>
  <c r="W485" i="3"/>
  <c r="W485" i="2"/>
  <c r="Y485" i="1"/>
  <c r="X485" i="3"/>
  <c r="X485" i="2"/>
  <c r="Z485" i="1"/>
  <c r="V485" i="3"/>
  <c r="V485" i="2"/>
  <c r="X485" i="1"/>
  <c r="I486" i="1"/>
  <c r="F486" i="1"/>
  <c r="G486" i="1"/>
  <c r="E486" i="1"/>
  <c r="H486" i="1"/>
  <c r="D486" i="1"/>
  <c r="C486" i="1"/>
  <c r="B487" i="1"/>
  <c r="K487" i="1" s="1"/>
  <c r="L20" i="2"/>
  <c r="P20" i="2"/>
  <c r="Z20" i="2" l="1"/>
  <c r="I20" i="2"/>
  <c r="Q20" i="2"/>
  <c r="R20" i="2" s="1"/>
  <c r="M20" i="2"/>
  <c r="N20" i="2" s="1"/>
  <c r="W486" i="19"/>
  <c r="W486" i="17"/>
  <c r="W486" i="18"/>
  <c r="W486" i="16"/>
  <c r="W486" i="15"/>
  <c r="W486" i="14"/>
  <c r="W486" i="12"/>
  <c r="W486" i="13"/>
  <c r="W486" i="10"/>
  <c r="W486" i="11"/>
  <c r="W486" i="9"/>
  <c r="W486" i="7"/>
  <c r="W486" i="8"/>
  <c r="W486" i="5"/>
  <c r="V486" i="19"/>
  <c r="V486" i="18"/>
  <c r="V486" i="17"/>
  <c r="V486" i="16"/>
  <c r="V486" i="15"/>
  <c r="V486" i="14"/>
  <c r="V486" i="13"/>
  <c r="V486" i="12"/>
  <c r="V486" i="10"/>
  <c r="V486" i="11"/>
  <c r="V486" i="9"/>
  <c r="V486" i="8"/>
  <c r="V486" i="5"/>
  <c r="V486" i="7"/>
  <c r="U486" i="19"/>
  <c r="U486" i="18"/>
  <c r="U486" i="17"/>
  <c r="U486" i="16"/>
  <c r="U486" i="15"/>
  <c r="U486" i="14"/>
  <c r="U486" i="13"/>
  <c r="U486" i="12"/>
  <c r="U486" i="11"/>
  <c r="U486" i="9"/>
  <c r="U486" i="10"/>
  <c r="U486" i="8"/>
  <c r="U486" i="7"/>
  <c r="U486" i="5"/>
  <c r="X486" i="19"/>
  <c r="X486" i="18"/>
  <c r="X486" i="17"/>
  <c r="X486" i="16"/>
  <c r="X486" i="15"/>
  <c r="X486" i="14"/>
  <c r="X486" i="13"/>
  <c r="X486" i="12"/>
  <c r="X486" i="11"/>
  <c r="X486" i="10"/>
  <c r="X486" i="9"/>
  <c r="X486" i="8"/>
  <c r="X486" i="7"/>
  <c r="X486" i="5"/>
  <c r="X486" i="3"/>
  <c r="X486" i="2"/>
  <c r="Z486" i="1"/>
  <c r="W486" i="3"/>
  <c r="W486" i="2"/>
  <c r="Y486" i="1"/>
  <c r="U486" i="3"/>
  <c r="U486" i="2"/>
  <c r="W486" i="1"/>
  <c r="V486" i="3"/>
  <c r="V486" i="2"/>
  <c r="X486" i="1"/>
  <c r="I487" i="1"/>
  <c r="H487" i="1"/>
  <c r="G487" i="1"/>
  <c r="E487" i="1"/>
  <c r="F487" i="1"/>
  <c r="D487" i="1"/>
  <c r="C487" i="1"/>
  <c r="B488" i="1"/>
  <c r="K488" i="1" s="1"/>
  <c r="W487" i="19" l="1"/>
  <c r="W487" i="18"/>
  <c r="W487" i="17"/>
  <c r="W487" i="16"/>
  <c r="W487" i="14"/>
  <c r="W487" i="15"/>
  <c r="W487" i="12"/>
  <c r="W487" i="13"/>
  <c r="W487" i="10"/>
  <c r="W487" i="11"/>
  <c r="W487" i="7"/>
  <c r="W487" i="9"/>
  <c r="W487" i="8"/>
  <c r="W487" i="5"/>
  <c r="U487" i="19"/>
  <c r="U487" i="18"/>
  <c r="U487" i="17"/>
  <c r="U487" i="16"/>
  <c r="U487" i="15"/>
  <c r="U487" i="14"/>
  <c r="U487" i="13"/>
  <c r="U487" i="12"/>
  <c r="U487" i="11"/>
  <c r="U487" i="10"/>
  <c r="U487" i="9"/>
  <c r="U487" i="7"/>
  <c r="U487" i="8"/>
  <c r="U487" i="5"/>
  <c r="V487" i="19"/>
  <c r="V487" i="18"/>
  <c r="V487" i="17"/>
  <c r="V487" i="16"/>
  <c r="V487" i="15"/>
  <c r="V487" i="14"/>
  <c r="V487" i="13"/>
  <c r="V487" i="12"/>
  <c r="V487" i="11"/>
  <c r="V487" i="10"/>
  <c r="V487" i="9"/>
  <c r="V487" i="8"/>
  <c r="V487" i="7"/>
  <c r="V487" i="5"/>
  <c r="X487" i="19"/>
  <c r="X487" i="18"/>
  <c r="X487" i="17"/>
  <c r="X487" i="16"/>
  <c r="X487" i="15"/>
  <c r="X487" i="14"/>
  <c r="X487" i="13"/>
  <c r="X487" i="12"/>
  <c r="X487" i="11"/>
  <c r="X487" i="10"/>
  <c r="X487" i="9"/>
  <c r="X487" i="8"/>
  <c r="X487" i="7"/>
  <c r="X487" i="5"/>
  <c r="U487" i="3"/>
  <c r="U487" i="2"/>
  <c r="W487" i="1"/>
  <c r="W487" i="3"/>
  <c r="W487" i="2"/>
  <c r="Y487" i="1"/>
  <c r="V487" i="3"/>
  <c r="V487" i="2"/>
  <c r="X487" i="1"/>
  <c r="X487" i="3"/>
  <c r="X487" i="2"/>
  <c r="Z487" i="1"/>
  <c r="I488" i="1"/>
  <c r="F488" i="1"/>
  <c r="E488" i="1"/>
  <c r="G488" i="1"/>
  <c r="H488" i="1"/>
  <c r="D488" i="1"/>
  <c r="C488" i="1"/>
  <c r="B489" i="1"/>
  <c r="K489" i="1" s="1"/>
  <c r="F21" i="2" a="1"/>
  <c r="F21" i="2" l="1"/>
  <c r="W488" i="19"/>
  <c r="W488" i="18"/>
  <c r="W488" i="17"/>
  <c r="W488" i="14"/>
  <c r="W488" i="16"/>
  <c r="W488" i="15"/>
  <c r="W488" i="12"/>
  <c r="W488" i="13"/>
  <c r="W488" i="10"/>
  <c r="W488" i="9"/>
  <c r="W488" i="7"/>
  <c r="W488" i="8"/>
  <c r="W488" i="11"/>
  <c r="W488" i="5"/>
  <c r="X488" i="19"/>
  <c r="X488" i="18"/>
  <c r="X488" i="17"/>
  <c r="X488" i="16"/>
  <c r="X488" i="15"/>
  <c r="X488" i="14"/>
  <c r="X488" i="13"/>
  <c r="X488" i="12"/>
  <c r="X488" i="11"/>
  <c r="X488" i="10"/>
  <c r="X488" i="9"/>
  <c r="X488" i="8"/>
  <c r="X488" i="7"/>
  <c r="X488" i="5"/>
  <c r="U488" i="18"/>
  <c r="U488" i="19"/>
  <c r="U488" i="17"/>
  <c r="U488" i="16"/>
  <c r="U488" i="15"/>
  <c r="U488" i="14"/>
  <c r="U488" i="13"/>
  <c r="U488" i="12"/>
  <c r="U488" i="11"/>
  <c r="U488" i="10"/>
  <c r="U488" i="9"/>
  <c r="U488" i="8"/>
  <c r="U488" i="7"/>
  <c r="U488" i="5"/>
  <c r="V488" i="19"/>
  <c r="V488" i="18"/>
  <c r="V488" i="17"/>
  <c r="V488" i="16"/>
  <c r="V488" i="15"/>
  <c r="V488" i="14"/>
  <c r="V488" i="13"/>
  <c r="V488" i="12"/>
  <c r="V488" i="11"/>
  <c r="V488" i="10"/>
  <c r="V488" i="9"/>
  <c r="V488" i="8"/>
  <c r="V488" i="7"/>
  <c r="V488" i="5"/>
  <c r="X488" i="3"/>
  <c r="X488" i="2"/>
  <c r="Z488" i="1"/>
  <c r="U488" i="3"/>
  <c r="U488" i="2"/>
  <c r="W488" i="1"/>
  <c r="W488" i="3"/>
  <c r="W488" i="2"/>
  <c r="Y488" i="1"/>
  <c r="V488" i="3"/>
  <c r="V488" i="2"/>
  <c r="X488" i="1"/>
  <c r="I489" i="1"/>
  <c r="F489" i="1"/>
  <c r="G489" i="1"/>
  <c r="H489" i="1"/>
  <c r="E489" i="1"/>
  <c r="D489" i="1"/>
  <c r="C489" i="1"/>
  <c r="B490" i="1"/>
  <c r="K490" i="1" s="1"/>
  <c r="W489" i="19" l="1"/>
  <c r="W489" i="18"/>
  <c r="W489" i="17"/>
  <c r="W489" i="16"/>
  <c r="W489" i="15"/>
  <c r="W489" i="14"/>
  <c r="W489" i="11"/>
  <c r="W489" i="13"/>
  <c r="W489" i="10"/>
  <c r="W489" i="9"/>
  <c r="W489" i="7"/>
  <c r="W489" i="12"/>
  <c r="W489" i="8"/>
  <c r="W489" i="5"/>
  <c r="X489" i="19"/>
  <c r="X489" i="18"/>
  <c r="X489" i="17"/>
  <c r="X489" i="16"/>
  <c r="X489" i="15"/>
  <c r="X489" i="14"/>
  <c r="X489" i="13"/>
  <c r="X489" i="12"/>
  <c r="X489" i="11"/>
  <c r="X489" i="10"/>
  <c r="X489" i="9"/>
  <c r="X489" i="8"/>
  <c r="X489" i="7"/>
  <c r="X489" i="5"/>
  <c r="U489" i="19"/>
  <c r="U489" i="18"/>
  <c r="U489" i="17"/>
  <c r="U489" i="16"/>
  <c r="U489" i="15"/>
  <c r="U489" i="14"/>
  <c r="U489" i="13"/>
  <c r="U489" i="12"/>
  <c r="U489" i="11"/>
  <c r="U489" i="9"/>
  <c r="U489" i="10"/>
  <c r="U489" i="8"/>
  <c r="U489" i="7"/>
  <c r="U489" i="5"/>
  <c r="V489" i="19"/>
  <c r="V489" i="18"/>
  <c r="V489" i="17"/>
  <c r="V489" i="16"/>
  <c r="V489" i="15"/>
  <c r="V489" i="14"/>
  <c r="V489" i="13"/>
  <c r="V489" i="12"/>
  <c r="V489" i="11"/>
  <c r="V489" i="10"/>
  <c r="V489" i="9"/>
  <c r="V489" i="8"/>
  <c r="V489" i="7"/>
  <c r="V489" i="5"/>
  <c r="W489" i="3"/>
  <c r="W489" i="2"/>
  <c r="Y489" i="1"/>
  <c r="U489" i="3"/>
  <c r="U489" i="2"/>
  <c r="W489" i="1"/>
  <c r="V489" i="3"/>
  <c r="V489" i="2"/>
  <c r="X489" i="1"/>
  <c r="X489" i="3"/>
  <c r="Z489" i="1"/>
  <c r="X489" i="2"/>
  <c r="I490" i="1"/>
  <c r="F490" i="1"/>
  <c r="G490" i="1"/>
  <c r="E490" i="1"/>
  <c r="H490" i="1"/>
  <c r="D490" i="1"/>
  <c r="C490" i="1"/>
  <c r="B491" i="1"/>
  <c r="K491" i="1" s="1"/>
  <c r="W490" i="19" l="1"/>
  <c r="W490" i="18"/>
  <c r="W490" i="17"/>
  <c r="W490" i="16"/>
  <c r="W490" i="15"/>
  <c r="W490" i="13"/>
  <c r="W490" i="12"/>
  <c r="W490" i="14"/>
  <c r="W490" i="9"/>
  <c r="W490" i="10"/>
  <c r="W490" i="11"/>
  <c r="W490" i="7"/>
  <c r="W490" i="8"/>
  <c r="W490" i="5"/>
  <c r="X490" i="19"/>
  <c r="X490" i="18"/>
  <c r="X490" i="17"/>
  <c r="X490" i="16"/>
  <c r="X490" i="15"/>
  <c r="X490" i="14"/>
  <c r="X490" i="13"/>
  <c r="X490" i="12"/>
  <c r="X490" i="11"/>
  <c r="X490" i="10"/>
  <c r="X490" i="9"/>
  <c r="X490" i="8"/>
  <c r="X490" i="7"/>
  <c r="X490" i="5"/>
  <c r="V490" i="19"/>
  <c r="V490" i="18"/>
  <c r="V490" i="17"/>
  <c r="V490" i="16"/>
  <c r="V490" i="15"/>
  <c r="V490" i="14"/>
  <c r="V490" i="13"/>
  <c r="V490" i="12"/>
  <c r="V490" i="11"/>
  <c r="V490" i="10"/>
  <c r="V490" i="9"/>
  <c r="V490" i="8"/>
  <c r="V490" i="7"/>
  <c r="V490" i="5"/>
  <c r="U490" i="19"/>
  <c r="U490" i="18"/>
  <c r="U490" i="17"/>
  <c r="U490" i="16"/>
  <c r="U490" i="15"/>
  <c r="U490" i="14"/>
  <c r="U490" i="13"/>
  <c r="U490" i="12"/>
  <c r="U490" i="11"/>
  <c r="U490" i="10"/>
  <c r="U490" i="9"/>
  <c r="U490" i="8"/>
  <c r="U490" i="7"/>
  <c r="U490" i="5"/>
  <c r="W490" i="3"/>
  <c r="W490" i="2"/>
  <c r="Y490" i="1"/>
  <c r="X490" i="3"/>
  <c r="X490" i="2"/>
  <c r="Z490" i="1"/>
  <c r="U490" i="3"/>
  <c r="U490" i="2"/>
  <c r="W490" i="1"/>
  <c r="V490" i="3"/>
  <c r="V490" i="2"/>
  <c r="X490" i="1"/>
  <c r="I491" i="1"/>
  <c r="F491" i="1"/>
  <c r="H491" i="1"/>
  <c r="E491" i="1"/>
  <c r="G491" i="1"/>
  <c r="D491" i="1"/>
  <c r="B492" i="1"/>
  <c r="K492" i="1" s="1"/>
  <c r="C491" i="1"/>
  <c r="W491" i="19" l="1"/>
  <c r="W491" i="18"/>
  <c r="W491" i="16"/>
  <c r="W491" i="15"/>
  <c r="W491" i="13"/>
  <c r="W491" i="14"/>
  <c r="W491" i="17"/>
  <c r="W491" i="12"/>
  <c r="W491" i="10"/>
  <c r="W491" i="9"/>
  <c r="W491" i="11"/>
  <c r="W491" i="8"/>
  <c r="W491" i="7"/>
  <c r="W491" i="5"/>
  <c r="U491" i="19"/>
  <c r="U491" i="18"/>
  <c r="U491" i="17"/>
  <c r="U491" i="16"/>
  <c r="U491" i="15"/>
  <c r="U491" i="14"/>
  <c r="U491" i="13"/>
  <c r="U491" i="12"/>
  <c r="U491" i="11"/>
  <c r="U491" i="10"/>
  <c r="U491" i="9"/>
  <c r="U491" i="8"/>
  <c r="U491" i="7"/>
  <c r="U491" i="5"/>
  <c r="X491" i="19"/>
  <c r="X491" i="18"/>
  <c r="X491" i="17"/>
  <c r="X491" i="16"/>
  <c r="X491" i="15"/>
  <c r="X491" i="14"/>
  <c r="X491" i="13"/>
  <c r="X491" i="12"/>
  <c r="X491" i="11"/>
  <c r="X491" i="10"/>
  <c r="X491" i="9"/>
  <c r="X491" i="8"/>
  <c r="X491" i="7"/>
  <c r="X491" i="5"/>
  <c r="V491" i="19"/>
  <c r="V491" i="18"/>
  <c r="V491" i="17"/>
  <c r="V491" i="16"/>
  <c r="V491" i="15"/>
  <c r="V491" i="14"/>
  <c r="V491" i="13"/>
  <c r="V491" i="12"/>
  <c r="V491" i="11"/>
  <c r="V491" i="10"/>
  <c r="V491" i="9"/>
  <c r="V491" i="8"/>
  <c r="V491" i="7"/>
  <c r="V491" i="5"/>
  <c r="U491" i="3"/>
  <c r="U491" i="2"/>
  <c r="W491" i="1"/>
  <c r="W491" i="3"/>
  <c r="W491" i="2"/>
  <c r="Y491" i="1"/>
  <c r="X491" i="3"/>
  <c r="Z491" i="1"/>
  <c r="X491" i="2"/>
  <c r="V491" i="3"/>
  <c r="V491" i="2"/>
  <c r="X491" i="1"/>
  <c r="I492" i="1"/>
  <c r="H492" i="1"/>
  <c r="G492" i="1"/>
  <c r="F492" i="1"/>
  <c r="E492" i="1"/>
  <c r="D492" i="1"/>
  <c r="C492" i="1"/>
  <c r="B493" i="1"/>
  <c r="K493" i="1" s="1"/>
  <c r="E21" i="2" a="1"/>
  <c r="J21" i="2" a="1"/>
  <c r="J21" i="2" l="1"/>
  <c r="E21" i="2"/>
  <c r="G21" i="2" s="1"/>
  <c r="H21" i="2" s="1"/>
  <c r="W492" i="19"/>
  <c r="W492" i="18"/>
  <c r="W492" i="16"/>
  <c r="W492" i="13"/>
  <c r="W492" i="14"/>
  <c r="W492" i="17"/>
  <c r="W492" i="12"/>
  <c r="W492" i="15"/>
  <c r="W492" i="10"/>
  <c r="W492" i="8"/>
  <c r="W492" i="9"/>
  <c r="W492" i="11"/>
  <c r="W492" i="7"/>
  <c r="W492" i="5"/>
  <c r="X492" i="19"/>
  <c r="X492" i="18"/>
  <c r="X492" i="17"/>
  <c r="X492" i="16"/>
  <c r="X492" i="15"/>
  <c r="X492" i="14"/>
  <c r="X492" i="13"/>
  <c r="X492" i="12"/>
  <c r="X492" i="11"/>
  <c r="X492" i="10"/>
  <c r="X492" i="9"/>
  <c r="X492" i="8"/>
  <c r="X492" i="7"/>
  <c r="X492" i="5"/>
  <c r="U492" i="19"/>
  <c r="U492" i="18"/>
  <c r="U492" i="17"/>
  <c r="U492" i="16"/>
  <c r="U492" i="15"/>
  <c r="U492" i="14"/>
  <c r="U492" i="13"/>
  <c r="U492" i="12"/>
  <c r="U492" i="11"/>
  <c r="U492" i="9"/>
  <c r="U492" i="10"/>
  <c r="U492" i="8"/>
  <c r="U492" i="7"/>
  <c r="U492" i="5"/>
  <c r="V492" i="19"/>
  <c r="V492" i="18"/>
  <c r="V492" i="17"/>
  <c r="V492" i="16"/>
  <c r="V492" i="15"/>
  <c r="V492" i="14"/>
  <c r="V492" i="13"/>
  <c r="V492" i="12"/>
  <c r="V492" i="10"/>
  <c r="V492" i="11"/>
  <c r="V492" i="9"/>
  <c r="V492" i="8"/>
  <c r="V492" i="7"/>
  <c r="V492" i="5"/>
  <c r="U492" i="3"/>
  <c r="U492" i="2"/>
  <c r="W492" i="1"/>
  <c r="W492" i="3"/>
  <c r="W492" i="2"/>
  <c r="Y492" i="1"/>
  <c r="V492" i="3"/>
  <c r="V492" i="2"/>
  <c r="X492" i="1"/>
  <c r="X492" i="3"/>
  <c r="X492" i="2"/>
  <c r="Z492" i="1"/>
  <c r="I493" i="1"/>
  <c r="F493" i="1"/>
  <c r="G493" i="1"/>
  <c r="H493" i="1"/>
  <c r="E493" i="1"/>
  <c r="D493" i="1"/>
  <c r="C493" i="1"/>
  <c r="B494" i="1"/>
  <c r="K494" i="1" s="1"/>
  <c r="P21" i="2"/>
  <c r="L21" i="2"/>
  <c r="Z21" i="2" l="1"/>
  <c r="I21" i="2"/>
  <c r="Q21" i="2"/>
  <c r="R21" i="2" s="1"/>
  <c r="M21" i="2"/>
  <c r="N21" i="2" s="1"/>
  <c r="W493" i="19"/>
  <c r="W493" i="18"/>
  <c r="W493" i="16"/>
  <c r="W493" i="17"/>
  <c r="W493" i="15"/>
  <c r="W493" i="13"/>
  <c r="W493" i="12"/>
  <c r="W493" i="14"/>
  <c r="W493" i="10"/>
  <c r="W493" i="9"/>
  <c r="W493" i="11"/>
  <c r="W493" i="8"/>
  <c r="W493" i="7"/>
  <c r="W493" i="5"/>
  <c r="X493" i="19"/>
  <c r="X493" i="18"/>
  <c r="X493" i="17"/>
  <c r="X493" i="16"/>
  <c r="X493" i="15"/>
  <c r="X493" i="14"/>
  <c r="X493" i="13"/>
  <c r="X493" i="12"/>
  <c r="X493" i="11"/>
  <c r="X493" i="10"/>
  <c r="X493" i="9"/>
  <c r="X493" i="8"/>
  <c r="X493" i="7"/>
  <c r="X493" i="5"/>
  <c r="V493" i="19"/>
  <c r="V493" i="18"/>
  <c r="V493" i="17"/>
  <c r="V493" i="16"/>
  <c r="V493" i="15"/>
  <c r="V493" i="14"/>
  <c r="V493" i="13"/>
  <c r="V493" i="12"/>
  <c r="V493" i="11"/>
  <c r="V493" i="10"/>
  <c r="V493" i="9"/>
  <c r="V493" i="8"/>
  <c r="V493" i="7"/>
  <c r="V493" i="5"/>
  <c r="U493" i="19"/>
  <c r="U493" i="18"/>
  <c r="U493" i="17"/>
  <c r="U493" i="16"/>
  <c r="U493" i="15"/>
  <c r="U493" i="14"/>
  <c r="U493" i="13"/>
  <c r="U493" i="12"/>
  <c r="U493" i="11"/>
  <c r="U493" i="10"/>
  <c r="U493" i="9"/>
  <c r="U493" i="8"/>
  <c r="U493" i="7"/>
  <c r="U493" i="5"/>
  <c r="X493" i="3"/>
  <c r="X493" i="2"/>
  <c r="Z493" i="1"/>
  <c r="W493" i="3"/>
  <c r="W493" i="2"/>
  <c r="Y493" i="1"/>
  <c r="U493" i="3"/>
  <c r="U493" i="2"/>
  <c r="W493" i="1"/>
  <c r="V493" i="3"/>
  <c r="V493" i="2"/>
  <c r="X493" i="1"/>
  <c r="I494" i="1"/>
  <c r="F494" i="1"/>
  <c r="E494" i="1"/>
  <c r="G494" i="1"/>
  <c r="H494" i="1"/>
  <c r="D494" i="1"/>
  <c r="C494" i="1"/>
  <c r="B495" i="1"/>
  <c r="K495" i="1" s="1"/>
  <c r="W494" i="19" l="1"/>
  <c r="W494" i="18"/>
  <c r="W494" i="17"/>
  <c r="W494" i="16"/>
  <c r="W494" i="15"/>
  <c r="W494" i="13"/>
  <c r="W494" i="12"/>
  <c r="W494" i="14"/>
  <c r="W494" i="11"/>
  <c r="W494" i="10"/>
  <c r="W494" i="9"/>
  <c r="W494" i="8"/>
  <c r="W494" i="7"/>
  <c r="W494" i="5"/>
  <c r="U494" i="19"/>
  <c r="U494" i="18"/>
  <c r="U494" i="17"/>
  <c r="U494" i="16"/>
  <c r="U494" i="15"/>
  <c r="U494" i="14"/>
  <c r="U494" i="13"/>
  <c r="U494" i="12"/>
  <c r="U494" i="11"/>
  <c r="U494" i="10"/>
  <c r="U494" i="9"/>
  <c r="U494" i="8"/>
  <c r="U494" i="7"/>
  <c r="U494" i="5"/>
  <c r="X494" i="19"/>
  <c r="X494" i="18"/>
  <c r="X494" i="17"/>
  <c r="X494" i="16"/>
  <c r="X494" i="15"/>
  <c r="X494" i="14"/>
  <c r="X494" i="13"/>
  <c r="X494" i="12"/>
  <c r="X494" i="11"/>
  <c r="X494" i="10"/>
  <c r="X494" i="9"/>
  <c r="X494" i="8"/>
  <c r="X494" i="7"/>
  <c r="X494" i="5"/>
  <c r="V494" i="19"/>
  <c r="V494" i="18"/>
  <c r="V494" i="17"/>
  <c r="V494" i="16"/>
  <c r="V494" i="15"/>
  <c r="V494" i="14"/>
  <c r="V494" i="13"/>
  <c r="V494" i="12"/>
  <c r="V494" i="11"/>
  <c r="V494" i="10"/>
  <c r="V494" i="9"/>
  <c r="V494" i="8"/>
  <c r="V494" i="7"/>
  <c r="V494" i="5"/>
  <c r="W494" i="3"/>
  <c r="W494" i="2"/>
  <c r="Y494" i="1"/>
  <c r="X494" i="3"/>
  <c r="X494" i="2"/>
  <c r="Z494" i="1"/>
  <c r="U494" i="3"/>
  <c r="U494" i="2"/>
  <c r="W494" i="1"/>
  <c r="V494" i="3"/>
  <c r="V494" i="2"/>
  <c r="X494" i="1"/>
  <c r="I495" i="1"/>
  <c r="H495" i="1"/>
  <c r="E495" i="1"/>
  <c r="G495" i="1"/>
  <c r="F495" i="1"/>
  <c r="D495" i="1"/>
  <c r="C495" i="1"/>
  <c r="B496" i="1"/>
  <c r="K496" i="1" s="1"/>
  <c r="F23" i="7" a="1"/>
  <c r="F23" i="7" l="1"/>
  <c r="W495" i="19"/>
  <c r="W495" i="17"/>
  <c r="W495" i="16"/>
  <c r="W495" i="15"/>
  <c r="W495" i="18"/>
  <c r="W495" i="12"/>
  <c r="W495" i="14"/>
  <c r="W495" i="13"/>
  <c r="W495" i="11"/>
  <c r="W495" i="10"/>
  <c r="W495" i="9"/>
  <c r="W495" i="8"/>
  <c r="W495" i="7"/>
  <c r="W495" i="5"/>
  <c r="U495" i="19"/>
  <c r="U495" i="18"/>
  <c r="U495" i="17"/>
  <c r="U495" i="16"/>
  <c r="U495" i="15"/>
  <c r="U495" i="14"/>
  <c r="U495" i="13"/>
  <c r="U495" i="12"/>
  <c r="U495" i="11"/>
  <c r="U495" i="9"/>
  <c r="U495" i="10"/>
  <c r="U495" i="8"/>
  <c r="U495" i="7"/>
  <c r="U495" i="5"/>
  <c r="V495" i="19"/>
  <c r="V495" i="18"/>
  <c r="V495" i="17"/>
  <c r="V495" i="16"/>
  <c r="V495" i="15"/>
  <c r="V495" i="14"/>
  <c r="V495" i="13"/>
  <c r="V495" i="12"/>
  <c r="V495" i="11"/>
  <c r="V495" i="10"/>
  <c r="V495" i="9"/>
  <c r="V495" i="8"/>
  <c r="V495" i="5"/>
  <c r="V495" i="7"/>
  <c r="X495" i="19"/>
  <c r="X495" i="18"/>
  <c r="X495" i="17"/>
  <c r="X495" i="16"/>
  <c r="X495" i="15"/>
  <c r="X495" i="14"/>
  <c r="X495" i="13"/>
  <c r="X495" i="12"/>
  <c r="X495" i="11"/>
  <c r="X495" i="10"/>
  <c r="X495" i="9"/>
  <c r="X495" i="8"/>
  <c r="X495" i="7"/>
  <c r="X495" i="5"/>
  <c r="W495" i="3"/>
  <c r="W495" i="2"/>
  <c r="Y495" i="1"/>
  <c r="U495" i="3"/>
  <c r="U495" i="2"/>
  <c r="W495" i="1"/>
  <c r="V495" i="3"/>
  <c r="V495" i="2"/>
  <c r="X495" i="1"/>
  <c r="X495" i="3"/>
  <c r="Z495" i="1"/>
  <c r="X495" i="2"/>
  <c r="I496" i="1"/>
  <c r="F496" i="1"/>
  <c r="E496" i="1"/>
  <c r="G496" i="1"/>
  <c r="H496" i="1"/>
  <c r="D496" i="1"/>
  <c r="B497" i="1"/>
  <c r="K497" i="1" s="1"/>
  <c r="C496" i="1"/>
  <c r="W496" i="19" l="1"/>
  <c r="W496" i="17"/>
  <c r="W496" i="18"/>
  <c r="W496" i="15"/>
  <c r="W496" i="16"/>
  <c r="W496" i="13"/>
  <c r="W496" i="12"/>
  <c r="W496" i="14"/>
  <c r="W496" i="11"/>
  <c r="W496" i="9"/>
  <c r="W496" i="10"/>
  <c r="W496" i="8"/>
  <c r="W496" i="5"/>
  <c r="W496" i="7"/>
  <c r="X496" i="19"/>
  <c r="X496" i="18"/>
  <c r="X496" i="17"/>
  <c r="X496" i="16"/>
  <c r="X496" i="15"/>
  <c r="X496" i="14"/>
  <c r="X496" i="13"/>
  <c r="X496" i="12"/>
  <c r="X496" i="11"/>
  <c r="X496" i="10"/>
  <c r="X496" i="8"/>
  <c r="X496" i="9"/>
  <c r="X496" i="7"/>
  <c r="X496" i="5"/>
  <c r="V496" i="19"/>
  <c r="V496" i="18"/>
  <c r="V496" i="17"/>
  <c r="V496" i="16"/>
  <c r="V496" i="15"/>
  <c r="V496" i="14"/>
  <c r="V496" i="13"/>
  <c r="V496" i="12"/>
  <c r="V496" i="11"/>
  <c r="V496" i="10"/>
  <c r="V496" i="9"/>
  <c r="V496" i="8"/>
  <c r="V496" i="7"/>
  <c r="V496" i="5"/>
  <c r="U496" i="19"/>
  <c r="U496" i="18"/>
  <c r="U496" i="17"/>
  <c r="U496" i="16"/>
  <c r="U496" i="15"/>
  <c r="U496" i="14"/>
  <c r="U496" i="13"/>
  <c r="U496" i="12"/>
  <c r="U496" i="11"/>
  <c r="U496" i="10"/>
  <c r="U496" i="9"/>
  <c r="U496" i="8"/>
  <c r="U496" i="7"/>
  <c r="U496" i="5"/>
  <c r="X496" i="3"/>
  <c r="X496" i="2"/>
  <c r="Z496" i="1"/>
  <c r="W496" i="3"/>
  <c r="W496" i="2"/>
  <c r="Y496" i="1"/>
  <c r="U496" i="3"/>
  <c r="U496" i="2"/>
  <c r="W496" i="1"/>
  <c r="V496" i="3"/>
  <c r="V496" i="2"/>
  <c r="X496" i="1"/>
  <c r="I497" i="1"/>
  <c r="F497" i="1"/>
  <c r="H497" i="1"/>
  <c r="E497" i="1"/>
  <c r="G497" i="1"/>
  <c r="D497" i="1"/>
  <c r="C497" i="1"/>
  <c r="B498" i="1"/>
  <c r="K498" i="1" s="1"/>
  <c r="F22" i="2" a="1"/>
  <c r="F22" i="2" l="1"/>
  <c r="W497" i="19"/>
  <c r="W497" i="17"/>
  <c r="W497" i="16"/>
  <c r="W497" i="15"/>
  <c r="W497" i="18"/>
  <c r="W497" i="13"/>
  <c r="W497" i="14"/>
  <c r="W497" i="11"/>
  <c r="W497" i="10"/>
  <c r="W497" i="12"/>
  <c r="W497" i="8"/>
  <c r="W497" i="5"/>
  <c r="W497" i="9"/>
  <c r="W497" i="7"/>
  <c r="V497" i="19"/>
  <c r="V497" i="18"/>
  <c r="V497" i="17"/>
  <c r="V497" i="16"/>
  <c r="V497" i="15"/>
  <c r="V497" i="14"/>
  <c r="V497" i="13"/>
  <c r="V497" i="12"/>
  <c r="V497" i="11"/>
  <c r="V497" i="10"/>
  <c r="V497" i="9"/>
  <c r="V497" i="8"/>
  <c r="V497" i="7"/>
  <c r="V497" i="5"/>
  <c r="U497" i="19"/>
  <c r="U497" i="18"/>
  <c r="U497" i="17"/>
  <c r="U497" i="16"/>
  <c r="U497" i="15"/>
  <c r="U497" i="14"/>
  <c r="U497" i="13"/>
  <c r="U497" i="12"/>
  <c r="U497" i="11"/>
  <c r="U497" i="10"/>
  <c r="U497" i="9"/>
  <c r="U497" i="8"/>
  <c r="U497" i="7"/>
  <c r="U497" i="5"/>
  <c r="X497" i="19"/>
  <c r="X497" i="18"/>
  <c r="X497" i="17"/>
  <c r="X497" i="16"/>
  <c r="X497" i="15"/>
  <c r="X497" i="14"/>
  <c r="X497" i="13"/>
  <c r="X497" i="12"/>
  <c r="X497" i="11"/>
  <c r="X497" i="10"/>
  <c r="X497" i="9"/>
  <c r="X497" i="8"/>
  <c r="X497" i="7"/>
  <c r="X497" i="5"/>
  <c r="U497" i="3"/>
  <c r="U497" i="2"/>
  <c r="W497" i="1"/>
  <c r="X497" i="3"/>
  <c r="X497" i="2"/>
  <c r="Z497" i="1"/>
  <c r="W497" i="3"/>
  <c r="W497" i="2"/>
  <c r="Y497" i="1"/>
  <c r="V497" i="3"/>
  <c r="V497" i="2"/>
  <c r="X497" i="1"/>
  <c r="I498" i="1"/>
  <c r="F498" i="1"/>
  <c r="E498" i="1"/>
  <c r="H498" i="1"/>
  <c r="G498" i="1"/>
  <c r="D498" i="1"/>
  <c r="C498" i="1"/>
  <c r="B499" i="1"/>
  <c r="K499" i="1" s="1"/>
  <c r="W498" i="19" l="1"/>
  <c r="W498" i="17"/>
  <c r="W498" i="16"/>
  <c r="W498" i="18"/>
  <c r="W498" i="15"/>
  <c r="W498" i="14"/>
  <c r="W498" i="13"/>
  <c r="W498" i="12"/>
  <c r="W498" i="10"/>
  <c r="W498" i="11"/>
  <c r="W498" i="9"/>
  <c r="W498" i="8"/>
  <c r="W498" i="7"/>
  <c r="W498" i="5"/>
  <c r="U498" i="19"/>
  <c r="U498" i="18"/>
  <c r="U498" i="17"/>
  <c r="U498" i="16"/>
  <c r="U498" i="15"/>
  <c r="U498" i="14"/>
  <c r="U498" i="13"/>
  <c r="U498" i="12"/>
  <c r="U498" i="11"/>
  <c r="U498" i="9"/>
  <c r="U498" i="10"/>
  <c r="U498" i="8"/>
  <c r="U498" i="7"/>
  <c r="U498" i="5"/>
  <c r="X498" i="19"/>
  <c r="X498" i="18"/>
  <c r="X498" i="17"/>
  <c r="X498" i="16"/>
  <c r="X498" i="15"/>
  <c r="X498" i="14"/>
  <c r="X498" i="13"/>
  <c r="X498" i="12"/>
  <c r="X498" i="11"/>
  <c r="X498" i="10"/>
  <c r="X498" i="9"/>
  <c r="X498" i="8"/>
  <c r="X498" i="7"/>
  <c r="X498" i="5"/>
  <c r="V498" i="19"/>
  <c r="V498" i="18"/>
  <c r="V498" i="17"/>
  <c r="V498" i="16"/>
  <c r="V498" i="15"/>
  <c r="V498" i="14"/>
  <c r="V498" i="13"/>
  <c r="V498" i="12"/>
  <c r="V498" i="10"/>
  <c r="V498" i="11"/>
  <c r="V498" i="9"/>
  <c r="V498" i="5"/>
  <c r="V498" i="8"/>
  <c r="V498" i="7"/>
  <c r="W498" i="3"/>
  <c r="W498" i="2"/>
  <c r="Y498" i="1"/>
  <c r="X498" i="3"/>
  <c r="X498" i="2"/>
  <c r="Z498" i="1"/>
  <c r="V498" i="3"/>
  <c r="X498" i="1"/>
  <c r="V498" i="2"/>
  <c r="U498" i="3"/>
  <c r="U498" i="2"/>
  <c r="W498" i="1"/>
  <c r="I499" i="1"/>
  <c r="F499" i="1"/>
  <c r="G499" i="1"/>
  <c r="E499" i="1"/>
  <c r="H499" i="1"/>
  <c r="D499" i="1"/>
  <c r="C499" i="1"/>
  <c r="B500" i="1"/>
  <c r="K500" i="1" s="1"/>
  <c r="J23" i="7" a="1"/>
  <c r="E23" i="7" a="1"/>
  <c r="J23" i="7" l="1"/>
  <c r="E23" i="7"/>
  <c r="G23" i="7" s="1"/>
  <c r="H23" i="7" s="1"/>
  <c r="W499" i="17"/>
  <c r="W499" i="16"/>
  <c r="W499" i="19"/>
  <c r="W499" i="18"/>
  <c r="W499" i="15"/>
  <c r="W499" i="14"/>
  <c r="W499" i="13"/>
  <c r="W499" i="12"/>
  <c r="W499" i="10"/>
  <c r="W499" i="11"/>
  <c r="W499" i="9"/>
  <c r="W499" i="7"/>
  <c r="W499" i="8"/>
  <c r="W499" i="5"/>
  <c r="V499" i="19"/>
  <c r="V499" i="18"/>
  <c r="V499" i="17"/>
  <c r="V499" i="16"/>
  <c r="V499" i="15"/>
  <c r="V499" i="14"/>
  <c r="V499" i="13"/>
  <c r="V499" i="12"/>
  <c r="V499" i="11"/>
  <c r="V499" i="10"/>
  <c r="V499" i="9"/>
  <c r="V499" i="8"/>
  <c r="V499" i="7"/>
  <c r="V499" i="5"/>
  <c r="U499" i="19"/>
  <c r="U499" i="18"/>
  <c r="U499" i="17"/>
  <c r="U499" i="16"/>
  <c r="U499" i="15"/>
  <c r="U499" i="14"/>
  <c r="U499" i="13"/>
  <c r="U499" i="12"/>
  <c r="U499" i="11"/>
  <c r="U499" i="10"/>
  <c r="U499" i="9"/>
  <c r="U499" i="8"/>
  <c r="U499" i="7"/>
  <c r="U499" i="5"/>
  <c r="X499" i="19"/>
  <c r="X499" i="18"/>
  <c r="X499" i="17"/>
  <c r="X499" i="16"/>
  <c r="X499" i="15"/>
  <c r="X499" i="14"/>
  <c r="X499" i="13"/>
  <c r="X499" i="12"/>
  <c r="X499" i="11"/>
  <c r="X499" i="10"/>
  <c r="X499" i="8"/>
  <c r="X499" i="9"/>
  <c r="X499" i="7"/>
  <c r="X499" i="5"/>
  <c r="X499" i="3"/>
  <c r="X499" i="2"/>
  <c r="Z499" i="1"/>
  <c r="W499" i="3"/>
  <c r="W499" i="2"/>
  <c r="Y499" i="1"/>
  <c r="U499" i="3"/>
  <c r="U499" i="2"/>
  <c r="W499" i="1"/>
  <c r="V499" i="3"/>
  <c r="V499" i="2"/>
  <c r="X499" i="1"/>
  <c r="I500" i="1"/>
  <c r="G500" i="1"/>
  <c r="E500" i="1"/>
  <c r="H500" i="1"/>
  <c r="F500" i="1"/>
  <c r="D500" i="1"/>
  <c r="C500" i="1"/>
  <c r="B501" i="1"/>
  <c r="K501" i="1" s="1"/>
  <c r="P23" i="7"/>
  <c r="L23" i="7"/>
  <c r="Z23" i="7" l="1"/>
  <c r="I23" i="7"/>
  <c r="Q23" i="7"/>
  <c r="R23" i="7" s="1"/>
  <c r="M23" i="7"/>
  <c r="N23" i="7" s="1"/>
  <c r="W500" i="18"/>
  <c r="W500" i="17"/>
  <c r="W500" i="16"/>
  <c r="W500" i="19"/>
  <c r="W500" i="14"/>
  <c r="W500" i="15"/>
  <c r="W500" i="13"/>
  <c r="W500" i="10"/>
  <c r="W500" i="11"/>
  <c r="W500" i="12"/>
  <c r="W500" i="7"/>
  <c r="W500" i="8"/>
  <c r="W500" i="9"/>
  <c r="W500" i="5"/>
  <c r="X500" i="19"/>
  <c r="X500" i="18"/>
  <c r="X500" i="17"/>
  <c r="X500" i="16"/>
  <c r="X500" i="15"/>
  <c r="X500" i="14"/>
  <c r="X500" i="13"/>
  <c r="X500" i="12"/>
  <c r="X500" i="11"/>
  <c r="X500" i="10"/>
  <c r="X500" i="9"/>
  <c r="X500" i="8"/>
  <c r="X500" i="7"/>
  <c r="X500" i="5"/>
  <c r="U500" i="18"/>
  <c r="U500" i="19"/>
  <c r="U500" i="17"/>
  <c r="U500" i="16"/>
  <c r="U500" i="15"/>
  <c r="U500" i="14"/>
  <c r="U500" i="13"/>
  <c r="U500" i="12"/>
  <c r="U500" i="11"/>
  <c r="U500" i="10"/>
  <c r="U500" i="9"/>
  <c r="U500" i="8"/>
  <c r="U500" i="7"/>
  <c r="U500" i="5"/>
  <c r="V500" i="19"/>
  <c r="V500" i="18"/>
  <c r="V500" i="17"/>
  <c r="V500" i="16"/>
  <c r="V500" i="15"/>
  <c r="V500" i="14"/>
  <c r="V500" i="13"/>
  <c r="V500" i="12"/>
  <c r="V500" i="11"/>
  <c r="V500" i="10"/>
  <c r="V500" i="9"/>
  <c r="V500" i="7"/>
  <c r="V500" i="8"/>
  <c r="V500" i="5"/>
  <c r="X500" i="3"/>
  <c r="X500" i="2"/>
  <c r="Z500" i="1"/>
  <c r="U500" i="3"/>
  <c r="U500" i="2"/>
  <c r="W500" i="1"/>
  <c r="V500" i="3"/>
  <c r="V500" i="2"/>
  <c r="X500" i="1"/>
  <c r="W500" i="3"/>
  <c r="W500" i="2"/>
  <c r="Y500" i="1"/>
  <c r="I501" i="1"/>
  <c r="F501" i="1"/>
  <c r="G501" i="1"/>
  <c r="H501" i="1"/>
  <c r="E501" i="1"/>
  <c r="D501" i="1"/>
  <c r="C501" i="1"/>
  <c r="B502" i="1"/>
  <c r="K502" i="1" s="1"/>
  <c r="E22" i="2" a="1"/>
  <c r="J22" i="2" a="1"/>
  <c r="E22" i="2" l="1"/>
  <c r="G22" i="2" s="1"/>
  <c r="H22" i="2" s="1"/>
  <c r="J22" i="2"/>
  <c r="W501" i="18"/>
  <c r="W501" i="19"/>
  <c r="W501" i="17"/>
  <c r="W501" i="16"/>
  <c r="W501" i="15"/>
  <c r="W501" i="14"/>
  <c r="W501" i="11"/>
  <c r="W501" i="10"/>
  <c r="W501" i="13"/>
  <c r="W501" i="12"/>
  <c r="W501" i="9"/>
  <c r="W501" i="7"/>
  <c r="W501" i="8"/>
  <c r="W501" i="5"/>
  <c r="X501" i="19"/>
  <c r="X501" i="18"/>
  <c r="X501" i="16"/>
  <c r="X501" i="17"/>
  <c r="X501" i="15"/>
  <c r="X501" i="14"/>
  <c r="X501" i="13"/>
  <c r="X501" i="12"/>
  <c r="X501" i="11"/>
  <c r="X501" i="10"/>
  <c r="X501" i="9"/>
  <c r="X501" i="8"/>
  <c r="X501" i="7"/>
  <c r="X501" i="5"/>
  <c r="V501" i="19"/>
  <c r="V501" i="18"/>
  <c r="V501" i="17"/>
  <c r="V501" i="16"/>
  <c r="V501" i="15"/>
  <c r="V501" i="14"/>
  <c r="V501" i="13"/>
  <c r="V501" i="12"/>
  <c r="V501" i="11"/>
  <c r="V501" i="10"/>
  <c r="V501" i="9"/>
  <c r="V501" i="8"/>
  <c r="V501" i="7"/>
  <c r="V501" i="5"/>
  <c r="U501" i="19"/>
  <c r="U501" i="18"/>
  <c r="U501" i="17"/>
  <c r="U501" i="16"/>
  <c r="U501" i="15"/>
  <c r="U501" i="14"/>
  <c r="U501" i="13"/>
  <c r="U501" i="12"/>
  <c r="U501" i="11"/>
  <c r="U501" i="9"/>
  <c r="U501" i="10"/>
  <c r="U501" i="8"/>
  <c r="U501" i="7"/>
  <c r="U501" i="5"/>
  <c r="X501" i="2"/>
  <c r="X501" i="3"/>
  <c r="Z501" i="1"/>
  <c r="W501" i="2"/>
  <c r="W501" i="3"/>
  <c r="Y501" i="1"/>
  <c r="U501" i="3"/>
  <c r="U501" i="2"/>
  <c r="W501" i="1"/>
  <c r="V501" i="3"/>
  <c r="V501" i="2"/>
  <c r="X501" i="1"/>
  <c r="I502" i="1"/>
  <c r="F502" i="1"/>
  <c r="H502" i="1"/>
  <c r="G502" i="1"/>
  <c r="E502" i="1"/>
  <c r="D502" i="1"/>
  <c r="B503" i="1"/>
  <c r="K503" i="1" s="1"/>
  <c r="C502" i="1"/>
  <c r="P22" i="2"/>
  <c r="L22" i="2"/>
  <c r="Z22" i="2" l="1"/>
  <c r="I22" i="2"/>
  <c r="Q22" i="2"/>
  <c r="R22" i="2" s="1"/>
  <c r="M22" i="2"/>
  <c r="N22" i="2" s="1"/>
  <c r="W502" i="19"/>
  <c r="W502" i="18"/>
  <c r="W502" i="17"/>
  <c r="W502" i="15"/>
  <c r="W502" i="14"/>
  <c r="W502" i="16"/>
  <c r="W502" i="13"/>
  <c r="W502" i="12"/>
  <c r="W502" i="11"/>
  <c r="W502" i="9"/>
  <c r="W502" i="10"/>
  <c r="W502" i="8"/>
  <c r="W502" i="7"/>
  <c r="W502" i="5"/>
  <c r="X502" i="19"/>
  <c r="X502" i="18"/>
  <c r="X502" i="17"/>
  <c r="X502" i="16"/>
  <c r="X502" i="15"/>
  <c r="X502" i="14"/>
  <c r="X502" i="13"/>
  <c r="X502" i="12"/>
  <c r="X502" i="11"/>
  <c r="X502" i="10"/>
  <c r="X502" i="9"/>
  <c r="X502" i="8"/>
  <c r="X502" i="7"/>
  <c r="X502" i="5"/>
  <c r="V502" i="19"/>
  <c r="V502" i="18"/>
  <c r="V502" i="17"/>
  <c r="V502" i="16"/>
  <c r="V502" i="15"/>
  <c r="V502" i="14"/>
  <c r="V502" i="13"/>
  <c r="V502" i="12"/>
  <c r="V502" i="11"/>
  <c r="V502" i="10"/>
  <c r="V502" i="9"/>
  <c r="V502" i="8"/>
  <c r="V502" i="7"/>
  <c r="V502" i="5"/>
  <c r="U502" i="19"/>
  <c r="U502" i="18"/>
  <c r="U502" i="17"/>
  <c r="U502" i="16"/>
  <c r="U502" i="15"/>
  <c r="U502" i="14"/>
  <c r="U502" i="13"/>
  <c r="U502" i="12"/>
  <c r="U502" i="11"/>
  <c r="U502" i="10"/>
  <c r="U502" i="9"/>
  <c r="U502" i="7"/>
  <c r="U502" i="8"/>
  <c r="U502" i="5"/>
  <c r="W502" i="3"/>
  <c r="W502" i="2"/>
  <c r="Y502" i="1"/>
  <c r="V502" i="3"/>
  <c r="V502" i="2"/>
  <c r="X502" i="1"/>
  <c r="U502" i="3"/>
  <c r="U502" i="2"/>
  <c r="W502" i="1"/>
  <c r="X502" i="3"/>
  <c r="X502" i="2"/>
  <c r="Z502" i="1"/>
  <c r="I503" i="1"/>
  <c r="F503" i="1"/>
  <c r="H503" i="1"/>
  <c r="G503" i="1"/>
  <c r="E503" i="1"/>
  <c r="D503" i="1"/>
  <c r="B504" i="1"/>
  <c r="K504" i="1" s="1"/>
  <c r="C503" i="1"/>
  <c r="W503" i="19" l="1"/>
  <c r="W503" i="17"/>
  <c r="W503" i="18"/>
  <c r="W503" i="14"/>
  <c r="W503" i="16"/>
  <c r="W503" i="15"/>
  <c r="W503" i="13"/>
  <c r="W503" i="12"/>
  <c r="W503" i="11"/>
  <c r="W503" i="9"/>
  <c r="W503" i="8"/>
  <c r="W503" i="10"/>
  <c r="W503" i="7"/>
  <c r="W503" i="5"/>
  <c r="U503" i="19"/>
  <c r="U503" i="18"/>
  <c r="U503" i="17"/>
  <c r="U503" i="16"/>
  <c r="U503" i="15"/>
  <c r="U503" i="14"/>
  <c r="U503" i="13"/>
  <c r="U503" i="12"/>
  <c r="U503" i="11"/>
  <c r="U503" i="10"/>
  <c r="U503" i="9"/>
  <c r="U503" i="8"/>
  <c r="U503" i="7"/>
  <c r="U503" i="5"/>
  <c r="X503" i="19"/>
  <c r="X503" i="18"/>
  <c r="X503" i="17"/>
  <c r="X503" i="16"/>
  <c r="X503" i="15"/>
  <c r="X503" i="14"/>
  <c r="X503" i="13"/>
  <c r="X503" i="12"/>
  <c r="X503" i="11"/>
  <c r="X503" i="10"/>
  <c r="X503" i="9"/>
  <c r="X503" i="8"/>
  <c r="X503" i="7"/>
  <c r="X503" i="5"/>
  <c r="V503" i="19"/>
  <c r="V503" i="18"/>
  <c r="V503" i="17"/>
  <c r="V503" i="16"/>
  <c r="V503" i="15"/>
  <c r="V503" i="14"/>
  <c r="V503" i="13"/>
  <c r="V503" i="12"/>
  <c r="V503" i="11"/>
  <c r="V503" i="10"/>
  <c r="V503" i="9"/>
  <c r="V503" i="8"/>
  <c r="V503" i="7"/>
  <c r="V503" i="5"/>
  <c r="W503" i="3"/>
  <c r="W503" i="2"/>
  <c r="Y503" i="1"/>
  <c r="X503" i="3"/>
  <c r="X503" i="2"/>
  <c r="Z503" i="1"/>
  <c r="U503" i="3"/>
  <c r="U503" i="2"/>
  <c r="W503" i="1"/>
  <c r="V503" i="3"/>
  <c r="V503" i="2"/>
  <c r="X503" i="1"/>
  <c r="I504" i="1"/>
  <c r="G504" i="1"/>
  <c r="H504" i="1"/>
  <c r="E504" i="1"/>
  <c r="F504" i="1"/>
  <c r="D504" i="1"/>
  <c r="B505" i="1"/>
  <c r="K505" i="1" s="1"/>
  <c r="C504" i="1"/>
  <c r="W504" i="19" l="1"/>
  <c r="W504" i="18"/>
  <c r="W504" i="17"/>
  <c r="W504" i="16"/>
  <c r="W504" i="15"/>
  <c r="W504" i="14"/>
  <c r="W504" i="13"/>
  <c r="W504" i="12"/>
  <c r="W504" i="11"/>
  <c r="W504" i="10"/>
  <c r="W504" i="8"/>
  <c r="W504" i="9"/>
  <c r="W504" i="7"/>
  <c r="W504" i="5"/>
  <c r="U504" i="19"/>
  <c r="U504" i="18"/>
  <c r="U504" i="17"/>
  <c r="U504" i="16"/>
  <c r="U504" i="15"/>
  <c r="U504" i="14"/>
  <c r="U504" i="13"/>
  <c r="U504" i="12"/>
  <c r="U504" i="11"/>
  <c r="U504" i="9"/>
  <c r="U504" i="10"/>
  <c r="U504" i="8"/>
  <c r="U504" i="7"/>
  <c r="U504" i="5"/>
  <c r="X504" i="19"/>
  <c r="X504" i="18"/>
  <c r="X504" i="17"/>
  <c r="X504" i="16"/>
  <c r="X504" i="15"/>
  <c r="X504" i="14"/>
  <c r="X504" i="13"/>
  <c r="X504" i="12"/>
  <c r="X504" i="11"/>
  <c r="X504" i="10"/>
  <c r="X504" i="9"/>
  <c r="X504" i="8"/>
  <c r="X504" i="7"/>
  <c r="X504" i="5"/>
  <c r="V504" i="19"/>
  <c r="V504" i="18"/>
  <c r="V504" i="17"/>
  <c r="V504" i="16"/>
  <c r="V504" i="15"/>
  <c r="V504" i="14"/>
  <c r="V504" i="13"/>
  <c r="V504" i="12"/>
  <c r="V504" i="10"/>
  <c r="V504" i="11"/>
  <c r="V504" i="9"/>
  <c r="V504" i="8"/>
  <c r="V504" i="7"/>
  <c r="V504" i="5"/>
  <c r="V504" i="3"/>
  <c r="V504" i="2"/>
  <c r="X504" i="1"/>
  <c r="X504" i="3"/>
  <c r="X504" i="2"/>
  <c r="Z504" i="1"/>
  <c r="U504" i="3"/>
  <c r="U504" i="2"/>
  <c r="W504" i="1"/>
  <c r="W504" i="3"/>
  <c r="W504" i="2"/>
  <c r="Y504" i="1"/>
  <c r="I505" i="1"/>
  <c r="E505" i="1"/>
  <c r="H505" i="1"/>
  <c r="F505" i="1"/>
  <c r="G505" i="1"/>
  <c r="D505" i="1"/>
  <c r="B506" i="1"/>
  <c r="K506" i="1" s="1"/>
  <c r="C505" i="1"/>
  <c r="F24" i="7" a="1"/>
  <c r="F24" i="7" l="1"/>
  <c r="W505" i="19"/>
  <c r="W505" i="18"/>
  <c r="W505" i="16"/>
  <c r="W505" i="17"/>
  <c r="W505" i="15"/>
  <c r="W505" i="14"/>
  <c r="W505" i="13"/>
  <c r="W505" i="12"/>
  <c r="W505" i="11"/>
  <c r="W505" i="10"/>
  <c r="W505" i="8"/>
  <c r="W505" i="7"/>
  <c r="W505" i="5"/>
  <c r="W505" i="9"/>
  <c r="X505" i="19"/>
  <c r="X505" i="18"/>
  <c r="X505" i="17"/>
  <c r="X505" i="16"/>
  <c r="X505" i="15"/>
  <c r="X505" i="14"/>
  <c r="X505" i="13"/>
  <c r="X505" i="12"/>
  <c r="X505" i="11"/>
  <c r="X505" i="10"/>
  <c r="X505" i="9"/>
  <c r="X505" i="8"/>
  <c r="X505" i="7"/>
  <c r="X505" i="5"/>
  <c r="U505" i="19"/>
  <c r="U505" i="18"/>
  <c r="U505" i="17"/>
  <c r="U505" i="16"/>
  <c r="U505" i="15"/>
  <c r="U505" i="14"/>
  <c r="U505" i="13"/>
  <c r="U505" i="12"/>
  <c r="U505" i="11"/>
  <c r="U505" i="10"/>
  <c r="U505" i="9"/>
  <c r="U505" i="7"/>
  <c r="U505" i="8"/>
  <c r="U505" i="5"/>
  <c r="V505" i="19"/>
  <c r="V505" i="18"/>
  <c r="V505" i="17"/>
  <c r="V505" i="16"/>
  <c r="V505" i="15"/>
  <c r="V505" i="14"/>
  <c r="V505" i="13"/>
  <c r="V505" i="12"/>
  <c r="V505" i="11"/>
  <c r="V505" i="10"/>
  <c r="V505" i="9"/>
  <c r="V505" i="8"/>
  <c r="V505" i="7"/>
  <c r="V505" i="5"/>
  <c r="W505" i="3"/>
  <c r="W505" i="2"/>
  <c r="Y505" i="1"/>
  <c r="X505" i="3"/>
  <c r="X505" i="2"/>
  <c r="Z505" i="1"/>
  <c r="V505" i="3"/>
  <c r="V505" i="2"/>
  <c r="X505" i="1"/>
  <c r="U505" i="3"/>
  <c r="U505" i="2"/>
  <c r="W505" i="1"/>
  <c r="I506" i="1"/>
  <c r="F506" i="1"/>
  <c r="E506" i="1"/>
  <c r="H506" i="1"/>
  <c r="G506" i="1"/>
  <c r="D506" i="1"/>
  <c r="C506" i="1"/>
  <c r="B507" i="1"/>
  <c r="K507" i="1" s="1"/>
  <c r="W506" i="19" l="1"/>
  <c r="W506" i="18"/>
  <c r="W506" i="13"/>
  <c r="W506" i="16"/>
  <c r="W506" i="17"/>
  <c r="W506" i="15"/>
  <c r="W506" i="12"/>
  <c r="W506" i="11"/>
  <c r="W506" i="10"/>
  <c r="W506" i="9"/>
  <c r="W506" i="14"/>
  <c r="W506" i="7"/>
  <c r="W506" i="8"/>
  <c r="W506" i="5"/>
  <c r="X506" i="19"/>
  <c r="X506" i="18"/>
  <c r="X506" i="17"/>
  <c r="X506" i="16"/>
  <c r="X506" i="15"/>
  <c r="X506" i="14"/>
  <c r="X506" i="13"/>
  <c r="X506" i="12"/>
  <c r="X506" i="11"/>
  <c r="X506" i="10"/>
  <c r="X506" i="9"/>
  <c r="X506" i="8"/>
  <c r="X506" i="7"/>
  <c r="X506" i="5"/>
  <c r="U506" i="19"/>
  <c r="U506" i="18"/>
  <c r="U506" i="17"/>
  <c r="U506" i="16"/>
  <c r="U506" i="15"/>
  <c r="U506" i="14"/>
  <c r="U506" i="13"/>
  <c r="U506" i="12"/>
  <c r="U506" i="11"/>
  <c r="U506" i="10"/>
  <c r="U506" i="9"/>
  <c r="U506" i="8"/>
  <c r="U506" i="7"/>
  <c r="U506" i="5"/>
  <c r="V506" i="19"/>
  <c r="V506" i="18"/>
  <c r="V506" i="17"/>
  <c r="V506" i="16"/>
  <c r="V506" i="15"/>
  <c r="V506" i="14"/>
  <c r="V506" i="13"/>
  <c r="V506" i="12"/>
  <c r="V506" i="11"/>
  <c r="V506" i="10"/>
  <c r="V506" i="9"/>
  <c r="V506" i="8"/>
  <c r="V506" i="7"/>
  <c r="V506" i="5"/>
  <c r="W506" i="3"/>
  <c r="W506" i="2"/>
  <c r="Y506" i="1"/>
  <c r="U506" i="3"/>
  <c r="U506" i="2"/>
  <c r="W506" i="1"/>
  <c r="X506" i="3"/>
  <c r="X506" i="2"/>
  <c r="Z506" i="1"/>
  <c r="V506" i="3"/>
  <c r="V506" i="2"/>
  <c r="X506" i="1"/>
  <c r="I507" i="1"/>
  <c r="F507" i="1"/>
  <c r="E507" i="1"/>
  <c r="H507" i="1"/>
  <c r="G507" i="1"/>
  <c r="D507" i="1"/>
  <c r="B508" i="1"/>
  <c r="K508" i="1" s="1"/>
  <c r="C507" i="1"/>
  <c r="W507" i="18" l="1"/>
  <c r="W507" i="19"/>
  <c r="W507" i="17"/>
  <c r="W507" i="16"/>
  <c r="W507" i="13"/>
  <c r="W507" i="12"/>
  <c r="W507" i="14"/>
  <c r="W507" i="11"/>
  <c r="W507" i="15"/>
  <c r="W507" i="10"/>
  <c r="W507" i="8"/>
  <c r="W507" i="7"/>
  <c r="W507" i="9"/>
  <c r="W507" i="5"/>
  <c r="U507" i="19"/>
  <c r="U507" i="18"/>
  <c r="U507" i="17"/>
  <c r="U507" i="16"/>
  <c r="U507" i="15"/>
  <c r="U507" i="14"/>
  <c r="U507" i="13"/>
  <c r="U507" i="12"/>
  <c r="U507" i="11"/>
  <c r="U507" i="9"/>
  <c r="U507" i="10"/>
  <c r="U507" i="8"/>
  <c r="U507" i="7"/>
  <c r="U507" i="5"/>
  <c r="V507" i="19"/>
  <c r="V507" i="18"/>
  <c r="V507" i="17"/>
  <c r="V507" i="16"/>
  <c r="V507" i="15"/>
  <c r="V507" i="14"/>
  <c r="V507" i="13"/>
  <c r="V507" i="12"/>
  <c r="V507" i="11"/>
  <c r="V507" i="10"/>
  <c r="V507" i="9"/>
  <c r="V507" i="8"/>
  <c r="V507" i="5"/>
  <c r="V507" i="7"/>
  <c r="X507" i="19"/>
  <c r="X507" i="18"/>
  <c r="X507" i="17"/>
  <c r="X507" i="16"/>
  <c r="X507" i="15"/>
  <c r="X507" i="14"/>
  <c r="X507" i="13"/>
  <c r="X507" i="12"/>
  <c r="X507" i="11"/>
  <c r="X507" i="10"/>
  <c r="X507" i="9"/>
  <c r="X507" i="8"/>
  <c r="X507" i="7"/>
  <c r="X507" i="5"/>
  <c r="W507" i="3"/>
  <c r="W507" i="2"/>
  <c r="Y507" i="1"/>
  <c r="U507" i="3"/>
  <c r="U507" i="2"/>
  <c r="W507" i="1"/>
  <c r="V507" i="3"/>
  <c r="V507" i="2"/>
  <c r="X507" i="1"/>
  <c r="X507" i="2"/>
  <c r="Z507" i="1"/>
  <c r="X507" i="3"/>
  <c r="I508" i="1"/>
  <c r="F508" i="1"/>
  <c r="H508" i="1"/>
  <c r="E508" i="1"/>
  <c r="G508" i="1"/>
  <c r="D508" i="1"/>
  <c r="C508" i="1"/>
  <c r="B509" i="1"/>
  <c r="K509" i="1" s="1"/>
  <c r="W508" i="19" l="1"/>
  <c r="W508" i="17"/>
  <c r="W508" i="15"/>
  <c r="W508" i="18"/>
  <c r="W508" i="13"/>
  <c r="W508" i="16"/>
  <c r="W508" i="14"/>
  <c r="W508" i="12"/>
  <c r="W508" i="11"/>
  <c r="W508" i="9"/>
  <c r="W508" i="10"/>
  <c r="W508" i="8"/>
  <c r="W508" i="7"/>
  <c r="W508" i="5"/>
  <c r="U508" i="19"/>
  <c r="U508" i="18"/>
  <c r="U508" i="17"/>
  <c r="U508" i="16"/>
  <c r="U508" i="15"/>
  <c r="U508" i="14"/>
  <c r="U508" i="13"/>
  <c r="U508" i="12"/>
  <c r="U508" i="11"/>
  <c r="U508" i="10"/>
  <c r="U508" i="9"/>
  <c r="U508" i="7"/>
  <c r="U508" i="5"/>
  <c r="U508" i="8"/>
  <c r="V508" i="19"/>
  <c r="V508" i="18"/>
  <c r="V508" i="17"/>
  <c r="V508" i="16"/>
  <c r="V508" i="15"/>
  <c r="V508" i="14"/>
  <c r="V508" i="13"/>
  <c r="V508" i="12"/>
  <c r="V508" i="11"/>
  <c r="V508" i="10"/>
  <c r="V508" i="9"/>
  <c r="V508" i="8"/>
  <c r="V508" i="7"/>
  <c r="V508" i="5"/>
  <c r="X508" i="19"/>
  <c r="X508" i="18"/>
  <c r="X508" i="17"/>
  <c r="X508" i="16"/>
  <c r="X508" i="15"/>
  <c r="X508" i="14"/>
  <c r="X508" i="13"/>
  <c r="X508" i="12"/>
  <c r="X508" i="11"/>
  <c r="X508" i="10"/>
  <c r="X508" i="9"/>
  <c r="X508" i="8"/>
  <c r="X508" i="7"/>
  <c r="X508" i="5"/>
  <c r="X508" i="3"/>
  <c r="X508" i="2"/>
  <c r="Z508" i="1"/>
  <c r="W508" i="3"/>
  <c r="W508" i="2"/>
  <c r="Y508" i="1"/>
  <c r="U508" i="3"/>
  <c r="U508" i="2"/>
  <c r="W508" i="1"/>
  <c r="V508" i="3"/>
  <c r="V508" i="2"/>
  <c r="X508" i="1"/>
  <c r="I509" i="1"/>
  <c r="H509" i="1"/>
  <c r="G509" i="1"/>
  <c r="F509" i="1"/>
  <c r="E509" i="1"/>
  <c r="D509" i="1"/>
  <c r="C509" i="1"/>
  <c r="B510" i="1"/>
  <c r="K510" i="1" s="1"/>
  <c r="J24" i="7" a="1"/>
  <c r="E24" i="7" a="1"/>
  <c r="J24" i="7" l="1"/>
  <c r="E24" i="7"/>
  <c r="G24" i="7" s="1"/>
  <c r="H24" i="7" s="1"/>
  <c r="W509" i="19"/>
  <c r="W509" i="17"/>
  <c r="W509" i="18"/>
  <c r="W509" i="16"/>
  <c r="W509" i="15"/>
  <c r="W509" i="12"/>
  <c r="W509" i="14"/>
  <c r="W509" i="11"/>
  <c r="W509" i="13"/>
  <c r="W509" i="8"/>
  <c r="W509" i="9"/>
  <c r="W509" i="10"/>
  <c r="W509" i="5"/>
  <c r="W509" i="7"/>
  <c r="X509" i="19"/>
  <c r="X509" i="18"/>
  <c r="X509" i="17"/>
  <c r="X509" i="16"/>
  <c r="X509" i="15"/>
  <c r="X509" i="14"/>
  <c r="X509" i="13"/>
  <c r="X509" i="12"/>
  <c r="X509" i="11"/>
  <c r="X509" i="10"/>
  <c r="X509" i="9"/>
  <c r="X509" i="8"/>
  <c r="X509" i="7"/>
  <c r="X509" i="5"/>
  <c r="V509" i="19"/>
  <c r="V509" i="18"/>
  <c r="V509" i="17"/>
  <c r="V509" i="16"/>
  <c r="V509" i="15"/>
  <c r="V509" i="14"/>
  <c r="V509" i="13"/>
  <c r="V509" i="12"/>
  <c r="V509" i="11"/>
  <c r="V509" i="10"/>
  <c r="V509" i="9"/>
  <c r="V509" i="8"/>
  <c r="V509" i="7"/>
  <c r="V509" i="5"/>
  <c r="U509" i="19"/>
  <c r="U509" i="18"/>
  <c r="U509" i="17"/>
  <c r="U509" i="16"/>
  <c r="U509" i="15"/>
  <c r="U509" i="14"/>
  <c r="U509" i="13"/>
  <c r="U509" i="12"/>
  <c r="U509" i="11"/>
  <c r="U509" i="10"/>
  <c r="U509" i="9"/>
  <c r="U509" i="8"/>
  <c r="U509" i="7"/>
  <c r="U509" i="5"/>
  <c r="W509" i="3"/>
  <c r="W509" i="2"/>
  <c r="Y509" i="1"/>
  <c r="U509" i="3"/>
  <c r="U509" i="2"/>
  <c r="W509" i="1"/>
  <c r="V509" i="3"/>
  <c r="V509" i="2"/>
  <c r="X509" i="1"/>
  <c r="X509" i="3"/>
  <c r="Z509" i="1"/>
  <c r="X509" i="2"/>
  <c r="I510" i="1"/>
  <c r="F510" i="1"/>
  <c r="H510" i="1"/>
  <c r="E510" i="1"/>
  <c r="G510" i="1"/>
  <c r="D510" i="1"/>
  <c r="C510" i="1"/>
  <c r="B511" i="1"/>
  <c r="K511" i="1" s="1"/>
  <c r="L24" i="7"/>
  <c r="P24" i="7"/>
  <c r="Z24" i="7" l="1"/>
  <c r="I24" i="7"/>
  <c r="Q24" i="7"/>
  <c r="R24" i="7" s="1"/>
  <c r="M24" i="7"/>
  <c r="N24" i="7" s="1"/>
  <c r="W510" i="19"/>
  <c r="W510" i="17"/>
  <c r="W510" i="18"/>
  <c r="W510" i="16"/>
  <c r="W510" i="15"/>
  <c r="W510" i="14"/>
  <c r="W510" i="13"/>
  <c r="W510" i="11"/>
  <c r="W510" i="12"/>
  <c r="W510" i="10"/>
  <c r="W510" i="8"/>
  <c r="W510" i="9"/>
  <c r="W510" i="7"/>
  <c r="W510" i="5"/>
  <c r="X510" i="19"/>
  <c r="X510" i="18"/>
  <c r="X510" i="17"/>
  <c r="X510" i="16"/>
  <c r="X510" i="15"/>
  <c r="X510" i="14"/>
  <c r="X510" i="13"/>
  <c r="X510" i="12"/>
  <c r="X510" i="11"/>
  <c r="X510" i="10"/>
  <c r="X510" i="9"/>
  <c r="X510" i="8"/>
  <c r="X510" i="7"/>
  <c r="X510" i="5"/>
  <c r="V510" i="19"/>
  <c r="V510" i="18"/>
  <c r="V510" i="17"/>
  <c r="V510" i="16"/>
  <c r="V510" i="15"/>
  <c r="V510" i="14"/>
  <c r="V510" i="13"/>
  <c r="V510" i="12"/>
  <c r="V510" i="10"/>
  <c r="V510" i="11"/>
  <c r="V510" i="9"/>
  <c r="V510" i="8"/>
  <c r="V510" i="5"/>
  <c r="V510" i="7"/>
  <c r="U510" i="19"/>
  <c r="U510" i="18"/>
  <c r="U510" i="17"/>
  <c r="U510" i="16"/>
  <c r="U510" i="15"/>
  <c r="U510" i="14"/>
  <c r="U510" i="13"/>
  <c r="U510" i="12"/>
  <c r="U510" i="11"/>
  <c r="U510" i="9"/>
  <c r="U510" i="10"/>
  <c r="U510" i="8"/>
  <c r="U510" i="7"/>
  <c r="U510" i="5"/>
  <c r="W510" i="3"/>
  <c r="W510" i="2"/>
  <c r="Y510" i="1"/>
  <c r="X510" i="3"/>
  <c r="X510" i="2"/>
  <c r="Z510" i="1"/>
  <c r="U510" i="3"/>
  <c r="U510" i="2"/>
  <c r="W510" i="1"/>
  <c r="V510" i="3"/>
  <c r="V510" i="2"/>
  <c r="X510" i="1"/>
  <c r="I511" i="1"/>
  <c r="G511" i="1"/>
  <c r="H511" i="1"/>
  <c r="F511" i="1"/>
  <c r="E511" i="1"/>
  <c r="D511" i="1"/>
  <c r="C511" i="1"/>
  <c r="B512" i="1"/>
  <c r="K512" i="1" s="1"/>
  <c r="F14" i="5" a="1"/>
  <c r="F14" i="5" l="1"/>
  <c r="W511" i="19"/>
  <c r="W511" i="18"/>
  <c r="W511" i="16"/>
  <c r="W511" i="15"/>
  <c r="W511" i="17"/>
  <c r="W511" i="13"/>
  <c r="W511" i="14"/>
  <c r="W511" i="12"/>
  <c r="W511" i="10"/>
  <c r="W511" i="11"/>
  <c r="W511" i="9"/>
  <c r="W511" i="8"/>
  <c r="W511" i="7"/>
  <c r="W511" i="5"/>
  <c r="V511" i="19"/>
  <c r="V511" i="18"/>
  <c r="V511" i="17"/>
  <c r="V511" i="16"/>
  <c r="V511" i="15"/>
  <c r="V511" i="14"/>
  <c r="V511" i="13"/>
  <c r="V511" i="12"/>
  <c r="V511" i="11"/>
  <c r="V511" i="10"/>
  <c r="V511" i="9"/>
  <c r="V511" i="8"/>
  <c r="V511" i="7"/>
  <c r="V511" i="5"/>
  <c r="U511" i="19"/>
  <c r="U511" i="18"/>
  <c r="U511" i="17"/>
  <c r="U511" i="16"/>
  <c r="U511" i="15"/>
  <c r="U511" i="14"/>
  <c r="U511" i="13"/>
  <c r="U511" i="12"/>
  <c r="U511" i="11"/>
  <c r="U511" i="10"/>
  <c r="U511" i="9"/>
  <c r="U511" i="7"/>
  <c r="U511" i="8"/>
  <c r="U511" i="5"/>
  <c r="X511" i="19"/>
  <c r="X511" i="18"/>
  <c r="X511" i="17"/>
  <c r="X511" i="16"/>
  <c r="X511" i="15"/>
  <c r="X511" i="14"/>
  <c r="X511" i="13"/>
  <c r="X511" i="12"/>
  <c r="X511" i="11"/>
  <c r="X511" i="10"/>
  <c r="X511" i="9"/>
  <c r="X511" i="8"/>
  <c r="X511" i="7"/>
  <c r="X511" i="5"/>
  <c r="X511" i="3"/>
  <c r="X511" i="2"/>
  <c r="Z511" i="1"/>
  <c r="U511" i="3"/>
  <c r="U511" i="2"/>
  <c r="W511" i="1"/>
  <c r="V511" i="3"/>
  <c r="V511" i="2"/>
  <c r="X511" i="1"/>
  <c r="W511" i="3"/>
  <c r="W511" i="2"/>
  <c r="Y511" i="1"/>
  <c r="I512" i="1"/>
  <c r="F512" i="1"/>
  <c r="E512" i="1"/>
  <c r="G512" i="1"/>
  <c r="H512" i="1"/>
  <c r="D512" i="1"/>
  <c r="B513" i="1"/>
  <c r="K513" i="1" s="1"/>
  <c r="C512" i="1"/>
  <c r="W512" i="19" l="1"/>
  <c r="W512" i="18"/>
  <c r="W512" i="16"/>
  <c r="W512" i="15"/>
  <c r="W512" i="14"/>
  <c r="W512" i="17"/>
  <c r="W512" i="12"/>
  <c r="W512" i="10"/>
  <c r="W512" i="13"/>
  <c r="W512" i="11"/>
  <c r="W512" i="9"/>
  <c r="W512" i="7"/>
  <c r="W512" i="8"/>
  <c r="W512" i="5"/>
  <c r="U512" i="19"/>
  <c r="U512" i="18"/>
  <c r="U512" i="17"/>
  <c r="U512" i="16"/>
  <c r="U512" i="15"/>
  <c r="U512" i="14"/>
  <c r="U512" i="13"/>
  <c r="U512" i="12"/>
  <c r="U512" i="11"/>
  <c r="U512" i="10"/>
  <c r="U512" i="9"/>
  <c r="U512" i="8"/>
  <c r="U512" i="7"/>
  <c r="U512" i="5"/>
  <c r="X512" i="19"/>
  <c r="X512" i="18"/>
  <c r="X512" i="17"/>
  <c r="X512" i="16"/>
  <c r="X512" i="15"/>
  <c r="X512" i="14"/>
  <c r="X512" i="13"/>
  <c r="X512" i="12"/>
  <c r="X512" i="11"/>
  <c r="X512" i="10"/>
  <c r="X512" i="9"/>
  <c r="X512" i="8"/>
  <c r="X512" i="7"/>
  <c r="X512" i="5"/>
  <c r="V512" i="19"/>
  <c r="V512" i="18"/>
  <c r="V512" i="17"/>
  <c r="V512" i="16"/>
  <c r="V512" i="15"/>
  <c r="V512" i="14"/>
  <c r="V512" i="13"/>
  <c r="V512" i="12"/>
  <c r="V512" i="11"/>
  <c r="V512" i="10"/>
  <c r="V512" i="9"/>
  <c r="V512" i="8"/>
  <c r="V512" i="7"/>
  <c r="V512" i="5"/>
  <c r="W512" i="3"/>
  <c r="W512" i="2"/>
  <c r="Y512" i="1"/>
  <c r="V512" i="3"/>
  <c r="V512" i="2"/>
  <c r="X512" i="1"/>
  <c r="X512" i="3"/>
  <c r="X512" i="2"/>
  <c r="Z512" i="1"/>
  <c r="U512" i="3"/>
  <c r="U512" i="2"/>
  <c r="W512" i="1"/>
  <c r="I513" i="1"/>
  <c r="H513" i="1"/>
  <c r="F513" i="1"/>
  <c r="G513" i="1"/>
  <c r="E513" i="1"/>
  <c r="D513" i="1"/>
  <c r="C513" i="1"/>
  <c r="B514" i="1"/>
  <c r="K514" i="1" s="1"/>
  <c r="W513" i="19" l="1"/>
  <c r="W513" i="18"/>
  <c r="W513" i="16"/>
  <c r="W513" i="17"/>
  <c r="W513" i="11"/>
  <c r="W513" i="10"/>
  <c r="W513" i="12"/>
  <c r="W513" i="14"/>
  <c r="W513" i="15"/>
  <c r="W513" i="13"/>
  <c r="W513" i="7"/>
  <c r="W513" i="9"/>
  <c r="W513" i="8"/>
  <c r="W513" i="5"/>
  <c r="X513" i="19"/>
  <c r="X513" i="18"/>
  <c r="X513" i="17"/>
  <c r="X513" i="16"/>
  <c r="X513" i="15"/>
  <c r="X513" i="14"/>
  <c r="X513" i="13"/>
  <c r="X513" i="12"/>
  <c r="X513" i="11"/>
  <c r="X513" i="10"/>
  <c r="X513" i="9"/>
  <c r="X513" i="8"/>
  <c r="X513" i="7"/>
  <c r="X513" i="5"/>
  <c r="V513" i="19"/>
  <c r="V513" i="18"/>
  <c r="V513" i="17"/>
  <c r="V513" i="16"/>
  <c r="V513" i="15"/>
  <c r="V513" i="14"/>
  <c r="V513" i="13"/>
  <c r="V513" i="12"/>
  <c r="V513" i="11"/>
  <c r="V513" i="10"/>
  <c r="V513" i="9"/>
  <c r="V513" i="8"/>
  <c r="V513" i="7"/>
  <c r="V513" i="5"/>
  <c r="U513" i="19"/>
  <c r="U513" i="18"/>
  <c r="U513" i="17"/>
  <c r="U513" i="16"/>
  <c r="U513" i="15"/>
  <c r="U513" i="14"/>
  <c r="U513" i="13"/>
  <c r="U513" i="12"/>
  <c r="U513" i="11"/>
  <c r="U513" i="9"/>
  <c r="U513" i="10"/>
  <c r="U513" i="8"/>
  <c r="U513" i="7"/>
  <c r="U513" i="5"/>
  <c r="V513" i="3"/>
  <c r="V513" i="2"/>
  <c r="X513" i="1"/>
  <c r="U513" i="3"/>
  <c r="U513" i="2"/>
  <c r="W513" i="1"/>
  <c r="W513" i="3"/>
  <c r="W513" i="2"/>
  <c r="Y513" i="1"/>
  <c r="X513" i="3"/>
  <c r="Z513" i="1"/>
  <c r="X513" i="2"/>
  <c r="I514" i="1"/>
  <c r="F514" i="1"/>
  <c r="H514" i="1"/>
  <c r="G514" i="1"/>
  <c r="E514" i="1"/>
  <c r="D514" i="1"/>
  <c r="C514" i="1"/>
  <c r="B515" i="1"/>
  <c r="K515" i="1" s="1"/>
  <c r="W514" i="19" l="1"/>
  <c r="W514" i="18"/>
  <c r="W514" i="16"/>
  <c r="W514" i="17"/>
  <c r="W514" i="12"/>
  <c r="W514" i="14"/>
  <c r="W514" i="15"/>
  <c r="W514" i="11"/>
  <c r="W514" i="9"/>
  <c r="W514" i="13"/>
  <c r="W514" i="10"/>
  <c r="W514" i="8"/>
  <c r="W514" i="7"/>
  <c r="W514" i="5"/>
  <c r="U514" i="19"/>
  <c r="U514" i="18"/>
  <c r="U514" i="17"/>
  <c r="U514" i="16"/>
  <c r="U514" i="15"/>
  <c r="U514" i="14"/>
  <c r="U514" i="13"/>
  <c r="U514" i="12"/>
  <c r="U514" i="11"/>
  <c r="U514" i="10"/>
  <c r="U514" i="9"/>
  <c r="U514" i="7"/>
  <c r="U514" i="8"/>
  <c r="U514" i="5"/>
  <c r="X514" i="19"/>
  <c r="X514" i="18"/>
  <c r="X514" i="17"/>
  <c r="X514" i="16"/>
  <c r="X514" i="15"/>
  <c r="X514" i="14"/>
  <c r="X514" i="13"/>
  <c r="X514" i="12"/>
  <c r="X514" i="11"/>
  <c r="X514" i="10"/>
  <c r="X514" i="8"/>
  <c r="X514" i="9"/>
  <c r="X514" i="7"/>
  <c r="X514" i="5"/>
  <c r="V514" i="19"/>
  <c r="V514" i="18"/>
  <c r="V514" i="17"/>
  <c r="V514" i="16"/>
  <c r="V514" i="15"/>
  <c r="V514" i="14"/>
  <c r="V514" i="13"/>
  <c r="V514" i="12"/>
  <c r="V514" i="11"/>
  <c r="V514" i="10"/>
  <c r="V514" i="9"/>
  <c r="V514" i="8"/>
  <c r="V514" i="7"/>
  <c r="V514" i="5"/>
  <c r="U514" i="3"/>
  <c r="U514" i="2"/>
  <c r="W514" i="1"/>
  <c r="X514" i="3"/>
  <c r="X514" i="2"/>
  <c r="Z514" i="1"/>
  <c r="W514" i="3"/>
  <c r="W514" i="2"/>
  <c r="Y514" i="1"/>
  <c r="V514" i="3"/>
  <c r="V514" i="2"/>
  <c r="X514" i="1"/>
  <c r="I515" i="1"/>
  <c r="E515" i="1"/>
  <c r="G515" i="1"/>
  <c r="H515" i="1"/>
  <c r="F515" i="1"/>
  <c r="D515" i="1"/>
  <c r="B516" i="1"/>
  <c r="K516" i="1" s="1"/>
  <c r="C515" i="1"/>
  <c r="J14" i="5" a="1"/>
  <c r="E14" i="5" a="1"/>
  <c r="J14" i="5" l="1"/>
  <c r="E14" i="5"/>
  <c r="G14" i="5" s="1"/>
  <c r="H14" i="5" s="1"/>
  <c r="I14" i="5" s="1"/>
  <c r="W515" i="19"/>
  <c r="W515" i="18"/>
  <c r="W515" i="16"/>
  <c r="W515" i="17"/>
  <c r="W515" i="15"/>
  <c r="W515" i="14"/>
  <c r="W515" i="12"/>
  <c r="W515" i="9"/>
  <c r="W515" i="11"/>
  <c r="W515" i="13"/>
  <c r="W515" i="10"/>
  <c r="W515" i="8"/>
  <c r="W515" i="7"/>
  <c r="W515" i="5"/>
  <c r="U515" i="19"/>
  <c r="U515" i="18"/>
  <c r="U515" i="17"/>
  <c r="U515" i="16"/>
  <c r="U515" i="15"/>
  <c r="U515" i="14"/>
  <c r="U515" i="13"/>
  <c r="U515" i="12"/>
  <c r="U515" i="11"/>
  <c r="U515" i="10"/>
  <c r="U515" i="9"/>
  <c r="U515" i="8"/>
  <c r="U515" i="7"/>
  <c r="U515" i="5"/>
  <c r="X515" i="19"/>
  <c r="X515" i="18"/>
  <c r="X515" i="16"/>
  <c r="X515" i="17"/>
  <c r="X515" i="15"/>
  <c r="X515" i="14"/>
  <c r="X515" i="13"/>
  <c r="X515" i="12"/>
  <c r="X515" i="11"/>
  <c r="X515" i="10"/>
  <c r="X515" i="9"/>
  <c r="X515" i="8"/>
  <c r="X515" i="7"/>
  <c r="X515" i="5"/>
  <c r="V515" i="19"/>
  <c r="V515" i="18"/>
  <c r="V515" i="17"/>
  <c r="V515" i="16"/>
  <c r="V515" i="15"/>
  <c r="V515" i="14"/>
  <c r="V515" i="13"/>
  <c r="V515" i="12"/>
  <c r="V515" i="11"/>
  <c r="V515" i="10"/>
  <c r="V515" i="9"/>
  <c r="V515" i="8"/>
  <c r="V515" i="7"/>
  <c r="V515" i="5"/>
  <c r="X515" i="3"/>
  <c r="X515" i="2"/>
  <c r="Z515" i="1"/>
  <c r="V515" i="3"/>
  <c r="V515" i="2"/>
  <c r="X515" i="1"/>
  <c r="W515" i="3"/>
  <c r="W515" i="2"/>
  <c r="Y515" i="1"/>
  <c r="U515" i="3"/>
  <c r="U515" i="2"/>
  <c r="W515" i="1"/>
  <c r="I516" i="1"/>
  <c r="E516" i="1"/>
  <c r="H516" i="1"/>
  <c r="F516" i="1"/>
  <c r="G516" i="1"/>
  <c r="D516" i="1"/>
  <c r="C516" i="1"/>
  <c r="B517" i="1"/>
  <c r="K517" i="1" s="1"/>
  <c r="L14" i="5"/>
  <c r="P14" i="5"/>
  <c r="Z14" i="5" l="1"/>
  <c r="M14" i="5"/>
  <c r="N14" i="5" s="1"/>
  <c r="Q14" i="5"/>
  <c r="R14" i="5" s="1"/>
  <c r="W516" i="19"/>
  <c r="W516" i="18"/>
  <c r="W516" i="17"/>
  <c r="W516" i="16"/>
  <c r="W516" i="14"/>
  <c r="W516" i="13"/>
  <c r="W516" i="12"/>
  <c r="W516" i="9"/>
  <c r="W516" i="8"/>
  <c r="W516" i="15"/>
  <c r="W516" i="10"/>
  <c r="W516" i="11"/>
  <c r="W516" i="7"/>
  <c r="W516" i="5"/>
  <c r="U516" i="19"/>
  <c r="U516" i="18"/>
  <c r="U516" i="16"/>
  <c r="U516" i="17"/>
  <c r="U516" i="15"/>
  <c r="U516" i="14"/>
  <c r="U516" i="13"/>
  <c r="U516" i="12"/>
  <c r="U516" i="11"/>
  <c r="U516" i="9"/>
  <c r="U516" i="10"/>
  <c r="U516" i="8"/>
  <c r="U516" i="7"/>
  <c r="U516" i="5"/>
  <c r="X516" i="18"/>
  <c r="X516" i="19"/>
  <c r="X516" i="17"/>
  <c r="X516" i="16"/>
  <c r="X516" i="15"/>
  <c r="X516" i="14"/>
  <c r="X516" i="13"/>
  <c r="X516" i="12"/>
  <c r="X516" i="11"/>
  <c r="X516" i="10"/>
  <c r="X516" i="9"/>
  <c r="X516" i="8"/>
  <c r="X516" i="7"/>
  <c r="X516" i="5"/>
  <c r="V516" i="19"/>
  <c r="V516" i="18"/>
  <c r="V516" i="17"/>
  <c r="V516" i="16"/>
  <c r="V516" i="15"/>
  <c r="V516" i="14"/>
  <c r="V516" i="13"/>
  <c r="V516" i="12"/>
  <c r="V516" i="10"/>
  <c r="V516" i="11"/>
  <c r="V516" i="9"/>
  <c r="V516" i="8"/>
  <c r="V516" i="7"/>
  <c r="V516" i="5"/>
  <c r="W516" i="3"/>
  <c r="W516" i="2"/>
  <c r="Y516" i="1"/>
  <c r="X516" i="3"/>
  <c r="X516" i="2"/>
  <c r="Z516" i="1"/>
  <c r="V516" i="3"/>
  <c r="V516" i="2"/>
  <c r="X516" i="1"/>
  <c r="U516" i="3"/>
  <c r="U516" i="2"/>
  <c r="W516" i="1"/>
  <c r="I517" i="1"/>
  <c r="F517" i="1"/>
  <c r="E517" i="1"/>
  <c r="G517" i="1"/>
  <c r="H517" i="1"/>
  <c r="D517" i="1"/>
  <c r="C517" i="1"/>
  <c r="B518" i="1"/>
  <c r="K518" i="1" s="1"/>
  <c r="W517" i="19" l="1"/>
  <c r="W517" i="18"/>
  <c r="W517" i="17"/>
  <c r="W517" i="16"/>
  <c r="W517" i="14"/>
  <c r="W517" i="15"/>
  <c r="W517" i="13"/>
  <c r="W517" i="12"/>
  <c r="W517" i="11"/>
  <c r="W517" i="10"/>
  <c r="W517" i="9"/>
  <c r="W517" i="8"/>
  <c r="W517" i="5"/>
  <c r="W517" i="7"/>
  <c r="U517" i="18"/>
  <c r="U517" i="19"/>
  <c r="U517" i="17"/>
  <c r="U517" i="16"/>
  <c r="U517" i="15"/>
  <c r="U517" i="14"/>
  <c r="U517" i="13"/>
  <c r="U517" i="12"/>
  <c r="U517" i="11"/>
  <c r="U517" i="10"/>
  <c r="U517" i="9"/>
  <c r="U517" i="7"/>
  <c r="U517" i="8"/>
  <c r="U517" i="5"/>
  <c r="X517" i="18"/>
  <c r="X517" i="19"/>
  <c r="X517" i="17"/>
  <c r="X517" i="16"/>
  <c r="X517" i="15"/>
  <c r="X517" i="14"/>
  <c r="X517" i="13"/>
  <c r="X517" i="12"/>
  <c r="X517" i="11"/>
  <c r="X517" i="10"/>
  <c r="X517" i="8"/>
  <c r="X517" i="9"/>
  <c r="X517" i="7"/>
  <c r="X517" i="5"/>
  <c r="V517" i="19"/>
  <c r="V517" i="18"/>
  <c r="V517" i="17"/>
  <c r="V517" i="16"/>
  <c r="V517" i="15"/>
  <c r="V517" i="14"/>
  <c r="V517" i="13"/>
  <c r="V517" i="12"/>
  <c r="V517" i="11"/>
  <c r="V517" i="10"/>
  <c r="V517" i="9"/>
  <c r="V517" i="8"/>
  <c r="V517" i="7"/>
  <c r="V517" i="5"/>
  <c r="X517" i="3"/>
  <c r="X517" i="2"/>
  <c r="Z517" i="1"/>
  <c r="U517" i="3"/>
  <c r="U517" i="2"/>
  <c r="W517" i="1"/>
  <c r="W517" i="3"/>
  <c r="W517" i="2"/>
  <c r="Y517" i="1"/>
  <c r="V517" i="3"/>
  <c r="V517" i="2"/>
  <c r="X517" i="1"/>
  <c r="I518" i="1"/>
  <c r="F518" i="1"/>
  <c r="E518" i="1"/>
  <c r="H518" i="1"/>
  <c r="G518" i="1"/>
  <c r="D518" i="1"/>
  <c r="C518" i="1"/>
  <c r="B519" i="1"/>
  <c r="K519" i="1" s="1"/>
  <c r="W518" i="18" l="1"/>
  <c r="W518" i="17"/>
  <c r="W518" i="19"/>
  <c r="W518" i="16"/>
  <c r="W518" i="15"/>
  <c r="W518" i="13"/>
  <c r="W518" i="14"/>
  <c r="W518" i="12"/>
  <c r="W518" i="11"/>
  <c r="W518" i="9"/>
  <c r="W518" i="10"/>
  <c r="W518" i="8"/>
  <c r="W518" i="7"/>
  <c r="W518" i="5"/>
  <c r="U518" i="19"/>
  <c r="U518" i="18"/>
  <c r="U518" i="17"/>
  <c r="U518" i="16"/>
  <c r="U518" i="15"/>
  <c r="U518" i="14"/>
  <c r="U518" i="13"/>
  <c r="U518" i="12"/>
  <c r="U518" i="11"/>
  <c r="U518" i="10"/>
  <c r="U518" i="9"/>
  <c r="U518" i="7"/>
  <c r="U518" i="8"/>
  <c r="U518" i="5"/>
  <c r="V518" i="19"/>
  <c r="V518" i="18"/>
  <c r="V518" i="17"/>
  <c r="V518" i="16"/>
  <c r="V518" i="15"/>
  <c r="V518" i="14"/>
  <c r="V518" i="13"/>
  <c r="V518" i="12"/>
  <c r="V518" i="11"/>
  <c r="V518" i="10"/>
  <c r="V518" i="9"/>
  <c r="V518" i="8"/>
  <c r="V518" i="7"/>
  <c r="V518" i="5"/>
  <c r="X518" i="19"/>
  <c r="X518" i="18"/>
  <c r="X518" i="17"/>
  <c r="X518" i="16"/>
  <c r="X518" i="15"/>
  <c r="X518" i="14"/>
  <c r="X518" i="13"/>
  <c r="X518" i="12"/>
  <c r="X518" i="11"/>
  <c r="X518" i="10"/>
  <c r="X518" i="9"/>
  <c r="X518" i="8"/>
  <c r="X518" i="7"/>
  <c r="X518" i="5"/>
  <c r="W518" i="3"/>
  <c r="W518" i="2"/>
  <c r="Y518" i="1"/>
  <c r="X518" i="3"/>
  <c r="X518" i="2"/>
  <c r="Z518" i="1"/>
  <c r="V518" i="3"/>
  <c r="V518" i="2"/>
  <c r="X518" i="1"/>
  <c r="U518" i="3"/>
  <c r="U518" i="2"/>
  <c r="W518" i="1"/>
  <c r="I519" i="1"/>
  <c r="H519" i="1"/>
  <c r="F519" i="1"/>
  <c r="G519" i="1"/>
  <c r="E519" i="1"/>
  <c r="D519" i="1"/>
  <c r="C519" i="1"/>
  <c r="B520" i="1"/>
  <c r="K520" i="1" s="1"/>
  <c r="W519" i="18" l="1"/>
  <c r="W519" i="17"/>
  <c r="W519" i="16"/>
  <c r="W519" i="19"/>
  <c r="W519" i="15"/>
  <c r="W519" i="12"/>
  <c r="W519" i="13"/>
  <c r="W519" i="14"/>
  <c r="W519" i="11"/>
  <c r="W519" i="10"/>
  <c r="W519" i="9"/>
  <c r="W519" i="8"/>
  <c r="W519" i="7"/>
  <c r="W519" i="5"/>
  <c r="X519" i="19"/>
  <c r="X519" i="18"/>
  <c r="X519" i="17"/>
  <c r="X519" i="16"/>
  <c r="X519" i="15"/>
  <c r="X519" i="14"/>
  <c r="X519" i="13"/>
  <c r="X519" i="12"/>
  <c r="X519" i="11"/>
  <c r="X519" i="10"/>
  <c r="X519" i="9"/>
  <c r="X519" i="8"/>
  <c r="X519" i="7"/>
  <c r="X519" i="5"/>
  <c r="U519" i="19"/>
  <c r="U519" i="18"/>
  <c r="U519" i="17"/>
  <c r="U519" i="16"/>
  <c r="U519" i="15"/>
  <c r="U519" i="14"/>
  <c r="U519" i="13"/>
  <c r="U519" i="12"/>
  <c r="U519" i="11"/>
  <c r="U519" i="9"/>
  <c r="U519" i="10"/>
  <c r="U519" i="8"/>
  <c r="U519" i="7"/>
  <c r="U519" i="5"/>
  <c r="V519" i="19"/>
  <c r="V519" i="18"/>
  <c r="V519" i="17"/>
  <c r="V519" i="16"/>
  <c r="V519" i="15"/>
  <c r="V519" i="14"/>
  <c r="V519" i="13"/>
  <c r="V519" i="12"/>
  <c r="V519" i="11"/>
  <c r="V519" i="10"/>
  <c r="V519" i="9"/>
  <c r="V519" i="8"/>
  <c r="V519" i="5"/>
  <c r="V519" i="7"/>
  <c r="V519" i="3"/>
  <c r="V519" i="2"/>
  <c r="X519" i="1"/>
  <c r="W519" i="3"/>
  <c r="W519" i="2"/>
  <c r="Y519" i="1"/>
  <c r="U519" i="3"/>
  <c r="U519" i="2"/>
  <c r="W519" i="1"/>
  <c r="X519" i="3"/>
  <c r="X519" i="2"/>
  <c r="Z519" i="1"/>
  <c r="I520" i="1"/>
  <c r="H520" i="1"/>
  <c r="F520" i="1"/>
  <c r="G520" i="1"/>
  <c r="E520" i="1"/>
  <c r="D520" i="1"/>
  <c r="B521" i="1"/>
  <c r="K521" i="1" s="1"/>
  <c r="C520" i="1"/>
  <c r="W520" i="18" l="1"/>
  <c r="W520" i="19"/>
  <c r="W520" i="17"/>
  <c r="W520" i="15"/>
  <c r="W520" i="16"/>
  <c r="W520" i="13"/>
  <c r="W520" i="14"/>
  <c r="W520" i="12"/>
  <c r="W520" i="11"/>
  <c r="W520" i="9"/>
  <c r="W520" i="10"/>
  <c r="W520" i="8"/>
  <c r="W520" i="7"/>
  <c r="W520" i="5"/>
  <c r="U520" i="19"/>
  <c r="U520" i="18"/>
  <c r="U520" i="17"/>
  <c r="U520" i="16"/>
  <c r="U520" i="15"/>
  <c r="U520" i="14"/>
  <c r="U520" i="13"/>
  <c r="U520" i="12"/>
  <c r="U520" i="11"/>
  <c r="U520" i="10"/>
  <c r="U520" i="9"/>
  <c r="U520" i="7"/>
  <c r="U520" i="8"/>
  <c r="U520" i="5"/>
  <c r="V520" i="19"/>
  <c r="V520" i="18"/>
  <c r="V520" i="17"/>
  <c r="V520" i="16"/>
  <c r="V520" i="15"/>
  <c r="V520" i="14"/>
  <c r="V520" i="13"/>
  <c r="V520" i="12"/>
  <c r="V520" i="11"/>
  <c r="V520" i="10"/>
  <c r="V520" i="9"/>
  <c r="V520" i="8"/>
  <c r="V520" i="7"/>
  <c r="V520" i="5"/>
  <c r="X520" i="19"/>
  <c r="X520" i="18"/>
  <c r="X520" i="17"/>
  <c r="X520" i="16"/>
  <c r="X520" i="15"/>
  <c r="X520" i="14"/>
  <c r="X520" i="13"/>
  <c r="X520" i="12"/>
  <c r="X520" i="11"/>
  <c r="X520" i="10"/>
  <c r="X520" i="9"/>
  <c r="X520" i="8"/>
  <c r="X520" i="7"/>
  <c r="X520" i="5"/>
  <c r="U520" i="3"/>
  <c r="U520" i="2"/>
  <c r="W520" i="1"/>
  <c r="W520" i="3"/>
  <c r="W520" i="2"/>
  <c r="Y520" i="1"/>
  <c r="V520" i="3"/>
  <c r="V520" i="2"/>
  <c r="X520" i="1"/>
  <c r="X520" i="3"/>
  <c r="X520" i="2"/>
  <c r="Z520" i="1"/>
  <c r="I521" i="1"/>
  <c r="F521" i="1"/>
  <c r="G521" i="1"/>
  <c r="E521" i="1"/>
  <c r="H521" i="1"/>
  <c r="D521" i="1"/>
  <c r="B522" i="1"/>
  <c r="K522" i="1" s="1"/>
  <c r="C521" i="1"/>
  <c r="W521" i="19" l="1"/>
  <c r="W521" i="18"/>
  <c r="W521" i="17"/>
  <c r="W521" i="16"/>
  <c r="W521" i="15"/>
  <c r="W521" i="14"/>
  <c r="W521" i="13"/>
  <c r="W521" i="12"/>
  <c r="W521" i="11"/>
  <c r="W521" i="10"/>
  <c r="W521" i="9"/>
  <c r="W521" i="8"/>
  <c r="W521" i="7"/>
  <c r="W521" i="5"/>
  <c r="V521" i="19"/>
  <c r="V521" i="18"/>
  <c r="V521" i="17"/>
  <c r="V521" i="16"/>
  <c r="V521" i="15"/>
  <c r="V521" i="14"/>
  <c r="V521" i="13"/>
  <c r="V521" i="12"/>
  <c r="V521" i="11"/>
  <c r="V521" i="10"/>
  <c r="V521" i="9"/>
  <c r="V521" i="8"/>
  <c r="V521" i="7"/>
  <c r="V521" i="5"/>
  <c r="X521" i="19"/>
  <c r="X521" i="18"/>
  <c r="X521" i="17"/>
  <c r="X521" i="16"/>
  <c r="X521" i="15"/>
  <c r="X521" i="14"/>
  <c r="X521" i="13"/>
  <c r="X521" i="12"/>
  <c r="X521" i="11"/>
  <c r="X521" i="10"/>
  <c r="X521" i="9"/>
  <c r="X521" i="8"/>
  <c r="X521" i="7"/>
  <c r="X521" i="5"/>
  <c r="U521" i="19"/>
  <c r="U521" i="18"/>
  <c r="U521" i="17"/>
  <c r="U521" i="16"/>
  <c r="U521" i="15"/>
  <c r="U521" i="14"/>
  <c r="U521" i="13"/>
  <c r="U521" i="12"/>
  <c r="U521" i="11"/>
  <c r="U521" i="10"/>
  <c r="U521" i="9"/>
  <c r="U521" i="8"/>
  <c r="U521" i="7"/>
  <c r="U521" i="5"/>
  <c r="U521" i="3"/>
  <c r="W521" i="1"/>
  <c r="U521" i="2"/>
  <c r="X521" i="3"/>
  <c r="X521" i="2"/>
  <c r="Z521" i="1"/>
  <c r="V521" i="3"/>
  <c r="V521" i="2"/>
  <c r="X521" i="1"/>
  <c r="W521" i="3"/>
  <c r="W521" i="2"/>
  <c r="Y521" i="1"/>
  <c r="I522" i="1"/>
  <c r="G522" i="1"/>
  <c r="E522" i="1"/>
  <c r="F522" i="1"/>
  <c r="H522" i="1"/>
  <c r="D522" i="1"/>
  <c r="B523" i="1"/>
  <c r="K523" i="1" s="1"/>
  <c r="C522" i="1"/>
  <c r="W522" i="19" l="1"/>
  <c r="W522" i="17"/>
  <c r="W522" i="18"/>
  <c r="W522" i="14"/>
  <c r="W522" i="16"/>
  <c r="W522" i="15"/>
  <c r="W522" i="12"/>
  <c r="W522" i="13"/>
  <c r="W522" i="11"/>
  <c r="W522" i="10"/>
  <c r="W522" i="9"/>
  <c r="W522" i="8"/>
  <c r="W522" i="7"/>
  <c r="W522" i="5"/>
  <c r="X522" i="19"/>
  <c r="X522" i="18"/>
  <c r="X522" i="17"/>
  <c r="X522" i="16"/>
  <c r="X522" i="15"/>
  <c r="X522" i="14"/>
  <c r="X522" i="13"/>
  <c r="X522" i="12"/>
  <c r="X522" i="11"/>
  <c r="X522" i="10"/>
  <c r="X522" i="9"/>
  <c r="X522" i="8"/>
  <c r="X522" i="7"/>
  <c r="X522" i="5"/>
  <c r="U522" i="19"/>
  <c r="U522" i="18"/>
  <c r="U522" i="17"/>
  <c r="U522" i="16"/>
  <c r="U522" i="15"/>
  <c r="U522" i="14"/>
  <c r="U522" i="13"/>
  <c r="U522" i="12"/>
  <c r="U522" i="11"/>
  <c r="U522" i="9"/>
  <c r="U522" i="10"/>
  <c r="U522" i="8"/>
  <c r="U522" i="7"/>
  <c r="U522" i="5"/>
  <c r="V522" i="19"/>
  <c r="V522" i="18"/>
  <c r="V522" i="17"/>
  <c r="V522" i="16"/>
  <c r="V522" i="15"/>
  <c r="V522" i="14"/>
  <c r="V522" i="13"/>
  <c r="V522" i="12"/>
  <c r="V522" i="10"/>
  <c r="V522" i="11"/>
  <c r="V522" i="9"/>
  <c r="V522" i="8"/>
  <c r="V522" i="5"/>
  <c r="V522" i="7"/>
  <c r="X522" i="3"/>
  <c r="Z522" i="1"/>
  <c r="X522" i="2"/>
  <c r="U522" i="3"/>
  <c r="U522" i="2"/>
  <c r="W522" i="1"/>
  <c r="V522" i="3"/>
  <c r="V522" i="2"/>
  <c r="X522" i="1"/>
  <c r="W522" i="3"/>
  <c r="W522" i="2"/>
  <c r="Y522" i="1"/>
  <c r="I523" i="1"/>
  <c r="H523" i="1"/>
  <c r="F523" i="1"/>
  <c r="E523" i="1"/>
  <c r="G523" i="1"/>
  <c r="D523" i="1"/>
  <c r="C523" i="1"/>
  <c r="B524" i="1"/>
  <c r="K524" i="1" s="1"/>
  <c r="W523" i="19" l="1"/>
  <c r="W523" i="18"/>
  <c r="W523" i="17"/>
  <c r="W523" i="16"/>
  <c r="W523" i="15"/>
  <c r="W523" i="13"/>
  <c r="W523" i="14"/>
  <c r="W523" i="11"/>
  <c r="W523" i="10"/>
  <c r="W523" i="12"/>
  <c r="W523" i="8"/>
  <c r="W523" i="7"/>
  <c r="W523" i="9"/>
  <c r="W523" i="5"/>
  <c r="V523" i="19"/>
  <c r="V523" i="18"/>
  <c r="V523" i="17"/>
  <c r="V523" i="16"/>
  <c r="V523" i="15"/>
  <c r="V523" i="14"/>
  <c r="V523" i="13"/>
  <c r="V523" i="12"/>
  <c r="V523" i="11"/>
  <c r="V523" i="10"/>
  <c r="V523" i="9"/>
  <c r="V523" i="8"/>
  <c r="V523" i="7"/>
  <c r="V523" i="5"/>
  <c r="X523" i="19"/>
  <c r="X523" i="18"/>
  <c r="X523" i="17"/>
  <c r="X523" i="16"/>
  <c r="X523" i="15"/>
  <c r="X523" i="14"/>
  <c r="X523" i="13"/>
  <c r="X523" i="12"/>
  <c r="X523" i="11"/>
  <c r="X523" i="10"/>
  <c r="X523" i="9"/>
  <c r="X523" i="8"/>
  <c r="X523" i="7"/>
  <c r="X523" i="5"/>
  <c r="U523" i="19"/>
  <c r="U523" i="18"/>
  <c r="U523" i="17"/>
  <c r="U523" i="16"/>
  <c r="U523" i="15"/>
  <c r="U523" i="14"/>
  <c r="U523" i="13"/>
  <c r="U523" i="12"/>
  <c r="U523" i="11"/>
  <c r="U523" i="10"/>
  <c r="U523" i="9"/>
  <c r="U523" i="8"/>
  <c r="U523" i="7"/>
  <c r="U523" i="5"/>
  <c r="U523" i="3"/>
  <c r="U523" i="2"/>
  <c r="W523" i="1"/>
  <c r="X523" i="3"/>
  <c r="X523" i="2"/>
  <c r="Z523" i="1"/>
  <c r="W523" i="3"/>
  <c r="W523" i="2"/>
  <c r="Y523" i="1"/>
  <c r="V523" i="3"/>
  <c r="V523" i="2"/>
  <c r="X523" i="1"/>
  <c r="I524" i="1"/>
  <c r="E524" i="1"/>
  <c r="H524" i="1"/>
  <c r="G524" i="1"/>
  <c r="F524" i="1"/>
  <c r="D524" i="1"/>
  <c r="B525" i="1"/>
  <c r="K525" i="1" s="1"/>
  <c r="C524" i="1"/>
  <c r="W524" i="19" l="1"/>
  <c r="W524" i="18"/>
  <c r="W524" i="17"/>
  <c r="W524" i="14"/>
  <c r="W524" i="16"/>
  <c r="W524" i="15"/>
  <c r="W524" i="13"/>
  <c r="W524" i="12"/>
  <c r="W524" i="10"/>
  <c r="W524" i="11"/>
  <c r="W524" i="9"/>
  <c r="W524" i="8"/>
  <c r="W524" i="7"/>
  <c r="W524" i="5"/>
  <c r="X524" i="18"/>
  <c r="X524" i="19"/>
  <c r="X524" i="17"/>
  <c r="X524" i="16"/>
  <c r="X524" i="15"/>
  <c r="X524" i="14"/>
  <c r="X524" i="13"/>
  <c r="X524" i="12"/>
  <c r="X524" i="11"/>
  <c r="X524" i="10"/>
  <c r="X524" i="9"/>
  <c r="X524" i="8"/>
  <c r="X524" i="7"/>
  <c r="X524" i="5"/>
  <c r="V524" i="19"/>
  <c r="V524" i="18"/>
  <c r="V524" i="17"/>
  <c r="V524" i="16"/>
  <c r="V524" i="15"/>
  <c r="V524" i="14"/>
  <c r="V524" i="13"/>
  <c r="V524" i="12"/>
  <c r="V524" i="11"/>
  <c r="V524" i="10"/>
  <c r="V524" i="9"/>
  <c r="V524" i="8"/>
  <c r="V524" i="7"/>
  <c r="V524" i="5"/>
  <c r="U524" i="19"/>
  <c r="U524" i="18"/>
  <c r="U524" i="17"/>
  <c r="U524" i="16"/>
  <c r="U524" i="15"/>
  <c r="U524" i="14"/>
  <c r="U524" i="13"/>
  <c r="U524" i="12"/>
  <c r="U524" i="11"/>
  <c r="U524" i="10"/>
  <c r="U524" i="9"/>
  <c r="U524" i="8"/>
  <c r="U524" i="7"/>
  <c r="U524" i="5"/>
  <c r="V524" i="3"/>
  <c r="V524" i="2"/>
  <c r="X524" i="1"/>
  <c r="X524" i="3"/>
  <c r="X524" i="2"/>
  <c r="Z524" i="1"/>
  <c r="W524" i="3"/>
  <c r="W524" i="2"/>
  <c r="Y524" i="1"/>
  <c r="U524" i="3"/>
  <c r="U524" i="2"/>
  <c r="W524" i="1"/>
  <c r="I525" i="1"/>
  <c r="F525" i="1"/>
  <c r="E525" i="1"/>
  <c r="H525" i="1"/>
  <c r="G525" i="1"/>
  <c r="D525" i="1"/>
  <c r="C525" i="1"/>
  <c r="B526" i="1"/>
  <c r="K526" i="1" s="1"/>
  <c r="W525" i="19" l="1"/>
  <c r="W525" i="17"/>
  <c r="W525" i="18"/>
  <c r="W525" i="16"/>
  <c r="W525" i="15"/>
  <c r="W525" i="14"/>
  <c r="W525" i="11"/>
  <c r="W525" i="13"/>
  <c r="W525" i="12"/>
  <c r="W525" i="10"/>
  <c r="W525" i="9"/>
  <c r="W525" i="7"/>
  <c r="W525" i="5"/>
  <c r="W525" i="8"/>
  <c r="X525" i="19"/>
  <c r="X525" i="18"/>
  <c r="X525" i="17"/>
  <c r="X525" i="16"/>
  <c r="X525" i="15"/>
  <c r="X525" i="14"/>
  <c r="X525" i="13"/>
  <c r="X525" i="12"/>
  <c r="X525" i="11"/>
  <c r="X525" i="10"/>
  <c r="X525" i="9"/>
  <c r="X525" i="8"/>
  <c r="X525" i="7"/>
  <c r="X525" i="5"/>
  <c r="U525" i="19"/>
  <c r="U525" i="18"/>
  <c r="U525" i="17"/>
  <c r="U525" i="16"/>
  <c r="U525" i="15"/>
  <c r="U525" i="14"/>
  <c r="U525" i="13"/>
  <c r="U525" i="12"/>
  <c r="U525" i="11"/>
  <c r="U525" i="9"/>
  <c r="U525" i="10"/>
  <c r="U525" i="8"/>
  <c r="U525" i="7"/>
  <c r="U525" i="5"/>
  <c r="V525" i="19"/>
  <c r="V525" i="18"/>
  <c r="V525" i="17"/>
  <c r="V525" i="16"/>
  <c r="V525" i="15"/>
  <c r="V525" i="14"/>
  <c r="V525" i="13"/>
  <c r="V525" i="12"/>
  <c r="V525" i="11"/>
  <c r="V525" i="10"/>
  <c r="V525" i="9"/>
  <c r="V525" i="8"/>
  <c r="V525" i="7"/>
  <c r="V525" i="5"/>
  <c r="W525" i="3"/>
  <c r="W525" i="2"/>
  <c r="Y525" i="1"/>
  <c r="U525" i="3"/>
  <c r="U525" i="2"/>
  <c r="W525" i="1"/>
  <c r="X525" i="3"/>
  <c r="X525" i="2"/>
  <c r="Z525" i="1"/>
  <c r="V525" i="3"/>
  <c r="V525" i="2"/>
  <c r="X525" i="1"/>
  <c r="I526" i="1"/>
  <c r="H526" i="1"/>
  <c r="G526" i="1"/>
  <c r="E526" i="1"/>
  <c r="F526" i="1"/>
  <c r="D526" i="1"/>
  <c r="C526" i="1"/>
  <c r="B527" i="1"/>
  <c r="K527" i="1" s="1"/>
  <c r="W526" i="19" l="1"/>
  <c r="W526" i="18"/>
  <c r="W526" i="17"/>
  <c r="W526" i="16"/>
  <c r="W526" i="14"/>
  <c r="W526" i="13"/>
  <c r="W526" i="11"/>
  <c r="W526" i="12"/>
  <c r="W526" i="10"/>
  <c r="W526" i="15"/>
  <c r="W526" i="9"/>
  <c r="W526" i="7"/>
  <c r="W526" i="8"/>
  <c r="W526" i="5"/>
  <c r="X526" i="19"/>
  <c r="X526" i="18"/>
  <c r="X526" i="17"/>
  <c r="X526" i="16"/>
  <c r="X526" i="15"/>
  <c r="X526" i="14"/>
  <c r="X526" i="13"/>
  <c r="X526" i="12"/>
  <c r="X526" i="11"/>
  <c r="X526" i="10"/>
  <c r="X526" i="9"/>
  <c r="X526" i="8"/>
  <c r="X526" i="7"/>
  <c r="X526" i="5"/>
  <c r="U526" i="19"/>
  <c r="U526" i="18"/>
  <c r="U526" i="17"/>
  <c r="U526" i="16"/>
  <c r="U526" i="15"/>
  <c r="U526" i="14"/>
  <c r="U526" i="13"/>
  <c r="U526" i="12"/>
  <c r="U526" i="11"/>
  <c r="U526" i="10"/>
  <c r="U526" i="9"/>
  <c r="U526" i="8"/>
  <c r="U526" i="7"/>
  <c r="U526" i="5"/>
  <c r="V526" i="19"/>
  <c r="V526" i="18"/>
  <c r="V526" i="17"/>
  <c r="V526" i="16"/>
  <c r="V526" i="15"/>
  <c r="V526" i="14"/>
  <c r="V526" i="13"/>
  <c r="V526" i="12"/>
  <c r="V526" i="11"/>
  <c r="V526" i="10"/>
  <c r="V526" i="9"/>
  <c r="V526" i="8"/>
  <c r="V526" i="7"/>
  <c r="V526" i="5"/>
  <c r="U526" i="3"/>
  <c r="U526" i="2"/>
  <c r="W526" i="1"/>
  <c r="V526" i="3"/>
  <c r="V526" i="2"/>
  <c r="X526" i="1"/>
  <c r="W526" i="3"/>
  <c r="W526" i="2"/>
  <c r="Y526" i="1"/>
  <c r="X526" i="3"/>
  <c r="X526" i="2"/>
  <c r="Z526" i="1"/>
  <c r="I527" i="1"/>
  <c r="H527" i="1"/>
  <c r="G527" i="1"/>
  <c r="E527" i="1"/>
  <c r="F527" i="1"/>
  <c r="D527" i="1"/>
  <c r="B528" i="1"/>
  <c r="K528" i="1" s="1"/>
  <c r="C527" i="1"/>
  <c r="F16" i="3" a="1"/>
  <c r="F16" i="3" l="1"/>
  <c r="W527" i="19"/>
  <c r="W527" i="18"/>
  <c r="W527" i="17"/>
  <c r="W527" i="16"/>
  <c r="W527" i="15"/>
  <c r="W527" i="11"/>
  <c r="W527" i="10"/>
  <c r="W527" i="12"/>
  <c r="W527" i="14"/>
  <c r="W527" i="9"/>
  <c r="W527" i="13"/>
  <c r="W527" i="8"/>
  <c r="W527" i="7"/>
  <c r="W527" i="5"/>
  <c r="U527" i="19"/>
  <c r="U527" i="18"/>
  <c r="U527" i="17"/>
  <c r="U527" i="16"/>
  <c r="U527" i="15"/>
  <c r="U527" i="14"/>
  <c r="U527" i="13"/>
  <c r="U527" i="12"/>
  <c r="U527" i="11"/>
  <c r="U527" i="10"/>
  <c r="U527" i="9"/>
  <c r="U527" i="8"/>
  <c r="U527" i="7"/>
  <c r="U527" i="5"/>
  <c r="V527" i="19"/>
  <c r="V527" i="18"/>
  <c r="V527" i="17"/>
  <c r="V527" i="16"/>
  <c r="V527" i="15"/>
  <c r="V527" i="14"/>
  <c r="V527" i="13"/>
  <c r="V527" i="12"/>
  <c r="V527" i="11"/>
  <c r="V527" i="10"/>
  <c r="V527" i="9"/>
  <c r="V527" i="7"/>
  <c r="V527" i="8"/>
  <c r="V527" i="5"/>
  <c r="X527" i="19"/>
  <c r="X527" i="18"/>
  <c r="X527" i="17"/>
  <c r="X527" i="16"/>
  <c r="X527" i="15"/>
  <c r="X527" i="14"/>
  <c r="X527" i="13"/>
  <c r="X527" i="12"/>
  <c r="X527" i="11"/>
  <c r="X527" i="10"/>
  <c r="X527" i="9"/>
  <c r="X527" i="8"/>
  <c r="X527" i="7"/>
  <c r="X527" i="5"/>
  <c r="U527" i="3"/>
  <c r="U527" i="2"/>
  <c r="W527" i="1"/>
  <c r="V527" i="3"/>
  <c r="V527" i="2"/>
  <c r="X527" i="1"/>
  <c r="W527" i="3"/>
  <c r="W527" i="2"/>
  <c r="Y527" i="1"/>
  <c r="X527" i="3"/>
  <c r="X527" i="2"/>
  <c r="Z527" i="1"/>
  <c r="I528" i="1"/>
  <c r="H528" i="1"/>
  <c r="F528" i="1"/>
  <c r="G528" i="1"/>
  <c r="E528" i="1"/>
  <c r="D528" i="1"/>
  <c r="B529" i="1"/>
  <c r="K529" i="1" s="1"/>
  <c r="C528" i="1"/>
  <c r="W528" i="19" l="1"/>
  <c r="W528" i="18"/>
  <c r="W528" i="17"/>
  <c r="W528" i="16"/>
  <c r="W528" i="15"/>
  <c r="W528" i="14"/>
  <c r="W528" i="13"/>
  <c r="W528" i="10"/>
  <c r="W528" i="11"/>
  <c r="W528" i="9"/>
  <c r="W528" i="8"/>
  <c r="W528" i="12"/>
  <c r="W528" i="7"/>
  <c r="W528" i="5"/>
  <c r="U528" i="19"/>
  <c r="U528" i="18"/>
  <c r="U528" i="17"/>
  <c r="U528" i="16"/>
  <c r="U528" i="15"/>
  <c r="U528" i="14"/>
  <c r="U528" i="13"/>
  <c r="U528" i="12"/>
  <c r="U528" i="11"/>
  <c r="U528" i="10"/>
  <c r="U528" i="9"/>
  <c r="U528" i="8"/>
  <c r="U528" i="7"/>
  <c r="U528" i="5"/>
  <c r="V528" i="19"/>
  <c r="V528" i="18"/>
  <c r="V528" i="17"/>
  <c r="V528" i="16"/>
  <c r="V528" i="15"/>
  <c r="V528" i="14"/>
  <c r="V528" i="13"/>
  <c r="V528" i="12"/>
  <c r="V528" i="10"/>
  <c r="V528" i="11"/>
  <c r="V528" i="9"/>
  <c r="V528" i="8"/>
  <c r="V528" i="7"/>
  <c r="V528" i="5"/>
  <c r="X528" i="19"/>
  <c r="X528" i="18"/>
  <c r="X528" i="17"/>
  <c r="X528" i="16"/>
  <c r="X528" i="15"/>
  <c r="X528" i="14"/>
  <c r="X528" i="13"/>
  <c r="X528" i="12"/>
  <c r="X528" i="11"/>
  <c r="X528" i="10"/>
  <c r="X528" i="9"/>
  <c r="X528" i="8"/>
  <c r="X528" i="7"/>
  <c r="X528" i="5"/>
  <c r="W528" i="3"/>
  <c r="W528" i="2"/>
  <c r="Y528" i="1"/>
  <c r="V528" i="3"/>
  <c r="V528" i="2"/>
  <c r="X528" i="1"/>
  <c r="X528" i="3"/>
  <c r="X528" i="2"/>
  <c r="Z528" i="1"/>
  <c r="U528" i="3"/>
  <c r="U528" i="2"/>
  <c r="W528" i="1"/>
  <c r="I529" i="1"/>
  <c r="F529" i="1"/>
  <c r="E529" i="1"/>
  <c r="G529" i="1"/>
  <c r="H529" i="1"/>
  <c r="D529" i="1"/>
  <c r="C529" i="1"/>
  <c r="B530" i="1"/>
  <c r="K530" i="1" s="1"/>
  <c r="W529" i="19" l="1"/>
  <c r="W529" i="16"/>
  <c r="W529" i="17"/>
  <c r="W529" i="15"/>
  <c r="W529" i="18"/>
  <c r="W529" i="14"/>
  <c r="W529" i="13"/>
  <c r="W529" i="11"/>
  <c r="W529" i="10"/>
  <c r="W529" i="9"/>
  <c r="W529" i="12"/>
  <c r="W529" i="8"/>
  <c r="W529" i="7"/>
  <c r="W529" i="5"/>
  <c r="U529" i="19"/>
  <c r="U529" i="18"/>
  <c r="U529" i="17"/>
  <c r="U529" i="16"/>
  <c r="U529" i="15"/>
  <c r="U529" i="14"/>
  <c r="U529" i="13"/>
  <c r="U529" i="12"/>
  <c r="U529" i="11"/>
  <c r="U529" i="10"/>
  <c r="U529" i="9"/>
  <c r="U529" i="7"/>
  <c r="U529" i="8"/>
  <c r="U529" i="5"/>
  <c r="V529" i="19"/>
  <c r="V529" i="18"/>
  <c r="V529" i="17"/>
  <c r="V529" i="16"/>
  <c r="V529" i="15"/>
  <c r="V529" i="14"/>
  <c r="V529" i="13"/>
  <c r="V529" i="12"/>
  <c r="V529" i="11"/>
  <c r="V529" i="10"/>
  <c r="V529" i="9"/>
  <c r="V529" i="8"/>
  <c r="V529" i="7"/>
  <c r="V529" i="5"/>
  <c r="X529" i="18"/>
  <c r="X529" i="19"/>
  <c r="X529" i="17"/>
  <c r="X529" i="16"/>
  <c r="X529" i="15"/>
  <c r="X529" i="14"/>
  <c r="X529" i="13"/>
  <c r="X529" i="12"/>
  <c r="X529" i="11"/>
  <c r="X529" i="10"/>
  <c r="X529" i="9"/>
  <c r="X529" i="8"/>
  <c r="X529" i="7"/>
  <c r="X529" i="5"/>
  <c r="X529" i="2"/>
  <c r="X529" i="3"/>
  <c r="Z529" i="1"/>
  <c r="W529" i="3"/>
  <c r="W529" i="2"/>
  <c r="Y529" i="1"/>
  <c r="U529" i="3"/>
  <c r="U529" i="2"/>
  <c r="W529" i="1"/>
  <c r="V529" i="3"/>
  <c r="V529" i="2"/>
  <c r="X529" i="1"/>
  <c r="I530" i="1"/>
  <c r="G530" i="1"/>
  <c r="H530" i="1"/>
  <c r="E530" i="1"/>
  <c r="F530" i="1"/>
  <c r="D530" i="1"/>
  <c r="B531" i="1"/>
  <c r="K531" i="1" s="1"/>
  <c r="C530" i="1"/>
  <c r="W530" i="18" l="1"/>
  <c r="W530" i="19"/>
  <c r="W530" i="17"/>
  <c r="W530" i="16"/>
  <c r="W530" i="14"/>
  <c r="W530" i="15"/>
  <c r="W530" i="13"/>
  <c r="W530" i="12"/>
  <c r="W530" i="11"/>
  <c r="W530" i="10"/>
  <c r="W530" i="9"/>
  <c r="W530" i="8"/>
  <c r="W530" i="7"/>
  <c r="W530" i="5"/>
  <c r="U530" i="19"/>
  <c r="U530" i="18"/>
  <c r="U530" i="17"/>
  <c r="U530" i="16"/>
  <c r="U530" i="15"/>
  <c r="U530" i="14"/>
  <c r="U530" i="13"/>
  <c r="U530" i="12"/>
  <c r="U530" i="11"/>
  <c r="U530" i="10"/>
  <c r="U530" i="9"/>
  <c r="U530" i="8"/>
  <c r="U530" i="7"/>
  <c r="U530" i="5"/>
  <c r="X530" i="19"/>
  <c r="X530" i="18"/>
  <c r="X530" i="17"/>
  <c r="X530" i="16"/>
  <c r="X530" i="15"/>
  <c r="X530" i="14"/>
  <c r="X530" i="13"/>
  <c r="X530" i="12"/>
  <c r="X530" i="11"/>
  <c r="X530" i="10"/>
  <c r="X530" i="9"/>
  <c r="X530" i="8"/>
  <c r="X530" i="7"/>
  <c r="X530" i="5"/>
  <c r="V530" i="19"/>
  <c r="V530" i="18"/>
  <c r="V530" i="17"/>
  <c r="V530" i="16"/>
  <c r="V530" i="15"/>
  <c r="V530" i="14"/>
  <c r="V530" i="13"/>
  <c r="V530" i="12"/>
  <c r="V530" i="11"/>
  <c r="V530" i="10"/>
  <c r="V530" i="9"/>
  <c r="V530" i="8"/>
  <c r="V530" i="7"/>
  <c r="V530" i="5"/>
  <c r="U530" i="3"/>
  <c r="U530" i="2"/>
  <c r="W530" i="1"/>
  <c r="V530" i="3"/>
  <c r="V530" i="2"/>
  <c r="X530" i="1"/>
  <c r="W530" i="3"/>
  <c r="W530" i="2"/>
  <c r="Y530" i="1"/>
  <c r="X530" i="3"/>
  <c r="X530" i="2"/>
  <c r="Z530" i="1"/>
  <c r="I531" i="1"/>
  <c r="H531" i="1"/>
  <c r="E531" i="1"/>
  <c r="G531" i="1"/>
  <c r="F531" i="1"/>
  <c r="D531" i="1"/>
  <c r="C531" i="1"/>
  <c r="B532" i="1"/>
  <c r="K532" i="1" s="1"/>
  <c r="J16" i="3" a="1"/>
  <c r="E16" i="3" a="1"/>
  <c r="J16" i="3" l="1"/>
  <c r="E16" i="3"/>
  <c r="G16" i="3" s="1"/>
  <c r="H16" i="3" s="1"/>
  <c r="W531" i="18"/>
  <c r="W531" i="19"/>
  <c r="W531" i="17"/>
  <c r="W531" i="16"/>
  <c r="W531" i="14"/>
  <c r="W531" i="12"/>
  <c r="W531" i="15"/>
  <c r="W531" i="13"/>
  <c r="W531" i="11"/>
  <c r="W531" i="10"/>
  <c r="W531" i="9"/>
  <c r="W531" i="8"/>
  <c r="W531" i="7"/>
  <c r="W531" i="5"/>
  <c r="V531" i="19"/>
  <c r="V531" i="18"/>
  <c r="V531" i="17"/>
  <c r="V531" i="16"/>
  <c r="V531" i="15"/>
  <c r="V531" i="14"/>
  <c r="V531" i="13"/>
  <c r="V531" i="12"/>
  <c r="V531" i="11"/>
  <c r="V531" i="10"/>
  <c r="V531" i="9"/>
  <c r="V531" i="8"/>
  <c r="V531" i="5"/>
  <c r="V531" i="7"/>
  <c r="X531" i="19"/>
  <c r="X531" i="18"/>
  <c r="X531" i="17"/>
  <c r="X531" i="16"/>
  <c r="X531" i="15"/>
  <c r="X531" i="14"/>
  <c r="X531" i="13"/>
  <c r="X531" i="12"/>
  <c r="X531" i="11"/>
  <c r="X531" i="10"/>
  <c r="X531" i="9"/>
  <c r="X531" i="8"/>
  <c r="X531" i="7"/>
  <c r="X531" i="5"/>
  <c r="U531" i="19"/>
  <c r="U531" i="18"/>
  <c r="U531" i="17"/>
  <c r="U531" i="16"/>
  <c r="U531" i="15"/>
  <c r="U531" i="14"/>
  <c r="U531" i="13"/>
  <c r="U531" i="12"/>
  <c r="U531" i="11"/>
  <c r="U531" i="9"/>
  <c r="U531" i="10"/>
  <c r="U531" i="8"/>
  <c r="U531" i="7"/>
  <c r="U531" i="5"/>
  <c r="W531" i="3"/>
  <c r="W531" i="2"/>
  <c r="Y531" i="1"/>
  <c r="U531" i="3"/>
  <c r="U531" i="2"/>
  <c r="W531" i="1"/>
  <c r="X531" i="3"/>
  <c r="X531" i="2"/>
  <c r="Z531" i="1"/>
  <c r="V531" i="3"/>
  <c r="V531" i="2"/>
  <c r="X531" i="1"/>
  <c r="I532" i="1"/>
  <c r="H532" i="1"/>
  <c r="F532" i="1"/>
  <c r="E532" i="1"/>
  <c r="G532" i="1"/>
  <c r="D532" i="1"/>
  <c r="C532" i="1"/>
  <c r="B533" i="1"/>
  <c r="K533" i="1" s="1"/>
  <c r="L16" i="3"/>
  <c r="P16" i="3"/>
  <c r="F23" i="2" a="1"/>
  <c r="Z16" i="3" l="1"/>
  <c r="I16" i="3"/>
  <c r="M16" i="3"/>
  <c r="N16" i="3" s="1"/>
  <c r="F23" i="2"/>
  <c r="Q16" i="3"/>
  <c r="R16" i="3" s="1"/>
  <c r="W532" i="19"/>
  <c r="W532" i="17"/>
  <c r="W532" i="18"/>
  <c r="W532" i="15"/>
  <c r="W532" i="16"/>
  <c r="W532" i="13"/>
  <c r="W532" i="14"/>
  <c r="W532" i="12"/>
  <c r="W532" i="9"/>
  <c r="W532" i="11"/>
  <c r="W532" i="10"/>
  <c r="W532" i="5"/>
  <c r="W532" i="8"/>
  <c r="W532" i="7"/>
  <c r="X532" i="19"/>
  <c r="X532" i="18"/>
  <c r="X532" i="17"/>
  <c r="X532" i="16"/>
  <c r="X532" i="15"/>
  <c r="X532" i="14"/>
  <c r="X532" i="13"/>
  <c r="X532" i="12"/>
  <c r="X532" i="11"/>
  <c r="X532" i="10"/>
  <c r="X532" i="8"/>
  <c r="X532" i="9"/>
  <c r="X532" i="7"/>
  <c r="X532" i="5"/>
  <c r="V532" i="19"/>
  <c r="V532" i="18"/>
  <c r="V532" i="17"/>
  <c r="V532" i="16"/>
  <c r="V532" i="15"/>
  <c r="V532" i="14"/>
  <c r="V532" i="13"/>
  <c r="V532" i="12"/>
  <c r="V532" i="11"/>
  <c r="V532" i="10"/>
  <c r="V532" i="9"/>
  <c r="V532" i="8"/>
  <c r="V532" i="7"/>
  <c r="V532" i="5"/>
  <c r="U532" i="19"/>
  <c r="U532" i="18"/>
  <c r="U532" i="17"/>
  <c r="U532" i="16"/>
  <c r="U532" i="15"/>
  <c r="U532" i="14"/>
  <c r="U532" i="13"/>
  <c r="U532" i="12"/>
  <c r="U532" i="11"/>
  <c r="U532" i="10"/>
  <c r="U532" i="9"/>
  <c r="U532" i="7"/>
  <c r="U532" i="8"/>
  <c r="U532" i="5"/>
  <c r="W532" i="3"/>
  <c r="W532" i="2"/>
  <c r="Y532" i="1"/>
  <c r="U532" i="3"/>
  <c r="U532" i="2"/>
  <c r="W532" i="1"/>
  <c r="V532" i="3"/>
  <c r="V532" i="2"/>
  <c r="X532" i="1"/>
  <c r="X532" i="3"/>
  <c r="X532" i="2"/>
  <c r="Z532" i="1"/>
  <c r="I533" i="1"/>
  <c r="F533" i="1"/>
  <c r="E533" i="1"/>
  <c r="G533" i="1"/>
  <c r="H533" i="1"/>
  <c r="D533" i="1"/>
  <c r="B534" i="1"/>
  <c r="K534" i="1" s="1"/>
  <c r="C533" i="1"/>
  <c r="F15" i="5" a="1"/>
  <c r="F15" i="5" l="1"/>
  <c r="W533" i="18"/>
  <c r="W533" i="19"/>
  <c r="W533" i="17"/>
  <c r="W533" i="16"/>
  <c r="W533" i="15"/>
  <c r="W533" i="13"/>
  <c r="W533" i="14"/>
  <c r="W533" i="12"/>
  <c r="W533" i="11"/>
  <c r="W533" i="9"/>
  <c r="W533" i="10"/>
  <c r="W533" i="8"/>
  <c r="W533" i="7"/>
  <c r="W533" i="5"/>
  <c r="X533" i="19"/>
  <c r="X533" i="18"/>
  <c r="X533" i="17"/>
  <c r="X533" i="16"/>
  <c r="X533" i="15"/>
  <c r="X533" i="14"/>
  <c r="X533" i="13"/>
  <c r="X533" i="12"/>
  <c r="X533" i="11"/>
  <c r="X533" i="10"/>
  <c r="X533" i="9"/>
  <c r="X533" i="8"/>
  <c r="X533" i="7"/>
  <c r="X533" i="5"/>
  <c r="U533" i="19"/>
  <c r="U533" i="18"/>
  <c r="U533" i="17"/>
  <c r="U533" i="16"/>
  <c r="U533" i="15"/>
  <c r="U533" i="14"/>
  <c r="U533" i="13"/>
  <c r="U533" i="12"/>
  <c r="U533" i="11"/>
  <c r="U533" i="10"/>
  <c r="U533" i="9"/>
  <c r="U533" i="8"/>
  <c r="U533" i="7"/>
  <c r="U533" i="5"/>
  <c r="V533" i="19"/>
  <c r="V533" i="18"/>
  <c r="V533" i="17"/>
  <c r="V533" i="16"/>
  <c r="V533" i="15"/>
  <c r="V533" i="14"/>
  <c r="V533" i="13"/>
  <c r="V533" i="12"/>
  <c r="V533" i="11"/>
  <c r="V533" i="10"/>
  <c r="V533" i="9"/>
  <c r="V533" i="8"/>
  <c r="V533" i="7"/>
  <c r="V533" i="5"/>
  <c r="W533" i="3"/>
  <c r="W533" i="2"/>
  <c r="Y533" i="1"/>
  <c r="X533" i="3"/>
  <c r="X533" i="2"/>
  <c r="Z533" i="1"/>
  <c r="V533" i="3"/>
  <c r="V533" i="2"/>
  <c r="X533" i="1"/>
  <c r="U533" i="3"/>
  <c r="W533" i="1"/>
  <c r="U533" i="2"/>
  <c r="I534" i="1"/>
  <c r="G534" i="1"/>
  <c r="H534" i="1"/>
  <c r="E534" i="1"/>
  <c r="F534" i="1"/>
  <c r="D534" i="1"/>
  <c r="B535" i="1"/>
  <c r="K535" i="1" s="1"/>
  <c r="C534" i="1"/>
  <c r="F6" i="10" a="1"/>
  <c r="F6" i="10" l="1"/>
  <c r="W534" i="19"/>
  <c r="W534" i="17"/>
  <c r="W534" i="18"/>
  <c r="W534" i="16"/>
  <c r="W534" i="14"/>
  <c r="W534" i="15"/>
  <c r="W534" i="13"/>
  <c r="W534" i="12"/>
  <c r="W534" i="9"/>
  <c r="W534" i="11"/>
  <c r="W534" i="10"/>
  <c r="W534" i="8"/>
  <c r="W534" i="5"/>
  <c r="W534" i="7"/>
  <c r="X534" i="19"/>
  <c r="X534" i="18"/>
  <c r="X534" i="17"/>
  <c r="X534" i="16"/>
  <c r="X534" i="15"/>
  <c r="X534" i="14"/>
  <c r="X534" i="13"/>
  <c r="X534" i="12"/>
  <c r="X534" i="11"/>
  <c r="X534" i="10"/>
  <c r="X534" i="9"/>
  <c r="X534" i="8"/>
  <c r="X534" i="7"/>
  <c r="X534" i="5"/>
  <c r="V534" i="19"/>
  <c r="V534" i="18"/>
  <c r="V534" i="17"/>
  <c r="V534" i="16"/>
  <c r="V534" i="15"/>
  <c r="V534" i="14"/>
  <c r="V534" i="13"/>
  <c r="V534" i="12"/>
  <c r="V534" i="10"/>
  <c r="V534" i="11"/>
  <c r="V534" i="9"/>
  <c r="V534" i="8"/>
  <c r="V534" i="5"/>
  <c r="V534" i="7"/>
  <c r="U534" i="19"/>
  <c r="U534" i="18"/>
  <c r="U534" i="17"/>
  <c r="U534" i="16"/>
  <c r="U534" i="15"/>
  <c r="U534" i="14"/>
  <c r="U534" i="13"/>
  <c r="U534" i="12"/>
  <c r="U534" i="11"/>
  <c r="U534" i="9"/>
  <c r="U534" i="10"/>
  <c r="U534" i="8"/>
  <c r="U534" i="7"/>
  <c r="U534" i="5"/>
  <c r="U534" i="3"/>
  <c r="U534" i="2"/>
  <c r="W534" i="1"/>
  <c r="X534" i="3"/>
  <c r="Z534" i="1"/>
  <c r="X534" i="2"/>
  <c r="V534" i="3"/>
  <c r="V534" i="2"/>
  <c r="X534" i="1"/>
  <c r="W534" i="3"/>
  <c r="W534" i="2"/>
  <c r="Y534" i="1"/>
  <c r="I535" i="1"/>
  <c r="E535" i="1"/>
  <c r="G535" i="1"/>
  <c r="F535" i="1"/>
  <c r="H535" i="1"/>
  <c r="D535" i="1"/>
  <c r="C535" i="1"/>
  <c r="B536" i="1"/>
  <c r="K536" i="1" s="1"/>
  <c r="W535" i="18" l="1"/>
  <c r="W535" i="19"/>
  <c r="W535" i="16"/>
  <c r="W535" i="17"/>
  <c r="W535" i="15"/>
  <c r="W535" i="14"/>
  <c r="W535" i="12"/>
  <c r="W535" i="11"/>
  <c r="W535" i="10"/>
  <c r="W535" i="13"/>
  <c r="W535" i="8"/>
  <c r="W535" i="7"/>
  <c r="W535" i="9"/>
  <c r="W535" i="5"/>
  <c r="U535" i="19"/>
  <c r="U535" i="18"/>
  <c r="U535" i="17"/>
  <c r="U535" i="16"/>
  <c r="U535" i="15"/>
  <c r="U535" i="14"/>
  <c r="U535" i="13"/>
  <c r="U535" i="12"/>
  <c r="U535" i="11"/>
  <c r="U535" i="10"/>
  <c r="U535" i="9"/>
  <c r="U535" i="7"/>
  <c r="U535" i="8"/>
  <c r="U535" i="5"/>
  <c r="X535" i="19"/>
  <c r="X535" i="18"/>
  <c r="X535" i="17"/>
  <c r="X535" i="16"/>
  <c r="X535" i="15"/>
  <c r="X535" i="14"/>
  <c r="X535" i="13"/>
  <c r="X535" i="12"/>
  <c r="X535" i="11"/>
  <c r="X535" i="10"/>
  <c r="X535" i="8"/>
  <c r="X535" i="9"/>
  <c r="X535" i="7"/>
  <c r="X535" i="5"/>
  <c r="V535" i="19"/>
  <c r="V535" i="18"/>
  <c r="V535" i="17"/>
  <c r="V535" i="16"/>
  <c r="V535" i="15"/>
  <c r="V535" i="14"/>
  <c r="V535" i="13"/>
  <c r="V535" i="12"/>
  <c r="V535" i="11"/>
  <c r="V535" i="10"/>
  <c r="V535" i="9"/>
  <c r="V535" i="8"/>
  <c r="V535" i="7"/>
  <c r="V535" i="5"/>
  <c r="X535" i="3"/>
  <c r="X535" i="2"/>
  <c r="Z535" i="1"/>
  <c r="V535" i="3"/>
  <c r="V535" i="2"/>
  <c r="X535" i="1"/>
  <c r="U535" i="3"/>
  <c r="U535" i="2"/>
  <c r="W535" i="1"/>
  <c r="W535" i="3"/>
  <c r="W535" i="2"/>
  <c r="Y535" i="1"/>
  <c r="I536" i="1"/>
  <c r="H536" i="1"/>
  <c r="F536" i="1"/>
  <c r="E536" i="1"/>
  <c r="G536" i="1"/>
  <c r="D536" i="1"/>
  <c r="B537" i="1"/>
  <c r="K537" i="1" s="1"/>
  <c r="C536" i="1"/>
  <c r="E23" i="2" a="1"/>
  <c r="J23" i="2" a="1"/>
  <c r="J23" i="2" l="1"/>
  <c r="E23" i="2"/>
  <c r="G23" i="2" s="1"/>
  <c r="H23" i="2" s="1"/>
  <c r="W536" i="19"/>
  <c r="W536" i="18"/>
  <c r="W536" i="17"/>
  <c r="W536" i="14"/>
  <c r="W536" i="15"/>
  <c r="W536" i="16"/>
  <c r="W536" i="13"/>
  <c r="W536" i="11"/>
  <c r="W536" i="10"/>
  <c r="W536" i="12"/>
  <c r="W536" i="8"/>
  <c r="W536" i="7"/>
  <c r="W536" i="9"/>
  <c r="W536" i="5"/>
  <c r="V536" i="19"/>
  <c r="V536" i="18"/>
  <c r="V536" i="17"/>
  <c r="V536" i="16"/>
  <c r="V536" i="15"/>
  <c r="V536" i="14"/>
  <c r="V536" i="13"/>
  <c r="V536" i="12"/>
  <c r="V536" i="11"/>
  <c r="V536" i="10"/>
  <c r="V536" i="9"/>
  <c r="V536" i="8"/>
  <c r="V536" i="7"/>
  <c r="V536" i="5"/>
  <c r="X536" i="19"/>
  <c r="X536" i="18"/>
  <c r="X536" i="17"/>
  <c r="X536" i="16"/>
  <c r="X536" i="15"/>
  <c r="X536" i="14"/>
  <c r="X536" i="13"/>
  <c r="X536" i="12"/>
  <c r="X536" i="11"/>
  <c r="X536" i="10"/>
  <c r="X536" i="9"/>
  <c r="X536" i="8"/>
  <c r="X536" i="7"/>
  <c r="X536" i="5"/>
  <c r="U536" i="19"/>
  <c r="U536" i="18"/>
  <c r="U536" i="17"/>
  <c r="U536" i="16"/>
  <c r="U536" i="15"/>
  <c r="U536" i="14"/>
  <c r="U536" i="13"/>
  <c r="U536" i="12"/>
  <c r="U536" i="11"/>
  <c r="U536" i="10"/>
  <c r="U536" i="9"/>
  <c r="U536" i="8"/>
  <c r="U536" i="7"/>
  <c r="U536" i="5"/>
  <c r="U536" i="3"/>
  <c r="U536" i="2"/>
  <c r="W536" i="1"/>
  <c r="W536" i="3"/>
  <c r="W536" i="2"/>
  <c r="Y536" i="1"/>
  <c r="V536" i="3"/>
  <c r="X536" i="1"/>
  <c r="V536" i="2"/>
  <c r="X536" i="2"/>
  <c r="X536" i="3"/>
  <c r="Z536" i="1"/>
  <c r="I537" i="1"/>
  <c r="F537" i="1"/>
  <c r="E537" i="1"/>
  <c r="H537" i="1"/>
  <c r="G537" i="1"/>
  <c r="D537" i="1"/>
  <c r="B538" i="1"/>
  <c r="K538" i="1" s="1"/>
  <c r="C537" i="1"/>
  <c r="E15" i="5" a="1"/>
  <c r="J15" i="5" a="1"/>
  <c r="P23" i="2"/>
  <c r="L23" i="2"/>
  <c r="Z23" i="2" l="1"/>
  <c r="I23" i="2"/>
  <c r="Q23" i="2"/>
  <c r="R23" i="2" s="1"/>
  <c r="M23" i="2"/>
  <c r="N23" i="2" s="1"/>
  <c r="E15" i="5"/>
  <c r="G15" i="5" s="1"/>
  <c r="H15" i="5" s="1"/>
  <c r="I15" i="5" s="1"/>
  <c r="J15" i="5"/>
  <c r="W537" i="18"/>
  <c r="W537" i="17"/>
  <c r="W537" i="19"/>
  <c r="W537" i="15"/>
  <c r="W537" i="16"/>
  <c r="W537" i="14"/>
  <c r="W537" i="13"/>
  <c r="W537" i="11"/>
  <c r="W537" i="12"/>
  <c r="W537" i="10"/>
  <c r="W537" i="8"/>
  <c r="W537" i="7"/>
  <c r="W537" i="9"/>
  <c r="W537" i="5"/>
  <c r="V537" i="19"/>
  <c r="V537" i="18"/>
  <c r="V537" i="17"/>
  <c r="V537" i="16"/>
  <c r="V537" i="15"/>
  <c r="V537" i="14"/>
  <c r="V537" i="13"/>
  <c r="V537" i="12"/>
  <c r="V537" i="11"/>
  <c r="V537" i="10"/>
  <c r="V537" i="9"/>
  <c r="V537" i="8"/>
  <c r="V537" i="7"/>
  <c r="V537" i="5"/>
  <c r="X537" i="19"/>
  <c r="X537" i="18"/>
  <c r="X537" i="17"/>
  <c r="X537" i="16"/>
  <c r="X537" i="15"/>
  <c r="X537" i="14"/>
  <c r="X537" i="13"/>
  <c r="X537" i="12"/>
  <c r="X537" i="11"/>
  <c r="X537" i="10"/>
  <c r="X537" i="9"/>
  <c r="X537" i="8"/>
  <c r="X537" i="7"/>
  <c r="X537" i="5"/>
  <c r="U537" i="19"/>
  <c r="U537" i="18"/>
  <c r="U537" i="17"/>
  <c r="U537" i="16"/>
  <c r="U537" i="15"/>
  <c r="U537" i="14"/>
  <c r="U537" i="13"/>
  <c r="U537" i="12"/>
  <c r="U537" i="11"/>
  <c r="U537" i="9"/>
  <c r="U537" i="10"/>
  <c r="U537" i="8"/>
  <c r="U537" i="7"/>
  <c r="U537" i="5"/>
  <c r="W537" i="3"/>
  <c r="W537" i="2"/>
  <c r="Y537" i="1"/>
  <c r="U537" i="2"/>
  <c r="U537" i="3"/>
  <c r="W537" i="1"/>
  <c r="V537" i="3"/>
  <c r="V537" i="2"/>
  <c r="X537" i="1"/>
  <c r="X537" i="3"/>
  <c r="X537" i="2"/>
  <c r="Z537" i="1"/>
  <c r="I538" i="1"/>
  <c r="G538" i="1"/>
  <c r="E538" i="1"/>
  <c r="H538" i="1"/>
  <c r="F538" i="1"/>
  <c r="D538" i="1"/>
  <c r="C538" i="1"/>
  <c r="B539" i="1"/>
  <c r="K539" i="1" s="1"/>
  <c r="J6" i="10" a="1"/>
  <c r="P15" i="5"/>
  <c r="L15" i="5"/>
  <c r="E6" i="10" a="1"/>
  <c r="Z15" i="5" l="1"/>
  <c r="M15" i="5"/>
  <c r="N15" i="5" s="1"/>
  <c r="E6" i="10"/>
  <c r="G6" i="10" s="1"/>
  <c r="H6" i="10" s="1"/>
  <c r="J6" i="10"/>
  <c r="Q15" i="5"/>
  <c r="R15" i="5" s="1"/>
  <c r="W538" i="19"/>
  <c r="W538" i="18"/>
  <c r="W538" i="17"/>
  <c r="W538" i="16"/>
  <c r="W538" i="15"/>
  <c r="W538" i="14"/>
  <c r="W538" i="12"/>
  <c r="W538" i="13"/>
  <c r="W538" i="9"/>
  <c r="W538" i="11"/>
  <c r="W538" i="10"/>
  <c r="W538" i="7"/>
  <c r="W538" i="8"/>
  <c r="W538" i="5"/>
  <c r="U538" i="19"/>
  <c r="U538" i="18"/>
  <c r="U538" i="17"/>
  <c r="U538" i="16"/>
  <c r="U538" i="15"/>
  <c r="U538" i="14"/>
  <c r="U538" i="13"/>
  <c r="U538" i="12"/>
  <c r="U538" i="11"/>
  <c r="U538" i="10"/>
  <c r="U538" i="9"/>
  <c r="U538" i="7"/>
  <c r="U538" i="8"/>
  <c r="U538" i="5"/>
  <c r="V538" i="19"/>
  <c r="V538" i="18"/>
  <c r="V538" i="17"/>
  <c r="V538" i="16"/>
  <c r="V538" i="15"/>
  <c r="V538" i="14"/>
  <c r="V538" i="13"/>
  <c r="V538" i="12"/>
  <c r="V538" i="11"/>
  <c r="V538" i="10"/>
  <c r="V538" i="9"/>
  <c r="V538" i="8"/>
  <c r="V538" i="7"/>
  <c r="V538" i="5"/>
  <c r="X538" i="19"/>
  <c r="X538" i="18"/>
  <c r="X538" i="17"/>
  <c r="X538" i="16"/>
  <c r="X538" i="15"/>
  <c r="X538" i="14"/>
  <c r="X538" i="13"/>
  <c r="X538" i="12"/>
  <c r="X538" i="11"/>
  <c r="X538" i="10"/>
  <c r="X538" i="9"/>
  <c r="X538" i="8"/>
  <c r="X538" i="7"/>
  <c r="X538" i="5"/>
  <c r="V538" i="3"/>
  <c r="V538" i="2"/>
  <c r="X538" i="1"/>
  <c r="X538" i="3"/>
  <c r="X538" i="2"/>
  <c r="Z538" i="1"/>
  <c r="U538" i="3"/>
  <c r="U538" i="2"/>
  <c r="W538" i="1"/>
  <c r="W538" i="3"/>
  <c r="W538" i="2"/>
  <c r="Y538" i="1"/>
  <c r="I539" i="1"/>
  <c r="G539" i="1"/>
  <c r="F539" i="1"/>
  <c r="H539" i="1"/>
  <c r="E539" i="1"/>
  <c r="D539" i="1"/>
  <c r="B540" i="1"/>
  <c r="K540" i="1" s="1"/>
  <c r="C539" i="1"/>
  <c r="L6" i="10"/>
  <c r="P6" i="10"/>
  <c r="Z6" i="10" l="1"/>
  <c r="I6" i="10"/>
  <c r="M6" i="10"/>
  <c r="N6" i="10" s="1"/>
  <c r="Q6" i="10"/>
  <c r="R6" i="10" s="1"/>
  <c r="W539" i="19"/>
  <c r="W539" i="18"/>
  <c r="W539" i="16"/>
  <c r="W539" i="17"/>
  <c r="W539" i="14"/>
  <c r="W539" i="15"/>
  <c r="W539" i="12"/>
  <c r="W539" i="13"/>
  <c r="W539" i="11"/>
  <c r="W539" i="9"/>
  <c r="W539" i="10"/>
  <c r="W539" i="8"/>
  <c r="W539" i="5"/>
  <c r="W539" i="7"/>
  <c r="U539" i="19"/>
  <c r="U539" i="18"/>
  <c r="U539" i="17"/>
  <c r="U539" i="16"/>
  <c r="U539" i="15"/>
  <c r="U539" i="14"/>
  <c r="U539" i="13"/>
  <c r="U539" i="12"/>
  <c r="U539" i="11"/>
  <c r="U539" i="10"/>
  <c r="U539" i="9"/>
  <c r="U539" i="8"/>
  <c r="U539" i="7"/>
  <c r="U539" i="5"/>
  <c r="X539" i="19"/>
  <c r="X539" i="18"/>
  <c r="X539" i="17"/>
  <c r="X539" i="16"/>
  <c r="X539" i="15"/>
  <c r="X539" i="14"/>
  <c r="X539" i="13"/>
  <c r="X539" i="12"/>
  <c r="X539" i="11"/>
  <c r="X539" i="10"/>
  <c r="X539" i="9"/>
  <c r="X539" i="8"/>
  <c r="X539" i="7"/>
  <c r="X539" i="5"/>
  <c r="V539" i="19"/>
  <c r="V539" i="18"/>
  <c r="V539" i="17"/>
  <c r="V539" i="16"/>
  <c r="V539" i="15"/>
  <c r="V539" i="14"/>
  <c r="V539" i="13"/>
  <c r="V539" i="12"/>
  <c r="V539" i="11"/>
  <c r="V539" i="10"/>
  <c r="V539" i="9"/>
  <c r="V539" i="8"/>
  <c r="V539" i="7"/>
  <c r="V539" i="5"/>
  <c r="U539" i="3"/>
  <c r="U539" i="2"/>
  <c r="W539" i="1"/>
  <c r="V539" i="3"/>
  <c r="V539" i="2"/>
  <c r="X539" i="1"/>
  <c r="X539" i="3"/>
  <c r="X539" i="2"/>
  <c r="Z539" i="1"/>
  <c r="W539" i="3"/>
  <c r="W539" i="2"/>
  <c r="Y539" i="1"/>
  <c r="I540" i="1"/>
  <c r="E540" i="1"/>
  <c r="F540" i="1"/>
  <c r="G540" i="1"/>
  <c r="H540" i="1"/>
  <c r="D540" i="1"/>
  <c r="B541" i="1"/>
  <c r="K541" i="1" s="1"/>
  <c r="C540" i="1"/>
  <c r="W540" i="19" l="1"/>
  <c r="W540" i="18"/>
  <c r="W540" i="16"/>
  <c r="W540" i="17"/>
  <c r="W540" i="15"/>
  <c r="W540" i="12"/>
  <c r="W540" i="13"/>
  <c r="W540" i="11"/>
  <c r="W540" i="14"/>
  <c r="W540" i="10"/>
  <c r="W540" i="8"/>
  <c r="W540" i="9"/>
  <c r="W540" i="7"/>
  <c r="W540" i="5"/>
  <c r="U540" i="19"/>
  <c r="U540" i="18"/>
  <c r="U540" i="17"/>
  <c r="U540" i="16"/>
  <c r="U540" i="15"/>
  <c r="U540" i="14"/>
  <c r="U540" i="13"/>
  <c r="U540" i="12"/>
  <c r="U540" i="11"/>
  <c r="U540" i="9"/>
  <c r="U540" i="10"/>
  <c r="U540" i="8"/>
  <c r="U540" i="7"/>
  <c r="U540" i="5"/>
  <c r="V540" i="19"/>
  <c r="V540" i="18"/>
  <c r="V540" i="17"/>
  <c r="V540" i="16"/>
  <c r="V540" i="15"/>
  <c r="V540" i="14"/>
  <c r="V540" i="13"/>
  <c r="V540" i="12"/>
  <c r="V540" i="10"/>
  <c r="V540" i="11"/>
  <c r="V540" i="9"/>
  <c r="V540" i="8"/>
  <c r="V540" i="7"/>
  <c r="V540" i="5"/>
  <c r="X540" i="19"/>
  <c r="X540" i="18"/>
  <c r="X540" i="17"/>
  <c r="X540" i="16"/>
  <c r="X540" i="15"/>
  <c r="X540" i="14"/>
  <c r="X540" i="13"/>
  <c r="X540" i="12"/>
  <c r="X540" i="11"/>
  <c r="X540" i="10"/>
  <c r="X540" i="9"/>
  <c r="X540" i="8"/>
  <c r="X540" i="7"/>
  <c r="X540" i="5"/>
  <c r="W540" i="3"/>
  <c r="W540" i="2"/>
  <c r="Y540" i="1"/>
  <c r="V540" i="3"/>
  <c r="V540" i="2"/>
  <c r="X540" i="1"/>
  <c r="X540" i="3"/>
  <c r="X540" i="2"/>
  <c r="Z540" i="1"/>
  <c r="U540" i="3"/>
  <c r="U540" i="2"/>
  <c r="W540" i="1"/>
  <c r="I541" i="1"/>
  <c r="H541" i="1"/>
  <c r="E541" i="1"/>
  <c r="G541" i="1"/>
  <c r="F541" i="1"/>
  <c r="D541" i="1"/>
  <c r="B542" i="1"/>
  <c r="K542" i="1" s="1"/>
  <c r="C541" i="1"/>
  <c r="W541" i="19" l="1"/>
  <c r="W541" i="16"/>
  <c r="W541" i="17"/>
  <c r="W541" i="18"/>
  <c r="W541" i="15"/>
  <c r="W541" i="14"/>
  <c r="W541" i="13"/>
  <c r="W541" i="10"/>
  <c r="W541" i="9"/>
  <c r="W541" i="12"/>
  <c r="W541" i="11"/>
  <c r="W541" i="8"/>
  <c r="W541" i="7"/>
  <c r="W541" i="5"/>
  <c r="X541" i="19"/>
  <c r="X541" i="18"/>
  <c r="X541" i="17"/>
  <c r="X541" i="16"/>
  <c r="X541" i="15"/>
  <c r="X541" i="14"/>
  <c r="X541" i="13"/>
  <c r="X541" i="12"/>
  <c r="X541" i="11"/>
  <c r="X541" i="10"/>
  <c r="X541" i="9"/>
  <c r="X541" i="8"/>
  <c r="X541" i="7"/>
  <c r="X541" i="5"/>
  <c r="V541" i="19"/>
  <c r="V541" i="18"/>
  <c r="V541" i="17"/>
  <c r="V541" i="16"/>
  <c r="V541" i="15"/>
  <c r="V541" i="14"/>
  <c r="V541" i="13"/>
  <c r="V541" i="12"/>
  <c r="V541" i="11"/>
  <c r="V541" i="10"/>
  <c r="V541" i="9"/>
  <c r="V541" i="8"/>
  <c r="V541" i="7"/>
  <c r="V541" i="5"/>
  <c r="U541" i="19"/>
  <c r="U541" i="18"/>
  <c r="U541" i="17"/>
  <c r="U541" i="16"/>
  <c r="U541" i="15"/>
  <c r="U541" i="14"/>
  <c r="U541" i="13"/>
  <c r="U541" i="12"/>
  <c r="U541" i="11"/>
  <c r="U541" i="10"/>
  <c r="U541" i="9"/>
  <c r="U541" i="8"/>
  <c r="U541" i="7"/>
  <c r="U541" i="5"/>
  <c r="W541" i="3"/>
  <c r="W541" i="2"/>
  <c r="Y541" i="1"/>
  <c r="X541" i="3"/>
  <c r="X541" i="2"/>
  <c r="Z541" i="1"/>
  <c r="V541" i="3"/>
  <c r="V541" i="2"/>
  <c r="X541" i="1"/>
  <c r="U541" i="3"/>
  <c r="U541" i="2"/>
  <c r="W541" i="1"/>
  <c r="I542" i="1"/>
  <c r="H542" i="1"/>
  <c r="F542" i="1"/>
  <c r="E542" i="1"/>
  <c r="G542" i="1"/>
  <c r="D542" i="1"/>
  <c r="C542" i="1"/>
  <c r="B543" i="1"/>
  <c r="K543" i="1" s="1"/>
  <c r="W542" i="19" l="1"/>
  <c r="W542" i="18"/>
  <c r="W542" i="17"/>
  <c r="W542" i="16"/>
  <c r="W542" i="15"/>
  <c r="W542" i="14"/>
  <c r="W542" i="13"/>
  <c r="W542" i="12"/>
  <c r="W542" i="11"/>
  <c r="W542" i="10"/>
  <c r="W542" i="9"/>
  <c r="W542" i="8"/>
  <c r="W542" i="5"/>
  <c r="W542" i="7"/>
  <c r="U542" i="19"/>
  <c r="U542" i="18"/>
  <c r="U542" i="17"/>
  <c r="U542" i="15"/>
  <c r="U542" i="16"/>
  <c r="U542" i="14"/>
  <c r="U542" i="13"/>
  <c r="U542" i="12"/>
  <c r="U542" i="11"/>
  <c r="U542" i="10"/>
  <c r="U542" i="9"/>
  <c r="U542" i="8"/>
  <c r="U542" i="7"/>
  <c r="U542" i="5"/>
  <c r="V542" i="19"/>
  <c r="V542" i="18"/>
  <c r="V542" i="17"/>
  <c r="V542" i="16"/>
  <c r="V542" i="15"/>
  <c r="V542" i="14"/>
  <c r="V542" i="13"/>
  <c r="V542" i="12"/>
  <c r="V542" i="11"/>
  <c r="V542" i="10"/>
  <c r="V542" i="9"/>
  <c r="V542" i="8"/>
  <c r="V542" i="7"/>
  <c r="V542" i="5"/>
  <c r="X542" i="19"/>
  <c r="X542" i="18"/>
  <c r="X542" i="17"/>
  <c r="X542" i="16"/>
  <c r="X542" i="15"/>
  <c r="X542" i="14"/>
  <c r="X542" i="13"/>
  <c r="X542" i="12"/>
  <c r="X542" i="11"/>
  <c r="X542" i="10"/>
  <c r="X542" i="9"/>
  <c r="X542" i="8"/>
  <c r="X542" i="7"/>
  <c r="X542" i="5"/>
  <c r="W542" i="3"/>
  <c r="W542" i="2"/>
  <c r="Y542" i="1"/>
  <c r="V542" i="3"/>
  <c r="X542" i="1"/>
  <c r="V542" i="2"/>
  <c r="U542" i="3"/>
  <c r="U542" i="2"/>
  <c r="W542" i="1"/>
  <c r="X542" i="3"/>
  <c r="X542" i="2"/>
  <c r="Z542" i="1"/>
  <c r="I543" i="1"/>
  <c r="H543" i="1"/>
  <c r="G543" i="1"/>
  <c r="F543" i="1"/>
  <c r="E543" i="1"/>
  <c r="D543" i="1"/>
  <c r="B544" i="1"/>
  <c r="K544" i="1" s="1"/>
  <c r="C543" i="1"/>
  <c r="X543" i="19" l="1"/>
  <c r="X543" i="18"/>
  <c r="X543" i="17"/>
  <c r="X543" i="16"/>
  <c r="X543" i="15"/>
  <c r="X543" i="14"/>
  <c r="X543" i="13"/>
  <c r="X543" i="12"/>
  <c r="X543" i="11"/>
  <c r="X543" i="10"/>
  <c r="X543" i="9"/>
  <c r="X543" i="8"/>
  <c r="X543" i="7"/>
  <c r="X543" i="5"/>
  <c r="V543" i="19"/>
  <c r="V543" i="18"/>
  <c r="V543" i="17"/>
  <c r="V543" i="16"/>
  <c r="V543" i="15"/>
  <c r="V543" i="14"/>
  <c r="V543" i="13"/>
  <c r="V543" i="12"/>
  <c r="V543" i="11"/>
  <c r="V543" i="10"/>
  <c r="V543" i="9"/>
  <c r="V543" i="8"/>
  <c r="V543" i="5"/>
  <c r="V543" i="7"/>
  <c r="W543" i="19"/>
  <c r="W543" i="18"/>
  <c r="W543" i="17"/>
  <c r="W543" i="16"/>
  <c r="W543" i="15"/>
  <c r="W543" i="14"/>
  <c r="W543" i="13"/>
  <c r="W543" i="12"/>
  <c r="W543" i="11"/>
  <c r="W543" i="10"/>
  <c r="W543" i="9"/>
  <c r="W543" i="8"/>
  <c r="W543" i="5"/>
  <c r="W543" i="7"/>
  <c r="U543" i="19"/>
  <c r="U543" i="18"/>
  <c r="U543" i="17"/>
  <c r="U543" i="16"/>
  <c r="U543" i="15"/>
  <c r="U543" i="14"/>
  <c r="U543" i="13"/>
  <c r="U543" i="12"/>
  <c r="U543" i="11"/>
  <c r="U543" i="9"/>
  <c r="U543" i="10"/>
  <c r="U543" i="8"/>
  <c r="U543" i="7"/>
  <c r="U543" i="5"/>
  <c r="U543" i="3"/>
  <c r="U543" i="2"/>
  <c r="W543" i="1"/>
  <c r="V543" i="3"/>
  <c r="V543" i="2"/>
  <c r="X543" i="1"/>
  <c r="W543" i="3"/>
  <c r="W543" i="2"/>
  <c r="Y543" i="1"/>
  <c r="X543" i="3"/>
  <c r="X543" i="2"/>
  <c r="Z543" i="1"/>
  <c r="I544" i="1"/>
  <c r="F544" i="1"/>
  <c r="E544" i="1"/>
  <c r="G544" i="1"/>
  <c r="H544" i="1"/>
  <c r="D544" i="1"/>
  <c r="C544" i="1"/>
  <c r="B545" i="1"/>
  <c r="K545" i="1" s="1"/>
  <c r="V544" i="19" l="1"/>
  <c r="V544" i="18"/>
  <c r="V544" i="17"/>
  <c r="V544" i="16"/>
  <c r="V544" i="15"/>
  <c r="V544" i="14"/>
  <c r="V544" i="13"/>
  <c r="V544" i="12"/>
  <c r="V544" i="11"/>
  <c r="V544" i="10"/>
  <c r="V544" i="9"/>
  <c r="V544" i="8"/>
  <c r="V544" i="7"/>
  <c r="V544" i="5"/>
  <c r="X544" i="19"/>
  <c r="X544" i="18"/>
  <c r="X544" i="17"/>
  <c r="X544" i="16"/>
  <c r="X544" i="15"/>
  <c r="X544" i="14"/>
  <c r="X544" i="13"/>
  <c r="X544" i="12"/>
  <c r="X544" i="11"/>
  <c r="X544" i="10"/>
  <c r="X544" i="9"/>
  <c r="X544" i="8"/>
  <c r="X544" i="7"/>
  <c r="X544" i="5"/>
  <c r="U544" i="19"/>
  <c r="U544" i="18"/>
  <c r="U544" i="17"/>
  <c r="U544" i="16"/>
  <c r="U544" i="15"/>
  <c r="U544" i="14"/>
  <c r="U544" i="13"/>
  <c r="U544" i="12"/>
  <c r="U544" i="11"/>
  <c r="U544" i="10"/>
  <c r="U544" i="9"/>
  <c r="U544" i="7"/>
  <c r="U544" i="8"/>
  <c r="U544" i="5"/>
  <c r="W544" i="19"/>
  <c r="W544" i="18"/>
  <c r="W544" i="17"/>
  <c r="W544" i="16"/>
  <c r="W544" i="15"/>
  <c r="W544" i="14"/>
  <c r="W544" i="13"/>
  <c r="W544" i="12"/>
  <c r="W544" i="11"/>
  <c r="W544" i="10"/>
  <c r="W544" i="9"/>
  <c r="W544" i="7"/>
  <c r="W544" i="8"/>
  <c r="W544" i="5"/>
  <c r="X544" i="3"/>
  <c r="X544" i="2"/>
  <c r="Z544" i="1"/>
  <c r="W544" i="3"/>
  <c r="W544" i="2"/>
  <c r="Y544" i="1"/>
  <c r="U544" i="3"/>
  <c r="U544" i="2"/>
  <c r="W544" i="1"/>
  <c r="V544" i="3"/>
  <c r="V544" i="2"/>
  <c r="X544" i="1"/>
  <c r="I545" i="1"/>
  <c r="E545" i="1"/>
  <c r="G545" i="1"/>
  <c r="H545" i="1"/>
  <c r="F545" i="1"/>
  <c r="D545" i="1"/>
  <c r="C545" i="1"/>
  <c r="B546" i="1"/>
  <c r="K546" i="1" s="1"/>
  <c r="U545" i="19" l="1"/>
  <c r="U545" i="18"/>
  <c r="U545" i="17"/>
  <c r="U545" i="16"/>
  <c r="U545" i="15"/>
  <c r="U545" i="14"/>
  <c r="U545" i="13"/>
  <c r="U545" i="12"/>
  <c r="U545" i="11"/>
  <c r="U545" i="9"/>
  <c r="U545" i="10"/>
  <c r="U545" i="8"/>
  <c r="U545" i="7"/>
  <c r="U545" i="5"/>
  <c r="W545" i="19"/>
  <c r="W545" i="18"/>
  <c r="W545" i="17"/>
  <c r="W545" i="16"/>
  <c r="W545" i="15"/>
  <c r="W545" i="14"/>
  <c r="W545" i="13"/>
  <c r="W545" i="12"/>
  <c r="W545" i="11"/>
  <c r="W545" i="10"/>
  <c r="W545" i="9"/>
  <c r="W545" i="8"/>
  <c r="W545" i="7"/>
  <c r="W545" i="5"/>
  <c r="X545" i="19"/>
  <c r="X545" i="18"/>
  <c r="X545" i="17"/>
  <c r="X545" i="16"/>
  <c r="X545" i="15"/>
  <c r="X545" i="14"/>
  <c r="X545" i="13"/>
  <c r="X545" i="12"/>
  <c r="X545" i="11"/>
  <c r="X545" i="10"/>
  <c r="X545" i="9"/>
  <c r="X545" i="8"/>
  <c r="X545" i="7"/>
  <c r="X545" i="5"/>
  <c r="V545" i="19"/>
  <c r="V545" i="18"/>
  <c r="V545" i="17"/>
  <c r="V545" i="16"/>
  <c r="V545" i="15"/>
  <c r="V545" i="14"/>
  <c r="V545" i="13"/>
  <c r="V545" i="12"/>
  <c r="V545" i="11"/>
  <c r="V545" i="10"/>
  <c r="V545" i="9"/>
  <c r="V545" i="8"/>
  <c r="V545" i="7"/>
  <c r="V545" i="5"/>
  <c r="V545" i="3"/>
  <c r="V545" i="2"/>
  <c r="X545" i="1"/>
  <c r="W545" i="3"/>
  <c r="W545" i="2"/>
  <c r="Y545" i="1"/>
  <c r="X545" i="3"/>
  <c r="X545" i="2"/>
  <c r="Z545" i="1"/>
  <c r="U545" i="3"/>
  <c r="U545" i="2"/>
  <c r="W545" i="1"/>
  <c r="I546" i="1"/>
  <c r="H546" i="1"/>
  <c r="G546" i="1"/>
  <c r="E546" i="1"/>
  <c r="F546" i="1"/>
  <c r="D546" i="1"/>
  <c r="B547" i="1"/>
  <c r="K547" i="1" s="1"/>
  <c r="C546" i="1"/>
  <c r="X546" i="19" l="1"/>
  <c r="X546" i="18"/>
  <c r="X546" i="17"/>
  <c r="X546" i="16"/>
  <c r="X546" i="15"/>
  <c r="X546" i="14"/>
  <c r="X546" i="13"/>
  <c r="X546" i="12"/>
  <c r="X546" i="11"/>
  <c r="X546" i="10"/>
  <c r="X546" i="9"/>
  <c r="X546" i="8"/>
  <c r="X546" i="7"/>
  <c r="X546" i="5"/>
  <c r="W546" i="19"/>
  <c r="W546" i="18"/>
  <c r="W546" i="17"/>
  <c r="W546" i="16"/>
  <c r="W546" i="15"/>
  <c r="W546" i="14"/>
  <c r="W546" i="13"/>
  <c r="W546" i="12"/>
  <c r="W546" i="11"/>
  <c r="W546" i="10"/>
  <c r="W546" i="9"/>
  <c r="W546" i="8"/>
  <c r="W546" i="7"/>
  <c r="W546" i="5"/>
  <c r="U546" i="19"/>
  <c r="U546" i="18"/>
  <c r="U546" i="17"/>
  <c r="U546" i="16"/>
  <c r="U546" i="15"/>
  <c r="U546" i="14"/>
  <c r="U546" i="13"/>
  <c r="U546" i="12"/>
  <c r="U546" i="11"/>
  <c r="U546" i="10"/>
  <c r="U546" i="9"/>
  <c r="U546" i="8"/>
  <c r="U546" i="7"/>
  <c r="U546" i="5"/>
  <c r="V546" i="19"/>
  <c r="V546" i="18"/>
  <c r="V546" i="17"/>
  <c r="V546" i="16"/>
  <c r="V546" i="15"/>
  <c r="V546" i="14"/>
  <c r="V546" i="13"/>
  <c r="V546" i="12"/>
  <c r="V546" i="11"/>
  <c r="V546" i="10"/>
  <c r="V546" i="9"/>
  <c r="V546" i="8"/>
  <c r="V546" i="7"/>
  <c r="V546" i="5"/>
  <c r="V546" i="3"/>
  <c r="V546" i="2"/>
  <c r="X546" i="1"/>
  <c r="U546" i="3"/>
  <c r="U546" i="2"/>
  <c r="W546" i="1"/>
  <c r="X546" i="3"/>
  <c r="X546" i="2"/>
  <c r="Z546" i="1"/>
  <c r="W546" i="3"/>
  <c r="W546" i="2"/>
  <c r="Y546" i="1"/>
  <c r="I547" i="1"/>
  <c r="G547" i="1"/>
  <c r="F547" i="1"/>
  <c r="H547" i="1"/>
  <c r="E547" i="1"/>
  <c r="D547" i="1"/>
  <c r="C547" i="1"/>
  <c r="B548" i="1"/>
  <c r="K548" i="1" s="1"/>
  <c r="U547" i="19" l="1"/>
  <c r="U547" i="18"/>
  <c r="U547" i="17"/>
  <c r="U547" i="16"/>
  <c r="U547" i="15"/>
  <c r="U547" i="14"/>
  <c r="U547" i="13"/>
  <c r="U547" i="12"/>
  <c r="U547" i="10"/>
  <c r="U547" i="11"/>
  <c r="U547" i="9"/>
  <c r="U547" i="8"/>
  <c r="U547" i="5"/>
  <c r="U547" i="7"/>
  <c r="X547" i="19"/>
  <c r="X547" i="18"/>
  <c r="X547" i="17"/>
  <c r="X547" i="16"/>
  <c r="X547" i="15"/>
  <c r="X547" i="14"/>
  <c r="X547" i="13"/>
  <c r="X547" i="12"/>
  <c r="X547" i="11"/>
  <c r="X547" i="10"/>
  <c r="X547" i="9"/>
  <c r="X547" i="8"/>
  <c r="X547" i="7"/>
  <c r="X547" i="5"/>
  <c r="V547" i="19"/>
  <c r="V547" i="18"/>
  <c r="V547" i="17"/>
  <c r="V547" i="16"/>
  <c r="V547" i="15"/>
  <c r="V547" i="14"/>
  <c r="V547" i="13"/>
  <c r="V547" i="12"/>
  <c r="V547" i="11"/>
  <c r="V547" i="10"/>
  <c r="V547" i="9"/>
  <c r="V547" i="7"/>
  <c r="V547" i="8"/>
  <c r="V547" i="5"/>
  <c r="W547" i="19"/>
  <c r="W547" i="18"/>
  <c r="W547" i="17"/>
  <c r="W547" i="16"/>
  <c r="W547" i="15"/>
  <c r="W547" i="14"/>
  <c r="W547" i="13"/>
  <c r="W547" i="12"/>
  <c r="W547" i="11"/>
  <c r="W547" i="9"/>
  <c r="W547" i="10"/>
  <c r="W547" i="7"/>
  <c r="W547" i="8"/>
  <c r="W547" i="5"/>
  <c r="U547" i="3"/>
  <c r="U547" i="2"/>
  <c r="W547" i="1"/>
  <c r="V547" i="3"/>
  <c r="V547" i="2"/>
  <c r="X547" i="1"/>
  <c r="X547" i="3"/>
  <c r="X547" i="2"/>
  <c r="Z547" i="1"/>
  <c r="W547" i="3"/>
  <c r="W547" i="2"/>
  <c r="Y547" i="1"/>
  <c r="I548" i="1"/>
  <c r="F548" i="1"/>
  <c r="E548" i="1"/>
  <c r="H548" i="1"/>
  <c r="G548" i="1"/>
  <c r="D548" i="1"/>
  <c r="B549" i="1"/>
  <c r="K549" i="1" s="1"/>
  <c r="C548" i="1"/>
  <c r="F17" i="3" a="1"/>
  <c r="F17" i="3" l="1"/>
  <c r="V548" i="19"/>
  <c r="V548" i="18"/>
  <c r="V548" i="17"/>
  <c r="V548" i="16"/>
  <c r="V548" i="15"/>
  <c r="V548" i="14"/>
  <c r="V548" i="13"/>
  <c r="V548" i="12"/>
  <c r="V548" i="11"/>
  <c r="V548" i="10"/>
  <c r="V548" i="9"/>
  <c r="V548" i="8"/>
  <c r="V548" i="7"/>
  <c r="V548" i="5"/>
  <c r="U548" i="19"/>
  <c r="U548" i="18"/>
  <c r="U548" i="17"/>
  <c r="U548" i="16"/>
  <c r="U548" i="15"/>
  <c r="U548" i="14"/>
  <c r="U548" i="13"/>
  <c r="U548" i="12"/>
  <c r="U548" i="10"/>
  <c r="U548" i="11"/>
  <c r="U548" i="9"/>
  <c r="U548" i="7"/>
  <c r="U548" i="8"/>
  <c r="U548" i="5"/>
  <c r="X548" i="19"/>
  <c r="X548" i="18"/>
  <c r="X548" i="17"/>
  <c r="X548" i="16"/>
  <c r="X548" i="15"/>
  <c r="X548" i="14"/>
  <c r="X548" i="13"/>
  <c r="X548" i="12"/>
  <c r="X548" i="11"/>
  <c r="X548" i="10"/>
  <c r="X548" i="9"/>
  <c r="X548" i="8"/>
  <c r="X548" i="7"/>
  <c r="X548" i="5"/>
  <c r="W548" i="19"/>
  <c r="W548" i="18"/>
  <c r="W548" i="17"/>
  <c r="W548" i="16"/>
  <c r="W548" i="15"/>
  <c r="W548" i="14"/>
  <c r="W548" i="13"/>
  <c r="W548" i="12"/>
  <c r="W548" i="11"/>
  <c r="W548" i="10"/>
  <c r="W548" i="9"/>
  <c r="W548" i="8"/>
  <c r="W548" i="7"/>
  <c r="W548" i="5"/>
  <c r="X548" i="3"/>
  <c r="X548" i="2"/>
  <c r="Z548" i="1"/>
  <c r="U548" i="3"/>
  <c r="U548" i="2"/>
  <c r="W548" i="1"/>
  <c r="V548" i="3"/>
  <c r="V548" i="2"/>
  <c r="X548" i="1"/>
  <c r="W548" i="3"/>
  <c r="W548" i="2"/>
  <c r="Y548" i="1"/>
  <c r="I549" i="1"/>
  <c r="E549" i="1"/>
  <c r="F549" i="1"/>
  <c r="H549" i="1"/>
  <c r="G549" i="1"/>
  <c r="D549" i="1"/>
  <c r="C549" i="1"/>
  <c r="B550" i="1"/>
  <c r="K550" i="1" s="1"/>
  <c r="F25" i="7" a="1"/>
  <c r="F25" i="7" l="1"/>
  <c r="U549" i="18"/>
  <c r="U549" i="19"/>
  <c r="U549" i="17"/>
  <c r="U549" i="16"/>
  <c r="U549" i="15"/>
  <c r="U549" i="14"/>
  <c r="U549" i="13"/>
  <c r="U549" i="12"/>
  <c r="U549" i="11"/>
  <c r="U549" i="10"/>
  <c r="U549" i="9"/>
  <c r="U549" i="8"/>
  <c r="U549" i="7"/>
  <c r="U549" i="5"/>
  <c r="W549" i="19"/>
  <c r="W549" i="17"/>
  <c r="W549" i="18"/>
  <c r="W549" i="16"/>
  <c r="W549" i="15"/>
  <c r="W549" i="14"/>
  <c r="W549" i="13"/>
  <c r="W549" i="12"/>
  <c r="W549" i="11"/>
  <c r="W549" i="10"/>
  <c r="W549" i="9"/>
  <c r="W549" i="8"/>
  <c r="W549" i="7"/>
  <c r="W549" i="5"/>
  <c r="X549" i="19"/>
  <c r="X549" i="18"/>
  <c r="X549" i="17"/>
  <c r="X549" i="16"/>
  <c r="X549" i="15"/>
  <c r="X549" i="14"/>
  <c r="X549" i="13"/>
  <c r="X549" i="12"/>
  <c r="X549" i="11"/>
  <c r="X549" i="10"/>
  <c r="X549" i="9"/>
  <c r="X549" i="8"/>
  <c r="X549" i="7"/>
  <c r="X549" i="5"/>
  <c r="V549" i="19"/>
  <c r="V549" i="18"/>
  <c r="V549" i="17"/>
  <c r="V549" i="16"/>
  <c r="V549" i="15"/>
  <c r="V549" i="14"/>
  <c r="V549" i="13"/>
  <c r="V549" i="12"/>
  <c r="V549" i="11"/>
  <c r="V549" i="10"/>
  <c r="V549" i="9"/>
  <c r="V549" i="8"/>
  <c r="V549" i="7"/>
  <c r="V549" i="5"/>
  <c r="X549" i="2"/>
  <c r="X549" i="3"/>
  <c r="Z549" i="1"/>
  <c r="V549" i="3"/>
  <c r="V549" i="2"/>
  <c r="X549" i="1"/>
  <c r="U549" i="3"/>
  <c r="U549" i="2"/>
  <c r="W549" i="1"/>
  <c r="W549" i="3"/>
  <c r="W549" i="2"/>
  <c r="Y549" i="1"/>
  <c r="I550" i="1"/>
  <c r="H550" i="1"/>
  <c r="F550" i="1"/>
  <c r="G550" i="1"/>
  <c r="E550" i="1"/>
  <c r="D550" i="1"/>
  <c r="C550" i="1"/>
  <c r="B551" i="1"/>
  <c r="K551" i="1" s="1"/>
  <c r="X550" i="19" l="1"/>
  <c r="X550" i="18"/>
  <c r="X550" i="17"/>
  <c r="X550" i="16"/>
  <c r="X550" i="15"/>
  <c r="X550" i="14"/>
  <c r="X550" i="13"/>
  <c r="X550" i="12"/>
  <c r="X550" i="11"/>
  <c r="X550" i="10"/>
  <c r="X550" i="9"/>
  <c r="X550" i="8"/>
  <c r="X550" i="7"/>
  <c r="X550" i="5"/>
  <c r="W550" i="19"/>
  <c r="W550" i="18"/>
  <c r="W550" i="17"/>
  <c r="W550" i="16"/>
  <c r="W550" i="15"/>
  <c r="W550" i="14"/>
  <c r="W550" i="13"/>
  <c r="W550" i="12"/>
  <c r="W550" i="11"/>
  <c r="W550" i="10"/>
  <c r="W550" i="9"/>
  <c r="W550" i="7"/>
  <c r="W550" i="8"/>
  <c r="W550" i="5"/>
  <c r="V550" i="19"/>
  <c r="V550" i="18"/>
  <c r="V550" i="17"/>
  <c r="V550" i="16"/>
  <c r="V550" i="15"/>
  <c r="V550" i="14"/>
  <c r="V550" i="13"/>
  <c r="V550" i="12"/>
  <c r="V550" i="11"/>
  <c r="V550" i="10"/>
  <c r="V550" i="9"/>
  <c r="V550" i="8"/>
  <c r="V550" i="7"/>
  <c r="V550" i="5"/>
  <c r="U550" i="19"/>
  <c r="U550" i="18"/>
  <c r="U550" i="17"/>
  <c r="U550" i="16"/>
  <c r="U550" i="15"/>
  <c r="U550" i="14"/>
  <c r="U550" i="13"/>
  <c r="U550" i="12"/>
  <c r="U550" i="11"/>
  <c r="U550" i="10"/>
  <c r="U550" i="9"/>
  <c r="U550" i="8"/>
  <c r="U550" i="7"/>
  <c r="U550" i="5"/>
  <c r="W550" i="3"/>
  <c r="W550" i="2"/>
  <c r="Y550" i="1"/>
  <c r="U550" i="3"/>
  <c r="U550" i="2"/>
  <c r="W550" i="1"/>
  <c r="X550" i="3"/>
  <c r="X550" i="2"/>
  <c r="Z550" i="1"/>
  <c r="V550" i="3"/>
  <c r="V550" i="2"/>
  <c r="X550" i="1"/>
  <c r="I551" i="1"/>
  <c r="H551" i="1"/>
  <c r="F551" i="1"/>
  <c r="E551" i="1"/>
  <c r="G551" i="1"/>
  <c r="D551" i="1"/>
  <c r="C551" i="1"/>
  <c r="B552" i="1"/>
  <c r="K552" i="1" s="1"/>
  <c r="F11" i="9" a="1"/>
  <c r="F11" i="9" l="1"/>
  <c r="V551" i="19"/>
  <c r="V551" i="18"/>
  <c r="V551" i="17"/>
  <c r="V551" i="16"/>
  <c r="V551" i="15"/>
  <c r="V551" i="14"/>
  <c r="V551" i="12"/>
  <c r="V551" i="13"/>
  <c r="V551" i="11"/>
  <c r="V551" i="10"/>
  <c r="V551" i="9"/>
  <c r="V551" i="7"/>
  <c r="V551" i="8"/>
  <c r="V551" i="5"/>
  <c r="X551" i="19"/>
  <c r="X551" i="18"/>
  <c r="X551" i="17"/>
  <c r="X551" i="16"/>
  <c r="X551" i="15"/>
  <c r="X551" i="14"/>
  <c r="X551" i="13"/>
  <c r="X551" i="12"/>
  <c r="X551" i="11"/>
  <c r="X551" i="10"/>
  <c r="X551" i="9"/>
  <c r="X551" i="8"/>
  <c r="X551" i="7"/>
  <c r="X551" i="5"/>
  <c r="W551" i="19"/>
  <c r="W551" i="18"/>
  <c r="W551" i="17"/>
  <c r="W551" i="16"/>
  <c r="W551" i="15"/>
  <c r="W551" i="14"/>
  <c r="W551" i="13"/>
  <c r="W551" i="12"/>
  <c r="W551" i="11"/>
  <c r="W551" i="9"/>
  <c r="W551" i="10"/>
  <c r="W551" i="8"/>
  <c r="W551" i="7"/>
  <c r="W551" i="5"/>
  <c r="U551" i="19"/>
  <c r="U551" i="18"/>
  <c r="U551" i="17"/>
  <c r="U551" i="16"/>
  <c r="U551" i="15"/>
  <c r="U551" i="14"/>
  <c r="U551" i="13"/>
  <c r="U551" i="12"/>
  <c r="U551" i="11"/>
  <c r="U551" i="10"/>
  <c r="U551" i="9"/>
  <c r="U551" i="8"/>
  <c r="U551" i="7"/>
  <c r="U551" i="5"/>
  <c r="W551" i="3"/>
  <c r="W551" i="2"/>
  <c r="Y551" i="1"/>
  <c r="U551" i="3"/>
  <c r="U551" i="2"/>
  <c r="W551" i="1"/>
  <c r="X551" i="3"/>
  <c r="X551" i="2"/>
  <c r="Z551" i="1"/>
  <c r="V551" i="3"/>
  <c r="V551" i="2"/>
  <c r="X551" i="1"/>
  <c r="I552" i="1"/>
  <c r="F552" i="1"/>
  <c r="H552" i="1"/>
  <c r="G552" i="1"/>
  <c r="E552" i="1"/>
  <c r="D552" i="1"/>
  <c r="B553" i="1"/>
  <c r="K553" i="1" s="1"/>
  <c r="C552" i="1"/>
  <c r="E17" i="3" a="1"/>
  <c r="J17" i="3" a="1"/>
  <c r="E17" i="3" l="1"/>
  <c r="G17" i="3" s="1"/>
  <c r="H17" i="3" s="1"/>
  <c r="J17" i="3"/>
  <c r="W552" i="19"/>
  <c r="W552" i="16"/>
  <c r="W552" i="18"/>
  <c r="W552" i="17"/>
  <c r="W552" i="15"/>
  <c r="W552" i="14"/>
  <c r="W552" i="13"/>
  <c r="W552" i="12"/>
  <c r="W552" i="10"/>
  <c r="W552" i="9"/>
  <c r="W552" i="11"/>
  <c r="W552" i="7"/>
  <c r="W552" i="8"/>
  <c r="W552" i="5"/>
  <c r="V552" i="19"/>
  <c r="V552" i="18"/>
  <c r="V552" i="17"/>
  <c r="V552" i="16"/>
  <c r="V552" i="15"/>
  <c r="V552" i="14"/>
  <c r="V552" i="13"/>
  <c r="V552" i="12"/>
  <c r="V552" i="11"/>
  <c r="V552" i="10"/>
  <c r="V552" i="9"/>
  <c r="V552" i="8"/>
  <c r="V552" i="5"/>
  <c r="V552" i="7"/>
  <c r="U552" i="19"/>
  <c r="U552" i="18"/>
  <c r="U552" i="17"/>
  <c r="U552" i="16"/>
  <c r="U552" i="15"/>
  <c r="U552" i="14"/>
  <c r="U552" i="13"/>
  <c r="U552" i="12"/>
  <c r="U552" i="11"/>
  <c r="U552" i="10"/>
  <c r="U552" i="9"/>
  <c r="U552" i="8"/>
  <c r="U552" i="7"/>
  <c r="U552" i="5"/>
  <c r="X552" i="19"/>
  <c r="X552" i="18"/>
  <c r="X552" i="17"/>
  <c r="X552" i="16"/>
  <c r="X552" i="15"/>
  <c r="X552" i="14"/>
  <c r="X552" i="13"/>
  <c r="X552" i="12"/>
  <c r="X552" i="11"/>
  <c r="X552" i="10"/>
  <c r="X552" i="9"/>
  <c r="X552" i="8"/>
  <c r="X552" i="7"/>
  <c r="X552" i="5"/>
  <c r="X552" i="3"/>
  <c r="X552" i="2"/>
  <c r="Z552" i="1"/>
  <c r="W552" i="3"/>
  <c r="W552" i="2"/>
  <c r="Y552" i="1"/>
  <c r="V552" i="3"/>
  <c r="V552" i="2"/>
  <c r="X552" i="1"/>
  <c r="U552" i="3"/>
  <c r="U552" i="2"/>
  <c r="W552" i="1"/>
  <c r="I553" i="1"/>
  <c r="G553" i="1"/>
  <c r="E553" i="1"/>
  <c r="F553" i="1"/>
  <c r="H553" i="1"/>
  <c r="D553" i="1"/>
  <c r="C553" i="1"/>
  <c r="B554" i="1"/>
  <c r="K554" i="1" s="1"/>
  <c r="F16" i="5" a="1"/>
  <c r="J25" i="7" a="1"/>
  <c r="E25" i="7" a="1"/>
  <c r="P17" i="3"/>
  <c r="L17" i="3"/>
  <c r="Z17" i="3" l="1"/>
  <c r="I17" i="3"/>
  <c r="J25" i="7"/>
  <c r="M17" i="3"/>
  <c r="N17" i="3" s="1"/>
  <c r="Q17" i="3"/>
  <c r="R17" i="3" s="1"/>
  <c r="E25" i="7"/>
  <c r="G25" i="7" s="1"/>
  <c r="H25" i="7" s="1"/>
  <c r="F16" i="5"/>
  <c r="W553" i="18"/>
  <c r="W553" i="17"/>
  <c r="W553" i="16"/>
  <c r="W553" i="19"/>
  <c r="W553" i="15"/>
  <c r="W553" i="12"/>
  <c r="W553" i="13"/>
  <c r="W553" i="14"/>
  <c r="W553" i="10"/>
  <c r="W553" i="9"/>
  <c r="W553" i="11"/>
  <c r="W553" i="7"/>
  <c r="W553" i="8"/>
  <c r="W553" i="5"/>
  <c r="X553" i="19"/>
  <c r="X553" i="18"/>
  <c r="X553" i="17"/>
  <c r="X553" i="16"/>
  <c r="X553" i="15"/>
  <c r="X553" i="14"/>
  <c r="X553" i="13"/>
  <c r="X553" i="12"/>
  <c r="X553" i="11"/>
  <c r="X553" i="10"/>
  <c r="X553" i="8"/>
  <c r="X553" i="9"/>
  <c r="X553" i="7"/>
  <c r="X553" i="5"/>
  <c r="V553" i="19"/>
  <c r="V553" i="18"/>
  <c r="V553" i="17"/>
  <c r="V553" i="16"/>
  <c r="V553" i="15"/>
  <c r="V553" i="14"/>
  <c r="V553" i="13"/>
  <c r="V553" i="12"/>
  <c r="V553" i="11"/>
  <c r="V553" i="10"/>
  <c r="V553" i="9"/>
  <c r="V553" i="8"/>
  <c r="V553" i="7"/>
  <c r="V553" i="5"/>
  <c r="U553" i="19"/>
  <c r="U553" i="18"/>
  <c r="U553" i="17"/>
  <c r="U553" i="16"/>
  <c r="U553" i="15"/>
  <c r="U553" i="14"/>
  <c r="U553" i="13"/>
  <c r="U553" i="12"/>
  <c r="U553" i="11"/>
  <c r="U553" i="10"/>
  <c r="U553" i="9"/>
  <c r="U553" i="8"/>
  <c r="U553" i="5"/>
  <c r="U553" i="7"/>
  <c r="V553" i="3"/>
  <c r="X553" i="1"/>
  <c r="V553" i="2"/>
  <c r="U553" i="3"/>
  <c r="U553" i="2"/>
  <c r="W553" i="1"/>
  <c r="W553" i="3"/>
  <c r="W553" i="2"/>
  <c r="Y553" i="1"/>
  <c r="X553" i="3"/>
  <c r="X553" i="2"/>
  <c r="Z553" i="1"/>
  <c r="I554" i="1"/>
  <c r="F554" i="1"/>
  <c r="G554" i="1"/>
  <c r="E554" i="1"/>
  <c r="H554" i="1"/>
  <c r="D554" i="1"/>
  <c r="B555" i="1"/>
  <c r="K555" i="1" s="1"/>
  <c r="C554" i="1"/>
  <c r="P25" i="7"/>
  <c r="L25" i="7"/>
  <c r="F5" i="8" a="1"/>
  <c r="Z25" i="7" l="1"/>
  <c r="I25" i="7"/>
  <c r="M25" i="7"/>
  <c r="N25" i="7" s="1"/>
  <c r="F5" i="8"/>
  <c r="Q25" i="7"/>
  <c r="R25" i="7" s="1"/>
  <c r="W554" i="18"/>
  <c r="W554" i="17"/>
  <c r="W554" i="19"/>
  <c r="W554" i="16"/>
  <c r="W554" i="15"/>
  <c r="W554" i="13"/>
  <c r="W554" i="14"/>
  <c r="W554" i="9"/>
  <c r="W554" i="12"/>
  <c r="W554" i="10"/>
  <c r="W554" i="11"/>
  <c r="W554" i="5"/>
  <c r="W554" i="8"/>
  <c r="W554" i="7"/>
  <c r="V554" i="18"/>
  <c r="V554" i="19"/>
  <c r="V554" i="17"/>
  <c r="V554" i="16"/>
  <c r="V554" i="15"/>
  <c r="V554" i="14"/>
  <c r="V554" i="13"/>
  <c r="V554" i="12"/>
  <c r="V554" i="11"/>
  <c r="V554" i="10"/>
  <c r="V554" i="9"/>
  <c r="V554" i="7"/>
  <c r="V554" i="8"/>
  <c r="V554" i="5"/>
  <c r="U554" i="19"/>
  <c r="U554" i="18"/>
  <c r="U554" i="17"/>
  <c r="U554" i="16"/>
  <c r="U554" i="15"/>
  <c r="U554" i="14"/>
  <c r="U554" i="13"/>
  <c r="U554" i="12"/>
  <c r="U554" i="11"/>
  <c r="U554" i="9"/>
  <c r="U554" i="10"/>
  <c r="U554" i="8"/>
  <c r="U554" i="7"/>
  <c r="U554" i="5"/>
  <c r="X554" i="19"/>
  <c r="X554" i="18"/>
  <c r="X554" i="17"/>
  <c r="X554" i="16"/>
  <c r="X554" i="15"/>
  <c r="X554" i="14"/>
  <c r="X554" i="13"/>
  <c r="X554" i="12"/>
  <c r="X554" i="11"/>
  <c r="X554" i="10"/>
  <c r="X554" i="9"/>
  <c r="X554" i="8"/>
  <c r="X554" i="7"/>
  <c r="X554" i="5"/>
  <c r="X554" i="3"/>
  <c r="X554" i="2"/>
  <c r="Z554" i="1"/>
  <c r="W554" i="3"/>
  <c r="W554" i="2"/>
  <c r="Y554" i="1"/>
  <c r="U554" i="3"/>
  <c r="U554" i="2"/>
  <c r="W554" i="1"/>
  <c r="V554" i="3"/>
  <c r="V554" i="2"/>
  <c r="X554" i="1"/>
  <c r="I555" i="1"/>
  <c r="H555" i="1"/>
  <c r="F555" i="1"/>
  <c r="G555" i="1"/>
  <c r="E555" i="1"/>
  <c r="D555" i="1"/>
  <c r="B556" i="1"/>
  <c r="K556" i="1" s="1"/>
  <c r="C555" i="1"/>
  <c r="E11" i="9" a="1"/>
  <c r="J11" i="9" a="1"/>
  <c r="E11" i="9" l="1"/>
  <c r="G11" i="9" s="1"/>
  <c r="H11" i="9" s="1"/>
  <c r="J11" i="9"/>
  <c r="W555" i="17"/>
  <c r="W555" i="19"/>
  <c r="W555" i="18"/>
  <c r="W555" i="15"/>
  <c r="W555" i="14"/>
  <c r="W555" i="16"/>
  <c r="W555" i="13"/>
  <c r="W555" i="12"/>
  <c r="W555" i="10"/>
  <c r="W555" i="9"/>
  <c r="W555" i="11"/>
  <c r="W555" i="8"/>
  <c r="W555" i="7"/>
  <c r="W555" i="5"/>
  <c r="V555" i="19"/>
  <c r="V555" i="18"/>
  <c r="V555" i="17"/>
  <c r="V555" i="16"/>
  <c r="V555" i="15"/>
  <c r="V555" i="14"/>
  <c r="V555" i="13"/>
  <c r="V555" i="12"/>
  <c r="V555" i="11"/>
  <c r="V555" i="10"/>
  <c r="V555" i="9"/>
  <c r="V555" i="8"/>
  <c r="V555" i="7"/>
  <c r="V555" i="5"/>
  <c r="X555" i="19"/>
  <c r="X555" i="18"/>
  <c r="X555" i="17"/>
  <c r="X555" i="16"/>
  <c r="X555" i="15"/>
  <c r="X555" i="14"/>
  <c r="X555" i="13"/>
  <c r="X555" i="12"/>
  <c r="X555" i="11"/>
  <c r="X555" i="10"/>
  <c r="X555" i="9"/>
  <c r="X555" i="8"/>
  <c r="X555" i="7"/>
  <c r="X555" i="5"/>
  <c r="U555" i="19"/>
  <c r="U555" i="18"/>
  <c r="U555" i="17"/>
  <c r="U555" i="16"/>
  <c r="U555" i="15"/>
  <c r="U555" i="14"/>
  <c r="U555" i="13"/>
  <c r="U555" i="12"/>
  <c r="U555" i="11"/>
  <c r="U555" i="10"/>
  <c r="U555" i="9"/>
  <c r="U555" i="8"/>
  <c r="U555" i="7"/>
  <c r="U555" i="5"/>
  <c r="W555" i="3"/>
  <c r="W555" i="2"/>
  <c r="Y555" i="1"/>
  <c r="U555" i="3"/>
  <c r="U555" i="2"/>
  <c r="W555" i="1"/>
  <c r="V555" i="3"/>
  <c r="V555" i="2"/>
  <c r="X555" i="1"/>
  <c r="X555" i="3"/>
  <c r="X555" i="2"/>
  <c r="Z555" i="1"/>
  <c r="I556" i="1"/>
  <c r="H556" i="1"/>
  <c r="F556" i="1"/>
  <c r="E556" i="1"/>
  <c r="G556" i="1"/>
  <c r="D556" i="1"/>
  <c r="C556" i="1"/>
  <c r="B557" i="1"/>
  <c r="K557" i="1" s="1"/>
  <c r="P11" i="9"/>
  <c r="L11" i="9"/>
  <c r="Z11" i="9" l="1"/>
  <c r="I11" i="9"/>
  <c r="M11" i="9"/>
  <c r="N11" i="9" s="1"/>
  <c r="Q11" i="9"/>
  <c r="R11" i="9" s="1"/>
  <c r="U556" i="19"/>
  <c r="U556" i="18"/>
  <c r="U556" i="17"/>
  <c r="U556" i="16"/>
  <c r="U556" i="15"/>
  <c r="U556" i="14"/>
  <c r="U556" i="13"/>
  <c r="U556" i="12"/>
  <c r="U556" i="11"/>
  <c r="U556" i="10"/>
  <c r="U556" i="9"/>
  <c r="U556" i="8"/>
  <c r="U556" i="7"/>
  <c r="U556" i="5"/>
  <c r="V556" i="19"/>
  <c r="V556" i="18"/>
  <c r="V556" i="17"/>
  <c r="V556" i="16"/>
  <c r="V556" i="15"/>
  <c r="V556" i="14"/>
  <c r="V556" i="13"/>
  <c r="V556" i="12"/>
  <c r="V556" i="11"/>
  <c r="V556" i="10"/>
  <c r="V556" i="9"/>
  <c r="V556" i="8"/>
  <c r="V556" i="7"/>
  <c r="V556" i="5"/>
  <c r="X556" i="19"/>
  <c r="X556" i="18"/>
  <c r="X556" i="17"/>
  <c r="X556" i="16"/>
  <c r="X556" i="15"/>
  <c r="X556" i="14"/>
  <c r="X556" i="13"/>
  <c r="X556" i="12"/>
  <c r="X556" i="11"/>
  <c r="X556" i="10"/>
  <c r="X556" i="9"/>
  <c r="X556" i="8"/>
  <c r="X556" i="7"/>
  <c r="X556" i="5"/>
  <c r="W556" i="19"/>
  <c r="W556" i="18"/>
  <c r="W556" i="17"/>
  <c r="W556" i="16"/>
  <c r="W556" i="15"/>
  <c r="W556" i="14"/>
  <c r="W556" i="13"/>
  <c r="W556" i="12"/>
  <c r="W556" i="11"/>
  <c r="W556" i="10"/>
  <c r="W556" i="9"/>
  <c r="W556" i="7"/>
  <c r="W556" i="8"/>
  <c r="W556" i="5"/>
  <c r="W556" i="3"/>
  <c r="W556" i="2"/>
  <c r="Y556" i="1"/>
  <c r="U556" i="3"/>
  <c r="U556" i="2"/>
  <c r="W556" i="1"/>
  <c r="V556" i="3"/>
  <c r="V556" i="2"/>
  <c r="X556" i="1"/>
  <c r="X556" i="3"/>
  <c r="X556" i="2"/>
  <c r="Z556" i="1"/>
  <c r="I557" i="1"/>
  <c r="F557" i="1"/>
  <c r="H557" i="1"/>
  <c r="E557" i="1"/>
  <c r="G557" i="1"/>
  <c r="D557" i="1"/>
  <c r="B558" i="1"/>
  <c r="K558" i="1" s="1"/>
  <c r="C557" i="1"/>
  <c r="J16" i="5" a="1"/>
  <c r="E16" i="5" a="1"/>
  <c r="J16" i="5" l="1"/>
  <c r="E16" i="5"/>
  <c r="G16" i="5" s="1"/>
  <c r="H16" i="5" s="1"/>
  <c r="I16" i="5" s="1"/>
  <c r="W557" i="19"/>
  <c r="W557" i="18"/>
  <c r="W557" i="17"/>
  <c r="W557" i="16"/>
  <c r="W557" i="15"/>
  <c r="W557" i="14"/>
  <c r="W557" i="13"/>
  <c r="W557" i="12"/>
  <c r="W557" i="11"/>
  <c r="W557" i="9"/>
  <c r="W557" i="10"/>
  <c r="W557" i="8"/>
  <c r="W557" i="7"/>
  <c r="W557" i="5"/>
  <c r="V557" i="19"/>
  <c r="V557" i="18"/>
  <c r="V557" i="17"/>
  <c r="V557" i="16"/>
  <c r="V557" i="15"/>
  <c r="V557" i="14"/>
  <c r="V557" i="13"/>
  <c r="V557" i="12"/>
  <c r="V557" i="11"/>
  <c r="V557" i="10"/>
  <c r="V557" i="9"/>
  <c r="V557" i="8"/>
  <c r="V557" i="7"/>
  <c r="V557" i="5"/>
  <c r="U557" i="19"/>
  <c r="U557" i="18"/>
  <c r="U557" i="17"/>
  <c r="U557" i="16"/>
  <c r="U557" i="15"/>
  <c r="U557" i="14"/>
  <c r="U557" i="13"/>
  <c r="U557" i="12"/>
  <c r="U557" i="11"/>
  <c r="U557" i="9"/>
  <c r="U557" i="10"/>
  <c r="U557" i="8"/>
  <c r="U557" i="7"/>
  <c r="U557" i="5"/>
  <c r="X557" i="19"/>
  <c r="X557" i="18"/>
  <c r="X557" i="17"/>
  <c r="X557" i="16"/>
  <c r="X557" i="15"/>
  <c r="X557" i="14"/>
  <c r="X557" i="13"/>
  <c r="X557" i="12"/>
  <c r="X557" i="11"/>
  <c r="X557" i="10"/>
  <c r="X557" i="9"/>
  <c r="X557" i="8"/>
  <c r="X557" i="7"/>
  <c r="X557" i="5"/>
  <c r="W557" i="3"/>
  <c r="W557" i="2"/>
  <c r="Y557" i="1"/>
  <c r="X557" i="3"/>
  <c r="X557" i="2"/>
  <c r="Z557" i="1"/>
  <c r="U557" i="3"/>
  <c r="U557" i="2"/>
  <c r="W557" i="1"/>
  <c r="V557" i="3"/>
  <c r="X557" i="1"/>
  <c r="V557" i="2"/>
  <c r="I558" i="1"/>
  <c r="F558" i="1"/>
  <c r="G558" i="1"/>
  <c r="H558" i="1"/>
  <c r="E558" i="1"/>
  <c r="D558" i="1"/>
  <c r="C558" i="1"/>
  <c r="B559" i="1"/>
  <c r="K559" i="1" s="1"/>
  <c r="E5" i="8" a="1"/>
  <c r="J5" i="8" a="1"/>
  <c r="L16" i="5"/>
  <c r="P16" i="5"/>
  <c r="Z16" i="5" l="1"/>
  <c r="Q16" i="5"/>
  <c r="R16" i="5" s="1"/>
  <c r="M16" i="5"/>
  <c r="N16" i="5" s="1"/>
  <c r="E5" i="8"/>
  <c r="G5" i="8" s="1"/>
  <c r="H5" i="8" s="1"/>
  <c r="J5" i="8"/>
  <c r="U558" i="19"/>
  <c r="U558" i="18"/>
  <c r="U558" i="17"/>
  <c r="U558" i="16"/>
  <c r="U558" i="15"/>
  <c r="U558" i="14"/>
  <c r="U558" i="13"/>
  <c r="U558" i="12"/>
  <c r="U558" i="11"/>
  <c r="U558" i="10"/>
  <c r="U558" i="9"/>
  <c r="U558" i="8"/>
  <c r="U558" i="7"/>
  <c r="U558" i="5"/>
  <c r="X558" i="19"/>
  <c r="X558" i="18"/>
  <c r="X558" i="17"/>
  <c r="X558" i="16"/>
  <c r="X558" i="15"/>
  <c r="X558" i="14"/>
  <c r="X558" i="13"/>
  <c r="X558" i="12"/>
  <c r="X558" i="10"/>
  <c r="X558" i="11"/>
  <c r="X558" i="9"/>
  <c r="X558" i="8"/>
  <c r="X558" i="7"/>
  <c r="X558" i="5"/>
  <c r="W558" i="19"/>
  <c r="W558" i="18"/>
  <c r="W558" i="17"/>
  <c r="W558" i="16"/>
  <c r="W558" i="15"/>
  <c r="W558" i="14"/>
  <c r="W558" i="13"/>
  <c r="W558" i="12"/>
  <c r="W558" i="11"/>
  <c r="W558" i="10"/>
  <c r="W558" i="9"/>
  <c r="W558" i="8"/>
  <c r="W558" i="5"/>
  <c r="W558" i="7"/>
  <c r="V558" i="19"/>
  <c r="V558" i="18"/>
  <c r="V558" i="17"/>
  <c r="V558" i="16"/>
  <c r="V558" i="15"/>
  <c r="V558" i="14"/>
  <c r="V558" i="13"/>
  <c r="V558" i="12"/>
  <c r="V558" i="11"/>
  <c r="V558" i="10"/>
  <c r="V558" i="9"/>
  <c r="V558" i="8"/>
  <c r="V558" i="7"/>
  <c r="V558" i="5"/>
  <c r="X558" i="3"/>
  <c r="X558" i="2"/>
  <c r="Z558" i="1"/>
  <c r="W558" i="3"/>
  <c r="W558" i="2"/>
  <c r="Y558" i="1"/>
  <c r="U558" i="2"/>
  <c r="U558" i="3"/>
  <c r="W558" i="1"/>
  <c r="V558" i="3"/>
  <c r="V558" i="2"/>
  <c r="X558" i="1"/>
  <c r="I559" i="1"/>
  <c r="F559" i="1"/>
  <c r="E559" i="1"/>
  <c r="H559" i="1"/>
  <c r="G559" i="1"/>
  <c r="D559" i="1"/>
  <c r="C559" i="1"/>
  <c r="B560" i="1"/>
  <c r="K560" i="1" s="1"/>
  <c r="P5" i="8"/>
  <c r="F18" i="3" a="1"/>
  <c r="L5" i="8"/>
  <c r="Z5" i="8" l="1"/>
  <c r="I5" i="8"/>
  <c r="Q5" i="8"/>
  <c r="R5" i="8" s="1"/>
  <c r="F18" i="3"/>
  <c r="M5" i="8"/>
  <c r="N5" i="8" s="1"/>
  <c r="V559" i="19"/>
  <c r="V559" i="18"/>
  <c r="V559" i="17"/>
  <c r="V559" i="16"/>
  <c r="V559" i="15"/>
  <c r="V559" i="14"/>
  <c r="V559" i="13"/>
  <c r="V559" i="12"/>
  <c r="V559" i="11"/>
  <c r="V559" i="10"/>
  <c r="V559" i="9"/>
  <c r="V559" i="8"/>
  <c r="V559" i="7"/>
  <c r="V559" i="5"/>
  <c r="X559" i="19"/>
  <c r="X559" i="18"/>
  <c r="X559" i="17"/>
  <c r="X559" i="16"/>
  <c r="X559" i="15"/>
  <c r="X559" i="14"/>
  <c r="X559" i="13"/>
  <c r="X559" i="12"/>
  <c r="X559" i="11"/>
  <c r="X559" i="10"/>
  <c r="X559" i="9"/>
  <c r="X559" i="8"/>
  <c r="X559" i="7"/>
  <c r="X559" i="5"/>
  <c r="U559" i="19"/>
  <c r="U559" i="18"/>
  <c r="U559" i="17"/>
  <c r="U559" i="16"/>
  <c r="U559" i="15"/>
  <c r="U559" i="14"/>
  <c r="U559" i="13"/>
  <c r="U559" i="12"/>
  <c r="U559" i="11"/>
  <c r="U559" i="10"/>
  <c r="U559" i="9"/>
  <c r="U559" i="8"/>
  <c r="U559" i="5"/>
  <c r="U559" i="7"/>
  <c r="W559" i="19"/>
  <c r="W559" i="18"/>
  <c r="W559" i="17"/>
  <c r="W559" i="16"/>
  <c r="W559" i="15"/>
  <c r="W559" i="14"/>
  <c r="W559" i="13"/>
  <c r="W559" i="12"/>
  <c r="W559" i="11"/>
  <c r="W559" i="10"/>
  <c r="W559" i="9"/>
  <c r="W559" i="7"/>
  <c r="W559" i="8"/>
  <c r="W559" i="5"/>
  <c r="W559" i="3"/>
  <c r="W559" i="2"/>
  <c r="Y559" i="1"/>
  <c r="V559" i="3"/>
  <c r="V559" i="2"/>
  <c r="X559" i="1"/>
  <c r="X559" i="3"/>
  <c r="X559" i="2"/>
  <c r="Z559" i="1"/>
  <c r="U559" i="3"/>
  <c r="U559" i="2"/>
  <c r="W559" i="1"/>
  <c r="I560" i="1"/>
  <c r="F560" i="1"/>
  <c r="G560" i="1"/>
  <c r="E560" i="1"/>
  <c r="H560" i="1"/>
  <c r="D560" i="1"/>
  <c r="B561" i="1"/>
  <c r="K561" i="1" s="1"/>
  <c r="C560" i="1"/>
  <c r="F26" i="7" a="1"/>
  <c r="F26" i="7" l="1"/>
  <c r="X560" i="19"/>
  <c r="X560" i="18"/>
  <c r="X560" i="17"/>
  <c r="X560" i="16"/>
  <c r="X560" i="15"/>
  <c r="X560" i="14"/>
  <c r="X560" i="13"/>
  <c r="X560" i="12"/>
  <c r="X560" i="11"/>
  <c r="X560" i="10"/>
  <c r="X560" i="9"/>
  <c r="X560" i="7"/>
  <c r="X560" i="8"/>
  <c r="X560" i="5"/>
  <c r="U560" i="19"/>
  <c r="U560" i="18"/>
  <c r="U560" i="17"/>
  <c r="U560" i="16"/>
  <c r="U560" i="15"/>
  <c r="U560" i="14"/>
  <c r="U560" i="13"/>
  <c r="U560" i="12"/>
  <c r="U560" i="11"/>
  <c r="U560" i="10"/>
  <c r="U560" i="9"/>
  <c r="U560" i="8"/>
  <c r="U560" i="7"/>
  <c r="U560" i="5"/>
  <c r="V560" i="19"/>
  <c r="V560" i="18"/>
  <c r="V560" i="17"/>
  <c r="V560" i="16"/>
  <c r="V560" i="15"/>
  <c r="V560" i="14"/>
  <c r="V560" i="13"/>
  <c r="V560" i="12"/>
  <c r="V560" i="11"/>
  <c r="V560" i="10"/>
  <c r="V560" i="9"/>
  <c r="V560" i="8"/>
  <c r="V560" i="7"/>
  <c r="V560" i="5"/>
  <c r="W560" i="19"/>
  <c r="W560" i="18"/>
  <c r="W560" i="17"/>
  <c r="W560" i="16"/>
  <c r="W560" i="15"/>
  <c r="W560" i="14"/>
  <c r="W560" i="13"/>
  <c r="W560" i="12"/>
  <c r="W560" i="10"/>
  <c r="W560" i="11"/>
  <c r="W560" i="9"/>
  <c r="W560" i="8"/>
  <c r="W560" i="7"/>
  <c r="W560" i="5"/>
  <c r="U560" i="3"/>
  <c r="U560" i="2"/>
  <c r="W560" i="1"/>
  <c r="W560" i="3"/>
  <c r="W560" i="2"/>
  <c r="Y560" i="1"/>
  <c r="V560" i="3"/>
  <c r="X560" i="1"/>
  <c r="V560" i="2"/>
  <c r="X560" i="3"/>
  <c r="X560" i="2"/>
  <c r="Z560" i="1"/>
  <c r="I561" i="1"/>
  <c r="F561" i="1"/>
  <c r="E561" i="1"/>
  <c r="G561" i="1"/>
  <c r="H561" i="1"/>
  <c r="D561" i="1"/>
  <c r="B562" i="1"/>
  <c r="K562" i="1" s="1"/>
  <c r="C561" i="1"/>
  <c r="W561" i="19" l="1"/>
  <c r="W561" i="18"/>
  <c r="W561" i="17"/>
  <c r="W561" i="16"/>
  <c r="W561" i="15"/>
  <c r="W561" i="14"/>
  <c r="W561" i="13"/>
  <c r="W561" i="12"/>
  <c r="W561" i="11"/>
  <c r="W561" i="10"/>
  <c r="W561" i="9"/>
  <c r="W561" i="8"/>
  <c r="W561" i="7"/>
  <c r="W561" i="5"/>
  <c r="V561" i="19"/>
  <c r="V561" i="18"/>
  <c r="V561" i="17"/>
  <c r="V561" i="16"/>
  <c r="V561" i="15"/>
  <c r="V561" i="14"/>
  <c r="V561" i="13"/>
  <c r="V561" i="12"/>
  <c r="V561" i="11"/>
  <c r="V561" i="10"/>
  <c r="V561" i="9"/>
  <c r="V561" i="8"/>
  <c r="V561" i="7"/>
  <c r="V561" i="5"/>
  <c r="U561" i="19"/>
  <c r="U561" i="18"/>
  <c r="U561" i="17"/>
  <c r="U561" i="16"/>
  <c r="U561" i="15"/>
  <c r="U561" i="14"/>
  <c r="U561" i="13"/>
  <c r="U561" i="12"/>
  <c r="U561" i="11"/>
  <c r="U561" i="10"/>
  <c r="U561" i="9"/>
  <c r="U561" i="8"/>
  <c r="U561" i="7"/>
  <c r="U561" i="5"/>
  <c r="X561" i="19"/>
  <c r="X561" i="18"/>
  <c r="X561" i="17"/>
  <c r="X561" i="16"/>
  <c r="X561" i="15"/>
  <c r="X561" i="14"/>
  <c r="X561" i="13"/>
  <c r="X561" i="12"/>
  <c r="X561" i="11"/>
  <c r="X561" i="10"/>
  <c r="X561" i="9"/>
  <c r="X561" i="8"/>
  <c r="X561" i="7"/>
  <c r="X561" i="5"/>
  <c r="X561" i="3"/>
  <c r="Z561" i="1"/>
  <c r="X561" i="2"/>
  <c r="U561" i="3"/>
  <c r="U561" i="2"/>
  <c r="W561" i="1"/>
  <c r="W561" i="3"/>
  <c r="W561" i="2"/>
  <c r="Y561" i="1"/>
  <c r="V561" i="3"/>
  <c r="V561" i="2"/>
  <c r="X561" i="1"/>
  <c r="I562" i="1"/>
  <c r="F562" i="1"/>
  <c r="E562" i="1"/>
  <c r="H562" i="1"/>
  <c r="G562" i="1"/>
  <c r="D562" i="1"/>
  <c r="B563" i="1"/>
  <c r="K563" i="1" s="1"/>
  <c r="C562" i="1"/>
  <c r="W562" i="18" l="1"/>
  <c r="W562" i="17"/>
  <c r="W562" i="19"/>
  <c r="W562" i="14"/>
  <c r="W562" i="16"/>
  <c r="W562" i="13"/>
  <c r="W562" i="15"/>
  <c r="W562" i="12"/>
  <c r="W562" i="9"/>
  <c r="W562" i="11"/>
  <c r="W562" i="10"/>
  <c r="W562" i="8"/>
  <c r="W562" i="7"/>
  <c r="W562" i="5"/>
  <c r="U562" i="19"/>
  <c r="U562" i="18"/>
  <c r="U562" i="17"/>
  <c r="U562" i="16"/>
  <c r="U562" i="15"/>
  <c r="U562" i="14"/>
  <c r="U562" i="13"/>
  <c r="U562" i="12"/>
  <c r="U562" i="11"/>
  <c r="U562" i="10"/>
  <c r="U562" i="9"/>
  <c r="U562" i="8"/>
  <c r="U562" i="5"/>
  <c r="U562" i="7"/>
  <c r="X562" i="19"/>
  <c r="X562" i="18"/>
  <c r="X562" i="17"/>
  <c r="X562" i="16"/>
  <c r="X562" i="15"/>
  <c r="X562" i="14"/>
  <c r="X562" i="13"/>
  <c r="X562" i="12"/>
  <c r="X562" i="11"/>
  <c r="X562" i="10"/>
  <c r="X562" i="8"/>
  <c r="X562" i="9"/>
  <c r="X562" i="7"/>
  <c r="X562" i="5"/>
  <c r="V562" i="19"/>
  <c r="V562" i="18"/>
  <c r="V562" i="17"/>
  <c r="V562" i="16"/>
  <c r="V562" i="15"/>
  <c r="V562" i="14"/>
  <c r="V562" i="13"/>
  <c r="V562" i="12"/>
  <c r="V562" i="11"/>
  <c r="V562" i="10"/>
  <c r="V562" i="9"/>
  <c r="V562" i="8"/>
  <c r="V562" i="7"/>
  <c r="V562" i="5"/>
  <c r="X562" i="3"/>
  <c r="X562" i="2"/>
  <c r="Z562" i="1"/>
  <c r="W562" i="3"/>
  <c r="W562" i="2"/>
  <c r="Y562" i="1"/>
  <c r="V562" i="3"/>
  <c r="V562" i="2"/>
  <c r="X562" i="1"/>
  <c r="U562" i="3"/>
  <c r="U562" i="2"/>
  <c r="W562" i="1"/>
  <c r="I563" i="1"/>
  <c r="G563" i="1"/>
  <c r="E563" i="1"/>
  <c r="H563" i="1"/>
  <c r="F563" i="1"/>
  <c r="D563" i="1"/>
  <c r="B564" i="1"/>
  <c r="K564" i="1" s="1"/>
  <c r="C563" i="1"/>
  <c r="J18" i="3" a="1"/>
  <c r="E18" i="3" a="1"/>
  <c r="E18" i="3" l="1"/>
  <c r="G18" i="3" s="1"/>
  <c r="H18" i="3" s="1"/>
  <c r="J18" i="3"/>
  <c r="W563" i="19"/>
  <c r="W563" i="18"/>
  <c r="W563" i="17"/>
  <c r="W563" i="15"/>
  <c r="W563" i="16"/>
  <c r="W563" i="13"/>
  <c r="W563" i="12"/>
  <c r="W563" i="14"/>
  <c r="W563" i="11"/>
  <c r="W563" i="10"/>
  <c r="W563" i="9"/>
  <c r="W563" i="7"/>
  <c r="W563" i="8"/>
  <c r="W563" i="5"/>
  <c r="X563" i="19"/>
  <c r="X563" i="18"/>
  <c r="X563" i="17"/>
  <c r="X563" i="16"/>
  <c r="X563" i="15"/>
  <c r="X563" i="14"/>
  <c r="X563" i="13"/>
  <c r="X563" i="12"/>
  <c r="X563" i="10"/>
  <c r="X563" i="11"/>
  <c r="X563" i="9"/>
  <c r="X563" i="7"/>
  <c r="X563" i="8"/>
  <c r="X563" i="5"/>
  <c r="U563" i="19"/>
  <c r="U563" i="18"/>
  <c r="U563" i="17"/>
  <c r="U563" i="16"/>
  <c r="U563" i="15"/>
  <c r="U563" i="14"/>
  <c r="U563" i="13"/>
  <c r="U563" i="12"/>
  <c r="U563" i="11"/>
  <c r="U563" i="10"/>
  <c r="U563" i="9"/>
  <c r="U563" i="8"/>
  <c r="U563" i="7"/>
  <c r="U563" i="5"/>
  <c r="V563" i="19"/>
  <c r="V563" i="18"/>
  <c r="V563" i="17"/>
  <c r="V563" i="16"/>
  <c r="V563" i="15"/>
  <c r="V563" i="14"/>
  <c r="V563" i="13"/>
  <c r="V563" i="12"/>
  <c r="V563" i="11"/>
  <c r="V563" i="10"/>
  <c r="V563" i="8"/>
  <c r="V563" i="9"/>
  <c r="V563" i="7"/>
  <c r="V563" i="5"/>
  <c r="X563" i="3"/>
  <c r="X563" i="2"/>
  <c r="Z563" i="1"/>
  <c r="W563" i="3"/>
  <c r="W563" i="2"/>
  <c r="Y563" i="1"/>
  <c r="U563" i="3"/>
  <c r="U563" i="2"/>
  <c r="W563" i="1"/>
  <c r="V563" i="3"/>
  <c r="V563" i="2"/>
  <c r="X563" i="1"/>
  <c r="I564" i="1"/>
  <c r="H564" i="1"/>
  <c r="E564" i="1"/>
  <c r="F564" i="1"/>
  <c r="G564" i="1"/>
  <c r="D564" i="1"/>
  <c r="C564" i="1"/>
  <c r="B565" i="1"/>
  <c r="K565" i="1" s="1"/>
  <c r="E26" i="7" a="1"/>
  <c r="J26" i="7" a="1"/>
  <c r="P18" i="3"/>
  <c r="L18" i="3"/>
  <c r="Z18" i="3" l="1"/>
  <c r="I18" i="3"/>
  <c r="J26" i="7"/>
  <c r="M18" i="3"/>
  <c r="N18" i="3" s="1"/>
  <c r="Q18" i="3"/>
  <c r="R18" i="3" s="1"/>
  <c r="E26" i="7"/>
  <c r="G26" i="7" s="1"/>
  <c r="H26" i="7" s="1"/>
  <c r="W564" i="19"/>
  <c r="W564" i="18"/>
  <c r="W564" i="14"/>
  <c r="W564" i="15"/>
  <c r="W564" i="17"/>
  <c r="W564" i="12"/>
  <c r="W564" i="13"/>
  <c r="W564" i="16"/>
  <c r="W564" i="11"/>
  <c r="W564" i="10"/>
  <c r="W564" i="9"/>
  <c r="W564" i="7"/>
  <c r="W564" i="8"/>
  <c r="W564" i="5"/>
  <c r="U564" i="19"/>
  <c r="U564" i="18"/>
  <c r="U564" i="17"/>
  <c r="U564" i="16"/>
  <c r="U564" i="15"/>
  <c r="U564" i="14"/>
  <c r="U564" i="13"/>
  <c r="U564" i="12"/>
  <c r="U564" i="11"/>
  <c r="U564" i="9"/>
  <c r="U564" i="10"/>
  <c r="U564" i="8"/>
  <c r="U564" i="7"/>
  <c r="U564" i="5"/>
  <c r="X564" i="19"/>
  <c r="X564" i="18"/>
  <c r="X564" i="17"/>
  <c r="X564" i="16"/>
  <c r="X564" i="15"/>
  <c r="X564" i="14"/>
  <c r="X564" i="13"/>
  <c r="X564" i="12"/>
  <c r="X564" i="11"/>
  <c r="X564" i="10"/>
  <c r="X564" i="9"/>
  <c r="X564" i="8"/>
  <c r="X564" i="7"/>
  <c r="X564" i="5"/>
  <c r="V564" i="18"/>
  <c r="V564" i="19"/>
  <c r="V564" i="17"/>
  <c r="V564" i="16"/>
  <c r="V564" i="15"/>
  <c r="V564" i="14"/>
  <c r="V564" i="13"/>
  <c r="V564" i="12"/>
  <c r="V564" i="11"/>
  <c r="V564" i="10"/>
  <c r="V564" i="8"/>
  <c r="V564" i="9"/>
  <c r="V564" i="7"/>
  <c r="V564" i="5"/>
  <c r="W564" i="3"/>
  <c r="W564" i="2"/>
  <c r="Y564" i="1"/>
  <c r="V564" i="3"/>
  <c r="V564" i="2"/>
  <c r="X564" i="1"/>
  <c r="U564" i="3"/>
  <c r="U564" i="2"/>
  <c r="W564" i="1"/>
  <c r="X564" i="3"/>
  <c r="X564" i="2"/>
  <c r="Z564" i="1"/>
  <c r="I565" i="1"/>
  <c r="F565" i="1"/>
  <c r="H565" i="1"/>
  <c r="G565" i="1"/>
  <c r="E565" i="1"/>
  <c r="D565" i="1"/>
  <c r="C565" i="1"/>
  <c r="B566" i="1"/>
  <c r="K566" i="1" s="1"/>
  <c r="P26" i="7"/>
  <c r="L26" i="7"/>
  <c r="Z26" i="7" l="1"/>
  <c r="I26" i="7"/>
  <c r="M26" i="7"/>
  <c r="N26" i="7" s="1"/>
  <c r="Q26" i="7"/>
  <c r="R26" i="7" s="1"/>
  <c r="W565" i="19"/>
  <c r="W565" i="18"/>
  <c r="W565" i="17"/>
  <c r="W565" i="15"/>
  <c r="W565" i="16"/>
  <c r="W565" i="13"/>
  <c r="W565" i="11"/>
  <c r="W565" i="10"/>
  <c r="W565" i="14"/>
  <c r="W565" i="12"/>
  <c r="W565" i="7"/>
  <c r="W565" i="9"/>
  <c r="W565" i="8"/>
  <c r="W565" i="5"/>
  <c r="V565" i="19"/>
  <c r="V565" i="18"/>
  <c r="V565" i="17"/>
  <c r="V565" i="16"/>
  <c r="V565" i="15"/>
  <c r="V565" i="14"/>
  <c r="V565" i="13"/>
  <c r="V565" i="12"/>
  <c r="V565" i="11"/>
  <c r="V565" i="10"/>
  <c r="V565" i="9"/>
  <c r="V565" i="8"/>
  <c r="V565" i="7"/>
  <c r="V565" i="5"/>
  <c r="X565" i="19"/>
  <c r="X565" i="18"/>
  <c r="X565" i="17"/>
  <c r="X565" i="16"/>
  <c r="X565" i="15"/>
  <c r="X565" i="14"/>
  <c r="X565" i="13"/>
  <c r="X565" i="12"/>
  <c r="X565" i="11"/>
  <c r="X565" i="10"/>
  <c r="X565" i="8"/>
  <c r="X565" i="9"/>
  <c r="X565" i="7"/>
  <c r="X565" i="5"/>
  <c r="U565" i="19"/>
  <c r="U565" i="18"/>
  <c r="U565" i="17"/>
  <c r="U565" i="16"/>
  <c r="U565" i="15"/>
  <c r="U565" i="14"/>
  <c r="U565" i="13"/>
  <c r="U565" i="12"/>
  <c r="U565" i="11"/>
  <c r="U565" i="10"/>
  <c r="U565" i="9"/>
  <c r="U565" i="8"/>
  <c r="U565" i="7"/>
  <c r="U565" i="5"/>
  <c r="U565" i="3"/>
  <c r="U565" i="2"/>
  <c r="W565" i="1"/>
  <c r="X565" i="3"/>
  <c r="X565" i="2"/>
  <c r="Z565" i="1"/>
  <c r="W565" i="3"/>
  <c r="W565" i="2"/>
  <c r="Y565" i="1"/>
  <c r="V565" i="3"/>
  <c r="V565" i="2"/>
  <c r="X565" i="1"/>
  <c r="I566" i="1"/>
  <c r="F566" i="1"/>
  <c r="H566" i="1"/>
  <c r="G566" i="1"/>
  <c r="E566" i="1"/>
  <c r="D566" i="1"/>
  <c r="C566" i="1"/>
  <c r="B567" i="1"/>
  <c r="K567" i="1" s="1"/>
  <c r="F7" i="10" a="1"/>
  <c r="F7" i="10" l="1"/>
  <c r="W566" i="19"/>
  <c r="W566" i="18"/>
  <c r="W566" i="17"/>
  <c r="W566" i="15"/>
  <c r="W566" i="16"/>
  <c r="W566" i="13"/>
  <c r="W566" i="12"/>
  <c r="W566" i="11"/>
  <c r="W566" i="14"/>
  <c r="W566" i="10"/>
  <c r="W566" i="9"/>
  <c r="W566" i="8"/>
  <c r="W566" i="7"/>
  <c r="W566" i="5"/>
  <c r="V566" i="19"/>
  <c r="V566" i="18"/>
  <c r="V566" i="17"/>
  <c r="V566" i="16"/>
  <c r="V566" i="15"/>
  <c r="V566" i="14"/>
  <c r="V566" i="13"/>
  <c r="V566" i="12"/>
  <c r="V566" i="11"/>
  <c r="V566" i="10"/>
  <c r="V566" i="8"/>
  <c r="V566" i="9"/>
  <c r="V566" i="7"/>
  <c r="V566" i="5"/>
  <c r="U566" i="19"/>
  <c r="U566" i="18"/>
  <c r="U566" i="17"/>
  <c r="U566" i="16"/>
  <c r="U566" i="15"/>
  <c r="U566" i="14"/>
  <c r="U566" i="13"/>
  <c r="U566" i="12"/>
  <c r="U566" i="11"/>
  <c r="U566" i="10"/>
  <c r="U566" i="9"/>
  <c r="U566" i="8"/>
  <c r="U566" i="7"/>
  <c r="U566" i="5"/>
  <c r="X566" i="19"/>
  <c r="X566" i="18"/>
  <c r="X566" i="17"/>
  <c r="X566" i="16"/>
  <c r="X566" i="15"/>
  <c r="X566" i="14"/>
  <c r="X566" i="13"/>
  <c r="X566" i="12"/>
  <c r="X566" i="10"/>
  <c r="X566" i="11"/>
  <c r="X566" i="9"/>
  <c r="X566" i="7"/>
  <c r="X566" i="8"/>
  <c r="X566" i="5"/>
  <c r="U566" i="3"/>
  <c r="U566" i="2"/>
  <c r="W566" i="1"/>
  <c r="X566" i="3"/>
  <c r="X566" i="2"/>
  <c r="Z566" i="1"/>
  <c r="W566" i="3"/>
  <c r="W566" i="2"/>
  <c r="Y566" i="1"/>
  <c r="V566" i="3"/>
  <c r="V566" i="2"/>
  <c r="X566" i="1"/>
  <c r="I567" i="1"/>
  <c r="H567" i="1"/>
  <c r="G567" i="1"/>
  <c r="E567" i="1"/>
  <c r="F567" i="1"/>
  <c r="D567" i="1"/>
  <c r="C567" i="1"/>
  <c r="B568" i="1"/>
  <c r="K568" i="1" s="1"/>
  <c r="W567" i="19" l="1"/>
  <c r="W567" i="18"/>
  <c r="W567" i="17"/>
  <c r="W567" i="16"/>
  <c r="W567" i="15"/>
  <c r="W567" i="13"/>
  <c r="W567" i="12"/>
  <c r="W567" i="11"/>
  <c r="W567" i="14"/>
  <c r="W567" i="10"/>
  <c r="W567" i="9"/>
  <c r="W567" i="5"/>
  <c r="W567" i="7"/>
  <c r="W567" i="8"/>
  <c r="X567" i="19"/>
  <c r="X567" i="18"/>
  <c r="X567" i="17"/>
  <c r="X567" i="16"/>
  <c r="X567" i="15"/>
  <c r="X567" i="14"/>
  <c r="X567" i="13"/>
  <c r="X567" i="12"/>
  <c r="X567" i="10"/>
  <c r="X567" i="11"/>
  <c r="X567" i="9"/>
  <c r="X567" i="8"/>
  <c r="X567" i="7"/>
  <c r="X567" i="5"/>
  <c r="V567" i="19"/>
  <c r="V567" i="18"/>
  <c r="V567" i="17"/>
  <c r="V567" i="16"/>
  <c r="V567" i="15"/>
  <c r="V567" i="14"/>
  <c r="V567" i="13"/>
  <c r="V567" i="12"/>
  <c r="V567" i="11"/>
  <c r="V567" i="10"/>
  <c r="V567" i="8"/>
  <c r="V567" i="9"/>
  <c r="V567" i="7"/>
  <c r="V567" i="5"/>
  <c r="U567" i="19"/>
  <c r="U567" i="18"/>
  <c r="U567" i="17"/>
  <c r="U567" i="16"/>
  <c r="U567" i="15"/>
  <c r="U567" i="14"/>
  <c r="U567" i="13"/>
  <c r="U567" i="12"/>
  <c r="U567" i="11"/>
  <c r="U567" i="9"/>
  <c r="U567" i="10"/>
  <c r="U567" i="8"/>
  <c r="U567" i="7"/>
  <c r="U567" i="5"/>
  <c r="V567" i="3"/>
  <c r="V567" i="2"/>
  <c r="X567" i="1"/>
  <c r="W567" i="3"/>
  <c r="W567" i="2"/>
  <c r="Y567" i="1"/>
  <c r="U567" i="3"/>
  <c r="U567" i="2"/>
  <c r="W567" i="1"/>
  <c r="X567" i="3"/>
  <c r="X567" i="2"/>
  <c r="Z567" i="1"/>
  <c r="I568" i="1"/>
  <c r="E568" i="1"/>
  <c r="G568" i="1"/>
  <c r="H568" i="1"/>
  <c r="F568" i="1"/>
  <c r="D568" i="1"/>
  <c r="C568" i="1"/>
  <c r="B569" i="1"/>
  <c r="K569" i="1" s="1"/>
  <c r="W568" i="19" l="1"/>
  <c r="W568" i="17"/>
  <c r="W568" i="16"/>
  <c r="W568" i="18"/>
  <c r="W568" i="15"/>
  <c r="W568" i="14"/>
  <c r="W568" i="13"/>
  <c r="W568" i="11"/>
  <c r="W568" i="10"/>
  <c r="W568" i="8"/>
  <c r="W568" i="9"/>
  <c r="W568" i="7"/>
  <c r="W568" i="12"/>
  <c r="W568" i="5"/>
  <c r="U568" i="19"/>
  <c r="U568" i="18"/>
  <c r="U568" i="17"/>
  <c r="U568" i="16"/>
  <c r="U568" i="15"/>
  <c r="U568" i="14"/>
  <c r="U568" i="13"/>
  <c r="U568" i="12"/>
  <c r="U568" i="11"/>
  <c r="U568" i="10"/>
  <c r="U568" i="9"/>
  <c r="U568" i="8"/>
  <c r="U568" i="5"/>
  <c r="U568" i="7"/>
  <c r="X568" i="19"/>
  <c r="X568" i="18"/>
  <c r="X568" i="17"/>
  <c r="X568" i="16"/>
  <c r="X568" i="15"/>
  <c r="X568" i="14"/>
  <c r="X568" i="13"/>
  <c r="X568" i="12"/>
  <c r="X568" i="11"/>
  <c r="X568" i="10"/>
  <c r="X568" i="9"/>
  <c r="X568" i="8"/>
  <c r="X568" i="7"/>
  <c r="X568" i="5"/>
  <c r="V568" i="19"/>
  <c r="V568" i="18"/>
  <c r="V568" i="17"/>
  <c r="V568" i="16"/>
  <c r="V568" i="15"/>
  <c r="V568" i="14"/>
  <c r="V568" i="13"/>
  <c r="V568" i="12"/>
  <c r="V568" i="11"/>
  <c r="V568" i="10"/>
  <c r="V568" i="9"/>
  <c r="V568" i="8"/>
  <c r="V568" i="7"/>
  <c r="V568" i="5"/>
  <c r="V568" i="3"/>
  <c r="V568" i="2"/>
  <c r="X568" i="1"/>
  <c r="X568" i="3"/>
  <c r="X568" i="2"/>
  <c r="Z568" i="1"/>
  <c r="W568" i="3"/>
  <c r="W568" i="2"/>
  <c r="Y568" i="1"/>
  <c r="U568" i="3"/>
  <c r="U568" i="2"/>
  <c r="W568" i="1"/>
  <c r="I569" i="1"/>
  <c r="E569" i="1"/>
  <c r="F569" i="1"/>
  <c r="G569" i="1"/>
  <c r="H569" i="1"/>
  <c r="D569" i="1"/>
  <c r="B570" i="1"/>
  <c r="K570" i="1" s="1"/>
  <c r="C569" i="1"/>
  <c r="W569" i="19" l="1"/>
  <c r="W569" i="18"/>
  <c r="W569" i="17"/>
  <c r="W569" i="16"/>
  <c r="W569" i="14"/>
  <c r="W569" i="15"/>
  <c r="W569" i="11"/>
  <c r="W569" i="12"/>
  <c r="W569" i="10"/>
  <c r="W569" i="13"/>
  <c r="W569" i="9"/>
  <c r="W569" i="8"/>
  <c r="W569" i="5"/>
  <c r="W569" i="7"/>
  <c r="V569" i="19"/>
  <c r="V569" i="18"/>
  <c r="V569" i="17"/>
  <c r="V569" i="16"/>
  <c r="V569" i="15"/>
  <c r="V569" i="14"/>
  <c r="V569" i="13"/>
  <c r="V569" i="12"/>
  <c r="V569" i="11"/>
  <c r="V569" i="10"/>
  <c r="V569" i="9"/>
  <c r="V569" i="8"/>
  <c r="V569" i="7"/>
  <c r="V569" i="5"/>
  <c r="U569" i="19"/>
  <c r="U569" i="18"/>
  <c r="U569" i="17"/>
  <c r="U569" i="16"/>
  <c r="U569" i="15"/>
  <c r="U569" i="14"/>
  <c r="U569" i="13"/>
  <c r="U569" i="12"/>
  <c r="U569" i="11"/>
  <c r="U569" i="10"/>
  <c r="U569" i="9"/>
  <c r="U569" i="8"/>
  <c r="U569" i="7"/>
  <c r="U569" i="5"/>
  <c r="X569" i="19"/>
  <c r="X569" i="18"/>
  <c r="X569" i="17"/>
  <c r="X569" i="16"/>
  <c r="X569" i="15"/>
  <c r="X569" i="14"/>
  <c r="X569" i="13"/>
  <c r="X569" i="12"/>
  <c r="X569" i="11"/>
  <c r="X569" i="10"/>
  <c r="X569" i="9"/>
  <c r="X569" i="8"/>
  <c r="X569" i="7"/>
  <c r="X569" i="5"/>
  <c r="X569" i="3"/>
  <c r="X569" i="2"/>
  <c r="Z569" i="1"/>
  <c r="W569" i="3"/>
  <c r="W569" i="2"/>
  <c r="Y569" i="1"/>
  <c r="U569" i="3"/>
  <c r="U569" i="2"/>
  <c r="W569" i="1"/>
  <c r="V569" i="3"/>
  <c r="V569" i="2"/>
  <c r="X569" i="1"/>
  <c r="I570" i="1"/>
  <c r="E570" i="1"/>
  <c r="H570" i="1"/>
  <c r="G570" i="1"/>
  <c r="F570" i="1"/>
  <c r="D570" i="1"/>
  <c r="C570" i="1"/>
  <c r="B571" i="1"/>
  <c r="K571" i="1" s="1"/>
  <c r="J7" i="10" a="1"/>
  <c r="E7" i="10" a="1"/>
  <c r="E7" i="10" l="1"/>
  <c r="G7" i="10" s="1"/>
  <c r="H7" i="10" s="1"/>
  <c r="J7" i="10"/>
  <c r="W570" i="19"/>
  <c r="W570" i="18"/>
  <c r="W570" i="17"/>
  <c r="W570" i="16"/>
  <c r="W570" i="15"/>
  <c r="W570" i="14"/>
  <c r="W570" i="13"/>
  <c r="W570" i="12"/>
  <c r="W570" i="11"/>
  <c r="W570" i="10"/>
  <c r="W570" i="8"/>
  <c r="W570" i="7"/>
  <c r="W570" i="9"/>
  <c r="W570" i="5"/>
  <c r="U570" i="19"/>
  <c r="U570" i="18"/>
  <c r="U570" i="17"/>
  <c r="U570" i="16"/>
  <c r="U570" i="15"/>
  <c r="U570" i="14"/>
  <c r="U570" i="13"/>
  <c r="U570" i="12"/>
  <c r="U570" i="11"/>
  <c r="U570" i="10"/>
  <c r="U570" i="9"/>
  <c r="U570" i="8"/>
  <c r="U570" i="7"/>
  <c r="U570" i="5"/>
  <c r="X570" i="19"/>
  <c r="X570" i="18"/>
  <c r="X570" i="17"/>
  <c r="X570" i="16"/>
  <c r="X570" i="15"/>
  <c r="X570" i="14"/>
  <c r="X570" i="13"/>
  <c r="X570" i="12"/>
  <c r="X570" i="10"/>
  <c r="X570" i="11"/>
  <c r="X570" i="9"/>
  <c r="X570" i="8"/>
  <c r="X570" i="7"/>
  <c r="X570" i="5"/>
  <c r="V570" i="19"/>
  <c r="V570" i="18"/>
  <c r="V570" i="17"/>
  <c r="V570" i="16"/>
  <c r="V570" i="15"/>
  <c r="V570" i="14"/>
  <c r="V570" i="13"/>
  <c r="V570" i="12"/>
  <c r="V570" i="11"/>
  <c r="V570" i="10"/>
  <c r="V570" i="8"/>
  <c r="V570" i="9"/>
  <c r="V570" i="7"/>
  <c r="V570" i="5"/>
  <c r="W570" i="3"/>
  <c r="W570" i="2"/>
  <c r="Y570" i="1"/>
  <c r="U570" i="3"/>
  <c r="U570" i="2"/>
  <c r="W570" i="1"/>
  <c r="V570" i="3"/>
  <c r="V570" i="2"/>
  <c r="X570" i="1"/>
  <c r="X570" i="3"/>
  <c r="X570" i="2"/>
  <c r="Z570" i="1"/>
  <c r="I571" i="1"/>
  <c r="G571" i="1"/>
  <c r="F571" i="1"/>
  <c r="E571" i="1"/>
  <c r="H571" i="1"/>
  <c r="D571" i="1"/>
  <c r="B572" i="1"/>
  <c r="K572" i="1" s="1"/>
  <c r="C571" i="1"/>
  <c r="F6" i="8" a="1"/>
  <c r="P7" i="10"/>
  <c r="L7" i="10"/>
  <c r="Z7" i="10" l="1"/>
  <c r="I7" i="10"/>
  <c r="M7" i="10"/>
  <c r="N7" i="10" s="1"/>
  <c r="F6" i="8"/>
  <c r="Q7" i="10"/>
  <c r="R7" i="10" s="1"/>
  <c r="W571" i="19"/>
  <c r="W571" i="18"/>
  <c r="W571" i="17"/>
  <c r="W571" i="16"/>
  <c r="W571" i="15"/>
  <c r="W571" i="14"/>
  <c r="W571" i="12"/>
  <c r="W571" i="13"/>
  <c r="W571" i="11"/>
  <c r="W571" i="9"/>
  <c r="W571" i="10"/>
  <c r="W571" i="8"/>
  <c r="W571" i="7"/>
  <c r="W571" i="5"/>
  <c r="V571" i="19"/>
  <c r="V571" i="18"/>
  <c r="V571" i="17"/>
  <c r="V571" i="16"/>
  <c r="V571" i="15"/>
  <c r="V571" i="14"/>
  <c r="V571" i="13"/>
  <c r="V571" i="12"/>
  <c r="V571" i="11"/>
  <c r="V571" i="10"/>
  <c r="V571" i="9"/>
  <c r="V571" i="7"/>
  <c r="V571" i="8"/>
  <c r="V571" i="5"/>
  <c r="U571" i="19"/>
  <c r="U571" i="18"/>
  <c r="U571" i="17"/>
  <c r="U571" i="16"/>
  <c r="U571" i="15"/>
  <c r="U571" i="14"/>
  <c r="U571" i="13"/>
  <c r="U571" i="12"/>
  <c r="U571" i="11"/>
  <c r="U571" i="10"/>
  <c r="U571" i="9"/>
  <c r="U571" i="8"/>
  <c r="U571" i="5"/>
  <c r="U571" i="7"/>
  <c r="X571" i="19"/>
  <c r="X571" i="18"/>
  <c r="X571" i="17"/>
  <c r="X571" i="16"/>
  <c r="X571" i="15"/>
  <c r="X571" i="14"/>
  <c r="X571" i="13"/>
  <c r="X571" i="12"/>
  <c r="X571" i="11"/>
  <c r="X571" i="10"/>
  <c r="X571" i="9"/>
  <c r="X571" i="8"/>
  <c r="X571" i="7"/>
  <c r="X571" i="5"/>
  <c r="U571" i="3"/>
  <c r="U571" i="2"/>
  <c r="W571" i="1"/>
  <c r="V571" i="3"/>
  <c r="V571" i="2"/>
  <c r="X571" i="1"/>
  <c r="X571" i="3"/>
  <c r="X571" i="2"/>
  <c r="Z571" i="1"/>
  <c r="W571" i="3"/>
  <c r="W571" i="2"/>
  <c r="Y571" i="1"/>
  <c r="I572" i="1"/>
  <c r="H572" i="1"/>
  <c r="F572" i="1"/>
  <c r="E572" i="1"/>
  <c r="G572" i="1"/>
  <c r="D572" i="1"/>
  <c r="C572" i="1"/>
  <c r="B573" i="1"/>
  <c r="K573" i="1" s="1"/>
  <c r="F27" i="7" a="1"/>
  <c r="F27" i="7" l="1"/>
  <c r="W572" i="19"/>
  <c r="W572" i="18"/>
  <c r="W572" i="17"/>
  <c r="W572" i="16"/>
  <c r="W572" i="13"/>
  <c r="W572" i="15"/>
  <c r="W572" i="9"/>
  <c r="W572" i="11"/>
  <c r="W572" i="12"/>
  <c r="W572" i="10"/>
  <c r="W572" i="5"/>
  <c r="W572" i="14"/>
  <c r="W572" i="8"/>
  <c r="W572" i="7"/>
  <c r="U572" i="19"/>
  <c r="U572" i="18"/>
  <c r="U572" i="17"/>
  <c r="U572" i="16"/>
  <c r="U572" i="15"/>
  <c r="U572" i="14"/>
  <c r="U572" i="13"/>
  <c r="U572" i="12"/>
  <c r="U572" i="11"/>
  <c r="U572" i="10"/>
  <c r="U572" i="9"/>
  <c r="U572" i="8"/>
  <c r="U572" i="7"/>
  <c r="U572" i="5"/>
  <c r="V572" i="19"/>
  <c r="V572" i="18"/>
  <c r="V572" i="17"/>
  <c r="V572" i="16"/>
  <c r="V572" i="15"/>
  <c r="V572" i="14"/>
  <c r="V572" i="13"/>
  <c r="V572" i="12"/>
  <c r="V572" i="11"/>
  <c r="V572" i="10"/>
  <c r="V572" i="9"/>
  <c r="V572" i="8"/>
  <c r="V572" i="7"/>
  <c r="V572" i="5"/>
  <c r="X572" i="19"/>
  <c r="X572" i="18"/>
  <c r="X572" i="17"/>
  <c r="X572" i="16"/>
  <c r="X572" i="15"/>
  <c r="X572" i="14"/>
  <c r="X572" i="13"/>
  <c r="X572" i="12"/>
  <c r="X572" i="11"/>
  <c r="X572" i="10"/>
  <c r="X572" i="9"/>
  <c r="X572" i="7"/>
  <c r="X572" i="8"/>
  <c r="X572" i="5"/>
  <c r="U572" i="3"/>
  <c r="U572" i="2"/>
  <c r="W572" i="1"/>
  <c r="V572" i="3"/>
  <c r="V572" i="2"/>
  <c r="X572" i="1"/>
  <c r="W572" i="3"/>
  <c r="W572" i="2"/>
  <c r="Y572" i="1"/>
  <c r="X572" i="3"/>
  <c r="X572" i="2"/>
  <c r="Z572" i="1"/>
  <c r="I573" i="1"/>
  <c r="F573" i="1"/>
  <c r="E573" i="1"/>
  <c r="H573" i="1"/>
  <c r="G573" i="1"/>
  <c r="D573" i="1"/>
  <c r="B574" i="1"/>
  <c r="K574" i="1" s="1"/>
  <c r="C573" i="1"/>
  <c r="W573" i="19" l="1"/>
  <c r="W573" i="18"/>
  <c r="W573" i="17"/>
  <c r="W573" i="16"/>
  <c r="W573" i="15"/>
  <c r="W573" i="13"/>
  <c r="W573" i="14"/>
  <c r="W573" i="12"/>
  <c r="W573" i="11"/>
  <c r="W573" i="10"/>
  <c r="W573" i="9"/>
  <c r="W573" i="8"/>
  <c r="W573" i="7"/>
  <c r="W573" i="5"/>
  <c r="X573" i="19"/>
  <c r="X573" i="18"/>
  <c r="X573" i="17"/>
  <c r="X573" i="16"/>
  <c r="X573" i="15"/>
  <c r="X573" i="14"/>
  <c r="X573" i="13"/>
  <c r="X573" i="12"/>
  <c r="X573" i="10"/>
  <c r="X573" i="11"/>
  <c r="X573" i="9"/>
  <c r="X573" i="8"/>
  <c r="X573" i="7"/>
  <c r="X573" i="5"/>
  <c r="V573" i="19"/>
  <c r="V573" i="18"/>
  <c r="V573" i="17"/>
  <c r="V573" i="16"/>
  <c r="V573" i="15"/>
  <c r="V573" i="14"/>
  <c r="V573" i="13"/>
  <c r="V573" i="12"/>
  <c r="V573" i="11"/>
  <c r="V573" i="10"/>
  <c r="V573" i="8"/>
  <c r="V573" i="9"/>
  <c r="V573" i="7"/>
  <c r="V573" i="5"/>
  <c r="U573" i="19"/>
  <c r="U573" i="18"/>
  <c r="U573" i="17"/>
  <c r="U573" i="16"/>
  <c r="U573" i="15"/>
  <c r="U573" i="14"/>
  <c r="U573" i="13"/>
  <c r="U573" i="12"/>
  <c r="U573" i="11"/>
  <c r="U573" i="9"/>
  <c r="U573" i="10"/>
  <c r="U573" i="8"/>
  <c r="U573" i="7"/>
  <c r="U573" i="5"/>
  <c r="X573" i="3"/>
  <c r="X573" i="2"/>
  <c r="Z573" i="1"/>
  <c r="W573" i="3"/>
  <c r="W573" i="2"/>
  <c r="Y573" i="1"/>
  <c r="U573" i="3"/>
  <c r="U573" i="2"/>
  <c r="W573" i="1"/>
  <c r="V573" i="3"/>
  <c r="V573" i="2"/>
  <c r="X573" i="1"/>
  <c r="I574" i="1"/>
  <c r="H574" i="1"/>
  <c r="G574" i="1"/>
  <c r="F574" i="1"/>
  <c r="E574" i="1"/>
  <c r="D574" i="1"/>
  <c r="B575" i="1"/>
  <c r="K575" i="1" s="1"/>
  <c r="C574" i="1"/>
  <c r="W574" i="19" l="1"/>
  <c r="W574" i="18"/>
  <c r="W574" i="17"/>
  <c r="W574" i="16"/>
  <c r="W574" i="14"/>
  <c r="W574" i="13"/>
  <c r="W574" i="15"/>
  <c r="W574" i="12"/>
  <c r="W574" i="9"/>
  <c r="W574" i="10"/>
  <c r="W574" i="11"/>
  <c r="W574" i="7"/>
  <c r="W574" i="8"/>
  <c r="W574" i="5"/>
  <c r="U574" i="19"/>
  <c r="U574" i="18"/>
  <c r="U574" i="17"/>
  <c r="U574" i="16"/>
  <c r="U574" i="15"/>
  <c r="U574" i="14"/>
  <c r="U574" i="13"/>
  <c r="U574" i="12"/>
  <c r="U574" i="11"/>
  <c r="U574" i="10"/>
  <c r="U574" i="9"/>
  <c r="U574" i="8"/>
  <c r="U574" i="7"/>
  <c r="U574" i="5"/>
  <c r="X574" i="19"/>
  <c r="X574" i="18"/>
  <c r="X574" i="17"/>
  <c r="X574" i="16"/>
  <c r="X574" i="15"/>
  <c r="X574" i="14"/>
  <c r="X574" i="13"/>
  <c r="X574" i="12"/>
  <c r="X574" i="11"/>
  <c r="X574" i="10"/>
  <c r="X574" i="9"/>
  <c r="X574" i="8"/>
  <c r="X574" i="7"/>
  <c r="X574" i="5"/>
  <c r="V574" i="19"/>
  <c r="V574" i="18"/>
  <c r="V574" i="17"/>
  <c r="V574" i="16"/>
  <c r="V574" i="15"/>
  <c r="V574" i="14"/>
  <c r="V574" i="13"/>
  <c r="V574" i="12"/>
  <c r="V574" i="11"/>
  <c r="V574" i="10"/>
  <c r="V574" i="9"/>
  <c r="V574" i="8"/>
  <c r="V574" i="7"/>
  <c r="V574" i="5"/>
  <c r="V574" i="3"/>
  <c r="V574" i="2"/>
  <c r="X574" i="1"/>
  <c r="W574" i="3"/>
  <c r="W574" i="2"/>
  <c r="Y574" i="1"/>
  <c r="U574" i="3"/>
  <c r="U574" i="2"/>
  <c r="W574" i="1"/>
  <c r="X574" i="3"/>
  <c r="X574" i="2"/>
  <c r="Z574" i="1"/>
  <c r="I575" i="1"/>
  <c r="H575" i="1"/>
  <c r="E575" i="1"/>
  <c r="G575" i="1"/>
  <c r="F575" i="1"/>
  <c r="D575" i="1"/>
  <c r="C575" i="1"/>
  <c r="B576" i="1"/>
  <c r="K576" i="1" s="1"/>
  <c r="E6" i="8" a="1"/>
  <c r="J6" i="8" a="1"/>
  <c r="J6" i="8" l="1"/>
  <c r="E6" i="8"/>
  <c r="G6" i="8" s="1"/>
  <c r="H6" i="8" s="1"/>
  <c r="W575" i="18"/>
  <c r="W575" i="19"/>
  <c r="W575" i="17"/>
  <c r="W575" i="16"/>
  <c r="W575" i="14"/>
  <c r="W575" i="13"/>
  <c r="W575" i="15"/>
  <c r="W575" i="12"/>
  <c r="W575" i="10"/>
  <c r="W575" i="11"/>
  <c r="W575" i="9"/>
  <c r="W575" i="7"/>
  <c r="W575" i="8"/>
  <c r="W575" i="5"/>
  <c r="U575" i="19"/>
  <c r="U575" i="18"/>
  <c r="U575" i="17"/>
  <c r="U575" i="16"/>
  <c r="U575" i="15"/>
  <c r="U575" i="14"/>
  <c r="U575" i="13"/>
  <c r="U575" i="12"/>
  <c r="U575" i="11"/>
  <c r="U575" i="9"/>
  <c r="U575" i="10"/>
  <c r="U575" i="8"/>
  <c r="U575" i="7"/>
  <c r="U575" i="5"/>
  <c r="X575" i="19"/>
  <c r="X575" i="18"/>
  <c r="X575" i="17"/>
  <c r="X575" i="16"/>
  <c r="X575" i="15"/>
  <c r="X575" i="14"/>
  <c r="X575" i="13"/>
  <c r="X575" i="12"/>
  <c r="X575" i="10"/>
  <c r="X575" i="11"/>
  <c r="X575" i="9"/>
  <c r="X575" i="7"/>
  <c r="X575" i="8"/>
  <c r="X575" i="5"/>
  <c r="V575" i="19"/>
  <c r="V575" i="18"/>
  <c r="V575" i="17"/>
  <c r="V575" i="16"/>
  <c r="V575" i="15"/>
  <c r="V575" i="14"/>
  <c r="V575" i="13"/>
  <c r="V575" i="12"/>
  <c r="V575" i="11"/>
  <c r="V575" i="10"/>
  <c r="V575" i="9"/>
  <c r="V575" i="8"/>
  <c r="V575" i="7"/>
  <c r="V575" i="5"/>
  <c r="W575" i="3"/>
  <c r="W575" i="2"/>
  <c r="Y575" i="1"/>
  <c r="U575" i="3"/>
  <c r="U575" i="2"/>
  <c r="W575" i="1"/>
  <c r="V575" i="3"/>
  <c r="X575" i="1"/>
  <c r="V575" i="2"/>
  <c r="X575" i="3"/>
  <c r="X575" i="2"/>
  <c r="Z575" i="1"/>
  <c r="I576" i="1"/>
  <c r="E576" i="1"/>
  <c r="H576" i="1"/>
  <c r="G576" i="1"/>
  <c r="F576" i="1"/>
  <c r="D576" i="1"/>
  <c r="C576" i="1"/>
  <c r="B577" i="1"/>
  <c r="K577" i="1" s="1"/>
  <c r="F19" i="3" a="1"/>
  <c r="E27" i="7" a="1"/>
  <c r="P6" i="8"/>
  <c r="J27" i="7" a="1"/>
  <c r="L6" i="8"/>
  <c r="Z6" i="8" l="1"/>
  <c r="I6" i="8"/>
  <c r="J27" i="7"/>
  <c r="M6" i="8"/>
  <c r="N6" i="8" s="1"/>
  <c r="F19" i="3"/>
  <c r="E27" i="7"/>
  <c r="G27" i="7" s="1"/>
  <c r="H27" i="7" s="1"/>
  <c r="Q6" i="8"/>
  <c r="R6" i="8" s="1"/>
  <c r="W576" i="19"/>
  <c r="W576" i="18"/>
  <c r="W576" i="14"/>
  <c r="W576" i="16"/>
  <c r="W576" i="13"/>
  <c r="W576" i="12"/>
  <c r="W576" i="10"/>
  <c r="W576" i="11"/>
  <c r="W576" i="17"/>
  <c r="W576" i="15"/>
  <c r="W576" i="7"/>
  <c r="W576" i="8"/>
  <c r="W576" i="9"/>
  <c r="W576" i="5"/>
  <c r="X576" i="19"/>
  <c r="X576" i="18"/>
  <c r="X576" i="17"/>
  <c r="X576" i="16"/>
  <c r="X576" i="15"/>
  <c r="X576" i="14"/>
  <c r="X576" i="13"/>
  <c r="X576" i="12"/>
  <c r="X576" i="10"/>
  <c r="X576" i="11"/>
  <c r="X576" i="9"/>
  <c r="X576" i="8"/>
  <c r="X576" i="7"/>
  <c r="X576" i="5"/>
  <c r="U576" i="19"/>
  <c r="U576" i="18"/>
  <c r="U576" i="17"/>
  <c r="U576" i="16"/>
  <c r="U576" i="15"/>
  <c r="U576" i="14"/>
  <c r="U576" i="13"/>
  <c r="U576" i="12"/>
  <c r="U576" i="11"/>
  <c r="U576" i="9"/>
  <c r="U576" i="10"/>
  <c r="U576" i="8"/>
  <c r="U576" i="7"/>
  <c r="U576" i="5"/>
  <c r="V576" i="19"/>
  <c r="V576" i="18"/>
  <c r="V576" i="17"/>
  <c r="V576" i="16"/>
  <c r="V576" i="15"/>
  <c r="V576" i="14"/>
  <c r="V576" i="13"/>
  <c r="V576" i="12"/>
  <c r="V576" i="11"/>
  <c r="V576" i="10"/>
  <c r="V576" i="9"/>
  <c r="V576" i="8"/>
  <c r="V576" i="7"/>
  <c r="V576" i="5"/>
  <c r="U576" i="3"/>
  <c r="U576" i="2"/>
  <c r="W576" i="1"/>
  <c r="V576" i="3"/>
  <c r="V576" i="2"/>
  <c r="X576" i="1"/>
  <c r="X576" i="3"/>
  <c r="X576" i="2"/>
  <c r="Z576" i="1"/>
  <c r="W576" i="3"/>
  <c r="W576" i="2"/>
  <c r="Y576" i="1"/>
  <c r="I577" i="1"/>
  <c r="F577" i="1"/>
  <c r="E577" i="1"/>
  <c r="G577" i="1"/>
  <c r="H577" i="1"/>
  <c r="D577" i="1"/>
  <c r="B578" i="1"/>
  <c r="K578" i="1" s="1"/>
  <c r="C577" i="1"/>
  <c r="P27" i="7"/>
  <c r="L27" i="7"/>
  <c r="Z27" i="7" l="1"/>
  <c r="I27" i="7"/>
  <c r="M27" i="7"/>
  <c r="N27" i="7" s="1"/>
  <c r="Q27" i="7"/>
  <c r="R27" i="7" s="1"/>
  <c r="W577" i="19"/>
  <c r="W577" i="18"/>
  <c r="W577" i="17"/>
  <c r="W577" i="16"/>
  <c r="W577" i="15"/>
  <c r="W577" i="14"/>
  <c r="W577" i="12"/>
  <c r="W577" i="11"/>
  <c r="W577" i="10"/>
  <c r="W577" i="13"/>
  <c r="W577" i="7"/>
  <c r="W577" i="8"/>
  <c r="W577" i="9"/>
  <c r="W577" i="5"/>
  <c r="X577" i="19"/>
  <c r="X577" i="18"/>
  <c r="X577" i="17"/>
  <c r="X577" i="16"/>
  <c r="X577" i="15"/>
  <c r="X577" i="14"/>
  <c r="X577" i="13"/>
  <c r="X577" i="12"/>
  <c r="X577" i="11"/>
  <c r="X577" i="10"/>
  <c r="X577" i="9"/>
  <c r="X577" i="8"/>
  <c r="X577" i="7"/>
  <c r="X577" i="5"/>
  <c r="U577" i="19"/>
  <c r="U577" i="18"/>
  <c r="U577" i="17"/>
  <c r="U577" i="16"/>
  <c r="U577" i="15"/>
  <c r="U577" i="14"/>
  <c r="U577" i="13"/>
  <c r="U577" i="12"/>
  <c r="U577" i="11"/>
  <c r="U577" i="10"/>
  <c r="U577" i="9"/>
  <c r="U577" i="8"/>
  <c r="U577" i="5"/>
  <c r="U577" i="7"/>
  <c r="V577" i="19"/>
  <c r="V577" i="18"/>
  <c r="V577" i="17"/>
  <c r="V577" i="16"/>
  <c r="V577" i="15"/>
  <c r="V577" i="14"/>
  <c r="V577" i="13"/>
  <c r="V577" i="12"/>
  <c r="V577" i="11"/>
  <c r="V577" i="10"/>
  <c r="V577" i="9"/>
  <c r="V577" i="8"/>
  <c r="V577" i="7"/>
  <c r="V577" i="5"/>
  <c r="U577" i="3"/>
  <c r="U577" i="2"/>
  <c r="W577" i="1"/>
  <c r="W577" i="3"/>
  <c r="W577" i="2"/>
  <c r="Y577" i="1"/>
  <c r="V577" i="3"/>
  <c r="V577" i="2"/>
  <c r="X577" i="1"/>
  <c r="X577" i="3"/>
  <c r="X577" i="2"/>
  <c r="Z577" i="1"/>
  <c r="I578" i="1"/>
  <c r="G578" i="1"/>
  <c r="F578" i="1"/>
  <c r="H578" i="1"/>
  <c r="E578" i="1"/>
  <c r="D578" i="1"/>
  <c r="C578" i="1"/>
  <c r="B579" i="1"/>
  <c r="K579" i="1" s="1"/>
  <c r="W578" i="19" l="1"/>
  <c r="W578" i="18"/>
  <c r="W578" i="16"/>
  <c r="W578" i="15"/>
  <c r="W578" i="14"/>
  <c r="W578" i="17"/>
  <c r="W578" i="13"/>
  <c r="W578" i="11"/>
  <c r="W578" i="12"/>
  <c r="W578" i="10"/>
  <c r="W578" i="9"/>
  <c r="W578" i="8"/>
  <c r="W578" i="7"/>
  <c r="W578" i="5"/>
  <c r="X578" i="19"/>
  <c r="X578" i="18"/>
  <c r="X578" i="17"/>
  <c r="X578" i="16"/>
  <c r="X578" i="15"/>
  <c r="X578" i="14"/>
  <c r="X578" i="13"/>
  <c r="X578" i="12"/>
  <c r="X578" i="11"/>
  <c r="X578" i="10"/>
  <c r="X578" i="9"/>
  <c r="X578" i="8"/>
  <c r="X578" i="7"/>
  <c r="X578" i="5"/>
  <c r="V578" i="19"/>
  <c r="V578" i="18"/>
  <c r="V578" i="17"/>
  <c r="V578" i="16"/>
  <c r="V578" i="15"/>
  <c r="V578" i="14"/>
  <c r="V578" i="13"/>
  <c r="V578" i="12"/>
  <c r="V578" i="11"/>
  <c r="V578" i="10"/>
  <c r="V578" i="9"/>
  <c r="V578" i="8"/>
  <c r="V578" i="7"/>
  <c r="V578" i="5"/>
  <c r="U578" i="19"/>
  <c r="U578" i="18"/>
  <c r="U578" i="17"/>
  <c r="U578" i="16"/>
  <c r="U578" i="15"/>
  <c r="U578" i="14"/>
  <c r="U578" i="13"/>
  <c r="U578" i="12"/>
  <c r="U578" i="11"/>
  <c r="U578" i="10"/>
  <c r="U578" i="9"/>
  <c r="U578" i="8"/>
  <c r="U578" i="7"/>
  <c r="U578" i="5"/>
  <c r="U578" i="3"/>
  <c r="U578" i="2"/>
  <c r="W578" i="1"/>
  <c r="V578" i="3"/>
  <c r="V578" i="2"/>
  <c r="X578" i="1"/>
  <c r="X578" i="3"/>
  <c r="X578" i="2"/>
  <c r="Z578" i="1"/>
  <c r="W578" i="3"/>
  <c r="W578" i="2"/>
  <c r="Y578" i="1"/>
  <c r="I579" i="1"/>
  <c r="H579" i="1"/>
  <c r="G579" i="1"/>
  <c r="F579" i="1"/>
  <c r="E579" i="1"/>
  <c r="D579" i="1"/>
  <c r="B580" i="1"/>
  <c r="K580" i="1" s="1"/>
  <c r="C579" i="1"/>
  <c r="W579" i="18" l="1"/>
  <c r="W579" i="19"/>
  <c r="W579" i="16"/>
  <c r="W579" i="15"/>
  <c r="W579" i="17"/>
  <c r="W579" i="14"/>
  <c r="W579" i="13"/>
  <c r="W579" i="12"/>
  <c r="W579" i="11"/>
  <c r="W579" i="10"/>
  <c r="W579" i="8"/>
  <c r="W579" i="9"/>
  <c r="W579" i="5"/>
  <c r="W579" i="7"/>
  <c r="V579" i="19"/>
  <c r="V579" i="18"/>
  <c r="V579" i="17"/>
  <c r="V579" i="16"/>
  <c r="V579" i="15"/>
  <c r="V579" i="14"/>
  <c r="V579" i="13"/>
  <c r="V579" i="12"/>
  <c r="V579" i="11"/>
  <c r="V579" i="10"/>
  <c r="V579" i="8"/>
  <c r="V579" i="9"/>
  <c r="V579" i="7"/>
  <c r="V579" i="5"/>
  <c r="U579" i="19"/>
  <c r="U579" i="18"/>
  <c r="U579" i="17"/>
  <c r="U579" i="16"/>
  <c r="U579" i="15"/>
  <c r="U579" i="14"/>
  <c r="U579" i="13"/>
  <c r="U579" i="12"/>
  <c r="U579" i="11"/>
  <c r="U579" i="10"/>
  <c r="U579" i="9"/>
  <c r="U579" i="8"/>
  <c r="U579" i="7"/>
  <c r="U579" i="5"/>
  <c r="X579" i="19"/>
  <c r="X579" i="18"/>
  <c r="X579" i="17"/>
  <c r="X579" i="16"/>
  <c r="X579" i="15"/>
  <c r="X579" i="14"/>
  <c r="X579" i="13"/>
  <c r="X579" i="12"/>
  <c r="X579" i="10"/>
  <c r="X579" i="11"/>
  <c r="X579" i="9"/>
  <c r="X579" i="8"/>
  <c r="X579" i="7"/>
  <c r="X579" i="5"/>
  <c r="V579" i="3"/>
  <c r="V579" i="2"/>
  <c r="X579" i="1"/>
  <c r="U579" i="3"/>
  <c r="U579" i="2"/>
  <c r="W579" i="1"/>
  <c r="X579" i="3"/>
  <c r="X579" i="2"/>
  <c r="Z579" i="1"/>
  <c r="W579" i="3"/>
  <c r="W579" i="2"/>
  <c r="Y579" i="1"/>
  <c r="I580" i="1"/>
  <c r="H580" i="1"/>
  <c r="G580" i="1"/>
  <c r="F580" i="1"/>
  <c r="E580" i="1"/>
  <c r="D580" i="1"/>
  <c r="B581" i="1"/>
  <c r="K581" i="1" s="1"/>
  <c r="C580" i="1"/>
  <c r="E19" i="3" a="1"/>
  <c r="J19" i="3" a="1"/>
  <c r="E19" i="3" l="1"/>
  <c r="G19" i="3" s="1"/>
  <c r="H19" i="3" s="1"/>
  <c r="J19" i="3"/>
  <c r="W580" i="19"/>
  <c r="W580" i="17"/>
  <c r="W580" i="18"/>
  <c r="W580" i="15"/>
  <c r="W580" i="16"/>
  <c r="W580" i="12"/>
  <c r="W580" i="13"/>
  <c r="W580" i="10"/>
  <c r="W580" i="8"/>
  <c r="W580" i="11"/>
  <c r="W580" i="9"/>
  <c r="W580" i="14"/>
  <c r="W580" i="7"/>
  <c r="W580" i="5"/>
  <c r="X580" i="19"/>
  <c r="X580" i="18"/>
  <c r="X580" i="17"/>
  <c r="X580" i="16"/>
  <c r="X580" i="15"/>
  <c r="X580" i="14"/>
  <c r="X580" i="13"/>
  <c r="X580" i="12"/>
  <c r="X580" i="11"/>
  <c r="X580" i="10"/>
  <c r="X580" i="8"/>
  <c r="X580" i="9"/>
  <c r="X580" i="7"/>
  <c r="X580" i="5"/>
  <c r="V580" i="19"/>
  <c r="V580" i="18"/>
  <c r="V580" i="17"/>
  <c r="V580" i="16"/>
  <c r="V580" i="15"/>
  <c r="V580" i="14"/>
  <c r="V580" i="13"/>
  <c r="V580" i="12"/>
  <c r="V580" i="11"/>
  <c r="V580" i="10"/>
  <c r="V580" i="9"/>
  <c r="V580" i="7"/>
  <c r="V580" i="8"/>
  <c r="V580" i="5"/>
  <c r="U580" i="18"/>
  <c r="U580" i="19"/>
  <c r="U580" i="17"/>
  <c r="U580" i="16"/>
  <c r="U580" i="15"/>
  <c r="U580" i="14"/>
  <c r="U580" i="13"/>
  <c r="U580" i="12"/>
  <c r="U580" i="11"/>
  <c r="U580" i="10"/>
  <c r="U580" i="9"/>
  <c r="U580" i="8"/>
  <c r="U580" i="5"/>
  <c r="U580" i="7"/>
  <c r="U580" i="3"/>
  <c r="U580" i="2"/>
  <c r="W580" i="1"/>
  <c r="V580" i="3"/>
  <c r="V580" i="2"/>
  <c r="X580" i="1"/>
  <c r="W580" i="3"/>
  <c r="W580" i="2"/>
  <c r="Y580" i="1"/>
  <c r="X580" i="3"/>
  <c r="X580" i="2"/>
  <c r="Z580" i="1"/>
  <c r="I581" i="1"/>
  <c r="F581" i="1"/>
  <c r="E581" i="1"/>
  <c r="G581" i="1"/>
  <c r="H581" i="1"/>
  <c r="D581" i="1"/>
  <c r="C581" i="1"/>
  <c r="B582" i="1"/>
  <c r="K582" i="1" s="1"/>
  <c r="L19" i="3"/>
  <c r="P19" i="3"/>
  <c r="Z19" i="3" l="1"/>
  <c r="I19" i="3"/>
  <c r="Q19" i="3"/>
  <c r="R19" i="3" s="1"/>
  <c r="M19" i="3"/>
  <c r="N19" i="3" s="1"/>
  <c r="W581" i="19"/>
  <c r="W581" i="16"/>
  <c r="W581" i="18"/>
  <c r="W581" i="17"/>
  <c r="W581" i="15"/>
  <c r="W581" i="14"/>
  <c r="W581" i="12"/>
  <c r="W581" i="11"/>
  <c r="W581" i="13"/>
  <c r="W581" i="9"/>
  <c r="W581" i="8"/>
  <c r="W581" i="10"/>
  <c r="W581" i="7"/>
  <c r="W581" i="5"/>
  <c r="U581" i="19"/>
  <c r="U581" i="18"/>
  <c r="U581" i="17"/>
  <c r="U581" i="16"/>
  <c r="U581" i="15"/>
  <c r="U581" i="14"/>
  <c r="U581" i="13"/>
  <c r="U581" i="12"/>
  <c r="U581" i="11"/>
  <c r="U581" i="10"/>
  <c r="U581" i="9"/>
  <c r="U581" i="8"/>
  <c r="U581" i="7"/>
  <c r="U581" i="5"/>
  <c r="V581" i="19"/>
  <c r="V581" i="18"/>
  <c r="V581" i="17"/>
  <c r="V581" i="16"/>
  <c r="V581" i="15"/>
  <c r="V581" i="14"/>
  <c r="V581" i="13"/>
  <c r="V581" i="12"/>
  <c r="V581" i="11"/>
  <c r="V581" i="10"/>
  <c r="V581" i="8"/>
  <c r="V581" i="9"/>
  <c r="V581" i="7"/>
  <c r="V581" i="5"/>
  <c r="X581" i="19"/>
  <c r="X581" i="18"/>
  <c r="X581" i="17"/>
  <c r="X581" i="16"/>
  <c r="X581" i="15"/>
  <c r="X581" i="14"/>
  <c r="X581" i="13"/>
  <c r="X581" i="12"/>
  <c r="X581" i="10"/>
  <c r="X581" i="11"/>
  <c r="X581" i="9"/>
  <c r="X581" i="7"/>
  <c r="X581" i="8"/>
  <c r="X581" i="5"/>
  <c r="X581" i="3"/>
  <c r="X581" i="2"/>
  <c r="Z581" i="1"/>
  <c r="W581" i="3"/>
  <c r="W581" i="2"/>
  <c r="Y581" i="1"/>
  <c r="U581" i="3"/>
  <c r="U581" i="2"/>
  <c r="W581" i="1"/>
  <c r="V581" i="3"/>
  <c r="V581" i="2"/>
  <c r="X581" i="1"/>
  <c r="I582" i="1"/>
  <c r="G582" i="1"/>
  <c r="H582" i="1"/>
  <c r="F582" i="1"/>
  <c r="E582" i="1"/>
  <c r="D582" i="1"/>
  <c r="C582" i="1"/>
  <c r="B583" i="1"/>
  <c r="K583" i="1" s="1"/>
  <c r="W582" i="19" l="1"/>
  <c r="W582" i="17"/>
  <c r="W582" i="15"/>
  <c r="W582" i="18"/>
  <c r="W582" i="16"/>
  <c r="W582" i="14"/>
  <c r="W582" i="12"/>
  <c r="W582" i="11"/>
  <c r="W582" i="13"/>
  <c r="W582" i="9"/>
  <c r="W582" i="10"/>
  <c r="W582" i="8"/>
  <c r="W582" i="7"/>
  <c r="W582" i="5"/>
  <c r="X582" i="19"/>
  <c r="X582" i="18"/>
  <c r="X582" i="17"/>
  <c r="X582" i="16"/>
  <c r="X582" i="15"/>
  <c r="X582" i="14"/>
  <c r="X582" i="13"/>
  <c r="X582" i="12"/>
  <c r="X582" i="10"/>
  <c r="X582" i="11"/>
  <c r="X582" i="9"/>
  <c r="X582" i="8"/>
  <c r="X582" i="7"/>
  <c r="X582" i="5"/>
  <c r="U582" i="19"/>
  <c r="U582" i="18"/>
  <c r="U582" i="17"/>
  <c r="U582" i="16"/>
  <c r="U582" i="15"/>
  <c r="U582" i="14"/>
  <c r="U582" i="13"/>
  <c r="U582" i="12"/>
  <c r="U582" i="11"/>
  <c r="U582" i="10"/>
  <c r="U582" i="9"/>
  <c r="U582" i="8"/>
  <c r="U582" i="7"/>
  <c r="U582" i="5"/>
  <c r="V582" i="19"/>
  <c r="V582" i="18"/>
  <c r="V582" i="17"/>
  <c r="V582" i="16"/>
  <c r="V582" i="15"/>
  <c r="V582" i="14"/>
  <c r="V582" i="13"/>
  <c r="V582" i="12"/>
  <c r="V582" i="11"/>
  <c r="V582" i="10"/>
  <c r="V582" i="8"/>
  <c r="V582" i="9"/>
  <c r="V582" i="7"/>
  <c r="V582" i="5"/>
  <c r="V582" i="3"/>
  <c r="V582" i="2"/>
  <c r="X582" i="1"/>
  <c r="X582" i="3"/>
  <c r="X582" i="2"/>
  <c r="Z582" i="1"/>
  <c r="U582" i="3"/>
  <c r="U582" i="2"/>
  <c r="W582" i="1"/>
  <c r="W582" i="3"/>
  <c r="W582" i="2"/>
  <c r="Y582" i="1"/>
  <c r="I583" i="1"/>
  <c r="H583" i="1"/>
  <c r="E583" i="1"/>
  <c r="G583" i="1"/>
  <c r="F583" i="1"/>
  <c r="D583" i="1"/>
  <c r="B584" i="1"/>
  <c r="K584" i="1" s="1"/>
  <c r="C583" i="1"/>
  <c r="W583" i="17" l="1"/>
  <c r="W583" i="16"/>
  <c r="W583" i="15"/>
  <c r="W583" i="18"/>
  <c r="W583" i="19"/>
  <c r="W583" i="12"/>
  <c r="W583" i="14"/>
  <c r="W583" i="13"/>
  <c r="W583" i="11"/>
  <c r="W583" i="9"/>
  <c r="W583" i="8"/>
  <c r="W583" i="7"/>
  <c r="W583" i="10"/>
  <c r="W583" i="5"/>
  <c r="V583" i="19"/>
  <c r="V583" i="18"/>
  <c r="V583" i="17"/>
  <c r="V583" i="16"/>
  <c r="V583" i="15"/>
  <c r="V583" i="14"/>
  <c r="V583" i="13"/>
  <c r="V583" i="12"/>
  <c r="V583" i="10"/>
  <c r="V583" i="11"/>
  <c r="V583" i="9"/>
  <c r="V583" i="8"/>
  <c r="V583" i="7"/>
  <c r="V583" i="5"/>
  <c r="U583" i="19"/>
  <c r="U583" i="18"/>
  <c r="U583" i="17"/>
  <c r="U583" i="16"/>
  <c r="U583" i="15"/>
  <c r="U583" i="14"/>
  <c r="U583" i="13"/>
  <c r="U583" i="12"/>
  <c r="U583" i="11"/>
  <c r="U583" i="10"/>
  <c r="U583" i="9"/>
  <c r="U583" i="8"/>
  <c r="U583" i="7"/>
  <c r="U583" i="5"/>
  <c r="X583" i="19"/>
  <c r="X583" i="18"/>
  <c r="X583" i="17"/>
  <c r="X583" i="16"/>
  <c r="X583" i="15"/>
  <c r="X583" i="14"/>
  <c r="X583" i="13"/>
  <c r="X583" i="12"/>
  <c r="X583" i="11"/>
  <c r="X583" i="10"/>
  <c r="X583" i="8"/>
  <c r="X583" i="9"/>
  <c r="X583" i="7"/>
  <c r="X583" i="5"/>
  <c r="V583" i="3"/>
  <c r="V583" i="2"/>
  <c r="X583" i="1"/>
  <c r="U583" i="3"/>
  <c r="U583" i="2"/>
  <c r="W583" i="1"/>
  <c r="W583" i="3"/>
  <c r="W583" i="2"/>
  <c r="Y583" i="1"/>
  <c r="X583" i="3"/>
  <c r="X583" i="2"/>
  <c r="Z583" i="1"/>
  <c r="I584" i="1"/>
  <c r="H584" i="1"/>
  <c r="G584" i="1"/>
  <c r="F584" i="1"/>
  <c r="E584" i="1"/>
  <c r="D584" i="1"/>
  <c r="B585" i="1"/>
  <c r="K585" i="1" s="1"/>
  <c r="C584" i="1"/>
  <c r="W584" i="17" l="1"/>
  <c r="W584" i="18"/>
  <c r="W584" i="19"/>
  <c r="W584" i="16"/>
  <c r="W584" i="15"/>
  <c r="W584" i="13"/>
  <c r="W584" i="14"/>
  <c r="W584" i="9"/>
  <c r="W584" i="12"/>
  <c r="W584" i="5"/>
  <c r="W584" i="10"/>
  <c r="W584" i="11"/>
  <c r="W584" i="8"/>
  <c r="W584" i="7"/>
  <c r="X584" i="19"/>
  <c r="X584" i="17"/>
  <c r="X584" i="18"/>
  <c r="X584" i="16"/>
  <c r="X584" i="15"/>
  <c r="X584" i="14"/>
  <c r="X584" i="13"/>
  <c r="X584" i="12"/>
  <c r="X584" i="11"/>
  <c r="X584" i="10"/>
  <c r="X584" i="9"/>
  <c r="X584" i="7"/>
  <c r="X584" i="8"/>
  <c r="X584" i="5"/>
  <c r="U584" i="19"/>
  <c r="U584" i="18"/>
  <c r="U584" i="17"/>
  <c r="U584" i="16"/>
  <c r="U584" i="15"/>
  <c r="U584" i="14"/>
  <c r="U584" i="13"/>
  <c r="U584" i="12"/>
  <c r="U584" i="11"/>
  <c r="U584" i="10"/>
  <c r="U584" i="9"/>
  <c r="U584" i="8"/>
  <c r="U584" i="7"/>
  <c r="U584" i="5"/>
  <c r="V584" i="19"/>
  <c r="V584" i="18"/>
  <c r="V584" i="17"/>
  <c r="V584" i="16"/>
  <c r="V584" i="15"/>
  <c r="V584" i="14"/>
  <c r="V584" i="13"/>
  <c r="V584" i="12"/>
  <c r="V584" i="11"/>
  <c r="V584" i="10"/>
  <c r="V584" i="8"/>
  <c r="V584" i="9"/>
  <c r="V584" i="7"/>
  <c r="V584" i="5"/>
  <c r="W584" i="3"/>
  <c r="W584" i="2"/>
  <c r="Y584" i="1"/>
  <c r="U584" i="3"/>
  <c r="U584" i="2"/>
  <c r="W584" i="1"/>
  <c r="X584" i="3"/>
  <c r="X584" i="2"/>
  <c r="Z584" i="1"/>
  <c r="V584" i="3"/>
  <c r="V584" i="2"/>
  <c r="X584" i="1"/>
  <c r="I585" i="1"/>
  <c r="F585" i="1"/>
  <c r="E585" i="1"/>
  <c r="G585" i="1"/>
  <c r="H585" i="1"/>
  <c r="D585" i="1"/>
  <c r="C585" i="1"/>
  <c r="B586" i="1"/>
  <c r="K586" i="1" s="1"/>
  <c r="W585" i="19" l="1"/>
  <c r="W585" i="18"/>
  <c r="W585" i="17"/>
  <c r="W585" i="16"/>
  <c r="W585" i="15"/>
  <c r="W585" i="14"/>
  <c r="W585" i="13"/>
  <c r="W585" i="12"/>
  <c r="W585" i="11"/>
  <c r="W585" i="9"/>
  <c r="W585" i="8"/>
  <c r="W585" i="10"/>
  <c r="W585" i="5"/>
  <c r="W585" i="7"/>
  <c r="X585" i="19"/>
  <c r="X585" i="18"/>
  <c r="X585" i="17"/>
  <c r="X585" i="16"/>
  <c r="X585" i="15"/>
  <c r="X585" i="14"/>
  <c r="X585" i="13"/>
  <c r="X585" i="12"/>
  <c r="X585" i="10"/>
  <c r="X585" i="11"/>
  <c r="X585" i="9"/>
  <c r="X585" i="8"/>
  <c r="X585" i="7"/>
  <c r="X585" i="5"/>
  <c r="U585" i="19"/>
  <c r="U585" i="18"/>
  <c r="U585" i="17"/>
  <c r="U585" i="16"/>
  <c r="U585" i="15"/>
  <c r="U585" i="14"/>
  <c r="U585" i="13"/>
  <c r="U585" i="12"/>
  <c r="U585" i="11"/>
  <c r="U585" i="10"/>
  <c r="U585" i="9"/>
  <c r="U585" i="8"/>
  <c r="U585" i="7"/>
  <c r="U585" i="5"/>
  <c r="V585" i="19"/>
  <c r="V585" i="18"/>
  <c r="V585" i="17"/>
  <c r="V585" i="16"/>
  <c r="V585" i="15"/>
  <c r="V585" i="14"/>
  <c r="V585" i="13"/>
  <c r="V585" i="12"/>
  <c r="V585" i="11"/>
  <c r="V585" i="10"/>
  <c r="V585" i="8"/>
  <c r="V585" i="9"/>
  <c r="V585" i="7"/>
  <c r="V585" i="5"/>
  <c r="X585" i="3"/>
  <c r="X585" i="2"/>
  <c r="Z585" i="1"/>
  <c r="W585" i="3"/>
  <c r="W585" i="2"/>
  <c r="Y585" i="1"/>
  <c r="U585" i="3"/>
  <c r="U585" i="2"/>
  <c r="W585" i="1"/>
  <c r="V585" i="3"/>
  <c r="V585" i="2"/>
  <c r="X585" i="1"/>
  <c r="I586" i="1"/>
  <c r="G586" i="1"/>
  <c r="E586" i="1"/>
  <c r="F586" i="1"/>
  <c r="H586" i="1"/>
  <c r="D586" i="1"/>
  <c r="B587" i="1"/>
  <c r="K587" i="1" s="1"/>
  <c r="C586" i="1"/>
  <c r="W586" i="18" l="1"/>
  <c r="W586" i="17"/>
  <c r="W586" i="16"/>
  <c r="W586" i="15"/>
  <c r="W586" i="19"/>
  <c r="W586" i="14"/>
  <c r="W586" i="13"/>
  <c r="W586" i="9"/>
  <c r="W586" i="10"/>
  <c r="W586" i="12"/>
  <c r="W586" i="11"/>
  <c r="W586" i="8"/>
  <c r="W586" i="7"/>
  <c r="W586" i="5"/>
  <c r="V586" i="19"/>
  <c r="V586" i="18"/>
  <c r="V586" i="17"/>
  <c r="V586" i="16"/>
  <c r="V586" i="15"/>
  <c r="V586" i="14"/>
  <c r="V586" i="13"/>
  <c r="V586" i="12"/>
  <c r="V586" i="11"/>
  <c r="V586" i="10"/>
  <c r="V586" i="9"/>
  <c r="V586" i="8"/>
  <c r="V586" i="7"/>
  <c r="V586" i="5"/>
  <c r="X586" i="19"/>
  <c r="X586" i="18"/>
  <c r="X586" i="17"/>
  <c r="X586" i="16"/>
  <c r="X586" i="15"/>
  <c r="X586" i="14"/>
  <c r="X586" i="13"/>
  <c r="X586" i="12"/>
  <c r="X586" i="11"/>
  <c r="X586" i="10"/>
  <c r="X586" i="9"/>
  <c r="X586" i="8"/>
  <c r="X586" i="7"/>
  <c r="X586" i="5"/>
  <c r="U586" i="19"/>
  <c r="U586" i="18"/>
  <c r="U586" i="17"/>
  <c r="U586" i="16"/>
  <c r="U586" i="15"/>
  <c r="U586" i="14"/>
  <c r="U586" i="13"/>
  <c r="U586" i="12"/>
  <c r="U586" i="11"/>
  <c r="U586" i="10"/>
  <c r="U586" i="9"/>
  <c r="U586" i="8"/>
  <c r="U586" i="5"/>
  <c r="U586" i="7"/>
  <c r="V586" i="3"/>
  <c r="V586" i="2"/>
  <c r="X586" i="1"/>
  <c r="X586" i="3"/>
  <c r="X586" i="2"/>
  <c r="Z586" i="1"/>
  <c r="W586" i="3"/>
  <c r="W586" i="2"/>
  <c r="Y586" i="1"/>
  <c r="U586" i="3"/>
  <c r="U586" i="2"/>
  <c r="W586" i="1"/>
  <c r="I587" i="1"/>
  <c r="H587" i="1"/>
  <c r="G587" i="1"/>
  <c r="F587" i="1"/>
  <c r="E587" i="1"/>
  <c r="D587" i="1"/>
  <c r="C587" i="1"/>
  <c r="B588" i="1"/>
  <c r="K588" i="1" s="1"/>
  <c r="W587" i="19" l="1"/>
  <c r="W587" i="18"/>
  <c r="W587" i="16"/>
  <c r="W587" i="17"/>
  <c r="W587" i="15"/>
  <c r="W587" i="14"/>
  <c r="W587" i="13"/>
  <c r="W587" i="12"/>
  <c r="W587" i="10"/>
  <c r="W587" i="11"/>
  <c r="W587" i="9"/>
  <c r="W587" i="7"/>
  <c r="W587" i="8"/>
  <c r="W587" i="5"/>
  <c r="V587" i="18"/>
  <c r="V587" i="19"/>
  <c r="V587" i="17"/>
  <c r="V587" i="15"/>
  <c r="V587" i="16"/>
  <c r="V587" i="14"/>
  <c r="V587" i="13"/>
  <c r="V587" i="12"/>
  <c r="V587" i="11"/>
  <c r="V587" i="10"/>
  <c r="V587" i="9"/>
  <c r="V587" i="8"/>
  <c r="V587" i="7"/>
  <c r="V587" i="5"/>
  <c r="X587" i="19"/>
  <c r="X587" i="18"/>
  <c r="X587" i="17"/>
  <c r="X587" i="16"/>
  <c r="X587" i="15"/>
  <c r="X587" i="14"/>
  <c r="X587" i="13"/>
  <c r="X587" i="12"/>
  <c r="X587" i="10"/>
  <c r="X587" i="11"/>
  <c r="X587" i="9"/>
  <c r="X587" i="8"/>
  <c r="X587" i="7"/>
  <c r="X587" i="5"/>
  <c r="U587" i="19"/>
  <c r="U587" i="18"/>
  <c r="U587" i="17"/>
  <c r="U587" i="16"/>
  <c r="U587" i="15"/>
  <c r="U587" i="14"/>
  <c r="U587" i="13"/>
  <c r="U587" i="12"/>
  <c r="U587" i="11"/>
  <c r="U587" i="10"/>
  <c r="U587" i="9"/>
  <c r="U587" i="8"/>
  <c r="U587" i="7"/>
  <c r="U587" i="5"/>
  <c r="U587" i="3"/>
  <c r="U587" i="2"/>
  <c r="W587" i="1"/>
  <c r="V587" i="3"/>
  <c r="V587" i="2"/>
  <c r="X587" i="1"/>
  <c r="X587" i="3"/>
  <c r="X587" i="2"/>
  <c r="Z587" i="1"/>
  <c r="W587" i="3"/>
  <c r="W587" i="2"/>
  <c r="Y587" i="1"/>
  <c r="I588" i="1"/>
  <c r="F588" i="1"/>
  <c r="H588" i="1"/>
  <c r="E588" i="1"/>
  <c r="G588" i="1"/>
  <c r="D588" i="1"/>
  <c r="C588" i="1"/>
  <c r="B589" i="1"/>
  <c r="K589" i="1" s="1"/>
  <c r="F12" i="9" a="1"/>
  <c r="F12" i="9" l="1"/>
  <c r="W588" i="19"/>
  <c r="W588" i="18"/>
  <c r="W588" i="17"/>
  <c r="W588" i="16"/>
  <c r="W588" i="14"/>
  <c r="W588" i="15"/>
  <c r="W588" i="13"/>
  <c r="W588" i="12"/>
  <c r="W588" i="10"/>
  <c r="W588" i="11"/>
  <c r="W588" i="9"/>
  <c r="W588" i="7"/>
  <c r="W588" i="8"/>
  <c r="W588" i="5"/>
  <c r="V588" i="19"/>
  <c r="V588" i="18"/>
  <c r="V588" i="17"/>
  <c r="V588" i="16"/>
  <c r="V588" i="15"/>
  <c r="V588" i="14"/>
  <c r="V588" i="13"/>
  <c r="V588" i="12"/>
  <c r="V588" i="11"/>
  <c r="V588" i="10"/>
  <c r="V588" i="8"/>
  <c r="V588" i="9"/>
  <c r="V588" i="7"/>
  <c r="V588" i="5"/>
  <c r="U588" i="19"/>
  <c r="U588" i="18"/>
  <c r="U588" i="17"/>
  <c r="U588" i="16"/>
  <c r="U588" i="15"/>
  <c r="U588" i="14"/>
  <c r="U588" i="13"/>
  <c r="U588" i="12"/>
  <c r="U588" i="11"/>
  <c r="U588" i="9"/>
  <c r="U588" i="10"/>
  <c r="U588" i="8"/>
  <c r="U588" i="7"/>
  <c r="U588" i="5"/>
  <c r="X588" i="19"/>
  <c r="X588" i="18"/>
  <c r="X588" i="17"/>
  <c r="X588" i="16"/>
  <c r="X588" i="15"/>
  <c r="X588" i="14"/>
  <c r="X588" i="13"/>
  <c r="X588" i="12"/>
  <c r="X588" i="10"/>
  <c r="X588" i="11"/>
  <c r="X588" i="9"/>
  <c r="X588" i="8"/>
  <c r="X588" i="7"/>
  <c r="X588" i="5"/>
  <c r="W588" i="3"/>
  <c r="W588" i="2"/>
  <c r="Y588" i="1"/>
  <c r="X588" i="3"/>
  <c r="Z588" i="1"/>
  <c r="X588" i="2"/>
  <c r="U588" i="3"/>
  <c r="U588" i="2"/>
  <c r="W588" i="1"/>
  <c r="V588" i="3"/>
  <c r="V588" i="2"/>
  <c r="X588" i="1"/>
  <c r="I589" i="1"/>
  <c r="F589" i="1"/>
  <c r="H589" i="1"/>
  <c r="G589" i="1"/>
  <c r="E589" i="1"/>
  <c r="D589" i="1"/>
  <c r="B590" i="1"/>
  <c r="K590" i="1" s="1"/>
  <c r="C589" i="1"/>
  <c r="F24" i="2" a="1"/>
  <c r="F24" i="2" l="1"/>
  <c r="W589" i="19"/>
  <c r="W589" i="18"/>
  <c r="W589" i="17"/>
  <c r="W589" i="13"/>
  <c r="W589" i="14"/>
  <c r="W589" i="11"/>
  <c r="W589" i="12"/>
  <c r="W589" i="16"/>
  <c r="W589" i="15"/>
  <c r="W589" i="10"/>
  <c r="W589" i="9"/>
  <c r="W589" i="7"/>
  <c r="W589" i="8"/>
  <c r="W589" i="5"/>
  <c r="X589" i="19"/>
  <c r="X589" i="18"/>
  <c r="X589" i="17"/>
  <c r="X589" i="16"/>
  <c r="X589" i="15"/>
  <c r="X589" i="14"/>
  <c r="X589" i="13"/>
  <c r="X589" i="12"/>
  <c r="X589" i="11"/>
  <c r="X589" i="10"/>
  <c r="X589" i="9"/>
  <c r="X589" i="8"/>
  <c r="X589" i="7"/>
  <c r="X589" i="5"/>
  <c r="V589" i="19"/>
  <c r="V589" i="18"/>
  <c r="V589" i="17"/>
  <c r="V589" i="16"/>
  <c r="V589" i="15"/>
  <c r="V589" i="14"/>
  <c r="V589" i="13"/>
  <c r="V589" i="12"/>
  <c r="V589" i="11"/>
  <c r="V589" i="10"/>
  <c r="V589" i="9"/>
  <c r="V589" i="7"/>
  <c r="V589" i="8"/>
  <c r="V589" i="5"/>
  <c r="U589" i="19"/>
  <c r="U589" i="18"/>
  <c r="U589" i="17"/>
  <c r="U589" i="16"/>
  <c r="U589" i="15"/>
  <c r="U589" i="14"/>
  <c r="U589" i="13"/>
  <c r="U589" i="12"/>
  <c r="U589" i="11"/>
  <c r="U589" i="10"/>
  <c r="U589" i="9"/>
  <c r="U589" i="8"/>
  <c r="U589" i="5"/>
  <c r="U589" i="7"/>
  <c r="U589" i="3"/>
  <c r="U589" i="2"/>
  <c r="W589" i="1"/>
  <c r="X589" i="3"/>
  <c r="X589" i="2"/>
  <c r="Z589" i="1"/>
  <c r="V589" i="3"/>
  <c r="V589" i="2"/>
  <c r="X589" i="1"/>
  <c r="W589" i="3"/>
  <c r="W589" i="2"/>
  <c r="Y589" i="1"/>
  <c r="I590" i="1"/>
  <c r="H590" i="1"/>
  <c r="F590" i="1"/>
  <c r="G590" i="1"/>
  <c r="E590" i="1"/>
  <c r="D590" i="1"/>
  <c r="C590" i="1"/>
  <c r="B591" i="1"/>
  <c r="K591" i="1" s="1"/>
  <c r="W590" i="19" l="1"/>
  <c r="W590" i="18"/>
  <c r="W590" i="17"/>
  <c r="W590" i="16"/>
  <c r="W590" i="14"/>
  <c r="W590" i="15"/>
  <c r="W590" i="12"/>
  <c r="W590" i="13"/>
  <c r="W590" i="11"/>
  <c r="W590" i="10"/>
  <c r="W590" i="8"/>
  <c r="W590" i="9"/>
  <c r="W590" i="7"/>
  <c r="W590" i="5"/>
  <c r="V590" i="19"/>
  <c r="V590" i="18"/>
  <c r="V590" i="17"/>
  <c r="V590" i="15"/>
  <c r="V590" i="16"/>
  <c r="V590" i="14"/>
  <c r="V590" i="13"/>
  <c r="V590" i="12"/>
  <c r="V590" i="11"/>
  <c r="V590" i="10"/>
  <c r="V590" i="9"/>
  <c r="V590" i="8"/>
  <c r="V590" i="7"/>
  <c r="V590" i="5"/>
  <c r="X590" i="19"/>
  <c r="X590" i="18"/>
  <c r="X590" i="17"/>
  <c r="X590" i="16"/>
  <c r="X590" i="15"/>
  <c r="X590" i="14"/>
  <c r="X590" i="13"/>
  <c r="X590" i="12"/>
  <c r="X590" i="11"/>
  <c r="X590" i="10"/>
  <c r="X590" i="9"/>
  <c r="X590" i="7"/>
  <c r="X590" i="8"/>
  <c r="X590" i="5"/>
  <c r="U590" i="19"/>
  <c r="U590" i="18"/>
  <c r="U590" i="17"/>
  <c r="U590" i="16"/>
  <c r="U590" i="15"/>
  <c r="U590" i="14"/>
  <c r="U590" i="13"/>
  <c r="U590" i="12"/>
  <c r="U590" i="11"/>
  <c r="U590" i="9"/>
  <c r="U590" i="10"/>
  <c r="U590" i="8"/>
  <c r="U590" i="7"/>
  <c r="U590" i="5"/>
  <c r="U590" i="3"/>
  <c r="U590" i="2"/>
  <c r="W590" i="1"/>
  <c r="V590" i="3"/>
  <c r="V590" i="2"/>
  <c r="X590" i="1"/>
  <c r="W590" i="3"/>
  <c r="W590" i="2"/>
  <c r="Y590" i="1"/>
  <c r="X590" i="2"/>
  <c r="X590" i="3"/>
  <c r="Z590" i="1"/>
  <c r="I591" i="1"/>
  <c r="H591" i="1"/>
  <c r="G591" i="1"/>
  <c r="F591" i="1"/>
  <c r="E591" i="1"/>
  <c r="D591" i="1"/>
  <c r="C591" i="1"/>
  <c r="B592" i="1"/>
  <c r="K592" i="1" s="1"/>
  <c r="F3" i="12" a="1"/>
  <c r="F3" i="12" l="1"/>
  <c r="W591" i="19"/>
  <c r="W591" i="18"/>
  <c r="W591" i="16"/>
  <c r="W591" i="17"/>
  <c r="W591" i="15"/>
  <c r="W591" i="14"/>
  <c r="W591" i="13"/>
  <c r="W591" i="11"/>
  <c r="W591" i="12"/>
  <c r="W591" i="10"/>
  <c r="W591" i="8"/>
  <c r="W591" i="9"/>
  <c r="W591" i="7"/>
  <c r="W591" i="5"/>
  <c r="U591" i="19"/>
  <c r="U591" i="18"/>
  <c r="U591" i="17"/>
  <c r="U591" i="16"/>
  <c r="U591" i="15"/>
  <c r="U591" i="14"/>
  <c r="U591" i="13"/>
  <c r="U591" i="12"/>
  <c r="U591" i="11"/>
  <c r="U591" i="10"/>
  <c r="U591" i="9"/>
  <c r="U591" i="8"/>
  <c r="U591" i="7"/>
  <c r="U591" i="5"/>
  <c r="X591" i="19"/>
  <c r="X591" i="18"/>
  <c r="X591" i="17"/>
  <c r="X591" i="16"/>
  <c r="X591" i="15"/>
  <c r="X591" i="14"/>
  <c r="X591" i="13"/>
  <c r="X591" i="12"/>
  <c r="X591" i="10"/>
  <c r="X591" i="11"/>
  <c r="X591" i="9"/>
  <c r="X591" i="8"/>
  <c r="X591" i="7"/>
  <c r="X591" i="5"/>
  <c r="V591" i="19"/>
  <c r="V591" i="18"/>
  <c r="V591" i="17"/>
  <c r="V591" i="16"/>
  <c r="V591" i="15"/>
  <c r="V591" i="14"/>
  <c r="V591" i="13"/>
  <c r="V591" i="12"/>
  <c r="V591" i="11"/>
  <c r="V591" i="10"/>
  <c r="V591" i="8"/>
  <c r="V591" i="9"/>
  <c r="V591" i="7"/>
  <c r="V591" i="5"/>
  <c r="V591" i="2"/>
  <c r="V591" i="3"/>
  <c r="X591" i="1"/>
  <c r="W591" i="2"/>
  <c r="W591" i="3"/>
  <c r="Y591" i="1"/>
  <c r="X591" i="3"/>
  <c r="X591" i="2"/>
  <c r="Z591" i="1"/>
  <c r="U591" i="3"/>
  <c r="U591" i="2"/>
  <c r="W591" i="1"/>
  <c r="I592" i="1"/>
  <c r="E592" i="1"/>
  <c r="F592" i="1"/>
  <c r="H592" i="1"/>
  <c r="G592" i="1"/>
  <c r="D592" i="1"/>
  <c r="B593" i="1"/>
  <c r="K593" i="1" s="1"/>
  <c r="C592" i="1"/>
  <c r="E12" i="9" a="1"/>
  <c r="J12" i="9" a="1"/>
  <c r="J12" i="9" l="1"/>
  <c r="E12" i="9"/>
  <c r="G12" i="9" s="1"/>
  <c r="H12" i="9" s="1"/>
  <c r="W592" i="19"/>
  <c r="W592" i="18"/>
  <c r="W592" i="17"/>
  <c r="W592" i="16"/>
  <c r="W592" i="15"/>
  <c r="W592" i="14"/>
  <c r="W592" i="13"/>
  <c r="W592" i="12"/>
  <c r="W592" i="11"/>
  <c r="W592" i="10"/>
  <c r="W592" i="8"/>
  <c r="W592" i="9"/>
  <c r="W592" i="7"/>
  <c r="W592" i="5"/>
  <c r="U592" i="19"/>
  <c r="U592" i="18"/>
  <c r="U592" i="17"/>
  <c r="U592" i="16"/>
  <c r="U592" i="15"/>
  <c r="U592" i="14"/>
  <c r="U592" i="13"/>
  <c r="U592" i="12"/>
  <c r="U592" i="11"/>
  <c r="U592" i="10"/>
  <c r="U592" i="9"/>
  <c r="U592" i="8"/>
  <c r="U592" i="7"/>
  <c r="U592" i="5"/>
  <c r="V592" i="19"/>
  <c r="V592" i="18"/>
  <c r="V592" i="17"/>
  <c r="V592" i="16"/>
  <c r="V592" i="15"/>
  <c r="V592" i="14"/>
  <c r="V592" i="13"/>
  <c r="V592" i="12"/>
  <c r="V592" i="11"/>
  <c r="V592" i="10"/>
  <c r="V592" i="9"/>
  <c r="V592" i="8"/>
  <c r="V592" i="7"/>
  <c r="V592" i="5"/>
  <c r="X592" i="19"/>
  <c r="X592" i="18"/>
  <c r="X592" i="17"/>
  <c r="X592" i="16"/>
  <c r="X592" i="15"/>
  <c r="X592" i="14"/>
  <c r="X592" i="13"/>
  <c r="X592" i="12"/>
  <c r="X592" i="11"/>
  <c r="X592" i="10"/>
  <c r="X592" i="9"/>
  <c r="X592" i="8"/>
  <c r="X592" i="7"/>
  <c r="X592" i="5"/>
  <c r="W592" i="3"/>
  <c r="W592" i="2"/>
  <c r="Y592" i="1"/>
  <c r="X592" i="3"/>
  <c r="X592" i="2"/>
  <c r="Z592" i="1"/>
  <c r="V592" i="3"/>
  <c r="V592" i="2"/>
  <c r="X592" i="1"/>
  <c r="U592" i="3"/>
  <c r="U592" i="2"/>
  <c r="W592" i="1"/>
  <c r="I593" i="1"/>
  <c r="E593" i="1"/>
  <c r="F593" i="1"/>
  <c r="H593" i="1"/>
  <c r="G593" i="1"/>
  <c r="D593" i="1"/>
  <c r="B594" i="1"/>
  <c r="K594" i="1" s="1"/>
  <c r="C593" i="1"/>
  <c r="P12" i="9"/>
  <c r="J24" i="2" a="1"/>
  <c r="L12" i="9"/>
  <c r="E24" i="2" a="1"/>
  <c r="Z12" i="9" l="1"/>
  <c r="I12" i="9"/>
  <c r="Q12" i="9"/>
  <c r="R12" i="9" s="1"/>
  <c r="M12" i="9"/>
  <c r="N12" i="9" s="1"/>
  <c r="E24" i="2"/>
  <c r="G24" i="2" s="1"/>
  <c r="H24" i="2" s="1"/>
  <c r="J24" i="2"/>
  <c r="W593" i="19"/>
  <c r="W593" i="16"/>
  <c r="W593" i="17"/>
  <c r="W593" i="18"/>
  <c r="W593" i="15"/>
  <c r="W593" i="14"/>
  <c r="W593" i="13"/>
  <c r="W593" i="12"/>
  <c r="W593" i="10"/>
  <c r="W593" i="11"/>
  <c r="W593" i="8"/>
  <c r="W593" i="9"/>
  <c r="W593" i="7"/>
  <c r="W593" i="5"/>
  <c r="U593" i="19"/>
  <c r="U593" i="18"/>
  <c r="U593" i="17"/>
  <c r="U593" i="16"/>
  <c r="U593" i="15"/>
  <c r="U593" i="14"/>
  <c r="U593" i="13"/>
  <c r="U593" i="12"/>
  <c r="U593" i="11"/>
  <c r="U593" i="10"/>
  <c r="U593" i="9"/>
  <c r="U593" i="8"/>
  <c r="U593" i="7"/>
  <c r="U593" i="5"/>
  <c r="X593" i="19"/>
  <c r="X593" i="18"/>
  <c r="X593" i="17"/>
  <c r="X593" i="16"/>
  <c r="X593" i="15"/>
  <c r="X593" i="14"/>
  <c r="X593" i="13"/>
  <c r="X593" i="12"/>
  <c r="X593" i="11"/>
  <c r="X593" i="10"/>
  <c r="X593" i="9"/>
  <c r="X593" i="7"/>
  <c r="X593" i="8"/>
  <c r="X593" i="5"/>
  <c r="V593" i="19"/>
  <c r="V593" i="18"/>
  <c r="V593" i="17"/>
  <c r="V593" i="16"/>
  <c r="V593" i="15"/>
  <c r="V593" i="14"/>
  <c r="V593" i="13"/>
  <c r="V593" i="12"/>
  <c r="V593" i="11"/>
  <c r="V593" i="10"/>
  <c r="V593" i="9"/>
  <c r="V593" i="8"/>
  <c r="V593" i="7"/>
  <c r="V593" i="5"/>
  <c r="W593" i="3"/>
  <c r="W593" i="2"/>
  <c r="Y593" i="1"/>
  <c r="V593" i="3"/>
  <c r="V593" i="2"/>
  <c r="X593" i="1"/>
  <c r="X593" i="3"/>
  <c r="X593" i="2"/>
  <c r="Z593" i="1"/>
  <c r="U593" i="3"/>
  <c r="U593" i="2"/>
  <c r="W593" i="1"/>
  <c r="I594" i="1"/>
  <c r="E594" i="1"/>
  <c r="H594" i="1"/>
  <c r="G594" i="1"/>
  <c r="F594" i="1"/>
  <c r="D594" i="1"/>
  <c r="C594" i="1"/>
  <c r="B595" i="1"/>
  <c r="K595" i="1" s="1"/>
  <c r="L24" i="2"/>
  <c r="P24" i="2"/>
  <c r="Z24" i="2" l="1"/>
  <c r="I24" i="2"/>
  <c r="Q24" i="2"/>
  <c r="R24" i="2" s="1"/>
  <c r="M24" i="2"/>
  <c r="N24" i="2" s="1"/>
  <c r="W594" i="19"/>
  <c r="W594" i="17"/>
  <c r="W594" i="16"/>
  <c r="W594" i="18"/>
  <c r="W594" i="15"/>
  <c r="W594" i="13"/>
  <c r="W594" i="11"/>
  <c r="W594" i="12"/>
  <c r="W594" i="10"/>
  <c r="W594" i="14"/>
  <c r="W594" i="9"/>
  <c r="W594" i="7"/>
  <c r="W594" i="5"/>
  <c r="W594" i="8"/>
  <c r="U594" i="19"/>
  <c r="U594" i="18"/>
  <c r="U594" i="17"/>
  <c r="U594" i="16"/>
  <c r="U594" i="15"/>
  <c r="U594" i="14"/>
  <c r="U594" i="13"/>
  <c r="U594" i="12"/>
  <c r="U594" i="11"/>
  <c r="U594" i="10"/>
  <c r="U594" i="9"/>
  <c r="U594" i="8"/>
  <c r="U594" i="7"/>
  <c r="U594" i="5"/>
  <c r="X594" i="19"/>
  <c r="X594" i="18"/>
  <c r="X594" i="16"/>
  <c r="X594" i="17"/>
  <c r="X594" i="15"/>
  <c r="X594" i="14"/>
  <c r="X594" i="13"/>
  <c r="X594" i="12"/>
  <c r="X594" i="10"/>
  <c r="X594" i="11"/>
  <c r="X594" i="9"/>
  <c r="X594" i="8"/>
  <c r="X594" i="7"/>
  <c r="X594" i="5"/>
  <c r="V594" i="19"/>
  <c r="V594" i="18"/>
  <c r="V594" i="17"/>
  <c r="V594" i="16"/>
  <c r="V594" i="15"/>
  <c r="V594" i="14"/>
  <c r="V594" i="13"/>
  <c r="V594" i="12"/>
  <c r="V594" i="11"/>
  <c r="V594" i="10"/>
  <c r="V594" i="9"/>
  <c r="V594" i="8"/>
  <c r="V594" i="7"/>
  <c r="V594" i="5"/>
  <c r="V594" i="3"/>
  <c r="V594" i="2"/>
  <c r="X594" i="1"/>
  <c r="W594" i="2"/>
  <c r="W594" i="3"/>
  <c r="Y594" i="1"/>
  <c r="U594" i="3"/>
  <c r="U594" i="2"/>
  <c r="W594" i="1"/>
  <c r="X594" i="2"/>
  <c r="X594" i="3"/>
  <c r="Z594" i="1"/>
  <c r="I595" i="1"/>
  <c r="G595" i="1"/>
  <c r="F595" i="1"/>
  <c r="E595" i="1"/>
  <c r="H595" i="1"/>
  <c r="D595" i="1"/>
  <c r="B596" i="1"/>
  <c r="K596" i="1" s="1"/>
  <c r="C595" i="1"/>
  <c r="F13" i="9" a="1"/>
  <c r="J3" i="12" a="1"/>
  <c r="E3" i="12" a="1"/>
  <c r="F13" i="9" l="1"/>
  <c r="E3" i="12"/>
  <c r="G3" i="12" s="1"/>
  <c r="H3" i="12" s="1"/>
  <c r="J3" i="12"/>
  <c r="W595" i="19"/>
  <c r="W595" i="18"/>
  <c r="W595" i="17"/>
  <c r="W595" i="16"/>
  <c r="W595" i="15"/>
  <c r="W595" i="12"/>
  <c r="W595" i="14"/>
  <c r="W595" i="11"/>
  <c r="W595" i="10"/>
  <c r="W595" i="13"/>
  <c r="W595" i="7"/>
  <c r="W595" i="8"/>
  <c r="W595" i="9"/>
  <c r="W595" i="5"/>
  <c r="V595" i="19"/>
  <c r="V595" i="18"/>
  <c r="V595" i="17"/>
  <c r="V595" i="16"/>
  <c r="V595" i="15"/>
  <c r="V595" i="14"/>
  <c r="V595" i="13"/>
  <c r="V595" i="12"/>
  <c r="V595" i="10"/>
  <c r="V595" i="11"/>
  <c r="V595" i="9"/>
  <c r="V595" i="8"/>
  <c r="V595" i="7"/>
  <c r="V595" i="5"/>
  <c r="X595" i="19"/>
  <c r="X595" i="18"/>
  <c r="X595" i="17"/>
  <c r="X595" i="16"/>
  <c r="X595" i="15"/>
  <c r="X595" i="14"/>
  <c r="X595" i="13"/>
  <c r="X595" i="12"/>
  <c r="X595" i="11"/>
  <c r="X595" i="10"/>
  <c r="X595" i="9"/>
  <c r="X595" i="8"/>
  <c r="X595" i="7"/>
  <c r="X595" i="5"/>
  <c r="U595" i="18"/>
  <c r="U595" i="19"/>
  <c r="U595" i="17"/>
  <c r="U595" i="16"/>
  <c r="U595" i="15"/>
  <c r="U595" i="14"/>
  <c r="U595" i="13"/>
  <c r="U595" i="12"/>
  <c r="U595" i="11"/>
  <c r="U595" i="10"/>
  <c r="U595" i="9"/>
  <c r="U595" i="8"/>
  <c r="U595" i="5"/>
  <c r="U595" i="7"/>
  <c r="U595" i="3"/>
  <c r="U595" i="2"/>
  <c r="W595" i="1"/>
  <c r="W595" i="3"/>
  <c r="W595" i="2"/>
  <c r="Y595" i="1"/>
  <c r="X595" i="3"/>
  <c r="X595" i="2"/>
  <c r="Z595" i="1"/>
  <c r="V595" i="3"/>
  <c r="V595" i="2"/>
  <c r="X595" i="1"/>
  <c r="I596" i="1"/>
  <c r="F596" i="1"/>
  <c r="E596" i="1"/>
  <c r="G596" i="1"/>
  <c r="H596" i="1"/>
  <c r="D596" i="1"/>
  <c r="C596" i="1"/>
  <c r="B597" i="1"/>
  <c r="K597" i="1" s="1"/>
  <c r="L3" i="12"/>
  <c r="P3" i="12"/>
  <c r="Z3" i="12" l="1"/>
  <c r="I3" i="12"/>
  <c r="Q3" i="12"/>
  <c r="R3" i="12" s="1"/>
  <c r="M3" i="12"/>
  <c r="N3" i="12" s="1"/>
  <c r="W596" i="18"/>
  <c r="W596" i="17"/>
  <c r="W596" i="19"/>
  <c r="W596" i="15"/>
  <c r="W596" i="16"/>
  <c r="W596" i="13"/>
  <c r="W596" i="14"/>
  <c r="W596" i="9"/>
  <c r="W596" i="10"/>
  <c r="W596" i="11"/>
  <c r="W596" i="5"/>
  <c r="W596" i="8"/>
  <c r="W596" i="12"/>
  <c r="W596" i="7"/>
  <c r="X596" i="19"/>
  <c r="X596" i="18"/>
  <c r="X596" i="17"/>
  <c r="X596" i="15"/>
  <c r="X596" i="16"/>
  <c r="X596" i="14"/>
  <c r="X596" i="13"/>
  <c r="X596" i="12"/>
  <c r="X596" i="11"/>
  <c r="X596" i="10"/>
  <c r="X596" i="9"/>
  <c r="X596" i="8"/>
  <c r="X596" i="7"/>
  <c r="X596" i="5"/>
  <c r="U596" i="19"/>
  <c r="U596" i="18"/>
  <c r="U596" i="17"/>
  <c r="U596" i="16"/>
  <c r="U596" i="15"/>
  <c r="U596" i="14"/>
  <c r="U596" i="13"/>
  <c r="U596" i="12"/>
  <c r="U596" i="11"/>
  <c r="U596" i="9"/>
  <c r="U596" i="10"/>
  <c r="U596" i="8"/>
  <c r="U596" i="7"/>
  <c r="U596" i="5"/>
  <c r="V596" i="19"/>
  <c r="V596" i="18"/>
  <c r="V596" i="17"/>
  <c r="V596" i="16"/>
  <c r="V596" i="15"/>
  <c r="V596" i="14"/>
  <c r="V596" i="13"/>
  <c r="V596" i="12"/>
  <c r="V596" i="11"/>
  <c r="V596" i="10"/>
  <c r="V596" i="9"/>
  <c r="V596" i="8"/>
  <c r="V596" i="7"/>
  <c r="V596" i="5"/>
  <c r="X596" i="3"/>
  <c r="X596" i="2"/>
  <c r="Z596" i="1"/>
  <c r="W596" i="3"/>
  <c r="W596" i="2"/>
  <c r="Y596" i="1"/>
  <c r="U596" i="3"/>
  <c r="U596" i="2"/>
  <c r="W596" i="1"/>
  <c r="V596" i="3"/>
  <c r="V596" i="2"/>
  <c r="X596" i="1"/>
  <c r="I597" i="1"/>
  <c r="E597" i="1"/>
  <c r="F597" i="1"/>
  <c r="G597" i="1"/>
  <c r="H597" i="1"/>
  <c r="D597" i="1"/>
  <c r="B598" i="1"/>
  <c r="K598" i="1" s="1"/>
  <c r="C597" i="1"/>
  <c r="W597" i="18" l="1"/>
  <c r="W597" i="17"/>
  <c r="W597" i="16"/>
  <c r="W597" i="15"/>
  <c r="W597" i="19"/>
  <c r="W597" i="14"/>
  <c r="W597" i="13"/>
  <c r="W597" i="11"/>
  <c r="W597" i="12"/>
  <c r="W597" i="9"/>
  <c r="W597" i="8"/>
  <c r="W597" i="10"/>
  <c r="W597" i="7"/>
  <c r="W597" i="5"/>
  <c r="X597" i="19"/>
  <c r="X597" i="18"/>
  <c r="X597" i="17"/>
  <c r="X597" i="16"/>
  <c r="X597" i="15"/>
  <c r="X597" i="14"/>
  <c r="X597" i="13"/>
  <c r="X597" i="12"/>
  <c r="X597" i="10"/>
  <c r="X597" i="11"/>
  <c r="X597" i="9"/>
  <c r="X597" i="8"/>
  <c r="X597" i="7"/>
  <c r="X597" i="5"/>
  <c r="V597" i="19"/>
  <c r="V597" i="18"/>
  <c r="V597" i="17"/>
  <c r="V597" i="16"/>
  <c r="V597" i="15"/>
  <c r="V597" i="14"/>
  <c r="V597" i="13"/>
  <c r="V597" i="12"/>
  <c r="V597" i="11"/>
  <c r="V597" i="10"/>
  <c r="V597" i="8"/>
  <c r="V597" i="9"/>
  <c r="V597" i="7"/>
  <c r="V597" i="5"/>
  <c r="U597" i="19"/>
  <c r="U597" i="18"/>
  <c r="U597" i="17"/>
  <c r="U597" i="16"/>
  <c r="U597" i="15"/>
  <c r="U597" i="14"/>
  <c r="U597" i="13"/>
  <c r="U597" i="12"/>
  <c r="U597" i="11"/>
  <c r="U597" i="10"/>
  <c r="U597" i="9"/>
  <c r="U597" i="8"/>
  <c r="U597" i="7"/>
  <c r="U597" i="5"/>
  <c r="X597" i="3"/>
  <c r="X597" i="2"/>
  <c r="Z597" i="1"/>
  <c r="V597" i="3"/>
  <c r="V597" i="2"/>
  <c r="X597" i="1"/>
  <c r="W597" i="3"/>
  <c r="W597" i="2"/>
  <c r="Y597" i="1"/>
  <c r="U597" i="3"/>
  <c r="U597" i="2"/>
  <c r="W597" i="1"/>
  <c r="I598" i="1"/>
  <c r="H598" i="1"/>
  <c r="F598" i="1"/>
  <c r="G598" i="1"/>
  <c r="E598" i="1"/>
  <c r="D598" i="1"/>
  <c r="B599" i="1"/>
  <c r="K599" i="1" s="1"/>
  <c r="C598" i="1"/>
  <c r="W598" i="18" l="1"/>
  <c r="W598" i="17"/>
  <c r="W598" i="19"/>
  <c r="W598" i="16"/>
  <c r="W598" i="14"/>
  <c r="W598" i="15"/>
  <c r="W598" i="13"/>
  <c r="W598" i="9"/>
  <c r="W598" i="10"/>
  <c r="W598" i="11"/>
  <c r="W598" i="12"/>
  <c r="W598" i="8"/>
  <c r="W598" i="7"/>
  <c r="W598" i="5"/>
  <c r="V598" i="19"/>
  <c r="V598" i="18"/>
  <c r="V598" i="17"/>
  <c r="V598" i="16"/>
  <c r="V598" i="15"/>
  <c r="V598" i="14"/>
  <c r="V598" i="13"/>
  <c r="V598" i="12"/>
  <c r="V598" i="11"/>
  <c r="V598" i="10"/>
  <c r="V598" i="9"/>
  <c r="V598" i="7"/>
  <c r="V598" i="8"/>
  <c r="V598" i="5"/>
  <c r="X598" i="19"/>
  <c r="X598" i="18"/>
  <c r="X598" i="17"/>
  <c r="X598" i="16"/>
  <c r="X598" i="15"/>
  <c r="X598" i="14"/>
  <c r="X598" i="13"/>
  <c r="X598" i="12"/>
  <c r="X598" i="11"/>
  <c r="X598" i="10"/>
  <c r="X598" i="8"/>
  <c r="X598" i="9"/>
  <c r="X598" i="7"/>
  <c r="X598" i="5"/>
  <c r="U598" i="19"/>
  <c r="U598" i="18"/>
  <c r="U598" i="17"/>
  <c r="U598" i="16"/>
  <c r="U598" i="15"/>
  <c r="U598" i="14"/>
  <c r="U598" i="13"/>
  <c r="U598" i="12"/>
  <c r="U598" i="11"/>
  <c r="U598" i="10"/>
  <c r="U598" i="9"/>
  <c r="U598" i="8"/>
  <c r="U598" i="5"/>
  <c r="U598" i="7"/>
  <c r="W598" i="3"/>
  <c r="W598" i="2"/>
  <c r="Y598" i="1"/>
  <c r="V598" i="3"/>
  <c r="X598" i="1"/>
  <c r="V598" i="2"/>
  <c r="U598" i="3"/>
  <c r="U598" i="2"/>
  <c r="W598" i="1"/>
  <c r="X598" i="3"/>
  <c r="X598" i="2"/>
  <c r="Z598" i="1"/>
  <c r="I599" i="1"/>
  <c r="G599" i="1"/>
  <c r="F599" i="1"/>
  <c r="E599" i="1"/>
  <c r="H599" i="1"/>
  <c r="D599" i="1"/>
  <c r="C599" i="1"/>
  <c r="B600" i="1"/>
  <c r="K600" i="1" s="1"/>
  <c r="J13" i="9" a="1"/>
  <c r="E13" i="9" a="1"/>
  <c r="E13" i="9" l="1"/>
  <c r="G13" i="9" s="1"/>
  <c r="H13" i="9" s="1"/>
  <c r="J13" i="9"/>
  <c r="W599" i="18"/>
  <c r="W599" i="19"/>
  <c r="W599" i="17"/>
  <c r="W599" i="16"/>
  <c r="W599" i="15"/>
  <c r="W599" i="13"/>
  <c r="W599" i="14"/>
  <c r="W599" i="10"/>
  <c r="W599" i="12"/>
  <c r="W599" i="11"/>
  <c r="W599" i="9"/>
  <c r="W599" i="7"/>
  <c r="W599" i="8"/>
  <c r="W599" i="5"/>
  <c r="V599" i="19"/>
  <c r="V599" i="18"/>
  <c r="V599" i="17"/>
  <c r="V599" i="16"/>
  <c r="V599" i="15"/>
  <c r="V599" i="14"/>
  <c r="V599" i="13"/>
  <c r="V599" i="12"/>
  <c r="V599" i="11"/>
  <c r="V599" i="10"/>
  <c r="V599" i="8"/>
  <c r="V599" i="9"/>
  <c r="V599" i="7"/>
  <c r="V599" i="5"/>
  <c r="U599" i="19"/>
  <c r="U599" i="18"/>
  <c r="U599" i="17"/>
  <c r="U599" i="16"/>
  <c r="U599" i="15"/>
  <c r="U599" i="14"/>
  <c r="U599" i="13"/>
  <c r="U599" i="12"/>
  <c r="U599" i="11"/>
  <c r="U599" i="10"/>
  <c r="U599" i="9"/>
  <c r="U599" i="7"/>
  <c r="U599" i="8"/>
  <c r="U599" i="5"/>
  <c r="X599" i="19"/>
  <c r="X599" i="18"/>
  <c r="X599" i="17"/>
  <c r="X599" i="15"/>
  <c r="X599" i="16"/>
  <c r="X599" i="14"/>
  <c r="X599" i="13"/>
  <c r="X599" i="12"/>
  <c r="X599" i="11"/>
  <c r="X599" i="10"/>
  <c r="X599" i="9"/>
  <c r="X599" i="7"/>
  <c r="X599" i="8"/>
  <c r="X599" i="5"/>
  <c r="X599" i="3"/>
  <c r="X599" i="2"/>
  <c r="Z599" i="1"/>
  <c r="U599" i="3"/>
  <c r="U599" i="2"/>
  <c r="W599" i="1"/>
  <c r="V599" i="3"/>
  <c r="V599" i="2"/>
  <c r="X599" i="1"/>
  <c r="W599" i="3"/>
  <c r="W599" i="2"/>
  <c r="Y599" i="1"/>
  <c r="I600" i="1"/>
  <c r="G600" i="1"/>
  <c r="E600" i="1"/>
  <c r="F600" i="1"/>
  <c r="H600" i="1"/>
  <c r="D600" i="1"/>
  <c r="B601" i="1"/>
  <c r="K601" i="1" s="1"/>
  <c r="C600" i="1"/>
  <c r="P13" i="9"/>
  <c r="L13" i="9"/>
  <c r="Z13" i="9" l="1"/>
  <c r="I13" i="9"/>
  <c r="M13" i="9"/>
  <c r="N13" i="9" s="1"/>
  <c r="Q13" i="9"/>
  <c r="R13" i="9" s="1"/>
  <c r="W600" i="19"/>
  <c r="W600" i="18"/>
  <c r="W600" i="17"/>
  <c r="W600" i="16"/>
  <c r="W600" i="14"/>
  <c r="W600" i="15"/>
  <c r="W600" i="13"/>
  <c r="W600" i="12"/>
  <c r="W600" i="10"/>
  <c r="W600" i="11"/>
  <c r="W600" i="7"/>
  <c r="W600" i="9"/>
  <c r="W600" i="8"/>
  <c r="W600" i="5"/>
  <c r="V600" i="19"/>
  <c r="V600" i="18"/>
  <c r="V600" i="17"/>
  <c r="V600" i="16"/>
  <c r="V600" i="15"/>
  <c r="V600" i="14"/>
  <c r="V600" i="13"/>
  <c r="V600" i="12"/>
  <c r="V600" i="11"/>
  <c r="V600" i="10"/>
  <c r="V600" i="8"/>
  <c r="V600" i="9"/>
  <c r="V600" i="7"/>
  <c r="V600" i="5"/>
  <c r="U600" i="19"/>
  <c r="U600" i="18"/>
  <c r="U600" i="17"/>
  <c r="U600" i="16"/>
  <c r="U600" i="15"/>
  <c r="U600" i="14"/>
  <c r="U600" i="13"/>
  <c r="U600" i="12"/>
  <c r="U600" i="11"/>
  <c r="U600" i="10"/>
  <c r="U600" i="9"/>
  <c r="U600" i="8"/>
  <c r="U600" i="7"/>
  <c r="U600" i="5"/>
  <c r="X600" i="19"/>
  <c r="X600" i="18"/>
  <c r="X600" i="17"/>
  <c r="X600" i="16"/>
  <c r="X600" i="15"/>
  <c r="X600" i="14"/>
  <c r="X600" i="13"/>
  <c r="X600" i="12"/>
  <c r="X600" i="10"/>
  <c r="X600" i="11"/>
  <c r="X600" i="9"/>
  <c r="X600" i="8"/>
  <c r="X600" i="7"/>
  <c r="X600" i="5"/>
  <c r="V600" i="3"/>
  <c r="V600" i="2"/>
  <c r="X600" i="1"/>
  <c r="X600" i="3"/>
  <c r="X600" i="2"/>
  <c r="Z600" i="1"/>
  <c r="U600" i="3"/>
  <c r="U600" i="2"/>
  <c r="W600" i="1"/>
  <c r="W600" i="3"/>
  <c r="W600" i="2"/>
  <c r="Y600" i="1"/>
  <c r="I601" i="1"/>
  <c r="E601" i="1"/>
  <c r="H601" i="1"/>
  <c r="F601" i="1"/>
  <c r="G601" i="1"/>
  <c r="D601" i="1"/>
  <c r="B602" i="1"/>
  <c r="K602" i="1" s="1"/>
  <c r="C601" i="1"/>
  <c r="W601" i="18" l="1"/>
  <c r="W601" i="19"/>
  <c r="W601" i="16"/>
  <c r="W601" i="17"/>
  <c r="W601" i="13"/>
  <c r="W601" i="15"/>
  <c r="W601" i="11"/>
  <c r="W601" i="12"/>
  <c r="W601" i="10"/>
  <c r="W601" i="14"/>
  <c r="W601" i="9"/>
  <c r="W601" i="7"/>
  <c r="W601" i="8"/>
  <c r="W601" i="5"/>
  <c r="V601" i="19"/>
  <c r="V601" i="18"/>
  <c r="V601" i="17"/>
  <c r="V601" i="16"/>
  <c r="V601" i="15"/>
  <c r="V601" i="14"/>
  <c r="V601" i="13"/>
  <c r="V601" i="12"/>
  <c r="V601" i="11"/>
  <c r="V601" i="10"/>
  <c r="V601" i="9"/>
  <c r="V601" i="8"/>
  <c r="V601" i="7"/>
  <c r="V601" i="5"/>
  <c r="U601" i="19"/>
  <c r="U601" i="18"/>
  <c r="U601" i="17"/>
  <c r="U601" i="16"/>
  <c r="U601" i="15"/>
  <c r="U601" i="14"/>
  <c r="U601" i="13"/>
  <c r="U601" i="12"/>
  <c r="U601" i="11"/>
  <c r="U601" i="10"/>
  <c r="U601" i="9"/>
  <c r="U601" i="8"/>
  <c r="U601" i="7"/>
  <c r="U601" i="5"/>
  <c r="X601" i="19"/>
  <c r="X601" i="18"/>
  <c r="X601" i="17"/>
  <c r="X601" i="16"/>
  <c r="X601" i="15"/>
  <c r="X601" i="14"/>
  <c r="X601" i="13"/>
  <c r="X601" i="12"/>
  <c r="X601" i="11"/>
  <c r="X601" i="10"/>
  <c r="X601" i="8"/>
  <c r="X601" i="9"/>
  <c r="X601" i="7"/>
  <c r="X601" i="5"/>
  <c r="W601" i="3"/>
  <c r="W601" i="2"/>
  <c r="Y601" i="1"/>
  <c r="X601" i="3"/>
  <c r="Z601" i="1"/>
  <c r="X601" i="2"/>
  <c r="V601" i="3"/>
  <c r="V601" i="2"/>
  <c r="X601" i="1"/>
  <c r="U601" i="3"/>
  <c r="U601" i="2"/>
  <c r="W601" i="1"/>
  <c r="I602" i="1"/>
  <c r="F602" i="1"/>
  <c r="H602" i="1"/>
  <c r="E602" i="1"/>
  <c r="G602" i="1"/>
  <c r="D602" i="1"/>
  <c r="C602" i="1"/>
  <c r="B603" i="1"/>
  <c r="K603" i="1" s="1"/>
  <c r="W602" i="19" l="1"/>
  <c r="W602" i="18"/>
  <c r="W602" i="16"/>
  <c r="W602" i="17"/>
  <c r="W602" i="13"/>
  <c r="W602" i="15"/>
  <c r="W602" i="12"/>
  <c r="W602" i="14"/>
  <c r="W602" i="11"/>
  <c r="W602" i="9"/>
  <c r="W602" i="10"/>
  <c r="W602" i="8"/>
  <c r="W602" i="5"/>
  <c r="W602" i="7"/>
  <c r="V602" i="19"/>
  <c r="V602" i="18"/>
  <c r="V602" i="17"/>
  <c r="V602" i="16"/>
  <c r="V602" i="15"/>
  <c r="V602" i="14"/>
  <c r="V602" i="13"/>
  <c r="V602" i="12"/>
  <c r="V602" i="11"/>
  <c r="V602" i="10"/>
  <c r="V602" i="8"/>
  <c r="V602" i="9"/>
  <c r="V602" i="7"/>
  <c r="V602" i="5"/>
  <c r="U602" i="19"/>
  <c r="U602" i="18"/>
  <c r="U602" i="17"/>
  <c r="U602" i="16"/>
  <c r="U602" i="15"/>
  <c r="U602" i="14"/>
  <c r="U602" i="13"/>
  <c r="U602" i="12"/>
  <c r="U602" i="11"/>
  <c r="U602" i="10"/>
  <c r="U602" i="9"/>
  <c r="U602" i="7"/>
  <c r="U602" i="8"/>
  <c r="U602" i="5"/>
  <c r="X602" i="19"/>
  <c r="X602" i="18"/>
  <c r="X602" i="17"/>
  <c r="X602" i="16"/>
  <c r="X602" i="15"/>
  <c r="X602" i="14"/>
  <c r="X602" i="13"/>
  <c r="X602" i="12"/>
  <c r="X602" i="10"/>
  <c r="X602" i="11"/>
  <c r="X602" i="9"/>
  <c r="X602" i="7"/>
  <c r="X602" i="8"/>
  <c r="X602" i="5"/>
  <c r="U602" i="3"/>
  <c r="U602" i="2"/>
  <c r="W602" i="1"/>
  <c r="W602" i="3"/>
  <c r="W602" i="2"/>
  <c r="Y602" i="1"/>
  <c r="X602" i="3"/>
  <c r="X602" i="2"/>
  <c r="Z602" i="1"/>
  <c r="V602" i="3"/>
  <c r="V602" i="2"/>
  <c r="X602" i="1"/>
  <c r="I603" i="1"/>
  <c r="F603" i="1"/>
  <c r="G603" i="1"/>
  <c r="H603" i="1"/>
  <c r="E603" i="1"/>
  <c r="D603" i="1"/>
  <c r="B604" i="1"/>
  <c r="K604" i="1" s="1"/>
  <c r="C603" i="1"/>
  <c r="W603" i="19" l="1"/>
  <c r="W603" i="18"/>
  <c r="W603" i="17"/>
  <c r="W603" i="16"/>
  <c r="W603" i="15"/>
  <c r="W603" i="12"/>
  <c r="W603" i="14"/>
  <c r="W603" i="11"/>
  <c r="W603" i="13"/>
  <c r="W603" i="9"/>
  <c r="W603" i="10"/>
  <c r="W603" i="8"/>
  <c r="W603" i="7"/>
  <c r="W603" i="5"/>
  <c r="X603" i="19"/>
  <c r="X603" i="18"/>
  <c r="X603" i="17"/>
  <c r="X603" i="16"/>
  <c r="X603" i="15"/>
  <c r="X603" i="14"/>
  <c r="X603" i="13"/>
  <c r="X603" i="12"/>
  <c r="X603" i="10"/>
  <c r="X603" i="11"/>
  <c r="X603" i="9"/>
  <c r="X603" i="8"/>
  <c r="X603" i="7"/>
  <c r="X603" i="5"/>
  <c r="U603" i="19"/>
  <c r="U603" i="18"/>
  <c r="U603" i="17"/>
  <c r="U603" i="16"/>
  <c r="U603" i="15"/>
  <c r="U603" i="14"/>
  <c r="U603" i="13"/>
  <c r="U603" i="12"/>
  <c r="U603" i="11"/>
  <c r="U603" i="9"/>
  <c r="U603" i="10"/>
  <c r="U603" i="8"/>
  <c r="U603" i="7"/>
  <c r="U603" i="5"/>
  <c r="V603" i="19"/>
  <c r="V603" i="18"/>
  <c r="V603" i="17"/>
  <c r="V603" i="16"/>
  <c r="V603" i="15"/>
  <c r="V603" i="13"/>
  <c r="V603" i="14"/>
  <c r="V603" i="12"/>
  <c r="V603" i="11"/>
  <c r="V603" i="10"/>
  <c r="V603" i="8"/>
  <c r="V603" i="9"/>
  <c r="V603" i="7"/>
  <c r="V603" i="5"/>
  <c r="U603" i="3"/>
  <c r="U603" i="2"/>
  <c r="W603" i="1"/>
  <c r="X603" i="3"/>
  <c r="X603" i="2"/>
  <c r="Z603" i="1"/>
  <c r="W603" i="3"/>
  <c r="W603" i="2"/>
  <c r="Y603" i="1"/>
  <c r="V603" i="3"/>
  <c r="V603" i="2"/>
  <c r="X603" i="1"/>
  <c r="I604" i="1"/>
  <c r="H604" i="1"/>
  <c r="F604" i="1"/>
  <c r="E604" i="1"/>
  <c r="G604" i="1"/>
  <c r="D604" i="1"/>
  <c r="B605" i="1"/>
  <c r="K605" i="1" s="1"/>
  <c r="C604" i="1"/>
  <c r="F14" i="9" a="1"/>
  <c r="F14" i="9" l="1"/>
  <c r="W604" i="19"/>
  <c r="W604" i="18"/>
  <c r="W604" i="17"/>
  <c r="W604" i="16"/>
  <c r="W604" i="14"/>
  <c r="W604" i="13"/>
  <c r="W604" i="15"/>
  <c r="W604" i="11"/>
  <c r="W604" i="12"/>
  <c r="W604" i="10"/>
  <c r="W604" i="8"/>
  <c r="W604" i="9"/>
  <c r="W604" i="7"/>
  <c r="W604" i="5"/>
  <c r="X604" i="19"/>
  <c r="X604" i="18"/>
  <c r="X604" i="17"/>
  <c r="X604" i="16"/>
  <c r="X604" i="15"/>
  <c r="X604" i="14"/>
  <c r="X604" i="13"/>
  <c r="X604" i="12"/>
  <c r="X604" i="11"/>
  <c r="X604" i="10"/>
  <c r="X604" i="9"/>
  <c r="X604" i="8"/>
  <c r="X604" i="7"/>
  <c r="X604" i="5"/>
  <c r="V604" i="19"/>
  <c r="V604" i="18"/>
  <c r="V604" i="17"/>
  <c r="V604" i="16"/>
  <c r="V604" i="15"/>
  <c r="V604" i="14"/>
  <c r="V604" i="13"/>
  <c r="V604" i="12"/>
  <c r="V604" i="11"/>
  <c r="V604" i="10"/>
  <c r="V604" i="9"/>
  <c r="V604" i="8"/>
  <c r="V604" i="7"/>
  <c r="V604" i="5"/>
  <c r="U604" i="19"/>
  <c r="U604" i="18"/>
  <c r="U604" i="17"/>
  <c r="U604" i="16"/>
  <c r="U604" i="15"/>
  <c r="U604" i="14"/>
  <c r="U604" i="13"/>
  <c r="U604" i="12"/>
  <c r="U604" i="11"/>
  <c r="U604" i="10"/>
  <c r="U604" i="9"/>
  <c r="U604" i="8"/>
  <c r="U604" i="5"/>
  <c r="U604" i="7"/>
  <c r="W604" i="3"/>
  <c r="W604" i="2"/>
  <c r="Y604" i="1"/>
  <c r="V604" i="3"/>
  <c r="V604" i="2"/>
  <c r="X604" i="1"/>
  <c r="U604" i="3"/>
  <c r="U604" i="2"/>
  <c r="W604" i="1"/>
  <c r="X604" i="3"/>
  <c r="X604" i="2"/>
  <c r="Z604" i="1"/>
  <c r="I605" i="1"/>
  <c r="H605" i="1"/>
  <c r="E605" i="1"/>
  <c r="F605" i="1"/>
  <c r="G605" i="1"/>
  <c r="D605" i="1"/>
  <c r="B606" i="1"/>
  <c r="K606" i="1" s="1"/>
  <c r="C605" i="1"/>
  <c r="W605" i="19" l="1"/>
  <c r="W605" i="18"/>
  <c r="W605" i="17"/>
  <c r="W605" i="16"/>
  <c r="W605" i="15"/>
  <c r="W605" i="14"/>
  <c r="W605" i="13"/>
  <c r="W605" i="12"/>
  <c r="W605" i="11"/>
  <c r="W605" i="8"/>
  <c r="W605" i="10"/>
  <c r="W605" i="9"/>
  <c r="W605" i="7"/>
  <c r="W605" i="5"/>
  <c r="U605" i="19"/>
  <c r="U605" i="18"/>
  <c r="U605" i="17"/>
  <c r="U605" i="16"/>
  <c r="U605" i="15"/>
  <c r="U605" i="14"/>
  <c r="U605" i="13"/>
  <c r="U605" i="12"/>
  <c r="U605" i="11"/>
  <c r="U605" i="10"/>
  <c r="U605" i="9"/>
  <c r="U605" i="8"/>
  <c r="U605" i="7"/>
  <c r="U605" i="5"/>
  <c r="X605" i="19"/>
  <c r="X605" i="18"/>
  <c r="X605" i="17"/>
  <c r="X605" i="16"/>
  <c r="X605" i="15"/>
  <c r="X605" i="14"/>
  <c r="X605" i="13"/>
  <c r="X605" i="12"/>
  <c r="X605" i="11"/>
  <c r="X605" i="10"/>
  <c r="X605" i="9"/>
  <c r="X605" i="8"/>
  <c r="X605" i="7"/>
  <c r="X605" i="5"/>
  <c r="V605" i="19"/>
  <c r="V605" i="18"/>
  <c r="V605" i="17"/>
  <c r="V605" i="16"/>
  <c r="V605" i="15"/>
  <c r="V605" i="14"/>
  <c r="V605" i="13"/>
  <c r="V605" i="12"/>
  <c r="V605" i="11"/>
  <c r="V605" i="10"/>
  <c r="V605" i="9"/>
  <c r="V605" i="8"/>
  <c r="V605" i="7"/>
  <c r="V605" i="5"/>
  <c r="W605" i="3"/>
  <c r="W605" i="2"/>
  <c r="Y605" i="1"/>
  <c r="V605" i="3"/>
  <c r="V605" i="2"/>
  <c r="X605" i="1"/>
  <c r="U605" i="3"/>
  <c r="U605" i="2"/>
  <c r="W605" i="1"/>
  <c r="X605" i="3"/>
  <c r="X605" i="2"/>
  <c r="Z605" i="1"/>
  <c r="I606" i="1"/>
  <c r="F606" i="1"/>
  <c r="H606" i="1"/>
  <c r="G606" i="1"/>
  <c r="E606" i="1"/>
  <c r="D606" i="1"/>
  <c r="C606" i="1"/>
  <c r="B607" i="1"/>
  <c r="K607" i="1" s="1"/>
  <c r="W606" i="19" l="1"/>
  <c r="W606" i="18"/>
  <c r="W606" i="17"/>
  <c r="W606" i="16"/>
  <c r="W606" i="15"/>
  <c r="W606" i="14"/>
  <c r="W606" i="12"/>
  <c r="W606" i="13"/>
  <c r="W606" i="9"/>
  <c r="W606" i="8"/>
  <c r="W606" i="10"/>
  <c r="W606" i="11"/>
  <c r="W606" i="7"/>
  <c r="W606" i="5"/>
  <c r="X606" i="19"/>
  <c r="X606" i="18"/>
  <c r="X606" i="16"/>
  <c r="X606" i="17"/>
  <c r="X606" i="15"/>
  <c r="X606" i="14"/>
  <c r="X606" i="13"/>
  <c r="X606" i="12"/>
  <c r="X606" i="10"/>
  <c r="X606" i="11"/>
  <c r="X606" i="9"/>
  <c r="X606" i="8"/>
  <c r="X606" i="7"/>
  <c r="X606" i="5"/>
  <c r="U606" i="19"/>
  <c r="U606" i="18"/>
  <c r="U606" i="17"/>
  <c r="U606" i="16"/>
  <c r="U606" i="15"/>
  <c r="U606" i="14"/>
  <c r="U606" i="13"/>
  <c r="U606" i="12"/>
  <c r="U606" i="11"/>
  <c r="U606" i="10"/>
  <c r="U606" i="9"/>
  <c r="U606" i="8"/>
  <c r="U606" i="7"/>
  <c r="U606" i="5"/>
  <c r="V606" i="19"/>
  <c r="V606" i="18"/>
  <c r="V606" i="17"/>
  <c r="V606" i="16"/>
  <c r="V606" i="15"/>
  <c r="V606" i="14"/>
  <c r="V606" i="13"/>
  <c r="V606" i="12"/>
  <c r="V606" i="11"/>
  <c r="V606" i="10"/>
  <c r="V606" i="8"/>
  <c r="V606" i="9"/>
  <c r="V606" i="7"/>
  <c r="V606" i="5"/>
  <c r="U606" i="3"/>
  <c r="U606" i="2"/>
  <c r="W606" i="1"/>
  <c r="W606" i="3"/>
  <c r="W606" i="2"/>
  <c r="Y606" i="1"/>
  <c r="X606" i="3"/>
  <c r="X606" i="2"/>
  <c r="Z606" i="1"/>
  <c r="V606" i="3"/>
  <c r="V606" i="2"/>
  <c r="X606" i="1"/>
  <c r="I607" i="1"/>
  <c r="F607" i="1"/>
  <c r="E607" i="1"/>
  <c r="G607" i="1"/>
  <c r="H607" i="1"/>
  <c r="D607" i="1"/>
  <c r="B608" i="1"/>
  <c r="K608" i="1" s="1"/>
  <c r="C607" i="1"/>
  <c r="F2" i="17" a="1"/>
  <c r="F2" i="17" l="1"/>
  <c r="W607" i="19"/>
  <c r="W607" i="17"/>
  <c r="W607" i="18"/>
  <c r="W607" i="16"/>
  <c r="W607" i="15"/>
  <c r="W607" i="12"/>
  <c r="W607" i="14"/>
  <c r="W607" i="13"/>
  <c r="W607" i="11"/>
  <c r="W607" i="10"/>
  <c r="W607" i="9"/>
  <c r="W607" i="7"/>
  <c r="W607" i="8"/>
  <c r="W607" i="5"/>
  <c r="U607" i="19"/>
  <c r="U607" i="18"/>
  <c r="U607" i="17"/>
  <c r="U607" i="16"/>
  <c r="U607" i="15"/>
  <c r="U607" i="14"/>
  <c r="U607" i="13"/>
  <c r="U607" i="12"/>
  <c r="U607" i="11"/>
  <c r="U607" i="10"/>
  <c r="U607" i="9"/>
  <c r="U607" i="8"/>
  <c r="U607" i="7"/>
  <c r="U607" i="5"/>
  <c r="V607" i="19"/>
  <c r="V607" i="18"/>
  <c r="V607" i="17"/>
  <c r="V607" i="16"/>
  <c r="V607" i="15"/>
  <c r="V607" i="14"/>
  <c r="V607" i="13"/>
  <c r="V607" i="12"/>
  <c r="V607" i="11"/>
  <c r="V607" i="10"/>
  <c r="V607" i="9"/>
  <c r="V607" i="7"/>
  <c r="V607" i="8"/>
  <c r="V607" i="5"/>
  <c r="X607" i="19"/>
  <c r="X607" i="18"/>
  <c r="X607" i="17"/>
  <c r="X607" i="16"/>
  <c r="X607" i="15"/>
  <c r="X607" i="14"/>
  <c r="X607" i="13"/>
  <c r="X607" i="12"/>
  <c r="X607" i="11"/>
  <c r="X607" i="10"/>
  <c r="X607" i="9"/>
  <c r="X607" i="8"/>
  <c r="X607" i="7"/>
  <c r="X607" i="5"/>
  <c r="W607" i="3"/>
  <c r="W607" i="2"/>
  <c r="Y607" i="1"/>
  <c r="V607" i="3"/>
  <c r="V607" i="2"/>
  <c r="X607" i="1"/>
  <c r="X607" i="3"/>
  <c r="X607" i="2"/>
  <c r="Z607" i="1"/>
  <c r="U607" i="3"/>
  <c r="U607" i="2"/>
  <c r="W607" i="1"/>
  <c r="I608" i="1"/>
  <c r="F608" i="1"/>
  <c r="G608" i="1"/>
  <c r="E608" i="1"/>
  <c r="H608" i="1"/>
  <c r="D608" i="1"/>
  <c r="C608" i="1"/>
  <c r="B609" i="1"/>
  <c r="K609" i="1" s="1"/>
  <c r="E14" i="9" a="1"/>
  <c r="J14" i="9" a="1"/>
  <c r="F25" i="2" a="1"/>
  <c r="F25" i="2" l="1"/>
  <c r="E14" i="9"/>
  <c r="G14" i="9" s="1"/>
  <c r="H14" i="9" s="1"/>
  <c r="J14" i="9"/>
  <c r="W608" i="19"/>
  <c r="W608" i="18"/>
  <c r="W608" i="17"/>
  <c r="W608" i="16"/>
  <c r="W608" i="15"/>
  <c r="W608" i="13"/>
  <c r="W608" i="14"/>
  <c r="W608" i="12"/>
  <c r="W608" i="9"/>
  <c r="W608" i="11"/>
  <c r="W608" i="10"/>
  <c r="W608" i="5"/>
  <c r="W608" i="8"/>
  <c r="W608" i="7"/>
  <c r="V608" i="19"/>
  <c r="V608" i="18"/>
  <c r="V608" i="17"/>
  <c r="V608" i="16"/>
  <c r="V608" i="15"/>
  <c r="V608" i="14"/>
  <c r="V608" i="13"/>
  <c r="V608" i="12"/>
  <c r="V608" i="11"/>
  <c r="V608" i="10"/>
  <c r="V608" i="9"/>
  <c r="V608" i="8"/>
  <c r="V608" i="7"/>
  <c r="V608" i="5"/>
  <c r="X608" i="19"/>
  <c r="X608" i="18"/>
  <c r="X608" i="17"/>
  <c r="X608" i="16"/>
  <c r="X608" i="15"/>
  <c r="X608" i="14"/>
  <c r="X608" i="13"/>
  <c r="X608" i="12"/>
  <c r="X608" i="11"/>
  <c r="X608" i="10"/>
  <c r="X608" i="9"/>
  <c r="X608" i="7"/>
  <c r="X608" i="8"/>
  <c r="X608" i="5"/>
  <c r="U608" i="19"/>
  <c r="U608" i="18"/>
  <c r="U608" i="17"/>
  <c r="U608" i="16"/>
  <c r="U608" i="15"/>
  <c r="U608" i="14"/>
  <c r="U608" i="13"/>
  <c r="U608" i="12"/>
  <c r="U608" i="11"/>
  <c r="U608" i="10"/>
  <c r="U608" i="9"/>
  <c r="U608" i="7"/>
  <c r="U608" i="8"/>
  <c r="U608" i="5"/>
  <c r="X608" i="3"/>
  <c r="X608" i="2"/>
  <c r="Z608" i="1"/>
  <c r="U608" i="3"/>
  <c r="U608" i="2"/>
  <c r="W608" i="1"/>
  <c r="W608" i="3"/>
  <c r="W608" i="2"/>
  <c r="Y608" i="1"/>
  <c r="V608" i="3"/>
  <c r="V608" i="2"/>
  <c r="X608" i="1"/>
  <c r="I609" i="1"/>
  <c r="F609" i="1"/>
  <c r="H609" i="1"/>
  <c r="G609" i="1"/>
  <c r="E609" i="1"/>
  <c r="D609" i="1"/>
  <c r="C609" i="1"/>
  <c r="B610" i="1"/>
  <c r="K610" i="1" s="1"/>
  <c r="L14" i="9"/>
  <c r="P14" i="9"/>
  <c r="Z14" i="9" l="1"/>
  <c r="I14" i="9"/>
  <c r="Q14" i="9"/>
  <c r="R14" i="9" s="1"/>
  <c r="M14" i="9"/>
  <c r="N14" i="9" s="1"/>
  <c r="W609" i="17"/>
  <c r="W609" i="19"/>
  <c r="W609" i="18"/>
  <c r="W609" i="16"/>
  <c r="W609" i="15"/>
  <c r="W609" i="14"/>
  <c r="W609" i="12"/>
  <c r="W609" i="13"/>
  <c r="W609" i="10"/>
  <c r="W609" i="9"/>
  <c r="W609" i="8"/>
  <c r="W609" i="11"/>
  <c r="W609" i="7"/>
  <c r="W609" i="5"/>
  <c r="X609" i="19"/>
  <c r="X609" i="18"/>
  <c r="X609" i="17"/>
  <c r="X609" i="16"/>
  <c r="X609" i="15"/>
  <c r="X609" i="14"/>
  <c r="X609" i="13"/>
  <c r="X609" i="12"/>
  <c r="X609" i="10"/>
  <c r="X609" i="11"/>
  <c r="X609" i="9"/>
  <c r="X609" i="8"/>
  <c r="X609" i="7"/>
  <c r="X609" i="5"/>
  <c r="V609" i="19"/>
  <c r="V609" i="18"/>
  <c r="V609" i="17"/>
  <c r="V609" i="16"/>
  <c r="V609" i="15"/>
  <c r="V609" i="14"/>
  <c r="V609" i="13"/>
  <c r="V609" i="12"/>
  <c r="V609" i="11"/>
  <c r="V609" i="10"/>
  <c r="V609" i="8"/>
  <c r="V609" i="9"/>
  <c r="V609" i="7"/>
  <c r="V609" i="5"/>
  <c r="U609" i="19"/>
  <c r="U609" i="18"/>
  <c r="U609" i="17"/>
  <c r="U609" i="16"/>
  <c r="U609" i="15"/>
  <c r="U609" i="14"/>
  <c r="U609" i="13"/>
  <c r="U609" i="12"/>
  <c r="U609" i="11"/>
  <c r="U609" i="9"/>
  <c r="U609" i="10"/>
  <c r="U609" i="8"/>
  <c r="U609" i="7"/>
  <c r="U609" i="5"/>
  <c r="U609" i="3"/>
  <c r="U609" i="2"/>
  <c r="W609" i="1"/>
  <c r="X609" i="3"/>
  <c r="X609" i="2"/>
  <c r="Z609" i="1"/>
  <c r="W609" i="3"/>
  <c r="W609" i="2"/>
  <c r="Y609" i="1"/>
  <c r="V609" i="3"/>
  <c r="V609" i="2"/>
  <c r="X609" i="1"/>
  <c r="I610" i="1"/>
  <c r="F610" i="1"/>
  <c r="E610" i="1"/>
  <c r="H610" i="1"/>
  <c r="G610" i="1"/>
  <c r="D610" i="1"/>
  <c r="C610" i="1"/>
  <c r="B611" i="1"/>
  <c r="K611" i="1" s="1"/>
  <c r="W610" i="19" l="1"/>
  <c r="W610" i="17"/>
  <c r="W610" i="18"/>
  <c r="W610" i="15"/>
  <c r="W610" i="14"/>
  <c r="W610" i="16"/>
  <c r="W610" i="13"/>
  <c r="W610" i="9"/>
  <c r="W610" i="10"/>
  <c r="W610" i="11"/>
  <c r="W610" i="12"/>
  <c r="W610" i="7"/>
  <c r="W610" i="8"/>
  <c r="W610" i="5"/>
  <c r="U610" i="19"/>
  <c r="U610" i="18"/>
  <c r="U610" i="17"/>
  <c r="U610" i="16"/>
  <c r="U610" i="15"/>
  <c r="U610" i="14"/>
  <c r="U610" i="13"/>
  <c r="U610" i="12"/>
  <c r="U610" i="11"/>
  <c r="U610" i="10"/>
  <c r="U610" i="9"/>
  <c r="U610" i="8"/>
  <c r="U610" i="5"/>
  <c r="U610" i="7"/>
  <c r="X610" i="19"/>
  <c r="X610" i="18"/>
  <c r="X610" i="17"/>
  <c r="X610" i="16"/>
  <c r="X610" i="15"/>
  <c r="X610" i="14"/>
  <c r="X610" i="13"/>
  <c r="X610" i="12"/>
  <c r="X610" i="11"/>
  <c r="X610" i="10"/>
  <c r="X610" i="9"/>
  <c r="X610" i="8"/>
  <c r="X610" i="7"/>
  <c r="X610" i="5"/>
  <c r="V610" i="19"/>
  <c r="V610" i="18"/>
  <c r="V610" i="17"/>
  <c r="V610" i="16"/>
  <c r="V610" i="15"/>
  <c r="V610" i="14"/>
  <c r="V610" i="13"/>
  <c r="V610" i="12"/>
  <c r="V610" i="11"/>
  <c r="V610" i="10"/>
  <c r="V610" i="9"/>
  <c r="V610" i="8"/>
  <c r="V610" i="7"/>
  <c r="V610" i="5"/>
  <c r="X610" i="3"/>
  <c r="X610" i="2"/>
  <c r="Z610" i="1"/>
  <c r="U610" i="3"/>
  <c r="U610" i="2"/>
  <c r="W610" i="1"/>
  <c r="W610" i="3"/>
  <c r="W610" i="2"/>
  <c r="Y610" i="1"/>
  <c r="V610" i="3"/>
  <c r="V610" i="2"/>
  <c r="X610" i="1"/>
  <c r="I611" i="1"/>
  <c r="G611" i="1"/>
  <c r="H611" i="1"/>
  <c r="F611" i="1"/>
  <c r="E611" i="1"/>
  <c r="D611" i="1"/>
  <c r="B612" i="1"/>
  <c r="K612" i="1" s="1"/>
  <c r="C611" i="1"/>
  <c r="E2" i="17" a="1"/>
  <c r="J2" i="17" a="1"/>
  <c r="J2" i="17" l="1"/>
  <c r="E2" i="17"/>
  <c r="G2" i="17" s="1"/>
  <c r="H2" i="17" s="1"/>
  <c r="W611" i="19"/>
  <c r="W611" i="18"/>
  <c r="W611" i="16"/>
  <c r="W611" i="17"/>
  <c r="W611" i="15"/>
  <c r="W611" i="14"/>
  <c r="W611" i="13"/>
  <c r="W611" i="10"/>
  <c r="W611" i="12"/>
  <c r="W611" i="7"/>
  <c r="W611" i="9"/>
  <c r="W611" i="11"/>
  <c r="W611" i="8"/>
  <c r="W611" i="5"/>
  <c r="X611" i="19"/>
  <c r="X611" i="18"/>
  <c r="X611" i="17"/>
  <c r="X611" i="16"/>
  <c r="X611" i="15"/>
  <c r="X611" i="14"/>
  <c r="X611" i="13"/>
  <c r="X611" i="12"/>
  <c r="X611" i="11"/>
  <c r="X611" i="10"/>
  <c r="X611" i="9"/>
  <c r="X611" i="7"/>
  <c r="X611" i="8"/>
  <c r="X611" i="5"/>
  <c r="V611" i="19"/>
  <c r="V611" i="18"/>
  <c r="V611" i="17"/>
  <c r="V611" i="16"/>
  <c r="V611" i="15"/>
  <c r="V611" i="14"/>
  <c r="V611" i="13"/>
  <c r="V611" i="12"/>
  <c r="V611" i="11"/>
  <c r="V611" i="10"/>
  <c r="V611" i="9"/>
  <c r="V611" i="8"/>
  <c r="V611" i="7"/>
  <c r="V611" i="5"/>
  <c r="U611" i="19"/>
  <c r="U611" i="18"/>
  <c r="U611" i="17"/>
  <c r="U611" i="16"/>
  <c r="U611" i="15"/>
  <c r="U611" i="14"/>
  <c r="U611" i="13"/>
  <c r="U611" i="12"/>
  <c r="U611" i="11"/>
  <c r="U611" i="10"/>
  <c r="U611" i="9"/>
  <c r="U611" i="7"/>
  <c r="U611" i="8"/>
  <c r="U611" i="5"/>
  <c r="X611" i="3"/>
  <c r="X611" i="2"/>
  <c r="Z611" i="1"/>
  <c r="U611" i="3"/>
  <c r="W611" i="1"/>
  <c r="U611" i="2"/>
  <c r="W611" i="3"/>
  <c r="W611" i="2"/>
  <c r="Y611" i="1"/>
  <c r="V611" i="3"/>
  <c r="X611" i="1"/>
  <c r="V611" i="2"/>
  <c r="I612" i="1"/>
  <c r="G612" i="1"/>
  <c r="F612" i="1"/>
  <c r="H612" i="1"/>
  <c r="E612" i="1"/>
  <c r="D612" i="1"/>
  <c r="B613" i="1"/>
  <c r="K613" i="1" s="1"/>
  <c r="C612" i="1"/>
  <c r="J25" i="2" a="1"/>
  <c r="E25" i="2" a="1"/>
  <c r="L2" i="17"/>
  <c r="P2" i="17"/>
  <c r="A24" i="17" l="1"/>
  <c r="AB22" i="4" s="1"/>
  <c r="A20" i="17"/>
  <c r="AB18" i="4" s="1"/>
  <c r="A22" i="17"/>
  <c r="AB20" i="4" s="1"/>
  <c r="I2" i="17"/>
  <c r="I1" i="17" s="1"/>
  <c r="A18" i="17" s="1"/>
  <c r="AB14" i="4" s="1"/>
  <c r="Z2" i="17"/>
  <c r="A16" i="17"/>
  <c r="AB10" i="4" s="1"/>
  <c r="Q2" i="17"/>
  <c r="R2" i="17" s="1"/>
  <c r="M2" i="17"/>
  <c r="N2" i="17" s="1"/>
  <c r="E25" i="2"/>
  <c r="G25" i="2" s="1"/>
  <c r="H25" i="2" s="1"/>
  <c r="J25" i="2"/>
  <c r="W612" i="19"/>
  <c r="W612" i="18"/>
  <c r="W612" i="15"/>
  <c r="W612" i="16"/>
  <c r="W612" i="14"/>
  <c r="W612" i="13"/>
  <c r="W612" i="10"/>
  <c r="W612" i="12"/>
  <c r="W612" i="17"/>
  <c r="W612" i="9"/>
  <c r="W612" i="7"/>
  <c r="W612" i="11"/>
  <c r="W612" i="8"/>
  <c r="W612" i="5"/>
  <c r="X612" i="18"/>
  <c r="X612" i="19"/>
  <c r="X612" i="17"/>
  <c r="X612" i="16"/>
  <c r="X612" i="15"/>
  <c r="X612" i="14"/>
  <c r="X612" i="13"/>
  <c r="X612" i="12"/>
  <c r="X612" i="10"/>
  <c r="X612" i="11"/>
  <c r="X612" i="9"/>
  <c r="X612" i="8"/>
  <c r="X612" i="7"/>
  <c r="X612" i="5"/>
  <c r="V612" i="19"/>
  <c r="V612" i="18"/>
  <c r="V612" i="17"/>
  <c r="V612" i="16"/>
  <c r="V612" i="15"/>
  <c r="V612" i="14"/>
  <c r="V612" i="13"/>
  <c r="V612" i="12"/>
  <c r="V612" i="11"/>
  <c r="V612" i="10"/>
  <c r="V612" i="9"/>
  <c r="V612" i="8"/>
  <c r="V612" i="7"/>
  <c r="V612" i="5"/>
  <c r="U612" i="19"/>
  <c r="U612" i="18"/>
  <c r="U612" i="17"/>
  <c r="U612" i="16"/>
  <c r="U612" i="15"/>
  <c r="U612" i="14"/>
  <c r="U612" i="13"/>
  <c r="U612" i="12"/>
  <c r="U612" i="11"/>
  <c r="U612" i="9"/>
  <c r="U612" i="10"/>
  <c r="U612" i="8"/>
  <c r="U612" i="7"/>
  <c r="U612" i="5"/>
  <c r="U612" i="3"/>
  <c r="U612" i="2"/>
  <c r="W612" i="1"/>
  <c r="W612" i="3"/>
  <c r="W612" i="2"/>
  <c r="Y612" i="1"/>
  <c r="X612" i="3"/>
  <c r="X612" i="2"/>
  <c r="Z612" i="1"/>
  <c r="V612" i="3"/>
  <c r="V612" i="2"/>
  <c r="X612" i="1"/>
  <c r="I613" i="1"/>
  <c r="E613" i="1"/>
  <c r="H613" i="1"/>
  <c r="F613" i="1"/>
  <c r="G613" i="1"/>
  <c r="D613" i="1"/>
  <c r="B614" i="1"/>
  <c r="K614" i="1" s="1"/>
  <c r="C613" i="1"/>
  <c r="P25" i="2"/>
  <c r="L25" i="2"/>
  <c r="A36" i="17" l="1"/>
  <c r="AB34" i="4" s="1"/>
  <c r="A32" i="17"/>
  <c r="AB30" i="4" s="1"/>
  <c r="A34" i="17"/>
  <c r="AB32" i="4" s="1"/>
  <c r="A30" i="17"/>
  <c r="AB28" i="4" s="1"/>
  <c r="A28" i="17"/>
  <c r="AB26" i="4" s="1"/>
  <c r="A26" i="17"/>
  <c r="AB24" i="4" s="1"/>
  <c r="Z25" i="2"/>
  <c r="I25" i="2"/>
  <c r="Q25" i="2"/>
  <c r="R25" i="2" s="1"/>
  <c r="M25" i="2"/>
  <c r="N25" i="2" s="1"/>
  <c r="W613" i="19"/>
  <c r="W613" i="18"/>
  <c r="W613" i="17"/>
  <c r="W613" i="16"/>
  <c r="W613" i="15"/>
  <c r="W613" i="14"/>
  <c r="W613" i="13"/>
  <c r="W613" i="11"/>
  <c r="W613" i="12"/>
  <c r="W613" i="10"/>
  <c r="W613" i="9"/>
  <c r="W613" i="7"/>
  <c r="W613" i="8"/>
  <c r="W613" i="5"/>
  <c r="V613" i="19"/>
  <c r="V613" i="18"/>
  <c r="V613" i="17"/>
  <c r="V613" i="16"/>
  <c r="V613" i="15"/>
  <c r="V613" i="14"/>
  <c r="V613" i="13"/>
  <c r="V613" i="12"/>
  <c r="V613" i="11"/>
  <c r="V613" i="10"/>
  <c r="V613" i="9"/>
  <c r="V613" i="8"/>
  <c r="V613" i="7"/>
  <c r="V613" i="5"/>
  <c r="X613" i="19"/>
  <c r="X613" i="18"/>
  <c r="X613" i="17"/>
  <c r="X613" i="16"/>
  <c r="X613" i="15"/>
  <c r="X613" i="14"/>
  <c r="X613" i="13"/>
  <c r="X613" i="12"/>
  <c r="X613" i="11"/>
  <c r="X613" i="10"/>
  <c r="X613" i="9"/>
  <c r="X613" i="8"/>
  <c r="X613" i="7"/>
  <c r="X613" i="5"/>
  <c r="U613" i="18"/>
  <c r="U613" i="19"/>
  <c r="U613" i="17"/>
  <c r="U613" i="16"/>
  <c r="U613" i="15"/>
  <c r="U613" i="14"/>
  <c r="U613" i="13"/>
  <c r="U613" i="12"/>
  <c r="U613" i="11"/>
  <c r="U613" i="10"/>
  <c r="U613" i="9"/>
  <c r="U613" i="8"/>
  <c r="U613" i="5"/>
  <c r="U613" i="7"/>
  <c r="W613" i="3"/>
  <c r="W613" i="2"/>
  <c r="Y613" i="1"/>
  <c r="V613" i="3"/>
  <c r="V613" i="2"/>
  <c r="X613" i="1"/>
  <c r="U613" i="3"/>
  <c r="U613" i="2"/>
  <c r="W613" i="1"/>
  <c r="X613" i="3"/>
  <c r="X613" i="2"/>
  <c r="Z613" i="1"/>
  <c r="I614" i="1"/>
  <c r="F614" i="1"/>
  <c r="H614" i="1"/>
  <c r="E614" i="1"/>
  <c r="G614" i="1"/>
  <c r="D614" i="1"/>
  <c r="C614" i="1"/>
  <c r="B615" i="1"/>
  <c r="K615" i="1" s="1"/>
  <c r="W614" i="19" l="1"/>
  <c r="W614" i="18"/>
  <c r="W614" i="16"/>
  <c r="W614" i="15"/>
  <c r="W614" i="13"/>
  <c r="W614" i="12"/>
  <c r="W614" i="14"/>
  <c r="W614" i="17"/>
  <c r="W614" i="10"/>
  <c r="W614" i="9"/>
  <c r="W614" i="8"/>
  <c r="W614" i="11"/>
  <c r="W614" i="7"/>
  <c r="W614" i="5"/>
  <c r="U614" i="19"/>
  <c r="U614" i="18"/>
  <c r="U614" i="17"/>
  <c r="U614" i="16"/>
  <c r="U614" i="15"/>
  <c r="U614" i="14"/>
  <c r="U614" i="13"/>
  <c r="U614" i="12"/>
  <c r="U614" i="11"/>
  <c r="U614" i="10"/>
  <c r="U614" i="9"/>
  <c r="U614" i="8"/>
  <c r="U614" i="7"/>
  <c r="U614" i="5"/>
  <c r="X614" i="19"/>
  <c r="X614" i="18"/>
  <c r="X614" i="17"/>
  <c r="X614" i="16"/>
  <c r="X614" i="15"/>
  <c r="X614" i="14"/>
  <c r="X614" i="13"/>
  <c r="X614" i="12"/>
  <c r="X614" i="11"/>
  <c r="X614" i="10"/>
  <c r="X614" i="9"/>
  <c r="X614" i="8"/>
  <c r="X614" i="7"/>
  <c r="X614" i="5"/>
  <c r="V614" i="19"/>
  <c r="V614" i="18"/>
  <c r="V614" i="17"/>
  <c r="V614" i="16"/>
  <c r="V614" i="15"/>
  <c r="V614" i="14"/>
  <c r="V614" i="13"/>
  <c r="V614" i="12"/>
  <c r="V614" i="11"/>
  <c r="V614" i="10"/>
  <c r="V614" i="9"/>
  <c r="V614" i="8"/>
  <c r="V614" i="7"/>
  <c r="V614" i="5"/>
  <c r="X614" i="3"/>
  <c r="X614" i="2"/>
  <c r="Z614" i="1"/>
  <c r="V614" i="3"/>
  <c r="V614" i="2"/>
  <c r="X614" i="1"/>
  <c r="W614" i="3"/>
  <c r="W614" i="2"/>
  <c r="Y614" i="1"/>
  <c r="U614" i="3"/>
  <c r="U614" i="2"/>
  <c r="W614" i="1"/>
  <c r="I615" i="1"/>
  <c r="H615" i="1"/>
  <c r="E615" i="1"/>
  <c r="G615" i="1"/>
  <c r="F615" i="1"/>
  <c r="D615" i="1"/>
  <c r="B616" i="1"/>
  <c r="K616" i="1" s="1"/>
  <c r="C615" i="1"/>
  <c r="W615" i="18" l="1"/>
  <c r="W615" i="19"/>
  <c r="W615" i="16"/>
  <c r="W615" i="17"/>
  <c r="W615" i="15"/>
  <c r="W615" i="13"/>
  <c r="W615" i="14"/>
  <c r="W615" i="12"/>
  <c r="W615" i="11"/>
  <c r="W615" i="10"/>
  <c r="W615" i="9"/>
  <c r="W615" i="8"/>
  <c r="W615" i="5"/>
  <c r="W615" i="7"/>
  <c r="X615" i="19"/>
  <c r="X615" i="18"/>
  <c r="X615" i="17"/>
  <c r="X615" i="16"/>
  <c r="X615" i="15"/>
  <c r="X615" i="14"/>
  <c r="X615" i="13"/>
  <c r="X615" i="12"/>
  <c r="X615" i="10"/>
  <c r="X615" i="11"/>
  <c r="X615" i="9"/>
  <c r="X615" i="8"/>
  <c r="X615" i="7"/>
  <c r="X615" i="5"/>
  <c r="U615" i="19"/>
  <c r="U615" i="18"/>
  <c r="U615" i="17"/>
  <c r="U615" i="16"/>
  <c r="U615" i="15"/>
  <c r="U615" i="14"/>
  <c r="U615" i="13"/>
  <c r="U615" i="12"/>
  <c r="U615" i="11"/>
  <c r="U615" i="10"/>
  <c r="U615" i="9"/>
  <c r="U615" i="8"/>
  <c r="U615" i="7"/>
  <c r="U615" i="5"/>
  <c r="V615" i="19"/>
  <c r="V615" i="18"/>
  <c r="V615" i="17"/>
  <c r="V615" i="16"/>
  <c r="V615" i="15"/>
  <c r="V615" i="14"/>
  <c r="V615" i="13"/>
  <c r="V615" i="12"/>
  <c r="V615" i="11"/>
  <c r="V615" i="10"/>
  <c r="V615" i="8"/>
  <c r="V615" i="9"/>
  <c r="V615" i="7"/>
  <c r="V615" i="5"/>
  <c r="W615" i="3"/>
  <c r="W615" i="2"/>
  <c r="Y615" i="1"/>
  <c r="U615" i="3"/>
  <c r="U615" i="2"/>
  <c r="W615" i="1"/>
  <c r="V615" i="3"/>
  <c r="V615" i="2"/>
  <c r="X615" i="1"/>
  <c r="X615" i="3"/>
  <c r="Z615" i="1"/>
  <c r="X615" i="2"/>
  <c r="I616" i="1"/>
  <c r="E616" i="1"/>
  <c r="F616" i="1"/>
  <c r="H616" i="1"/>
  <c r="G616" i="1"/>
  <c r="D616" i="1"/>
  <c r="B617" i="1"/>
  <c r="K617" i="1" s="1"/>
  <c r="C616" i="1"/>
  <c r="F8" i="11" a="1"/>
  <c r="F8" i="11" l="1"/>
  <c r="W616" i="19"/>
  <c r="W616" i="16"/>
  <c r="W616" i="17"/>
  <c r="W616" i="15"/>
  <c r="W616" i="18"/>
  <c r="W616" i="14"/>
  <c r="W616" i="12"/>
  <c r="W616" i="13"/>
  <c r="W616" i="11"/>
  <c r="W616" i="10"/>
  <c r="W616" i="9"/>
  <c r="W616" i="8"/>
  <c r="W616" i="7"/>
  <c r="W616" i="5"/>
  <c r="V616" i="19"/>
  <c r="V616" i="18"/>
  <c r="V616" i="17"/>
  <c r="V616" i="16"/>
  <c r="V616" i="15"/>
  <c r="V616" i="14"/>
  <c r="V616" i="13"/>
  <c r="V616" i="12"/>
  <c r="V616" i="11"/>
  <c r="V616" i="10"/>
  <c r="V616" i="9"/>
  <c r="V616" i="7"/>
  <c r="V616" i="8"/>
  <c r="V616" i="5"/>
  <c r="U616" i="19"/>
  <c r="U616" i="18"/>
  <c r="U616" i="17"/>
  <c r="U616" i="16"/>
  <c r="U616" i="15"/>
  <c r="U616" i="14"/>
  <c r="U616" i="13"/>
  <c r="U616" i="12"/>
  <c r="U616" i="11"/>
  <c r="U616" i="10"/>
  <c r="U616" i="9"/>
  <c r="U616" i="8"/>
  <c r="U616" i="7"/>
  <c r="U616" i="5"/>
  <c r="X616" i="19"/>
  <c r="X616" i="18"/>
  <c r="X616" i="17"/>
  <c r="X616" i="16"/>
  <c r="X616" i="15"/>
  <c r="X616" i="14"/>
  <c r="X616" i="13"/>
  <c r="X616" i="12"/>
  <c r="X616" i="11"/>
  <c r="X616" i="10"/>
  <c r="X616" i="8"/>
  <c r="X616" i="9"/>
  <c r="X616" i="7"/>
  <c r="X616" i="5"/>
  <c r="V616" i="3"/>
  <c r="V616" i="2"/>
  <c r="X616" i="1"/>
  <c r="W616" i="3"/>
  <c r="W616" i="2"/>
  <c r="Y616" i="1"/>
  <c r="U616" i="3"/>
  <c r="U616" i="2"/>
  <c r="W616" i="1"/>
  <c r="X616" i="3"/>
  <c r="X616" i="2"/>
  <c r="Z616" i="1"/>
  <c r="I617" i="1"/>
  <c r="E617" i="1"/>
  <c r="F617" i="1"/>
  <c r="G617" i="1"/>
  <c r="H617" i="1"/>
  <c r="D617" i="1"/>
  <c r="C617" i="1"/>
  <c r="B618" i="1"/>
  <c r="K618" i="1" s="1"/>
  <c r="W617" i="19" l="1"/>
  <c r="W617" i="16"/>
  <c r="W617" i="17"/>
  <c r="W617" i="18"/>
  <c r="W617" i="15"/>
  <c r="W617" i="13"/>
  <c r="W617" i="11"/>
  <c r="W617" i="14"/>
  <c r="W617" i="9"/>
  <c r="W617" i="12"/>
  <c r="W617" i="8"/>
  <c r="W617" i="10"/>
  <c r="W617" i="7"/>
  <c r="W617" i="5"/>
  <c r="V617" i="19"/>
  <c r="V617" i="18"/>
  <c r="V617" i="17"/>
  <c r="V617" i="16"/>
  <c r="V617" i="15"/>
  <c r="V617" i="14"/>
  <c r="V617" i="13"/>
  <c r="V617" i="12"/>
  <c r="V617" i="10"/>
  <c r="V617" i="11"/>
  <c r="V617" i="8"/>
  <c r="V617" i="9"/>
  <c r="V617" i="7"/>
  <c r="V617" i="5"/>
  <c r="X617" i="19"/>
  <c r="X617" i="18"/>
  <c r="X617" i="17"/>
  <c r="X617" i="16"/>
  <c r="X617" i="15"/>
  <c r="X617" i="14"/>
  <c r="X617" i="13"/>
  <c r="X617" i="12"/>
  <c r="X617" i="11"/>
  <c r="X617" i="10"/>
  <c r="X617" i="9"/>
  <c r="X617" i="7"/>
  <c r="X617" i="8"/>
  <c r="X617" i="5"/>
  <c r="U617" i="19"/>
  <c r="U617" i="18"/>
  <c r="U617" i="17"/>
  <c r="U617" i="16"/>
  <c r="U617" i="15"/>
  <c r="U617" i="14"/>
  <c r="U617" i="13"/>
  <c r="U617" i="12"/>
  <c r="U617" i="11"/>
  <c r="U617" i="10"/>
  <c r="U617" i="9"/>
  <c r="U617" i="7"/>
  <c r="U617" i="8"/>
  <c r="U617" i="5"/>
  <c r="X617" i="3"/>
  <c r="X617" i="2"/>
  <c r="Z617" i="1"/>
  <c r="W617" i="3"/>
  <c r="W617" i="2"/>
  <c r="Y617" i="1"/>
  <c r="V617" i="3"/>
  <c r="V617" i="2"/>
  <c r="X617" i="1"/>
  <c r="U617" i="3"/>
  <c r="U617" i="2"/>
  <c r="W617" i="1"/>
  <c r="I618" i="1"/>
  <c r="E618" i="1"/>
  <c r="H618" i="1"/>
  <c r="G618" i="1"/>
  <c r="F618" i="1"/>
  <c r="D618" i="1"/>
  <c r="C618" i="1"/>
  <c r="B619" i="1"/>
  <c r="K619" i="1" s="1"/>
  <c r="W618" i="19" l="1"/>
  <c r="W618" i="18"/>
  <c r="W618" i="17"/>
  <c r="W618" i="16"/>
  <c r="W618" i="14"/>
  <c r="W618" i="15"/>
  <c r="W618" i="13"/>
  <c r="W618" i="12"/>
  <c r="W618" i="11"/>
  <c r="W618" i="8"/>
  <c r="W618" i="10"/>
  <c r="W618" i="9"/>
  <c r="W618" i="7"/>
  <c r="W618" i="5"/>
  <c r="V618" i="19"/>
  <c r="V618" i="18"/>
  <c r="V618" i="17"/>
  <c r="V618" i="16"/>
  <c r="V618" i="15"/>
  <c r="V618" i="13"/>
  <c r="V618" i="14"/>
  <c r="V618" i="12"/>
  <c r="V618" i="11"/>
  <c r="V618" i="10"/>
  <c r="V618" i="8"/>
  <c r="V618" i="9"/>
  <c r="V618" i="7"/>
  <c r="V618" i="5"/>
  <c r="U618" i="19"/>
  <c r="U618" i="18"/>
  <c r="U618" i="17"/>
  <c r="U618" i="16"/>
  <c r="U618" i="15"/>
  <c r="U618" i="14"/>
  <c r="U618" i="13"/>
  <c r="U618" i="12"/>
  <c r="U618" i="11"/>
  <c r="U618" i="10"/>
  <c r="U618" i="9"/>
  <c r="U618" i="8"/>
  <c r="U618" i="7"/>
  <c r="U618" i="5"/>
  <c r="X618" i="19"/>
  <c r="X618" i="18"/>
  <c r="X618" i="17"/>
  <c r="X618" i="16"/>
  <c r="X618" i="15"/>
  <c r="X618" i="14"/>
  <c r="X618" i="13"/>
  <c r="X618" i="12"/>
  <c r="X618" i="10"/>
  <c r="X618" i="11"/>
  <c r="X618" i="9"/>
  <c r="X618" i="8"/>
  <c r="X618" i="7"/>
  <c r="X618" i="5"/>
  <c r="V618" i="3"/>
  <c r="V618" i="2"/>
  <c r="X618" i="1"/>
  <c r="W618" i="2"/>
  <c r="W618" i="3"/>
  <c r="Y618" i="1"/>
  <c r="U618" i="3"/>
  <c r="U618" i="2"/>
  <c r="W618" i="1"/>
  <c r="X618" i="2"/>
  <c r="Z618" i="1"/>
  <c r="X618" i="3"/>
  <c r="I619" i="1"/>
  <c r="H619" i="1"/>
  <c r="E619" i="1"/>
  <c r="F619" i="1"/>
  <c r="G619" i="1"/>
  <c r="D619" i="1"/>
  <c r="B620" i="1"/>
  <c r="K620" i="1" s="1"/>
  <c r="C619" i="1"/>
  <c r="F17" i="5" a="1"/>
  <c r="F17" i="5" l="1"/>
  <c r="W619" i="18"/>
  <c r="W619" i="19"/>
  <c r="W619" i="17"/>
  <c r="W619" i="16"/>
  <c r="W619" i="15"/>
  <c r="W619" i="14"/>
  <c r="W619" i="12"/>
  <c r="W619" i="13"/>
  <c r="W619" i="11"/>
  <c r="W619" i="8"/>
  <c r="W619" i="10"/>
  <c r="W619" i="9"/>
  <c r="W619" i="7"/>
  <c r="W619" i="5"/>
  <c r="U619" i="19"/>
  <c r="U619" i="18"/>
  <c r="U619" i="17"/>
  <c r="U619" i="16"/>
  <c r="U619" i="15"/>
  <c r="U619" i="14"/>
  <c r="U619" i="13"/>
  <c r="U619" i="12"/>
  <c r="U619" i="11"/>
  <c r="U619" i="10"/>
  <c r="U619" i="9"/>
  <c r="U619" i="8"/>
  <c r="U619" i="5"/>
  <c r="U619" i="7"/>
  <c r="X619" i="19"/>
  <c r="X619" i="18"/>
  <c r="X619" i="17"/>
  <c r="X619" i="15"/>
  <c r="X619" i="16"/>
  <c r="X619" i="14"/>
  <c r="X619" i="13"/>
  <c r="X619" i="12"/>
  <c r="X619" i="11"/>
  <c r="X619" i="10"/>
  <c r="X619" i="8"/>
  <c r="X619" i="9"/>
  <c r="X619" i="7"/>
  <c r="X619" i="5"/>
  <c r="V619" i="19"/>
  <c r="V619" i="18"/>
  <c r="V619" i="17"/>
  <c r="V619" i="16"/>
  <c r="V619" i="15"/>
  <c r="V619" i="14"/>
  <c r="V619" i="13"/>
  <c r="V619" i="12"/>
  <c r="V619" i="11"/>
  <c r="V619" i="10"/>
  <c r="V619" i="9"/>
  <c r="V619" i="8"/>
  <c r="V619" i="7"/>
  <c r="V619" i="5"/>
  <c r="V619" i="3"/>
  <c r="V619" i="2"/>
  <c r="X619" i="1"/>
  <c r="X619" i="3"/>
  <c r="X619" i="2"/>
  <c r="Z619" i="1"/>
  <c r="W619" i="3"/>
  <c r="W619" i="2"/>
  <c r="Y619" i="1"/>
  <c r="U619" i="3"/>
  <c r="U619" i="2"/>
  <c r="W619" i="1"/>
  <c r="I620" i="1"/>
  <c r="F620" i="1"/>
  <c r="H620" i="1"/>
  <c r="G620" i="1"/>
  <c r="E620" i="1"/>
  <c r="D620" i="1"/>
  <c r="C620" i="1"/>
  <c r="B621" i="1"/>
  <c r="K621" i="1" s="1"/>
  <c r="E8" i="11" a="1"/>
  <c r="J8" i="11" a="1"/>
  <c r="J8" i="11" l="1"/>
  <c r="E8" i="11"/>
  <c r="G8" i="11" s="1"/>
  <c r="H8" i="11" s="1"/>
  <c r="W620" i="19"/>
  <c r="W620" i="18"/>
  <c r="W620" i="17"/>
  <c r="W620" i="15"/>
  <c r="W620" i="14"/>
  <c r="W620" i="13"/>
  <c r="W620" i="16"/>
  <c r="W620" i="12"/>
  <c r="W620" i="9"/>
  <c r="W620" i="11"/>
  <c r="W620" i="10"/>
  <c r="W620" i="5"/>
  <c r="W620" i="8"/>
  <c r="W620" i="7"/>
  <c r="V620" i="19"/>
  <c r="V620" i="18"/>
  <c r="V620" i="17"/>
  <c r="V620" i="16"/>
  <c r="V620" i="15"/>
  <c r="V620" i="14"/>
  <c r="V620" i="13"/>
  <c r="V620" i="12"/>
  <c r="V620" i="11"/>
  <c r="V620" i="10"/>
  <c r="V620" i="8"/>
  <c r="V620" i="9"/>
  <c r="V620" i="7"/>
  <c r="V620" i="5"/>
  <c r="X620" i="19"/>
  <c r="X620" i="18"/>
  <c r="X620" i="17"/>
  <c r="X620" i="16"/>
  <c r="X620" i="15"/>
  <c r="X620" i="14"/>
  <c r="X620" i="13"/>
  <c r="X620" i="12"/>
  <c r="X620" i="11"/>
  <c r="X620" i="10"/>
  <c r="X620" i="9"/>
  <c r="X620" i="7"/>
  <c r="X620" i="8"/>
  <c r="X620" i="5"/>
  <c r="U620" i="19"/>
  <c r="U620" i="18"/>
  <c r="U620" i="17"/>
  <c r="U620" i="16"/>
  <c r="U620" i="15"/>
  <c r="U620" i="14"/>
  <c r="U620" i="13"/>
  <c r="U620" i="12"/>
  <c r="U620" i="11"/>
  <c r="U620" i="10"/>
  <c r="U620" i="9"/>
  <c r="U620" i="7"/>
  <c r="U620" i="8"/>
  <c r="U620" i="5"/>
  <c r="U620" i="3"/>
  <c r="U620" i="2"/>
  <c r="W620" i="1"/>
  <c r="W620" i="3"/>
  <c r="W620" i="2"/>
  <c r="Y620" i="1"/>
  <c r="X620" i="3"/>
  <c r="X620" i="2"/>
  <c r="Z620" i="1"/>
  <c r="V620" i="3"/>
  <c r="X620" i="1"/>
  <c r="V620" i="2"/>
  <c r="I621" i="1"/>
  <c r="F621" i="1"/>
  <c r="E621" i="1"/>
  <c r="H621" i="1"/>
  <c r="G621" i="1"/>
  <c r="D621" i="1"/>
  <c r="C621" i="1"/>
  <c r="B622" i="1"/>
  <c r="K622" i="1" s="1"/>
  <c r="L8" i="11"/>
  <c r="P8" i="11"/>
  <c r="I8" i="11" l="1"/>
  <c r="I1" i="11" s="1"/>
  <c r="A18" i="11" s="1"/>
  <c r="A24" i="11"/>
  <c r="L22" i="4" s="1"/>
  <c r="A22" i="11"/>
  <c r="L20" i="4" s="1"/>
  <c r="A20" i="11"/>
  <c r="L18" i="4" s="1"/>
  <c r="A16" i="11"/>
  <c r="L10" i="4" s="1"/>
  <c r="Z8" i="11"/>
  <c r="M8" i="11"/>
  <c r="N8" i="11" s="1"/>
  <c r="Q8" i="11"/>
  <c r="R8" i="11" s="1"/>
  <c r="W621" i="19"/>
  <c r="W621" i="18"/>
  <c r="W621" i="17"/>
  <c r="W621" i="15"/>
  <c r="W621" i="16"/>
  <c r="W621" i="13"/>
  <c r="W621" i="14"/>
  <c r="W621" i="11"/>
  <c r="W621" i="12"/>
  <c r="W621" i="10"/>
  <c r="W621" i="9"/>
  <c r="W621" i="8"/>
  <c r="W621" i="7"/>
  <c r="W621" i="5"/>
  <c r="U621" i="19"/>
  <c r="U621" i="18"/>
  <c r="U621" i="17"/>
  <c r="U621" i="16"/>
  <c r="U621" i="15"/>
  <c r="U621" i="14"/>
  <c r="U621" i="13"/>
  <c r="U621" i="12"/>
  <c r="U621" i="11"/>
  <c r="U621" i="10"/>
  <c r="U621" i="9"/>
  <c r="U621" i="8"/>
  <c r="U621" i="7"/>
  <c r="U621" i="5"/>
  <c r="X621" i="19"/>
  <c r="X621" i="18"/>
  <c r="X621" i="17"/>
  <c r="X621" i="16"/>
  <c r="X621" i="15"/>
  <c r="X621" i="14"/>
  <c r="X621" i="13"/>
  <c r="X621" i="12"/>
  <c r="X621" i="11"/>
  <c r="X621" i="10"/>
  <c r="X621" i="9"/>
  <c r="X621" i="8"/>
  <c r="X621" i="7"/>
  <c r="X621" i="5"/>
  <c r="V621" i="19"/>
  <c r="V621" i="18"/>
  <c r="V621" i="17"/>
  <c r="V621" i="16"/>
  <c r="V621" i="15"/>
  <c r="V621" i="14"/>
  <c r="V621" i="13"/>
  <c r="V621" i="12"/>
  <c r="V621" i="11"/>
  <c r="V621" i="10"/>
  <c r="V621" i="8"/>
  <c r="V621" i="9"/>
  <c r="V621" i="7"/>
  <c r="V621" i="5"/>
  <c r="X621" i="3"/>
  <c r="X621" i="2"/>
  <c r="Z621" i="1"/>
  <c r="W621" i="3"/>
  <c r="W621" i="2"/>
  <c r="Y621" i="1"/>
  <c r="U621" i="3"/>
  <c r="U621" i="2"/>
  <c r="W621" i="1"/>
  <c r="V621" i="3"/>
  <c r="V621" i="2"/>
  <c r="X621" i="1"/>
  <c r="I622" i="1"/>
  <c r="H622" i="1"/>
  <c r="G622" i="1"/>
  <c r="E622" i="1"/>
  <c r="F622" i="1"/>
  <c r="D622" i="1"/>
  <c r="B623" i="1"/>
  <c r="K623" i="1" s="1"/>
  <c r="C622" i="1"/>
  <c r="L14" i="4" l="1"/>
  <c r="A36" i="11"/>
  <c r="L34" i="4" s="1"/>
  <c r="A32" i="11"/>
  <c r="L30" i="4" s="1"/>
  <c r="A34" i="11"/>
  <c r="L32" i="4" s="1"/>
  <c r="A30" i="11"/>
  <c r="L28" i="4" s="1"/>
  <c r="A26" i="11"/>
  <c r="L24" i="4" s="1"/>
  <c r="A28" i="11"/>
  <c r="L26" i="4" s="1"/>
  <c r="W622" i="18"/>
  <c r="W622" i="17"/>
  <c r="W622" i="19"/>
  <c r="W622" i="16"/>
  <c r="W622" i="15"/>
  <c r="W622" i="14"/>
  <c r="W622" i="9"/>
  <c r="W622" i="10"/>
  <c r="W622" i="13"/>
  <c r="W622" i="11"/>
  <c r="W622" i="12"/>
  <c r="W622" i="8"/>
  <c r="W622" i="7"/>
  <c r="W622" i="5"/>
  <c r="V622" i="19"/>
  <c r="V622" i="18"/>
  <c r="V622" i="17"/>
  <c r="V622" i="16"/>
  <c r="V622" i="15"/>
  <c r="V622" i="14"/>
  <c r="V622" i="13"/>
  <c r="V622" i="12"/>
  <c r="V622" i="11"/>
  <c r="V622" i="10"/>
  <c r="V622" i="9"/>
  <c r="V622" i="8"/>
  <c r="V622" i="7"/>
  <c r="V622" i="5"/>
  <c r="U622" i="19"/>
  <c r="U622" i="18"/>
  <c r="U622" i="17"/>
  <c r="U622" i="16"/>
  <c r="U622" i="15"/>
  <c r="U622" i="14"/>
  <c r="U622" i="13"/>
  <c r="U622" i="12"/>
  <c r="U622" i="11"/>
  <c r="U622" i="10"/>
  <c r="U622" i="9"/>
  <c r="U622" i="8"/>
  <c r="U622" i="7"/>
  <c r="U622" i="5"/>
  <c r="X622" i="19"/>
  <c r="X622" i="18"/>
  <c r="X622" i="17"/>
  <c r="X622" i="16"/>
  <c r="X622" i="15"/>
  <c r="X622" i="14"/>
  <c r="X622" i="13"/>
  <c r="X622" i="12"/>
  <c r="X622" i="11"/>
  <c r="X622" i="10"/>
  <c r="X622" i="9"/>
  <c r="X622" i="8"/>
  <c r="X622" i="7"/>
  <c r="X622" i="5"/>
  <c r="W622" i="3"/>
  <c r="W622" i="2"/>
  <c r="Y622" i="1"/>
  <c r="V622" i="3"/>
  <c r="V622" i="2"/>
  <c r="X622" i="1"/>
  <c r="U622" i="3"/>
  <c r="U622" i="2"/>
  <c r="W622" i="1"/>
  <c r="X622" i="3"/>
  <c r="X622" i="2"/>
  <c r="Z622" i="1"/>
  <c r="I623" i="1"/>
  <c r="E623" i="1"/>
  <c r="G623" i="1"/>
  <c r="F623" i="1"/>
  <c r="H623" i="1"/>
  <c r="D623" i="1"/>
  <c r="C623" i="1"/>
  <c r="B624" i="1"/>
  <c r="K624" i="1" s="1"/>
  <c r="E17" i="5" a="1"/>
  <c r="J17" i="5" a="1"/>
  <c r="E17" i="5" l="1"/>
  <c r="G17" i="5" s="1"/>
  <c r="H17" i="5" s="1"/>
  <c r="I17" i="5" s="1"/>
  <c r="J17" i="5"/>
  <c r="W623" i="18"/>
  <c r="W623" i="19"/>
  <c r="W623" i="17"/>
  <c r="W623" i="15"/>
  <c r="W623" i="16"/>
  <c r="W623" i="14"/>
  <c r="W623" i="13"/>
  <c r="W623" i="10"/>
  <c r="W623" i="11"/>
  <c r="W623" i="12"/>
  <c r="W623" i="9"/>
  <c r="W623" i="7"/>
  <c r="W623" i="8"/>
  <c r="W623" i="5"/>
  <c r="U623" i="19"/>
  <c r="U623" i="18"/>
  <c r="U623" i="17"/>
  <c r="U623" i="16"/>
  <c r="U623" i="15"/>
  <c r="U623" i="14"/>
  <c r="U623" i="13"/>
  <c r="U623" i="12"/>
  <c r="U623" i="11"/>
  <c r="U623" i="10"/>
  <c r="U623" i="9"/>
  <c r="U623" i="8"/>
  <c r="U623" i="7"/>
  <c r="U623" i="5"/>
  <c r="V623" i="18"/>
  <c r="V623" i="19"/>
  <c r="V623" i="17"/>
  <c r="V623" i="15"/>
  <c r="V623" i="16"/>
  <c r="V623" i="14"/>
  <c r="V623" i="13"/>
  <c r="V623" i="12"/>
  <c r="V623" i="11"/>
  <c r="V623" i="10"/>
  <c r="V623" i="9"/>
  <c r="V623" i="8"/>
  <c r="V623" i="7"/>
  <c r="V623" i="5"/>
  <c r="X623" i="19"/>
  <c r="X623" i="18"/>
  <c r="X623" i="17"/>
  <c r="X623" i="16"/>
  <c r="X623" i="15"/>
  <c r="X623" i="14"/>
  <c r="X623" i="13"/>
  <c r="X623" i="12"/>
  <c r="X623" i="10"/>
  <c r="X623" i="11"/>
  <c r="X623" i="9"/>
  <c r="X623" i="8"/>
  <c r="X623" i="7"/>
  <c r="X623" i="5"/>
  <c r="V623" i="3"/>
  <c r="V623" i="2"/>
  <c r="X623" i="1"/>
  <c r="X623" i="3"/>
  <c r="X623" i="2"/>
  <c r="Z623" i="1"/>
  <c r="U623" i="3"/>
  <c r="U623" i="2"/>
  <c r="W623" i="1"/>
  <c r="W623" i="3"/>
  <c r="W623" i="2"/>
  <c r="Y623" i="1"/>
  <c r="I624" i="1"/>
  <c r="H624" i="1"/>
  <c r="E624" i="1"/>
  <c r="F624" i="1"/>
  <c r="G624" i="1"/>
  <c r="D624" i="1"/>
  <c r="B625" i="1"/>
  <c r="K625" i="1" s="1"/>
  <c r="C624" i="1"/>
  <c r="P17" i="5"/>
  <c r="L17" i="5"/>
  <c r="Z17" i="5" l="1"/>
  <c r="M17" i="5"/>
  <c r="N17" i="5" s="1"/>
  <c r="Q17" i="5"/>
  <c r="R17" i="5" s="1"/>
  <c r="W624" i="18"/>
  <c r="W624" i="19"/>
  <c r="W624" i="17"/>
  <c r="W624" i="15"/>
  <c r="W624" i="14"/>
  <c r="W624" i="16"/>
  <c r="W624" i="13"/>
  <c r="W624" i="10"/>
  <c r="W624" i="11"/>
  <c r="W624" i="12"/>
  <c r="W624" i="9"/>
  <c r="W624" i="7"/>
  <c r="W624" i="8"/>
  <c r="W624" i="5"/>
  <c r="V624" i="19"/>
  <c r="V624" i="18"/>
  <c r="V624" i="17"/>
  <c r="V624" i="16"/>
  <c r="V624" i="15"/>
  <c r="V624" i="14"/>
  <c r="V624" i="13"/>
  <c r="V624" i="12"/>
  <c r="V624" i="11"/>
  <c r="V624" i="10"/>
  <c r="V624" i="8"/>
  <c r="V624" i="9"/>
  <c r="V624" i="7"/>
  <c r="V624" i="5"/>
  <c r="X624" i="19"/>
  <c r="X624" i="18"/>
  <c r="X624" i="17"/>
  <c r="X624" i="16"/>
  <c r="X624" i="15"/>
  <c r="X624" i="14"/>
  <c r="X624" i="12"/>
  <c r="X624" i="13"/>
  <c r="X624" i="11"/>
  <c r="X624" i="10"/>
  <c r="X624" i="8"/>
  <c r="X624" i="9"/>
  <c r="X624" i="7"/>
  <c r="X624" i="5"/>
  <c r="U624" i="19"/>
  <c r="U624" i="18"/>
  <c r="U624" i="17"/>
  <c r="U624" i="16"/>
  <c r="U624" i="15"/>
  <c r="U624" i="14"/>
  <c r="U624" i="13"/>
  <c r="U624" i="12"/>
  <c r="U624" i="11"/>
  <c r="U624" i="9"/>
  <c r="U624" i="10"/>
  <c r="U624" i="8"/>
  <c r="U624" i="7"/>
  <c r="U624" i="5"/>
  <c r="V624" i="3"/>
  <c r="V624" i="2"/>
  <c r="X624" i="1"/>
  <c r="U624" i="3"/>
  <c r="U624" i="2"/>
  <c r="W624" i="1"/>
  <c r="W624" i="3"/>
  <c r="W624" i="2"/>
  <c r="Y624" i="1"/>
  <c r="X624" i="3"/>
  <c r="X624" i="2"/>
  <c r="Z624" i="1"/>
  <c r="I625" i="1"/>
  <c r="F625" i="1"/>
  <c r="E625" i="1"/>
  <c r="G625" i="1"/>
  <c r="H625" i="1"/>
  <c r="D625" i="1"/>
  <c r="B626" i="1"/>
  <c r="K626" i="1" s="1"/>
  <c r="C625" i="1"/>
  <c r="W625" i="18" l="1"/>
  <c r="W625" i="17"/>
  <c r="W625" i="15"/>
  <c r="W625" i="19"/>
  <c r="W625" i="13"/>
  <c r="W625" i="11"/>
  <c r="W625" i="14"/>
  <c r="W625" i="16"/>
  <c r="W625" i="10"/>
  <c r="W625" i="12"/>
  <c r="W625" i="7"/>
  <c r="W625" i="8"/>
  <c r="W625" i="9"/>
  <c r="W625" i="5"/>
  <c r="X625" i="19"/>
  <c r="X625" i="18"/>
  <c r="X625" i="17"/>
  <c r="X625" i="16"/>
  <c r="X625" i="15"/>
  <c r="X625" i="14"/>
  <c r="X625" i="13"/>
  <c r="X625" i="12"/>
  <c r="X625" i="11"/>
  <c r="X625" i="10"/>
  <c r="X625" i="9"/>
  <c r="X625" i="8"/>
  <c r="X625" i="7"/>
  <c r="X625" i="5"/>
  <c r="U625" i="19"/>
  <c r="U625" i="18"/>
  <c r="U625" i="17"/>
  <c r="U625" i="16"/>
  <c r="U625" i="15"/>
  <c r="U625" i="14"/>
  <c r="U625" i="13"/>
  <c r="U625" i="12"/>
  <c r="U625" i="11"/>
  <c r="U625" i="10"/>
  <c r="U625" i="9"/>
  <c r="U625" i="8"/>
  <c r="U625" i="5"/>
  <c r="U625" i="7"/>
  <c r="V625" i="19"/>
  <c r="V625" i="18"/>
  <c r="V625" i="17"/>
  <c r="V625" i="16"/>
  <c r="V625" i="15"/>
  <c r="V625" i="14"/>
  <c r="V625" i="13"/>
  <c r="V625" i="12"/>
  <c r="V625" i="11"/>
  <c r="V625" i="10"/>
  <c r="V625" i="9"/>
  <c r="V625" i="7"/>
  <c r="V625" i="8"/>
  <c r="V625" i="5"/>
  <c r="W625" i="3"/>
  <c r="W625" i="2"/>
  <c r="Y625" i="1"/>
  <c r="V625" i="3"/>
  <c r="V625" i="2"/>
  <c r="X625" i="1"/>
  <c r="X625" i="3"/>
  <c r="X625" i="2"/>
  <c r="Z625" i="1"/>
  <c r="U625" i="3"/>
  <c r="U625" i="2"/>
  <c r="W625" i="1"/>
  <c r="I626" i="1"/>
  <c r="G626" i="1"/>
  <c r="H626" i="1"/>
  <c r="F626" i="1"/>
  <c r="E626" i="1"/>
  <c r="D626" i="1"/>
  <c r="C626" i="1"/>
  <c r="B627" i="1"/>
  <c r="K627" i="1" s="1"/>
  <c r="W626" i="19" l="1"/>
  <c r="W626" i="18"/>
  <c r="W626" i="17"/>
  <c r="W626" i="15"/>
  <c r="W626" i="14"/>
  <c r="W626" i="13"/>
  <c r="W626" i="12"/>
  <c r="W626" i="11"/>
  <c r="W626" i="16"/>
  <c r="W626" i="9"/>
  <c r="W626" i="10"/>
  <c r="W626" i="7"/>
  <c r="W626" i="8"/>
  <c r="W626" i="5"/>
  <c r="V626" i="19"/>
  <c r="V626" i="18"/>
  <c r="V626" i="17"/>
  <c r="V626" i="15"/>
  <c r="V626" i="16"/>
  <c r="V626" i="14"/>
  <c r="V626" i="13"/>
  <c r="V626" i="12"/>
  <c r="V626" i="11"/>
  <c r="V626" i="10"/>
  <c r="V626" i="9"/>
  <c r="V626" i="8"/>
  <c r="V626" i="7"/>
  <c r="V626" i="5"/>
  <c r="X626" i="19"/>
  <c r="X626" i="18"/>
  <c r="X626" i="17"/>
  <c r="X626" i="16"/>
  <c r="X626" i="15"/>
  <c r="X626" i="14"/>
  <c r="X626" i="13"/>
  <c r="X626" i="12"/>
  <c r="X626" i="11"/>
  <c r="X626" i="10"/>
  <c r="X626" i="9"/>
  <c r="X626" i="7"/>
  <c r="X626" i="8"/>
  <c r="X626" i="5"/>
  <c r="U626" i="19"/>
  <c r="U626" i="18"/>
  <c r="U626" i="17"/>
  <c r="U626" i="16"/>
  <c r="U626" i="15"/>
  <c r="U626" i="14"/>
  <c r="U626" i="13"/>
  <c r="U626" i="12"/>
  <c r="U626" i="11"/>
  <c r="U626" i="9"/>
  <c r="U626" i="10"/>
  <c r="U626" i="7"/>
  <c r="U626" i="8"/>
  <c r="U626" i="5"/>
  <c r="V626" i="3"/>
  <c r="V626" i="2"/>
  <c r="X626" i="1"/>
  <c r="U626" i="3"/>
  <c r="U626" i="2"/>
  <c r="W626" i="1"/>
  <c r="X626" i="3"/>
  <c r="X626" i="2"/>
  <c r="Z626" i="1"/>
  <c r="W626" i="3"/>
  <c r="W626" i="2"/>
  <c r="Y626" i="1"/>
  <c r="I627" i="1"/>
  <c r="G627" i="1"/>
  <c r="F627" i="1"/>
  <c r="E627" i="1"/>
  <c r="H627" i="1"/>
  <c r="D627" i="1"/>
  <c r="C627" i="1"/>
  <c r="B628" i="1"/>
  <c r="K628" i="1" s="1"/>
  <c r="W627" i="18" l="1"/>
  <c r="W627" i="17"/>
  <c r="W627" i="16"/>
  <c r="W627" i="19"/>
  <c r="W627" i="13"/>
  <c r="W627" i="15"/>
  <c r="W627" i="14"/>
  <c r="W627" i="12"/>
  <c r="W627" i="11"/>
  <c r="W627" i="10"/>
  <c r="W627" i="9"/>
  <c r="W627" i="8"/>
  <c r="W627" i="5"/>
  <c r="W627" i="7"/>
  <c r="U627" i="19"/>
  <c r="U627" i="18"/>
  <c r="U627" i="17"/>
  <c r="U627" i="16"/>
  <c r="U627" i="15"/>
  <c r="U627" i="14"/>
  <c r="U627" i="13"/>
  <c r="U627" i="12"/>
  <c r="U627" i="11"/>
  <c r="U627" i="10"/>
  <c r="U627" i="9"/>
  <c r="U627" i="8"/>
  <c r="U627" i="7"/>
  <c r="U627" i="5"/>
  <c r="V627" i="19"/>
  <c r="V627" i="18"/>
  <c r="V627" i="17"/>
  <c r="V627" i="16"/>
  <c r="V627" i="15"/>
  <c r="V627" i="14"/>
  <c r="V627" i="13"/>
  <c r="V627" i="12"/>
  <c r="V627" i="11"/>
  <c r="V627" i="10"/>
  <c r="V627" i="8"/>
  <c r="V627" i="9"/>
  <c r="V627" i="7"/>
  <c r="V627" i="5"/>
  <c r="X627" i="19"/>
  <c r="X627" i="17"/>
  <c r="X627" i="18"/>
  <c r="X627" i="16"/>
  <c r="X627" i="15"/>
  <c r="X627" i="14"/>
  <c r="X627" i="13"/>
  <c r="X627" i="12"/>
  <c r="X627" i="11"/>
  <c r="X627" i="10"/>
  <c r="X627" i="8"/>
  <c r="X627" i="9"/>
  <c r="X627" i="7"/>
  <c r="X627" i="5"/>
  <c r="X627" i="3"/>
  <c r="X627" i="2"/>
  <c r="Z627" i="1"/>
  <c r="U627" i="3"/>
  <c r="U627" i="2"/>
  <c r="W627" i="1"/>
  <c r="V627" i="3"/>
  <c r="V627" i="2"/>
  <c r="X627" i="1"/>
  <c r="W627" i="3"/>
  <c r="W627" i="2"/>
  <c r="Y627" i="1"/>
  <c r="I628" i="1"/>
  <c r="H628" i="1"/>
  <c r="G628" i="1"/>
  <c r="E628" i="1"/>
  <c r="F628" i="1"/>
  <c r="D628" i="1"/>
  <c r="B629" i="1"/>
  <c r="K629" i="1" s="1"/>
  <c r="C628" i="1"/>
  <c r="W628" i="19" l="1"/>
  <c r="W628" i="18"/>
  <c r="W628" i="16"/>
  <c r="W628" i="17"/>
  <c r="W628" i="15"/>
  <c r="W628" i="13"/>
  <c r="W628" i="14"/>
  <c r="W628" i="12"/>
  <c r="W628" i="11"/>
  <c r="W628" i="10"/>
  <c r="W628" i="8"/>
  <c r="W628" i="7"/>
  <c r="W628" i="9"/>
  <c r="W628" i="5"/>
  <c r="X628" i="19"/>
  <c r="X628" i="18"/>
  <c r="X628" i="17"/>
  <c r="X628" i="16"/>
  <c r="X628" i="15"/>
  <c r="X628" i="14"/>
  <c r="X628" i="13"/>
  <c r="X628" i="12"/>
  <c r="X628" i="11"/>
  <c r="X628" i="10"/>
  <c r="X628" i="9"/>
  <c r="X628" i="8"/>
  <c r="X628" i="7"/>
  <c r="X628" i="5"/>
  <c r="V628" i="19"/>
  <c r="V628" i="18"/>
  <c r="V628" i="17"/>
  <c r="V628" i="16"/>
  <c r="V628" i="15"/>
  <c r="V628" i="14"/>
  <c r="V628" i="13"/>
  <c r="V628" i="12"/>
  <c r="V628" i="11"/>
  <c r="V628" i="10"/>
  <c r="V628" i="9"/>
  <c r="V628" i="8"/>
  <c r="V628" i="7"/>
  <c r="V628" i="5"/>
  <c r="U628" i="19"/>
  <c r="U628" i="18"/>
  <c r="U628" i="17"/>
  <c r="U628" i="16"/>
  <c r="U628" i="15"/>
  <c r="U628" i="14"/>
  <c r="U628" i="13"/>
  <c r="U628" i="12"/>
  <c r="U628" i="11"/>
  <c r="U628" i="10"/>
  <c r="U628" i="9"/>
  <c r="U628" i="8"/>
  <c r="U628" i="7"/>
  <c r="U628" i="5"/>
  <c r="V628" i="3"/>
  <c r="V628" i="2"/>
  <c r="X628" i="1"/>
  <c r="U628" i="3"/>
  <c r="W628" i="1"/>
  <c r="U628" i="2"/>
  <c r="X628" i="3"/>
  <c r="X628" i="2"/>
  <c r="Z628" i="1"/>
  <c r="W628" i="3"/>
  <c r="W628" i="2"/>
  <c r="Y628" i="1"/>
  <c r="I629" i="1"/>
  <c r="F629" i="1"/>
  <c r="H629" i="1"/>
  <c r="E629" i="1"/>
  <c r="G629" i="1"/>
  <c r="D629" i="1"/>
  <c r="C629" i="1"/>
  <c r="B630" i="1"/>
  <c r="K630" i="1" s="1"/>
  <c r="W629" i="19" l="1"/>
  <c r="W629" i="18"/>
  <c r="W629" i="16"/>
  <c r="W629" i="17"/>
  <c r="W629" i="14"/>
  <c r="W629" i="12"/>
  <c r="W629" i="11"/>
  <c r="W629" i="13"/>
  <c r="W629" i="10"/>
  <c r="W629" i="15"/>
  <c r="W629" i="9"/>
  <c r="W629" i="8"/>
  <c r="W629" i="7"/>
  <c r="W629" i="5"/>
  <c r="X629" i="19"/>
  <c r="X629" i="18"/>
  <c r="X629" i="17"/>
  <c r="X629" i="16"/>
  <c r="X629" i="15"/>
  <c r="X629" i="14"/>
  <c r="X629" i="13"/>
  <c r="X629" i="12"/>
  <c r="X629" i="11"/>
  <c r="X629" i="10"/>
  <c r="X629" i="9"/>
  <c r="X629" i="7"/>
  <c r="X629" i="8"/>
  <c r="X629" i="5"/>
  <c r="U629" i="19"/>
  <c r="U629" i="18"/>
  <c r="U629" i="17"/>
  <c r="U629" i="16"/>
  <c r="U629" i="15"/>
  <c r="U629" i="14"/>
  <c r="U629" i="13"/>
  <c r="U629" i="12"/>
  <c r="U629" i="11"/>
  <c r="U629" i="10"/>
  <c r="U629" i="9"/>
  <c r="U629" i="8"/>
  <c r="U629" i="7"/>
  <c r="U629" i="5"/>
  <c r="V629" i="19"/>
  <c r="V629" i="18"/>
  <c r="V629" i="17"/>
  <c r="V629" i="16"/>
  <c r="V629" i="15"/>
  <c r="V629" i="14"/>
  <c r="V629" i="13"/>
  <c r="V629" i="12"/>
  <c r="V629" i="11"/>
  <c r="V629" i="10"/>
  <c r="V629" i="9"/>
  <c r="V629" i="8"/>
  <c r="V629" i="7"/>
  <c r="V629" i="5"/>
  <c r="U629" i="3"/>
  <c r="W629" i="1"/>
  <c r="U629" i="2"/>
  <c r="X629" i="3"/>
  <c r="X629" i="2"/>
  <c r="Z629" i="1"/>
  <c r="W629" i="3"/>
  <c r="W629" i="2"/>
  <c r="Y629" i="1"/>
  <c r="V629" i="3"/>
  <c r="V629" i="2"/>
  <c r="X629" i="1"/>
  <c r="I630" i="1"/>
  <c r="G630" i="1"/>
  <c r="F630" i="1"/>
  <c r="E630" i="1"/>
  <c r="H630" i="1"/>
  <c r="D630" i="1"/>
  <c r="C630" i="1"/>
  <c r="B631" i="1"/>
  <c r="K631" i="1" s="1"/>
  <c r="F18" i="5" a="1"/>
  <c r="F18" i="5" l="1"/>
  <c r="W630" i="19"/>
  <c r="W630" i="16"/>
  <c r="W630" i="17"/>
  <c r="W630" i="18"/>
  <c r="W630" i="14"/>
  <c r="W630" i="13"/>
  <c r="W630" i="11"/>
  <c r="W630" i="12"/>
  <c r="W630" i="10"/>
  <c r="W630" i="15"/>
  <c r="W630" i="9"/>
  <c r="W630" i="8"/>
  <c r="W630" i="7"/>
  <c r="W630" i="5"/>
  <c r="X630" i="19"/>
  <c r="X630" i="18"/>
  <c r="X630" i="17"/>
  <c r="X630" i="16"/>
  <c r="X630" i="15"/>
  <c r="X630" i="14"/>
  <c r="X630" i="13"/>
  <c r="X630" i="12"/>
  <c r="X630" i="11"/>
  <c r="X630" i="10"/>
  <c r="X630" i="8"/>
  <c r="X630" i="9"/>
  <c r="X630" i="7"/>
  <c r="X630" i="5"/>
  <c r="U630" i="19"/>
  <c r="U630" i="18"/>
  <c r="U630" i="17"/>
  <c r="U630" i="16"/>
  <c r="U630" i="15"/>
  <c r="U630" i="14"/>
  <c r="U630" i="13"/>
  <c r="U630" i="12"/>
  <c r="U630" i="11"/>
  <c r="U630" i="10"/>
  <c r="U630" i="9"/>
  <c r="U630" i="8"/>
  <c r="U630" i="7"/>
  <c r="U630" i="5"/>
  <c r="V630" i="19"/>
  <c r="V630" i="18"/>
  <c r="V630" i="17"/>
  <c r="V630" i="16"/>
  <c r="V630" i="15"/>
  <c r="V630" i="14"/>
  <c r="V630" i="13"/>
  <c r="V630" i="12"/>
  <c r="V630" i="11"/>
  <c r="V630" i="10"/>
  <c r="V630" i="9"/>
  <c r="V630" i="8"/>
  <c r="V630" i="7"/>
  <c r="V630" i="5"/>
  <c r="V630" i="3"/>
  <c r="V630" i="2"/>
  <c r="X630" i="1"/>
  <c r="X630" i="3"/>
  <c r="X630" i="2"/>
  <c r="Z630" i="1"/>
  <c r="U630" i="3"/>
  <c r="U630" i="2"/>
  <c r="W630" i="1"/>
  <c r="W630" i="3"/>
  <c r="W630" i="2"/>
  <c r="Y630" i="1"/>
  <c r="I631" i="1"/>
  <c r="E631" i="1"/>
  <c r="G631" i="1"/>
  <c r="H631" i="1"/>
  <c r="F631" i="1"/>
  <c r="D631" i="1"/>
  <c r="B632" i="1"/>
  <c r="K632" i="1" s="1"/>
  <c r="C631" i="1"/>
  <c r="W631" i="19" l="1"/>
  <c r="W631" i="17"/>
  <c r="W631" i="16"/>
  <c r="W631" i="15"/>
  <c r="W631" i="18"/>
  <c r="W631" i="14"/>
  <c r="W631" i="12"/>
  <c r="W631" i="13"/>
  <c r="W631" i="11"/>
  <c r="W631" i="10"/>
  <c r="W631" i="9"/>
  <c r="W631" i="8"/>
  <c r="W631" i="7"/>
  <c r="W631" i="5"/>
  <c r="X631" i="19"/>
  <c r="X631" i="18"/>
  <c r="X631" i="17"/>
  <c r="X631" i="16"/>
  <c r="X631" i="15"/>
  <c r="X631" i="14"/>
  <c r="X631" i="13"/>
  <c r="X631" i="12"/>
  <c r="X631" i="11"/>
  <c r="X631" i="10"/>
  <c r="X631" i="9"/>
  <c r="X631" i="8"/>
  <c r="X631" i="7"/>
  <c r="X631" i="5"/>
  <c r="U631" i="19"/>
  <c r="U631" i="18"/>
  <c r="U631" i="17"/>
  <c r="U631" i="16"/>
  <c r="U631" i="15"/>
  <c r="U631" i="14"/>
  <c r="U631" i="13"/>
  <c r="U631" i="12"/>
  <c r="U631" i="11"/>
  <c r="U631" i="10"/>
  <c r="U631" i="9"/>
  <c r="U631" i="8"/>
  <c r="U631" i="5"/>
  <c r="U631" i="7"/>
  <c r="V631" i="19"/>
  <c r="V631" i="18"/>
  <c r="V631" i="17"/>
  <c r="V631" i="16"/>
  <c r="V631" i="15"/>
  <c r="V631" i="14"/>
  <c r="V631" i="13"/>
  <c r="V631" i="12"/>
  <c r="V631" i="11"/>
  <c r="V631" i="10"/>
  <c r="V631" i="9"/>
  <c r="V631" i="7"/>
  <c r="V631" i="8"/>
  <c r="V631" i="5"/>
  <c r="X631" i="3"/>
  <c r="X631" i="2"/>
  <c r="Z631" i="1"/>
  <c r="W631" i="3"/>
  <c r="W631" i="2"/>
  <c r="Y631" i="1"/>
  <c r="V631" i="3"/>
  <c r="V631" i="2"/>
  <c r="X631" i="1"/>
  <c r="U631" i="3"/>
  <c r="U631" i="2"/>
  <c r="W631" i="1"/>
  <c r="I632" i="1"/>
  <c r="E632" i="1"/>
  <c r="H632" i="1"/>
  <c r="G632" i="1"/>
  <c r="F632" i="1"/>
  <c r="D632" i="1"/>
  <c r="B633" i="1"/>
  <c r="K633" i="1" s="1"/>
  <c r="C632" i="1"/>
  <c r="W632" i="19" l="1"/>
  <c r="W632" i="17"/>
  <c r="W632" i="16"/>
  <c r="W632" i="13"/>
  <c r="W632" i="14"/>
  <c r="W632" i="18"/>
  <c r="W632" i="12"/>
  <c r="W632" i="15"/>
  <c r="W632" i="9"/>
  <c r="W632" i="10"/>
  <c r="W632" i="11"/>
  <c r="W632" i="8"/>
  <c r="W632" i="5"/>
  <c r="W632" i="7"/>
  <c r="X632" i="19"/>
  <c r="X632" i="18"/>
  <c r="X632" i="17"/>
  <c r="X632" i="15"/>
  <c r="X632" i="16"/>
  <c r="X632" i="14"/>
  <c r="X632" i="13"/>
  <c r="X632" i="12"/>
  <c r="X632" i="11"/>
  <c r="X632" i="10"/>
  <c r="X632" i="9"/>
  <c r="X632" i="7"/>
  <c r="X632" i="8"/>
  <c r="X632" i="5"/>
  <c r="U632" i="19"/>
  <c r="U632" i="18"/>
  <c r="U632" i="17"/>
  <c r="U632" i="16"/>
  <c r="U632" i="15"/>
  <c r="U632" i="14"/>
  <c r="U632" i="13"/>
  <c r="U632" i="12"/>
  <c r="U632" i="11"/>
  <c r="U632" i="9"/>
  <c r="U632" i="10"/>
  <c r="U632" i="7"/>
  <c r="U632" i="8"/>
  <c r="U632" i="5"/>
  <c r="V632" i="19"/>
  <c r="V632" i="18"/>
  <c r="V632" i="17"/>
  <c r="V632" i="16"/>
  <c r="V632" i="15"/>
  <c r="V632" i="14"/>
  <c r="V632" i="13"/>
  <c r="V632" i="12"/>
  <c r="V632" i="11"/>
  <c r="V632" i="10"/>
  <c r="V632" i="9"/>
  <c r="V632" i="8"/>
  <c r="V632" i="7"/>
  <c r="V632" i="5"/>
  <c r="V632" i="3"/>
  <c r="V632" i="2"/>
  <c r="X632" i="1"/>
  <c r="X632" i="3"/>
  <c r="X632" i="2"/>
  <c r="Z632" i="1"/>
  <c r="W632" i="3"/>
  <c r="W632" i="2"/>
  <c r="Y632" i="1"/>
  <c r="U632" i="3"/>
  <c r="U632" i="2"/>
  <c r="W632" i="1"/>
  <c r="I633" i="1"/>
  <c r="F633" i="1"/>
  <c r="G633" i="1"/>
  <c r="E633" i="1"/>
  <c r="H633" i="1"/>
  <c r="D633" i="1"/>
  <c r="C633" i="1"/>
  <c r="B634" i="1"/>
  <c r="K634" i="1" s="1"/>
  <c r="W633" i="19" l="1"/>
  <c r="W633" i="17"/>
  <c r="W633" i="18"/>
  <c r="W633" i="16"/>
  <c r="W633" i="14"/>
  <c r="W633" i="12"/>
  <c r="W633" i="15"/>
  <c r="W633" i="13"/>
  <c r="W633" i="11"/>
  <c r="W633" i="10"/>
  <c r="W633" i="9"/>
  <c r="W633" i="8"/>
  <c r="W633" i="7"/>
  <c r="W633" i="5"/>
  <c r="X633" i="19"/>
  <c r="X633" i="18"/>
  <c r="X633" i="17"/>
  <c r="X633" i="16"/>
  <c r="X633" i="15"/>
  <c r="X633" i="14"/>
  <c r="X633" i="13"/>
  <c r="X633" i="12"/>
  <c r="X633" i="11"/>
  <c r="X633" i="10"/>
  <c r="X633" i="8"/>
  <c r="X633" i="9"/>
  <c r="X633" i="7"/>
  <c r="X633" i="5"/>
  <c r="V633" i="19"/>
  <c r="V633" i="18"/>
  <c r="V633" i="17"/>
  <c r="V633" i="16"/>
  <c r="V633" i="15"/>
  <c r="V633" i="14"/>
  <c r="V633" i="13"/>
  <c r="V633" i="12"/>
  <c r="V633" i="11"/>
  <c r="V633" i="10"/>
  <c r="V633" i="8"/>
  <c r="V633" i="9"/>
  <c r="V633" i="7"/>
  <c r="V633" i="5"/>
  <c r="U633" i="19"/>
  <c r="U633" i="18"/>
  <c r="U633" i="17"/>
  <c r="U633" i="16"/>
  <c r="U633" i="15"/>
  <c r="U633" i="14"/>
  <c r="U633" i="13"/>
  <c r="U633" i="12"/>
  <c r="U633" i="11"/>
  <c r="U633" i="10"/>
  <c r="U633" i="9"/>
  <c r="U633" i="8"/>
  <c r="U633" i="7"/>
  <c r="U633" i="5"/>
  <c r="U633" i="3"/>
  <c r="U633" i="2"/>
  <c r="W633" i="1"/>
  <c r="V633" i="3"/>
  <c r="V633" i="2"/>
  <c r="X633" i="1"/>
  <c r="X633" i="3"/>
  <c r="X633" i="2"/>
  <c r="Z633" i="1"/>
  <c r="W633" i="3"/>
  <c r="W633" i="2"/>
  <c r="Y633" i="1"/>
  <c r="I634" i="1"/>
  <c r="G634" i="1"/>
  <c r="E634" i="1"/>
  <c r="F634" i="1"/>
  <c r="H634" i="1"/>
  <c r="D634" i="1"/>
  <c r="B635" i="1"/>
  <c r="K635" i="1" s="1"/>
  <c r="C634" i="1"/>
  <c r="J18" i="5" a="1"/>
  <c r="E18" i="5" a="1"/>
  <c r="J18" i="5" l="1"/>
  <c r="E18" i="5"/>
  <c r="G18" i="5" s="1"/>
  <c r="H18" i="5" s="1"/>
  <c r="I18" i="5" s="1"/>
  <c r="W634" i="19"/>
  <c r="W634" i="17"/>
  <c r="W634" i="18"/>
  <c r="W634" i="14"/>
  <c r="W634" i="16"/>
  <c r="W634" i="15"/>
  <c r="W634" i="12"/>
  <c r="W634" i="9"/>
  <c r="W634" i="10"/>
  <c r="W634" i="11"/>
  <c r="W634" i="13"/>
  <c r="W634" i="8"/>
  <c r="W634" i="7"/>
  <c r="W634" i="5"/>
  <c r="U634" i="19"/>
  <c r="U634" i="18"/>
  <c r="U634" i="17"/>
  <c r="U634" i="16"/>
  <c r="U634" i="15"/>
  <c r="U634" i="14"/>
  <c r="U634" i="13"/>
  <c r="U634" i="12"/>
  <c r="U634" i="11"/>
  <c r="U634" i="10"/>
  <c r="U634" i="9"/>
  <c r="U634" i="8"/>
  <c r="U634" i="5"/>
  <c r="U634" i="7"/>
  <c r="V634" i="19"/>
  <c r="V634" i="18"/>
  <c r="V634" i="17"/>
  <c r="V634" i="16"/>
  <c r="V634" i="15"/>
  <c r="V634" i="14"/>
  <c r="V634" i="13"/>
  <c r="V634" i="12"/>
  <c r="V634" i="11"/>
  <c r="V634" i="10"/>
  <c r="V634" i="9"/>
  <c r="V634" i="8"/>
  <c r="V634" i="7"/>
  <c r="V634" i="5"/>
  <c r="X634" i="19"/>
  <c r="X634" i="18"/>
  <c r="X634" i="17"/>
  <c r="X634" i="16"/>
  <c r="X634" i="15"/>
  <c r="X634" i="14"/>
  <c r="X634" i="13"/>
  <c r="X634" i="12"/>
  <c r="X634" i="11"/>
  <c r="X634" i="10"/>
  <c r="X634" i="8"/>
  <c r="X634" i="9"/>
  <c r="X634" i="7"/>
  <c r="X634" i="5"/>
  <c r="V634" i="3"/>
  <c r="X634" i="1"/>
  <c r="V634" i="2"/>
  <c r="X634" i="3"/>
  <c r="X634" i="2"/>
  <c r="Z634" i="1"/>
  <c r="W634" i="3"/>
  <c r="W634" i="2"/>
  <c r="Y634" i="1"/>
  <c r="U634" i="3"/>
  <c r="U634" i="2"/>
  <c r="W634" i="1"/>
  <c r="I635" i="1"/>
  <c r="F635" i="1"/>
  <c r="H635" i="1"/>
  <c r="E635" i="1"/>
  <c r="G635" i="1"/>
  <c r="D635" i="1"/>
  <c r="C635" i="1"/>
  <c r="B636" i="1"/>
  <c r="K636" i="1" s="1"/>
  <c r="L18" i="5"/>
  <c r="P18" i="5"/>
  <c r="Z18" i="5" l="1"/>
  <c r="M18" i="5"/>
  <c r="N18" i="5" s="1"/>
  <c r="Q18" i="5"/>
  <c r="R18" i="5" s="1"/>
  <c r="W635" i="19"/>
  <c r="W635" i="18"/>
  <c r="W635" i="16"/>
  <c r="W635" i="15"/>
  <c r="W635" i="14"/>
  <c r="W635" i="17"/>
  <c r="W635" i="12"/>
  <c r="W635" i="10"/>
  <c r="W635" i="13"/>
  <c r="W635" i="11"/>
  <c r="W635" i="7"/>
  <c r="W635" i="8"/>
  <c r="W635" i="9"/>
  <c r="W635" i="5"/>
  <c r="U635" i="19"/>
  <c r="U635" i="18"/>
  <c r="U635" i="17"/>
  <c r="U635" i="16"/>
  <c r="U635" i="15"/>
  <c r="U635" i="14"/>
  <c r="U635" i="13"/>
  <c r="U635" i="12"/>
  <c r="U635" i="11"/>
  <c r="U635" i="9"/>
  <c r="U635" i="10"/>
  <c r="U635" i="7"/>
  <c r="U635" i="8"/>
  <c r="U635" i="5"/>
  <c r="V635" i="19"/>
  <c r="V635" i="18"/>
  <c r="V635" i="17"/>
  <c r="V635" i="16"/>
  <c r="V635" i="15"/>
  <c r="V635" i="14"/>
  <c r="V635" i="13"/>
  <c r="V635" i="12"/>
  <c r="V635" i="11"/>
  <c r="V635" i="10"/>
  <c r="V635" i="8"/>
  <c r="V635" i="9"/>
  <c r="V635" i="7"/>
  <c r="V635" i="5"/>
  <c r="X635" i="19"/>
  <c r="X635" i="18"/>
  <c r="X635" i="17"/>
  <c r="X635" i="15"/>
  <c r="X635" i="16"/>
  <c r="X635" i="14"/>
  <c r="X635" i="13"/>
  <c r="X635" i="12"/>
  <c r="X635" i="11"/>
  <c r="X635" i="10"/>
  <c r="X635" i="9"/>
  <c r="X635" i="7"/>
  <c r="X635" i="8"/>
  <c r="X635" i="5"/>
  <c r="U635" i="3"/>
  <c r="U635" i="2"/>
  <c r="W635" i="1"/>
  <c r="X635" i="3"/>
  <c r="X635" i="2"/>
  <c r="Z635" i="1"/>
  <c r="W635" i="3"/>
  <c r="W635" i="2"/>
  <c r="Y635" i="1"/>
  <c r="V635" i="3"/>
  <c r="V635" i="2"/>
  <c r="X635" i="1"/>
  <c r="I636" i="1"/>
  <c r="F636" i="1"/>
  <c r="G636" i="1"/>
  <c r="H636" i="1"/>
  <c r="E636" i="1"/>
  <c r="D636" i="1"/>
  <c r="C636" i="1"/>
  <c r="B637" i="1"/>
  <c r="K637" i="1" s="1"/>
  <c r="W636" i="19" l="1"/>
  <c r="W636" i="18"/>
  <c r="W636" i="16"/>
  <c r="W636" i="14"/>
  <c r="W636" i="15"/>
  <c r="W636" i="17"/>
  <c r="W636" i="10"/>
  <c r="W636" i="12"/>
  <c r="W636" i="13"/>
  <c r="W636" i="9"/>
  <c r="W636" i="7"/>
  <c r="W636" i="11"/>
  <c r="W636" i="8"/>
  <c r="W636" i="5"/>
  <c r="U636" i="19"/>
  <c r="U636" i="18"/>
  <c r="U636" i="17"/>
  <c r="U636" i="16"/>
  <c r="U636" i="15"/>
  <c r="U636" i="14"/>
  <c r="U636" i="13"/>
  <c r="U636" i="12"/>
  <c r="U636" i="11"/>
  <c r="U636" i="10"/>
  <c r="U636" i="9"/>
  <c r="U636" i="8"/>
  <c r="U636" i="7"/>
  <c r="U636" i="5"/>
  <c r="V636" i="19"/>
  <c r="V636" i="18"/>
  <c r="V636" i="17"/>
  <c r="V636" i="16"/>
  <c r="V636" i="15"/>
  <c r="V636" i="14"/>
  <c r="V636" i="13"/>
  <c r="V636" i="12"/>
  <c r="V636" i="11"/>
  <c r="V636" i="10"/>
  <c r="V636" i="8"/>
  <c r="V636" i="9"/>
  <c r="V636" i="7"/>
  <c r="V636" i="5"/>
  <c r="X636" i="19"/>
  <c r="X636" i="18"/>
  <c r="X636" i="17"/>
  <c r="X636" i="16"/>
  <c r="X636" i="15"/>
  <c r="X636" i="14"/>
  <c r="X636" i="13"/>
  <c r="X636" i="12"/>
  <c r="X636" i="10"/>
  <c r="X636" i="11"/>
  <c r="X636" i="8"/>
  <c r="X636" i="9"/>
  <c r="X636" i="7"/>
  <c r="X636" i="5"/>
  <c r="X636" i="3"/>
  <c r="X636" i="2"/>
  <c r="Z636" i="1"/>
  <c r="U636" i="3"/>
  <c r="U636" i="2"/>
  <c r="W636" i="1"/>
  <c r="W636" i="3"/>
  <c r="W636" i="2"/>
  <c r="Y636" i="1"/>
  <c r="V636" i="3"/>
  <c r="V636" i="2"/>
  <c r="X636" i="1"/>
  <c r="I637" i="1"/>
  <c r="F637" i="1"/>
  <c r="H637" i="1"/>
  <c r="E637" i="1"/>
  <c r="G637" i="1"/>
  <c r="D637" i="1"/>
  <c r="B638" i="1"/>
  <c r="K638" i="1" s="1"/>
  <c r="C637" i="1"/>
  <c r="W637" i="19" l="1"/>
  <c r="W637" i="18"/>
  <c r="W637" i="16"/>
  <c r="W637" i="17"/>
  <c r="W637" i="15"/>
  <c r="W637" i="11"/>
  <c r="W637" i="13"/>
  <c r="W637" i="10"/>
  <c r="W637" i="14"/>
  <c r="W637" i="12"/>
  <c r="W637" i="7"/>
  <c r="W637" i="8"/>
  <c r="W637" i="9"/>
  <c r="W637" i="5"/>
  <c r="X637" i="19"/>
  <c r="X637" i="18"/>
  <c r="X637" i="17"/>
  <c r="X637" i="16"/>
  <c r="X637" i="15"/>
  <c r="X637" i="14"/>
  <c r="X637" i="13"/>
  <c r="X637" i="12"/>
  <c r="X637" i="11"/>
  <c r="X637" i="10"/>
  <c r="X637" i="8"/>
  <c r="X637" i="9"/>
  <c r="X637" i="7"/>
  <c r="X637" i="5"/>
  <c r="V637" i="19"/>
  <c r="V637" i="18"/>
  <c r="V637" i="17"/>
  <c r="V637" i="16"/>
  <c r="V637" i="15"/>
  <c r="V637" i="14"/>
  <c r="V637" i="13"/>
  <c r="V637" i="12"/>
  <c r="V637" i="11"/>
  <c r="V637" i="10"/>
  <c r="V637" i="9"/>
  <c r="V637" i="8"/>
  <c r="V637" i="7"/>
  <c r="V637" i="5"/>
  <c r="U637" i="19"/>
  <c r="U637" i="18"/>
  <c r="U637" i="17"/>
  <c r="U637" i="16"/>
  <c r="U637" i="15"/>
  <c r="U637" i="14"/>
  <c r="U637" i="13"/>
  <c r="U637" i="12"/>
  <c r="U637" i="11"/>
  <c r="U637" i="10"/>
  <c r="U637" i="9"/>
  <c r="U637" i="8"/>
  <c r="U637" i="7"/>
  <c r="U637" i="5"/>
  <c r="U637" i="3"/>
  <c r="U637" i="2"/>
  <c r="W637" i="1"/>
  <c r="X637" i="3"/>
  <c r="Z637" i="1"/>
  <c r="X637" i="2"/>
  <c r="W637" i="3"/>
  <c r="Y637" i="1"/>
  <c r="W637" i="2"/>
  <c r="V637" i="3"/>
  <c r="V637" i="2"/>
  <c r="X637" i="1"/>
  <c r="I638" i="1"/>
  <c r="H638" i="1"/>
  <c r="G638" i="1"/>
  <c r="F638" i="1"/>
  <c r="E638" i="1"/>
  <c r="D638" i="1"/>
  <c r="C638" i="1"/>
  <c r="B639" i="1"/>
  <c r="K639" i="1" s="1"/>
  <c r="W638" i="19" l="1"/>
  <c r="W638" i="18"/>
  <c r="W638" i="15"/>
  <c r="W638" i="16"/>
  <c r="W638" i="17"/>
  <c r="W638" i="13"/>
  <c r="W638" i="14"/>
  <c r="W638" i="12"/>
  <c r="W638" i="10"/>
  <c r="W638" i="11"/>
  <c r="W638" i="9"/>
  <c r="W638" i="8"/>
  <c r="W638" i="7"/>
  <c r="W638" i="5"/>
  <c r="U638" i="19"/>
  <c r="U638" i="18"/>
  <c r="U638" i="17"/>
  <c r="U638" i="16"/>
  <c r="U638" i="15"/>
  <c r="U638" i="14"/>
  <c r="U638" i="13"/>
  <c r="U638" i="12"/>
  <c r="U638" i="11"/>
  <c r="U638" i="10"/>
  <c r="U638" i="9"/>
  <c r="U638" i="8"/>
  <c r="U638" i="7"/>
  <c r="U638" i="5"/>
  <c r="V638" i="19"/>
  <c r="V638" i="18"/>
  <c r="V638" i="17"/>
  <c r="V638" i="16"/>
  <c r="V638" i="15"/>
  <c r="V638" i="14"/>
  <c r="V638" i="13"/>
  <c r="V638" i="12"/>
  <c r="V638" i="11"/>
  <c r="V638" i="10"/>
  <c r="V638" i="8"/>
  <c r="V638" i="9"/>
  <c r="V638" i="7"/>
  <c r="V638" i="5"/>
  <c r="X638" i="19"/>
  <c r="X638" i="18"/>
  <c r="X638" i="17"/>
  <c r="X638" i="16"/>
  <c r="X638" i="15"/>
  <c r="X638" i="14"/>
  <c r="X638" i="13"/>
  <c r="X638" i="12"/>
  <c r="X638" i="11"/>
  <c r="X638" i="10"/>
  <c r="X638" i="9"/>
  <c r="X638" i="7"/>
  <c r="X638" i="8"/>
  <c r="X638" i="5"/>
  <c r="W638" i="3"/>
  <c r="W638" i="2"/>
  <c r="Y638" i="1"/>
  <c r="U638" i="3"/>
  <c r="U638" i="2"/>
  <c r="W638" i="1"/>
  <c r="X638" i="3"/>
  <c r="X638" i="2"/>
  <c r="Z638" i="1"/>
  <c r="V638" i="3"/>
  <c r="V638" i="2"/>
  <c r="X638" i="1"/>
  <c r="I639" i="1"/>
  <c r="H639" i="1"/>
  <c r="G639" i="1"/>
  <c r="F639" i="1"/>
  <c r="E639" i="1"/>
  <c r="D639" i="1"/>
  <c r="C639" i="1"/>
  <c r="B640" i="1"/>
  <c r="K640" i="1" s="1"/>
  <c r="W639" i="18" l="1"/>
  <c r="W639" i="19"/>
  <c r="W639" i="15"/>
  <c r="W639" i="16"/>
  <c r="W639" i="17"/>
  <c r="W639" i="13"/>
  <c r="W639" i="14"/>
  <c r="W639" i="12"/>
  <c r="W639" i="11"/>
  <c r="W639" i="10"/>
  <c r="W639" i="9"/>
  <c r="W639" i="8"/>
  <c r="W639" i="5"/>
  <c r="W639" i="7"/>
  <c r="U639" i="18"/>
  <c r="U639" i="19"/>
  <c r="U639" i="17"/>
  <c r="U639" i="16"/>
  <c r="U639" i="15"/>
  <c r="U639" i="14"/>
  <c r="U639" i="13"/>
  <c r="U639" i="12"/>
  <c r="U639" i="11"/>
  <c r="U639" i="9"/>
  <c r="U639" i="10"/>
  <c r="U639" i="8"/>
  <c r="U639" i="7"/>
  <c r="U639" i="5"/>
  <c r="X639" i="19"/>
  <c r="X639" i="18"/>
  <c r="X639" i="17"/>
  <c r="X639" i="16"/>
  <c r="X639" i="15"/>
  <c r="X639" i="14"/>
  <c r="X639" i="13"/>
  <c r="X639" i="12"/>
  <c r="X639" i="11"/>
  <c r="X639" i="10"/>
  <c r="X639" i="8"/>
  <c r="X639" i="9"/>
  <c r="X639" i="7"/>
  <c r="X639" i="5"/>
  <c r="V639" i="19"/>
  <c r="V639" i="18"/>
  <c r="V639" i="17"/>
  <c r="V639" i="16"/>
  <c r="V639" i="15"/>
  <c r="V639" i="14"/>
  <c r="V639" i="13"/>
  <c r="V639" i="12"/>
  <c r="V639" i="11"/>
  <c r="V639" i="10"/>
  <c r="V639" i="8"/>
  <c r="V639" i="9"/>
  <c r="V639" i="7"/>
  <c r="V639" i="5"/>
  <c r="V639" i="3"/>
  <c r="V639" i="2"/>
  <c r="X639" i="1"/>
  <c r="U639" i="3"/>
  <c r="U639" i="2"/>
  <c r="W639" i="1"/>
  <c r="W639" i="3"/>
  <c r="W639" i="2"/>
  <c r="Y639" i="1"/>
  <c r="X639" i="3"/>
  <c r="X639" i="2"/>
  <c r="Z639" i="1"/>
  <c r="I640" i="1"/>
  <c r="E640" i="1"/>
  <c r="F640" i="1"/>
  <c r="G640" i="1"/>
  <c r="H640" i="1"/>
  <c r="D640" i="1"/>
  <c r="B641" i="1"/>
  <c r="K641" i="1" s="1"/>
  <c r="C640" i="1"/>
  <c r="W640" i="19" l="1"/>
  <c r="W640" i="18"/>
  <c r="W640" i="17"/>
  <c r="W640" i="16"/>
  <c r="W640" i="15"/>
  <c r="W640" i="14"/>
  <c r="W640" i="13"/>
  <c r="W640" i="12"/>
  <c r="W640" i="11"/>
  <c r="W640" i="8"/>
  <c r="W640" i="9"/>
  <c r="W640" i="7"/>
  <c r="W640" i="10"/>
  <c r="W640" i="5"/>
  <c r="X640" i="19"/>
  <c r="X640" i="18"/>
  <c r="X640" i="17"/>
  <c r="X640" i="16"/>
  <c r="X640" i="15"/>
  <c r="X640" i="14"/>
  <c r="X640" i="13"/>
  <c r="X640" i="12"/>
  <c r="X640" i="11"/>
  <c r="X640" i="10"/>
  <c r="X640" i="9"/>
  <c r="X640" i="8"/>
  <c r="X640" i="7"/>
  <c r="X640" i="5"/>
  <c r="V640" i="19"/>
  <c r="V640" i="18"/>
  <c r="V640" i="17"/>
  <c r="V640" i="16"/>
  <c r="V640" i="15"/>
  <c r="V640" i="14"/>
  <c r="V640" i="13"/>
  <c r="V640" i="12"/>
  <c r="V640" i="11"/>
  <c r="V640" i="10"/>
  <c r="V640" i="9"/>
  <c r="V640" i="7"/>
  <c r="V640" i="8"/>
  <c r="V640" i="5"/>
  <c r="U640" i="19"/>
  <c r="U640" i="18"/>
  <c r="U640" i="17"/>
  <c r="U640" i="16"/>
  <c r="U640" i="15"/>
  <c r="U640" i="14"/>
  <c r="U640" i="13"/>
  <c r="U640" i="12"/>
  <c r="U640" i="11"/>
  <c r="U640" i="10"/>
  <c r="U640" i="9"/>
  <c r="U640" i="8"/>
  <c r="U640" i="5"/>
  <c r="U640" i="7"/>
  <c r="W640" i="3"/>
  <c r="W640" i="2"/>
  <c r="Y640" i="1"/>
  <c r="V640" i="3"/>
  <c r="V640" i="2"/>
  <c r="X640" i="1"/>
  <c r="X640" i="3"/>
  <c r="X640" i="2"/>
  <c r="Z640" i="1"/>
  <c r="U640" i="3"/>
  <c r="U640" i="2"/>
  <c r="W640" i="1"/>
  <c r="I641" i="1"/>
  <c r="F641" i="1"/>
  <c r="E641" i="1"/>
  <c r="G641" i="1"/>
  <c r="H641" i="1"/>
  <c r="D641" i="1"/>
  <c r="B642" i="1"/>
  <c r="K642" i="1" s="1"/>
  <c r="C641" i="1"/>
  <c r="W641" i="19" l="1"/>
  <c r="W641" i="18"/>
  <c r="W641" i="17"/>
  <c r="W641" i="16"/>
  <c r="W641" i="15"/>
  <c r="W641" i="13"/>
  <c r="W641" i="12"/>
  <c r="W641" i="14"/>
  <c r="W641" i="11"/>
  <c r="W641" i="9"/>
  <c r="W641" i="10"/>
  <c r="W641" i="8"/>
  <c r="W641" i="5"/>
  <c r="W641" i="7"/>
  <c r="U641" i="19"/>
  <c r="U641" i="18"/>
  <c r="U641" i="17"/>
  <c r="U641" i="16"/>
  <c r="U641" i="15"/>
  <c r="U641" i="14"/>
  <c r="U641" i="13"/>
  <c r="U641" i="12"/>
  <c r="U641" i="11"/>
  <c r="U641" i="10"/>
  <c r="U641" i="9"/>
  <c r="U641" i="7"/>
  <c r="U641" i="8"/>
  <c r="U641" i="5"/>
  <c r="V641" i="19"/>
  <c r="V641" i="18"/>
  <c r="V641" i="17"/>
  <c r="V641" i="16"/>
  <c r="V641" i="15"/>
  <c r="V641" i="14"/>
  <c r="V641" i="13"/>
  <c r="V641" i="12"/>
  <c r="V641" i="11"/>
  <c r="V641" i="10"/>
  <c r="V641" i="9"/>
  <c r="V641" i="8"/>
  <c r="V641" i="7"/>
  <c r="V641" i="5"/>
  <c r="X641" i="19"/>
  <c r="X641" i="18"/>
  <c r="X641" i="17"/>
  <c r="X641" i="16"/>
  <c r="X641" i="15"/>
  <c r="X641" i="14"/>
  <c r="X641" i="13"/>
  <c r="X641" i="12"/>
  <c r="X641" i="11"/>
  <c r="X641" i="10"/>
  <c r="X641" i="9"/>
  <c r="X641" i="7"/>
  <c r="X641" i="8"/>
  <c r="X641" i="5"/>
  <c r="X641" i="3"/>
  <c r="X641" i="2"/>
  <c r="Z641" i="1"/>
  <c r="W641" i="3"/>
  <c r="W641" i="2"/>
  <c r="Y641" i="1"/>
  <c r="U641" i="3"/>
  <c r="U641" i="2"/>
  <c r="W641" i="1"/>
  <c r="V641" i="3"/>
  <c r="V641" i="2"/>
  <c r="X641" i="1"/>
  <c r="I642" i="1"/>
  <c r="E642" i="1"/>
  <c r="H642" i="1"/>
  <c r="G642" i="1"/>
  <c r="F642" i="1"/>
  <c r="D642" i="1"/>
  <c r="B643" i="1"/>
  <c r="K643" i="1" s="1"/>
  <c r="C642" i="1"/>
  <c r="F19" i="5" a="1"/>
  <c r="F19" i="5" l="1"/>
  <c r="V642" i="19"/>
  <c r="V642" i="18"/>
  <c r="V642" i="17"/>
  <c r="V642" i="16"/>
  <c r="V642" i="15"/>
  <c r="V642" i="14"/>
  <c r="V642" i="13"/>
  <c r="V642" i="12"/>
  <c r="V642" i="11"/>
  <c r="V642" i="10"/>
  <c r="V642" i="8"/>
  <c r="V642" i="9"/>
  <c r="V642" i="7"/>
  <c r="V642" i="5"/>
  <c r="U642" i="19"/>
  <c r="U642" i="18"/>
  <c r="U642" i="17"/>
  <c r="U642" i="16"/>
  <c r="U642" i="15"/>
  <c r="U642" i="14"/>
  <c r="U642" i="13"/>
  <c r="U642" i="12"/>
  <c r="U642" i="11"/>
  <c r="U642" i="10"/>
  <c r="U642" i="9"/>
  <c r="U642" i="8"/>
  <c r="U642" i="7"/>
  <c r="U642" i="5"/>
  <c r="W642" i="19"/>
  <c r="W642" i="18"/>
  <c r="W642" i="17"/>
  <c r="W642" i="16"/>
  <c r="W642" i="15"/>
  <c r="W642" i="14"/>
  <c r="W642" i="12"/>
  <c r="W642" i="13"/>
  <c r="W642" i="11"/>
  <c r="W642" i="10"/>
  <c r="W642" i="9"/>
  <c r="W642" i="8"/>
  <c r="W642" i="7"/>
  <c r="W642" i="5"/>
  <c r="X642" i="19"/>
  <c r="X642" i="18"/>
  <c r="X642" i="17"/>
  <c r="X642" i="16"/>
  <c r="X642" i="15"/>
  <c r="X642" i="14"/>
  <c r="X642" i="13"/>
  <c r="X642" i="12"/>
  <c r="X642" i="10"/>
  <c r="X642" i="11"/>
  <c r="X642" i="8"/>
  <c r="X642" i="9"/>
  <c r="X642" i="7"/>
  <c r="X642" i="5"/>
  <c r="W642" i="3"/>
  <c r="W642" i="2"/>
  <c r="Y642" i="1"/>
  <c r="X642" i="3"/>
  <c r="Z642" i="1"/>
  <c r="X642" i="2"/>
  <c r="V642" i="3"/>
  <c r="V642" i="2"/>
  <c r="X642" i="1"/>
  <c r="U642" i="3"/>
  <c r="U642" i="2"/>
  <c r="W642" i="1"/>
  <c r="I643" i="1"/>
  <c r="G643" i="1"/>
  <c r="F643" i="1"/>
  <c r="H643" i="1"/>
  <c r="E643" i="1"/>
  <c r="D643" i="1"/>
  <c r="B644" i="1"/>
  <c r="K644" i="1" s="1"/>
  <c r="C643" i="1"/>
  <c r="X643" i="19" l="1"/>
  <c r="X643" i="18"/>
  <c r="X643" i="17"/>
  <c r="X643" i="16"/>
  <c r="X643" i="15"/>
  <c r="X643" i="14"/>
  <c r="X643" i="13"/>
  <c r="X643" i="12"/>
  <c r="X643" i="11"/>
  <c r="X643" i="10"/>
  <c r="X643" i="9"/>
  <c r="X643" i="8"/>
  <c r="X643" i="7"/>
  <c r="X643" i="5"/>
  <c r="V643" i="19"/>
  <c r="V643" i="18"/>
  <c r="V643" i="17"/>
  <c r="V643" i="16"/>
  <c r="V643" i="15"/>
  <c r="V643" i="14"/>
  <c r="V643" i="13"/>
  <c r="V643" i="12"/>
  <c r="V643" i="11"/>
  <c r="V643" i="10"/>
  <c r="V643" i="9"/>
  <c r="V643" i="8"/>
  <c r="V643" i="7"/>
  <c r="V643" i="5"/>
  <c r="W643" i="19"/>
  <c r="W643" i="18"/>
  <c r="W643" i="17"/>
  <c r="W643" i="16"/>
  <c r="W643" i="15"/>
  <c r="W643" i="14"/>
  <c r="W643" i="13"/>
  <c r="W643" i="11"/>
  <c r="W643" i="12"/>
  <c r="W643" i="10"/>
  <c r="W643" i="9"/>
  <c r="W643" i="7"/>
  <c r="W643" i="8"/>
  <c r="W643" i="5"/>
  <c r="U643" i="19"/>
  <c r="U643" i="18"/>
  <c r="U643" i="17"/>
  <c r="U643" i="16"/>
  <c r="U643" i="15"/>
  <c r="U643" i="14"/>
  <c r="U643" i="13"/>
  <c r="U643" i="12"/>
  <c r="U643" i="11"/>
  <c r="U643" i="10"/>
  <c r="U643" i="9"/>
  <c r="U643" i="8"/>
  <c r="U643" i="7"/>
  <c r="U643" i="5"/>
  <c r="X643" i="3"/>
  <c r="X643" i="2"/>
  <c r="Z643" i="1"/>
  <c r="U643" i="3"/>
  <c r="U643" i="2"/>
  <c r="W643" i="1"/>
  <c r="V643" i="3"/>
  <c r="V643" i="2"/>
  <c r="X643" i="1"/>
  <c r="W643" i="3"/>
  <c r="W643" i="2"/>
  <c r="Y643" i="1"/>
  <c r="I644" i="1"/>
  <c r="G644" i="1"/>
  <c r="H644" i="1"/>
  <c r="F644" i="1"/>
  <c r="E644" i="1"/>
  <c r="D644" i="1"/>
  <c r="C644" i="1"/>
  <c r="B645" i="1"/>
  <c r="K645" i="1" s="1"/>
  <c r="W644" i="19" l="1"/>
  <c r="W644" i="18"/>
  <c r="W644" i="17"/>
  <c r="W644" i="15"/>
  <c r="W644" i="16"/>
  <c r="W644" i="14"/>
  <c r="W644" i="13"/>
  <c r="W644" i="12"/>
  <c r="W644" i="11"/>
  <c r="W644" i="10"/>
  <c r="W644" i="9"/>
  <c r="W644" i="8"/>
  <c r="W644" i="7"/>
  <c r="W644" i="5"/>
  <c r="V644" i="19"/>
  <c r="V644" i="18"/>
  <c r="V644" i="17"/>
  <c r="V644" i="16"/>
  <c r="V644" i="15"/>
  <c r="V644" i="14"/>
  <c r="V644" i="13"/>
  <c r="V644" i="12"/>
  <c r="V644" i="11"/>
  <c r="V644" i="10"/>
  <c r="V644" i="9"/>
  <c r="V644" i="8"/>
  <c r="V644" i="7"/>
  <c r="V644" i="5"/>
  <c r="X644" i="19"/>
  <c r="X644" i="18"/>
  <c r="X644" i="17"/>
  <c r="X644" i="16"/>
  <c r="X644" i="15"/>
  <c r="X644" i="14"/>
  <c r="X644" i="13"/>
  <c r="X644" i="12"/>
  <c r="X644" i="11"/>
  <c r="X644" i="10"/>
  <c r="X644" i="9"/>
  <c r="X644" i="8"/>
  <c r="X644" i="5"/>
  <c r="X644" i="7"/>
  <c r="U644" i="19"/>
  <c r="U644" i="18"/>
  <c r="U644" i="17"/>
  <c r="U644" i="16"/>
  <c r="U644" i="15"/>
  <c r="U644" i="14"/>
  <c r="U644" i="13"/>
  <c r="U644" i="12"/>
  <c r="U644" i="11"/>
  <c r="U644" i="10"/>
  <c r="U644" i="9"/>
  <c r="U644" i="8"/>
  <c r="U644" i="7"/>
  <c r="U644" i="5"/>
  <c r="U644" i="3"/>
  <c r="U644" i="2"/>
  <c r="W644" i="1"/>
  <c r="V644" i="3"/>
  <c r="V644" i="2"/>
  <c r="X644" i="1"/>
  <c r="X644" i="3"/>
  <c r="X644" i="2"/>
  <c r="Z644" i="1"/>
  <c r="W644" i="3"/>
  <c r="W644" i="2"/>
  <c r="Y644" i="1"/>
  <c r="I645" i="1"/>
  <c r="E645" i="1"/>
  <c r="F645" i="1"/>
  <c r="H645" i="1"/>
  <c r="G645" i="1"/>
  <c r="D645" i="1"/>
  <c r="C645" i="1"/>
  <c r="B646" i="1"/>
  <c r="K646" i="1" s="1"/>
  <c r="X645" i="19" l="1"/>
  <c r="X645" i="18"/>
  <c r="X645" i="17"/>
  <c r="X645" i="16"/>
  <c r="X645" i="15"/>
  <c r="X645" i="14"/>
  <c r="X645" i="13"/>
  <c r="X645" i="12"/>
  <c r="X645" i="10"/>
  <c r="X645" i="11"/>
  <c r="X645" i="8"/>
  <c r="X645" i="9"/>
  <c r="X645" i="7"/>
  <c r="X645" i="5"/>
  <c r="V645" i="19"/>
  <c r="V645" i="18"/>
  <c r="V645" i="17"/>
  <c r="V645" i="16"/>
  <c r="V645" i="15"/>
  <c r="V645" i="14"/>
  <c r="V645" i="13"/>
  <c r="V645" i="12"/>
  <c r="V645" i="11"/>
  <c r="V645" i="10"/>
  <c r="V645" i="9"/>
  <c r="V645" i="8"/>
  <c r="V645" i="5"/>
  <c r="V645" i="7"/>
  <c r="U645" i="19"/>
  <c r="U645" i="18"/>
  <c r="U645" i="17"/>
  <c r="U645" i="16"/>
  <c r="U645" i="15"/>
  <c r="U645" i="14"/>
  <c r="U645" i="12"/>
  <c r="U645" i="13"/>
  <c r="U645" i="11"/>
  <c r="U645" i="9"/>
  <c r="U645" i="10"/>
  <c r="U645" i="8"/>
  <c r="U645" i="7"/>
  <c r="U645" i="5"/>
  <c r="W645" i="19"/>
  <c r="W645" i="17"/>
  <c r="W645" i="18"/>
  <c r="W645" i="16"/>
  <c r="W645" i="15"/>
  <c r="W645" i="14"/>
  <c r="W645" i="12"/>
  <c r="W645" i="13"/>
  <c r="W645" i="11"/>
  <c r="W645" i="10"/>
  <c r="W645" i="9"/>
  <c r="W645" i="8"/>
  <c r="W645" i="7"/>
  <c r="W645" i="5"/>
  <c r="W645" i="3"/>
  <c r="W645" i="2"/>
  <c r="Y645" i="1"/>
  <c r="X645" i="3"/>
  <c r="X645" i="2"/>
  <c r="Z645" i="1"/>
  <c r="U645" i="3"/>
  <c r="U645" i="2"/>
  <c r="W645" i="1"/>
  <c r="V645" i="3"/>
  <c r="V645" i="2"/>
  <c r="X645" i="1"/>
  <c r="I646" i="1"/>
  <c r="H646" i="1"/>
  <c r="F646" i="1"/>
  <c r="G646" i="1"/>
  <c r="E646" i="1"/>
  <c r="D646" i="1"/>
  <c r="B647" i="1"/>
  <c r="K647" i="1" s="1"/>
  <c r="C646" i="1"/>
  <c r="E19" i="5" a="1"/>
  <c r="J19" i="5" a="1"/>
  <c r="J19" i="5" l="1"/>
  <c r="E19" i="5"/>
  <c r="G19" i="5" s="1"/>
  <c r="H19" i="5" s="1"/>
  <c r="I19" i="5" s="1"/>
  <c r="X646" i="19"/>
  <c r="X646" i="18"/>
  <c r="X646" i="17"/>
  <c r="X646" i="16"/>
  <c r="X646" i="15"/>
  <c r="X646" i="14"/>
  <c r="X646" i="13"/>
  <c r="X646" i="12"/>
  <c r="X646" i="11"/>
  <c r="X646" i="10"/>
  <c r="X646" i="8"/>
  <c r="X646" i="9"/>
  <c r="X646" i="7"/>
  <c r="X646" i="5"/>
  <c r="V646" i="19"/>
  <c r="V646" i="18"/>
  <c r="V646" i="17"/>
  <c r="V646" i="16"/>
  <c r="V646" i="15"/>
  <c r="V646" i="14"/>
  <c r="V646" i="13"/>
  <c r="V646" i="12"/>
  <c r="V646" i="11"/>
  <c r="V646" i="10"/>
  <c r="V646" i="9"/>
  <c r="V646" i="8"/>
  <c r="V646" i="7"/>
  <c r="V646" i="5"/>
  <c r="U646" i="19"/>
  <c r="U646" i="18"/>
  <c r="U646" i="17"/>
  <c r="U646" i="16"/>
  <c r="U646" i="15"/>
  <c r="U646" i="14"/>
  <c r="U646" i="13"/>
  <c r="U646" i="12"/>
  <c r="U646" i="11"/>
  <c r="U646" i="10"/>
  <c r="U646" i="9"/>
  <c r="U646" i="8"/>
  <c r="U646" i="5"/>
  <c r="U646" i="7"/>
  <c r="W646" i="19"/>
  <c r="W646" i="18"/>
  <c r="W646" i="17"/>
  <c r="W646" i="16"/>
  <c r="W646" i="14"/>
  <c r="W646" i="15"/>
  <c r="W646" i="13"/>
  <c r="W646" i="11"/>
  <c r="W646" i="12"/>
  <c r="W646" i="10"/>
  <c r="W646" i="9"/>
  <c r="W646" i="7"/>
  <c r="W646" i="8"/>
  <c r="W646" i="5"/>
  <c r="U646" i="3"/>
  <c r="U646" i="2"/>
  <c r="W646" i="1"/>
  <c r="X646" i="3"/>
  <c r="X646" i="2"/>
  <c r="Z646" i="1"/>
  <c r="W646" i="3"/>
  <c r="W646" i="2"/>
  <c r="Y646" i="1"/>
  <c r="V646" i="3"/>
  <c r="V646" i="2"/>
  <c r="X646" i="1"/>
  <c r="I647" i="1"/>
  <c r="G647" i="1"/>
  <c r="H647" i="1"/>
  <c r="F647" i="1"/>
  <c r="E647" i="1"/>
  <c r="D647" i="1"/>
  <c r="B648" i="1"/>
  <c r="K648" i="1" s="1"/>
  <c r="C647" i="1"/>
  <c r="P19" i="5"/>
  <c r="L19" i="5"/>
  <c r="Z19" i="5" l="1"/>
  <c r="M19" i="5"/>
  <c r="N19" i="5" s="1"/>
  <c r="Q19" i="5"/>
  <c r="R19" i="5" s="1"/>
  <c r="W647" i="19"/>
  <c r="W647" i="18"/>
  <c r="W647" i="17"/>
  <c r="W647" i="15"/>
  <c r="W647" i="16"/>
  <c r="W647" i="14"/>
  <c r="W647" i="13"/>
  <c r="W647" i="12"/>
  <c r="W647" i="11"/>
  <c r="W647" i="9"/>
  <c r="W647" i="10"/>
  <c r="W647" i="8"/>
  <c r="W647" i="7"/>
  <c r="W647" i="5"/>
  <c r="U647" i="19"/>
  <c r="U647" i="18"/>
  <c r="U647" i="17"/>
  <c r="U647" i="16"/>
  <c r="U647" i="15"/>
  <c r="U647" i="14"/>
  <c r="U647" i="13"/>
  <c r="U647" i="12"/>
  <c r="U647" i="11"/>
  <c r="U647" i="10"/>
  <c r="U647" i="9"/>
  <c r="U647" i="8"/>
  <c r="U647" i="7"/>
  <c r="U647" i="5"/>
  <c r="V647" i="19"/>
  <c r="V647" i="18"/>
  <c r="V647" i="17"/>
  <c r="V647" i="16"/>
  <c r="V647" i="15"/>
  <c r="V647" i="14"/>
  <c r="V647" i="13"/>
  <c r="V647" i="12"/>
  <c r="V647" i="11"/>
  <c r="V647" i="10"/>
  <c r="V647" i="8"/>
  <c r="V647" i="9"/>
  <c r="V647" i="7"/>
  <c r="V647" i="5"/>
  <c r="X647" i="19"/>
  <c r="X647" i="18"/>
  <c r="X647" i="17"/>
  <c r="X647" i="15"/>
  <c r="X647" i="16"/>
  <c r="X647" i="14"/>
  <c r="X647" i="13"/>
  <c r="X647" i="12"/>
  <c r="X647" i="11"/>
  <c r="X647" i="10"/>
  <c r="X647" i="9"/>
  <c r="X647" i="7"/>
  <c r="X647" i="8"/>
  <c r="X647" i="5"/>
  <c r="U647" i="3"/>
  <c r="U647" i="2"/>
  <c r="W647" i="1"/>
  <c r="X647" i="3"/>
  <c r="X647" i="2"/>
  <c r="Z647" i="1"/>
  <c r="V647" i="3"/>
  <c r="V647" i="2"/>
  <c r="X647" i="1"/>
  <c r="W647" i="3"/>
  <c r="W647" i="2"/>
  <c r="Y647" i="1"/>
  <c r="I648" i="1"/>
  <c r="H648" i="1"/>
  <c r="G648" i="1"/>
  <c r="E648" i="1"/>
  <c r="F648" i="1"/>
  <c r="D648" i="1"/>
  <c r="C648" i="1"/>
  <c r="B649" i="1"/>
  <c r="K649" i="1" s="1"/>
  <c r="F28" i="7" a="1"/>
  <c r="F28" i="7" l="1"/>
  <c r="U648" i="19"/>
  <c r="U648" i="18"/>
  <c r="U648" i="17"/>
  <c r="U648" i="16"/>
  <c r="U648" i="15"/>
  <c r="U648" i="14"/>
  <c r="U648" i="13"/>
  <c r="U648" i="12"/>
  <c r="U648" i="11"/>
  <c r="U648" i="10"/>
  <c r="U648" i="9"/>
  <c r="U648" i="8"/>
  <c r="U648" i="7"/>
  <c r="U648" i="5"/>
  <c r="W648" i="19"/>
  <c r="W648" i="18"/>
  <c r="W648" i="17"/>
  <c r="W648" i="16"/>
  <c r="W648" i="15"/>
  <c r="W648" i="14"/>
  <c r="W648" i="12"/>
  <c r="W648" i="13"/>
  <c r="W648" i="11"/>
  <c r="W648" i="10"/>
  <c r="W648" i="9"/>
  <c r="W648" i="8"/>
  <c r="W648" i="7"/>
  <c r="W648" i="5"/>
  <c r="X648" i="19"/>
  <c r="X648" i="18"/>
  <c r="X648" i="17"/>
  <c r="X648" i="16"/>
  <c r="X648" i="15"/>
  <c r="X648" i="14"/>
  <c r="X648" i="13"/>
  <c r="X648" i="12"/>
  <c r="X648" i="11"/>
  <c r="X648" i="10"/>
  <c r="X648" i="8"/>
  <c r="X648" i="9"/>
  <c r="X648" i="7"/>
  <c r="X648" i="5"/>
  <c r="V648" i="19"/>
  <c r="V648" i="18"/>
  <c r="V648" i="17"/>
  <c r="V648" i="16"/>
  <c r="V648" i="15"/>
  <c r="V648" i="14"/>
  <c r="V648" i="13"/>
  <c r="V648" i="12"/>
  <c r="V648" i="11"/>
  <c r="V648" i="10"/>
  <c r="V648" i="8"/>
  <c r="V648" i="9"/>
  <c r="V648" i="7"/>
  <c r="V648" i="5"/>
  <c r="U648" i="3"/>
  <c r="U648" i="2"/>
  <c r="W648" i="1"/>
  <c r="V648" i="3"/>
  <c r="V648" i="2"/>
  <c r="X648" i="1"/>
  <c r="X648" i="3"/>
  <c r="X648" i="2"/>
  <c r="Z648" i="1"/>
  <c r="W648" i="3"/>
  <c r="W648" i="2"/>
  <c r="Y648" i="1"/>
  <c r="I649" i="1"/>
  <c r="E649" i="1"/>
  <c r="H649" i="1"/>
  <c r="F649" i="1"/>
  <c r="G649" i="1"/>
  <c r="D649" i="1"/>
  <c r="B650" i="1"/>
  <c r="K650" i="1" s="1"/>
  <c r="C649" i="1"/>
  <c r="U649" i="19" l="1"/>
  <c r="U649" i="18"/>
  <c r="U649" i="17"/>
  <c r="U649" i="16"/>
  <c r="U649" i="15"/>
  <c r="U649" i="14"/>
  <c r="U649" i="13"/>
  <c r="U649" i="12"/>
  <c r="U649" i="11"/>
  <c r="U649" i="10"/>
  <c r="U649" i="9"/>
  <c r="U649" i="8"/>
  <c r="U649" i="7"/>
  <c r="U649" i="5"/>
  <c r="W649" i="19"/>
  <c r="W649" i="18"/>
  <c r="W649" i="17"/>
  <c r="W649" i="16"/>
  <c r="W649" i="15"/>
  <c r="W649" i="14"/>
  <c r="W649" i="13"/>
  <c r="W649" i="12"/>
  <c r="W649" i="11"/>
  <c r="W649" i="10"/>
  <c r="W649" i="9"/>
  <c r="W649" i="7"/>
  <c r="W649" i="8"/>
  <c r="W649" i="5"/>
  <c r="X649" i="19"/>
  <c r="X649" i="18"/>
  <c r="X649" i="17"/>
  <c r="X649" i="16"/>
  <c r="X649" i="15"/>
  <c r="X649" i="14"/>
  <c r="X649" i="12"/>
  <c r="X649" i="13"/>
  <c r="X649" i="11"/>
  <c r="X649" i="10"/>
  <c r="X649" i="9"/>
  <c r="X649" i="8"/>
  <c r="X649" i="7"/>
  <c r="X649" i="5"/>
  <c r="V649" i="19"/>
  <c r="V649" i="18"/>
  <c r="V649" i="17"/>
  <c r="V649" i="16"/>
  <c r="V649" i="15"/>
  <c r="V649" i="14"/>
  <c r="V649" i="13"/>
  <c r="V649" i="12"/>
  <c r="V649" i="11"/>
  <c r="V649" i="10"/>
  <c r="V649" i="9"/>
  <c r="V649" i="8"/>
  <c r="V649" i="7"/>
  <c r="V649" i="5"/>
  <c r="W649" i="3"/>
  <c r="W649" i="2"/>
  <c r="Y649" i="1"/>
  <c r="V649" i="3"/>
  <c r="V649" i="2"/>
  <c r="X649" i="1"/>
  <c r="X649" i="3"/>
  <c r="X649" i="2"/>
  <c r="Z649" i="1"/>
  <c r="U649" i="3"/>
  <c r="U649" i="2"/>
  <c r="W649" i="1"/>
  <c r="I650" i="1"/>
  <c r="F650" i="1"/>
  <c r="E650" i="1"/>
  <c r="H650" i="1"/>
  <c r="G650" i="1"/>
  <c r="D650" i="1"/>
  <c r="B651" i="1"/>
  <c r="K651" i="1" s="1"/>
  <c r="C650" i="1"/>
  <c r="U650" i="19" l="1"/>
  <c r="U650" i="18"/>
  <c r="U650" i="17"/>
  <c r="U650" i="16"/>
  <c r="U650" i="15"/>
  <c r="U650" i="14"/>
  <c r="U650" i="13"/>
  <c r="U650" i="12"/>
  <c r="U650" i="11"/>
  <c r="U650" i="10"/>
  <c r="U650" i="9"/>
  <c r="U650" i="8"/>
  <c r="U650" i="7"/>
  <c r="U650" i="5"/>
  <c r="X650" i="19"/>
  <c r="X650" i="18"/>
  <c r="X650" i="17"/>
  <c r="X650" i="16"/>
  <c r="X650" i="15"/>
  <c r="X650" i="14"/>
  <c r="X650" i="13"/>
  <c r="X650" i="12"/>
  <c r="X650" i="10"/>
  <c r="X650" i="11"/>
  <c r="X650" i="9"/>
  <c r="X650" i="8"/>
  <c r="X650" i="7"/>
  <c r="X650" i="5"/>
  <c r="V650" i="19"/>
  <c r="V650" i="18"/>
  <c r="V650" i="17"/>
  <c r="V650" i="16"/>
  <c r="V650" i="15"/>
  <c r="V650" i="14"/>
  <c r="V650" i="13"/>
  <c r="V650" i="12"/>
  <c r="V650" i="11"/>
  <c r="V650" i="10"/>
  <c r="V650" i="9"/>
  <c r="V650" i="8"/>
  <c r="V650" i="7"/>
  <c r="V650" i="5"/>
  <c r="W650" i="19"/>
  <c r="W650" i="18"/>
  <c r="W650" i="17"/>
  <c r="W650" i="15"/>
  <c r="W650" i="16"/>
  <c r="W650" i="14"/>
  <c r="W650" i="13"/>
  <c r="W650" i="12"/>
  <c r="W650" i="11"/>
  <c r="W650" i="10"/>
  <c r="W650" i="9"/>
  <c r="W650" i="8"/>
  <c r="W650" i="7"/>
  <c r="W650" i="5"/>
  <c r="W650" i="3"/>
  <c r="W650" i="2"/>
  <c r="Y650" i="1"/>
  <c r="U650" i="3"/>
  <c r="U650" i="2"/>
  <c r="W650" i="1"/>
  <c r="V650" i="3"/>
  <c r="V650" i="2"/>
  <c r="X650" i="1"/>
  <c r="X650" i="3"/>
  <c r="Z650" i="1"/>
  <c r="X650" i="2"/>
  <c r="I651" i="1"/>
  <c r="H651" i="1"/>
  <c r="G651" i="1"/>
  <c r="F651" i="1"/>
  <c r="E651" i="1"/>
  <c r="D651" i="1"/>
  <c r="C651" i="1"/>
  <c r="B652" i="1"/>
  <c r="K652" i="1" s="1"/>
  <c r="X651" i="19" l="1"/>
  <c r="X651" i="18"/>
  <c r="X651" i="17"/>
  <c r="X651" i="16"/>
  <c r="X651" i="15"/>
  <c r="X651" i="14"/>
  <c r="X651" i="13"/>
  <c r="X651" i="12"/>
  <c r="X651" i="10"/>
  <c r="X651" i="11"/>
  <c r="X651" i="8"/>
  <c r="X651" i="9"/>
  <c r="X651" i="7"/>
  <c r="X651" i="5"/>
  <c r="W651" i="17"/>
  <c r="W651" i="18"/>
  <c r="W651" i="19"/>
  <c r="W651" i="16"/>
  <c r="W651" i="15"/>
  <c r="W651" i="14"/>
  <c r="W651" i="12"/>
  <c r="W651" i="13"/>
  <c r="W651" i="11"/>
  <c r="W651" i="10"/>
  <c r="W651" i="9"/>
  <c r="W651" i="8"/>
  <c r="W651" i="7"/>
  <c r="W651" i="5"/>
  <c r="V651" i="19"/>
  <c r="V651" i="18"/>
  <c r="V651" i="17"/>
  <c r="V651" i="16"/>
  <c r="V651" i="15"/>
  <c r="V651" i="14"/>
  <c r="V651" i="13"/>
  <c r="V651" i="12"/>
  <c r="V651" i="11"/>
  <c r="V651" i="10"/>
  <c r="V651" i="9"/>
  <c r="V651" i="8"/>
  <c r="V651" i="5"/>
  <c r="V651" i="7"/>
  <c r="U651" i="18"/>
  <c r="U651" i="19"/>
  <c r="U651" i="17"/>
  <c r="U651" i="16"/>
  <c r="U651" i="15"/>
  <c r="U651" i="14"/>
  <c r="U651" i="13"/>
  <c r="U651" i="12"/>
  <c r="U651" i="11"/>
  <c r="U651" i="9"/>
  <c r="U651" i="10"/>
  <c r="U651" i="8"/>
  <c r="U651" i="7"/>
  <c r="U651" i="5"/>
  <c r="V651" i="3"/>
  <c r="V651" i="2"/>
  <c r="X651" i="1"/>
  <c r="U651" i="3"/>
  <c r="U651" i="2"/>
  <c r="W651" i="1"/>
  <c r="W651" i="3"/>
  <c r="W651" i="2"/>
  <c r="Y651" i="1"/>
  <c r="X651" i="3"/>
  <c r="X651" i="2"/>
  <c r="Z651" i="1"/>
  <c r="I652" i="1"/>
  <c r="H652" i="1"/>
  <c r="F652" i="1"/>
  <c r="E652" i="1"/>
  <c r="G652" i="1"/>
  <c r="D652" i="1"/>
  <c r="B653" i="1"/>
  <c r="K653" i="1" s="1"/>
  <c r="C652" i="1"/>
  <c r="J28" i="7" a="1"/>
  <c r="E28" i="7" a="1"/>
  <c r="J28" i="7" l="1"/>
  <c r="E28" i="7"/>
  <c r="G28" i="7" s="1"/>
  <c r="H28" i="7" s="1"/>
  <c r="W652" i="19"/>
  <c r="W652" i="18"/>
  <c r="W652" i="17"/>
  <c r="W652" i="16"/>
  <c r="W652" i="15"/>
  <c r="W652" i="12"/>
  <c r="W652" i="13"/>
  <c r="W652" i="14"/>
  <c r="W652" i="11"/>
  <c r="W652" i="8"/>
  <c r="W652" i="9"/>
  <c r="W652" i="10"/>
  <c r="W652" i="7"/>
  <c r="W652" i="5"/>
  <c r="X652" i="19"/>
  <c r="X652" i="17"/>
  <c r="X652" i="18"/>
  <c r="X652" i="16"/>
  <c r="X652" i="15"/>
  <c r="X652" i="14"/>
  <c r="X652" i="13"/>
  <c r="X652" i="12"/>
  <c r="X652" i="11"/>
  <c r="X652" i="10"/>
  <c r="X652" i="9"/>
  <c r="X652" i="8"/>
  <c r="X652" i="7"/>
  <c r="X652" i="5"/>
  <c r="U652" i="19"/>
  <c r="U652" i="18"/>
  <c r="U652" i="17"/>
  <c r="U652" i="16"/>
  <c r="U652" i="15"/>
  <c r="U652" i="14"/>
  <c r="U652" i="13"/>
  <c r="U652" i="12"/>
  <c r="U652" i="11"/>
  <c r="U652" i="10"/>
  <c r="U652" i="9"/>
  <c r="U652" i="8"/>
  <c r="U652" i="7"/>
  <c r="U652" i="5"/>
  <c r="V652" i="19"/>
  <c r="V652" i="18"/>
  <c r="V652" i="17"/>
  <c r="V652" i="16"/>
  <c r="V652" i="15"/>
  <c r="V652" i="14"/>
  <c r="V652" i="13"/>
  <c r="V652" i="12"/>
  <c r="V652" i="11"/>
  <c r="V652" i="10"/>
  <c r="V652" i="9"/>
  <c r="V652" i="8"/>
  <c r="V652" i="7"/>
  <c r="V652" i="5"/>
  <c r="U652" i="3"/>
  <c r="U652" i="2"/>
  <c r="W652" i="1"/>
  <c r="V652" i="3"/>
  <c r="X652" i="1"/>
  <c r="V652" i="2"/>
  <c r="W652" i="3"/>
  <c r="W652" i="2"/>
  <c r="Y652" i="1"/>
  <c r="X652" i="3"/>
  <c r="X652" i="2"/>
  <c r="Z652" i="1"/>
  <c r="I653" i="1"/>
  <c r="F653" i="1"/>
  <c r="H653" i="1"/>
  <c r="G653" i="1"/>
  <c r="E653" i="1"/>
  <c r="D653" i="1"/>
  <c r="C653" i="1"/>
  <c r="B654" i="1"/>
  <c r="K654" i="1" s="1"/>
  <c r="L28" i="7"/>
  <c r="P28" i="7"/>
  <c r="Z28" i="7" l="1"/>
  <c r="I28" i="7"/>
  <c r="Q28" i="7"/>
  <c r="R28" i="7" s="1"/>
  <c r="M28" i="7"/>
  <c r="N28" i="7" s="1"/>
  <c r="W653" i="18"/>
  <c r="W653" i="19"/>
  <c r="W653" i="17"/>
  <c r="W653" i="16"/>
  <c r="W653" i="15"/>
  <c r="W653" i="12"/>
  <c r="W653" i="13"/>
  <c r="W653" i="11"/>
  <c r="W653" i="14"/>
  <c r="W653" i="9"/>
  <c r="W653" i="8"/>
  <c r="W653" i="10"/>
  <c r="W653" i="7"/>
  <c r="W653" i="5"/>
  <c r="U653" i="19"/>
  <c r="U653" i="18"/>
  <c r="U653" i="17"/>
  <c r="U653" i="16"/>
  <c r="U653" i="15"/>
  <c r="U653" i="14"/>
  <c r="U653" i="13"/>
  <c r="U653" i="12"/>
  <c r="U653" i="11"/>
  <c r="U653" i="10"/>
  <c r="U653" i="9"/>
  <c r="U653" i="7"/>
  <c r="U653" i="8"/>
  <c r="U653" i="5"/>
  <c r="X653" i="19"/>
  <c r="X653" i="18"/>
  <c r="X653" i="17"/>
  <c r="X653" i="16"/>
  <c r="X653" i="15"/>
  <c r="X653" i="14"/>
  <c r="X653" i="13"/>
  <c r="X653" i="12"/>
  <c r="X653" i="11"/>
  <c r="X653" i="10"/>
  <c r="X653" i="9"/>
  <c r="X653" i="7"/>
  <c r="X653" i="8"/>
  <c r="X653" i="5"/>
  <c r="V653" i="19"/>
  <c r="V653" i="18"/>
  <c r="V653" i="17"/>
  <c r="V653" i="16"/>
  <c r="V653" i="15"/>
  <c r="V653" i="14"/>
  <c r="V653" i="13"/>
  <c r="V653" i="12"/>
  <c r="V653" i="11"/>
  <c r="V653" i="10"/>
  <c r="V653" i="9"/>
  <c r="V653" i="8"/>
  <c r="V653" i="7"/>
  <c r="V653" i="5"/>
  <c r="X653" i="3"/>
  <c r="Z653" i="1"/>
  <c r="X653" i="2"/>
  <c r="W653" i="3"/>
  <c r="W653" i="2"/>
  <c r="Y653" i="1"/>
  <c r="V653" i="3"/>
  <c r="V653" i="2"/>
  <c r="X653" i="1"/>
  <c r="U653" i="3"/>
  <c r="U653" i="2"/>
  <c r="W653" i="1"/>
  <c r="I654" i="1"/>
  <c r="F654" i="1"/>
  <c r="H654" i="1"/>
  <c r="G654" i="1"/>
  <c r="E654" i="1"/>
  <c r="D654" i="1"/>
  <c r="B655" i="1"/>
  <c r="K655" i="1" s="1"/>
  <c r="C654" i="1"/>
  <c r="W654" i="18" l="1"/>
  <c r="W654" i="17"/>
  <c r="W654" i="19"/>
  <c r="W654" i="16"/>
  <c r="W654" i="15"/>
  <c r="W654" i="13"/>
  <c r="W654" i="11"/>
  <c r="W654" i="9"/>
  <c r="W654" i="12"/>
  <c r="W654" i="14"/>
  <c r="W654" i="10"/>
  <c r="W654" i="8"/>
  <c r="W654" i="5"/>
  <c r="W654" i="7"/>
  <c r="U654" i="19"/>
  <c r="U654" i="18"/>
  <c r="U654" i="17"/>
  <c r="U654" i="16"/>
  <c r="U654" i="15"/>
  <c r="U654" i="14"/>
  <c r="U654" i="13"/>
  <c r="U654" i="12"/>
  <c r="U654" i="11"/>
  <c r="U654" i="10"/>
  <c r="U654" i="9"/>
  <c r="U654" i="8"/>
  <c r="U654" i="7"/>
  <c r="U654" i="5"/>
  <c r="X654" i="19"/>
  <c r="X654" i="18"/>
  <c r="X654" i="17"/>
  <c r="X654" i="16"/>
  <c r="X654" i="15"/>
  <c r="X654" i="14"/>
  <c r="X654" i="13"/>
  <c r="X654" i="12"/>
  <c r="X654" i="11"/>
  <c r="X654" i="10"/>
  <c r="X654" i="8"/>
  <c r="X654" i="9"/>
  <c r="X654" i="7"/>
  <c r="X654" i="5"/>
  <c r="V654" i="19"/>
  <c r="V654" i="18"/>
  <c r="V654" i="17"/>
  <c r="V654" i="16"/>
  <c r="V654" i="14"/>
  <c r="V654" i="15"/>
  <c r="V654" i="13"/>
  <c r="V654" i="12"/>
  <c r="V654" i="11"/>
  <c r="V654" i="10"/>
  <c r="V654" i="8"/>
  <c r="V654" i="9"/>
  <c r="V654" i="7"/>
  <c r="V654" i="5"/>
  <c r="W654" i="3"/>
  <c r="W654" i="2"/>
  <c r="Y654" i="1"/>
  <c r="X654" i="3"/>
  <c r="X654" i="2"/>
  <c r="Z654" i="1"/>
  <c r="U654" i="3"/>
  <c r="U654" i="2"/>
  <c r="W654" i="1"/>
  <c r="V654" i="3"/>
  <c r="V654" i="2"/>
  <c r="X654" i="1"/>
  <c r="I655" i="1"/>
  <c r="F655" i="1"/>
  <c r="E655" i="1"/>
  <c r="H655" i="1"/>
  <c r="G655" i="1"/>
  <c r="D655" i="1"/>
  <c r="B656" i="1"/>
  <c r="K656" i="1" s="1"/>
  <c r="C655" i="1"/>
  <c r="W655" i="17" l="1"/>
  <c r="W655" i="16"/>
  <c r="W655" i="18"/>
  <c r="W655" i="15"/>
  <c r="W655" i="19"/>
  <c r="W655" i="13"/>
  <c r="W655" i="12"/>
  <c r="W655" i="14"/>
  <c r="W655" i="10"/>
  <c r="W655" i="11"/>
  <c r="W655" i="9"/>
  <c r="W655" i="8"/>
  <c r="W655" i="7"/>
  <c r="W655" i="5"/>
  <c r="X655" i="19"/>
  <c r="X655" i="18"/>
  <c r="X655" i="17"/>
  <c r="X655" i="16"/>
  <c r="X655" i="15"/>
  <c r="X655" i="14"/>
  <c r="X655" i="13"/>
  <c r="X655" i="12"/>
  <c r="X655" i="11"/>
  <c r="X655" i="10"/>
  <c r="X655" i="8"/>
  <c r="X655" i="9"/>
  <c r="X655" i="7"/>
  <c r="X655" i="5"/>
  <c r="V655" i="19"/>
  <c r="V655" i="18"/>
  <c r="V655" i="17"/>
  <c r="V655" i="16"/>
  <c r="V655" i="15"/>
  <c r="V655" i="14"/>
  <c r="V655" i="13"/>
  <c r="V655" i="12"/>
  <c r="V655" i="11"/>
  <c r="V655" i="10"/>
  <c r="V655" i="9"/>
  <c r="V655" i="8"/>
  <c r="V655" i="7"/>
  <c r="V655" i="5"/>
  <c r="U655" i="19"/>
  <c r="U655" i="18"/>
  <c r="U655" i="17"/>
  <c r="U655" i="16"/>
  <c r="U655" i="15"/>
  <c r="U655" i="14"/>
  <c r="U655" i="13"/>
  <c r="U655" i="12"/>
  <c r="U655" i="11"/>
  <c r="U655" i="10"/>
  <c r="U655" i="9"/>
  <c r="U655" i="8"/>
  <c r="U655" i="7"/>
  <c r="U655" i="5"/>
  <c r="X655" i="3"/>
  <c r="X655" i="2"/>
  <c r="Z655" i="1"/>
  <c r="U655" i="3"/>
  <c r="U655" i="2"/>
  <c r="W655" i="1"/>
  <c r="W655" i="3"/>
  <c r="W655" i="2"/>
  <c r="Y655" i="1"/>
  <c r="V655" i="3"/>
  <c r="V655" i="2"/>
  <c r="X655" i="1"/>
  <c r="I656" i="1"/>
  <c r="F656" i="1"/>
  <c r="G656" i="1"/>
  <c r="H656" i="1"/>
  <c r="E656" i="1"/>
  <c r="D656" i="1"/>
  <c r="C656" i="1"/>
  <c r="B657" i="1"/>
  <c r="K657" i="1" s="1"/>
  <c r="F20" i="5" a="1"/>
  <c r="F20" i="5" l="1"/>
  <c r="X656" i="19"/>
  <c r="X656" i="18"/>
  <c r="X656" i="17"/>
  <c r="X656" i="16"/>
  <c r="X656" i="15"/>
  <c r="X656" i="14"/>
  <c r="X656" i="13"/>
  <c r="X656" i="12"/>
  <c r="X656" i="11"/>
  <c r="X656" i="10"/>
  <c r="X656" i="9"/>
  <c r="X656" i="8"/>
  <c r="X656" i="7"/>
  <c r="X656" i="5"/>
  <c r="U656" i="19"/>
  <c r="U656" i="18"/>
  <c r="U656" i="17"/>
  <c r="U656" i="16"/>
  <c r="U656" i="15"/>
  <c r="U656" i="14"/>
  <c r="U656" i="13"/>
  <c r="U656" i="12"/>
  <c r="U656" i="11"/>
  <c r="U656" i="9"/>
  <c r="U656" i="10"/>
  <c r="U656" i="8"/>
  <c r="U656" i="7"/>
  <c r="U656" i="5"/>
  <c r="W656" i="19"/>
  <c r="W656" i="18"/>
  <c r="W656" i="17"/>
  <c r="W656" i="15"/>
  <c r="W656" i="16"/>
  <c r="W656" i="14"/>
  <c r="W656" i="13"/>
  <c r="W656" i="12"/>
  <c r="W656" i="11"/>
  <c r="W656" i="9"/>
  <c r="W656" i="10"/>
  <c r="W656" i="8"/>
  <c r="W656" i="5"/>
  <c r="W656" i="7"/>
  <c r="V656" i="19"/>
  <c r="V656" i="18"/>
  <c r="V656" i="17"/>
  <c r="V656" i="16"/>
  <c r="V656" i="15"/>
  <c r="V656" i="14"/>
  <c r="V656" i="13"/>
  <c r="V656" i="12"/>
  <c r="V656" i="11"/>
  <c r="V656" i="10"/>
  <c r="V656" i="8"/>
  <c r="V656" i="9"/>
  <c r="V656" i="7"/>
  <c r="V656" i="5"/>
  <c r="X656" i="3"/>
  <c r="X656" i="2"/>
  <c r="Z656" i="1"/>
  <c r="V656" i="3"/>
  <c r="V656" i="2"/>
  <c r="X656" i="1"/>
  <c r="U656" i="3"/>
  <c r="U656" i="2"/>
  <c r="W656" i="1"/>
  <c r="W656" i="3"/>
  <c r="W656" i="2"/>
  <c r="Y656" i="1"/>
  <c r="I657" i="1"/>
  <c r="F657" i="1"/>
  <c r="E657" i="1"/>
  <c r="H657" i="1"/>
  <c r="G657" i="1"/>
  <c r="D657" i="1"/>
  <c r="B658" i="1"/>
  <c r="K658" i="1" s="1"/>
  <c r="C657" i="1"/>
  <c r="X657" i="19" l="1"/>
  <c r="X657" i="18"/>
  <c r="X657" i="17"/>
  <c r="X657" i="16"/>
  <c r="X657" i="15"/>
  <c r="X657" i="14"/>
  <c r="X657" i="13"/>
  <c r="X657" i="12"/>
  <c r="X657" i="10"/>
  <c r="X657" i="11"/>
  <c r="X657" i="8"/>
  <c r="X657" i="9"/>
  <c r="X657" i="7"/>
  <c r="X657" i="5"/>
  <c r="U657" i="19"/>
  <c r="U657" i="18"/>
  <c r="U657" i="17"/>
  <c r="U657" i="16"/>
  <c r="U657" i="15"/>
  <c r="U657" i="14"/>
  <c r="U657" i="13"/>
  <c r="U657" i="12"/>
  <c r="U657" i="11"/>
  <c r="U657" i="10"/>
  <c r="U657" i="9"/>
  <c r="U657" i="8"/>
  <c r="U657" i="7"/>
  <c r="U657" i="5"/>
  <c r="V657" i="19"/>
  <c r="V657" i="18"/>
  <c r="V657" i="17"/>
  <c r="V657" i="16"/>
  <c r="V657" i="15"/>
  <c r="V657" i="14"/>
  <c r="V657" i="13"/>
  <c r="V657" i="12"/>
  <c r="V657" i="11"/>
  <c r="V657" i="10"/>
  <c r="V657" i="8"/>
  <c r="V657" i="9"/>
  <c r="V657" i="5"/>
  <c r="V657" i="7"/>
  <c r="W657" i="19"/>
  <c r="W657" i="18"/>
  <c r="W657" i="17"/>
  <c r="W657" i="16"/>
  <c r="W657" i="15"/>
  <c r="W657" i="14"/>
  <c r="W657" i="12"/>
  <c r="W657" i="13"/>
  <c r="W657" i="11"/>
  <c r="W657" i="10"/>
  <c r="W657" i="9"/>
  <c r="W657" i="7"/>
  <c r="W657" i="8"/>
  <c r="W657" i="5"/>
  <c r="X657" i="3"/>
  <c r="X657" i="2"/>
  <c r="Z657" i="1"/>
  <c r="W657" i="3"/>
  <c r="W657" i="2"/>
  <c r="Y657" i="1"/>
  <c r="V657" i="3"/>
  <c r="V657" i="2"/>
  <c r="X657" i="1"/>
  <c r="U657" i="3"/>
  <c r="U657" i="2"/>
  <c r="W657" i="1"/>
  <c r="I658" i="1"/>
  <c r="F658" i="1"/>
  <c r="E658" i="1"/>
  <c r="H658" i="1"/>
  <c r="G658" i="1"/>
  <c r="D658" i="1"/>
  <c r="B659" i="1"/>
  <c r="K659" i="1" s="1"/>
  <c r="C658" i="1"/>
  <c r="X658" i="19" l="1"/>
  <c r="X658" i="18"/>
  <c r="X658" i="17"/>
  <c r="X658" i="16"/>
  <c r="X658" i="15"/>
  <c r="X658" i="14"/>
  <c r="X658" i="13"/>
  <c r="X658" i="12"/>
  <c r="X658" i="11"/>
  <c r="X658" i="10"/>
  <c r="X658" i="9"/>
  <c r="X658" i="8"/>
  <c r="X658" i="7"/>
  <c r="X658" i="5"/>
  <c r="U658" i="19"/>
  <c r="U658" i="18"/>
  <c r="U658" i="17"/>
  <c r="U658" i="16"/>
  <c r="U658" i="15"/>
  <c r="U658" i="14"/>
  <c r="U658" i="13"/>
  <c r="U658" i="12"/>
  <c r="U658" i="11"/>
  <c r="U658" i="10"/>
  <c r="U658" i="9"/>
  <c r="U658" i="8"/>
  <c r="U658" i="7"/>
  <c r="U658" i="5"/>
  <c r="V658" i="19"/>
  <c r="V658" i="18"/>
  <c r="V658" i="17"/>
  <c r="V658" i="16"/>
  <c r="V658" i="15"/>
  <c r="V658" i="14"/>
  <c r="V658" i="13"/>
  <c r="V658" i="12"/>
  <c r="V658" i="11"/>
  <c r="V658" i="10"/>
  <c r="V658" i="9"/>
  <c r="V658" i="8"/>
  <c r="V658" i="7"/>
  <c r="V658" i="5"/>
  <c r="W658" i="19"/>
  <c r="W658" i="18"/>
  <c r="W658" i="17"/>
  <c r="W658" i="16"/>
  <c r="W658" i="15"/>
  <c r="W658" i="14"/>
  <c r="W658" i="13"/>
  <c r="W658" i="12"/>
  <c r="W658" i="11"/>
  <c r="W658" i="10"/>
  <c r="W658" i="9"/>
  <c r="W658" i="7"/>
  <c r="W658" i="8"/>
  <c r="W658" i="5"/>
  <c r="U658" i="3"/>
  <c r="U658" i="2"/>
  <c r="W658" i="1"/>
  <c r="X658" i="3"/>
  <c r="X658" i="2"/>
  <c r="Z658" i="1"/>
  <c r="W658" i="3"/>
  <c r="W658" i="2"/>
  <c r="Y658" i="1"/>
  <c r="V658" i="3"/>
  <c r="V658" i="2"/>
  <c r="X658" i="1"/>
  <c r="I659" i="1"/>
  <c r="G659" i="1"/>
  <c r="F659" i="1"/>
  <c r="E659" i="1"/>
  <c r="H659" i="1"/>
  <c r="D659" i="1"/>
  <c r="C659" i="1"/>
  <c r="B660" i="1"/>
  <c r="K660" i="1" s="1"/>
  <c r="W659" i="19" l="1"/>
  <c r="W659" i="18"/>
  <c r="W659" i="17"/>
  <c r="W659" i="15"/>
  <c r="W659" i="16"/>
  <c r="W659" i="14"/>
  <c r="W659" i="13"/>
  <c r="W659" i="12"/>
  <c r="W659" i="11"/>
  <c r="W659" i="9"/>
  <c r="W659" i="10"/>
  <c r="W659" i="8"/>
  <c r="W659" i="7"/>
  <c r="W659" i="5"/>
  <c r="V659" i="19"/>
  <c r="V659" i="18"/>
  <c r="V659" i="17"/>
  <c r="V659" i="16"/>
  <c r="V659" i="15"/>
  <c r="V659" i="14"/>
  <c r="V659" i="13"/>
  <c r="V659" i="12"/>
  <c r="V659" i="11"/>
  <c r="V659" i="10"/>
  <c r="V659" i="9"/>
  <c r="V659" i="8"/>
  <c r="V659" i="7"/>
  <c r="V659" i="5"/>
  <c r="U659" i="19"/>
  <c r="U659" i="18"/>
  <c r="U659" i="17"/>
  <c r="U659" i="16"/>
  <c r="U659" i="15"/>
  <c r="U659" i="14"/>
  <c r="U659" i="13"/>
  <c r="U659" i="12"/>
  <c r="U659" i="11"/>
  <c r="U659" i="10"/>
  <c r="U659" i="9"/>
  <c r="U659" i="8"/>
  <c r="U659" i="7"/>
  <c r="U659" i="5"/>
  <c r="X659" i="19"/>
  <c r="X659" i="18"/>
  <c r="X659" i="17"/>
  <c r="X659" i="16"/>
  <c r="X659" i="15"/>
  <c r="X659" i="14"/>
  <c r="X659" i="13"/>
  <c r="X659" i="12"/>
  <c r="X659" i="11"/>
  <c r="X659" i="10"/>
  <c r="X659" i="9"/>
  <c r="X659" i="8"/>
  <c r="X659" i="7"/>
  <c r="X659" i="5"/>
  <c r="V659" i="3"/>
  <c r="V659" i="2"/>
  <c r="X659" i="1"/>
  <c r="W659" i="3"/>
  <c r="W659" i="2"/>
  <c r="Y659" i="1"/>
  <c r="X659" i="3"/>
  <c r="X659" i="2"/>
  <c r="Z659" i="1"/>
  <c r="U659" i="3"/>
  <c r="U659" i="2"/>
  <c r="W659" i="1"/>
  <c r="I660" i="1"/>
  <c r="G660" i="1"/>
  <c r="E660" i="1"/>
  <c r="H660" i="1"/>
  <c r="F660" i="1"/>
  <c r="D660" i="1"/>
  <c r="C660" i="1"/>
  <c r="B661" i="1"/>
  <c r="K661" i="1" s="1"/>
  <c r="J20" i="5" a="1"/>
  <c r="E20" i="5" a="1"/>
  <c r="E20" i="5" l="1"/>
  <c r="G20" i="5" s="1"/>
  <c r="H20" i="5" s="1"/>
  <c r="I20" i="5" s="1"/>
  <c r="J20" i="5"/>
  <c r="W660" i="19"/>
  <c r="W660" i="17"/>
  <c r="W660" i="18"/>
  <c r="W660" i="16"/>
  <c r="W660" i="15"/>
  <c r="W660" i="14"/>
  <c r="W660" i="12"/>
  <c r="W660" i="13"/>
  <c r="W660" i="11"/>
  <c r="W660" i="10"/>
  <c r="W660" i="9"/>
  <c r="W660" i="8"/>
  <c r="W660" i="7"/>
  <c r="W660" i="5"/>
  <c r="V660" i="19"/>
  <c r="V660" i="18"/>
  <c r="V660" i="17"/>
  <c r="V660" i="16"/>
  <c r="V660" i="15"/>
  <c r="V660" i="14"/>
  <c r="V660" i="13"/>
  <c r="V660" i="12"/>
  <c r="V660" i="11"/>
  <c r="V660" i="10"/>
  <c r="V660" i="8"/>
  <c r="V660" i="9"/>
  <c r="V660" i="7"/>
  <c r="V660" i="5"/>
  <c r="X660" i="19"/>
  <c r="X660" i="18"/>
  <c r="X660" i="17"/>
  <c r="X660" i="16"/>
  <c r="X660" i="15"/>
  <c r="X660" i="14"/>
  <c r="X660" i="13"/>
  <c r="X660" i="12"/>
  <c r="X660" i="10"/>
  <c r="X660" i="11"/>
  <c r="X660" i="8"/>
  <c r="X660" i="9"/>
  <c r="X660" i="7"/>
  <c r="X660" i="5"/>
  <c r="U660" i="19"/>
  <c r="U660" i="18"/>
  <c r="U660" i="17"/>
  <c r="U660" i="16"/>
  <c r="U660" i="15"/>
  <c r="U660" i="14"/>
  <c r="U660" i="13"/>
  <c r="U660" i="12"/>
  <c r="U660" i="11"/>
  <c r="U660" i="9"/>
  <c r="U660" i="10"/>
  <c r="U660" i="8"/>
  <c r="U660" i="7"/>
  <c r="U660" i="5"/>
  <c r="X660" i="3"/>
  <c r="X660" i="2"/>
  <c r="Z660" i="1"/>
  <c r="V660" i="3"/>
  <c r="V660" i="2"/>
  <c r="X660" i="1"/>
  <c r="W660" i="3"/>
  <c r="W660" i="2"/>
  <c r="Y660" i="1"/>
  <c r="U660" i="3"/>
  <c r="U660" i="2"/>
  <c r="W660" i="1"/>
  <c r="I661" i="1"/>
  <c r="E661" i="1"/>
  <c r="F661" i="1"/>
  <c r="H661" i="1"/>
  <c r="G661" i="1"/>
  <c r="D661" i="1"/>
  <c r="C661" i="1"/>
  <c r="B662" i="1"/>
  <c r="K662" i="1" s="1"/>
  <c r="P20" i="5"/>
  <c r="L20" i="5"/>
  <c r="Z20" i="5" l="1"/>
  <c r="Q20" i="5"/>
  <c r="R20" i="5" s="1"/>
  <c r="M20" i="5"/>
  <c r="N20" i="5" s="1"/>
  <c r="U661" i="19"/>
  <c r="U661" i="18"/>
  <c r="U661" i="17"/>
  <c r="U661" i="16"/>
  <c r="U661" i="15"/>
  <c r="U661" i="14"/>
  <c r="U661" i="13"/>
  <c r="U661" i="12"/>
  <c r="U661" i="11"/>
  <c r="U661" i="10"/>
  <c r="U661" i="9"/>
  <c r="U661" i="8"/>
  <c r="U661" i="7"/>
  <c r="U661" i="5"/>
  <c r="W661" i="19"/>
  <c r="W661" i="18"/>
  <c r="W661" i="17"/>
  <c r="W661" i="16"/>
  <c r="W661" i="14"/>
  <c r="W661" i="15"/>
  <c r="W661" i="13"/>
  <c r="W661" i="11"/>
  <c r="W661" i="12"/>
  <c r="W661" i="10"/>
  <c r="W661" i="9"/>
  <c r="W661" i="7"/>
  <c r="W661" i="8"/>
  <c r="W661" i="5"/>
  <c r="X661" i="19"/>
  <c r="X661" i="18"/>
  <c r="X661" i="17"/>
  <c r="X661" i="16"/>
  <c r="X661" i="15"/>
  <c r="X661" i="14"/>
  <c r="X661" i="13"/>
  <c r="X661" i="12"/>
  <c r="X661" i="11"/>
  <c r="X661" i="10"/>
  <c r="X661" i="9"/>
  <c r="X661" i="8"/>
  <c r="X661" i="7"/>
  <c r="X661" i="5"/>
  <c r="V661" i="19"/>
  <c r="V661" i="18"/>
  <c r="V661" i="17"/>
  <c r="V661" i="16"/>
  <c r="V661" i="15"/>
  <c r="V661" i="14"/>
  <c r="V661" i="13"/>
  <c r="V661" i="12"/>
  <c r="V661" i="11"/>
  <c r="V661" i="10"/>
  <c r="V661" i="9"/>
  <c r="V661" i="8"/>
  <c r="V661" i="7"/>
  <c r="V661" i="5"/>
  <c r="W661" i="3"/>
  <c r="W661" i="2"/>
  <c r="Y661" i="1"/>
  <c r="U661" i="3"/>
  <c r="U661" i="2"/>
  <c r="W661" i="1"/>
  <c r="X661" i="3"/>
  <c r="X661" i="2"/>
  <c r="Z661" i="1"/>
  <c r="V661" i="3"/>
  <c r="V661" i="2"/>
  <c r="X661" i="1"/>
  <c r="I662" i="1"/>
  <c r="F662" i="1"/>
  <c r="H662" i="1"/>
  <c r="G662" i="1"/>
  <c r="E662" i="1"/>
  <c r="D662" i="1"/>
  <c r="B663" i="1"/>
  <c r="K663" i="1" s="1"/>
  <c r="C662" i="1"/>
  <c r="W662" i="17" l="1"/>
  <c r="W662" i="18"/>
  <c r="W662" i="16"/>
  <c r="W662" i="19"/>
  <c r="W662" i="14"/>
  <c r="W662" i="13"/>
  <c r="W662" i="12"/>
  <c r="W662" i="15"/>
  <c r="W662" i="9"/>
  <c r="W662" i="10"/>
  <c r="W662" i="11"/>
  <c r="W662" i="7"/>
  <c r="W662" i="8"/>
  <c r="W662" i="5"/>
  <c r="V662" i="19"/>
  <c r="V662" i="18"/>
  <c r="V662" i="17"/>
  <c r="V662" i="16"/>
  <c r="V662" i="15"/>
  <c r="V662" i="14"/>
  <c r="V662" i="13"/>
  <c r="V662" i="12"/>
  <c r="V662" i="10"/>
  <c r="V662" i="11"/>
  <c r="V662" i="9"/>
  <c r="V662" i="8"/>
  <c r="V662" i="7"/>
  <c r="V662" i="5"/>
  <c r="X662" i="19"/>
  <c r="X662" i="18"/>
  <c r="X662" i="17"/>
  <c r="X662" i="16"/>
  <c r="X662" i="15"/>
  <c r="X662" i="14"/>
  <c r="X662" i="13"/>
  <c r="X662" i="12"/>
  <c r="X662" i="11"/>
  <c r="X662" i="10"/>
  <c r="X662" i="9"/>
  <c r="X662" i="8"/>
  <c r="X662" i="5"/>
  <c r="X662" i="7"/>
  <c r="U662" i="19"/>
  <c r="U662" i="18"/>
  <c r="U662" i="17"/>
  <c r="U662" i="16"/>
  <c r="U662" i="15"/>
  <c r="U662" i="14"/>
  <c r="U662" i="13"/>
  <c r="U662" i="12"/>
  <c r="U662" i="11"/>
  <c r="U662" i="10"/>
  <c r="U662" i="9"/>
  <c r="U662" i="8"/>
  <c r="U662" i="7"/>
  <c r="U662" i="5"/>
  <c r="X662" i="3"/>
  <c r="X662" i="2"/>
  <c r="Z662" i="1"/>
  <c r="W662" i="3"/>
  <c r="W662" i="2"/>
  <c r="Y662" i="1"/>
  <c r="U662" i="3"/>
  <c r="U662" i="2"/>
  <c r="W662" i="1"/>
  <c r="V662" i="3"/>
  <c r="V662" i="2"/>
  <c r="X662" i="1"/>
  <c r="I663" i="1"/>
  <c r="H663" i="1"/>
  <c r="E663" i="1"/>
  <c r="F663" i="1"/>
  <c r="G663" i="1"/>
  <c r="D663" i="1"/>
  <c r="C663" i="1"/>
  <c r="B664" i="1"/>
  <c r="K664" i="1" s="1"/>
  <c r="W663" i="18" l="1"/>
  <c r="W663" i="19"/>
  <c r="W663" i="16"/>
  <c r="W663" i="17"/>
  <c r="W663" i="14"/>
  <c r="W663" i="15"/>
  <c r="W663" i="13"/>
  <c r="W663" i="10"/>
  <c r="W663" i="11"/>
  <c r="W663" i="12"/>
  <c r="W663" i="9"/>
  <c r="W663" i="7"/>
  <c r="W663" i="8"/>
  <c r="W663" i="5"/>
  <c r="V663" i="19"/>
  <c r="V663" i="18"/>
  <c r="V663" i="17"/>
  <c r="V663" i="16"/>
  <c r="V663" i="15"/>
  <c r="V663" i="14"/>
  <c r="V663" i="13"/>
  <c r="V663" i="12"/>
  <c r="V663" i="11"/>
  <c r="V663" i="10"/>
  <c r="V663" i="8"/>
  <c r="V663" i="9"/>
  <c r="V663" i="7"/>
  <c r="V663" i="5"/>
  <c r="U663" i="19"/>
  <c r="U663" i="18"/>
  <c r="U663" i="17"/>
  <c r="U663" i="15"/>
  <c r="U663" i="16"/>
  <c r="U663" i="14"/>
  <c r="U663" i="13"/>
  <c r="U663" i="12"/>
  <c r="U663" i="11"/>
  <c r="U663" i="9"/>
  <c r="U663" i="10"/>
  <c r="U663" i="8"/>
  <c r="U663" i="7"/>
  <c r="U663" i="5"/>
  <c r="X663" i="19"/>
  <c r="X663" i="18"/>
  <c r="X663" i="17"/>
  <c r="X663" i="16"/>
  <c r="X663" i="15"/>
  <c r="X663" i="14"/>
  <c r="X663" i="13"/>
  <c r="X663" i="12"/>
  <c r="X663" i="11"/>
  <c r="X663" i="10"/>
  <c r="X663" i="8"/>
  <c r="X663" i="9"/>
  <c r="X663" i="7"/>
  <c r="X663" i="5"/>
  <c r="V663" i="3"/>
  <c r="V663" i="2"/>
  <c r="X663" i="1"/>
  <c r="W663" i="3"/>
  <c r="W663" i="2"/>
  <c r="Y663" i="1"/>
  <c r="U663" i="3"/>
  <c r="U663" i="2"/>
  <c r="W663" i="1"/>
  <c r="X663" i="3"/>
  <c r="X663" i="2"/>
  <c r="Z663" i="1"/>
  <c r="I664" i="1"/>
  <c r="E664" i="1"/>
  <c r="F664" i="1"/>
  <c r="H664" i="1"/>
  <c r="G664" i="1"/>
  <c r="D664" i="1"/>
  <c r="B665" i="1"/>
  <c r="K665" i="1" s="1"/>
  <c r="C664" i="1"/>
  <c r="F26" i="2" a="1"/>
  <c r="F26" i="2" l="1"/>
  <c r="W664" i="19"/>
  <c r="W664" i="18"/>
  <c r="W664" i="17"/>
  <c r="W664" i="14"/>
  <c r="W664" i="15"/>
  <c r="W664" i="11"/>
  <c r="W664" i="10"/>
  <c r="W664" i="16"/>
  <c r="W664" i="13"/>
  <c r="W664" i="12"/>
  <c r="W664" i="7"/>
  <c r="W664" i="9"/>
  <c r="W664" i="8"/>
  <c r="W664" i="5"/>
  <c r="U664" i="19"/>
  <c r="U664" i="18"/>
  <c r="U664" i="17"/>
  <c r="U664" i="16"/>
  <c r="U664" i="15"/>
  <c r="U664" i="14"/>
  <c r="U664" i="13"/>
  <c r="U664" i="12"/>
  <c r="U664" i="11"/>
  <c r="U664" i="10"/>
  <c r="U664" i="9"/>
  <c r="U664" i="7"/>
  <c r="U664" i="8"/>
  <c r="U664" i="5"/>
  <c r="V664" i="19"/>
  <c r="V664" i="18"/>
  <c r="V664" i="17"/>
  <c r="V664" i="16"/>
  <c r="V664" i="15"/>
  <c r="V664" i="14"/>
  <c r="V664" i="13"/>
  <c r="V664" i="12"/>
  <c r="V664" i="11"/>
  <c r="V664" i="10"/>
  <c r="V664" i="9"/>
  <c r="V664" i="8"/>
  <c r="V664" i="7"/>
  <c r="V664" i="5"/>
  <c r="X664" i="19"/>
  <c r="X664" i="18"/>
  <c r="X664" i="17"/>
  <c r="X664" i="16"/>
  <c r="X664" i="15"/>
  <c r="X664" i="14"/>
  <c r="X664" i="13"/>
  <c r="X664" i="12"/>
  <c r="X664" i="11"/>
  <c r="X664" i="10"/>
  <c r="X664" i="8"/>
  <c r="X664" i="9"/>
  <c r="X664" i="7"/>
  <c r="X664" i="5"/>
  <c r="W664" i="3"/>
  <c r="W664" i="2"/>
  <c r="Y664" i="1"/>
  <c r="U664" i="3"/>
  <c r="U664" i="2"/>
  <c r="W664" i="1"/>
  <c r="X664" i="3"/>
  <c r="X664" i="2"/>
  <c r="Z664" i="1"/>
  <c r="V664" i="3"/>
  <c r="V664" i="2"/>
  <c r="X664" i="1"/>
  <c r="I665" i="1"/>
  <c r="E665" i="1"/>
  <c r="F665" i="1"/>
  <c r="H665" i="1"/>
  <c r="G665" i="1"/>
  <c r="D665" i="1"/>
  <c r="C665" i="1"/>
  <c r="B666" i="1"/>
  <c r="K666" i="1" s="1"/>
  <c r="W665" i="18" l="1"/>
  <c r="W665" i="17"/>
  <c r="W665" i="19"/>
  <c r="W665" i="15"/>
  <c r="W665" i="14"/>
  <c r="W665" i="16"/>
  <c r="W665" i="11"/>
  <c r="W665" i="13"/>
  <c r="W665" i="10"/>
  <c r="W665" i="7"/>
  <c r="W665" i="9"/>
  <c r="W665" i="12"/>
  <c r="W665" i="8"/>
  <c r="W665" i="5"/>
  <c r="V665" i="19"/>
  <c r="V665" i="18"/>
  <c r="V665" i="17"/>
  <c r="V665" i="16"/>
  <c r="V665" i="15"/>
  <c r="V665" i="14"/>
  <c r="V665" i="13"/>
  <c r="V665" i="12"/>
  <c r="V665" i="11"/>
  <c r="V665" i="10"/>
  <c r="V665" i="8"/>
  <c r="V665" i="9"/>
  <c r="V665" i="7"/>
  <c r="V665" i="5"/>
  <c r="U665" i="19"/>
  <c r="U665" i="18"/>
  <c r="U665" i="17"/>
  <c r="U665" i="16"/>
  <c r="U665" i="15"/>
  <c r="U665" i="14"/>
  <c r="U665" i="13"/>
  <c r="U665" i="12"/>
  <c r="U665" i="11"/>
  <c r="U665" i="9"/>
  <c r="U665" i="10"/>
  <c r="U665" i="8"/>
  <c r="U665" i="7"/>
  <c r="U665" i="5"/>
  <c r="X665" i="19"/>
  <c r="X665" i="18"/>
  <c r="X665" i="17"/>
  <c r="X665" i="16"/>
  <c r="X665" i="15"/>
  <c r="X665" i="14"/>
  <c r="X665" i="13"/>
  <c r="X665" i="12"/>
  <c r="X665" i="11"/>
  <c r="X665" i="10"/>
  <c r="X665" i="9"/>
  <c r="X665" i="8"/>
  <c r="X665" i="7"/>
  <c r="X665" i="5"/>
  <c r="X665" i="3"/>
  <c r="X665" i="2"/>
  <c r="Z665" i="1"/>
  <c r="U665" i="3"/>
  <c r="U665" i="2"/>
  <c r="W665" i="1"/>
  <c r="W665" i="3"/>
  <c r="W665" i="2"/>
  <c r="Y665" i="1"/>
  <c r="V665" i="3"/>
  <c r="V665" i="2"/>
  <c r="X665" i="1"/>
  <c r="I666" i="1"/>
  <c r="E666" i="1"/>
  <c r="H666" i="1"/>
  <c r="G666" i="1"/>
  <c r="F666" i="1"/>
  <c r="D666" i="1"/>
  <c r="B667" i="1"/>
  <c r="K667" i="1" s="1"/>
  <c r="C666" i="1"/>
  <c r="F21" i="5" a="1"/>
  <c r="F21" i="5" l="1"/>
  <c r="W666" i="19"/>
  <c r="W666" i="18"/>
  <c r="W666" i="17"/>
  <c r="W666" i="15"/>
  <c r="W666" i="16"/>
  <c r="W666" i="14"/>
  <c r="W666" i="13"/>
  <c r="W666" i="10"/>
  <c r="W666" i="11"/>
  <c r="W666" i="9"/>
  <c r="W666" i="12"/>
  <c r="W666" i="8"/>
  <c r="W666" i="7"/>
  <c r="W666" i="5"/>
  <c r="U666" i="19"/>
  <c r="U666" i="18"/>
  <c r="U666" i="17"/>
  <c r="U666" i="16"/>
  <c r="U666" i="15"/>
  <c r="U666" i="14"/>
  <c r="U666" i="13"/>
  <c r="U666" i="12"/>
  <c r="U666" i="11"/>
  <c r="U666" i="9"/>
  <c r="U666" i="10"/>
  <c r="U666" i="8"/>
  <c r="U666" i="7"/>
  <c r="U666" i="5"/>
  <c r="X666" i="19"/>
  <c r="X666" i="18"/>
  <c r="X666" i="16"/>
  <c r="X666" i="17"/>
  <c r="X666" i="15"/>
  <c r="X666" i="14"/>
  <c r="X666" i="13"/>
  <c r="X666" i="12"/>
  <c r="X666" i="11"/>
  <c r="X666" i="10"/>
  <c r="X666" i="8"/>
  <c r="X666" i="9"/>
  <c r="X666" i="7"/>
  <c r="X666" i="5"/>
  <c r="V666" i="19"/>
  <c r="V666" i="18"/>
  <c r="V666" i="17"/>
  <c r="V666" i="16"/>
  <c r="V666" i="15"/>
  <c r="V666" i="14"/>
  <c r="V666" i="13"/>
  <c r="V666" i="12"/>
  <c r="V666" i="11"/>
  <c r="V666" i="10"/>
  <c r="V666" i="8"/>
  <c r="V666" i="9"/>
  <c r="V666" i="7"/>
  <c r="V666" i="5"/>
  <c r="V666" i="3"/>
  <c r="V666" i="2"/>
  <c r="X666" i="1"/>
  <c r="W666" i="3"/>
  <c r="W666" i="2"/>
  <c r="Y666" i="1"/>
  <c r="X666" i="3"/>
  <c r="Z666" i="1"/>
  <c r="X666" i="2"/>
  <c r="U666" i="3"/>
  <c r="U666" i="2"/>
  <c r="W666" i="1"/>
  <c r="I667" i="1"/>
  <c r="H667" i="1"/>
  <c r="F667" i="1"/>
  <c r="G667" i="1"/>
  <c r="E667" i="1"/>
  <c r="D667" i="1"/>
  <c r="B668" i="1"/>
  <c r="K668" i="1" s="1"/>
  <c r="C667" i="1"/>
  <c r="W667" i="19" l="1"/>
  <c r="W667" i="18"/>
  <c r="W667" i="17"/>
  <c r="W667" i="15"/>
  <c r="W667" i="16"/>
  <c r="W667" i="14"/>
  <c r="W667" i="13"/>
  <c r="W667" i="12"/>
  <c r="W667" i="10"/>
  <c r="W667" i="11"/>
  <c r="W667" i="9"/>
  <c r="W667" i="8"/>
  <c r="W667" i="7"/>
  <c r="W667" i="5"/>
  <c r="V667" i="19"/>
  <c r="V667" i="18"/>
  <c r="V667" i="17"/>
  <c r="V667" i="16"/>
  <c r="V667" i="15"/>
  <c r="V667" i="14"/>
  <c r="V667" i="13"/>
  <c r="V667" i="12"/>
  <c r="V667" i="11"/>
  <c r="V667" i="10"/>
  <c r="V667" i="9"/>
  <c r="V667" i="8"/>
  <c r="V667" i="7"/>
  <c r="V667" i="5"/>
  <c r="U667" i="19"/>
  <c r="U667" i="18"/>
  <c r="U667" i="17"/>
  <c r="U667" i="16"/>
  <c r="U667" i="15"/>
  <c r="U667" i="14"/>
  <c r="U667" i="13"/>
  <c r="U667" i="12"/>
  <c r="U667" i="11"/>
  <c r="U667" i="10"/>
  <c r="U667" i="9"/>
  <c r="U667" i="7"/>
  <c r="U667" i="8"/>
  <c r="U667" i="5"/>
  <c r="X667" i="19"/>
  <c r="X667" i="18"/>
  <c r="X667" i="17"/>
  <c r="X667" i="16"/>
  <c r="X667" i="15"/>
  <c r="X667" i="14"/>
  <c r="X667" i="13"/>
  <c r="X667" i="12"/>
  <c r="X667" i="11"/>
  <c r="X667" i="10"/>
  <c r="X667" i="8"/>
  <c r="X667" i="9"/>
  <c r="X667" i="7"/>
  <c r="X667" i="5"/>
  <c r="W667" i="3"/>
  <c r="W667" i="2"/>
  <c r="Y667" i="1"/>
  <c r="X667" i="3"/>
  <c r="X667" i="2"/>
  <c r="Z667" i="1"/>
  <c r="U667" i="3"/>
  <c r="U667" i="2"/>
  <c r="W667" i="1"/>
  <c r="V667" i="3"/>
  <c r="V667" i="2"/>
  <c r="X667" i="1"/>
  <c r="I668" i="1"/>
  <c r="G668" i="1"/>
  <c r="H668" i="1"/>
  <c r="E668" i="1"/>
  <c r="F668" i="1"/>
  <c r="D668" i="1"/>
  <c r="C668" i="1"/>
  <c r="B669" i="1"/>
  <c r="K669" i="1" s="1"/>
  <c r="J26" i="2" a="1"/>
  <c r="E26" i="2" a="1"/>
  <c r="J26" i="2" l="1"/>
  <c r="E26" i="2"/>
  <c r="G26" i="2" s="1"/>
  <c r="H26" i="2" s="1"/>
  <c r="W668" i="19"/>
  <c r="W668" i="18"/>
  <c r="W668" i="17"/>
  <c r="W668" i="15"/>
  <c r="W668" i="16"/>
  <c r="W668" i="14"/>
  <c r="W668" i="13"/>
  <c r="W668" i="12"/>
  <c r="W668" i="10"/>
  <c r="W668" i="11"/>
  <c r="W668" i="8"/>
  <c r="W668" i="9"/>
  <c r="W668" i="7"/>
  <c r="W668" i="5"/>
  <c r="X668" i="19"/>
  <c r="X668" i="18"/>
  <c r="X668" i="17"/>
  <c r="X668" i="16"/>
  <c r="X668" i="15"/>
  <c r="X668" i="14"/>
  <c r="X668" i="13"/>
  <c r="X668" i="12"/>
  <c r="X668" i="11"/>
  <c r="X668" i="10"/>
  <c r="X668" i="9"/>
  <c r="X668" i="8"/>
  <c r="X668" i="7"/>
  <c r="X668" i="5"/>
  <c r="U668" i="19"/>
  <c r="U668" i="18"/>
  <c r="U668" i="17"/>
  <c r="U668" i="16"/>
  <c r="U668" i="15"/>
  <c r="U668" i="14"/>
  <c r="U668" i="13"/>
  <c r="U668" i="12"/>
  <c r="U668" i="11"/>
  <c r="U668" i="10"/>
  <c r="U668" i="9"/>
  <c r="U668" i="8"/>
  <c r="U668" i="7"/>
  <c r="U668" i="5"/>
  <c r="V668" i="19"/>
  <c r="V668" i="18"/>
  <c r="V668" i="17"/>
  <c r="V668" i="16"/>
  <c r="V668" i="15"/>
  <c r="V668" i="14"/>
  <c r="V668" i="12"/>
  <c r="V668" i="13"/>
  <c r="V668" i="11"/>
  <c r="V668" i="10"/>
  <c r="V668" i="8"/>
  <c r="V668" i="9"/>
  <c r="V668" i="7"/>
  <c r="V668" i="5"/>
  <c r="V668" i="3"/>
  <c r="V668" i="2"/>
  <c r="X668" i="1"/>
  <c r="X668" i="3"/>
  <c r="X668" i="2"/>
  <c r="Z668" i="1"/>
  <c r="U668" i="3"/>
  <c r="U668" i="2"/>
  <c r="W668" i="1"/>
  <c r="W668" i="3"/>
  <c r="W668" i="2"/>
  <c r="Y668" i="1"/>
  <c r="I669" i="1"/>
  <c r="F669" i="1"/>
  <c r="E669" i="1"/>
  <c r="G669" i="1"/>
  <c r="H669" i="1"/>
  <c r="D669" i="1"/>
  <c r="C669" i="1"/>
  <c r="B670" i="1"/>
  <c r="K670" i="1" s="1"/>
  <c r="L26" i="2"/>
  <c r="P26" i="2"/>
  <c r="Z26" i="2" l="1"/>
  <c r="I26" i="2"/>
  <c r="M26" i="2"/>
  <c r="N26" i="2" s="1"/>
  <c r="Q26" i="2"/>
  <c r="R26" i="2" s="1"/>
  <c r="W669" i="19"/>
  <c r="W669" i="16"/>
  <c r="W669" i="18"/>
  <c r="W669" i="15"/>
  <c r="W669" i="17"/>
  <c r="W669" i="14"/>
  <c r="W669" i="13"/>
  <c r="W669" i="12"/>
  <c r="W669" i="11"/>
  <c r="W669" i="10"/>
  <c r="W669" i="9"/>
  <c r="W669" i="8"/>
  <c r="W669" i="7"/>
  <c r="W669" i="5"/>
  <c r="U669" i="19"/>
  <c r="U669" i="18"/>
  <c r="U669" i="17"/>
  <c r="U669" i="16"/>
  <c r="U669" i="15"/>
  <c r="U669" i="14"/>
  <c r="U669" i="13"/>
  <c r="U669" i="12"/>
  <c r="U669" i="11"/>
  <c r="U669" i="10"/>
  <c r="U669" i="9"/>
  <c r="U669" i="8"/>
  <c r="U669" i="7"/>
  <c r="U669" i="5"/>
  <c r="V669" i="19"/>
  <c r="V669" i="18"/>
  <c r="V669" i="17"/>
  <c r="V669" i="16"/>
  <c r="V669" i="15"/>
  <c r="V669" i="14"/>
  <c r="V669" i="13"/>
  <c r="V669" i="12"/>
  <c r="V669" i="11"/>
  <c r="V669" i="10"/>
  <c r="V669" i="8"/>
  <c r="V669" i="9"/>
  <c r="V669" i="7"/>
  <c r="V669" i="5"/>
  <c r="X669" i="19"/>
  <c r="X669" i="18"/>
  <c r="X669" i="17"/>
  <c r="X669" i="16"/>
  <c r="X669" i="15"/>
  <c r="X669" i="14"/>
  <c r="X669" i="13"/>
  <c r="X669" i="12"/>
  <c r="X669" i="11"/>
  <c r="X669" i="10"/>
  <c r="X669" i="8"/>
  <c r="X669" i="9"/>
  <c r="X669" i="7"/>
  <c r="X669" i="5"/>
  <c r="X669" i="3"/>
  <c r="Z669" i="1"/>
  <c r="X669" i="2"/>
  <c r="W669" i="3"/>
  <c r="W669" i="2"/>
  <c r="Y669" i="1"/>
  <c r="U669" i="3"/>
  <c r="U669" i="2"/>
  <c r="W669" i="1"/>
  <c r="V669" i="3"/>
  <c r="V669" i="2"/>
  <c r="X669" i="1"/>
  <c r="I670" i="1"/>
  <c r="H670" i="1"/>
  <c r="G670" i="1"/>
  <c r="F670" i="1"/>
  <c r="E670" i="1"/>
  <c r="D670" i="1"/>
  <c r="B671" i="1"/>
  <c r="K671" i="1" s="1"/>
  <c r="C670" i="1"/>
  <c r="E21" i="5" a="1"/>
  <c r="J21" i="5" a="1"/>
  <c r="J21" i="5" l="1"/>
  <c r="E21" i="5"/>
  <c r="G21" i="5" s="1"/>
  <c r="H21" i="5" s="1"/>
  <c r="I21" i="5" s="1"/>
  <c r="W670" i="19"/>
  <c r="W670" i="18"/>
  <c r="W670" i="16"/>
  <c r="W670" i="17"/>
  <c r="W670" i="15"/>
  <c r="W670" i="14"/>
  <c r="W670" i="13"/>
  <c r="W670" i="12"/>
  <c r="W670" i="11"/>
  <c r="W670" i="10"/>
  <c r="W670" i="9"/>
  <c r="W670" i="8"/>
  <c r="W670" i="5"/>
  <c r="W670" i="7"/>
  <c r="U670" i="19"/>
  <c r="U670" i="18"/>
  <c r="U670" i="17"/>
  <c r="U670" i="16"/>
  <c r="U670" i="15"/>
  <c r="U670" i="14"/>
  <c r="U670" i="13"/>
  <c r="U670" i="12"/>
  <c r="U670" i="11"/>
  <c r="U670" i="10"/>
  <c r="U670" i="9"/>
  <c r="U670" i="7"/>
  <c r="U670" i="8"/>
  <c r="U670" i="5"/>
  <c r="V670" i="19"/>
  <c r="V670" i="18"/>
  <c r="V670" i="17"/>
  <c r="V670" i="16"/>
  <c r="V670" i="15"/>
  <c r="V670" i="14"/>
  <c r="V670" i="13"/>
  <c r="V670" i="12"/>
  <c r="V670" i="11"/>
  <c r="V670" i="10"/>
  <c r="V670" i="9"/>
  <c r="V670" i="8"/>
  <c r="V670" i="7"/>
  <c r="V670" i="5"/>
  <c r="X670" i="19"/>
  <c r="X670" i="18"/>
  <c r="X670" i="17"/>
  <c r="X670" i="16"/>
  <c r="X670" i="15"/>
  <c r="X670" i="14"/>
  <c r="X670" i="13"/>
  <c r="X670" i="12"/>
  <c r="X670" i="11"/>
  <c r="X670" i="10"/>
  <c r="X670" i="9"/>
  <c r="X670" i="8"/>
  <c r="X670" i="7"/>
  <c r="X670" i="5"/>
  <c r="U670" i="3"/>
  <c r="U670" i="2"/>
  <c r="W670" i="1"/>
  <c r="W670" i="3"/>
  <c r="W670" i="2"/>
  <c r="Y670" i="1"/>
  <c r="V670" i="3"/>
  <c r="X670" i="1"/>
  <c r="V670" i="2"/>
  <c r="X670" i="3"/>
  <c r="X670" i="2"/>
  <c r="Z670" i="1"/>
  <c r="I671" i="1"/>
  <c r="H671" i="1"/>
  <c r="E671" i="1"/>
  <c r="G671" i="1"/>
  <c r="F671" i="1"/>
  <c r="D671" i="1"/>
  <c r="C671" i="1"/>
  <c r="B672" i="1"/>
  <c r="K672" i="1" s="1"/>
  <c r="P21" i="5"/>
  <c r="L21" i="5"/>
  <c r="Z21" i="5" l="1"/>
  <c r="M21" i="5"/>
  <c r="N21" i="5" s="1"/>
  <c r="Q21" i="5"/>
  <c r="R21" i="5" s="1"/>
  <c r="W671" i="19"/>
  <c r="W671" i="17"/>
  <c r="W671" i="16"/>
  <c r="W671" i="18"/>
  <c r="W671" i="15"/>
  <c r="W671" i="14"/>
  <c r="W671" i="12"/>
  <c r="W671" i="11"/>
  <c r="W671" i="10"/>
  <c r="W671" i="9"/>
  <c r="W671" i="8"/>
  <c r="W671" i="13"/>
  <c r="W671" i="7"/>
  <c r="W671" i="5"/>
  <c r="U671" i="19"/>
  <c r="U671" i="18"/>
  <c r="U671" i="17"/>
  <c r="U671" i="16"/>
  <c r="U671" i="15"/>
  <c r="U671" i="14"/>
  <c r="U671" i="13"/>
  <c r="U671" i="12"/>
  <c r="U671" i="11"/>
  <c r="U671" i="10"/>
  <c r="U671" i="9"/>
  <c r="U671" i="8"/>
  <c r="U671" i="7"/>
  <c r="U671" i="5"/>
  <c r="X671" i="19"/>
  <c r="X671" i="18"/>
  <c r="X671" i="17"/>
  <c r="X671" i="16"/>
  <c r="X671" i="15"/>
  <c r="X671" i="14"/>
  <c r="X671" i="13"/>
  <c r="X671" i="11"/>
  <c r="X671" i="12"/>
  <c r="X671" i="10"/>
  <c r="X671" i="9"/>
  <c r="X671" i="8"/>
  <c r="X671" i="7"/>
  <c r="X671" i="5"/>
  <c r="V671" i="19"/>
  <c r="V671" i="18"/>
  <c r="V671" i="17"/>
  <c r="V671" i="16"/>
  <c r="V671" i="15"/>
  <c r="V671" i="14"/>
  <c r="V671" i="13"/>
  <c r="V671" i="12"/>
  <c r="V671" i="11"/>
  <c r="V671" i="10"/>
  <c r="V671" i="9"/>
  <c r="V671" i="8"/>
  <c r="V671" i="7"/>
  <c r="V671" i="5"/>
  <c r="V671" i="3"/>
  <c r="V671" i="2"/>
  <c r="X671" i="1"/>
  <c r="U671" i="3"/>
  <c r="U671" i="2"/>
  <c r="W671" i="1"/>
  <c r="W671" i="3"/>
  <c r="W671" i="2"/>
  <c r="Y671" i="1"/>
  <c r="X671" i="3"/>
  <c r="X671" i="2"/>
  <c r="Z671" i="1"/>
  <c r="I672" i="1"/>
  <c r="G672" i="1"/>
  <c r="H672" i="1"/>
  <c r="E672" i="1"/>
  <c r="F672" i="1"/>
  <c r="D672" i="1"/>
  <c r="C672" i="1"/>
  <c r="B673" i="1"/>
  <c r="K673" i="1" s="1"/>
  <c r="W672" i="19" l="1"/>
  <c r="W672" i="17"/>
  <c r="W672" i="18"/>
  <c r="W672" i="16"/>
  <c r="W672" i="13"/>
  <c r="W672" i="15"/>
  <c r="W672" i="12"/>
  <c r="W672" i="11"/>
  <c r="W672" i="9"/>
  <c r="W672" i="14"/>
  <c r="W672" i="5"/>
  <c r="W672" i="8"/>
  <c r="W672" i="10"/>
  <c r="W672" i="7"/>
  <c r="V672" i="19"/>
  <c r="V672" i="18"/>
  <c r="V672" i="17"/>
  <c r="V672" i="16"/>
  <c r="V672" i="15"/>
  <c r="V672" i="14"/>
  <c r="V672" i="13"/>
  <c r="V672" i="12"/>
  <c r="V672" i="10"/>
  <c r="V672" i="11"/>
  <c r="V672" i="8"/>
  <c r="V672" i="9"/>
  <c r="V672" i="7"/>
  <c r="V672" i="5"/>
  <c r="X672" i="19"/>
  <c r="X672" i="18"/>
  <c r="X672" i="17"/>
  <c r="X672" i="16"/>
  <c r="X672" i="15"/>
  <c r="X672" i="14"/>
  <c r="X672" i="13"/>
  <c r="X672" i="12"/>
  <c r="X672" i="10"/>
  <c r="X672" i="11"/>
  <c r="X672" i="8"/>
  <c r="X672" i="9"/>
  <c r="X672" i="7"/>
  <c r="X672" i="5"/>
  <c r="U672" i="19"/>
  <c r="U672" i="18"/>
  <c r="U672" i="17"/>
  <c r="U672" i="16"/>
  <c r="U672" i="15"/>
  <c r="U672" i="14"/>
  <c r="U672" i="13"/>
  <c r="U672" i="12"/>
  <c r="U672" i="11"/>
  <c r="U672" i="10"/>
  <c r="U672" i="9"/>
  <c r="U672" i="8"/>
  <c r="U672" i="7"/>
  <c r="U672" i="5"/>
  <c r="X672" i="3"/>
  <c r="X672" i="2"/>
  <c r="Z672" i="1"/>
  <c r="V672" i="3"/>
  <c r="V672" i="2"/>
  <c r="X672" i="1"/>
  <c r="W672" i="3"/>
  <c r="W672" i="2"/>
  <c r="Y672" i="1"/>
  <c r="U672" i="3"/>
  <c r="U672" i="2"/>
  <c r="W672" i="1"/>
  <c r="I673" i="1"/>
  <c r="G673" i="1"/>
  <c r="F673" i="1"/>
  <c r="H673" i="1"/>
  <c r="E673" i="1"/>
  <c r="D673" i="1"/>
  <c r="B674" i="1"/>
  <c r="K674" i="1" s="1"/>
  <c r="C673" i="1"/>
  <c r="W673" i="19" l="1"/>
  <c r="W673" i="18"/>
  <c r="W673" i="17"/>
  <c r="W673" i="16"/>
  <c r="W673" i="15"/>
  <c r="W673" i="14"/>
  <c r="W673" i="13"/>
  <c r="W673" i="11"/>
  <c r="W673" i="12"/>
  <c r="W673" i="10"/>
  <c r="W673" i="8"/>
  <c r="W673" i="9"/>
  <c r="W673" i="5"/>
  <c r="W673" i="7"/>
  <c r="X673" i="19"/>
  <c r="X673" i="18"/>
  <c r="X673" i="17"/>
  <c r="X673" i="16"/>
  <c r="X673" i="15"/>
  <c r="X673" i="14"/>
  <c r="X673" i="13"/>
  <c r="X673" i="12"/>
  <c r="X673" i="11"/>
  <c r="X673" i="10"/>
  <c r="X673" i="9"/>
  <c r="X673" i="8"/>
  <c r="X673" i="7"/>
  <c r="X673" i="5"/>
  <c r="V673" i="19"/>
  <c r="V673" i="18"/>
  <c r="V673" i="17"/>
  <c r="V673" i="16"/>
  <c r="V673" i="15"/>
  <c r="V673" i="14"/>
  <c r="V673" i="13"/>
  <c r="V673" i="12"/>
  <c r="V673" i="10"/>
  <c r="V673" i="11"/>
  <c r="V673" i="9"/>
  <c r="V673" i="8"/>
  <c r="V673" i="7"/>
  <c r="V673" i="5"/>
  <c r="U673" i="19"/>
  <c r="U673" i="18"/>
  <c r="U673" i="17"/>
  <c r="U673" i="16"/>
  <c r="U673" i="15"/>
  <c r="U673" i="14"/>
  <c r="U673" i="13"/>
  <c r="U673" i="12"/>
  <c r="U673" i="11"/>
  <c r="U673" i="10"/>
  <c r="U673" i="9"/>
  <c r="U673" i="8"/>
  <c r="U673" i="7"/>
  <c r="U673" i="5"/>
  <c r="U673" i="3"/>
  <c r="U673" i="2"/>
  <c r="W673" i="1"/>
  <c r="V673" i="3"/>
  <c r="V673" i="2"/>
  <c r="X673" i="1"/>
  <c r="X673" i="3"/>
  <c r="X673" i="2"/>
  <c r="Z673" i="1"/>
  <c r="W673" i="3"/>
  <c r="W673" i="2"/>
  <c r="Y673" i="1"/>
  <c r="I674" i="1"/>
  <c r="G674" i="1"/>
  <c r="H674" i="1"/>
  <c r="E674" i="1"/>
  <c r="F674" i="1"/>
  <c r="D674" i="1"/>
  <c r="C674" i="1"/>
  <c r="B675" i="1"/>
  <c r="K675" i="1" s="1"/>
  <c r="W674" i="19" l="1"/>
  <c r="W674" i="18"/>
  <c r="W674" i="17"/>
  <c r="W674" i="16"/>
  <c r="W674" i="14"/>
  <c r="W674" i="15"/>
  <c r="W674" i="13"/>
  <c r="W674" i="12"/>
  <c r="W674" i="11"/>
  <c r="W674" i="9"/>
  <c r="W674" i="10"/>
  <c r="W674" i="8"/>
  <c r="W674" i="7"/>
  <c r="W674" i="5"/>
  <c r="X674" i="19"/>
  <c r="X674" i="18"/>
  <c r="X674" i="17"/>
  <c r="X674" i="16"/>
  <c r="X674" i="15"/>
  <c r="X674" i="14"/>
  <c r="X674" i="13"/>
  <c r="X674" i="12"/>
  <c r="X674" i="11"/>
  <c r="X674" i="10"/>
  <c r="X674" i="9"/>
  <c r="X674" i="8"/>
  <c r="X674" i="5"/>
  <c r="X674" i="7"/>
  <c r="U674" i="18"/>
  <c r="U674" i="19"/>
  <c r="U674" i="17"/>
  <c r="U674" i="16"/>
  <c r="U674" i="15"/>
  <c r="U674" i="14"/>
  <c r="U674" i="13"/>
  <c r="U674" i="12"/>
  <c r="U674" i="11"/>
  <c r="U674" i="10"/>
  <c r="U674" i="9"/>
  <c r="U674" i="8"/>
  <c r="U674" i="7"/>
  <c r="U674" i="5"/>
  <c r="V674" i="19"/>
  <c r="V674" i="18"/>
  <c r="V674" i="17"/>
  <c r="V674" i="16"/>
  <c r="V674" i="15"/>
  <c r="V674" i="14"/>
  <c r="V674" i="13"/>
  <c r="V674" i="12"/>
  <c r="V674" i="11"/>
  <c r="V674" i="10"/>
  <c r="V674" i="9"/>
  <c r="V674" i="8"/>
  <c r="V674" i="7"/>
  <c r="V674" i="5"/>
  <c r="V674" i="3"/>
  <c r="V674" i="2"/>
  <c r="X674" i="1"/>
  <c r="X674" i="3"/>
  <c r="X674" i="2"/>
  <c r="Z674" i="1"/>
  <c r="U674" i="3"/>
  <c r="U674" i="2"/>
  <c r="W674" i="1"/>
  <c r="W674" i="3"/>
  <c r="W674" i="2"/>
  <c r="Y674" i="1"/>
  <c r="I675" i="1"/>
  <c r="H675" i="1"/>
  <c r="E675" i="1"/>
  <c r="F675" i="1"/>
  <c r="G675" i="1"/>
  <c r="D675" i="1"/>
  <c r="B676" i="1"/>
  <c r="K676" i="1" s="1"/>
  <c r="C675" i="1"/>
  <c r="W675" i="18" l="1"/>
  <c r="W675" i="19"/>
  <c r="W675" i="16"/>
  <c r="W675" i="17"/>
  <c r="W675" i="15"/>
  <c r="W675" i="14"/>
  <c r="W675" i="12"/>
  <c r="W675" i="10"/>
  <c r="W675" i="13"/>
  <c r="W675" i="9"/>
  <c r="W675" i="7"/>
  <c r="W675" i="11"/>
  <c r="W675" i="8"/>
  <c r="W675" i="5"/>
  <c r="V675" i="19"/>
  <c r="V675" i="18"/>
  <c r="V675" i="17"/>
  <c r="V675" i="16"/>
  <c r="V675" i="15"/>
  <c r="V675" i="14"/>
  <c r="V675" i="13"/>
  <c r="V675" i="12"/>
  <c r="V675" i="11"/>
  <c r="V675" i="10"/>
  <c r="V675" i="8"/>
  <c r="V675" i="9"/>
  <c r="V675" i="7"/>
  <c r="V675" i="5"/>
  <c r="U675" i="19"/>
  <c r="U675" i="18"/>
  <c r="U675" i="17"/>
  <c r="U675" i="16"/>
  <c r="U675" i="15"/>
  <c r="U675" i="14"/>
  <c r="U675" i="13"/>
  <c r="U675" i="12"/>
  <c r="U675" i="11"/>
  <c r="U675" i="10"/>
  <c r="U675" i="9"/>
  <c r="U675" i="8"/>
  <c r="U675" i="7"/>
  <c r="U675" i="5"/>
  <c r="X675" i="19"/>
  <c r="X675" i="18"/>
  <c r="X675" i="17"/>
  <c r="X675" i="16"/>
  <c r="X675" i="15"/>
  <c r="X675" i="14"/>
  <c r="X675" i="13"/>
  <c r="X675" i="12"/>
  <c r="X675" i="11"/>
  <c r="X675" i="10"/>
  <c r="X675" i="8"/>
  <c r="X675" i="9"/>
  <c r="X675" i="7"/>
  <c r="X675" i="5"/>
  <c r="V675" i="3"/>
  <c r="V675" i="2"/>
  <c r="X675" i="1"/>
  <c r="W675" i="3"/>
  <c r="W675" i="2"/>
  <c r="Y675" i="1"/>
  <c r="X675" i="3"/>
  <c r="X675" i="2"/>
  <c r="Z675" i="1"/>
  <c r="U675" i="3"/>
  <c r="U675" i="2"/>
  <c r="W675" i="1"/>
  <c r="I676" i="1"/>
  <c r="H676" i="1"/>
  <c r="F676" i="1"/>
  <c r="G676" i="1"/>
  <c r="E676" i="1"/>
  <c r="D676" i="1"/>
  <c r="B677" i="1"/>
  <c r="K677" i="1" s="1"/>
  <c r="C676" i="1"/>
  <c r="F22" i="5" a="1"/>
  <c r="F22" i="5" l="1"/>
  <c r="W676" i="18"/>
  <c r="W676" i="19"/>
  <c r="W676" i="17"/>
  <c r="W676" i="16"/>
  <c r="W676" i="14"/>
  <c r="W676" i="15"/>
  <c r="W676" i="11"/>
  <c r="W676" i="12"/>
  <c r="W676" i="10"/>
  <c r="W676" i="13"/>
  <c r="W676" i="9"/>
  <c r="W676" i="7"/>
  <c r="W676" i="8"/>
  <c r="W676" i="5"/>
  <c r="U676" i="19"/>
  <c r="U676" i="18"/>
  <c r="U676" i="17"/>
  <c r="U676" i="16"/>
  <c r="U676" i="15"/>
  <c r="U676" i="14"/>
  <c r="U676" i="13"/>
  <c r="U676" i="12"/>
  <c r="U676" i="11"/>
  <c r="U676" i="10"/>
  <c r="U676" i="9"/>
  <c r="U676" i="7"/>
  <c r="U676" i="8"/>
  <c r="U676" i="5"/>
  <c r="V676" i="19"/>
  <c r="V676" i="18"/>
  <c r="V676" i="17"/>
  <c r="V676" i="16"/>
  <c r="V676" i="15"/>
  <c r="V676" i="14"/>
  <c r="V676" i="13"/>
  <c r="V676" i="12"/>
  <c r="V676" i="11"/>
  <c r="V676" i="10"/>
  <c r="V676" i="9"/>
  <c r="V676" i="8"/>
  <c r="V676" i="7"/>
  <c r="V676" i="5"/>
  <c r="X676" i="19"/>
  <c r="X676" i="18"/>
  <c r="X676" i="17"/>
  <c r="X676" i="16"/>
  <c r="X676" i="15"/>
  <c r="X676" i="14"/>
  <c r="X676" i="13"/>
  <c r="X676" i="12"/>
  <c r="X676" i="11"/>
  <c r="X676" i="10"/>
  <c r="X676" i="9"/>
  <c r="X676" i="8"/>
  <c r="X676" i="7"/>
  <c r="X676" i="5"/>
  <c r="U676" i="3"/>
  <c r="W676" i="1"/>
  <c r="U676" i="2"/>
  <c r="V676" i="3"/>
  <c r="V676" i="2"/>
  <c r="X676" i="1"/>
  <c r="W676" i="3"/>
  <c r="W676" i="2"/>
  <c r="Y676" i="1"/>
  <c r="X676" i="3"/>
  <c r="X676" i="2"/>
  <c r="Z676" i="1"/>
  <c r="I677" i="1"/>
  <c r="F677" i="1"/>
  <c r="E677" i="1"/>
  <c r="H677" i="1"/>
  <c r="G677" i="1"/>
  <c r="D677" i="1"/>
  <c r="B678" i="1"/>
  <c r="K678" i="1" s="1"/>
  <c r="C677" i="1"/>
  <c r="F7" i="8" a="1"/>
  <c r="F7" i="8" l="1"/>
  <c r="W677" i="18"/>
  <c r="W677" i="19"/>
  <c r="W677" i="17"/>
  <c r="W677" i="16"/>
  <c r="W677" i="11"/>
  <c r="W677" i="15"/>
  <c r="W677" i="12"/>
  <c r="W677" i="10"/>
  <c r="W677" i="13"/>
  <c r="W677" i="14"/>
  <c r="W677" i="9"/>
  <c r="W677" i="7"/>
  <c r="W677" i="8"/>
  <c r="W677" i="5"/>
  <c r="X677" i="19"/>
  <c r="X677" i="18"/>
  <c r="X677" i="17"/>
  <c r="X677" i="16"/>
  <c r="X677" i="15"/>
  <c r="X677" i="14"/>
  <c r="X677" i="13"/>
  <c r="X677" i="12"/>
  <c r="X677" i="11"/>
  <c r="X677" i="10"/>
  <c r="X677" i="9"/>
  <c r="X677" i="8"/>
  <c r="X677" i="7"/>
  <c r="X677" i="5"/>
  <c r="V677" i="19"/>
  <c r="V677" i="18"/>
  <c r="V677" i="17"/>
  <c r="V677" i="16"/>
  <c r="V677" i="15"/>
  <c r="V677" i="14"/>
  <c r="V677" i="13"/>
  <c r="V677" i="12"/>
  <c r="V677" i="11"/>
  <c r="V677" i="10"/>
  <c r="V677" i="9"/>
  <c r="V677" i="8"/>
  <c r="V677" i="7"/>
  <c r="V677" i="5"/>
  <c r="U677" i="19"/>
  <c r="U677" i="18"/>
  <c r="U677" i="17"/>
  <c r="U677" i="16"/>
  <c r="U677" i="15"/>
  <c r="U677" i="14"/>
  <c r="U677" i="13"/>
  <c r="U677" i="12"/>
  <c r="U677" i="11"/>
  <c r="U677" i="10"/>
  <c r="U677" i="9"/>
  <c r="U677" i="8"/>
  <c r="U677" i="7"/>
  <c r="U677" i="5"/>
  <c r="X677" i="3"/>
  <c r="X677" i="2"/>
  <c r="Z677" i="1"/>
  <c r="V677" i="3"/>
  <c r="V677" i="2"/>
  <c r="X677" i="1"/>
  <c r="W677" i="3"/>
  <c r="W677" i="2"/>
  <c r="Y677" i="1"/>
  <c r="U677" i="3"/>
  <c r="U677" i="2"/>
  <c r="W677" i="1"/>
  <c r="I678" i="1"/>
  <c r="G678" i="1"/>
  <c r="E678" i="1"/>
  <c r="H678" i="1"/>
  <c r="F678" i="1"/>
  <c r="D678" i="1"/>
  <c r="C678" i="1"/>
  <c r="B679" i="1"/>
  <c r="K679" i="1" s="1"/>
  <c r="W678" i="19" l="1"/>
  <c r="W678" i="18"/>
  <c r="W678" i="17"/>
  <c r="W678" i="15"/>
  <c r="W678" i="16"/>
  <c r="W678" i="14"/>
  <c r="W678" i="13"/>
  <c r="W678" i="11"/>
  <c r="W678" i="10"/>
  <c r="W678" i="12"/>
  <c r="W678" i="9"/>
  <c r="W678" i="8"/>
  <c r="W678" i="7"/>
  <c r="W678" i="5"/>
  <c r="U678" i="19"/>
  <c r="U678" i="18"/>
  <c r="U678" i="17"/>
  <c r="U678" i="16"/>
  <c r="U678" i="15"/>
  <c r="U678" i="14"/>
  <c r="U678" i="13"/>
  <c r="U678" i="12"/>
  <c r="U678" i="11"/>
  <c r="U678" i="10"/>
  <c r="U678" i="9"/>
  <c r="U678" i="8"/>
  <c r="U678" i="7"/>
  <c r="U678" i="5"/>
  <c r="X678" i="19"/>
  <c r="X678" i="18"/>
  <c r="X678" i="17"/>
  <c r="X678" i="16"/>
  <c r="X678" i="15"/>
  <c r="X678" i="14"/>
  <c r="X678" i="13"/>
  <c r="X678" i="12"/>
  <c r="X678" i="11"/>
  <c r="X678" i="10"/>
  <c r="X678" i="8"/>
  <c r="X678" i="9"/>
  <c r="X678" i="7"/>
  <c r="X678" i="5"/>
  <c r="V678" i="19"/>
  <c r="V678" i="18"/>
  <c r="V678" i="17"/>
  <c r="V678" i="16"/>
  <c r="V678" i="15"/>
  <c r="V678" i="14"/>
  <c r="V678" i="13"/>
  <c r="V678" i="12"/>
  <c r="V678" i="10"/>
  <c r="V678" i="11"/>
  <c r="V678" i="9"/>
  <c r="V678" i="8"/>
  <c r="V678" i="7"/>
  <c r="V678" i="5"/>
  <c r="X678" i="3"/>
  <c r="Z678" i="1"/>
  <c r="X678" i="2"/>
  <c r="V678" i="3"/>
  <c r="V678" i="2"/>
  <c r="X678" i="1"/>
  <c r="U678" i="3"/>
  <c r="U678" i="2"/>
  <c r="W678" i="1"/>
  <c r="W678" i="3"/>
  <c r="W678" i="2"/>
  <c r="Y678" i="1"/>
  <c r="I679" i="1"/>
  <c r="H679" i="1"/>
  <c r="E679" i="1"/>
  <c r="F679" i="1"/>
  <c r="G679" i="1"/>
  <c r="D679" i="1"/>
  <c r="B680" i="1"/>
  <c r="K680" i="1" s="1"/>
  <c r="C679" i="1"/>
  <c r="F20" i="3" a="1"/>
  <c r="F20" i="3" l="1"/>
  <c r="W679" i="19"/>
  <c r="W679" i="17"/>
  <c r="W679" i="15"/>
  <c r="W679" i="16"/>
  <c r="W679" i="14"/>
  <c r="W679" i="18"/>
  <c r="W679" i="13"/>
  <c r="W679" i="11"/>
  <c r="W679" i="12"/>
  <c r="W679" i="10"/>
  <c r="W679" i="7"/>
  <c r="W679" i="8"/>
  <c r="W679" i="9"/>
  <c r="W679" i="5"/>
  <c r="X679" i="19"/>
  <c r="X679" i="18"/>
  <c r="X679" i="17"/>
  <c r="X679" i="16"/>
  <c r="X679" i="15"/>
  <c r="X679" i="14"/>
  <c r="X679" i="13"/>
  <c r="X679" i="12"/>
  <c r="X679" i="11"/>
  <c r="X679" i="10"/>
  <c r="X679" i="9"/>
  <c r="X679" i="8"/>
  <c r="X679" i="7"/>
  <c r="X679" i="5"/>
  <c r="U679" i="19"/>
  <c r="U679" i="18"/>
  <c r="U679" i="17"/>
  <c r="U679" i="16"/>
  <c r="U679" i="15"/>
  <c r="U679" i="14"/>
  <c r="U679" i="13"/>
  <c r="U679" i="12"/>
  <c r="U679" i="11"/>
  <c r="U679" i="10"/>
  <c r="U679" i="9"/>
  <c r="U679" i="7"/>
  <c r="U679" i="8"/>
  <c r="U679" i="5"/>
  <c r="V679" i="19"/>
  <c r="V679" i="18"/>
  <c r="V679" i="17"/>
  <c r="V679" i="16"/>
  <c r="V679" i="15"/>
  <c r="V679" i="14"/>
  <c r="V679" i="13"/>
  <c r="V679" i="12"/>
  <c r="V679" i="11"/>
  <c r="V679" i="10"/>
  <c r="V679" i="9"/>
  <c r="V679" i="8"/>
  <c r="V679" i="7"/>
  <c r="V679" i="5"/>
  <c r="W679" i="3"/>
  <c r="W679" i="2"/>
  <c r="Y679" i="1"/>
  <c r="U679" i="3"/>
  <c r="U679" i="2"/>
  <c r="W679" i="1"/>
  <c r="V679" i="3"/>
  <c r="V679" i="2"/>
  <c r="X679" i="1"/>
  <c r="X679" i="3"/>
  <c r="X679" i="2"/>
  <c r="Z679" i="1"/>
  <c r="I680" i="1"/>
  <c r="G680" i="1"/>
  <c r="F680" i="1"/>
  <c r="E680" i="1"/>
  <c r="H680" i="1"/>
  <c r="D680" i="1"/>
  <c r="C680" i="1"/>
  <c r="B681" i="1"/>
  <c r="K681" i="1" s="1"/>
  <c r="F29" i="7" a="1"/>
  <c r="E22" i="5" a="1"/>
  <c r="J22" i="5" a="1"/>
  <c r="J22" i="5" l="1"/>
  <c r="E22" i="5"/>
  <c r="G22" i="5" s="1"/>
  <c r="H22" i="5" s="1"/>
  <c r="I22" i="5" s="1"/>
  <c r="F29" i="7"/>
  <c r="W680" i="19"/>
  <c r="W680" i="15"/>
  <c r="W680" i="17"/>
  <c r="W680" i="16"/>
  <c r="W680" i="14"/>
  <c r="W680" i="13"/>
  <c r="W680" i="18"/>
  <c r="W680" i="12"/>
  <c r="W680" i="10"/>
  <c r="W680" i="8"/>
  <c r="W680" i="9"/>
  <c r="W680" i="11"/>
  <c r="W680" i="7"/>
  <c r="W680" i="5"/>
  <c r="U680" i="19"/>
  <c r="U680" i="18"/>
  <c r="U680" i="17"/>
  <c r="U680" i="16"/>
  <c r="U680" i="15"/>
  <c r="U680" i="14"/>
  <c r="U680" i="13"/>
  <c r="U680" i="12"/>
  <c r="U680" i="11"/>
  <c r="U680" i="9"/>
  <c r="U680" i="10"/>
  <c r="U680" i="8"/>
  <c r="U680" i="7"/>
  <c r="U680" i="5"/>
  <c r="X680" i="19"/>
  <c r="X680" i="17"/>
  <c r="X680" i="18"/>
  <c r="X680" i="16"/>
  <c r="X680" i="15"/>
  <c r="X680" i="14"/>
  <c r="X680" i="13"/>
  <c r="X680" i="12"/>
  <c r="X680" i="11"/>
  <c r="X680" i="10"/>
  <c r="X680" i="9"/>
  <c r="X680" i="8"/>
  <c r="X680" i="7"/>
  <c r="X680" i="5"/>
  <c r="V680" i="19"/>
  <c r="V680" i="18"/>
  <c r="V680" i="17"/>
  <c r="V680" i="16"/>
  <c r="V680" i="15"/>
  <c r="V680" i="14"/>
  <c r="V680" i="13"/>
  <c r="V680" i="12"/>
  <c r="V680" i="11"/>
  <c r="V680" i="10"/>
  <c r="V680" i="9"/>
  <c r="V680" i="8"/>
  <c r="V680" i="7"/>
  <c r="V680" i="5"/>
  <c r="X680" i="2"/>
  <c r="X680" i="3"/>
  <c r="Z680" i="1"/>
  <c r="V680" i="3"/>
  <c r="V680" i="2"/>
  <c r="X680" i="1"/>
  <c r="U680" i="3"/>
  <c r="W680" i="1"/>
  <c r="U680" i="2"/>
  <c r="W680" i="3"/>
  <c r="W680" i="2"/>
  <c r="Y680" i="1"/>
  <c r="I681" i="1"/>
  <c r="F681" i="1"/>
  <c r="H681" i="1"/>
  <c r="G681" i="1"/>
  <c r="E681" i="1"/>
  <c r="D681" i="1"/>
  <c r="C681" i="1"/>
  <c r="B682" i="1"/>
  <c r="K682" i="1" s="1"/>
  <c r="P22" i="5"/>
  <c r="J7" i="8" a="1"/>
  <c r="E7" i="8" a="1"/>
  <c r="L22" i="5"/>
  <c r="Z22" i="5" l="1"/>
  <c r="E7" i="8"/>
  <c r="G7" i="8" s="1"/>
  <c r="H7" i="8" s="1"/>
  <c r="J7" i="8"/>
  <c r="M22" i="5"/>
  <c r="N22" i="5" s="1"/>
  <c r="Q22" i="5"/>
  <c r="R22" i="5" s="1"/>
  <c r="W681" i="19"/>
  <c r="W681" i="18"/>
  <c r="W681" i="16"/>
  <c r="W681" i="17"/>
  <c r="W681" i="15"/>
  <c r="W681" i="13"/>
  <c r="W681" i="14"/>
  <c r="W681" i="12"/>
  <c r="W681" i="10"/>
  <c r="W681" i="11"/>
  <c r="W681" i="7"/>
  <c r="W681" i="8"/>
  <c r="W681" i="9"/>
  <c r="W681" i="5"/>
  <c r="V681" i="19"/>
  <c r="V681" i="18"/>
  <c r="V681" i="17"/>
  <c r="V681" i="16"/>
  <c r="V681" i="15"/>
  <c r="V681" i="13"/>
  <c r="V681" i="14"/>
  <c r="V681" i="12"/>
  <c r="V681" i="11"/>
  <c r="V681" i="10"/>
  <c r="V681" i="8"/>
  <c r="V681" i="9"/>
  <c r="V681" i="7"/>
  <c r="V681" i="5"/>
  <c r="X681" i="19"/>
  <c r="X681" i="18"/>
  <c r="X681" i="17"/>
  <c r="X681" i="16"/>
  <c r="X681" i="15"/>
  <c r="X681" i="14"/>
  <c r="X681" i="13"/>
  <c r="X681" i="12"/>
  <c r="X681" i="11"/>
  <c r="X681" i="10"/>
  <c r="X681" i="8"/>
  <c r="X681" i="9"/>
  <c r="X681" i="7"/>
  <c r="X681" i="5"/>
  <c r="U681" i="19"/>
  <c r="U681" i="18"/>
  <c r="U681" i="17"/>
  <c r="U681" i="16"/>
  <c r="U681" i="15"/>
  <c r="U681" i="14"/>
  <c r="U681" i="13"/>
  <c r="U681" i="12"/>
  <c r="U681" i="11"/>
  <c r="U681" i="10"/>
  <c r="U681" i="9"/>
  <c r="U681" i="8"/>
  <c r="U681" i="7"/>
  <c r="U681" i="5"/>
  <c r="U681" i="3"/>
  <c r="U681" i="2"/>
  <c r="W681" i="1"/>
  <c r="W681" i="3"/>
  <c r="W681" i="2"/>
  <c r="Y681" i="1"/>
  <c r="V681" i="3"/>
  <c r="V681" i="2"/>
  <c r="X681" i="1"/>
  <c r="X681" i="3"/>
  <c r="Z681" i="1"/>
  <c r="X681" i="2"/>
  <c r="I682" i="1"/>
  <c r="E682" i="1"/>
  <c r="H682" i="1"/>
  <c r="G682" i="1"/>
  <c r="F682" i="1"/>
  <c r="D682" i="1"/>
  <c r="B683" i="1"/>
  <c r="K683" i="1" s="1"/>
  <c r="C682" i="1"/>
  <c r="L7" i="8"/>
  <c r="P7" i="8"/>
  <c r="Z7" i="8" l="1"/>
  <c r="I7" i="8"/>
  <c r="M7" i="8"/>
  <c r="N7" i="8" s="1"/>
  <c r="Q7" i="8"/>
  <c r="R7" i="8" s="1"/>
  <c r="W682" i="19"/>
  <c r="W682" i="18"/>
  <c r="W682" i="16"/>
  <c r="W682" i="17"/>
  <c r="W682" i="15"/>
  <c r="W682" i="13"/>
  <c r="W682" i="14"/>
  <c r="W682" i="12"/>
  <c r="W682" i="10"/>
  <c r="W682" i="11"/>
  <c r="W682" i="9"/>
  <c r="W682" i="8"/>
  <c r="W682" i="5"/>
  <c r="W682" i="7"/>
  <c r="X682" i="19"/>
  <c r="X682" i="18"/>
  <c r="X682" i="17"/>
  <c r="X682" i="16"/>
  <c r="X682" i="15"/>
  <c r="X682" i="14"/>
  <c r="X682" i="13"/>
  <c r="X682" i="12"/>
  <c r="X682" i="11"/>
  <c r="X682" i="10"/>
  <c r="X682" i="8"/>
  <c r="X682" i="9"/>
  <c r="X682" i="7"/>
  <c r="X682" i="5"/>
  <c r="U682" i="18"/>
  <c r="U682" i="19"/>
  <c r="U682" i="17"/>
  <c r="U682" i="16"/>
  <c r="U682" i="15"/>
  <c r="U682" i="14"/>
  <c r="U682" i="13"/>
  <c r="U682" i="12"/>
  <c r="U682" i="11"/>
  <c r="U682" i="10"/>
  <c r="U682" i="9"/>
  <c r="U682" i="7"/>
  <c r="U682" i="8"/>
  <c r="U682" i="5"/>
  <c r="V682" i="19"/>
  <c r="V682" i="18"/>
  <c r="V682" i="17"/>
  <c r="V682" i="16"/>
  <c r="V682" i="15"/>
  <c r="V682" i="14"/>
  <c r="V682" i="13"/>
  <c r="V682" i="12"/>
  <c r="V682" i="11"/>
  <c r="V682" i="10"/>
  <c r="V682" i="9"/>
  <c r="V682" i="8"/>
  <c r="V682" i="7"/>
  <c r="V682" i="5"/>
  <c r="V682" i="3"/>
  <c r="V682" i="2"/>
  <c r="X682" i="1"/>
  <c r="X682" i="3"/>
  <c r="X682" i="2"/>
  <c r="Z682" i="1"/>
  <c r="W682" i="3"/>
  <c r="W682" i="2"/>
  <c r="Y682" i="1"/>
  <c r="U682" i="3"/>
  <c r="U682" i="2"/>
  <c r="W682" i="1"/>
  <c r="I683" i="1"/>
  <c r="H683" i="1"/>
  <c r="G683" i="1"/>
  <c r="E683" i="1"/>
  <c r="F683" i="1"/>
  <c r="D683" i="1"/>
  <c r="C683" i="1"/>
  <c r="B684" i="1"/>
  <c r="K684" i="1" s="1"/>
  <c r="E20" i="3" a="1"/>
  <c r="J20" i="3" a="1"/>
  <c r="E20" i="3" l="1"/>
  <c r="G20" i="3" s="1"/>
  <c r="H20" i="3" s="1"/>
  <c r="J20" i="3"/>
  <c r="W683" i="19"/>
  <c r="W683" i="17"/>
  <c r="W683" i="15"/>
  <c r="W683" i="18"/>
  <c r="W683" i="16"/>
  <c r="W683" i="13"/>
  <c r="W683" i="12"/>
  <c r="W683" i="14"/>
  <c r="W683" i="10"/>
  <c r="W683" i="11"/>
  <c r="W683" i="8"/>
  <c r="W683" i="9"/>
  <c r="W683" i="7"/>
  <c r="W683" i="5"/>
  <c r="V683" i="19"/>
  <c r="V683" i="18"/>
  <c r="V683" i="17"/>
  <c r="V683" i="16"/>
  <c r="V683" i="15"/>
  <c r="V683" i="14"/>
  <c r="V683" i="13"/>
  <c r="V683" i="12"/>
  <c r="V683" i="11"/>
  <c r="V683" i="10"/>
  <c r="V683" i="8"/>
  <c r="V683" i="9"/>
  <c r="V683" i="7"/>
  <c r="V683" i="5"/>
  <c r="U683" i="19"/>
  <c r="U683" i="18"/>
  <c r="U683" i="17"/>
  <c r="U683" i="16"/>
  <c r="U683" i="15"/>
  <c r="U683" i="14"/>
  <c r="U683" i="13"/>
  <c r="U683" i="12"/>
  <c r="U683" i="11"/>
  <c r="U683" i="10"/>
  <c r="U683" i="9"/>
  <c r="U683" i="8"/>
  <c r="U683" i="7"/>
  <c r="U683" i="5"/>
  <c r="X683" i="19"/>
  <c r="X683" i="18"/>
  <c r="X683" i="17"/>
  <c r="X683" i="16"/>
  <c r="X683" i="15"/>
  <c r="X683" i="14"/>
  <c r="X683" i="13"/>
  <c r="X683" i="12"/>
  <c r="X683" i="11"/>
  <c r="X683" i="10"/>
  <c r="X683" i="9"/>
  <c r="X683" i="8"/>
  <c r="X683" i="7"/>
  <c r="X683" i="5"/>
  <c r="V683" i="3"/>
  <c r="V683" i="2"/>
  <c r="X683" i="1"/>
  <c r="U683" i="3"/>
  <c r="U683" i="2"/>
  <c r="W683" i="1"/>
  <c r="W683" i="3"/>
  <c r="W683" i="2"/>
  <c r="Y683" i="1"/>
  <c r="X683" i="3"/>
  <c r="X683" i="2"/>
  <c r="Z683" i="1"/>
  <c r="I684" i="1"/>
  <c r="G684" i="1"/>
  <c r="H684" i="1"/>
  <c r="F684" i="1"/>
  <c r="E684" i="1"/>
  <c r="D684" i="1"/>
  <c r="C684" i="1"/>
  <c r="B685" i="1"/>
  <c r="K685" i="1" s="1"/>
  <c r="F23" i="5" a="1"/>
  <c r="P20" i="3"/>
  <c r="L20" i="3"/>
  <c r="E29" i="7" a="1"/>
  <c r="J29" i="7" a="1"/>
  <c r="Z20" i="3" l="1"/>
  <c r="I20" i="3"/>
  <c r="J29" i="7"/>
  <c r="Q20" i="3"/>
  <c r="R20" i="3" s="1"/>
  <c r="E29" i="7"/>
  <c r="G29" i="7" s="1"/>
  <c r="H29" i="7" s="1"/>
  <c r="M20" i="3"/>
  <c r="N20" i="3" s="1"/>
  <c r="F23" i="5"/>
  <c r="W684" i="19"/>
  <c r="W684" i="18"/>
  <c r="W684" i="17"/>
  <c r="W684" i="16"/>
  <c r="W684" i="15"/>
  <c r="W684" i="13"/>
  <c r="W684" i="14"/>
  <c r="W684" i="12"/>
  <c r="W684" i="9"/>
  <c r="W684" i="10"/>
  <c r="W684" i="5"/>
  <c r="W684" i="8"/>
  <c r="W684" i="11"/>
  <c r="W684" i="7"/>
  <c r="U684" i="19"/>
  <c r="U684" i="18"/>
  <c r="U684" i="17"/>
  <c r="U684" i="16"/>
  <c r="U684" i="15"/>
  <c r="U684" i="14"/>
  <c r="U684" i="13"/>
  <c r="U684" i="12"/>
  <c r="U684" i="11"/>
  <c r="U684" i="10"/>
  <c r="U684" i="9"/>
  <c r="U684" i="8"/>
  <c r="U684" i="7"/>
  <c r="U684" i="5"/>
  <c r="V684" i="19"/>
  <c r="V684" i="18"/>
  <c r="V684" i="17"/>
  <c r="V684" i="16"/>
  <c r="V684" i="15"/>
  <c r="V684" i="14"/>
  <c r="V684" i="13"/>
  <c r="V684" i="12"/>
  <c r="V684" i="10"/>
  <c r="V684" i="11"/>
  <c r="V684" i="8"/>
  <c r="V684" i="9"/>
  <c r="V684" i="7"/>
  <c r="V684" i="5"/>
  <c r="X684" i="19"/>
  <c r="X684" i="18"/>
  <c r="X684" i="17"/>
  <c r="X684" i="16"/>
  <c r="X684" i="15"/>
  <c r="X684" i="14"/>
  <c r="X684" i="13"/>
  <c r="X684" i="12"/>
  <c r="X684" i="10"/>
  <c r="X684" i="11"/>
  <c r="X684" i="8"/>
  <c r="X684" i="9"/>
  <c r="X684" i="7"/>
  <c r="X684" i="5"/>
  <c r="U684" i="3"/>
  <c r="U684" i="2"/>
  <c r="W684" i="1"/>
  <c r="W684" i="3"/>
  <c r="W684" i="2"/>
  <c r="Y684" i="1"/>
  <c r="X684" i="3"/>
  <c r="X684" i="2"/>
  <c r="Z684" i="1"/>
  <c r="V684" i="3"/>
  <c r="V684" i="2"/>
  <c r="X684" i="1"/>
  <c r="I685" i="1"/>
  <c r="G685" i="1"/>
  <c r="F685" i="1"/>
  <c r="E685" i="1"/>
  <c r="H685" i="1"/>
  <c r="D685" i="1"/>
  <c r="B686" i="1"/>
  <c r="K686" i="1" s="1"/>
  <c r="C685" i="1"/>
  <c r="P29" i="7"/>
  <c r="L29" i="7"/>
  <c r="Z29" i="7" l="1"/>
  <c r="I29" i="7"/>
  <c r="M29" i="7"/>
  <c r="N29" i="7" s="1"/>
  <c r="Q29" i="7"/>
  <c r="R29" i="7" s="1"/>
  <c r="W685" i="19"/>
  <c r="W685" i="17"/>
  <c r="W685" i="18"/>
  <c r="W685" i="16"/>
  <c r="W685" i="15"/>
  <c r="W685" i="14"/>
  <c r="W685" i="12"/>
  <c r="W685" i="13"/>
  <c r="W685" i="11"/>
  <c r="W685" i="9"/>
  <c r="W685" i="8"/>
  <c r="W685" i="10"/>
  <c r="W685" i="7"/>
  <c r="W685" i="5"/>
  <c r="V685" i="19"/>
  <c r="V685" i="18"/>
  <c r="V685" i="17"/>
  <c r="V685" i="16"/>
  <c r="V685" i="15"/>
  <c r="V685" i="14"/>
  <c r="V685" i="13"/>
  <c r="V685" i="12"/>
  <c r="V685" i="10"/>
  <c r="V685" i="11"/>
  <c r="V685" i="9"/>
  <c r="V685" i="8"/>
  <c r="V685" i="7"/>
  <c r="V685" i="5"/>
  <c r="X685" i="19"/>
  <c r="X685" i="18"/>
  <c r="X685" i="17"/>
  <c r="X685" i="16"/>
  <c r="X685" i="15"/>
  <c r="X685" i="14"/>
  <c r="X685" i="13"/>
  <c r="X685" i="12"/>
  <c r="X685" i="11"/>
  <c r="X685" i="10"/>
  <c r="X685" i="8"/>
  <c r="X685" i="9"/>
  <c r="X685" i="7"/>
  <c r="X685" i="5"/>
  <c r="U685" i="19"/>
  <c r="U685" i="18"/>
  <c r="U685" i="17"/>
  <c r="U685" i="16"/>
  <c r="U685" i="15"/>
  <c r="U685" i="14"/>
  <c r="U685" i="13"/>
  <c r="U685" i="12"/>
  <c r="U685" i="11"/>
  <c r="U685" i="10"/>
  <c r="U685" i="9"/>
  <c r="U685" i="7"/>
  <c r="U685" i="8"/>
  <c r="U685" i="5"/>
  <c r="V685" i="3"/>
  <c r="V685" i="2"/>
  <c r="X685" i="1"/>
  <c r="X685" i="3"/>
  <c r="X685" i="2"/>
  <c r="Z685" i="1"/>
  <c r="U685" i="3"/>
  <c r="U685" i="2"/>
  <c r="W685" i="1"/>
  <c r="W685" i="3"/>
  <c r="W685" i="2"/>
  <c r="Y685" i="1"/>
  <c r="I686" i="1"/>
  <c r="E686" i="1"/>
  <c r="F686" i="1"/>
  <c r="H686" i="1"/>
  <c r="G686" i="1"/>
  <c r="D686" i="1"/>
  <c r="C686" i="1"/>
  <c r="B687" i="1"/>
  <c r="K687" i="1" s="1"/>
  <c r="W686" i="19" l="1"/>
  <c r="W686" i="17"/>
  <c r="W686" i="18"/>
  <c r="W686" i="16"/>
  <c r="W686" i="14"/>
  <c r="W686" i="15"/>
  <c r="W686" i="13"/>
  <c r="W686" i="9"/>
  <c r="W686" i="11"/>
  <c r="W686" i="10"/>
  <c r="W686" i="8"/>
  <c r="W686" i="7"/>
  <c r="W686" i="12"/>
  <c r="W686" i="5"/>
  <c r="V686" i="19"/>
  <c r="V686" i="18"/>
  <c r="V686" i="17"/>
  <c r="V686" i="16"/>
  <c r="V686" i="15"/>
  <c r="V686" i="14"/>
  <c r="V686" i="13"/>
  <c r="V686" i="12"/>
  <c r="V686" i="10"/>
  <c r="V686" i="11"/>
  <c r="V686" i="8"/>
  <c r="V686" i="9"/>
  <c r="V686" i="7"/>
  <c r="V686" i="5"/>
  <c r="U686" i="19"/>
  <c r="U686" i="18"/>
  <c r="U686" i="17"/>
  <c r="U686" i="16"/>
  <c r="U686" i="15"/>
  <c r="U686" i="14"/>
  <c r="U686" i="12"/>
  <c r="U686" i="13"/>
  <c r="U686" i="11"/>
  <c r="U686" i="9"/>
  <c r="U686" i="10"/>
  <c r="U686" i="8"/>
  <c r="U686" i="7"/>
  <c r="U686" i="5"/>
  <c r="X686" i="19"/>
  <c r="X686" i="18"/>
  <c r="X686" i="17"/>
  <c r="X686" i="16"/>
  <c r="X686" i="15"/>
  <c r="X686" i="14"/>
  <c r="X686" i="13"/>
  <c r="X686" i="11"/>
  <c r="X686" i="12"/>
  <c r="X686" i="10"/>
  <c r="X686" i="9"/>
  <c r="X686" i="8"/>
  <c r="X686" i="5"/>
  <c r="X686" i="7"/>
  <c r="V686" i="3"/>
  <c r="V686" i="2"/>
  <c r="X686" i="1"/>
  <c r="X686" i="3"/>
  <c r="X686" i="2"/>
  <c r="Z686" i="1"/>
  <c r="W686" i="3"/>
  <c r="W686" i="2"/>
  <c r="Y686" i="1"/>
  <c r="U686" i="3"/>
  <c r="U686" i="2"/>
  <c r="W686" i="1"/>
  <c r="I687" i="1"/>
  <c r="H687" i="1"/>
  <c r="F687" i="1"/>
  <c r="E687" i="1"/>
  <c r="G687" i="1"/>
  <c r="D687" i="1"/>
  <c r="B688" i="1"/>
  <c r="K688" i="1" s="1"/>
  <c r="C687" i="1"/>
  <c r="F8" i="8" a="1"/>
  <c r="F8" i="8" l="1"/>
  <c r="W687" i="19"/>
  <c r="W687" i="18"/>
  <c r="W687" i="17"/>
  <c r="W687" i="16"/>
  <c r="W687" i="15"/>
  <c r="W687" i="14"/>
  <c r="W687" i="13"/>
  <c r="W687" i="12"/>
  <c r="W687" i="11"/>
  <c r="W687" i="10"/>
  <c r="W687" i="9"/>
  <c r="W687" i="8"/>
  <c r="W687" i="7"/>
  <c r="W687" i="5"/>
  <c r="X687" i="19"/>
  <c r="X687" i="18"/>
  <c r="X687" i="17"/>
  <c r="X687" i="16"/>
  <c r="X687" i="15"/>
  <c r="X687" i="14"/>
  <c r="X687" i="13"/>
  <c r="X687" i="12"/>
  <c r="X687" i="11"/>
  <c r="X687" i="10"/>
  <c r="X687" i="8"/>
  <c r="X687" i="9"/>
  <c r="X687" i="7"/>
  <c r="X687" i="5"/>
  <c r="V687" i="19"/>
  <c r="V687" i="18"/>
  <c r="V687" i="17"/>
  <c r="V687" i="16"/>
  <c r="V687" i="15"/>
  <c r="V687" i="14"/>
  <c r="V687" i="13"/>
  <c r="V687" i="12"/>
  <c r="V687" i="11"/>
  <c r="V687" i="10"/>
  <c r="V687" i="8"/>
  <c r="V687" i="9"/>
  <c r="V687" i="7"/>
  <c r="V687" i="5"/>
  <c r="U687" i="19"/>
  <c r="U687" i="18"/>
  <c r="U687" i="17"/>
  <c r="U687" i="15"/>
  <c r="U687" i="16"/>
  <c r="U687" i="14"/>
  <c r="U687" i="13"/>
  <c r="U687" i="12"/>
  <c r="U687" i="11"/>
  <c r="U687" i="10"/>
  <c r="U687" i="9"/>
  <c r="U687" i="8"/>
  <c r="U687" i="7"/>
  <c r="U687" i="5"/>
  <c r="W687" i="3"/>
  <c r="W687" i="2"/>
  <c r="Y687" i="1"/>
  <c r="V687" i="3"/>
  <c r="V687" i="2"/>
  <c r="X687" i="1"/>
  <c r="X687" i="3"/>
  <c r="X687" i="2"/>
  <c r="Z687" i="1"/>
  <c r="U687" i="3"/>
  <c r="U687" i="2"/>
  <c r="W687" i="1"/>
  <c r="I688" i="1"/>
  <c r="F688" i="1"/>
  <c r="E688" i="1"/>
  <c r="G688" i="1"/>
  <c r="H688" i="1"/>
  <c r="D688" i="1"/>
  <c r="B689" i="1"/>
  <c r="K689" i="1" s="1"/>
  <c r="C688" i="1"/>
  <c r="E23" i="5" a="1"/>
  <c r="J23" i="5" a="1"/>
  <c r="E23" i="5" l="1"/>
  <c r="G23" i="5" s="1"/>
  <c r="H23" i="5" s="1"/>
  <c r="I23" i="5" s="1"/>
  <c r="J23" i="5"/>
  <c r="W688" i="18"/>
  <c r="W688" i="19"/>
  <c r="W688" i="16"/>
  <c r="W688" i="14"/>
  <c r="W688" i="15"/>
  <c r="W688" i="17"/>
  <c r="W688" i="13"/>
  <c r="W688" i="11"/>
  <c r="W688" i="12"/>
  <c r="W688" i="10"/>
  <c r="W688" i="8"/>
  <c r="W688" i="7"/>
  <c r="W688" i="9"/>
  <c r="W688" i="5"/>
  <c r="V688" i="19"/>
  <c r="V688" i="18"/>
  <c r="V688" i="17"/>
  <c r="V688" i="16"/>
  <c r="V688" i="15"/>
  <c r="V688" i="14"/>
  <c r="V688" i="13"/>
  <c r="V688" i="12"/>
  <c r="V688" i="11"/>
  <c r="V688" i="10"/>
  <c r="V688" i="9"/>
  <c r="V688" i="8"/>
  <c r="V688" i="7"/>
  <c r="V688" i="5"/>
  <c r="U688" i="19"/>
  <c r="U688" i="18"/>
  <c r="U688" i="17"/>
  <c r="U688" i="16"/>
  <c r="U688" i="15"/>
  <c r="U688" i="14"/>
  <c r="U688" i="13"/>
  <c r="U688" i="12"/>
  <c r="U688" i="11"/>
  <c r="U688" i="10"/>
  <c r="U688" i="9"/>
  <c r="U688" i="8"/>
  <c r="U688" i="7"/>
  <c r="U688" i="5"/>
  <c r="X688" i="19"/>
  <c r="X688" i="18"/>
  <c r="X688" i="17"/>
  <c r="X688" i="16"/>
  <c r="X688" i="15"/>
  <c r="X688" i="14"/>
  <c r="X688" i="13"/>
  <c r="X688" i="12"/>
  <c r="X688" i="11"/>
  <c r="X688" i="10"/>
  <c r="X688" i="9"/>
  <c r="X688" i="8"/>
  <c r="X688" i="7"/>
  <c r="X688" i="5"/>
  <c r="W688" i="3"/>
  <c r="W688" i="2"/>
  <c r="Y688" i="1"/>
  <c r="X688" i="3"/>
  <c r="X688" i="2"/>
  <c r="Z688" i="1"/>
  <c r="U688" i="3"/>
  <c r="U688" i="2"/>
  <c r="W688" i="1"/>
  <c r="V688" i="3"/>
  <c r="V688" i="2"/>
  <c r="X688" i="1"/>
  <c r="I689" i="1"/>
  <c r="H689" i="1"/>
  <c r="F689" i="1"/>
  <c r="E689" i="1"/>
  <c r="G689" i="1"/>
  <c r="D689" i="1"/>
  <c r="C689" i="1"/>
  <c r="B690" i="1"/>
  <c r="K690" i="1" s="1"/>
  <c r="P23" i="5"/>
  <c r="L23" i="5"/>
  <c r="Z23" i="5" l="1"/>
  <c r="M23" i="5"/>
  <c r="N23" i="5" s="1"/>
  <c r="Q23" i="5"/>
  <c r="R23" i="5" s="1"/>
  <c r="W689" i="19"/>
  <c r="W689" i="18"/>
  <c r="W689" i="16"/>
  <c r="W689" i="17"/>
  <c r="W689" i="15"/>
  <c r="W689" i="14"/>
  <c r="W689" i="13"/>
  <c r="W689" i="11"/>
  <c r="W689" i="10"/>
  <c r="W689" i="9"/>
  <c r="W689" i="7"/>
  <c r="W689" i="12"/>
  <c r="W689" i="8"/>
  <c r="W689" i="5"/>
  <c r="U689" i="19"/>
  <c r="U689" i="18"/>
  <c r="U689" i="17"/>
  <c r="U689" i="16"/>
  <c r="U689" i="15"/>
  <c r="U689" i="14"/>
  <c r="U689" i="13"/>
  <c r="U689" i="12"/>
  <c r="U689" i="11"/>
  <c r="U689" i="9"/>
  <c r="U689" i="10"/>
  <c r="U689" i="8"/>
  <c r="U689" i="7"/>
  <c r="U689" i="5"/>
  <c r="V689" i="19"/>
  <c r="V689" i="18"/>
  <c r="V689" i="17"/>
  <c r="V689" i="16"/>
  <c r="V689" i="15"/>
  <c r="V689" i="14"/>
  <c r="V689" i="13"/>
  <c r="V689" i="12"/>
  <c r="V689" i="11"/>
  <c r="V689" i="10"/>
  <c r="V689" i="9"/>
  <c r="V689" i="8"/>
  <c r="V689" i="7"/>
  <c r="V689" i="5"/>
  <c r="X689" i="19"/>
  <c r="X689" i="18"/>
  <c r="X689" i="17"/>
  <c r="X689" i="16"/>
  <c r="X689" i="15"/>
  <c r="X689" i="14"/>
  <c r="X689" i="13"/>
  <c r="X689" i="12"/>
  <c r="X689" i="11"/>
  <c r="X689" i="10"/>
  <c r="X689" i="9"/>
  <c r="X689" i="8"/>
  <c r="X689" i="7"/>
  <c r="X689" i="5"/>
  <c r="U689" i="3"/>
  <c r="U689" i="2"/>
  <c r="W689" i="1"/>
  <c r="W689" i="3"/>
  <c r="W689" i="2"/>
  <c r="Y689" i="1"/>
  <c r="V689" i="3"/>
  <c r="V689" i="2"/>
  <c r="X689" i="1"/>
  <c r="X689" i="3"/>
  <c r="X689" i="2"/>
  <c r="Z689" i="1"/>
  <c r="I690" i="1"/>
  <c r="E690" i="1"/>
  <c r="F690" i="1"/>
  <c r="H690" i="1"/>
  <c r="G690" i="1"/>
  <c r="D690" i="1"/>
  <c r="B691" i="1"/>
  <c r="K691" i="1" s="1"/>
  <c r="C690" i="1"/>
  <c r="W690" i="19" l="1"/>
  <c r="W690" i="18"/>
  <c r="W690" i="16"/>
  <c r="W690" i="17"/>
  <c r="W690" i="14"/>
  <c r="W690" i="15"/>
  <c r="W690" i="11"/>
  <c r="W690" i="12"/>
  <c r="W690" i="9"/>
  <c r="W690" i="10"/>
  <c r="W690" i="8"/>
  <c r="W690" i="13"/>
  <c r="W690" i="5"/>
  <c r="W690" i="7"/>
  <c r="V690" i="19"/>
  <c r="V690" i="18"/>
  <c r="V690" i="17"/>
  <c r="V690" i="16"/>
  <c r="V690" i="15"/>
  <c r="V690" i="14"/>
  <c r="V690" i="13"/>
  <c r="V690" i="12"/>
  <c r="V690" i="11"/>
  <c r="V690" i="10"/>
  <c r="V690" i="8"/>
  <c r="V690" i="9"/>
  <c r="V690" i="7"/>
  <c r="V690" i="5"/>
  <c r="U690" i="19"/>
  <c r="U690" i="18"/>
  <c r="U690" i="17"/>
  <c r="U690" i="16"/>
  <c r="U690" i="15"/>
  <c r="U690" i="14"/>
  <c r="U690" i="13"/>
  <c r="U690" i="12"/>
  <c r="U690" i="11"/>
  <c r="U690" i="10"/>
  <c r="U690" i="9"/>
  <c r="U690" i="8"/>
  <c r="U690" i="7"/>
  <c r="U690" i="5"/>
  <c r="X690" i="19"/>
  <c r="X690" i="18"/>
  <c r="X690" i="17"/>
  <c r="X690" i="16"/>
  <c r="X690" i="15"/>
  <c r="X690" i="14"/>
  <c r="X690" i="13"/>
  <c r="X690" i="12"/>
  <c r="X690" i="11"/>
  <c r="X690" i="10"/>
  <c r="X690" i="8"/>
  <c r="X690" i="9"/>
  <c r="X690" i="7"/>
  <c r="X690" i="5"/>
  <c r="W690" i="3"/>
  <c r="W690" i="2"/>
  <c r="Y690" i="1"/>
  <c r="V690" i="3"/>
  <c r="V690" i="2"/>
  <c r="X690" i="1"/>
  <c r="X690" i="3"/>
  <c r="X690" i="2"/>
  <c r="Z690" i="1"/>
  <c r="U690" i="3"/>
  <c r="U690" i="2"/>
  <c r="W690" i="1"/>
  <c r="I691" i="1"/>
  <c r="F691" i="1"/>
  <c r="G691" i="1"/>
  <c r="H691" i="1"/>
  <c r="E691" i="1"/>
  <c r="D691" i="1"/>
  <c r="B692" i="1"/>
  <c r="K692" i="1" s="1"/>
  <c r="C691" i="1"/>
  <c r="J8" i="8" a="1"/>
  <c r="E8" i="8" a="1"/>
  <c r="E8" i="8" l="1"/>
  <c r="G8" i="8" s="1"/>
  <c r="H8" i="8" s="1"/>
  <c r="J8" i="8"/>
  <c r="W691" i="19"/>
  <c r="W691" i="18"/>
  <c r="W691" i="16"/>
  <c r="W691" i="17"/>
  <c r="W691" i="15"/>
  <c r="W691" i="14"/>
  <c r="W691" i="13"/>
  <c r="W691" i="12"/>
  <c r="W691" i="11"/>
  <c r="W691" i="9"/>
  <c r="W691" i="10"/>
  <c r="W691" i="8"/>
  <c r="W691" i="7"/>
  <c r="W691" i="5"/>
  <c r="X691" i="19"/>
  <c r="X691" i="18"/>
  <c r="X691" i="17"/>
  <c r="X691" i="16"/>
  <c r="X691" i="15"/>
  <c r="X691" i="14"/>
  <c r="X691" i="13"/>
  <c r="X691" i="12"/>
  <c r="X691" i="11"/>
  <c r="X691" i="10"/>
  <c r="X691" i="9"/>
  <c r="X691" i="8"/>
  <c r="X691" i="7"/>
  <c r="X691" i="5"/>
  <c r="V691" i="19"/>
  <c r="V691" i="18"/>
  <c r="V691" i="17"/>
  <c r="V691" i="16"/>
  <c r="V691" i="15"/>
  <c r="V691" i="14"/>
  <c r="V691" i="13"/>
  <c r="V691" i="12"/>
  <c r="V691" i="11"/>
  <c r="V691" i="10"/>
  <c r="V691" i="9"/>
  <c r="V691" i="8"/>
  <c r="V691" i="7"/>
  <c r="V691" i="5"/>
  <c r="U691" i="19"/>
  <c r="U691" i="18"/>
  <c r="U691" i="17"/>
  <c r="U691" i="16"/>
  <c r="U691" i="15"/>
  <c r="U691" i="14"/>
  <c r="U691" i="13"/>
  <c r="U691" i="12"/>
  <c r="U691" i="11"/>
  <c r="U691" i="10"/>
  <c r="U691" i="9"/>
  <c r="U691" i="7"/>
  <c r="U691" i="8"/>
  <c r="U691" i="5"/>
  <c r="U691" i="3"/>
  <c r="U691" i="2"/>
  <c r="W691" i="1"/>
  <c r="X691" i="3"/>
  <c r="X691" i="2"/>
  <c r="Z691" i="1"/>
  <c r="V691" i="3"/>
  <c r="V691" i="2"/>
  <c r="X691" i="1"/>
  <c r="W691" i="3"/>
  <c r="W691" i="2"/>
  <c r="Y691" i="1"/>
  <c r="I692" i="1"/>
  <c r="H692" i="1"/>
  <c r="G692" i="1"/>
  <c r="F692" i="1"/>
  <c r="E692" i="1"/>
  <c r="D692" i="1"/>
  <c r="C692" i="1"/>
  <c r="B693" i="1"/>
  <c r="K693" i="1" s="1"/>
  <c r="P8" i="8"/>
  <c r="L8" i="8"/>
  <c r="Z8" i="8" l="1"/>
  <c r="I8" i="8"/>
  <c r="M8" i="8"/>
  <c r="N8" i="8" s="1"/>
  <c r="Q8" i="8"/>
  <c r="R8" i="8" s="1"/>
  <c r="W692" i="19"/>
  <c r="W692" i="18"/>
  <c r="W692" i="17"/>
  <c r="W692" i="16"/>
  <c r="W692" i="15"/>
  <c r="W692" i="14"/>
  <c r="W692" i="13"/>
  <c r="W692" i="11"/>
  <c r="W692" i="12"/>
  <c r="W692" i="8"/>
  <c r="W692" i="9"/>
  <c r="W692" i="10"/>
  <c r="W692" i="7"/>
  <c r="W692" i="5"/>
  <c r="X692" i="19"/>
  <c r="X692" i="18"/>
  <c r="X692" i="17"/>
  <c r="X692" i="16"/>
  <c r="X692" i="15"/>
  <c r="X692" i="14"/>
  <c r="X692" i="13"/>
  <c r="X692" i="11"/>
  <c r="X692" i="12"/>
  <c r="X692" i="10"/>
  <c r="X692" i="9"/>
  <c r="X692" i="8"/>
  <c r="X692" i="7"/>
  <c r="X692" i="5"/>
  <c r="U692" i="19"/>
  <c r="U692" i="18"/>
  <c r="U692" i="17"/>
  <c r="U692" i="16"/>
  <c r="U692" i="15"/>
  <c r="U692" i="14"/>
  <c r="U692" i="13"/>
  <c r="U692" i="12"/>
  <c r="U692" i="11"/>
  <c r="U692" i="10"/>
  <c r="U692" i="9"/>
  <c r="U692" i="8"/>
  <c r="U692" i="7"/>
  <c r="U692" i="5"/>
  <c r="V692" i="19"/>
  <c r="V692" i="17"/>
  <c r="V692" i="18"/>
  <c r="V692" i="16"/>
  <c r="V692" i="15"/>
  <c r="V692" i="14"/>
  <c r="V692" i="13"/>
  <c r="V692" i="12"/>
  <c r="V692" i="11"/>
  <c r="V692" i="10"/>
  <c r="V692" i="9"/>
  <c r="V692" i="8"/>
  <c r="V692" i="7"/>
  <c r="V692" i="5"/>
  <c r="V692" i="3"/>
  <c r="V692" i="2"/>
  <c r="X692" i="1"/>
  <c r="X692" i="3"/>
  <c r="X692" i="2"/>
  <c r="Z692" i="1"/>
  <c r="U692" i="3"/>
  <c r="U692" i="2"/>
  <c r="W692" i="1"/>
  <c r="W692" i="3"/>
  <c r="W692" i="2"/>
  <c r="Y692" i="1"/>
  <c r="I693" i="1"/>
  <c r="G693" i="1"/>
  <c r="E693" i="1"/>
  <c r="F693" i="1"/>
  <c r="H693" i="1"/>
  <c r="D693" i="1"/>
  <c r="C693" i="1"/>
  <c r="B694" i="1"/>
  <c r="K694" i="1" s="1"/>
  <c r="W693" i="19" l="1"/>
  <c r="W693" i="18"/>
  <c r="W693" i="17"/>
  <c r="W693" i="15"/>
  <c r="W693" i="16"/>
  <c r="W693" i="14"/>
  <c r="W693" i="13"/>
  <c r="W693" i="12"/>
  <c r="W693" i="11"/>
  <c r="W693" i="9"/>
  <c r="W693" i="10"/>
  <c r="W693" i="8"/>
  <c r="W693" i="7"/>
  <c r="W693" i="5"/>
  <c r="V693" i="19"/>
  <c r="V693" i="18"/>
  <c r="V693" i="17"/>
  <c r="V693" i="16"/>
  <c r="V693" i="15"/>
  <c r="V693" i="13"/>
  <c r="V693" i="14"/>
  <c r="V693" i="12"/>
  <c r="V693" i="11"/>
  <c r="V693" i="10"/>
  <c r="V693" i="8"/>
  <c r="V693" i="9"/>
  <c r="V693" i="7"/>
  <c r="V693" i="5"/>
  <c r="X693" i="19"/>
  <c r="X693" i="18"/>
  <c r="X693" i="17"/>
  <c r="X693" i="16"/>
  <c r="X693" i="15"/>
  <c r="X693" i="14"/>
  <c r="X693" i="13"/>
  <c r="X693" i="12"/>
  <c r="X693" i="11"/>
  <c r="X693" i="10"/>
  <c r="X693" i="8"/>
  <c r="X693" i="9"/>
  <c r="X693" i="7"/>
  <c r="X693" i="5"/>
  <c r="U693" i="19"/>
  <c r="U693" i="18"/>
  <c r="U693" i="17"/>
  <c r="U693" i="16"/>
  <c r="U693" i="15"/>
  <c r="U693" i="14"/>
  <c r="U693" i="13"/>
  <c r="U693" i="12"/>
  <c r="U693" i="11"/>
  <c r="U693" i="9"/>
  <c r="U693" i="10"/>
  <c r="U693" i="8"/>
  <c r="U693" i="7"/>
  <c r="U693" i="5"/>
  <c r="X693" i="2"/>
  <c r="Z693" i="1"/>
  <c r="X693" i="3"/>
  <c r="U693" i="3"/>
  <c r="U693" i="2"/>
  <c r="W693" i="1"/>
  <c r="V693" i="3"/>
  <c r="V693" i="2"/>
  <c r="X693" i="1"/>
  <c r="W693" i="3"/>
  <c r="W693" i="2"/>
  <c r="Y693" i="1"/>
  <c r="I694" i="1"/>
  <c r="F694" i="1"/>
  <c r="H694" i="1"/>
  <c r="G694" i="1"/>
  <c r="E694" i="1"/>
  <c r="D694" i="1"/>
  <c r="C694" i="1"/>
  <c r="B695" i="1"/>
  <c r="K695" i="1" s="1"/>
  <c r="W694" i="19" l="1"/>
  <c r="W694" i="18"/>
  <c r="W694" i="16"/>
  <c r="W694" i="17"/>
  <c r="W694" i="15"/>
  <c r="W694" i="14"/>
  <c r="W694" i="13"/>
  <c r="W694" i="12"/>
  <c r="W694" i="11"/>
  <c r="W694" i="9"/>
  <c r="W694" i="10"/>
  <c r="W694" i="8"/>
  <c r="W694" i="7"/>
  <c r="W694" i="5"/>
  <c r="X694" i="19"/>
  <c r="X694" i="18"/>
  <c r="X694" i="17"/>
  <c r="X694" i="16"/>
  <c r="X694" i="15"/>
  <c r="X694" i="14"/>
  <c r="X694" i="13"/>
  <c r="X694" i="12"/>
  <c r="X694" i="11"/>
  <c r="X694" i="10"/>
  <c r="X694" i="9"/>
  <c r="X694" i="8"/>
  <c r="X694" i="7"/>
  <c r="X694" i="5"/>
  <c r="U694" i="19"/>
  <c r="U694" i="18"/>
  <c r="U694" i="17"/>
  <c r="U694" i="16"/>
  <c r="U694" i="15"/>
  <c r="U694" i="14"/>
  <c r="U694" i="13"/>
  <c r="U694" i="12"/>
  <c r="U694" i="11"/>
  <c r="U694" i="10"/>
  <c r="U694" i="9"/>
  <c r="U694" i="7"/>
  <c r="U694" i="8"/>
  <c r="U694" i="5"/>
  <c r="V694" i="19"/>
  <c r="V694" i="18"/>
  <c r="V694" i="17"/>
  <c r="V694" i="16"/>
  <c r="V694" i="15"/>
  <c r="V694" i="14"/>
  <c r="V694" i="13"/>
  <c r="V694" i="12"/>
  <c r="V694" i="11"/>
  <c r="V694" i="10"/>
  <c r="V694" i="9"/>
  <c r="V694" i="8"/>
  <c r="V694" i="7"/>
  <c r="V694" i="5"/>
  <c r="W694" i="3"/>
  <c r="W694" i="2"/>
  <c r="Y694" i="1"/>
  <c r="X694" i="3"/>
  <c r="X694" i="2"/>
  <c r="Z694" i="1"/>
  <c r="U694" i="3"/>
  <c r="U694" i="2"/>
  <c r="W694" i="1"/>
  <c r="V694" i="3"/>
  <c r="V694" i="2"/>
  <c r="X694" i="1"/>
  <c r="I695" i="1"/>
  <c r="G695" i="1"/>
  <c r="F695" i="1"/>
  <c r="E695" i="1"/>
  <c r="H695" i="1"/>
  <c r="D695" i="1"/>
  <c r="C695" i="1"/>
  <c r="B696" i="1"/>
  <c r="K696" i="1" s="1"/>
  <c r="W695" i="19" l="1"/>
  <c r="W695" i="18"/>
  <c r="W695" i="17"/>
  <c r="W695" i="16"/>
  <c r="W695" i="15"/>
  <c r="W695" i="12"/>
  <c r="W695" i="13"/>
  <c r="W695" i="11"/>
  <c r="W695" i="10"/>
  <c r="W695" i="14"/>
  <c r="W695" i="9"/>
  <c r="W695" i="8"/>
  <c r="W695" i="5"/>
  <c r="W695" i="7"/>
  <c r="V695" i="19"/>
  <c r="V695" i="18"/>
  <c r="V695" i="17"/>
  <c r="V695" i="16"/>
  <c r="V695" i="15"/>
  <c r="V695" i="14"/>
  <c r="V695" i="13"/>
  <c r="V695" i="12"/>
  <c r="V695" i="11"/>
  <c r="V695" i="10"/>
  <c r="V695" i="9"/>
  <c r="V695" i="8"/>
  <c r="V695" i="7"/>
  <c r="V695" i="5"/>
  <c r="X695" i="19"/>
  <c r="X695" i="18"/>
  <c r="X695" i="17"/>
  <c r="X695" i="16"/>
  <c r="X695" i="15"/>
  <c r="X695" i="14"/>
  <c r="X695" i="13"/>
  <c r="X695" i="12"/>
  <c r="X695" i="11"/>
  <c r="X695" i="10"/>
  <c r="X695" i="9"/>
  <c r="X695" i="8"/>
  <c r="X695" i="7"/>
  <c r="X695" i="5"/>
  <c r="U695" i="19"/>
  <c r="U695" i="18"/>
  <c r="U695" i="17"/>
  <c r="U695" i="16"/>
  <c r="U695" i="15"/>
  <c r="U695" i="14"/>
  <c r="U695" i="13"/>
  <c r="U695" i="12"/>
  <c r="U695" i="11"/>
  <c r="U695" i="10"/>
  <c r="U695" i="9"/>
  <c r="U695" i="8"/>
  <c r="U695" i="7"/>
  <c r="U695" i="5"/>
  <c r="X695" i="3"/>
  <c r="X695" i="2"/>
  <c r="Z695" i="1"/>
  <c r="V695" i="3"/>
  <c r="X695" i="1"/>
  <c r="V695" i="2"/>
  <c r="U695" i="3"/>
  <c r="U695" i="2"/>
  <c r="W695" i="1"/>
  <c r="W695" i="3"/>
  <c r="Y695" i="1"/>
  <c r="W695" i="2"/>
  <c r="I696" i="1"/>
  <c r="F696" i="1"/>
  <c r="G696" i="1"/>
  <c r="E696" i="1"/>
  <c r="H696" i="1"/>
  <c r="D696" i="1"/>
  <c r="B697" i="1"/>
  <c r="K697" i="1" s="1"/>
  <c r="C696" i="1"/>
  <c r="F30" i="7" a="1"/>
  <c r="F30" i="7" l="1"/>
  <c r="W696" i="18"/>
  <c r="W696" i="19"/>
  <c r="W696" i="17"/>
  <c r="W696" i="16"/>
  <c r="W696" i="15"/>
  <c r="W696" i="13"/>
  <c r="W696" i="14"/>
  <c r="W696" i="12"/>
  <c r="W696" i="9"/>
  <c r="W696" i="11"/>
  <c r="W696" i="10"/>
  <c r="W696" i="5"/>
  <c r="W696" i="8"/>
  <c r="W696" i="7"/>
  <c r="V696" i="19"/>
  <c r="V696" i="18"/>
  <c r="V696" i="17"/>
  <c r="V696" i="16"/>
  <c r="V696" i="15"/>
  <c r="V696" i="14"/>
  <c r="V696" i="13"/>
  <c r="V696" i="12"/>
  <c r="V696" i="11"/>
  <c r="V696" i="10"/>
  <c r="V696" i="9"/>
  <c r="V696" i="8"/>
  <c r="V696" i="7"/>
  <c r="V696" i="5"/>
  <c r="X696" i="19"/>
  <c r="X696" i="18"/>
  <c r="X696" i="17"/>
  <c r="X696" i="16"/>
  <c r="X696" i="15"/>
  <c r="X696" i="14"/>
  <c r="X696" i="13"/>
  <c r="X696" i="12"/>
  <c r="X696" i="10"/>
  <c r="X696" i="11"/>
  <c r="X696" i="8"/>
  <c r="X696" i="9"/>
  <c r="X696" i="7"/>
  <c r="X696" i="5"/>
  <c r="U696" i="19"/>
  <c r="U696" i="18"/>
  <c r="U696" i="17"/>
  <c r="U696" i="15"/>
  <c r="U696" i="16"/>
  <c r="U696" i="14"/>
  <c r="U696" i="13"/>
  <c r="U696" i="12"/>
  <c r="U696" i="11"/>
  <c r="U696" i="10"/>
  <c r="U696" i="9"/>
  <c r="U696" i="8"/>
  <c r="U696" i="7"/>
  <c r="U696" i="5"/>
  <c r="X696" i="3"/>
  <c r="X696" i="2"/>
  <c r="Z696" i="1"/>
  <c r="W696" i="3"/>
  <c r="W696" i="2"/>
  <c r="Y696" i="1"/>
  <c r="U696" i="3"/>
  <c r="U696" i="2"/>
  <c r="W696" i="1"/>
  <c r="V696" i="3"/>
  <c r="V696" i="2"/>
  <c r="X696" i="1"/>
  <c r="I697" i="1"/>
  <c r="E697" i="1"/>
  <c r="G697" i="1"/>
  <c r="F697" i="1"/>
  <c r="H697" i="1"/>
  <c r="D697" i="1"/>
  <c r="B698" i="1"/>
  <c r="K698" i="1" s="1"/>
  <c r="C697" i="1"/>
  <c r="W697" i="19" l="1"/>
  <c r="W697" i="18"/>
  <c r="W697" i="17"/>
  <c r="W697" i="16"/>
  <c r="W697" i="15"/>
  <c r="W697" i="13"/>
  <c r="W697" i="14"/>
  <c r="W697" i="12"/>
  <c r="W697" i="11"/>
  <c r="W697" i="10"/>
  <c r="W697" i="8"/>
  <c r="W697" i="9"/>
  <c r="W697" i="5"/>
  <c r="W697" i="7"/>
  <c r="X697" i="19"/>
  <c r="X697" i="18"/>
  <c r="X697" i="17"/>
  <c r="X697" i="16"/>
  <c r="X697" i="15"/>
  <c r="X697" i="14"/>
  <c r="X697" i="13"/>
  <c r="X697" i="12"/>
  <c r="X697" i="11"/>
  <c r="X697" i="10"/>
  <c r="X697" i="9"/>
  <c r="X697" i="8"/>
  <c r="X697" i="7"/>
  <c r="X697" i="5"/>
  <c r="V697" i="19"/>
  <c r="V697" i="18"/>
  <c r="V697" i="17"/>
  <c r="V697" i="16"/>
  <c r="V697" i="15"/>
  <c r="V697" i="14"/>
  <c r="V697" i="13"/>
  <c r="V697" i="12"/>
  <c r="V697" i="10"/>
  <c r="V697" i="11"/>
  <c r="V697" i="9"/>
  <c r="V697" i="8"/>
  <c r="V697" i="7"/>
  <c r="V697" i="5"/>
  <c r="U697" i="19"/>
  <c r="U697" i="18"/>
  <c r="U697" i="17"/>
  <c r="U697" i="16"/>
  <c r="U697" i="15"/>
  <c r="U697" i="14"/>
  <c r="U697" i="12"/>
  <c r="U697" i="11"/>
  <c r="U697" i="13"/>
  <c r="U697" i="10"/>
  <c r="U697" i="9"/>
  <c r="U697" i="7"/>
  <c r="U697" i="8"/>
  <c r="U697" i="5"/>
  <c r="X697" i="3"/>
  <c r="X697" i="2"/>
  <c r="Z697" i="1"/>
  <c r="W697" i="3"/>
  <c r="W697" i="2"/>
  <c r="Y697" i="1"/>
  <c r="V697" i="3"/>
  <c r="V697" i="2"/>
  <c r="X697" i="1"/>
  <c r="U697" i="3"/>
  <c r="U697" i="2"/>
  <c r="W697" i="1"/>
  <c r="I698" i="1"/>
  <c r="E698" i="1"/>
  <c r="H698" i="1"/>
  <c r="G698" i="1"/>
  <c r="F698" i="1"/>
  <c r="D698" i="1"/>
  <c r="C698" i="1"/>
  <c r="B699" i="1"/>
  <c r="K699" i="1" s="1"/>
  <c r="F31" i="7" a="1"/>
  <c r="F31" i="7" l="1"/>
  <c r="W698" i="18"/>
  <c r="W698" i="17"/>
  <c r="W698" i="16"/>
  <c r="W698" i="15"/>
  <c r="W698" i="14"/>
  <c r="W698" i="19"/>
  <c r="W698" i="12"/>
  <c r="W698" i="9"/>
  <c r="W698" i="10"/>
  <c r="W698" i="13"/>
  <c r="W698" i="11"/>
  <c r="W698" i="7"/>
  <c r="W698" i="8"/>
  <c r="W698" i="5"/>
  <c r="X698" i="19"/>
  <c r="X698" i="18"/>
  <c r="X698" i="17"/>
  <c r="X698" i="16"/>
  <c r="X698" i="15"/>
  <c r="X698" i="14"/>
  <c r="X698" i="13"/>
  <c r="X698" i="12"/>
  <c r="X698" i="11"/>
  <c r="X698" i="10"/>
  <c r="X698" i="9"/>
  <c r="X698" i="8"/>
  <c r="X698" i="5"/>
  <c r="X698" i="7"/>
  <c r="U698" i="19"/>
  <c r="U698" i="18"/>
  <c r="U698" i="17"/>
  <c r="U698" i="16"/>
  <c r="U698" i="15"/>
  <c r="U698" i="14"/>
  <c r="U698" i="13"/>
  <c r="U698" i="12"/>
  <c r="U698" i="11"/>
  <c r="U698" i="10"/>
  <c r="U698" i="9"/>
  <c r="U698" i="8"/>
  <c r="U698" i="7"/>
  <c r="U698" i="5"/>
  <c r="V698" i="19"/>
  <c r="V698" i="18"/>
  <c r="V698" i="17"/>
  <c r="V698" i="16"/>
  <c r="V698" i="15"/>
  <c r="V698" i="14"/>
  <c r="V698" i="13"/>
  <c r="V698" i="12"/>
  <c r="V698" i="11"/>
  <c r="V698" i="10"/>
  <c r="V698" i="9"/>
  <c r="V698" i="8"/>
  <c r="V698" i="7"/>
  <c r="V698" i="5"/>
  <c r="V698" i="3"/>
  <c r="V698" i="2"/>
  <c r="X698" i="1"/>
  <c r="W698" i="3"/>
  <c r="W698" i="2"/>
  <c r="Y698" i="1"/>
  <c r="X698" i="3"/>
  <c r="X698" i="2"/>
  <c r="Z698" i="1"/>
  <c r="U698" i="3"/>
  <c r="U698" i="2"/>
  <c r="W698" i="1"/>
  <c r="I699" i="1"/>
  <c r="H699" i="1"/>
  <c r="F699" i="1"/>
  <c r="G699" i="1"/>
  <c r="E699" i="1"/>
  <c r="D699" i="1"/>
  <c r="B700" i="1"/>
  <c r="K700" i="1" s="1"/>
  <c r="C699" i="1"/>
  <c r="W699" i="19" l="1"/>
  <c r="W699" i="18"/>
  <c r="W699" i="17"/>
  <c r="W699" i="16"/>
  <c r="W699" i="15"/>
  <c r="W699" i="14"/>
  <c r="W699" i="13"/>
  <c r="W699" i="12"/>
  <c r="W699" i="10"/>
  <c r="W699" i="11"/>
  <c r="W699" i="7"/>
  <c r="W699" i="8"/>
  <c r="W699" i="9"/>
  <c r="W699" i="5"/>
  <c r="U699" i="19"/>
  <c r="U699" i="18"/>
  <c r="U699" i="17"/>
  <c r="U699" i="16"/>
  <c r="U699" i="15"/>
  <c r="U699" i="14"/>
  <c r="U699" i="13"/>
  <c r="U699" i="12"/>
  <c r="U699" i="11"/>
  <c r="U699" i="9"/>
  <c r="U699" i="10"/>
  <c r="U699" i="8"/>
  <c r="U699" i="7"/>
  <c r="U699" i="5"/>
  <c r="V699" i="19"/>
  <c r="V699" i="18"/>
  <c r="V699" i="17"/>
  <c r="V699" i="16"/>
  <c r="V699" i="15"/>
  <c r="V699" i="14"/>
  <c r="V699" i="13"/>
  <c r="V699" i="12"/>
  <c r="V699" i="11"/>
  <c r="V699" i="10"/>
  <c r="V699" i="8"/>
  <c r="V699" i="9"/>
  <c r="V699" i="7"/>
  <c r="V699" i="5"/>
  <c r="X699" i="19"/>
  <c r="X699" i="18"/>
  <c r="X699" i="17"/>
  <c r="X699" i="16"/>
  <c r="X699" i="15"/>
  <c r="X699" i="14"/>
  <c r="X699" i="13"/>
  <c r="X699" i="12"/>
  <c r="X699" i="11"/>
  <c r="X699" i="10"/>
  <c r="X699" i="8"/>
  <c r="X699" i="9"/>
  <c r="X699" i="7"/>
  <c r="X699" i="5"/>
  <c r="V699" i="3"/>
  <c r="X699" i="1"/>
  <c r="V699" i="2"/>
  <c r="W699" i="3"/>
  <c r="W699" i="2"/>
  <c r="Y699" i="1"/>
  <c r="U699" i="3"/>
  <c r="U699" i="2"/>
  <c r="W699" i="1"/>
  <c r="X699" i="3"/>
  <c r="X699" i="2"/>
  <c r="Z699" i="1"/>
  <c r="I700" i="1"/>
  <c r="F700" i="1"/>
  <c r="E700" i="1"/>
  <c r="G700" i="1"/>
  <c r="H700" i="1"/>
  <c r="D700" i="1"/>
  <c r="B701" i="1"/>
  <c r="K701" i="1" s="1"/>
  <c r="C700" i="1"/>
  <c r="J30" i="7" a="1"/>
  <c r="E30" i="7" a="1"/>
  <c r="J30" i="7" l="1"/>
  <c r="E30" i="7"/>
  <c r="G30" i="7" s="1"/>
  <c r="H30" i="7" s="1"/>
  <c r="W700" i="18"/>
  <c r="W700" i="19"/>
  <c r="W700" i="17"/>
  <c r="W700" i="14"/>
  <c r="W700" i="16"/>
  <c r="W700" i="15"/>
  <c r="W700" i="13"/>
  <c r="W700" i="11"/>
  <c r="W700" i="12"/>
  <c r="W700" i="10"/>
  <c r="W700" i="9"/>
  <c r="W700" i="7"/>
  <c r="W700" i="8"/>
  <c r="W700" i="5"/>
  <c r="U700" i="18"/>
  <c r="U700" i="19"/>
  <c r="U700" i="17"/>
  <c r="U700" i="16"/>
  <c r="U700" i="15"/>
  <c r="U700" i="14"/>
  <c r="U700" i="13"/>
  <c r="U700" i="12"/>
  <c r="U700" i="11"/>
  <c r="U700" i="10"/>
  <c r="U700" i="9"/>
  <c r="U700" i="7"/>
  <c r="U700" i="8"/>
  <c r="U700" i="5"/>
  <c r="V700" i="19"/>
  <c r="V700" i="18"/>
  <c r="V700" i="17"/>
  <c r="V700" i="16"/>
  <c r="V700" i="15"/>
  <c r="V700" i="14"/>
  <c r="V700" i="13"/>
  <c r="V700" i="12"/>
  <c r="V700" i="11"/>
  <c r="V700" i="10"/>
  <c r="V700" i="9"/>
  <c r="V700" i="8"/>
  <c r="V700" i="7"/>
  <c r="V700" i="5"/>
  <c r="X700" i="19"/>
  <c r="X700" i="18"/>
  <c r="X700" i="17"/>
  <c r="X700" i="16"/>
  <c r="X700" i="14"/>
  <c r="X700" i="15"/>
  <c r="X700" i="13"/>
  <c r="X700" i="12"/>
  <c r="X700" i="11"/>
  <c r="X700" i="10"/>
  <c r="X700" i="8"/>
  <c r="X700" i="9"/>
  <c r="X700" i="7"/>
  <c r="X700" i="5"/>
  <c r="U700" i="3"/>
  <c r="U700" i="2"/>
  <c r="W700" i="1"/>
  <c r="X700" i="3"/>
  <c r="X700" i="2"/>
  <c r="Z700" i="1"/>
  <c r="V700" i="3"/>
  <c r="V700" i="2"/>
  <c r="X700" i="1"/>
  <c r="W700" i="3"/>
  <c r="W700" i="2"/>
  <c r="Y700" i="1"/>
  <c r="I701" i="1"/>
  <c r="G701" i="1"/>
  <c r="H701" i="1"/>
  <c r="F701" i="1"/>
  <c r="E701" i="1"/>
  <c r="D701" i="1"/>
  <c r="C701" i="1"/>
  <c r="B702" i="1"/>
  <c r="K702" i="1" s="1"/>
  <c r="P30" i="7"/>
  <c r="L30" i="7"/>
  <c r="Z30" i="7" l="1"/>
  <c r="I30" i="7"/>
  <c r="Q30" i="7"/>
  <c r="R30" i="7" s="1"/>
  <c r="M30" i="7"/>
  <c r="N30" i="7" s="1"/>
  <c r="W701" i="19"/>
  <c r="W701" i="18"/>
  <c r="W701" i="17"/>
  <c r="W701" i="16"/>
  <c r="W701" i="15"/>
  <c r="W701" i="11"/>
  <c r="W701" i="12"/>
  <c r="W701" i="14"/>
  <c r="W701" i="10"/>
  <c r="W701" i="13"/>
  <c r="W701" i="9"/>
  <c r="W701" i="7"/>
  <c r="W701" i="8"/>
  <c r="W701" i="5"/>
  <c r="X701" i="19"/>
  <c r="X701" i="18"/>
  <c r="X701" i="17"/>
  <c r="X701" i="16"/>
  <c r="X701" i="15"/>
  <c r="X701" i="14"/>
  <c r="X701" i="13"/>
  <c r="X701" i="11"/>
  <c r="X701" i="12"/>
  <c r="X701" i="10"/>
  <c r="X701" i="9"/>
  <c r="X701" i="8"/>
  <c r="X701" i="7"/>
  <c r="X701" i="5"/>
  <c r="V701" i="19"/>
  <c r="V701" i="17"/>
  <c r="V701" i="18"/>
  <c r="V701" i="16"/>
  <c r="V701" i="15"/>
  <c r="V701" i="14"/>
  <c r="V701" i="13"/>
  <c r="V701" i="12"/>
  <c r="V701" i="11"/>
  <c r="V701" i="10"/>
  <c r="V701" i="8"/>
  <c r="V701" i="9"/>
  <c r="V701" i="7"/>
  <c r="V701" i="5"/>
  <c r="U701" i="19"/>
  <c r="U701" i="18"/>
  <c r="U701" i="17"/>
  <c r="U701" i="16"/>
  <c r="U701" i="15"/>
  <c r="U701" i="14"/>
  <c r="U701" i="13"/>
  <c r="U701" i="12"/>
  <c r="U701" i="11"/>
  <c r="U701" i="10"/>
  <c r="U701" i="9"/>
  <c r="U701" i="8"/>
  <c r="U701" i="7"/>
  <c r="U701" i="5"/>
  <c r="U701" i="3"/>
  <c r="U701" i="2"/>
  <c r="W701" i="1"/>
  <c r="V701" i="3"/>
  <c r="V701" i="2"/>
  <c r="X701" i="1"/>
  <c r="X701" i="3"/>
  <c r="X701" i="2"/>
  <c r="Z701" i="1"/>
  <c r="W701" i="3"/>
  <c r="W701" i="2"/>
  <c r="Y701" i="1"/>
  <c r="I702" i="1"/>
  <c r="E702" i="1"/>
  <c r="G702" i="1"/>
  <c r="F702" i="1"/>
  <c r="H702" i="1"/>
  <c r="D702" i="1"/>
  <c r="B703" i="1"/>
  <c r="K703" i="1" s="1"/>
  <c r="C702" i="1"/>
  <c r="E31" i="7" a="1"/>
  <c r="J31" i="7" a="1"/>
  <c r="J31" i="7" l="1"/>
  <c r="E31" i="7"/>
  <c r="G31" i="7" s="1"/>
  <c r="H31" i="7" s="1"/>
  <c r="W702" i="19"/>
  <c r="W702" i="18"/>
  <c r="W702" i="16"/>
  <c r="W702" i="17"/>
  <c r="W702" i="15"/>
  <c r="W702" i="14"/>
  <c r="W702" i="12"/>
  <c r="W702" i="11"/>
  <c r="W702" i="10"/>
  <c r="W702" i="13"/>
  <c r="W702" i="8"/>
  <c r="W702" i="9"/>
  <c r="W702" i="7"/>
  <c r="W702" i="5"/>
  <c r="U702" i="19"/>
  <c r="U702" i="18"/>
  <c r="U702" i="17"/>
  <c r="U702" i="16"/>
  <c r="U702" i="15"/>
  <c r="U702" i="14"/>
  <c r="U702" i="13"/>
  <c r="U702" i="12"/>
  <c r="U702" i="11"/>
  <c r="U702" i="9"/>
  <c r="U702" i="10"/>
  <c r="U702" i="8"/>
  <c r="U702" i="7"/>
  <c r="U702" i="5"/>
  <c r="V702" i="19"/>
  <c r="V702" i="18"/>
  <c r="V702" i="17"/>
  <c r="V702" i="16"/>
  <c r="V702" i="15"/>
  <c r="V702" i="14"/>
  <c r="V702" i="13"/>
  <c r="V702" i="12"/>
  <c r="V702" i="11"/>
  <c r="V702" i="10"/>
  <c r="V702" i="8"/>
  <c r="V702" i="9"/>
  <c r="V702" i="7"/>
  <c r="V702" i="5"/>
  <c r="X702" i="19"/>
  <c r="X702" i="18"/>
  <c r="X702" i="17"/>
  <c r="X702" i="16"/>
  <c r="X702" i="15"/>
  <c r="X702" i="14"/>
  <c r="X702" i="13"/>
  <c r="X702" i="12"/>
  <c r="X702" i="11"/>
  <c r="X702" i="10"/>
  <c r="X702" i="8"/>
  <c r="X702" i="9"/>
  <c r="X702" i="7"/>
  <c r="X702" i="5"/>
  <c r="V702" i="3"/>
  <c r="V702" i="2"/>
  <c r="X702" i="1"/>
  <c r="X702" i="3"/>
  <c r="X702" i="2"/>
  <c r="Z702" i="1"/>
  <c r="W702" i="2"/>
  <c r="W702" i="3"/>
  <c r="Y702" i="1"/>
  <c r="U702" i="3"/>
  <c r="U702" i="2"/>
  <c r="W702" i="1"/>
  <c r="I703" i="1"/>
  <c r="H703" i="1"/>
  <c r="E703" i="1"/>
  <c r="G703" i="1"/>
  <c r="F703" i="1"/>
  <c r="D703" i="1"/>
  <c r="B704" i="1"/>
  <c r="K704" i="1" s="1"/>
  <c r="C703" i="1"/>
  <c r="P31" i="7"/>
  <c r="L31" i="7"/>
  <c r="Z31" i="7" l="1"/>
  <c r="I31" i="7"/>
  <c r="Q31" i="7"/>
  <c r="R31" i="7" s="1"/>
  <c r="M31" i="7"/>
  <c r="N31" i="7" s="1"/>
  <c r="W703" i="19"/>
  <c r="W703" i="18"/>
  <c r="W703" i="16"/>
  <c r="W703" i="17"/>
  <c r="W703" i="15"/>
  <c r="W703" i="12"/>
  <c r="W703" i="11"/>
  <c r="W703" i="14"/>
  <c r="W703" i="10"/>
  <c r="W703" i="13"/>
  <c r="W703" i="9"/>
  <c r="W703" i="8"/>
  <c r="W703" i="7"/>
  <c r="W703" i="5"/>
  <c r="X703" i="19"/>
  <c r="X703" i="18"/>
  <c r="X703" i="17"/>
  <c r="X703" i="16"/>
  <c r="X703" i="15"/>
  <c r="X703" i="14"/>
  <c r="X703" i="13"/>
  <c r="X703" i="12"/>
  <c r="X703" i="11"/>
  <c r="X703" i="10"/>
  <c r="X703" i="8"/>
  <c r="X703" i="9"/>
  <c r="X703" i="7"/>
  <c r="X703" i="5"/>
  <c r="U703" i="19"/>
  <c r="U703" i="18"/>
  <c r="U703" i="17"/>
  <c r="U703" i="16"/>
  <c r="U703" i="15"/>
  <c r="U703" i="14"/>
  <c r="U703" i="13"/>
  <c r="U703" i="12"/>
  <c r="U703" i="11"/>
  <c r="U703" i="10"/>
  <c r="U703" i="9"/>
  <c r="U703" i="7"/>
  <c r="U703" i="8"/>
  <c r="U703" i="5"/>
  <c r="V703" i="19"/>
  <c r="V703" i="18"/>
  <c r="V703" i="17"/>
  <c r="V703" i="16"/>
  <c r="V703" i="15"/>
  <c r="V703" i="14"/>
  <c r="V703" i="13"/>
  <c r="V703" i="12"/>
  <c r="V703" i="11"/>
  <c r="V703" i="10"/>
  <c r="V703" i="9"/>
  <c r="V703" i="8"/>
  <c r="V703" i="7"/>
  <c r="V703" i="5"/>
  <c r="W703" i="3"/>
  <c r="W703" i="2"/>
  <c r="Y703" i="1"/>
  <c r="X703" i="3"/>
  <c r="X703" i="2"/>
  <c r="Z703" i="1"/>
  <c r="V703" i="3"/>
  <c r="V703" i="2"/>
  <c r="X703" i="1"/>
  <c r="U703" i="3"/>
  <c r="U703" i="2"/>
  <c r="W703" i="1"/>
  <c r="I704" i="1"/>
  <c r="G704" i="1"/>
  <c r="H704" i="1"/>
  <c r="F704" i="1"/>
  <c r="E704" i="1"/>
  <c r="D704" i="1"/>
  <c r="C704" i="1"/>
  <c r="B705" i="1"/>
  <c r="K705" i="1" s="1"/>
  <c r="W704" i="19" l="1"/>
  <c r="W704" i="18"/>
  <c r="W704" i="16"/>
  <c r="W704" i="17"/>
  <c r="W704" i="15"/>
  <c r="W704" i="11"/>
  <c r="W704" i="14"/>
  <c r="W704" i="10"/>
  <c r="W704" i="12"/>
  <c r="W704" i="13"/>
  <c r="W704" i="9"/>
  <c r="W704" i="8"/>
  <c r="W704" i="7"/>
  <c r="W704" i="5"/>
  <c r="V704" i="19"/>
  <c r="V704" i="18"/>
  <c r="V704" i="17"/>
  <c r="V704" i="16"/>
  <c r="V704" i="15"/>
  <c r="V704" i="14"/>
  <c r="V704" i="13"/>
  <c r="V704" i="12"/>
  <c r="V704" i="11"/>
  <c r="V704" i="10"/>
  <c r="V704" i="8"/>
  <c r="V704" i="9"/>
  <c r="V704" i="7"/>
  <c r="V704" i="5"/>
  <c r="U704" i="19"/>
  <c r="U704" i="18"/>
  <c r="U704" i="17"/>
  <c r="U704" i="16"/>
  <c r="U704" i="15"/>
  <c r="U704" i="14"/>
  <c r="U704" i="13"/>
  <c r="U704" i="12"/>
  <c r="U704" i="11"/>
  <c r="U704" i="10"/>
  <c r="U704" i="9"/>
  <c r="U704" i="8"/>
  <c r="U704" i="7"/>
  <c r="U704" i="5"/>
  <c r="X704" i="19"/>
  <c r="X704" i="18"/>
  <c r="X704" i="17"/>
  <c r="X704" i="16"/>
  <c r="X704" i="15"/>
  <c r="X704" i="14"/>
  <c r="X704" i="13"/>
  <c r="X704" i="12"/>
  <c r="X704" i="11"/>
  <c r="X704" i="10"/>
  <c r="X704" i="9"/>
  <c r="X704" i="8"/>
  <c r="X704" i="7"/>
  <c r="X704" i="5"/>
  <c r="X704" i="3"/>
  <c r="X704" i="2"/>
  <c r="Z704" i="1"/>
  <c r="V704" i="3"/>
  <c r="V704" i="2"/>
  <c r="X704" i="1"/>
  <c r="W704" i="3"/>
  <c r="W704" i="2"/>
  <c r="Y704" i="1"/>
  <c r="U704" i="3"/>
  <c r="U704" i="2"/>
  <c r="W704" i="1"/>
  <c r="I705" i="1"/>
  <c r="H705" i="1"/>
  <c r="F705" i="1"/>
  <c r="E705" i="1"/>
  <c r="G705" i="1"/>
  <c r="D705" i="1"/>
  <c r="C705" i="1"/>
  <c r="B706" i="1"/>
  <c r="K706" i="1" s="1"/>
  <c r="W705" i="19" l="1"/>
  <c r="W705" i="16"/>
  <c r="W705" i="18"/>
  <c r="W705" i="17"/>
  <c r="W705" i="13"/>
  <c r="W705" i="15"/>
  <c r="W705" i="14"/>
  <c r="W705" i="12"/>
  <c r="W705" i="9"/>
  <c r="W705" i="10"/>
  <c r="W705" i="11"/>
  <c r="W705" i="7"/>
  <c r="W705" i="8"/>
  <c r="W705" i="5"/>
  <c r="V705" i="19"/>
  <c r="V705" i="18"/>
  <c r="V705" i="17"/>
  <c r="V705" i="16"/>
  <c r="V705" i="15"/>
  <c r="V705" i="13"/>
  <c r="V705" i="14"/>
  <c r="V705" i="12"/>
  <c r="V705" i="11"/>
  <c r="V705" i="10"/>
  <c r="V705" i="8"/>
  <c r="V705" i="9"/>
  <c r="V705" i="7"/>
  <c r="V705" i="5"/>
  <c r="X705" i="19"/>
  <c r="X705" i="18"/>
  <c r="X705" i="17"/>
  <c r="X705" i="16"/>
  <c r="X705" i="15"/>
  <c r="X705" i="14"/>
  <c r="X705" i="13"/>
  <c r="X705" i="12"/>
  <c r="X705" i="11"/>
  <c r="X705" i="10"/>
  <c r="X705" i="8"/>
  <c r="X705" i="9"/>
  <c r="X705" i="7"/>
  <c r="X705" i="5"/>
  <c r="U705" i="19"/>
  <c r="U705" i="18"/>
  <c r="U705" i="17"/>
  <c r="U705" i="15"/>
  <c r="U705" i="16"/>
  <c r="U705" i="14"/>
  <c r="U705" i="13"/>
  <c r="U705" i="12"/>
  <c r="U705" i="11"/>
  <c r="U705" i="10"/>
  <c r="U705" i="9"/>
  <c r="U705" i="8"/>
  <c r="U705" i="7"/>
  <c r="U705" i="5"/>
  <c r="U705" i="3"/>
  <c r="W705" i="1"/>
  <c r="U705" i="2"/>
  <c r="X705" i="3"/>
  <c r="X705" i="2"/>
  <c r="Z705" i="1"/>
  <c r="W705" i="3"/>
  <c r="W705" i="2"/>
  <c r="Y705" i="1"/>
  <c r="V705" i="3"/>
  <c r="V705" i="2"/>
  <c r="X705" i="1"/>
  <c r="I706" i="1"/>
  <c r="E706" i="1"/>
  <c r="H706" i="1"/>
  <c r="F706" i="1"/>
  <c r="G706" i="1"/>
  <c r="D706" i="1"/>
  <c r="B707" i="1"/>
  <c r="K707" i="1" s="1"/>
  <c r="C706" i="1"/>
  <c r="W706" i="16" l="1"/>
  <c r="W706" i="19"/>
  <c r="W706" i="18"/>
  <c r="W706" i="15"/>
  <c r="W706" i="14"/>
  <c r="W706" i="17"/>
  <c r="W706" i="13"/>
  <c r="W706" i="12"/>
  <c r="W706" i="11"/>
  <c r="W706" i="10"/>
  <c r="W706" i="9"/>
  <c r="W706" i="8"/>
  <c r="W706" i="7"/>
  <c r="W706" i="5"/>
  <c r="V706" i="19"/>
  <c r="V706" i="18"/>
  <c r="V706" i="17"/>
  <c r="V706" i="16"/>
  <c r="V706" i="15"/>
  <c r="V706" i="14"/>
  <c r="V706" i="13"/>
  <c r="V706" i="12"/>
  <c r="V706" i="11"/>
  <c r="V706" i="10"/>
  <c r="V706" i="9"/>
  <c r="V706" i="8"/>
  <c r="V706" i="7"/>
  <c r="V706" i="5"/>
  <c r="X706" i="19"/>
  <c r="X706" i="18"/>
  <c r="X706" i="17"/>
  <c r="X706" i="16"/>
  <c r="X706" i="15"/>
  <c r="X706" i="14"/>
  <c r="X706" i="13"/>
  <c r="X706" i="12"/>
  <c r="X706" i="11"/>
  <c r="X706" i="10"/>
  <c r="X706" i="9"/>
  <c r="X706" i="8"/>
  <c r="X706" i="7"/>
  <c r="X706" i="5"/>
  <c r="U706" i="19"/>
  <c r="U706" i="18"/>
  <c r="U706" i="17"/>
  <c r="U706" i="16"/>
  <c r="U706" i="15"/>
  <c r="U706" i="14"/>
  <c r="U706" i="13"/>
  <c r="U706" i="12"/>
  <c r="U706" i="11"/>
  <c r="U706" i="10"/>
  <c r="U706" i="9"/>
  <c r="U706" i="7"/>
  <c r="U706" i="8"/>
  <c r="U706" i="5"/>
  <c r="W706" i="3"/>
  <c r="W706" i="2"/>
  <c r="Y706" i="1"/>
  <c r="V706" i="3"/>
  <c r="V706" i="2"/>
  <c r="X706" i="1"/>
  <c r="X706" i="3"/>
  <c r="X706" i="2"/>
  <c r="Z706" i="1"/>
  <c r="U706" i="3"/>
  <c r="U706" i="2"/>
  <c r="W706" i="1"/>
  <c r="I707" i="1"/>
  <c r="G707" i="1"/>
  <c r="E707" i="1"/>
  <c r="F707" i="1"/>
  <c r="H707" i="1"/>
  <c r="D707" i="1"/>
  <c r="C707" i="1"/>
  <c r="B708" i="1"/>
  <c r="K708" i="1" s="1"/>
  <c r="F27" i="2" a="1"/>
  <c r="F27" i="2" l="1"/>
  <c r="W707" i="17"/>
  <c r="W707" i="18"/>
  <c r="W707" i="16"/>
  <c r="W707" i="15"/>
  <c r="W707" i="19"/>
  <c r="W707" i="14"/>
  <c r="W707" i="12"/>
  <c r="W707" i="13"/>
  <c r="W707" i="11"/>
  <c r="W707" i="10"/>
  <c r="W707" i="7"/>
  <c r="W707" i="9"/>
  <c r="W707" i="8"/>
  <c r="W707" i="5"/>
  <c r="X707" i="19"/>
  <c r="X707" i="18"/>
  <c r="X707" i="17"/>
  <c r="X707" i="16"/>
  <c r="X707" i="15"/>
  <c r="X707" i="14"/>
  <c r="X707" i="13"/>
  <c r="X707" i="11"/>
  <c r="X707" i="12"/>
  <c r="X707" i="10"/>
  <c r="X707" i="9"/>
  <c r="X707" i="8"/>
  <c r="X707" i="7"/>
  <c r="X707" i="5"/>
  <c r="U707" i="19"/>
  <c r="U707" i="18"/>
  <c r="U707" i="17"/>
  <c r="U707" i="16"/>
  <c r="U707" i="15"/>
  <c r="U707" i="14"/>
  <c r="U707" i="13"/>
  <c r="U707" i="12"/>
  <c r="U707" i="11"/>
  <c r="U707" i="10"/>
  <c r="U707" i="9"/>
  <c r="U707" i="8"/>
  <c r="U707" i="7"/>
  <c r="U707" i="5"/>
  <c r="V707" i="19"/>
  <c r="V707" i="18"/>
  <c r="V707" i="17"/>
  <c r="V707" i="16"/>
  <c r="V707" i="15"/>
  <c r="V707" i="14"/>
  <c r="V707" i="13"/>
  <c r="V707" i="12"/>
  <c r="V707" i="11"/>
  <c r="V707" i="10"/>
  <c r="V707" i="9"/>
  <c r="V707" i="8"/>
  <c r="V707" i="7"/>
  <c r="V707" i="5"/>
  <c r="U707" i="3"/>
  <c r="U707" i="2"/>
  <c r="W707" i="1"/>
  <c r="X707" i="3"/>
  <c r="X707" i="2"/>
  <c r="Z707" i="1"/>
  <c r="W707" i="3"/>
  <c r="W707" i="2"/>
  <c r="Y707" i="1"/>
  <c r="V707" i="3"/>
  <c r="V707" i="2"/>
  <c r="X707" i="1"/>
  <c r="I708" i="1"/>
  <c r="G708" i="1"/>
  <c r="F708" i="1"/>
  <c r="E708" i="1"/>
  <c r="H708" i="1"/>
  <c r="D708" i="1"/>
  <c r="C708" i="1"/>
  <c r="B709" i="1"/>
  <c r="K709" i="1" s="1"/>
  <c r="W708" i="17" l="1"/>
  <c r="W708" i="16"/>
  <c r="W708" i="19"/>
  <c r="W708" i="18"/>
  <c r="W708" i="15"/>
  <c r="W708" i="14"/>
  <c r="W708" i="13"/>
  <c r="W708" i="12"/>
  <c r="W708" i="9"/>
  <c r="W708" i="10"/>
  <c r="W708" i="11"/>
  <c r="W708" i="5"/>
  <c r="W708" i="8"/>
  <c r="W708" i="7"/>
  <c r="X708" i="19"/>
  <c r="X708" i="18"/>
  <c r="X708" i="17"/>
  <c r="X708" i="16"/>
  <c r="X708" i="15"/>
  <c r="X708" i="14"/>
  <c r="X708" i="13"/>
  <c r="X708" i="12"/>
  <c r="X708" i="10"/>
  <c r="X708" i="11"/>
  <c r="X708" i="8"/>
  <c r="X708" i="9"/>
  <c r="X708" i="7"/>
  <c r="X708" i="5"/>
  <c r="U708" i="19"/>
  <c r="U708" i="18"/>
  <c r="U708" i="17"/>
  <c r="U708" i="16"/>
  <c r="U708" i="15"/>
  <c r="U708" i="14"/>
  <c r="U708" i="13"/>
  <c r="U708" i="12"/>
  <c r="U708" i="11"/>
  <c r="U708" i="10"/>
  <c r="U708" i="9"/>
  <c r="U708" i="8"/>
  <c r="U708" i="7"/>
  <c r="U708" i="5"/>
  <c r="V708" i="19"/>
  <c r="V708" i="18"/>
  <c r="V708" i="17"/>
  <c r="V708" i="16"/>
  <c r="V708" i="15"/>
  <c r="V708" i="14"/>
  <c r="V708" i="13"/>
  <c r="V708" i="12"/>
  <c r="V708" i="10"/>
  <c r="V708" i="11"/>
  <c r="V708" i="8"/>
  <c r="V708" i="9"/>
  <c r="V708" i="7"/>
  <c r="V708" i="5"/>
  <c r="X708" i="3"/>
  <c r="X708" i="2"/>
  <c r="Z708" i="1"/>
  <c r="U708" i="3"/>
  <c r="U708" i="2"/>
  <c r="W708" i="1"/>
  <c r="V708" i="3"/>
  <c r="V708" i="2"/>
  <c r="X708" i="1"/>
  <c r="W708" i="3"/>
  <c r="W708" i="2"/>
  <c r="Y708" i="1"/>
  <c r="I709" i="1"/>
  <c r="E709" i="1"/>
  <c r="F709" i="1"/>
  <c r="G709" i="1"/>
  <c r="H709" i="1"/>
  <c r="D709" i="1"/>
  <c r="B710" i="1"/>
  <c r="K710" i="1" s="1"/>
  <c r="C709" i="1"/>
  <c r="W709" i="18" l="1"/>
  <c r="W709" i="19"/>
  <c r="W709" i="17"/>
  <c r="W709" i="15"/>
  <c r="W709" i="16"/>
  <c r="W709" i="13"/>
  <c r="W709" i="14"/>
  <c r="W709" i="12"/>
  <c r="W709" i="10"/>
  <c r="W709" i="9"/>
  <c r="W709" i="8"/>
  <c r="W709" i="11"/>
  <c r="W709" i="7"/>
  <c r="W709" i="5"/>
  <c r="V709" i="19"/>
  <c r="V709" i="18"/>
  <c r="V709" i="17"/>
  <c r="V709" i="16"/>
  <c r="V709" i="15"/>
  <c r="V709" i="14"/>
  <c r="V709" i="13"/>
  <c r="V709" i="12"/>
  <c r="V709" i="10"/>
  <c r="V709" i="11"/>
  <c r="V709" i="9"/>
  <c r="V709" i="8"/>
  <c r="V709" i="7"/>
  <c r="V709" i="5"/>
  <c r="U709" i="19"/>
  <c r="U709" i="18"/>
  <c r="U709" i="17"/>
  <c r="U709" i="16"/>
  <c r="U709" i="15"/>
  <c r="U709" i="14"/>
  <c r="U709" i="13"/>
  <c r="U709" i="12"/>
  <c r="U709" i="11"/>
  <c r="U709" i="10"/>
  <c r="U709" i="9"/>
  <c r="U709" i="8"/>
  <c r="U709" i="7"/>
  <c r="U709" i="5"/>
  <c r="X709" i="19"/>
  <c r="X709" i="18"/>
  <c r="X709" i="17"/>
  <c r="X709" i="16"/>
  <c r="X709" i="15"/>
  <c r="X709" i="14"/>
  <c r="X709" i="13"/>
  <c r="X709" i="12"/>
  <c r="X709" i="11"/>
  <c r="X709" i="10"/>
  <c r="X709" i="9"/>
  <c r="X709" i="8"/>
  <c r="X709" i="7"/>
  <c r="X709" i="5"/>
  <c r="X709" i="3"/>
  <c r="X709" i="2"/>
  <c r="Z709" i="1"/>
  <c r="W709" i="3"/>
  <c r="W709" i="2"/>
  <c r="Y709" i="1"/>
  <c r="U709" i="3"/>
  <c r="U709" i="2"/>
  <c r="W709" i="1"/>
  <c r="V709" i="3"/>
  <c r="V709" i="2"/>
  <c r="X709" i="1"/>
  <c r="I710" i="1"/>
  <c r="H710" i="1"/>
  <c r="G710" i="1"/>
  <c r="F710" i="1"/>
  <c r="E710" i="1"/>
  <c r="D710" i="1"/>
  <c r="B711" i="1"/>
  <c r="K711" i="1" s="1"/>
  <c r="C710" i="1"/>
  <c r="W710" i="18" l="1"/>
  <c r="W710" i="19"/>
  <c r="W710" i="17"/>
  <c r="W710" i="16"/>
  <c r="W710" i="15"/>
  <c r="W710" i="14"/>
  <c r="W710" i="13"/>
  <c r="W710" i="12"/>
  <c r="W710" i="9"/>
  <c r="W710" i="10"/>
  <c r="W710" i="11"/>
  <c r="W710" i="7"/>
  <c r="W710" i="5"/>
  <c r="W710" i="8"/>
  <c r="V710" i="19"/>
  <c r="V710" i="18"/>
  <c r="V710" i="17"/>
  <c r="V710" i="16"/>
  <c r="V710" i="15"/>
  <c r="V710" i="14"/>
  <c r="V710" i="13"/>
  <c r="V710" i="12"/>
  <c r="V710" i="11"/>
  <c r="V710" i="10"/>
  <c r="V710" i="9"/>
  <c r="V710" i="8"/>
  <c r="V710" i="7"/>
  <c r="V710" i="5"/>
  <c r="U710" i="19"/>
  <c r="U710" i="18"/>
  <c r="U710" i="17"/>
  <c r="U710" i="16"/>
  <c r="U710" i="15"/>
  <c r="U710" i="14"/>
  <c r="U710" i="13"/>
  <c r="U710" i="12"/>
  <c r="U710" i="11"/>
  <c r="U710" i="10"/>
  <c r="U710" i="9"/>
  <c r="U710" i="8"/>
  <c r="U710" i="7"/>
  <c r="U710" i="5"/>
  <c r="X710" i="19"/>
  <c r="X710" i="18"/>
  <c r="X710" i="17"/>
  <c r="X710" i="16"/>
  <c r="X710" i="15"/>
  <c r="X710" i="14"/>
  <c r="X710" i="13"/>
  <c r="X710" i="12"/>
  <c r="X710" i="11"/>
  <c r="X710" i="10"/>
  <c r="X710" i="9"/>
  <c r="X710" i="8"/>
  <c r="X710" i="5"/>
  <c r="X710" i="7"/>
  <c r="V710" i="3"/>
  <c r="V710" i="2"/>
  <c r="X710" i="1"/>
  <c r="W710" i="3"/>
  <c r="W710" i="2"/>
  <c r="Y710" i="1"/>
  <c r="U710" i="3"/>
  <c r="U710" i="2"/>
  <c r="W710" i="1"/>
  <c r="X710" i="3"/>
  <c r="X710" i="2"/>
  <c r="Z710" i="1"/>
  <c r="I711" i="1"/>
  <c r="H711" i="1"/>
  <c r="E711" i="1"/>
  <c r="G711" i="1"/>
  <c r="F711" i="1"/>
  <c r="D711" i="1"/>
  <c r="B712" i="1"/>
  <c r="K712" i="1" s="1"/>
  <c r="C711" i="1"/>
  <c r="E27" i="2" a="1"/>
  <c r="J27" i="2" a="1"/>
  <c r="J27" i="2" l="1"/>
  <c r="E27" i="2"/>
  <c r="G27" i="2" s="1"/>
  <c r="H27" i="2" s="1"/>
  <c r="W711" i="19"/>
  <c r="W711" i="18"/>
  <c r="W711" i="15"/>
  <c r="W711" i="17"/>
  <c r="W711" i="16"/>
  <c r="W711" i="14"/>
  <c r="W711" i="12"/>
  <c r="W711" i="13"/>
  <c r="W711" i="10"/>
  <c r="W711" i="11"/>
  <c r="W711" i="7"/>
  <c r="W711" i="9"/>
  <c r="W711" i="8"/>
  <c r="W711" i="5"/>
  <c r="X711" i="19"/>
  <c r="X711" i="18"/>
  <c r="X711" i="17"/>
  <c r="X711" i="16"/>
  <c r="X711" i="15"/>
  <c r="X711" i="14"/>
  <c r="X711" i="13"/>
  <c r="X711" i="12"/>
  <c r="X711" i="11"/>
  <c r="X711" i="10"/>
  <c r="X711" i="8"/>
  <c r="X711" i="9"/>
  <c r="X711" i="7"/>
  <c r="X711" i="5"/>
  <c r="U711" i="19"/>
  <c r="U711" i="18"/>
  <c r="U711" i="17"/>
  <c r="U711" i="16"/>
  <c r="U711" i="15"/>
  <c r="U711" i="14"/>
  <c r="U711" i="13"/>
  <c r="U711" i="12"/>
  <c r="U711" i="11"/>
  <c r="U711" i="10"/>
  <c r="U711" i="9"/>
  <c r="U711" i="8"/>
  <c r="U711" i="7"/>
  <c r="U711" i="5"/>
  <c r="V711" i="19"/>
  <c r="V711" i="18"/>
  <c r="V711" i="17"/>
  <c r="V711" i="16"/>
  <c r="V711" i="15"/>
  <c r="V711" i="14"/>
  <c r="V711" i="13"/>
  <c r="V711" i="12"/>
  <c r="V711" i="11"/>
  <c r="V711" i="10"/>
  <c r="V711" i="8"/>
  <c r="V711" i="9"/>
  <c r="V711" i="7"/>
  <c r="V711" i="5"/>
  <c r="W711" i="3"/>
  <c r="W711" i="2"/>
  <c r="Y711" i="1"/>
  <c r="V711" i="3"/>
  <c r="V711" i="2"/>
  <c r="X711" i="1"/>
  <c r="X711" i="3"/>
  <c r="Z711" i="1"/>
  <c r="X711" i="2"/>
  <c r="U711" i="3"/>
  <c r="U711" i="2"/>
  <c r="W711" i="1"/>
  <c r="I712" i="1"/>
  <c r="E712" i="1"/>
  <c r="G712" i="1"/>
  <c r="H712" i="1"/>
  <c r="F712" i="1"/>
  <c r="D712" i="1"/>
  <c r="B713" i="1"/>
  <c r="K713" i="1" s="1"/>
  <c r="C712" i="1"/>
  <c r="L27" i="2"/>
  <c r="P27" i="2"/>
  <c r="Z27" i="2" l="1"/>
  <c r="I27" i="2"/>
  <c r="Q27" i="2"/>
  <c r="R27" i="2" s="1"/>
  <c r="M27" i="2"/>
  <c r="N27" i="2" s="1"/>
  <c r="W712" i="19"/>
  <c r="W712" i="18"/>
  <c r="W712" i="17"/>
  <c r="W712" i="15"/>
  <c r="W712" i="14"/>
  <c r="W712" i="16"/>
  <c r="W712" i="13"/>
  <c r="W712" i="11"/>
  <c r="W712" i="10"/>
  <c r="W712" i="12"/>
  <c r="W712" i="7"/>
  <c r="W712" i="8"/>
  <c r="W712" i="9"/>
  <c r="W712" i="5"/>
  <c r="X712" i="19"/>
  <c r="X712" i="18"/>
  <c r="X712" i="17"/>
  <c r="X712" i="16"/>
  <c r="X712" i="15"/>
  <c r="X712" i="14"/>
  <c r="X712" i="13"/>
  <c r="X712" i="12"/>
  <c r="X712" i="11"/>
  <c r="X712" i="10"/>
  <c r="X712" i="9"/>
  <c r="X712" i="8"/>
  <c r="X712" i="7"/>
  <c r="X712" i="5"/>
  <c r="U712" i="19"/>
  <c r="U712" i="18"/>
  <c r="U712" i="17"/>
  <c r="U712" i="16"/>
  <c r="U712" i="15"/>
  <c r="U712" i="14"/>
  <c r="U712" i="13"/>
  <c r="U712" i="12"/>
  <c r="U712" i="11"/>
  <c r="U712" i="10"/>
  <c r="U712" i="8"/>
  <c r="U712" i="9"/>
  <c r="U712" i="7"/>
  <c r="U712" i="5"/>
  <c r="V712" i="19"/>
  <c r="V712" i="18"/>
  <c r="V712" i="17"/>
  <c r="V712" i="16"/>
  <c r="V712" i="15"/>
  <c r="V712" i="14"/>
  <c r="V712" i="13"/>
  <c r="V712" i="12"/>
  <c r="V712" i="11"/>
  <c r="V712" i="10"/>
  <c r="V712" i="9"/>
  <c r="V712" i="8"/>
  <c r="V712" i="5"/>
  <c r="V712" i="7"/>
  <c r="W712" i="3"/>
  <c r="W712" i="2"/>
  <c r="Y712" i="1"/>
  <c r="X712" i="3"/>
  <c r="X712" i="2"/>
  <c r="Z712" i="1"/>
  <c r="V712" i="3"/>
  <c r="V712" i="2"/>
  <c r="X712" i="1"/>
  <c r="U712" i="3"/>
  <c r="U712" i="2"/>
  <c r="W712" i="1"/>
  <c r="I713" i="1"/>
  <c r="F713" i="1"/>
  <c r="H713" i="1"/>
  <c r="E713" i="1"/>
  <c r="G713" i="1"/>
  <c r="D713" i="1"/>
  <c r="C713" i="1"/>
  <c r="B714" i="1"/>
  <c r="K714" i="1" s="1"/>
  <c r="W713" i="18" l="1"/>
  <c r="W713" i="19"/>
  <c r="W713" i="17"/>
  <c r="W713" i="15"/>
  <c r="W713" i="14"/>
  <c r="W713" i="13"/>
  <c r="W713" i="11"/>
  <c r="W713" i="12"/>
  <c r="W713" i="10"/>
  <c r="W713" i="16"/>
  <c r="W713" i="7"/>
  <c r="W713" i="8"/>
  <c r="W713" i="9"/>
  <c r="W713" i="5"/>
  <c r="V713" i="19"/>
  <c r="V713" i="18"/>
  <c r="V713" i="17"/>
  <c r="V713" i="16"/>
  <c r="V713" i="15"/>
  <c r="V713" i="14"/>
  <c r="V713" i="13"/>
  <c r="V713" i="12"/>
  <c r="V713" i="11"/>
  <c r="V713" i="10"/>
  <c r="V713" i="9"/>
  <c r="V713" i="8"/>
  <c r="V713" i="7"/>
  <c r="V713" i="5"/>
  <c r="U713" i="19"/>
  <c r="U713" i="18"/>
  <c r="U713" i="17"/>
  <c r="U713" i="16"/>
  <c r="U713" i="15"/>
  <c r="U713" i="14"/>
  <c r="U713" i="13"/>
  <c r="U713" i="12"/>
  <c r="U713" i="11"/>
  <c r="U713" i="10"/>
  <c r="U713" i="9"/>
  <c r="U713" i="8"/>
  <c r="U713" i="7"/>
  <c r="U713" i="5"/>
  <c r="X713" i="19"/>
  <c r="X713" i="18"/>
  <c r="X713" i="17"/>
  <c r="X713" i="16"/>
  <c r="X713" i="15"/>
  <c r="X713" i="14"/>
  <c r="X713" i="13"/>
  <c r="X713" i="12"/>
  <c r="X713" i="11"/>
  <c r="X713" i="10"/>
  <c r="X713" i="9"/>
  <c r="X713" i="8"/>
  <c r="X713" i="7"/>
  <c r="X713" i="5"/>
  <c r="U713" i="3"/>
  <c r="U713" i="2"/>
  <c r="W713" i="1"/>
  <c r="X713" i="3"/>
  <c r="X713" i="2"/>
  <c r="Z713" i="1"/>
  <c r="W713" i="3"/>
  <c r="W713" i="2"/>
  <c r="Y713" i="1"/>
  <c r="V713" i="3"/>
  <c r="V713" i="2"/>
  <c r="X713" i="1"/>
  <c r="I714" i="1"/>
  <c r="G714" i="1"/>
  <c r="E714" i="1"/>
  <c r="H714" i="1"/>
  <c r="F714" i="1"/>
  <c r="D714" i="1"/>
  <c r="C714" i="1"/>
  <c r="B715" i="1"/>
  <c r="K715" i="1" s="1"/>
  <c r="W714" i="19" l="1"/>
  <c r="W714" i="18"/>
  <c r="W714" i="17"/>
  <c r="W714" i="16"/>
  <c r="W714" i="15"/>
  <c r="W714" i="14"/>
  <c r="W714" i="13"/>
  <c r="W714" i="12"/>
  <c r="W714" i="11"/>
  <c r="W714" i="9"/>
  <c r="W714" i="10"/>
  <c r="W714" i="8"/>
  <c r="W714" i="7"/>
  <c r="W714" i="5"/>
  <c r="X714" i="19"/>
  <c r="X714" i="18"/>
  <c r="X714" i="17"/>
  <c r="X714" i="16"/>
  <c r="X714" i="15"/>
  <c r="X714" i="14"/>
  <c r="X714" i="13"/>
  <c r="X714" i="12"/>
  <c r="X714" i="11"/>
  <c r="X714" i="10"/>
  <c r="X714" i="8"/>
  <c r="X714" i="9"/>
  <c r="X714" i="7"/>
  <c r="X714" i="5"/>
  <c r="U714" i="19"/>
  <c r="U714" i="18"/>
  <c r="U714" i="17"/>
  <c r="U714" i="16"/>
  <c r="U714" i="15"/>
  <c r="U714" i="14"/>
  <c r="U714" i="13"/>
  <c r="U714" i="12"/>
  <c r="U714" i="10"/>
  <c r="U714" i="11"/>
  <c r="U714" i="9"/>
  <c r="U714" i="8"/>
  <c r="U714" i="7"/>
  <c r="U714" i="5"/>
  <c r="V714" i="19"/>
  <c r="V714" i="18"/>
  <c r="V714" i="17"/>
  <c r="V714" i="16"/>
  <c r="V714" i="15"/>
  <c r="V714" i="14"/>
  <c r="V714" i="13"/>
  <c r="V714" i="12"/>
  <c r="V714" i="11"/>
  <c r="V714" i="10"/>
  <c r="V714" i="9"/>
  <c r="V714" i="8"/>
  <c r="V714" i="7"/>
  <c r="V714" i="5"/>
  <c r="U714" i="3"/>
  <c r="U714" i="2"/>
  <c r="W714" i="1"/>
  <c r="X714" i="3"/>
  <c r="X714" i="2"/>
  <c r="Z714" i="1"/>
  <c r="W714" i="3"/>
  <c r="W714" i="2"/>
  <c r="Y714" i="1"/>
  <c r="V714" i="3"/>
  <c r="V714" i="2"/>
  <c r="X714" i="1"/>
  <c r="I715" i="1"/>
  <c r="H715" i="1"/>
  <c r="F715" i="1"/>
  <c r="G715" i="1"/>
  <c r="E715" i="1"/>
  <c r="D715" i="1"/>
  <c r="B716" i="1"/>
  <c r="K716" i="1" s="1"/>
  <c r="C715" i="1"/>
  <c r="W715" i="19" l="1"/>
  <c r="W715" i="18"/>
  <c r="W715" i="17"/>
  <c r="W715" i="16"/>
  <c r="W715" i="15"/>
  <c r="W715" i="14"/>
  <c r="W715" i="13"/>
  <c r="W715" i="11"/>
  <c r="W715" i="12"/>
  <c r="W715" i="9"/>
  <c r="W715" i="8"/>
  <c r="W715" i="10"/>
  <c r="W715" i="7"/>
  <c r="W715" i="5"/>
  <c r="V715" i="19"/>
  <c r="V715" i="18"/>
  <c r="V715" i="17"/>
  <c r="V715" i="16"/>
  <c r="V715" i="15"/>
  <c r="V715" i="14"/>
  <c r="V715" i="13"/>
  <c r="V715" i="12"/>
  <c r="V715" i="11"/>
  <c r="V715" i="10"/>
  <c r="V715" i="8"/>
  <c r="V715" i="9"/>
  <c r="V715" i="7"/>
  <c r="V715" i="5"/>
  <c r="X715" i="19"/>
  <c r="X715" i="18"/>
  <c r="X715" i="17"/>
  <c r="X715" i="16"/>
  <c r="X715" i="15"/>
  <c r="X715" i="14"/>
  <c r="X715" i="13"/>
  <c r="X715" i="12"/>
  <c r="X715" i="11"/>
  <c r="X715" i="10"/>
  <c r="X715" i="9"/>
  <c r="X715" i="8"/>
  <c r="X715" i="7"/>
  <c r="X715" i="5"/>
  <c r="U715" i="19"/>
  <c r="U715" i="18"/>
  <c r="U715" i="17"/>
  <c r="U715" i="16"/>
  <c r="U715" i="15"/>
  <c r="U715" i="14"/>
  <c r="U715" i="13"/>
  <c r="U715" i="12"/>
  <c r="U715" i="11"/>
  <c r="U715" i="10"/>
  <c r="U715" i="9"/>
  <c r="U715" i="7"/>
  <c r="U715" i="8"/>
  <c r="U715" i="5"/>
  <c r="U715" i="3"/>
  <c r="U715" i="2"/>
  <c r="W715" i="1"/>
  <c r="W715" i="3"/>
  <c r="W715" i="2"/>
  <c r="Y715" i="1"/>
  <c r="V715" i="3"/>
  <c r="X715" i="1"/>
  <c r="V715" i="2"/>
  <c r="X715" i="3"/>
  <c r="X715" i="2"/>
  <c r="Z715" i="1"/>
  <c r="I716" i="1"/>
  <c r="E716" i="1"/>
  <c r="F716" i="1"/>
  <c r="G716" i="1"/>
  <c r="H716" i="1"/>
  <c r="D716" i="1"/>
  <c r="C716" i="1"/>
  <c r="B717" i="1"/>
  <c r="K717" i="1" s="1"/>
  <c r="F28" i="2" a="1"/>
  <c r="F28" i="2" l="1"/>
  <c r="W716" i="19"/>
  <c r="W716" i="18"/>
  <c r="W716" i="17"/>
  <c r="W716" i="16"/>
  <c r="W716" i="15"/>
  <c r="W716" i="14"/>
  <c r="W716" i="11"/>
  <c r="W716" i="13"/>
  <c r="W716" i="10"/>
  <c r="W716" i="8"/>
  <c r="W716" i="12"/>
  <c r="W716" i="9"/>
  <c r="W716" i="7"/>
  <c r="W716" i="5"/>
  <c r="U716" i="19"/>
  <c r="U716" i="18"/>
  <c r="U716" i="17"/>
  <c r="U716" i="16"/>
  <c r="U716" i="15"/>
  <c r="U716" i="14"/>
  <c r="U716" i="13"/>
  <c r="U716" i="12"/>
  <c r="U716" i="11"/>
  <c r="U716" i="9"/>
  <c r="U716" i="10"/>
  <c r="U716" i="8"/>
  <c r="U716" i="7"/>
  <c r="U716" i="5"/>
  <c r="X716" i="19"/>
  <c r="X716" i="18"/>
  <c r="X716" i="17"/>
  <c r="X716" i="16"/>
  <c r="X716" i="15"/>
  <c r="X716" i="14"/>
  <c r="X716" i="13"/>
  <c r="X716" i="12"/>
  <c r="X716" i="11"/>
  <c r="X716" i="10"/>
  <c r="X716" i="9"/>
  <c r="X716" i="8"/>
  <c r="X716" i="7"/>
  <c r="X716" i="5"/>
  <c r="V716" i="19"/>
  <c r="V716" i="18"/>
  <c r="V716" i="17"/>
  <c r="V716" i="16"/>
  <c r="V716" i="15"/>
  <c r="V716" i="14"/>
  <c r="V716" i="13"/>
  <c r="V716" i="12"/>
  <c r="V716" i="11"/>
  <c r="V716" i="10"/>
  <c r="V716" i="9"/>
  <c r="V716" i="8"/>
  <c r="V716" i="7"/>
  <c r="V716" i="5"/>
  <c r="W716" i="3"/>
  <c r="W716" i="2"/>
  <c r="Y716" i="1"/>
  <c r="X716" i="3"/>
  <c r="X716" i="2"/>
  <c r="Z716" i="1"/>
  <c r="V716" i="3"/>
  <c r="V716" i="2"/>
  <c r="X716" i="1"/>
  <c r="U716" i="3"/>
  <c r="U716" i="2"/>
  <c r="W716" i="1"/>
  <c r="I717" i="1"/>
  <c r="E717" i="1"/>
  <c r="H717" i="1"/>
  <c r="F717" i="1"/>
  <c r="G717" i="1"/>
  <c r="D717" i="1"/>
  <c r="B718" i="1"/>
  <c r="K718" i="1" s="1"/>
  <c r="C717" i="1"/>
  <c r="W717" i="19" l="1"/>
  <c r="W717" i="18"/>
  <c r="W717" i="17"/>
  <c r="W717" i="16"/>
  <c r="W717" i="15"/>
  <c r="W717" i="14"/>
  <c r="W717" i="13"/>
  <c r="W717" i="11"/>
  <c r="W717" i="10"/>
  <c r="W717" i="9"/>
  <c r="W717" i="12"/>
  <c r="W717" i="8"/>
  <c r="W717" i="7"/>
  <c r="W717" i="5"/>
  <c r="V717" i="18"/>
  <c r="V717" i="19"/>
  <c r="V717" i="17"/>
  <c r="V717" i="16"/>
  <c r="V717" i="15"/>
  <c r="V717" i="14"/>
  <c r="V717" i="13"/>
  <c r="V717" i="12"/>
  <c r="V717" i="11"/>
  <c r="V717" i="10"/>
  <c r="V717" i="9"/>
  <c r="V717" i="7"/>
  <c r="V717" i="8"/>
  <c r="V717" i="5"/>
  <c r="X717" i="19"/>
  <c r="X717" i="18"/>
  <c r="X717" i="17"/>
  <c r="X717" i="16"/>
  <c r="X717" i="15"/>
  <c r="X717" i="14"/>
  <c r="X717" i="13"/>
  <c r="X717" i="12"/>
  <c r="X717" i="10"/>
  <c r="X717" i="11"/>
  <c r="X717" i="8"/>
  <c r="X717" i="9"/>
  <c r="X717" i="7"/>
  <c r="X717" i="5"/>
  <c r="U717" i="19"/>
  <c r="U717" i="18"/>
  <c r="U717" i="17"/>
  <c r="U717" i="16"/>
  <c r="U717" i="15"/>
  <c r="U717" i="14"/>
  <c r="U717" i="13"/>
  <c r="U717" i="12"/>
  <c r="U717" i="11"/>
  <c r="U717" i="10"/>
  <c r="U717" i="9"/>
  <c r="U717" i="8"/>
  <c r="U717" i="7"/>
  <c r="U717" i="5"/>
  <c r="W717" i="3"/>
  <c r="W717" i="2"/>
  <c r="Y717" i="1"/>
  <c r="U717" i="3"/>
  <c r="U717" i="2"/>
  <c r="W717" i="1"/>
  <c r="V717" i="3"/>
  <c r="V717" i="2"/>
  <c r="X717" i="1"/>
  <c r="X717" i="3"/>
  <c r="X717" i="2"/>
  <c r="Z717" i="1"/>
  <c r="I718" i="1"/>
  <c r="E718" i="1"/>
  <c r="H718" i="1"/>
  <c r="G718" i="1"/>
  <c r="F718" i="1"/>
  <c r="D718" i="1"/>
  <c r="B719" i="1"/>
  <c r="K719" i="1" s="1"/>
  <c r="C718" i="1"/>
  <c r="W718" i="19" l="1"/>
  <c r="W718" i="16"/>
  <c r="W718" i="17"/>
  <c r="W718" i="18"/>
  <c r="W718" i="14"/>
  <c r="W718" i="13"/>
  <c r="W718" i="15"/>
  <c r="W718" i="11"/>
  <c r="W718" i="10"/>
  <c r="W718" i="9"/>
  <c r="W718" i="12"/>
  <c r="W718" i="7"/>
  <c r="W718" i="8"/>
  <c r="W718" i="5"/>
  <c r="X718" i="19"/>
  <c r="X718" i="18"/>
  <c r="X718" i="17"/>
  <c r="X718" i="16"/>
  <c r="X718" i="15"/>
  <c r="X718" i="14"/>
  <c r="X718" i="12"/>
  <c r="X718" i="13"/>
  <c r="X718" i="11"/>
  <c r="X718" i="10"/>
  <c r="X718" i="9"/>
  <c r="X718" i="8"/>
  <c r="X718" i="7"/>
  <c r="X718" i="5"/>
  <c r="U718" i="19"/>
  <c r="U718" i="18"/>
  <c r="U718" i="17"/>
  <c r="U718" i="16"/>
  <c r="U718" i="15"/>
  <c r="U718" i="14"/>
  <c r="U718" i="13"/>
  <c r="U718" i="12"/>
  <c r="U718" i="11"/>
  <c r="U718" i="10"/>
  <c r="U718" i="9"/>
  <c r="U718" i="8"/>
  <c r="U718" i="7"/>
  <c r="U718" i="5"/>
  <c r="V718" i="19"/>
  <c r="V718" i="18"/>
  <c r="V718" i="17"/>
  <c r="V718" i="16"/>
  <c r="V718" i="15"/>
  <c r="V718" i="14"/>
  <c r="V718" i="13"/>
  <c r="V718" i="12"/>
  <c r="V718" i="10"/>
  <c r="V718" i="11"/>
  <c r="V718" i="9"/>
  <c r="V718" i="7"/>
  <c r="V718" i="8"/>
  <c r="V718" i="5"/>
  <c r="V718" i="3"/>
  <c r="V718" i="2"/>
  <c r="X718" i="1"/>
  <c r="W718" i="2"/>
  <c r="W718" i="3"/>
  <c r="Y718" i="1"/>
  <c r="X718" i="3"/>
  <c r="X718" i="2"/>
  <c r="Z718" i="1"/>
  <c r="U718" i="3"/>
  <c r="U718" i="2"/>
  <c r="W718" i="1"/>
  <c r="I719" i="1"/>
  <c r="H719" i="1"/>
  <c r="F719" i="1"/>
  <c r="E719" i="1"/>
  <c r="G719" i="1"/>
  <c r="D719" i="1"/>
  <c r="C719" i="1"/>
  <c r="B720" i="1"/>
  <c r="K720" i="1" s="1"/>
  <c r="W719" i="19" l="1"/>
  <c r="W719" i="18"/>
  <c r="W719" i="17"/>
  <c r="W719" i="15"/>
  <c r="W719" i="16"/>
  <c r="W719" i="12"/>
  <c r="W719" i="13"/>
  <c r="W719" i="10"/>
  <c r="W719" i="11"/>
  <c r="W719" i="9"/>
  <c r="W719" i="14"/>
  <c r="W719" i="8"/>
  <c r="W719" i="7"/>
  <c r="W719" i="5"/>
  <c r="U719" i="19"/>
  <c r="U719" i="18"/>
  <c r="U719" i="17"/>
  <c r="U719" i="16"/>
  <c r="U719" i="15"/>
  <c r="U719" i="14"/>
  <c r="U719" i="13"/>
  <c r="U719" i="12"/>
  <c r="U719" i="11"/>
  <c r="U719" i="10"/>
  <c r="U719" i="9"/>
  <c r="U719" i="8"/>
  <c r="U719" i="7"/>
  <c r="U719" i="5"/>
  <c r="X719" i="19"/>
  <c r="X719" i="18"/>
  <c r="X719" i="17"/>
  <c r="X719" i="16"/>
  <c r="X719" i="15"/>
  <c r="X719" i="14"/>
  <c r="X719" i="13"/>
  <c r="X719" i="12"/>
  <c r="X719" i="11"/>
  <c r="X719" i="10"/>
  <c r="X719" i="9"/>
  <c r="X719" i="8"/>
  <c r="X719" i="5"/>
  <c r="X719" i="7"/>
  <c r="V719" i="19"/>
  <c r="V719" i="18"/>
  <c r="V719" i="17"/>
  <c r="V719" i="16"/>
  <c r="V719" i="15"/>
  <c r="V719" i="14"/>
  <c r="V719" i="13"/>
  <c r="V719" i="12"/>
  <c r="V719" i="11"/>
  <c r="V719" i="10"/>
  <c r="V719" i="9"/>
  <c r="V719" i="8"/>
  <c r="V719" i="7"/>
  <c r="V719" i="5"/>
  <c r="V719" i="3"/>
  <c r="V719" i="2"/>
  <c r="X719" i="1"/>
  <c r="U719" i="3"/>
  <c r="U719" i="2"/>
  <c r="W719" i="1"/>
  <c r="W719" i="3"/>
  <c r="W719" i="2"/>
  <c r="Y719" i="1"/>
  <c r="X719" i="3"/>
  <c r="X719" i="2"/>
  <c r="Z719" i="1"/>
  <c r="I720" i="1"/>
  <c r="H720" i="1"/>
  <c r="G720" i="1"/>
  <c r="F720" i="1"/>
  <c r="E720" i="1"/>
  <c r="D720" i="1"/>
  <c r="B721" i="1"/>
  <c r="K721" i="1" s="1"/>
  <c r="C720" i="1"/>
  <c r="E28" i="2" a="1"/>
  <c r="J28" i="2" a="1"/>
  <c r="J28" i="2" l="1"/>
  <c r="E28" i="2"/>
  <c r="G28" i="2" s="1"/>
  <c r="H28" i="2" s="1"/>
  <c r="W720" i="19"/>
  <c r="W720" i="18"/>
  <c r="W720" i="17"/>
  <c r="W720" i="16"/>
  <c r="W720" i="15"/>
  <c r="W720" i="13"/>
  <c r="W720" i="14"/>
  <c r="W720" i="12"/>
  <c r="W720" i="9"/>
  <c r="W720" i="11"/>
  <c r="W720" i="10"/>
  <c r="W720" i="5"/>
  <c r="W720" i="8"/>
  <c r="W720" i="7"/>
  <c r="X720" i="19"/>
  <c r="X720" i="18"/>
  <c r="X720" i="17"/>
  <c r="X720" i="16"/>
  <c r="X720" i="15"/>
  <c r="X720" i="14"/>
  <c r="X720" i="13"/>
  <c r="X720" i="12"/>
  <c r="X720" i="11"/>
  <c r="X720" i="10"/>
  <c r="X720" i="8"/>
  <c r="X720" i="9"/>
  <c r="X720" i="7"/>
  <c r="X720" i="5"/>
  <c r="V720" i="19"/>
  <c r="V720" i="18"/>
  <c r="V720" i="17"/>
  <c r="V720" i="16"/>
  <c r="V720" i="15"/>
  <c r="V720" i="14"/>
  <c r="V720" i="13"/>
  <c r="V720" i="12"/>
  <c r="V720" i="11"/>
  <c r="V720" i="10"/>
  <c r="V720" i="9"/>
  <c r="V720" i="8"/>
  <c r="V720" i="7"/>
  <c r="V720" i="5"/>
  <c r="U720" i="19"/>
  <c r="U720" i="18"/>
  <c r="U720" i="17"/>
  <c r="U720" i="16"/>
  <c r="U720" i="15"/>
  <c r="U720" i="14"/>
  <c r="U720" i="13"/>
  <c r="U720" i="12"/>
  <c r="U720" i="11"/>
  <c r="U720" i="10"/>
  <c r="U720" i="9"/>
  <c r="U720" i="8"/>
  <c r="U720" i="7"/>
  <c r="U720" i="5"/>
  <c r="U720" i="3"/>
  <c r="U720" i="2"/>
  <c r="W720" i="1"/>
  <c r="V720" i="3"/>
  <c r="V720" i="2"/>
  <c r="X720" i="1"/>
  <c r="W720" i="3"/>
  <c r="W720" i="2"/>
  <c r="Y720" i="1"/>
  <c r="X720" i="3"/>
  <c r="X720" i="2"/>
  <c r="Z720" i="1"/>
  <c r="I721" i="1"/>
  <c r="G721" i="1"/>
  <c r="F721" i="1"/>
  <c r="E721" i="1"/>
  <c r="H721" i="1"/>
  <c r="D721" i="1"/>
  <c r="B722" i="1"/>
  <c r="K722" i="1" s="1"/>
  <c r="C721" i="1"/>
  <c r="P28" i="2"/>
  <c r="L28" i="2"/>
  <c r="Z28" i="2" l="1"/>
  <c r="I28" i="2"/>
  <c r="M28" i="2"/>
  <c r="N28" i="2" s="1"/>
  <c r="Q28" i="2"/>
  <c r="R28" i="2" s="1"/>
  <c r="W721" i="19"/>
  <c r="W721" i="18"/>
  <c r="W721" i="17"/>
  <c r="W721" i="16"/>
  <c r="W721" i="14"/>
  <c r="W721" i="15"/>
  <c r="W721" i="13"/>
  <c r="W721" i="12"/>
  <c r="W721" i="11"/>
  <c r="W721" i="10"/>
  <c r="W721" i="8"/>
  <c r="W721" i="9"/>
  <c r="W721" i="7"/>
  <c r="W721" i="5"/>
  <c r="V721" i="19"/>
  <c r="V721" i="18"/>
  <c r="V721" i="17"/>
  <c r="V721" i="16"/>
  <c r="V721" i="15"/>
  <c r="V721" i="14"/>
  <c r="V721" i="13"/>
  <c r="V721" i="12"/>
  <c r="V721" i="11"/>
  <c r="V721" i="10"/>
  <c r="V721" i="9"/>
  <c r="V721" i="8"/>
  <c r="V721" i="7"/>
  <c r="V721" i="5"/>
  <c r="U721" i="19"/>
  <c r="U721" i="18"/>
  <c r="U721" i="17"/>
  <c r="U721" i="16"/>
  <c r="U721" i="15"/>
  <c r="U721" i="14"/>
  <c r="U721" i="13"/>
  <c r="U721" i="12"/>
  <c r="U721" i="11"/>
  <c r="U721" i="10"/>
  <c r="U721" i="9"/>
  <c r="U721" i="8"/>
  <c r="U721" i="7"/>
  <c r="U721" i="5"/>
  <c r="X721" i="19"/>
  <c r="X721" i="18"/>
  <c r="X721" i="17"/>
  <c r="X721" i="16"/>
  <c r="X721" i="15"/>
  <c r="X721" i="14"/>
  <c r="X721" i="13"/>
  <c r="X721" i="12"/>
  <c r="X721" i="11"/>
  <c r="X721" i="10"/>
  <c r="X721" i="9"/>
  <c r="X721" i="8"/>
  <c r="X721" i="7"/>
  <c r="X721" i="5"/>
  <c r="X721" i="3"/>
  <c r="X721" i="2"/>
  <c r="Z721" i="1"/>
  <c r="W721" i="3"/>
  <c r="W721" i="2"/>
  <c r="Y721" i="1"/>
  <c r="U721" i="3"/>
  <c r="U721" i="2"/>
  <c r="W721" i="1"/>
  <c r="V721" i="3"/>
  <c r="V721" i="2"/>
  <c r="X721" i="1"/>
  <c r="I722" i="1"/>
  <c r="E722" i="1"/>
  <c r="F722" i="1"/>
  <c r="G722" i="1"/>
  <c r="H722" i="1"/>
  <c r="D722" i="1"/>
  <c r="B723" i="1"/>
  <c r="K723" i="1" s="1"/>
  <c r="C722" i="1"/>
  <c r="W722" i="19" l="1"/>
  <c r="W722" i="18"/>
  <c r="W722" i="17"/>
  <c r="W722" i="16"/>
  <c r="W722" i="14"/>
  <c r="W722" i="15"/>
  <c r="W722" i="13"/>
  <c r="W722" i="12"/>
  <c r="W722" i="9"/>
  <c r="W722" i="10"/>
  <c r="W722" i="11"/>
  <c r="W722" i="7"/>
  <c r="W722" i="8"/>
  <c r="W722" i="5"/>
  <c r="X722" i="19"/>
  <c r="X722" i="18"/>
  <c r="X722" i="17"/>
  <c r="X722" i="16"/>
  <c r="X722" i="15"/>
  <c r="X722" i="14"/>
  <c r="X722" i="13"/>
  <c r="X722" i="12"/>
  <c r="X722" i="11"/>
  <c r="X722" i="10"/>
  <c r="X722" i="8"/>
  <c r="X722" i="9"/>
  <c r="X722" i="7"/>
  <c r="X722" i="5"/>
  <c r="U722" i="19"/>
  <c r="U722" i="18"/>
  <c r="U722" i="17"/>
  <c r="U722" i="16"/>
  <c r="U722" i="15"/>
  <c r="U722" i="14"/>
  <c r="U722" i="13"/>
  <c r="U722" i="12"/>
  <c r="U722" i="11"/>
  <c r="U722" i="9"/>
  <c r="U722" i="10"/>
  <c r="U722" i="8"/>
  <c r="U722" i="7"/>
  <c r="U722" i="5"/>
  <c r="V722" i="19"/>
  <c r="V722" i="18"/>
  <c r="V722" i="17"/>
  <c r="V722" i="16"/>
  <c r="V722" i="15"/>
  <c r="V722" i="14"/>
  <c r="V722" i="13"/>
  <c r="V722" i="12"/>
  <c r="V722" i="11"/>
  <c r="V722" i="10"/>
  <c r="V722" i="9"/>
  <c r="V722" i="8"/>
  <c r="V722" i="7"/>
  <c r="V722" i="5"/>
  <c r="X722" i="3"/>
  <c r="X722" i="2"/>
  <c r="Z722" i="1"/>
  <c r="V722" i="3"/>
  <c r="V722" i="2"/>
  <c r="X722" i="1"/>
  <c r="W722" i="3"/>
  <c r="W722" i="2"/>
  <c r="Y722" i="1"/>
  <c r="U722" i="3"/>
  <c r="U722" i="2"/>
  <c r="W722" i="1"/>
  <c r="I723" i="1"/>
  <c r="H723" i="1"/>
  <c r="G723" i="1"/>
  <c r="F723" i="1"/>
  <c r="E723" i="1"/>
  <c r="D723" i="1"/>
  <c r="C723" i="1"/>
  <c r="B724" i="1"/>
  <c r="K724" i="1" s="1"/>
  <c r="W723" i="18" l="1"/>
  <c r="W723" i="16"/>
  <c r="W723" i="19"/>
  <c r="W723" i="17"/>
  <c r="W723" i="15"/>
  <c r="W723" i="14"/>
  <c r="W723" i="13"/>
  <c r="W723" i="12"/>
  <c r="W723" i="10"/>
  <c r="W723" i="11"/>
  <c r="W723" i="9"/>
  <c r="W723" i="7"/>
  <c r="W723" i="8"/>
  <c r="W723" i="5"/>
  <c r="V723" i="19"/>
  <c r="V723" i="18"/>
  <c r="V723" i="17"/>
  <c r="V723" i="16"/>
  <c r="V723" i="15"/>
  <c r="V723" i="14"/>
  <c r="V723" i="13"/>
  <c r="V723" i="12"/>
  <c r="V723" i="11"/>
  <c r="V723" i="10"/>
  <c r="V723" i="8"/>
  <c r="V723" i="9"/>
  <c r="V723" i="7"/>
  <c r="V723" i="5"/>
  <c r="U723" i="19"/>
  <c r="U723" i="18"/>
  <c r="U723" i="17"/>
  <c r="U723" i="16"/>
  <c r="U723" i="15"/>
  <c r="U723" i="14"/>
  <c r="U723" i="12"/>
  <c r="U723" i="13"/>
  <c r="U723" i="11"/>
  <c r="U723" i="10"/>
  <c r="U723" i="9"/>
  <c r="U723" i="8"/>
  <c r="U723" i="7"/>
  <c r="U723" i="5"/>
  <c r="X723" i="19"/>
  <c r="X723" i="18"/>
  <c r="X723" i="17"/>
  <c r="X723" i="16"/>
  <c r="X723" i="15"/>
  <c r="X723" i="14"/>
  <c r="X723" i="13"/>
  <c r="X723" i="12"/>
  <c r="X723" i="11"/>
  <c r="X723" i="10"/>
  <c r="X723" i="8"/>
  <c r="X723" i="9"/>
  <c r="X723" i="7"/>
  <c r="X723" i="5"/>
  <c r="U723" i="3"/>
  <c r="U723" i="2"/>
  <c r="W723" i="1"/>
  <c r="V723" i="3"/>
  <c r="V723" i="2"/>
  <c r="X723" i="1"/>
  <c r="W723" i="3"/>
  <c r="W723" i="2"/>
  <c r="Y723" i="1"/>
  <c r="X723" i="3"/>
  <c r="X723" i="2"/>
  <c r="Z723" i="1"/>
  <c r="I724" i="1"/>
  <c r="F724" i="1"/>
  <c r="H724" i="1"/>
  <c r="G724" i="1"/>
  <c r="E724" i="1"/>
  <c r="D724" i="1"/>
  <c r="B725" i="1"/>
  <c r="K725" i="1" s="1"/>
  <c r="C724" i="1"/>
  <c r="W724" i="18" l="1"/>
  <c r="W724" i="17"/>
  <c r="W724" i="16"/>
  <c r="W724" i="19"/>
  <c r="W724" i="14"/>
  <c r="W724" i="15"/>
  <c r="W724" i="12"/>
  <c r="W724" i="11"/>
  <c r="W724" i="10"/>
  <c r="W724" i="13"/>
  <c r="W724" i="9"/>
  <c r="W724" i="7"/>
  <c r="W724" i="8"/>
  <c r="W724" i="5"/>
  <c r="X724" i="19"/>
  <c r="X724" i="18"/>
  <c r="X724" i="17"/>
  <c r="X724" i="16"/>
  <c r="X724" i="15"/>
  <c r="X724" i="14"/>
  <c r="X724" i="13"/>
  <c r="X724" i="12"/>
  <c r="X724" i="11"/>
  <c r="X724" i="10"/>
  <c r="X724" i="9"/>
  <c r="X724" i="7"/>
  <c r="X724" i="8"/>
  <c r="X724" i="5"/>
  <c r="U724" i="19"/>
  <c r="U724" i="18"/>
  <c r="U724" i="17"/>
  <c r="U724" i="16"/>
  <c r="U724" i="15"/>
  <c r="U724" i="14"/>
  <c r="U724" i="13"/>
  <c r="U724" i="12"/>
  <c r="U724" i="11"/>
  <c r="U724" i="10"/>
  <c r="U724" i="9"/>
  <c r="U724" i="8"/>
  <c r="U724" i="7"/>
  <c r="U724" i="5"/>
  <c r="V724" i="19"/>
  <c r="V724" i="18"/>
  <c r="V724" i="17"/>
  <c r="V724" i="16"/>
  <c r="V724" i="15"/>
  <c r="V724" i="14"/>
  <c r="V724" i="13"/>
  <c r="V724" i="12"/>
  <c r="V724" i="11"/>
  <c r="V724" i="10"/>
  <c r="V724" i="9"/>
  <c r="V724" i="8"/>
  <c r="V724" i="7"/>
  <c r="V724" i="5"/>
  <c r="U724" i="3"/>
  <c r="U724" i="2"/>
  <c r="W724" i="1"/>
  <c r="X724" i="3"/>
  <c r="X724" i="2"/>
  <c r="Z724" i="1"/>
  <c r="W724" i="3"/>
  <c r="W724" i="2"/>
  <c r="Y724" i="1"/>
  <c r="V724" i="3"/>
  <c r="V724" i="2"/>
  <c r="X724" i="1"/>
  <c r="I725" i="1"/>
  <c r="E725" i="1"/>
  <c r="H725" i="1"/>
  <c r="F725" i="1"/>
  <c r="G725" i="1"/>
  <c r="D725" i="1"/>
  <c r="C725" i="1"/>
  <c r="B726" i="1"/>
  <c r="K726" i="1" s="1"/>
  <c r="W725" i="18" l="1"/>
  <c r="W725" i="19"/>
  <c r="W725" i="16"/>
  <c r="W725" i="17"/>
  <c r="W725" i="15"/>
  <c r="W725" i="13"/>
  <c r="W725" i="11"/>
  <c r="W725" i="14"/>
  <c r="W725" i="10"/>
  <c r="W725" i="12"/>
  <c r="W725" i="7"/>
  <c r="W725" i="9"/>
  <c r="W725" i="8"/>
  <c r="W725" i="5"/>
  <c r="V725" i="19"/>
  <c r="V725" i="18"/>
  <c r="V725" i="17"/>
  <c r="V725" i="15"/>
  <c r="V725" i="16"/>
  <c r="V725" i="14"/>
  <c r="V725" i="13"/>
  <c r="V725" i="12"/>
  <c r="V725" i="11"/>
  <c r="V725" i="10"/>
  <c r="V725" i="9"/>
  <c r="V725" i="8"/>
  <c r="V725" i="7"/>
  <c r="V725" i="5"/>
  <c r="X725" i="19"/>
  <c r="X725" i="18"/>
  <c r="X725" i="17"/>
  <c r="X725" i="16"/>
  <c r="X725" i="15"/>
  <c r="X725" i="14"/>
  <c r="X725" i="13"/>
  <c r="X725" i="12"/>
  <c r="X725" i="11"/>
  <c r="X725" i="10"/>
  <c r="X725" i="9"/>
  <c r="X725" i="8"/>
  <c r="X725" i="7"/>
  <c r="X725" i="5"/>
  <c r="U725" i="19"/>
  <c r="U725" i="18"/>
  <c r="U725" i="17"/>
  <c r="U725" i="16"/>
  <c r="U725" i="15"/>
  <c r="U725" i="14"/>
  <c r="U725" i="13"/>
  <c r="U725" i="12"/>
  <c r="U725" i="11"/>
  <c r="U725" i="9"/>
  <c r="U725" i="10"/>
  <c r="U725" i="8"/>
  <c r="U725" i="7"/>
  <c r="U725" i="5"/>
  <c r="X725" i="3"/>
  <c r="X725" i="2"/>
  <c r="Z725" i="1"/>
  <c r="W725" i="3"/>
  <c r="W725" i="2"/>
  <c r="Y725" i="1"/>
  <c r="U725" i="3"/>
  <c r="U725" i="2"/>
  <c r="W725" i="1"/>
  <c r="V725" i="3"/>
  <c r="V725" i="2"/>
  <c r="X725" i="1"/>
  <c r="I726" i="1"/>
  <c r="E726" i="1"/>
  <c r="F726" i="1"/>
  <c r="H726" i="1"/>
  <c r="G726" i="1"/>
  <c r="D726" i="1"/>
  <c r="C726" i="1"/>
  <c r="B727" i="1"/>
  <c r="K727" i="1" s="1"/>
  <c r="F29" i="2" a="1"/>
  <c r="F29" i="2" l="1"/>
  <c r="W726" i="19"/>
  <c r="W726" i="18"/>
  <c r="W726" i="17"/>
  <c r="W726" i="15"/>
  <c r="W726" i="16"/>
  <c r="W726" i="13"/>
  <c r="W726" i="14"/>
  <c r="W726" i="12"/>
  <c r="W726" i="11"/>
  <c r="W726" i="9"/>
  <c r="W726" i="8"/>
  <c r="W726" i="10"/>
  <c r="W726" i="7"/>
  <c r="W726" i="5"/>
  <c r="X726" i="19"/>
  <c r="X726" i="18"/>
  <c r="X726" i="17"/>
  <c r="X726" i="16"/>
  <c r="X726" i="15"/>
  <c r="X726" i="14"/>
  <c r="X726" i="13"/>
  <c r="X726" i="12"/>
  <c r="X726" i="10"/>
  <c r="X726" i="11"/>
  <c r="X726" i="8"/>
  <c r="X726" i="9"/>
  <c r="X726" i="7"/>
  <c r="X726" i="5"/>
  <c r="U726" i="19"/>
  <c r="U726" i="18"/>
  <c r="U726" i="17"/>
  <c r="U726" i="16"/>
  <c r="U726" i="15"/>
  <c r="U726" i="14"/>
  <c r="U726" i="13"/>
  <c r="U726" i="12"/>
  <c r="U726" i="11"/>
  <c r="U726" i="10"/>
  <c r="U726" i="9"/>
  <c r="U726" i="8"/>
  <c r="U726" i="7"/>
  <c r="U726" i="5"/>
  <c r="V726" i="19"/>
  <c r="V726" i="18"/>
  <c r="V726" i="17"/>
  <c r="V726" i="16"/>
  <c r="V726" i="15"/>
  <c r="V726" i="13"/>
  <c r="V726" i="14"/>
  <c r="V726" i="12"/>
  <c r="V726" i="11"/>
  <c r="V726" i="10"/>
  <c r="V726" i="9"/>
  <c r="V726" i="7"/>
  <c r="V726" i="8"/>
  <c r="V726" i="5"/>
  <c r="X726" i="3"/>
  <c r="X726" i="2"/>
  <c r="Z726" i="1"/>
  <c r="W726" i="3"/>
  <c r="W726" i="2"/>
  <c r="Y726" i="1"/>
  <c r="V726" i="3"/>
  <c r="V726" i="2"/>
  <c r="X726" i="1"/>
  <c r="U726" i="3"/>
  <c r="U726" i="2"/>
  <c r="W726" i="1"/>
  <c r="I727" i="1"/>
  <c r="H727" i="1"/>
  <c r="E727" i="1"/>
  <c r="G727" i="1"/>
  <c r="F727" i="1"/>
  <c r="D727" i="1"/>
  <c r="B728" i="1"/>
  <c r="K728" i="1" s="1"/>
  <c r="C727" i="1"/>
  <c r="W727" i="19" l="1"/>
  <c r="W727" i="18"/>
  <c r="W727" i="16"/>
  <c r="W727" i="17"/>
  <c r="W727" i="15"/>
  <c r="W727" i="14"/>
  <c r="W727" i="12"/>
  <c r="W727" i="13"/>
  <c r="W727" i="11"/>
  <c r="W727" i="8"/>
  <c r="W727" i="10"/>
  <c r="W727" i="9"/>
  <c r="W727" i="7"/>
  <c r="W727" i="5"/>
  <c r="X727" i="19"/>
  <c r="X727" i="18"/>
  <c r="X727" i="17"/>
  <c r="X727" i="16"/>
  <c r="X727" i="15"/>
  <c r="X727" i="14"/>
  <c r="X727" i="13"/>
  <c r="X727" i="12"/>
  <c r="X727" i="11"/>
  <c r="X727" i="10"/>
  <c r="X727" i="8"/>
  <c r="X727" i="9"/>
  <c r="X727" i="7"/>
  <c r="X727" i="5"/>
  <c r="V727" i="19"/>
  <c r="V727" i="18"/>
  <c r="V727" i="17"/>
  <c r="V727" i="16"/>
  <c r="V727" i="15"/>
  <c r="V727" i="14"/>
  <c r="V727" i="13"/>
  <c r="V727" i="12"/>
  <c r="V727" i="11"/>
  <c r="V727" i="10"/>
  <c r="V727" i="9"/>
  <c r="V727" i="7"/>
  <c r="V727" i="8"/>
  <c r="V727" i="5"/>
  <c r="U727" i="19"/>
  <c r="U727" i="18"/>
  <c r="U727" i="17"/>
  <c r="U727" i="16"/>
  <c r="U727" i="15"/>
  <c r="U727" i="14"/>
  <c r="U727" i="12"/>
  <c r="U727" i="11"/>
  <c r="U727" i="13"/>
  <c r="U727" i="10"/>
  <c r="U727" i="8"/>
  <c r="U727" i="9"/>
  <c r="U727" i="7"/>
  <c r="U727" i="5"/>
  <c r="V727" i="3"/>
  <c r="V727" i="2"/>
  <c r="X727" i="1"/>
  <c r="W727" i="3"/>
  <c r="W727" i="2"/>
  <c r="Y727" i="1"/>
  <c r="U727" i="3"/>
  <c r="U727" i="2"/>
  <c r="W727" i="1"/>
  <c r="X727" i="3"/>
  <c r="X727" i="2"/>
  <c r="Z727" i="1"/>
  <c r="I728" i="1"/>
  <c r="H728" i="1"/>
  <c r="E728" i="1"/>
  <c r="G728" i="1"/>
  <c r="F728" i="1"/>
  <c r="D728" i="1"/>
  <c r="C728" i="1"/>
  <c r="B729" i="1"/>
  <c r="K729" i="1" s="1"/>
  <c r="W728" i="19" l="1"/>
  <c r="W728" i="18"/>
  <c r="W728" i="17"/>
  <c r="W728" i="16"/>
  <c r="W728" i="14"/>
  <c r="W728" i="15"/>
  <c r="W728" i="12"/>
  <c r="W728" i="13"/>
  <c r="W728" i="11"/>
  <c r="W728" i="8"/>
  <c r="W728" i="9"/>
  <c r="W728" i="7"/>
  <c r="W728" i="10"/>
  <c r="W728" i="5"/>
  <c r="V728" i="19"/>
  <c r="V728" i="18"/>
  <c r="V728" i="17"/>
  <c r="V728" i="16"/>
  <c r="V728" i="15"/>
  <c r="V728" i="14"/>
  <c r="V728" i="13"/>
  <c r="V728" i="12"/>
  <c r="V728" i="11"/>
  <c r="V728" i="10"/>
  <c r="V728" i="8"/>
  <c r="V728" i="9"/>
  <c r="V728" i="7"/>
  <c r="V728" i="5"/>
  <c r="U728" i="19"/>
  <c r="U728" i="18"/>
  <c r="U728" i="17"/>
  <c r="U728" i="16"/>
  <c r="U728" i="15"/>
  <c r="U728" i="14"/>
  <c r="U728" i="13"/>
  <c r="U728" i="12"/>
  <c r="U728" i="11"/>
  <c r="U728" i="10"/>
  <c r="U728" i="9"/>
  <c r="U728" i="8"/>
  <c r="U728" i="7"/>
  <c r="U728" i="5"/>
  <c r="X728" i="19"/>
  <c r="X728" i="18"/>
  <c r="X728" i="17"/>
  <c r="X728" i="16"/>
  <c r="X728" i="15"/>
  <c r="X728" i="14"/>
  <c r="X728" i="13"/>
  <c r="X728" i="12"/>
  <c r="X728" i="11"/>
  <c r="X728" i="10"/>
  <c r="X728" i="9"/>
  <c r="X728" i="8"/>
  <c r="X728" i="5"/>
  <c r="X728" i="7"/>
  <c r="W728" i="3"/>
  <c r="W728" i="2"/>
  <c r="Y728" i="1"/>
  <c r="U728" i="3"/>
  <c r="U728" i="2"/>
  <c r="W728" i="1"/>
  <c r="V728" i="3"/>
  <c r="V728" i="2"/>
  <c r="X728" i="1"/>
  <c r="X728" i="3"/>
  <c r="X728" i="2"/>
  <c r="Z728" i="1"/>
  <c r="I729" i="1"/>
  <c r="H729" i="1"/>
  <c r="E729" i="1"/>
  <c r="G729" i="1"/>
  <c r="F729" i="1"/>
  <c r="D729" i="1"/>
  <c r="C729" i="1"/>
  <c r="B730" i="1"/>
  <c r="K730" i="1" s="1"/>
  <c r="W729" i="19" l="1"/>
  <c r="W729" i="17"/>
  <c r="W729" i="18"/>
  <c r="W729" i="16"/>
  <c r="W729" i="15"/>
  <c r="W729" i="14"/>
  <c r="W729" i="12"/>
  <c r="W729" i="13"/>
  <c r="W729" i="11"/>
  <c r="W729" i="9"/>
  <c r="W729" i="10"/>
  <c r="W729" i="8"/>
  <c r="W729" i="7"/>
  <c r="W729" i="5"/>
  <c r="U729" i="19"/>
  <c r="U729" i="18"/>
  <c r="U729" i="17"/>
  <c r="U729" i="16"/>
  <c r="U729" i="15"/>
  <c r="U729" i="14"/>
  <c r="U729" i="13"/>
  <c r="U729" i="12"/>
  <c r="U729" i="11"/>
  <c r="U729" i="9"/>
  <c r="U729" i="10"/>
  <c r="U729" i="8"/>
  <c r="U729" i="7"/>
  <c r="U729" i="5"/>
  <c r="X729" i="19"/>
  <c r="X729" i="18"/>
  <c r="X729" i="17"/>
  <c r="X729" i="16"/>
  <c r="X729" i="15"/>
  <c r="X729" i="14"/>
  <c r="X729" i="13"/>
  <c r="X729" i="12"/>
  <c r="X729" i="11"/>
  <c r="X729" i="10"/>
  <c r="X729" i="8"/>
  <c r="X729" i="9"/>
  <c r="X729" i="7"/>
  <c r="X729" i="5"/>
  <c r="V729" i="19"/>
  <c r="V729" i="18"/>
  <c r="V729" i="17"/>
  <c r="V729" i="16"/>
  <c r="V729" i="15"/>
  <c r="V729" i="14"/>
  <c r="V729" i="13"/>
  <c r="V729" i="12"/>
  <c r="V729" i="11"/>
  <c r="V729" i="10"/>
  <c r="V729" i="9"/>
  <c r="V729" i="8"/>
  <c r="V729" i="7"/>
  <c r="V729" i="5"/>
  <c r="V729" i="3"/>
  <c r="V729" i="2"/>
  <c r="X729" i="1"/>
  <c r="X729" i="3"/>
  <c r="X729" i="2"/>
  <c r="Z729" i="1"/>
  <c r="W729" i="3"/>
  <c r="W729" i="2"/>
  <c r="Y729" i="1"/>
  <c r="U729" i="3"/>
  <c r="U729" i="2"/>
  <c r="W729" i="1"/>
  <c r="I730" i="1"/>
  <c r="E730" i="1"/>
  <c r="H730" i="1"/>
  <c r="G730" i="1"/>
  <c r="F730" i="1"/>
  <c r="D730" i="1"/>
  <c r="B731" i="1"/>
  <c r="K731" i="1" s="1"/>
  <c r="C730" i="1"/>
  <c r="E29" i="2" a="1"/>
  <c r="F24" i="5" a="1"/>
  <c r="J29" i="2" a="1"/>
  <c r="F24" i="5" l="1"/>
  <c r="J29" i="2"/>
  <c r="E29" i="2"/>
  <c r="G29" i="2" s="1"/>
  <c r="H29" i="2" s="1"/>
  <c r="W730" i="19"/>
  <c r="W730" i="16"/>
  <c r="W730" i="17"/>
  <c r="W730" i="18"/>
  <c r="W730" i="15"/>
  <c r="W730" i="14"/>
  <c r="W730" i="13"/>
  <c r="W730" i="11"/>
  <c r="W730" i="10"/>
  <c r="W730" i="8"/>
  <c r="W730" i="12"/>
  <c r="W730" i="9"/>
  <c r="W730" i="7"/>
  <c r="W730" i="5"/>
  <c r="U730" i="19"/>
  <c r="U730" i="18"/>
  <c r="U730" i="17"/>
  <c r="U730" i="16"/>
  <c r="U730" i="15"/>
  <c r="U730" i="14"/>
  <c r="U730" i="13"/>
  <c r="U730" i="12"/>
  <c r="U730" i="11"/>
  <c r="U730" i="10"/>
  <c r="U730" i="8"/>
  <c r="U730" i="9"/>
  <c r="U730" i="7"/>
  <c r="U730" i="5"/>
  <c r="X730" i="19"/>
  <c r="X730" i="18"/>
  <c r="X730" i="17"/>
  <c r="X730" i="16"/>
  <c r="X730" i="15"/>
  <c r="X730" i="14"/>
  <c r="X730" i="13"/>
  <c r="X730" i="12"/>
  <c r="X730" i="11"/>
  <c r="X730" i="10"/>
  <c r="X730" i="8"/>
  <c r="X730" i="9"/>
  <c r="X730" i="7"/>
  <c r="X730" i="5"/>
  <c r="V730" i="19"/>
  <c r="V730" i="18"/>
  <c r="V730" i="17"/>
  <c r="V730" i="16"/>
  <c r="V730" i="15"/>
  <c r="V730" i="14"/>
  <c r="V730" i="13"/>
  <c r="V730" i="12"/>
  <c r="V730" i="11"/>
  <c r="V730" i="10"/>
  <c r="V730" i="9"/>
  <c r="V730" i="8"/>
  <c r="V730" i="7"/>
  <c r="V730" i="5"/>
  <c r="V730" i="3"/>
  <c r="V730" i="2"/>
  <c r="X730" i="1"/>
  <c r="X730" i="3"/>
  <c r="X730" i="2"/>
  <c r="Z730" i="1"/>
  <c r="U730" i="3"/>
  <c r="U730" i="2"/>
  <c r="W730" i="1"/>
  <c r="W730" i="3"/>
  <c r="W730" i="2"/>
  <c r="Y730" i="1"/>
  <c r="I731" i="1"/>
  <c r="H731" i="1"/>
  <c r="F731" i="1"/>
  <c r="G731" i="1"/>
  <c r="E731" i="1"/>
  <c r="D731" i="1"/>
  <c r="C731" i="1"/>
  <c r="B732" i="1"/>
  <c r="K732" i="1" s="1"/>
  <c r="P29" i="2"/>
  <c r="L29" i="2"/>
  <c r="Z29" i="2" l="1"/>
  <c r="I29" i="2"/>
  <c r="M29" i="2"/>
  <c r="N29" i="2" s="1"/>
  <c r="Q29" i="2"/>
  <c r="R29" i="2" s="1"/>
  <c r="W731" i="18"/>
  <c r="W731" i="19"/>
  <c r="W731" i="17"/>
  <c r="W731" i="15"/>
  <c r="W731" i="12"/>
  <c r="W731" i="14"/>
  <c r="W731" i="16"/>
  <c r="W731" i="13"/>
  <c r="W731" i="11"/>
  <c r="W731" i="9"/>
  <c r="W731" i="8"/>
  <c r="W731" i="10"/>
  <c r="W731" i="7"/>
  <c r="W731" i="5"/>
  <c r="V731" i="19"/>
  <c r="V731" i="18"/>
  <c r="V731" i="17"/>
  <c r="V731" i="16"/>
  <c r="V731" i="15"/>
  <c r="V731" i="14"/>
  <c r="V731" i="13"/>
  <c r="V731" i="12"/>
  <c r="V731" i="11"/>
  <c r="V731" i="10"/>
  <c r="V731" i="9"/>
  <c r="V731" i="8"/>
  <c r="V731" i="7"/>
  <c r="V731" i="5"/>
  <c r="X731" i="19"/>
  <c r="X731" i="18"/>
  <c r="X731" i="17"/>
  <c r="X731" i="16"/>
  <c r="X731" i="15"/>
  <c r="X731" i="14"/>
  <c r="X731" i="13"/>
  <c r="X731" i="12"/>
  <c r="X731" i="11"/>
  <c r="X731" i="10"/>
  <c r="X731" i="9"/>
  <c r="X731" i="8"/>
  <c r="X731" i="7"/>
  <c r="X731" i="5"/>
  <c r="U731" i="19"/>
  <c r="U731" i="18"/>
  <c r="U731" i="17"/>
  <c r="U731" i="16"/>
  <c r="U731" i="15"/>
  <c r="U731" i="14"/>
  <c r="U731" i="13"/>
  <c r="U731" i="12"/>
  <c r="U731" i="11"/>
  <c r="U731" i="10"/>
  <c r="U731" i="9"/>
  <c r="U731" i="8"/>
  <c r="U731" i="7"/>
  <c r="U731" i="5"/>
  <c r="U731" i="3"/>
  <c r="U731" i="2"/>
  <c r="W731" i="1"/>
  <c r="V731" i="3"/>
  <c r="V731" i="2"/>
  <c r="X731" i="1"/>
  <c r="X731" i="3"/>
  <c r="X731" i="2"/>
  <c r="Z731" i="1"/>
  <c r="W731" i="3"/>
  <c r="W731" i="2"/>
  <c r="Y731" i="1"/>
  <c r="I732" i="1"/>
  <c r="F732" i="1"/>
  <c r="G732" i="1"/>
  <c r="E732" i="1"/>
  <c r="H732" i="1"/>
  <c r="D732" i="1"/>
  <c r="C732" i="1"/>
  <c r="B733" i="1"/>
  <c r="K733" i="1" s="1"/>
  <c r="W732" i="19" l="1"/>
  <c r="W732" i="18"/>
  <c r="W732" i="17"/>
  <c r="W732" i="15"/>
  <c r="W732" i="13"/>
  <c r="W732" i="14"/>
  <c r="W732" i="16"/>
  <c r="W732" i="11"/>
  <c r="W732" i="9"/>
  <c r="W732" i="12"/>
  <c r="W732" i="10"/>
  <c r="W732" i="5"/>
  <c r="W732" i="8"/>
  <c r="W732" i="7"/>
  <c r="X732" i="19"/>
  <c r="X732" i="18"/>
  <c r="X732" i="17"/>
  <c r="X732" i="16"/>
  <c r="X732" i="15"/>
  <c r="X732" i="14"/>
  <c r="X732" i="13"/>
  <c r="X732" i="12"/>
  <c r="X732" i="11"/>
  <c r="X732" i="10"/>
  <c r="X732" i="8"/>
  <c r="X732" i="9"/>
  <c r="X732" i="7"/>
  <c r="X732" i="5"/>
  <c r="U732" i="19"/>
  <c r="U732" i="18"/>
  <c r="U732" i="17"/>
  <c r="U732" i="16"/>
  <c r="U732" i="15"/>
  <c r="U732" i="14"/>
  <c r="U732" i="13"/>
  <c r="U732" i="12"/>
  <c r="U732" i="11"/>
  <c r="U732" i="10"/>
  <c r="U732" i="9"/>
  <c r="U732" i="8"/>
  <c r="U732" i="7"/>
  <c r="U732" i="5"/>
  <c r="V732" i="19"/>
  <c r="V732" i="18"/>
  <c r="V732" i="17"/>
  <c r="V732" i="16"/>
  <c r="V732" i="15"/>
  <c r="V732" i="14"/>
  <c r="V732" i="13"/>
  <c r="V732" i="12"/>
  <c r="V732" i="11"/>
  <c r="V732" i="10"/>
  <c r="V732" i="9"/>
  <c r="V732" i="7"/>
  <c r="V732" i="8"/>
  <c r="V732" i="5"/>
  <c r="X732" i="3"/>
  <c r="X732" i="2"/>
  <c r="Z732" i="1"/>
  <c r="U732" i="3"/>
  <c r="U732" i="2"/>
  <c r="W732" i="1"/>
  <c r="W732" i="3"/>
  <c r="W732" i="2"/>
  <c r="Y732" i="1"/>
  <c r="V732" i="3"/>
  <c r="X732" i="1"/>
  <c r="V732" i="2"/>
  <c r="I733" i="1"/>
  <c r="G733" i="1"/>
  <c r="H733" i="1"/>
  <c r="E733" i="1"/>
  <c r="F733" i="1"/>
  <c r="D733" i="1"/>
  <c r="B734" i="1"/>
  <c r="K734" i="1" s="1"/>
  <c r="C733" i="1"/>
  <c r="W733" i="19" l="1"/>
  <c r="W733" i="18"/>
  <c r="W733" i="17"/>
  <c r="W733" i="15"/>
  <c r="W733" i="16"/>
  <c r="W733" i="14"/>
  <c r="W733" i="13"/>
  <c r="W733" i="12"/>
  <c r="W733" i="10"/>
  <c r="W733" i="9"/>
  <c r="W733" i="8"/>
  <c r="W733" i="11"/>
  <c r="W733" i="7"/>
  <c r="W733" i="5"/>
  <c r="V733" i="19"/>
  <c r="V733" i="18"/>
  <c r="V733" i="17"/>
  <c r="V733" i="16"/>
  <c r="V733" i="15"/>
  <c r="V733" i="14"/>
  <c r="V733" i="13"/>
  <c r="V733" i="12"/>
  <c r="V733" i="11"/>
  <c r="V733" i="10"/>
  <c r="V733" i="9"/>
  <c r="V733" i="8"/>
  <c r="V733" i="7"/>
  <c r="V733" i="5"/>
  <c r="X733" i="19"/>
  <c r="X733" i="18"/>
  <c r="X733" i="17"/>
  <c r="X733" i="16"/>
  <c r="X733" i="15"/>
  <c r="X733" i="14"/>
  <c r="X733" i="13"/>
  <c r="X733" i="12"/>
  <c r="X733" i="11"/>
  <c r="X733" i="10"/>
  <c r="X733" i="9"/>
  <c r="X733" i="8"/>
  <c r="X733" i="7"/>
  <c r="X733" i="5"/>
  <c r="U733" i="19"/>
  <c r="U733" i="18"/>
  <c r="U733" i="17"/>
  <c r="U733" i="16"/>
  <c r="U733" i="15"/>
  <c r="U733" i="14"/>
  <c r="U733" i="13"/>
  <c r="U733" i="12"/>
  <c r="U733" i="11"/>
  <c r="U733" i="10"/>
  <c r="U733" i="9"/>
  <c r="U733" i="7"/>
  <c r="U733" i="8"/>
  <c r="U733" i="5"/>
  <c r="V733" i="3"/>
  <c r="V733" i="2"/>
  <c r="X733" i="1"/>
  <c r="X733" i="3"/>
  <c r="X733" i="2"/>
  <c r="Z733" i="1"/>
  <c r="U733" i="3"/>
  <c r="U733" i="2"/>
  <c r="W733" i="1"/>
  <c r="W733" i="3"/>
  <c r="W733" i="2"/>
  <c r="Y733" i="1"/>
  <c r="I734" i="1"/>
  <c r="E734" i="1"/>
  <c r="F734" i="1"/>
  <c r="H734" i="1"/>
  <c r="G734" i="1"/>
  <c r="D734" i="1"/>
  <c r="C734" i="1"/>
  <c r="B735" i="1"/>
  <c r="K735" i="1" s="1"/>
  <c r="J24" i="5" a="1"/>
  <c r="E24" i="5" a="1"/>
  <c r="F30" i="2" a="1"/>
  <c r="F30" i="2" l="1"/>
  <c r="J24" i="5"/>
  <c r="E24" i="5"/>
  <c r="G24" i="5" s="1"/>
  <c r="H24" i="5" s="1"/>
  <c r="I24" i="5" s="1"/>
  <c r="W734" i="19"/>
  <c r="W734" i="18"/>
  <c r="W734" i="17"/>
  <c r="W734" i="16"/>
  <c r="W734" i="15"/>
  <c r="W734" i="14"/>
  <c r="W734" i="13"/>
  <c r="W734" i="12"/>
  <c r="W734" i="9"/>
  <c r="W734" i="10"/>
  <c r="W734" i="11"/>
  <c r="W734" i="7"/>
  <c r="W734" i="8"/>
  <c r="W734" i="5"/>
  <c r="U734" i="19"/>
  <c r="U734" i="18"/>
  <c r="U734" i="17"/>
  <c r="U734" i="16"/>
  <c r="U734" i="15"/>
  <c r="U734" i="14"/>
  <c r="U734" i="13"/>
  <c r="U734" i="12"/>
  <c r="U734" i="11"/>
  <c r="U734" i="10"/>
  <c r="U734" i="9"/>
  <c r="U734" i="8"/>
  <c r="U734" i="7"/>
  <c r="U734" i="5"/>
  <c r="V734" i="19"/>
  <c r="V734" i="18"/>
  <c r="V734" i="17"/>
  <c r="V734" i="16"/>
  <c r="V734" i="15"/>
  <c r="V734" i="14"/>
  <c r="V734" i="13"/>
  <c r="V734" i="12"/>
  <c r="V734" i="11"/>
  <c r="V734" i="10"/>
  <c r="V734" i="8"/>
  <c r="V734" i="9"/>
  <c r="V734" i="7"/>
  <c r="V734" i="5"/>
  <c r="X734" i="19"/>
  <c r="X734" i="18"/>
  <c r="X734" i="17"/>
  <c r="X734" i="16"/>
  <c r="X734" i="15"/>
  <c r="X734" i="14"/>
  <c r="X734" i="13"/>
  <c r="X734" i="12"/>
  <c r="X734" i="11"/>
  <c r="X734" i="10"/>
  <c r="X734" i="8"/>
  <c r="X734" i="9"/>
  <c r="X734" i="7"/>
  <c r="X734" i="5"/>
  <c r="W734" i="3"/>
  <c r="W734" i="2"/>
  <c r="Y734" i="1"/>
  <c r="X734" i="3"/>
  <c r="X734" i="2"/>
  <c r="Z734" i="1"/>
  <c r="V734" i="3"/>
  <c r="V734" i="2"/>
  <c r="X734" i="1"/>
  <c r="U734" i="3"/>
  <c r="U734" i="2"/>
  <c r="W734" i="1"/>
  <c r="I735" i="1"/>
  <c r="H735" i="1"/>
  <c r="G735" i="1"/>
  <c r="E735" i="1"/>
  <c r="F735" i="1"/>
  <c r="D735" i="1"/>
  <c r="B736" i="1"/>
  <c r="K736" i="1" s="1"/>
  <c r="C735" i="1"/>
  <c r="P24" i="5"/>
  <c r="L24" i="5"/>
  <c r="Z24" i="5" l="1"/>
  <c r="M24" i="5"/>
  <c r="N24" i="5" s="1"/>
  <c r="Q24" i="5"/>
  <c r="R24" i="5" s="1"/>
  <c r="W735" i="19"/>
  <c r="W735" i="16"/>
  <c r="W735" i="18"/>
  <c r="W735" i="17"/>
  <c r="W735" i="14"/>
  <c r="W735" i="15"/>
  <c r="W735" i="13"/>
  <c r="W735" i="12"/>
  <c r="W735" i="10"/>
  <c r="W735" i="11"/>
  <c r="W735" i="9"/>
  <c r="W735" i="7"/>
  <c r="W735" i="8"/>
  <c r="W735" i="5"/>
  <c r="U735" i="19"/>
  <c r="U735" i="18"/>
  <c r="U735" i="17"/>
  <c r="U735" i="16"/>
  <c r="U735" i="15"/>
  <c r="U735" i="14"/>
  <c r="U735" i="13"/>
  <c r="U735" i="12"/>
  <c r="U735" i="11"/>
  <c r="U735" i="9"/>
  <c r="U735" i="10"/>
  <c r="U735" i="8"/>
  <c r="U735" i="7"/>
  <c r="U735" i="5"/>
  <c r="X735" i="19"/>
  <c r="X735" i="18"/>
  <c r="X735" i="17"/>
  <c r="X735" i="16"/>
  <c r="X735" i="15"/>
  <c r="X735" i="14"/>
  <c r="X735" i="13"/>
  <c r="X735" i="12"/>
  <c r="X735" i="10"/>
  <c r="X735" i="11"/>
  <c r="X735" i="8"/>
  <c r="X735" i="9"/>
  <c r="X735" i="7"/>
  <c r="X735" i="5"/>
  <c r="V735" i="19"/>
  <c r="V735" i="18"/>
  <c r="V735" i="17"/>
  <c r="V735" i="16"/>
  <c r="V735" i="15"/>
  <c r="V735" i="13"/>
  <c r="V735" i="14"/>
  <c r="V735" i="12"/>
  <c r="V735" i="10"/>
  <c r="V735" i="11"/>
  <c r="V735" i="9"/>
  <c r="V735" i="7"/>
  <c r="V735" i="8"/>
  <c r="V735" i="5"/>
  <c r="V735" i="3"/>
  <c r="V735" i="2"/>
  <c r="X735" i="1"/>
  <c r="U735" i="3"/>
  <c r="U735" i="2"/>
  <c r="W735" i="1"/>
  <c r="W735" i="3"/>
  <c r="W735" i="2"/>
  <c r="Y735" i="1"/>
  <c r="X735" i="3"/>
  <c r="X735" i="2"/>
  <c r="Z735" i="1"/>
  <c r="I736" i="1"/>
  <c r="H736" i="1"/>
  <c r="E736" i="1"/>
  <c r="F736" i="1"/>
  <c r="G736" i="1"/>
  <c r="D736" i="1"/>
  <c r="B737" i="1"/>
  <c r="K737" i="1" s="1"/>
  <c r="C736" i="1"/>
  <c r="W736" i="18" l="1"/>
  <c r="W736" i="19"/>
  <c r="W736" i="16"/>
  <c r="W736" i="17"/>
  <c r="W736" i="14"/>
  <c r="W736" i="15"/>
  <c r="W736" i="13"/>
  <c r="W736" i="12"/>
  <c r="W736" i="11"/>
  <c r="W736" i="10"/>
  <c r="W736" i="7"/>
  <c r="W736" i="9"/>
  <c r="W736" i="5"/>
  <c r="W736" i="8"/>
  <c r="V736" i="19"/>
  <c r="V736" i="18"/>
  <c r="V736" i="17"/>
  <c r="V736" i="16"/>
  <c r="V736" i="15"/>
  <c r="V736" i="14"/>
  <c r="V736" i="13"/>
  <c r="V736" i="12"/>
  <c r="V736" i="11"/>
  <c r="V736" i="10"/>
  <c r="V736" i="9"/>
  <c r="V736" i="7"/>
  <c r="V736" i="8"/>
  <c r="V736" i="5"/>
  <c r="U736" i="19"/>
  <c r="U736" i="18"/>
  <c r="U736" i="17"/>
  <c r="U736" i="16"/>
  <c r="U736" i="15"/>
  <c r="U736" i="14"/>
  <c r="U736" i="13"/>
  <c r="U736" i="12"/>
  <c r="U736" i="11"/>
  <c r="U736" i="10"/>
  <c r="U736" i="9"/>
  <c r="U736" i="8"/>
  <c r="U736" i="7"/>
  <c r="U736" i="5"/>
  <c r="X736" i="19"/>
  <c r="X736" i="18"/>
  <c r="X736" i="17"/>
  <c r="X736" i="16"/>
  <c r="X736" i="15"/>
  <c r="X736" i="14"/>
  <c r="X736" i="13"/>
  <c r="X736" i="12"/>
  <c r="X736" i="11"/>
  <c r="X736" i="10"/>
  <c r="X736" i="9"/>
  <c r="X736" i="8"/>
  <c r="X736" i="7"/>
  <c r="X736" i="5"/>
  <c r="W736" i="3"/>
  <c r="W736" i="2"/>
  <c r="Y736" i="1"/>
  <c r="V736" i="3"/>
  <c r="V736" i="2"/>
  <c r="X736" i="1"/>
  <c r="X736" i="3"/>
  <c r="X736" i="2"/>
  <c r="Z736" i="1"/>
  <c r="U736" i="3"/>
  <c r="U736" i="2"/>
  <c r="W736" i="1"/>
  <c r="I737" i="1"/>
  <c r="H737" i="1"/>
  <c r="F737" i="1"/>
  <c r="E737" i="1"/>
  <c r="G737" i="1"/>
  <c r="D737" i="1"/>
  <c r="C737" i="1"/>
  <c r="B738" i="1"/>
  <c r="K738" i="1" s="1"/>
  <c r="F31" i="2" a="1"/>
  <c r="F31" i="2" l="1"/>
  <c r="W737" i="19"/>
  <c r="W737" i="18"/>
  <c r="W737" i="17"/>
  <c r="W737" i="16"/>
  <c r="W737" i="14"/>
  <c r="W737" i="12"/>
  <c r="W737" i="11"/>
  <c r="W737" i="13"/>
  <c r="W737" i="15"/>
  <c r="W737" i="10"/>
  <c r="W737" i="7"/>
  <c r="W737" i="9"/>
  <c r="W737" i="8"/>
  <c r="W737" i="5"/>
  <c r="U737" i="19"/>
  <c r="U737" i="18"/>
  <c r="U737" i="17"/>
  <c r="U737" i="16"/>
  <c r="U737" i="15"/>
  <c r="U737" i="14"/>
  <c r="U737" i="13"/>
  <c r="U737" i="12"/>
  <c r="U737" i="11"/>
  <c r="U737" i="10"/>
  <c r="U737" i="9"/>
  <c r="U737" i="8"/>
  <c r="U737" i="7"/>
  <c r="U737" i="5"/>
  <c r="V737" i="19"/>
  <c r="V737" i="18"/>
  <c r="V737" i="17"/>
  <c r="V737" i="16"/>
  <c r="V737" i="15"/>
  <c r="V737" i="14"/>
  <c r="V737" i="13"/>
  <c r="V737" i="12"/>
  <c r="V737" i="11"/>
  <c r="V737" i="10"/>
  <c r="V737" i="9"/>
  <c r="V737" i="8"/>
  <c r="V737" i="7"/>
  <c r="V737" i="5"/>
  <c r="X737" i="19"/>
  <c r="X737" i="18"/>
  <c r="X737" i="17"/>
  <c r="X737" i="16"/>
  <c r="X737" i="15"/>
  <c r="X737" i="14"/>
  <c r="X737" i="13"/>
  <c r="X737" i="12"/>
  <c r="X737" i="11"/>
  <c r="X737" i="10"/>
  <c r="X737" i="9"/>
  <c r="X737" i="8"/>
  <c r="X737" i="5"/>
  <c r="X737" i="7"/>
  <c r="U737" i="3"/>
  <c r="U737" i="2"/>
  <c r="W737" i="1"/>
  <c r="W737" i="3"/>
  <c r="W737" i="2"/>
  <c r="Y737" i="1"/>
  <c r="X737" i="3"/>
  <c r="X737" i="2"/>
  <c r="Z737" i="1"/>
  <c r="V737" i="3"/>
  <c r="V737" i="2"/>
  <c r="X737" i="1"/>
  <c r="I738" i="1"/>
  <c r="E738" i="1"/>
  <c r="H738" i="1"/>
  <c r="G738" i="1"/>
  <c r="F738" i="1"/>
  <c r="D738" i="1"/>
  <c r="B739" i="1"/>
  <c r="K739" i="1" s="1"/>
  <c r="C738" i="1"/>
  <c r="J30" i="2" a="1"/>
  <c r="E30" i="2" a="1"/>
  <c r="E30" i="2" l="1"/>
  <c r="G30" i="2" s="1"/>
  <c r="H30" i="2" s="1"/>
  <c r="J30" i="2"/>
  <c r="W738" i="19"/>
  <c r="W738" i="18"/>
  <c r="W738" i="16"/>
  <c r="W738" i="17"/>
  <c r="W738" i="15"/>
  <c r="W738" i="14"/>
  <c r="W738" i="13"/>
  <c r="W738" i="10"/>
  <c r="W738" i="12"/>
  <c r="W738" i="8"/>
  <c r="W738" i="9"/>
  <c r="W738" i="11"/>
  <c r="W738" i="7"/>
  <c r="W738" i="5"/>
  <c r="U738" i="19"/>
  <c r="U738" i="18"/>
  <c r="U738" i="17"/>
  <c r="U738" i="16"/>
  <c r="U738" i="15"/>
  <c r="U738" i="14"/>
  <c r="U738" i="13"/>
  <c r="U738" i="12"/>
  <c r="U738" i="11"/>
  <c r="U738" i="9"/>
  <c r="U738" i="10"/>
  <c r="U738" i="8"/>
  <c r="U738" i="7"/>
  <c r="U738" i="5"/>
  <c r="V738" i="18"/>
  <c r="V738" i="19"/>
  <c r="V738" i="17"/>
  <c r="V738" i="16"/>
  <c r="V738" i="15"/>
  <c r="V738" i="14"/>
  <c r="V738" i="13"/>
  <c r="V738" i="12"/>
  <c r="V738" i="11"/>
  <c r="V738" i="10"/>
  <c r="V738" i="9"/>
  <c r="V738" i="8"/>
  <c r="V738" i="7"/>
  <c r="V738" i="5"/>
  <c r="X738" i="19"/>
  <c r="X738" i="18"/>
  <c r="X738" i="16"/>
  <c r="X738" i="17"/>
  <c r="X738" i="15"/>
  <c r="X738" i="14"/>
  <c r="X738" i="13"/>
  <c r="X738" i="12"/>
  <c r="X738" i="11"/>
  <c r="X738" i="10"/>
  <c r="X738" i="8"/>
  <c r="X738" i="9"/>
  <c r="X738" i="7"/>
  <c r="X738" i="5"/>
  <c r="W738" i="3"/>
  <c r="W738" i="2"/>
  <c r="Y738" i="1"/>
  <c r="X738" i="3"/>
  <c r="Z738" i="1"/>
  <c r="X738" i="2"/>
  <c r="V738" i="3"/>
  <c r="V738" i="2"/>
  <c r="X738" i="1"/>
  <c r="U738" i="3"/>
  <c r="U738" i="2"/>
  <c r="W738" i="1"/>
  <c r="I739" i="1"/>
  <c r="F739" i="1"/>
  <c r="H739" i="1"/>
  <c r="E739" i="1"/>
  <c r="G739" i="1"/>
  <c r="D739" i="1"/>
  <c r="B740" i="1"/>
  <c r="K740" i="1" s="1"/>
  <c r="C739" i="1"/>
  <c r="F21" i="3" a="1"/>
  <c r="L30" i="2"/>
  <c r="P30" i="2"/>
  <c r="Z30" i="2" l="1"/>
  <c r="I30" i="2"/>
  <c r="Q30" i="2"/>
  <c r="R30" i="2" s="1"/>
  <c r="F21" i="3"/>
  <c r="M30" i="2"/>
  <c r="N30" i="2" s="1"/>
  <c r="W739" i="18"/>
  <c r="W739" i="19"/>
  <c r="W739" i="16"/>
  <c r="W739" i="17"/>
  <c r="W739" i="15"/>
  <c r="W739" i="13"/>
  <c r="W739" i="12"/>
  <c r="W739" i="14"/>
  <c r="W739" i="10"/>
  <c r="W739" i="11"/>
  <c r="W739" i="8"/>
  <c r="W739" i="7"/>
  <c r="W739" i="9"/>
  <c r="W739" i="5"/>
  <c r="X739" i="19"/>
  <c r="X739" i="18"/>
  <c r="X739" i="17"/>
  <c r="X739" i="16"/>
  <c r="X739" i="15"/>
  <c r="X739" i="14"/>
  <c r="X739" i="13"/>
  <c r="X739" i="12"/>
  <c r="X739" i="11"/>
  <c r="X739" i="10"/>
  <c r="X739" i="9"/>
  <c r="X739" i="8"/>
  <c r="X739" i="7"/>
  <c r="X739" i="5"/>
  <c r="U739" i="19"/>
  <c r="U739" i="18"/>
  <c r="U739" i="17"/>
  <c r="U739" i="16"/>
  <c r="U739" i="15"/>
  <c r="U739" i="14"/>
  <c r="U739" i="13"/>
  <c r="U739" i="12"/>
  <c r="U739" i="11"/>
  <c r="U739" i="10"/>
  <c r="U739" i="9"/>
  <c r="U739" i="8"/>
  <c r="U739" i="7"/>
  <c r="U739" i="5"/>
  <c r="V739" i="19"/>
  <c r="V739" i="18"/>
  <c r="V739" i="17"/>
  <c r="V739" i="16"/>
  <c r="V739" i="15"/>
  <c r="V739" i="14"/>
  <c r="V739" i="13"/>
  <c r="V739" i="12"/>
  <c r="V739" i="11"/>
  <c r="V739" i="10"/>
  <c r="V739" i="9"/>
  <c r="V739" i="8"/>
  <c r="V739" i="7"/>
  <c r="V739" i="5"/>
  <c r="U739" i="3"/>
  <c r="U739" i="2"/>
  <c r="W739" i="1"/>
  <c r="X739" i="3"/>
  <c r="X739" i="2"/>
  <c r="Z739" i="1"/>
  <c r="V739" i="3"/>
  <c r="V739" i="2"/>
  <c r="X739" i="1"/>
  <c r="W739" i="3"/>
  <c r="W739" i="2"/>
  <c r="Y739" i="1"/>
  <c r="I740" i="1"/>
  <c r="F740" i="1"/>
  <c r="E740" i="1"/>
  <c r="H740" i="1"/>
  <c r="G740" i="1"/>
  <c r="D740" i="1"/>
  <c r="C740" i="1"/>
  <c r="B741" i="1"/>
  <c r="K741" i="1" s="1"/>
  <c r="W740" i="19" l="1"/>
  <c r="W740" i="18"/>
  <c r="W740" i="17"/>
  <c r="W740" i="15"/>
  <c r="W740" i="14"/>
  <c r="W740" i="13"/>
  <c r="W740" i="12"/>
  <c r="W740" i="10"/>
  <c r="W740" i="16"/>
  <c r="W740" i="8"/>
  <c r="W740" i="9"/>
  <c r="W740" i="11"/>
  <c r="W740" i="7"/>
  <c r="W740" i="5"/>
  <c r="U740" i="19"/>
  <c r="U740" i="18"/>
  <c r="U740" i="17"/>
  <c r="U740" i="16"/>
  <c r="U740" i="15"/>
  <c r="U740" i="14"/>
  <c r="U740" i="13"/>
  <c r="U740" i="12"/>
  <c r="U740" i="11"/>
  <c r="U740" i="10"/>
  <c r="U740" i="9"/>
  <c r="U740" i="8"/>
  <c r="U740" i="7"/>
  <c r="U740" i="5"/>
  <c r="X740" i="19"/>
  <c r="X740" i="18"/>
  <c r="X740" i="17"/>
  <c r="X740" i="16"/>
  <c r="X740" i="15"/>
  <c r="X740" i="14"/>
  <c r="X740" i="13"/>
  <c r="X740" i="12"/>
  <c r="X740" i="11"/>
  <c r="X740" i="10"/>
  <c r="X740" i="8"/>
  <c r="X740" i="9"/>
  <c r="X740" i="7"/>
  <c r="X740" i="5"/>
  <c r="V740" i="19"/>
  <c r="V740" i="17"/>
  <c r="V740" i="18"/>
  <c r="V740" i="16"/>
  <c r="V740" i="15"/>
  <c r="V740" i="14"/>
  <c r="V740" i="13"/>
  <c r="V740" i="12"/>
  <c r="V740" i="11"/>
  <c r="V740" i="10"/>
  <c r="V740" i="9"/>
  <c r="V740" i="8"/>
  <c r="V740" i="7"/>
  <c r="V740" i="5"/>
  <c r="X740" i="3"/>
  <c r="X740" i="2"/>
  <c r="Z740" i="1"/>
  <c r="V740" i="3"/>
  <c r="V740" i="2"/>
  <c r="X740" i="1"/>
  <c r="W740" i="3"/>
  <c r="W740" i="2"/>
  <c r="Y740" i="1"/>
  <c r="U740" i="3"/>
  <c r="U740" i="2"/>
  <c r="W740" i="1"/>
  <c r="I741" i="1"/>
  <c r="H741" i="1"/>
  <c r="G741" i="1"/>
  <c r="E741" i="1"/>
  <c r="F741" i="1"/>
  <c r="D741" i="1"/>
  <c r="B742" i="1"/>
  <c r="K742" i="1" s="1"/>
  <c r="C741" i="1"/>
  <c r="J31" i="2" a="1"/>
  <c r="E31" i="2" a="1"/>
  <c r="J31" i="2" l="1"/>
  <c r="E31" i="2"/>
  <c r="G31" i="2" s="1"/>
  <c r="H31" i="2" s="1"/>
  <c r="W741" i="19"/>
  <c r="W741" i="18"/>
  <c r="W741" i="17"/>
  <c r="W741" i="15"/>
  <c r="W741" i="16"/>
  <c r="W741" i="14"/>
  <c r="W741" i="13"/>
  <c r="W741" i="12"/>
  <c r="W741" i="10"/>
  <c r="W741" i="9"/>
  <c r="W741" i="11"/>
  <c r="W741" i="8"/>
  <c r="W741" i="7"/>
  <c r="W741" i="5"/>
  <c r="X741" i="19"/>
  <c r="X741" i="18"/>
  <c r="X741" i="17"/>
  <c r="X741" i="16"/>
  <c r="X741" i="15"/>
  <c r="X741" i="14"/>
  <c r="X741" i="13"/>
  <c r="X741" i="12"/>
  <c r="X741" i="11"/>
  <c r="X741" i="10"/>
  <c r="X741" i="8"/>
  <c r="X741" i="9"/>
  <c r="X741" i="7"/>
  <c r="X741" i="5"/>
  <c r="U741" i="19"/>
  <c r="U741" i="18"/>
  <c r="U741" i="17"/>
  <c r="U741" i="15"/>
  <c r="U741" i="16"/>
  <c r="U741" i="14"/>
  <c r="U741" i="13"/>
  <c r="U741" i="12"/>
  <c r="U741" i="11"/>
  <c r="U741" i="10"/>
  <c r="U741" i="9"/>
  <c r="U741" i="8"/>
  <c r="U741" i="7"/>
  <c r="U741" i="5"/>
  <c r="V741" i="19"/>
  <c r="V741" i="18"/>
  <c r="V741" i="17"/>
  <c r="V741" i="16"/>
  <c r="V741" i="15"/>
  <c r="V741" i="14"/>
  <c r="V741" i="13"/>
  <c r="V741" i="12"/>
  <c r="V741" i="11"/>
  <c r="V741" i="10"/>
  <c r="V741" i="8"/>
  <c r="V741" i="9"/>
  <c r="V741" i="7"/>
  <c r="V741" i="5"/>
  <c r="U741" i="3"/>
  <c r="U741" i="2"/>
  <c r="W741" i="1"/>
  <c r="V741" i="3"/>
  <c r="V741" i="2"/>
  <c r="X741" i="1"/>
  <c r="X741" i="3"/>
  <c r="Z741" i="1"/>
  <c r="X741" i="2"/>
  <c r="W741" i="3"/>
  <c r="W741" i="2"/>
  <c r="Y741" i="1"/>
  <c r="I742" i="1"/>
  <c r="F742" i="1"/>
  <c r="G742" i="1"/>
  <c r="E742" i="1"/>
  <c r="H742" i="1"/>
  <c r="D742" i="1"/>
  <c r="B743" i="1"/>
  <c r="K743" i="1" s="1"/>
  <c r="C742" i="1"/>
  <c r="L31" i="2"/>
  <c r="P31" i="2"/>
  <c r="Z31" i="2" l="1"/>
  <c r="I31" i="2"/>
  <c r="M31" i="2"/>
  <c r="N31" i="2" s="1"/>
  <c r="Q31" i="2"/>
  <c r="R31" i="2" s="1"/>
  <c r="W742" i="19"/>
  <c r="W742" i="18"/>
  <c r="W742" i="17"/>
  <c r="W742" i="16"/>
  <c r="W742" i="15"/>
  <c r="W742" i="14"/>
  <c r="W742" i="13"/>
  <c r="W742" i="11"/>
  <c r="W742" i="12"/>
  <c r="W742" i="10"/>
  <c r="W742" i="9"/>
  <c r="W742" i="7"/>
  <c r="W742" i="8"/>
  <c r="W742" i="5"/>
  <c r="U742" i="19"/>
  <c r="U742" i="18"/>
  <c r="U742" i="17"/>
  <c r="U742" i="16"/>
  <c r="U742" i="15"/>
  <c r="U742" i="14"/>
  <c r="U742" i="13"/>
  <c r="U742" i="12"/>
  <c r="U742" i="11"/>
  <c r="U742" i="10"/>
  <c r="U742" i="9"/>
  <c r="U742" i="7"/>
  <c r="U742" i="8"/>
  <c r="U742" i="5"/>
  <c r="V742" i="19"/>
  <c r="V742" i="18"/>
  <c r="V742" i="17"/>
  <c r="V742" i="16"/>
  <c r="V742" i="15"/>
  <c r="V742" i="14"/>
  <c r="V742" i="13"/>
  <c r="V742" i="12"/>
  <c r="V742" i="11"/>
  <c r="V742" i="10"/>
  <c r="V742" i="9"/>
  <c r="V742" i="8"/>
  <c r="V742" i="7"/>
  <c r="V742" i="5"/>
  <c r="X742" i="19"/>
  <c r="X742" i="17"/>
  <c r="X742" i="18"/>
  <c r="X742" i="16"/>
  <c r="X742" i="15"/>
  <c r="X742" i="14"/>
  <c r="X742" i="13"/>
  <c r="X742" i="12"/>
  <c r="X742" i="11"/>
  <c r="X742" i="10"/>
  <c r="X742" i="9"/>
  <c r="X742" i="8"/>
  <c r="X742" i="7"/>
  <c r="X742" i="5"/>
  <c r="X742" i="3"/>
  <c r="X742" i="2"/>
  <c r="Z742" i="1"/>
  <c r="U742" i="3"/>
  <c r="U742" i="2"/>
  <c r="W742" i="1"/>
  <c r="V742" i="3"/>
  <c r="V742" i="2"/>
  <c r="X742" i="1"/>
  <c r="W742" i="3"/>
  <c r="W742" i="2"/>
  <c r="Y742" i="1"/>
  <c r="I743" i="1"/>
  <c r="F743" i="1"/>
  <c r="G743" i="1"/>
  <c r="H743" i="1"/>
  <c r="E743" i="1"/>
  <c r="D743" i="1"/>
  <c r="C743" i="1"/>
  <c r="B744" i="1"/>
  <c r="K744" i="1" s="1"/>
  <c r="J21" i="3" a="1"/>
  <c r="E21" i="3" a="1"/>
  <c r="E21" i="3" l="1"/>
  <c r="G21" i="3" s="1"/>
  <c r="H21" i="3" s="1"/>
  <c r="J21" i="3"/>
  <c r="U743" i="19"/>
  <c r="U743" i="18"/>
  <c r="U743" i="17"/>
  <c r="U743" i="16"/>
  <c r="U743" i="15"/>
  <c r="U743" i="14"/>
  <c r="U743" i="13"/>
  <c r="U743" i="12"/>
  <c r="U743" i="11"/>
  <c r="U743" i="10"/>
  <c r="U743" i="9"/>
  <c r="U743" i="8"/>
  <c r="U743" i="7"/>
  <c r="U743" i="5"/>
  <c r="X743" i="19"/>
  <c r="X743" i="18"/>
  <c r="X743" i="17"/>
  <c r="X743" i="16"/>
  <c r="X743" i="15"/>
  <c r="X743" i="14"/>
  <c r="X743" i="12"/>
  <c r="X743" i="13"/>
  <c r="X743" i="11"/>
  <c r="X743" i="10"/>
  <c r="X743" i="8"/>
  <c r="X743" i="9"/>
  <c r="X743" i="7"/>
  <c r="X743" i="5"/>
  <c r="V743" i="19"/>
  <c r="V743" i="18"/>
  <c r="V743" i="17"/>
  <c r="V743" i="16"/>
  <c r="V743" i="15"/>
  <c r="V743" i="14"/>
  <c r="V743" i="13"/>
  <c r="V743" i="12"/>
  <c r="V743" i="11"/>
  <c r="V743" i="10"/>
  <c r="V743" i="8"/>
  <c r="V743" i="9"/>
  <c r="V743" i="7"/>
  <c r="V743" i="5"/>
  <c r="W743" i="19"/>
  <c r="W743" i="18"/>
  <c r="W743" i="17"/>
  <c r="W743" i="15"/>
  <c r="W743" i="16"/>
  <c r="W743" i="14"/>
  <c r="W743" i="13"/>
  <c r="W743" i="12"/>
  <c r="W743" i="11"/>
  <c r="W743" i="10"/>
  <c r="W743" i="9"/>
  <c r="W743" i="8"/>
  <c r="W743" i="7"/>
  <c r="W743" i="5"/>
  <c r="W743" i="3"/>
  <c r="W743" i="2"/>
  <c r="Y743" i="1"/>
  <c r="U743" i="3"/>
  <c r="U743" i="2"/>
  <c r="W743" i="1"/>
  <c r="X743" i="3"/>
  <c r="X743" i="2"/>
  <c r="Z743" i="1"/>
  <c r="V743" i="3"/>
  <c r="V743" i="2"/>
  <c r="X743" i="1"/>
  <c r="I744" i="1"/>
  <c r="E744" i="1"/>
  <c r="G744" i="1"/>
  <c r="H744" i="1"/>
  <c r="F744" i="1"/>
  <c r="D744" i="1"/>
  <c r="C744" i="1"/>
  <c r="B745" i="1"/>
  <c r="K745" i="1" s="1"/>
  <c r="P21" i="3"/>
  <c r="L21" i="3"/>
  <c r="Z21" i="3" l="1"/>
  <c r="I21" i="3"/>
  <c r="M21" i="3"/>
  <c r="N21" i="3" s="1"/>
  <c r="Q21" i="3"/>
  <c r="R21" i="3" s="1"/>
  <c r="V744" i="19"/>
  <c r="V744" i="18"/>
  <c r="V744" i="17"/>
  <c r="V744" i="16"/>
  <c r="V744" i="15"/>
  <c r="V744" i="14"/>
  <c r="V744" i="13"/>
  <c r="V744" i="12"/>
  <c r="V744" i="11"/>
  <c r="V744" i="10"/>
  <c r="V744" i="9"/>
  <c r="V744" i="8"/>
  <c r="V744" i="7"/>
  <c r="V744" i="5"/>
  <c r="W744" i="19"/>
  <c r="W744" i="17"/>
  <c r="W744" i="18"/>
  <c r="W744" i="16"/>
  <c r="W744" i="15"/>
  <c r="W744" i="14"/>
  <c r="W744" i="12"/>
  <c r="W744" i="13"/>
  <c r="W744" i="11"/>
  <c r="W744" i="10"/>
  <c r="W744" i="9"/>
  <c r="W744" i="8"/>
  <c r="W744" i="7"/>
  <c r="W744" i="5"/>
  <c r="U744" i="19"/>
  <c r="U744" i="18"/>
  <c r="U744" i="17"/>
  <c r="U744" i="16"/>
  <c r="U744" i="15"/>
  <c r="U744" i="14"/>
  <c r="U744" i="13"/>
  <c r="U744" i="12"/>
  <c r="U744" i="11"/>
  <c r="U744" i="10"/>
  <c r="U744" i="9"/>
  <c r="U744" i="8"/>
  <c r="U744" i="7"/>
  <c r="U744" i="5"/>
  <c r="X744" i="19"/>
  <c r="X744" i="18"/>
  <c r="X744" i="17"/>
  <c r="X744" i="16"/>
  <c r="X744" i="15"/>
  <c r="X744" i="14"/>
  <c r="X744" i="13"/>
  <c r="X744" i="12"/>
  <c r="X744" i="10"/>
  <c r="X744" i="11"/>
  <c r="X744" i="8"/>
  <c r="X744" i="9"/>
  <c r="X744" i="7"/>
  <c r="X744" i="5"/>
  <c r="V744" i="3"/>
  <c r="V744" i="2"/>
  <c r="X744" i="1"/>
  <c r="U744" i="3"/>
  <c r="U744" i="2"/>
  <c r="W744" i="1"/>
  <c r="X744" i="3"/>
  <c r="X744" i="2"/>
  <c r="Z744" i="1"/>
  <c r="W744" i="3"/>
  <c r="W744" i="2"/>
  <c r="Y744" i="1"/>
  <c r="I745" i="1"/>
  <c r="G745" i="1"/>
  <c r="H745" i="1"/>
  <c r="F745" i="1"/>
  <c r="E745" i="1"/>
  <c r="D745" i="1"/>
  <c r="B746" i="1"/>
  <c r="K746" i="1" s="1"/>
  <c r="C745" i="1"/>
  <c r="W745" i="19" l="1"/>
  <c r="W745" i="18"/>
  <c r="W745" i="17"/>
  <c r="W745" i="16"/>
  <c r="W745" i="15"/>
  <c r="W745" i="14"/>
  <c r="W745" i="13"/>
  <c r="W745" i="11"/>
  <c r="W745" i="12"/>
  <c r="W745" i="10"/>
  <c r="W745" i="9"/>
  <c r="W745" i="7"/>
  <c r="W745" i="8"/>
  <c r="W745" i="5"/>
  <c r="V745" i="19"/>
  <c r="V745" i="18"/>
  <c r="V745" i="17"/>
  <c r="V745" i="16"/>
  <c r="V745" i="15"/>
  <c r="V745" i="14"/>
  <c r="V745" i="13"/>
  <c r="V745" i="12"/>
  <c r="V745" i="11"/>
  <c r="V745" i="9"/>
  <c r="V745" i="10"/>
  <c r="V745" i="7"/>
  <c r="V745" i="8"/>
  <c r="V745" i="5"/>
  <c r="X745" i="19"/>
  <c r="X745" i="18"/>
  <c r="X745" i="17"/>
  <c r="X745" i="16"/>
  <c r="X745" i="15"/>
  <c r="X745" i="14"/>
  <c r="X745" i="13"/>
  <c r="X745" i="12"/>
  <c r="X745" i="11"/>
  <c r="X745" i="10"/>
  <c r="X745" i="9"/>
  <c r="X745" i="8"/>
  <c r="X745" i="7"/>
  <c r="X745" i="5"/>
  <c r="U745" i="19"/>
  <c r="U745" i="18"/>
  <c r="U745" i="17"/>
  <c r="U745" i="16"/>
  <c r="U745" i="15"/>
  <c r="U745" i="14"/>
  <c r="U745" i="13"/>
  <c r="U745" i="11"/>
  <c r="U745" i="12"/>
  <c r="U745" i="10"/>
  <c r="U745" i="9"/>
  <c r="U745" i="8"/>
  <c r="U745" i="5"/>
  <c r="U745" i="7"/>
  <c r="U745" i="3"/>
  <c r="U745" i="2"/>
  <c r="W745" i="1"/>
  <c r="W745" i="3"/>
  <c r="W745" i="2"/>
  <c r="Y745" i="1"/>
  <c r="V745" i="3"/>
  <c r="V745" i="2"/>
  <c r="X745" i="1"/>
  <c r="X745" i="3"/>
  <c r="X745" i="2"/>
  <c r="Z745" i="1"/>
  <c r="I746" i="1"/>
  <c r="E746" i="1"/>
  <c r="F746" i="1"/>
  <c r="H746" i="1"/>
  <c r="G746" i="1"/>
  <c r="D746" i="1"/>
  <c r="C746" i="1"/>
  <c r="B747" i="1"/>
  <c r="K747" i="1" s="1"/>
  <c r="V746" i="19" l="1"/>
  <c r="V746" i="18"/>
  <c r="V746" i="17"/>
  <c r="V746" i="16"/>
  <c r="V746" i="15"/>
  <c r="V746" i="14"/>
  <c r="V746" i="13"/>
  <c r="V746" i="12"/>
  <c r="V746" i="11"/>
  <c r="V746" i="10"/>
  <c r="V746" i="9"/>
  <c r="V746" i="8"/>
  <c r="V746" i="7"/>
  <c r="V746" i="5"/>
  <c r="U746" i="19"/>
  <c r="U746" i="18"/>
  <c r="U746" i="17"/>
  <c r="U746" i="16"/>
  <c r="U746" i="15"/>
  <c r="U746" i="14"/>
  <c r="U746" i="13"/>
  <c r="U746" i="12"/>
  <c r="U746" i="11"/>
  <c r="U746" i="10"/>
  <c r="U746" i="9"/>
  <c r="U746" i="8"/>
  <c r="U746" i="7"/>
  <c r="U746" i="5"/>
  <c r="X746" i="19"/>
  <c r="X746" i="18"/>
  <c r="X746" i="17"/>
  <c r="X746" i="16"/>
  <c r="X746" i="15"/>
  <c r="X746" i="14"/>
  <c r="X746" i="13"/>
  <c r="X746" i="12"/>
  <c r="X746" i="11"/>
  <c r="X746" i="10"/>
  <c r="X746" i="9"/>
  <c r="X746" i="8"/>
  <c r="X746" i="7"/>
  <c r="X746" i="5"/>
  <c r="W746" i="19"/>
  <c r="W746" i="18"/>
  <c r="W746" i="17"/>
  <c r="W746" i="16"/>
  <c r="W746" i="15"/>
  <c r="W746" i="14"/>
  <c r="W746" i="13"/>
  <c r="W746" i="12"/>
  <c r="W746" i="11"/>
  <c r="W746" i="10"/>
  <c r="W746" i="9"/>
  <c r="W746" i="8"/>
  <c r="W746" i="7"/>
  <c r="W746" i="5"/>
  <c r="W746" i="3"/>
  <c r="W746" i="2"/>
  <c r="Y746" i="1"/>
  <c r="V746" i="3"/>
  <c r="V746" i="2"/>
  <c r="X746" i="1"/>
  <c r="X746" i="3"/>
  <c r="X746" i="2"/>
  <c r="Z746" i="1"/>
  <c r="U746" i="3"/>
  <c r="U746" i="2"/>
  <c r="W746" i="1"/>
  <c r="I747" i="1"/>
  <c r="G747" i="1"/>
  <c r="H747" i="1"/>
  <c r="F747" i="1"/>
  <c r="E747" i="1"/>
  <c r="D747" i="1"/>
  <c r="C747" i="1"/>
  <c r="B748" i="1"/>
  <c r="K748" i="1" s="1"/>
  <c r="W747" i="19" l="1"/>
  <c r="W747" i="18"/>
  <c r="W747" i="17"/>
  <c r="W747" i="15"/>
  <c r="W747" i="16"/>
  <c r="W747" i="14"/>
  <c r="W747" i="12"/>
  <c r="W747" i="13"/>
  <c r="W747" i="11"/>
  <c r="W747" i="10"/>
  <c r="W747" i="9"/>
  <c r="W747" i="8"/>
  <c r="W747" i="7"/>
  <c r="W747" i="5"/>
  <c r="V747" i="19"/>
  <c r="V747" i="18"/>
  <c r="V747" i="17"/>
  <c r="V747" i="16"/>
  <c r="V747" i="15"/>
  <c r="V747" i="14"/>
  <c r="V747" i="13"/>
  <c r="V747" i="12"/>
  <c r="V747" i="11"/>
  <c r="V747" i="10"/>
  <c r="V747" i="9"/>
  <c r="V747" i="8"/>
  <c r="V747" i="7"/>
  <c r="V747" i="5"/>
  <c r="X747" i="19"/>
  <c r="X747" i="18"/>
  <c r="X747" i="17"/>
  <c r="X747" i="16"/>
  <c r="X747" i="15"/>
  <c r="X747" i="14"/>
  <c r="X747" i="13"/>
  <c r="X747" i="12"/>
  <c r="X747" i="11"/>
  <c r="X747" i="10"/>
  <c r="X747" i="8"/>
  <c r="X747" i="9"/>
  <c r="X747" i="7"/>
  <c r="X747" i="5"/>
  <c r="U747" i="19"/>
  <c r="U747" i="18"/>
  <c r="U747" i="17"/>
  <c r="U747" i="16"/>
  <c r="U747" i="15"/>
  <c r="U747" i="14"/>
  <c r="U747" i="13"/>
  <c r="U747" i="12"/>
  <c r="U747" i="11"/>
  <c r="U747" i="10"/>
  <c r="U747" i="9"/>
  <c r="U747" i="8"/>
  <c r="U747" i="7"/>
  <c r="U747" i="5"/>
  <c r="V747" i="3"/>
  <c r="V747" i="2"/>
  <c r="X747" i="1"/>
  <c r="X747" i="3"/>
  <c r="X747" i="2"/>
  <c r="Z747" i="1"/>
  <c r="U747" i="3"/>
  <c r="U747" i="2"/>
  <c r="W747" i="1"/>
  <c r="W747" i="3"/>
  <c r="W747" i="2"/>
  <c r="Y747" i="1"/>
  <c r="I748" i="1"/>
  <c r="H748" i="1"/>
  <c r="F748" i="1"/>
  <c r="G748" i="1"/>
  <c r="E748" i="1"/>
  <c r="D748" i="1"/>
  <c r="B749" i="1"/>
  <c r="K749" i="1" s="1"/>
  <c r="C748" i="1"/>
  <c r="F22" i="3" a="1"/>
  <c r="F22" i="3" l="1"/>
  <c r="W748" i="19"/>
  <c r="W748" i="18"/>
  <c r="W748" i="17"/>
  <c r="W748" i="16"/>
  <c r="W748" i="15"/>
  <c r="W748" i="14"/>
  <c r="W748" i="13"/>
  <c r="W748" i="12"/>
  <c r="W748" i="11"/>
  <c r="W748" i="9"/>
  <c r="W748" i="10"/>
  <c r="W748" i="7"/>
  <c r="W748" i="8"/>
  <c r="W748" i="5"/>
  <c r="V748" i="19"/>
  <c r="V748" i="18"/>
  <c r="V748" i="17"/>
  <c r="V748" i="16"/>
  <c r="V748" i="15"/>
  <c r="V748" i="14"/>
  <c r="V748" i="13"/>
  <c r="V748" i="12"/>
  <c r="V748" i="11"/>
  <c r="V748" i="10"/>
  <c r="V748" i="9"/>
  <c r="V748" i="8"/>
  <c r="V748" i="7"/>
  <c r="V748" i="5"/>
  <c r="X748" i="19"/>
  <c r="X748" i="18"/>
  <c r="X748" i="17"/>
  <c r="X748" i="16"/>
  <c r="X748" i="15"/>
  <c r="X748" i="14"/>
  <c r="X748" i="13"/>
  <c r="X748" i="12"/>
  <c r="X748" i="11"/>
  <c r="X748" i="10"/>
  <c r="X748" i="8"/>
  <c r="X748" i="9"/>
  <c r="X748" i="7"/>
  <c r="X748" i="5"/>
  <c r="U748" i="19"/>
  <c r="U748" i="18"/>
  <c r="U748" i="17"/>
  <c r="U748" i="15"/>
  <c r="U748" i="16"/>
  <c r="U748" i="14"/>
  <c r="U748" i="13"/>
  <c r="U748" i="12"/>
  <c r="U748" i="11"/>
  <c r="U748" i="10"/>
  <c r="U748" i="8"/>
  <c r="U748" i="9"/>
  <c r="U748" i="7"/>
  <c r="U748" i="5"/>
  <c r="W748" i="3"/>
  <c r="W748" i="2"/>
  <c r="Y748" i="1"/>
  <c r="V748" i="3"/>
  <c r="V748" i="2"/>
  <c r="X748" i="1"/>
  <c r="X748" i="3"/>
  <c r="Z748" i="1"/>
  <c r="X748" i="2"/>
  <c r="U748" i="3"/>
  <c r="U748" i="2"/>
  <c r="W748" i="1"/>
  <c r="I749" i="1"/>
  <c r="F749" i="1"/>
  <c r="G749" i="1"/>
  <c r="E749" i="1"/>
  <c r="H749" i="1"/>
  <c r="D749" i="1"/>
  <c r="C749" i="1"/>
  <c r="B750" i="1"/>
  <c r="K750" i="1" s="1"/>
  <c r="W749" i="19" l="1"/>
  <c r="W749" i="18"/>
  <c r="W749" i="17"/>
  <c r="W749" i="16"/>
  <c r="W749" i="15"/>
  <c r="W749" i="14"/>
  <c r="W749" i="13"/>
  <c r="W749" i="12"/>
  <c r="W749" i="11"/>
  <c r="W749" i="10"/>
  <c r="W749" i="9"/>
  <c r="W749" i="8"/>
  <c r="W749" i="7"/>
  <c r="W749" i="5"/>
  <c r="V749" i="19"/>
  <c r="V749" i="18"/>
  <c r="V749" i="17"/>
  <c r="V749" i="16"/>
  <c r="V749" i="15"/>
  <c r="V749" i="14"/>
  <c r="V749" i="13"/>
  <c r="V749" i="12"/>
  <c r="V749" i="11"/>
  <c r="V749" i="10"/>
  <c r="V749" i="8"/>
  <c r="V749" i="9"/>
  <c r="V749" i="7"/>
  <c r="V749" i="5"/>
  <c r="X749" i="19"/>
  <c r="X749" i="18"/>
  <c r="X749" i="17"/>
  <c r="X749" i="16"/>
  <c r="X749" i="15"/>
  <c r="X749" i="14"/>
  <c r="X749" i="13"/>
  <c r="X749" i="12"/>
  <c r="X749" i="11"/>
  <c r="X749" i="10"/>
  <c r="X749" i="8"/>
  <c r="X749" i="9"/>
  <c r="X749" i="7"/>
  <c r="X749" i="5"/>
  <c r="U749" i="19"/>
  <c r="U749" i="18"/>
  <c r="U749" i="17"/>
  <c r="U749" i="16"/>
  <c r="U749" i="15"/>
  <c r="U749" i="14"/>
  <c r="U749" i="13"/>
  <c r="U749" i="12"/>
  <c r="U749" i="11"/>
  <c r="U749" i="10"/>
  <c r="U749" i="9"/>
  <c r="U749" i="8"/>
  <c r="U749" i="7"/>
  <c r="U749" i="5"/>
  <c r="U749" i="3"/>
  <c r="U749" i="2"/>
  <c r="W749" i="1"/>
  <c r="W749" i="3"/>
  <c r="W749" i="2"/>
  <c r="Y749" i="1"/>
  <c r="X749" i="3"/>
  <c r="X749" i="2"/>
  <c r="Z749" i="1"/>
  <c r="V749" i="3"/>
  <c r="V749" i="2"/>
  <c r="X749" i="1"/>
  <c r="I750" i="1"/>
  <c r="F750" i="1"/>
  <c r="E750" i="1"/>
  <c r="G750" i="1"/>
  <c r="H750" i="1"/>
  <c r="D750" i="1"/>
  <c r="B751" i="1"/>
  <c r="K751" i="1" s="1"/>
  <c r="C750" i="1"/>
  <c r="W750" i="19" l="1"/>
  <c r="W750" i="18"/>
  <c r="W750" i="17"/>
  <c r="W750" i="16"/>
  <c r="W750" i="15"/>
  <c r="W750" i="14"/>
  <c r="W750" i="12"/>
  <c r="W750" i="13"/>
  <c r="W750" i="11"/>
  <c r="W750" i="10"/>
  <c r="W750" i="9"/>
  <c r="W750" i="8"/>
  <c r="W750" i="5"/>
  <c r="W750" i="7"/>
  <c r="U750" i="19"/>
  <c r="U750" i="18"/>
  <c r="U750" i="17"/>
  <c r="U750" i="16"/>
  <c r="U750" i="15"/>
  <c r="U750" i="14"/>
  <c r="U750" i="13"/>
  <c r="U750" i="12"/>
  <c r="U750" i="11"/>
  <c r="U750" i="10"/>
  <c r="U750" i="9"/>
  <c r="U750" i="8"/>
  <c r="U750" i="7"/>
  <c r="U750" i="5"/>
  <c r="V750" i="19"/>
  <c r="V750" i="18"/>
  <c r="V750" i="17"/>
  <c r="V750" i="16"/>
  <c r="V750" i="15"/>
  <c r="V750" i="14"/>
  <c r="V750" i="13"/>
  <c r="V750" i="12"/>
  <c r="V750" i="11"/>
  <c r="V750" i="10"/>
  <c r="V750" i="8"/>
  <c r="V750" i="9"/>
  <c r="V750" i="7"/>
  <c r="V750" i="5"/>
  <c r="X750" i="19"/>
  <c r="X750" i="18"/>
  <c r="X750" i="17"/>
  <c r="X750" i="16"/>
  <c r="X750" i="15"/>
  <c r="X750" i="14"/>
  <c r="X750" i="13"/>
  <c r="X750" i="12"/>
  <c r="X750" i="10"/>
  <c r="X750" i="11"/>
  <c r="X750" i="8"/>
  <c r="X750" i="9"/>
  <c r="X750" i="7"/>
  <c r="X750" i="5"/>
  <c r="X750" i="3"/>
  <c r="X750" i="2"/>
  <c r="Z750" i="1"/>
  <c r="W750" i="3"/>
  <c r="W750" i="2"/>
  <c r="Y750" i="1"/>
  <c r="U750" i="3"/>
  <c r="U750" i="2"/>
  <c r="W750" i="1"/>
  <c r="V750" i="3"/>
  <c r="X750" i="1"/>
  <c r="V750" i="2"/>
  <c r="I751" i="1"/>
  <c r="H751" i="1"/>
  <c r="E751" i="1"/>
  <c r="F751" i="1"/>
  <c r="G751" i="1"/>
  <c r="D751" i="1"/>
  <c r="B752" i="1"/>
  <c r="K752" i="1" s="1"/>
  <c r="C751" i="1"/>
  <c r="U751" i="19" l="1"/>
  <c r="U751" i="18"/>
  <c r="U751" i="17"/>
  <c r="U751" i="16"/>
  <c r="U751" i="15"/>
  <c r="U751" i="14"/>
  <c r="U751" i="13"/>
  <c r="U751" i="11"/>
  <c r="U751" i="12"/>
  <c r="U751" i="10"/>
  <c r="U751" i="9"/>
  <c r="U751" i="7"/>
  <c r="U751" i="8"/>
  <c r="U751" i="5"/>
  <c r="X751" i="19"/>
  <c r="X751" i="18"/>
  <c r="X751" i="17"/>
  <c r="X751" i="16"/>
  <c r="X751" i="15"/>
  <c r="X751" i="14"/>
  <c r="X751" i="13"/>
  <c r="X751" i="12"/>
  <c r="X751" i="11"/>
  <c r="X751" i="10"/>
  <c r="X751" i="9"/>
  <c r="X751" i="8"/>
  <c r="X751" i="7"/>
  <c r="X751" i="5"/>
  <c r="V751" i="19"/>
  <c r="V751" i="18"/>
  <c r="V751" i="17"/>
  <c r="V751" i="16"/>
  <c r="V751" i="15"/>
  <c r="V751" i="14"/>
  <c r="V751" i="13"/>
  <c r="V751" i="12"/>
  <c r="V751" i="11"/>
  <c r="V751" i="10"/>
  <c r="V751" i="9"/>
  <c r="V751" i="8"/>
  <c r="V751" i="7"/>
  <c r="V751" i="5"/>
  <c r="W751" i="19"/>
  <c r="W751" i="18"/>
  <c r="W751" i="16"/>
  <c r="W751" i="17"/>
  <c r="W751" i="15"/>
  <c r="W751" i="14"/>
  <c r="W751" i="13"/>
  <c r="W751" i="11"/>
  <c r="W751" i="12"/>
  <c r="W751" i="10"/>
  <c r="W751" i="9"/>
  <c r="W751" i="7"/>
  <c r="W751" i="8"/>
  <c r="W751" i="5"/>
  <c r="W751" i="3"/>
  <c r="W751" i="2"/>
  <c r="Y751" i="1"/>
  <c r="V751" i="3"/>
  <c r="V751" i="2"/>
  <c r="X751" i="1"/>
  <c r="X751" i="3"/>
  <c r="X751" i="2"/>
  <c r="Z751" i="1"/>
  <c r="U751" i="3"/>
  <c r="U751" i="2"/>
  <c r="W751" i="1"/>
  <c r="I752" i="1"/>
  <c r="H752" i="1"/>
  <c r="F752" i="1"/>
  <c r="E752" i="1"/>
  <c r="G752" i="1"/>
  <c r="D752" i="1"/>
  <c r="C752" i="1"/>
  <c r="B753" i="1"/>
  <c r="K753" i="1" s="1"/>
  <c r="J22" i="3" a="1"/>
  <c r="E22" i="3" a="1"/>
  <c r="E22" i="3" l="1"/>
  <c r="G22" i="3" s="1"/>
  <c r="H22" i="3" s="1"/>
  <c r="J22" i="3"/>
  <c r="W752" i="18"/>
  <c r="W752" i="16"/>
  <c r="W752" i="17"/>
  <c r="W752" i="15"/>
  <c r="W752" i="19"/>
  <c r="W752" i="14"/>
  <c r="W752" i="13"/>
  <c r="W752" i="12"/>
  <c r="W752" i="10"/>
  <c r="W752" i="9"/>
  <c r="W752" i="8"/>
  <c r="W752" i="11"/>
  <c r="W752" i="7"/>
  <c r="W752" i="5"/>
  <c r="X752" i="19"/>
  <c r="X752" i="18"/>
  <c r="X752" i="16"/>
  <c r="X752" i="17"/>
  <c r="X752" i="15"/>
  <c r="X752" i="14"/>
  <c r="X752" i="13"/>
  <c r="X752" i="12"/>
  <c r="X752" i="11"/>
  <c r="X752" i="10"/>
  <c r="X752" i="9"/>
  <c r="X752" i="8"/>
  <c r="X752" i="7"/>
  <c r="X752" i="5"/>
  <c r="V752" i="19"/>
  <c r="V752" i="18"/>
  <c r="V752" i="17"/>
  <c r="V752" i="16"/>
  <c r="V752" i="15"/>
  <c r="V752" i="14"/>
  <c r="V752" i="13"/>
  <c r="V752" i="12"/>
  <c r="V752" i="11"/>
  <c r="V752" i="10"/>
  <c r="V752" i="9"/>
  <c r="V752" i="8"/>
  <c r="V752" i="7"/>
  <c r="V752" i="5"/>
  <c r="U752" i="19"/>
  <c r="U752" i="18"/>
  <c r="U752" i="17"/>
  <c r="U752" i="16"/>
  <c r="U752" i="15"/>
  <c r="U752" i="14"/>
  <c r="U752" i="13"/>
  <c r="U752" i="12"/>
  <c r="U752" i="11"/>
  <c r="U752" i="9"/>
  <c r="U752" i="10"/>
  <c r="U752" i="8"/>
  <c r="U752" i="7"/>
  <c r="U752" i="5"/>
  <c r="W752" i="3"/>
  <c r="W752" i="2"/>
  <c r="Y752" i="1"/>
  <c r="V752" i="3"/>
  <c r="V752" i="2"/>
  <c r="X752" i="1"/>
  <c r="U752" i="3"/>
  <c r="U752" i="2"/>
  <c r="W752" i="1"/>
  <c r="X752" i="3"/>
  <c r="X752" i="2"/>
  <c r="Z752" i="1"/>
  <c r="I753" i="1"/>
  <c r="F753" i="1"/>
  <c r="E753" i="1"/>
  <c r="G753" i="1"/>
  <c r="H753" i="1"/>
  <c r="D753" i="1"/>
  <c r="B754" i="1"/>
  <c r="K754" i="1" s="1"/>
  <c r="C753" i="1"/>
  <c r="P22" i="3"/>
  <c r="L22" i="3"/>
  <c r="Z22" i="3" l="1"/>
  <c r="I22" i="3"/>
  <c r="M22" i="3"/>
  <c r="N22" i="3" s="1"/>
  <c r="Q22" i="3"/>
  <c r="R22" i="3" s="1"/>
  <c r="W753" i="17"/>
  <c r="W753" i="18"/>
  <c r="W753" i="15"/>
  <c r="W753" i="16"/>
  <c r="W753" i="12"/>
  <c r="W753" i="14"/>
  <c r="W753" i="13"/>
  <c r="W753" i="11"/>
  <c r="W753" i="10"/>
  <c r="W753" i="9"/>
  <c r="W753" i="8"/>
  <c r="W753" i="19"/>
  <c r="W753" i="7"/>
  <c r="W753" i="5"/>
  <c r="V753" i="19"/>
  <c r="V753" i="18"/>
  <c r="V753" i="17"/>
  <c r="V753" i="16"/>
  <c r="V753" i="15"/>
  <c r="V753" i="14"/>
  <c r="V753" i="13"/>
  <c r="V753" i="12"/>
  <c r="V753" i="11"/>
  <c r="V753" i="10"/>
  <c r="V753" i="9"/>
  <c r="V753" i="8"/>
  <c r="V753" i="7"/>
  <c r="V753" i="5"/>
  <c r="U753" i="19"/>
  <c r="U753" i="18"/>
  <c r="U753" i="17"/>
  <c r="U753" i="16"/>
  <c r="U753" i="15"/>
  <c r="U753" i="14"/>
  <c r="U753" i="13"/>
  <c r="U753" i="12"/>
  <c r="U753" i="11"/>
  <c r="U753" i="10"/>
  <c r="U753" i="9"/>
  <c r="U753" i="8"/>
  <c r="U753" i="7"/>
  <c r="U753" i="5"/>
  <c r="X753" i="19"/>
  <c r="X753" i="18"/>
  <c r="X753" i="17"/>
  <c r="X753" i="16"/>
  <c r="X753" i="15"/>
  <c r="X753" i="14"/>
  <c r="X753" i="13"/>
  <c r="X753" i="12"/>
  <c r="X753" i="11"/>
  <c r="X753" i="10"/>
  <c r="X753" i="8"/>
  <c r="X753" i="9"/>
  <c r="X753" i="7"/>
  <c r="X753" i="5"/>
  <c r="W753" i="3"/>
  <c r="W753" i="2"/>
  <c r="Y753" i="1"/>
  <c r="V753" i="3"/>
  <c r="V753" i="2"/>
  <c r="X753" i="1"/>
  <c r="X753" i="3"/>
  <c r="Z753" i="1"/>
  <c r="X753" i="2"/>
  <c r="U753" i="3"/>
  <c r="U753" i="2"/>
  <c r="W753" i="1"/>
  <c r="I754" i="1"/>
  <c r="E754" i="1"/>
  <c r="F754" i="1"/>
  <c r="G754" i="1"/>
  <c r="H754" i="1"/>
  <c r="D754" i="1"/>
  <c r="B755" i="1"/>
  <c r="K755" i="1" s="1"/>
  <c r="C754" i="1"/>
  <c r="W754" i="19" l="1"/>
  <c r="W754" i="17"/>
  <c r="W754" i="15"/>
  <c r="W754" i="16"/>
  <c r="W754" i="18"/>
  <c r="W754" i="13"/>
  <c r="W754" i="14"/>
  <c r="W754" i="11"/>
  <c r="W754" i="9"/>
  <c r="W754" i="12"/>
  <c r="W754" i="5"/>
  <c r="W754" i="8"/>
  <c r="W754" i="10"/>
  <c r="W754" i="7"/>
  <c r="U754" i="19"/>
  <c r="U754" i="18"/>
  <c r="U754" i="17"/>
  <c r="U754" i="16"/>
  <c r="U754" i="15"/>
  <c r="U754" i="14"/>
  <c r="U754" i="13"/>
  <c r="U754" i="12"/>
  <c r="U754" i="11"/>
  <c r="U754" i="10"/>
  <c r="U754" i="8"/>
  <c r="U754" i="9"/>
  <c r="U754" i="7"/>
  <c r="U754" i="5"/>
  <c r="X754" i="19"/>
  <c r="X754" i="18"/>
  <c r="X754" i="17"/>
  <c r="X754" i="16"/>
  <c r="X754" i="15"/>
  <c r="X754" i="14"/>
  <c r="X754" i="13"/>
  <c r="X754" i="12"/>
  <c r="X754" i="11"/>
  <c r="X754" i="10"/>
  <c r="X754" i="9"/>
  <c r="X754" i="8"/>
  <c r="X754" i="7"/>
  <c r="X754" i="5"/>
  <c r="V754" i="19"/>
  <c r="V754" i="18"/>
  <c r="V754" i="17"/>
  <c r="V754" i="16"/>
  <c r="V754" i="15"/>
  <c r="V754" i="14"/>
  <c r="V754" i="12"/>
  <c r="V754" i="13"/>
  <c r="V754" i="11"/>
  <c r="V754" i="10"/>
  <c r="V754" i="9"/>
  <c r="V754" i="8"/>
  <c r="V754" i="7"/>
  <c r="V754" i="5"/>
  <c r="W754" i="2"/>
  <c r="W754" i="3"/>
  <c r="Y754" i="1"/>
  <c r="X754" i="3"/>
  <c r="X754" i="2"/>
  <c r="Z754" i="1"/>
  <c r="U754" i="3"/>
  <c r="U754" i="2"/>
  <c r="W754" i="1"/>
  <c r="V754" i="3"/>
  <c r="V754" i="2"/>
  <c r="X754" i="1"/>
  <c r="I755" i="1"/>
  <c r="H755" i="1"/>
  <c r="F755" i="1"/>
  <c r="E755" i="1"/>
  <c r="G755" i="1"/>
  <c r="D755" i="1"/>
  <c r="C755" i="1"/>
  <c r="B756" i="1"/>
  <c r="K756" i="1" s="1"/>
  <c r="W755" i="19" l="1"/>
  <c r="W755" i="17"/>
  <c r="W755" i="18"/>
  <c r="W755" i="16"/>
  <c r="W755" i="15"/>
  <c r="W755" i="13"/>
  <c r="W755" i="11"/>
  <c r="W755" i="14"/>
  <c r="W755" i="12"/>
  <c r="W755" i="8"/>
  <c r="W755" i="9"/>
  <c r="W755" i="10"/>
  <c r="W755" i="7"/>
  <c r="W755" i="5"/>
  <c r="V755" i="19"/>
  <c r="V755" i="18"/>
  <c r="V755" i="17"/>
  <c r="V755" i="16"/>
  <c r="V755" i="15"/>
  <c r="V755" i="14"/>
  <c r="V755" i="13"/>
  <c r="V755" i="12"/>
  <c r="V755" i="11"/>
  <c r="V755" i="10"/>
  <c r="V755" i="9"/>
  <c r="V755" i="8"/>
  <c r="V755" i="7"/>
  <c r="V755" i="5"/>
  <c r="U755" i="19"/>
  <c r="U755" i="18"/>
  <c r="U755" i="17"/>
  <c r="U755" i="16"/>
  <c r="U755" i="15"/>
  <c r="U755" i="14"/>
  <c r="U755" i="13"/>
  <c r="U755" i="12"/>
  <c r="U755" i="11"/>
  <c r="U755" i="10"/>
  <c r="U755" i="9"/>
  <c r="U755" i="8"/>
  <c r="U755" i="7"/>
  <c r="U755" i="5"/>
  <c r="X755" i="19"/>
  <c r="X755" i="18"/>
  <c r="X755" i="17"/>
  <c r="X755" i="16"/>
  <c r="X755" i="15"/>
  <c r="X755" i="14"/>
  <c r="X755" i="13"/>
  <c r="X755" i="12"/>
  <c r="X755" i="11"/>
  <c r="X755" i="10"/>
  <c r="X755" i="9"/>
  <c r="X755" i="8"/>
  <c r="X755" i="7"/>
  <c r="X755" i="5"/>
  <c r="W755" i="3"/>
  <c r="W755" i="2"/>
  <c r="Y755" i="1"/>
  <c r="U755" i="3"/>
  <c r="U755" i="2"/>
  <c r="W755" i="1"/>
  <c r="V755" i="3"/>
  <c r="V755" i="2"/>
  <c r="X755" i="1"/>
  <c r="X755" i="3"/>
  <c r="X755" i="2"/>
  <c r="Z755" i="1"/>
  <c r="I756" i="1"/>
  <c r="F756" i="1"/>
  <c r="H756" i="1"/>
  <c r="G756" i="1"/>
  <c r="E756" i="1"/>
  <c r="D756" i="1"/>
  <c r="C756" i="1"/>
  <c r="B757" i="1"/>
  <c r="K757" i="1" s="1"/>
  <c r="F9" i="8" a="1"/>
  <c r="F9" i="8" l="1"/>
  <c r="V756" i="19"/>
  <c r="V756" i="18"/>
  <c r="V756" i="17"/>
  <c r="V756" i="16"/>
  <c r="V756" i="15"/>
  <c r="V756" i="14"/>
  <c r="V756" i="13"/>
  <c r="V756" i="12"/>
  <c r="V756" i="11"/>
  <c r="V756" i="10"/>
  <c r="V756" i="9"/>
  <c r="V756" i="8"/>
  <c r="V756" i="5"/>
  <c r="V756" i="7"/>
  <c r="X756" i="19"/>
  <c r="X756" i="18"/>
  <c r="X756" i="17"/>
  <c r="X756" i="16"/>
  <c r="X756" i="15"/>
  <c r="X756" i="14"/>
  <c r="X756" i="13"/>
  <c r="X756" i="12"/>
  <c r="X756" i="10"/>
  <c r="X756" i="11"/>
  <c r="X756" i="8"/>
  <c r="X756" i="9"/>
  <c r="X756" i="7"/>
  <c r="X756" i="5"/>
  <c r="U756" i="19"/>
  <c r="U756" i="18"/>
  <c r="U756" i="17"/>
  <c r="U756" i="16"/>
  <c r="U756" i="15"/>
  <c r="U756" i="14"/>
  <c r="U756" i="13"/>
  <c r="U756" i="12"/>
  <c r="U756" i="11"/>
  <c r="U756" i="9"/>
  <c r="U756" i="10"/>
  <c r="U756" i="8"/>
  <c r="U756" i="7"/>
  <c r="U756" i="5"/>
  <c r="W756" i="19"/>
  <c r="W756" i="18"/>
  <c r="W756" i="17"/>
  <c r="W756" i="16"/>
  <c r="W756" i="15"/>
  <c r="W756" i="14"/>
  <c r="W756" i="12"/>
  <c r="W756" i="13"/>
  <c r="W756" i="11"/>
  <c r="W756" i="10"/>
  <c r="W756" i="9"/>
  <c r="W756" i="7"/>
  <c r="W756" i="8"/>
  <c r="W756" i="5"/>
  <c r="U756" i="3"/>
  <c r="U756" i="2"/>
  <c r="W756" i="1"/>
  <c r="W756" i="3"/>
  <c r="W756" i="2"/>
  <c r="Y756" i="1"/>
  <c r="V756" i="3"/>
  <c r="V756" i="2"/>
  <c r="X756" i="1"/>
  <c r="X756" i="3"/>
  <c r="X756" i="2"/>
  <c r="Z756" i="1"/>
  <c r="I757" i="1"/>
  <c r="H757" i="1"/>
  <c r="G757" i="1"/>
  <c r="E757" i="1"/>
  <c r="F757" i="1"/>
  <c r="D757" i="1"/>
  <c r="B758" i="1"/>
  <c r="K758" i="1" s="1"/>
  <c r="C757" i="1"/>
  <c r="W757" i="19" l="1"/>
  <c r="W757" i="18"/>
  <c r="W757" i="17"/>
  <c r="W757" i="16"/>
  <c r="W757" i="14"/>
  <c r="W757" i="15"/>
  <c r="W757" i="13"/>
  <c r="W757" i="11"/>
  <c r="W757" i="12"/>
  <c r="W757" i="10"/>
  <c r="W757" i="9"/>
  <c r="W757" i="7"/>
  <c r="W757" i="8"/>
  <c r="W757" i="5"/>
  <c r="X757" i="19"/>
  <c r="X757" i="18"/>
  <c r="X757" i="17"/>
  <c r="X757" i="16"/>
  <c r="X757" i="15"/>
  <c r="X757" i="14"/>
  <c r="X757" i="13"/>
  <c r="X757" i="12"/>
  <c r="X757" i="11"/>
  <c r="X757" i="10"/>
  <c r="X757" i="9"/>
  <c r="X757" i="8"/>
  <c r="X757" i="7"/>
  <c r="X757" i="5"/>
  <c r="V757" i="19"/>
  <c r="V757" i="18"/>
  <c r="V757" i="17"/>
  <c r="V757" i="16"/>
  <c r="V757" i="15"/>
  <c r="V757" i="14"/>
  <c r="V757" i="13"/>
  <c r="V757" i="12"/>
  <c r="V757" i="11"/>
  <c r="V757" i="10"/>
  <c r="V757" i="9"/>
  <c r="V757" i="8"/>
  <c r="V757" i="7"/>
  <c r="V757" i="5"/>
  <c r="U757" i="19"/>
  <c r="U757" i="18"/>
  <c r="U757" i="17"/>
  <c r="U757" i="16"/>
  <c r="U757" i="15"/>
  <c r="U757" i="14"/>
  <c r="U757" i="13"/>
  <c r="U757" i="12"/>
  <c r="U757" i="11"/>
  <c r="U757" i="10"/>
  <c r="U757" i="9"/>
  <c r="U757" i="8"/>
  <c r="U757" i="5"/>
  <c r="U757" i="7"/>
  <c r="V757" i="3"/>
  <c r="V757" i="2"/>
  <c r="X757" i="1"/>
  <c r="W757" i="3"/>
  <c r="W757" i="2"/>
  <c r="Y757" i="1"/>
  <c r="U757" i="3"/>
  <c r="U757" i="2"/>
  <c r="W757" i="1"/>
  <c r="X757" i="3"/>
  <c r="X757" i="2"/>
  <c r="Z757" i="1"/>
  <c r="I758" i="1"/>
  <c r="E758" i="1"/>
  <c r="F758" i="1"/>
  <c r="H758" i="1"/>
  <c r="G758" i="1"/>
  <c r="D758" i="1"/>
  <c r="C758" i="1"/>
  <c r="B759" i="1"/>
  <c r="K759" i="1" s="1"/>
  <c r="X758" i="19" l="1"/>
  <c r="X758" i="18"/>
  <c r="X758" i="17"/>
  <c r="X758" i="16"/>
  <c r="X758" i="15"/>
  <c r="X758" i="14"/>
  <c r="X758" i="13"/>
  <c r="X758" i="12"/>
  <c r="X758" i="11"/>
  <c r="X758" i="10"/>
  <c r="X758" i="8"/>
  <c r="X758" i="9"/>
  <c r="X758" i="7"/>
  <c r="X758" i="5"/>
  <c r="V758" i="19"/>
  <c r="V758" i="18"/>
  <c r="V758" i="17"/>
  <c r="V758" i="16"/>
  <c r="V758" i="15"/>
  <c r="V758" i="14"/>
  <c r="V758" i="13"/>
  <c r="V758" i="12"/>
  <c r="V758" i="11"/>
  <c r="V758" i="10"/>
  <c r="V758" i="9"/>
  <c r="V758" i="7"/>
  <c r="V758" i="8"/>
  <c r="V758" i="5"/>
  <c r="U758" i="19"/>
  <c r="U758" i="18"/>
  <c r="U758" i="17"/>
  <c r="U758" i="16"/>
  <c r="U758" i="15"/>
  <c r="U758" i="14"/>
  <c r="U758" i="13"/>
  <c r="U758" i="12"/>
  <c r="U758" i="11"/>
  <c r="U758" i="10"/>
  <c r="U758" i="9"/>
  <c r="U758" i="7"/>
  <c r="U758" i="8"/>
  <c r="U758" i="5"/>
  <c r="W758" i="19"/>
  <c r="W758" i="18"/>
  <c r="W758" i="17"/>
  <c r="W758" i="16"/>
  <c r="W758" i="15"/>
  <c r="W758" i="14"/>
  <c r="W758" i="13"/>
  <c r="W758" i="12"/>
  <c r="W758" i="11"/>
  <c r="W758" i="10"/>
  <c r="W758" i="9"/>
  <c r="W758" i="8"/>
  <c r="W758" i="7"/>
  <c r="W758" i="5"/>
  <c r="X758" i="3"/>
  <c r="X758" i="2"/>
  <c r="Z758" i="1"/>
  <c r="W758" i="3"/>
  <c r="Y758" i="1"/>
  <c r="W758" i="2"/>
  <c r="V758" i="3"/>
  <c r="V758" i="2"/>
  <c r="X758" i="1"/>
  <c r="U758" i="3"/>
  <c r="U758" i="2"/>
  <c r="W758" i="1"/>
  <c r="I759" i="1"/>
  <c r="H759" i="1"/>
  <c r="F759" i="1"/>
  <c r="G759" i="1"/>
  <c r="E759" i="1"/>
  <c r="D759" i="1"/>
  <c r="C759" i="1"/>
  <c r="B760" i="1"/>
  <c r="K760" i="1" s="1"/>
  <c r="V759" i="19" l="1"/>
  <c r="V759" i="18"/>
  <c r="V759" i="17"/>
  <c r="V759" i="16"/>
  <c r="V759" i="15"/>
  <c r="V759" i="14"/>
  <c r="V759" i="13"/>
  <c r="V759" i="12"/>
  <c r="V759" i="11"/>
  <c r="V759" i="10"/>
  <c r="V759" i="8"/>
  <c r="V759" i="9"/>
  <c r="V759" i="7"/>
  <c r="V759" i="5"/>
  <c r="W759" i="19"/>
  <c r="W759" i="18"/>
  <c r="W759" i="17"/>
  <c r="W759" i="16"/>
  <c r="W759" i="15"/>
  <c r="W759" i="14"/>
  <c r="W759" i="12"/>
  <c r="W759" i="13"/>
  <c r="W759" i="11"/>
  <c r="W759" i="10"/>
  <c r="W759" i="9"/>
  <c r="W759" i="8"/>
  <c r="W759" i="7"/>
  <c r="W759" i="5"/>
  <c r="U759" i="19"/>
  <c r="U759" i="18"/>
  <c r="U759" i="17"/>
  <c r="U759" i="16"/>
  <c r="U759" i="15"/>
  <c r="U759" i="14"/>
  <c r="U759" i="13"/>
  <c r="U759" i="12"/>
  <c r="U759" i="11"/>
  <c r="U759" i="9"/>
  <c r="U759" i="10"/>
  <c r="U759" i="8"/>
  <c r="U759" i="7"/>
  <c r="U759" i="5"/>
  <c r="X759" i="19"/>
  <c r="X759" i="18"/>
  <c r="X759" i="17"/>
  <c r="X759" i="16"/>
  <c r="X759" i="15"/>
  <c r="X759" i="14"/>
  <c r="X759" i="12"/>
  <c r="X759" i="13"/>
  <c r="X759" i="11"/>
  <c r="X759" i="10"/>
  <c r="X759" i="8"/>
  <c r="X759" i="9"/>
  <c r="X759" i="7"/>
  <c r="X759" i="5"/>
  <c r="W759" i="3"/>
  <c r="W759" i="2"/>
  <c r="Y759" i="1"/>
  <c r="X759" i="3"/>
  <c r="X759" i="2"/>
  <c r="Z759" i="1"/>
  <c r="U759" i="3"/>
  <c r="U759" i="2"/>
  <c r="W759" i="1"/>
  <c r="V759" i="3"/>
  <c r="V759" i="2"/>
  <c r="X759" i="1"/>
  <c r="I760" i="1"/>
  <c r="F760" i="1"/>
  <c r="H760" i="1"/>
  <c r="G760" i="1"/>
  <c r="E760" i="1"/>
  <c r="D760" i="1"/>
  <c r="B761" i="1"/>
  <c r="K761" i="1" s="1"/>
  <c r="C760" i="1"/>
  <c r="F32" i="7" a="1"/>
  <c r="J9" i="8" a="1"/>
  <c r="E9" i="8" a="1"/>
  <c r="E9" i="8" l="1"/>
  <c r="G9" i="8" s="1"/>
  <c r="H9" i="8" s="1"/>
  <c r="J9" i="8"/>
  <c r="F32" i="7"/>
  <c r="U760" i="19"/>
  <c r="U760" i="18"/>
  <c r="U760" i="17"/>
  <c r="U760" i="16"/>
  <c r="U760" i="15"/>
  <c r="U760" i="14"/>
  <c r="U760" i="13"/>
  <c r="U760" i="12"/>
  <c r="U760" i="11"/>
  <c r="U760" i="10"/>
  <c r="U760" i="9"/>
  <c r="U760" i="8"/>
  <c r="U760" i="5"/>
  <c r="U760" i="7"/>
  <c r="W760" i="19"/>
  <c r="W760" i="18"/>
  <c r="W760" i="17"/>
  <c r="W760" i="16"/>
  <c r="W760" i="15"/>
  <c r="W760" i="14"/>
  <c r="W760" i="13"/>
  <c r="W760" i="11"/>
  <c r="W760" i="12"/>
  <c r="W760" i="10"/>
  <c r="W760" i="9"/>
  <c r="W760" i="8"/>
  <c r="W760" i="7"/>
  <c r="W760" i="5"/>
  <c r="X760" i="19"/>
  <c r="X760" i="18"/>
  <c r="X760" i="17"/>
  <c r="X760" i="16"/>
  <c r="X760" i="15"/>
  <c r="X760" i="14"/>
  <c r="X760" i="13"/>
  <c r="X760" i="12"/>
  <c r="X760" i="11"/>
  <c r="X760" i="10"/>
  <c r="X760" i="9"/>
  <c r="X760" i="7"/>
  <c r="X760" i="8"/>
  <c r="X760" i="5"/>
  <c r="V760" i="19"/>
  <c r="V760" i="18"/>
  <c r="V760" i="17"/>
  <c r="V760" i="16"/>
  <c r="V760" i="15"/>
  <c r="V760" i="14"/>
  <c r="V760" i="13"/>
  <c r="V760" i="12"/>
  <c r="V760" i="11"/>
  <c r="V760" i="10"/>
  <c r="V760" i="9"/>
  <c r="V760" i="8"/>
  <c r="V760" i="5"/>
  <c r="V760" i="7"/>
  <c r="U760" i="3"/>
  <c r="U760" i="2"/>
  <c r="W760" i="1"/>
  <c r="W760" i="3"/>
  <c r="W760" i="2"/>
  <c r="Y760" i="1"/>
  <c r="V760" i="3"/>
  <c r="V760" i="2"/>
  <c r="X760" i="1"/>
  <c r="X760" i="3"/>
  <c r="X760" i="2"/>
  <c r="Z760" i="1"/>
  <c r="I761" i="1"/>
  <c r="G761" i="1"/>
  <c r="E761" i="1"/>
  <c r="F761" i="1"/>
  <c r="H761" i="1"/>
  <c r="D761" i="1"/>
  <c r="C761" i="1"/>
  <c r="B762" i="1"/>
  <c r="K762" i="1" s="1"/>
  <c r="P9" i="8"/>
  <c r="L9" i="8"/>
  <c r="Z9" i="8" l="1"/>
  <c r="I9" i="8"/>
  <c r="Q9" i="8"/>
  <c r="R9" i="8" s="1"/>
  <c r="M9" i="8"/>
  <c r="N9" i="8" s="1"/>
  <c r="W761" i="19"/>
  <c r="W761" i="18"/>
  <c r="W761" i="17"/>
  <c r="W761" i="16"/>
  <c r="W761" i="15"/>
  <c r="W761" i="14"/>
  <c r="W761" i="13"/>
  <c r="W761" i="12"/>
  <c r="W761" i="11"/>
  <c r="W761" i="10"/>
  <c r="W761" i="9"/>
  <c r="W761" i="7"/>
  <c r="W761" i="8"/>
  <c r="W761" i="5"/>
  <c r="X761" i="19"/>
  <c r="X761" i="18"/>
  <c r="X761" i="17"/>
  <c r="X761" i="16"/>
  <c r="X761" i="15"/>
  <c r="X761" i="14"/>
  <c r="X761" i="13"/>
  <c r="X761" i="11"/>
  <c r="X761" i="12"/>
  <c r="X761" i="10"/>
  <c r="X761" i="9"/>
  <c r="X761" i="8"/>
  <c r="X761" i="7"/>
  <c r="X761" i="5"/>
  <c r="V761" i="19"/>
  <c r="V761" i="18"/>
  <c r="V761" i="17"/>
  <c r="V761" i="16"/>
  <c r="V761" i="15"/>
  <c r="V761" i="14"/>
  <c r="V761" i="13"/>
  <c r="V761" i="12"/>
  <c r="V761" i="11"/>
  <c r="V761" i="10"/>
  <c r="V761" i="9"/>
  <c r="V761" i="7"/>
  <c r="V761" i="8"/>
  <c r="V761" i="5"/>
  <c r="U761" i="19"/>
  <c r="U761" i="18"/>
  <c r="U761" i="17"/>
  <c r="U761" i="15"/>
  <c r="U761" i="16"/>
  <c r="U761" i="14"/>
  <c r="U761" i="13"/>
  <c r="U761" i="12"/>
  <c r="U761" i="11"/>
  <c r="U761" i="10"/>
  <c r="U761" i="9"/>
  <c r="U761" i="8"/>
  <c r="U761" i="7"/>
  <c r="U761" i="5"/>
  <c r="X761" i="3"/>
  <c r="Z761" i="1"/>
  <c r="X761" i="2"/>
  <c r="V761" i="3"/>
  <c r="V761" i="2"/>
  <c r="X761" i="1"/>
  <c r="U761" i="3"/>
  <c r="U761" i="2"/>
  <c r="W761" i="1"/>
  <c r="W761" i="3"/>
  <c r="W761" i="2"/>
  <c r="Y761" i="1"/>
  <c r="I762" i="1"/>
  <c r="E762" i="1"/>
  <c r="G762" i="1"/>
  <c r="H762" i="1"/>
  <c r="F762" i="1"/>
  <c r="D762" i="1"/>
  <c r="B763" i="1"/>
  <c r="K763" i="1" s="1"/>
  <c r="C762" i="1"/>
  <c r="W762" i="19" l="1"/>
  <c r="W762" i="17"/>
  <c r="W762" i="18"/>
  <c r="W762" i="14"/>
  <c r="W762" i="16"/>
  <c r="W762" i="15"/>
  <c r="W762" i="13"/>
  <c r="W762" i="11"/>
  <c r="W762" i="9"/>
  <c r="W762" i="12"/>
  <c r="W762" i="10"/>
  <c r="W762" i="8"/>
  <c r="W762" i="7"/>
  <c r="W762" i="5"/>
  <c r="U762" i="19"/>
  <c r="U762" i="18"/>
  <c r="U762" i="17"/>
  <c r="U762" i="16"/>
  <c r="U762" i="15"/>
  <c r="U762" i="14"/>
  <c r="U762" i="13"/>
  <c r="U762" i="12"/>
  <c r="U762" i="10"/>
  <c r="U762" i="11"/>
  <c r="U762" i="9"/>
  <c r="U762" i="8"/>
  <c r="U762" i="7"/>
  <c r="U762" i="5"/>
  <c r="X762" i="19"/>
  <c r="X762" i="18"/>
  <c r="X762" i="17"/>
  <c r="X762" i="16"/>
  <c r="X762" i="15"/>
  <c r="X762" i="14"/>
  <c r="X762" i="13"/>
  <c r="X762" i="12"/>
  <c r="X762" i="10"/>
  <c r="X762" i="11"/>
  <c r="X762" i="8"/>
  <c r="X762" i="9"/>
  <c r="X762" i="7"/>
  <c r="X762" i="5"/>
  <c r="V762" i="19"/>
  <c r="V762" i="18"/>
  <c r="V762" i="16"/>
  <c r="V762" i="17"/>
  <c r="V762" i="15"/>
  <c r="V762" i="14"/>
  <c r="V762" i="13"/>
  <c r="V762" i="12"/>
  <c r="V762" i="11"/>
  <c r="V762" i="10"/>
  <c r="V762" i="9"/>
  <c r="V762" i="8"/>
  <c r="V762" i="7"/>
  <c r="V762" i="5"/>
  <c r="V762" i="3"/>
  <c r="V762" i="2"/>
  <c r="X762" i="1"/>
  <c r="W762" i="3"/>
  <c r="W762" i="2"/>
  <c r="Y762" i="1"/>
  <c r="U762" i="3"/>
  <c r="U762" i="2"/>
  <c r="W762" i="1"/>
  <c r="X762" i="3"/>
  <c r="X762" i="2"/>
  <c r="Z762" i="1"/>
  <c r="I763" i="1"/>
  <c r="H763" i="1"/>
  <c r="G763" i="1"/>
  <c r="E763" i="1"/>
  <c r="F763" i="1"/>
  <c r="D763" i="1"/>
  <c r="B764" i="1"/>
  <c r="K764" i="1" s="1"/>
  <c r="C763" i="1"/>
  <c r="F25" i="5" a="1"/>
  <c r="F25" i="5" l="1"/>
  <c r="W763" i="19"/>
  <c r="W763" i="18"/>
  <c r="W763" i="16"/>
  <c r="W763" i="17"/>
  <c r="W763" i="15"/>
  <c r="W763" i="13"/>
  <c r="W763" i="12"/>
  <c r="W763" i="10"/>
  <c r="W763" i="11"/>
  <c r="W763" i="9"/>
  <c r="W763" i="8"/>
  <c r="W763" i="7"/>
  <c r="W763" i="14"/>
  <c r="W763" i="5"/>
  <c r="X763" i="19"/>
  <c r="X763" i="18"/>
  <c r="X763" i="17"/>
  <c r="X763" i="16"/>
  <c r="X763" i="15"/>
  <c r="X763" i="14"/>
  <c r="X763" i="13"/>
  <c r="X763" i="12"/>
  <c r="X763" i="11"/>
  <c r="X763" i="10"/>
  <c r="X763" i="8"/>
  <c r="X763" i="9"/>
  <c r="X763" i="7"/>
  <c r="X763" i="5"/>
  <c r="V763" i="19"/>
  <c r="V763" i="18"/>
  <c r="V763" i="17"/>
  <c r="V763" i="16"/>
  <c r="V763" i="15"/>
  <c r="V763" i="14"/>
  <c r="V763" i="13"/>
  <c r="V763" i="12"/>
  <c r="V763" i="11"/>
  <c r="V763" i="10"/>
  <c r="V763" i="9"/>
  <c r="V763" i="8"/>
  <c r="V763" i="7"/>
  <c r="V763" i="5"/>
  <c r="U763" i="19"/>
  <c r="U763" i="17"/>
  <c r="U763" i="18"/>
  <c r="U763" i="16"/>
  <c r="U763" i="15"/>
  <c r="U763" i="14"/>
  <c r="U763" i="13"/>
  <c r="U763" i="12"/>
  <c r="U763" i="11"/>
  <c r="U763" i="10"/>
  <c r="U763" i="9"/>
  <c r="U763" i="8"/>
  <c r="U763" i="7"/>
  <c r="U763" i="5"/>
  <c r="U763" i="3"/>
  <c r="U763" i="2"/>
  <c r="W763" i="1"/>
  <c r="V763" i="3"/>
  <c r="V763" i="2"/>
  <c r="X763" i="1"/>
  <c r="W763" i="3"/>
  <c r="W763" i="2"/>
  <c r="Y763" i="1"/>
  <c r="X763" i="3"/>
  <c r="X763" i="2"/>
  <c r="Z763" i="1"/>
  <c r="I764" i="1"/>
  <c r="G764" i="1"/>
  <c r="E764" i="1"/>
  <c r="F764" i="1"/>
  <c r="H764" i="1"/>
  <c r="D764" i="1"/>
  <c r="C764" i="1"/>
  <c r="B765" i="1"/>
  <c r="K765" i="1" s="1"/>
  <c r="E32" i="7" a="1"/>
  <c r="J32" i="7" a="1"/>
  <c r="J32" i="7" l="1"/>
  <c r="E32" i="7"/>
  <c r="G32" i="7" s="1"/>
  <c r="H32" i="7" s="1"/>
  <c r="W764" i="18"/>
  <c r="W764" i="19"/>
  <c r="W764" i="17"/>
  <c r="W764" i="15"/>
  <c r="W764" i="14"/>
  <c r="W764" i="16"/>
  <c r="W764" i="13"/>
  <c r="W764" i="11"/>
  <c r="W764" i="12"/>
  <c r="W764" i="10"/>
  <c r="W764" i="9"/>
  <c r="W764" i="7"/>
  <c r="W764" i="5"/>
  <c r="W764" i="8"/>
  <c r="U764" i="19"/>
  <c r="U764" i="18"/>
  <c r="U764" i="17"/>
  <c r="U764" i="16"/>
  <c r="U764" i="15"/>
  <c r="U764" i="14"/>
  <c r="U764" i="13"/>
  <c r="U764" i="12"/>
  <c r="U764" i="11"/>
  <c r="U764" i="10"/>
  <c r="U764" i="9"/>
  <c r="U764" i="7"/>
  <c r="U764" i="8"/>
  <c r="U764" i="5"/>
  <c r="X764" i="19"/>
  <c r="X764" i="18"/>
  <c r="X764" i="17"/>
  <c r="X764" i="16"/>
  <c r="X764" i="15"/>
  <c r="X764" i="14"/>
  <c r="X764" i="13"/>
  <c r="X764" i="12"/>
  <c r="X764" i="11"/>
  <c r="X764" i="10"/>
  <c r="X764" i="9"/>
  <c r="X764" i="7"/>
  <c r="X764" i="8"/>
  <c r="X764" i="5"/>
  <c r="V764" i="19"/>
  <c r="V764" i="18"/>
  <c r="V764" i="17"/>
  <c r="V764" i="16"/>
  <c r="V764" i="15"/>
  <c r="V764" i="14"/>
  <c r="V764" i="13"/>
  <c r="V764" i="12"/>
  <c r="V764" i="11"/>
  <c r="V764" i="10"/>
  <c r="V764" i="8"/>
  <c r="V764" i="9"/>
  <c r="V764" i="7"/>
  <c r="V764" i="5"/>
  <c r="X764" i="3"/>
  <c r="X764" i="2"/>
  <c r="Z764" i="1"/>
  <c r="U764" i="3"/>
  <c r="U764" i="2"/>
  <c r="W764" i="1"/>
  <c r="V764" i="3"/>
  <c r="V764" i="2"/>
  <c r="X764" i="1"/>
  <c r="W764" i="3"/>
  <c r="W764" i="2"/>
  <c r="Y764" i="1"/>
  <c r="I765" i="1"/>
  <c r="F765" i="1"/>
  <c r="H765" i="1"/>
  <c r="E765" i="1"/>
  <c r="G765" i="1"/>
  <c r="D765" i="1"/>
  <c r="B766" i="1"/>
  <c r="K766" i="1" s="1"/>
  <c r="C765" i="1"/>
  <c r="P32" i="7"/>
  <c r="L32" i="7"/>
  <c r="Z32" i="7" l="1"/>
  <c r="I32" i="7"/>
  <c r="Q32" i="7"/>
  <c r="R32" i="7" s="1"/>
  <c r="M32" i="7"/>
  <c r="N32" i="7" s="1"/>
  <c r="W765" i="19"/>
  <c r="W765" i="18"/>
  <c r="W765" i="16"/>
  <c r="W765" i="17"/>
  <c r="W765" i="15"/>
  <c r="W765" i="13"/>
  <c r="W765" i="11"/>
  <c r="W765" i="12"/>
  <c r="W765" i="10"/>
  <c r="W765" i="9"/>
  <c r="W765" i="7"/>
  <c r="W765" i="14"/>
  <c r="W765" i="8"/>
  <c r="W765" i="5"/>
  <c r="U765" i="19"/>
  <c r="U765" i="18"/>
  <c r="U765" i="17"/>
  <c r="U765" i="16"/>
  <c r="U765" i="15"/>
  <c r="U765" i="14"/>
  <c r="U765" i="13"/>
  <c r="U765" i="12"/>
  <c r="U765" i="11"/>
  <c r="U765" i="10"/>
  <c r="U765" i="9"/>
  <c r="U765" i="8"/>
  <c r="U765" i="7"/>
  <c r="U765" i="5"/>
  <c r="X765" i="19"/>
  <c r="X765" i="18"/>
  <c r="X765" i="17"/>
  <c r="X765" i="16"/>
  <c r="X765" i="15"/>
  <c r="X765" i="14"/>
  <c r="X765" i="13"/>
  <c r="X765" i="12"/>
  <c r="X765" i="11"/>
  <c r="X765" i="10"/>
  <c r="X765" i="8"/>
  <c r="X765" i="9"/>
  <c r="X765" i="7"/>
  <c r="X765" i="5"/>
  <c r="V765" i="19"/>
  <c r="V765" i="18"/>
  <c r="V765" i="17"/>
  <c r="V765" i="16"/>
  <c r="V765" i="15"/>
  <c r="V765" i="14"/>
  <c r="V765" i="13"/>
  <c r="V765" i="12"/>
  <c r="V765" i="11"/>
  <c r="V765" i="10"/>
  <c r="V765" i="9"/>
  <c r="V765" i="8"/>
  <c r="V765" i="7"/>
  <c r="V765" i="5"/>
  <c r="W765" i="3"/>
  <c r="W765" i="2"/>
  <c r="Y765" i="1"/>
  <c r="X765" i="3"/>
  <c r="X765" i="2"/>
  <c r="Z765" i="1"/>
  <c r="U765" i="3"/>
  <c r="U765" i="2"/>
  <c r="W765" i="1"/>
  <c r="V765" i="3"/>
  <c r="V765" i="2"/>
  <c r="X765" i="1"/>
  <c r="I766" i="1"/>
  <c r="E766" i="1"/>
  <c r="H766" i="1"/>
  <c r="F766" i="1"/>
  <c r="G766" i="1"/>
  <c r="D766" i="1"/>
  <c r="B767" i="1"/>
  <c r="K767" i="1" s="1"/>
  <c r="C766" i="1"/>
  <c r="F23" i="3" a="1"/>
  <c r="F23" i="3" l="1"/>
  <c r="W766" i="19"/>
  <c r="W766" i="18"/>
  <c r="W766" i="17"/>
  <c r="W766" i="16"/>
  <c r="W766" i="15"/>
  <c r="W766" i="14"/>
  <c r="W766" i="12"/>
  <c r="W766" i="13"/>
  <c r="W766" i="11"/>
  <c r="W766" i="8"/>
  <c r="W766" i="10"/>
  <c r="W766" i="9"/>
  <c r="W766" i="7"/>
  <c r="W766" i="5"/>
  <c r="X766" i="19"/>
  <c r="X766" i="17"/>
  <c r="X766" i="18"/>
  <c r="X766" i="16"/>
  <c r="X766" i="15"/>
  <c r="X766" i="14"/>
  <c r="X766" i="13"/>
  <c r="X766" i="12"/>
  <c r="X766" i="11"/>
  <c r="X766" i="10"/>
  <c r="X766" i="9"/>
  <c r="X766" i="8"/>
  <c r="X766" i="7"/>
  <c r="X766" i="5"/>
  <c r="U766" i="19"/>
  <c r="U766" i="18"/>
  <c r="U766" i="17"/>
  <c r="U766" i="16"/>
  <c r="U766" i="15"/>
  <c r="U766" i="14"/>
  <c r="U766" i="13"/>
  <c r="U766" i="12"/>
  <c r="U766" i="11"/>
  <c r="U766" i="10"/>
  <c r="U766" i="9"/>
  <c r="U766" i="8"/>
  <c r="U766" i="7"/>
  <c r="U766" i="5"/>
  <c r="V766" i="19"/>
  <c r="V766" i="18"/>
  <c r="V766" i="17"/>
  <c r="V766" i="16"/>
  <c r="V766" i="15"/>
  <c r="V766" i="14"/>
  <c r="V766" i="13"/>
  <c r="V766" i="12"/>
  <c r="V766" i="10"/>
  <c r="V766" i="11"/>
  <c r="V766" i="9"/>
  <c r="V766" i="8"/>
  <c r="V766" i="5"/>
  <c r="V766" i="7"/>
  <c r="W766" i="3"/>
  <c r="W766" i="2"/>
  <c r="Y766" i="1"/>
  <c r="X766" i="3"/>
  <c r="X766" i="2"/>
  <c r="Z766" i="1"/>
  <c r="V766" i="3"/>
  <c r="V766" i="2"/>
  <c r="X766" i="1"/>
  <c r="U766" i="3"/>
  <c r="U766" i="2"/>
  <c r="W766" i="1"/>
  <c r="I767" i="1"/>
  <c r="F767" i="1"/>
  <c r="H767" i="1"/>
  <c r="G767" i="1"/>
  <c r="E767" i="1"/>
  <c r="D767" i="1"/>
  <c r="C767" i="1"/>
  <c r="B768" i="1"/>
  <c r="K768" i="1" s="1"/>
  <c r="J25" i="5" a="1"/>
  <c r="E25" i="5" a="1"/>
  <c r="J25" i="5" l="1"/>
  <c r="E25" i="5"/>
  <c r="G25" i="5" s="1"/>
  <c r="H25" i="5" s="1"/>
  <c r="I25" i="5" s="1"/>
  <c r="W767" i="18"/>
  <c r="W767" i="19"/>
  <c r="W767" i="17"/>
  <c r="W767" i="16"/>
  <c r="W767" i="15"/>
  <c r="W767" i="14"/>
  <c r="W767" i="13"/>
  <c r="W767" i="12"/>
  <c r="W767" i="11"/>
  <c r="W767" i="9"/>
  <c r="W767" i="10"/>
  <c r="W767" i="8"/>
  <c r="W767" i="5"/>
  <c r="W767" i="7"/>
  <c r="X767" i="19"/>
  <c r="X767" i="18"/>
  <c r="X767" i="17"/>
  <c r="X767" i="16"/>
  <c r="X767" i="15"/>
  <c r="X767" i="14"/>
  <c r="X767" i="13"/>
  <c r="X767" i="11"/>
  <c r="X767" i="12"/>
  <c r="X767" i="10"/>
  <c r="X767" i="9"/>
  <c r="X767" i="7"/>
  <c r="X767" i="8"/>
  <c r="X767" i="5"/>
  <c r="V767" i="19"/>
  <c r="V767" i="18"/>
  <c r="V767" i="17"/>
  <c r="V767" i="16"/>
  <c r="V767" i="15"/>
  <c r="V767" i="14"/>
  <c r="V767" i="13"/>
  <c r="V767" i="12"/>
  <c r="V767" i="11"/>
  <c r="V767" i="10"/>
  <c r="V767" i="9"/>
  <c r="V767" i="7"/>
  <c r="V767" i="8"/>
  <c r="V767" i="5"/>
  <c r="U767" i="19"/>
  <c r="U767" i="18"/>
  <c r="U767" i="17"/>
  <c r="U767" i="16"/>
  <c r="U767" i="15"/>
  <c r="U767" i="14"/>
  <c r="U767" i="13"/>
  <c r="U767" i="12"/>
  <c r="U767" i="11"/>
  <c r="U767" i="10"/>
  <c r="U767" i="9"/>
  <c r="U767" i="8"/>
  <c r="U767" i="7"/>
  <c r="U767" i="5"/>
  <c r="W767" i="3"/>
  <c r="W767" i="2"/>
  <c r="Y767" i="1"/>
  <c r="U767" i="3"/>
  <c r="U767" i="2"/>
  <c r="W767" i="1"/>
  <c r="V767" i="3"/>
  <c r="V767" i="2"/>
  <c r="X767" i="1"/>
  <c r="X767" i="3"/>
  <c r="X767" i="2"/>
  <c r="Z767" i="1"/>
  <c r="I768" i="1"/>
  <c r="F768" i="1"/>
  <c r="H768" i="1"/>
  <c r="G768" i="1"/>
  <c r="E768" i="1"/>
  <c r="D768" i="1"/>
  <c r="C768" i="1"/>
  <c r="B769" i="1"/>
  <c r="K769" i="1" s="1"/>
  <c r="F10" i="8" a="1"/>
  <c r="P25" i="5"/>
  <c r="L25" i="5"/>
  <c r="Z25" i="5" l="1"/>
  <c r="M25" i="5"/>
  <c r="N25" i="5" s="1"/>
  <c r="F10" i="8"/>
  <c r="Q25" i="5"/>
  <c r="R25" i="5" s="1"/>
  <c r="W768" i="19"/>
  <c r="W768" i="18"/>
  <c r="W768" i="16"/>
  <c r="W768" i="14"/>
  <c r="W768" i="17"/>
  <c r="W768" i="13"/>
  <c r="W768" i="15"/>
  <c r="W768" i="12"/>
  <c r="W768" i="11"/>
  <c r="W768" i="10"/>
  <c r="W768" i="8"/>
  <c r="W768" i="9"/>
  <c r="W768" i="7"/>
  <c r="W768" i="5"/>
  <c r="V768" i="19"/>
  <c r="V768" i="18"/>
  <c r="V768" i="17"/>
  <c r="V768" i="16"/>
  <c r="V768" i="15"/>
  <c r="V768" i="14"/>
  <c r="V768" i="13"/>
  <c r="V768" i="12"/>
  <c r="V768" i="11"/>
  <c r="V768" i="10"/>
  <c r="V768" i="9"/>
  <c r="V768" i="8"/>
  <c r="V768" i="7"/>
  <c r="V768" i="5"/>
  <c r="X768" i="19"/>
  <c r="X768" i="18"/>
  <c r="X768" i="17"/>
  <c r="X768" i="16"/>
  <c r="X768" i="15"/>
  <c r="X768" i="14"/>
  <c r="X768" i="13"/>
  <c r="X768" i="12"/>
  <c r="X768" i="11"/>
  <c r="X768" i="10"/>
  <c r="X768" i="8"/>
  <c r="X768" i="9"/>
  <c r="X768" i="7"/>
  <c r="X768" i="5"/>
  <c r="U768" i="19"/>
  <c r="U768" i="18"/>
  <c r="U768" i="17"/>
  <c r="U768" i="16"/>
  <c r="U768" i="15"/>
  <c r="U768" i="14"/>
  <c r="U768" i="13"/>
  <c r="U768" i="12"/>
  <c r="U768" i="11"/>
  <c r="U768" i="10"/>
  <c r="U768" i="9"/>
  <c r="U768" i="8"/>
  <c r="U768" i="7"/>
  <c r="U768" i="5"/>
  <c r="W768" i="3"/>
  <c r="W768" i="2"/>
  <c r="Y768" i="1"/>
  <c r="X768" i="3"/>
  <c r="X768" i="2"/>
  <c r="Z768" i="1"/>
  <c r="U768" i="3"/>
  <c r="U768" i="2"/>
  <c r="W768" i="1"/>
  <c r="V768" i="3"/>
  <c r="V768" i="2"/>
  <c r="X768" i="1"/>
  <c r="I769" i="1"/>
  <c r="F769" i="1"/>
  <c r="G769" i="1"/>
  <c r="E769" i="1"/>
  <c r="H769" i="1"/>
  <c r="D769" i="1"/>
  <c r="B770" i="1"/>
  <c r="K770" i="1" s="1"/>
  <c r="C769" i="1"/>
  <c r="W769" i="19" l="1"/>
  <c r="W769" i="18"/>
  <c r="W769" i="17"/>
  <c r="W769" i="16"/>
  <c r="W769" i="15"/>
  <c r="W769" i="14"/>
  <c r="W769" i="12"/>
  <c r="W769" i="13"/>
  <c r="W769" i="11"/>
  <c r="W769" i="10"/>
  <c r="W769" i="9"/>
  <c r="W769" i="8"/>
  <c r="W769" i="7"/>
  <c r="W769" i="5"/>
  <c r="V769" i="19"/>
  <c r="V769" i="18"/>
  <c r="V769" i="17"/>
  <c r="V769" i="16"/>
  <c r="V769" i="15"/>
  <c r="V769" i="14"/>
  <c r="V769" i="13"/>
  <c r="V769" i="12"/>
  <c r="V769" i="11"/>
  <c r="V769" i="9"/>
  <c r="V769" i="10"/>
  <c r="V769" i="8"/>
  <c r="V769" i="5"/>
  <c r="V769" i="7"/>
  <c r="X769" i="19"/>
  <c r="X769" i="18"/>
  <c r="X769" i="17"/>
  <c r="X769" i="15"/>
  <c r="X769" i="16"/>
  <c r="X769" i="14"/>
  <c r="X769" i="13"/>
  <c r="X769" i="12"/>
  <c r="X769" i="11"/>
  <c r="X769" i="10"/>
  <c r="X769" i="9"/>
  <c r="X769" i="8"/>
  <c r="X769" i="7"/>
  <c r="X769" i="5"/>
  <c r="U769" i="19"/>
  <c r="U769" i="18"/>
  <c r="U769" i="17"/>
  <c r="U769" i="16"/>
  <c r="U769" i="15"/>
  <c r="U769" i="14"/>
  <c r="U769" i="13"/>
  <c r="U769" i="12"/>
  <c r="U769" i="11"/>
  <c r="U769" i="10"/>
  <c r="U769" i="9"/>
  <c r="U769" i="8"/>
  <c r="U769" i="7"/>
  <c r="U769" i="5"/>
  <c r="U769" i="3"/>
  <c r="U769" i="2"/>
  <c r="W769" i="1"/>
  <c r="W769" i="3"/>
  <c r="W769" i="2"/>
  <c r="Y769" i="1"/>
  <c r="X769" i="3"/>
  <c r="X769" i="2"/>
  <c r="Z769" i="1"/>
  <c r="V769" i="3"/>
  <c r="V769" i="2"/>
  <c r="X769" i="1"/>
  <c r="I770" i="1"/>
  <c r="F770" i="1"/>
  <c r="H770" i="1"/>
  <c r="E770" i="1"/>
  <c r="G770" i="1"/>
  <c r="D770" i="1"/>
  <c r="C770" i="1"/>
  <c r="B771" i="1"/>
  <c r="K771" i="1" s="1"/>
  <c r="J23" i="3" a="1"/>
  <c r="E23" i="3" a="1"/>
  <c r="E23" i="3" l="1"/>
  <c r="G23" i="3" s="1"/>
  <c r="H23" i="3" s="1"/>
  <c r="J23" i="3"/>
  <c r="W770" i="18"/>
  <c r="W770" i="16"/>
  <c r="W770" i="19"/>
  <c r="W770" i="15"/>
  <c r="W770" i="17"/>
  <c r="W770" i="14"/>
  <c r="W770" i="12"/>
  <c r="W770" i="11"/>
  <c r="W770" i="10"/>
  <c r="W770" i="13"/>
  <c r="W770" i="9"/>
  <c r="W770" i="8"/>
  <c r="W770" i="7"/>
  <c r="W770" i="5"/>
  <c r="X770" i="19"/>
  <c r="X770" i="18"/>
  <c r="X770" i="17"/>
  <c r="X770" i="16"/>
  <c r="X770" i="15"/>
  <c r="X770" i="14"/>
  <c r="X770" i="13"/>
  <c r="X770" i="12"/>
  <c r="X770" i="11"/>
  <c r="X770" i="10"/>
  <c r="X770" i="8"/>
  <c r="X770" i="9"/>
  <c r="X770" i="7"/>
  <c r="X770" i="5"/>
  <c r="V770" i="19"/>
  <c r="V770" i="18"/>
  <c r="V770" i="17"/>
  <c r="V770" i="16"/>
  <c r="V770" i="15"/>
  <c r="V770" i="14"/>
  <c r="V770" i="13"/>
  <c r="V770" i="12"/>
  <c r="V770" i="11"/>
  <c r="V770" i="10"/>
  <c r="V770" i="8"/>
  <c r="V770" i="9"/>
  <c r="V770" i="7"/>
  <c r="V770" i="5"/>
  <c r="U770" i="19"/>
  <c r="U770" i="18"/>
  <c r="U770" i="17"/>
  <c r="U770" i="16"/>
  <c r="U770" i="15"/>
  <c r="U770" i="14"/>
  <c r="U770" i="13"/>
  <c r="U770" i="12"/>
  <c r="U770" i="11"/>
  <c r="U770" i="10"/>
  <c r="U770" i="9"/>
  <c r="U770" i="8"/>
  <c r="U770" i="7"/>
  <c r="U770" i="5"/>
  <c r="X770" i="3"/>
  <c r="X770" i="2"/>
  <c r="Z770" i="1"/>
  <c r="U770" i="3"/>
  <c r="U770" i="2"/>
  <c r="W770" i="1"/>
  <c r="W770" i="3"/>
  <c r="W770" i="2"/>
  <c r="Y770" i="1"/>
  <c r="V770" i="3"/>
  <c r="V770" i="2"/>
  <c r="X770" i="1"/>
  <c r="I771" i="1"/>
  <c r="H771" i="1"/>
  <c r="F771" i="1"/>
  <c r="E771" i="1"/>
  <c r="G771" i="1"/>
  <c r="D771" i="1"/>
  <c r="B772" i="1"/>
  <c r="K772" i="1" s="1"/>
  <c r="C771" i="1"/>
  <c r="P23" i="3"/>
  <c r="L23" i="3"/>
  <c r="Z23" i="3" l="1"/>
  <c r="I23" i="3"/>
  <c r="M23" i="3"/>
  <c r="N23" i="3" s="1"/>
  <c r="Q23" i="3"/>
  <c r="R23" i="3" s="1"/>
  <c r="W771" i="19"/>
  <c r="W771" i="18"/>
  <c r="W771" i="17"/>
  <c r="W771" i="16"/>
  <c r="W771" i="15"/>
  <c r="W771" i="12"/>
  <c r="W771" i="14"/>
  <c r="W771" i="11"/>
  <c r="W771" i="10"/>
  <c r="W771" i="13"/>
  <c r="W771" i="8"/>
  <c r="W771" i="7"/>
  <c r="W771" i="9"/>
  <c r="W771" i="5"/>
  <c r="X771" i="19"/>
  <c r="X771" i="18"/>
  <c r="X771" i="17"/>
  <c r="X771" i="16"/>
  <c r="X771" i="15"/>
  <c r="X771" i="14"/>
  <c r="X771" i="13"/>
  <c r="X771" i="12"/>
  <c r="X771" i="10"/>
  <c r="X771" i="11"/>
  <c r="X771" i="8"/>
  <c r="X771" i="9"/>
  <c r="X771" i="7"/>
  <c r="X771" i="5"/>
  <c r="V771" i="19"/>
  <c r="V771" i="18"/>
  <c r="V771" i="17"/>
  <c r="V771" i="16"/>
  <c r="V771" i="15"/>
  <c r="V771" i="14"/>
  <c r="V771" i="13"/>
  <c r="V771" i="12"/>
  <c r="V771" i="11"/>
  <c r="V771" i="10"/>
  <c r="V771" i="9"/>
  <c r="V771" i="8"/>
  <c r="V771" i="7"/>
  <c r="V771" i="5"/>
  <c r="U771" i="19"/>
  <c r="U771" i="18"/>
  <c r="U771" i="17"/>
  <c r="U771" i="16"/>
  <c r="U771" i="15"/>
  <c r="U771" i="14"/>
  <c r="U771" i="13"/>
  <c r="U771" i="12"/>
  <c r="U771" i="10"/>
  <c r="U771" i="11"/>
  <c r="U771" i="9"/>
  <c r="U771" i="8"/>
  <c r="U771" i="7"/>
  <c r="U771" i="5"/>
  <c r="U771" i="3"/>
  <c r="U771" i="2"/>
  <c r="W771" i="1"/>
  <c r="W771" i="3"/>
  <c r="W771" i="2"/>
  <c r="Y771" i="1"/>
  <c r="V771" i="3"/>
  <c r="V771" i="2"/>
  <c r="X771" i="1"/>
  <c r="X771" i="3"/>
  <c r="Z771" i="1"/>
  <c r="X771" i="2"/>
  <c r="I772" i="1"/>
  <c r="E772" i="1"/>
  <c r="F772" i="1"/>
  <c r="H772" i="1"/>
  <c r="G772" i="1"/>
  <c r="D772" i="1"/>
  <c r="B773" i="1"/>
  <c r="K773" i="1" s="1"/>
  <c r="C772" i="1"/>
  <c r="F24" i="3" a="1"/>
  <c r="J10" i="8" a="1"/>
  <c r="E10" i="8" a="1"/>
  <c r="E10" i="8" l="1"/>
  <c r="G10" i="8" s="1"/>
  <c r="H10" i="8" s="1"/>
  <c r="J10" i="8"/>
  <c r="F24" i="3"/>
  <c r="W772" i="18"/>
  <c r="W772" i="19"/>
  <c r="W772" i="17"/>
  <c r="W772" i="15"/>
  <c r="W772" i="16"/>
  <c r="W772" i="13"/>
  <c r="W772" i="14"/>
  <c r="W772" i="12"/>
  <c r="W772" i="9"/>
  <c r="W772" i="11"/>
  <c r="W772" i="10"/>
  <c r="W772" i="5"/>
  <c r="W772" i="8"/>
  <c r="W772" i="7"/>
  <c r="U772" i="19"/>
  <c r="U772" i="18"/>
  <c r="U772" i="17"/>
  <c r="U772" i="16"/>
  <c r="U772" i="15"/>
  <c r="U772" i="14"/>
  <c r="U772" i="13"/>
  <c r="U772" i="12"/>
  <c r="U772" i="11"/>
  <c r="U772" i="10"/>
  <c r="U772" i="8"/>
  <c r="U772" i="9"/>
  <c r="U772" i="7"/>
  <c r="U772" i="5"/>
  <c r="V772" i="19"/>
  <c r="V772" i="18"/>
  <c r="V772" i="17"/>
  <c r="V772" i="16"/>
  <c r="V772" i="15"/>
  <c r="V772" i="14"/>
  <c r="V772" i="12"/>
  <c r="V772" i="13"/>
  <c r="V772" i="11"/>
  <c r="V772" i="10"/>
  <c r="V772" i="9"/>
  <c r="V772" i="8"/>
  <c r="V772" i="7"/>
  <c r="V772" i="5"/>
  <c r="X772" i="19"/>
  <c r="X772" i="18"/>
  <c r="X772" i="17"/>
  <c r="X772" i="16"/>
  <c r="X772" i="15"/>
  <c r="X772" i="14"/>
  <c r="X772" i="13"/>
  <c r="X772" i="12"/>
  <c r="X772" i="11"/>
  <c r="X772" i="10"/>
  <c r="X772" i="8"/>
  <c r="X772" i="9"/>
  <c r="X772" i="7"/>
  <c r="X772" i="5"/>
  <c r="X772" i="3"/>
  <c r="X772" i="2"/>
  <c r="Z772" i="1"/>
  <c r="V772" i="3"/>
  <c r="V772" i="2"/>
  <c r="X772" i="1"/>
  <c r="U772" i="3"/>
  <c r="U772" i="2"/>
  <c r="W772" i="1"/>
  <c r="W772" i="2"/>
  <c r="W772" i="3"/>
  <c r="Y772" i="1"/>
  <c r="I773" i="1"/>
  <c r="F773" i="1"/>
  <c r="E773" i="1"/>
  <c r="G773" i="1"/>
  <c r="H773" i="1"/>
  <c r="D773" i="1"/>
  <c r="C773" i="1"/>
  <c r="B774" i="1"/>
  <c r="K774" i="1" s="1"/>
  <c r="P10" i="8"/>
  <c r="L10" i="8"/>
  <c r="Z10" i="8" l="1"/>
  <c r="I10" i="8"/>
  <c r="M10" i="8"/>
  <c r="N10" i="8" s="1"/>
  <c r="Q10" i="8"/>
  <c r="R10" i="8" s="1"/>
  <c r="W773" i="19"/>
  <c r="W773" i="18"/>
  <c r="W773" i="17"/>
  <c r="W773" i="16"/>
  <c r="W773" i="15"/>
  <c r="W773" i="14"/>
  <c r="W773" i="11"/>
  <c r="W773" i="12"/>
  <c r="W773" i="9"/>
  <c r="W773" i="8"/>
  <c r="W773" i="10"/>
  <c r="W773" i="7"/>
  <c r="W773" i="13"/>
  <c r="W773" i="5"/>
  <c r="V773" i="19"/>
  <c r="V773" i="17"/>
  <c r="V773" i="18"/>
  <c r="V773" i="16"/>
  <c r="V773" i="15"/>
  <c r="V773" i="14"/>
  <c r="V773" i="13"/>
  <c r="V773" i="12"/>
  <c r="V773" i="11"/>
  <c r="V773" i="10"/>
  <c r="V773" i="8"/>
  <c r="V773" i="9"/>
  <c r="V773" i="7"/>
  <c r="V773" i="5"/>
  <c r="U773" i="19"/>
  <c r="U773" i="18"/>
  <c r="U773" i="17"/>
  <c r="U773" i="16"/>
  <c r="U773" i="15"/>
  <c r="U773" i="14"/>
  <c r="U773" i="13"/>
  <c r="U773" i="12"/>
  <c r="U773" i="11"/>
  <c r="U773" i="10"/>
  <c r="U773" i="9"/>
  <c r="U773" i="7"/>
  <c r="U773" i="8"/>
  <c r="U773" i="5"/>
  <c r="X773" i="19"/>
  <c r="X773" i="18"/>
  <c r="X773" i="17"/>
  <c r="X773" i="16"/>
  <c r="X773" i="15"/>
  <c r="X773" i="14"/>
  <c r="X773" i="13"/>
  <c r="X773" i="11"/>
  <c r="X773" i="12"/>
  <c r="X773" i="10"/>
  <c r="X773" i="9"/>
  <c r="X773" i="7"/>
  <c r="X773" i="8"/>
  <c r="X773" i="5"/>
  <c r="X773" i="3"/>
  <c r="X773" i="2"/>
  <c r="Z773" i="1"/>
  <c r="W773" i="2"/>
  <c r="W773" i="3"/>
  <c r="Y773" i="1"/>
  <c r="U773" i="3"/>
  <c r="U773" i="2"/>
  <c r="W773" i="1"/>
  <c r="V773" i="3"/>
  <c r="V773" i="2"/>
  <c r="X773" i="1"/>
  <c r="I774" i="1"/>
  <c r="E774" i="1"/>
  <c r="F774" i="1"/>
  <c r="H774" i="1"/>
  <c r="G774" i="1"/>
  <c r="D774" i="1"/>
  <c r="C774" i="1"/>
  <c r="B775" i="1"/>
  <c r="K775" i="1" s="1"/>
  <c r="W774" i="19" l="1"/>
  <c r="W774" i="17"/>
  <c r="W774" i="18"/>
  <c r="W774" i="16"/>
  <c r="W774" i="15"/>
  <c r="W774" i="14"/>
  <c r="W774" i="13"/>
  <c r="W774" i="9"/>
  <c r="W774" i="11"/>
  <c r="W774" i="10"/>
  <c r="W774" i="12"/>
  <c r="W774" i="7"/>
  <c r="W774" i="8"/>
  <c r="W774" i="5"/>
  <c r="X774" i="19"/>
  <c r="X774" i="18"/>
  <c r="X774" i="17"/>
  <c r="X774" i="16"/>
  <c r="X774" i="15"/>
  <c r="X774" i="14"/>
  <c r="X774" i="13"/>
  <c r="X774" i="12"/>
  <c r="X774" i="11"/>
  <c r="X774" i="10"/>
  <c r="X774" i="8"/>
  <c r="X774" i="9"/>
  <c r="X774" i="7"/>
  <c r="X774" i="5"/>
  <c r="U774" i="19"/>
  <c r="U774" i="18"/>
  <c r="U774" i="17"/>
  <c r="U774" i="16"/>
  <c r="U774" i="15"/>
  <c r="U774" i="14"/>
  <c r="U774" i="13"/>
  <c r="U774" i="12"/>
  <c r="U774" i="11"/>
  <c r="U774" i="10"/>
  <c r="U774" i="9"/>
  <c r="U774" i="8"/>
  <c r="U774" i="7"/>
  <c r="U774" i="5"/>
  <c r="V774" i="19"/>
  <c r="V774" i="18"/>
  <c r="V774" i="17"/>
  <c r="V774" i="16"/>
  <c r="V774" i="15"/>
  <c r="V774" i="14"/>
  <c r="V774" i="13"/>
  <c r="V774" i="12"/>
  <c r="V774" i="11"/>
  <c r="V774" i="10"/>
  <c r="V774" i="9"/>
  <c r="V774" i="8"/>
  <c r="V774" i="7"/>
  <c r="V774" i="5"/>
  <c r="W774" i="3"/>
  <c r="W774" i="2"/>
  <c r="Y774" i="1"/>
  <c r="X774" i="3"/>
  <c r="X774" i="2"/>
  <c r="Z774" i="1"/>
  <c r="U774" i="3"/>
  <c r="U774" i="2"/>
  <c r="W774" i="1"/>
  <c r="V774" i="3"/>
  <c r="V774" i="2"/>
  <c r="X774" i="1"/>
  <c r="I775" i="1"/>
  <c r="H775" i="1"/>
  <c r="F775" i="1"/>
  <c r="E775" i="1"/>
  <c r="G775" i="1"/>
  <c r="D775" i="1"/>
  <c r="B776" i="1"/>
  <c r="K776" i="1" s="1"/>
  <c r="C775" i="1"/>
  <c r="W775" i="18" l="1"/>
  <c r="W775" i="16"/>
  <c r="W775" i="15"/>
  <c r="W775" i="19"/>
  <c r="W775" i="17"/>
  <c r="W775" i="13"/>
  <c r="W775" i="11"/>
  <c r="W775" i="10"/>
  <c r="W775" i="12"/>
  <c r="W775" i="9"/>
  <c r="W775" i="14"/>
  <c r="W775" i="7"/>
  <c r="W775" i="8"/>
  <c r="W775" i="5"/>
  <c r="U775" i="19"/>
  <c r="U775" i="17"/>
  <c r="U775" i="18"/>
  <c r="U775" i="16"/>
  <c r="U775" i="15"/>
  <c r="U775" i="14"/>
  <c r="U775" i="13"/>
  <c r="U775" i="12"/>
  <c r="U775" i="11"/>
  <c r="U775" i="10"/>
  <c r="U775" i="9"/>
  <c r="U775" i="8"/>
  <c r="U775" i="7"/>
  <c r="U775" i="5"/>
  <c r="V775" i="19"/>
  <c r="V775" i="18"/>
  <c r="V775" i="17"/>
  <c r="V775" i="16"/>
  <c r="V775" i="15"/>
  <c r="V775" i="14"/>
  <c r="V775" i="13"/>
  <c r="V775" i="12"/>
  <c r="V775" i="11"/>
  <c r="V775" i="10"/>
  <c r="V775" i="9"/>
  <c r="V775" i="8"/>
  <c r="V775" i="5"/>
  <c r="V775" i="7"/>
  <c r="X775" i="19"/>
  <c r="X775" i="18"/>
  <c r="X775" i="17"/>
  <c r="X775" i="16"/>
  <c r="X775" i="15"/>
  <c r="X775" i="14"/>
  <c r="X775" i="13"/>
  <c r="X775" i="12"/>
  <c r="X775" i="11"/>
  <c r="X775" i="10"/>
  <c r="X775" i="8"/>
  <c r="X775" i="9"/>
  <c r="X775" i="7"/>
  <c r="X775" i="5"/>
  <c r="V775" i="3"/>
  <c r="V775" i="2"/>
  <c r="X775" i="1"/>
  <c r="W775" i="3"/>
  <c r="W775" i="2"/>
  <c r="Y775" i="1"/>
  <c r="U775" i="3"/>
  <c r="U775" i="2"/>
  <c r="W775" i="1"/>
  <c r="X775" i="3"/>
  <c r="X775" i="2"/>
  <c r="Z775" i="1"/>
  <c r="I776" i="1"/>
  <c r="F776" i="1"/>
  <c r="E776" i="1"/>
  <c r="H776" i="1"/>
  <c r="G776" i="1"/>
  <c r="D776" i="1"/>
  <c r="C776" i="1"/>
  <c r="B777" i="1"/>
  <c r="K777" i="1" s="1"/>
  <c r="E24" i="3" a="1"/>
  <c r="J24" i="3" a="1"/>
  <c r="J24" i="3" l="1"/>
  <c r="E24" i="3"/>
  <c r="G24" i="3" s="1"/>
  <c r="H24" i="3" s="1"/>
  <c r="W776" i="19"/>
  <c r="W776" i="18"/>
  <c r="W776" i="16"/>
  <c r="W776" i="17"/>
  <c r="W776" i="15"/>
  <c r="W776" i="14"/>
  <c r="W776" i="13"/>
  <c r="W776" i="11"/>
  <c r="W776" i="12"/>
  <c r="W776" i="10"/>
  <c r="W776" i="7"/>
  <c r="W776" i="8"/>
  <c r="W776" i="9"/>
  <c r="W776" i="5"/>
  <c r="X776" i="19"/>
  <c r="X776" i="18"/>
  <c r="X776" i="17"/>
  <c r="X776" i="16"/>
  <c r="X776" i="15"/>
  <c r="X776" i="14"/>
  <c r="X776" i="13"/>
  <c r="X776" i="12"/>
  <c r="X776" i="11"/>
  <c r="X776" i="10"/>
  <c r="X776" i="8"/>
  <c r="X776" i="9"/>
  <c r="X776" i="7"/>
  <c r="X776" i="5"/>
  <c r="U776" i="19"/>
  <c r="U776" i="18"/>
  <c r="U776" i="17"/>
  <c r="U776" i="16"/>
  <c r="U776" i="15"/>
  <c r="U776" i="14"/>
  <c r="U776" i="13"/>
  <c r="U776" i="12"/>
  <c r="U776" i="10"/>
  <c r="U776" i="11"/>
  <c r="U776" i="9"/>
  <c r="U776" i="8"/>
  <c r="U776" i="7"/>
  <c r="U776" i="5"/>
  <c r="V776" i="19"/>
  <c r="V776" i="18"/>
  <c r="V776" i="17"/>
  <c r="V776" i="16"/>
  <c r="V776" i="15"/>
  <c r="V776" i="14"/>
  <c r="V776" i="13"/>
  <c r="V776" i="12"/>
  <c r="V776" i="11"/>
  <c r="V776" i="10"/>
  <c r="V776" i="9"/>
  <c r="V776" i="8"/>
  <c r="V776" i="7"/>
  <c r="V776" i="5"/>
  <c r="W776" i="3"/>
  <c r="W776" i="2"/>
  <c r="Y776" i="1"/>
  <c r="X776" i="3"/>
  <c r="X776" i="2"/>
  <c r="Z776" i="1"/>
  <c r="V776" i="3"/>
  <c r="V776" i="2"/>
  <c r="X776" i="1"/>
  <c r="U776" i="3"/>
  <c r="U776" i="2"/>
  <c r="W776" i="1"/>
  <c r="I777" i="1"/>
  <c r="F777" i="1"/>
  <c r="H777" i="1"/>
  <c r="G777" i="1"/>
  <c r="E777" i="1"/>
  <c r="D777" i="1"/>
  <c r="C777" i="1"/>
  <c r="B778" i="1"/>
  <c r="K778" i="1" s="1"/>
  <c r="L24" i="3"/>
  <c r="P24" i="3"/>
  <c r="Z24" i="3" l="1"/>
  <c r="I24" i="3"/>
  <c r="M24" i="3"/>
  <c r="N24" i="3" s="1"/>
  <c r="Q24" i="3"/>
  <c r="R24" i="3" s="1"/>
  <c r="W777" i="19"/>
  <c r="W777" i="17"/>
  <c r="W777" i="15"/>
  <c r="W777" i="16"/>
  <c r="W777" i="13"/>
  <c r="W777" i="14"/>
  <c r="W777" i="11"/>
  <c r="W777" i="18"/>
  <c r="W777" i="12"/>
  <c r="W777" i="10"/>
  <c r="W777" i="9"/>
  <c r="W777" i="7"/>
  <c r="W777" i="8"/>
  <c r="W777" i="5"/>
  <c r="X777" i="19"/>
  <c r="X777" i="18"/>
  <c r="X777" i="17"/>
  <c r="X777" i="16"/>
  <c r="X777" i="15"/>
  <c r="X777" i="14"/>
  <c r="X777" i="13"/>
  <c r="X777" i="12"/>
  <c r="X777" i="11"/>
  <c r="X777" i="10"/>
  <c r="X777" i="8"/>
  <c r="X777" i="9"/>
  <c r="X777" i="7"/>
  <c r="X777" i="5"/>
  <c r="V777" i="19"/>
  <c r="V777" i="18"/>
  <c r="V777" i="17"/>
  <c r="V777" i="16"/>
  <c r="V777" i="15"/>
  <c r="V777" i="14"/>
  <c r="V777" i="13"/>
  <c r="V777" i="12"/>
  <c r="V777" i="11"/>
  <c r="V777" i="10"/>
  <c r="V777" i="8"/>
  <c r="V777" i="9"/>
  <c r="V777" i="7"/>
  <c r="V777" i="5"/>
  <c r="U777" i="19"/>
  <c r="U777" i="18"/>
  <c r="U777" i="17"/>
  <c r="U777" i="16"/>
  <c r="U777" i="15"/>
  <c r="U777" i="14"/>
  <c r="U777" i="13"/>
  <c r="U777" i="12"/>
  <c r="U777" i="11"/>
  <c r="U777" i="10"/>
  <c r="U777" i="9"/>
  <c r="U777" i="8"/>
  <c r="U777" i="7"/>
  <c r="U777" i="5"/>
  <c r="U777" i="3"/>
  <c r="U777" i="2"/>
  <c r="W777" i="1"/>
  <c r="X777" i="3"/>
  <c r="X777" i="2"/>
  <c r="Z777" i="1"/>
  <c r="W777" i="3"/>
  <c r="W777" i="2"/>
  <c r="Y777" i="1"/>
  <c r="V777" i="3"/>
  <c r="V777" i="2"/>
  <c r="X777" i="1"/>
  <c r="I778" i="1"/>
  <c r="E778" i="1"/>
  <c r="H778" i="1"/>
  <c r="G778" i="1"/>
  <c r="F778" i="1"/>
  <c r="D778" i="1"/>
  <c r="B779" i="1"/>
  <c r="K779" i="1" s="1"/>
  <c r="C778" i="1"/>
  <c r="W778" i="19" l="1"/>
  <c r="W778" i="18"/>
  <c r="W778" i="16"/>
  <c r="W778" i="17"/>
  <c r="W778" i="15"/>
  <c r="W778" i="13"/>
  <c r="W778" i="14"/>
  <c r="W778" i="12"/>
  <c r="W778" i="11"/>
  <c r="W778" i="9"/>
  <c r="W778" i="8"/>
  <c r="W778" i="10"/>
  <c r="W778" i="5"/>
  <c r="W778" i="7"/>
  <c r="U778" i="19"/>
  <c r="U778" i="18"/>
  <c r="U778" i="17"/>
  <c r="U778" i="16"/>
  <c r="U778" i="15"/>
  <c r="U778" i="14"/>
  <c r="U778" i="13"/>
  <c r="U778" i="12"/>
  <c r="U778" i="11"/>
  <c r="U778" i="10"/>
  <c r="U778" i="9"/>
  <c r="U778" i="7"/>
  <c r="U778" i="8"/>
  <c r="U778" i="5"/>
  <c r="V778" i="19"/>
  <c r="V778" i="18"/>
  <c r="V778" i="17"/>
  <c r="V778" i="16"/>
  <c r="V778" i="15"/>
  <c r="V778" i="14"/>
  <c r="V778" i="13"/>
  <c r="V778" i="12"/>
  <c r="V778" i="11"/>
  <c r="V778" i="10"/>
  <c r="V778" i="9"/>
  <c r="V778" i="8"/>
  <c r="V778" i="5"/>
  <c r="V778" i="7"/>
  <c r="X778" i="19"/>
  <c r="X778" i="18"/>
  <c r="X778" i="17"/>
  <c r="X778" i="15"/>
  <c r="X778" i="16"/>
  <c r="X778" i="14"/>
  <c r="X778" i="13"/>
  <c r="X778" i="12"/>
  <c r="X778" i="11"/>
  <c r="X778" i="10"/>
  <c r="X778" i="9"/>
  <c r="X778" i="8"/>
  <c r="X778" i="7"/>
  <c r="X778" i="5"/>
  <c r="V778" i="3"/>
  <c r="V778" i="2"/>
  <c r="X778" i="1"/>
  <c r="X778" i="3"/>
  <c r="Z778" i="1"/>
  <c r="X778" i="2"/>
  <c r="W778" i="2"/>
  <c r="Y778" i="1"/>
  <c r="W778" i="3"/>
  <c r="U778" i="3"/>
  <c r="U778" i="2"/>
  <c r="W778" i="1"/>
  <c r="I779" i="1"/>
  <c r="G779" i="1"/>
  <c r="H779" i="1"/>
  <c r="F779" i="1"/>
  <c r="E779" i="1"/>
  <c r="D779" i="1"/>
  <c r="C779" i="1"/>
  <c r="B780" i="1"/>
  <c r="K780" i="1" s="1"/>
  <c r="F33" i="7" a="1"/>
  <c r="F33" i="7" l="1"/>
  <c r="W779" i="19"/>
  <c r="W779" i="16"/>
  <c r="W779" i="18"/>
  <c r="W779" i="15"/>
  <c r="W779" i="12"/>
  <c r="W779" i="17"/>
  <c r="W779" i="13"/>
  <c r="W779" i="9"/>
  <c r="W779" i="14"/>
  <c r="W779" i="11"/>
  <c r="W779" i="10"/>
  <c r="W779" i="8"/>
  <c r="W779" i="7"/>
  <c r="W779" i="5"/>
  <c r="X779" i="19"/>
  <c r="X779" i="18"/>
  <c r="X779" i="17"/>
  <c r="X779" i="16"/>
  <c r="X779" i="15"/>
  <c r="X779" i="14"/>
  <c r="X779" i="13"/>
  <c r="X779" i="11"/>
  <c r="X779" i="12"/>
  <c r="X779" i="10"/>
  <c r="X779" i="8"/>
  <c r="X779" i="9"/>
  <c r="X779" i="7"/>
  <c r="X779" i="5"/>
  <c r="U779" i="19"/>
  <c r="U779" i="18"/>
  <c r="U779" i="17"/>
  <c r="U779" i="15"/>
  <c r="U779" i="16"/>
  <c r="U779" i="14"/>
  <c r="U779" i="13"/>
  <c r="U779" i="12"/>
  <c r="U779" i="11"/>
  <c r="U779" i="9"/>
  <c r="U779" i="10"/>
  <c r="U779" i="8"/>
  <c r="U779" i="7"/>
  <c r="U779" i="5"/>
  <c r="V779" i="19"/>
  <c r="V779" i="18"/>
  <c r="V779" i="17"/>
  <c r="V779" i="16"/>
  <c r="V779" i="15"/>
  <c r="V779" i="14"/>
  <c r="V779" i="13"/>
  <c r="V779" i="12"/>
  <c r="V779" i="11"/>
  <c r="V779" i="10"/>
  <c r="V779" i="9"/>
  <c r="V779" i="8"/>
  <c r="V779" i="7"/>
  <c r="V779" i="5"/>
  <c r="V779" i="3"/>
  <c r="V779" i="2"/>
  <c r="X779" i="1"/>
  <c r="W779" i="3"/>
  <c r="W779" i="2"/>
  <c r="Y779" i="1"/>
  <c r="U779" i="3"/>
  <c r="W779" i="1"/>
  <c r="U779" i="2"/>
  <c r="X779" i="3"/>
  <c r="X779" i="2"/>
  <c r="Z779" i="1"/>
  <c r="I780" i="1"/>
  <c r="H780" i="1"/>
  <c r="F780" i="1"/>
  <c r="E780" i="1"/>
  <c r="G780" i="1"/>
  <c r="D780" i="1"/>
  <c r="B781" i="1"/>
  <c r="K781" i="1" s="1"/>
  <c r="C780" i="1"/>
  <c r="F32" i="2" a="1"/>
  <c r="F32" i="2" l="1"/>
  <c r="W780" i="19"/>
  <c r="W780" i="17"/>
  <c r="W780" i="16"/>
  <c r="W780" i="18"/>
  <c r="W780" i="14"/>
  <c r="W780" i="15"/>
  <c r="W780" i="13"/>
  <c r="W780" i="11"/>
  <c r="W780" i="12"/>
  <c r="W780" i="8"/>
  <c r="W780" i="10"/>
  <c r="W780" i="9"/>
  <c r="W780" i="7"/>
  <c r="W780" i="5"/>
  <c r="X780" i="19"/>
  <c r="X780" i="18"/>
  <c r="X780" i="17"/>
  <c r="X780" i="16"/>
  <c r="X780" i="15"/>
  <c r="X780" i="14"/>
  <c r="X780" i="13"/>
  <c r="X780" i="12"/>
  <c r="X780" i="11"/>
  <c r="X780" i="10"/>
  <c r="X780" i="8"/>
  <c r="X780" i="9"/>
  <c r="X780" i="7"/>
  <c r="X780" i="5"/>
  <c r="V780" i="19"/>
  <c r="V780" i="18"/>
  <c r="V780" i="17"/>
  <c r="V780" i="16"/>
  <c r="V780" i="15"/>
  <c r="V780" i="14"/>
  <c r="V780" i="13"/>
  <c r="V780" i="12"/>
  <c r="V780" i="11"/>
  <c r="V780" i="10"/>
  <c r="V780" i="9"/>
  <c r="V780" i="8"/>
  <c r="V780" i="7"/>
  <c r="V780" i="5"/>
  <c r="U780" i="19"/>
  <c r="U780" i="18"/>
  <c r="U780" i="17"/>
  <c r="U780" i="16"/>
  <c r="U780" i="15"/>
  <c r="U780" i="14"/>
  <c r="U780" i="13"/>
  <c r="U780" i="12"/>
  <c r="U780" i="11"/>
  <c r="U780" i="10"/>
  <c r="U780" i="9"/>
  <c r="U780" i="8"/>
  <c r="U780" i="7"/>
  <c r="U780" i="5"/>
  <c r="U780" i="3"/>
  <c r="U780" i="2"/>
  <c r="W780" i="1"/>
  <c r="X780" i="3"/>
  <c r="Z780" i="1"/>
  <c r="X780" i="2"/>
  <c r="W780" i="3"/>
  <c r="W780" i="2"/>
  <c r="Y780" i="1"/>
  <c r="V780" i="3"/>
  <c r="V780" i="2"/>
  <c r="X780" i="1"/>
  <c r="I781" i="1"/>
  <c r="G781" i="1"/>
  <c r="H781" i="1"/>
  <c r="F781" i="1"/>
  <c r="E781" i="1"/>
  <c r="D781" i="1"/>
  <c r="B782" i="1"/>
  <c r="K782" i="1" s="1"/>
  <c r="C781" i="1"/>
  <c r="W781" i="19" l="1"/>
  <c r="W781" i="17"/>
  <c r="W781" i="16"/>
  <c r="W781" i="15"/>
  <c r="W781" i="18"/>
  <c r="W781" i="14"/>
  <c r="W781" i="13"/>
  <c r="W781" i="12"/>
  <c r="W781" i="11"/>
  <c r="W781" i="10"/>
  <c r="W781" i="9"/>
  <c r="W781" i="8"/>
  <c r="W781" i="7"/>
  <c r="W781" i="5"/>
  <c r="V781" i="19"/>
  <c r="V781" i="17"/>
  <c r="V781" i="18"/>
  <c r="V781" i="16"/>
  <c r="V781" i="15"/>
  <c r="V781" i="14"/>
  <c r="V781" i="13"/>
  <c r="V781" i="12"/>
  <c r="V781" i="11"/>
  <c r="V781" i="10"/>
  <c r="V781" i="9"/>
  <c r="V781" i="8"/>
  <c r="V781" i="7"/>
  <c r="V781" i="5"/>
  <c r="U781" i="19"/>
  <c r="U781" i="18"/>
  <c r="U781" i="17"/>
  <c r="U781" i="16"/>
  <c r="U781" i="15"/>
  <c r="U781" i="14"/>
  <c r="U781" i="13"/>
  <c r="U781" i="12"/>
  <c r="U781" i="11"/>
  <c r="U781" i="10"/>
  <c r="U781" i="9"/>
  <c r="U781" i="8"/>
  <c r="U781" i="7"/>
  <c r="U781" i="5"/>
  <c r="X781" i="19"/>
  <c r="X781" i="18"/>
  <c r="X781" i="17"/>
  <c r="X781" i="16"/>
  <c r="X781" i="15"/>
  <c r="X781" i="14"/>
  <c r="X781" i="13"/>
  <c r="X781" i="12"/>
  <c r="X781" i="11"/>
  <c r="X781" i="10"/>
  <c r="X781" i="9"/>
  <c r="X781" i="8"/>
  <c r="X781" i="7"/>
  <c r="X781" i="5"/>
  <c r="V781" i="3"/>
  <c r="V781" i="2"/>
  <c r="X781" i="1"/>
  <c r="X781" i="3"/>
  <c r="X781" i="2"/>
  <c r="Z781" i="1"/>
  <c r="U781" i="3"/>
  <c r="U781" i="2"/>
  <c r="W781" i="1"/>
  <c r="W781" i="3"/>
  <c r="W781" i="2"/>
  <c r="Y781" i="1"/>
  <c r="I782" i="1"/>
  <c r="E782" i="1"/>
  <c r="H782" i="1"/>
  <c r="G782" i="1"/>
  <c r="F782" i="1"/>
  <c r="D782" i="1"/>
  <c r="C782" i="1"/>
  <c r="B783" i="1"/>
  <c r="K783" i="1" s="1"/>
  <c r="W782" i="19" l="1"/>
  <c r="W782" i="16"/>
  <c r="W782" i="17"/>
  <c r="W782" i="18"/>
  <c r="W782" i="14"/>
  <c r="W782" i="13"/>
  <c r="W782" i="12"/>
  <c r="W782" i="10"/>
  <c r="W782" i="11"/>
  <c r="W782" i="9"/>
  <c r="W782" i="15"/>
  <c r="W782" i="7"/>
  <c r="W782" i="8"/>
  <c r="W782" i="5"/>
  <c r="U782" i="19"/>
  <c r="U782" i="18"/>
  <c r="U782" i="17"/>
  <c r="U782" i="16"/>
  <c r="U782" i="15"/>
  <c r="U782" i="14"/>
  <c r="U782" i="13"/>
  <c r="U782" i="12"/>
  <c r="U782" i="11"/>
  <c r="U782" i="10"/>
  <c r="U782" i="9"/>
  <c r="U782" i="8"/>
  <c r="U782" i="7"/>
  <c r="U782" i="5"/>
  <c r="X782" i="19"/>
  <c r="X782" i="18"/>
  <c r="X782" i="17"/>
  <c r="X782" i="16"/>
  <c r="X782" i="15"/>
  <c r="X782" i="14"/>
  <c r="X782" i="13"/>
  <c r="X782" i="12"/>
  <c r="X782" i="11"/>
  <c r="X782" i="10"/>
  <c r="X782" i="9"/>
  <c r="X782" i="7"/>
  <c r="X782" i="8"/>
  <c r="X782" i="5"/>
  <c r="V782" i="19"/>
  <c r="V782" i="18"/>
  <c r="V782" i="17"/>
  <c r="V782" i="16"/>
  <c r="V782" i="15"/>
  <c r="V782" i="14"/>
  <c r="V782" i="13"/>
  <c r="V782" i="12"/>
  <c r="V782" i="11"/>
  <c r="V782" i="10"/>
  <c r="V782" i="9"/>
  <c r="V782" i="8"/>
  <c r="V782" i="7"/>
  <c r="V782" i="5"/>
  <c r="V782" i="3"/>
  <c r="V782" i="2"/>
  <c r="X782" i="1"/>
  <c r="W782" i="3"/>
  <c r="Y782" i="1"/>
  <c r="W782" i="2"/>
  <c r="X782" i="3"/>
  <c r="X782" i="2"/>
  <c r="Z782" i="1"/>
  <c r="U782" i="3"/>
  <c r="U782" i="2"/>
  <c r="W782" i="1"/>
  <c r="I783" i="1"/>
  <c r="H783" i="1"/>
  <c r="G783" i="1"/>
  <c r="E783" i="1"/>
  <c r="F783" i="1"/>
  <c r="D783" i="1"/>
  <c r="B784" i="1"/>
  <c r="K784" i="1" s="1"/>
  <c r="C783" i="1"/>
  <c r="E33" i="7" a="1"/>
  <c r="J33" i="7" a="1"/>
  <c r="J33" i="7" l="1"/>
  <c r="E33" i="7"/>
  <c r="G33" i="7" s="1"/>
  <c r="H33" i="7" s="1"/>
  <c r="W783" i="18"/>
  <c r="W783" i="17"/>
  <c r="W783" i="19"/>
  <c r="W783" i="15"/>
  <c r="W783" i="16"/>
  <c r="W783" i="12"/>
  <c r="W783" i="13"/>
  <c r="W783" i="14"/>
  <c r="W783" i="10"/>
  <c r="W783" i="11"/>
  <c r="W783" i="8"/>
  <c r="W783" i="7"/>
  <c r="W783" i="9"/>
  <c r="W783" i="5"/>
  <c r="U783" i="19"/>
  <c r="U783" i="18"/>
  <c r="U783" i="17"/>
  <c r="U783" i="16"/>
  <c r="U783" i="15"/>
  <c r="U783" i="14"/>
  <c r="U783" i="13"/>
  <c r="U783" i="12"/>
  <c r="U783" i="11"/>
  <c r="U783" i="10"/>
  <c r="U783" i="9"/>
  <c r="U783" i="8"/>
  <c r="U783" i="7"/>
  <c r="U783" i="5"/>
  <c r="X783" i="19"/>
  <c r="X783" i="18"/>
  <c r="X783" i="17"/>
  <c r="X783" i="16"/>
  <c r="X783" i="15"/>
  <c r="X783" i="14"/>
  <c r="X783" i="13"/>
  <c r="X783" i="12"/>
  <c r="X783" i="11"/>
  <c r="X783" i="10"/>
  <c r="X783" i="8"/>
  <c r="X783" i="9"/>
  <c r="X783" i="7"/>
  <c r="X783" i="5"/>
  <c r="V783" i="19"/>
  <c r="V783" i="18"/>
  <c r="V783" i="17"/>
  <c r="V783" i="16"/>
  <c r="V783" i="15"/>
  <c r="V783" i="14"/>
  <c r="V783" i="13"/>
  <c r="V783" i="12"/>
  <c r="V783" i="11"/>
  <c r="V783" i="10"/>
  <c r="V783" i="9"/>
  <c r="V783" i="8"/>
  <c r="V783" i="7"/>
  <c r="V783" i="5"/>
  <c r="V783" i="3"/>
  <c r="V783" i="2"/>
  <c r="X783" i="1"/>
  <c r="W783" i="3"/>
  <c r="W783" i="2"/>
  <c r="Y783" i="1"/>
  <c r="U783" i="3"/>
  <c r="U783" i="2"/>
  <c r="W783" i="1"/>
  <c r="X783" i="3"/>
  <c r="X783" i="2"/>
  <c r="Z783" i="1"/>
  <c r="I784" i="1"/>
  <c r="F784" i="1"/>
  <c r="E784" i="1"/>
  <c r="H784" i="1"/>
  <c r="G784" i="1"/>
  <c r="D784" i="1"/>
  <c r="B785" i="1"/>
  <c r="K785" i="1" s="1"/>
  <c r="C784" i="1"/>
  <c r="E32" i="2" a="1"/>
  <c r="J32" i="2" a="1"/>
  <c r="P33" i="7"/>
  <c r="L33" i="7"/>
  <c r="Z33" i="7" l="1"/>
  <c r="I33" i="7"/>
  <c r="M33" i="7"/>
  <c r="N33" i="7" s="1"/>
  <c r="E32" i="2"/>
  <c r="G32" i="2" s="1"/>
  <c r="H32" i="2" s="1"/>
  <c r="J32" i="2"/>
  <c r="Q33" i="7"/>
  <c r="R33" i="7" s="1"/>
  <c r="W784" i="18"/>
  <c r="W784" i="17"/>
  <c r="W784" i="19"/>
  <c r="W784" i="15"/>
  <c r="W784" i="16"/>
  <c r="W784" i="13"/>
  <c r="W784" i="14"/>
  <c r="W784" i="9"/>
  <c r="W784" i="12"/>
  <c r="W784" i="10"/>
  <c r="W784" i="11"/>
  <c r="W784" i="5"/>
  <c r="W784" i="7"/>
  <c r="W784" i="8"/>
  <c r="U784" i="19"/>
  <c r="U784" i="18"/>
  <c r="U784" i="17"/>
  <c r="U784" i="16"/>
  <c r="U784" i="15"/>
  <c r="U784" i="14"/>
  <c r="U784" i="13"/>
  <c r="U784" i="12"/>
  <c r="U784" i="11"/>
  <c r="U784" i="10"/>
  <c r="U784" i="8"/>
  <c r="U784" i="9"/>
  <c r="U784" i="7"/>
  <c r="U784" i="5"/>
  <c r="V784" i="19"/>
  <c r="V784" i="18"/>
  <c r="V784" i="17"/>
  <c r="V784" i="16"/>
  <c r="V784" i="15"/>
  <c r="V784" i="14"/>
  <c r="V784" i="13"/>
  <c r="V784" i="12"/>
  <c r="V784" i="11"/>
  <c r="V784" i="10"/>
  <c r="V784" i="9"/>
  <c r="V784" i="8"/>
  <c r="V784" i="5"/>
  <c r="V784" i="7"/>
  <c r="X784" i="19"/>
  <c r="X784" i="18"/>
  <c r="X784" i="17"/>
  <c r="X784" i="16"/>
  <c r="X784" i="15"/>
  <c r="X784" i="14"/>
  <c r="X784" i="13"/>
  <c r="X784" i="12"/>
  <c r="X784" i="11"/>
  <c r="X784" i="10"/>
  <c r="X784" i="9"/>
  <c r="X784" i="8"/>
  <c r="X784" i="7"/>
  <c r="X784" i="5"/>
  <c r="W784" i="3"/>
  <c r="W784" i="2"/>
  <c r="Y784" i="1"/>
  <c r="X784" i="3"/>
  <c r="X784" i="2"/>
  <c r="Z784" i="1"/>
  <c r="U784" i="3"/>
  <c r="U784" i="2"/>
  <c r="W784" i="1"/>
  <c r="V784" i="3"/>
  <c r="V784" i="2"/>
  <c r="X784" i="1"/>
  <c r="I785" i="1"/>
  <c r="E785" i="1"/>
  <c r="H785" i="1"/>
  <c r="G785" i="1"/>
  <c r="F785" i="1"/>
  <c r="D785" i="1"/>
  <c r="C785" i="1"/>
  <c r="B786" i="1"/>
  <c r="K786" i="1" s="1"/>
  <c r="P32" i="2"/>
  <c r="L32" i="2"/>
  <c r="Z32" i="2" l="1"/>
  <c r="I32" i="2"/>
  <c r="M32" i="2"/>
  <c r="N32" i="2" s="1"/>
  <c r="Q32" i="2"/>
  <c r="R32" i="2" s="1"/>
  <c r="W785" i="18"/>
  <c r="W785" i="17"/>
  <c r="W785" i="19"/>
  <c r="W785" i="16"/>
  <c r="W785" i="14"/>
  <c r="W785" i="15"/>
  <c r="W785" i="10"/>
  <c r="W785" i="12"/>
  <c r="W785" i="11"/>
  <c r="W785" i="8"/>
  <c r="W785" i="9"/>
  <c r="W785" i="13"/>
  <c r="W785" i="5"/>
  <c r="W785" i="7"/>
  <c r="X785" i="19"/>
  <c r="X785" i="18"/>
  <c r="X785" i="17"/>
  <c r="X785" i="16"/>
  <c r="X785" i="15"/>
  <c r="X785" i="14"/>
  <c r="X785" i="13"/>
  <c r="X785" i="11"/>
  <c r="X785" i="12"/>
  <c r="X785" i="10"/>
  <c r="X785" i="9"/>
  <c r="X785" i="8"/>
  <c r="X785" i="7"/>
  <c r="X785" i="5"/>
  <c r="U785" i="19"/>
  <c r="U785" i="18"/>
  <c r="U785" i="17"/>
  <c r="U785" i="16"/>
  <c r="U785" i="15"/>
  <c r="U785" i="14"/>
  <c r="U785" i="13"/>
  <c r="U785" i="12"/>
  <c r="U785" i="11"/>
  <c r="U785" i="10"/>
  <c r="U785" i="9"/>
  <c r="U785" i="8"/>
  <c r="U785" i="7"/>
  <c r="U785" i="5"/>
  <c r="V785" i="19"/>
  <c r="V785" i="18"/>
  <c r="V785" i="17"/>
  <c r="V785" i="16"/>
  <c r="V785" i="15"/>
  <c r="V785" i="14"/>
  <c r="V785" i="13"/>
  <c r="V785" i="12"/>
  <c r="V785" i="11"/>
  <c r="V785" i="10"/>
  <c r="V785" i="9"/>
  <c r="V785" i="8"/>
  <c r="V785" i="7"/>
  <c r="V785" i="5"/>
  <c r="V785" i="3"/>
  <c r="V785" i="2"/>
  <c r="X785" i="1"/>
  <c r="W785" i="3"/>
  <c r="W785" i="2"/>
  <c r="Y785" i="1"/>
  <c r="U785" i="3"/>
  <c r="U785" i="2"/>
  <c r="W785" i="1"/>
  <c r="X785" i="3"/>
  <c r="X785" i="2"/>
  <c r="Z785" i="1"/>
  <c r="I786" i="1"/>
  <c r="G786" i="1"/>
  <c r="E786" i="1"/>
  <c r="F786" i="1"/>
  <c r="H786" i="1"/>
  <c r="D786" i="1"/>
  <c r="B787" i="1"/>
  <c r="K787" i="1" s="1"/>
  <c r="C786" i="1"/>
  <c r="W786" i="18" l="1"/>
  <c r="W786" i="17"/>
  <c r="W786" i="19"/>
  <c r="W786" i="16"/>
  <c r="W786" i="14"/>
  <c r="W786" i="13"/>
  <c r="W786" i="9"/>
  <c r="W786" i="10"/>
  <c r="W786" i="15"/>
  <c r="W786" i="11"/>
  <c r="W786" i="12"/>
  <c r="W786" i="7"/>
  <c r="W786" i="8"/>
  <c r="W786" i="5"/>
  <c r="X786" i="18"/>
  <c r="X786" i="19"/>
  <c r="X786" i="17"/>
  <c r="X786" i="16"/>
  <c r="X786" i="15"/>
  <c r="X786" i="14"/>
  <c r="X786" i="13"/>
  <c r="X786" i="12"/>
  <c r="X786" i="11"/>
  <c r="X786" i="10"/>
  <c r="X786" i="8"/>
  <c r="X786" i="9"/>
  <c r="X786" i="7"/>
  <c r="X786" i="5"/>
  <c r="V786" i="19"/>
  <c r="V786" i="18"/>
  <c r="V786" i="17"/>
  <c r="V786" i="16"/>
  <c r="V786" i="15"/>
  <c r="V786" i="14"/>
  <c r="V786" i="13"/>
  <c r="V786" i="12"/>
  <c r="V786" i="11"/>
  <c r="V786" i="10"/>
  <c r="V786" i="9"/>
  <c r="V786" i="8"/>
  <c r="V786" i="7"/>
  <c r="V786" i="5"/>
  <c r="U786" i="19"/>
  <c r="U786" i="18"/>
  <c r="U786" i="17"/>
  <c r="U786" i="16"/>
  <c r="U786" i="15"/>
  <c r="U786" i="14"/>
  <c r="U786" i="13"/>
  <c r="U786" i="12"/>
  <c r="U786" i="11"/>
  <c r="U786" i="10"/>
  <c r="U786" i="9"/>
  <c r="U786" i="8"/>
  <c r="U786" i="7"/>
  <c r="U786" i="5"/>
  <c r="V786" i="3"/>
  <c r="V786" i="2"/>
  <c r="X786" i="1"/>
  <c r="U786" i="3"/>
  <c r="U786" i="2"/>
  <c r="W786" i="1"/>
  <c r="X786" i="3"/>
  <c r="X786" i="2"/>
  <c r="Z786" i="1"/>
  <c r="W786" i="3"/>
  <c r="W786" i="2"/>
  <c r="Y786" i="1"/>
  <c r="I787" i="1"/>
  <c r="G787" i="1"/>
  <c r="E787" i="1"/>
  <c r="F787" i="1"/>
  <c r="H787" i="1"/>
  <c r="D787" i="1"/>
  <c r="B788" i="1"/>
  <c r="K788" i="1" s="1"/>
  <c r="C787" i="1"/>
  <c r="W787" i="18" l="1"/>
  <c r="W787" i="19"/>
  <c r="W787" i="16"/>
  <c r="W787" i="14"/>
  <c r="W787" i="17"/>
  <c r="W787" i="13"/>
  <c r="W787" i="10"/>
  <c r="W787" i="11"/>
  <c r="W787" i="15"/>
  <c r="W787" i="12"/>
  <c r="W787" i="7"/>
  <c r="W787" i="9"/>
  <c r="W787" i="8"/>
  <c r="W787" i="5"/>
  <c r="X787" i="19"/>
  <c r="X787" i="18"/>
  <c r="X787" i="17"/>
  <c r="X787" i="15"/>
  <c r="X787" i="16"/>
  <c r="X787" i="14"/>
  <c r="X787" i="13"/>
  <c r="X787" i="12"/>
  <c r="X787" i="11"/>
  <c r="X787" i="10"/>
  <c r="X787" i="9"/>
  <c r="X787" i="8"/>
  <c r="X787" i="7"/>
  <c r="X787" i="5"/>
  <c r="V787" i="19"/>
  <c r="V787" i="18"/>
  <c r="V787" i="17"/>
  <c r="V787" i="16"/>
  <c r="V787" i="15"/>
  <c r="V787" i="14"/>
  <c r="V787" i="13"/>
  <c r="V787" i="12"/>
  <c r="V787" i="11"/>
  <c r="V787" i="10"/>
  <c r="V787" i="9"/>
  <c r="V787" i="8"/>
  <c r="V787" i="5"/>
  <c r="V787" i="7"/>
  <c r="U787" i="19"/>
  <c r="U787" i="18"/>
  <c r="U787" i="17"/>
  <c r="U787" i="16"/>
  <c r="U787" i="15"/>
  <c r="U787" i="14"/>
  <c r="U787" i="13"/>
  <c r="U787" i="12"/>
  <c r="U787" i="11"/>
  <c r="U787" i="10"/>
  <c r="U787" i="9"/>
  <c r="U787" i="8"/>
  <c r="U787" i="7"/>
  <c r="U787" i="5"/>
  <c r="U787" i="3"/>
  <c r="U787" i="2"/>
  <c r="W787" i="1"/>
  <c r="V787" i="3"/>
  <c r="V787" i="2"/>
  <c r="X787" i="1"/>
  <c r="X787" i="3"/>
  <c r="X787" i="2"/>
  <c r="Z787" i="1"/>
  <c r="W787" i="3"/>
  <c r="W787" i="2"/>
  <c r="Y787" i="1"/>
  <c r="I788" i="1"/>
  <c r="F788" i="1"/>
  <c r="G788" i="1"/>
  <c r="E788" i="1"/>
  <c r="H788" i="1"/>
  <c r="D788" i="1"/>
  <c r="C788" i="1"/>
  <c r="B789" i="1"/>
  <c r="K789" i="1" s="1"/>
  <c r="W788" i="18" l="1"/>
  <c r="W788" i="19"/>
  <c r="W788" i="17"/>
  <c r="W788" i="14"/>
  <c r="W788" i="15"/>
  <c r="W788" i="13"/>
  <c r="W788" i="11"/>
  <c r="W788" i="16"/>
  <c r="W788" i="10"/>
  <c r="W788" i="12"/>
  <c r="W788" i="9"/>
  <c r="W788" i="7"/>
  <c r="W788" i="8"/>
  <c r="W788" i="5"/>
  <c r="U788" i="19"/>
  <c r="U788" i="18"/>
  <c r="U788" i="17"/>
  <c r="U788" i="16"/>
  <c r="U788" i="15"/>
  <c r="U788" i="14"/>
  <c r="U788" i="13"/>
  <c r="U788" i="12"/>
  <c r="U788" i="11"/>
  <c r="U788" i="10"/>
  <c r="U788" i="9"/>
  <c r="U788" i="8"/>
  <c r="U788" i="7"/>
  <c r="U788" i="5"/>
  <c r="X788" i="19"/>
  <c r="X788" i="18"/>
  <c r="X788" i="17"/>
  <c r="X788" i="16"/>
  <c r="X788" i="15"/>
  <c r="X788" i="14"/>
  <c r="X788" i="13"/>
  <c r="X788" i="12"/>
  <c r="X788" i="11"/>
  <c r="X788" i="10"/>
  <c r="X788" i="8"/>
  <c r="X788" i="9"/>
  <c r="X788" i="7"/>
  <c r="X788" i="5"/>
  <c r="V788" i="19"/>
  <c r="V788" i="18"/>
  <c r="V788" i="17"/>
  <c r="V788" i="16"/>
  <c r="V788" i="15"/>
  <c r="V788" i="14"/>
  <c r="V788" i="13"/>
  <c r="V788" i="12"/>
  <c r="V788" i="11"/>
  <c r="V788" i="10"/>
  <c r="V788" i="8"/>
  <c r="V788" i="9"/>
  <c r="V788" i="7"/>
  <c r="V788" i="5"/>
  <c r="W788" i="3"/>
  <c r="W788" i="2"/>
  <c r="Y788" i="1"/>
  <c r="X788" i="3"/>
  <c r="X788" i="2"/>
  <c r="Z788" i="1"/>
  <c r="U788" i="3"/>
  <c r="U788" i="2"/>
  <c r="W788" i="1"/>
  <c r="V788" i="3"/>
  <c r="V788" i="2"/>
  <c r="X788" i="1"/>
  <c r="I789" i="1"/>
  <c r="H789" i="1"/>
  <c r="G789" i="1"/>
  <c r="F789" i="1"/>
  <c r="E789" i="1"/>
  <c r="D789" i="1"/>
  <c r="C789" i="1"/>
  <c r="B790" i="1"/>
  <c r="K790" i="1" s="1"/>
  <c r="W789" i="19" l="1"/>
  <c r="W789" i="18"/>
  <c r="W789" i="16"/>
  <c r="W789" i="17"/>
  <c r="W789" i="15"/>
  <c r="W789" i="13"/>
  <c r="W789" i="14"/>
  <c r="W789" i="11"/>
  <c r="W789" i="12"/>
  <c r="W789" i="10"/>
  <c r="W789" i="9"/>
  <c r="W789" i="7"/>
  <c r="W789" i="8"/>
  <c r="W789" i="5"/>
  <c r="U789" i="19"/>
  <c r="U789" i="18"/>
  <c r="U789" i="17"/>
  <c r="U789" i="16"/>
  <c r="U789" i="15"/>
  <c r="U789" i="14"/>
  <c r="U789" i="13"/>
  <c r="U789" i="12"/>
  <c r="U789" i="11"/>
  <c r="U789" i="10"/>
  <c r="U789" i="9"/>
  <c r="U789" i="8"/>
  <c r="U789" i="7"/>
  <c r="U789" i="5"/>
  <c r="X789" i="19"/>
  <c r="X789" i="18"/>
  <c r="X789" i="17"/>
  <c r="X789" i="16"/>
  <c r="X789" i="15"/>
  <c r="X789" i="14"/>
  <c r="X789" i="13"/>
  <c r="X789" i="12"/>
  <c r="X789" i="11"/>
  <c r="X789" i="10"/>
  <c r="X789" i="8"/>
  <c r="X789" i="9"/>
  <c r="X789" i="7"/>
  <c r="X789" i="5"/>
  <c r="V789" i="19"/>
  <c r="V789" i="18"/>
  <c r="V789" i="17"/>
  <c r="V789" i="16"/>
  <c r="V789" i="15"/>
  <c r="V789" i="14"/>
  <c r="V789" i="13"/>
  <c r="V789" i="12"/>
  <c r="V789" i="11"/>
  <c r="V789" i="10"/>
  <c r="V789" i="9"/>
  <c r="V789" i="8"/>
  <c r="V789" i="7"/>
  <c r="V789" i="5"/>
  <c r="V789" i="3"/>
  <c r="V789" i="2"/>
  <c r="X789" i="1"/>
  <c r="U789" i="3"/>
  <c r="U789" i="2"/>
  <c r="W789" i="1"/>
  <c r="W789" i="3"/>
  <c r="W789" i="2"/>
  <c r="Y789" i="1"/>
  <c r="X789" i="3"/>
  <c r="Z789" i="1"/>
  <c r="X789" i="2"/>
  <c r="I790" i="1"/>
  <c r="E790" i="1"/>
  <c r="G790" i="1"/>
  <c r="F790" i="1"/>
  <c r="H790" i="1"/>
  <c r="D790" i="1"/>
  <c r="B791" i="1"/>
  <c r="K791" i="1" s="1"/>
  <c r="C790" i="1"/>
  <c r="W790" i="19" l="1"/>
  <c r="W790" i="18"/>
  <c r="W790" i="17"/>
  <c r="W790" i="15"/>
  <c r="W790" i="16"/>
  <c r="W790" i="13"/>
  <c r="W790" i="14"/>
  <c r="W790" i="12"/>
  <c r="W790" i="11"/>
  <c r="W790" i="10"/>
  <c r="W790" i="8"/>
  <c r="W790" i="9"/>
  <c r="W790" i="7"/>
  <c r="W790" i="5"/>
  <c r="X790" i="19"/>
  <c r="X790" i="18"/>
  <c r="X790" i="17"/>
  <c r="X790" i="16"/>
  <c r="X790" i="15"/>
  <c r="X790" i="14"/>
  <c r="X790" i="13"/>
  <c r="X790" i="12"/>
  <c r="X790" i="11"/>
  <c r="X790" i="10"/>
  <c r="X790" i="9"/>
  <c r="X790" i="7"/>
  <c r="X790" i="8"/>
  <c r="X790" i="5"/>
  <c r="V790" i="19"/>
  <c r="V790" i="17"/>
  <c r="V790" i="18"/>
  <c r="V790" i="16"/>
  <c r="V790" i="15"/>
  <c r="V790" i="14"/>
  <c r="V790" i="13"/>
  <c r="V790" i="12"/>
  <c r="V790" i="11"/>
  <c r="V790" i="10"/>
  <c r="V790" i="9"/>
  <c r="V790" i="8"/>
  <c r="V790" i="7"/>
  <c r="V790" i="5"/>
  <c r="U790" i="19"/>
  <c r="U790" i="18"/>
  <c r="U790" i="17"/>
  <c r="U790" i="16"/>
  <c r="U790" i="15"/>
  <c r="U790" i="14"/>
  <c r="U790" i="13"/>
  <c r="U790" i="12"/>
  <c r="U790" i="11"/>
  <c r="U790" i="10"/>
  <c r="U790" i="8"/>
  <c r="U790" i="9"/>
  <c r="U790" i="7"/>
  <c r="U790" i="5"/>
  <c r="X790" i="3"/>
  <c r="X790" i="2"/>
  <c r="Z790" i="1"/>
  <c r="W790" i="3"/>
  <c r="W790" i="2"/>
  <c r="Y790" i="1"/>
  <c r="V790" i="3"/>
  <c r="V790" i="2"/>
  <c r="X790" i="1"/>
  <c r="U790" i="3"/>
  <c r="U790" i="2"/>
  <c r="W790" i="1"/>
  <c r="I791" i="1"/>
  <c r="H791" i="1"/>
  <c r="F791" i="1"/>
  <c r="E791" i="1"/>
  <c r="G791" i="1"/>
  <c r="D791" i="1"/>
  <c r="B792" i="1"/>
  <c r="K792" i="1" s="1"/>
  <c r="C791" i="1"/>
  <c r="F26" i="5" a="1"/>
  <c r="F26" i="5" l="1"/>
  <c r="W791" i="19"/>
  <c r="W791" i="18"/>
  <c r="W791" i="16"/>
  <c r="W791" i="17"/>
  <c r="W791" i="15"/>
  <c r="W791" i="13"/>
  <c r="W791" i="14"/>
  <c r="W791" i="12"/>
  <c r="W791" i="11"/>
  <c r="W791" i="10"/>
  <c r="W791" i="9"/>
  <c r="W791" i="8"/>
  <c r="W791" i="5"/>
  <c r="W791" i="7"/>
  <c r="X791" i="19"/>
  <c r="X791" i="18"/>
  <c r="X791" i="17"/>
  <c r="X791" i="16"/>
  <c r="X791" i="15"/>
  <c r="X791" i="14"/>
  <c r="X791" i="13"/>
  <c r="X791" i="11"/>
  <c r="X791" i="12"/>
  <c r="X791" i="10"/>
  <c r="X791" i="9"/>
  <c r="X791" i="8"/>
  <c r="X791" i="7"/>
  <c r="X791" i="5"/>
  <c r="U791" i="19"/>
  <c r="U791" i="18"/>
  <c r="U791" i="17"/>
  <c r="U791" i="16"/>
  <c r="U791" i="15"/>
  <c r="U791" i="14"/>
  <c r="U791" i="13"/>
  <c r="U791" i="12"/>
  <c r="U791" i="11"/>
  <c r="U791" i="10"/>
  <c r="U791" i="9"/>
  <c r="U791" i="7"/>
  <c r="U791" i="8"/>
  <c r="U791" i="5"/>
  <c r="V791" i="19"/>
  <c r="V791" i="18"/>
  <c r="V791" i="17"/>
  <c r="V791" i="16"/>
  <c r="V791" i="15"/>
  <c r="V791" i="14"/>
  <c r="V791" i="13"/>
  <c r="V791" i="12"/>
  <c r="V791" i="11"/>
  <c r="V791" i="10"/>
  <c r="V791" i="9"/>
  <c r="V791" i="8"/>
  <c r="V791" i="7"/>
  <c r="V791" i="5"/>
  <c r="W791" i="3"/>
  <c r="W791" i="2"/>
  <c r="Y791" i="1"/>
  <c r="V791" i="3"/>
  <c r="V791" i="2"/>
  <c r="X791" i="1"/>
  <c r="U791" i="3"/>
  <c r="U791" i="2"/>
  <c r="W791" i="1"/>
  <c r="X791" i="3"/>
  <c r="X791" i="2"/>
  <c r="Z791" i="1"/>
  <c r="I792" i="1"/>
  <c r="E792" i="1"/>
  <c r="F792" i="1"/>
  <c r="G792" i="1"/>
  <c r="H792" i="1"/>
  <c r="D792" i="1"/>
  <c r="C792" i="1"/>
  <c r="B793" i="1"/>
  <c r="K793" i="1" s="1"/>
  <c r="F25" i="3" a="1"/>
  <c r="F25" i="3" l="1"/>
  <c r="W792" i="19"/>
  <c r="W792" i="17"/>
  <c r="W792" i="18"/>
  <c r="W792" i="15"/>
  <c r="W792" i="16"/>
  <c r="W792" i="14"/>
  <c r="W792" i="12"/>
  <c r="W792" i="11"/>
  <c r="W792" i="10"/>
  <c r="W792" i="9"/>
  <c r="W792" i="8"/>
  <c r="W792" i="13"/>
  <c r="W792" i="7"/>
  <c r="W792" i="5"/>
  <c r="V792" i="19"/>
  <c r="V792" i="18"/>
  <c r="V792" i="17"/>
  <c r="V792" i="16"/>
  <c r="V792" i="15"/>
  <c r="V792" i="14"/>
  <c r="V792" i="13"/>
  <c r="V792" i="12"/>
  <c r="V792" i="11"/>
  <c r="V792" i="10"/>
  <c r="V792" i="9"/>
  <c r="V792" i="8"/>
  <c r="V792" i="7"/>
  <c r="V792" i="5"/>
  <c r="U792" i="19"/>
  <c r="U792" i="18"/>
  <c r="U792" i="17"/>
  <c r="U792" i="16"/>
  <c r="U792" i="15"/>
  <c r="U792" i="14"/>
  <c r="U792" i="13"/>
  <c r="U792" i="12"/>
  <c r="U792" i="11"/>
  <c r="U792" i="9"/>
  <c r="U792" i="10"/>
  <c r="U792" i="8"/>
  <c r="U792" i="7"/>
  <c r="U792" i="5"/>
  <c r="X792" i="19"/>
  <c r="X792" i="18"/>
  <c r="X792" i="17"/>
  <c r="X792" i="16"/>
  <c r="X792" i="15"/>
  <c r="X792" i="14"/>
  <c r="X792" i="13"/>
  <c r="X792" i="12"/>
  <c r="X792" i="11"/>
  <c r="X792" i="10"/>
  <c r="X792" i="8"/>
  <c r="X792" i="9"/>
  <c r="X792" i="7"/>
  <c r="X792" i="5"/>
  <c r="X792" i="3"/>
  <c r="Z792" i="1"/>
  <c r="X792" i="2"/>
  <c r="W792" i="3"/>
  <c r="Y792" i="1"/>
  <c r="W792" i="2"/>
  <c r="V792" i="3"/>
  <c r="V792" i="2"/>
  <c r="X792" i="1"/>
  <c r="U792" i="3"/>
  <c r="U792" i="2"/>
  <c r="W792" i="1"/>
  <c r="I793" i="1"/>
  <c r="G793" i="1"/>
  <c r="H793" i="1"/>
  <c r="F793" i="1"/>
  <c r="E793" i="1"/>
  <c r="D793" i="1"/>
  <c r="B794" i="1"/>
  <c r="K794" i="1" s="1"/>
  <c r="C793" i="1"/>
  <c r="W793" i="19" l="1"/>
  <c r="W793" i="18"/>
  <c r="W793" i="17"/>
  <c r="W793" i="15"/>
  <c r="W793" i="16"/>
  <c r="W793" i="14"/>
  <c r="W793" i="13"/>
  <c r="W793" i="12"/>
  <c r="W793" i="11"/>
  <c r="W793" i="10"/>
  <c r="W793" i="9"/>
  <c r="W793" i="8"/>
  <c r="W793" i="7"/>
  <c r="W793" i="5"/>
  <c r="U793" i="19"/>
  <c r="U793" i="18"/>
  <c r="U793" i="17"/>
  <c r="U793" i="16"/>
  <c r="U793" i="15"/>
  <c r="U793" i="14"/>
  <c r="U793" i="13"/>
  <c r="U793" i="12"/>
  <c r="U793" i="11"/>
  <c r="U793" i="10"/>
  <c r="U793" i="8"/>
  <c r="U793" i="9"/>
  <c r="U793" i="7"/>
  <c r="U793" i="5"/>
  <c r="X793" i="19"/>
  <c r="X793" i="18"/>
  <c r="X793" i="17"/>
  <c r="X793" i="16"/>
  <c r="X793" i="15"/>
  <c r="X793" i="14"/>
  <c r="X793" i="13"/>
  <c r="X793" i="12"/>
  <c r="X793" i="11"/>
  <c r="X793" i="10"/>
  <c r="X793" i="8"/>
  <c r="X793" i="9"/>
  <c r="X793" i="7"/>
  <c r="X793" i="5"/>
  <c r="V793" i="19"/>
  <c r="V793" i="18"/>
  <c r="V793" i="17"/>
  <c r="V793" i="16"/>
  <c r="V793" i="15"/>
  <c r="V793" i="14"/>
  <c r="V793" i="13"/>
  <c r="V793" i="12"/>
  <c r="V793" i="11"/>
  <c r="V793" i="10"/>
  <c r="V793" i="9"/>
  <c r="V793" i="8"/>
  <c r="V793" i="5"/>
  <c r="V793" i="7"/>
  <c r="U793" i="3"/>
  <c r="U793" i="2"/>
  <c r="W793" i="1"/>
  <c r="V793" i="3"/>
  <c r="V793" i="2"/>
  <c r="X793" i="1"/>
  <c r="W793" i="3"/>
  <c r="W793" i="2"/>
  <c r="Y793" i="1"/>
  <c r="X793" i="3"/>
  <c r="X793" i="2"/>
  <c r="Z793" i="1"/>
  <c r="I794" i="1"/>
  <c r="E794" i="1"/>
  <c r="H794" i="1"/>
  <c r="G794" i="1"/>
  <c r="F794" i="1"/>
  <c r="D794" i="1"/>
  <c r="C794" i="1"/>
  <c r="B795" i="1"/>
  <c r="K795" i="1" s="1"/>
  <c r="F33" i="2" a="1"/>
  <c r="F33" i="2" l="1"/>
  <c r="W794" i="19"/>
  <c r="W794" i="18"/>
  <c r="W794" i="16"/>
  <c r="W794" i="15"/>
  <c r="W794" i="14"/>
  <c r="W794" i="17"/>
  <c r="W794" i="13"/>
  <c r="W794" i="12"/>
  <c r="W794" i="11"/>
  <c r="W794" i="10"/>
  <c r="W794" i="8"/>
  <c r="W794" i="9"/>
  <c r="W794" i="5"/>
  <c r="W794" i="7"/>
  <c r="U794" i="19"/>
  <c r="U794" i="18"/>
  <c r="U794" i="17"/>
  <c r="U794" i="16"/>
  <c r="U794" i="15"/>
  <c r="U794" i="14"/>
  <c r="U794" i="13"/>
  <c r="U794" i="12"/>
  <c r="U794" i="11"/>
  <c r="U794" i="10"/>
  <c r="U794" i="9"/>
  <c r="U794" i="8"/>
  <c r="U794" i="7"/>
  <c r="U794" i="5"/>
  <c r="V794" i="19"/>
  <c r="V794" i="18"/>
  <c r="V794" i="17"/>
  <c r="V794" i="16"/>
  <c r="V794" i="15"/>
  <c r="V794" i="14"/>
  <c r="V794" i="13"/>
  <c r="V794" i="12"/>
  <c r="V794" i="11"/>
  <c r="V794" i="10"/>
  <c r="V794" i="9"/>
  <c r="V794" i="8"/>
  <c r="V794" i="7"/>
  <c r="V794" i="5"/>
  <c r="X794" i="19"/>
  <c r="X794" i="18"/>
  <c r="X794" i="17"/>
  <c r="X794" i="16"/>
  <c r="X794" i="15"/>
  <c r="X794" i="14"/>
  <c r="X794" i="13"/>
  <c r="X794" i="12"/>
  <c r="X794" i="11"/>
  <c r="X794" i="10"/>
  <c r="X794" i="9"/>
  <c r="X794" i="8"/>
  <c r="X794" i="7"/>
  <c r="X794" i="5"/>
  <c r="V794" i="3"/>
  <c r="V794" i="2"/>
  <c r="X794" i="1"/>
  <c r="W794" i="3"/>
  <c r="W794" i="2"/>
  <c r="Y794" i="1"/>
  <c r="X794" i="3"/>
  <c r="X794" i="2"/>
  <c r="Z794" i="1"/>
  <c r="U794" i="3"/>
  <c r="U794" i="2"/>
  <c r="W794" i="1"/>
  <c r="I795" i="1"/>
  <c r="H795" i="1"/>
  <c r="G795" i="1"/>
  <c r="F795" i="1"/>
  <c r="E795" i="1"/>
  <c r="D795" i="1"/>
  <c r="C795" i="1"/>
  <c r="B796" i="1"/>
  <c r="K796" i="1" s="1"/>
  <c r="J26" i="5" a="1"/>
  <c r="E26" i="5" a="1"/>
  <c r="E26" i="5" l="1"/>
  <c r="G26" i="5" s="1"/>
  <c r="H26" i="5" s="1"/>
  <c r="I26" i="5" s="1"/>
  <c r="J26" i="5"/>
  <c r="W795" i="19"/>
  <c r="W795" i="18"/>
  <c r="W795" i="17"/>
  <c r="W795" i="15"/>
  <c r="W795" i="14"/>
  <c r="W795" i="16"/>
  <c r="W795" i="12"/>
  <c r="W795" i="13"/>
  <c r="W795" i="11"/>
  <c r="W795" i="8"/>
  <c r="W795" i="9"/>
  <c r="W795" i="7"/>
  <c r="W795" i="10"/>
  <c r="W795" i="5"/>
  <c r="V795" i="19"/>
  <c r="V795" i="18"/>
  <c r="V795" i="17"/>
  <c r="V795" i="16"/>
  <c r="V795" i="15"/>
  <c r="V795" i="14"/>
  <c r="V795" i="13"/>
  <c r="V795" i="12"/>
  <c r="V795" i="11"/>
  <c r="V795" i="10"/>
  <c r="V795" i="9"/>
  <c r="V795" i="8"/>
  <c r="V795" i="7"/>
  <c r="V795" i="5"/>
  <c r="X795" i="19"/>
  <c r="X795" i="18"/>
  <c r="X795" i="17"/>
  <c r="X795" i="16"/>
  <c r="X795" i="15"/>
  <c r="X795" i="14"/>
  <c r="X795" i="13"/>
  <c r="X795" i="12"/>
  <c r="X795" i="11"/>
  <c r="X795" i="10"/>
  <c r="X795" i="8"/>
  <c r="X795" i="9"/>
  <c r="X795" i="7"/>
  <c r="X795" i="5"/>
  <c r="U795" i="19"/>
  <c r="U795" i="18"/>
  <c r="U795" i="17"/>
  <c r="U795" i="16"/>
  <c r="U795" i="15"/>
  <c r="U795" i="14"/>
  <c r="U795" i="13"/>
  <c r="U795" i="12"/>
  <c r="U795" i="11"/>
  <c r="U795" i="9"/>
  <c r="U795" i="10"/>
  <c r="U795" i="8"/>
  <c r="U795" i="7"/>
  <c r="U795" i="5"/>
  <c r="U795" i="3"/>
  <c r="U795" i="2"/>
  <c r="W795" i="1"/>
  <c r="W795" i="3"/>
  <c r="W795" i="2"/>
  <c r="Y795" i="1"/>
  <c r="V795" i="3"/>
  <c r="V795" i="2"/>
  <c r="X795" i="1"/>
  <c r="X795" i="3"/>
  <c r="X795" i="2"/>
  <c r="Z795" i="1"/>
  <c r="I796" i="1"/>
  <c r="H796" i="1"/>
  <c r="F796" i="1"/>
  <c r="G796" i="1"/>
  <c r="E796" i="1"/>
  <c r="D796" i="1"/>
  <c r="B797" i="1"/>
  <c r="K797" i="1" s="1"/>
  <c r="C796" i="1"/>
  <c r="E25" i="3" a="1"/>
  <c r="J25" i="3" a="1"/>
  <c r="L26" i="5"/>
  <c r="P26" i="5"/>
  <c r="Z26" i="5" l="1"/>
  <c r="M26" i="5"/>
  <c r="N26" i="5" s="1"/>
  <c r="Q26" i="5"/>
  <c r="R26" i="5" s="1"/>
  <c r="J25" i="3"/>
  <c r="E25" i="3"/>
  <c r="G25" i="3" s="1"/>
  <c r="H25" i="3" s="1"/>
  <c r="W796" i="19"/>
  <c r="W796" i="18"/>
  <c r="W796" i="17"/>
  <c r="W796" i="15"/>
  <c r="W796" i="14"/>
  <c r="W796" i="13"/>
  <c r="W796" i="16"/>
  <c r="W796" i="12"/>
  <c r="W796" i="9"/>
  <c r="W796" i="11"/>
  <c r="W796" i="10"/>
  <c r="W796" i="5"/>
  <c r="W796" i="7"/>
  <c r="W796" i="8"/>
  <c r="X796" i="19"/>
  <c r="X796" i="18"/>
  <c r="X796" i="17"/>
  <c r="X796" i="15"/>
  <c r="X796" i="16"/>
  <c r="X796" i="14"/>
  <c r="X796" i="13"/>
  <c r="X796" i="12"/>
  <c r="X796" i="11"/>
  <c r="X796" i="10"/>
  <c r="X796" i="9"/>
  <c r="X796" i="7"/>
  <c r="X796" i="8"/>
  <c r="X796" i="5"/>
  <c r="U796" i="19"/>
  <c r="U796" i="17"/>
  <c r="U796" i="18"/>
  <c r="U796" i="16"/>
  <c r="U796" i="15"/>
  <c r="U796" i="14"/>
  <c r="U796" i="13"/>
  <c r="U796" i="12"/>
  <c r="U796" i="11"/>
  <c r="U796" i="10"/>
  <c r="U796" i="9"/>
  <c r="U796" i="7"/>
  <c r="U796" i="8"/>
  <c r="U796" i="5"/>
  <c r="V796" i="19"/>
  <c r="V796" i="18"/>
  <c r="V796" i="17"/>
  <c r="V796" i="16"/>
  <c r="V796" i="15"/>
  <c r="V796" i="14"/>
  <c r="V796" i="13"/>
  <c r="V796" i="12"/>
  <c r="V796" i="11"/>
  <c r="V796" i="10"/>
  <c r="V796" i="9"/>
  <c r="V796" i="8"/>
  <c r="V796" i="5"/>
  <c r="V796" i="7"/>
  <c r="W796" i="3"/>
  <c r="W796" i="2"/>
  <c r="Y796" i="1"/>
  <c r="U796" i="3"/>
  <c r="U796" i="2"/>
  <c r="W796" i="1"/>
  <c r="X796" i="3"/>
  <c r="X796" i="2"/>
  <c r="Z796" i="1"/>
  <c r="V796" i="3"/>
  <c r="V796" i="2"/>
  <c r="X796" i="1"/>
  <c r="I797" i="1"/>
  <c r="F797" i="1"/>
  <c r="G797" i="1"/>
  <c r="E797" i="1"/>
  <c r="H797" i="1"/>
  <c r="D797" i="1"/>
  <c r="C797" i="1"/>
  <c r="B798" i="1"/>
  <c r="K798" i="1" s="1"/>
  <c r="P25" i="3"/>
  <c r="L25" i="3"/>
  <c r="Z25" i="3" l="1"/>
  <c r="I25" i="3"/>
  <c r="Q25" i="3"/>
  <c r="R25" i="3" s="1"/>
  <c r="M25" i="3"/>
  <c r="N25" i="3" s="1"/>
  <c r="W797" i="19"/>
  <c r="W797" i="18"/>
  <c r="W797" i="17"/>
  <c r="W797" i="15"/>
  <c r="W797" i="16"/>
  <c r="W797" i="12"/>
  <c r="W797" i="13"/>
  <c r="W797" i="11"/>
  <c r="W797" i="14"/>
  <c r="W797" i="9"/>
  <c r="W797" i="8"/>
  <c r="W797" i="7"/>
  <c r="W797" i="10"/>
  <c r="W797" i="5"/>
  <c r="V797" i="19"/>
  <c r="V797" i="18"/>
  <c r="V797" i="17"/>
  <c r="V797" i="16"/>
  <c r="V797" i="15"/>
  <c r="V797" i="14"/>
  <c r="V797" i="13"/>
  <c r="V797" i="12"/>
  <c r="V797" i="11"/>
  <c r="V797" i="10"/>
  <c r="V797" i="9"/>
  <c r="V797" i="7"/>
  <c r="V797" i="8"/>
  <c r="V797" i="5"/>
  <c r="U797" i="19"/>
  <c r="U797" i="18"/>
  <c r="U797" i="17"/>
  <c r="U797" i="16"/>
  <c r="U797" i="15"/>
  <c r="U797" i="14"/>
  <c r="U797" i="13"/>
  <c r="U797" i="12"/>
  <c r="U797" i="11"/>
  <c r="U797" i="10"/>
  <c r="U797" i="9"/>
  <c r="U797" i="8"/>
  <c r="U797" i="7"/>
  <c r="U797" i="5"/>
  <c r="X797" i="19"/>
  <c r="X797" i="18"/>
  <c r="X797" i="17"/>
  <c r="X797" i="16"/>
  <c r="X797" i="15"/>
  <c r="X797" i="14"/>
  <c r="X797" i="13"/>
  <c r="X797" i="11"/>
  <c r="X797" i="12"/>
  <c r="X797" i="10"/>
  <c r="X797" i="9"/>
  <c r="X797" i="8"/>
  <c r="X797" i="7"/>
  <c r="X797" i="5"/>
  <c r="U797" i="3"/>
  <c r="U797" i="2"/>
  <c r="W797" i="1"/>
  <c r="X797" i="3"/>
  <c r="X797" i="2"/>
  <c r="Z797" i="1"/>
  <c r="W797" i="3"/>
  <c r="W797" i="2"/>
  <c r="Y797" i="1"/>
  <c r="V797" i="3"/>
  <c r="V797" i="2"/>
  <c r="X797" i="1"/>
  <c r="I798" i="1"/>
  <c r="F798" i="1"/>
  <c r="H798" i="1"/>
  <c r="G798" i="1"/>
  <c r="E798" i="1"/>
  <c r="D798" i="1"/>
  <c r="C798" i="1"/>
  <c r="B799" i="1"/>
  <c r="K799" i="1" s="1"/>
  <c r="E33" i="2" a="1"/>
  <c r="J33" i="2" a="1"/>
  <c r="E33" i="2" l="1"/>
  <c r="G33" i="2" s="1"/>
  <c r="H33" i="2" s="1"/>
  <c r="J33" i="2"/>
  <c r="W798" i="19"/>
  <c r="W798" i="18"/>
  <c r="W798" i="17"/>
  <c r="W798" i="16"/>
  <c r="W798" i="14"/>
  <c r="W798" i="15"/>
  <c r="W798" i="12"/>
  <c r="W798" i="13"/>
  <c r="W798" i="9"/>
  <c r="W798" i="10"/>
  <c r="W798" i="11"/>
  <c r="W798" i="7"/>
  <c r="W798" i="8"/>
  <c r="W798" i="5"/>
  <c r="X798" i="19"/>
  <c r="X798" i="18"/>
  <c r="X798" i="17"/>
  <c r="X798" i="16"/>
  <c r="X798" i="15"/>
  <c r="X798" i="14"/>
  <c r="X798" i="13"/>
  <c r="X798" i="12"/>
  <c r="X798" i="11"/>
  <c r="X798" i="10"/>
  <c r="X798" i="8"/>
  <c r="X798" i="9"/>
  <c r="X798" i="7"/>
  <c r="X798" i="5"/>
  <c r="V798" i="19"/>
  <c r="V798" i="18"/>
  <c r="V798" i="17"/>
  <c r="V798" i="16"/>
  <c r="V798" i="15"/>
  <c r="V798" i="14"/>
  <c r="V798" i="13"/>
  <c r="V798" i="12"/>
  <c r="V798" i="11"/>
  <c r="V798" i="10"/>
  <c r="V798" i="9"/>
  <c r="V798" i="8"/>
  <c r="V798" i="7"/>
  <c r="V798" i="5"/>
  <c r="U798" i="19"/>
  <c r="U798" i="18"/>
  <c r="U798" i="17"/>
  <c r="U798" i="16"/>
  <c r="U798" i="15"/>
  <c r="U798" i="14"/>
  <c r="U798" i="13"/>
  <c r="U798" i="12"/>
  <c r="U798" i="11"/>
  <c r="U798" i="10"/>
  <c r="U798" i="9"/>
  <c r="U798" i="8"/>
  <c r="U798" i="7"/>
  <c r="U798" i="5"/>
  <c r="U798" i="3"/>
  <c r="U798" i="2"/>
  <c r="W798" i="1"/>
  <c r="W798" i="3"/>
  <c r="W798" i="2"/>
  <c r="Y798" i="1"/>
  <c r="X798" i="3"/>
  <c r="X798" i="2"/>
  <c r="Z798" i="1"/>
  <c r="V798" i="3"/>
  <c r="V798" i="2"/>
  <c r="X798" i="1"/>
  <c r="I799" i="1"/>
  <c r="G799" i="1"/>
  <c r="E799" i="1"/>
  <c r="H799" i="1"/>
  <c r="F799" i="1"/>
  <c r="D799" i="1"/>
  <c r="B800" i="1"/>
  <c r="K800" i="1" s="1"/>
  <c r="C799" i="1"/>
  <c r="P33" i="2"/>
  <c r="L33" i="2"/>
  <c r="Z33" i="2" l="1"/>
  <c r="I33" i="2"/>
  <c r="Q33" i="2"/>
  <c r="R33" i="2" s="1"/>
  <c r="M33" i="2"/>
  <c r="N33" i="2" s="1"/>
  <c r="W799" i="19"/>
  <c r="W799" i="18"/>
  <c r="W799" i="16"/>
  <c r="W799" i="15"/>
  <c r="W799" i="17"/>
  <c r="W799" i="14"/>
  <c r="W799" i="13"/>
  <c r="W799" i="10"/>
  <c r="W799" i="11"/>
  <c r="W799" i="12"/>
  <c r="W799" i="9"/>
  <c r="W799" i="7"/>
  <c r="W799" i="8"/>
  <c r="W799" i="5"/>
  <c r="X799" i="19"/>
  <c r="X799" i="18"/>
  <c r="X799" i="17"/>
  <c r="X799" i="16"/>
  <c r="X799" i="15"/>
  <c r="X799" i="14"/>
  <c r="X799" i="13"/>
  <c r="X799" i="12"/>
  <c r="X799" i="11"/>
  <c r="X799" i="10"/>
  <c r="X799" i="8"/>
  <c r="X799" i="9"/>
  <c r="X799" i="7"/>
  <c r="X799" i="5"/>
  <c r="U799" i="19"/>
  <c r="U799" i="18"/>
  <c r="U799" i="17"/>
  <c r="U799" i="16"/>
  <c r="U799" i="15"/>
  <c r="U799" i="14"/>
  <c r="U799" i="13"/>
  <c r="U799" i="12"/>
  <c r="U799" i="11"/>
  <c r="U799" i="10"/>
  <c r="U799" i="8"/>
  <c r="U799" i="9"/>
  <c r="U799" i="7"/>
  <c r="U799" i="5"/>
  <c r="V799" i="19"/>
  <c r="V799" i="17"/>
  <c r="V799" i="18"/>
  <c r="V799" i="16"/>
  <c r="V799" i="15"/>
  <c r="V799" i="14"/>
  <c r="V799" i="13"/>
  <c r="V799" i="12"/>
  <c r="V799" i="11"/>
  <c r="V799" i="10"/>
  <c r="V799" i="9"/>
  <c r="V799" i="8"/>
  <c r="V799" i="7"/>
  <c r="V799" i="5"/>
  <c r="V799" i="3"/>
  <c r="V799" i="2"/>
  <c r="X799" i="1"/>
  <c r="U799" i="3"/>
  <c r="U799" i="2"/>
  <c r="W799" i="1"/>
  <c r="W799" i="3"/>
  <c r="W799" i="2"/>
  <c r="Y799" i="1"/>
  <c r="X799" i="3"/>
  <c r="X799" i="2"/>
  <c r="Z799" i="1"/>
  <c r="I800" i="1"/>
  <c r="F800" i="1"/>
  <c r="G800" i="1"/>
  <c r="H800" i="1"/>
  <c r="E800" i="1"/>
  <c r="D800" i="1"/>
  <c r="C800" i="1"/>
  <c r="B801" i="1"/>
  <c r="K801" i="1" s="1"/>
  <c r="W800" i="18" l="1"/>
  <c r="W800" i="19"/>
  <c r="W800" i="17"/>
  <c r="W800" i="16"/>
  <c r="W800" i="14"/>
  <c r="W800" i="15"/>
  <c r="W800" i="11"/>
  <c r="W800" i="13"/>
  <c r="W800" i="10"/>
  <c r="W800" i="12"/>
  <c r="W800" i="9"/>
  <c r="W800" i="7"/>
  <c r="W800" i="8"/>
  <c r="W800" i="5"/>
  <c r="V800" i="19"/>
  <c r="V800" i="18"/>
  <c r="V800" i="17"/>
  <c r="V800" i="16"/>
  <c r="V800" i="15"/>
  <c r="V800" i="14"/>
  <c r="V800" i="13"/>
  <c r="V800" i="12"/>
  <c r="V800" i="11"/>
  <c r="V800" i="10"/>
  <c r="V800" i="8"/>
  <c r="V800" i="9"/>
  <c r="V800" i="7"/>
  <c r="V800" i="5"/>
  <c r="X800" i="19"/>
  <c r="X800" i="18"/>
  <c r="X800" i="17"/>
  <c r="X800" i="16"/>
  <c r="X800" i="15"/>
  <c r="X800" i="14"/>
  <c r="X800" i="13"/>
  <c r="X800" i="12"/>
  <c r="X800" i="11"/>
  <c r="X800" i="10"/>
  <c r="X800" i="9"/>
  <c r="X800" i="7"/>
  <c r="X800" i="8"/>
  <c r="X800" i="5"/>
  <c r="U800" i="19"/>
  <c r="U800" i="18"/>
  <c r="U800" i="17"/>
  <c r="U800" i="16"/>
  <c r="U800" i="15"/>
  <c r="U800" i="14"/>
  <c r="U800" i="13"/>
  <c r="U800" i="12"/>
  <c r="U800" i="10"/>
  <c r="U800" i="11"/>
  <c r="U800" i="9"/>
  <c r="U800" i="8"/>
  <c r="U800" i="7"/>
  <c r="U800" i="5"/>
  <c r="U800" i="3"/>
  <c r="U800" i="2"/>
  <c r="W800" i="1"/>
  <c r="V800" i="3"/>
  <c r="V800" i="2"/>
  <c r="X800" i="1"/>
  <c r="X800" i="3"/>
  <c r="X800" i="2"/>
  <c r="Z800" i="1"/>
  <c r="W800" i="3"/>
  <c r="W800" i="2"/>
  <c r="Y800" i="1"/>
  <c r="I801" i="1"/>
  <c r="F801" i="1"/>
  <c r="G801" i="1"/>
  <c r="E801" i="1"/>
  <c r="H801" i="1"/>
  <c r="D801" i="1"/>
  <c r="B802" i="1"/>
  <c r="K802" i="1" s="1"/>
  <c r="C801" i="1"/>
  <c r="W801" i="18" l="1"/>
  <c r="W801" i="19"/>
  <c r="W801" i="17"/>
  <c r="W801" i="16"/>
  <c r="W801" i="15"/>
  <c r="W801" i="13"/>
  <c r="W801" i="14"/>
  <c r="W801" i="11"/>
  <c r="W801" i="10"/>
  <c r="W801" i="12"/>
  <c r="W801" i="7"/>
  <c r="W801" i="8"/>
  <c r="W801" i="9"/>
  <c r="W801" i="5"/>
  <c r="X801" i="19"/>
  <c r="X801" i="18"/>
  <c r="X801" i="17"/>
  <c r="X801" i="16"/>
  <c r="X801" i="15"/>
  <c r="X801" i="14"/>
  <c r="X801" i="13"/>
  <c r="X801" i="12"/>
  <c r="X801" i="11"/>
  <c r="X801" i="10"/>
  <c r="X801" i="8"/>
  <c r="X801" i="9"/>
  <c r="X801" i="7"/>
  <c r="X801" i="5"/>
  <c r="U801" i="19"/>
  <c r="U801" i="18"/>
  <c r="U801" i="17"/>
  <c r="U801" i="16"/>
  <c r="U801" i="15"/>
  <c r="U801" i="14"/>
  <c r="U801" i="13"/>
  <c r="U801" i="12"/>
  <c r="U801" i="11"/>
  <c r="U801" i="10"/>
  <c r="U801" i="9"/>
  <c r="U801" i="8"/>
  <c r="U801" i="7"/>
  <c r="U801" i="5"/>
  <c r="V801" i="19"/>
  <c r="V801" i="18"/>
  <c r="V801" i="17"/>
  <c r="V801" i="16"/>
  <c r="V801" i="15"/>
  <c r="V801" i="14"/>
  <c r="V801" i="13"/>
  <c r="V801" i="12"/>
  <c r="V801" i="11"/>
  <c r="V801" i="10"/>
  <c r="V801" i="9"/>
  <c r="V801" i="8"/>
  <c r="V801" i="7"/>
  <c r="V801" i="5"/>
  <c r="X801" i="3"/>
  <c r="X801" i="2"/>
  <c r="Z801" i="1"/>
  <c r="W801" i="3"/>
  <c r="W801" i="2"/>
  <c r="Y801" i="1"/>
  <c r="V801" i="3"/>
  <c r="V801" i="2"/>
  <c r="X801" i="1"/>
  <c r="U801" i="3"/>
  <c r="U801" i="2"/>
  <c r="W801" i="1"/>
  <c r="I802" i="1"/>
  <c r="E802" i="1"/>
  <c r="F802" i="1"/>
  <c r="H802" i="1"/>
  <c r="G802" i="1"/>
  <c r="D802" i="1"/>
  <c r="B803" i="1"/>
  <c r="K803" i="1" s="1"/>
  <c r="C802" i="1"/>
  <c r="W802" i="19" l="1"/>
  <c r="W802" i="18"/>
  <c r="W802" i="17"/>
  <c r="W802" i="16"/>
  <c r="W802" i="14"/>
  <c r="W802" i="13"/>
  <c r="W802" i="12"/>
  <c r="W802" i="11"/>
  <c r="W802" i="15"/>
  <c r="W802" i="8"/>
  <c r="W802" i="9"/>
  <c r="W802" i="10"/>
  <c r="W802" i="5"/>
  <c r="W802" i="7"/>
  <c r="X802" i="19"/>
  <c r="X802" i="18"/>
  <c r="X802" i="17"/>
  <c r="X802" i="16"/>
  <c r="X802" i="15"/>
  <c r="X802" i="14"/>
  <c r="X802" i="13"/>
  <c r="X802" i="12"/>
  <c r="X802" i="11"/>
  <c r="X802" i="10"/>
  <c r="X802" i="8"/>
  <c r="X802" i="9"/>
  <c r="X802" i="7"/>
  <c r="X802" i="5"/>
  <c r="V802" i="19"/>
  <c r="V802" i="18"/>
  <c r="V802" i="17"/>
  <c r="V802" i="16"/>
  <c r="V802" i="15"/>
  <c r="V802" i="14"/>
  <c r="V802" i="13"/>
  <c r="V802" i="12"/>
  <c r="V802" i="11"/>
  <c r="V802" i="10"/>
  <c r="V802" i="9"/>
  <c r="V802" i="8"/>
  <c r="V802" i="5"/>
  <c r="V802" i="7"/>
  <c r="U802" i="19"/>
  <c r="U802" i="18"/>
  <c r="U802" i="17"/>
  <c r="U802" i="16"/>
  <c r="U802" i="15"/>
  <c r="U802" i="14"/>
  <c r="U802" i="13"/>
  <c r="U802" i="12"/>
  <c r="U802" i="11"/>
  <c r="U802" i="10"/>
  <c r="U802" i="8"/>
  <c r="U802" i="9"/>
  <c r="U802" i="7"/>
  <c r="U802" i="5"/>
  <c r="X802" i="3"/>
  <c r="X802" i="2"/>
  <c r="Z802" i="1"/>
  <c r="U802" i="3"/>
  <c r="U802" i="2"/>
  <c r="W802" i="1"/>
  <c r="W802" i="3"/>
  <c r="W802" i="2"/>
  <c r="Y802" i="1"/>
  <c r="V802" i="3"/>
  <c r="V802" i="2"/>
  <c r="X802" i="1"/>
  <c r="I803" i="1"/>
  <c r="F803" i="1"/>
  <c r="G803" i="1"/>
  <c r="E803" i="1"/>
  <c r="H803" i="1"/>
  <c r="D803" i="1"/>
  <c r="C803" i="1"/>
  <c r="B804" i="1"/>
  <c r="K804" i="1" s="1"/>
  <c r="W803" i="19" l="1"/>
  <c r="W803" i="18"/>
  <c r="W803" i="17"/>
  <c r="W803" i="16"/>
  <c r="W803" i="15"/>
  <c r="W803" i="13"/>
  <c r="W803" i="12"/>
  <c r="W803" i="14"/>
  <c r="W803" i="11"/>
  <c r="W803" i="9"/>
  <c r="W803" i="8"/>
  <c r="W803" i="7"/>
  <c r="W803" i="10"/>
  <c r="W803" i="5"/>
  <c r="X803" i="19"/>
  <c r="X803" i="18"/>
  <c r="X803" i="17"/>
  <c r="X803" i="16"/>
  <c r="X803" i="15"/>
  <c r="X803" i="14"/>
  <c r="X803" i="13"/>
  <c r="X803" i="11"/>
  <c r="X803" i="12"/>
  <c r="X803" i="10"/>
  <c r="X803" i="9"/>
  <c r="X803" i="7"/>
  <c r="X803" i="8"/>
  <c r="X803" i="5"/>
  <c r="U803" i="19"/>
  <c r="U803" i="18"/>
  <c r="U803" i="17"/>
  <c r="U803" i="16"/>
  <c r="U803" i="15"/>
  <c r="U803" i="14"/>
  <c r="U803" i="13"/>
  <c r="U803" i="12"/>
  <c r="U803" i="11"/>
  <c r="U803" i="10"/>
  <c r="U803" i="9"/>
  <c r="U803" i="8"/>
  <c r="U803" i="7"/>
  <c r="U803" i="5"/>
  <c r="V803" i="19"/>
  <c r="V803" i="18"/>
  <c r="V803" i="17"/>
  <c r="V803" i="16"/>
  <c r="V803" i="15"/>
  <c r="V803" i="14"/>
  <c r="V803" i="13"/>
  <c r="V803" i="12"/>
  <c r="V803" i="11"/>
  <c r="V803" i="10"/>
  <c r="V803" i="9"/>
  <c r="V803" i="7"/>
  <c r="V803" i="8"/>
  <c r="V803" i="5"/>
  <c r="X803" i="3"/>
  <c r="X803" i="2"/>
  <c r="Z803" i="1"/>
  <c r="V803" i="3"/>
  <c r="V803" i="2"/>
  <c r="X803" i="1"/>
  <c r="U803" i="3"/>
  <c r="U803" i="2"/>
  <c r="W803" i="1"/>
  <c r="W803" i="3"/>
  <c r="W803" i="2"/>
  <c r="Y803" i="1"/>
  <c r="I804" i="1"/>
  <c r="H804" i="1"/>
  <c r="G804" i="1"/>
  <c r="E804" i="1"/>
  <c r="F804" i="1"/>
  <c r="D804" i="1"/>
  <c r="C804" i="1"/>
  <c r="B805" i="1"/>
  <c r="K805" i="1" s="1"/>
  <c r="W804" i="19" l="1"/>
  <c r="W804" i="18"/>
  <c r="W804" i="16"/>
  <c r="W804" i="15"/>
  <c r="W804" i="17"/>
  <c r="W804" i="13"/>
  <c r="W804" i="12"/>
  <c r="W804" i="14"/>
  <c r="W804" i="11"/>
  <c r="W804" i="10"/>
  <c r="W804" i="8"/>
  <c r="W804" i="7"/>
  <c r="W804" i="5"/>
  <c r="W804" i="9"/>
  <c r="V804" i="19"/>
  <c r="V804" i="18"/>
  <c r="V804" i="17"/>
  <c r="V804" i="16"/>
  <c r="V804" i="15"/>
  <c r="V804" i="14"/>
  <c r="V804" i="13"/>
  <c r="V804" i="12"/>
  <c r="V804" i="11"/>
  <c r="V804" i="10"/>
  <c r="V804" i="9"/>
  <c r="V804" i="8"/>
  <c r="V804" i="7"/>
  <c r="V804" i="5"/>
  <c r="U804" i="19"/>
  <c r="U804" i="18"/>
  <c r="U804" i="17"/>
  <c r="U804" i="16"/>
  <c r="U804" i="15"/>
  <c r="U804" i="14"/>
  <c r="U804" i="13"/>
  <c r="U804" i="12"/>
  <c r="U804" i="11"/>
  <c r="U804" i="10"/>
  <c r="U804" i="9"/>
  <c r="U804" i="8"/>
  <c r="U804" i="7"/>
  <c r="U804" i="5"/>
  <c r="X804" i="19"/>
  <c r="X804" i="18"/>
  <c r="X804" i="17"/>
  <c r="X804" i="16"/>
  <c r="X804" i="15"/>
  <c r="X804" i="14"/>
  <c r="X804" i="13"/>
  <c r="X804" i="12"/>
  <c r="X804" i="11"/>
  <c r="X804" i="10"/>
  <c r="X804" i="8"/>
  <c r="X804" i="9"/>
  <c r="X804" i="7"/>
  <c r="X804" i="5"/>
  <c r="V804" i="3"/>
  <c r="V804" i="2"/>
  <c r="X804" i="1"/>
  <c r="U804" i="3"/>
  <c r="U804" i="2"/>
  <c r="W804" i="1"/>
  <c r="W804" i="3"/>
  <c r="W804" i="2"/>
  <c r="Y804" i="1"/>
  <c r="X804" i="3"/>
  <c r="X804" i="2"/>
  <c r="Z804" i="1"/>
  <c r="I805" i="1"/>
  <c r="H805" i="1"/>
  <c r="E805" i="1"/>
  <c r="G805" i="1"/>
  <c r="F805" i="1"/>
  <c r="D805" i="1"/>
  <c r="B806" i="1"/>
  <c r="K806" i="1" s="1"/>
  <c r="C805" i="1"/>
  <c r="W805" i="19" l="1"/>
  <c r="W805" i="18"/>
  <c r="W805" i="17"/>
  <c r="W805" i="15"/>
  <c r="W805" i="16"/>
  <c r="W805" i="12"/>
  <c r="W805" i="13"/>
  <c r="W805" i="11"/>
  <c r="W805" i="14"/>
  <c r="W805" i="10"/>
  <c r="W805" i="9"/>
  <c r="W805" i="7"/>
  <c r="W805" i="8"/>
  <c r="W805" i="5"/>
  <c r="V805" i="19"/>
  <c r="V805" i="18"/>
  <c r="V805" i="17"/>
  <c r="V805" i="16"/>
  <c r="V805" i="15"/>
  <c r="V805" i="14"/>
  <c r="V805" i="13"/>
  <c r="V805" i="12"/>
  <c r="V805" i="11"/>
  <c r="V805" i="10"/>
  <c r="V805" i="9"/>
  <c r="V805" i="8"/>
  <c r="V805" i="5"/>
  <c r="V805" i="7"/>
  <c r="U805" i="19"/>
  <c r="U805" i="18"/>
  <c r="U805" i="17"/>
  <c r="U805" i="16"/>
  <c r="U805" i="15"/>
  <c r="U805" i="14"/>
  <c r="U805" i="13"/>
  <c r="U805" i="12"/>
  <c r="U805" i="11"/>
  <c r="U805" i="10"/>
  <c r="U805" i="9"/>
  <c r="U805" i="8"/>
  <c r="U805" i="7"/>
  <c r="U805" i="5"/>
  <c r="X805" i="19"/>
  <c r="X805" i="18"/>
  <c r="X805" i="17"/>
  <c r="X805" i="16"/>
  <c r="X805" i="15"/>
  <c r="X805" i="14"/>
  <c r="X805" i="13"/>
  <c r="X805" i="12"/>
  <c r="X805" i="11"/>
  <c r="X805" i="10"/>
  <c r="X805" i="9"/>
  <c r="X805" i="8"/>
  <c r="X805" i="7"/>
  <c r="X805" i="5"/>
  <c r="V805" i="3"/>
  <c r="V805" i="2"/>
  <c r="X805" i="1"/>
  <c r="W805" i="3"/>
  <c r="W805" i="2"/>
  <c r="Y805" i="1"/>
  <c r="U805" i="3"/>
  <c r="U805" i="2"/>
  <c r="W805" i="1"/>
  <c r="X805" i="3"/>
  <c r="X805" i="2"/>
  <c r="Z805" i="1"/>
  <c r="I806" i="1"/>
  <c r="E806" i="1"/>
  <c r="F806" i="1"/>
  <c r="H806" i="1"/>
  <c r="G806" i="1"/>
  <c r="D806" i="1"/>
  <c r="C806" i="1"/>
  <c r="B807" i="1"/>
  <c r="K807" i="1" s="1"/>
  <c r="W806" i="18" l="1"/>
  <c r="W806" i="19"/>
  <c r="W806" i="16"/>
  <c r="W806" i="15"/>
  <c r="W806" i="17"/>
  <c r="W806" i="13"/>
  <c r="W806" i="12"/>
  <c r="W806" i="11"/>
  <c r="W806" i="14"/>
  <c r="W806" i="10"/>
  <c r="W806" i="9"/>
  <c r="W806" i="8"/>
  <c r="W806" i="7"/>
  <c r="W806" i="5"/>
  <c r="U806" i="19"/>
  <c r="U806" i="18"/>
  <c r="U806" i="17"/>
  <c r="U806" i="16"/>
  <c r="U806" i="15"/>
  <c r="U806" i="14"/>
  <c r="U806" i="13"/>
  <c r="U806" i="12"/>
  <c r="U806" i="11"/>
  <c r="U806" i="10"/>
  <c r="U806" i="9"/>
  <c r="U806" i="8"/>
  <c r="U806" i="7"/>
  <c r="U806" i="5"/>
  <c r="V806" i="19"/>
  <c r="V806" i="18"/>
  <c r="V806" i="17"/>
  <c r="V806" i="16"/>
  <c r="V806" i="15"/>
  <c r="V806" i="14"/>
  <c r="V806" i="13"/>
  <c r="V806" i="12"/>
  <c r="V806" i="11"/>
  <c r="V806" i="10"/>
  <c r="V806" i="8"/>
  <c r="V806" i="9"/>
  <c r="V806" i="7"/>
  <c r="V806" i="5"/>
  <c r="X806" i="19"/>
  <c r="X806" i="18"/>
  <c r="X806" i="17"/>
  <c r="X806" i="16"/>
  <c r="X806" i="15"/>
  <c r="X806" i="14"/>
  <c r="X806" i="13"/>
  <c r="X806" i="12"/>
  <c r="X806" i="11"/>
  <c r="X806" i="10"/>
  <c r="X806" i="8"/>
  <c r="X806" i="9"/>
  <c r="X806" i="7"/>
  <c r="X806" i="5"/>
  <c r="W806" i="3"/>
  <c r="W806" i="2"/>
  <c r="Y806" i="1"/>
  <c r="V806" i="3"/>
  <c r="V806" i="2"/>
  <c r="X806" i="1"/>
  <c r="X806" i="3"/>
  <c r="X806" i="2"/>
  <c r="Z806" i="1"/>
  <c r="U806" i="3"/>
  <c r="U806" i="2"/>
  <c r="W806" i="1"/>
  <c r="I807" i="1"/>
  <c r="H807" i="1"/>
  <c r="F807" i="1"/>
  <c r="E807" i="1"/>
  <c r="G807" i="1"/>
  <c r="D807" i="1"/>
  <c r="C807" i="1"/>
  <c r="B808" i="1"/>
  <c r="K808" i="1" s="1"/>
  <c r="W807" i="18" l="1"/>
  <c r="W807" i="17"/>
  <c r="W807" i="15"/>
  <c r="W807" i="19"/>
  <c r="W807" i="16"/>
  <c r="W807" i="12"/>
  <c r="W807" i="13"/>
  <c r="W807" i="14"/>
  <c r="W807" i="10"/>
  <c r="W807" i="9"/>
  <c r="W807" i="11"/>
  <c r="W807" i="8"/>
  <c r="W807" i="7"/>
  <c r="W807" i="5"/>
  <c r="U807" i="19"/>
  <c r="U807" i="18"/>
  <c r="U807" i="17"/>
  <c r="U807" i="16"/>
  <c r="U807" i="15"/>
  <c r="U807" i="14"/>
  <c r="U807" i="12"/>
  <c r="U807" i="13"/>
  <c r="U807" i="11"/>
  <c r="U807" i="10"/>
  <c r="U807" i="9"/>
  <c r="U807" i="8"/>
  <c r="U807" i="7"/>
  <c r="U807" i="5"/>
  <c r="X807" i="19"/>
  <c r="X807" i="18"/>
  <c r="X807" i="17"/>
  <c r="X807" i="16"/>
  <c r="X807" i="15"/>
  <c r="X807" i="14"/>
  <c r="X807" i="13"/>
  <c r="X807" i="12"/>
  <c r="X807" i="11"/>
  <c r="X807" i="10"/>
  <c r="X807" i="8"/>
  <c r="X807" i="9"/>
  <c r="X807" i="7"/>
  <c r="X807" i="5"/>
  <c r="V807" i="19"/>
  <c r="V807" i="18"/>
  <c r="V807" i="16"/>
  <c r="V807" i="17"/>
  <c r="V807" i="15"/>
  <c r="V807" i="14"/>
  <c r="V807" i="13"/>
  <c r="V807" i="12"/>
  <c r="V807" i="11"/>
  <c r="V807" i="10"/>
  <c r="V807" i="9"/>
  <c r="V807" i="8"/>
  <c r="V807" i="7"/>
  <c r="V807" i="5"/>
  <c r="U807" i="3"/>
  <c r="U807" i="2"/>
  <c r="W807" i="1"/>
  <c r="W807" i="3"/>
  <c r="Y807" i="1"/>
  <c r="W807" i="2"/>
  <c r="X807" i="3"/>
  <c r="X807" i="2"/>
  <c r="Z807" i="1"/>
  <c r="V807" i="3"/>
  <c r="V807" i="2"/>
  <c r="X807" i="1"/>
  <c r="I808" i="1"/>
  <c r="G808" i="1"/>
  <c r="H808" i="1"/>
  <c r="F808" i="1"/>
  <c r="E808" i="1"/>
  <c r="D808" i="1"/>
  <c r="B809" i="1"/>
  <c r="K809" i="1" s="1"/>
  <c r="C808" i="1"/>
  <c r="F15" i="9" a="1"/>
  <c r="F15" i="9" l="1"/>
  <c r="W808" i="18"/>
  <c r="W808" i="17"/>
  <c r="W808" i="15"/>
  <c r="W808" i="19"/>
  <c r="W808" i="16"/>
  <c r="W808" i="13"/>
  <c r="W808" i="14"/>
  <c r="W808" i="9"/>
  <c r="W808" i="11"/>
  <c r="W808" i="10"/>
  <c r="W808" i="12"/>
  <c r="W808" i="5"/>
  <c r="W808" i="8"/>
  <c r="W808" i="7"/>
  <c r="U808" i="19"/>
  <c r="U808" i="18"/>
  <c r="U808" i="17"/>
  <c r="U808" i="16"/>
  <c r="U808" i="15"/>
  <c r="U808" i="14"/>
  <c r="U808" i="13"/>
  <c r="U808" i="12"/>
  <c r="U808" i="11"/>
  <c r="U808" i="10"/>
  <c r="U808" i="9"/>
  <c r="U808" i="8"/>
  <c r="U808" i="7"/>
  <c r="U808" i="5"/>
  <c r="V808" i="19"/>
  <c r="V808" i="18"/>
  <c r="V808" i="17"/>
  <c r="V808" i="16"/>
  <c r="V808" i="15"/>
  <c r="V808" i="14"/>
  <c r="V808" i="13"/>
  <c r="V808" i="12"/>
  <c r="V808" i="11"/>
  <c r="V808" i="10"/>
  <c r="V808" i="9"/>
  <c r="V808" i="8"/>
  <c r="V808" i="7"/>
  <c r="V808" i="5"/>
  <c r="X808" i="19"/>
  <c r="X808" i="18"/>
  <c r="X808" i="17"/>
  <c r="X808" i="16"/>
  <c r="X808" i="15"/>
  <c r="X808" i="14"/>
  <c r="X808" i="13"/>
  <c r="X808" i="12"/>
  <c r="X808" i="11"/>
  <c r="X808" i="10"/>
  <c r="X808" i="9"/>
  <c r="X808" i="8"/>
  <c r="X808" i="7"/>
  <c r="X808" i="5"/>
  <c r="U808" i="3"/>
  <c r="U808" i="2"/>
  <c r="W808" i="1"/>
  <c r="X808" i="3"/>
  <c r="X808" i="2"/>
  <c r="Z808" i="1"/>
  <c r="V808" i="3"/>
  <c r="V808" i="2"/>
  <c r="X808" i="1"/>
  <c r="W808" i="3"/>
  <c r="W808" i="2"/>
  <c r="Y808" i="1"/>
  <c r="I809" i="1"/>
  <c r="G809" i="1"/>
  <c r="E809" i="1"/>
  <c r="H809" i="1"/>
  <c r="F809" i="1"/>
  <c r="D809" i="1"/>
  <c r="C809" i="1"/>
  <c r="B810" i="1"/>
  <c r="K810" i="1" s="1"/>
  <c r="F4" i="12" a="1"/>
  <c r="F4" i="12" l="1"/>
  <c r="W809" i="19"/>
  <c r="W809" i="17"/>
  <c r="W809" i="18"/>
  <c r="W809" i="16"/>
  <c r="W809" i="15"/>
  <c r="W809" i="14"/>
  <c r="W809" i="13"/>
  <c r="W809" i="12"/>
  <c r="W809" i="11"/>
  <c r="W809" i="10"/>
  <c r="W809" i="8"/>
  <c r="W809" i="9"/>
  <c r="W809" i="7"/>
  <c r="W809" i="5"/>
  <c r="V809" i="19"/>
  <c r="V809" i="18"/>
  <c r="V809" i="17"/>
  <c r="V809" i="16"/>
  <c r="V809" i="15"/>
  <c r="V809" i="14"/>
  <c r="V809" i="13"/>
  <c r="V809" i="12"/>
  <c r="V809" i="11"/>
  <c r="V809" i="10"/>
  <c r="V809" i="9"/>
  <c r="V809" i="8"/>
  <c r="V809" i="7"/>
  <c r="V809" i="5"/>
  <c r="X809" i="19"/>
  <c r="X809" i="18"/>
  <c r="X809" i="17"/>
  <c r="X809" i="16"/>
  <c r="X809" i="15"/>
  <c r="X809" i="14"/>
  <c r="X809" i="13"/>
  <c r="X809" i="11"/>
  <c r="X809" i="12"/>
  <c r="X809" i="10"/>
  <c r="X809" i="9"/>
  <c r="X809" i="7"/>
  <c r="X809" i="8"/>
  <c r="X809" i="5"/>
  <c r="U809" i="19"/>
  <c r="U809" i="18"/>
  <c r="U809" i="17"/>
  <c r="U809" i="16"/>
  <c r="U809" i="15"/>
  <c r="U809" i="14"/>
  <c r="U809" i="13"/>
  <c r="U809" i="12"/>
  <c r="U809" i="11"/>
  <c r="U809" i="10"/>
  <c r="U809" i="9"/>
  <c r="U809" i="7"/>
  <c r="U809" i="8"/>
  <c r="U809" i="5"/>
  <c r="X809" i="3"/>
  <c r="X809" i="2"/>
  <c r="Z809" i="1"/>
  <c r="V809" i="3"/>
  <c r="V809" i="2"/>
  <c r="X809" i="1"/>
  <c r="U809" i="3"/>
  <c r="U809" i="2"/>
  <c r="W809" i="1"/>
  <c r="W809" i="3"/>
  <c r="W809" i="2"/>
  <c r="Y809" i="1"/>
  <c r="I810" i="1"/>
  <c r="H810" i="1"/>
  <c r="F810" i="1"/>
  <c r="E810" i="1"/>
  <c r="G810" i="1"/>
  <c r="D810" i="1"/>
  <c r="B811" i="1"/>
  <c r="K811" i="1" s="1"/>
  <c r="C810" i="1"/>
  <c r="W810" i="17" l="1"/>
  <c r="W810" i="19"/>
  <c r="W810" i="18"/>
  <c r="W810" i="16"/>
  <c r="W810" i="14"/>
  <c r="W810" i="15"/>
  <c r="W810" i="13"/>
  <c r="W810" i="12"/>
  <c r="W810" i="9"/>
  <c r="W810" i="10"/>
  <c r="W810" i="8"/>
  <c r="W810" i="11"/>
  <c r="W810" i="7"/>
  <c r="W810" i="5"/>
  <c r="V810" i="19"/>
  <c r="V810" i="18"/>
  <c r="V810" i="17"/>
  <c r="V810" i="16"/>
  <c r="V810" i="15"/>
  <c r="V810" i="14"/>
  <c r="V810" i="13"/>
  <c r="V810" i="12"/>
  <c r="V810" i="11"/>
  <c r="V810" i="10"/>
  <c r="V810" i="9"/>
  <c r="V810" i="8"/>
  <c r="V810" i="7"/>
  <c r="V810" i="5"/>
  <c r="U810" i="19"/>
  <c r="U810" i="18"/>
  <c r="U810" i="17"/>
  <c r="U810" i="16"/>
  <c r="U810" i="15"/>
  <c r="U810" i="14"/>
  <c r="U810" i="13"/>
  <c r="U810" i="12"/>
  <c r="U810" i="11"/>
  <c r="U810" i="10"/>
  <c r="U810" i="9"/>
  <c r="U810" i="8"/>
  <c r="U810" i="7"/>
  <c r="U810" i="5"/>
  <c r="X810" i="19"/>
  <c r="X810" i="18"/>
  <c r="X810" i="17"/>
  <c r="X810" i="16"/>
  <c r="X810" i="15"/>
  <c r="X810" i="14"/>
  <c r="X810" i="13"/>
  <c r="X810" i="12"/>
  <c r="X810" i="11"/>
  <c r="X810" i="10"/>
  <c r="X810" i="8"/>
  <c r="X810" i="9"/>
  <c r="X810" i="7"/>
  <c r="X810" i="5"/>
  <c r="U810" i="3"/>
  <c r="U810" i="2"/>
  <c r="W810" i="1"/>
  <c r="W810" i="3"/>
  <c r="W810" i="2"/>
  <c r="Y810" i="1"/>
  <c r="V810" i="3"/>
  <c r="V810" i="2"/>
  <c r="X810" i="1"/>
  <c r="X810" i="3"/>
  <c r="X810" i="2"/>
  <c r="Z810" i="1"/>
  <c r="I811" i="1"/>
  <c r="G811" i="1"/>
  <c r="E811" i="1"/>
  <c r="H811" i="1"/>
  <c r="F811" i="1"/>
  <c r="D811" i="1"/>
  <c r="B812" i="1"/>
  <c r="K812" i="1" s="1"/>
  <c r="C811" i="1"/>
  <c r="W811" i="19" l="1"/>
  <c r="W811" i="18"/>
  <c r="W811" i="17"/>
  <c r="W811" i="16"/>
  <c r="W811" i="15"/>
  <c r="W811" i="14"/>
  <c r="W811" i="10"/>
  <c r="W811" i="13"/>
  <c r="W811" i="11"/>
  <c r="W811" i="8"/>
  <c r="W811" i="7"/>
  <c r="W811" i="12"/>
  <c r="W811" i="9"/>
  <c r="W811" i="5"/>
  <c r="V811" i="19"/>
  <c r="V811" i="18"/>
  <c r="V811" i="17"/>
  <c r="V811" i="16"/>
  <c r="V811" i="15"/>
  <c r="V811" i="14"/>
  <c r="V811" i="13"/>
  <c r="V811" i="12"/>
  <c r="V811" i="11"/>
  <c r="V811" i="10"/>
  <c r="V811" i="9"/>
  <c r="V811" i="8"/>
  <c r="V811" i="5"/>
  <c r="V811" i="7"/>
  <c r="U811" i="19"/>
  <c r="U811" i="18"/>
  <c r="U811" i="17"/>
  <c r="U811" i="16"/>
  <c r="U811" i="15"/>
  <c r="U811" i="14"/>
  <c r="U811" i="13"/>
  <c r="U811" i="12"/>
  <c r="U811" i="11"/>
  <c r="U811" i="10"/>
  <c r="U811" i="8"/>
  <c r="U811" i="9"/>
  <c r="U811" i="7"/>
  <c r="U811" i="5"/>
  <c r="X811" i="19"/>
  <c r="X811" i="18"/>
  <c r="X811" i="17"/>
  <c r="X811" i="15"/>
  <c r="X811" i="16"/>
  <c r="X811" i="14"/>
  <c r="X811" i="13"/>
  <c r="X811" i="12"/>
  <c r="X811" i="11"/>
  <c r="X811" i="10"/>
  <c r="X811" i="8"/>
  <c r="X811" i="9"/>
  <c r="X811" i="7"/>
  <c r="X811" i="5"/>
  <c r="X811" i="3"/>
  <c r="X811" i="2"/>
  <c r="Z811" i="1"/>
  <c r="V811" i="3"/>
  <c r="V811" i="2"/>
  <c r="X811" i="1"/>
  <c r="U811" i="3"/>
  <c r="U811" i="2"/>
  <c r="W811" i="1"/>
  <c r="W811" i="3"/>
  <c r="W811" i="2"/>
  <c r="Y811" i="1"/>
  <c r="I812" i="1"/>
  <c r="H812" i="1"/>
  <c r="G812" i="1"/>
  <c r="E812" i="1"/>
  <c r="F812" i="1"/>
  <c r="D812" i="1"/>
  <c r="C812" i="1"/>
  <c r="B813" i="1"/>
  <c r="K813" i="1" s="1"/>
  <c r="J15" i="9" a="1"/>
  <c r="E15" i="9" a="1"/>
  <c r="J15" i="9" l="1"/>
  <c r="E15" i="9"/>
  <c r="G15" i="9" s="1"/>
  <c r="H15" i="9" s="1"/>
  <c r="W812" i="18"/>
  <c r="W812" i="19"/>
  <c r="W812" i="17"/>
  <c r="W812" i="16"/>
  <c r="W812" i="14"/>
  <c r="W812" i="15"/>
  <c r="W812" i="11"/>
  <c r="W812" i="13"/>
  <c r="W812" i="10"/>
  <c r="W812" i="12"/>
  <c r="W812" i="9"/>
  <c r="W812" i="7"/>
  <c r="W812" i="8"/>
  <c r="W812" i="5"/>
  <c r="U812" i="19"/>
  <c r="U812" i="18"/>
  <c r="U812" i="17"/>
  <c r="U812" i="16"/>
  <c r="U812" i="15"/>
  <c r="U812" i="14"/>
  <c r="U812" i="13"/>
  <c r="U812" i="12"/>
  <c r="U812" i="10"/>
  <c r="U812" i="11"/>
  <c r="U812" i="9"/>
  <c r="U812" i="8"/>
  <c r="U812" i="7"/>
  <c r="U812" i="5"/>
  <c r="X812" i="19"/>
  <c r="X812" i="18"/>
  <c r="X812" i="17"/>
  <c r="X812" i="16"/>
  <c r="X812" i="15"/>
  <c r="X812" i="14"/>
  <c r="X812" i="13"/>
  <c r="X812" i="12"/>
  <c r="X812" i="11"/>
  <c r="X812" i="10"/>
  <c r="X812" i="8"/>
  <c r="X812" i="9"/>
  <c r="X812" i="7"/>
  <c r="X812" i="5"/>
  <c r="V812" i="19"/>
  <c r="V812" i="18"/>
  <c r="V812" i="17"/>
  <c r="V812" i="16"/>
  <c r="V812" i="15"/>
  <c r="V812" i="14"/>
  <c r="V812" i="13"/>
  <c r="V812" i="12"/>
  <c r="V812" i="11"/>
  <c r="V812" i="10"/>
  <c r="V812" i="9"/>
  <c r="V812" i="7"/>
  <c r="V812" i="8"/>
  <c r="V812" i="5"/>
  <c r="U812" i="3"/>
  <c r="U812" i="2"/>
  <c r="W812" i="1"/>
  <c r="V812" i="3"/>
  <c r="X812" i="1"/>
  <c r="V812" i="2"/>
  <c r="W812" i="3"/>
  <c r="W812" i="2"/>
  <c r="Y812" i="1"/>
  <c r="X812" i="3"/>
  <c r="X812" i="2"/>
  <c r="Z812" i="1"/>
  <c r="I813" i="1"/>
  <c r="H813" i="1"/>
  <c r="E813" i="1"/>
  <c r="G813" i="1"/>
  <c r="F813" i="1"/>
  <c r="D813" i="1"/>
  <c r="C813" i="1"/>
  <c r="B814" i="1"/>
  <c r="K814" i="1" s="1"/>
  <c r="E4" i="12" a="1"/>
  <c r="P15" i="9"/>
  <c r="L15" i="9"/>
  <c r="J4" i="12" a="1"/>
  <c r="Z15" i="9" l="1"/>
  <c r="I15" i="9"/>
  <c r="J4" i="12"/>
  <c r="E4" i="12"/>
  <c r="G4" i="12" s="1"/>
  <c r="H4" i="12" s="1"/>
  <c r="Q15" i="9"/>
  <c r="R15" i="9" s="1"/>
  <c r="M15" i="9"/>
  <c r="N15" i="9" s="1"/>
  <c r="W813" i="18"/>
  <c r="W813" i="19"/>
  <c r="W813" i="17"/>
  <c r="W813" i="16"/>
  <c r="W813" i="15"/>
  <c r="W813" i="14"/>
  <c r="W813" i="11"/>
  <c r="W813" i="13"/>
  <c r="W813" i="10"/>
  <c r="W813" i="12"/>
  <c r="W813" i="7"/>
  <c r="W813" i="9"/>
  <c r="W813" i="8"/>
  <c r="W813" i="5"/>
  <c r="X813" i="19"/>
  <c r="X813" i="18"/>
  <c r="X813" i="17"/>
  <c r="X813" i="16"/>
  <c r="X813" i="15"/>
  <c r="X813" i="14"/>
  <c r="X813" i="13"/>
  <c r="X813" i="12"/>
  <c r="X813" i="11"/>
  <c r="X813" i="10"/>
  <c r="X813" i="8"/>
  <c r="X813" i="9"/>
  <c r="X813" i="7"/>
  <c r="X813" i="5"/>
  <c r="V813" i="19"/>
  <c r="V813" i="18"/>
  <c r="V813" i="17"/>
  <c r="V813" i="16"/>
  <c r="V813" i="15"/>
  <c r="V813" i="14"/>
  <c r="V813" i="13"/>
  <c r="V813" i="12"/>
  <c r="V813" i="11"/>
  <c r="V813" i="10"/>
  <c r="V813" i="9"/>
  <c r="V813" i="8"/>
  <c r="V813" i="7"/>
  <c r="V813" i="5"/>
  <c r="U813" i="19"/>
  <c r="U813" i="18"/>
  <c r="U813" i="17"/>
  <c r="U813" i="16"/>
  <c r="U813" i="15"/>
  <c r="U813" i="14"/>
  <c r="U813" i="13"/>
  <c r="U813" i="12"/>
  <c r="U813" i="11"/>
  <c r="U813" i="10"/>
  <c r="U813" i="9"/>
  <c r="U813" i="8"/>
  <c r="U813" i="7"/>
  <c r="U813" i="5"/>
  <c r="W813" i="3"/>
  <c r="W813" i="2"/>
  <c r="Y813" i="1"/>
  <c r="X813" i="3"/>
  <c r="X813" i="2"/>
  <c r="Z813" i="1"/>
  <c r="V813" i="3"/>
  <c r="V813" i="2"/>
  <c r="X813" i="1"/>
  <c r="U813" i="3"/>
  <c r="U813" i="2"/>
  <c r="W813" i="1"/>
  <c r="I814" i="1"/>
  <c r="G814" i="1"/>
  <c r="F814" i="1"/>
  <c r="H814" i="1"/>
  <c r="E814" i="1"/>
  <c r="D814" i="1"/>
  <c r="B815" i="1"/>
  <c r="K815" i="1" s="1"/>
  <c r="C814" i="1"/>
  <c r="P4" i="12"/>
  <c r="L4" i="12"/>
  <c r="Z4" i="12" l="1"/>
  <c r="I4" i="12"/>
  <c r="M4" i="12"/>
  <c r="N4" i="12" s="1"/>
  <c r="Q4" i="12"/>
  <c r="R4" i="12" s="1"/>
  <c r="W814" i="19"/>
  <c r="W814" i="18"/>
  <c r="W814" i="17"/>
  <c r="W814" i="16"/>
  <c r="W814" i="15"/>
  <c r="W814" i="14"/>
  <c r="W814" i="13"/>
  <c r="W814" i="12"/>
  <c r="W814" i="10"/>
  <c r="W814" i="8"/>
  <c r="W814" i="11"/>
  <c r="W814" i="9"/>
  <c r="W814" i="5"/>
  <c r="W814" i="7"/>
  <c r="U814" i="19"/>
  <c r="U814" i="18"/>
  <c r="U814" i="16"/>
  <c r="U814" i="17"/>
  <c r="U814" i="15"/>
  <c r="U814" i="14"/>
  <c r="U814" i="13"/>
  <c r="U814" i="12"/>
  <c r="U814" i="11"/>
  <c r="U814" i="10"/>
  <c r="U814" i="9"/>
  <c r="U814" i="8"/>
  <c r="U814" i="7"/>
  <c r="U814" i="5"/>
  <c r="X814" i="19"/>
  <c r="X814" i="18"/>
  <c r="X814" i="17"/>
  <c r="X814" i="16"/>
  <c r="X814" i="15"/>
  <c r="X814" i="14"/>
  <c r="X814" i="13"/>
  <c r="X814" i="12"/>
  <c r="X814" i="11"/>
  <c r="X814" i="10"/>
  <c r="X814" i="9"/>
  <c r="X814" i="8"/>
  <c r="X814" i="7"/>
  <c r="X814" i="5"/>
  <c r="V814" i="19"/>
  <c r="V814" i="18"/>
  <c r="V814" i="17"/>
  <c r="V814" i="16"/>
  <c r="V814" i="15"/>
  <c r="V814" i="14"/>
  <c r="V814" i="13"/>
  <c r="V814" i="12"/>
  <c r="V814" i="11"/>
  <c r="V814" i="10"/>
  <c r="V814" i="9"/>
  <c r="V814" i="8"/>
  <c r="V814" i="5"/>
  <c r="V814" i="7"/>
  <c r="X814" i="3"/>
  <c r="X814" i="2"/>
  <c r="Z814" i="1"/>
  <c r="V814" i="3"/>
  <c r="V814" i="2"/>
  <c r="X814" i="1"/>
  <c r="U814" i="3"/>
  <c r="U814" i="2"/>
  <c r="W814" i="1"/>
  <c r="W814" i="3"/>
  <c r="W814" i="2"/>
  <c r="Y814" i="1"/>
  <c r="I815" i="1"/>
  <c r="F815" i="1"/>
  <c r="G815" i="1"/>
  <c r="E815" i="1"/>
  <c r="H815" i="1"/>
  <c r="D815" i="1"/>
  <c r="C815" i="1"/>
  <c r="B816" i="1"/>
  <c r="K816" i="1" s="1"/>
  <c r="W815" i="19" l="1"/>
  <c r="W815" i="16"/>
  <c r="W815" i="18"/>
  <c r="W815" i="17"/>
  <c r="W815" i="14"/>
  <c r="W815" i="13"/>
  <c r="W815" i="15"/>
  <c r="W815" i="12"/>
  <c r="W815" i="11"/>
  <c r="W815" i="9"/>
  <c r="W815" i="8"/>
  <c r="W815" i="10"/>
  <c r="W815" i="7"/>
  <c r="W815" i="5"/>
  <c r="V815" i="18"/>
  <c r="V815" i="19"/>
  <c r="V815" i="17"/>
  <c r="V815" i="16"/>
  <c r="V815" i="15"/>
  <c r="V815" i="14"/>
  <c r="V815" i="13"/>
  <c r="V815" i="12"/>
  <c r="V815" i="11"/>
  <c r="V815" i="10"/>
  <c r="V815" i="8"/>
  <c r="V815" i="9"/>
  <c r="V815" i="7"/>
  <c r="V815" i="5"/>
  <c r="X815" i="19"/>
  <c r="X815" i="18"/>
  <c r="X815" i="17"/>
  <c r="X815" i="16"/>
  <c r="X815" i="15"/>
  <c r="X815" i="14"/>
  <c r="X815" i="13"/>
  <c r="X815" i="11"/>
  <c r="X815" i="12"/>
  <c r="X815" i="10"/>
  <c r="X815" i="8"/>
  <c r="X815" i="9"/>
  <c r="X815" i="7"/>
  <c r="X815" i="5"/>
  <c r="U815" i="19"/>
  <c r="U815" i="18"/>
  <c r="U815" i="17"/>
  <c r="U815" i="16"/>
  <c r="U815" i="15"/>
  <c r="U815" i="14"/>
  <c r="U815" i="13"/>
  <c r="U815" i="12"/>
  <c r="U815" i="11"/>
  <c r="U815" i="10"/>
  <c r="U815" i="9"/>
  <c r="U815" i="8"/>
  <c r="U815" i="7"/>
  <c r="U815" i="5"/>
  <c r="X815" i="3"/>
  <c r="X815" i="2"/>
  <c r="Z815" i="1"/>
  <c r="U815" i="3"/>
  <c r="U815" i="2"/>
  <c r="W815" i="1"/>
  <c r="W815" i="3"/>
  <c r="W815" i="2"/>
  <c r="Y815" i="1"/>
  <c r="V815" i="3"/>
  <c r="V815" i="2"/>
  <c r="X815" i="1"/>
  <c r="I816" i="1"/>
  <c r="G816" i="1"/>
  <c r="E816" i="1"/>
  <c r="F816" i="1"/>
  <c r="H816" i="1"/>
  <c r="D816" i="1"/>
  <c r="C816" i="1"/>
  <c r="B817" i="1"/>
  <c r="K817" i="1" s="1"/>
  <c r="W816" i="19" l="1"/>
  <c r="W816" i="18"/>
  <c r="W816" i="17"/>
  <c r="W816" i="16"/>
  <c r="W816" i="15"/>
  <c r="W816" i="14"/>
  <c r="W816" i="13"/>
  <c r="W816" i="12"/>
  <c r="W816" i="10"/>
  <c r="W816" i="8"/>
  <c r="W816" i="9"/>
  <c r="W816" i="7"/>
  <c r="W816" i="11"/>
  <c r="W816" i="5"/>
  <c r="X816" i="19"/>
  <c r="X816" i="18"/>
  <c r="X816" i="17"/>
  <c r="X816" i="16"/>
  <c r="X816" i="15"/>
  <c r="X816" i="14"/>
  <c r="X816" i="13"/>
  <c r="X816" i="12"/>
  <c r="X816" i="11"/>
  <c r="X816" i="10"/>
  <c r="X816" i="8"/>
  <c r="X816" i="9"/>
  <c r="X816" i="7"/>
  <c r="X816" i="5"/>
  <c r="U816" i="19"/>
  <c r="U816" i="18"/>
  <c r="U816" i="17"/>
  <c r="U816" i="16"/>
  <c r="U816" i="15"/>
  <c r="U816" i="14"/>
  <c r="U816" i="12"/>
  <c r="U816" i="13"/>
  <c r="U816" i="11"/>
  <c r="U816" i="10"/>
  <c r="U816" i="9"/>
  <c r="U816" i="8"/>
  <c r="U816" i="7"/>
  <c r="U816" i="5"/>
  <c r="V816" i="19"/>
  <c r="V816" i="18"/>
  <c r="V816" i="17"/>
  <c r="V816" i="16"/>
  <c r="V816" i="15"/>
  <c r="V816" i="14"/>
  <c r="V816" i="13"/>
  <c r="V816" i="12"/>
  <c r="V816" i="11"/>
  <c r="V816" i="10"/>
  <c r="V816" i="9"/>
  <c r="V816" i="8"/>
  <c r="V816" i="7"/>
  <c r="V816" i="5"/>
  <c r="V816" i="3"/>
  <c r="V816" i="2"/>
  <c r="X816" i="1"/>
  <c r="U816" i="3"/>
  <c r="U816" i="2"/>
  <c r="W816" i="1"/>
  <c r="X816" i="3"/>
  <c r="X816" i="2"/>
  <c r="Z816" i="1"/>
  <c r="W816" i="3"/>
  <c r="W816" i="2"/>
  <c r="Y816" i="1"/>
  <c r="I817" i="1"/>
  <c r="H817" i="1"/>
  <c r="E817" i="1"/>
  <c r="G817" i="1"/>
  <c r="F817" i="1"/>
  <c r="D817" i="1"/>
  <c r="B818" i="1"/>
  <c r="K818" i="1" s="1"/>
  <c r="C817" i="1"/>
  <c r="W817" i="19" l="1"/>
  <c r="W817" i="16"/>
  <c r="W817" i="17"/>
  <c r="W817" i="18"/>
  <c r="W817" i="14"/>
  <c r="W817" i="13"/>
  <c r="W817" i="15"/>
  <c r="W817" i="12"/>
  <c r="W817" i="11"/>
  <c r="W817" i="10"/>
  <c r="W817" i="9"/>
  <c r="W817" i="5"/>
  <c r="W817" i="7"/>
  <c r="W817" i="8"/>
  <c r="V817" i="19"/>
  <c r="V817" i="18"/>
  <c r="V817" i="17"/>
  <c r="V817" i="16"/>
  <c r="V817" i="15"/>
  <c r="V817" i="14"/>
  <c r="V817" i="13"/>
  <c r="V817" i="12"/>
  <c r="V817" i="11"/>
  <c r="V817" i="10"/>
  <c r="V817" i="9"/>
  <c r="V817" i="8"/>
  <c r="V817" i="7"/>
  <c r="V817" i="5"/>
  <c r="X817" i="19"/>
  <c r="X817" i="18"/>
  <c r="X817" i="17"/>
  <c r="X817" i="16"/>
  <c r="X817" i="15"/>
  <c r="X817" i="14"/>
  <c r="X817" i="13"/>
  <c r="X817" i="12"/>
  <c r="X817" i="11"/>
  <c r="X817" i="10"/>
  <c r="X817" i="9"/>
  <c r="X817" i="8"/>
  <c r="X817" i="7"/>
  <c r="X817" i="5"/>
  <c r="U817" i="19"/>
  <c r="U817" i="18"/>
  <c r="U817" i="17"/>
  <c r="U817" i="16"/>
  <c r="U817" i="15"/>
  <c r="U817" i="14"/>
  <c r="U817" i="13"/>
  <c r="U817" i="12"/>
  <c r="U817" i="11"/>
  <c r="U817" i="10"/>
  <c r="U817" i="9"/>
  <c r="U817" i="8"/>
  <c r="U817" i="7"/>
  <c r="U817" i="5"/>
  <c r="W817" i="3"/>
  <c r="W817" i="2"/>
  <c r="Y817" i="1"/>
  <c r="U817" i="3"/>
  <c r="U817" i="2"/>
  <c r="W817" i="1"/>
  <c r="V817" i="3"/>
  <c r="V817" i="2"/>
  <c r="X817" i="1"/>
  <c r="X817" i="3"/>
  <c r="X817" i="2"/>
  <c r="Z817" i="1"/>
  <c r="I818" i="1"/>
  <c r="H818" i="1"/>
  <c r="F818" i="1"/>
  <c r="E818" i="1"/>
  <c r="G818" i="1"/>
  <c r="D818" i="1"/>
  <c r="C818" i="1"/>
  <c r="B819" i="1"/>
  <c r="K819" i="1" s="1"/>
  <c r="W818" i="19" l="1"/>
  <c r="W818" i="16"/>
  <c r="W818" i="17"/>
  <c r="W818" i="18"/>
  <c r="W818" i="15"/>
  <c r="W818" i="12"/>
  <c r="W818" i="14"/>
  <c r="W818" i="11"/>
  <c r="W818" i="13"/>
  <c r="W818" i="10"/>
  <c r="W818" i="9"/>
  <c r="W818" i="7"/>
  <c r="W818" i="8"/>
  <c r="W818" i="5"/>
  <c r="U818" i="19"/>
  <c r="U818" i="18"/>
  <c r="U818" i="17"/>
  <c r="U818" i="16"/>
  <c r="U818" i="15"/>
  <c r="U818" i="14"/>
  <c r="U818" i="13"/>
  <c r="U818" i="12"/>
  <c r="U818" i="11"/>
  <c r="U818" i="9"/>
  <c r="U818" i="10"/>
  <c r="U818" i="8"/>
  <c r="U818" i="7"/>
  <c r="U818" i="5"/>
  <c r="V818" i="19"/>
  <c r="V818" i="18"/>
  <c r="V818" i="17"/>
  <c r="V818" i="16"/>
  <c r="V818" i="15"/>
  <c r="V818" i="14"/>
  <c r="V818" i="13"/>
  <c r="V818" i="12"/>
  <c r="V818" i="11"/>
  <c r="V818" i="10"/>
  <c r="V818" i="9"/>
  <c r="V818" i="8"/>
  <c r="V818" i="7"/>
  <c r="V818" i="5"/>
  <c r="X818" i="19"/>
  <c r="X818" i="17"/>
  <c r="X818" i="18"/>
  <c r="X818" i="16"/>
  <c r="X818" i="15"/>
  <c r="X818" i="14"/>
  <c r="X818" i="13"/>
  <c r="X818" i="12"/>
  <c r="X818" i="11"/>
  <c r="X818" i="10"/>
  <c r="X818" i="9"/>
  <c r="X818" i="7"/>
  <c r="X818" i="8"/>
  <c r="X818" i="5"/>
  <c r="W818" i="3"/>
  <c r="W818" i="2"/>
  <c r="Y818" i="1"/>
  <c r="U818" i="3"/>
  <c r="U818" i="2"/>
  <c r="W818" i="1"/>
  <c r="X818" i="3"/>
  <c r="X818" i="2"/>
  <c r="Z818" i="1"/>
  <c r="V818" i="3"/>
  <c r="V818" i="2"/>
  <c r="X818" i="1"/>
  <c r="I819" i="1"/>
  <c r="H819" i="1"/>
  <c r="G819" i="1"/>
  <c r="E819" i="1"/>
  <c r="F819" i="1"/>
  <c r="D819" i="1"/>
  <c r="C819" i="1"/>
  <c r="B820" i="1"/>
  <c r="K820" i="1" s="1"/>
  <c r="W819" i="19" l="1"/>
  <c r="W819" i="18"/>
  <c r="W819" i="17"/>
  <c r="W819" i="16"/>
  <c r="W819" i="15"/>
  <c r="W819" i="12"/>
  <c r="W819" i="14"/>
  <c r="W819" i="13"/>
  <c r="W819" i="11"/>
  <c r="W819" i="9"/>
  <c r="W819" i="10"/>
  <c r="W819" i="7"/>
  <c r="W819" i="8"/>
  <c r="W819" i="5"/>
  <c r="V819" i="19"/>
  <c r="V819" i="18"/>
  <c r="V819" i="17"/>
  <c r="V819" i="16"/>
  <c r="V819" i="15"/>
  <c r="V819" i="14"/>
  <c r="V819" i="13"/>
  <c r="V819" i="12"/>
  <c r="V819" i="11"/>
  <c r="V819" i="10"/>
  <c r="V819" i="9"/>
  <c r="V819" i="8"/>
  <c r="V819" i="7"/>
  <c r="V819" i="5"/>
  <c r="X819" i="19"/>
  <c r="X819" i="18"/>
  <c r="X819" i="17"/>
  <c r="X819" i="16"/>
  <c r="X819" i="15"/>
  <c r="X819" i="14"/>
  <c r="X819" i="13"/>
  <c r="X819" i="12"/>
  <c r="X819" i="11"/>
  <c r="X819" i="10"/>
  <c r="X819" i="8"/>
  <c r="X819" i="9"/>
  <c r="X819" i="7"/>
  <c r="X819" i="5"/>
  <c r="U819" i="19"/>
  <c r="U819" i="18"/>
  <c r="U819" i="17"/>
  <c r="U819" i="16"/>
  <c r="U819" i="15"/>
  <c r="U819" i="14"/>
  <c r="U819" i="13"/>
  <c r="U819" i="12"/>
  <c r="U819" i="11"/>
  <c r="U819" i="10"/>
  <c r="U819" i="9"/>
  <c r="U819" i="8"/>
  <c r="U819" i="7"/>
  <c r="U819" i="5"/>
  <c r="U819" i="3"/>
  <c r="U819" i="2"/>
  <c r="W819" i="1"/>
  <c r="W819" i="3"/>
  <c r="W819" i="2"/>
  <c r="Y819" i="1"/>
  <c r="V819" i="3"/>
  <c r="V819" i="2"/>
  <c r="X819" i="1"/>
  <c r="X819" i="3"/>
  <c r="X819" i="2"/>
  <c r="Z819" i="1"/>
  <c r="I820" i="1"/>
  <c r="H820" i="1"/>
  <c r="G820" i="1"/>
  <c r="E820" i="1"/>
  <c r="F820" i="1"/>
  <c r="D820" i="1"/>
  <c r="B821" i="1"/>
  <c r="K821" i="1" s="1"/>
  <c r="C820" i="1"/>
  <c r="W820" i="18" l="1"/>
  <c r="W820" i="17"/>
  <c r="W820" i="19"/>
  <c r="W820" i="15"/>
  <c r="W820" i="16"/>
  <c r="W820" i="13"/>
  <c r="W820" i="14"/>
  <c r="W820" i="12"/>
  <c r="W820" i="11"/>
  <c r="W820" i="9"/>
  <c r="W820" i="10"/>
  <c r="W820" i="5"/>
  <c r="W820" i="8"/>
  <c r="W820" i="7"/>
  <c r="V820" i="19"/>
  <c r="V820" i="18"/>
  <c r="V820" i="17"/>
  <c r="V820" i="16"/>
  <c r="V820" i="15"/>
  <c r="V820" i="14"/>
  <c r="V820" i="13"/>
  <c r="V820" i="12"/>
  <c r="V820" i="11"/>
  <c r="V820" i="10"/>
  <c r="V820" i="9"/>
  <c r="V820" i="8"/>
  <c r="V820" i="5"/>
  <c r="V820" i="7"/>
  <c r="X820" i="19"/>
  <c r="X820" i="18"/>
  <c r="X820" i="17"/>
  <c r="X820" i="16"/>
  <c r="X820" i="15"/>
  <c r="X820" i="14"/>
  <c r="X820" i="13"/>
  <c r="X820" i="12"/>
  <c r="X820" i="11"/>
  <c r="X820" i="10"/>
  <c r="X820" i="9"/>
  <c r="X820" i="8"/>
  <c r="X820" i="7"/>
  <c r="X820" i="5"/>
  <c r="U820" i="19"/>
  <c r="U820" i="18"/>
  <c r="U820" i="17"/>
  <c r="U820" i="16"/>
  <c r="U820" i="15"/>
  <c r="U820" i="14"/>
  <c r="U820" i="13"/>
  <c r="U820" i="12"/>
  <c r="U820" i="11"/>
  <c r="U820" i="10"/>
  <c r="U820" i="8"/>
  <c r="U820" i="9"/>
  <c r="U820" i="7"/>
  <c r="U820" i="5"/>
  <c r="U820" i="3"/>
  <c r="U820" i="2"/>
  <c r="W820" i="1"/>
  <c r="V820" i="3"/>
  <c r="V820" i="2"/>
  <c r="X820" i="1"/>
  <c r="W820" i="3"/>
  <c r="W820" i="2"/>
  <c r="Y820" i="1"/>
  <c r="X820" i="3"/>
  <c r="X820" i="2"/>
  <c r="Z820" i="1"/>
  <c r="I821" i="1"/>
  <c r="H821" i="1"/>
  <c r="F821" i="1"/>
  <c r="E821" i="1"/>
  <c r="G821" i="1"/>
  <c r="D821" i="1"/>
  <c r="C821" i="1"/>
  <c r="B822" i="1"/>
  <c r="K822" i="1" s="1"/>
  <c r="W821" i="18" l="1"/>
  <c r="W821" i="17"/>
  <c r="W821" i="15"/>
  <c r="W821" i="19"/>
  <c r="W821" i="13"/>
  <c r="W821" i="16"/>
  <c r="W821" i="12"/>
  <c r="W821" i="10"/>
  <c r="W821" i="14"/>
  <c r="W821" i="11"/>
  <c r="W821" i="9"/>
  <c r="W821" i="8"/>
  <c r="W821" i="7"/>
  <c r="W821" i="5"/>
  <c r="U821" i="19"/>
  <c r="U821" i="18"/>
  <c r="U821" i="17"/>
  <c r="U821" i="16"/>
  <c r="U821" i="15"/>
  <c r="U821" i="14"/>
  <c r="U821" i="13"/>
  <c r="U821" i="12"/>
  <c r="U821" i="11"/>
  <c r="U821" i="10"/>
  <c r="U821" i="9"/>
  <c r="U821" i="8"/>
  <c r="U821" i="7"/>
  <c r="U821" i="5"/>
  <c r="V821" i="19"/>
  <c r="V821" i="18"/>
  <c r="V821" i="17"/>
  <c r="V821" i="16"/>
  <c r="V821" i="15"/>
  <c r="V821" i="14"/>
  <c r="V821" i="13"/>
  <c r="V821" i="12"/>
  <c r="V821" i="11"/>
  <c r="V821" i="10"/>
  <c r="V821" i="9"/>
  <c r="V821" i="8"/>
  <c r="V821" i="7"/>
  <c r="V821" i="5"/>
  <c r="X821" i="19"/>
  <c r="X821" i="18"/>
  <c r="X821" i="17"/>
  <c r="X821" i="16"/>
  <c r="X821" i="15"/>
  <c r="X821" i="14"/>
  <c r="X821" i="13"/>
  <c r="X821" i="11"/>
  <c r="X821" i="12"/>
  <c r="X821" i="10"/>
  <c r="X821" i="9"/>
  <c r="X821" i="8"/>
  <c r="X821" i="7"/>
  <c r="X821" i="5"/>
  <c r="W821" i="3"/>
  <c r="W821" i="2"/>
  <c r="Y821" i="1"/>
  <c r="V821" i="3"/>
  <c r="V821" i="2"/>
  <c r="X821" i="1"/>
  <c r="U821" i="3"/>
  <c r="U821" i="2"/>
  <c r="W821" i="1"/>
  <c r="X821" i="3"/>
  <c r="X821" i="2"/>
  <c r="Z821" i="1"/>
  <c r="I822" i="1"/>
  <c r="E822" i="1"/>
  <c r="H822" i="1"/>
  <c r="F822" i="1"/>
  <c r="G822" i="1"/>
  <c r="D822" i="1"/>
  <c r="C822" i="1"/>
  <c r="B823" i="1"/>
  <c r="K823" i="1" s="1"/>
  <c r="W822" i="18" l="1"/>
  <c r="W822" i="17"/>
  <c r="W822" i="15"/>
  <c r="W822" i="19"/>
  <c r="W822" i="14"/>
  <c r="W822" i="16"/>
  <c r="W822" i="9"/>
  <c r="W822" i="12"/>
  <c r="W822" i="10"/>
  <c r="W822" i="13"/>
  <c r="W822" i="11"/>
  <c r="W822" i="7"/>
  <c r="W822" i="8"/>
  <c r="W822" i="5"/>
  <c r="X822" i="19"/>
  <c r="X822" i="18"/>
  <c r="X822" i="17"/>
  <c r="X822" i="15"/>
  <c r="X822" i="16"/>
  <c r="X822" i="14"/>
  <c r="X822" i="13"/>
  <c r="X822" i="12"/>
  <c r="X822" i="11"/>
  <c r="X822" i="10"/>
  <c r="X822" i="8"/>
  <c r="X822" i="9"/>
  <c r="X822" i="7"/>
  <c r="X822" i="5"/>
  <c r="V822" i="19"/>
  <c r="V822" i="17"/>
  <c r="V822" i="18"/>
  <c r="V822" i="16"/>
  <c r="V822" i="15"/>
  <c r="V822" i="14"/>
  <c r="V822" i="13"/>
  <c r="V822" i="12"/>
  <c r="V822" i="11"/>
  <c r="V822" i="10"/>
  <c r="V822" i="9"/>
  <c r="V822" i="8"/>
  <c r="V822" i="7"/>
  <c r="V822" i="5"/>
  <c r="U822" i="19"/>
  <c r="U822" i="17"/>
  <c r="U822" i="18"/>
  <c r="U822" i="16"/>
  <c r="U822" i="15"/>
  <c r="U822" i="14"/>
  <c r="U822" i="13"/>
  <c r="U822" i="12"/>
  <c r="U822" i="11"/>
  <c r="U822" i="10"/>
  <c r="U822" i="9"/>
  <c r="U822" i="8"/>
  <c r="U822" i="7"/>
  <c r="U822" i="5"/>
  <c r="V822" i="3"/>
  <c r="V822" i="2"/>
  <c r="X822" i="1"/>
  <c r="X822" i="3"/>
  <c r="X822" i="2"/>
  <c r="Z822" i="1"/>
  <c r="W822" i="3"/>
  <c r="W822" i="2"/>
  <c r="Y822" i="1"/>
  <c r="U822" i="3"/>
  <c r="U822" i="2"/>
  <c r="W822" i="1"/>
  <c r="I823" i="1"/>
  <c r="H823" i="1"/>
  <c r="E823" i="1"/>
  <c r="G823" i="1"/>
  <c r="F823" i="1"/>
  <c r="D823" i="1"/>
  <c r="B824" i="1"/>
  <c r="K824" i="1" s="1"/>
  <c r="C823" i="1"/>
  <c r="W823" i="18" l="1"/>
  <c r="W823" i="19"/>
  <c r="W823" i="17"/>
  <c r="W823" i="16"/>
  <c r="W823" i="14"/>
  <c r="W823" i="15"/>
  <c r="W823" i="12"/>
  <c r="W823" i="10"/>
  <c r="W823" i="11"/>
  <c r="W823" i="13"/>
  <c r="W823" i="9"/>
  <c r="W823" i="7"/>
  <c r="W823" i="8"/>
  <c r="W823" i="5"/>
  <c r="V823" i="19"/>
  <c r="V823" i="18"/>
  <c r="V823" i="17"/>
  <c r="V823" i="16"/>
  <c r="V823" i="15"/>
  <c r="V823" i="14"/>
  <c r="V823" i="13"/>
  <c r="V823" i="12"/>
  <c r="V823" i="11"/>
  <c r="V823" i="10"/>
  <c r="V823" i="9"/>
  <c r="V823" i="8"/>
  <c r="V823" i="5"/>
  <c r="V823" i="7"/>
  <c r="U823" i="18"/>
  <c r="U823" i="19"/>
  <c r="U823" i="17"/>
  <c r="U823" i="16"/>
  <c r="U823" i="15"/>
  <c r="U823" i="14"/>
  <c r="U823" i="13"/>
  <c r="U823" i="12"/>
  <c r="U823" i="11"/>
  <c r="U823" i="10"/>
  <c r="U823" i="9"/>
  <c r="U823" i="7"/>
  <c r="U823" i="8"/>
  <c r="U823" i="5"/>
  <c r="X823" i="19"/>
  <c r="X823" i="18"/>
  <c r="X823" i="17"/>
  <c r="X823" i="16"/>
  <c r="X823" i="15"/>
  <c r="X823" i="14"/>
  <c r="X823" i="13"/>
  <c r="X823" i="12"/>
  <c r="X823" i="11"/>
  <c r="X823" i="10"/>
  <c r="X823" i="9"/>
  <c r="X823" i="7"/>
  <c r="X823" i="8"/>
  <c r="X823" i="5"/>
  <c r="V823" i="3"/>
  <c r="V823" i="2"/>
  <c r="X823" i="1"/>
  <c r="U823" i="3"/>
  <c r="U823" i="2"/>
  <c r="W823" i="1"/>
  <c r="W823" i="3"/>
  <c r="W823" i="2"/>
  <c r="Y823" i="1"/>
  <c r="X823" i="3"/>
  <c r="X823" i="2"/>
  <c r="Z823" i="1"/>
  <c r="I824" i="1"/>
  <c r="H824" i="1"/>
  <c r="F824" i="1"/>
  <c r="G824" i="1"/>
  <c r="E824" i="1"/>
  <c r="D824" i="1"/>
  <c r="C824" i="1"/>
  <c r="B825" i="1"/>
  <c r="K825" i="1" s="1"/>
  <c r="F27" i="5" a="1"/>
  <c r="F27" i="5" l="1"/>
  <c r="W824" i="19"/>
  <c r="W824" i="18"/>
  <c r="W824" i="17"/>
  <c r="W824" i="14"/>
  <c r="W824" i="15"/>
  <c r="W824" i="16"/>
  <c r="W824" i="11"/>
  <c r="W824" i="12"/>
  <c r="W824" i="10"/>
  <c r="W824" i="13"/>
  <c r="W824" i="7"/>
  <c r="W824" i="8"/>
  <c r="W824" i="9"/>
  <c r="W824" i="5"/>
  <c r="V824" i="19"/>
  <c r="V824" i="18"/>
  <c r="V824" i="17"/>
  <c r="V824" i="16"/>
  <c r="V824" i="15"/>
  <c r="V824" i="14"/>
  <c r="V824" i="13"/>
  <c r="V824" i="12"/>
  <c r="V824" i="11"/>
  <c r="V824" i="10"/>
  <c r="V824" i="8"/>
  <c r="V824" i="9"/>
  <c r="V824" i="7"/>
  <c r="V824" i="5"/>
  <c r="U824" i="19"/>
  <c r="U824" i="18"/>
  <c r="U824" i="17"/>
  <c r="U824" i="16"/>
  <c r="U824" i="15"/>
  <c r="U824" i="14"/>
  <c r="U824" i="13"/>
  <c r="U824" i="12"/>
  <c r="U824" i="10"/>
  <c r="U824" i="11"/>
  <c r="U824" i="9"/>
  <c r="U824" i="8"/>
  <c r="U824" i="7"/>
  <c r="U824" i="5"/>
  <c r="X824" i="19"/>
  <c r="X824" i="18"/>
  <c r="X824" i="17"/>
  <c r="X824" i="16"/>
  <c r="X824" i="15"/>
  <c r="X824" i="14"/>
  <c r="X824" i="13"/>
  <c r="X824" i="12"/>
  <c r="X824" i="11"/>
  <c r="X824" i="10"/>
  <c r="X824" i="8"/>
  <c r="X824" i="9"/>
  <c r="X824" i="7"/>
  <c r="X824" i="5"/>
  <c r="U824" i="3"/>
  <c r="U824" i="2"/>
  <c r="W824" i="1"/>
  <c r="W824" i="3"/>
  <c r="W824" i="2"/>
  <c r="Y824" i="1"/>
  <c r="V824" i="3"/>
  <c r="V824" i="2"/>
  <c r="X824" i="1"/>
  <c r="X824" i="3"/>
  <c r="X824" i="2"/>
  <c r="Z824" i="1"/>
  <c r="I825" i="1"/>
  <c r="G825" i="1"/>
  <c r="F825" i="1"/>
  <c r="H825" i="1"/>
  <c r="E825" i="1"/>
  <c r="D825" i="1"/>
  <c r="B826" i="1"/>
  <c r="K826" i="1" s="1"/>
  <c r="C825" i="1"/>
  <c r="W825" i="18" l="1"/>
  <c r="W825" i="19"/>
  <c r="W825" i="17"/>
  <c r="W825" i="14"/>
  <c r="W825" i="16"/>
  <c r="W825" i="11"/>
  <c r="W825" i="15"/>
  <c r="W825" i="10"/>
  <c r="W825" i="12"/>
  <c r="W825" i="13"/>
  <c r="W825" i="7"/>
  <c r="W825" i="8"/>
  <c r="W825" i="9"/>
  <c r="W825" i="5"/>
  <c r="V825" i="19"/>
  <c r="V825" i="18"/>
  <c r="V825" i="17"/>
  <c r="V825" i="16"/>
  <c r="V825" i="15"/>
  <c r="V825" i="14"/>
  <c r="V825" i="13"/>
  <c r="V825" i="12"/>
  <c r="V825" i="11"/>
  <c r="V825" i="10"/>
  <c r="V825" i="9"/>
  <c r="V825" i="8"/>
  <c r="V825" i="7"/>
  <c r="V825" i="5"/>
  <c r="X825" i="19"/>
  <c r="X825" i="18"/>
  <c r="X825" i="17"/>
  <c r="X825" i="16"/>
  <c r="X825" i="15"/>
  <c r="X825" i="14"/>
  <c r="X825" i="13"/>
  <c r="X825" i="12"/>
  <c r="X825" i="11"/>
  <c r="X825" i="10"/>
  <c r="X825" i="8"/>
  <c r="X825" i="9"/>
  <c r="X825" i="7"/>
  <c r="X825" i="5"/>
  <c r="U825" i="19"/>
  <c r="U825" i="18"/>
  <c r="U825" i="17"/>
  <c r="U825" i="16"/>
  <c r="U825" i="15"/>
  <c r="U825" i="14"/>
  <c r="U825" i="13"/>
  <c r="U825" i="12"/>
  <c r="U825" i="11"/>
  <c r="U825" i="10"/>
  <c r="U825" i="9"/>
  <c r="U825" i="8"/>
  <c r="U825" i="7"/>
  <c r="U825" i="5"/>
  <c r="U825" i="3"/>
  <c r="U825" i="2"/>
  <c r="W825" i="1"/>
  <c r="X825" i="3"/>
  <c r="X825" i="2"/>
  <c r="Z825" i="1"/>
  <c r="V825" i="3"/>
  <c r="V825" i="2"/>
  <c r="X825" i="1"/>
  <c r="W825" i="3"/>
  <c r="W825" i="2"/>
  <c r="Y825" i="1"/>
  <c r="I826" i="1"/>
  <c r="E826" i="1"/>
  <c r="G826" i="1"/>
  <c r="H826" i="1"/>
  <c r="F826" i="1"/>
  <c r="D826" i="1"/>
  <c r="B827" i="1"/>
  <c r="K827" i="1" s="1"/>
  <c r="C826" i="1"/>
  <c r="W826" i="19" l="1"/>
  <c r="W826" i="18"/>
  <c r="W826" i="17"/>
  <c r="W826" i="16"/>
  <c r="W826" i="15"/>
  <c r="W826" i="14"/>
  <c r="W826" i="13"/>
  <c r="W826" i="12"/>
  <c r="W826" i="10"/>
  <c r="W826" i="11"/>
  <c r="W826" i="8"/>
  <c r="W826" i="9"/>
  <c r="W826" i="7"/>
  <c r="W826" i="5"/>
  <c r="X826" i="19"/>
  <c r="X826" i="18"/>
  <c r="X826" i="17"/>
  <c r="X826" i="16"/>
  <c r="X826" i="15"/>
  <c r="X826" i="14"/>
  <c r="X826" i="13"/>
  <c r="X826" i="12"/>
  <c r="X826" i="11"/>
  <c r="X826" i="10"/>
  <c r="X826" i="9"/>
  <c r="X826" i="8"/>
  <c r="X826" i="7"/>
  <c r="X826" i="5"/>
  <c r="U826" i="19"/>
  <c r="U826" i="18"/>
  <c r="U826" i="17"/>
  <c r="U826" i="16"/>
  <c r="U826" i="15"/>
  <c r="U826" i="14"/>
  <c r="U826" i="13"/>
  <c r="U826" i="12"/>
  <c r="U826" i="11"/>
  <c r="U826" i="10"/>
  <c r="U826" i="8"/>
  <c r="U826" i="9"/>
  <c r="U826" i="7"/>
  <c r="U826" i="5"/>
  <c r="V826" i="19"/>
  <c r="V826" i="18"/>
  <c r="V826" i="17"/>
  <c r="V826" i="16"/>
  <c r="V826" i="15"/>
  <c r="V826" i="14"/>
  <c r="V826" i="13"/>
  <c r="V826" i="12"/>
  <c r="V826" i="11"/>
  <c r="V826" i="10"/>
  <c r="V826" i="9"/>
  <c r="V826" i="8"/>
  <c r="V826" i="7"/>
  <c r="V826" i="5"/>
  <c r="V826" i="3"/>
  <c r="V826" i="2"/>
  <c r="X826" i="1"/>
  <c r="X826" i="3"/>
  <c r="X826" i="2"/>
  <c r="Z826" i="1"/>
  <c r="W826" i="3"/>
  <c r="W826" i="2"/>
  <c r="Y826" i="1"/>
  <c r="U826" i="3"/>
  <c r="U826" i="2"/>
  <c r="W826" i="1"/>
  <c r="I827" i="1"/>
  <c r="H827" i="1"/>
  <c r="G827" i="1"/>
  <c r="E827" i="1"/>
  <c r="F827" i="1"/>
  <c r="D827" i="1"/>
  <c r="C827" i="1"/>
  <c r="B828" i="1"/>
  <c r="K828" i="1" s="1"/>
  <c r="F34" i="7" a="1"/>
  <c r="F34" i="7" l="1"/>
  <c r="W827" i="19"/>
  <c r="W827" i="18"/>
  <c r="W827" i="16"/>
  <c r="W827" i="17"/>
  <c r="W827" i="15"/>
  <c r="W827" i="13"/>
  <c r="W827" i="14"/>
  <c r="W827" i="10"/>
  <c r="W827" i="12"/>
  <c r="W827" i="11"/>
  <c r="W827" i="8"/>
  <c r="W827" i="9"/>
  <c r="W827" i="7"/>
  <c r="W827" i="5"/>
  <c r="V827" i="19"/>
  <c r="V827" i="18"/>
  <c r="V827" i="17"/>
  <c r="V827" i="16"/>
  <c r="V827" i="15"/>
  <c r="V827" i="14"/>
  <c r="V827" i="13"/>
  <c r="V827" i="12"/>
  <c r="V827" i="11"/>
  <c r="V827" i="10"/>
  <c r="V827" i="9"/>
  <c r="V827" i="8"/>
  <c r="V827" i="7"/>
  <c r="V827" i="5"/>
  <c r="U827" i="19"/>
  <c r="U827" i="18"/>
  <c r="U827" i="17"/>
  <c r="U827" i="16"/>
  <c r="U827" i="15"/>
  <c r="U827" i="14"/>
  <c r="U827" i="13"/>
  <c r="U827" i="12"/>
  <c r="U827" i="11"/>
  <c r="U827" i="10"/>
  <c r="U827" i="9"/>
  <c r="U827" i="7"/>
  <c r="U827" i="8"/>
  <c r="U827" i="5"/>
  <c r="X827" i="19"/>
  <c r="X827" i="18"/>
  <c r="X827" i="17"/>
  <c r="X827" i="16"/>
  <c r="X827" i="15"/>
  <c r="X827" i="14"/>
  <c r="X827" i="13"/>
  <c r="X827" i="11"/>
  <c r="X827" i="12"/>
  <c r="X827" i="10"/>
  <c r="X827" i="9"/>
  <c r="X827" i="8"/>
  <c r="X827" i="7"/>
  <c r="X827" i="5"/>
  <c r="V827" i="3"/>
  <c r="V827" i="2"/>
  <c r="X827" i="1"/>
  <c r="U827" i="3"/>
  <c r="U827" i="2"/>
  <c r="W827" i="1"/>
  <c r="W827" i="3"/>
  <c r="W827" i="2"/>
  <c r="Y827" i="1"/>
  <c r="X827" i="3"/>
  <c r="X827" i="2"/>
  <c r="Z827" i="1"/>
  <c r="I828" i="1"/>
  <c r="H828" i="1"/>
  <c r="E828" i="1"/>
  <c r="G828" i="1"/>
  <c r="F828" i="1"/>
  <c r="D828" i="1"/>
  <c r="B829" i="1"/>
  <c r="K829" i="1" s="1"/>
  <c r="C828" i="1"/>
  <c r="E27" i="5" a="1"/>
  <c r="J27" i="5" a="1"/>
  <c r="J27" i="5" l="1"/>
  <c r="E27" i="5"/>
  <c r="G27" i="5" s="1"/>
  <c r="H27" i="5" s="1"/>
  <c r="I27" i="5" s="1"/>
  <c r="W828" i="19"/>
  <c r="W828" i="18"/>
  <c r="W828" i="16"/>
  <c r="W828" i="15"/>
  <c r="W828" i="17"/>
  <c r="W828" i="13"/>
  <c r="W828" i="14"/>
  <c r="W828" i="12"/>
  <c r="W828" i="10"/>
  <c r="W828" i="11"/>
  <c r="W828" i="8"/>
  <c r="W828" i="9"/>
  <c r="W828" i="7"/>
  <c r="W828" i="5"/>
  <c r="U828" i="19"/>
  <c r="U828" i="18"/>
  <c r="U828" i="17"/>
  <c r="U828" i="16"/>
  <c r="U828" i="15"/>
  <c r="U828" i="14"/>
  <c r="U828" i="13"/>
  <c r="U828" i="12"/>
  <c r="U828" i="11"/>
  <c r="U828" i="9"/>
  <c r="U828" i="10"/>
  <c r="U828" i="8"/>
  <c r="U828" i="7"/>
  <c r="U828" i="5"/>
  <c r="X828" i="19"/>
  <c r="X828" i="18"/>
  <c r="X828" i="17"/>
  <c r="X828" i="16"/>
  <c r="X828" i="15"/>
  <c r="X828" i="14"/>
  <c r="X828" i="13"/>
  <c r="X828" i="12"/>
  <c r="X828" i="11"/>
  <c r="X828" i="10"/>
  <c r="X828" i="8"/>
  <c r="X828" i="9"/>
  <c r="X828" i="7"/>
  <c r="X828" i="5"/>
  <c r="V828" i="19"/>
  <c r="V828" i="18"/>
  <c r="V828" i="17"/>
  <c r="V828" i="16"/>
  <c r="V828" i="15"/>
  <c r="V828" i="14"/>
  <c r="V828" i="13"/>
  <c r="V828" i="12"/>
  <c r="V828" i="11"/>
  <c r="V828" i="10"/>
  <c r="V828" i="9"/>
  <c r="V828" i="8"/>
  <c r="V828" i="7"/>
  <c r="V828" i="5"/>
  <c r="V828" i="3"/>
  <c r="V828" i="2"/>
  <c r="X828" i="1"/>
  <c r="U828" i="3"/>
  <c r="U828" i="2"/>
  <c r="W828" i="1"/>
  <c r="W828" i="3"/>
  <c r="W828" i="2"/>
  <c r="Y828" i="1"/>
  <c r="X828" i="3"/>
  <c r="X828" i="2"/>
  <c r="Z828" i="1"/>
  <c r="I829" i="1"/>
  <c r="G829" i="1"/>
  <c r="H829" i="1"/>
  <c r="F829" i="1"/>
  <c r="E829" i="1"/>
  <c r="D829" i="1"/>
  <c r="B830" i="1"/>
  <c r="K830" i="1" s="1"/>
  <c r="C829" i="1"/>
  <c r="L27" i="5"/>
  <c r="P27" i="5"/>
  <c r="Z27" i="5" l="1"/>
  <c r="M27" i="5"/>
  <c r="N27" i="5" s="1"/>
  <c r="Q27" i="5"/>
  <c r="R27" i="5" s="1"/>
  <c r="W829" i="19"/>
  <c r="W829" i="18"/>
  <c r="W829" i="16"/>
  <c r="W829" i="17"/>
  <c r="W829" i="15"/>
  <c r="W829" i="13"/>
  <c r="W829" i="12"/>
  <c r="W829" i="14"/>
  <c r="W829" i="11"/>
  <c r="W829" i="10"/>
  <c r="W829" i="9"/>
  <c r="W829" i="8"/>
  <c r="W829" i="7"/>
  <c r="W829" i="5"/>
  <c r="V829" i="19"/>
  <c r="V829" i="18"/>
  <c r="V829" i="17"/>
  <c r="V829" i="16"/>
  <c r="V829" i="15"/>
  <c r="V829" i="14"/>
  <c r="V829" i="13"/>
  <c r="V829" i="12"/>
  <c r="V829" i="11"/>
  <c r="V829" i="10"/>
  <c r="V829" i="9"/>
  <c r="V829" i="8"/>
  <c r="V829" i="5"/>
  <c r="V829" i="7"/>
  <c r="U829" i="19"/>
  <c r="U829" i="18"/>
  <c r="U829" i="17"/>
  <c r="U829" i="16"/>
  <c r="U829" i="15"/>
  <c r="U829" i="14"/>
  <c r="U829" i="13"/>
  <c r="U829" i="12"/>
  <c r="U829" i="11"/>
  <c r="U829" i="10"/>
  <c r="U829" i="8"/>
  <c r="U829" i="9"/>
  <c r="U829" i="7"/>
  <c r="U829" i="5"/>
  <c r="X829" i="19"/>
  <c r="X829" i="18"/>
  <c r="X829" i="17"/>
  <c r="X829" i="16"/>
  <c r="X829" i="15"/>
  <c r="X829" i="14"/>
  <c r="X829" i="13"/>
  <c r="X829" i="12"/>
  <c r="X829" i="11"/>
  <c r="X829" i="10"/>
  <c r="X829" i="8"/>
  <c r="X829" i="9"/>
  <c r="X829" i="7"/>
  <c r="X829" i="5"/>
  <c r="U829" i="3"/>
  <c r="U829" i="2"/>
  <c r="W829" i="1"/>
  <c r="V829" i="3"/>
  <c r="V829" i="2"/>
  <c r="X829" i="1"/>
  <c r="X829" i="3"/>
  <c r="X829" i="2"/>
  <c r="Z829" i="1"/>
  <c r="W829" i="3"/>
  <c r="W829" i="2"/>
  <c r="Y829" i="1"/>
  <c r="I830" i="1"/>
  <c r="E830" i="1"/>
  <c r="H830" i="1"/>
  <c r="G830" i="1"/>
  <c r="F830" i="1"/>
  <c r="D830" i="1"/>
  <c r="C830" i="1"/>
  <c r="B831" i="1"/>
  <c r="K831" i="1" s="1"/>
  <c r="W830" i="19" l="1"/>
  <c r="W830" i="18"/>
  <c r="W830" i="16"/>
  <c r="W830" i="15"/>
  <c r="W830" i="17"/>
  <c r="W830" i="14"/>
  <c r="W830" i="13"/>
  <c r="W830" i="12"/>
  <c r="W830" i="11"/>
  <c r="W830" i="9"/>
  <c r="W830" i="10"/>
  <c r="W830" i="8"/>
  <c r="W830" i="5"/>
  <c r="W830" i="7"/>
  <c r="X830" i="19"/>
  <c r="X830" i="18"/>
  <c r="X830" i="17"/>
  <c r="X830" i="16"/>
  <c r="X830" i="15"/>
  <c r="X830" i="14"/>
  <c r="X830" i="13"/>
  <c r="X830" i="12"/>
  <c r="X830" i="11"/>
  <c r="X830" i="10"/>
  <c r="X830" i="9"/>
  <c r="X830" i="8"/>
  <c r="X830" i="7"/>
  <c r="X830" i="5"/>
  <c r="V830" i="19"/>
  <c r="V830" i="18"/>
  <c r="V830" i="17"/>
  <c r="V830" i="16"/>
  <c r="V830" i="15"/>
  <c r="V830" i="14"/>
  <c r="V830" i="13"/>
  <c r="V830" i="12"/>
  <c r="V830" i="11"/>
  <c r="V830" i="10"/>
  <c r="V830" i="9"/>
  <c r="V830" i="7"/>
  <c r="V830" i="8"/>
  <c r="V830" i="5"/>
  <c r="U830" i="19"/>
  <c r="U830" i="18"/>
  <c r="U830" i="17"/>
  <c r="U830" i="16"/>
  <c r="U830" i="15"/>
  <c r="U830" i="14"/>
  <c r="U830" i="13"/>
  <c r="U830" i="12"/>
  <c r="U830" i="10"/>
  <c r="U830" i="11"/>
  <c r="U830" i="9"/>
  <c r="U830" i="7"/>
  <c r="U830" i="8"/>
  <c r="U830" i="5"/>
  <c r="W830" i="3"/>
  <c r="W830" i="2"/>
  <c r="Y830" i="1"/>
  <c r="V830" i="3"/>
  <c r="V830" i="2"/>
  <c r="X830" i="1"/>
  <c r="X830" i="3"/>
  <c r="X830" i="2"/>
  <c r="Z830" i="1"/>
  <c r="U830" i="3"/>
  <c r="U830" i="2"/>
  <c r="W830" i="1"/>
  <c r="I831" i="1"/>
  <c r="H831" i="1"/>
  <c r="G831" i="1"/>
  <c r="E831" i="1"/>
  <c r="F831" i="1"/>
  <c r="D831" i="1"/>
  <c r="B832" i="1"/>
  <c r="K832" i="1" s="1"/>
  <c r="C831" i="1"/>
  <c r="F34" i="2" a="1"/>
  <c r="J34" i="7" a="1"/>
  <c r="E34" i="7" a="1"/>
  <c r="J34" i="7" l="1"/>
  <c r="E34" i="7"/>
  <c r="G34" i="7" s="1"/>
  <c r="H34" i="7" s="1"/>
  <c r="F34" i="2"/>
  <c r="W831" i="19"/>
  <c r="W831" i="18"/>
  <c r="W831" i="17"/>
  <c r="W831" i="16"/>
  <c r="W831" i="15"/>
  <c r="W831" i="12"/>
  <c r="W831" i="14"/>
  <c r="W831" i="13"/>
  <c r="W831" i="11"/>
  <c r="W831" i="9"/>
  <c r="W831" i="10"/>
  <c r="W831" i="8"/>
  <c r="W831" i="7"/>
  <c r="W831" i="5"/>
  <c r="X831" i="19"/>
  <c r="X831" i="18"/>
  <c r="X831" i="17"/>
  <c r="X831" i="16"/>
  <c r="X831" i="15"/>
  <c r="X831" i="14"/>
  <c r="X831" i="13"/>
  <c r="X831" i="12"/>
  <c r="X831" i="11"/>
  <c r="X831" i="10"/>
  <c r="X831" i="8"/>
  <c r="X831" i="9"/>
  <c r="X831" i="7"/>
  <c r="X831" i="5"/>
  <c r="V831" i="19"/>
  <c r="V831" i="18"/>
  <c r="V831" i="17"/>
  <c r="V831" i="16"/>
  <c r="V831" i="15"/>
  <c r="V831" i="14"/>
  <c r="V831" i="13"/>
  <c r="V831" i="12"/>
  <c r="V831" i="11"/>
  <c r="V831" i="10"/>
  <c r="V831" i="9"/>
  <c r="V831" i="8"/>
  <c r="V831" i="7"/>
  <c r="V831" i="5"/>
  <c r="U831" i="19"/>
  <c r="U831" i="18"/>
  <c r="U831" i="17"/>
  <c r="U831" i="16"/>
  <c r="U831" i="15"/>
  <c r="U831" i="14"/>
  <c r="U831" i="13"/>
  <c r="U831" i="12"/>
  <c r="U831" i="11"/>
  <c r="U831" i="9"/>
  <c r="U831" i="10"/>
  <c r="U831" i="8"/>
  <c r="U831" i="7"/>
  <c r="U831" i="5"/>
  <c r="V831" i="3"/>
  <c r="V831" i="2"/>
  <c r="X831" i="1"/>
  <c r="U831" i="3"/>
  <c r="U831" i="2"/>
  <c r="W831" i="1"/>
  <c r="W831" i="3"/>
  <c r="W831" i="2"/>
  <c r="Y831" i="1"/>
  <c r="X831" i="3"/>
  <c r="X831" i="2"/>
  <c r="Z831" i="1"/>
  <c r="I832" i="1"/>
  <c r="F832" i="1"/>
  <c r="E832" i="1"/>
  <c r="G832" i="1"/>
  <c r="H832" i="1"/>
  <c r="D832" i="1"/>
  <c r="B833" i="1"/>
  <c r="K833" i="1" s="1"/>
  <c r="C832" i="1"/>
  <c r="P34" i="7"/>
  <c r="L34" i="7"/>
  <c r="Z34" i="7" l="1"/>
  <c r="I34" i="7"/>
  <c r="Q34" i="7"/>
  <c r="R34" i="7" s="1"/>
  <c r="M34" i="7"/>
  <c r="N34" i="7" s="1"/>
  <c r="W832" i="19"/>
  <c r="W832" i="17"/>
  <c r="W832" i="15"/>
  <c r="W832" i="16"/>
  <c r="W832" i="18"/>
  <c r="W832" i="13"/>
  <c r="W832" i="14"/>
  <c r="W832" i="12"/>
  <c r="W832" i="11"/>
  <c r="W832" i="9"/>
  <c r="W832" i="5"/>
  <c r="W832" i="10"/>
  <c r="W832" i="8"/>
  <c r="W832" i="7"/>
  <c r="V832" i="19"/>
  <c r="V832" i="18"/>
  <c r="V832" i="17"/>
  <c r="V832" i="16"/>
  <c r="V832" i="15"/>
  <c r="V832" i="14"/>
  <c r="V832" i="13"/>
  <c r="V832" i="12"/>
  <c r="V832" i="11"/>
  <c r="V832" i="10"/>
  <c r="V832" i="9"/>
  <c r="V832" i="8"/>
  <c r="V832" i="5"/>
  <c r="V832" i="7"/>
  <c r="U832" i="19"/>
  <c r="U832" i="18"/>
  <c r="U832" i="17"/>
  <c r="U832" i="16"/>
  <c r="U832" i="15"/>
  <c r="U832" i="14"/>
  <c r="U832" i="13"/>
  <c r="U832" i="12"/>
  <c r="U832" i="11"/>
  <c r="U832" i="10"/>
  <c r="U832" i="9"/>
  <c r="U832" i="8"/>
  <c r="U832" i="7"/>
  <c r="U832" i="5"/>
  <c r="X832" i="19"/>
  <c r="X832" i="18"/>
  <c r="X832" i="17"/>
  <c r="X832" i="15"/>
  <c r="X832" i="16"/>
  <c r="X832" i="14"/>
  <c r="X832" i="13"/>
  <c r="X832" i="12"/>
  <c r="X832" i="11"/>
  <c r="X832" i="10"/>
  <c r="X832" i="9"/>
  <c r="X832" i="8"/>
  <c r="X832" i="7"/>
  <c r="X832" i="5"/>
  <c r="X832" i="3"/>
  <c r="X832" i="2"/>
  <c r="Z832" i="1"/>
  <c r="U832" i="3"/>
  <c r="U832" i="2"/>
  <c r="W832" i="1"/>
  <c r="V832" i="3"/>
  <c r="V832" i="2"/>
  <c r="X832" i="1"/>
  <c r="W832" i="3"/>
  <c r="W832" i="2"/>
  <c r="Y832" i="1"/>
  <c r="I833" i="1"/>
  <c r="E833" i="1"/>
  <c r="F833" i="1"/>
  <c r="H833" i="1"/>
  <c r="G833" i="1"/>
  <c r="D833" i="1"/>
  <c r="C833" i="1"/>
  <c r="B834" i="1"/>
  <c r="K834" i="1" s="1"/>
  <c r="W833" i="17" l="1"/>
  <c r="W833" i="16"/>
  <c r="W833" i="18"/>
  <c r="W833" i="19"/>
  <c r="W833" i="15"/>
  <c r="W833" i="14"/>
  <c r="W833" i="13"/>
  <c r="W833" i="12"/>
  <c r="W833" i="11"/>
  <c r="W833" i="8"/>
  <c r="W833" i="10"/>
  <c r="W833" i="9"/>
  <c r="W833" i="7"/>
  <c r="W833" i="5"/>
  <c r="X833" i="19"/>
  <c r="X833" i="18"/>
  <c r="X833" i="17"/>
  <c r="X833" i="16"/>
  <c r="X833" i="15"/>
  <c r="X833" i="14"/>
  <c r="X833" i="13"/>
  <c r="X833" i="11"/>
  <c r="X833" i="12"/>
  <c r="X833" i="10"/>
  <c r="X833" i="9"/>
  <c r="X833" i="8"/>
  <c r="X833" i="7"/>
  <c r="X833" i="5"/>
  <c r="V833" i="19"/>
  <c r="V833" i="18"/>
  <c r="V833" i="17"/>
  <c r="V833" i="16"/>
  <c r="V833" i="15"/>
  <c r="V833" i="14"/>
  <c r="V833" i="13"/>
  <c r="V833" i="12"/>
  <c r="V833" i="11"/>
  <c r="V833" i="10"/>
  <c r="V833" i="9"/>
  <c r="V833" i="8"/>
  <c r="V833" i="7"/>
  <c r="V833" i="5"/>
  <c r="U833" i="18"/>
  <c r="U833" i="19"/>
  <c r="U833" i="17"/>
  <c r="U833" i="16"/>
  <c r="U833" i="15"/>
  <c r="U833" i="14"/>
  <c r="U833" i="13"/>
  <c r="U833" i="12"/>
  <c r="U833" i="11"/>
  <c r="U833" i="10"/>
  <c r="U833" i="9"/>
  <c r="U833" i="8"/>
  <c r="U833" i="7"/>
  <c r="U833" i="5"/>
  <c r="X833" i="3"/>
  <c r="X833" i="2"/>
  <c r="Z833" i="1"/>
  <c r="W833" i="3"/>
  <c r="W833" i="2"/>
  <c r="Y833" i="1"/>
  <c r="U833" i="3"/>
  <c r="U833" i="2"/>
  <c r="W833" i="1"/>
  <c r="V833" i="3"/>
  <c r="V833" i="2"/>
  <c r="X833" i="1"/>
  <c r="I834" i="1"/>
  <c r="E834" i="1"/>
  <c r="G834" i="1"/>
  <c r="H834" i="1"/>
  <c r="F834" i="1"/>
  <c r="D834" i="1"/>
  <c r="C834" i="1"/>
  <c r="B835" i="1"/>
  <c r="K835" i="1" s="1"/>
  <c r="W834" i="19" l="1"/>
  <c r="W834" i="17"/>
  <c r="W834" i="16"/>
  <c r="W834" i="15"/>
  <c r="W834" i="14"/>
  <c r="W834" i="18"/>
  <c r="W834" i="13"/>
  <c r="W834" i="12"/>
  <c r="W834" i="11"/>
  <c r="W834" i="9"/>
  <c r="W834" i="10"/>
  <c r="W834" i="7"/>
  <c r="W834" i="8"/>
  <c r="W834" i="5"/>
  <c r="X834" i="19"/>
  <c r="X834" i="18"/>
  <c r="X834" i="17"/>
  <c r="X834" i="16"/>
  <c r="X834" i="15"/>
  <c r="X834" i="14"/>
  <c r="X834" i="13"/>
  <c r="X834" i="12"/>
  <c r="X834" i="11"/>
  <c r="X834" i="10"/>
  <c r="X834" i="8"/>
  <c r="X834" i="9"/>
  <c r="X834" i="7"/>
  <c r="X834" i="5"/>
  <c r="V834" i="19"/>
  <c r="V834" i="18"/>
  <c r="V834" i="17"/>
  <c r="V834" i="16"/>
  <c r="V834" i="15"/>
  <c r="V834" i="14"/>
  <c r="V834" i="13"/>
  <c r="V834" i="12"/>
  <c r="V834" i="11"/>
  <c r="V834" i="10"/>
  <c r="V834" i="9"/>
  <c r="V834" i="8"/>
  <c r="V834" i="7"/>
  <c r="V834" i="5"/>
  <c r="U834" i="19"/>
  <c r="U834" i="18"/>
  <c r="U834" i="17"/>
  <c r="U834" i="16"/>
  <c r="U834" i="15"/>
  <c r="U834" i="14"/>
  <c r="U834" i="13"/>
  <c r="U834" i="12"/>
  <c r="U834" i="11"/>
  <c r="U834" i="10"/>
  <c r="U834" i="9"/>
  <c r="U834" i="8"/>
  <c r="U834" i="7"/>
  <c r="U834" i="5"/>
  <c r="X834" i="3"/>
  <c r="X834" i="2"/>
  <c r="Z834" i="1"/>
  <c r="V834" i="3"/>
  <c r="V834" i="2"/>
  <c r="X834" i="1"/>
  <c r="W834" i="3"/>
  <c r="W834" i="2"/>
  <c r="Y834" i="1"/>
  <c r="U834" i="3"/>
  <c r="U834" i="2"/>
  <c r="W834" i="1"/>
  <c r="I835" i="1"/>
  <c r="E835" i="1"/>
  <c r="G835" i="1"/>
  <c r="F835" i="1"/>
  <c r="H835" i="1"/>
  <c r="D835" i="1"/>
  <c r="B836" i="1"/>
  <c r="K836" i="1" s="1"/>
  <c r="C835" i="1"/>
  <c r="J34" i="2" a="1"/>
  <c r="E34" i="2" a="1"/>
  <c r="J34" i="2" l="1"/>
  <c r="E34" i="2"/>
  <c r="G34" i="2" s="1"/>
  <c r="H34" i="2" s="1"/>
  <c r="W835" i="19"/>
  <c r="W835" i="16"/>
  <c r="W835" i="15"/>
  <c r="W835" i="17"/>
  <c r="W835" i="14"/>
  <c r="W835" i="12"/>
  <c r="W835" i="18"/>
  <c r="W835" i="13"/>
  <c r="W835" i="10"/>
  <c r="W835" i="9"/>
  <c r="W835" i="11"/>
  <c r="W835" i="7"/>
  <c r="W835" i="8"/>
  <c r="W835" i="5"/>
  <c r="V835" i="19"/>
  <c r="V835" i="18"/>
  <c r="V835" i="17"/>
  <c r="V835" i="16"/>
  <c r="V835" i="15"/>
  <c r="V835" i="14"/>
  <c r="V835" i="13"/>
  <c r="V835" i="12"/>
  <c r="V835" i="11"/>
  <c r="V835" i="10"/>
  <c r="V835" i="9"/>
  <c r="V835" i="8"/>
  <c r="V835" i="7"/>
  <c r="V835" i="5"/>
  <c r="U835" i="19"/>
  <c r="U835" i="18"/>
  <c r="U835" i="17"/>
  <c r="U835" i="16"/>
  <c r="U835" i="15"/>
  <c r="U835" i="14"/>
  <c r="U835" i="13"/>
  <c r="U835" i="12"/>
  <c r="U835" i="11"/>
  <c r="U835" i="10"/>
  <c r="U835" i="8"/>
  <c r="U835" i="9"/>
  <c r="U835" i="7"/>
  <c r="U835" i="5"/>
  <c r="X835" i="19"/>
  <c r="X835" i="18"/>
  <c r="X835" i="17"/>
  <c r="X835" i="16"/>
  <c r="X835" i="15"/>
  <c r="X835" i="14"/>
  <c r="X835" i="13"/>
  <c r="X835" i="12"/>
  <c r="X835" i="11"/>
  <c r="X835" i="10"/>
  <c r="X835" i="8"/>
  <c r="X835" i="9"/>
  <c r="X835" i="7"/>
  <c r="X835" i="5"/>
  <c r="V835" i="3"/>
  <c r="V835" i="2"/>
  <c r="X835" i="1"/>
  <c r="W835" i="3"/>
  <c r="W835" i="2"/>
  <c r="Y835" i="1"/>
  <c r="X835" i="3"/>
  <c r="X835" i="2"/>
  <c r="Z835" i="1"/>
  <c r="U835" i="3"/>
  <c r="U835" i="2"/>
  <c r="W835" i="1"/>
  <c r="I836" i="1"/>
  <c r="F836" i="1"/>
  <c r="G836" i="1"/>
  <c r="H836" i="1"/>
  <c r="E836" i="1"/>
  <c r="D836" i="1"/>
  <c r="C836" i="1"/>
  <c r="B837" i="1"/>
  <c r="K837" i="1" s="1"/>
  <c r="P34" i="2"/>
  <c r="L34" i="2"/>
  <c r="Z34" i="2" l="1"/>
  <c r="I34" i="2"/>
  <c r="M34" i="2"/>
  <c r="N34" i="2" s="1"/>
  <c r="Q34" i="2"/>
  <c r="R34" i="2" s="1"/>
  <c r="W836" i="18"/>
  <c r="W836" i="19"/>
  <c r="W836" i="17"/>
  <c r="W836" i="15"/>
  <c r="W836" i="14"/>
  <c r="W836" i="16"/>
  <c r="W836" i="13"/>
  <c r="W836" i="11"/>
  <c r="W836" i="10"/>
  <c r="W836" i="12"/>
  <c r="W836" i="9"/>
  <c r="W836" i="7"/>
  <c r="W836" i="5"/>
  <c r="W836" i="8"/>
  <c r="X836" i="19"/>
  <c r="X836" i="18"/>
  <c r="X836" i="17"/>
  <c r="X836" i="16"/>
  <c r="X836" i="15"/>
  <c r="X836" i="14"/>
  <c r="X836" i="13"/>
  <c r="X836" i="12"/>
  <c r="X836" i="11"/>
  <c r="X836" i="10"/>
  <c r="X836" i="9"/>
  <c r="X836" i="7"/>
  <c r="X836" i="8"/>
  <c r="X836" i="5"/>
  <c r="V836" i="19"/>
  <c r="V836" i="18"/>
  <c r="V836" i="17"/>
  <c r="V836" i="16"/>
  <c r="V836" i="15"/>
  <c r="V836" i="14"/>
  <c r="V836" i="13"/>
  <c r="V836" i="12"/>
  <c r="V836" i="11"/>
  <c r="V836" i="10"/>
  <c r="V836" i="8"/>
  <c r="V836" i="9"/>
  <c r="V836" i="7"/>
  <c r="V836" i="5"/>
  <c r="U836" i="19"/>
  <c r="U836" i="18"/>
  <c r="U836" i="17"/>
  <c r="U836" i="16"/>
  <c r="U836" i="15"/>
  <c r="U836" i="14"/>
  <c r="U836" i="13"/>
  <c r="U836" i="12"/>
  <c r="U836" i="11"/>
  <c r="U836" i="10"/>
  <c r="U836" i="9"/>
  <c r="U836" i="8"/>
  <c r="U836" i="7"/>
  <c r="U836" i="5"/>
  <c r="U836" i="3"/>
  <c r="U836" i="2"/>
  <c r="W836" i="1"/>
  <c r="X836" i="3"/>
  <c r="X836" i="2"/>
  <c r="Z836" i="1"/>
  <c r="V836" i="3"/>
  <c r="V836" i="2"/>
  <c r="X836" i="1"/>
  <c r="W836" i="3"/>
  <c r="W836" i="2"/>
  <c r="Y836" i="1"/>
  <c r="I837" i="1"/>
  <c r="H837" i="1"/>
  <c r="F837" i="1"/>
  <c r="E837" i="1"/>
  <c r="G837" i="1"/>
  <c r="D837" i="1"/>
  <c r="C837" i="1"/>
  <c r="B838" i="1"/>
  <c r="K838" i="1" s="1"/>
  <c r="W837" i="19" l="1"/>
  <c r="W837" i="17"/>
  <c r="W837" i="18"/>
  <c r="W837" i="16"/>
  <c r="W837" i="15"/>
  <c r="W837" i="14"/>
  <c r="W837" i="11"/>
  <c r="W837" i="12"/>
  <c r="W837" i="10"/>
  <c r="W837" i="13"/>
  <c r="W837" i="9"/>
  <c r="W837" i="7"/>
  <c r="W837" i="8"/>
  <c r="W837" i="5"/>
  <c r="X837" i="19"/>
  <c r="X837" i="18"/>
  <c r="X837" i="17"/>
  <c r="X837" i="16"/>
  <c r="X837" i="15"/>
  <c r="X837" i="14"/>
  <c r="X837" i="13"/>
  <c r="X837" i="12"/>
  <c r="X837" i="11"/>
  <c r="X837" i="10"/>
  <c r="X837" i="8"/>
  <c r="X837" i="9"/>
  <c r="X837" i="7"/>
  <c r="X837" i="5"/>
  <c r="U837" i="19"/>
  <c r="U837" i="18"/>
  <c r="U837" i="17"/>
  <c r="U837" i="16"/>
  <c r="U837" i="15"/>
  <c r="U837" i="14"/>
  <c r="U837" i="13"/>
  <c r="U837" i="12"/>
  <c r="U837" i="11"/>
  <c r="U837" i="10"/>
  <c r="U837" i="9"/>
  <c r="U837" i="8"/>
  <c r="U837" i="7"/>
  <c r="U837" i="5"/>
  <c r="V837" i="19"/>
  <c r="V837" i="18"/>
  <c r="V837" i="17"/>
  <c r="V837" i="16"/>
  <c r="V837" i="15"/>
  <c r="V837" i="14"/>
  <c r="V837" i="13"/>
  <c r="V837" i="12"/>
  <c r="V837" i="11"/>
  <c r="V837" i="10"/>
  <c r="V837" i="9"/>
  <c r="V837" i="8"/>
  <c r="V837" i="7"/>
  <c r="V837" i="5"/>
  <c r="V837" i="3"/>
  <c r="V837" i="2"/>
  <c r="X837" i="1"/>
  <c r="U837" i="3"/>
  <c r="U837" i="2"/>
  <c r="W837" i="1"/>
  <c r="W837" i="3"/>
  <c r="W837" i="2"/>
  <c r="Y837" i="1"/>
  <c r="X837" i="3"/>
  <c r="X837" i="2"/>
  <c r="Z837" i="1"/>
  <c r="I838" i="1"/>
  <c r="H838" i="1"/>
  <c r="E838" i="1"/>
  <c r="G838" i="1"/>
  <c r="F838" i="1"/>
  <c r="D838" i="1"/>
  <c r="B839" i="1"/>
  <c r="K839" i="1" s="1"/>
  <c r="C838" i="1"/>
  <c r="F8" i="10" a="1"/>
  <c r="F8" i="10" l="1"/>
  <c r="W838" i="19"/>
  <c r="W838" i="18"/>
  <c r="W838" i="17"/>
  <c r="W838" i="16"/>
  <c r="W838" i="15"/>
  <c r="W838" i="14"/>
  <c r="W838" i="12"/>
  <c r="W838" i="13"/>
  <c r="W838" i="11"/>
  <c r="W838" i="8"/>
  <c r="W838" i="10"/>
  <c r="W838" i="9"/>
  <c r="W838" i="7"/>
  <c r="W838" i="5"/>
  <c r="U838" i="19"/>
  <c r="U838" i="18"/>
  <c r="U838" i="17"/>
  <c r="U838" i="16"/>
  <c r="U838" i="15"/>
  <c r="U838" i="14"/>
  <c r="U838" i="13"/>
  <c r="U838" i="12"/>
  <c r="U838" i="11"/>
  <c r="U838" i="10"/>
  <c r="U838" i="8"/>
  <c r="U838" i="9"/>
  <c r="U838" i="7"/>
  <c r="U838" i="5"/>
  <c r="X838" i="19"/>
  <c r="X838" i="18"/>
  <c r="X838" i="17"/>
  <c r="X838" i="16"/>
  <c r="X838" i="15"/>
  <c r="X838" i="14"/>
  <c r="X838" i="13"/>
  <c r="X838" i="12"/>
  <c r="X838" i="11"/>
  <c r="X838" i="10"/>
  <c r="X838" i="8"/>
  <c r="X838" i="9"/>
  <c r="X838" i="7"/>
  <c r="X838" i="5"/>
  <c r="V838" i="19"/>
  <c r="V838" i="17"/>
  <c r="V838" i="18"/>
  <c r="V838" i="16"/>
  <c r="V838" i="15"/>
  <c r="V838" i="14"/>
  <c r="V838" i="13"/>
  <c r="V838" i="12"/>
  <c r="V838" i="11"/>
  <c r="V838" i="10"/>
  <c r="V838" i="9"/>
  <c r="V838" i="8"/>
  <c r="V838" i="5"/>
  <c r="V838" i="7"/>
  <c r="W838" i="3"/>
  <c r="W838" i="2"/>
  <c r="Y838" i="1"/>
  <c r="V838" i="3"/>
  <c r="V838" i="2"/>
  <c r="X838" i="1"/>
  <c r="U838" i="3"/>
  <c r="U838" i="2"/>
  <c r="W838" i="1"/>
  <c r="X838" i="3"/>
  <c r="X838" i="2"/>
  <c r="Z838" i="1"/>
  <c r="I839" i="1"/>
  <c r="G839" i="1"/>
  <c r="H839" i="1"/>
  <c r="E839" i="1"/>
  <c r="F839" i="1"/>
  <c r="D839" i="1"/>
  <c r="C839" i="1"/>
  <c r="B840" i="1"/>
  <c r="K840" i="1" s="1"/>
  <c r="W839" i="18" l="1"/>
  <c r="W839" i="19"/>
  <c r="W839" i="16"/>
  <c r="W839" i="17"/>
  <c r="W839" i="15"/>
  <c r="W839" i="14"/>
  <c r="W839" i="13"/>
  <c r="W839" i="11"/>
  <c r="W839" i="12"/>
  <c r="W839" i="10"/>
  <c r="W839" i="8"/>
  <c r="W839" i="9"/>
  <c r="W839" i="7"/>
  <c r="W839" i="5"/>
  <c r="V839" i="19"/>
  <c r="V839" i="18"/>
  <c r="V839" i="17"/>
  <c r="V839" i="16"/>
  <c r="V839" i="15"/>
  <c r="V839" i="14"/>
  <c r="V839" i="13"/>
  <c r="V839" i="12"/>
  <c r="V839" i="11"/>
  <c r="V839" i="10"/>
  <c r="V839" i="8"/>
  <c r="V839" i="9"/>
  <c r="V839" i="7"/>
  <c r="V839" i="5"/>
  <c r="X839" i="19"/>
  <c r="X839" i="18"/>
  <c r="X839" i="17"/>
  <c r="X839" i="16"/>
  <c r="X839" i="15"/>
  <c r="X839" i="14"/>
  <c r="X839" i="13"/>
  <c r="X839" i="11"/>
  <c r="X839" i="12"/>
  <c r="X839" i="10"/>
  <c r="X839" i="9"/>
  <c r="X839" i="7"/>
  <c r="X839" i="8"/>
  <c r="X839" i="5"/>
  <c r="U839" i="19"/>
  <c r="U839" i="18"/>
  <c r="U839" i="17"/>
  <c r="U839" i="16"/>
  <c r="U839" i="15"/>
  <c r="U839" i="14"/>
  <c r="U839" i="13"/>
  <c r="U839" i="12"/>
  <c r="U839" i="11"/>
  <c r="U839" i="10"/>
  <c r="U839" i="9"/>
  <c r="U839" i="8"/>
  <c r="U839" i="7"/>
  <c r="U839" i="5"/>
  <c r="V839" i="3"/>
  <c r="V839" i="2"/>
  <c r="X839" i="1"/>
  <c r="U839" i="3"/>
  <c r="U839" i="2"/>
  <c r="W839" i="1"/>
  <c r="W839" i="3"/>
  <c r="W839" i="2"/>
  <c r="Y839" i="1"/>
  <c r="X839" i="3"/>
  <c r="X839" i="2"/>
  <c r="Z839" i="1"/>
  <c r="I840" i="1"/>
  <c r="E840" i="1"/>
  <c r="H840" i="1"/>
  <c r="F840" i="1"/>
  <c r="G840" i="1"/>
  <c r="D840" i="1"/>
  <c r="C840" i="1"/>
  <c r="B841" i="1"/>
  <c r="K841" i="1" s="1"/>
  <c r="W840" i="19" l="1"/>
  <c r="W840" i="18"/>
  <c r="W840" i="17"/>
  <c r="W840" i="16"/>
  <c r="W840" i="15"/>
  <c r="W840" i="14"/>
  <c r="W840" i="13"/>
  <c r="W840" i="10"/>
  <c r="W840" i="8"/>
  <c r="W840" i="11"/>
  <c r="W840" i="9"/>
  <c r="W840" i="7"/>
  <c r="W840" i="12"/>
  <c r="W840" i="5"/>
  <c r="X840" i="19"/>
  <c r="X840" i="18"/>
  <c r="X840" i="17"/>
  <c r="X840" i="16"/>
  <c r="X840" i="15"/>
  <c r="X840" i="14"/>
  <c r="X840" i="12"/>
  <c r="X840" i="13"/>
  <c r="X840" i="11"/>
  <c r="X840" i="10"/>
  <c r="X840" i="8"/>
  <c r="X840" i="9"/>
  <c r="X840" i="7"/>
  <c r="X840" i="5"/>
  <c r="V840" i="19"/>
  <c r="V840" i="18"/>
  <c r="V840" i="16"/>
  <c r="V840" i="17"/>
  <c r="V840" i="15"/>
  <c r="V840" i="14"/>
  <c r="V840" i="13"/>
  <c r="V840" i="12"/>
  <c r="V840" i="11"/>
  <c r="V840" i="10"/>
  <c r="V840" i="9"/>
  <c r="V840" i="8"/>
  <c r="V840" i="7"/>
  <c r="V840" i="5"/>
  <c r="U840" i="19"/>
  <c r="U840" i="18"/>
  <c r="U840" i="17"/>
  <c r="U840" i="16"/>
  <c r="U840" i="15"/>
  <c r="U840" i="14"/>
  <c r="U840" i="13"/>
  <c r="U840" i="12"/>
  <c r="U840" i="11"/>
  <c r="U840" i="10"/>
  <c r="U840" i="9"/>
  <c r="U840" i="8"/>
  <c r="U840" i="7"/>
  <c r="U840" i="5"/>
  <c r="V840" i="3"/>
  <c r="V840" i="2"/>
  <c r="X840" i="1"/>
  <c r="W840" i="3"/>
  <c r="W840" i="2"/>
  <c r="Y840" i="1"/>
  <c r="U840" i="3"/>
  <c r="U840" i="2"/>
  <c r="W840" i="1"/>
  <c r="X840" i="3"/>
  <c r="X840" i="2"/>
  <c r="Z840" i="1"/>
  <c r="I841" i="1"/>
  <c r="F841" i="1"/>
  <c r="E841" i="1"/>
  <c r="G841" i="1"/>
  <c r="H841" i="1"/>
  <c r="D841" i="1"/>
  <c r="B842" i="1"/>
  <c r="K842" i="1" s="1"/>
  <c r="C841" i="1"/>
  <c r="W841" i="19" l="1"/>
  <c r="W841" i="18"/>
  <c r="W841" i="16"/>
  <c r="W841" i="17"/>
  <c r="W841" i="13"/>
  <c r="W841" i="12"/>
  <c r="W841" i="15"/>
  <c r="W841" i="14"/>
  <c r="W841" i="10"/>
  <c r="W841" i="8"/>
  <c r="W841" i="7"/>
  <c r="W841" i="5"/>
  <c r="W841" i="11"/>
  <c r="W841" i="9"/>
  <c r="V841" i="19"/>
  <c r="V841" i="18"/>
  <c r="V841" i="17"/>
  <c r="V841" i="16"/>
  <c r="V841" i="15"/>
  <c r="V841" i="14"/>
  <c r="V841" i="13"/>
  <c r="V841" i="12"/>
  <c r="V841" i="11"/>
  <c r="V841" i="10"/>
  <c r="V841" i="9"/>
  <c r="V841" i="8"/>
  <c r="V841" i="5"/>
  <c r="V841" i="7"/>
  <c r="X841" i="19"/>
  <c r="X841" i="18"/>
  <c r="X841" i="17"/>
  <c r="X841" i="16"/>
  <c r="X841" i="15"/>
  <c r="X841" i="14"/>
  <c r="X841" i="13"/>
  <c r="X841" i="12"/>
  <c r="X841" i="11"/>
  <c r="X841" i="10"/>
  <c r="X841" i="9"/>
  <c r="X841" i="7"/>
  <c r="X841" i="8"/>
  <c r="X841" i="5"/>
  <c r="U841" i="19"/>
  <c r="U841" i="18"/>
  <c r="U841" i="17"/>
  <c r="U841" i="16"/>
  <c r="U841" i="15"/>
  <c r="U841" i="14"/>
  <c r="U841" i="13"/>
  <c r="U841" i="12"/>
  <c r="U841" i="11"/>
  <c r="U841" i="10"/>
  <c r="U841" i="9"/>
  <c r="U841" i="8"/>
  <c r="U841" i="7"/>
  <c r="U841" i="5"/>
  <c r="W841" i="3"/>
  <c r="W841" i="2"/>
  <c r="Y841" i="1"/>
  <c r="X841" i="3"/>
  <c r="X841" i="2"/>
  <c r="Z841" i="1"/>
  <c r="U841" i="3"/>
  <c r="U841" i="2"/>
  <c r="W841" i="1"/>
  <c r="V841" i="3"/>
  <c r="V841" i="2"/>
  <c r="X841" i="1"/>
  <c r="I842" i="1"/>
  <c r="H842" i="1"/>
  <c r="E842" i="1"/>
  <c r="G842" i="1"/>
  <c r="F842" i="1"/>
  <c r="D842" i="1"/>
  <c r="C842" i="1"/>
  <c r="B843" i="1"/>
  <c r="K843" i="1" s="1"/>
  <c r="E8" i="10" a="1"/>
  <c r="J8" i="10" a="1"/>
  <c r="J8" i="10" l="1"/>
  <c r="E8" i="10"/>
  <c r="G8" i="10" s="1"/>
  <c r="H8" i="10" s="1"/>
  <c r="W842" i="19"/>
  <c r="W842" i="18"/>
  <c r="W842" i="17"/>
  <c r="W842" i="16"/>
  <c r="W842" i="15"/>
  <c r="W842" i="14"/>
  <c r="W842" i="13"/>
  <c r="W842" i="12"/>
  <c r="W842" i="11"/>
  <c r="W842" i="10"/>
  <c r="W842" i="9"/>
  <c r="W842" i="8"/>
  <c r="W842" i="7"/>
  <c r="W842" i="5"/>
  <c r="U842" i="19"/>
  <c r="U842" i="18"/>
  <c r="U842" i="17"/>
  <c r="U842" i="16"/>
  <c r="U842" i="15"/>
  <c r="U842" i="14"/>
  <c r="U842" i="13"/>
  <c r="U842" i="12"/>
  <c r="U842" i="11"/>
  <c r="U842" i="10"/>
  <c r="U842" i="9"/>
  <c r="U842" i="8"/>
  <c r="U842" i="7"/>
  <c r="U842" i="5"/>
  <c r="X842" i="19"/>
  <c r="X842" i="18"/>
  <c r="X842" i="17"/>
  <c r="X842" i="16"/>
  <c r="X842" i="15"/>
  <c r="X842" i="14"/>
  <c r="X842" i="13"/>
  <c r="X842" i="12"/>
  <c r="X842" i="11"/>
  <c r="X842" i="10"/>
  <c r="X842" i="8"/>
  <c r="X842" i="9"/>
  <c r="X842" i="7"/>
  <c r="X842" i="5"/>
  <c r="V842" i="19"/>
  <c r="V842" i="18"/>
  <c r="V842" i="17"/>
  <c r="V842" i="16"/>
  <c r="V842" i="15"/>
  <c r="V842" i="14"/>
  <c r="V842" i="13"/>
  <c r="V842" i="12"/>
  <c r="V842" i="11"/>
  <c r="V842" i="10"/>
  <c r="V842" i="8"/>
  <c r="V842" i="9"/>
  <c r="V842" i="7"/>
  <c r="V842" i="5"/>
  <c r="W842" i="3"/>
  <c r="W842" i="2"/>
  <c r="Y842" i="1"/>
  <c r="V842" i="3"/>
  <c r="V842" i="2"/>
  <c r="X842" i="1"/>
  <c r="U842" i="3"/>
  <c r="U842" i="2"/>
  <c r="W842" i="1"/>
  <c r="X842" i="3"/>
  <c r="X842" i="2"/>
  <c r="Z842" i="1"/>
  <c r="I843" i="1"/>
  <c r="H843" i="1"/>
  <c r="E843" i="1"/>
  <c r="F843" i="1"/>
  <c r="G843" i="1"/>
  <c r="D843" i="1"/>
  <c r="B844" i="1"/>
  <c r="K844" i="1" s="1"/>
  <c r="C843" i="1"/>
  <c r="L8" i="10"/>
  <c r="P8" i="10"/>
  <c r="I8" i="10" l="1"/>
  <c r="I1" i="10" s="1"/>
  <c r="A18" i="10" s="1"/>
  <c r="A24" i="10"/>
  <c r="J22" i="4" s="1"/>
  <c r="A22" i="10"/>
  <c r="J20" i="4" s="1"/>
  <c r="A20" i="10"/>
  <c r="J18" i="4" s="1"/>
  <c r="Z8" i="10"/>
  <c r="Z9" i="10" s="1"/>
  <c r="A16" i="10"/>
  <c r="J10" i="4" s="1"/>
  <c r="M8" i="10"/>
  <c r="N8" i="10" s="1"/>
  <c r="Q8" i="10"/>
  <c r="R8" i="10" s="1"/>
  <c r="W843" i="19"/>
  <c r="W843" i="18"/>
  <c r="W843" i="17"/>
  <c r="W843" i="16"/>
  <c r="W843" i="15"/>
  <c r="W843" i="14"/>
  <c r="W843" i="12"/>
  <c r="W843" i="13"/>
  <c r="W843" i="11"/>
  <c r="W843" i="10"/>
  <c r="W843" i="9"/>
  <c r="W843" i="8"/>
  <c r="W843" i="7"/>
  <c r="W843" i="5"/>
  <c r="V843" i="19"/>
  <c r="V843" i="18"/>
  <c r="V843" i="17"/>
  <c r="V843" i="16"/>
  <c r="V843" i="15"/>
  <c r="V843" i="14"/>
  <c r="V843" i="13"/>
  <c r="V843" i="12"/>
  <c r="V843" i="11"/>
  <c r="V843" i="10"/>
  <c r="V843" i="9"/>
  <c r="V843" i="8"/>
  <c r="V843" i="7"/>
  <c r="V843" i="5"/>
  <c r="X843" i="19"/>
  <c r="X843" i="18"/>
  <c r="X843" i="17"/>
  <c r="X843" i="16"/>
  <c r="X843" i="15"/>
  <c r="X843" i="14"/>
  <c r="X843" i="13"/>
  <c r="X843" i="12"/>
  <c r="X843" i="11"/>
  <c r="X843" i="10"/>
  <c r="X843" i="8"/>
  <c r="X843" i="9"/>
  <c r="X843" i="7"/>
  <c r="X843" i="5"/>
  <c r="U843" i="19"/>
  <c r="U843" i="18"/>
  <c r="U843" i="17"/>
  <c r="U843" i="16"/>
  <c r="U843" i="15"/>
  <c r="U843" i="14"/>
  <c r="U843" i="13"/>
  <c r="U843" i="12"/>
  <c r="U843" i="11"/>
  <c r="U843" i="10"/>
  <c r="U843" i="9"/>
  <c r="U843" i="8"/>
  <c r="U843" i="7"/>
  <c r="U843" i="5"/>
  <c r="W843" i="3"/>
  <c r="W843" i="2"/>
  <c r="Y843" i="1"/>
  <c r="U843" i="3"/>
  <c r="U843" i="2"/>
  <c r="W843" i="1"/>
  <c r="V843" i="3"/>
  <c r="V843" i="2"/>
  <c r="X843" i="1"/>
  <c r="X843" i="3"/>
  <c r="X843" i="2"/>
  <c r="Z843" i="1"/>
  <c r="I844" i="1"/>
  <c r="F844" i="1"/>
  <c r="H844" i="1"/>
  <c r="E844" i="1"/>
  <c r="G844" i="1"/>
  <c r="D844" i="1"/>
  <c r="B845" i="1"/>
  <c r="K845" i="1" s="1"/>
  <c r="C844" i="1"/>
  <c r="J14" i="4" l="1"/>
  <c r="A36" i="10"/>
  <c r="J34" i="4" s="1"/>
  <c r="A34" i="10"/>
  <c r="J32" i="4" s="1"/>
  <c r="A32" i="10"/>
  <c r="J30" i="4" s="1"/>
  <c r="A30" i="10"/>
  <c r="J28" i="4" s="1"/>
  <c r="A28" i="10"/>
  <c r="J26" i="4" s="1"/>
  <c r="A26" i="10"/>
  <c r="J24" i="4" s="1"/>
  <c r="X844" i="19"/>
  <c r="X844" i="18"/>
  <c r="X844" i="17"/>
  <c r="X844" i="16"/>
  <c r="X844" i="15"/>
  <c r="X844" i="14"/>
  <c r="X844" i="13"/>
  <c r="X844" i="12"/>
  <c r="X844" i="11"/>
  <c r="X844" i="10"/>
  <c r="X844" i="8"/>
  <c r="X844" i="9"/>
  <c r="X844" i="7"/>
  <c r="X844" i="5"/>
  <c r="W844" i="19"/>
  <c r="W844" i="18"/>
  <c r="W844" i="17"/>
  <c r="W844" i="16"/>
  <c r="W844" i="15"/>
  <c r="W844" i="14"/>
  <c r="W844" i="13"/>
  <c r="W844" i="12"/>
  <c r="W844" i="11"/>
  <c r="W844" i="9"/>
  <c r="W844" i="10"/>
  <c r="W844" i="7"/>
  <c r="W844" i="8"/>
  <c r="W844" i="5"/>
  <c r="U844" i="19"/>
  <c r="U844" i="18"/>
  <c r="U844" i="17"/>
  <c r="U844" i="16"/>
  <c r="U844" i="15"/>
  <c r="U844" i="14"/>
  <c r="U844" i="13"/>
  <c r="U844" i="12"/>
  <c r="U844" i="11"/>
  <c r="U844" i="10"/>
  <c r="U844" i="9"/>
  <c r="U844" i="8"/>
  <c r="U844" i="7"/>
  <c r="U844" i="5"/>
  <c r="V844" i="19"/>
  <c r="V844" i="18"/>
  <c r="V844" i="17"/>
  <c r="V844" i="16"/>
  <c r="V844" i="15"/>
  <c r="V844" i="14"/>
  <c r="V844" i="13"/>
  <c r="V844" i="12"/>
  <c r="V844" i="11"/>
  <c r="V844" i="10"/>
  <c r="V844" i="9"/>
  <c r="V844" i="8"/>
  <c r="V844" i="7"/>
  <c r="V844" i="5"/>
  <c r="U844" i="3"/>
  <c r="U844" i="2"/>
  <c r="W844" i="1"/>
  <c r="W844" i="2"/>
  <c r="W844" i="3"/>
  <c r="Y844" i="1"/>
  <c r="X844" i="3"/>
  <c r="X844" i="2"/>
  <c r="Z844" i="1"/>
  <c r="V844" i="3"/>
  <c r="V844" i="2"/>
  <c r="X844" i="1"/>
  <c r="I845" i="1"/>
  <c r="F845" i="1"/>
  <c r="G845" i="1"/>
  <c r="H845" i="1"/>
  <c r="E845" i="1"/>
  <c r="D845" i="1"/>
  <c r="C845" i="1"/>
  <c r="B846" i="1"/>
  <c r="K846" i="1" s="1"/>
  <c r="F26" i="3" a="1"/>
  <c r="F26" i="3" l="1"/>
  <c r="V845" i="19"/>
  <c r="V845" i="18"/>
  <c r="V845" i="17"/>
  <c r="V845" i="16"/>
  <c r="V845" i="15"/>
  <c r="V845" i="14"/>
  <c r="V845" i="13"/>
  <c r="V845" i="12"/>
  <c r="V845" i="11"/>
  <c r="V845" i="10"/>
  <c r="V845" i="8"/>
  <c r="V845" i="9"/>
  <c r="V845" i="7"/>
  <c r="V845" i="5"/>
  <c r="W845" i="19"/>
  <c r="W845" i="18"/>
  <c r="W845" i="17"/>
  <c r="W845" i="16"/>
  <c r="W845" i="15"/>
  <c r="W845" i="14"/>
  <c r="W845" i="13"/>
  <c r="W845" i="12"/>
  <c r="W845" i="11"/>
  <c r="W845" i="10"/>
  <c r="W845" i="9"/>
  <c r="W845" i="8"/>
  <c r="W845" i="7"/>
  <c r="W845" i="5"/>
  <c r="U845" i="19"/>
  <c r="U845" i="18"/>
  <c r="U845" i="17"/>
  <c r="U845" i="16"/>
  <c r="U845" i="15"/>
  <c r="U845" i="14"/>
  <c r="U845" i="13"/>
  <c r="U845" i="12"/>
  <c r="U845" i="11"/>
  <c r="U845" i="10"/>
  <c r="U845" i="9"/>
  <c r="U845" i="7"/>
  <c r="U845" i="8"/>
  <c r="U845" i="5"/>
  <c r="X845" i="19"/>
  <c r="X845" i="18"/>
  <c r="X845" i="17"/>
  <c r="X845" i="16"/>
  <c r="X845" i="15"/>
  <c r="X845" i="14"/>
  <c r="X845" i="13"/>
  <c r="X845" i="12"/>
  <c r="X845" i="11"/>
  <c r="X845" i="10"/>
  <c r="X845" i="8"/>
  <c r="X845" i="9"/>
  <c r="X845" i="7"/>
  <c r="X845" i="5"/>
  <c r="X845" i="3"/>
  <c r="X845" i="2"/>
  <c r="Z845" i="1"/>
  <c r="U845" i="3"/>
  <c r="U845" i="2"/>
  <c r="W845" i="1"/>
  <c r="W845" i="3"/>
  <c r="W845" i="2"/>
  <c r="Y845" i="1"/>
  <c r="V845" i="3"/>
  <c r="V845" i="2"/>
  <c r="X845" i="1"/>
  <c r="I846" i="1"/>
  <c r="F846" i="1"/>
  <c r="E846" i="1"/>
  <c r="G846" i="1"/>
  <c r="H846" i="1"/>
  <c r="D846" i="1"/>
  <c r="B847" i="1"/>
  <c r="K847" i="1" s="1"/>
  <c r="C846" i="1"/>
  <c r="F35" i="7" a="1"/>
  <c r="F35" i="7" l="1"/>
  <c r="V846" i="19"/>
  <c r="V846" i="18"/>
  <c r="V846" i="17"/>
  <c r="V846" i="16"/>
  <c r="V846" i="15"/>
  <c r="V846" i="14"/>
  <c r="V846" i="13"/>
  <c r="V846" i="12"/>
  <c r="V846" i="11"/>
  <c r="V846" i="10"/>
  <c r="V846" i="9"/>
  <c r="V846" i="8"/>
  <c r="V846" i="7"/>
  <c r="V846" i="5"/>
  <c r="W846" i="19"/>
  <c r="W846" i="18"/>
  <c r="W846" i="17"/>
  <c r="W846" i="16"/>
  <c r="W846" i="15"/>
  <c r="W846" i="14"/>
  <c r="W846" i="12"/>
  <c r="W846" i="13"/>
  <c r="W846" i="11"/>
  <c r="W846" i="10"/>
  <c r="W846" i="9"/>
  <c r="W846" i="8"/>
  <c r="W846" i="7"/>
  <c r="W846" i="5"/>
  <c r="X846" i="19"/>
  <c r="X846" i="18"/>
  <c r="X846" i="17"/>
  <c r="X846" i="16"/>
  <c r="X846" i="15"/>
  <c r="X846" i="14"/>
  <c r="X846" i="13"/>
  <c r="X846" i="12"/>
  <c r="X846" i="11"/>
  <c r="X846" i="10"/>
  <c r="X846" i="8"/>
  <c r="X846" i="9"/>
  <c r="X846" i="7"/>
  <c r="X846" i="5"/>
  <c r="U846" i="19"/>
  <c r="U846" i="18"/>
  <c r="U846" i="17"/>
  <c r="U846" i="16"/>
  <c r="U846" i="15"/>
  <c r="U846" i="14"/>
  <c r="U846" i="13"/>
  <c r="U846" i="12"/>
  <c r="U846" i="11"/>
  <c r="U846" i="10"/>
  <c r="U846" i="9"/>
  <c r="U846" i="8"/>
  <c r="U846" i="7"/>
  <c r="U846" i="5"/>
  <c r="W846" i="3"/>
  <c r="W846" i="2"/>
  <c r="Y846" i="1"/>
  <c r="V846" i="3"/>
  <c r="V846" i="2"/>
  <c r="X846" i="1"/>
  <c r="X846" i="3"/>
  <c r="X846" i="2"/>
  <c r="Z846" i="1"/>
  <c r="U846" i="3"/>
  <c r="U846" i="2"/>
  <c r="W846" i="1"/>
  <c r="I847" i="1"/>
  <c r="E847" i="1"/>
  <c r="F847" i="1"/>
  <c r="H847" i="1"/>
  <c r="G847" i="1"/>
  <c r="D847" i="1"/>
  <c r="B848" i="1"/>
  <c r="K848" i="1" s="1"/>
  <c r="C847" i="1"/>
  <c r="V847" i="19" l="1"/>
  <c r="V847" i="18"/>
  <c r="V847" i="17"/>
  <c r="V847" i="16"/>
  <c r="V847" i="15"/>
  <c r="V847" i="14"/>
  <c r="V847" i="13"/>
  <c r="V847" i="12"/>
  <c r="V847" i="11"/>
  <c r="V847" i="10"/>
  <c r="V847" i="9"/>
  <c r="V847" i="8"/>
  <c r="V847" i="7"/>
  <c r="V847" i="5"/>
  <c r="U847" i="19"/>
  <c r="U847" i="18"/>
  <c r="U847" i="17"/>
  <c r="U847" i="16"/>
  <c r="U847" i="15"/>
  <c r="U847" i="14"/>
  <c r="U847" i="13"/>
  <c r="U847" i="12"/>
  <c r="U847" i="11"/>
  <c r="U847" i="10"/>
  <c r="U847" i="9"/>
  <c r="U847" i="8"/>
  <c r="U847" i="7"/>
  <c r="U847" i="5"/>
  <c r="X847" i="19"/>
  <c r="X847" i="18"/>
  <c r="X847" i="17"/>
  <c r="X847" i="16"/>
  <c r="X847" i="15"/>
  <c r="X847" i="14"/>
  <c r="X847" i="13"/>
  <c r="X847" i="12"/>
  <c r="X847" i="11"/>
  <c r="X847" i="10"/>
  <c r="X847" i="9"/>
  <c r="X847" i="8"/>
  <c r="X847" i="7"/>
  <c r="X847" i="5"/>
  <c r="W847" i="19"/>
  <c r="W847" i="18"/>
  <c r="W847" i="17"/>
  <c r="W847" i="16"/>
  <c r="W847" i="15"/>
  <c r="W847" i="14"/>
  <c r="W847" i="13"/>
  <c r="W847" i="12"/>
  <c r="W847" i="11"/>
  <c r="W847" i="10"/>
  <c r="W847" i="9"/>
  <c r="W847" i="7"/>
  <c r="W847" i="8"/>
  <c r="W847" i="5"/>
  <c r="X847" i="3"/>
  <c r="X847" i="2"/>
  <c r="Z847" i="1"/>
  <c r="V847" i="3"/>
  <c r="V847" i="2"/>
  <c r="X847" i="1"/>
  <c r="W847" i="3"/>
  <c r="W847" i="2"/>
  <c r="Y847" i="1"/>
  <c r="U847" i="3"/>
  <c r="U847" i="2"/>
  <c r="W847" i="1"/>
  <c r="I848" i="1"/>
  <c r="E848" i="1"/>
  <c r="F848" i="1"/>
  <c r="G848" i="1"/>
  <c r="H848" i="1"/>
  <c r="D848" i="1"/>
  <c r="C848" i="1"/>
  <c r="B849" i="1"/>
  <c r="K849" i="1" s="1"/>
  <c r="W848" i="19" l="1"/>
  <c r="W848" i="18"/>
  <c r="W848" i="17"/>
  <c r="W848" i="16"/>
  <c r="W848" i="15"/>
  <c r="W848" i="14"/>
  <c r="W848" i="13"/>
  <c r="W848" i="12"/>
  <c r="W848" i="11"/>
  <c r="W848" i="10"/>
  <c r="W848" i="9"/>
  <c r="W848" i="8"/>
  <c r="W848" i="7"/>
  <c r="W848" i="5"/>
  <c r="U848" i="19"/>
  <c r="U848" i="18"/>
  <c r="U848" i="17"/>
  <c r="U848" i="16"/>
  <c r="U848" i="15"/>
  <c r="U848" i="14"/>
  <c r="U848" i="13"/>
  <c r="U848" i="12"/>
  <c r="U848" i="11"/>
  <c r="U848" i="9"/>
  <c r="U848" i="10"/>
  <c r="U848" i="8"/>
  <c r="U848" i="7"/>
  <c r="U848" i="5"/>
  <c r="V848" i="19"/>
  <c r="V848" i="18"/>
  <c r="V848" i="17"/>
  <c r="V848" i="16"/>
  <c r="V848" i="15"/>
  <c r="V848" i="14"/>
  <c r="V848" i="13"/>
  <c r="V848" i="12"/>
  <c r="V848" i="11"/>
  <c r="V848" i="10"/>
  <c r="V848" i="9"/>
  <c r="V848" i="7"/>
  <c r="V848" i="8"/>
  <c r="V848" i="5"/>
  <c r="X848" i="19"/>
  <c r="X848" i="17"/>
  <c r="X848" i="18"/>
  <c r="X848" i="16"/>
  <c r="X848" i="15"/>
  <c r="X848" i="14"/>
  <c r="X848" i="13"/>
  <c r="X848" i="12"/>
  <c r="X848" i="11"/>
  <c r="X848" i="10"/>
  <c r="X848" i="9"/>
  <c r="X848" i="8"/>
  <c r="X848" i="7"/>
  <c r="X848" i="5"/>
  <c r="W848" i="3"/>
  <c r="Y848" i="1"/>
  <c r="W848" i="2"/>
  <c r="X848" i="3"/>
  <c r="X848" i="2"/>
  <c r="Z848" i="1"/>
  <c r="U848" i="3"/>
  <c r="U848" i="2"/>
  <c r="W848" i="1"/>
  <c r="V848" i="3"/>
  <c r="V848" i="2"/>
  <c r="X848" i="1"/>
  <c r="I849" i="1"/>
  <c r="F849" i="1"/>
  <c r="H849" i="1"/>
  <c r="G849" i="1"/>
  <c r="E849" i="1"/>
  <c r="D849" i="1"/>
  <c r="B850" i="1"/>
  <c r="K850" i="1" s="1"/>
  <c r="C849" i="1"/>
  <c r="J26" i="3" a="1"/>
  <c r="E26" i="3" a="1"/>
  <c r="J26" i="3" l="1"/>
  <c r="E26" i="3"/>
  <c r="G26" i="3" s="1"/>
  <c r="H26" i="3" s="1"/>
  <c r="V849" i="19"/>
  <c r="V849" i="18"/>
  <c r="V849" i="17"/>
  <c r="V849" i="16"/>
  <c r="V849" i="15"/>
  <c r="V849" i="14"/>
  <c r="V849" i="13"/>
  <c r="V849" i="11"/>
  <c r="V849" i="12"/>
  <c r="V849" i="10"/>
  <c r="V849" i="9"/>
  <c r="V849" i="8"/>
  <c r="V849" i="7"/>
  <c r="V849" i="5"/>
  <c r="U849" i="19"/>
  <c r="U849" i="18"/>
  <c r="U849" i="17"/>
  <c r="U849" i="16"/>
  <c r="U849" i="15"/>
  <c r="U849" i="14"/>
  <c r="U849" i="13"/>
  <c r="U849" i="12"/>
  <c r="U849" i="11"/>
  <c r="U849" i="10"/>
  <c r="U849" i="9"/>
  <c r="U849" i="8"/>
  <c r="U849" i="7"/>
  <c r="U849" i="5"/>
  <c r="W849" i="19"/>
  <c r="W849" i="18"/>
  <c r="W849" i="17"/>
  <c r="W849" i="16"/>
  <c r="W849" i="15"/>
  <c r="W849" i="14"/>
  <c r="W849" i="12"/>
  <c r="W849" i="13"/>
  <c r="W849" i="11"/>
  <c r="W849" i="10"/>
  <c r="W849" i="9"/>
  <c r="W849" i="8"/>
  <c r="W849" i="7"/>
  <c r="W849" i="5"/>
  <c r="X849" i="19"/>
  <c r="X849" i="18"/>
  <c r="X849" i="17"/>
  <c r="X849" i="16"/>
  <c r="X849" i="15"/>
  <c r="X849" i="14"/>
  <c r="X849" i="13"/>
  <c r="X849" i="12"/>
  <c r="X849" i="11"/>
  <c r="X849" i="10"/>
  <c r="X849" i="8"/>
  <c r="X849" i="9"/>
  <c r="X849" i="7"/>
  <c r="X849" i="5"/>
  <c r="X849" i="3"/>
  <c r="X849" i="2"/>
  <c r="Z849" i="1"/>
  <c r="W849" i="3"/>
  <c r="W849" i="2"/>
  <c r="Y849" i="1"/>
  <c r="U849" i="3"/>
  <c r="U849" i="2"/>
  <c r="W849" i="1"/>
  <c r="V849" i="3"/>
  <c r="V849" i="2"/>
  <c r="X849" i="1"/>
  <c r="I850" i="1"/>
  <c r="E850" i="1"/>
  <c r="G850" i="1"/>
  <c r="F850" i="1"/>
  <c r="H850" i="1"/>
  <c r="D850" i="1"/>
  <c r="B851" i="1"/>
  <c r="K851" i="1" s="1"/>
  <c r="C850" i="1"/>
  <c r="J35" i="7" a="1"/>
  <c r="E35" i="7" a="1"/>
  <c r="L26" i="3"/>
  <c r="P26" i="3"/>
  <c r="Z26" i="3" l="1"/>
  <c r="I26" i="3"/>
  <c r="J35" i="7"/>
  <c r="M26" i="3"/>
  <c r="N26" i="3" s="1"/>
  <c r="Q26" i="3"/>
  <c r="R26" i="3" s="1"/>
  <c r="E35" i="7"/>
  <c r="G35" i="7" s="1"/>
  <c r="H35" i="7" s="1"/>
  <c r="X850" i="19"/>
  <c r="X850" i="18"/>
  <c r="X850" i="17"/>
  <c r="X850" i="16"/>
  <c r="X850" i="15"/>
  <c r="X850" i="14"/>
  <c r="X850" i="13"/>
  <c r="X850" i="12"/>
  <c r="X850" i="11"/>
  <c r="X850" i="10"/>
  <c r="X850" i="8"/>
  <c r="X850" i="9"/>
  <c r="X850" i="7"/>
  <c r="X850" i="5"/>
  <c r="V850" i="19"/>
  <c r="V850" i="18"/>
  <c r="V850" i="17"/>
  <c r="V850" i="16"/>
  <c r="V850" i="15"/>
  <c r="V850" i="14"/>
  <c r="V850" i="13"/>
  <c r="V850" i="12"/>
  <c r="V850" i="11"/>
  <c r="V850" i="10"/>
  <c r="V850" i="9"/>
  <c r="V850" i="8"/>
  <c r="V850" i="7"/>
  <c r="V850" i="5"/>
  <c r="W850" i="19"/>
  <c r="W850" i="18"/>
  <c r="W850" i="17"/>
  <c r="W850" i="16"/>
  <c r="W850" i="15"/>
  <c r="W850" i="14"/>
  <c r="W850" i="13"/>
  <c r="W850" i="12"/>
  <c r="W850" i="11"/>
  <c r="W850" i="10"/>
  <c r="W850" i="9"/>
  <c r="W850" i="7"/>
  <c r="W850" i="8"/>
  <c r="W850" i="5"/>
  <c r="U850" i="19"/>
  <c r="U850" i="18"/>
  <c r="U850" i="17"/>
  <c r="U850" i="16"/>
  <c r="U850" i="15"/>
  <c r="U850" i="14"/>
  <c r="U850" i="13"/>
  <c r="U850" i="12"/>
  <c r="U850" i="11"/>
  <c r="U850" i="10"/>
  <c r="U850" i="9"/>
  <c r="U850" i="8"/>
  <c r="U850" i="7"/>
  <c r="U850" i="5"/>
  <c r="X850" i="3"/>
  <c r="X850" i="2"/>
  <c r="Z850" i="1"/>
  <c r="V850" i="3"/>
  <c r="V850" i="2"/>
  <c r="X850" i="1"/>
  <c r="W850" i="3"/>
  <c r="W850" i="2"/>
  <c r="Y850" i="1"/>
  <c r="U850" i="3"/>
  <c r="U850" i="2"/>
  <c r="W850" i="1"/>
  <c r="I851" i="1"/>
  <c r="H851" i="1"/>
  <c r="F851" i="1"/>
  <c r="G851" i="1"/>
  <c r="E851" i="1"/>
  <c r="D851" i="1"/>
  <c r="C851" i="1"/>
  <c r="B852" i="1"/>
  <c r="K852" i="1" s="1"/>
  <c r="L35" i="7"/>
  <c r="P35" i="7"/>
  <c r="Z35" i="7" l="1"/>
  <c r="I35" i="7"/>
  <c r="Q35" i="7"/>
  <c r="R35" i="7" s="1"/>
  <c r="M35" i="7"/>
  <c r="N35" i="7" s="1"/>
  <c r="X851" i="19"/>
  <c r="X851" i="18"/>
  <c r="X851" i="17"/>
  <c r="X851" i="16"/>
  <c r="X851" i="15"/>
  <c r="X851" i="14"/>
  <c r="X851" i="13"/>
  <c r="X851" i="12"/>
  <c r="X851" i="11"/>
  <c r="X851" i="10"/>
  <c r="X851" i="8"/>
  <c r="X851" i="9"/>
  <c r="X851" i="7"/>
  <c r="X851" i="5"/>
  <c r="U851" i="19"/>
  <c r="U851" i="18"/>
  <c r="U851" i="17"/>
  <c r="U851" i="16"/>
  <c r="U851" i="15"/>
  <c r="U851" i="14"/>
  <c r="U851" i="13"/>
  <c r="U851" i="12"/>
  <c r="U851" i="11"/>
  <c r="U851" i="10"/>
  <c r="U851" i="9"/>
  <c r="U851" i="8"/>
  <c r="U851" i="7"/>
  <c r="U851" i="5"/>
  <c r="W851" i="19"/>
  <c r="W851" i="18"/>
  <c r="W851" i="17"/>
  <c r="W851" i="15"/>
  <c r="W851" i="16"/>
  <c r="W851" i="14"/>
  <c r="W851" i="13"/>
  <c r="W851" i="12"/>
  <c r="W851" i="11"/>
  <c r="W851" i="9"/>
  <c r="W851" i="10"/>
  <c r="W851" i="8"/>
  <c r="W851" i="7"/>
  <c r="W851" i="5"/>
  <c r="V851" i="19"/>
  <c r="V851" i="18"/>
  <c r="V851" i="17"/>
  <c r="V851" i="16"/>
  <c r="V851" i="15"/>
  <c r="V851" i="14"/>
  <c r="V851" i="13"/>
  <c r="V851" i="12"/>
  <c r="V851" i="11"/>
  <c r="V851" i="10"/>
  <c r="V851" i="9"/>
  <c r="V851" i="8"/>
  <c r="V851" i="7"/>
  <c r="V851" i="5"/>
  <c r="W851" i="3"/>
  <c r="Y851" i="1"/>
  <c r="W851" i="2"/>
  <c r="U851" i="3"/>
  <c r="U851" i="2"/>
  <c r="W851" i="1"/>
  <c r="V851" i="3"/>
  <c r="V851" i="2"/>
  <c r="X851" i="1"/>
  <c r="X851" i="3"/>
  <c r="Z851" i="1"/>
  <c r="X851" i="2"/>
  <c r="I852" i="1"/>
  <c r="H852" i="1"/>
  <c r="G852" i="1"/>
  <c r="E852" i="1"/>
  <c r="F852" i="1"/>
  <c r="D852" i="1"/>
  <c r="C852" i="1"/>
  <c r="B853" i="1"/>
  <c r="K853" i="1" s="1"/>
  <c r="W852" i="19" l="1"/>
  <c r="W852" i="18"/>
  <c r="W852" i="16"/>
  <c r="W852" i="17"/>
  <c r="W852" i="15"/>
  <c r="W852" i="13"/>
  <c r="W852" i="14"/>
  <c r="W852" i="10"/>
  <c r="W852" i="11"/>
  <c r="W852" i="12"/>
  <c r="W852" i="8"/>
  <c r="W852" i="9"/>
  <c r="W852" i="7"/>
  <c r="W852" i="5"/>
  <c r="X852" i="19"/>
  <c r="X852" i="18"/>
  <c r="X852" i="17"/>
  <c r="X852" i="16"/>
  <c r="X852" i="15"/>
  <c r="X852" i="14"/>
  <c r="X852" i="13"/>
  <c r="X852" i="12"/>
  <c r="X852" i="11"/>
  <c r="X852" i="10"/>
  <c r="X852" i="8"/>
  <c r="X852" i="9"/>
  <c r="X852" i="7"/>
  <c r="X852" i="5"/>
  <c r="U852" i="19"/>
  <c r="U852" i="18"/>
  <c r="U852" i="17"/>
  <c r="U852" i="16"/>
  <c r="U852" i="15"/>
  <c r="U852" i="14"/>
  <c r="U852" i="13"/>
  <c r="U852" i="12"/>
  <c r="U852" i="11"/>
  <c r="U852" i="10"/>
  <c r="U852" i="9"/>
  <c r="U852" i="8"/>
  <c r="U852" i="7"/>
  <c r="U852" i="5"/>
  <c r="V852" i="19"/>
  <c r="V852" i="18"/>
  <c r="V852" i="17"/>
  <c r="V852" i="16"/>
  <c r="V852" i="15"/>
  <c r="V852" i="14"/>
  <c r="V852" i="13"/>
  <c r="V852" i="12"/>
  <c r="V852" i="11"/>
  <c r="V852" i="10"/>
  <c r="V852" i="9"/>
  <c r="V852" i="8"/>
  <c r="V852" i="7"/>
  <c r="V852" i="5"/>
  <c r="U852" i="3"/>
  <c r="U852" i="2"/>
  <c r="W852" i="1"/>
  <c r="V852" i="3"/>
  <c r="V852" i="2"/>
  <c r="X852" i="1"/>
  <c r="X852" i="3"/>
  <c r="X852" i="2"/>
  <c r="Z852" i="1"/>
  <c r="W852" i="3"/>
  <c r="W852" i="2"/>
  <c r="Y852" i="1"/>
  <c r="I853" i="1"/>
  <c r="H853" i="1"/>
  <c r="G853" i="1"/>
  <c r="E853" i="1"/>
  <c r="F853" i="1"/>
  <c r="D853" i="1"/>
  <c r="B854" i="1"/>
  <c r="K854" i="1" s="1"/>
  <c r="C853" i="1"/>
  <c r="W853" i="18" l="1"/>
  <c r="W853" i="19"/>
  <c r="W853" i="17"/>
  <c r="W853" i="15"/>
  <c r="W853" i="16"/>
  <c r="W853" i="13"/>
  <c r="W853" i="12"/>
  <c r="W853" i="14"/>
  <c r="W853" i="10"/>
  <c r="W853" i="11"/>
  <c r="W853" i="8"/>
  <c r="W853" i="9"/>
  <c r="W853" i="7"/>
  <c r="W853" i="5"/>
  <c r="U853" i="19"/>
  <c r="U853" i="18"/>
  <c r="U853" i="17"/>
  <c r="U853" i="16"/>
  <c r="U853" i="15"/>
  <c r="U853" i="14"/>
  <c r="U853" i="13"/>
  <c r="U853" i="12"/>
  <c r="U853" i="11"/>
  <c r="U853" i="10"/>
  <c r="U853" i="9"/>
  <c r="U853" i="8"/>
  <c r="U853" i="7"/>
  <c r="U853" i="5"/>
  <c r="X853" i="19"/>
  <c r="X853" i="18"/>
  <c r="X853" i="17"/>
  <c r="X853" i="16"/>
  <c r="X853" i="15"/>
  <c r="X853" i="14"/>
  <c r="X853" i="13"/>
  <c r="X853" i="12"/>
  <c r="X853" i="11"/>
  <c r="X853" i="10"/>
  <c r="X853" i="9"/>
  <c r="X853" i="8"/>
  <c r="X853" i="7"/>
  <c r="X853" i="5"/>
  <c r="V853" i="19"/>
  <c r="V853" i="18"/>
  <c r="V853" i="17"/>
  <c r="V853" i="16"/>
  <c r="V853" i="15"/>
  <c r="V853" i="14"/>
  <c r="V853" i="13"/>
  <c r="V853" i="12"/>
  <c r="V853" i="11"/>
  <c r="V853" i="10"/>
  <c r="V853" i="9"/>
  <c r="V853" i="7"/>
  <c r="V853" i="8"/>
  <c r="V853" i="5"/>
  <c r="U853" i="3"/>
  <c r="U853" i="2"/>
  <c r="W853" i="1"/>
  <c r="V853" i="3"/>
  <c r="V853" i="2"/>
  <c r="X853" i="1"/>
  <c r="X853" i="3"/>
  <c r="X853" i="2"/>
  <c r="Z853" i="1"/>
  <c r="W853" i="3"/>
  <c r="W853" i="2"/>
  <c r="Y853" i="1"/>
  <c r="I854" i="1"/>
  <c r="E854" i="1"/>
  <c r="F854" i="1"/>
  <c r="H854" i="1"/>
  <c r="G854" i="1"/>
  <c r="D854" i="1"/>
  <c r="C854" i="1"/>
  <c r="B855" i="1"/>
  <c r="K855" i="1" s="1"/>
  <c r="W854" i="19" l="1"/>
  <c r="W854" i="18"/>
  <c r="W854" i="17"/>
  <c r="W854" i="16"/>
  <c r="W854" i="15"/>
  <c r="W854" i="13"/>
  <c r="W854" i="14"/>
  <c r="W854" i="9"/>
  <c r="W854" i="10"/>
  <c r="W854" i="11"/>
  <c r="W854" i="12"/>
  <c r="W854" i="5"/>
  <c r="W854" i="7"/>
  <c r="W854" i="8"/>
  <c r="X854" i="19"/>
  <c r="X854" i="18"/>
  <c r="X854" i="17"/>
  <c r="X854" i="16"/>
  <c r="X854" i="15"/>
  <c r="X854" i="14"/>
  <c r="X854" i="13"/>
  <c r="X854" i="12"/>
  <c r="X854" i="11"/>
  <c r="X854" i="10"/>
  <c r="X854" i="9"/>
  <c r="X854" i="7"/>
  <c r="X854" i="8"/>
  <c r="X854" i="5"/>
  <c r="V854" i="19"/>
  <c r="V854" i="18"/>
  <c r="V854" i="17"/>
  <c r="V854" i="16"/>
  <c r="V854" i="15"/>
  <c r="V854" i="14"/>
  <c r="V854" i="13"/>
  <c r="V854" i="12"/>
  <c r="V854" i="11"/>
  <c r="V854" i="10"/>
  <c r="V854" i="9"/>
  <c r="V854" i="8"/>
  <c r="V854" i="7"/>
  <c r="V854" i="5"/>
  <c r="U854" i="19"/>
  <c r="U854" i="18"/>
  <c r="U854" i="17"/>
  <c r="U854" i="16"/>
  <c r="U854" i="15"/>
  <c r="U854" i="14"/>
  <c r="U854" i="13"/>
  <c r="U854" i="12"/>
  <c r="U854" i="11"/>
  <c r="U854" i="10"/>
  <c r="U854" i="9"/>
  <c r="U854" i="8"/>
  <c r="U854" i="7"/>
  <c r="U854" i="5"/>
  <c r="W854" i="3"/>
  <c r="Y854" i="1"/>
  <c r="W854" i="2"/>
  <c r="X854" i="3"/>
  <c r="X854" i="2"/>
  <c r="Z854" i="1"/>
  <c r="V854" i="3"/>
  <c r="V854" i="2"/>
  <c r="X854" i="1"/>
  <c r="U854" i="3"/>
  <c r="U854" i="2"/>
  <c r="W854" i="1"/>
  <c r="I855" i="1"/>
  <c r="H855" i="1"/>
  <c r="F855" i="1"/>
  <c r="E855" i="1"/>
  <c r="G855" i="1"/>
  <c r="D855" i="1"/>
  <c r="C855" i="1"/>
  <c r="B856" i="1"/>
  <c r="K856" i="1" s="1"/>
  <c r="W855" i="19" l="1"/>
  <c r="W855" i="18"/>
  <c r="W855" i="17"/>
  <c r="W855" i="16"/>
  <c r="W855" i="15"/>
  <c r="W855" i="14"/>
  <c r="W855" i="12"/>
  <c r="W855" i="11"/>
  <c r="W855" i="10"/>
  <c r="W855" i="13"/>
  <c r="W855" i="9"/>
  <c r="W855" i="8"/>
  <c r="W855" i="7"/>
  <c r="W855" i="5"/>
  <c r="V855" i="19"/>
  <c r="V855" i="18"/>
  <c r="V855" i="17"/>
  <c r="V855" i="16"/>
  <c r="V855" i="15"/>
  <c r="V855" i="14"/>
  <c r="V855" i="13"/>
  <c r="V855" i="11"/>
  <c r="V855" i="12"/>
  <c r="V855" i="10"/>
  <c r="V855" i="9"/>
  <c r="V855" i="8"/>
  <c r="V855" i="7"/>
  <c r="V855" i="5"/>
  <c r="U855" i="19"/>
  <c r="U855" i="18"/>
  <c r="U855" i="17"/>
  <c r="U855" i="16"/>
  <c r="U855" i="15"/>
  <c r="U855" i="14"/>
  <c r="U855" i="13"/>
  <c r="U855" i="12"/>
  <c r="U855" i="11"/>
  <c r="U855" i="10"/>
  <c r="U855" i="9"/>
  <c r="U855" i="8"/>
  <c r="U855" i="7"/>
  <c r="U855" i="5"/>
  <c r="X855" i="19"/>
  <c r="X855" i="18"/>
  <c r="X855" i="17"/>
  <c r="X855" i="16"/>
  <c r="X855" i="15"/>
  <c r="X855" i="14"/>
  <c r="X855" i="13"/>
  <c r="X855" i="12"/>
  <c r="X855" i="11"/>
  <c r="X855" i="10"/>
  <c r="X855" i="8"/>
  <c r="X855" i="9"/>
  <c r="X855" i="7"/>
  <c r="X855" i="5"/>
  <c r="W855" i="3"/>
  <c r="W855" i="2"/>
  <c r="Y855" i="1"/>
  <c r="V855" i="3"/>
  <c r="V855" i="2"/>
  <c r="X855" i="1"/>
  <c r="U855" i="3"/>
  <c r="U855" i="2"/>
  <c r="W855" i="1"/>
  <c r="X855" i="3"/>
  <c r="X855" i="2"/>
  <c r="Z855" i="1"/>
  <c r="I856" i="1"/>
  <c r="G856" i="1"/>
  <c r="F856" i="1"/>
  <c r="E856" i="1"/>
  <c r="H856" i="1"/>
  <c r="D856" i="1"/>
  <c r="C856" i="1"/>
  <c r="B857" i="1"/>
  <c r="K857" i="1" s="1"/>
  <c r="F36" i="7" a="1"/>
  <c r="F36" i="7" l="1"/>
  <c r="U856" i="19"/>
  <c r="U856" i="18"/>
  <c r="U856" i="17"/>
  <c r="U856" i="16"/>
  <c r="U856" i="15"/>
  <c r="U856" i="14"/>
  <c r="U856" i="13"/>
  <c r="U856" i="12"/>
  <c r="U856" i="11"/>
  <c r="U856" i="10"/>
  <c r="U856" i="8"/>
  <c r="U856" i="9"/>
  <c r="U856" i="7"/>
  <c r="U856" i="5"/>
  <c r="W856" i="19"/>
  <c r="W856" i="18"/>
  <c r="W856" i="17"/>
  <c r="W856" i="16"/>
  <c r="W856" i="15"/>
  <c r="W856" i="14"/>
  <c r="W856" i="13"/>
  <c r="W856" i="12"/>
  <c r="W856" i="11"/>
  <c r="W856" i="10"/>
  <c r="W856" i="9"/>
  <c r="W856" i="7"/>
  <c r="W856" i="8"/>
  <c r="W856" i="5"/>
  <c r="X856" i="19"/>
  <c r="X856" i="18"/>
  <c r="X856" i="17"/>
  <c r="X856" i="16"/>
  <c r="X856" i="15"/>
  <c r="X856" i="14"/>
  <c r="X856" i="13"/>
  <c r="X856" i="12"/>
  <c r="X856" i="11"/>
  <c r="X856" i="10"/>
  <c r="X856" i="9"/>
  <c r="X856" i="8"/>
  <c r="X856" i="7"/>
  <c r="X856" i="5"/>
  <c r="V856" i="19"/>
  <c r="V856" i="18"/>
  <c r="V856" i="17"/>
  <c r="V856" i="16"/>
  <c r="V856" i="15"/>
  <c r="V856" i="14"/>
  <c r="V856" i="13"/>
  <c r="V856" i="12"/>
  <c r="V856" i="11"/>
  <c r="V856" i="10"/>
  <c r="V856" i="9"/>
  <c r="V856" i="8"/>
  <c r="V856" i="7"/>
  <c r="V856" i="5"/>
  <c r="X856" i="3"/>
  <c r="X856" i="2"/>
  <c r="Z856" i="1"/>
  <c r="U856" i="3"/>
  <c r="U856" i="2"/>
  <c r="W856" i="1"/>
  <c r="W856" i="3"/>
  <c r="W856" i="2"/>
  <c r="Y856" i="1"/>
  <c r="V856" i="3"/>
  <c r="V856" i="2"/>
  <c r="X856" i="1"/>
  <c r="I857" i="1"/>
  <c r="G857" i="1"/>
  <c r="E857" i="1"/>
  <c r="H857" i="1"/>
  <c r="F857" i="1"/>
  <c r="D857" i="1"/>
  <c r="C857" i="1"/>
  <c r="B858" i="1"/>
  <c r="K858" i="1" s="1"/>
  <c r="W857" i="18" l="1"/>
  <c r="W857" i="17"/>
  <c r="W857" i="19"/>
  <c r="W857" i="16"/>
  <c r="W857" i="14"/>
  <c r="W857" i="15"/>
  <c r="W857" i="13"/>
  <c r="W857" i="12"/>
  <c r="W857" i="9"/>
  <c r="W857" i="11"/>
  <c r="W857" i="10"/>
  <c r="W857" i="7"/>
  <c r="W857" i="8"/>
  <c r="W857" i="5"/>
  <c r="U857" i="19"/>
  <c r="U857" i="18"/>
  <c r="U857" i="17"/>
  <c r="U857" i="16"/>
  <c r="U857" i="15"/>
  <c r="U857" i="14"/>
  <c r="U857" i="13"/>
  <c r="U857" i="12"/>
  <c r="U857" i="11"/>
  <c r="U857" i="10"/>
  <c r="U857" i="9"/>
  <c r="U857" i="8"/>
  <c r="U857" i="7"/>
  <c r="U857" i="5"/>
  <c r="X857" i="19"/>
  <c r="X857" i="18"/>
  <c r="X857" i="17"/>
  <c r="X857" i="15"/>
  <c r="X857" i="16"/>
  <c r="X857" i="14"/>
  <c r="X857" i="13"/>
  <c r="X857" i="12"/>
  <c r="X857" i="11"/>
  <c r="X857" i="10"/>
  <c r="X857" i="8"/>
  <c r="X857" i="9"/>
  <c r="X857" i="7"/>
  <c r="X857" i="5"/>
  <c r="V857" i="19"/>
  <c r="V857" i="18"/>
  <c r="V857" i="17"/>
  <c r="V857" i="16"/>
  <c r="V857" i="15"/>
  <c r="V857" i="14"/>
  <c r="V857" i="13"/>
  <c r="V857" i="12"/>
  <c r="V857" i="11"/>
  <c r="V857" i="10"/>
  <c r="V857" i="9"/>
  <c r="V857" i="8"/>
  <c r="V857" i="7"/>
  <c r="V857" i="5"/>
  <c r="V857" i="3"/>
  <c r="V857" i="2"/>
  <c r="X857" i="1"/>
  <c r="U857" i="3"/>
  <c r="U857" i="2"/>
  <c r="W857" i="1"/>
  <c r="X857" i="3"/>
  <c r="X857" i="2"/>
  <c r="Z857" i="1"/>
  <c r="W857" i="3"/>
  <c r="W857" i="2"/>
  <c r="Y857" i="1"/>
  <c r="I858" i="1"/>
  <c r="F858" i="1"/>
  <c r="E858" i="1"/>
  <c r="H858" i="1"/>
  <c r="G858" i="1"/>
  <c r="D858" i="1"/>
  <c r="C858" i="1"/>
  <c r="B859" i="1"/>
  <c r="K859" i="1" s="1"/>
  <c r="F35" i="2" a="1"/>
  <c r="F35" i="2" l="1"/>
  <c r="X858" i="19"/>
  <c r="X858" i="18"/>
  <c r="X858" i="17"/>
  <c r="X858" i="16"/>
  <c r="X858" i="15"/>
  <c r="X858" i="14"/>
  <c r="X858" i="13"/>
  <c r="X858" i="11"/>
  <c r="X858" i="12"/>
  <c r="X858" i="10"/>
  <c r="X858" i="8"/>
  <c r="X858" i="9"/>
  <c r="X858" i="7"/>
  <c r="X858" i="5"/>
  <c r="U858" i="19"/>
  <c r="U858" i="18"/>
  <c r="U858" i="17"/>
  <c r="U858" i="16"/>
  <c r="U858" i="15"/>
  <c r="U858" i="14"/>
  <c r="U858" i="13"/>
  <c r="U858" i="12"/>
  <c r="U858" i="11"/>
  <c r="U858" i="9"/>
  <c r="U858" i="10"/>
  <c r="U858" i="8"/>
  <c r="U858" i="7"/>
  <c r="U858" i="5"/>
  <c r="W858" i="19"/>
  <c r="W858" i="18"/>
  <c r="W858" i="17"/>
  <c r="W858" i="16"/>
  <c r="W858" i="15"/>
  <c r="W858" i="14"/>
  <c r="W858" i="12"/>
  <c r="W858" i="13"/>
  <c r="W858" i="11"/>
  <c r="W858" i="10"/>
  <c r="W858" i="9"/>
  <c r="W858" i="8"/>
  <c r="W858" i="7"/>
  <c r="W858" i="5"/>
  <c r="V858" i="19"/>
  <c r="V858" i="18"/>
  <c r="V858" i="17"/>
  <c r="V858" i="16"/>
  <c r="V858" i="15"/>
  <c r="V858" i="14"/>
  <c r="V858" i="13"/>
  <c r="V858" i="11"/>
  <c r="V858" i="12"/>
  <c r="V858" i="10"/>
  <c r="V858" i="9"/>
  <c r="V858" i="8"/>
  <c r="V858" i="7"/>
  <c r="V858" i="5"/>
  <c r="X858" i="3"/>
  <c r="X858" i="2"/>
  <c r="Z858" i="1"/>
  <c r="W858" i="3"/>
  <c r="W858" i="2"/>
  <c r="Y858" i="1"/>
  <c r="V858" i="3"/>
  <c r="V858" i="2"/>
  <c r="X858" i="1"/>
  <c r="U858" i="3"/>
  <c r="U858" i="2"/>
  <c r="W858" i="1"/>
  <c r="I859" i="1"/>
  <c r="G859" i="1"/>
  <c r="E859" i="1"/>
  <c r="H859" i="1"/>
  <c r="F859" i="1"/>
  <c r="D859" i="1"/>
  <c r="B860" i="1"/>
  <c r="K860" i="1" s="1"/>
  <c r="C859" i="1"/>
  <c r="U859" i="19" l="1"/>
  <c r="U859" i="18"/>
  <c r="U859" i="17"/>
  <c r="U859" i="16"/>
  <c r="U859" i="15"/>
  <c r="U859" i="14"/>
  <c r="U859" i="13"/>
  <c r="U859" i="12"/>
  <c r="U859" i="11"/>
  <c r="U859" i="10"/>
  <c r="U859" i="8"/>
  <c r="U859" i="9"/>
  <c r="U859" i="7"/>
  <c r="U859" i="5"/>
  <c r="W859" i="19"/>
  <c r="W859" i="18"/>
  <c r="W859" i="17"/>
  <c r="W859" i="16"/>
  <c r="W859" i="15"/>
  <c r="W859" i="14"/>
  <c r="W859" i="13"/>
  <c r="W859" i="12"/>
  <c r="W859" i="11"/>
  <c r="W859" i="10"/>
  <c r="W859" i="9"/>
  <c r="W859" i="7"/>
  <c r="W859" i="8"/>
  <c r="W859" i="5"/>
  <c r="X859" i="19"/>
  <c r="X859" i="18"/>
  <c r="X859" i="17"/>
  <c r="X859" i="16"/>
  <c r="X859" i="15"/>
  <c r="X859" i="14"/>
  <c r="X859" i="13"/>
  <c r="X859" i="12"/>
  <c r="X859" i="11"/>
  <c r="X859" i="10"/>
  <c r="X859" i="9"/>
  <c r="X859" i="8"/>
  <c r="X859" i="7"/>
  <c r="X859" i="5"/>
  <c r="V859" i="19"/>
  <c r="V859" i="18"/>
  <c r="V859" i="17"/>
  <c r="V859" i="16"/>
  <c r="V859" i="15"/>
  <c r="V859" i="14"/>
  <c r="V859" i="13"/>
  <c r="V859" i="12"/>
  <c r="V859" i="11"/>
  <c r="V859" i="10"/>
  <c r="V859" i="9"/>
  <c r="V859" i="8"/>
  <c r="V859" i="7"/>
  <c r="V859" i="5"/>
  <c r="U859" i="3"/>
  <c r="U859" i="2"/>
  <c r="W859" i="1"/>
  <c r="X859" i="3"/>
  <c r="X859" i="2"/>
  <c r="Z859" i="1"/>
  <c r="V859" i="3"/>
  <c r="X859" i="1"/>
  <c r="V859" i="2"/>
  <c r="W859" i="3"/>
  <c r="W859" i="2"/>
  <c r="Y859" i="1"/>
  <c r="I860" i="1"/>
  <c r="F860" i="1"/>
  <c r="G860" i="1"/>
  <c r="H860" i="1"/>
  <c r="E860" i="1"/>
  <c r="D860" i="1"/>
  <c r="B861" i="1"/>
  <c r="K861" i="1" s="1"/>
  <c r="C860" i="1"/>
  <c r="J36" i="7" a="1"/>
  <c r="E36" i="7" a="1"/>
  <c r="J36" i="7" l="1"/>
  <c r="E36" i="7"/>
  <c r="G36" i="7" s="1"/>
  <c r="H36" i="7" s="1"/>
  <c r="X860" i="19"/>
  <c r="X860" i="18"/>
  <c r="X860" i="17"/>
  <c r="X860" i="16"/>
  <c r="X860" i="15"/>
  <c r="X860" i="14"/>
  <c r="X860" i="13"/>
  <c r="X860" i="12"/>
  <c r="X860" i="11"/>
  <c r="X860" i="10"/>
  <c r="X860" i="9"/>
  <c r="X860" i="8"/>
  <c r="X860" i="5"/>
  <c r="X860" i="7"/>
  <c r="V860" i="19"/>
  <c r="V860" i="18"/>
  <c r="V860" i="17"/>
  <c r="V860" i="16"/>
  <c r="V860" i="15"/>
  <c r="V860" i="14"/>
  <c r="V860" i="13"/>
  <c r="V860" i="12"/>
  <c r="V860" i="11"/>
  <c r="V860" i="10"/>
  <c r="V860" i="9"/>
  <c r="V860" i="8"/>
  <c r="V860" i="7"/>
  <c r="V860" i="5"/>
  <c r="U860" i="19"/>
  <c r="U860" i="18"/>
  <c r="U860" i="17"/>
  <c r="U860" i="16"/>
  <c r="U860" i="15"/>
  <c r="U860" i="14"/>
  <c r="U860" i="13"/>
  <c r="U860" i="12"/>
  <c r="U860" i="11"/>
  <c r="U860" i="10"/>
  <c r="U860" i="9"/>
  <c r="U860" i="8"/>
  <c r="U860" i="7"/>
  <c r="U860" i="5"/>
  <c r="W860" i="19"/>
  <c r="W860" i="18"/>
  <c r="W860" i="17"/>
  <c r="W860" i="16"/>
  <c r="W860" i="15"/>
  <c r="W860" i="14"/>
  <c r="W860" i="13"/>
  <c r="W860" i="12"/>
  <c r="W860" i="11"/>
  <c r="W860" i="10"/>
  <c r="W860" i="9"/>
  <c r="W860" i="8"/>
  <c r="W860" i="5"/>
  <c r="W860" i="7"/>
  <c r="X860" i="3"/>
  <c r="X860" i="2"/>
  <c r="Z860" i="1"/>
  <c r="W860" i="3"/>
  <c r="W860" i="2"/>
  <c r="Y860" i="1"/>
  <c r="U860" i="3"/>
  <c r="W860" i="1"/>
  <c r="U860" i="2"/>
  <c r="V860" i="3"/>
  <c r="V860" i="2"/>
  <c r="X860" i="1"/>
  <c r="I861" i="1"/>
  <c r="H861" i="1"/>
  <c r="E861" i="1"/>
  <c r="G861" i="1"/>
  <c r="F861" i="1"/>
  <c r="D861" i="1"/>
  <c r="B862" i="1"/>
  <c r="K862" i="1" s="1"/>
  <c r="C861" i="1"/>
  <c r="P36" i="7"/>
  <c r="L36" i="7"/>
  <c r="Z36" i="7" l="1"/>
  <c r="I36" i="7"/>
  <c r="M36" i="7"/>
  <c r="N36" i="7" s="1"/>
  <c r="Q36" i="7"/>
  <c r="R36" i="7" s="1"/>
  <c r="U861" i="19"/>
  <c r="U861" i="18"/>
  <c r="U861" i="17"/>
  <c r="U861" i="16"/>
  <c r="U861" i="15"/>
  <c r="U861" i="14"/>
  <c r="U861" i="13"/>
  <c r="U861" i="12"/>
  <c r="U861" i="11"/>
  <c r="U861" i="10"/>
  <c r="U861" i="9"/>
  <c r="U861" i="8"/>
  <c r="U861" i="7"/>
  <c r="U861" i="5"/>
  <c r="X861" i="19"/>
  <c r="X861" i="18"/>
  <c r="X861" i="17"/>
  <c r="X861" i="16"/>
  <c r="X861" i="15"/>
  <c r="X861" i="14"/>
  <c r="X861" i="13"/>
  <c r="X861" i="12"/>
  <c r="X861" i="11"/>
  <c r="X861" i="10"/>
  <c r="X861" i="8"/>
  <c r="X861" i="9"/>
  <c r="X861" i="7"/>
  <c r="X861" i="5"/>
  <c r="V861" i="19"/>
  <c r="V861" i="18"/>
  <c r="V861" i="17"/>
  <c r="V861" i="16"/>
  <c r="V861" i="15"/>
  <c r="V861" i="14"/>
  <c r="V861" i="13"/>
  <c r="V861" i="12"/>
  <c r="V861" i="11"/>
  <c r="V861" i="10"/>
  <c r="V861" i="9"/>
  <c r="V861" i="8"/>
  <c r="V861" i="7"/>
  <c r="V861" i="5"/>
  <c r="W861" i="19"/>
  <c r="W861" i="18"/>
  <c r="W861" i="17"/>
  <c r="W861" i="16"/>
  <c r="W861" i="15"/>
  <c r="W861" i="14"/>
  <c r="W861" i="12"/>
  <c r="W861" i="13"/>
  <c r="W861" i="11"/>
  <c r="W861" i="10"/>
  <c r="W861" i="9"/>
  <c r="W861" i="8"/>
  <c r="W861" i="7"/>
  <c r="W861" i="5"/>
  <c r="W861" i="3"/>
  <c r="W861" i="2"/>
  <c r="Y861" i="1"/>
  <c r="X861" i="3"/>
  <c r="X861" i="2"/>
  <c r="Z861" i="1"/>
  <c r="V861" i="3"/>
  <c r="V861" i="2"/>
  <c r="X861" i="1"/>
  <c r="U861" i="3"/>
  <c r="U861" i="2"/>
  <c r="W861" i="1"/>
  <c r="I862" i="1"/>
  <c r="E862" i="1"/>
  <c r="G862" i="1"/>
  <c r="F862" i="1"/>
  <c r="H862" i="1"/>
  <c r="D862" i="1"/>
  <c r="B863" i="1"/>
  <c r="K863" i="1" s="1"/>
  <c r="C862" i="1"/>
  <c r="J35" i="2" a="1"/>
  <c r="E35" i="2" a="1"/>
  <c r="E35" i="2" l="1"/>
  <c r="G35" i="2" s="1"/>
  <c r="H35" i="2" s="1"/>
  <c r="J35" i="2"/>
  <c r="W862" i="18"/>
  <c r="W862" i="19"/>
  <c r="W862" i="17"/>
  <c r="W862" i="16"/>
  <c r="W862" i="15"/>
  <c r="W862" i="13"/>
  <c r="W862" i="12"/>
  <c r="W862" i="14"/>
  <c r="W862" i="11"/>
  <c r="W862" i="10"/>
  <c r="W862" i="9"/>
  <c r="W862" i="7"/>
  <c r="W862" i="8"/>
  <c r="W862" i="5"/>
  <c r="U862" i="19"/>
  <c r="U862" i="18"/>
  <c r="U862" i="17"/>
  <c r="U862" i="16"/>
  <c r="U862" i="15"/>
  <c r="U862" i="14"/>
  <c r="U862" i="13"/>
  <c r="U862" i="12"/>
  <c r="U862" i="11"/>
  <c r="U862" i="10"/>
  <c r="U862" i="9"/>
  <c r="U862" i="8"/>
  <c r="U862" i="7"/>
  <c r="U862" i="5"/>
  <c r="V862" i="19"/>
  <c r="V862" i="18"/>
  <c r="V862" i="17"/>
  <c r="V862" i="16"/>
  <c r="V862" i="15"/>
  <c r="V862" i="14"/>
  <c r="V862" i="13"/>
  <c r="V862" i="12"/>
  <c r="V862" i="11"/>
  <c r="V862" i="10"/>
  <c r="V862" i="9"/>
  <c r="V862" i="8"/>
  <c r="V862" i="7"/>
  <c r="V862" i="5"/>
  <c r="X862" i="19"/>
  <c r="X862" i="18"/>
  <c r="X862" i="17"/>
  <c r="X862" i="16"/>
  <c r="X862" i="15"/>
  <c r="X862" i="14"/>
  <c r="X862" i="12"/>
  <c r="X862" i="13"/>
  <c r="X862" i="11"/>
  <c r="X862" i="10"/>
  <c r="X862" i="9"/>
  <c r="X862" i="7"/>
  <c r="X862" i="8"/>
  <c r="X862" i="5"/>
  <c r="V862" i="2"/>
  <c r="V862" i="3"/>
  <c r="X862" i="1"/>
  <c r="U862" i="3"/>
  <c r="U862" i="2"/>
  <c r="W862" i="1"/>
  <c r="X862" i="3"/>
  <c r="X862" i="2"/>
  <c r="Z862" i="1"/>
  <c r="W862" i="3"/>
  <c r="W862" i="2"/>
  <c r="Y862" i="1"/>
  <c r="I863" i="1"/>
  <c r="F863" i="1"/>
  <c r="H863" i="1"/>
  <c r="G863" i="1"/>
  <c r="E863" i="1"/>
  <c r="D863" i="1"/>
  <c r="B864" i="1"/>
  <c r="K864" i="1" s="1"/>
  <c r="C863" i="1"/>
  <c r="L35" i="2"/>
  <c r="P35" i="2"/>
  <c r="Z35" i="2" l="1"/>
  <c r="I35" i="2"/>
  <c r="M35" i="2"/>
  <c r="N35" i="2" s="1"/>
  <c r="Q35" i="2"/>
  <c r="R35" i="2" s="1"/>
  <c r="W863" i="18"/>
  <c r="W863" i="19"/>
  <c r="W863" i="17"/>
  <c r="W863" i="16"/>
  <c r="W863" i="15"/>
  <c r="W863" i="14"/>
  <c r="W863" i="12"/>
  <c r="W863" i="11"/>
  <c r="W863" i="10"/>
  <c r="W863" i="13"/>
  <c r="W863" i="7"/>
  <c r="W863" i="9"/>
  <c r="W863" i="5"/>
  <c r="W863" i="8"/>
  <c r="V863" i="19"/>
  <c r="V863" i="18"/>
  <c r="V863" i="17"/>
  <c r="V863" i="16"/>
  <c r="V863" i="15"/>
  <c r="V863" i="14"/>
  <c r="V863" i="13"/>
  <c r="V863" i="12"/>
  <c r="V863" i="11"/>
  <c r="V863" i="10"/>
  <c r="V863" i="9"/>
  <c r="V863" i="8"/>
  <c r="V863" i="7"/>
  <c r="V863" i="5"/>
  <c r="X863" i="19"/>
  <c r="X863" i="18"/>
  <c r="X863" i="17"/>
  <c r="X863" i="16"/>
  <c r="X863" i="15"/>
  <c r="X863" i="14"/>
  <c r="X863" i="13"/>
  <c r="X863" i="12"/>
  <c r="X863" i="11"/>
  <c r="X863" i="10"/>
  <c r="X863" i="8"/>
  <c r="X863" i="9"/>
  <c r="X863" i="7"/>
  <c r="X863" i="5"/>
  <c r="U863" i="19"/>
  <c r="U863" i="18"/>
  <c r="U863" i="17"/>
  <c r="U863" i="16"/>
  <c r="U863" i="15"/>
  <c r="U863" i="14"/>
  <c r="U863" i="13"/>
  <c r="U863" i="12"/>
  <c r="U863" i="11"/>
  <c r="U863" i="10"/>
  <c r="U863" i="9"/>
  <c r="U863" i="7"/>
  <c r="U863" i="8"/>
  <c r="U863" i="5"/>
  <c r="X863" i="3"/>
  <c r="X863" i="2"/>
  <c r="Z863" i="1"/>
  <c r="U863" i="3"/>
  <c r="U863" i="2"/>
  <c r="W863" i="1"/>
  <c r="V863" i="3"/>
  <c r="V863" i="2"/>
  <c r="X863" i="1"/>
  <c r="W863" i="3"/>
  <c r="W863" i="2"/>
  <c r="Y863" i="1"/>
  <c r="I864" i="1"/>
  <c r="G864" i="1"/>
  <c r="E864" i="1"/>
  <c r="F864" i="1"/>
  <c r="H864" i="1"/>
  <c r="D864" i="1"/>
  <c r="C864" i="1"/>
  <c r="B865" i="1"/>
  <c r="K865" i="1" s="1"/>
  <c r="W864" i="16" l="1"/>
  <c r="W864" i="15"/>
  <c r="W864" i="18"/>
  <c r="W864" i="19"/>
  <c r="W864" i="17"/>
  <c r="W864" i="12"/>
  <c r="W864" i="11"/>
  <c r="W864" i="10"/>
  <c r="W864" i="13"/>
  <c r="W864" i="14"/>
  <c r="W864" i="9"/>
  <c r="W864" i="7"/>
  <c r="W864" i="8"/>
  <c r="W864" i="5"/>
  <c r="U864" i="19"/>
  <c r="U864" i="18"/>
  <c r="U864" i="17"/>
  <c r="U864" i="16"/>
  <c r="U864" i="15"/>
  <c r="U864" i="14"/>
  <c r="U864" i="13"/>
  <c r="U864" i="12"/>
  <c r="U864" i="11"/>
  <c r="U864" i="10"/>
  <c r="U864" i="9"/>
  <c r="U864" i="8"/>
  <c r="U864" i="7"/>
  <c r="U864" i="5"/>
  <c r="V864" i="19"/>
  <c r="V864" i="18"/>
  <c r="V864" i="17"/>
  <c r="V864" i="16"/>
  <c r="V864" i="15"/>
  <c r="V864" i="14"/>
  <c r="V864" i="13"/>
  <c r="V864" i="11"/>
  <c r="V864" i="12"/>
  <c r="V864" i="10"/>
  <c r="V864" i="9"/>
  <c r="V864" i="8"/>
  <c r="V864" i="7"/>
  <c r="V864" i="5"/>
  <c r="X864" i="19"/>
  <c r="X864" i="18"/>
  <c r="X864" i="17"/>
  <c r="X864" i="16"/>
  <c r="X864" i="15"/>
  <c r="X864" i="14"/>
  <c r="X864" i="13"/>
  <c r="X864" i="12"/>
  <c r="X864" i="11"/>
  <c r="X864" i="10"/>
  <c r="X864" i="8"/>
  <c r="X864" i="9"/>
  <c r="X864" i="7"/>
  <c r="X864" i="5"/>
  <c r="U864" i="3"/>
  <c r="U864" i="2"/>
  <c r="W864" i="1"/>
  <c r="X864" i="3"/>
  <c r="X864" i="2"/>
  <c r="Z864" i="1"/>
  <c r="W864" i="3"/>
  <c r="W864" i="2"/>
  <c r="Y864" i="1"/>
  <c r="V864" i="3"/>
  <c r="V864" i="2"/>
  <c r="X864" i="1"/>
  <c r="I865" i="1"/>
  <c r="E865" i="1"/>
  <c r="F865" i="1"/>
  <c r="H865" i="1"/>
  <c r="G865" i="1"/>
  <c r="D865" i="1"/>
  <c r="B866" i="1"/>
  <c r="K866" i="1" s="1"/>
  <c r="C865" i="1"/>
  <c r="W865" i="19" l="1"/>
  <c r="W865" i="18"/>
  <c r="W865" i="15"/>
  <c r="W865" i="16"/>
  <c r="W865" i="17"/>
  <c r="W865" i="11"/>
  <c r="W865" i="13"/>
  <c r="W865" i="12"/>
  <c r="W865" i="14"/>
  <c r="W865" i="9"/>
  <c r="W865" i="8"/>
  <c r="W865" i="10"/>
  <c r="W865" i="5"/>
  <c r="W865" i="7"/>
  <c r="U865" i="19"/>
  <c r="U865" i="18"/>
  <c r="U865" i="17"/>
  <c r="U865" i="16"/>
  <c r="U865" i="15"/>
  <c r="U865" i="14"/>
  <c r="U865" i="13"/>
  <c r="U865" i="11"/>
  <c r="U865" i="12"/>
  <c r="U865" i="10"/>
  <c r="U865" i="8"/>
  <c r="U865" i="9"/>
  <c r="U865" i="7"/>
  <c r="U865" i="5"/>
  <c r="X865" i="19"/>
  <c r="X865" i="18"/>
  <c r="X865" i="17"/>
  <c r="X865" i="16"/>
  <c r="X865" i="15"/>
  <c r="X865" i="14"/>
  <c r="X865" i="13"/>
  <c r="X865" i="12"/>
  <c r="X865" i="11"/>
  <c r="X865" i="10"/>
  <c r="X865" i="8"/>
  <c r="X865" i="9"/>
  <c r="X865" i="7"/>
  <c r="X865" i="5"/>
  <c r="V865" i="19"/>
  <c r="V865" i="18"/>
  <c r="V865" i="17"/>
  <c r="V865" i="16"/>
  <c r="V865" i="15"/>
  <c r="V865" i="14"/>
  <c r="V865" i="13"/>
  <c r="V865" i="11"/>
  <c r="V865" i="12"/>
  <c r="V865" i="10"/>
  <c r="V865" i="9"/>
  <c r="V865" i="8"/>
  <c r="V865" i="7"/>
  <c r="V865" i="5"/>
  <c r="W865" i="3"/>
  <c r="W865" i="2"/>
  <c r="Y865" i="1"/>
  <c r="X865" i="3"/>
  <c r="X865" i="2"/>
  <c r="Z865" i="1"/>
  <c r="V865" i="3"/>
  <c r="V865" i="2"/>
  <c r="X865" i="1"/>
  <c r="U865" i="3"/>
  <c r="U865" i="2"/>
  <c r="W865" i="1"/>
  <c r="I866" i="1"/>
  <c r="E866" i="1"/>
  <c r="H866" i="1"/>
  <c r="F866" i="1"/>
  <c r="G866" i="1"/>
  <c r="D866" i="1"/>
  <c r="C866" i="1"/>
  <c r="B867" i="1"/>
  <c r="K867" i="1" s="1"/>
  <c r="W866" i="18" l="1"/>
  <c r="W866" i="19"/>
  <c r="W866" i="15"/>
  <c r="W866" i="16"/>
  <c r="W866" i="17"/>
  <c r="W866" i="12"/>
  <c r="W866" i="13"/>
  <c r="W866" i="14"/>
  <c r="W866" i="11"/>
  <c r="W866" i="9"/>
  <c r="W866" i="10"/>
  <c r="W866" i="8"/>
  <c r="W866" i="7"/>
  <c r="W866" i="5"/>
  <c r="X866" i="19"/>
  <c r="X866" i="18"/>
  <c r="X866" i="17"/>
  <c r="X866" i="16"/>
  <c r="X866" i="15"/>
  <c r="X866" i="14"/>
  <c r="X866" i="13"/>
  <c r="X866" i="12"/>
  <c r="X866" i="11"/>
  <c r="X866" i="10"/>
  <c r="X866" i="9"/>
  <c r="X866" i="8"/>
  <c r="X866" i="7"/>
  <c r="X866" i="5"/>
  <c r="V866" i="19"/>
  <c r="V866" i="18"/>
  <c r="V866" i="17"/>
  <c r="V866" i="16"/>
  <c r="V866" i="15"/>
  <c r="V866" i="14"/>
  <c r="V866" i="13"/>
  <c r="V866" i="12"/>
  <c r="V866" i="11"/>
  <c r="V866" i="10"/>
  <c r="V866" i="9"/>
  <c r="V866" i="8"/>
  <c r="V866" i="7"/>
  <c r="V866" i="5"/>
  <c r="U866" i="19"/>
  <c r="U866" i="18"/>
  <c r="U866" i="17"/>
  <c r="U866" i="16"/>
  <c r="U866" i="15"/>
  <c r="U866" i="14"/>
  <c r="U866" i="13"/>
  <c r="U866" i="12"/>
  <c r="U866" i="11"/>
  <c r="U866" i="10"/>
  <c r="U866" i="9"/>
  <c r="U866" i="8"/>
  <c r="U866" i="7"/>
  <c r="U866" i="5"/>
  <c r="W866" i="3"/>
  <c r="Y866" i="1"/>
  <c r="W866" i="2"/>
  <c r="V866" i="3"/>
  <c r="V866" i="2"/>
  <c r="X866" i="1"/>
  <c r="U866" i="3"/>
  <c r="U866" i="2"/>
  <c r="W866" i="1"/>
  <c r="X866" i="3"/>
  <c r="X866" i="2"/>
  <c r="Z866" i="1"/>
  <c r="I867" i="1"/>
  <c r="F867" i="1"/>
  <c r="H867" i="1"/>
  <c r="G867" i="1"/>
  <c r="E867" i="1"/>
  <c r="D867" i="1"/>
  <c r="B868" i="1"/>
  <c r="K868" i="1" s="1"/>
  <c r="C867" i="1"/>
  <c r="W867" i="19" l="1"/>
  <c r="W867" i="18"/>
  <c r="W867" i="17"/>
  <c r="W867" i="16"/>
  <c r="W867" i="15"/>
  <c r="W867" i="14"/>
  <c r="W867" i="13"/>
  <c r="W867" i="12"/>
  <c r="W867" i="10"/>
  <c r="W867" i="11"/>
  <c r="W867" i="8"/>
  <c r="W867" i="9"/>
  <c r="W867" i="7"/>
  <c r="W867" i="5"/>
  <c r="X867" i="19"/>
  <c r="X867" i="18"/>
  <c r="X867" i="17"/>
  <c r="X867" i="16"/>
  <c r="X867" i="15"/>
  <c r="X867" i="14"/>
  <c r="X867" i="13"/>
  <c r="X867" i="12"/>
  <c r="X867" i="11"/>
  <c r="X867" i="10"/>
  <c r="X867" i="8"/>
  <c r="X867" i="9"/>
  <c r="X867" i="7"/>
  <c r="X867" i="5"/>
  <c r="V867" i="19"/>
  <c r="V867" i="17"/>
  <c r="V867" i="18"/>
  <c r="V867" i="16"/>
  <c r="V867" i="15"/>
  <c r="V867" i="14"/>
  <c r="V867" i="13"/>
  <c r="V867" i="12"/>
  <c r="V867" i="11"/>
  <c r="V867" i="10"/>
  <c r="V867" i="9"/>
  <c r="V867" i="8"/>
  <c r="V867" i="7"/>
  <c r="V867" i="5"/>
  <c r="U867" i="19"/>
  <c r="U867" i="18"/>
  <c r="U867" i="17"/>
  <c r="U867" i="16"/>
  <c r="U867" i="15"/>
  <c r="U867" i="14"/>
  <c r="U867" i="13"/>
  <c r="U867" i="12"/>
  <c r="U867" i="11"/>
  <c r="U867" i="10"/>
  <c r="U867" i="9"/>
  <c r="U867" i="8"/>
  <c r="U867" i="7"/>
  <c r="U867" i="5"/>
  <c r="W867" i="3"/>
  <c r="W867" i="2"/>
  <c r="Y867" i="1"/>
  <c r="U867" i="3"/>
  <c r="U867" i="2"/>
  <c r="W867" i="1"/>
  <c r="X867" i="3"/>
  <c r="X867" i="2"/>
  <c r="Z867" i="1"/>
  <c r="V867" i="3"/>
  <c r="V867" i="2"/>
  <c r="X867" i="1"/>
  <c r="I868" i="1"/>
  <c r="H868" i="1"/>
  <c r="F868" i="1"/>
  <c r="G868" i="1"/>
  <c r="E868" i="1"/>
  <c r="D868" i="1"/>
  <c r="B869" i="1"/>
  <c r="K869" i="1" s="1"/>
  <c r="C868" i="1"/>
  <c r="F37" i="7" a="1"/>
  <c r="F37" i="7" l="1"/>
  <c r="W868" i="19"/>
  <c r="W868" i="18"/>
  <c r="W868" i="17"/>
  <c r="W868" i="16"/>
  <c r="W868" i="14"/>
  <c r="W868" i="15"/>
  <c r="W868" i="12"/>
  <c r="W868" i="13"/>
  <c r="W868" i="11"/>
  <c r="W868" i="10"/>
  <c r="W868" i="9"/>
  <c r="W868" i="8"/>
  <c r="W868" i="7"/>
  <c r="W868" i="5"/>
  <c r="U868" i="19"/>
  <c r="U868" i="18"/>
  <c r="U868" i="17"/>
  <c r="U868" i="16"/>
  <c r="U868" i="15"/>
  <c r="U868" i="14"/>
  <c r="U868" i="13"/>
  <c r="U868" i="12"/>
  <c r="U868" i="11"/>
  <c r="U868" i="10"/>
  <c r="U868" i="9"/>
  <c r="U868" i="7"/>
  <c r="U868" i="8"/>
  <c r="U868" i="5"/>
  <c r="X868" i="19"/>
  <c r="X868" i="18"/>
  <c r="X868" i="17"/>
  <c r="X868" i="16"/>
  <c r="X868" i="15"/>
  <c r="X868" i="14"/>
  <c r="X868" i="13"/>
  <c r="X868" i="12"/>
  <c r="X868" i="11"/>
  <c r="X868" i="10"/>
  <c r="X868" i="8"/>
  <c r="X868" i="9"/>
  <c r="X868" i="7"/>
  <c r="X868" i="5"/>
  <c r="V868" i="19"/>
  <c r="V868" i="18"/>
  <c r="V868" i="17"/>
  <c r="V868" i="16"/>
  <c r="V868" i="15"/>
  <c r="V868" i="14"/>
  <c r="V868" i="13"/>
  <c r="V868" i="12"/>
  <c r="V868" i="11"/>
  <c r="V868" i="10"/>
  <c r="V868" i="9"/>
  <c r="V868" i="8"/>
  <c r="V868" i="7"/>
  <c r="V868" i="5"/>
  <c r="U868" i="3"/>
  <c r="U868" i="2"/>
  <c r="W868" i="1"/>
  <c r="V868" i="3"/>
  <c r="V868" i="2"/>
  <c r="X868" i="1"/>
  <c r="W868" i="3"/>
  <c r="W868" i="2"/>
  <c r="Y868" i="1"/>
  <c r="X868" i="3"/>
  <c r="X868" i="2"/>
  <c r="Z868" i="1"/>
  <c r="I869" i="1"/>
  <c r="E869" i="1"/>
  <c r="F869" i="1"/>
  <c r="H869" i="1"/>
  <c r="G869" i="1"/>
  <c r="D869" i="1"/>
  <c r="B870" i="1"/>
  <c r="K870" i="1" s="1"/>
  <c r="C869" i="1"/>
  <c r="W869" i="19" l="1"/>
  <c r="W869" i="18"/>
  <c r="W869" i="16"/>
  <c r="W869" i="17"/>
  <c r="W869" i="14"/>
  <c r="W869" i="13"/>
  <c r="W869" i="15"/>
  <c r="W869" i="12"/>
  <c r="W869" i="11"/>
  <c r="W869" i="10"/>
  <c r="W869" i="9"/>
  <c r="W869" i="8"/>
  <c r="W869" i="7"/>
  <c r="W869" i="5"/>
  <c r="X869" i="19"/>
  <c r="X869" i="18"/>
  <c r="X869" i="17"/>
  <c r="X869" i="16"/>
  <c r="X869" i="15"/>
  <c r="X869" i="14"/>
  <c r="X869" i="13"/>
  <c r="X869" i="12"/>
  <c r="X869" i="11"/>
  <c r="X869" i="10"/>
  <c r="X869" i="9"/>
  <c r="X869" i="8"/>
  <c r="X869" i="5"/>
  <c r="X869" i="7"/>
  <c r="V869" i="19"/>
  <c r="V869" i="18"/>
  <c r="V869" i="17"/>
  <c r="V869" i="16"/>
  <c r="V869" i="15"/>
  <c r="V869" i="14"/>
  <c r="V869" i="13"/>
  <c r="V869" i="12"/>
  <c r="V869" i="11"/>
  <c r="V869" i="10"/>
  <c r="V869" i="9"/>
  <c r="V869" i="7"/>
  <c r="V869" i="8"/>
  <c r="V869" i="5"/>
  <c r="U869" i="19"/>
  <c r="U869" i="18"/>
  <c r="U869" i="17"/>
  <c r="U869" i="16"/>
  <c r="U869" i="15"/>
  <c r="U869" i="14"/>
  <c r="U869" i="13"/>
  <c r="U869" i="12"/>
  <c r="U869" i="11"/>
  <c r="U869" i="10"/>
  <c r="U869" i="9"/>
  <c r="U869" i="8"/>
  <c r="U869" i="7"/>
  <c r="U869" i="5"/>
  <c r="X869" i="3"/>
  <c r="X869" i="2"/>
  <c r="Z869" i="1"/>
  <c r="W869" i="3"/>
  <c r="W869" i="2"/>
  <c r="Y869" i="1"/>
  <c r="V869" i="3"/>
  <c r="V869" i="2"/>
  <c r="X869" i="1"/>
  <c r="U869" i="3"/>
  <c r="U869" i="2"/>
  <c r="W869" i="1"/>
  <c r="I870" i="1"/>
  <c r="H870" i="1"/>
  <c r="G870" i="1"/>
  <c r="F870" i="1"/>
  <c r="E870" i="1"/>
  <c r="D870" i="1"/>
  <c r="C870" i="1"/>
  <c r="B871" i="1"/>
  <c r="K871" i="1" s="1"/>
  <c r="W870" i="19" l="1"/>
  <c r="W870" i="18"/>
  <c r="W870" i="17"/>
  <c r="W870" i="16"/>
  <c r="W870" i="15"/>
  <c r="W870" i="12"/>
  <c r="W870" i="13"/>
  <c r="W870" i="14"/>
  <c r="W870" i="11"/>
  <c r="W870" i="10"/>
  <c r="W870" i="9"/>
  <c r="W870" i="8"/>
  <c r="W870" i="5"/>
  <c r="W870" i="7"/>
  <c r="V870" i="19"/>
  <c r="V870" i="17"/>
  <c r="V870" i="18"/>
  <c r="V870" i="16"/>
  <c r="V870" i="15"/>
  <c r="V870" i="14"/>
  <c r="V870" i="13"/>
  <c r="V870" i="12"/>
  <c r="V870" i="11"/>
  <c r="V870" i="10"/>
  <c r="V870" i="9"/>
  <c r="V870" i="8"/>
  <c r="V870" i="7"/>
  <c r="V870" i="5"/>
  <c r="U870" i="19"/>
  <c r="U870" i="18"/>
  <c r="U870" i="17"/>
  <c r="U870" i="16"/>
  <c r="U870" i="15"/>
  <c r="U870" i="14"/>
  <c r="U870" i="13"/>
  <c r="U870" i="12"/>
  <c r="U870" i="11"/>
  <c r="U870" i="10"/>
  <c r="U870" i="9"/>
  <c r="U870" i="8"/>
  <c r="U870" i="7"/>
  <c r="U870" i="5"/>
  <c r="X870" i="19"/>
  <c r="X870" i="18"/>
  <c r="X870" i="17"/>
  <c r="X870" i="16"/>
  <c r="X870" i="15"/>
  <c r="X870" i="14"/>
  <c r="X870" i="12"/>
  <c r="X870" i="13"/>
  <c r="X870" i="11"/>
  <c r="X870" i="10"/>
  <c r="X870" i="8"/>
  <c r="X870" i="9"/>
  <c r="X870" i="7"/>
  <c r="X870" i="5"/>
  <c r="U870" i="3"/>
  <c r="U870" i="2"/>
  <c r="W870" i="1"/>
  <c r="W870" i="3"/>
  <c r="W870" i="2"/>
  <c r="Y870" i="1"/>
  <c r="V870" i="3"/>
  <c r="V870" i="2"/>
  <c r="X870" i="1"/>
  <c r="X870" i="3"/>
  <c r="X870" i="2"/>
  <c r="Z870" i="1"/>
  <c r="I871" i="1"/>
  <c r="G871" i="1"/>
  <c r="E871" i="1"/>
  <c r="F871" i="1"/>
  <c r="H871" i="1"/>
  <c r="D871" i="1"/>
  <c r="B872" i="1"/>
  <c r="K872" i="1" s="1"/>
  <c r="C871" i="1"/>
  <c r="W871" i="19" l="1"/>
  <c r="W871" i="18"/>
  <c r="W871" i="17"/>
  <c r="W871" i="15"/>
  <c r="W871" i="16"/>
  <c r="W871" i="13"/>
  <c r="W871" i="14"/>
  <c r="W871" i="12"/>
  <c r="W871" i="9"/>
  <c r="W871" i="11"/>
  <c r="W871" i="5"/>
  <c r="W871" i="8"/>
  <c r="W871" i="10"/>
  <c r="W871" i="7"/>
  <c r="U871" i="19"/>
  <c r="U871" i="18"/>
  <c r="U871" i="17"/>
  <c r="U871" i="16"/>
  <c r="U871" i="15"/>
  <c r="U871" i="14"/>
  <c r="U871" i="13"/>
  <c r="U871" i="11"/>
  <c r="U871" i="12"/>
  <c r="U871" i="10"/>
  <c r="U871" i="9"/>
  <c r="U871" i="8"/>
  <c r="U871" i="7"/>
  <c r="U871" i="5"/>
  <c r="V871" i="19"/>
  <c r="V871" i="18"/>
  <c r="V871" i="17"/>
  <c r="V871" i="16"/>
  <c r="V871" i="14"/>
  <c r="V871" i="15"/>
  <c r="V871" i="13"/>
  <c r="V871" i="12"/>
  <c r="V871" i="11"/>
  <c r="V871" i="10"/>
  <c r="V871" i="9"/>
  <c r="V871" i="8"/>
  <c r="V871" i="7"/>
  <c r="V871" i="5"/>
  <c r="X871" i="19"/>
  <c r="X871" i="18"/>
  <c r="X871" i="17"/>
  <c r="X871" i="16"/>
  <c r="X871" i="15"/>
  <c r="X871" i="14"/>
  <c r="X871" i="13"/>
  <c r="X871" i="12"/>
  <c r="X871" i="11"/>
  <c r="X871" i="10"/>
  <c r="X871" i="9"/>
  <c r="X871" i="8"/>
  <c r="X871" i="7"/>
  <c r="X871" i="5"/>
  <c r="V871" i="3"/>
  <c r="V871" i="2"/>
  <c r="X871" i="1"/>
  <c r="X871" i="3"/>
  <c r="X871" i="2"/>
  <c r="Z871" i="1"/>
  <c r="U871" i="3"/>
  <c r="U871" i="2"/>
  <c r="W871" i="1"/>
  <c r="W871" i="3"/>
  <c r="W871" i="2"/>
  <c r="Y871" i="1"/>
  <c r="I872" i="1"/>
  <c r="H872" i="1"/>
  <c r="G872" i="1"/>
  <c r="F872" i="1"/>
  <c r="E872" i="1"/>
  <c r="D872" i="1"/>
  <c r="B873" i="1"/>
  <c r="K873" i="1" s="1"/>
  <c r="C872" i="1"/>
  <c r="J37" i="7" a="1"/>
  <c r="E37" i="7" a="1"/>
  <c r="J37" i="7" l="1"/>
  <c r="E37" i="7"/>
  <c r="G37" i="7" s="1"/>
  <c r="H37" i="7" s="1"/>
  <c r="W872" i="19"/>
  <c r="W872" i="17"/>
  <c r="W872" i="16"/>
  <c r="W872" i="18"/>
  <c r="W872" i="15"/>
  <c r="W872" i="13"/>
  <c r="W872" i="14"/>
  <c r="W872" i="11"/>
  <c r="W872" i="10"/>
  <c r="W872" i="8"/>
  <c r="W872" i="9"/>
  <c r="W872" i="12"/>
  <c r="W872" i="7"/>
  <c r="W872" i="5"/>
  <c r="V872" i="19"/>
  <c r="V872" i="18"/>
  <c r="V872" i="17"/>
  <c r="V872" i="16"/>
  <c r="V872" i="15"/>
  <c r="V872" i="14"/>
  <c r="V872" i="13"/>
  <c r="V872" i="12"/>
  <c r="V872" i="11"/>
  <c r="V872" i="10"/>
  <c r="V872" i="9"/>
  <c r="V872" i="8"/>
  <c r="V872" i="7"/>
  <c r="V872" i="5"/>
  <c r="X872" i="19"/>
  <c r="X872" i="18"/>
  <c r="X872" i="17"/>
  <c r="X872" i="16"/>
  <c r="X872" i="15"/>
  <c r="X872" i="14"/>
  <c r="X872" i="13"/>
  <c r="X872" i="12"/>
  <c r="X872" i="11"/>
  <c r="X872" i="10"/>
  <c r="X872" i="9"/>
  <c r="X872" i="8"/>
  <c r="X872" i="7"/>
  <c r="X872" i="5"/>
  <c r="U872" i="19"/>
  <c r="U872" i="18"/>
  <c r="U872" i="17"/>
  <c r="U872" i="16"/>
  <c r="U872" i="15"/>
  <c r="U872" i="14"/>
  <c r="U872" i="13"/>
  <c r="U872" i="12"/>
  <c r="U872" i="11"/>
  <c r="U872" i="10"/>
  <c r="U872" i="9"/>
  <c r="U872" i="8"/>
  <c r="U872" i="7"/>
  <c r="U872" i="5"/>
  <c r="V872" i="3"/>
  <c r="V872" i="2"/>
  <c r="X872" i="1"/>
  <c r="U872" i="3"/>
  <c r="U872" i="2"/>
  <c r="W872" i="1"/>
  <c r="X872" i="3"/>
  <c r="X872" i="2"/>
  <c r="Z872" i="1"/>
  <c r="W872" i="3"/>
  <c r="Y872" i="1"/>
  <c r="W872" i="2"/>
  <c r="I873" i="1"/>
  <c r="G873" i="1"/>
  <c r="E873" i="1"/>
  <c r="H873" i="1"/>
  <c r="F873" i="1"/>
  <c r="D873" i="1"/>
  <c r="B874" i="1"/>
  <c r="K874" i="1" s="1"/>
  <c r="C873" i="1"/>
  <c r="L37" i="7"/>
  <c r="P37" i="7"/>
  <c r="Z37" i="7" l="1"/>
  <c r="I37" i="7"/>
  <c r="Q37" i="7"/>
  <c r="R37" i="7" s="1"/>
  <c r="M37" i="7"/>
  <c r="N37" i="7" s="1"/>
  <c r="W873" i="18"/>
  <c r="W873" i="19"/>
  <c r="W873" i="17"/>
  <c r="W873" i="14"/>
  <c r="W873" i="16"/>
  <c r="W873" i="15"/>
  <c r="W873" i="13"/>
  <c r="W873" i="9"/>
  <c r="W873" i="10"/>
  <c r="W873" i="12"/>
  <c r="W873" i="11"/>
  <c r="W873" i="8"/>
  <c r="W873" i="7"/>
  <c r="W873" i="5"/>
  <c r="X873" i="19"/>
  <c r="X873" i="17"/>
  <c r="X873" i="18"/>
  <c r="X873" i="16"/>
  <c r="X873" i="15"/>
  <c r="X873" i="14"/>
  <c r="X873" i="12"/>
  <c r="X873" i="13"/>
  <c r="X873" i="11"/>
  <c r="X873" i="10"/>
  <c r="X873" i="8"/>
  <c r="X873" i="9"/>
  <c r="X873" i="7"/>
  <c r="X873" i="5"/>
  <c r="U873" i="19"/>
  <c r="U873" i="18"/>
  <c r="U873" i="17"/>
  <c r="U873" i="15"/>
  <c r="U873" i="16"/>
  <c r="U873" i="14"/>
  <c r="U873" i="13"/>
  <c r="U873" i="12"/>
  <c r="U873" i="11"/>
  <c r="U873" i="10"/>
  <c r="U873" i="9"/>
  <c r="U873" i="8"/>
  <c r="U873" i="7"/>
  <c r="U873" i="5"/>
  <c r="V873" i="19"/>
  <c r="V873" i="18"/>
  <c r="V873" i="17"/>
  <c r="V873" i="16"/>
  <c r="V873" i="15"/>
  <c r="V873" i="14"/>
  <c r="V873" i="13"/>
  <c r="V873" i="12"/>
  <c r="V873" i="11"/>
  <c r="V873" i="10"/>
  <c r="V873" i="9"/>
  <c r="V873" i="8"/>
  <c r="V873" i="7"/>
  <c r="V873" i="5"/>
  <c r="U873" i="3"/>
  <c r="U873" i="2"/>
  <c r="W873" i="1"/>
  <c r="X873" i="3"/>
  <c r="X873" i="2"/>
  <c r="Z873" i="1"/>
  <c r="V873" i="3"/>
  <c r="V873" i="2"/>
  <c r="X873" i="1"/>
  <c r="W873" i="3"/>
  <c r="W873" i="2"/>
  <c r="Y873" i="1"/>
  <c r="I874" i="1"/>
  <c r="E874" i="1"/>
  <c r="H874" i="1"/>
  <c r="G874" i="1"/>
  <c r="F874" i="1"/>
  <c r="D874" i="1"/>
  <c r="B875" i="1"/>
  <c r="K875" i="1" s="1"/>
  <c r="C874" i="1"/>
  <c r="W874" i="19" l="1"/>
  <c r="W874" i="18"/>
  <c r="W874" i="17"/>
  <c r="W874" i="16"/>
  <c r="W874" i="14"/>
  <c r="W874" i="13"/>
  <c r="W874" i="15"/>
  <c r="W874" i="10"/>
  <c r="W874" i="11"/>
  <c r="W874" i="12"/>
  <c r="W874" i="8"/>
  <c r="W874" i="7"/>
  <c r="W874" i="5"/>
  <c r="W874" i="9"/>
  <c r="V874" i="19"/>
  <c r="V874" i="18"/>
  <c r="V874" i="17"/>
  <c r="V874" i="16"/>
  <c r="V874" i="15"/>
  <c r="V874" i="14"/>
  <c r="V874" i="13"/>
  <c r="V874" i="11"/>
  <c r="V874" i="12"/>
  <c r="V874" i="10"/>
  <c r="V874" i="9"/>
  <c r="V874" i="8"/>
  <c r="V874" i="7"/>
  <c r="V874" i="5"/>
  <c r="X874" i="19"/>
  <c r="X874" i="18"/>
  <c r="X874" i="17"/>
  <c r="X874" i="16"/>
  <c r="X874" i="15"/>
  <c r="X874" i="14"/>
  <c r="X874" i="13"/>
  <c r="X874" i="12"/>
  <c r="X874" i="11"/>
  <c r="X874" i="10"/>
  <c r="X874" i="8"/>
  <c r="X874" i="9"/>
  <c r="X874" i="7"/>
  <c r="X874" i="5"/>
  <c r="U874" i="19"/>
  <c r="U874" i="18"/>
  <c r="U874" i="17"/>
  <c r="U874" i="16"/>
  <c r="U874" i="15"/>
  <c r="U874" i="14"/>
  <c r="U874" i="13"/>
  <c r="U874" i="12"/>
  <c r="U874" i="11"/>
  <c r="U874" i="10"/>
  <c r="U874" i="8"/>
  <c r="U874" i="9"/>
  <c r="U874" i="7"/>
  <c r="U874" i="5"/>
  <c r="X874" i="3"/>
  <c r="X874" i="2"/>
  <c r="Z874" i="1"/>
  <c r="V874" i="3"/>
  <c r="V874" i="2"/>
  <c r="X874" i="1"/>
  <c r="U874" i="3"/>
  <c r="U874" i="2"/>
  <c r="W874" i="1"/>
  <c r="W874" i="3"/>
  <c r="W874" i="2"/>
  <c r="Y874" i="1"/>
  <c r="I875" i="1"/>
  <c r="F875" i="1"/>
  <c r="E875" i="1"/>
  <c r="H875" i="1"/>
  <c r="G875" i="1"/>
  <c r="D875" i="1"/>
  <c r="C875" i="1"/>
  <c r="B876" i="1"/>
  <c r="K876" i="1" s="1"/>
  <c r="W875" i="18" l="1"/>
  <c r="W875" i="19"/>
  <c r="W875" i="17"/>
  <c r="W875" i="16"/>
  <c r="W875" i="14"/>
  <c r="W875" i="13"/>
  <c r="W875" i="15"/>
  <c r="W875" i="11"/>
  <c r="W875" i="12"/>
  <c r="W875" i="10"/>
  <c r="W875" i="9"/>
  <c r="W875" i="7"/>
  <c r="W875" i="5"/>
  <c r="W875" i="8"/>
  <c r="X875" i="19"/>
  <c r="X875" i="18"/>
  <c r="X875" i="17"/>
  <c r="X875" i="16"/>
  <c r="X875" i="15"/>
  <c r="X875" i="14"/>
  <c r="X875" i="13"/>
  <c r="X875" i="12"/>
  <c r="X875" i="11"/>
  <c r="X875" i="10"/>
  <c r="X875" i="9"/>
  <c r="X875" i="8"/>
  <c r="X875" i="7"/>
  <c r="X875" i="5"/>
  <c r="U875" i="19"/>
  <c r="U875" i="18"/>
  <c r="U875" i="17"/>
  <c r="U875" i="16"/>
  <c r="U875" i="15"/>
  <c r="U875" i="14"/>
  <c r="U875" i="13"/>
  <c r="U875" i="12"/>
  <c r="U875" i="11"/>
  <c r="U875" i="10"/>
  <c r="U875" i="9"/>
  <c r="U875" i="8"/>
  <c r="U875" i="7"/>
  <c r="U875" i="5"/>
  <c r="V875" i="19"/>
  <c r="V875" i="18"/>
  <c r="V875" i="17"/>
  <c r="V875" i="16"/>
  <c r="V875" i="15"/>
  <c r="V875" i="14"/>
  <c r="V875" i="13"/>
  <c r="V875" i="12"/>
  <c r="V875" i="11"/>
  <c r="V875" i="9"/>
  <c r="V875" i="10"/>
  <c r="V875" i="8"/>
  <c r="V875" i="7"/>
  <c r="V875" i="5"/>
  <c r="W875" i="3"/>
  <c r="Y875" i="1"/>
  <c r="W875" i="2"/>
  <c r="X875" i="3"/>
  <c r="Z875" i="1"/>
  <c r="X875" i="2"/>
  <c r="U875" i="3"/>
  <c r="U875" i="2"/>
  <c r="W875" i="1"/>
  <c r="V875" i="3"/>
  <c r="V875" i="2"/>
  <c r="X875" i="1"/>
  <c r="I876" i="1"/>
  <c r="F876" i="1"/>
  <c r="E876" i="1"/>
  <c r="G876" i="1"/>
  <c r="H876" i="1"/>
  <c r="D876" i="1"/>
  <c r="B877" i="1"/>
  <c r="K877" i="1" s="1"/>
  <c r="C876" i="1"/>
  <c r="W876" i="19" l="1"/>
  <c r="W876" i="17"/>
  <c r="W876" i="16"/>
  <c r="W876" i="18"/>
  <c r="W876" i="14"/>
  <c r="W876" i="11"/>
  <c r="W876" i="13"/>
  <c r="W876" i="12"/>
  <c r="W876" i="10"/>
  <c r="W876" i="15"/>
  <c r="W876" i="9"/>
  <c r="W876" i="7"/>
  <c r="W876" i="8"/>
  <c r="W876" i="5"/>
  <c r="X876" i="19"/>
  <c r="X876" i="18"/>
  <c r="X876" i="17"/>
  <c r="X876" i="16"/>
  <c r="X876" i="15"/>
  <c r="X876" i="14"/>
  <c r="X876" i="12"/>
  <c r="X876" i="13"/>
  <c r="X876" i="11"/>
  <c r="X876" i="10"/>
  <c r="X876" i="8"/>
  <c r="X876" i="9"/>
  <c r="X876" i="7"/>
  <c r="X876" i="5"/>
  <c r="U876" i="19"/>
  <c r="U876" i="18"/>
  <c r="U876" i="17"/>
  <c r="U876" i="16"/>
  <c r="U876" i="15"/>
  <c r="U876" i="14"/>
  <c r="U876" i="13"/>
  <c r="U876" i="12"/>
  <c r="U876" i="11"/>
  <c r="U876" i="10"/>
  <c r="U876" i="9"/>
  <c r="U876" i="8"/>
  <c r="U876" i="7"/>
  <c r="U876" i="5"/>
  <c r="V876" i="19"/>
  <c r="V876" i="18"/>
  <c r="V876" i="17"/>
  <c r="V876" i="16"/>
  <c r="V876" i="15"/>
  <c r="V876" i="14"/>
  <c r="V876" i="13"/>
  <c r="V876" i="12"/>
  <c r="V876" i="11"/>
  <c r="V876" i="10"/>
  <c r="V876" i="9"/>
  <c r="V876" i="8"/>
  <c r="V876" i="7"/>
  <c r="V876" i="5"/>
  <c r="U876" i="3"/>
  <c r="U876" i="2"/>
  <c r="W876" i="1"/>
  <c r="W876" i="3"/>
  <c r="W876" i="2"/>
  <c r="Y876" i="1"/>
  <c r="X876" i="3"/>
  <c r="X876" i="2"/>
  <c r="Z876" i="1"/>
  <c r="V876" i="3"/>
  <c r="V876" i="2"/>
  <c r="X876" i="1"/>
  <c r="I877" i="1"/>
  <c r="H877" i="1"/>
  <c r="G877" i="1"/>
  <c r="E877" i="1"/>
  <c r="F877" i="1"/>
  <c r="D877" i="1"/>
  <c r="B878" i="1"/>
  <c r="K878" i="1" s="1"/>
  <c r="C877" i="1"/>
  <c r="W877" i="19" l="1"/>
  <c r="W877" i="18"/>
  <c r="W877" i="16"/>
  <c r="W877" i="17"/>
  <c r="W877" i="15"/>
  <c r="W877" i="13"/>
  <c r="W877" i="12"/>
  <c r="W877" i="11"/>
  <c r="W877" i="14"/>
  <c r="W877" i="10"/>
  <c r="W877" i="8"/>
  <c r="W877" i="7"/>
  <c r="W877" i="9"/>
  <c r="W877" i="5"/>
  <c r="V877" i="19"/>
  <c r="V877" i="18"/>
  <c r="V877" i="17"/>
  <c r="V877" i="15"/>
  <c r="V877" i="16"/>
  <c r="V877" i="14"/>
  <c r="V877" i="13"/>
  <c r="V877" i="12"/>
  <c r="V877" i="11"/>
  <c r="V877" i="10"/>
  <c r="V877" i="9"/>
  <c r="V877" i="8"/>
  <c r="V877" i="7"/>
  <c r="V877" i="5"/>
  <c r="X877" i="19"/>
  <c r="X877" i="18"/>
  <c r="X877" i="17"/>
  <c r="X877" i="16"/>
  <c r="X877" i="15"/>
  <c r="X877" i="14"/>
  <c r="X877" i="13"/>
  <c r="X877" i="12"/>
  <c r="X877" i="11"/>
  <c r="X877" i="10"/>
  <c r="X877" i="9"/>
  <c r="X877" i="8"/>
  <c r="X877" i="7"/>
  <c r="X877" i="5"/>
  <c r="U877" i="19"/>
  <c r="U877" i="18"/>
  <c r="U877" i="17"/>
  <c r="U877" i="16"/>
  <c r="U877" i="15"/>
  <c r="U877" i="14"/>
  <c r="U877" i="13"/>
  <c r="U877" i="12"/>
  <c r="U877" i="11"/>
  <c r="U877" i="10"/>
  <c r="U877" i="9"/>
  <c r="U877" i="8"/>
  <c r="U877" i="7"/>
  <c r="U877" i="5"/>
  <c r="V877" i="3"/>
  <c r="V877" i="2"/>
  <c r="X877" i="1"/>
  <c r="W877" i="3"/>
  <c r="W877" i="2"/>
  <c r="Y877" i="1"/>
  <c r="U877" i="3"/>
  <c r="U877" i="2"/>
  <c r="W877" i="1"/>
  <c r="X877" i="3"/>
  <c r="X877" i="2"/>
  <c r="Z877" i="1"/>
  <c r="I878" i="1"/>
  <c r="G878" i="1"/>
  <c r="F878" i="1"/>
  <c r="H878" i="1"/>
  <c r="E878" i="1"/>
  <c r="D878" i="1"/>
  <c r="B879" i="1"/>
  <c r="K879" i="1" s="1"/>
  <c r="C878" i="1"/>
  <c r="W878" i="19" l="1"/>
  <c r="W878" i="18"/>
  <c r="W878" i="16"/>
  <c r="W878" i="15"/>
  <c r="W878" i="17"/>
  <c r="W878" i="14"/>
  <c r="W878" i="12"/>
  <c r="W878" i="11"/>
  <c r="W878" i="13"/>
  <c r="W878" i="10"/>
  <c r="W878" i="9"/>
  <c r="W878" i="8"/>
  <c r="W878" i="5"/>
  <c r="W878" i="7"/>
  <c r="V878" i="19"/>
  <c r="V878" i="18"/>
  <c r="V878" i="17"/>
  <c r="V878" i="16"/>
  <c r="V878" i="15"/>
  <c r="V878" i="14"/>
  <c r="V878" i="13"/>
  <c r="V878" i="12"/>
  <c r="V878" i="11"/>
  <c r="V878" i="9"/>
  <c r="V878" i="10"/>
  <c r="V878" i="8"/>
  <c r="V878" i="7"/>
  <c r="V878" i="5"/>
  <c r="U878" i="19"/>
  <c r="U878" i="18"/>
  <c r="U878" i="17"/>
  <c r="U878" i="16"/>
  <c r="U878" i="15"/>
  <c r="U878" i="14"/>
  <c r="U878" i="13"/>
  <c r="U878" i="12"/>
  <c r="U878" i="11"/>
  <c r="U878" i="10"/>
  <c r="U878" i="9"/>
  <c r="U878" i="8"/>
  <c r="U878" i="7"/>
  <c r="U878" i="5"/>
  <c r="X878" i="19"/>
  <c r="X878" i="18"/>
  <c r="X878" i="17"/>
  <c r="X878" i="16"/>
  <c r="X878" i="15"/>
  <c r="X878" i="14"/>
  <c r="X878" i="13"/>
  <c r="X878" i="12"/>
  <c r="X878" i="11"/>
  <c r="X878" i="10"/>
  <c r="X878" i="8"/>
  <c r="X878" i="9"/>
  <c r="X878" i="5"/>
  <c r="X878" i="7"/>
  <c r="X878" i="3"/>
  <c r="X878" i="2"/>
  <c r="Z878" i="1"/>
  <c r="V878" i="3"/>
  <c r="V878" i="2"/>
  <c r="X878" i="1"/>
  <c r="U878" i="3"/>
  <c r="U878" i="2"/>
  <c r="W878" i="1"/>
  <c r="W878" i="3"/>
  <c r="W878" i="2"/>
  <c r="Y878" i="1"/>
  <c r="I879" i="1"/>
  <c r="H879" i="1"/>
  <c r="F879" i="1"/>
  <c r="E879" i="1"/>
  <c r="G879" i="1"/>
  <c r="D879" i="1"/>
  <c r="C879" i="1"/>
  <c r="B880" i="1"/>
  <c r="K880" i="1" s="1"/>
  <c r="F38" i="7" a="1"/>
  <c r="F38" i="7" l="1"/>
  <c r="W879" i="19"/>
  <c r="W879" i="18"/>
  <c r="W879" i="16"/>
  <c r="W879" i="15"/>
  <c r="W879" i="17"/>
  <c r="W879" i="14"/>
  <c r="W879" i="13"/>
  <c r="W879" i="11"/>
  <c r="W879" i="10"/>
  <c r="W879" i="9"/>
  <c r="W879" i="12"/>
  <c r="W879" i="8"/>
  <c r="W879" i="7"/>
  <c r="W879" i="5"/>
  <c r="U879" i="19"/>
  <c r="U879" i="18"/>
  <c r="U879" i="17"/>
  <c r="U879" i="16"/>
  <c r="U879" i="15"/>
  <c r="U879" i="14"/>
  <c r="U879" i="13"/>
  <c r="U879" i="12"/>
  <c r="U879" i="11"/>
  <c r="U879" i="10"/>
  <c r="U879" i="9"/>
  <c r="U879" i="7"/>
  <c r="U879" i="8"/>
  <c r="U879" i="5"/>
  <c r="V879" i="19"/>
  <c r="V879" i="18"/>
  <c r="V879" i="17"/>
  <c r="V879" i="16"/>
  <c r="V879" i="15"/>
  <c r="V879" i="14"/>
  <c r="V879" i="13"/>
  <c r="V879" i="12"/>
  <c r="V879" i="11"/>
  <c r="V879" i="10"/>
  <c r="V879" i="9"/>
  <c r="V879" i="7"/>
  <c r="V879" i="8"/>
  <c r="V879" i="5"/>
  <c r="X879" i="19"/>
  <c r="X879" i="18"/>
  <c r="X879" i="17"/>
  <c r="X879" i="16"/>
  <c r="X879" i="15"/>
  <c r="X879" i="14"/>
  <c r="X879" i="12"/>
  <c r="X879" i="13"/>
  <c r="X879" i="11"/>
  <c r="X879" i="10"/>
  <c r="X879" i="8"/>
  <c r="X879" i="9"/>
  <c r="X879" i="7"/>
  <c r="X879" i="5"/>
  <c r="V879" i="3"/>
  <c r="V879" i="2"/>
  <c r="X879" i="1"/>
  <c r="W879" i="3"/>
  <c r="W879" i="2"/>
  <c r="Y879" i="1"/>
  <c r="X879" i="3"/>
  <c r="X879" i="2"/>
  <c r="Z879" i="1"/>
  <c r="U879" i="3"/>
  <c r="U879" i="2"/>
  <c r="W879" i="1"/>
  <c r="I880" i="1"/>
  <c r="F880" i="1"/>
  <c r="H880" i="1"/>
  <c r="G880" i="1"/>
  <c r="E880" i="1"/>
  <c r="D880" i="1"/>
  <c r="B881" i="1"/>
  <c r="K881" i="1" s="1"/>
  <c r="C880" i="1"/>
  <c r="F16" i="9" a="1"/>
  <c r="F16" i="9" l="1"/>
  <c r="W880" i="19"/>
  <c r="W880" i="18"/>
  <c r="W880" i="17"/>
  <c r="W880" i="15"/>
  <c r="W880" i="16"/>
  <c r="W880" i="12"/>
  <c r="W880" i="13"/>
  <c r="W880" i="14"/>
  <c r="W880" i="10"/>
  <c r="W880" i="9"/>
  <c r="W880" i="11"/>
  <c r="W880" i="7"/>
  <c r="W880" i="8"/>
  <c r="W880" i="5"/>
  <c r="X880" i="19"/>
  <c r="X880" i="17"/>
  <c r="X880" i="18"/>
  <c r="X880" i="16"/>
  <c r="X880" i="15"/>
  <c r="X880" i="14"/>
  <c r="X880" i="13"/>
  <c r="X880" i="12"/>
  <c r="X880" i="11"/>
  <c r="X880" i="10"/>
  <c r="X880" i="9"/>
  <c r="X880" i="8"/>
  <c r="X880" i="7"/>
  <c r="X880" i="5"/>
  <c r="V880" i="19"/>
  <c r="V880" i="18"/>
  <c r="V880" i="17"/>
  <c r="V880" i="16"/>
  <c r="V880" i="15"/>
  <c r="V880" i="14"/>
  <c r="V880" i="13"/>
  <c r="V880" i="12"/>
  <c r="V880" i="11"/>
  <c r="V880" i="10"/>
  <c r="V880" i="9"/>
  <c r="V880" i="8"/>
  <c r="V880" i="7"/>
  <c r="V880" i="5"/>
  <c r="U880" i="19"/>
  <c r="U880" i="17"/>
  <c r="U880" i="18"/>
  <c r="U880" i="16"/>
  <c r="U880" i="15"/>
  <c r="U880" i="14"/>
  <c r="U880" i="13"/>
  <c r="U880" i="12"/>
  <c r="U880" i="11"/>
  <c r="U880" i="10"/>
  <c r="U880" i="9"/>
  <c r="U880" i="8"/>
  <c r="U880" i="7"/>
  <c r="U880" i="5"/>
  <c r="W880" i="3"/>
  <c r="W880" i="2"/>
  <c r="Y880" i="1"/>
  <c r="X880" i="3"/>
  <c r="X880" i="2"/>
  <c r="Z880" i="1"/>
  <c r="U880" i="3"/>
  <c r="U880" i="2"/>
  <c r="W880" i="1"/>
  <c r="V880" i="3"/>
  <c r="V880" i="2"/>
  <c r="X880" i="1"/>
  <c r="I881" i="1"/>
  <c r="F881" i="1"/>
  <c r="H881" i="1"/>
  <c r="E881" i="1"/>
  <c r="G881" i="1"/>
  <c r="D881" i="1"/>
  <c r="C881" i="1"/>
  <c r="B882" i="1"/>
  <c r="K882" i="1" s="1"/>
  <c r="F27" i="3" a="1"/>
  <c r="F27" i="3" l="1"/>
  <c r="W881" i="19"/>
  <c r="W881" i="18"/>
  <c r="W881" i="16"/>
  <c r="W881" i="17"/>
  <c r="W881" i="15"/>
  <c r="W881" i="14"/>
  <c r="W881" i="13"/>
  <c r="W881" i="12"/>
  <c r="W881" i="11"/>
  <c r="W881" i="10"/>
  <c r="W881" i="9"/>
  <c r="W881" i="7"/>
  <c r="W881" i="8"/>
  <c r="W881" i="5"/>
  <c r="U881" i="19"/>
  <c r="U881" i="18"/>
  <c r="U881" i="17"/>
  <c r="U881" i="16"/>
  <c r="U881" i="15"/>
  <c r="U881" i="14"/>
  <c r="U881" i="13"/>
  <c r="U881" i="12"/>
  <c r="U881" i="11"/>
  <c r="U881" i="10"/>
  <c r="U881" i="9"/>
  <c r="U881" i="8"/>
  <c r="U881" i="7"/>
  <c r="U881" i="5"/>
  <c r="V881" i="19"/>
  <c r="V881" i="18"/>
  <c r="V881" i="17"/>
  <c r="V881" i="16"/>
  <c r="V881" i="15"/>
  <c r="V881" i="14"/>
  <c r="V881" i="13"/>
  <c r="V881" i="12"/>
  <c r="V881" i="11"/>
  <c r="V881" i="10"/>
  <c r="V881" i="9"/>
  <c r="V881" i="8"/>
  <c r="V881" i="7"/>
  <c r="V881" i="5"/>
  <c r="X881" i="19"/>
  <c r="X881" i="18"/>
  <c r="X881" i="17"/>
  <c r="X881" i="16"/>
  <c r="X881" i="15"/>
  <c r="X881" i="14"/>
  <c r="X881" i="13"/>
  <c r="X881" i="12"/>
  <c r="X881" i="11"/>
  <c r="X881" i="10"/>
  <c r="X881" i="9"/>
  <c r="X881" i="8"/>
  <c r="X881" i="7"/>
  <c r="X881" i="5"/>
  <c r="W881" i="3"/>
  <c r="W881" i="2"/>
  <c r="Y881" i="1"/>
  <c r="U881" i="3"/>
  <c r="W881" i="1"/>
  <c r="U881" i="2"/>
  <c r="V881" i="3"/>
  <c r="V881" i="2"/>
  <c r="X881" i="1"/>
  <c r="X881" i="3"/>
  <c r="X881" i="2"/>
  <c r="Z881" i="1"/>
  <c r="I882" i="1"/>
  <c r="H882" i="1"/>
  <c r="F882" i="1"/>
  <c r="G882" i="1"/>
  <c r="E882" i="1"/>
  <c r="D882" i="1"/>
  <c r="C882" i="1"/>
  <c r="B883" i="1"/>
  <c r="K883" i="1" s="1"/>
  <c r="W882" i="19" l="1"/>
  <c r="W882" i="17"/>
  <c r="W882" i="15"/>
  <c r="W882" i="18"/>
  <c r="W882" i="14"/>
  <c r="W882" i="16"/>
  <c r="W882" i="12"/>
  <c r="W882" i="13"/>
  <c r="W882" i="11"/>
  <c r="W882" i="10"/>
  <c r="W882" i="8"/>
  <c r="W882" i="7"/>
  <c r="W882" i="9"/>
  <c r="W882" i="5"/>
  <c r="X882" i="19"/>
  <c r="X882" i="18"/>
  <c r="X882" i="17"/>
  <c r="X882" i="16"/>
  <c r="X882" i="15"/>
  <c r="X882" i="14"/>
  <c r="X882" i="12"/>
  <c r="X882" i="13"/>
  <c r="X882" i="11"/>
  <c r="X882" i="10"/>
  <c r="X882" i="8"/>
  <c r="X882" i="9"/>
  <c r="X882" i="7"/>
  <c r="X882" i="5"/>
  <c r="V882" i="19"/>
  <c r="V882" i="18"/>
  <c r="V882" i="17"/>
  <c r="V882" i="16"/>
  <c r="V882" i="15"/>
  <c r="V882" i="14"/>
  <c r="V882" i="13"/>
  <c r="V882" i="12"/>
  <c r="V882" i="11"/>
  <c r="V882" i="10"/>
  <c r="V882" i="9"/>
  <c r="V882" i="8"/>
  <c r="V882" i="7"/>
  <c r="V882" i="5"/>
  <c r="U882" i="19"/>
  <c r="U882" i="18"/>
  <c r="U882" i="17"/>
  <c r="U882" i="15"/>
  <c r="U882" i="16"/>
  <c r="U882" i="14"/>
  <c r="U882" i="13"/>
  <c r="U882" i="12"/>
  <c r="U882" i="11"/>
  <c r="U882" i="10"/>
  <c r="U882" i="8"/>
  <c r="U882" i="9"/>
  <c r="U882" i="7"/>
  <c r="U882" i="5"/>
  <c r="U882" i="3"/>
  <c r="U882" i="2"/>
  <c r="W882" i="1"/>
  <c r="X882" i="3"/>
  <c r="X882" i="2"/>
  <c r="Z882" i="1"/>
  <c r="V882" i="3"/>
  <c r="V882" i="2"/>
  <c r="X882" i="1"/>
  <c r="W882" i="3"/>
  <c r="W882" i="2"/>
  <c r="Y882" i="1"/>
  <c r="I883" i="1"/>
  <c r="H883" i="1"/>
  <c r="G883" i="1"/>
  <c r="E883" i="1"/>
  <c r="F883" i="1"/>
  <c r="D883" i="1"/>
  <c r="C883" i="1"/>
  <c r="B884" i="1"/>
  <c r="K884" i="1" s="1"/>
  <c r="J38" i="7" a="1"/>
  <c r="E38" i="7" a="1"/>
  <c r="J38" i="7" l="1"/>
  <c r="E38" i="7"/>
  <c r="G38" i="7" s="1"/>
  <c r="H38" i="7" s="1"/>
  <c r="W883" i="17"/>
  <c r="W883" i="19"/>
  <c r="W883" i="16"/>
  <c r="W883" i="15"/>
  <c r="W883" i="18"/>
  <c r="W883" i="14"/>
  <c r="W883" i="13"/>
  <c r="W883" i="12"/>
  <c r="W883" i="9"/>
  <c r="W883" i="5"/>
  <c r="W883" i="8"/>
  <c r="W883" i="10"/>
  <c r="W883" i="11"/>
  <c r="W883" i="7"/>
  <c r="U883" i="19"/>
  <c r="U883" i="18"/>
  <c r="U883" i="17"/>
  <c r="U883" i="16"/>
  <c r="U883" i="15"/>
  <c r="U883" i="14"/>
  <c r="U883" i="13"/>
  <c r="U883" i="11"/>
  <c r="U883" i="12"/>
  <c r="U883" i="10"/>
  <c r="U883" i="9"/>
  <c r="U883" i="8"/>
  <c r="U883" i="7"/>
  <c r="U883" i="5"/>
  <c r="X883" i="19"/>
  <c r="X883" i="18"/>
  <c r="X883" i="17"/>
  <c r="X883" i="16"/>
  <c r="X883" i="15"/>
  <c r="X883" i="14"/>
  <c r="X883" i="13"/>
  <c r="X883" i="12"/>
  <c r="X883" i="11"/>
  <c r="X883" i="10"/>
  <c r="X883" i="9"/>
  <c r="X883" i="8"/>
  <c r="X883" i="7"/>
  <c r="X883" i="5"/>
  <c r="V883" i="19"/>
  <c r="V883" i="18"/>
  <c r="V883" i="17"/>
  <c r="V883" i="16"/>
  <c r="V883" i="15"/>
  <c r="V883" i="14"/>
  <c r="V883" i="13"/>
  <c r="V883" i="12"/>
  <c r="V883" i="11"/>
  <c r="V883" i="10"/>
  <c r="V883" i="9"/>
  <c r="V883" i="8"/>
  <c r="V883" i="7"/>
  <c r="V883" i="5"/>
  <c r="U883" i="3"/>
  <c r="U883" i="2"/>
  <c r="W883" i="1"/>
  <c r="V883" i="3"/>
  <c r="V883" i="2"/>
  <c r="X883" i="1"/>
  <c r="X883" i="3"/>
  <c r="X883" i="2"/>
  <c r="Z883" i="1"/>
  <c r="W883" i="3"/>
  <c r="W883" i="2"/>
  <c r="Y883" i="1"/>
  <c r="I884" i="1"/>
  <c r="F884" i="1"/>
  <c r="H884" i="1"/>
  <c r="E884" i="1"/>
  <c r="G884" i="1"/>
  <c r="D884" i="1"/>
  <c r="C884" i="1"/>
  <c r="B885" i="1"/>
  <c r="K885" i="1" s="1"/>
  <c r="P38" i="7"/>
  <c r="E16" i="9" a="1"/>
  <c r="J16" i="9" a="1"/>
  <c r="L38" i="7"/>
  <c r="Z38" i="7" l="1"/>
  <c r="I38" i="7"/>
  <c r="Q38" i="7"/>
  <c r="R38" i="7" s="1"/>
  <c r="J16" i="9"/>
  <c r="E16" i="9"/>
  <c r="G16" i="9" s="1"/>
  <c r="H16" i="9" s="1"/>
  <c r="M38" i="7"/>
  <c r="N38" i="7" s="1"/>
  <c r="W884" i="18"/>
  <c r="W884" i="17"/>
  <c r="W884" i="19"/>
  <c r="W884" i="15"/>
  <c r="W884" i="16"/>
  <c r="W884" i="13"/>
  <c r="W884" i="14"/>
  <c r="W884" i="12"/>
  <c r="W884" i="11"/>
  <c r="W884" i="9"/>
  <c r="W884" i="8"/>
  <c r="W884" i="10"/>
  <c r="W884" i="7"/>
  <c r="W884" i="5"/>
  <c r="V884" i="19"/>
  <c r="V884" i="18"/>
  <c r="V884" i="17"/>
  <c r="V884" i="16"/>
  <c r="V884" i="15"/>
  <c r="V884" i="14"/>
  <c r="V884" i="13"/>
  <c r="V884" i="12"/>
  <c r="V884" i="11"/>
  <c r="V884" i="9"/>
  <c r="V884" i="10"/>
  <c r="V884" i="7"/>
  <c r="V884" i="8"/>
  <c r="V884" i="5"/>
  <c r="X884" i="19"/>
  <c r="X884" i="18"/>
  <c r="X884" i="17"/>
  <c r="X884" i="16"/>
  <c r="X884" i="15"/>
  <c r="X884" i="14"/>
  <c r="X884" i="13"/>
  <c r="X884" i="12"/>
  <c r="X884" i="11"/>
  <c r="X884" i="10"/>
  <c r="X884" i="9"/>
  <c r="X884" i="8"/>
  <c r="X884" i="7"/>
  <c r="X884" i="5"/>
  <c r="U884" i="19"/>
  <c r="U884" i="18"/>
  <c r="U884" i="17"/>
  <c r="U884" i="16"/>
  <c r="U884" i="15"/>
  <c r="U884" i="14"/>
  <c r="U884" i="13"/>
  <c r="U884" i="12"/>
  <c r="U884" i="11"/>
  <c r="U884" i="10"/>
  <c r="U884" i="8"/>
  <c r="U884" i="9"/>
  <c r="U884" i="7"/>
  <c r="U884" i="5"/>
  <c r="W884" i="3"/>
  <c r="W884" i="2"/>
  <c r="Y884" i="1"/>
  <c r="U884" i="2"/>
  <c r="U884" i="3"/>
  <c r="W884" i="1"/>
  <c r="V884" i="3"/>
  <c r="V884" i="2"/>
  <c r="X884" i="1"/>
  <c r="X884" i="3"/>
  <c r="X884" i="2"/>
  <c r="Z884" i="1"/>
  <c r="I885" i="1"/>
  <c r="H885" i="1"/>
  <c r="G885" i="1"/>
  <c r="E885" i="1"/>
  <c r="F885" i="1"/>
  <c r="D885" i="1"/>
  <c r="B886" i="1"/>
  <c r="K886" i="1" s="1"/>
  <c r="C885" i="1"/>
  <c r="P16" i="9"/>
  <c r="L16" i="9"/>
  <c r="E27" i="3" a="1"/>
  <c r="J27" i="3" a="1"/>
  <c r="Z16" i="9" l="1"/>
  <c r="I16" i="9"/>
  <c r="J27" i="3"/>
  <c r="E27" i="3"/>
  <c r="G27" i="3" s="1"/>
  <c r="H27" i="3" s="1"/>
  <c r="Q16" i="9"/>
  <c r="R16" i="9" s="1"/>
  <c r="M16" i="9"/>
  <c r="N16" i="9" s="1"/>
  <c r="W885" i="18"/>
  <c r="W885" i="17"/>
  <c r="W885" i="16"/>
  <c r="W885" i="19"/>
  <c r="W885" i="15"/>
  <c r="W885" i="14"/>
  <c r="W885" i="13"/>
  <c r="W885" i="9"/>
  <c r="W885" i="10"/>
  <c r="W885" i="12"/>
  <c r="W885" i="7"/>
  <c r="W885" i="8"/>
  <c r="W885" i="11"/>
  <c r="W885" i="5"/>
  <c r="X885" i="19"/>
  <c r="X885" i="18"/>
  <c r="X885" i="17"/>
  <c r="X885" i="16"/>
  <c r="X885" i="15"/>
  <c r="X885" i="14"/>
  <c r="X885" i="12"/>
  <c r="X885" i="13"/>
  <c r="X885" i="11"/>
  <c r="X885" i="10"/>
  <c r="X885" i="8"/>
  <c r="X885" i="9"/>
  <c r="X885" i="7"/>
  <c r="X885" i="5"/>
  <c r="V885" i="19"/>
  <c r="V885" i="18"/>
  <c r="V885" i="17"/>
  <c r="V885" i="16"/>
  <c r="V885" i="15"/>
  <c r="V885" i="14"/>
  <c r="V885" i="13"/>
  <c r="V885" i="11"/>
  <c r="V885" i="12"/>
  <c r="V885" i="10"/>
  <c r="V885" i="8"/>
  <c r="V885" i="9"/>
  <c r="V885" i="7"/>
  <c r="V885" i="5"/>
  <c r="U885" i="19"/>
  <c r="U885" i="18"/>
  <c r="U885" i="17"/>
  <c r="U885" i="16"/>
  <c r="U885" i="15"/>
  <c r="U885" i="14"/>
  <c r="U885" i="13"/>
  <c r="U885" i="12"/>
  <c r="U885" i="11"/>
  <c r="U885" i="10"/>
  <c r="U885" i="9"/>
  <c r="U885" i="8"/>
  <c r="U885" i="7"/>
  <c r="U885" i="5"/>
  <c r="U885" i="3"/>
  <c r="U885" i="2"/>
  <c r="W885" i="1"/>
  <c r="V885" i="3"/>
  <c r="V885" i="2"/>
  <c r="X885" i="1"/>
  <c r="X885" i="3"/>
  <c r="X885" i="2"/>
  <c r="Z885" i="1"/>
  <c r="W885" i="3"/>
  <c r="W885" i="2"/>
  <c r="Y885" i="1"/>
  <c r="I886" i="1"/>
  <c r="H886" i="1"/>
  <c r="G886" i="1"/>
  <c r="E886" i="1"/>
  <c r="F886" i="1"/>
  <c r="D886" i="1"/>
  <c r="C886" i="1"/>
  <c r="B887" i="1"/>
  <c r="K887" i="1" s="1"/>
  <c r="P27" i="3"/>
  <c r="L27" i="3"/>
  <c r="Z27" i="3" l="1"/>
  <c r="I27" i="3"/>
  <c r="M27" i="3"/>
  <c r="N27" i="3" s="1"/>
  <c r="Q27" i="3"/>
  <c r="R27" i="3" s="1"/>
  <c r="W886" i="18"/>
  <c r="W886" i="17"/>
  <c r="W886" i="19"/>
  <c r="W886" i="15"/>
  <c r="W886" i="14"/>
  <c r="W886" i="10"/>
  <c r="W886" i="13"/>
  <c r="W886" i="12"/>
  <c r="W886" i="7"/>
  <c r="W886" i="8"/>
  <c r="W886" i="16"/>
  <c r="W886" i="11"/>
  <c r="W886" i="9"/>
  <c r="W886" i="5"/>
  <c r="V886" i="19"/>
  <c r="V886" i="18"/>
  <c r="V886" i="17"/>
  <c r="V886" i="16"/>
  <c r="V886" i="15"/>
  <c r="V886" i="14"/>
  <c r="V886" i="13"/>
  <c r="V886" i="11"/>
  <c r="V886" i="12"/>
  <c r="V886" i="10"/>
  <c r="V886" i="9"/>
  <c r="V886" i="8"/>
  <c r="V886" i="7"/>
  <c r="V886" i="5"/>
  <c r="X886" i="19"/>
  <c r="X886" i="18"/>
  <c r="X886" i="17"/>
  <c r="X886" i="16"/>
  <c r="X886" i="15"/>
  <c r="X886" i="14"/>
  <c r="X886" i="13"/>
  <c r="X886" i="12"/>
  <c r="X886" i="11"/>
  <c r="X886" i="10"/>
  <c r="X886" i="9"/>
  <c r="X886" i="8"/>
  <c r="X886" i="7"/>
  <c r="X886" i="5"/>
  <c r="U886" i="19"/>
  <c r="U886" i="18"/>
  <c r="U886" i="17"/>
  <c r="U886" i="16"/>
  <c r="U886" i="15"/>
  <c r="U886" i="14"/>
  <c r="U886" i="13"/>
  <c r="U886" i="12"/>
  <c r="U886" i="11"/>
  <c r="U886" i="10"/>
  <c r="U886" i="9"/>
  <c r="U886" i="7"/>
  <c r="U886" i="8"/>
  <c r="U886" i="5"/>
  <c r="V886" i="3"/>
  <c r="V886" i="2"/>
  <c r="X886" i="1"/>
  <c r="X886" i="3"/>
  <c r="X886" i="2"/>
  <c r="Z886" i="1"/>
  <c r="W886" i="3"/>
  <c r="W886" i="2"/>
  <c r="Y886" i="1"/>
  <c r="U886" i="3"/>
  <c r="U886" i="2"/>
  <c r="W886" i="1"/>
  <c r="I887" i="1"/>
  <c r="G887" i="1"/>
  <c r="E887" i="1"/>
  <c r="H887" i="1"/>
  <c r="F887" i="1"/>
  <c r="D887" i="1"/>
  <c r="C887" i="1"/>
  <c r="B888" i="1"/>
  <c r="K888" i="1" s="1"/>
  <c r="W887" i="19" l="1"/>
  <c r="W887" i="18"/>
  <c r="W887" i="17"/>
  <c r="W887" i="14"/>
  <c r="W887" i="16"/>
  <c r="W887" i="15"/>
  <c r="W887" i="13"/>
  <c r="W887" i="11"/>
  <c r="W887" i="10"/>
  <c r="W887" i="12"/>
  <c r="W887" i="7"/>
  <c r="W887" i="8"/>
  <c r="W887" i="9"/>
  <c r="W887" i="5"/>
  <c r="V887" i="18"/>
  <c r="V887" i="19"/>
  <c r="V887" i="17"/>
  <c r="V887" i="16"/>
  <c r="V887" i="15"/>
  <c r="V887" i="14"/>
  <c r="V887" i="13"/>
  <c r="V887" i="12"/>
  <c r="V887" i="11"/>
  <c r="V887" i="9"/>
  <c r="V887" i="10"/>
  <c r="V887" i="8"/>
  <c r="V887" i="7"/>
  <c r="V887" i="5"/>
  <c r="X887" i="19"/>
  <c r="X887" i="18"/>
  <c r="X887" i="17"/>
  <c r="X887" i="16"/>
  <c r="X887" i="15"/>
  <c r="X887" i="14"/>
  <c r="X887" i="13"/>
  <c r="X887" i="12"/>
  <c r="X887" i="11"/>
  <c r="X887" i="10"/>
  <c r="X887" i="9"/>
  <c r="X887" i="8"/>
  <c r="X887" i="5"/>
  <c r="X887" i="7"/>
  <c r="U887" i="19"/>
  <c r="U887" i="18"/>
  <c r="U887" i="17"/>
  <c r="U887" i="16"/>
  <c r="U887" i="15"/>
  <c r="U887" i="14"/>
  <c r="U887" i="13"/>
  <c r="U887" i="12"/>
  <c r="U887" i="11"/>
  <c r="U887" i="10"/>
  <c r="U887" i="9"/>
  <c r="U887" i="8"/>
  <c r="U887" i="7"/>
  <c r="U887" i="5"/>
  <c r="V887" i="3"/>
  <c r="V887" i="2"/>
  <c r="X887" i="1"/>
  <c r="U887" i="3"/>
  <c r="U887" i="2"/>
  <c r="W887" i="1"/>
  <c r="X887" i="3"/>
  <c r="X887" i="2"/>
  <c r="Z887" i="1"/>
  <c r="W887" i="3"/>
  <c r="W887" i="2"/>
  <c r="Y887" i="1"/>
  <c r="I888" i="1"/>
  <c r="E888" i="1"/>
  <c r="H888" i="1"/>
  <c r="F888" i="1"/>
  <c r="G888" i="1"/>
  <c r="D888" i="1"/>
  <c r="B889" i="1"/>
  <c r="K889" i="1" s="1"/>
  <c r="C888" i="1"/>
  <c r="W888" i="18" l="1"/>
  <c r="W888" i="17"/>
  <c r="W888" i="19"/>
  <c r="W888" i="16"/>
  <c r="W888" i="15"/>
  <c r="W888" i="14"/>
  <c r="W888" i="13"/>
  <c r="W888" i="11"/>
  <c r="W888" i="10"/>
  <c r="W888" i="12"/>
  <c r="W888" i="7"/>
  <c r="W888" i="8"/>
  <c r="W888" i="9"/>
  <c r="W888" i="5"/>
  <c r="V888" i="19"/>
  <c r="V888" i="18"/>
  <c r="V888" i="17"/>
  <c r="V888" i="16"/>
  <c r="V888" i="15"/>
  <c r="V888" i="14"/>
  <c r="V888" i="13"/>
  <c r="V888" i="12"/>
  <c r="V888" i="11"/>
  <c r="V888" i="10"/>
  <c r="V888" i="9"/>
  <c r="V888" i="8"/>
  <c r="V888" i="7"/>
  <c r="V888" i="5"/>
  <c r="U888" i="19"/>
  <c r="U888" i="18"/>
  <c r="U888" i="17"/>
  <c r="U888" i="16"/>
  <c r="U888" i="15"/>
  <c r="U888" i="14"/>
  <c r="U888" i="13"/>
  <c r="U888" i="12"/>
  <c r="U888" i="11"/>
  <c r="U888" i="10"/>
  <c r="U888" i="9"/>
  <c r="U888" i="8"/>
  <c r="U888" i="7"/>
  <c r="U888" i="5"/>
  <c r="X888" i="19"/>
  <c r="X888" i="18"/>
  <c r="X888" i="17"/>
  <c r="X888" i="16"/>
  <c r="X888" i="15"/>
  <c r="X888" i="14"/>
  <c r="X888" i="12"/>
  <c r="X888" i="13"/>
  <c r="X888" i="11"/>
  <c r="X888" i="10"/>
  <c r="X888" i="9"/>
  <c r="X888" i="8"/>
  <c r="X888" i="7"/>
  <c r="X888" i="5"/>
  <c r="V888" i="3"/>
  <c r="V888" i="2"/>
  <c r="X888" i="1"/>
  <c r="X888" i="3"/>
  <c r="X888" i="2"/>
  <c r="Z888" i="1"/>
  <c r="W888" i="3"/>
  <c r="W888" i="2"/>
  <c r="Y888" i="1"/>
  <c r="U888" i="3"/>
  <c r="U888" i="2"/>
  <c r="W888" i="1"/>
  <c r="I889" i="1"/>
  <c r="E889" i="1"/>
  <c r="G889" i="1"/>
  <c r="F889" i="1"/>
  <c r="H889" i="1"/>
  <c r="D889" i="1"/>
  <c r="B890" i="1"/>
  <c r="K890" i="1" s="1"/>
  <c r="C889" i="1"/>
  <c r="F28" i="3" a="1"/>
  <c r="F28" i="3" l="1"/>
  <c r="W889" i="19"/>
  <c r="W889" i="18"/>
  <c r="W889" i="17"/>
  <c r="W889" i="16"/>
  <c r="W889" i="15"/>
  <c r="W889" i="14"/>
  <c r="W889" i="12"/>
  <c r="W889" i="13"/>
  <c r="W889" i="8"/>
  <c r="W889" i="9"/>
  <c r="W889" i="11"/>
  <c r="W889" i="5"/>
  <c r="W889" i="10"/>
  <c r="W889" i="7"/>
  <c r="U889" i="19"/>
  <c r="U889" i="18"/>
  <c r="U889" i="17"/>
  <c r="U889" i="16"/>
  <c r="U889" i="15"/>
  <c r="U889" i="14"/>
  <c r="U889" i="13"/>
  <c r="U889" i="12"/>
  <c r="U889" i="11"/>
  <c r="U889" i="10"/>
  <c r="U889" i="9"/>
  <c r="U889" i="7"/>
  <c r="U889" i="8"/>
  <c r="U889" i="5"/>
  <c r="V889" i="19"/>
  <c r="V889" i="18"/>
  <c r="V889" i="17"/>
  <c r="V889" i="16"/>
  <c r="V889" i="15"/>
  <c r="V889" i="14"/>
  <c r="V889" i="13"/>
  <c r="V889" i="12"/>
  <c r="V889" i="11"/>
  <c r="V889" i="10"/>
  <c r="V889" i="9"/>
  <c r="V889" i="8"/>
  <c r="V889" i="7"/>
  <c r="V889" i="5"/>
  <c r="X889" i="19"/>
  <c r="X889" i="18"/>
  <c r="X889" i="17"/>
  <c r="X889" i="16"/>
  <c r="X889" i="15"/>
  <c r="X889" i="14"/>
  <c r="X889" i="13"/>
  <c r="X889" i="12"/>
  <c r="X889" i="11"/>
  <c r="X889" i="10"/>
  <c r="X889" i="9"/>
  <c r="X889" i="8"/>
  <c r="X889" i="7"/>
  <c r="X889" i="5"/>
  <c r="X889" i="3"/>
  <c r="X889" i="2"/>
  <c r="Z889" i="1"/>
  <c r="W889" i="3"/>
  <c r="W889" i="2"/>
  <c r="Y889" i="1"/>
  <c r="U889" i="3"/>
  <c r="U889" i="2"/>
  <c r="W889" i="1"/>
  <c r="V889" i="3"/>
  <c r="V889" i="2"/>
  <c r="X889" i="1"/>
  <c r="I890" i="1"/>
  <c r="E890" i="1"/>
  <c r="G890" i="1"/>
  <c r="H890" i="1"/>
  <c r="F890" i="1"/>
  <c r="D890" i="1"/>
  <c r="C890" i="1"/>
  <c r="B891" i="1"/>
  <c r="K891" i="1" s="1"/>
  <c r="W890" i="19" l="1"/>
  <c r="W890" i="18"/>
  <c r="W890" i="17"/>
  <c r="W890" i="16"/>
  <c r="W890" i="15"/>
  <c r="W890" i="14"/>
  <c r="W890" i="12"/>
  <c r="W890" i="11"/>
  <c r="W890" i="9"/>
  <c r="W890" i="10"/>
  <c r="W890" i="8"/>
  <c r="W890" i="13"/>
  <c r="W890" i="7"/>
  <c r="W890" i="5"/>
  <c r="X890" i="19"/>
  <c r="X890" i="18"/>
  <c r="X890" i="17"/>
  <c r="X890" i="16"/>
  <c r="X890" i="15"/>
  <c r="X890" i="14"/>
  <c r="X890" i="13"/>
  <c r="X890" i="12"/>
  <c r="X890" i="11"/>
  <c r="X890" i="10"/>
  <c r="X890" i="9"/>
  <c r="X890" i="8"/>
  <c r="X890" i="7"/>
  <c r="X890" i="5"/>
  <c r="V890" i="19"/>
  <c r="V890" i="18"/>
  <c r="V890" i="17"/>
  <c r="V890" i="16"/>
  <c r="V890" i="15"/>
  <c r="V890" i="14"/>
  <c r="V890" i="13"/>
  <c r="V890" i="11"/>
  <c r="V890" i="12"/>
  <c r="V890" i="9"/>
  <c r="V890" i="10"/>
  <c r="V890" i="8"/>
  <c r="V890" i="7"/>
  <c r="V890" i="5"/>
  <c r="U890" i="19"/>
  <c r="U890" i="18"/>
  <c r="U890" i="17"/>
  <c r="U890" i="16"/>
  <c r="U890" i="15"/>
  <c r="U890" i="14"/>
  <c r="U890" i="13"/>
  <c r="U890" i="12"/>
  <c r="U890" i="10"/>
  <c r="U890" i="11"/>
  <c r="U890" i="9"/>
  <c r="U890" i="8"/>
  <c r="U890" i="7"/>
  <c r="U890" i="5"/>
  <c r="X890" i="3"/>
  <c r="X890" i="2"/>
  <c r="Z890" i="1"/>
  <c r="U890" i="3"/>
  <c r="U890" i="2"/>
  <c r="W890" i="1"/>
  <c r="V890" i="3"/>
  <c r="V890" i="2"/>
  <c r="X890" i="1"/>
  <c r="W890" i="3"/>
  <c r="Y890" i="1"/>
  <c r="W890" i="2"/>
  <c r="I891" i="1"/>
  <c r="G891" i="1"/>
  <c r="F891" i="1"/>
  <c r="H891" i="1"/>
  <c r="E891" i="1"/>
  <c r="D891" i="1"/>
  <c r="C891" i="1"/>
  <c r="B892" i="1"/>
  <c r="K892" i="1" s="1"/>
  <c r="W891" i="19" l="1"/>
  <c r="W891" i="16"/>
  <c r="W891" i="15"/>
  <c r="W891" i="17"/>
  <c r="W891" i="18"/>
  <c r="W891" i="14"/>
  <c r="W891" i="12"/>
  <c r="W891" i="11"/>
  <c r="W891" i="10"/>
  <c r="W891" i="13"/>
  <c r="W891" i="8"/>
  <c r="W891" i="9"/>
  <c r="W891" i="7"/>
  <c r="W891" i="5"/>
  <c r="U891" i="19"/>
  <c r="U891" i="18"/>
  <c r="U891" i="17"/>
  <c r="U891" i="15"/>
  <c r="U891" i="16"/>
  <c r="U891" i="14"/>
  <c r="U891" i="13"/>
  <c r="U891" i="12"/>
  <c r="U891" i="11"/>
  <c r="U891" i="10"/>
  <c r="U891" i="9"/>
  <c r="U891" i="8"/>
  <c r="U891" i="7"/>
  <c r="U891" i="5"/>
  <c r="V891" i="19"/>
  <c r="V891" i="18"/>
  <c r="V891" i="17"/>
  <c r="V891" i="16"/>
  <c r="V891" i="15"/>
  <c r="V891" i="14"/>
  <c r="V891" i="13"/>
  <c r="V891" i="12"/>
  <c r="V891" i="11"/>
  <c r="V891" i="10"/>
  <c r="V891" i="9"/>
  <c r="V891" i="8"/>
  <c r="V891" i="7"/>
  <c r="V891" i="5"/>
  <c r="X891" i="19"/>
  <c r="X891" i="18"/>
  <c r="X891" i="17"/>
  <c r="X891" i="16"/>
  <c r="X891" i="15"/>
  <c r="X891" i="14"/>
  <c r="X891" i="12"/>
  <c r="X891" i="13"/>
  <c r="X891" i="11"/>
  <c r="X891" i="10"/>
  <c r="X891" i="8"/>
  <c r="X891" i="9"/>
  <c r="X891" i="7"/>
  <c r="X891" i="5"/>
  <c r="X891" i="3"/>
  <c r="X891" i="2"/>
  <c r="Z891" i="1"/>
  <c r="U891" i="3"/>
  <c r="U891" i="2"/>
  <c r="W891" i="1"/>
  <c r="V891" i="3"/>
  <c r="V891" i="2"/>
  <c r="X891" i="1"/>
  <c r="W891" i="3"/>
  <c r="W891" i="2"/>
  <c r="Y891" i="1"/>
  <c r="I892" i="1"/>
  <c r="E892" i="1"/>
  <c r="F892" i="1"/>
  <c r="H892" i="1"/>
  <c r="G892" i="1"/>
  <c r="D892" i="1"/>
  <c r="B893" i="1"/>
  <c r="K893" i="1" s="1"/>
  <c r="C892" i="1"/>
  <c r="W892" i="19" l="1"/>
  <c r="W892" i="18"/>
  <c r="W892" i="17"/>
  <c r="W892" i="16"/>
  <c r="W892" i="15"/>
  <c r="W892" i="12"/>
  <c r="W892" i="14"/>
  <c r="W892" i="11"/>
  <c r="W892" i="13"/>
  <c r="W892" i="9"/>
  <c r="W892" i="10"/>
  <c r="W892" i="8"/>
  <c r="W892" i="7"/>
  <c r="W892" i="5"/>
  <c r="X892" i="19"/>
  <c r="X892" i="18"/>
  <c r="X892" i="17"/>
  <c r="X892" i="16"/>
  <c r="X892" i="15"/>
  <c r="X892" i="14"/>
  <c r="X892" i="13"/>
  <c r="X892" i="12"/>
  <c r="X892" i="11"/>
  <c r="X892" i="10"/>
  <c r="X892" i="9"/>
  <c r="X892" i="8"/>
  <c r="X892" i="7"/>
  <c r="X892" i="5"/>
  <c r="V892" i="19"/>
  <c r="V892" i="18"/>
  <c r="V892" i="17"/>
  <c r="V892" i="16"/>
  <c r="V892" i="15"/>
  <c r="V892" i="14"/>
  <c r="V892" i="13"/>
  <c r="V892" i="11"/>
  <c r="V892" i="12"/>
  <c r="V892" i="10"/>
  <c r="V892" i="9"/>
  <c r="V892" i="8"/>
  <c r="V892" i="7"/>
  <c r="V892" i="5"/>
  <c r="U892" i="19"/>
  <c r="U892" i="18"/>
  <c r="U892" i="17"/>
  <c r="U892" i="16"/>
  <c r="U892" i="15"/>
  <c r="U892" i="14"/>
  <c r="U892" i="13"/>
  <c r="U892" i="12"/>
  <c r="U892" i="11"/>
  <c r="U892" i="10"/>
  <c r="U892" i="9"/>
  <c r="U892" i="8"/>
  <c r="U892" i="7"/>
  <c r="U892" i="5"/>
  <c r="X892" i="3"/>
  <c r="X892" i="2"/>
  <c r="Z892" i="1"/>
  <c r="V892" i="3"/>
  <c r="V892" i="2"/>
  <c r="X892" i="1"/>
  <c r="W892" i="3"/>
  <c r="W892" i="2"/>
  <c r="Y892" i="1"/>
  <c r="U892" i="3"/>
  <c r="U892" i="2"/>
  <c r="W892" i="1"/>
  <c r="I893" i="1"/>
  <c r="E893" i="1"/>
  <c r="G893" i="1"/>
  <c r="F893" i="1"/>
  <c r="H893" i="1"/>
  <c r="D893" i="1"/>
  <c r="C893" i="1"/>
  <c r="B894" i="1"/>
  <c r="K894" i="1" s="1"/>
  <c r="E28" i="3" a="1"/>
  <c r="J28" i="3" a="1"/>
  <c r="E28" i="3" l="1"/>
  <c r="G28" i="3" s="1"/>
  <c r="H28" i="3" s="1"/>
  <c r="J28" i="3"/>
  <c r="W893" i="19"/>
  <c r="W893" i="18"/>
  <c r="W893" i="16"/>
  <c r="W893" i="15"/>
  <c r="W893" i="17"/>
  <c r="W893" i="14"/>
  <c r="W893" i="12"/>
  <c r="W893" i="13"/>
  <c r="W893" i="11"/>
  <c r="W893" i="9"/>
  <c r="W893" i="8"/>
  <c r="W893" i="10"/>
  <c r="W893" i="7"/>
  <c r="W893" i="5"/>
  <c r="U893" i="19"/>
  <c r="U893" i="18"/>
  <c r="U893" i="17"/>
  <c r="U893" i="16"/>
  <c r="U893" i="15"/>
  <c r="U893" i="14"/>
  <c r="U893" i="13"/>
  <c r="U893" i="12"/>
  <c r="U893" i="11"/>
  <c r="U893" i="10"/>
  <c r="U893" i="9"/>
  <c r="U893" i="8"/>
  <c r="U893" i="7"/>
  <c r="U893" i="5"/>
  <c r="V893" i="19"/>
  <c r="V893" i="18"/>
  <c r="V893" i="17"/>
  <c r="V893" i="16"/>
  <c r="V893" i="15"/>
  <c r="V893" i="14"/>
  <c r="V893" i="13"/>
  <c r="V893" i="12"/>
  <c r="V893" i="11"/>
  <c r="V893" i="10"/>
  <c r="V893" i="9"/>
  <c r="V893" i="8"/>
  <c r="V893" i="7"/>
  <c r="V893" i="5"/>
  <c r="X893" i="19"/>
  <c r="X893" i="18"/>
  <c r="X893" i="17"/>
  <c r="X893" i="16"/>
  <c r="X893" i="15"/>
  <c r="X893" i="14"/>
  <c r="X893" i="13"/>
  <c r="X893" i="12"/>
  <c r="X893" i="11"/>
  <c r="X893" i="10"/>
  <c r="X893" i="9"/>
  <c r="X893" i="8"/>
  <c r="X893" i="7"/>
  <c r="X893" i="5"/>
  <c r="V893" i="3"/>
  <c r="V893" i="2"/>
  <c r="X893" i="1"/>
  <c r="X893" i="3"/>
  <c r="X893" i="2"/>
  <c r="Z893" i="1"/>
  <c r="U893" i="3"/>
  <c r="U893" i="2"/>
  <c r="W893" i="1"/>
  <c r="W893" i="3"/>
  <c r="W893" i="2"/>
  <c r="Y893" i="1"/>
  <c r="I894" i="1"/>
  <c r="G894" i="1"/>
  <c r="H894" i="1"/>
  <c r="F894" i="1"/>
  <c r="E894" i="1"/>
  <c r="D894" i="1"/>
  <c r="C894" i="1"/>
  <c r="B895" i="1"/>
  <c r="K895" i="1" s="1"/>
  <c r="L28" i="3"/>
  <c r="P28" i="3"/>
  <c r="Z28" i="3" l="1"/>
  <c r="I28" i="3"/>
  <c r="M28" i="3"/>
  <c r="N28" i="3" s="1"/>
  <c r="Q28" i="3"/>
  <c r="R28" i="3" s="1"/>
  <c r="W894" i="19"/>
  <c r="W894" i="18"/>
  <c r="W894" i="17"/>
  <c r="W894" i="16"/>
  <c r="W894" i="15"/>
  <c r="W894" i="12"/>
  <c r="W894" i="14"/>
  <c r="W894" i="13"/>
  <c r="W894" i="11"/>
  <c r="W894" i="10"/>
  <c r="W894" i="9"/>
  <c r="W894" i="8"/>
  <c r="W894" i="7"/>
  <c r="W894" i="5"/>
  <c r="X894" i="19"/>
  <c r="X894" i="18"/>
  <c r="X894" i="17"/>
  <c r="X894" i="16"/>
  <c r="X894" i="15"/>
  <c r="X894" i="14"/>
  <c r="X894" i="12"/>
  <c r="X894" i="13"/>
  <c r="X894" i="11"/>
  <c r="X894" i="10"/>
  <c r="X894" i="9"/>
  <c r="X894" i="8"/>
  <c r="X894" i="7"/>
  <c r="X894" i="5"/>
  <c r="V894" i="19"/>
  <c r="V894" i="18"/>
  <c r="V894" i="17"/>
  <c r="V894" i="16"/>
  <c r="V894" i="15"/>
  <c r="V894" i="14"/>
  <c r="V894" i="13"/>
  <c r="V894" i="12"/>
  <c r="V894" i="11"/>
  <c r="V894" i="10"/>
  <c r="V894" i="9"/>
  <c r="V894" i="8"/>
  <c r="V894" i="7"/>
  <c r="V894" i="5"/>
  <c r="U894" i="19"/>
  <c r="U894" i="18"/>
  <c r="U894" i="17"/>
  <c r="U894" i="16"/>
  <c r="U894" i="15"/>
  <c r="U894" i="14"/>
  <c r="U894" i="13"/>
  <c r="U894" i="12"/>
  <c r="U894" i="11"/>
  <c r="U894" i="10"/>
  <c r="U894" i="9"/>
  <c r="U894" i="7"/>
  <c r="U894" i="8"/>
  <c r="U894" i="5"/>
  <c r="X894" i="3"/>
  <c r="X894" i="2"/>
  <c r="Z894" i="1"/>
  <c r="V894" i="3"/>
  <c r="V894" i="2"/>
  <c r="X894" i="1"/>
  <c r="U894" i="3"/>
  <c r="U894" i="2"/>
  <c r="W894" i="1"/>
  <c r="W894" i="3"/>
  <c r="W894" i="2"/>
  <c r="Y894" i="1"/>
  <c r="I895" i="1"/>
  <c r="G895" i="1"/>
  <c r="F895" i="1"/>
  <c r="H895" i="1"/>
  <c r="E895" i="1"/>
  <c r="D895" i="1"/>
  <c r="B896" i="1"/>
  <c r="K896" i="1" s="1"/>
  <c r="C895" i="1"/>
  <c r="W895" i="19" l="1"/>
  <c r="W895" i="18"/>
  <c r="W895" i="17"/>
  <c r="W895" i="16"/>
  <c r="W895" i="15"/>
  <c r="W895" i="13"/>
  <c r="W895" i="14"/>
  <c r="W895" i="12"/>
  <c r="W895" i="9"/>
  <c r="W895" i="11"/>
  <c r="W895" i="10"/>
  <c r="W895" i="5"/>
  <c r="W895" i="7"/>
  <c r="W895" i="8"/>
  <c r="U895" i="19"/>
  <c r="U895" i="18"/>
  <c r="U895" i="17"/>
  <c r="U895" i="16"/>
  <c r="U895" i="15"/>
  <c r="U895" i="14"/>
  <c r="U895" i="13"/>
  <c r="U895" i="12"/>
  <c r="U895" i="11"/>
  <c r="U895" i="10"/>
  <c r="U895" i="8"/>
  <c r="U895" i="9"/>
  <c r="U895" i="7"/>
  <c r="U895" i="5"/>
  <c r="X895" i="19"/>
  <c r="X895" i="18"/>
  <c r="X895" i="17"/>
  <c r="X895" i="16"/>
  <c r="X895" i="15"/>
  <c r="X895" i="14"/>
  <c r="X895" i="13"/>
  <c r="X895" i="12"/>
  <c r="X895" i="11"/>
  <c r="X895" i="10"/>
  <c r="X895" i="9"/>
  <c r="X895" i="8"/>
  <c r="X895" i="7"/>
  <c r="X895" i="5"/>
  <c r="V895" i="19"/>
  <c r="V895" i="18"/>
  <c r="V895" i="17"/>
  <c r="V895" i="16"/>
  <c r="V895" i="15"/>
  <c r="V895" i="14"/>
  <c r="V895" i="13"/>
  <c r="V895" i="12"/>
  <c r="V895" i="11"/>
  <c r="V895" i="10"/>
  <c r="V895" i="9"/>
  <c r="V895" i="8"/>
  <c r="V895" i="7"/>
  <c r="V895" i="5"/>
  <c r="X895" i="3"/>
  <c r="X895" i="2"/>
  <c r="Z895" i="1"/>
  <c r="W895" i="3"/>
  <c r="W895" i="2"/>
  <c r="Y895" i="1"/>
  <c r="U895" i="3"/>
  <c r="U895" i="2"/>
  <c r="W895" i="1"/>
  <c r="V895" i="3"/>
  <c r="V895" i="2"/>
  <c r="X895" i="1"/>
  <c r="I896" i="1"/>
  <c r="G896" i="1"/>
  <c r="E896" i="1"/>
  <c r="F896" i="1"/>
  <c r="H896" i="1"/>
  <c r="D896" i="1"/>
  <c r="C896" i="1"/>
  <c r="B897" i="1"/>
  <c r="K897" i="1" s="1"/>
  <c r="W896" i="19" l="1"/>
  <c r="W896" i="18"/>
  <c r="W896" i="17"/>
  <c r="W896" i="16"/>
  <c r="W896" i="15"/>
  <c r="W896" i="14"/>
  <c r="W896" i="13"/>
  <c r="W896" i="12"/>
  <c r="W896" i="11"/>
  <c r="W896" i="10"/>
  <c r="W896" i="8"/>
  <c r="W896" i="9"/>
  <c r="W896" i="5"/>
  <c r="W896" i="7"/>
  <c r="V896" i="19"/>
  <c r="V896" i="18"/>
  <c r="V896" i="17"/>
  <c r="V896" i="16"/>
  <c r="V896" i="15"/>
  <c r="V896" i="14"/>
  <c r="V896" i="13"/>
  <c r="V896" i="12"/>
  <c r="V896" i="11"/>
  <c r="V896" i="9"/>
  <c r="V896" i="10"/>
  <c r="V896" i="8"/>
  <c r="V896" i="7"/>
  <c r="V896" i="5"/>
  <c r="U896" i="19"/>
  <c r="U896" i="18"/>
  <c r="U896" i="17"/>
  <c r="U896" i="16"/>
  <c r="U896" i="15"/>
  <c r="U896" i="14"/>
  <c r="U896" i="13"/>
  <c r="U896" i="12"/>
  <c r="U896" i="11"/>
  <c r="U896" i="10"/>
  <c r="U896" i="9"/>
  <c r="U896" i="8"/>
  <c r="U896" i="7"/>
  <c r="U896" i="5"/>
  <c r="X896" i="19"/>
  <c r="X896" i="18"/>
  <c r="X896" i="17"/>
  <c r="X896" i="16"/>
  <c r="X896" i="15"/>
  <c r="X896" i="14"/>
  <c r="X896" i="13"/>
  <c r="X896" i="12"/>
  <c r="X896" i="11"/>
  <c r="X896" i="10"/>
  <c r="X896" i="9"/>
  <c r="X896" i="8"/>
  <c r="X896" i="5"/>
  <c r="X896" i="7"/>
  <c r="V896" i="3"/>
  <c r="V896" i="2"/>
  <c r="X896" i="1"/>
  <c r="W896" i="3"/>
  <c r="W896" i="2"/>
  <c r="Y896" i="1"/>
  <c r="X896" i="3"/>
  <c r="X896" i="2"/>
  <c r="Z896" i="1"/>
  <c r="U896" i="3"/>
  <c r="W896" i="1"/>
  <c r="U896" i="2"/>
  <c r="I897" i="1"/>
  <c r="F897" i="1"/>
  <c r="H897" i="1"/>
  <c r="G897" i="1"/>
  <c r="E897" i="1"/>
  <c r="D897" i="1"/>
  <c r="B898" i="1"/>
  <c r="K898" i="1" s="1"/>
  <c r="C897" i="1"/>
  <c r="W897" i="19" l="1"/>
  <c r="W897" i="18"/>
  <c r="W897" i="17"/>
  <c r="W897" i="16"/>
  <c r="W897" i="14"/>
  <c r="W897" i="13"/>
  <c r="W897" i="11"/>
  <c r="W897" i="12"/>
  <c r="W897" i="15"/>
  <c r="W897" i="9"/>
  <c r="W897" i="10"/>
  <c r="W897" i="7"/>
  <c r="W897" i="8"/>
  <c r="W897" i="5"/>
  <c r="U897" i="19"/>
  <c r="U897" i="18"/>
  <c r="U897" i="17"/>
  <c r="U897" i="16"/>
  <c r="U897" i="15"/>
  <c r="U897" i="14"/>
  <c r="U897" i="13"/>
  <c r="U897" i="12"/>
  <c r="U897" i="10"/>
  <c r="U897" i="11"/>
  <c r="U897" i="9"/>
  <c r="U897" i="8"/>
  <c r="U897" i="7"/>
  <c r="U897" i="5"/>
  <c r="V897" i="19"/>
  <c r="V897" i="18"/>
  <c r="V897" i="17"/>
  <c r="V897" i="16"/>
  <c r="V897" i="15"/>
  <c r="V897" i="14"/>
  <c r="V897" i="13"/>
  <c r="V897" i="11"/>
  <c r="V897" i="12"/>
  <c r="V897" i="10"/>
  <c r="V897" i="9"/>
  <c r="V897" i="8"/>
  <c r="V897" i="7"/>
  <c r="V897" i="5"/>
  <c r="X897" i="19"/>
  <c r="X897" i="18"/>
  <c r="X897" i="17"/>
  <c r="X897" i="16"/>
  <c r="X897" i="15"/>
  <c r="X897" i="14"/>
  <c r="X897" i="12"/>
  <c r="X897" i="13"/>
  <c r="X897" i="11"/>
  <c r="X897" i="10"/>
  <c r="X897" i="9"/>
  <c r="X897" i="8"/>
  <c r="X897" i="7"/>
  <c r="X897" i="5"/>
  <c r="U897" i="3"/>
  <c r="U897" i="2"/>
  <c r="W897" i="1"/>
  <c r="X897" i="3"/>
  <c r="X897" i="2"/>
  <c r="Z897" i="1"/>
  <c r="W897" i="3"/>
  <c r="W897" i="2"/>
  <c r="Y897" i="1"/>
  <c r="V897" i="3"/>
  <c r="V897" i="2"/>
  <c r="X897" i="1"/>
  <c r="I898" i="1"/>
  <c r="G898" i="1"/>
  <c r="F898" i="1"/>
  <c r="E898" i="1"/>
  <c r="H898" i="1"/>
  <c r="D898" i="1"/>
  <c r="B899" i="1"/>
  <c r="K899" i="1" s="1"/>
  <c r="C898" i="1"/>
  <c r="W898" i="18" l="1"/>
  <c r="W898" i="16"/>
  <c r="W898" i="19"/>
  <c r="W898" i="17"/>
  <c r="W898" i="14"/>
  <c r="W898" i="15"/>
  <c r="W898" i="13"/>
  <c r="W898" i="12"/>
  <c r="W898" i="10"/>
  <c r="W898" i="11"/>
  <c r="W898" i="9"/>
  <c r="W898" i="7"/>
  <c r="W898" i="8"/>
  <c r="W898" i="5"/>
  <c r="U898" i="19"/>
  <c r="U898" i="18"/>
  <c r="U898" i="17"/>
  <c r="U898" i="16"/>
  <c r="U898" i="15"/>
  <c r="U898" i="14"/>
  <c r="U898" i="13"/>
  <c r="U898" i="12"/>
  <c r="U898" i="11"/>
  <c r="U898" i="10"/>
  <c r="U898" i="9"/>
  <c r="U898" i="8"/>
  <c r="U898" i="7"/>
  <c r="U898" i="5"/>
  <c r="V898" i="19"/>
  <c r="V898" i="17"/>
  <c r="V898" i="18"/>
  <c r="V898" i="16"/>
  <c r="V898" i="15"/>
  <c r="V898" i="14"/>
  <c r="V898" i="13"/>
  <c r="V898" i="12"/>
  <c r="V898" i="11"/>
  <c r="V898" i="10"/>
  <c r="V898" i="8"/>
  <c r="V898" i="9"/>
  <c r="V898" i="7"/>
  <c r="V898" i="5"/>
  <c r="X898" i="19"/>
  <c r="X898" i="18"/>
  <c r="X898" i="17"/>
  <c r="X898" i="16"/>
  <c r="X898" i="15"/>
  <c r="X898" i="14"/>
  <c r="X898" i="13"/>
  <c r="X898" i="12"/>
  <c r="X898" i="11"/>
  <c r="X898" i="10"/>
  <c r="X898" i="9"/>
  <c r="X898" i="7"/>
  <c r="X898" i="8"/>
  <c r="X898" i="5"/>
  <c r="X898" i="3"/>
  <c r="X898" i="2"/>
  <c r="Z898" i="1"/>
  <c r="V898" i="3"/>
  <c r="V898" i="2"/>
  <c r="X898" i="1"/>
  <c r="U898" i="3"/>
  <c r="U898" i="2"/>
  <c r="W898" i="1"/>
  <c r="W898" i="3"/>
  <c r="W898" i="2"/>
  <c r="Y898" i="1"/>
  <c r="I899" i="1"/>
  <c r="G899" i="1"/>
  <c r="F899" i="1"/>
  <c r="H899" i="1"/>
  <c r="E899" i="1"/>
  <c r="D899" i="1"/>
  <c r="C899" i="1"/>
  <c r="B900" i="1"/>
  <c r="K900" i="1" s="1"/>
  <c r="W899" i="18" l="1"/>
  <c r="W899" i="19"/>
  <c r="W899" i="17"/>
  <c r="W899" i="14"/>
  <c r="W899" i="16"/>
  <c r="W899" i="15"/>
  <c r="W899" i="11"/>
  <c r="W899" i="13"/>
  <c r="W899" i="12"/>
  <c r="W899" i="10"/>
  <c r="W899" i="9"/>
  <c r="W899" i="7"/>
  <c r="W899" i="5"/>
  <c r="W899" i="8"/>
  <c r="X899" i="19"/>
  <c r="X899" i="18"/>
  <c r="X899" i="17"/>
  <c r="X899" i="16"/>
  <c r="X899" i="15"/>
  <c r="X899" i="14"/>
  <c r="X899" i="13"/>
  <c r="X899" i="12"/>
  <c r="X899" i="11"/>
  <c r="X899" i="10"/>
  <c r="X899" i="9"/>
  <c r="X899" i="8"/>
  <c r="X899" i="7"/>
  <c r="X899" i="5"/>
  <c r="V899" i="19"/>
  <c r="V899" i="18"/>
  <c r="V899" i="17"/>
  <c r="V899" i="16"/>
  <c r="V899" i="15"/>
  <c r="V899" i="14"/>
  <c r="V899" i="13"/>
  <c r="V899" i="12"/>
  <c r="V899" i="11"/>
  <c r="V899" i="10"/>
  <c r="V899" i="9"/>
  <c r="V899" i="8"/>
  <c r="V899" i="7"/>
  <c r="V899" i="5"/>
  <c r="U899" i="19"/>
  <c r="U899" i="18"/>
  <c r="U899" i="17"/>
  <c r="U899" i="16"/>
  <c r="U899" i="15"/>
  <c r="U899" i="14"/>
  <c r="U899" i="13"/>
  <c r="U899" i="12"/>
  <c r="U899" i="11"/>
  <c r="U899" i="10"/>
  <c r="U899" i="9"/>
  <c r="U899" i="7"/>
  <c r="U899" i="8"/>
  <c r="U899" i="5"/>
  <c r="V899" i="3"/>
  <c r="V899" i="2"/>
  <c r="X899" i="1"/>
  <c r="X899" i="3"/>
  <c r="X899" i="2"/>
  <c r="Z899" i="1"/>
  <c r="U899" i="3"/>
  <c r="U899" i="2"/>
  <c r="W899" i="1"/>
  <c r="W899" i="3"/>
  <c r="W899" i="2"/>
  <c r="Y899" i="1"/>
  <c r="I900" i="1"/>
  <c r="G900" i="1"/>
  <c r="E900" i="1"/>
  <c r="F900" i="1"/>
  <c r="H900" i="1"/>
  <c r="D900" i="1"/>
  <c r="C900" i="1"/>
  <c r="B901" i="1"/>
  <c r="K901" i="1" s="1"/>
  <c r="W900" i="18" l="1"/>
  <c r="W900" i="19"/>
  <c r="W900" i="16"/>
  <c r="W900" i="15"/>
  <c r="W900" i="14"/>
  <c r="W900" i="13"/>
  <c r="W900" i="11"/>
  <c r="W900" i="10"/>
  <c r="W900" i="12"/>
  <c r="W900" i="17"/>
  <c r="W900" i="7"/>
  <c r="W900" i="9"/>
  <c r="W900" i="8"/>
  <c r="W900" i="5"/>
  <c r="V900" i="19"/>
  <c r="V900" i="18"/>
  <c r="V900" i="17"/>
  <c r="V900" i="16"/>
  <c r="V900" i="15"/>
  <c r="V900" i="14"/>
  <c r="V900" i="13"/>
  <c r="V900" i="12"/>
  <c r="V900" i="11"/>
  <c r="V900" i="10"/>
  <c r="V900" i="9"/>
  <c r="V900" i="8"/>
  <c r="V900" i="7"/>
  <c r="V900" i="5"/>
  <c r="U900" i="19"/>
  <c r="U900" i="18"/>
  <c r="U900" i="17"/>
  <c r="U900" i="15"/>
  <c r="U900" i="16"/>
  <c r="U900" i="14"/>
  <c r="U900" i="13"/>
  <c r="U900" i="12"/>
  <c r="U900" i="11"/>
  <c r="U900" i="10"/>
  <c r="U900" i="9"/>
  <c r="U900" i="8"/>
  <c r="U900" i="7"/>
  <c r="U900" i="5"/>
  <c r="X900" i="19"/>
  <c r="X900" i="18"/>
  <c r="X900" i="17"/>
  <c r="X900" i="16"/>
  <c r="X900" i="15"/>
  <c r="X900" i="14"/>
  <c r="X900" i="12"/>
  <c r="X900" i="13"/>
  <c r="X900" i="11"/>
  <c r="X900" i="10"/>
  <c r="X900" i="9"/>
  <c r="X900" i="8"/>
  <c r="X900" i="7"/>
  <c r="X900" i="5"/>
  <c r="X900" i="3"/>
  <c r="X900" i="2"/>
  <c r="Z900" i="1"/>
  <c r="V900" i="3"/>
  <c r="V900" i="2"/>
  <c r="X900" i="1"/>
  <c r="W900" i="3"/>
  <c r="W900" i="2"/>
  <c r="Y900" i="1"/>
  <c r="U900" i="3"/>
  <c r="U900" i="2"/>
  <c r="W900" i="1"/>
  <c r="I901" i="1"/>
  <c r="F901" i="1"/>
  <c r="H901" i="1"/>
  <c r="E901" i="1"/>
  <c r="G901" i="1"/>
  <c r="D901" i="1"/>
  <c r="B902" i="1"/>
  <c r="K902" i="1" s="1"/>
  <c r="C901" i="1"/>
  <c r="W901" i="19" l="1"/>
  <c r="W901" i="18"/>
  <c r="W901" i="16"/>
  <c r="W901" i="15"/>
  <c r="W901" i="13"/>
  <c r="W901" i="17"/>
  <c r="W901" i="12"/>
  <c r="W901" i="10"/>
  <c r="W901" i="11"/>
  <c r="W901" i="8"/>
  <c r="W901" i="9"/>
  <c r="W901" i="14"/>
  <c r="W901" i="7"/>
  <c r="W901" i="5"/>
  <c r="U901" i="19"/>
  <c r="U901" i="18"/>
  <c r="U901" i="17"/>
  <c r="U901" i="16"/>
  <c r="U901" i="15"/>
  <c r="U901" i="14"/>
  <c r="U901" i="13"/>
  <c r="U901" i="11"/>
  <c r="U901" i="12"/>
  <c r="U901" i="10"/>
  <c r="U901" i="9"/>
  <c r="U901" i="8"/>
  <c r="U901" i="7"/>
  <c r="U901" i="5"/>
  <c r="X901" i="19"/>
  <c r="X901" i="18"/>
  <c r="X901" i="17"/>
  <c r="X901" i="16"/>
  <c r="X901" i="15"/>
  <c r="X901" i="14"/>
  <c r="X901" i="13"/>
  <c r="X901" i="12"/>
  <c r="X901" i="11"/>
  <c r="X901" i="10"/>
  <c r="X901" i="9"/>
  <c r="X901" i="8"/>
  <c r="X901" i="7"/>
  <c r="X901" i="5"/>
  <c r="V901" i="19"/>
  <c r="V901" i="18"/>
  <c r="V901" i="17"/>
  <c r="V901" i="16"/>
  <c r="V901" i="15"/>
  <c r="V901" i="14"/>
  <c r="V901" i="13"/>
  <c r="V901" i="12"/>
  <c r="V901" i="11"/>
  <c r="V901" i="10"/>
  <c r="V901" i="9"/>
  <c r="V901" i="8"/>
  <c r="V901" i="7"/>
  <c r="V901" i="5"/>
  <c r="U901" i="3"/>
  <c r="U901" i="2"/>
  <c r="W901" i="1"/>
  <c r="X901" i="3"/>
  <c r="X901" i="2"/>
  <c r="Z901" i="1"/>
  <c r="W901" i="3"/>
  <c r="W901" i="2"/>
  <c r="Y901" i="1"/>
  <c r="V901" i="3"/>
  <c r="V901" i="2"/>
  <c r="X901" i="1"/>
  <c r="I902" i="1"/>
  <c r="G902" i="1"/>
  <c r="F902" i="1"/>
  <c r="H902" i="1"/>
  <c r="E902" i="1"/>
  <c r="D902" i="1"/>
  <c r="B903" i="1"/>
  <c r="K903" i="1" s="1"/>
  <c r="C902" i="1"/>
  <c r="W902" i="19" l="1"/>
  <c r="W902" i="18"/>
  <c r="W902" i="16"/>
  <c r="W902" i="15"/>
  <c r="W902" i="17"/>
  <c r="W902" i="14"/>
  <c r="W902" i="13"/>
  <c r="W902" i="12"/>
  <c r="W902" i="10"/>
  <c r="W902" i="11"/>
  <c r="W902" i="8"/>
  <c r="W902" i="7"/>
  <c r="W902" i="9"/>
  <c r="W902" i="5"/>
  <c r="U902" i="19"/>
  <c r="U902" i="18"/>
  <c r="U902" i="17"/>
  <c r="U902" i="16"/>
  <c r="U902" i="15"/>
  <c r="U902" i="14"/>
  <c r="U902" i="13"/>
  <c r="U902" i="12"/>
  <c r="U902" i="11"/>
  <c r="U902" i="10"/>
  <c r="U902" i="9"/>
  <c r="U902" i="8"/>
  <c r="U902" i="7"/>
  <c r="U902" i="5"/>
  <c r="X902" i="19"/>
  <c r="X902" i="18"/>
  <c r="X902" i="17"/>
  <c r="X902" i="16"/>
  <c r="X902" i="15"/>
  <c r="X902" i="14"/>
  <c r="X902" i="13"/>
  <c r="X902" i="12"/>
  <c r="X902" i="11"/>
  <c r="X902" i="10"/>
  <c r="X902" i="9"/>
  <c r="X902" i="8"/>
  <c r="X902" i="7"/>
  <c r="X902" i="5"/>
  <c r="V902" i="19"/>
  <c r="V902" i="18"/>
  <c r="V902" i="17"/>
  <c r="V902" i="16"/>
  <c r="V902" i="15"/>
  <c r="V902" i="14"/>
  <c r="V902" i="13"/>
  <c r="V902" i="12"/>
  <c r="V902" i="11"/>
  <c r="V902" i="9"/>
  <c r="V902" i="10"/>
  <c r="V902" i="8"/>
  <c r="V902" i="7"/>
  <c r="V902" i="5"/>
  <c r="V902" i="3"/>
  <c r="V902" i="2"/>
  <c r="X902" i="1"/>
  <c r="X902" i="3"/>
  <c r="X902" i="2"/>
  <c r="Z902" i="1"/>
  <c r="U902" i="3"/>
  <c r="U902" i="2"/>
  <c r="W902" i="1"/>
  <c r="W902" i="3"/>
  <c r="W902" i="2"/>
  <c r="Y902" i="1"/>
  <c r="I903" i="1"/>
  <c r="F903" i="1"/>
  <c r="G903" i="1"/>
  <c r="E903" i="1"/>
  <c r="H903" i="1"/>
  <c r="D903" i="1"/>
  <c r="B904" i="1"/>
  <c r="K904" i="1" s="1"/>
  <c r="C903" i="1"/>
  <c r="W903" i="19" l="1"/>
  <c r="W903" i="18"/>
  <c r="W903" i="17"/>
  <c r="W903" i="15"/>
  <c r="W903" i="14"/>
  <c r="W903" i="16"/>
  <c r="W903" i="13"/>
  <c r="W903" i="12"/>
  <c r="W903" i="10"/>
  <c r="W903" i="11"/>
  <c r="W903" i="8"/>
  <c r="W903" i="9"/>
  <c r="W903" i="7"/>
  <c r="W903" i="5"/>
  <c r="V903" i="19"/>
  <c r="V903" i="18"/>
  <c r="V903" i="17"/>
  <c r="V903" i="16"/>
  <c r="V903" i="15"/>
  <c r="V903" i="14"/>
  <c r="V903" i="13"/>
  <c r="V903" i="11"/>
  <c r="V903" i="12"/>
  <c r="V903" i="9"/>
  <c r="V903" i="10"/>
  <c r="V903" i="8"/>
  <c r="V903" i="7"/>
  <c r="V903" i="5"/>
  <c r="X903" i="19"/>
  <c r="X903" i="18"/>
  <c r="X903" i="17"/>
  <c r="X903" i="16"/>
  <c r="X903" i="15"/>
  <c r="X903" i="14"/>
  <c r="X903" i="13"/>
  <c r="X903" i="12"/>
  <c r="X903" i="11"/>
  <c r="X903" i="10"/>
  <c r="X903" i="8"/>
  <c r="X903" i="9"/>
  <c r="X903" i="7"/>
  <c r="X903" i="5"/>
  <c r="U903" i="19"/>
  <c r="U903" i="18"/>
  <c r="U903" i="17"/>
  <c r="U903" i="16"/>
  <c r="U903" i="15"/>
  <c r="U903" i="14"/>
  <c r="U903" i="13"/>
  <c r="U903" i="12"/>
  <c r="U903" i="11"/>
  <c r="U903" i="10"/>
  <c r="U903" i="9"/>
  <c r="U903" i="8"/>
  <c r="U903" i="7"/>
  <c r="U903" i="5"/>
  <c r="X903" i="3"/>
  <c r="X903" i="2"/>
  <c r="Z903" i="1"/>
  <c r="U903" i="3"/>
  <c r="W903" i="1"/>
  <c r="U903" i="2"/>
  <c r="W903" i="3"/>
  <c r="W903" i="2"/>
  <c r="Y903" i="1"/>
  <c r="V903" i="3"/>
  <c r="V903" i="2"/>
  <c r="X903" i="1"/>
  <c r="I904" i="1"/>
  <c r="G904" i="1"/>
  <c r="E904" i="1"/>
  <c r="H904" i="1"/>
  <c r="F904" i="1"/>
  <c r="D904" i="1"/>
  <c r="B905" i="1"/>
  <c r="K905" i="1" s="1"/>
  <c r="C904" i="1"/>
  <c r="W904" i="19" l="1"/>
  <c r="W904" i="18"/>
  <c r="W904" i="17"/>
  <c r="W904" i="15"/>
  <c r="W904" i="12"/>
  <c r="W904" i="16"/>
  <c r="W904" i="14"/>
  <c r="W904" i="11"/>
  <c r="W904" i="10"/>
  <c r="W904" i="13"/>
  <c r="W904" i="9"/>
  <c r="W904" i="8"/>
  <c r="W904" i="7"/>
  <c r="W904" i="5"/>
  <c r="X904" i="19"/>
  <c r="X904" i="18"/>
  <c r="X904" i="17"/>
  <c r="X904" i="16"/>
  <c r="X904" i="15"/>
  <c r="X904" i="14"/>
  <c r="X904" i="12"/>
  <c r="X904" i="13"/>
  <c r="X904" i="11"/>
  <c r="X904" i="10"/>
  <c r="X904" i="8"/>
  <c r="X904" i="9"/>
  <c r="X904" i="7"/>
  <c r="X904" i="5"/>
  <c r="U904" i="19"/>
  <c r="U904" i="18"/>
  <c r="U904" i="17"/>
  <c r="U904" i="16"/>
  <c r="U904" i="15"/>
  <c r="U904" i="14"/>
  <c r="U904" i="13"/>
  <c r="U904" i="12"/>
  <c r="U904" i="11"/>
  <c r="U904" i="10"/>
  <c r="U904" i="9"/>
  <c r="U904" i="7"/>
  <c r="U904" i="8"/>
  <c r="U904" i="5"/>
  <c r="V904" i="19"/>
  <c r="V904" i="18"/>
  <c r="V904" i="17"/>
  <c r="V904" i="16"/>
  <c r="V904" i="15"/>
  <c r="V904" i="14"/>
  <c r="V904" i="13"/>
  <c r="V904" i="11"/>
  <c r="V904" i="12"/>
  <c r="V904" i="10"/>
  <c r="V904" i="9"/>
  <c r="V904" i="8"/>
  <c r="V904" i="7"/>
  <c r="V904" i="5"/>
  <c r="X904" i="3"/>
  <c r="X904" i="2"/>
  <c r="Z904" i="1"/>
  <c r="U904" i="3"/>
  <c r="U904" i="2"/>
  <c r="W904" i="1"/>
  <c r="V904" i="3"/>
  <c r="V904" i="2"/>
  <c r="X904" i="1"/>
  <c r="W904" i="3"/>
  <c r="W904" i="2"/>
  <c r="Y904" i="1"/>
  <c r="I905" i="1"/>
  <c r="H905" i="1"/>
  <c r="E905" i="1"/>
  <c r="F905" i="1"/>
  <c r="G905" i="1"/>
  <c r="D905" i="1"/>
  <c r="C905" i="1"/>
  <c r="B906" i="1"/>
  <c r="K906" i="1" s="1"/>
  <c r="W905" i="19" l="1"/>
  <c r="W905" i="16"/>
  <c r="W905" i="17"/>
  <c r="W905" i="18"/>
  <c r="W905" i="15"/>
  <c r="W905" i="14"/>
  <c r="W905" i="12"/>
  <c r="W905" i="13"/>
  <c r="W905" i="11"/>
  <c r="W905" i="10"/>
  <c r="W905" i="8"/>
  <c r="W905" i="9"/>
  <c r="W905" i="5"/>
  <c r="W905" i="7"/>
  <c r="V905" i="19"/>
  <c r="V905" i="18"/>
  <c r="V905" i="17"/>
  <c r="V905" i="16"/>
  <c r="V905" i="15"/>
  <c r="V905" i="14"/>
  <c r="V905" i="13"/>
  <c r="V905" i="12"/>
  <c r="V905" i="11"/>
  <c r="V905" i="9"/>
  <c r="V905" i="10"/>
  <c r="V905" i="7"/>
  <c r="V905" i="8"/>
  <c r="V905" i="5"/>
  <c r="U905" i="19"/>
  <c r="U905" i="18"/>
  <c r="U905" i="17"/>
  <c r="U905" i="16"/>
  <c r="U905" i="15"/>
  <c r="U905" i="14"/>
  <c r="U905" i="13"/>
  <c r="U905" i="12"/>
  <c r="U905" i="11"/>
  <c r="U905" i="10"/>
  <c r="U905" i="9"/>
  <c r="U905" i="8"/>
  <c r="U905" i="7"/>
  <c r="U905" i="5"/>
  <c r="X905" i="19"/>
  <c r="X905" i="18"/>
  <c r="X905" i="17"/>
  <c r="X905" i="16"/>
  <c r="X905" i="15"/>
  <c r="X905" i="14"/>
  <c r="X905" i="13"/>
  <c r="X905" i="12"/>
  <c r="X905" i="11"/>
  <c r="X905" i="10"/>
  <c r="X905" i="9"/>
  <c r="X905" i="8"/>
  <c r="X905" i="5"/>
  <c r="X905" i="7"/>
  <c r="V905" i="3"/>
  <c r="V905" i="2"/>
  <c r="X905" i="1"/>
  <c r="U905" i="3"/>
  <c r="U905" i="2"/>
  <c r="W905" i="1"/>
  <c r="W905" i="3"/>
  <c r="W905" i="2"/>
  <c r="Y905" i="1"/>
  <c r="X905" i="3"/>
  <c r="X905" i="2"/>
  <c r="Z905" i="1"/>
  <c r="I906" i="1"/>
  <c r="H906" i="1"/>
  <c r="F906" i="1"/>
  <c r="G906" i="1"/>
  <c r="E906" i="1"/>
  <c r="D906" i="1"/>
  <c r="B907" i="1"/>
  <c r="K907" i="1" s="1"/>
  <c r="C906" i="1"/>
  <c r="W906" i="19" l="1"/>
  <c r="W906" i="17"/>
  <c r="W906" i="18"/>
  <c r="W906" i="15"/>
  <c r="W906" i="16"/>
  <c r="W906" i="12"/>
  <c r="W906" i="13"/>
  <c r="W906" i="14"/>
  <c r="W906" i="11"/>
  <c r="W906" i="10"/>
  <c r="W906" i="9"/>
  <c r="W906" i="8"/>
  <c r="W906" i="7"/>
  <c r="W906" i="5"/>
  <c r="V906" i="19"/>
  <c r="V906" i="18"/>
  <c r="V906" i="17"/>
  <c r="V906" i="16"/>
  <c r="V906" i="15"/>
  <c r="V906" i="14"/>
  <c r="V906" i="13"/>
  <c r="V906" i="12"/>
  <c r="V906" i="11"/>
  <c r="V906" i="10"/>
  <c r="V906" i="9"/>
  <c r="V906" i="8"/>
  <c r="V906" i="7"/>
  <c r="V906" i="5"/>
  <c r="U906" i="19"/>
  <c r="U906" i="18"/>
  <c r="U906" i="17"/>
  <c r="U906" i="16"/>
  <c r="U906" i="15"/>
  <c r="U906" i="14"/>
  <c r="U906" i="13"/>
  <c r="U906" i="12"/>
  <c r="U906" i="11"/>
  <c r="U906" i="10"/>
  <c r="U906" i="9"/>
  <c r="U906" i="8"/>
  <c r="U906" i="7"/>
  <c r="U906" i="5"/>
  <c r="X906" i="19"/>
  <c r="X906" i="18"/>
  <c r="X906" i="17"/>
  <c r="X906" i="16"/>
  <c r="X906" i="15"/>
  <c r="X906" i="14"/>
  <c r="X906" i="13"/>
  <c r="X906" i="12"/>
  <c r="X906" i="11"/>
  <c r="X906" i="10"/>
  <c r="X906" i="9"/>
  <c r="X906" i="8"/>
  <c r="X906" i="7"/>
  <c r="X906" i="5"/>
  <c r="U906" i="3"/>
  <c r="U906" i="2"/>
  <c r="W906" i="1"/>
  <c r="V906" i="3"/>
  <c r="V906" i="2"/>
  <c r="X906" i="1"/>
  <c r="W906" i="3"/>
  <c r="W906" i="2"/>
  <c r="Y906" i="1"/>
  <c r="X906" i="3"/>
  <c r="X906" i="2"/>
  <c r="Z906" i="1"/>
  <c r="I907" i="1"/>
  <c r="F907" i="1"/>
  <c r="H907" i="1"/>
  <c r="E907" i="1"/>
  <c r="G907" i="1"/>
  <c r="D907" i="1"/>
  <c r="B908" i="1"/>
  <c r="K908" i="1" s="1"/>
  <c r="C907" i="1"/>
  <c r="F17" i="9" a="1"/>
  <c r="F17" i="9" l="1"/>
  <c r="W907" i="19"/>
  <c r="W907" i="17"/>
  <c r="W907" i="18"/>
  <c r="W907" i="15"/>
  <c r="W907" i="16"/>
  <c r="W907" i="13"/>
  <c r="W907" i="12"/>
  <c r="W907" i="14"/>
  <c r="W907" i="11"/>
  <c r="W907" i="9"/>
  <c r="W907" i="10"/>
  <c r="W907" i="5"/>
  <c r="W907" i="8"/>
  <c r="W907" i="7"/>
  <c r="X907" i="19"/>
  <c r="X907" i="18"/>
  <c r="X907" i="17"/>
  <c r="X907" i="16"/>
  <c r="X907" i="15"/>
  <c r="X907" i="14"/>
  <c r="X907" i="13"/>
  <c r="X907" i="12"/>
  <c r="X907" i="11"/>
  <c r="X907" i="10"/>
  <c r="X907" i="9"/>
  <c r="X907" i="8"/>
  <c r="X907" i="7"/>
  <c r="X907" i="5"/>
  <c r="V907" i="19"/>
  <c r="V907" i="18"/>
  <c r="V907" i="17"/>
  <c r="V907" i="16"/>
  <c r="V907" i="15"/>
  <c r="V907" i="14"/>
  <c r="V907" i="13"/>
  <c r="V907" i="12"/>
  <c r="V907" i="11"/>
  <c r="V907" i="10"/>
  <c r="V907" i="9"/>
  <c r="V907" i="8"/>
  <c r="V907" i="7"/>
  <c r="V907" i="5"/>
  <c r="U907" i="19"/>
  <c r="U907" i="18"/>
  <c r="U907" i="17"/>
  <c r="U907" i="16"/>
  <c r="U907" i="15"/>
  <c r="U907" i="14"/>
  <c r="U907" i="13"/>
  <c r="U907" i="11"/>
  <c r="U907" i="12"/>
  <c r="U907" i="10"/>
  <c r="U907" i="9"/>
  <c r="U907" i="8"/>
  <c r="U907" i="7"/>
  <c r="U907" i="5"/>
  <c r="W907" i="3"/>
  <c r="W907" i="2"/>
  <c r="Y907" i="1"/>
  <c r="U907" i="3"/>
  <c r="U907" i="2"/>
  <c r="W907" i="1"/>
  <c r="X907" i="3"/>
  <c r="X907" i="2"/>
  <c r="Z907" i="1"/>
  <c r="V907" i="3"/>
  <c r="V907" i="2"/>
  <c r="X907" i="1"/>
  <c r="I908" i="1"/>
  <c r="G908" i="1"/>
  <c r="E908" i="1"/>
  <c r="H908" i="1"/>
  <c r="F908" i="1"/>
  <c r="D908" i="1"/>
  <c r="C908" i="1"/>
  <c r="B909" i="1"/>
  <c r="K909" i="1" s="1"/>
  <c r="W908" i="19" l="1"/>
  <c r="W908" i="17"/>
  <c r="W908" i="16"/>
  <c r="W908" i="15"/>
  <c r="W908" i="18"/>
  <c r="W908" i="13"/>
  <c r="W908" i="12"/>
  <c r="W908" i="11"/>
  <c r="W908" i="14"/>
  <c r="W908" i="9"/>
  <c r="W908" i="8"/>
  <c r="W908" i="10"/>
  <c r="W908" i="7"/>
  <c r="W908" i="5"/>
  <c r="U908" i="19"/>
  <c r="U908" i="18"/>
  <c r="U908" i="17"/>
  <c r="U908" i="16"/>
  <c r="U908" i="15"/>
  <c r="U908" i="14"/>
  <c r="U908" i="13"/>
  <c r="U908" i="12"/>
  <c r="U908" i="11"/>
  <c r="U908" i="10"/>
  <c r="U908" i="8"/>
  <c r="U908" i="9"/>
  <c r="U908" i="7"/>
  <c r="U908" i="5"/>
  <c r="V908" i="19"/>
  <c r="V908" i="18"/>
  <c r="V908" i="17"/>
  <c r="V908" i="16"/>
  <c r="V908" i="15"/>
  <c r="V908" i="14"/>
  <c r="V908" i="13"/>
  <c r="V908" i="12"/>
  <c r="V908" i="11"/>
  <c r="V908" i="9"/>
  <c r="V908" i="10"/>
  <c r="V908" i="8"/>
  <c r="V908" i="7"/>
  <c r="V908" i="5"/>
  <c r="X908" i="19"/>
  <c r="X908" i="18"/>
  <c r="X908" i="17"/>
  <c r="X908" i="16"/>
  <c r="X908" i="15"/>
  <c r="X908" i="14"/>
  <c r="X908" i="13"/>
  <c r="X908" i="12"/>
  <c r="X908" i="11"/>
  <c r="X908" i="10"/>
  <c r="X908" i="9"/>
  <c r="X908" i="8"/>
  <c r="X908" i="7"/>
  <c r="X908" i="5"/>
  <c r="X908" i="3"/>
  <c r="X908" i="2"/>
  <c r="Z908" i="1"/>
  <c r="V908" i="3"/>
  <c r="V908" i="2"/>
  <c r="X908" i="1"/>
  <c r="U908" i="3"/>
  <c r="U908" i="2"/>
  <c r="W908" i="1"/>
  <c r="W908" i="3"/>
  <c r="W908" i="2"/>
  <c r="Y908" i="1"/>
  <c r="I909" i="1"/>
  <c r="H909" i="1"/>
  <c r="E909" i="1"/>
  <c r="F909" i="1"/>
  <c r="G909" i="1"/>
  <c r="D909" i="1"/>
  <c r="C909" i="1"/>
  <c r="B910" i="1"/>
  <c r="K910" i="1" s="1"/>
  <c r="W909" i="19" l="1"/>
  <c r="W909" i="17"/>
  <c r="W909" i="16"/>
  <c r="W909" i="15"/>
  <c r="W909" i="18"/>
  <c r="W909" i="14"/>
  <c r="W909" i="13"/>
  <c r="W909" i="11"/>
  <c r="W909" i="9"/>
  <c r="W909" i="10"/>
  <c r="W909" i="12"/>
  <c r="W909" i="7"/>
  <c r="W909" i="8"/>
  <c r="W909" i="5"/>
  <c r="V909" i="19"/>
  <c r="V909" i="18"/>
  <c r="V909" i="17"/>
  <c r="V909" i="16"/>
  <c r="V909" i="15"/>
  <c r="V909" i="14"/>
  <c r="V909" i="13"/>
  <c r="V909" i="12"/>
  <c r="V909" i="11"/>
  <c r="V909" i="10"/>
  <c r="V909" i="9"/>
  <c r="V909" i="8"/>
  <c r="V909" i="7"/>
  <c r="V909" i="5"/>
  <c r="U909" i="19"/>
  <c r="U909" i="18"/>
  <c r="U909" i="17"/>
  <c r="U909" i="16"/>
  <c r="U909" i="15"/>
  <c r="U909" i="14"/>
  <c r="U909" i="13"/>
  <c r="U909" i="12"/>
  <c r="U909" i="11"/>
  <c r="U909" i="10"/>
  <c r="U909" i="9"/>
  <c r="U909" i="8"/>
  <c r="U909" i="7"/>
  <c r="U909" i="5"/>
  <c r="X909" i="19"/>
  <c r="X909" i="18"/>
  <c r="X909" i="17"/>
  <c r="X909" i="16"/>
  <c r="X909" i="15"/>
  <c r="X909" i="14"/>
  <c r="X909" i="13"/>
  <c r="X909" i="12"/>
  <c r="X909" i="11"/>
  <c r="X909" i="10"/>
  <c r="X909" i="8"/>
  <c r="X909" i="9"/>
  <c r="X909" i="7"/>
  <c r="X909" i="5"/>
  <c r="V909" i="3"/>
  <c r="V909" i="2"/>
  <c r="X909" i="1"/>
  <c r="W909" i="3"/>
  <c r="W909" i="2"/>
  <c r="Y909" i="1"/>
  <c r="X909" i="3"/>
  <c r="X909" i="2"/>
  <c r="Z909" i="1"/>
  <c r="U909" i="3"/>
  <c r="U909" i="2"/>
  <c r="W909" i="1"/>
  <c r="I910" i="1"/>
  <c r="H910" i="1"/>
  <c r="F910" i="1"/>
  <c r="E910" i="1"/>
  <c r="G910" i="1"/>
  <c r="D910" i="1"/>
  <c r="B911" i="1"/>
  <c r="K911" i="1" s="1"/>
  <c r="C910" i="1"/>
  <c r="F28" i="5" a="1"/>
  <c r="F28" i="5" l="1"/>
  <c r="W910" i="19"/>
  <c r="W910" i="18"/>
  <c r="W910" i="16"/>
  <c r="W910" i="17"/>
  <c r="W910" i="14"/>
  <c r="W910" i="13"/>
  <c r="W910" i="15"/>
  <c r="W910" i="12"/>
  <c r="W910" i="10"/>
  <c r="W910" i="9"/>
  <c r="W910" i="11"/>
  <c r="W910" i="7"/>
  <c r="W910" i="8"/>
  <c r="W910" i="5"/>
  <c r="V910" i="19"/>
  <c r="V910" i="18"/>
  <c r="V910" i="17"/>
  <c r="V910" i="16"/>
  <c r="V910" i="15"/>
  <c r="V910" i="14"/>
  <c r="V910" i="13"/>
  <c r="V910" i="12"/>
  <c r="V910" i="11"/>
  <c r="V910" i="10"/>
  <c r="V910" i="9"/>
  <c r="V910" i="8"/>
  <c r="V910" i="7"/>
  <c r="V910" i="5"/>
  <c r="U910" i="19"/>
  <c r="U910" i="18"/>
  <c r="U910" i="17"/>
  <c r="U910" i="16"/>
  <c r="U910" i="15"/>
  <c r="U910" i="14"/>
  <c r="U910" i="13"/>
  <c r="U910" i="12"/>
  <c r="U910" i="11"/>
  <c r="U910" i="10"/>
  <c r="U910" i="9"/>
  <c r="U910" i="8"/>
  <c r="U910" i="7"/>
  <c r="U910" i="5"/>
  <c r="X910" i="19"/>
  <c r="X910" i="18"/>
  <c r="X910" i="17"/>
  <c r="X910" i="16"/>
  <c r="X910" i="15"/>
  <c r="X910" i="14"/>
  <c r="X910" i="13"/>
  <c r="X910" i="12"/>
  <c r="X910" i="11"/>
  <c r="X910" i="9"/>
  <c r="X910" i="10"/>
  <c r="X910" i="8"/>
  <c r="X910" i="7"/>
  <c r="X910" i="5"/>
  <c r="V910" i="3"/>
  <c r="V910" i="2"/>
  <c r="X910" i="1"/>
  <c r="W910" i="3"/>
  <c r="W910" i="2"/>
  <c r="Y910" i="1"/>
  <c r="U910" i="3"/>
  <c r="U910" i="2"/>
  <c r="W910" i="1"/>
  <c r="X910" i="3"/>
  <c r="X910" i="2"/>
  <c r="Z910" i="1"/>
  <c r="I911" i="1"/>
  <c r="F911" i="1"/>
  <c r="H911" i="1"/>
  <c r="E911" i="1"/>
  <c r="G911" i="1"/>
  <c r="D911" i="1"/>
  <c r="B912" i="1"/>
  <c r="K912" i="1" s="1"/>
  <c r="C911" i="1"/>
  <c r="E17" i="9" a="1"/>
  <c r="J17" i="9" a="1"/>
  <c r="J17" i="9" l="1"/>
  <c r="E17" i="9"/>
  <c r="G17" i="9" s="1"/>
  <c r="H17" i="9" s="1"/>
  <c r="W911" i="18"/>
  <c r="W911" i="19"/>
  <c r="W911" i="16"/>
  <c r="W911" i="17"/>
  <c r="W911" i="14"/>
  <c r="W911" i="15"/>
  <c r="W911" i="13"/>
  <c r="W911" i="11"/>
  <c r="W911" i="12"/>
  <c r="W911" i="10"/>
  <c r="W911" i="7"/>
  <c r="W911" i="9"/>
  <c r="W911" i="5"/>
  <c r="W911" i="8"/>
  <c r="V911" i="19"/>
  <c r="V911" i="18"/>
  <c r="V911" i="17"/>
  <c r="V911" i="16"/>
  <c r="V911" i="15"/>
  <c r="V911" i="14"/>
  <c r="V911" i="13"/>
  <c r="V911" i="12"/>
  <c r="V911" i="11"/>
  <c r="V911" i="10"/>
  <c r="V911" i="9"/>
  <c r="V911" i="8"/>
  <c r="V911" i="7"/>
  <c r="V911" i="5"/>
  <c r="X911" i="19"/>
  <c r="X911" i="18"/>
  <c r="X911" i="17"/>
  <c r="X911" i="16"/>
  <c r="X911" i="15"/>
  <c r="X911" i="14"/>
  <c r="X911" i="13"/>
  <c r="X911" i="12"/>
  <c r="X911" i="11"/>
  <c r="X911" i="10"/>
  <c r="X911" i="9"/>
  <c r="X911" i="8"/>
  <c r="X911" i="7"/>
  <c r="X911" i="5"/>
  <c r="U911" i="19"/>
  <c r="U911" i="18"/>
  <c r="U911" i="17"/>
  <c r="U911" i="16"/>
  <c r="U911" i="15"/>
  <c r="U911" i="14"/>
  <c r="U911" i="13"/>
  <c r="U911" i="12"/>
  <c r="U911" i="11"/>
  <c r="U911" i="9"/>
  <c r="U911" i="10"/>
  <c r="U911" i="8"/>
  <c r="U911" i="7"/>
  <c r="U911" i="5"/>
  <c r="U911" i="3"/>
  <c r="U911" i="2"/>
  <c r="W911" i="1"/>
  <c r="W911" i="3"/>
  <c r="Y911" i="1"/>
  <c r="W911" i="2"/>
  <c r="X911" i="3"/>
  <c r="X911" i="2"/>
  <c r="Z911" i="1"/>
  <c r="V911" i="3"/>
  <c r="V911" i="2"/>
  <c r="X911" i="1"/>
  <c r="I912" i="1"/>
  <c r="G912" i="1"/>
  <c r="H912" i="1"/>
  <c r="F912" i="1"/>
  <c r="E912" i="1"/>
  <c r="D912" i="1"/>
  <c r="B913" i="1"/>
  <c r="K913" i="1" s="1"/>
  <c r="C912" i="1"/>
  <c r="L17" i="9"/>
  <c r="P17" i="9"/>
  <c r="Z17" i="9" l="1"/>
  <c r="I17" i="9"/>
  <c r="M17" i="9"/>
  <c r="N17" i="9" s="1"/>
  <c r="Q17" i="9"/>
  <c r="R17" i="9" s="1"/>
  <c r="W912" i="19"/>
  <c r="W912" i="17"/>
  <c r="W912" i="16"/>
  <c r="W912" i="14"/>
  <c r="W912" i="18"/>
  <c r="W912" i="15"/>
  <c r="W912" i="11"/>
  <c r="W912" i="10"/>
  <c r="W912" i="12"/>
  <c r="W912" i="7"/>
  <c r="W912" i="13"/>
  <c r="W912" i="9"/>
  <c r="W912" i="8"/>
  <c r="W912" i="5"/>
  <c r="V912" i="19"/>
  <c r="V912" i="17"/>
  <c r="V912" i="18"/>
  <c r="V912" i="16"/>
  <c r="V912" i="15"/>
  <c r="V912" i="14"/>
  <c r="V912" i="13"/>
  <c r="V912" i="12"/>
  <c r="V912" i="11"/>
  <c r="V912" i="10"/>
  <c r="V912" i="9"/>
  <c r="V912" i="8"/>
  <c r="V912" i="7"/>
  <c r="V912" i="5"/>
  <c r="X912" i="19"/>
  <c r="X912" i="18"/>
  <c r="X912" i="17"/>
  <c r="X912" i="16"/>
  <c r="X912" i="15"/>
  <c r="X912" i="14"/>
  <c r="X912" i="13"/>
  <c r="X912" i="12"/>
  <c r="X912" i="11"/>
  <c r="X912" i="10"/>
  <c r="X912" i="8"/>
  <c r="X912" i="9"/>
  <c r="X912" i="7"/>
  <c r="X912" i="5"/>
  <c r="U912" i="19"/>
  <c r="U912" i="18"/>
  <c r="U912" i="17"/>
  <c r="U912" i="16"/>
  <c r="U912" i="15"/>
  <c r="U912" i="14"/>
  <c r="U912" i="13"/>
  <c r="U912" i="12"/>
  <c r="U912" i="11"/>
  <c r="U912" i="10"/>
  <c r="U912" i="9"/>
  <c r="U912" i="8"/>
  <c r="U912" i="7"/>
  <c r="U912" i="5"/>
  <c r="U912" i="3"/>
  <c r="U912" i="2"/>
  <c r="W912" i="1"/>
  <c r="X912" i="3"/>
  <c r="X912" i="2"/>
  <c r="Z912" i="1"/>
  <c r="V912" i="3"/>
  <c r="V912" i="2"/>
  <c r="X912" i="1"/>
  <c r="W912" i="3"/>
  <c r="Y912" i="1"/>
  <c r="W912" i="2"/>
  <c r="I913" i="1"/>
  <c r="E913" i="1"/>
  <c r="G913" i="1"/>
  <c r="F913" i="1"/>
  <c r="H913" i="1"/>
  <c r="D913" i="1"/>
  <c r="B914" i="1"/>
  <c r="K914" i="1" s="1"/>
  <c r="C913" i="1"/>
  <c r="W913" i="19" l="1"/>
  <c r="W913" i="18"/>
  <c r="W913" i="17"/>
  <c r="W913" i="14"/>
  <c r="W913" i="15"/>
  <c r="W913" i="13"/>
  <c r="W913" i="16"/>
  <c r="W913" i="11"/>
  <c r="W913" i="12"/>
  <c r="W913" i="8"/>
  <c r="W913" i="9"/>
  <c r="W913" i="10"/>
  <c r="W913" i="7"/>
  <c r="W913" i="5"/>
  <c r="X913" i="19"/>
  <c r="X913" i="18"/>
  <c r="X913" i="17"/>
  <c r="X913" i="16"/>
  <c r="X913" i="15"/>
  <c r="X913" i="14"/>
  <c r="X913" i="12"/>
  <c r="X913" i="13"/>
  <c r="X913" i="11"/>
  <c r="X913" i="10"/>
  <c r="X913" i="9"/>
  <c r="X913" i="8"/>
  <c r="X913" i="7"/>
  <c r="X913" i="5"/>
  <c r="V913" i="19"/>
  <c r="V913" i="18"/>
  <c r="V913" i="17"/>
  <c r="V913" i="16"/>
  <c r="V913" i="15"/>
  <c r="V913" i="14"/>
  <c r="V913" i="13"/>
  <c r="V913" i="12"/>
  <c r="V913" i="11"/>
  <c r="V913" i="10"/>
  <c r="V913" i="9"/>
  <c r="V913" i="8"/>
  <c r="V913" i="7"/>
  <c r="V913" i="5"/>
  <c r="U913" i="19"/>
  <c r="U913" i="18"/>
  <c r="U913" i="17"/>
  <c r="U913" i="16"/>
  <c r="U913" i="15"/>
  <c r="U913" i="14"/>
  <c r="U913" i="13"/>
  <c r="U913" i="12"/>
  <c r="U913" i="11"/>
  <c r="U913" i="10"/>
  <c r="U913" i="9"/>
  <c r="U913" i="8"/>
  <c r="U913" i="7"/>
  <c r="U913" i="5"/>
  <c r="V913" i="3"/>
  <c r="V913" i="2"/>
  <c r="X913" i="1"/>
  <c r="X913" i="3"/>
  <c r="X913" i="2"/>
  <c r="Z913" i="1"/>
  <c r="W913" i="3"/>
  <c r="W913" i="2"/>
  <c r="Y913" i="1"/>
  <c r="U913" i="3"/>
  <c r="U913" i="2"/>
  <c r="W913" i="1"/>
  <c r="I914" i="1"/>
  <c r="F914" i="1"/>
  <c r="E914" i="1"/>
  <c r="H914" i="1"/>
  <c r="G914" i="1"/>
  <c r="D914" i="1"/>
  <c r="C914" i="1"/>
  <c r="B915" i="1"/>
  <c r="K915" i="1" s="1"/>
  <c r="J28" i="5" a="1"/>
  <c r="E28" i="5" a="1"/>
  <c r="E28" i="5" l="1"/>
  <c r="G28" i="5" s="1"/>
  <c r="H28" i="5" s="1"/>
  <c r="I28" i="5" s="1"/>
  <c r="J28" i="5"/>
  <c r="W914" i="19"/>
  <c r="W914" i="18"/>
  <c r="W914" i="17"/>
  <c r="W914" i="16"/>
  <c r="W914" i="15"/>
  <c r="W914" i="13"/>
  <c r="W914" i="14"/>
  <c r="W914" i="11"/>
  <c r="W914" i="10"/>
  <c r="W914" i="8"/>
  <c r="W914" i="9"/>
  <c r="W914" i="5"/>
  <c r="W914" i="7"/>
  <c r="W914" i="12"/>
  <c r="X914" i="19"/>
  <c r="X914" i="18"/>
  <c r="X914" i="17"/>
  <c r="X914" i="16"/>
  <c r="X914" i="15"/>
  <c r="X914" i="14"/>
  <c r="X914" i="13"/>
  <c r="X914" i="12"/>
  <c r="X914" i="11"/>
  <c r="X914" i="10"/>
  <c r="X914" i="8"/>
  <c r="X914" i="9"/>
  <c r="X914" i="5"/>
  <c r="X914" i="7"/>
  <c r="U914" i="19"/>
  <c r="U914" i="18"/>
  <c r="U914" i="17"/>
  <c r="U914" i="16"/>
  <c r="U914" i="15"/>
  <c r="U914" i="14"/>
  <c r="U914" i="13"/>
  <c r="U914" i="12"/>
  <c r="U914" i="11"/>
  <c r="U914" i="10"/>
  <c r="U914" i="9"/>
  <c r="U914" i="8"/>
  <c r="U914" i="7"/>
  <c r="U914" i="5"/>
  <c r="V914" i="19"/>
  <c r="V914" i="18"/>
  <c r="V914" i="17"/>
  <c r="V914" i="16"/>
  <c r="V914" i="15"/>
  <c r="V914" i="14"/>
  <c r="V914" i="13"/>
  <c r="V914" i="12"/>
  <c r="V914" i="11"/>
  <c r="V914" i="9"/>
  <c r="V914" i="10"/>
  <c r="V914" i="8"/>
  <c r="V914" i="7"/>
  <c r="V914" i="5"/>
  <c r="X914" i="3"/>
  <c r="X914" i="2"/>
  <c r="Z914" i="1"/>
  <c r="U914" i="3"/>
  <c r="U914" i="2"/>
  <c r="W914" i="1"/>
  <c r="W914" i="3"/>
  <c r="W914" i="2"/>
  <c r="Y914" i="1"/>
  <c r="V914" i="3"/>
  <c r="V914" i="2"/>
  <c r="X914" i="1"/>
  <c r="I915" i="1"/>
  <c r="H915" i="1"/>
  <c r="E915" i="1"/>
  <c r="G915" i="1"/>
  <c r="F915" i="1"/>
  <c r="D915" i="1"/>
  <c r="B916" i="1"/>
  <c r="K916" i="1" s="1"/>
  <c r="C915" i="1"/>
  <c r="F19" i="9" a="1"/>
  <c r="L28" i="5"/>
  <c r="F18" i="9" a="1"/>
  <c r="P28" i="5"/>
  <c r="F19" i="9" l="1"/>
  <c r="Z28" i="5"/>
  <c r="M28" i="5"/>
  <c r="N28" i="5" s="1"/>
  <c r="F18" i="9"/>
  <c r="Q28" i="5"/>
  <c r="R28" i="5" s="1"/>
  <c r="W915" i="19"/>
  <c r="W915" i="18"/>
  <c r="W915" i="17"/>
  <c r="W915" i="16"/>
  <c r="W915" i="15"/>
  <c r="W915" i="14"/>
  <c r="W915" i="13"/>
  <c r="W915" i="10"/>
  <c r="W915" i="8"/>
  <c r="W915" i="11"/>
  <c r="W915" i="9"/>
  <c r="W915" i="12"/>
  <c r="W915" i="7"/>
  <c r="W915" i="5"/>
  <c r="U915" i="19"/>
  <c r="U915" i="18"/>
  <c r="U915" i="17"/>
  <c r="U915" i="16"/>
  <c r="U915" i="15"/>
  <c r="U915" i="14"/>
  <c r="U915" i="13"/>
  <c r="U915" i="12"/>
  <c r="U915" i="11"/>
  <c r="U915" i="10"/>
  <c r="U915" i="9"/>
  <c r="U915" i="7"/>
  <c r="U915" i="8"/>
  <c r="U915" i="5"/>
  <c r="X915" i="19"/>
  <c r="X915" i="18"/>
  <c r="X915" i="17"/>
  <c r="X915" i="16"/>
  <c r="X915" i="15"/>
  <c r="X915" i="14"/>
  <c r="X915" i="13"/>
  <c r="X915" i="12"/>
  <c r="X915" i="11"/>
  <c r="X915" i="10"/>
  <c r="X915" i="8"/>
  <c r="X915" i="9"/>
  <c r="X915" i="7"/>
  <c r="X915" i="5"/>
  <c r="V915" i="19"/>
  <c r="V915" i="18"/>
  <c r="V915" i="17"/>
  <c r="V915" i="16"/>
  <c r="V915" i="15"/>
  <c r="V915" i="14"/>
  <c r="V915" i="13"/>
  <c r="V915" i="12"/>
  <c r="V915" i="11"/>
  <c r="V915" i="10"/>
  <c r="V915" i="9"/>
  <c r="V915" i="7"/>
  <c r="V915" i="8"/>
  <c r="V915" i="5"/>
  <c r="W915" i="3"/>
  <c r="W915" i="2"/>
  <c r="Y915" i="1"/>
  <c r="U915" i="3"/>
  <c r="U915" i="2"/>
  <c r="W915" i="1"/>
  <c r="V915" i="3"/>
  <c r="V915" i="2"/>
  <c r="X915" i="1"/>
  <c r="X915" i="3"/>
  <c r="X915" i="2"/>
  <c r="Z915" i="1"/>
  <c r="I916" i="1"/>
  <c r="F916" i="1"/>
  <c r="H916" i="1"/>
  <c r="E916" i="1"/>
  <c r="G916" i="1"/>
  <c r="D916" i="1"/>
  <c r="B917" i="1"/>
  <c r="K917" i="1" s="1"/>
  <c r="C916" i="1"/>
  <c r="W916" i="19" l="1"/>
  <c r="W916" i="18"/>
  <c r="W916" i="17"/>
  <c r="W916" i="16"/>
  <c r="W916" i="15"/>
  <c r="W916" i="14"/>
  <c r="W916" i="12"/>
  <c r="W916" i="13"/>
  <c r="W916" i="10"/>
  <c r="W916" i="11"/>
  <c r="W916" i="9"/>
  <c r="W916" i="7"/>
  <c r="W916" i="8"/>
  <c r="W916" i="5"/>
  <c r="X916" i="19"/>
  <c r="X916" i="18"/>
  <c r="X916" i="17"/>
  <c r="X916" i="16"/>
  <c r="X916" i="15"/>
  <c r="X916" i="14"/>
  <c r="X916" i="13"/>
  <c r="X916" i="12"/>
  <c r="X916" i="11"/>
  <c r="X916" i="10"/>
  <c r="X916" i="9"/>
  <c r="X916" i="8"/>
  <c r="X916" i="7"/>
  <c r="X916" i="5"/>
  <c r="U916" i="19"/>
  <c r="U916" i="18"/>
  <c r="U916" i="17"/>
  <c r="U916" i="16"/>
  <c r="U916" i="15"/>
  <c r="U916" i="14"/>
  <c r="U916" i="13"/>
  <c r="U916" i="12"/>
  <c r="U916" i="11"/>
  <c r="U916" i="10"/>
  <c r="U916" i="9"/>
  <c r="U916" i="8"/>
  <c r="U916" i="7"/>
  <c r="U916" i="5"/>
  <c r="V916" i="19"/>
  <c r="V916" i="18"/>
  <c r="V916" i="17"/>
  <c r="V916" i="16"/>
  <c r="V916" i="15"/>
  <c r="V916" i="14"/>
  <c r="V916" i="13"/>
  <c r="V916" i="12"/>
  <c r="V916" i="11"/>
  <c r="V916" i="10"/>
  <c r="V916" i="9"/>
  <c r="V916" i="8"/>
  <c r="V916" i="7"/>
  <c r="V916" i="5"/>
  <c r="X916" i="3"/>
  <c r="X916" i="2"/>
  <c r="Z916" i="1"/>
  <c r="W916" i="3"/>
  <c r="W916" i="2"/>
  <c r="Y916" i="1"/>
  <c r="U916" i="3"/>
  <c r="U916" i="2"/>
  <c r="W916" i="1"/>
  <c r="V916" i="3"/>
  <c r="V916" i="2"/>
  <c r="X916" i="1"/>
  <c r="I917" i="1"/>
  <c r="E917" i="1"/>
  <c r="G917" i="1"/>
  <c r="F917" i="1"/>
  <c r="H917" i="1"/>
  <c r="D917" i="1"/>
  <c r="C917" i="1"/>
  <c r="B918" i="1"/>
  <c r="K918" i="1" s="1"/>
  <c r="W917" i="18" l="1"/>
  <c r="W917" i="19"/>
  <c r="W917" i="16"/>
  <c r="W917" i="17"/>
  <c r="W917" i="15"/>
  <c r="W917" i="14"/>
  <c r="W917" i="13"/>
  <c r="W917" i="12"/>
  <c r="W917" i="10"/>
  <c r="W917" i="11"/>
  <c r="W917" i="9"/>
  <c r="W917" i="8"/>
  <c r="W917" i="5"/>
  <c r="W917" i="7"/>
  <c r="V917" i="19"/>
  <c r="V917" i="18"/>
  <c r="V917" i="17"/>
  <c r="V917" i="16"/>
  <c r="V917" i="15"/>
  <c r="V917" i="14"/>
  <c r="V917" i="13"/>
  <c r="V917" i="12"/>
  <c r="V917" i="11"/>
  <c r="V917" i="10"/>
  <c r="V917" i="9"/>
  <c r="V917" i="8"/>
  <c r="V917" i="7"/>
  <c r="V917" i="5"/>
  <c r="U917" i="19"/>
  <c r="U917" i="18"/>
  <c r="U917" i="17"/>
  <c r="U917" i="16"/>
  <c r="U917" i="15"/>
  <c r="U917" i="14"/>
  <c r="U917" i="13"/>
  <c r="U917" i="12"/>
  <c r="U917" i="11"/>
  <c r="U917" i="10"/>
  <c r="U917" i="9"/>
  <c r="U917" i="8"/>
  <c r="U917" i="7"/>
  <c r="U917" i="5"/>
  <c r="X917" i="19"/>
  <c r="X917" i="18"/>
  <c r="X917" i="17"/>
  <c r="X917" i="16"/>
  <c r="X917" i="15"/>
  <c r="X917" i="14"/>
  <c r="X917" i="13"/>
  <c r="X917" i="12"/>
  <c r="X917" i="11"/>
  <c r="X917" i="10"/>
  <c r="X917" i="9"/>
  <c r="X917" i="8"/>
  <c r="X917" i="7"/>
  <c r="X917" i="5"/>
  <c r="V917" i="3"/>
  <c r="V917" i="2"/>
  <c r="X917" i="1"/>
  <c r="X917" i="3"/>
  <c r="X917" i="2"/>
  <c r="Z917" i="1"/>
  <c r="W917" i="3"/>
  <c r="W917" i="2"/>
  <c r="Y917" i="1"/>
  <c r="U917" i="3"/>
  <c r="U917" i="2"/>
  <c r="W917" i="1"/>
  <c r="I918" i="1"/>
  <c r="F918" i="1"/>
  <c r="G918" i="1"/>
  <c r="H918" i="1"/>
  <c r="E918" i="1"/>
  <c r="D918" i="1"/>
  <c r="C918" i="1"/>
  <c r="B919" i="1"/>
  <c r="K919" i="1" s="1"/>
  <c r="W918" i="19" l="1"/>
  <c r="W918" i="18"/>
  <c r="W918" i="17"/>
  <c r="W918" i="15"/>
  <c r="W918" i="16"/>
  <c r="W918" i="12"/>
  <c r="W918" i="14"/>
  <c r="W918" i="13"/>
  <c r="W918" i="10"/>
  <c r="W918" i="11"/>
  <c r="W918" i="9"/>
  <c r="W918" i="8"/>
  <c r="W918" i="5"/>
  <c r="W918" i="7"/>
  <c r="U918" i="19"/>
  <c r="U918" i="18"/>
  <c r="U918" i="17"/>
  <c r="U918" i="16"/>
  <c r="U918" i="15"/>
  <c r="U918" i="14"/>
  <c r="U918" i="13"/>
  <c r="U918" i="12"/>
  <c r="U918" i="11"/>
  <c r="U918" i="10"/>
  <c r="U918" i="8"/>
  <c r="U918" i="9"/>
  <c r="U918" i="7"/>
  <c r="U918" i="5"/>
  <c r="X918" i="19"/>
  <c r="X918" i="18"/>
  <c r="X918" i="17"/>
  <c r="X918" i="16"/>
  <c r="X918" i="15"/>
  <c r="X918" i="14"/>
  <c r="X918" i="13"/>
  <c r="X918" i="12"/>
  <c r="X918" i="11"/>
  <c r="X918" i="10"/>
  <c r="X918" i="8"/>
  <c r="X918" i="9"/>
  <c r="X918" i="7"/>
  <c r="X918" i="5"/>
  <c r="V918" i="19"/>
  <c r="V918" i="18"/>
  <c r="V918" i="17"/>
  <c r="V918" i="16"/>
  <c r="V918" i="15"/>
  <c r="V918" i="14"/>
  <c r="V918" i="13"/>
  <c r="V918" i="12"/>
  <c r="V918" i="11"/>
  <c r="V918" i="10"/>
  <c r="V918" i="9"/>
  <c r="V918" i="8"/>
  <c r="V918" i="7"/>
  <c r="V918" i="5"/>
  <c r="U918" i="3"/>
  <c r="U918" i="2"/>
  <c r="W918" i="1"/>
  <c r="W918" i="3"/>
  <c r="W918" i="2"/>
  <c r="Y918" i="1"/>
  <c r="X918" i="3"/>
  <c r="X918" i="2"/>
  <c r="Z918" i="1"/>
  <c r="V918" i="3"/>
  <c r="V918" i="2"/>
  <c r="X918" i="1"/>
  <c r="I919" i="1"/>
  <c r="F919" i="1"/>
  <c r="E919" i="1"/>
  <c r="G919" i="1"/>
  <c r="H919" i="1"/>
  <c r="D919" i="1"/>
  <c r="B920" i="1"/>
  <c r="K920" i="1" s="1"/>
  <c r="C919" i="1"/>
  <c r="J19" i="9" a="1"/>
  <c r="E19" i="9" a="1"/>
  <c r="E18" i="9" a="1"/>
  <c r="J18" i="9" a="1"/>
  <c r="E19" i="9" l="1"/>
  <c r="G19" i="9" s="1"/>
  <c r="H19" i="9" s="1"/>
  <c r="I19" i="9" s="1"/>
  <c r="J19" i="9"/>
  <c r="J18" i="9"/>
  <c r="E18" i="9"/>
  <c r="G18" i="9" s="1"/>
  <c r="H18" i="9" s="1"/>
  <c r="W919" i="18"/>
  <c r="W919" i="19"/>
  <c r="W919" i="17"/>
  <c r="W919" i="15"/>
  <c r="W919" i="16"/>
  <c r="W919" i="13"/>
  <c r="W919" i="14"/>
  <c r="W919" i="12"/>
  <c r="W919" i="9"/>
  <c r="W919" i="10"/>
  <c r="W919" i="11"/>
  <c r="W919" i="5"/>
  <c r="W919" i="8"/>
  <c r="W919" i="7"/>
  <c r="V919" i="19"/>
  <c r="V919" i="18"/>
  <c r="V919" i="17"/>
  <c r="V919" i="16"/>
  <c r="V919" i="15"/>
  <c r="V919" i="14"/>
  <c r="V919" i="13"/>
  <c r="V919" i="12"/>
  <c r="V919" i="11"/>
  <c r="V919" i="10"/>
  <c r="V919" i="8"/>
  <c r="V919" i="9"/>
  <c r="V919" i="7"/>
  <c r="V919" i="5"/>
  <c r="U919" i="19"/>
  <c r="U919" i="18"/>
  <c r="U919" i="17"/>
  <c r="U919" i="16"/>
  <c r="U919" i="15"/>
  <c r="U919" i="14"/>
  <c r="U919" i="13"/>
  <c r="U919" i="12"/>
  <c r="U919" i="11"/>
  <c r="U919" i="10"/>
  <c r="U919" i="9"/>
  <c r="U919" i="8"/>
  <c r="U919" i="7"/>
  <c r="U919" i="5"/>
  <c r="X919" i="19"/>
  <c r="X919" i="18"/>
  <c r="X919" i="17"/>
  <c r="X919" i="16"/>
  <c r="X919" i="15"/>
  <c r="X919" i="14"/>
  <c r="X919" i="13"/>
  <c r="X919" i="12"/>
  <c r="X919" i="11"/>
  <c r="X919" i="10"/>
  <c r="X919" i="9"/>
  <c r="X919" i="8"/>
  <c r="X919" i="7"/>
  <c r="X919" i="5"/>
  <c r="X919" i="3"/>
  <c r="X919" i="2"/>
  <c r="Z919" i="1"/>
  <c r="W919" i="3"/>
  <c r="W919" i="2"/>
  <c r="Y919" i="1"/>
  <c r="U919" i="3"/>
  <c r="U919" i="2"/>
  <c r="W919" i="1"/>
  <c r="V919" i="3"/>
  <c r="V919" i="2"/>
  <c r="X919" i="1"/>
  <c r="I920" i="1"/>
  <c r="F920" i="1"/>
  <c r="E920" i="1"/>
  <c r="H920" i="1"/>
  <c r="G920" i="1"/>
  <c r="D920" i="1"/>
  <c r="B921" i="1"/>
  <c r="K921" i="1" s="1"/>
  <c r="C920" i="1"/>
  <c r="L19" i="9"/>
  <c r="P19" i="9"/>
  <c r="F29" i="3" a="1"/>
  <c r="L18" i="9"/>
  <c r="P18" i="9"/>
  <c r="Q19" i="9" l="1"/>
  <c r="R19" i="9" s="1"/>
  <c r="M19" i="9"/>
  <c r="N19" i="9" s="1"/>
  <c r="A24" i="9"/>
  <c r="H22" i="4" s="1"/>
  <c r="A22" i="9"/>
  <c r="H20" i="4" s="1"/>
  <c r="A20" i="9"/>
  <c r="H18" i="4" s="1"/>
  <c r="I18" i="9"/>
  <c r="I1" i="9" s="1"/>
  <c r="A18" i="9" s="1"/>
  <c r="A16" i="9"/>
  <c r="H10" i="4" s="1"/>
  <c r="Z18" i="9"/>
  <c r="Z19" i="9" s="1"/>
  <c r="Q18" i="9"/>
  <c r="R18" i="9" s="1"/>
  <c r="F29" i="3"/>
  <c r="M18" i="9"/>
  <c r="N18" i="9" s="1"/>
  <c r="W920" i="19"/>
  <c r="W920" i="18"/>
  <c r="W920" i="17"/>
  <c r="W920" i="15"/>
  <c r="W920" i="16"/>
  <c r="W920" i="14"/>
  <c r="W920" i="12"/>
  <c r="W920" i="13"/>
  <c r="W920" i="11"/>
  <c r="W920" i="10"/>
  <c r="W920" i="8"/>
  <c r="W920" i="9"/>
  <c r="W920" i="7"/>
  <c r="W920" i="5"/>
  <c r="X920" i="19"/>
  <c r="X920" i="18"/>
  <c r="X920" i="17"/>
  <c r="X920" i="16"/>
  <c r="X920" i="15"/>
  <c r="X920" i="14"/>
  <c r="X920" i="13"/>
  <c r="X920" i="12"/>
  <c r="X920" i="11"/>
  <c r="X920" i="10"/>
  <c r="X920" i="9"/>
  <c r="X920" i="8"/>
  <c r="X920" i="7"/>
  <c r="X920" i="5"/>
  <c r="U920" i="19"/>
  <c r="U920" i="18"/>
  <c r="U920" i="17"/>
  <c r="U920" i="16"/>
  <c r="U920" i="15"/>
  <c r="U920" i="14"/>
  <c r="U920" i="13"/>
  <c r="U920" i="12"/>
  <c r="U920" i="11"/>
  <c r="U920" i="10"/>
  <c r="U920" i="8"/>
  <c r="U920" i="9"/>
  <c r="U920" i="7"/>
  <c r="U920" i="5"/>
  <c r="V920" i="19"/>
  <c r="V920" i="18"/>
  <c r="V920" i="17"/>
  <c r="V920" i="15"/>
  <c r="V920" i="16"/>
  <c r="V920" i="14"/>
  <c r="V920" i="13"/>
  <c r="V920" i="12"/>
  <c r="V920" i="11"/>
  <c r="V920" i="9"/>
  <c r="V920" i="10"/>
  <c r="V920" i="7"/>
  <c r="V920" i="8"/>
  <c r="V920" i="5"/>
  <c r="X920" i="3"/>
  <c r="X920" i="2"/>
  <c r="Z920" i="1"/>
  <c r="W920" i="3"/>
  <c r="Y920" i="1"/>
  <c r="W920" i="2"/>
  <c r="U920" i="3"/>
  <c r="U920" i="2"/>
  <c r="W920" i="1"/>
  <c r="V920" i="3"/>
  <c r="V920" i="2"/>
  <c r="X920" i="1"/>
  <c r="I921" i="1"/>
  <c r="G921" i="1"/>
  <c r="F921" i="1"/>
  <c r="E921" i="1"/>
  <c r="H921" i="1"/>
  <c r="D921" i="1"/>
  <c r="B922" i="1"/>
  <c r="K922" i="1" s="1"/>
  <c r="C921" i="1"/>
  <c r="H14" i="4" l="1"/>
  <c r="A30" i="9"/>
  <c r="H28" i="4" s="1"/>
  <c r="A26" i="9"/>
  <c r="H24" i="4" s="1"/>
  <c r="A28" i="9"/>
  <c r="H26" i="4" s="1"/>
  <c r="A32" i="9"/>
  <c r="H30" i="4" s="1"/>
  <c r="A34" i="9"/>
  <c r="H32" i="4" s="1"/>
  <c r="A36" i="9"/>
  <c r="H34" i="4" s="1"/>
  <c r="W921" i="17"/>
  <c r="W921" i="19"/>
  <c r="W921" i="18"/>
  <c r="W921" i="15"/>
  <c r="W921" i="16"/>
  <c r="W921" i="14"/>
  <c r="W921" i="13"/>
  <c r="W921" i="12"/>
  <c r="W921" i="11"/>
  <c r="W921" i="9"/>
  <c r="W921" i="10"/>
  <c r="W921" i="8"/>
  <c r="W921" i="7"/>
  <c r="W921" i="5"/>
  <c r="X921" i="19"/>
  <c r="X921" i="18"/>
  <c r="X921" i="17"/>
  <c r="X921" i="16"/>
  <c r="X921" i="15"/>
  <c r="X921" i="14"/>
  <c r="X921" i="13"/>
  <c r="X921" i="12"/>
  <c r="X921" i="11"/>
  <c r="X921" i="10"/>
  <c r="X921" i="8"/>
  <c r="X921" i="9"/>
  <c r="X921" i="7"/>
  <c r="X921" i="5"/>
  <c r="U921" i="19"/>
  <c r="U921" i="18"/>
  <c r="U921" i="17"/>
  <c r="U921" i="16"/>
  <c r="U921" i="15"/>
  <c r="U921" i="14"/>
  <c r="U921" i="13"/>
  <c r="U921" i="12"/>
  <c r="U921" i="11"/>
  <c r="U921" i="10"/>
  <c r="U921" i="9"/>
  <c r="U921" i="8"/>
  <c r="U921" i="7"/>
  <c r="U921" i="5"/>
  <c r="V921" i="19"/>
  <c r="V921" i="18"/>
  <c r="V921" i="17"/>
  <c r="V921" i="16"/>
  <c r="V921" i="15"/>
  <c r="V921" i="14"/>
  <c r="V921" i="13"/>
  <c r="V921" i="11"/>
  <c r="V921" i="12"/>
  <c r="V921" i="10"/>
  <c r="V921" i="8"/>
  <c r="V921" i="9"/>
  <c r="V921" i="7"/>
  <c r="V921" i="5"/>
  <c r="U921" i="3"/>
  <c r="U921" i="2"/>
  <c r="W921" i="1"/>
  <c r="W921" i="3"/>
  <c r="W921" i="2"/>
  <c r="Y921" i="1"/>
  <c r="V921" i="3"/>
  <c r="V921" i="2"/>
  <c r="X921" i="1"/>
  <c r="X921" i="3"/>
  <c r="X921" i="2"/>
  <c r="Z921" i="1"/>
  <c r="I922" i="1"/>
  <c r="F922" i="1"/>
  <c r="E922" i="1"/>
  <c r="G922" i="1"/>
  <c r="H922" i="1"/>
  <c r="D922" i="1"/>
  <c r="B923" i="1"/>
  <c r="K923" i="1" s="1"/>
  <c r="C922" i="1"/>
  <c r="F39" i="7" a="1"/>
  <c r="F39" i="7" l="1"/>
  <c r="W922" i="19"/>
  <c r="W922" i="18"/>
  <c r="W922" i="16"/>
  <c r="W922" i="15"/>
  <c r="W922" i="14"/>
  <c r="W922" i="13"/>
  <c r="W922" i="12"/>
  <c r="W922" i="17"/>
  <c r="W922" i="11"/>
  <c r="W922" i="10"/>
  <c r="W922" i="9"/>
  <c r="W922" i="8"/>
  <c r="W922" i="7"/>
  <c r="W922" i="5"/>
  <c r="V922" i="19"/>
  <c r="V922" i="18"/>
  <c r="V922" i="17"/>
  <c r="V922" i="16"/>
  <c r="V922" i="15"/>
  <c r="V922" i="14"/>
  <c r="V922" i="13"/>
  <c r="V922" i="11"/>
  <c r="V922" i="12"/>
  <c r="V922" i="10"/>
  <c r="V922" i="9"/>
  <c r="V922" i="8"/>
  <c r="V922" i="7"/>
  <c r="V922" i="5"/>
  <c r="X922" i="18"/>
  <c r="X922" i="19"/>
  <c r="X922" i="17"/>
  <c r="X922" i="16"/>
  <c r="X922" i="15"/>
  <c r="X922" i="14"/>
  <c r="X922" i="12"/>
  <c r="X922" i="13"/>
  <c r="X922" i="11"/>
  <c r="X922" i="10"/>
  <c r="X922" i="9"/>
  <c r="X922" i="8"/>
  <c r="X922" i="7"/>
  <c r="X922" i="5"/>
  <c r="U922" i="19"/>
  <c r="U922" i="18"/>
  <c r="U922" i="17"/>
  <c r="U922" i="16"/>
  <c r="U922" i="15"/>
  <c r="U922" i="14"/>
  <c r="U922" i="13"/>
  <c r="U922" i="12"/>
  <c r="U922" i="11"/>
  <c r="U922" i="10"/>
  <c r="U922" i="9"/>
  <c r="U922" i="7"/>
  <c r="U922" i="8"/>
  <c r="U922" i="5"/>
  <c r="W922" i="3"/>
  <c r="W922" i="2"/>
  <c r="Y922" i="1"/>
  <c r="X922" i="3"/>
  <c r="X922" i="2"/>
  <c r="Z922" i="1"/>
  <c r="U922" i="3"/>
  <c r="U922" i="2"/>
  <c r="W922" i="1"/>
  <c r="V922" i="3"/>
  <c r="V922" i="2"/>
  <c r="X922" i="1"/>
  <c r="I923" i="1"/>
  <c r="H923" i="1"/>
  <c r="F923" i="1"/>
  <c r="G923" i="1"/>
  <c r="E923" i="1"/>
  <c r="D923" i="1"/>
  <c r="C923" i="1"/>
  <c r="B924" i="1"/>
  <c r="K924" i="1" s="1"/>
  <c r="W923" i="18" l="1"/>
  <c r="W923" i="19"/>
  <c r="W923" i="17"/>
  <c r="W923" i="16"/>
  <c r="W923" i="15"/>
  <c r="W923" i="14"/>
  <c r="W923" i="13"/>
  <c r="W923" i="11"/>
  <c r="W923" i="10"/>
  <c r="W923" i="12"/>
  <c r="W923" i="9"/>
  <c r="W923" i="7"/>
  <c r="W923" i="5"/>
  <c r="W923" i="8"/>
  <c r="X923" i="19"/>
  <c r="X923" i="17"/>
  <c r="X923" i="18"/>
  <c r="X923" i="16"/>
  <c r="X923" i="15"/>
  <c r="X923" i="14"/>
  <c r="X923" i="13"/>
  <c r="X923" i="12"/>
  <c r="X923" i="11"/>
  <c r="X923" i="10"/>
  <c r="X923" i="9"/>
  <c r="X923" i="8"/>
  <c r="X923" i="7"/>
  <c r="X923" i="5"/>
  <c r="V923" i="19"/>
  <c r="V923" i="18"/>
  <c r="V923" i="17"/>
  <c r="V923" i="16"/>
  <c r="V923" i="15"/>
  <c r="V923" i="14"/>
  <c r="V923" i="13"/>
  <c r="V923" i="12"/>
  <c r="V923" i="11"/>
  <c r="V923" i="9"/>
  <c r="V923" i="10"/>
  <c r="V923" i="8"/>
  <c r="V923" i="7"/>
  <c r="V923" i="5"/>
  <c r="U923" i="19"/>
  <c r="U923" i="18"/>
  <c r="U923" i="17"/>
  <c r="U923" i="16"/>
  <c r="U923" i="15"/>
  <c r="U923" i="14"/>
  <c r="U923" i="13"/>
  <c r="U923" i="12"/>
  <c r="U923" i="11"/>
  <c r="U923" i="10"/>
  <c r="U923" i="9"/>
  <c r="U923" i="8"/>
  <c r="U923" i="7"/>
  <c r="U923" i="5"/>
  <c r="U923" i="3"/>
  <c r="U923" i="2"/>
  <c r="W923" i="1"/>
  <c r="V923" i="3"/>
  <c r="V923" i="2"/>
  <c r="X923" i="1"/>
  <c r="W923" i="3"/>
  <c r="W923" i="2"/>
  <c r="Y923" i="1"/>
  <c r="X923" i="3"/>
  <c r="X923" i="2"/>
  <c r="Z923" i="1"/>
  <c r="I924" i="1"/>
  <c r="F924" i="1"/>
  <c r="H924" i="1"/>
  <c r="G924" i="1"/>
  <c r="E924" i="1"/>
  <c r="D924" i="1"/>
  <c r="B925" i="1"/>
  <c r="K925" i="1" s="1"/>
  <c r="C924" i="1"/>
  <c r="E29" i="3" a="1"/>
  <c r="J29" i="3" a="1"/>
  <c r="E29" i="3" l="1"/>
  <c r="G29" i="3" s="1"/>
  <c r="H29" i="3" s="1"/>
  <c r="J29" i="3"/>
  <c r="W924" i="18"/>
  <c r="W924" i="16"/>
  <c r="W924" i="17"/>
  <c r="W924" i="19"/>
  <c r="W924" i="15"/>
  <c r="W924" i="13"/>
  <c r="W924" i="11"/>
  <c r="W924" i="12"/>
  <c r="W924" i="14"/>
  <c r="W924" i="10"/>
  <c r="W924" i="9"/>
  <c r="W924" i="7"/>
  <c r="W924" i="8"/>
  <c r="W924" i="5"/>
  <c r="V924" i="19"/>
  <c r="V924" i="18"/>
  <c r="V924" i="17"/>
  <c r="V924" i="16"/>
  <c r="V924" i="15"/>
  <c r="V924" i="14"/>
  <c r="V924" i="13"/>
  <c r="V924" i="12"/>
  <c r="V924" i="11"/>
  <c r="V924" i="10"/>
  <c r="V924" i="9"/>
  <c r="V924" i="8"/>
  <c r="V924" i="7"/>
  <c r="V924" i="5"/>
  <c r="X924" i="19"/>
  <c r="X924" i="17"/>
  <c r="X924" i="18"/>
  <c r="X924" i="16"/>
  <c r="X924" i="15"/>
  <c r="X924" i="14"/>
  <c r="X924" i="13"/>
  <c r="X924" i="12"/>
  <c r="X924" i="11"/>
  <c r="X924" i="10"/>
  <c r="X924" i="9"/>
  <c r="X924" i="8"/>
  <c r="X924" i="7"/>
  <c r="X924" i="5"/>
  <c r="U924" i="19"/>
  <c r="U924" i="18"/>
  <c r="U924" i="17"/>
  <c r="U924" i="16"/>
  <c r="U924" i="15"/>
  <c r="U924" i="14"/>
  <c r="U924" i="13"/>
  <c r="U924" i="12"/>
  <c r="U924" i="11"/>
  <c r="U924" i="10"/>
  <c r="U924" i="9"/>
  <c r="U924" i="8"/>
  <c r="U924" i="7"/>
  <c r="U924" i="5"/>
  <c r="W924" i="3"/>
  <c r="W924" i="2"/>
  <c r="Y924" i="1"/>
  <c r="X924" i="3"/>
  <c r="X924" i="2"/>
  <c r="Z924" i="1"/>
  <c r="U924" i="3"/>
  <c r="U924" i="2"/>
  <c r="W924" i="1"/>
  <c r="V924" i="3"/>
  <c r="V924" i="2"/>
  <c r="X924" i="1"/>
  <c r="I925" i="1"/>
  <c r="G925" i="1"/>
  <c r="H925" i="1"/>
  <c r="F925" i="1"/>
  <c r="E925" i="1"/>
  <c r="D925" i="1"/>
  <c r="B926" i="1"/>
  <c r="K926" i="1" s="1"/>
  <c r="C925" i="1"/>
  <c r="F5" i="12" a="1"/>
  <c r="P29" i="3"/>
  <c r="L29" i="3"/>
  <c r="Z29" i="3" l="1"/>
  <c r="I29" i="3"/>
  <c r="M29" i="3"/>
  <c r="N29" i="3" s="1"/>
  <c r="F5" i="12"/>
  <c r="Q29" i="3"/>
  <c r="R29" i="3" s="1"/>
  <c r="W925" i="19"/>
  <c r="W925" i="18"/>
  <c r="W925" i="17"/>
  <c r="W925" i="16"/>
  <c r="W925" i="15"/>
  <c r="W925" i="14"/>
  <c r="W925" i="13"/>
  <c r="W925" i="12"/>
  <c r="W925" i="11"/>
  <c r="W925" i="10"/>
  <c r="W925" i="8"/>
  <c r="W925" i="9"/>
  <c r="W925" i="7"/>
  <c r="W925" i="5"/>
  <c r="U925" i="19"/>
  <c r="U925" i="18"/>
  <c r="U925" i="17"/>
  <c r="U925" i="16"/>
  <c r="U925" i="15"/>
  <c r="U925" i="14"/>
  <c r="U925" i="13"/>
  <c r="U925" i="12"/>
  <c r="U925" i="11"/>
  <c r="U925" i="10"/>
  <c r="U925" i="9"/>
  <c r="U925" i="7"/>
  <c r="U925" i="8"/>
  <c r="U925" i="5"/>
  <c r="X925" i="19"/>
  <c r="X925" i="18"/>
  <c r="X925" i="17"/>
  <c r="X925" i="16"/>
  <c r="X925" i="15"/>
  <c r="X925" i="14"/>
  <c r="X925" i="13"/>
  <c r="X925" i="12"/>
  <c r="X925" i="11"/>
  <c r="X925" i="10"/>
  <c r="X925" i="8"/>
  <c r="X925" i="9"/>
  <c r="X925" i="7"/>
  <c r="X925" i="5"/>
  <c r="V925" i="19"/>
  <c r="V925" i="18"/>
  <c r="V925" i="17"/>
  <c r="V925" i="16"/>
  <c r="V925" i="15"/>
  <c r="V925" i="14"/>
  <c r="V925" i="13"/>
  <c r="V925" i="12"/>
  <c r="V925" i="11"/>
  <c r="V925" i="10"/>
  <c r="V925" i="9"/>
  <c r="V925" i="8"/>
  <c r="V925" i="7"/>
  <c r="V925" i="5"/>
  <c r="V925" i="3"/>
  <c r="V925" i="2"/>
  <c r="X925" i="1"/>
  <c r="W925" i="3"/>
  <c r="W925" i="2"/>
  <c r="Y925" i="1"/>
  <c r="U925" i="3"/>
  <c r="U925" i="2"/>
  <c r="W925" i="1"/>
  <c r="X925" i="3"/>
  <c r="X925" i="2"/>
  <c r="Z925" i="1"/>
  <c r="I926" i="1"/>
  <c r="H926" i="1"/>
  <c r="E926" i="1"/>
  <c r="G926" i="1"/>
  <c r="F926" i="1"/>
  <c r="D926" i="1"/>
  <c r="C926" i="1"/>
  <c r="B927" i="1"/>
  <c r="K927" i="1" s="1"/>
  <c r="J39" i="7" a="1"/>
  <c r="E39" i="7" a="1"/>
  <c r="J39" i="7" l="1"/>
  <c r="E39" i="7"/>
  <c r="G39" i="7" s="1"/>
  <c r="H39" i="7" s="1"/>
  <c r="W926" i="18"/>
  <c r="W926" i="19"/>
  <c r="W926" i="16"/>
  <c r="W926" i="14"/>
  <c r="W926" i="15"/>
  <c r="W926" i="13"/>
  <c r="W926" i="11"/>
  <c r="W926" i="12"/>
  <c r="W926" i="17"/>
  <c r="W926" i="9"/>
  <c r="W926" i="10"/>
  <c r="W926" i="8"/>
  <c r="W926" i="5"/>
  <c r="W926" i="7"/>
  <c r="U926" i="19"/>
  <c r="U926" i="18"/>
  <c r="U926" i="17"/>
  <c r="U926" i="16"/>
  <c r="U926" i="15"/>
  <c r="U926" i="14"/>
  <c r="U926" i="13"/>
  <c r="U926" i="12"/>
  <c r="U926" i="10"/>
  <c r="U926" i="11"/>
  <c r="U926" i="9"/>
  <c r="U926" i="8"/>
  <c r="U926" i="7"/>
  <c r="U926" i="5"/>
  <c r="X926" i="19"/>
  <c r="X926" i="18"/>
  <c r="X926" i="17"/>
  <c r="X926" i="16"/>
  <c r="X926" i="15"/>
  <c r="X926" i="14"/>
  <c r="X926" i="13"/>
  <c r="X926" i="12"/>
  <c r="X926" i="11"/>
  <c r="X926" i="10"/>
  <c r="X926" i="9"/>
  <c r="X926" i="7"/>
  <c r="X926" i="8"/>
  <c r="X926" i="5"/>
  <c r="V926" i="19"/>
  <c r="V926" i="18"/>
  <c r="V926" i="17"/>
  <c r="V926" i="16"/>
  <c r="V926" i="15"/>
  <c r="V926" i="14"/>
  <c r="V926" i="13"/>
  <c r="V926" i="12"/>
  <c r="V926" i="11"/>
  <c r="V926" i="9"/>
  <c r="V926" i="10"/>
  <c r="V926" i="8"/>
  <c r="V926" i="7"/>
  <c r="V926" i="5"/>
  <c r="W926" i="3"/>
  <c r="W926" i="2"/>
  <c r="Y926" i="1"/>
  <c r="U926" i="3"/>
  <c r="U926" i="2"/>
  <c r="W926" i="1"/>
  <c r="V926" i="3"/>
  <c r="V926" i="2"/>
  <c r="X926" i="1"/>
  <c r="X926" i="3"/>
  <c r="X926" i="2"/>
  <c r="Z926" i="1"/>
  <c r="I927" i="1"/>
  <c r="H927" i="1"/>
  <c r="F927" i="1"/>
  <c r="G927" i="1"/>
  <c r="E927" i="1"/>
  <c r="D927" i="1"/>
  <c r="B928" i="1"/>
  <c r="K928" i="1" s="1"/>
  <c r="C927" i="1"/>
  <c r="P39" i="7"/>
  <c r="L39" i="7"/>
  <c r="Z39" i="7" l="1"/>
  <c r="I39" i="7"/>
  <c r="Q39" i="7"/>
  <c r="R39" i="7" s="1"/>
  <c r="M39" i="7"/>
  <c r="N39" i="7" s="1"/>
  <c r="W927" i="19"/>
  <c r="W927" i="18"/>
  <c r="W927" i="16"/>
  <c r="W927" i="17"/>
  <c r="W927" i="14"/>
  <c r="W927" i="15"/>
  <c r="W927" i="13"/>
  <c r="W927" i="12"/>
  <c r="W927" i="10"/>
  <c r="W927" i="11"/>
  <c r="W927" i="8"/>
  <c r="W927" i="9"/>
  <c r="W927" i="7"/>
  <c r="W927" i="5"/>
  <c r="V927" i="19"/>
  <c r="V927" i="18"/>
  <c r="V927" i="17"/>
  <c r="V927" i="16"/>
  <c r="V927" i="15"/>
  <c r="V927" i="14"/>
  <c r="V927" i="13"/>
  <c r="V927" i="12"/>
  <c r="V927" i="11"/>
  <c r="V927" i="10"/>
  <c r="V927" i="9"/>
  <c r="V927" i="8"/>
  <c r="V927" i="7"/>
  <c r="V927" i="5"/>
  <c r="X927" i="19"/>
  <c r="X927" i="18"/>
  <c r="X927" i="17"/>
  <c r="X927" i="16"/>
  <c r="X927" i="15"/>
  <c r="X927" i="14"/>
  <c r="X927" i="13"/>
  <c r="X927" i="12"/>
  <c r="X927" i="11"/>
  <c r="X927" i="10"/>
  <c r="X927" i="8"/>
  <c r="X927" i="9"/>
  <c r="X927" i="7"/>
  <c r="X927" i="5"/>
  <c r="U927" i="19"/>
  <c r="U927" i="18"/>
  <c r="U927" i="17"/>
  <c r="U927" i="16"/>
  <c r="U927" i="15"/>
  <c r="U927" i="14"/>
  <c r="U927" i="13"/>
  <c r="U927" i="12"/>
  <c r="U927" i="11"/>
  <c r="U927" i="10"/>
  <c r="U927" i="9"/>
  <c r="U927" i="8"/>
  <c r="U927" i="7"/>
  <c r="U927" i="5"/>
  <c r="W927" i="3"/>
  <c r="W927" i="2"/>
  <c r="Y927" i="1"/>
  <c r="U927" i="3"/>
  <c r="U927" i="2"/>
  <c r="W927" i="1"/>
  <c r="V927" i="3"/>
  <c r="V927" i="2"/>
  <c r="X927" i="1"/>
  <c r="X927" i="3"/>
  <c r="X927" i="2"/>
  <c r="Z927" i="1"/>
  <c r="I928" i="1"/>
  <c r="F928" i="1"/>
  <c r="E928" i="1"/>
  <c r="G928" i="1"/>
  <c r="H928" i="1"/>
  <c r="D928" i="1"/>
  <c r="B929" i="1"/>
  <c r="K929" i="1" s="1"/>
  <c r="C928" i="1"/>
  <c r="W928" i="19" l="1"/>
  <c r="W928" i="18"/>
  <c r="W928" i="17"/>
  <c r="W928" i="16"/>
  <c r="W928" i="15"/>
  <c r="W928" i="12"/>
  <c r="W928" i="14"/>
  <c r="W928" i="13"/>
  <c r="W928" i="11"/>
  <c r="W928" i="9"/>
  <c r="W928" i="10"/>
  <c r="W928" i="8"/>
  <c r="W928" i="5"/>
  <c r="W928" i="7"/>
  <c r="X928" i="19"/>
  <c r="X928" i="18"/>
  <c r="X928" i="17"/>
  <c r="X928" i="16"/>
  <c r="X928" i="15"/>
  <c r="X928" i="14"/>
  <c r="X928" i="13"/>
  <c r="X928" i="12"/>
  <c r="X928" i="11"/>
  <c r="X928" i="10"/>
  <c r="X928" i="9"/>
  <c r="X928" i="8"/>
  <c r="X928" i="7"/>
  <c r="X928" i="5"/>
  <c r="V928" i="19"/>
  <c r="V928" i="18"/>
  <c r="V928" i="17"/>
  <c r="V928" i="16"/>
  <c r="V928" i="15"/>
  <c r="V928" i="14"/>
  <c r="V928" i="13"/>
  <c r="V928" i="11"/>
  <c r="V928" i="12"/>
  <c r="V928" i="10"/>
  <c r="V928" i="9"/>
  <c r="V928" i="8"/>
  <c r="V928" i="7"/>
  <c r="V928" i="5"/>
  <c r="U928" i="19"/>
  <c r="U928" i="17"/>
  <c r="U928" i="18"/>
  <c r="U928" i="16"/>
  <c r="U928" i="15"/>
  <c r="U928" i="14"/>
  <c r="U928" i="13"/>
  <c r="U928" i="12"/>
  <c r="U928" i="11"/>
  <c r="U928" i="10"/>
  <c r="U928" i="9"/>
  <c r="U928" i="8"/>
  <c r="U928" i="7"/>
  <c r="U928" i="5"/>
  <c r="U928" i="3"/>
  <c r="U928" i="2"/>
  <c r="W928" i="1"/>
  <c r="W928" i="2"/>
  <c r="W928" i="3"/>
  <c r="Y928" i="1"/>
  <c r="V928" i="3"/>
  <c r="V928" i="2"/>
  <c r="X928" i="1"/>
  <c r="X928" i="3"/>
  <c r="X928" i="2"/>
  <c r="Z928" i="1"/>
  <c r="I929" i="1"/>
  <c r="H929" i="1"/>
  <c r="G929" i="1"/>
  <c r="E929" i="1"/>
  <c r="F929" i="1"/>
  <c r="D929" i="1"/>
  <c r="B930" i="1"/>
  <c r="K930" i="1" s="1"/>
  <c r="C929" i="1"/>
  <c r="J5" i="12" a="1"/>
  <c r="F11" i="8" a="1"/>
  <c r="E5" i="12" a="1"/>
  <c r="E5" i="12" l="1"/>
  <c r="G5" i="12" s="1"/>
  <c r="H5" i="12" s="1"/>
  <c r="J5" i="12"/>
  <c r="F11" i="8"/>
  <c r="W929" i="18"/>
  <c r="W929" i="16"/>
  <c r="W929" i="19"/>
  <c r="W929" i="15"/>
  <c r="W929" i="17"/>
  <c r="W929" i="14"/>
  <c r="W929" i="13"/>
  <c r="W929" i="11"/>
  <c r="W929" i="12"/>
  <c r="W929" i="9"/>
  <c r="W929" i="10"/>
  <c r="W929" i="8"/>
  <c r="W929" i="7"/>
  <c r="W929" i="5"/>
  <c r="X929" i="19"/>
  <c r="X929" i="18"/>
  <c r="X929" i="17"/>
  <c r="X929" i="16"/>
  <c r="X929" i="15"/>
  <c r="X929" i="14"/>
  <c r="X929" i="13"/>
  <c r="X929" i="12"/>
  <c r="X929" i="11"/>
  <c r="X929" i="10"/>
  <c r="X929" i="9"/>
  <c r="X929" i="8"/>
  <c r="X929" i="7"/>
  <c r="X929" i="5"/>
  <c r="V929" i="19"/>
  <c r="V929" i="18"/>
  <c r="V929" i="17"/>
  <c r="V929" i="16"/>
  <c r="V929" i="15"/>
  <c r="V929" i="14"/>
  <c r="V929" i="13"/>
  <c r="V929" i="12"/>
  <c r="V929" i="11"/>
  <c r="V929" i="10"/>
  <c r="V929" i="9"/>
  <c r="V929" i="8"/>
  <c r="V929" i="7"/>
  <c r="V929" i="5"/>
  <c r="U929" i="19"/>
  <c r="U929" i="18"/>
  <c r="U929" i="17"/>
  <c r="U929" i="16"/>
  <c r="U929" i="15"/>
  <c r="U929" i="14"/>
  <c r="U929" i="13"/>
  <c r="U929" i="12"/>
  <c r="U929" i="11"/>
  <c r="U929" i="10"/>
  <c r="U929" i="9"/>
  <c r="U929" i="8"/>
  <c r="U929" i="7"/>
  <c r="U929" i="5"/>
  <c r="V929" i="3"/>
  <c r="V929" i="2"/>
  <c r="X929" i="1"/>
  <c r="W929" i="3"/>
  <c r="W929" i="2"/>
  <c r="Y929" i="1"/>
  <c r="U929" i="3"/>
  <c r="U929" i="2"/>
  <c r="W929" i="1"/>
  <c r="X929" i="3"/>
  <c r="X929" i="2"/>
  <c r="Z929" i="1"/>
  <c r="I930" i="1"/>
  <c r="H930" i="1"/>
  <c r="G930" i="1"/>
  <c r="F930" i="1"/>
  <c r="E930" i="1"/>
  <c r="D930" i="1"/>
  <c r="C930" i="1"/>
  <c r="B931" i="1"/>
  <c r="K931" i="1" s="1"/>
  <c r="P5" i="12"/>
  <c r="L5" i="12"/>
  <c r="I5" i="12" l="1"/>
  <c r="I1" i="12" s="1"/>
  <c r="A18" i="12" s="1"/>
  <c r="A24" i="12"/>
  <c r="R22" i="4" s="1"/>
  <c r="A22" i="12"/>
  <c r="R20" i="4" s="1"/>
  <c r="A20" i="12"/>
  <c r="R18" i="4" s="1"/>
  <c r="Z5" i="12"/>
  <c r="A16" i="12"/>
  <c r="R10" i="4" s="1"/>
  <c r="M5" i="12"/>
  <c r="N5" i="12" s="1"/>
  <c r="Q5" i="12"/>
  <c r="R5" i="12" s="1"/>
  <c r="W930" i="18"/>
  <c r="W930" i="17"/>
  <c r="W930" i="15"/>
  <c r="W930" i="16"/>
  <c r="W930" i="19"/>
  <c r="W930" i="14"/>
  <c r="W930" i="12"/>
  <c r="W930" i="11"/>
  <c r="W930" i="10"/>
  <c r="W930" i="13"/>
  <c r="W930" i="8"/>
  <c r="W930" i="9"/>
  <c r="W930" i="7"/>
  <c r="W930" i="5"/>
  <c r="U930" i="19"/>
  <c r="U930" i="18"/>
  <c r="U930" i="17"/>
  <c r="U930" i="15"/>
  <c r="U930" i="16"/>
  <c r="U930" i="14"/>
  <c r="U930" i="13"/>
  <c r="U930" i="12"/>
  <c r="U930" i="11"/>
  <c r="U930" i="10"/>
  <c r="U930" i="9"/>
  <c r="U930" i="7"/>
  <c r="U930" i="8"/>
  <c r="U930" i="5"/>
  <c r="V930" i="19"/>
  <c r="V930" i="18"/>
  <c r="V930" i="17"/>
  <c r="V930" i="16"/>
  <c r="V930" i="15"/>
  <c r="V930" i="14"/>
  <c r="V930" i="13"/>
  <c r="V930" i="12"/>
  <c r="V930" i="11"/>
  <c r="V930" i="10"/>
  <c r="V930" i="9"/>
  <c r="V930" i="8"/>
  <c r="V930" i="7"/>
  <c r="V930" i="5"/>
  <c r="X930" i="19"/>
  <c r="X930" i="18"/>
  <c r="X930" i="16"/>
  <c r="X930" i="17"/>
  <c r="X930" i="15"/>
  <c r="X930" i="14"/>
  <c r="X930" i="13"/>
  <c r="X930" i="12"/>
  <c r="X930" i="11"/>
  <c r="X930" i="10"/>
  <c r="X930" i="9"/>
  <c r="X930" i="8"/>
  <c r="X930" i="7"/>
  <c r="X930" i="5"/>
  <c r="W930" i="3"/>
  <c r="W930" i="2"/>
  <c r="Y930" i="1"/>
  <c r="V930" i="3"/>
  <c r="V930" i="2"/>
  <c r="X930" i="1"/>
  <c r="U930" i="3"/>
  <c r="U930" i="2"/>
  <c r="W930" i="1"/>
  <c r="X930" i="3"/>
  <c r="X930" i="2"/>
  <c r="Z930" i="1"/>
  <c r="I931" i="1"/>
  <c r="H931" i="1"/>
  <c r="G931" i="1"/>
  <c r="E931" i="1"/>
  <c r="F931" i="1"/>
  <c r="D931" i="1"/>
  <c r="B932" i="1"/>
  <c r="K932" i="1" s="1"/>
  <c r="C931" i="1"/>
  <c r="R14" i="4" l="1"/>
  <c r="A36" i="12"/>
  <c r="R34" i="4" s="1"/>
  <c r="A32" i="12"/>
  <c r="R30" i="4" s="1"/>
  <c r="A34" i="12"/>
  <c r="R32" i="4" s="1"/>
  <c r="A26" i="12"/>
  <c r="R24" i="4" s="1"/>
  <c r="A28" i="12"/>
  <c r="R26" i="4" s="1"/>
  <c r="A30" i="12"/>
  <c r="R28" i="4" s="1"/>
  <c r="W931" i="17"/>
  <c r="W931" i="19"/>
  <c r="W931" i="15"/>
  <c r="W931" i="18"/>
  <c r="W931" i="16"/>
  <c r="W931" i="13"/>
  <c r="W931" i="14"/>
  <c r="W931" i="9"/>
  <c r="W931" i="12"/>
  <c r="W931" i="11"/>
  <c r="W931" i="10"/>
  <c r="W931" i="5"/>
  <c r="W931" i="7"/>
  <c r="W931" i="8"/>
  <c r="X931" i="19"/>
  <c r="X931" i="18"/>
  <c r="X931" i="17"/>
  <c r="X931" i="16"/>
  <c r="X931" i="15"/>
  <c r="X931" i="14"/>
  <c r="X931" i="12"/>
  <c r="X931" i="13"/>
  <c r="X931" i="11"/>
  <c r="X931" i="10"/>
  <c r="X931" i="9"/>
  <c r="X931" i="8"/>
  <c r="X931" i="7"/>
  <c r="X931" i="5"/>
  <c r="V931" i="19"/>
  <c r="V931" i="18"/>
  <c r="V931" i="17"/>
  <c r="V931" i="16"/>
  <c r="V931" i="15"/>
  <c r="V931" i="14"/>
  <c r="V931" i="13"/>
  <c r="V931" i="12"/>
  <c r="V931" i="11"/>
  <c r="V931" i="10"/>
  <c r="V931" i="9"/>
  <c r="V931" i="8"/>
  <c r="V931" i="7"/>
  <c r="V931" i="5"/>
  <c r="U931" i="19"/>
  <c r="U931" i="17"/>
  <c r="U931" i="18"/>
  <c r="U931" i="16"/>
  <c r="U931" i="15"/>
  <c r="U931" i="14"/>
  <c r="U931" i="13"/>
  <c r="U931" i="12"/>
  <c r="U931" i="11"/>
  <c r="U931" i="10"/>
  <c r="U931" i="8"/>
  <c r="U931" i="9"/>
  <c r="U931" i="7"/>
  <c r="U931" i="5"/>
  <c r="U931" i="3"/>
  <c r="U931" i="2"/>
  <c r="W931" i="1"/>
  <c r="V931" i="3"/>
  <c r="V931" i="2"/>
  <c r="X931" i="1"/>
  <c r="X931" i="3"/>
  <c r="X931" i="2"/>
  <c r="Z931" i="1"/>
  <c r="W931" i="3"/>
  <c r="W931" i="2"/>
  <c r="Y931" i="1"/>
  <c r="I932" i="1"/>
  <c r="E932" i="1"/>
  <c r="H932" i="1"/>
  <c r="F932" i="1"/>
  <c r="G932" i="1"/>
  <c r="D932" i="1"/>
  <c r="C932" i="1"/>
  <c r="B933" i="1"/>
  <c r="K933" i="1" s="1"/>
  <c r="F30" i="3" a="1"/>
  <c r="F30" i="3" l="1"/>
  <c r="W932" i="18"/>
  <c r="W932" i="19"/>
  <c r="W932" i="17"/>
  <c r="W932" i="16"/>
  <c r="W932" i="15"/>
  <c r="W932" i="13"/>
  <c r="W932" i="12"/>
  <c r="W932" i="11"/>
  <c r="W932" i="14"/>
  <c r="W932" i="9"/>
  <c r="W932" i="8"/>
  <c r="W932" i="10"/>
  <c r="W932" i="5"/>
  <c r="W932" i="7"/>
  <c r="U932" i="19"/>
  <c r="U932" i="18"/>
  <c r="U932" i="17"/>
  <c r="U932" i="16"/>
  <c r="U932" i="15"/>
  <c r="U932" i="14"/>
  <c r="U932" i="13"/>
  <c r="U932" i="12"/>
  <c r="U932" i="11"/>
  <c r="U932" i="10"/>
  <c r="U932" i="9"/>
  <c r="U932" i="8"/>
  <c r="U932" i="7"/>
  <c r="U932" i="5"/>
  <c r="X932" i="19"/>
  <c r="X932" i="18"/>
  <c r="X932" i="17"/>
  <c r="X932" i="16"/>
  <c r="X932" i="15"/>
  <c r="X932" i="14"/>
  <c r="X932" i="13"/>
  <c r="X932" i="12"/>
  <c r="X932" i="11"/>
  <c r="X932" i="10"/>
  <c r="X932" i="9"/>
  <c r="X932" i="8"/>
  <c r="X932" i="7"/>
  <c r="X932" i="5"/>
  <c r="V932" i="19"/>
  <c r="V932" i="18"/>
  <c r="V932" i="17"/>
  <c r="V932" i="16"/>
  <c r="V932" i="15"/>
  <c r="V932" i="14"/>
  <c r="V932" i="13"/>
  <c r="V932" i="12"/>
  <c r="V932" i="11"/>
  <c r="V932" i="9"/>
  <c r="V932" i="10"/>
  <c r="V932" i="8"/>
  <c r="V932" i="7"/>
  <c r="V932" i="5"/>
  <c r="W932" i="3"/>
  <c r="W932" i="2"/>
  <c r="Y932" i="1"/>
  <c r="X932" i="3"/>
  <c r="X932" i="2"/>
  <c r="Z932" i="1"/>
  <c r="U932" i="3"/>
  <c r="U932" i="2"/>
  <c r="W932" i="1"/>
  <c r="V932" i="3"/>
  <c r="V932" i="2"/>
  <c r="X932" i="1"/>
  <c r="I933" i="1"/>
  <c r="H933" i="1"/>
  <c r="G933" i="1"/>
  <c r="E933" i="1"/>
  <c r="F933" i="1"/>
  <c r="D933" i="1"/>
  <c r="B934" i="1"/>
  <c r="K934" i="1" s="1"/>
  <c r="C933" i="1"/>
  <c r="J11" i="8" a="1"/>
  <c r="E11" i="8" a="1"/>
  <c r="E11" i="8" l="1"/>
  <c r="G11" i="8" s="1"/>
  <c r="H11" i="8" s="1"/>
  <c r="J11" i="8"/>
  <c r="W933" i="19"/>
  <c r="W933" i="17"/>
  <c r="W933" i="18"/>
  <c r="W933" i="16"/>
  <c r="W933" i="14"/>
  <c r="W933" i="15"/>
  <c r="W933" i="12"/>
  <c r="W933" i="11"/>
  <c r="W933" i="13"/>
  <c r="W933" i="9"/>
  <c r="W933" i="10"/>
  <c r="W933" i="7"/>
  <c r="W933" i="8"/>
  <c r="W933" i="5"/>
  <c r="V933" i="19"/>
  <c r="V933" i="17"/>
  <c r="V933" i="18"/>
  <c r="V933" i="16"/>
  <c r="V933" i="15"/>
  <c r="V933" i="14"/>
  <c r="V933" i="13"/>
  <c r="V933" i="12"/>
  <c r="V933" i="11"/>
  <c r="V933" i="10"/>
  <c r="V933" i="9"/>
  <c r="V933" i="8"/>
  <c r="V933" i="7"/>
  <c r="V933" i="5"/>
  <c r="X933" i="19"/>
  <c r="X933" i="18"/>
  <c r="X933" i="17"/>
  <c r="X933" i="16"/>
  <c r="X933" i="15"/>
  <c r="X933" i="14"/>
  <c r="X933" i="13"/>
  <c r="X933" i="12"/>
  <c r="X933" i="11"/>
  <c r="X933" i="10"/>
  <c r="X933" i="9"/>
  <c r="X933" i="8"/>
  <c r="X933" i="7"/>
  <c r="X933" i="5"/>
  <c r="U933" i="19"/>
  <c r="U933" i="18"/>
  <c r="U933" i="17"/>
  <c r="U933" i="16"/>
  <c r="U933" i="15"/>
  <c r="U933" i="14"/>
  <c r="U933" i="13"/>
  <c r="U933" i="12"/>
  <c r="U933" i="10"/>
  <c r="U933" i="11"/>
  <c r="U933" i="9"/>
  <c r="U933" i="8"/>
  <c r="U933" i="7"/>
  <c r="U933" i="5"/>
  <c r="U933" i="3"/>
  <c r="U933" i="2"/>
  <c r="W933" i="1"/>
  <c r="W933" i="3"/>
  <c r="W933" i="2"/>
  <c r="Y933" i="1"/>
  <c r="X933" i="3"/>
  <c r="X933" i="2"/>
  <c r="Z933" i="1"/>
  <c r="V933" i="3"/>
  <c r="V933" i="2"/>
  <c r="X933" i="1"/>
  <c r="I934" i="1"/>
  <c r="H934" i="1"/>
  <c r="E934" i="1"/>
  <c r="G934" i="1"/>
  <c r="F934" i="1"/>
  <c r="D934" i="1"/>
  <c r="B935" i="1"/>
  <c r="K935" i="1" s="1"/>
  <c r="C934" i="1"/>
  <c r="L11" i="8"/>
  <c r="P11" i="8"/>
  <c r="A24" i="8" l="1"/>
  <c r="F22" i="4" s="1"/>
  <c r="A22" i="8"/>
  <c r="F20" i="4" s="1"/>
  <c r="A20" i="8"/>
  <c r="F18" i="4" s="1"/>
  <c r="A16" i="8"/>
  <c r="F10" i="4" s="1"/>
  <c r="I11" i="8"/>
  <c r="I1" i="8" s="1"/>
  <c r="A18" i="8" s="1"/>
  <c r="Z11" i="8"/>
  <c r="Z12" i="8" s="1"/>
  <c r="Q11" i="8"/>
  <c r="R11" i="8" s="1"/>
  <c r="M11" i="8"/>
  <c r="N11" i="8" s="1"/>
  <c r="W934" i="19"/>
  <c r="W934" i="16"/>
  <c r="W934" i="17"/>
  <c r="W934" i="18"/>
  <c r="W934" i="15"/>
  <c r="W934" i="13"/>
  <c r="W934" i="12"/>
  <c r="W934" i="14"/>
  <c r="W934" i="10"/>
  <c r="W934" i="11"/>
  <c r="W934" i="9"/>
  <c r="W934" i="7"/>
  <c r="W934" i="8"/>
  <c r="W934" i="5"/>
  <c r="V934" i="19"/>
  <c r="V934" i="17"/>
  <c r="V934" i="18"/>
  <c r="V934" i="16"/>
  <c r="V934" i="15"/>
  <c r="V934" i="14"/>
  <c r="V934" i="13"/>
  <c r="V934" i="12"/>
  <c r="V934" i="11"/>
  <c r="V934" i="10"/>
  <c r="V934" i="8"/>
  <c r="V934" i="9"/>
  <c r="V934" i="7"/>
  <c r="V934" i="5"/>
  <c r="U934" i="19"/>
  <c r="U934" i="18"/>
  <c r="U934" i="17"/>
  <c r="U934" i="16"/>
  <c r="U934" i="15"/>
  <c r="U934" i="14"/>
  <c r="U934" i="13"/>
  <c r="U934" i="12"/>
  <c r="U934" i="11"/>
  <c r="U934" i="10"/>
  <c r="U934" i="9"/>
  <c r="U934" i="8"/>
  <c r="U934" i="7"/>
  <c r="U934" i="5"/>
  <c r="X934" i="19"/>
  <c r="X934" i="18"/>
  <c r="X934" i="17"/>
  <c r="X934" i="16"/>
  <c r="X934" i="15"/>
  <c r="X934" i="14"/>
  <c r="X934" i="13"/>
  <c r="X934" i="12"/>
  <c r="X934" i="11"/>
  <c r="X934" i="10"/>
  <c r="X934" i="9"/>
  <c r="X934" i="7"/>
  <c r="X934" i="8"/>
  <c r="X934" i="5"/>
  <c r="W934" i="3"/>
  <c r="W934" i="2"/>
  <c r="Y934" i="1"/>
  <c r="V934" i="3"/>
  <c r="V934" i="2"/>
  <c r="X934" i="1"/>
  <c r="X934" i="3"/>
  <c r="X934" i="2"/>
  <c r="Z934" i="1"/>
  <c r="U934" i="3"/>
  <c r="U934" i="2"/>
  <c r="W934" i="1"/>
  <c r="I935" i="1"/>
  <c r="H935" i="1"/>
  <c r="E935" i="1"/>
  <c r="G935" i="1"/>
  <c r="F935" i="1"/>
  <c r="D935" i="1"/>
  <c r="C935" i="1"/>
  <c r="B936" i="1"/>
  <c r="K936" i="1" s="1"/>
  <c r="F14" i="4" l="1"/>
  <c r="A36" i="8"/>
  <c r="F34" i="4" s="1"/>
  <c r="A32" i="8"/>
  <c r="F30" i="4" s="1"/>
  <c r="A34" i="8"/>
  <c r="F32" i="4" s="1"/>
  <c r="A28" i="8"/>
  <c r="F26" i="4" s="1"/>
  <c r="A30" i="8"/>
  <c r="F28" i="4" s="1"/>
  <c r="A26" i="8"/>
  <c r="F24" i="4" s="1"/>
  <c r="W935" i="19"/>
  <c r="W935" i="18"/>
  <c r="W935" i="16"/>
  <c r="W935" i="15"/>
  <c r="W935" i="14"/>
  <c r="W935" i="17"/>
  <c r="W935" i="13"/>
  <c r="W935" i="12"/>
  <c r="W935" i="11"/>
  <c r="W935" i="10"/>
  <c r="W935" i="7"/>
  <c r="W935" i="8"/>
  <c r="W935" i="5"/>
  <c r="W935" i="9"/>
  <c r="U935" i="19"/>
  <c r="U935" i="18"/>
  <c r="U935" i="17"/>
  <c r="U935" i="16"/>
  <c r="U935" i="15"/>
  <c r="U935" i="14"/>
  <c r="U935" i="13"/>
  <c r="U935" i="12"/>
  <c r="U935" i="11"/>
  <c r="U935" i="10"/>
  <c r="U935" i="9"/>
  <c r="U935" i="7"/>
  <c r="U935" i="8"/>
  <c r="U935" i="5"/>
  <c r="V935" i="19"/>
  <c r="V935" i="18"/>
  <c r="V935" i="17"/>
  <c r="V935" i="16"/>
  <c r="V935" i="15"/>
  <c r="V935" i="14"/>
  <c r="V935" i="13"/>
  <c r="V935" i="12"/>
  <c r="V935" i="11"/>
  <c r="V935" i="10"/>
  <c r="V935" i="9"/>
  <c r="V935" i="8"/>
  <c r="V935" i="7"/>
  <c r="V935" i="5"/>
  <c r="X935" i="19"/>
  <c r="X935" i="18"/>
  <c r="X935" i="17"/>
  <c r="X935" i="16"/>
  <c r="X935" i="15"/>
  <c r="X935" i="14"/>
  <c r="X935" i="13"/>
  <c r="X935" i="11"/>
  <c r="X935" i="12"/>
  <c r="X935" i="10"/>
  <c r="X935" i="8"/>
  <c r="X935" i="9"/>
  <c r="X935" i="7"/>
  <c r="X935" i="5"/>
  <c r="V935" i="3"/>
  <c r="V935" i="2"/>
  <c r="X935" i="1"/>
  <c r="W935" i="3"/>
  <c r="W935" i="2"/>
  <c r="Y935" i="1"/>
  <c r="U935" i="3"/>
  <c r="U935" i="2"/>
  <c r="W935" i="1"/>
  <c r="X935" i="3"/>
  <c r="X935" i="2"/>
  <c r="Z935" i="1"/>
  <c r="I936" i="1"/>
  <c r="H936" i="1"/>
  <c r="G936" i="1"/>
  <c r="F936" i="1"/>
  <c r="E936" i="1"/>
  <c r="D936" i="1"/>
  <c r="B937" i="1"/>
  <c r="K937" i="1" s="1"/>
  <c r="C936" i="1"/>
  <c r="E30" i="3" a="1"/>
  <c r="J30" i="3" a="1"/>
  <c r="J30" i="3" l="1"/>
  <c r="E30" i="3"/>
  <c r="G30" i="3" s="1"/>
  <c r="H30" i="3" s="1"/>
  <c r="W936" i="18"/>
  <c r="W936" i="19"/>
  <c r="W936" i="17"/>
  <c r="W936" i="15"/>
  <c r="W936" i="16"/>
  <c r="W936" i="13"/>
  <c r="W936" i="12"/>
  <c r="W936" i="11"/>
  <c r="W936" i="14"/>
  <c r="W936" i="10"/>
  <c r="W936" i="9"/>
  <c r="W936" i="7"/>
  <c r="W936" i="8"/>
  <c r="W936" i="5"/>
  <c r="V936" i="19"/>
  <c r="V936" i="18"/>
  <c r="V936" i="17"/>
  <c r="V936" i="16"/>
  <c r="V936" i="15"/>
  <c r="V936" i="14"/>
  <c r="V936" i="13"/>
  <c r="V936" i="12"/>
  <c r="V936" i="11"/>
  <c r="V936" i="10"/>
  <c r="V936" i="9"/>
  <c r="V936" i="8"/>
  <c r="V936" i="7"/>
  <c r="V936" i="5"/>
  <c r="X936" i="19"/>
  <c r="X936" i="18"/>
  <c r="X936" i="17"/>
  <c r="X936" i="16"/>
  <c r="X936" i="15"/>
  <c r="X936" i="14"/>
  <c r="X936" i="13"/>
  <c r="X936" i="12"/>
  <c r="X936" i="11"/>
  <c r="X936" i="10"/>
  <c r="X936" i="9"/>
  <c r="X936" i="8"/>
  <c r="X936" i="7"/>
  <c r="X936" i="5"/>
  <c r="U936" i="19"/>
  <c r="U936" i="18"/>
  <c r="U936" i="17"/>
  <c r="U936" i="15"/>
  <c r="U936" i="16"/>
  <c r="U936" i="14"/>
  <c r="U936" i="13"/>
  <c r="U936" i="12"/>
  <c r="U936" i="11"/>
  <c r="U936" i="9"/>
  <c r="U936" i="10"/>
  <c r="U936" i="8"/>
  <c r="U936" i="7"/>
  <c r="U936" i="5"/>
  <c r="W936" i="3"/>
  <c r="W936" i="2"/>
  <c r="Y936" i="1"/>
  <c r="U936" i="3"/>
  <c r="U936" i="2"/>
  <c r="W936" i="1"/>
  <c r="X936" i="3"/>
  <c r="X936" i="2"/>
  <c r="Z936" i="1"/>
  <c r="V936" i="3"/>
  <c r="V936" i="2"/>
  <c r="X936" i="1"/>
  <c r="I937" i="1"/>
  <c r="G937" i="1"/>
  <c r="F937" i="1"/>
  <c r="H937" i="1"/>
  <c r="E937" i="1"/>
  <c r="D937" i="1"/>
  <c r="B938" i="1"/>
  <c r="K938" i="1" s="1"/>
  <c r="C937" i="1"/>
  <c r="P30" i="3"/>
  <c r="L30" i="3"/>
  <c r="I30" i="3" l="1"/>
  <c r="I1" i="3" s="1"/>
  <c r="A18" i="3" s="1"/>
  <c r="A24" i="3"/>
  <c r="N22" i="4" s="1"/>
  <c r="A22" i="3"/>
  <c r="N20" i="4" s="1"/>
  <c r="A20" i="3"/>
  <c r="N18" i="4" s="1"/>
  <c r="A16" i="3"/>
  <c r="Z30" i="3"/>
  <c r="M30" i="3"/>
  <c r="N30" i="3" s="1"/>
  <c r="Q30" i="3"/>
  <c r="R30" i="3" s="1"/>
  <c r="W937" i="19"/>
  <c r="W937" i="18"/>
  <c r="W937" i="16"/>
  <c r="W937" i="17"/>
  <c r="W937" i="15"/>
  <c r="W937" i="13"/>
  <c r="W937" i="14"/>
  <c r="W937" i="11"/>
  <c r="W937" i="10"/>
  <c r="W937" i="9"/>
  <c r="W937" i="8"/>
  <c r="W937" i="12"/>
  <c r="W937" i="7"/>
  <c r="W937" i="5"/>
  <c r="U937" i="19"/>
  <c r="U937" i="18"/>
  <c r="U937" i="17"/>
  <c r="U937" i="16"/>
  <c r="U937" i="15"/>
  <c r="U937" i="14"/>
  <c r="U937" i="13"/>
  <c r="U937" i="12"/>
  <c r="U937" i="11"/>
  <c r="U937" i="10"/>
  <c r="U937" i="9"/>
  <c r="U937" i="8"/>
  <c r="U937" i="7"/>
  <c r="U937" i="5"/>
  <c r="X937" i="19"/>
  <c r="X937" i="18"/>
  <c r="X937" i="17"/>
  <c r="X937" i="16"/>
  <c r="X937" i="14"/>
  <c r="X937" i="15"/>
  <c r="X937" i="13"/>
  <c r="X937" i="12"/>
  <c r="X937" i="11"/>
  <c r="X937" i="10"/>
  <c r="X937" i="9"/>
  <c r="X937" i="8"/>
  <c r="X937" i="7"/>
  <c r="X937" i="5"/>
  <c r="V937" i="19"/>
  <c r="V937" i="18"/>
  <c r="V937" i="17"/>
  <c r="V937" i="16"/>
  <c r="V937" i="15"/>
  <c r="V937" i="14"/>
  <c r="V937" i="13"/>
  <c r="V937" i="12"/>
  <c r="V937" i="11"/>
  <c r="V937" i="10"/>
  <c r="V937" i="9"/>
  <c r="V937" i="8"/>
  <c r="V937" i="7"/>
  <c r="V937" i="5"/>
  <c r="X937" i="3"/>
  <c r="X937" i="2"/>
  <c r="Z937" i="1"/>
  <c r="U937" i="3"/>
  <c r="U937" i="2"/>
  <c r="W937" i="1"/>
  <c r="W937" i="3"/>
  <c r="W937" i="2"/>
  <c r="Y937" i="1"/>
  <c r="V937" i="3"/>
  <c r="V937" i="2"/>
  <c r="X937" i="1"/>
  <c r="I938" i="1"/>
  <c r="E938" i="1"/>
  <c r="G938" i="1"/>
  <c r="F938" i="1"/>
  <c r="H938" i="1"/>
  <c r="D938" i="1"/>
  <c r="C938" i="1"/>
  <c r="B939" i="1"/>
  <c r="K939" i="1" s="1"/>
  <c r="N14" i="4" l="1"/>
  <c r="A32" i="3"/>
  <c r="N30" i="4" s="1"/>
  <c r="A34" i="3"/>
  <c r="N32" i="4" s="1"/>
  <c r="A36" i="3"/>
  <c r="N34" i="4" s="1"/>
  <c r="A28" i="3"/>
  <c r="N26" i="4" s="1"/>
  <c r="A26" i="3"/>
  <c r="N24" i="4" s="1"/>
  <c r="A30" i="3"/>
  <c r="N28" i="4" s="1"/>
  <c r="N10" i="4"/>
  <c r="W938" i="19"/>
  <c r="W938" i="18"/>
  <c r="W938" i="17"/>
  <c r="W938" i="16"/>
  <c r="W938" i="15"/>
  <c r="W938" i="14"/>
  <c r="W938" i="12"/>
  <c r="W938" i="11"/>
  <c r="W938" i="13"/>
  <c r="W938" i="10"/>
  <c r="W938" i="9"/>
  <c r="W938" i="8"/>
  <c r="W938" i="7"/>
  <c r="W938" i="5"/>
  <c r="U938" i="19"/>
  <c r="U938" i="18"/>
  <c r="U938" i="17"/>
  <c r="U938" i="16"/>
  <c r="U938" i="15"/>
  <c r="U938" i="14"/>
  <c r="U938" i="13"/>
  <c r="U938" i="12"/>
  <c r="U938" i="11"/>
  <c r="U938" i="10"/>
  <c r="U938" i="9"/>
  <c r="U938" i="8"/>
  <c r="U938" i="7"/>
  <c r="U938" i="5"/>
  <c r="X938" i="19"/>
  <c r="X938" i="18"/>
  <c r="X938" i="17"/>
  <c r="X938" i="16"/>
  <c r="X938" i="15"/>
  <c r="X938" i="14"/>
  <c r="X938" i="13"/>
  <c r="X938" i="12"/>
  <c r="X938" i="11"/>
  <c r="X938" i="10"/>
  <c r="X938" i="9"/>
  <c r="X938" i="8"/>
  <c r="X938" i="7"/>
  <c r="X938" i="5"/>
  <c r="V938" i="19"/>
  <c r="V938" i="18"/>
  <c r="V938" i="17"/>
  <c r="V938" i="16"/>
  <c r="V938" i="15"/>
  <c r="V938" i="14"/>
  <c r="V938" i="13"/>
  <c r="V938" i="12"/>
  <c r="V938" i="11"/>
  <c r="V938" i="9"/>
  <c r="V938" i="10"/>
  <c r="V938" i="8"/>
  <c r="V938" i="7"/>
  <c r="V938" i="5"/>
  <c r="X938" i="3"/>
  <c r="X938" i="2"/>
  <c r="Z938" i="1"/>
  <c r="W938" i="3"/>
  <c r="W938" i="2"/>
  <c r="Y938" i="1"/>
  <c r="V938" i="3"/>
  <c r="V938" i="2"/>
  <c r="X938" i="1"/>
  <c r="U938" i="3"/>
  <c r="U938" i="2"/>
  <c r="W938" i="1"/>
  <c r="I939" i="1"/>
  <c r="H939" i="1"/>
  <c r="G939" i="1"/>
  <c r="F939" i="1"/>
  <c r="E939" i="1"/>
  <c r="D939" i="1"/>
  <c r="B940" i="1"/>
  <c r="K940" i="1" s="1"/>
  <c r="C939" i="1"/>
  <c r="W939" i="19" l="1"/>
  <c r="W939" i="18"/>
  <c r="W939" i="17"/>
  <c r="W939" i="16"/>
  <c r="W939" i="15"/>
  <c r="W939" i="14"/>
  <c r="W939" i="13"/>
  <c r="W939" i="12"/>
  <c r="W939" i="11"/>
  <c r="W939" i="10"/>
  <c r="W939" i="8"/>
  <c r="W939" i="9"/>
  <c r="W939" i="7"/>
  <c r="W939" i="5"/>
  <c r="U939" i="19"/>
  <c r="U939" i="18"/>
  <c r="U939" i="17"/>
  <c r="U939" i="16"/>
  <c r="U939" i="15"/>
  <c r="U939" i="14"/>
  <c r="U939" i="13"/>
  <c r="U939" i="12"/>
  <c r="U939" i="11"/>
  <c r="U939" i="10"/>
  <c r="U939" i="9"/>
  <c r="U939" i="8"/>
  <c r="U939" i="7"/>
  <c r="U939" i="5"/>
  <c r="X939" i="19"/>
  <c r="X939" i="18"/>
  <c r="X939" i="17"/>
  <c r="X939" i="16"/>
  <c r="X939" i="15"/>
  <c r="X939" i="14"/>
  <c r="X939" i="13"/>
  <c r="X939" i="12"/>
  <c r="X939" i="11"/>
  <c r="X939" i="10"/>
  <c r="X939" i="9"/>
  <c r="X939" i="8"/>
  <c r="X939" i="7"/>
  <c r="X939" i="5"/>
  <c r="V939" i="19"/>
  <c r="V939" i="17"/>
  <c r="V939" i="18"/>
  <c r="V939" i="16"/>
  <c r="V939" i="15"/>
  <c r="V939" i="14"/>
  <c r="V939" i="13"/>
  <c r="V939" i="12"/>
  <c r="V939" i="11"/>
  <c r="V939" i="10"/>
  <c r="V939" i="9"/>
  <c r="V939" i="8"/>
  <c r="V939" i="7"/>
  <c r="V939" i="5"/>
  <c r="V939" i="3"/>
  <c r="V939" i="2"/>
  <c r="X939" i="1"/>
  <c r="X939" i="3"/>
  <c r="X939" i="2"/>
  <c r="Z939" i="1"/>
  <c r="U939" i="3"/>
  <c r="U939" i="2"/>
  <c r="W939" i="1"/>
  <c r="W939" i="3"/>
  <c r="W939" i="2"/>
  <c r="Y939" i="1"/>
  <c r="I940" i="1"/>
  <c r="E940" i="1"/>
  <c r="H940" i="1"/>
  <c r="G940" i="1"/>
  <c r="F940" i="1"/>
  <c r="D940" i="1"/>
  <c r="B941" i="1"/>
  <c r="K941" i="1" s="1"/>
  <c r="C940" i="1"/>
  <c r="W940" i="19" l="1"/>
  <c r="W940" i="18"/>
  <c r="W940" i="17"/>
  <c r="W940" i="16"/>
  <c r="W940" i="15"/>
  <c r="W940" i="14"/>
  <c r="W940" i="12"/>
  <c r="W940" i="13"/>
  <c r="W940" i="11"/>
  <c r="W940" i="10"/>
  <c r="W940" i="9"/>
  <c r="W940" i="8"/>
  <c r="W940" i="7"/>
  <c r="W940" i="5"/>
  <c r="U940" i="19"/>
  <c r="U940" i="18"/>
  <c r="U940" i="17"/>
  <c r="U940" i="16"/>
  <c r="U940" i="15"/>
  <c r="U940" i="14"/>
  <c r="U940" i="13"/>
  <c r="U940" i="12"/>
  <c r="U940" i="11"/>
  <c r="U940" i="10"/>
  <c r="U940" i="9"/>
  <c r="U940" i="7"/>
  <c r="U940" i="8"/>
  <c r="U940" i="5"/>
  <c r="X940" i="19"/>
  <c r="X940" i="18"/>
  <c r="X940" i="17"/>
  <c r="X940" i="16"/>
  <c r="X940" i="14"/>
  <c r="X940" i="15"/>
  <c r="X940" i="12"/>
  <c r="X940" i="13"/>
  <c r="X940" i="11"/>
  <c r="X940" i="10"/>
  <c r="X940" i="9"/>
  <c r="X940" i="8"/>
  <c r="X940" i="7"/>
  <c r="X940" i="5"/>
  <c r="V940" i="19"/>
  <c r="V940" i="18"/>
  <c r="V940" i="17"/>
  <c r="V940" i="16"/>
  <c r="V940" i="15"/>
  <c r="V940" i="14"/>
  <c r="V940" i="13"/>
  <c r="V940" i="12"/>
  <c r="V940" i="11"/>
  <c r="V940" i="10"/>
  <c r="V940" i="9"/>
  <c r="V940" i="8"/>
  <c r="V940" i="7"/>
  <c r="V940" i="5"/>
  <c r="V940" i="3"/>
  <c r="V940" i="2"/>
  <c r="X940" i="1"/>
  <c r="X940" i="3"/>
  <c r="X940" i="2"/>
  <c r="Z940" i="1"/>
  <c r="W940" i="3"/>
  <c r="W940" i="2"/>
  <c r="Y940" i="1"/>
  <c r="U940" i="3"/>
  <c r="U940" i="2"/>
  <c r="W940" i="1"/>
  <c r="I941" i="1"/>
  <c r="F941" i="1"/>
  <c r="H941" i="1"/>
  <c r="G941" i="1"/>
  <c r="E941" i="1"/>
  <c r="D941" i="1"/>
  <c r="C941" i="1"/>
  <c r="B942" i="1"/>
  <c r="K942" i="1" s="1"/>
  <c r="W941" i="19" l="1"/>
  <c r="W941" i="18"/>
  <c r="W941" i="16"/>
  <c r="W941" i="17"/>
  <c r="W941" i="15"/>
  <c r="W941" i="14"/>
  <c r="W941" i="11"/>
  <c r="W941" i="13"/>
  <c r="W941" i="10"/>
  <c r="W941" i="9"/>
  <c r="W941" i="12"/>
  <c r="W941" i="7"/>
  <c r="W941" i="8"/>
  <c r="W941" i="5"/>
  <c r="X941" i="19"/>
  <c r="X941" i="18"/>
  <c r="X941" i="17"/>
  <c r="X941" i="16"/>
  <c r="X941" i="15"/>
  <c r="X941" i="14"/>
  <c r="X941" i="13"/>
  <c r="X941" i="12"/>
  <c r="X941" i="11"/>
  <c r="X941" i="10"/>
  <c r="X941" i="9"/>
  <c r="X941" i="8"/>
  <c r="X941" i="7"/>
  <c r="X941" i="5"/>
  <c r="V941" i="19"/>
  <c r="V941" i="18"/>
  <c r="V941" i="17"/>
  <c r="V941" i="16"/>
  <c r="V941" i="15"/>
  <c r="V941" i="14"/>
  <c r="V941" i="13"/>
  <c r="V941" i="12"/>
  <c r="V941" i="11"/>
  <c r="V941" i="9"/>
  <c r="V941" i="10"/>
  <c r="V941" i="7"/>
  <c r="V941" i="8"/>
  <c r="V941" i="5"/>
  <c r="U941" i="19"/>
  <c r="U941" i="18"/>
  <c r="U941" i="17"/>
  <c r="U941" i="16"/>
  <c r="U941" i="14"/>
  <c r="U941" i="15"/>
  <c r="U941" i="13"/>
  <c r="U941" i="12"/>
  <c r="U941" i="11"/>
  <c r="U941" i="10"/>
  <c r="U941" i="9"/>
  <c r="U941" i="8"/>
  <c r="U941" i="7"/>
  <c r="U941" i="5"/>
  <c r="U941" i="3"/>
  <c r="U941" i="2"/>
  <c r="W941" i="1"/>
  <c r="W941" i="3"/>
  <c r="W941" i="2"/>
  <c r="Y941" i="1"/>
  <c r="V941" i="3"/>
  <c r="V941" i="2"/>
  <c r="X941" i="1"/>
  <c r="X941" i="3"/>
  <c r="X941" i="2"/>
  <c r="Z941" i="1"/>
  <c r="I942" i="1"/>
  <c r="G942" i="1"/>
  <c r="F942" i="1"/>
  <c r="H942" i="1"/>
  <c r="E942" i="1"/>
  <c r="D942" i="1"/>
  <c r="C942" i="1"/>
  <c r="B943" i="1"/>
  <c r="K943" i="1" s="1"/>
  <c r="X942" i="19" l="1"/>
  <c r="X942" i="18"/>
  <c r="X942" i="17"/>
  <c r="X942" i="16"/>
  <c r="X942" i="15"/>
  <c r="X942" i="14"/>
  <c r="X942" i="13"/>
  <c r="X942" i="11"/>
  <c r="X942" i="12"/>
  <c r="X942" i="10"/>
  <c r="X942" i="9"/>
  <c r="X942" i="8"/>
  <c r="X942" i="7"/>
  <c r="X942" i="5"/>
  <c r="W942" i="19"/>
  <c r="W942" i="18"/>
  <c r="W942" i="17"/>
  <c r="W942" i="16"/>
  <c r="W942" i="15"/>
  <c r="W942" i="14"/>
  <c r="W942" i="12"/>
  <c r="W942" i="13"/>
  <c r="W942" i="11"/>
  <c r="W942" i="10"/>
  <c r="W942" i="9"/>
  <c r="W942" i="8"/>
  <c r="W942" i="7"/>
  <c r="W942" i="5"/>
  <c r="V942" i="19"/>
  <c r="V942" i="18"/>
  <c r="V942" i="17"/>
  <c r="V942" i="16"/>
  <c r="V942" i="15"/>
  <c r="V942" i="14"/>
  <c r="V942" i="13"/>
  <c r="V942" i="12"/>
  <c r="V942" i="11"/>
  <c r="V942" i="10"/>
  <c r="V942" i="8"/>
  <c r="V942" i="9"/>
  <c r="V942" i="7"/>
  <c r="V942" i="5"/>
  <c r="U942" i="19"/>
  <c r="U942" i="18"/>
  <c r="U942" i="17"/>
  <c r="U942" i="16"/>
  <c r="U942" i="15"/>
  <c r="U942" i="14"/>
  <c r="U942" i="13"/>
  <c r="U942" i="12"/>
  <c r="U942" i="11"/>
  <c r="U942" i="10"/>
  <c r="U942" i="9"/>
  <c r="U942" i="8"/>
  <c r="U942" i="7"/>
  <c r="U942" i="5"/>
  <c r="U942" i="3"/>
  <c r="U942" i="2"/>
  <c r="W942" i="1"/>
  <c r="V942" i="3"/>
  <c r="V942" i="2"/>
  <c r="X942" i="1"/>
  <c r="X942" i="3"/>
  <c r="X942" i="2"/>
  <c r="Z942" i="1"/>
  <c r="W942" i="3"/>
  <c r="W942" i="2"/>
  <c r="Y942" i="1"/>
  <c r="I943" i="1"/>
  <c r="G943" i="1"/>
  <c r="F943" i="1"/>
  <c r="E943" i="1"/>
  <c r="H943" i="1"/>
  <c r="D943" i="1"/>
  <c r="B944" i="1"/>
  <c r="K944" i="1" s="1"/>
  <c r="C943" i="1"/>
  <c r="F40" i="7" a="1"/>
  <c r="F40" i="7" l="1"/>
  <c r="V943" i="19"/>
  <c r="V943" i="18"/>
  <c r="V943" i="17"/>
  <c r="V943" i="16"/>
  <c r="V943" i="14"/>
  <c r="V943" i="15"/>
  <c r="V943" i="13"/>
  <c r="V943" i="11"/>
  <c r="V943" i="12"/>
  <c r="V943" i="10"/>
  <c r="V943" i="9"/>
  <c r="V943" i="8"/>
  <c r="V943" i="7"/>
  <c r="V943" i="5"/>
  <c r="W943" i="19"/>
  <c r="W943" i="18"/>
  <c r="W943" i="17"/>
  <c r="W943" i="16"/>
  <c r="W943" i="15"/>
  <c r="W943" i="14"/>
  <c r="W943" i="13"/>
  <c r="W943" i="12"/>
  <c r="W943" i="11"/>
  <c r="W943" i="10"/>
  <c r="W943" i="9"/>
  <c r="W943" i="8"/>
  <c r="W943" i="7"/>
  <c r="W943" i="5"/>
  <c r="U943" i="19"/>
  <c r="U943" i="18"/>
  <c r="U943" i="17"/>
  <c r="U943" i="16"/>
  <c r="U943" i="15"/>
  <c r="U943" i="14"/>
  <c r="U943" i="13"/>
  <c r="U943" i="12"/>
  <c r="U943" i="11"/>
  <c r="U943" i="10"/>
  <c r="U943" i="9"/>
  <c r="U943" i="8"/>
  <c r="U943" i="7"/>
  <c r="U943" i="5"/>
  <c r="X943" i="19"/>
  <c r="X943" i="18"/>
  <c r="X943" i="17"/>
  <c r="X943" i="16"/>
  <c r="X943" i="14"/>
  <c r="X943" i="15"/>
  <c r="X943" i="13"/>
  <c r="X943" i="12"/>
  <c r="X943" i="11"/>
  <c r="X943" i="10"/>
  <c r="X943" i="9"/>
  <c r="X943" i="8"/>
  <c r="X943" i="7"/>
  <c r="X943" i="5"/>
  <c r="X943" i="3"/>
  <c r="X943" i="2"/>
  <c r="Z943" i="1"/>
  <c r="U943" i="2"/>
  <c r="U943" i="3"/>
  <c r="W943" i="1"/>
  <c r="W943" i="3"/>
  <c r="W943" i="2"/>
  <c r="Y943" i="1"/>
  <c r="V943" i="3"/>
  <c r="V943" i="2"/>
  <c r="X943" i="1"/>
  <c r="I944" i="1"/>
  <c r="G944" i="1"/>
  <c r="E944" i="1"/>
  <c r="H944" i="1"/>
  <c r="F944" i="1"/>
  <c r="D944" i="1"/>
  <c r="C944" i="1"/>
  <c r="B945" i="1"/>
  <c r="K945" i="1" s="1"/>
  <c r="X944" i="19" l="1"/>
  <c r="X944" i="18"/>
  <c r="X944" i="17"/>
  <c r="X944" i="16"/>
  <c r="X944" i="15"/>
  <c r="X944" i="14"/>
  <c r="X944" i="13"/>
  <c r="X944" i="12"/>
  <c r="X944" i="11"/>
  <c r="X944" i="10"/>
  <c r="X944" i="9"/>
  <c r="X944" i="8"/>
  <c r="X944" i="7"/>
  <c r="X944" i="5"/>
  <c r="U944" i="19"/>
  <c r="U944" i="18"/>
  <c r="U944" i="17"/>
  <c r="U944" i="16"/>
  <c r="U944" i="15"/>
  <c r="U944" i="14"/>
  <c r="U944" i="13"/>
  <c r="U944" i="12"/>
  <c r="U944" i="11"/>
  <c r="U944" i="10"/>
  <c r="U944" i="8"/>
  <c r="U944" i="9"/>
  <c r="U944" i="7"/>
  <c r="U944" i="5"/>
  <c r="W944" i="19"/>
  <c r="W944" i="18"/>
  <c r="W944" i="17"/>
  <c r="W944" i="15"/>
  <c r="W944" i="16"/>
  <c r="W944" i="14"/>
  <c r="W944" i="13"/>
  <c r="W944" i="12"/>
  <c r="W944" i="11"/>
  <c r="W944" i="10"/>
  <c r="W944" i="9"/>
  <c r="W944" i="7"/>
  <c r="W944" i="8"/>
  <c r="W944" i="5"/>
  <c r="V944" i="19"/>
  <c r="V944" i="18"/>
  <c r="V944" i="17"/>
  <c r="V944" i="16"/>
  <c r="V944" i="15"/>
  <c r="V944" i="14"/>
  <c r="V944" i="13"/>
  <c r="V944" i="12"/>
  <c r="V944" i="11"/>
  <c r="V944" i="10"/>
  <c r="V944" i="9"/>
  <c r="V944" i="8"/>
  <c r="V944" i="7"/>
  <c r="V944" i="5"/>
  <c r="X944" i="3"/>
  <c r="X944" i="2"/>
  <c r="Z944" i="1"/>
  <c r="V944" i="3"/>
  <c r="V944" i="2"/>
  <c r="X944" i="1"/>
  <c r="U944" i="3"/>
  <c r="U944" i="2"/>
  <c r="W944" i="1"/>
  <c r="W944" i="2"/>
  <c r="W944" i="3"/>
  <c r="Y944" i="1"/>
  <c r="I945" i="1"/>
  <c r="F945" i="1"/>
  <c r="G945" i="1"/>
  <c r="E945" i="1"/>
  <c r="H945" i="1"/>
  <c r="D945" i="1"/>
  <c r="B946" i="1"/>
  <c r="K946" i="1" s="1"/>
  <c r="C945" i="1"/>
  <c r="U945" i="19" l="1"/>
  <c r="U945" i="18"/>
  <c r="U945" i="17"/>
  <c r="U945" i="16"/>
  <c r="U945" i="15"/>
  <c r="U945" i="14"/>
  <c r="U945" i="13"/>
  <c r="U945" i="12"/>
  <c r="U945" i="11"/>
  <c r="U945" i="10"/>
  <c r="U945" i="9"/>
  <c r="U945" i="8"/>
  <c r="U945" i="7"/>
  <c r="U945" i="5"/>
  <c r="V945" i="19"/>
  <c r="V945" i="17"/>
  <c r="V945" i="18"/>
  <c r="V945" i="16"/>
  <c r="V945" i="15"/>
  <c r="V945" i="14"/>
  <c r="V945" i="13"/>
  <c r="V945" i="12"/>
  <c r="V945" i="11"/>
  <c r="V945" i="10"/>
  <c r="V945" i="9"/>
  <c r="V945" i="8"/>
  <c r="V945" i="7"/>
  <c r="V945" i="5"/>
  <c r="W945" i="19"/>
  <c r="W945" i="18"/>
  <c r="W945" i="16"/>
  <c r="W945" i="17"/>
  <c r="W945" i="15"/>
  <c r="W945" i="14"/>
  <c r="W945" i="12"/>
  <c r="W945" i="13"/>
  <c r="W945" i="11"/>
  <c r="W945" i="10"/>
  <c r="W945" i="8"/>
  <c r="W945" i="9"/>
  <c r="W945" i="7"/>
  <c r="W945" i="5"/>
  <c r="X945" i="19"/>
  <c r="X945" i="18"/>
  <c r="X945" i="17"/>
  <c r="X945" i="16"/>
  <c r="X945" i="15"/>
  <c r="X945" i="14"/>
  <c r="X945" i="13"/>
  <c r="X945" i="12"/>
  <c r="X945" i="11"/>
  <c r="X945" i="10"/>
  <c r="X945" i="8"/>
  <c r="X945" i="9"/>
  <c r="X945" i="7"/>
  <c r="X945" i="5"/>
  <c r="U945" i="3"/>
  <c r="U945" i="2"/>
  <c r="W945" i="1"/>
  <c r="W945" i="3"/>
  <c r="W945" i="2"/>
  <c r="Y945" i="1"/>
  <c r="X945" i="3"/>
  <c r="X945" i="2"/>
  <c r="Z945" i="1"/>
  <c r="V945" i="3"/>
  <c r="V945" i="2"/>
  <c r="X945" i="1"/>
  <c r="I946" i="1"/>
  <c r="G946" i="1"/>
  <c r="F946" i="1"/>
  <c r="H946" i="1"/>
  <c r="E946" i="1"/>
  <c r="D946" i="1"/>
  <c r="B947" i="1"/>
  <c r="K947" i="1" s="1"/>
  <c r="C946" i="1"/>
  <c r="W946" i="19" l="1"/>
  <c r="W946" i="18"/>
  <c r="W946" i="17"/>
  <c r="W946" i="16"/>
  <c r="W946" i="15"/>
  <c r="W946" i="14"/>
  <c r="W946" i="13"/>
  <c r="W946" i="12"/>
  <c r="W946" i="11"/>
  <c r="W946" i="10"/>
  <c r="W946" i="9"/>
  <c r="W946" i="7"/>
  <c r="W946" i="8"/>
  <c r="W946" i="5"/>
  <c r="X946" i="19"/>
  <c r="X946" i="18"/>
  <c r="X946" i="17"/>
  <c r="X946" i="16"/>
  <c r="X946" i="14"/>
  <c r="X946" i="15"/>
  <c r="X946" i="13"/>
  <c r="X946" i="12"/>
  <c r="X946" i="11"/>
  <c r="X946" i="10"/>
  <c r="X946" i="9"/>
  <c r="X946" i="8"/>
  <c r="X946" i="7"/>
  <c r="X946" i="5"/>
  <c r="V946" i="19"/>
  <c r="V946" i="18"/>
  <c r="V946" i="17"/>
  <c r="V946" i="16"/>
  <c r="V946" i="15"/>
  <c r="V946" i="14"/>
  <c r="V946" i="13"/>
  <c r="V946" i="12"/>
  <c r="V946" i="11"/>
  <c r="V946" i="10"/>
  <c r="V946" i="9"/>
  <c r="V946" i="8"/>
  <c r="V946" i="7"/>
  <c r="V946" i="5"/>
  <c r="U946" i="19"/>
  <c r="U946" i="18"/>
  <c r="U946" i="17"/>
  <c r="U946" i="16"/>
  <c r="U946" i="15"/>
  <c r="U946" i="14"/>
  <c r="U946" i="13"/>
  <c r="U946" i="12"/>
  <c r="U946" i="11"/>
  <c r="U946" i="10"/>
  <c r="U946" i="9"/>
  <c r="U946" i="8"/>
  <c r="U946" i="7"/>
  <c r="U946" i="5"/>
  <c r="U946" i="3"/>
  <c r="U946" i="2"/>
  <c r="W946" i="1"/>
  <c r="X946" i="3"/>
  <c r="X946" i="2"/>
  <c r="Z946" i="1"/>
  <c r="V946" i="3"/>
  <c r="V946" i="2"/>
  <c r="X946" i="1"/>
  <c r="W946" i="3"/>
  <c r="W946" i="2"/>
  <c r="Y946" i="1"/>
  <c r="I947" i="1"/>
  <c r="G947" i="1"/>
  <c r="F947" i="1"/>
  <c r="E947" i="1"/>
  <c r="H947" i="1"/>
  <c r="D947" i="1"/>
  <c r="C947" i="1"/>
  <c r="B948" i="1"/>
  <c r="K948" i="1" s="1"/>
  <c r="E40" i="7" a="1"/>
  <c r="J40" i="7" a="1"/>
  <c r="J40" i="7" l="1"/>
  <c r="E40" i="7"/>
  <c r="G40" i="7" s="1"/>
  <c r="H40" i="7" s="1"/>
  <c r="W947" i="19"/>
  <c r="W947" i="18"/>
  <c r="W947" i="17"/>
  <c r="W947" i="15"/>
  <c r="W947" i="16"/>
  <c r="W947" i="14"/>
  <c r="W947" i="13"/>
  <c r="W947" i="12"/>
  <c r="W947" i="11"/>
  <c r="W947" i="10"/>
  <c r="W947" i="8"/>
  <c r="W947" i="9"/>
  <c r="W947" i="7"/>
  <c r="W947" i="5"/>
  <c r="X947" i="19"/>
  <c r="X947" i="18"/>
  <c r="X947" i="17"/>
  <c r="X947" i="16"/>
  <c r="X947" i="15"/>
  <c r="X947" i="14"/>
  <c r="X947" i="13"/>
  <c r="X947" i="12"/>
  <c r="X947" i="11"/>
  <c r="X947" i="10"/>
  <c r="X947" i="9"/>
  <c r="X947" i="8"/>
  <c r="X947" i="7"/>
  <c r="X947" i="5"/>
  <c r="U947" i="19"/>
  <c r="U947" i="18"/>
  <c r="U947" i="17"/>
  <c r="U947" i="16"/>
  <c r="U947" i="15"/>
  <c r="U947" i="14"/>
  <c r="U947" i="13"/>
  <c r="U947" i="12"/>
  <c r="U947" i="11"/>
  <c r="U947" i="10"/>
  <c r="U947" i="9"/>
  <c r="U947" i="8"/>
  <c r="U947" i="7"/>
  <c r="U947" i="5"/>
  <c r="V947" i="19"/>
  <c r="V947" i="18"/>
  <c r="V947" i="17"/>
  <c r="V947" i="16"/>
  <c r="V947" i="15"/>
  <c r="V947" i="14"/>
  <c r="V947" i="13"/>
  <c r="V947" i="12"/>
  <c r="V947" i="11"/>
  <c r="V947" i="9"/>
  <c r="V947" i="10"/>
  <c r="V947" i="8"/>
  <c r="V947" i="7"/>
  <c r="V947" i="5"/>
  <c r="U947" i="3"/>
  <c r="U947" i="2"/>
  <c r="W947" i="1"/>
  <c r="X947" i="3"/>
  <c r="X947" i="2"/>
  <c r="Z947" i="1"/>
  <c r="V947" i="3"/>
  <c r="V947" i="2"/>
  <c r="X947" i="1"/>
  <c r="W947" i="3"/>
  <c r="Y947" i="1"/>
  <c r="W947" i="2"/>
  <c r="I948" i="1"/>
  <c r="G948" i="1"/>
  <c r="E948" i="1"/>
  <c r="F948" i="1"/>
  <c r="H948" i="1"/>
  <c r="D948" i="1"/>
  <c r="B949" i="1"/>
  <c r="K949" i="1" s="1"/>
  <c r="C948" i="1"/>
  <c r="P40" i="7"/>
  <c r="L40" i="7"/>
  <c r="Z40" i="7" l="1"/>
  <c r="I40" i="7"/>
  <c r="Q40" i="7"/>
  <c r="R40" i="7" s="1"/>
  <c r="M40" i="7"/>
  <c r="N40" i="7" s="1"/>
  <c r="W948" i="19"/>
  <c r="W948" i="18"/>
  <c r="W948" i="17"/>
  <c r="W948" i="16"/>
  <c r="W948" i="15"/>
  <c r="W948" i="14"/>
  <c r="W948" i="12"/>
  <c r="W948" i="13"/>
  <c r="W948" i="11"/>
  <c r="W948" i="10"/>
  <c r="W948" i="9"/>
  <c r="W948" i="8"/>
  <c r="W948" i="7"/>
  <c r="W948" i="5"/>
  <c r="X948" i="19"/>
  <c r="X948" i="18"/>
  <c r="X948" i="17"/>
  <c r="X948" i="16"/>
  <c r="X948" i="15"/>
  <c r="X948" i="14"/>
  <c r="X948" i="13"/>
  <c r="X948" i="12"/>
  <c r="X948" i="11"/>
  <c r="X948" i="10"/>
  <c r="X948" i="8"/>
  <c r="X948" i="9"/>
  <c r="X948" i="7"/>
  <c r="X948" i="5"/>
  <c r="V948" i="19"/>
  <c r="V948" i="18"/>
  <c r="V948" i="17"/>
  <c r="V948" i="16"/>
  <c r="V948" i="15"/>
  <c r="V948" i="14"/>
  <c r="V948" i="13"/>
  <c r="V948" i="12"/>
  <c r="V948" i="11"/>
  <c r="V948" i="10"/>
  <c r="V948" i="9"/>
  <c r="V948" i="8"/>
  <c r="V948" i="7"/>
  <c r="V948" i="5"/>
  <c r="U948" i="19"/>
  <c r="U948" i="18"/>
  <c r="U948" i="17"/>
  <c r="U948" i="16"/>
  <c r="U948" i="15"/>
  <c r="U948" i="14"/>
  <c r="U948" i="13"/>
  <c r="U948" i="12"/>
  <c r="U948" i="11"/>
  <c r="U948" i="10"/>
  <c r="U948" i="9"/>
  <c r="U948" i="8"/>
  <c r="U948" i="7"/>
  <c r="U948" i="5"/>
  <c r="V948" i="3"/>
  <c r="V948" i="2"/>
  <c r="X948" i="1"/>
  <c r="W948" i="3"/>
  <c r="W948" i="2"/>
  <c r="Y948" i="1"/>
  <c r="X948" i="3"/>
  <c r="X948" i="2"/>
  <c r="Z948" i="1"/>
  <c r="U948" i="3"/>
  <c r="U948" i="2"/>
  <c r="W948" i="1"/>
  <c r="I949" i="1"/>
  <c r="F949" i="1"/>
  <c r="H949" i="1"/>
  <c r="E949" i="1"/>
  <c r="G949" i="1"/>
  <c r="D949" i="1"/>
  <c r="B950" i="1"/>
  <c r="K950" i="1" s="1"/>
  <c r="C949" i="1"/>
  <c r="U949" i="19" l="1"/>
  <c r="U949" i="18"/>
  <c r="U949" i="17"/>
  <c r="U949" i="16"/>
  <c r="U949" i="15"/>
  <c r="U949" i="14"/>
  <c r="U949" i="13"/>
  <c r="U949" i="12"/>
  <c r="U949" i="11"/>
  <c r="U949" i="10"/>
  <c r="U949" i="9"/>
  <c r="U949" i="8"/>
  <c r="U949" i="7"/>
  <c r="U949" i="5"/>
  <c r="X949" i="19"/>
  <c r="X949" i="18"/>
  <c r="X949" i="17"/>
  <c r="X949" i="16"/>
  <c r="X949" i="14"/>
  <c r="X949" i="15"/>
  <c r="X949" i="13"/>
  <c r="X949" i="12"/>
  <c r="X949" i="11"/>
  <c r="X949" i="10"/>
  <c r="X949" i="9"/>
  <c r="X949" i="7"/>
  <c r="X949" i="8"/>
  <c r="X949" i="5"/>
  <c r="V949" i="19"/>
  <c r="V949" i="18"/>
  <c r="V949" i="16"/>
  <c r="V949" i="17"/>
  <c r="V949" i="15"/>
  <c r="V949" i="14"/>
  <c r="V949" i="13"/>
  <c r="V949" i="12"/>
  <c r="V949" i="11"/>
  <c r="V949" i="10"/>
  <c r="V949" i="9"/>
  <c r="V949" i="8"/>
  <c r="V949" i="7"/>
  <c r="V949" i="5"/>
  <c r="W949" i="19"/>
  <c r="W949" i="18"/>
  <c r="W949" i="16"/>
  <c r="W949" i="17"/>
  <c r="W949" i="15"/>
  <c r="W949" i="14"/>
  <c r="W949" i="13"/>
  <c r="W949" i="12"/>
  <c r="W949" i="11"/>
  <c r="W949" i="10"/>
  <c r="W949" i="9"/>
  <c r="W949" i="8"/>
  <c r="W949" i="7"/>
  <c r="W949" i="5"/>
  <c r="U949" i="3"/>
  <c r="U949" i="2"/>
  <c r="W949" i="1"/>
  <c r="X949" i="3"/>
  <c r="X949" i="2"/>
  <c r="Z949" i="1"/>
  <c r="W949" i="3"/>
  <c r="W949" i="2"/>
  <c r="Y949" i="1"/>
  <c r="V949" i="3"/>
  <c r="V949" i="2"/>
  <c r="X949" i="1"/>
  <c r="I950" i="1"/>
  <c r="G950" i="1"/>
  <c r="F950" i="1"/>
  <c r="H950" i="1"/>
  <c r="E950" i="1"/>
  <c r="D950" i="1"/>
  <c r="B951" i="1"/>
  <c r="K951" i="1" s="1"/>
  <c r="C950" i="1"/>
  <c r="X950" i="19" l="1"/>
  <c r="X950" i="17"/>
  <c r="X950" i="18"/>
  <c r="X950" i="16"/>
  <c r="X950" i="15"/>
  <c r="X950" i="14"/>
  <c r="X950" i="13"/>
  <c r="X950" i="12"/>
  <c r="X950" i="11"/>
  <c r="X950" i="10"/>
  <c r="X950" i="8"/>
  <c r="X950" i="9"/>
  <c r="X950" i="7"/>
  <c r="X950" i="5"/>
  <c r="V950" i="19"/>
  <c r="V950" i="18"/>
  <c r="V950" i="17"/>
  <c r="V950" i="16"/>
  <c r="V950" i="15"/>
  <c r="V950" i="14"/>
  <c r="V950" i="13"/>
  <c r="V950" i="12"/>
  <c r="V950" i="11"/>
  <c r="V950" i="9"/>
  <c r="V950" i="10"/>
  <c r="V950" i="8"/>
  <c r="V950" i="7"/>
  <c r="V950" i="5"/>
  <c r="W950" i="19"/>
  <c r="W950" i="18"/>
  <c r="W950" i="17"/>
  <c r="W950" i="16"/>
  <c r="W950" i="15"/>
  <c r="W950" i="14"/>
  <c r="W950" i="13"/>
  <c r="W950" i="12"/>
  <c r="W950" i="11"/>
  <c r="W950" i="10"/>
  <c r="W950" i="9"/>
  <c r="W950" i="8"/>
  <c r="W950" i="7"/>
  <c r="W950" i="5"/>
  <c r="U950" i="19"/>
  <c r="U950" i="18"/>
  <c r="U950" i="17"/>
  <c r="U950" i="16"/>
  <c r="U950" i="15"/>
  <c r="U950" i="14"/>
  <c r="U950" i="13"/>
  <c r="U950" i="12"/>
  <c r="U950" i="11"/>
  <c r="U950" i="10"/>
  <c r="U950" i="9"/>
  <c r="U950" i="8"/>
  <c r="U950" i="7"/>
  <c r="U950" i="5"/>
  <c r="U950" i="3"/>
  <c r="U950" i="2"/>
  <c r="W950" i="1"/>
  <c r="V950" i="3"/>
  <c r="V950" i="2"/>
  <c r="X950" i="1"/>
  <c r="X950" i="3"/>
  <c r="X950" i="2"/>
  <c r="Z950" i="1"/>
  <c r="W950" i="3"/>
  <c r="W950" i="2"/>
  <c r="Y950" i="1"/>
  <c r="I951" i="1"/>
  <c r="F951" i="1"/>
  <c r="G951" i="1"/>
  <c r="H951" i="1"/>
  <c r="E951" i="1"/>
  <c r="D951" i="1"/>
  <c r="C951" i="1"/>
  <c r="B952" i="1"/>
  <c r="K952" i="1" s="1"/>
  <c r="V951" i="19" l="1"/>
  <c r="V951" i="18"/>
  <c r="V951" i="17"/>
  <c r="V951" i="16"/>
  <c r="V951" i="15"/>
  <c r="V951" i="14"/>
  <c r="V951" i="13"/>
  <c r="V951" i="12"/>
  <c r="V951" i="11"/>
  <c r="V951" i="10"/>
  <c r="V951" i="9"/>
  <c r="V951" i="8"/>
  <c r="V951" i="7"/>
  <c r="V951" i="5"/>
  <c r="W951" i="19"/>
  <c r="W951" i="18"/>
  <c r="W951" i="17"/>
  <c r="W951" i="16"/>
  <c r="W951" i="15"/>
  <c r="W951" i="14"/>
  <c r="W951" i="12"/>
  <c r="W951" i="13"/>
  <c r="W951" i="11"/>
  <c r="W951" i="10"/>
  <c r="W951" i="9"/>
  <c r="W951" i="8"/>
  <c r="W951" i="7"/>
  <c r="W951" i="5"/>
  <c r="X951" i="19"/>
  <c r="X951" i="18"/>
  <c r="X951" i="17"/>
  <c r="X951" i="15"/>
  <c r="X951" i="16"/>
  <c r="X951" i="14"/>
  <c r="X951" i="13"/>
  <c r="X951" i="12"/>
  <c r="X951" i="11"/>
  <c r="X951" i="10"/>
  <c r="X951" i="8"/>
  <c r="X951" i="9"/>
  <c r="X951" i="7"/>
  <c r="X951" i="5"/>
  <c r="U951" i="19"/>
  <c r="U951" i="18"/>
  <c r="U951" i="17"/>
  <c r="U951" i="16"/>
  <c r="U951" i="15"/>
  <c r="U951" i="14"/>
  <c r="U951" i="13"/>
  <c r="U951" i="12"/>
  <c r="U951" i="11"/>
  <c r="U951" i="9"/>
  <c r="U951" i="10"/>
  <c r="U951" i="8"/>
  <c r="U951" i="7"/>
  <c r="U951" i="5"/>
  <c r="U951" i="3"/>
  <c r="U951" i="2"/>
  <c r="W951" i="1"/>
  <c r="X951" i="3"/>
  <c r="X951" i="2"/>
  <c r="Z951" i="1"/>
  <c r="W951" i="3"/>
  <c r="W951" i="2"/>
  <c r="Y951" i="1"/>
  <c r="V951" i="3"/>
  <c r="V951" i="2"/>
  <c r="X951" i="1"/>
  <c r="I952" i="1"/>
  <c r="G952" i="1"/>
  <c r="E952" i="1"/>
  <c r="F952" i="1"/>
  <c r="H952" i="1"/>
  <c r="D952" i="1"/>
  <c r="C952" i="1"/>
  <c r="B953" i="1"/>
  <c r="K953" i="1" s="1"/>
  <c r="W952" i="19" l="1"/>
  <c r="W952" i="17"/>
  <c r="W952" i="16"/>
  <c r="W952" i="15"/>
  <c r="W952" i="18"/>
  <c r="W952" i="12"/>
  <c r="W952" i="14"/>
  <c r="W952" i="10"/>
  <c r="W952" i="13"/>
  <c r="W952" i="11"/>
  <c r="W952" i="8"/>
  <c r="W952" i="7"/>
  <c r="W952" i="5"/>
  <c r="W952" i="9"/>
  <c r="U952" i="19"/>
  <c r="U952" i="18"/>
  <c r="U952" i="17"/>
  <c r="U952" i="16"/>
  <c r="U952" i="15"/>
  <c r="U952" i="14"/>
  <c r="U952" i="13"/>
  <c r="U952" i="12"/>
  <c r="U952" i="11"/>
  <c r="U952" i="10"/>
  <c r="U952" i="9"/>
  <c r="U952" i="8"/>
  <c r="U952" i="7"/>
  <c r="U952" i="5"/>
  <c r="V952" i="19"/>
  <c r="V952" i="18"/>
  <c r="V952" i="17"/>
  <c r="V952" i="16"/>
  <c r="V952" i="15"/>
  <c r="V952" i="14"/>
  <c r="V952" i="13"/>
  <c r="V952" i="12"/>
  <c r="V952" i="11"/>
  <c r="V952" i="10"/>
  <c r="V952" i="9"/>
  <c r="V952" i="8"/>
  <c r="V952" i="7"/>
  <c r="V952" i="5"/>
  <c r="X952" i="19"/>
  <c r="X952" i="18"/>
  <c r="X952" i="17"/>
  <c r="X952" i="16"/>
  <c r="X952" i="14"/>
  <c r="X952" i="15"/>
  <c r="X952" i="13"/>
  <c r="X952" i="12"/>
  <c r="X952" i="11"/>
  <c r="X952" i="10"/>
  <c r="X952" i="9"/>
  <c r="X952" i="8"/>
  <c r="X952" i="7"/>
  <c r="X952" i="5"/>
  <c r="X952" i="3"/>
  <c r="X952" i="2"/>
  <c r="Z952" i="1"/>
  <c r="V952" i="3"/>
  <c r="V952" i="2"/>
  <c r="X952" i="1"/>
  <c r="U952" i="3"/>
  <c r="U952" i="2"/>
  <c r="W952" i="1"/>
  <c r="W952" i="3"/>
  <c r="W952" i="2"/>
  <c r="Y952" i="1"/>
  <c r="I953" i="1"/>
  <c r="H953" i="1"/>
  <c r="E953" i="1"/>
  <c r="F953" i="1"/>
  <c r="G953" i="1"/>
  <c r="D953" i="1"/>
  <c r="C953" i="1"/>
  <c r="B954" i="1"/>
  <c r="K954" i="1" s="1"/>
  <c r="W953" i="19" l="1"/>
  <c r="W953" i="17"/>
  <c r="W953" i="18"/>
  <c r="W953" i="16"/>
  <c r="W953" i="15"/>
  <c r="W953" i="13"/>
  <c r="W953" i="14"/>
  <c r="W953" i="9"/>
  <c r="W953" i="11"/>
  <c r="W953" i="10"/>
  <c r="W953" i="12"/>
  <c r="W953" i="5"/>
  <c r="W953" i="7"/>
  <c r="W953" i="8"/>
  <c r="V953" i="19"/>
  <c r="V953" i="18"/>
  <c r="V953" i="17"/>
  <c r="V953" i="16"/>
  <c r="V953" i="15"/>
  <c r="V953" i="14"/>
  <c r="V953" i="13"/>
  <c r="V953" i="12"/>
  <c r="V953" i="11"/>
  <c r="V953" i="9"/>
  <c r="V953" i="10"/>
  <c r="V953" i="8"/>
  <c r="V953" i="7"/>
  <c r="V953" i="5"/>
  <c r="X953" i="19"/>
  <c r="X953" i="18"/>
  <c r="X953" i="17"/>
  <c r="X953" i="16"/>
  <c r="X953" i="15"/>
  <c r="X953" i="13"/>
  <c r="X953" i="14"/>
  <c r="X953" i="12"/>
  <c r="X953" i="11"/>
  <c r="X953" i="10"/>
  <c r="X953" i="9"/>
  <c r="X953" i="8"/>
  <c r="X953" i="7"/>
  <c r="X953" i="5"/>
  <c r="U953" i="19"/>
  <c r="U953" i="18"/>
  <c r="U953" i="17"/>
  <c r="U953" i="16"/>
  <c r="U953" i="15"/>
  <c r="U953" i="14"/>
  <c r="U953" i="13"/>
  <c r="U953" i="12"/>
  <c r="U953" i="11"/>
  <c r="U953" i="10"/>
  <c r="U953" i="9"/>
  <c r="U953" i="8"/>
  <c r="U953" i="7"/>
  <c r="U953" i="5"/>
  <c r="V953" i="3"/>
  <c r="V953" i="2"/>
  <c r="X953" i="1"/>
  <c r="W953" i="3"/>
  <c r="W953" i="2"/>
  <c r="Y953" i="1"/>
  <c r="X953" i="3"/>
  <c r="X953" i="2"/>
  <c r="Z953" i="1"/>
  <c r="U953" i="3"/>
  <c r="U953" i="2"/>
  <c r="W953" i="1"/>
  <c r="I954" i="1"/>
  <c r="H954" i="1"/>
  <c r="F954" i="1"/>
  <c r="E954" i="1"/>
  <c r="G954" i="1"/>
  <c r="D954" i="1"/>
  <c r="B955" i="1"/>
  <c r="K955" i="1" s="1"/>
  <c r="C954" i="1"/>
  <c r="W954" i="18" l="1"/>
  <c r="W954" i="19"/>
  <c r="W954" i="17"/>
  <c r="W954" i="16"/>
  <c r="W954" i="15"/>
  <c r="W954" i="14"/>
  <c r="W954" i="11"/>
  <c r="W954" i="13"/>
  <c r="W954" i="12"/>
  <c r="W954" i="10"/>
  <c r="W954" i="8"/>
  <c r="W954" i="9"/>
  <c r="W954" i="7"/>
  <c r="W954" i="5"/>
  <c r="U954" i="19"/>
  <c r="U954" i="18"/>
  <c r="U954" i="17"/>
  <c r="U954" i="16"/>
  <c r="U954" i="15"/>
  <c r="U954" i="14"/>
  <c r="U954" i="13"/>
  <c r="U954" i="12"/>
  <c r="U954" i="11"/>
  <c r="U954" i="10"/>
  <c r="U954" i="8"/>
  <c r="U954" i="9"/>
  <c r="U954" i="7"/>
  <c r="U954" i="5"/>
  <c r="X954" i="19"/>
  <c r="X954" i="18"/>
  <c r="X954" i="17"/>
  <c r="X954" i="16"/>
  <c r="X954" i="15"/>
  <c r="X954" i="14"/>
  <c r="X954" i="13"/>
  <c r="X954" i="12"/>
  <c r="X954" i="11"/>
  <c r="X954" i="10"/>
  <c r="X954" i="8"/>
  <c r="X954" i="9"/>
  <c r="X954" i="7"/>
  <c r="X954" i="5"/>
  <c r="V954" i="19"/>
  <c r="V954" i="17"/>
  <c r="V954" i="18"/>
  <c r="V954" i="16"/>
  <c r="V954" i="15"/>
  <c r="V954" i="14"/>
  <c r="V954" i="13"/>
  <c r="V954" i="12"/>
  <c r="V954" i="11"/>
  <c r="V954" i="10"/>
  <c r="V954" i="9"/>
  <c r="V954" i="8"/>
  <c r="V954" i="7"/>
  <c r="V954" i="5"/>
  <c r="U954" i="3"/>
  <c r="U954" i="2"/>
  <c r="W954" i="1"/>
  <c r="X954" i="3"/>
  <c r="X954" i="2"/>
  <c r="Z954" i="1"/>
  <c r="W954" i="3"/>
  <c r="W954" i="2"/>
  <c r="Y954" i="1"/>
  <c r="V954" i="3"/>
  <c r="V954" i="2"/>
  <c r="X954" i="1"/>
  <c r="I955" i="1"/>
  <c r="F955" i="1"/>
  <c r="H955" i="1"/>
  <c r="E955" i="1"/>
  <c r="G955" i="1"/>
  <c r="D955" i="1"/>
  <c r="B956" i="1"/>
  <c r="K956" i="1" s="1"/>
  <c r="C955" i="1"/>
  <c r="W955" i="18" l="1"/>
  <c r="W955" i="19"/>
  <c r="W955" i="17"/>
  <c r="W955" i="14"/>
  <c r="W955" i="15"/>
  <c r="W955" i="11"/>
  <c r="W955" i="16"/>
  <c r="W955" i="9"/>
  <c r="W955" i="10"/>
  <c r="W955" i="13"/>
  <c r="W955" i="12"/>
  <c r="W955" i="7"/>
  <c r="W955" i="8"/>
  <c r="W955" i="5"/>
  <c r="V955" i="19"/>
  <c r="V955" i="18"/>
  <c r="V955" i="17"/>
  <c r="V955" i="16"/>
  <c r="V955" i="15"/>
  <c r="V955" i="14"/>
  <c r="V955" i="13"/>
  <c r="V955" i="12"/>
  <c r="V955" i="11"/>
  <c r="V955" i="10"/>
  <c r="V955" i="9"/>
  <c r="V955" i="8"/>
  <c r="V955" i="7"/>
  <c r="V955" i="5"/>
  <c r="X955" i="19"/>
  <c r="X955" i="18"/>
  <c r="X955" i="17"/>
  <c r="X955" i="16"/>
  <c r="X955" i="14"/>
  <c r="X955" i="15"/>
  <c r="X955" i="13"/>
  <c r="X955" i="12"/>
  <c r="X955" i="11"/>
  <c r="X955" i="10"/>
  <c r="X955" i="9"/>
  <c r="X955" i="8"/>
  <c r="X955" i="7"/>
  <c r="X955" i="5"/>
  <c r="U955" i="19"/>
  <c r="U955" i="18"/>
  <c r="U955" i="17"/>
  <c r="U955" i="16"/>
  <c r="U955" i="15"/>
  <c r="U955" i="14"/>
  <c r="U955" i="13"/>
  <c r="U955" i="12"/>
  <c r="U955" i="11"/>
  <c r="U955" i="10"/>
  <c r="U955" i="9"/>
  <c r="U955" i="8"/>
  <c r="U955" i="7"/>
  <c r="U955" i="5"/>
  <c r="U955" i="3"/>
  <c r="U955" i="2"/>
  <c r="W955" i="1"/>
  <c r="X955" i="3"/>
  <c r="X955" i="2"/>
  <c r="Z955" i="1"/>
  <c r="W955" i="3"/>
  <c r="W955" i="2"/>
  <c r="Y955" i="1"/>
  <c r="V955" i="3"/>
  <c r="V955" i="2"/>
  <c r="X955" i="1"/>
  <c r="I956" i="1"/>
  <c r="G956" i="1"/>
  <c r="E956" i="1"/>
  <c r="H956" i="1"/>
  <c r="F956" i="1"/>
  <c r="D956" i="1"/>
  <c r="C956" i="1"/>
  <c r="B957" i="1"/>
  <c r="K957" i="1" s="1"/>
  <c r="V956" i="19" l="1"/>
  <c r="V956" i="18"/>
  <c r="V956" i="17"/>
  <c r="V956" i="16"/>
  <c r="V956" i="15"/>
  <c r="V956" i="14"/>
  <c r="V956" i="13"/>
  <c r="V956" i="12"/>
  <c r="V956" i="11"/>
  <c r="V956" i="9"/>
  <c r="V956" i="10"/>
  <c r="V956" i="8"/>
  <c r="V956" i="7"/>
  <c r="V956" i="5"/>
  <c r="W956" i="19"/>
  <c r="W956" i="18"/>
  <c r="W956" i="17"/>
  <c r="W956" i="16"/>
  <c r="W956" i="15"/>
  <c r="W956" i="14"/>
  <c r="W956" i="13"/>
  <c r="W956" i="12"/>
  <c r="W956" i="11"/>
  <c r="W956" i="10"/>
  <c r="W956" i="9"/>
  <c r="W956" i="8"/>
  <c r="W956" i="7"/>
  <c r="W956" i="5"/>
  <c r="U956" i="19"/>
  <c r="U956" i="18"/>
  <c r="U956" i="17"/>
  <c r="U956" i="16"/>
  <c r="U956" i="15"/>
  <c r="U956" i="14"/>
  <c r="U956" i="13"/>
  <c r="U956" i="12"/>
  <c r="U956" i="11"/>
  <c r="U956" i="10"/>
  <c r="U956" i="9"/>
  <c r="U956" i="8"/>
  <c r="U956" i="7"/>
  <c r="U956" i="5"/>
  <c r="X956" i="19"/>
  <c r="X956" i="18"/>
  <c r="X956" i="17"/>
  <c r="X956" i="16"/>
  <c r="X956" i="15"/>
  <c r="X956" i="14"/>
  <c r="X956" i="13"/>
  <c r="X956" i="12"/>
  <c r="X956" i="11"/>
  <c r="X956" i="10"/>
  <c r="X956" i="9"/>
  <c r="X956" i="8"/>
  <c r="X956" i="7"/>
  <c r="X956" i="5"/>
  <c r="X956" i="3"/>
  <c r="X956" i="2"/>
  <c r="Z956" i="1"/>
  <c r="W956" i="3"/>
  <c r="W956" i="2"/>
  <c r="Y956" i="1"/>
  <c r="V956" i="3"/>
  <c r="V956" i="2"/>
  <c r="X956" i="1"/>
  <c r="U956" i="3"/>
  <c r="U956" i="2"/>
  <c r="W956" i="1"/>
  <c r="I957" i="1"/>
  <c r="H957" i="1"/>
  <c r="E957" i="1"/>
  <c r="F957" i="1"/>
  <c r="G957" i="1"/>
  <c r="D957" i="1"/>
  <c r="B958" i="1"/>
  <c r="K958" i="1" s="1"/>
  <c r="C957" i="1"/>
  <c r="W957" i="19" l="1"/>
  <c r="W957" i="18"/>
  <c r="W957" i="17"/>
  <c r="W957" i="16"/>
  <c r="W957" i="14"/>
  <c r="W957" i="15"/>
  <c r="W957" i="13"/>
  <c r="W957" i="10"/>
  <c r="W957" i="12"/>
  <c r="W957" i="11"/>
  <c r="W957" i="7"/>
  <c r="W957" i="9"/>
  <c r="W957" i="8"/>
  <c r="W957" i="5"/>
  <c r="U957" i="19"/>
  <c r="U957" i="18"/>
  <c r="U957" i="17"/>
  <c r="U957" i="16"/>
  <c r="U957" i="15"/>
  <c r="U957" i="14"/>
  <c r="U957" i="13"/>
  <c r="U957" i="12"/>
  <c r="U957" i="11"/>
  <c r="U957" i="10"/>
  <c r="U957" i="9"/>
  <c r="U957" i="8"/>
  <c r="U957" i="7"/>
  <c r="U957" i="5"/>
  <c r="X957" i="19"/>
  <c r="X957" i="18"/>
  <c r="X957" i="17"/>
  <c r="X957" i="16"/>
  <c r="X957" i="15"/>
  <c r="X957" i="14"/>
  <c r="X957" i="13"/>
  <c r="X957" i="12"/>
  <c r="X957" i="11"/>
  <c r="X957" i="10"/>
  <c r="X957" i="8"/>
  <c r="X957" i="9"/>
  <c r="X957" i="7"/>
  <c r="X957" i="5"/>
  <c r="V957" i="19"/>
  <c r="V957" i="18"/>
  <c r="V957" i="17"/>
  <c r="V957" i="16"/>
  <c r="V957" i="15"/>
  <c r="V957" i="14"/>
  <c r="V957" i="13"/>
  <c r="V957" i="12"/>
  <c r="V957" i="11"/>
  <c r="V957" i="10"/>
  <c r="V957" i="8"/>
  <c r="V957" i="9"/>
  <c r="V957" i="5"/>
  <c r="V957" i="7"/>
  <c r="W957" i="3"/>
  <c r="W957" i="2"/>
  <c r="Y957" i="1"/>
  <c r="U957" i="3"/>
  <c r="U957" i="2"/>
  <c r="W957" i="1"/>
  <c r="X957" i="3"/>
  <c r="X957" i="2"/>
  <c r="Z957" i="1"/>
  <c r="V957" i="3"/>
  <c r="V957" i="2"/>
  <c r="X957" i="1"/>
  <c r="I958" i="1"/>
  <c r="H958" i="1"/>
  <c r="F958" i="1"/>
  <c r="E958" i="1"/>
  <c r="G958" i="1"/>
  <c r="D958" i="1"/>
  <c r="B959" i="1"/>
  <c r="K959" i="1" s="1"/>
  <c r="C958" i="1"/>
  <c r="V958" i="19" l="1"/>
  <c r="V958" i="18"/>
  <c r="V958" i="17"/>
  <c r="V958" i="16"/>
  <c r="V958" i="15"/>
  <c r="V958" i="14"/>
  <c r="V958" i="13"/>
  <c r="V958" i="11"/>
  <c r="V958" i="12"/>
  <c r="V958" i="10"/>
  <c r="V958" i="9"/>
  <c r="V958" i="8"/>
  <c r="V958" i="7"/>
  <c r="V958" i="5"/>
  <c r="X958" i="19"/>
  <c r="X958" i="18"/>
  <c r="X958" i="17"/>
  <c r="X958" i="16"/>
  <c r="X958" i="14"/>
  <c r="X958" i="15"/>
  <c r="X958" i="13"/>
  <c r="X958" i="12"/>
  <c r="X958" i="11"/>
  <c r="X958" i="10"/>
  <c r="X958" i="9"/>
  <c r="X958" i="8"/>
  <c r="X958" i="7"/>
  <c r="X958" i="5"/>
  <c r="W958" i="19"/>
  <c r="W958" i="18"/>
  <c r="W958" i="17"/>
  <c r="W958" i="16"/>
  <c r="W958" i="15"/>
  <c r="W958" i="14"/>
  <c r="W958" i="13"/>
  <c r="W958" i="12"/>
  <c r="W958" i="11"/>
  <c r="W958" i="10"/>
  <c r="W958" i="7"/>
  <c r="W958" i="9"/>
  <c r="W958" i="8"/>
  <c r="W958" i="5"/>
  <c r="U958" i="19"/>
  <c r="U958" i="18"/>
  <c r="U958" i="17"/>
  <c r="U958" i="16"/>
  <c r="U958" i="15"/>
  <c r="U958" i="14"/>
  <c r="U958" i="13"/>
  <c r="U958" i="11"/>
  <c r="U958" i="12"/>
  <c r="U958" i="10"/>
  <c r="U958" i="9"/>
  <c r="U958" i="7"/>
  <c r="U958" i="8"/>
  <c r="U958" i="5"/>
  <c r="U958" i="3"/>
  <c r="U958" i="2"/>
  <c r="W958" i="1"/>
  <c r="W958" i="3"/>
  <c r="W958" i="2"/>
  <c r="Y958" i="1"/>
  <c r="V958" i="3"/>
  <c r="V958" i="2"/>
  <c r="X958" i="1"/>
  <c r="X958" i="3"/>
  <c r="Z958" i="1"/>
  <c r="X958" i="2"/>
  <c r="I959" i="1"/>
  <c r="F959" i="1"/>
  <c r="H959" i="1"/>
  <c r="E959" i="1"/>
  <c r="G959" i="1"/>
  <c r="D959" i="1"/>
  <c r="C959" i="1"/>
  <c r="B960" i="1"/>
  <c r="K960" i="1" s="1"/>
  <c r="F36" i="2" a="1"/>
  <c r="F36" i="2" l="1"/>
  <c r="V959" i="19"/>
  <c r="V959" i="18"/>
  <c r="V959" i="17"/>
  <c r="V959" i="16"/>
  <c r="V959" i="15"/>
  <c r="V959" i="14"/>
  <c r="V959" i="13"/>
  <c r="V959" i="12"/>
  <c r="V959" i="11"/>
  <c r="V959" i="10"/>
  <c r="V959" i="9"/>
  <c r="V959" i="8"/>
  <c r="V959" i="7"/>
  <c r="V959" i="5"/>
  <c r="W959" i="19"/>
  <c r="W959" i="18"/>
  <c r="W959" i="17"/>
  <c r="W959" i="16"/>
  <c r="W959" i="15"/>
  <c r="W959" i="14"/>
  <c r="W959" i="13"/>
  <c r="W959" i="12"/>
  <c r="W959" i="11"/>
  <c r="W959" i="10"/>
  <c r="W959" i="9"/>
  <c r="W959" i="8"/>
  <c r="W959" i="7"/>
  <c r="W959" i="5"/>
  <c r="X959" i="19"/>
  <c r="X959" i="18"/>
  <c r="X959" i="17"/>
  <c r="X959" i="16"/>
  <c r="X959" i="15"/>
  <c r="X959" i="14"/>
  <c r="X959" i="13"/>
  <c r="X959" i="12"/>
  <c r="X959" i="11"/>
  <c r="X959" i="10"/>
  <c r="X959" i="9"/>
  <c r="X959" i="8"/>
  <c r="X959" i="7"/>
  <c r="X959" i="5"/>
  <c r="U959" i="19"/>
  <c r="U959" i="18"/>
  <c r="U959" i="17"/>
  <c r="U959" i="16"/>
  <c r="U959" i="15"/>
  <c r="U959" i="14"/>
  <c r="U959" i="13"/>
  <c r="U959" i="12"/>
  <c r="U959" i="11"/>
  <c r="U959" i="10"/>
  <c r="U959" i="9"/>
  <c r="U959" i="8"/>
  <c r="U959" i="7"/>
  <c r="U959" i="5"/>
  <c r="X959" i="3"/>
  <c r="X959" i="2"/>
  <c r="Z959" i="1"/>
  <c r="U959" i="3"/>
  <c r="U959" i="2"/>
  <c r="W959" i="1"/>
  <c r="V959" i="3"/>
  <c r="V959" i="2"/>
  <c r="X959" i="1"/>
  <c r="W959" i="3"/>
  <c r="W959" i="2"/>
  <c r="Y959" i="1"/>
  <c r="I960" i="1"/>
  <c r="G960" i="1"/>
  <c r="H960" i="1"/>
  <c r="F960" i="1"/>
  <c r="E960" i="1"/>
  <c r="D960" i="1"/>
  <c r="B961" i="1"/>
  <c r="K961" i="1" s="1"/>
  <c r="C960" i="1"/>
  <c r="V960" i="19" l="1"/>
  <c r="V960" i="17"/>
  <c r="V960" i="18"/>
  <c r="V960" i="16"/>
  <c r="V960" i="15"/>
  <c r="V960" i="14"/>
  <c r="V960" i="13"/>
  <c r="V960" i="12"/>
  <c r="V960" i="11"/>
  <c r="V960" i="10"/>
  <c r="V960" i="9"/>
  <c r="V960" i="8"/>
  <c r="V960" i="7"/>
  <c r="V960" i="5"/>
  <c r="X960" i="19"/>
  <c r="X960" i="18"/>
  <c r="X960" i="17"/>
  <c r="X960" i="16"/>
  <c r="X960" i="15"/>
  <c r="X960" i="14"/>
  <c r="X960" i="13"/>
  <c r="X960" i="12"/>
  <c r="X960" i="11"/>
  <c r="X960" i="10"/>
  <c r="X960" i="9"/>
  <c r="X960" i="8"/>
  <c r="X960" i="7"/>
  <c r="X960" i="5"/>
  <c r="W960" i="19"/>
  <c r="W960" i="18"/>
  <c r="W960" i="17"/>
  <c r="W960" i="16"/>
  <c r="W960" i="14"/>
  <c r="W960" i="15"/>
  <c r="W960" i="12"/>
  <c r="W960" i="13"/>
  <c r="W960" i="11"/>
  <c r="W960" i="10"/>
  <c r="W960" i="8"/>
  <c r="W960" i="9"/>
  <c r="W960" i="5"/>
  <c r="W960" i="7"/>
  <c r="U960" i="19"/>
  <c r="U960" i="18"/>
  <c r="U960" i="17"/>
  <c r="U960" i="16"/>
  <c r="U960" i="15"/>
  <c r="U960" i="14"/>
  <c r="U960" i="13"/>
  <c r="U960" i="12"/>
  <c r="U960" i="11"/>
  <c r="U960" i="10"/>
  <c r="U960" i="9"/>
  <c r="U960" i="8"/>
  <c r="U960" i="7"/>
  <c r="U960" i="5"/>
  <c r="U960" i="3"/>
  <c r="U960" i="2"/>
  <c r="W960" i="1"/>
  <c r="X960" i="3"/>
  <c r="X960" i="2"/>
  <c r="Z960" i="1"/>
  <c r="V960" i="3"/>
  <c r="V960" i="2"/>
  <c r="X960" i="1"/>
  <c r="W960" i="3"/>
  <c r="W960" i="2"/>
  <c r="Y960" i="1"/>
  <c r="I961" i="1"/>
  <c r="E961" i="1"/>
  <c r="F961" i="1"/>
  <c r="H961" i="1"/>
  <c r="G961" i="1"/>
  <c r="D961" i="1"/>
  <c r="B962" i="1"/>
  <c r="K962" i="1" s="1"/>
  <c r="C961" i="1"/>
  <c r="U961" i="19" l="1"/>
  <c r="U961" i="18"/>
  <c r="U961" i="17"/>
  <c r="U961" i="16"/>
  <c r="U961" i="15"/>
  <c r="U961" i="14"/>
  <c r="U961" i="13"/>
  <c r="U961" i="12"/>
  <c r="U961" i="11"/>
  <c r="U961" i="10"/>
  <c r="U961" i="9"/>
  <c r="U961" i="8"/>
  <c r="U961" i="7"/>
  <c r="U961" i="5"/>
  <c r="X961" i="19"/>
  <c r="X961" i="18"/>
  <c r="X961" i="17"/>
  <c r="X961" i="14"/>
  <c r="X961" i="16"/>
  <c r="X961" i="15"/>
  <c r="X961" i="13"/>
  <c r="X961" i="12"/>
  <c r="X961" i="11"/>
  <c r="X961" i="10"/>
  <c r="X961" i="9"/>
  <c r="X961" i="8"/>
  <c r="X961" i="7"/>
  <c r="X961" i="5"/>
  <c r="V961" i="19"/>
  <c r="V961" i="17"/>
  <c r="V961" i="18"/>
  <c r="V961" i="16"/>
  <c r="V961" i="15"/>
  <c r="V961" i="14"/>
  <c r="V961" i="13"/>
  <c r="V961" i="12"/>
  <c r="V961" i="11"/>
  <c r="V961" i="10"/>
  <c r="V961" i="9"/>
  <c r="V961" i="8"/>
  <c r="V961" i="7"/>
  <c r="V961" i="5"/>
  <c r="W961" i="19"/>
  <c r="W961" i="18"/>
  <c r="W961" i="17"/>
  <c r="W961" i="16"/>
  <c r="W961" i="15"/>
  <c r="W961" i="14"/>
  <c r="W961" i="13"/>
  <c r="W961" i="12"/>
  <c r="W961" i="11"/>
  <c r="W961" i="10"/>
  <c r="W961" i="9"/>
  <c r="W961" i="7"/>
  <c r="W961" i="8"/>
  <c r="W961" i="5"/>
  <c r="X961" i="3"/>
  <c r="X961" i="2"/>
  <c r="Z961" i="1"/>
  <c r="V961" i="3"/>
  <c r="V961" i="2"/>
  <c r="X961" i="1"/>
  <c r="W961" i="3"/>
  <c r="W961" i="2"/>
  <c r="Y961" i="1"/>
  <c r="U961" i="3"/>
  <c r="U961" i="2"/>
  <c r="W961" i="1"/>
  <c r="I962" i="1"/>
  <c r="F962" i="1"/>
  <c r="E962" i="1"/>
  <c r="G962" i="1"/>
  <c r="H962" i="1"/>
  <c r="D962" i="1"/>
  <c r="B963" i="1"/>
  <c r="K963" i="1" s="1"/>
  <c r="C962" i="1"/>
  <c r="W962" i="18" l="1"/>
  <c r="W962" i="19"/>
  <c r="W962" i="16"/>
  <c r="W962" i="14"/>
  <c r="W962" i="17"/>
  <c r="W962" i="15"/>
  <c r="W962" i="13"/>
  <c r="W962" i="11"/>
  <c r="W962" i="12"/>
  <c r="W962" i="10"/>
  <c r="W962" i="9"/>
  <c r="W962" i="7"/>
  <c r="W962" i="5"/>
  <c r="W962" i="8"/>
  <c r="X962" i="19"/>
  <c r="X962" i="18"/>
  <c r="X962" i="17"/>
  <c r="X962" i="16"/>
  <c r="X962" i="15"/>
  <c r="X962" i="13"/>
  <c r="X962" i="14"/>
  <c r="X962" i="12"/>
  <c r="X962" i="11"/>
  <c r="X962" i="9"/>
  <c r="X962" i="10"/>
  <c r="X962" i="8"/>
  <c r="X962" i="7"/>
  <c r="X962" i="5"/>
  <c r="U962" i="19"/>
  <c r="U962" i="18"/>
  <c r="U962" i="17"/>
  <c r="U962" i="16"/>
  <c r="U962" i="15"/>
  <c r="U962" i="14"/>
  <c r="U962" i="13"/>
  <c r="U962" i="12"/>
  <c r="U962" i="11"/>
  <c r="U962" i="10"/>
  <c r="U962" i="9"/>
  <c r="U962" i="8"/>
  <c r="U962" i="7"/>
  <c r="U962" i="5"/>
  <c r="V962" i="19"/>
  <c r="V962" i="18"/>
  <c r="V962" i="17"/>
  <c r="V962" i="16"/>
  <c r="V962" i="15"/>
  <c r="V962" i="14"/>
  <c r="V962" i="13"/>
  <c r="V962" i="12"/>
  <c r="V962" i="11"/>
  <c r="V962" i="10"/>
  <c r="V962" i="9"/>
  <c r="V962" i="8"/>
  <c r="V962" i="7"/>
  <c r="V962" i="5"/>
  <c r="W962" i="3"/>
  <c r="W962" i="2"/>
  <c r="Y962" i="1"/>
  <c r="V962" i="3"/>
  <c r="V962" i="2"/>
  <c r="X962" i="1"/>
  <c r="X962" i="3"/>
  <c r="X962" i="2"/>
  <c r="Z962" i="1"/>
  <c r="U962" i="3"/>
  <c r="U962" i="2"/>
  <c r="W962" i="1"/>
  <c r="I963" i="1"/>
  <c r="H963" i="1"/>
  <c r="F963" i="1"/>
  <c r="G963" i="1"/>
  <c r="E963" i="1"/>
  <c r="D963" i="1"/>
  <c r="C963" i="1"/>
  <c r="B964" i="1"/>
  <c r="K964" i="1" s="1"/>
  <c r="E36" i="2" a="1"/>
  <c r="J36" i="2" a="1"/>
  <c r="E36" i="2" l="1"/>
  <c r="G36" i="2" s="1"/>
  <c r="H36" i="2" s="1"/>
  <c r="J36" i="2"/>
  <c r="W963" i="19"/>
  <c r="W963" i="18"/>
  <c r="W963" i="16"/>
  <c r="W963" i="17"/>
  <c r="W963" i="14"/>
  <c r="W963" i="13"/>
  <c r="W963" i="11"/>
  <c r="W963" i="12"/>
  <c r="W963" i="10"/>
  <c r="W963" i="15"/>
  <c r="W963" i="9"/>
  <c r="W963" i="7"/>
  <c r="W963" i="8"/>
  <c r="W963" i="5"/>
  <c r="X963" i="19"/>
  <c r="X963" i="18"/>
  <c r="X963" i="17"/>
  <c r="X963" i="16"/>
  <c r="X963" i="15"/>
  <c r="X963" i="14"/>
  <c r="X963" i="13"/>
  <c r="X963" i="12"/>
  <c r="X963" i="11"/>
  <c r="X963" i="10"/>
  <c r="X963" i="8"/>
  <c r="X963" i="9"/>
  <c r="X963" i="7"/>
  <c r="X963" i="5"/>
  <c r="V963" i="19"/>
  <c r="V963" i="18"/>
  <c r="V963" i="17"/>
  <c r="V963" i="16"/>
  <c r="V963" i="15"/>
  <c r="V963" i="14"/>
  <c r="V963" i="13"/>
  <c r="V963" i="12"/>
  <c r="V963" i="11"/>
  <c r="V963" i="10"/>
  <c r="V963" i="9"/>
  <c r="V963" i="8"/>
  <c r="V963" i="7"/>
  <c r="V963" i="5"/>
  <c r="U963" i="19"/>
  <c r="U963" i="18"/>
  <c r="U963" i="17"/>
  <c r="U963" i="16"/>
  <c r="U963" i="15"/>
  <c r="U963" i="14"/>
  <c r="U963" i="13"/>
  <c r="U963" i="12"/>
  <c r="U963" i="11"/>
  <c r="U963" i="10"/>
  <c r="U963" i="9"/>
  <c r="U963" i="8"/>
  <c r="U963" i="7"/>
  <c r="U963" i="5"/>
  <c r="U963" i="3"/>
  <c r="U963" i="2"/>
  <c r="W963" i="1"/>
  <c r="X963" i="3"/>
  <c r="X963" i="2"/>
  <c r="Z963" i="1"/>
  <c r="V963" i="3"/>
  <c r="V963" i="2"/>
  <c r="X963" i="1"/>
  <c r="W963" i="3"/>
  <c r="W963" i="2"/>
  <c r="Y963" i="1"/>
  <c r="I964" i="1"/>
  <c r="F964" i="1"/>
  <c r="G964" i="1"/>
  <c r="E964" i="1"/>
  <c r="H964" i="1"/>
  <c r="D964" i="1"/>
  <c r="B965" i="1"/>
  <c r="K965" i="1" s="1"/>
  <c r="C964" i="1"/>
  <c r="L36" i="2"/>
  <c r="P36" i="2"/>
  <c r="Z36" i="2" l="1"/>
  <c r="I36" i="2"/>
  <c r="M36" i="2"/>
  <c r="N36" i="2" s="1"/>
  <c r="Q36" i="2"/>
  <c r="R36" i="2" s="1"/>
  <c r="W964" i="19"/>
  <c r="W964" i="18"/>
  <c r="W964" i="15"/>
  <c r="W964" i="17"/>
  <c r="W964" i="16"/>
  <c r="W964" i="14"/>
  <c r="W964" i="13"/>
  <c r="W964" i="12"/>
  <c r="W964" i="10"/>
  <c r="W964" i="8"/>
  <c r="W964" i="11"/>
  <c r="W964" i="9"/>
  <c r="W964" i="7"/>
  <c r="W964" i="5"/>
  <c r="U964" i="18"/>
  <c r="U964" i="19"/>
  <c r="U964" i="17"/>
  <c r="U964" i="16"/>
  <c r="U964" i="15"/>
  <c r="U964" i="14"/>
  <c r="U964" i="13"/>
  <c r="U964" i="12"/>
  <c r="U964" i="11"/>
  <c r="U964" i="10"/>
  <c r="U964" i="9"/>
  <c r="U964" i="8"/>
  <c r="U964" i="7"/>
  <c r="U964" i="5"/>
  <c r="V964" i="19"/>
  <c r="V964" i="18"/>
  <c r="V964" i="17"/>
  <c r="V964" i="16"/>
  <c r="V964" i="15"/>
  <c r="V964" i="14"/>
  <c r="V964" i="13"/>
  <c r="V964" i="12"/>
  <c r="V964" i="11"/>
  <c r="V964" i="10"/>
  <c r="V964" i="9"/>
  <c r="V964" i="8"/>
  <c r="V964" i="7"/>
  <c r="V964" i="5"/>
  <c r="X964" i="19"/>
  <c r="X964" i="18"/>
  <c r="X964" i="17"/>
  <c r="X964" i="14"/>
  <c r="X964" i="16"/>
  <c r="X964" i="15"/>
  <c r="X964" i="13"/>
  <c r="X964" i="12"/>
  <c r="X964" i="11"/>
  <c r="X964" i="10"/>
  <c r="X964" i="9"/>
  <c r="X964" i="8"/>
  <c r="X964" i="7"/>
  <c r="X964" i="5"/>
  <c r="U964" i="3"/>
  <c r="U964" i="2"/>
  <c r="W964" i="1"/>
  <c r="X964" i="3"/>
  <c r="X964" i="2"/>
  <c r="Z964" i="1"/>
  <c r="W964" i="3"/>
  <c r="W964" i="2"/>
  <c r="Y964" i="1"/>
  <c r="V964" i="3"/>
  <c r="V964" i="2"/>
  <c r="X964" i="1"/>
  <c r="I965" i="1"/>
  <c r="F965" i="1"/>
  <c r="G965" i="1"/>
  <c r="E965" i="1"/>
  <c r="H965" i="1"/>
  <c r="D965" i="1"/>
  <c r="C965" i="1"/>
  <c r="B966" i="1"/>
  <c r="K966" i="1" s="1"/>
  <c r="F41" i="7" a="1"/>
  <c r="F41" i="7" l="1"/>
  <c r="W965" i="19"/>
  <c r="W965" i="16"/>
  <c r="W965" i="18"/>
  <c r="W965" i="15"/>
  <c r="W965" i="17"/>
  <c r="W965" i="13"/>
  <c r="W965" i="12"/>
  <c r="W965" i="14"/>
  <c r="W965" i="10"/>
  <c r="W965" i="9"/>
  <c r="W965" i="11"/>
  <c r="W965" i="8"/>
  <c r="W965" i="7"/>
  <c r="W965" i="5"/>
  <c r="X965" i="19"/>
  <c r="X965" i="18"/>
  <c r="X965" i="17"/>
  <c r="X965" i="16"/>
  <c r="X965" i="15"/>
  <c r="X965" i="13"/>
  <c r="X965" i="14"/>
  <c r="X965" i="12"/>
  <c r="X965" i="11"/>
  <c r="X965" i="10"/>
  <c r="X965" i="9"/>
  <c r="X965" i="8"/>
  <c r="X965" i="7"/>
  <c r="X965" i="5"/>
  <c r="U965" i="19"/>
  <c r="U965" i="18"/>
  <c r="U965" i="17"/>
  <c r="U965" i="16"/>
  <c r="U965" i="15"/>
  <c r="U965" i="14"/>
  <c r="U965" i="13"/>
  <c r="U965" i="12"/>
  <c r="U965" i="11"/>
  <c r="U965" i="10"/>
  <c r="U965" i="9"/>
  <c r="U965" i="8"/>
  <c r="U965" i="7"/>
  <c r="U965" i="5"/>
  <c r="V965" i="19"/>
  <c r="V965" i="18"/>
  <c r="V965" i="17"/>
  <c r="V965" i="16"/>
  <c r="V965" i="15"/>
  <c r="V965" i="14"/>
  <c r="V965" i="13"/>
  <c r="V965" i="12"/>
  <c r="V965" i="11"/>
  <c r="V965" i="9"/>
  <c r="V965" i="10"/>
  <c r="V965" i="8"/>
  <c r="V965" i="7"/>
  <c r="V965" i="5"/>
  <c r="U965" i="3"/>
  <c r="U965" i="2"/>
  <c r="W965" i="1"/>
  <c r="X965" i="3"/>
  <c r="X965" i="2"/>
  <c r="Z965" i="1"/>
  <c r="V965" i="3"/>
  <c r="V965" i="2"/>
  <c r="X965" i="1"/>
  <c r="W965" i="3"/>
  <c r="W965" i="2"/>
  <c r="Y965" i="1"/>
  <c r="I966" i="1"/>
  <c r="G966" i="1"/>
  <c r="E966" i="1"/>
  <c r="H966" i="1"/>
  <c r="F966" i="1"/>
  <c r="D966" i="1"/>
  <c r="B967" i="1"/>
  <c r="K967" i="1" s="1"/>
  <c r="C966" i="1"/>
  <c r="W966" i="19" l="1"/>
  <c r="W966" i="18"/>
  <c r="W966" i="15"/>
  <c r="W966" i="17"/>
  <c r="W966" i="16"/>
  <c r="W966" i="14"/>
  <c r="W966" i="13"/>
  <c r="W966" i="12"/>
  <c r="W966" i="10"/>
  <c r="W966" i="9"/>
  <c r="W966" i="8"/>
  <c r="W966" i="11"/>
  <c r="W966" i="7"/>
  <c r="W966" i="5"/>
  <c r="V966" i="19"/>
  <c r="V966" i="18"/>
  <c r="V966" i="17"/>
  <c r="V966" i="16"/>
  <c r="V966" i="15"/>
  <c r="V966" i="14"/>
  <c r="V966" i="13"/>
  <c r="V966" i="12"/>
  <c r="V966" i="11"/>
  <c r="V966" i="9"/>
  <c r="V966" i="10"/>
  <c r="V966" i="8"/>
  <c r="V966" i="7"/>
  <c r="V966" i="5"/>
  <c r="X966" i="19"/>
  <c r="X966" i="18"/>
  <c r="X966" i="17"/>
  <c r="X966" i="15"/>
  <c r="X966" i="16"/>
  <c r="X966" i="14"/>
  <c r="X966" i="13"/>
  <c r="X966" i="12"/>
  <c r="X966" i="11"/>
  <c r="X966" i="10"/>
  <c r="X966" i="9"/>
  <c r="X966" i="8"/>
  <c r="X966" i="7"/>
  <c r="X966" i="5"/>
  <c r="U966" i="19"/>
  <c r="U966" i="18"/>
  <c r="U966" i="16"/>
  <c r="U966" i="17"/>
  <c r="U966" i="15"/>
  <c r="U966" i="14"/>
  <c r="U966" i="13"/>
  <c r="U966" i="12"/>
  <c r="U966" i="11"/>
  <c r="U966" i="9"/>
  <c r="U966" i="10"/>
  <c r="U966" i="8"/>
  <c r="U966" i="7"/>
  <c r="U966" i="5"/>
  <c r="X966" i="3"/>
  <c r="X966" i="2"/>
  <c r="Z966" i="1"/>
  <c r="V966" i="3"/>
  <c r="V966" i="2"/>
  <c r="X966" i="1"/>
  <c r="U966" i="3"/>
  <c r="U966" i="2"/>
  <c r="W966" i="1"/>
  <c r="W966" i="3"/>
  <c r="Y966" i="1"/>
  <c r="W966" i="2"/>
  <c r="I967" i="1"/>
  <c r="H967" i="1"/>
  <c r="G967" i="1"/>
  <c r="F967" i="1"/>
  <c r="E967" i="1"/>
  <c r="D967" i="1"/>
  <c r="B968" i="1"/>
  <c r="K968" i="1" s="1"/>
  <c r="C967" i="1"/>
  <c r="W967" i="19" l="1"/>
  <c r="W967" i="18"/>
  <c r="W967" i="17"/>
  <c r="W967" i="12"/>
  <c r="W967" i="14"/>
  <c r="W967" i="13"/>
  <c r="W967" i="15"/>
  <c r="W967" i="9"/>
  <c r="W967" i="10"/>
  <c r="W967" i="8"/>
  <c r="W967" i="16"/>
  <c r="W967" i="11"/>
  <c r="W967" i="7"/>
  <c r="W967" i="5"/>
  <c r="U967" i="19"/>
  <c r="U967" i="18"/>
  <c r="U967" i="17"/>
  <c r="U967" i="16"/>
  <c r="U967" i="15"/>
  <c r="U967" i="14"/>
  <c r="U967" i="13"/>
  <c r="U967" i="12"/>
  <c r="U967" i="11"/>
  <c r="U967" i="10"/>
  <c r="U967" i="8"/>
  <c r="U967" i="9"/>
  <c r="U967" i="7"/>
  <c r="U967" i="5"/>
  <c r="X967" i="19"/>
  <c r="X967" i="18"/>
  <c r="X967" i="17"/>
  <c r="X967" i="14"/>
  <c r="X967" i="16"/>
  <c r="X967" i="15"/>
  <c r="X967" i="13"/>
  <c r="X967" i="12"/>
  <c r="X967" i="11"/>
  <c r="X967" i="10"/>
  <c r="X967" i="9"/>
  <c r="X967" i="7"/>
  <c r="X967" i="8"/>
  <c r="X967" i="5"/>
  <c r="V967" i="19"/>
  <c r="V967" i="18"/>
  <c r="V967" i="17"/>
  <c r="V967" i="16"/>
  <c r="V967" i="15"/>
  <c r="V967" i="14"/>
  <c r="V967" i="13"/>
  <c r="V967" i="12"/>
  <c r="V967" i="11"/>
  <c r="V967" i="10"/>
  <c r="V967" i="9"/>
  <c r="V967" i="8"/>
  <c r="V967" i="7"/>
  <c r="V967" i="5"/>
  <c r="V967" i="3"/>
  <c r="V967" i="2"/>
  <c r="X967" i="1"/>
  <c r="W967" i="3"/>
  <c r="W967" i="2"/>
  <c r="Y967" i="1"/>
  <c r="U967" i="3"/>
  <c r="U967" i="2"/>
  <c r="W967" i="1"/>
  <c r="X967" i="3"/>
  <c r="X967" i="2"/>
  <c r="Z967" i="1"/>
  <c r="I968" i="1"/>
  <c r="F968" i="1"/>
  <c r="G968" i="1"/>
  <c r="H968" i="1"/>
  <c r="E968" i="1"/>
  <c r="D968" i="1"/>
  <c r="B969" i="1"/>
  <c r="K969" i="1" s="1"/>
  <c r="C968" i="1"/>
  <c r="W968" i="19" l="1"/>
  <c r="W968" i="16"/>
  <c r="W968" i="18"/>
  <c r="W968" i="17"/>
  <c r="W968" i="14"/>
  <c r="W968" i="13"/>
  <c r="W968" i="12"/>
  <c r="W968" i="15"/>
  <c r="W968" i="11"/>
  <c r="W968" i="8"/>
  <c r="W968" i="9"/>
  <c r="W968" i="10"/>
  <c r="W968" i="7"/>
  <c r="W968" i="5"/>
  <c r="U968" i="19"/>
  <c r="U968" i="18"/>
  <c r="U968" i="17"/>
  <c r="U968" i="16"/>
  <c r="U968" i="15"/>
  <c r="U968" i="14"/>
  <c r="U968" i="13"/>
  <c r="U968" i="12"/>
  <c r="U968" i="11"/>
  <c r="U968" i="10"/>
  <c r="U968" i="9"/>
  <c r="U968" i="8"/>
  <c r="U968" i="7"/>
  <c r="U968" i="5"/>
  <c r="X968" i="19"/>
  <c r="X968" i="18"/>
  <c r="X968" i="17"/>
  <c r="X968" i="16"/>
  <c r="X968" i="15"/>
  <c r="X968" i="14"/>
  <c r="X968" i="13"/>
  <c r="X968" i="12"/>
  <c r="X968" i="11"/>
  <c r="X968" i="10"/>
  <c r="X968" i="9"/>
  <c r="X968" i="8"/>
  <c r="X968" i="7"/>
  <c r="X968" i="5"/>
  <c r="V968" i="19"/>
  <c r="V968" i="18"/>
  <c r="V968" i="17"/>
  <c r="V968" i="16"/>
  <c r="V968" i="15"/>
  <c r="V968" i="14"/>
  <c r="V968" i="13"/>
  <c r="V968" i="12"/>
  <c r="V968" i="11"/>
  <c r="V968" i="9"/>
  <c r="V968" i="10"/>
  <c r="V968" i="8"/>
  <c r="V968" i="7"/>
  <c r="V968" i="5"/>
  <c r="X968" i="3"/>
  <c r="X968" i="2"/>
  <c r="Z968" i="1"/>
  <c r="U968" i="3"/>
  <c r="U968" i="2"/>
  <c r="W968" i="1"/>
  <c r="V968" i="3"/>
  <c r="V968" i="2"/>
  <c r="X968" i="1"/>
  <c r="W968" i="3"/>
  <c r="W968" i="2"/>
  <c r="Y968" i="1"/>
  <c r="I969" i="1"/>
  <c r="G969" i="1"/>
  <c r="F969" i="1"/>
  <c r="E969" i="1"/>
  <c r="H969" i="1"/>
  <c r="D969" i="1"/>
  <c r="B970" i="1"/>
  <c r="K970" i="1" s="1"/>
  <c r="C969" i="1"/>
  <c r="J41" i="7" a="1"/>
  <c r="E41" i="7" a="1"/>
  <c r="J41" i="7" l="1"/>
  <c r="E41" i="7"/>
  <c r="G41" i="7" s="1"/>
  <c r="H41" i="7" s="1"/>
  <c r="W969" i="19"/>
  <c r="W969" i="18"/>
  <c r="W969" i="17"/>
  <c r="W969" i="15"/>
  <c r="W969" i="14"/>
  <c r="W969" i="12"/>
  <c r="W969" i="13"/>
  <c r="W969" i="11"/>
  <c r="W969" i="16"/>
  <c r="W969" i="10"/>
  <c r="W969" i="8"/>
  <c r="W969" i="9"/>
  <c r="W969" i="7"/>
  <c r="W969" i="5"/>
  <c r="V969" i="19"/>
  <c r="V969" i="18"/>
  <c r="V969" i="17"/>
  <c r="V969" i="16"/>
  <c r="V969" i="15"/>
  <c r="V969" i="14"/>
  <c r="V969" i="13"/>
  <c r="V969" i="11"/>
  <c r="V969" i="12"/>
  <c r="V969" i="10"/>
  <c r="V969" i="9"/>
  <c r="V969" i="8"/>
  <c r="V969" i="7"/>
  <c r="V969" i="5"/>
  <c r="U969" i="19"/>
  <c r="U969" i="18"/>
  <c r="U969" i="17"/>
  <c r="U969" i="16"/>
  <c r="U969" i="15"/>
  <c r="U969" i="14"/>
  <c r="U969" i="13"/>
  <c r="U969" i="12"/>
  <c r="U969" i="11"/>
  <c r="U969" i="10"/>
  <c r="U969" i="9"/>
  <c r="U969" i="8"/>
  <c r="U969" i="7"/>
  <c r="U969" i="5"/>
  <c r="X969" i="19"/>
  <c r="X969" i="18"/>
  <c r="X969" i="17"/>
  <c r="X969" i="16"/>
  <c r="X969" i="15"/>
  <c r="X969" i="14"/>
  <c r="X969" i="13"/>
  <c r="X969" i="12"/>
  <c r="X969" i="11"/>
  <c r="X969" i="10"/>
  <c r="X969" i="9"/>
  <c r="X969" i="8"/>
  <c r="X969" i="7"/>
  <c r="X969" i="5"/>
  <c r="U969" i="3"/>
  <c r="U969" i="2"/>
  <c r="W969" i="1"/>
  <c r="V969" i="3"/>
  <c r="V969" i="2"/>
  <c r="X969" i="1"/>
  <c r="X969" i="3"/>
  <c r="X969" i="2"/>
  <c r="Z969" i="1"/>
  <c r="W969" i="3"/>
  <c r="W969" i="2"/>
  <c r="Y969" i="1"/>
  <c r="I970" i="1"/>
  <c r="G970" i="1"/>
  <c r="E970" i="1"/>
  <c r="H970" i="1"/>
  <c r="F970" i="1"/>
  <c r="D970" i="1"/>
  <c r="B971" i="1"/>
  <c r="K971" i="1" s="1"/>
  <c r="C970" i="1"/>
  <c r="L41" i="7"/>
  <c r="P41" i="7"/>
  <c r="Z41" i="7" l="1"/>
  <c r="I41" i="7"/>
  <c r="Q41" i="7"/>
  <c r="R41" i="7" s="1"/>
  <c r="M41" i="7"/>
  <c r="N41" i="7" s="1"/>
  <c r="W970" i="19"/>
  <c r="W970" i="18"/>
  <c r="W970" i="17"/>
  <c r="W970" i="15"/>
  <c r="W970" i="16"/>
  <c r="W970" i="14"/>
  <c r="W970" i="13"/>
  <c r="W970" i="12"/>
  <c r="W970" i="11"/>
  <c r="W970" i="9"/>
  <c r="W970" i="10"/>
  <c r="W970" i="5"/>
  <c r="W970" i="8"/>
  <c r="W970" i="7"/>
  <c r="U970" i="19"/>
  <c r="U970" i="18"/>
  <c r="U970" i="17"/>
  <c r="U970" i="16"/>
  <c r="U970" i="15"/>
  <c r="U970" i="14"/>
  <c r="U970" i="13"/>
  <c r="U970" i="12"/>
  <c r="U970" i="11"/>
  <c r="U970" i="10"/>
  <c r="U970" i="9"/>
  <c r="U970" i="8"/>
  <c r="U970" i="7"/>
  <c r="U970" i="5"/>
  <c r="V970" i="19"/>
  <c r="V970" i="18"/>
  <c r="V970" i="17"/>
  <c r="V970" i="16"/>
  <c r="V970" i="15"/>
  <c r="V970" i="14"/>
  <c r="V970" i="13"/>
  <c r="V970" i="12"/>
  <c r="V970" i="11"/>
  <c r="V970" i="10"/>
  <c r="V970" i="8"/>
  <c r="V970" i="9"/>
  <c r="V970" i="7"/>
  <c r="V970" i="5"/>
  <c r="X970" i="19"/>
  <c r="X970" i="18"/>
  <c r="X970" i="17"/>
  <c r="X970" i="14"/>
  <c r="X970" i="16"/>
  <c r="X970" i="15"/>
  <c r="X970" i="13"/>
  <c r="X970" i="12"/>
  <c r="X970" i="11"/>
  <c r="X970" i="10"/>
  <c r="X970" i="9"/>
  <c r="X970" i="7"/>
  <c r="X970" i="8"/>
  <c r="X970" i="5"/>
  <c r="X970" i="3"/>
  <c r="X970" i="2"/>
  <c r="Z970" i="1"/>
  <c r="W970" i="3"/>
  <c r="W970" i="2"/>
  <c r="Y970" i="1"/>
  <c r="V970" i="3"/>
  <c r="V970" i="2"/>
  <c r="X970" i="1"/>
  <c r="U970" i="3"/>
  <c r="U970" i="2"/>
  <c r="W970" i="1"/>
  <c r="I971" i="1"/>
  <c r="H971" i="1"/>
  <c r="G971" i="1"/>
  <c r="F971" i="1"/>
  <c r="E971" i="1"/>
  <c r="D971" i="1"/>
  <c r="C971" i="1"/>
  <c r="B972" i="1"/>
  <c r="K972" i="1" s="1"/>
  <c r="W971" i="19" l="1"/>
  <c r="W971" i="18"/>
  <c r="W971" i="17"/>
  <c r="W971" i="16"/>
  <c r="W971" i="13"/>
  <c r="W971" i="14"/>
  <c r="W971" i="11"/>
  <c r="W971" i="12"/>
  <c r="W971" i="15"/>
  <c r="W971" i="10"/>
  <c r="W971" i="9"/>
  <c r="W971" i="8"/>
  <c r="W971" i="5"/>
  <c r="W971" i="7"/>
  <c r="U971" i="19"/>
  <c r="U971" i="18"/>
  <c r="U971" i="17"/>
  <c r="U971" i="16"/>
  <c r="U971" i="15"/>
  <c r="U971" i="14"/>
  <c r="U971" i="13"/>
  <c r="U971" i="12"/>
  <c r="U971" i="11"/>
  <c r="U971" i="10"/>
  <c r="U971" i="9"/>
  <c r="U971" i="7"/>
  <c r="U971" i="8"/>
  <c r="U971" i="5"/>
  <c r="V971" i="19"/>
  <c r="V971" i="18"/>
  <c r="V971" i="17"/>
  <c r="V971" i="16"/>
  <c r="V971" i="15"/>
  <c r="V971" i="14"/>
  <c r="V971" i="13"/>
  <c r="V971" i="12"/>
  <c r="V971" i="11"/>
  <c r="V971" i="9"/>
  <c r="V971" i="10"/>
  <c r="V971" i="8"/>
  <c r="V971" i="7"/>
  <c r="V971" i="5"/>
  <c r="X971" i="19"/>
  <c r="X971" i="18"/>
  <c r="X971" i="17"/>
  <c r="X971" i="16"/>
  <c r="X971" i="15"/>
  <c r="X971" i="14"/>
  <c r="X971" i="13"/>
  <c r="X971" i="12"/>
  <c r="X971" i="11"/>
  <c r="X971" i="10"/>
  <c r="X971" i="9"/>
  <c r="X971" i="8"/>
  <c r="X971" i="7"/>
  <c r="X971" i="5"/>
  <c r="U971" i="3"/>
  <c r="U971" i="2"/>
  <c r="W971" i="1"/>
  <c r="W971" i="3"/>
  <c r="W971" i="2"/>
  <c r="Y971" i="1"/>
  <c r="V971" i="3"/>
  <c r="X971" i="1"/>
  <c r="V971" i="2"/>
  <c r="X971" i="3"/>
  <c r="X971" i="2"/>
  <c r="Z971" i="1"/>
  <c r="I972" i="1"/>
  <c r="F972" i="1"/>
  <c r="G972" i="1"/>
  <c r="E972" i="1"/>
  <c r="H972" i="1"/>
  <c r="D972" i="1"/>
  <c r="B973" i="1"/>
  <c r="K973" i="1" s="1"/>
  <c r="C972" i="1"/>
  <c r="W972" i="19" l="1"/>
  <c r="W972" i="18"/>
  <c r="W972" i="17"/>
  <c r="W972" i="16"/>
  <c r="W972" i="14"/>
  <c r="W972" i="15"/>
  <c r="W972" i="11"/>
  <c r="W972" i="12"/>
  <c r="W972" i="9"/>
  <c r="W972" i="10"/>
  <c r="W972" i="13"/>
  <c r="W972" i="7"/>
  <c r="W972" i="5"/>
  <c r="W972" i="8"/>
  <c r="U972" i="19"/>
  <c r="U972" i="18"/>
  <c r="U972" i="17"/>
  <c r="U972" i="16"/>
  <c r="U972" i="15"/>
  <c r="U972" i="14"/>
  <c r="U972" i="13"/>
  <c r="U972" i="12"/>
  <c r="U972" i="11"/>
  <c r="U972" i="10"/>
  <c r="U972" i="9"/>
  <c r="U972" i="8"/>
  <c r="U972" i="7"/>
  <c r="U972" i="5"/>
  <c r="V972" i="19"/>
  <c r="V972" i="17"/>
  <c r="V972" i="18"/>
  <c r="V972" i="16"/>
  <c r="V972" i="15"/>
  <c r="V972" i="14"/>
  <c r="V972" i="13"/>
  <c r="V972" i="12"/>
  <c r="V972" i="11"/>
  <c r="V972" i="10"/>
  <c r="V972" i="9"/>
  <c r="V972" i="8"/>
  <c r="V972" i="7"/>
  <c r="V972" i="5"/>
  <c r="X972" i="19"/>
  <c r="X972" i="18"/>
  <c r="X972" i="17"/>
  <c r="X972" i="16"/>
  <c r="X972" i="15"/>
  <c r="X972" i="14"/>
  <c r="X972" i="13"/>
  <c r="X972" i="11"/>
  <c r="X972" i="12"/>
  <c r="X972" i="10"/>
  <c r="X972" i="9"/>
  <c r="X972" i="8"/>
  <c r="X972" i="7"/>
  <c r="X972" i="5"/>
  <c r="W972" i="3"/>
  <c r="W972" i="2"/>
  <c r="Y972" i="1"/>
  <c r="X972" i="3"/>
  <c r="X972" i="2"/>
  <c r="Z972" i="1"/>
  <c r="U972" i="3"/>
  <c r="U972" i="2"/>
  <c r="W972" i="1"/>
  <c r="V972" i="3"/>
  <c r="V972" i="2"/>
  <c r="X972" i="1"/>
  <c r="I973" i="1"/>
  <c r="G973" i="1"/>
  <c r="H973" i="1"/>
  <c r="E973" i="1"/>
  <c r="F973" i="1"/>
  <c r="D973" i="1"/>
  <c r="B974" i="1"/>
  <c r="K974" i="1" s="1"/>
  <c r="C973" i="1"/>
  <c r="W973" i="19" l="1"/>
  <c r="W973" i="18"/>
  <c r="W973" i="16"/>
  <c r="W973" i="17"/>
  <c r="W973" i="15"/>
  <c r="W973" i="14"/>
  <c r="W973" i="13"/>
  <c r="W973" i="10"/>
  <c r="W973" i="12"/>
  <c r="W973" i="11"/>
  <c r="W973" i="9"/>
  <c r="W973" i="7"/>
  <c r="W973" i="8"/>
  <c r="W973" i="5"/>
  <c r="U973" i="19"/>
  <c r="U973" i="18"/>
  <c r="U973" i="17"/>
  <c r="U973" i="15"/>
  <c r="U973" i="16"/>
  <c r="U973" i="14"/>
  <c r="U973" i="13"/>
  <c r="U973" i="11"/>
  <c r="U973" i="12"/>
  <c r="U973" i="10"/>
  <c r="U973" i="9"/>
  <c r="U973" i="8"/>
  <c r="U973" i="7"/>
  <c r="U973" i="5"/>
  <c r="X973" i="19"/>
  <c r="X973" i="18"/>
  <c r="X973" i="17"/>
  <c r="X973" i="14"/>
  <c r="X973" i="16"/>
  <c r="X973" i="15"/>
  <c r="X973" i="13"/>
  <c r="X973" i="12"/>
  <c r="X973" i="11"/>
  <c r="X973" i="9"/>
  <c r="X973" i="10"/>
  <c r="X973" i="8"/>
  <c r="X973" i="7"/>
  <c r="X973" i="5"/>
  <c r="V973" i="19"/>
  <c r="V973" i="18"/>
  <c r="V973" i="17"/>
  <c r="V973" i="16"/>
  <c r="V973" i="15"/>
  <c r="V973" i="14"/>
  <c r="V973" i="13"/>
  <c r="V973" i="12"/>
  <c r="V973" i="11"/>
  <c r="V973" i="10"/>
  <c r="V973" i="9"/>
  <c r="V973" i="8"/>
  <c r="V973" i="7"/>
  <c r="V973" i="5"/>
  <c r="V973" i="3"/>
  <c r="V973" i="2"/>
  <c r="X973" i="1"/>
  <c r="W973" i="3"/>
  <c r="W973" i="2"/>
  <c r="Y973" i="1"/>
  <c r="U973" i="3"/>
  <c r="U973" i="2"/>
  <c r="W973" i="1"/>
  <c r="X973" i="3"/>
  <c r="X973" i="2"/>
  <c r="Z973" i="1"/>
  <c r="I974" i="1"/>
  <c r="H974" i="1"/>
  <c r="F974" i="1"/>
  <c r="E974" i="1"/>
  <c r="G974" i="1"/>
  <c r="D974" i="1"/>
  <c r="C974" i="1"/>
  <c r="B975" i="1"/>
  <c r="K975" i="1" s="1"/>
  <c r="W974" i="19" l="1"/>
  <c r="W974" i="18"/>
  <c r="W974" i="17"/>
  <c r="W974" i="14"/>
  <c r="W974" i="15"/>
  <c r="W974" i="16"/>
  <c r="W974" i="11"/>
  <c r="W974" i="13"/>
  <c r="W974" i="10"/>
  <c r="W974" i="12"/>
  <c r="W974" i="9"/>
  <c r="W974" i="7"/>
  <c r="W974" i="5"/>
  <c r="W974" i="8"/>
  <c r="U974" i="19"/>
  <c r="U974" i="18"/>
  <c r="U974" i="17"/>
  <c r="U974" i="16"/>
  <c r="U974" i="15"/>
  <c r="U974" i="14"/>
  <c r="U974" i="13"/>
  <c r="U974" i="12"/>
  <c r="U974" i="11"/>
  <c r="U974" i="10"/>
  <c r="U974" i="9"/>
  <c r="U974" i="7"/>
  <c r="U974" i="8"/>
  <c r="U974" i="5"/>
  <c r="V974" i="19"/>
  <c r="V974" i="18"/>
  <c r="V974" i="17"/>
  <c r="V974" i="16"/>
  <c r="V974" i="15"/>
  <c r="V974" i="14"/>
  <c r="V974" i="13"/>
  <c r="V974" i="12"/>
  <c r="V974" i="11"/>
  <c r="V974" i="10"/>
  <c r="V974" i="9"/>
  <c r="V974" i="7"/>
  <c r="V974" i="8"/>
  <c r="V974" i="5"/>
  <c r="X974" i="19"/>
  <c r="X974" i="18"/>
  <c r="X974" i="17"/>
  <c r="X974" i="16"/>
  <c r="X974" i="15"/>
  <c r="X974" i="14"/>
  <c r="X974" i="13"/>
  <c r="X974" i="12"/>
  <c r="X974" i="11"/>
  <c r="X974" i="10"/>
  <c r="X974" i="9"/>
  <c r="X974" i="8"/>
  <c r="X974" i="7"/>
  <c r="X974" i="5"/>
  <c r="W974" i="3"/>
  <c r="W974" i="2"/>
  <c r="Y974" i="1"/>
  <c r="V974" i="3"/>
  <c r="V974" i="2"/>
  <c r="X974" i="1"/>
  <c r="X974" i="3"/>
  <c r="X974" i="2"/>
  <c r="Z974" i="1"/>
  <c r="U974" i="3"/>
  <c r="U974" i="2"/>
  <c r="W974" i="1"/>
  <c r="I975" i="1"/>
  <c r="G975" i="1"/>
  <c r="E975" i="1"/>
  <c r="H975" i="1"/>
  <c r="F975" i="1"/>
  <c r="D975" i="1"/>
  <c r="B976" i="1"/>
  <c r="K976" i="1" s="1"/>
  <c r="C975" i="1"/>
  <c r="F42" i="7" a="1"/>
  <c r="F42" i="7" l="1"/>
  <c r="W975" i="19"/>
  <c r="W975" i="18"/>
  <c r="W975" i="17"/>
  <c r="W975" i="15"/>
  <c r="W975" i="16"/>
  <c r="W975" i="14"/>
  <c r="W975" i="13"/>
  <c r="W975" i="11"/>
  <c r="W975" i="10"/>
  <c r="W975" i="12"/>
  <c r="W975" i="7"/>
  <c r="W975" i="8"/>
  <c r="W975" i="9"/>
  <c r="W975" i="5"/>
  <c r="U975" i="19"/>
  <c r="U975" i="18"/>
  <c r="U975" i="17"/>
  <c r="U975" i="16"/>
  <c r="U975" i="15"/>
  <c r="U975" i="14"/>
  <c r="U975" i="13"/>
  <c r="U975" i="12"/>
  <c r="U975" i="11"/>
  <c r="U975" i="10"/>
  <c r="U975" i="8"/>
  <c r="U975" i="9"/>
  <c r="U975" i="7"/>
  <c r="U975" i="5"/>
  <c r="V975" i="19"/>
  <c r="V975" i="18"/>
  <c r="V975" i="17"/>
  <c r="V975" i="16"/>
  <c r="V975" i="15"/>
  <c r="V975" i="14"/>
  <c r="V975" i="13"/>
  <c r="V975" i="12"/>
  <c r="V975" i="11"/>
  <c r="V975" i="10"/>
  <c r="V975" i="9"/>
  <c r="V975" i="8"/>
  <c r="V975" i="7"/>
  <c r="V975" i="5"/>
  <c r="X975" i="19"/>
  <c r="X975" i="18"/>
  <c r="X975" i="17"/>
  <c r="X975" i="16"/>
  <c r="X975" i="15"/>
  <c r="X975" i="14"/>
  <c r="X975" i="13"/>
  <c r="X975" i="12"/>
  <c r="X975" i="11"/>
  <c r="X975" i="10"/>
  <c r="X975" i="9"/>
  <c r="X975" i="8"/>
  <c r="X975" i="7"/>
  <c r="X975" i="5"/>
  <c r="V975" i="3"/>
  <c r="V975" i="2"/>
  <c r="X975" i="1"/>
  <c r="X975" i="3"/>
  <c r="X975" i="2"/>
  <c r="Z975" i="1"/>
  <c r="U975" i="3"/>
  <c r="U975" i="2"/>
  <c r="W975" i="1"/>
  <c r="W975" i="3"/>
  <c r="W975" i="2"/>
  <c r="Y975" i="1"/>
  <c r="I976" i="1"/>
  <c r="F976" i="1"/>
  <c r="E976" i="1"/>
  <c r="G976" i="1"/>
  <c r="H976" i="1"/>
  <c r="D976" i="1"/>
  <c r="B977" i="1"/>
  <c r="K977" i="1" s="1"/>
  <c r="C976" i="1"/>
  <c r="W976" i="19" l="1"/>
  <c r="W976" i="18"/>
  <c r="W976" i="17"/>
  <c r="W976" i="16"/>
  <c r="W976" i="15"/>
  <c r="W976" i="14"/>
  <c r="W976" i="13"/>
  <c r="W976" i="12"/>
  <c r="W976" i="11"/>
  <c r="W976" i="10"/>
  <c r="W976" i="8"/>
  <c r="W976" i="9"/>
  <c r="W976" i="7"/>
  <c r="W976" i="5"/>
  <c r="V976" i="19"/>
  <c r="V976" i="18"/>
  <c r="V976" i="17"/>
  <c r="V976" i="16"/>
  <c r="V976" i="15"/>
  <c r="V976" i="14"/>
  <c r="V976" i="13"/>
  <c r="V976" i="12"/>
  <c r="V976" i="11"/>
  <c r="V976" i="10"/>
  <c r="V976" i="9"/>
  <c r="V976" i="8"/>
  <c r="V976" i="7"/>
  <c r="V976" i="5"/>
  <c r="U976" i="19"/>
  <c r="U976" i="18"/>
  <c r="U976" i="17"/>
  <c r="U976" i="16"/>
  <c r="U976" i="15"/>
  <c r="U976" i="14"/>
  <c r="U976" i="13"/>
  <c r="U976" i="12"/>
  <c r="U976" i="11"/>
  <c r="U976" i="10"/>
  <c r="U976" i="9"/>
  <c r="U976" i="8"/>
  <c r="U976" i="7"/>
  <c r="U976" i="5"/>
  <c r="X976" i="18"/>
  <c r="X976" i="19"/>
  <c r="X976" i="17"/>
  <c r="X976" i="14"/>
  <c r="X976" i="16"/>
  <c r="X976" i="15"/>
  <c r="X976" i="13"/>
  <c r="X976" i="12"/>
  <c r="X976" i="11"/>
  <c r="X976" i="10"/>
  <c r="X976" i="8"/>
  <c r="X976" i="9"/>
  <c r="X976" i="7"/>
  <c r="X976" i="5"/>
  <c r="W976" i="3"/>
  <c r="W976" i="2"/>
  <c r="Y976" i="1"/>
  <c r="X976" i="3"/>
  <c r="Z976" i="1"/>
  <c r="X976" i="2"/>
  <c r="U976" i="3"/>
  <c r="U976" i="2"/>
  <c r="W976" i="1"/>
  <c r="V976" i="3"/>
  <c r="V976" i="2"/>
  <c r="X976" i="1"/>
  <c r="I977" i="1"/>
  <c r="H977" i="1"/>
  <c r="G977" i="1"/>
  <c r="E977" i="1"/>
  <c r="F977" i="1"/>
  <c r="D977" i="1"/>
  <c r="C977" i="1"/>
  <c r="B978" i="1"/>
  <c r="K978" i="1" s="1"/>
  <c r="F29" i="5" a="1"/>
  <c r="F29" i="5" l="1"/>
  <c r="W977" i="18"/>
  <c r="W977" i="19"/>
  <c r="W977" i="16"/>
  <c r="W977" i="17"/>
  <c r="W977" i="15"/>
  <c r="W977" i="13"/>
  <c r="W977" i="12"/>
  <c r="W977" i="14"/>
  <c r="W977" i="11"/>
  <c r="W977" i="10"/>
  <c r="W977" i="9"/>
  <c r="W977" i="8"/>
  <c r="W977" i="7"/>
  <c r="W977" i="5"/>
  <c r="U977" i="19"/>
  <c r="U977" i="18"/>
  <c r="U977" i="17"/>
  <c r="U977" i="16"/>
  <c r="U977" i="15"/>
  <c r="U977" i="14"/>
  <c r="U977" i="13"/>
  <c r="U977" i="12"/>
  <c r="U977" i="11"/>
  <c r="U977" i="9"/>
  <c r="U977" i="10"/>
  <c r="U977" i="8"/>
  <c r="U977" i="7"/>
  <c r="U977" i="5"/>
  <c r="X977" i="19"/>
  <c r="X977" i="18"/>
  <c r="X977" i="17"/>
  <c r="X977" i="16"/>
  <c r="X977" i="15"/>
  <c r="X977" i="14"/>
  <c r="X977" i="13"/>
  <c r="X977" i="12"/>
  <c r="X977" i="11"/>
  <c r="X977" i="10"/>
  <c r="X977" i="9"/>
  <c r="X977" i="8"/>
  <c r="X977" i="7"/>
  <c r="X977" i="5"/>
  <c r="V977" i="19"/>
  <c r="V977" i="18"/>
  <c r="V977" i="17"/>
  <c r="V977" i="16"/>
  <c r="V977" i="15"/>
  <c r="V977" i="14"/>
  <c r="V977" i="13"/>
  <c r="V977" i="12"/>
  <c r="V977" i="11"/>
  <c r="V977" i="9"/>
  <c r="V977" i="10"/>
  <c r="V977" i="7"/>
  <c r="V977" i="8"/>
  <c r="V977" i="5"/>
  <c r="U977" i="3"/>
  <c r="U977" i="2"/>
  <c r="W977" i="1"/>
  <c r="V977" i="3"/>
  <c r="V977" i="2"/>
  <c r="X977" i="1"/>
  <c r="W977" i="3"/>
  <c r="W977" i="2"/>
  <c r="Y977" i="1"/>
  <c r="X977" i="3"/>
  <c r="X977" i="2"/>
  <c r="Z977" i="1"/>
  <c r="I978" i="1"/>
  <c r="H978" i="1"/>
  <c r="F978" i="1"/>
  <c r="G978" i="1"/>
  <c r="E978" i="1"/>
  <c r="D978" i="1"/>
  <c r="B979" i="1"/>
  <c r="K979" i="1" s="1"/>
  <c r="C978" i="1"/>
  <c r="F43" i="7" a="1"/>
  <c r="F43" i="7" l="1"/>
  <c r="W978" i="19"/>
  <c r="W978" i="18"/>
  <c r="W978" i="16"/>
  <c r="W978" i="17"/>
  <c r="W978" i="15"/>
  <c r="W978" i="13"/>
  <c r="W978" i="12"/>
  <c r="W978" i="10"/>
  <c r="W978" i="11"/>
  <c r="W978" i="14"/>
  <c r="W978" i="8"/>
  <c r="W978" i="7"/>
  <c r="W978" i="9"/>
  <c r="W978" i="5"/>
  <c r="V978" i="19"/>
  <c r="V978" i="18"/>
  <c r="V978" i="17"/>
  <c r="V978" i="16"/>
  <c r="V978" i="15"/>
  <c r="V978" i="14"/>
  <c r="V978" i="13"/>
  <c r="V978" i="12"/>
  <c r="V978" i="11"/>
  <c r="V978" i="10"/>
  <c r="V978" i="9"/>
  <c r="V978" i="8"/>
  <c r="V978" i="7"/>
  <c r="V978" i="5"/>
  <c r="X978" i="19"/>
  <c r="X978" i="18"/>
  <c r="X978" i="17"/>
  <c r="X978" i="16"/>
  <c r="X978" i="15"/>
  <c r="X978" i="14"/>
  <c r="X978" i="13"/>
  <c r="X978" i="12"/>
  <c r="X978" i="11"/>
  <c r="X978" i="10"/>
  <c r="X978" i="9"/>
  <c r="X978" i="8"/>
  <c r="X978" i="7"/>
  <c r="X978" i="5"/>
  <c r="U978" i="19"/>
  <c r="U978" i="17"/>
  <c r="U978" i="18"/>
  <c r="U978" i="16"/>
  <c r="U978" i="15"/>
  <c r="U978" i="14"/>
  <c r="U978" i="13"/>
  <c r="U978" i="12"/>
  <c r="U978" i="11"/>
  <c r="U978" i="10"/>
  <c r="U978" i="9"/>
  <c r="U978" i="8"/>
  <c r="U978" i="7"/>
  <c r="U978" i="5"/>
  <c r="W978" i="3"/>
  <c r="W978" i="2"/>
  <c r="Y978" i="1"/>
  <c r="U978" i="3"/>
  <c r="W978" i="1"/>
  <c r="U978" i="2"/>
  <c r="X978" i="3"/>
  <c r="X978" i="2"/>
  <c r="Z978" i="1"/>
  <c r="V978" i="3"/>
  <c r="V978" i="2"/>
  <c r="X978" i="1"/>
  <c r="I979" i="1"/>
  <c r="H979" i="1"/>
  <c r="G979" i="1"/>
  <c r="E979" i="1"/>
  <c r="F979" i="1"/>
  <c r="D979" i="1"/>
  <c r="B980" i="1"/>
  <c r="K980" i="1" s="1"/>
  <c r="C979" i="1"/>
  <c r="J42" i="7" a="1"/>
  <c r="E42" i="7" a="1"/>
  <c r="J42" i="7" l="1"/>
  <c r="E42" i="7"/>
  <c r="G42" i="7" s="1"/>
  <c r="H42" i="7" s="1"/>
  <c r="W979" i="19"/>
  <c r="W979" i="18"/>
  <c r="W979" i="17"/>
  <c r="W979" i="16"/>
  <c r="W979" i="15"/>
  <c r="W979" i="12"/>
  <c r="W979" i="13"/>
  <c r="W979" i="10"/>
  <c r="W979" i="11"/>
  <c r="W979" i="14"/>
  <c r="W979" i="9"/>
  <c r="W979" i="8"/>
  <c r="W979" i="7"/>
  <c r="W979" i="5"/>
  <c r="X979" i="19"/>
  <c r="X979" i="18"/>
  <c r="X979" i="17"/>
  <c r="X979" i="14"/>
  <c r="X979" i="16"/>
  <c r="X979" i="15"/>
  <c r="X979" i="13"/>
  <c r="X979" i="12"/>
  <c r="X979" i="11"/>
  <c r="X979" i="10"/>
  <c r="X979" i="9"/>
  <c r="X979" i="8"/>
  <c r="X979" i="7"/>
  <c r="X979" i="5"/>
  <c r="U979" i="19"/>
  <c r="U979" i="18"/>
  <c r="U979" i="17"/>
  <c r="U979" i="16"/>
  <c r="U979" i="15"/>
  <c r="U979" i="14"/>
  <c r="U979" i="13"/>
  <c r="U979" i="12"/>
  <c r="U979" i="11"/>
  <c r="U979" i="10"/>
  <c r="U979" i="9"/>
  <c r="U979" i="8"/>
  <c r="U979" i="7"/>
  <c r="U979" i="5"/>
  <c r="V979" i="19"/>
  <c r="V979" i="18"/>
  <c r="V979" i="17"/>
  <c r="V979" i="16"/>
  <c r="V979" i="15"/>
  <c r="V979" i="14"/>
  <c r="V979" i="13"/>
  <c r="V979" i="12"/>
  <c r="V979" i="11"/>
  <c r="V979" i="10"/>
  <c r="V979" i="9"/>
  <c r="V979" i="8"/>
  <c r="V979" i="7"/>
  <c r="V979" i="5"/>
  <c r="U979" i="3"/>
  <c r="U979" i="2"/>
  <c r="W979" i="1"/>
  <c r="V979" i="3"/>
  <c r="V979" i="2"/>
  <c r="X979" i="1"/>
  <c r="W979" i="3"/>
  <c r="W979" i="2"/>
  <c r="Y979" i="1"/>
  <c r="X979" i="3"/>
  <c r="X979" i="2"/>
  <c r="Z979" i="1"/>
  <c r="I980" i="1"/>
  <c r="E980" i="1"/>
  <c r="H980" i="1"/>
  <c r="G980" i="1"/>
  <c r="F980" i="1"/>
  <c r="D980" i="1"/>
  <c r="C980" i="1"/>
  <c r="B981" i="1"/>
  <c r="K981" i="1" s="1"/>
  <c r="F37" i="2" a="1"/>
  <c r="L42" i="7"/>
  <c r="P42" i="7"/>
  <c r="Z42" i="7" l="1"/>
  <c r="I42" i="7"/>
  <c r="Q42" i="7"/>
  <c r="R42" i="7" s="1"/>
  <c r="F37" i="2"/>
  <c r="M42" i="7"/>
  <c r="N42" i="7" s="1"/>
  <c r="W980" i="18"/>
  <c r="W980" i="16"/>
  <c r="W980" i="17"/>
  <c r="W980" i="15"/>
  <c r="W980" i="19"/>
  <c r="W980" i="14"/>
  <c r="W980" i="13"/>
  <c r="W980" i="12"/>
  <c r="W980" i="10"/>
  <c r="W980" i="11"/>
  <c r="W980" i="9"/>
  <c r="W980" i="8"/>
  <c r="W980" i="7"/>
  <c r="W980" i="5"/>
  <c r="X980" i="19"/>
  <c r="X980" i="18"/>
  <c r="X980" i="17"/>
  <c r="X980" i="16"/>
  <c r="X980" i="15"/>
  <c r="X980" i="13"/>
  <c r="X980" i="14"/>
  <c r="X980" i="12"/>
  <c r="X980" i="11"/>
  <c r="X980" i="10"/>
  <c r="X980" i="9"/>
  <c r="X980" i="8"/>
  <c r="X980" i="7"/>
  <c r="X980" i="5"/>
  <c r="V980" i="19"/>
  <c r="V980" i="18"/>
  <c r="V980" i="17"/>
  <c r="V980" i="16"/>
  <c r="V980" i="15"/>
  <c r="V980" i="14"/>
  <c r="V980" i="13"/>
  <c r="V980" i="12"/>
  <c r="V980" i="11"/>
  <c r="V980" i="10"/>
  <c r="V980" i="9"/>
  <c r="V980" i="8"/>
  <c r="V980" i="7"/>
  <c r="V980" i="5"/>
  <c r="U980" i="19"/>
  <c r="U980" i="18"/>
  <c r="U980" i="17"/>
  <c r="U980" i="16"/>
  <c r="U980" i="15"/>
  <c r="U980" i="14"/>
  <c r="U980" i="13"/>
  <c r="U980" i="12"/>
  <c r="U980" i="11"/>
  <c r="U980" i="10"/>
  <c r="U980" i="8"/>
  <c r="U980" i="9"/>
  <c r="U980" i="7"/>
  <c r="U980" i="5"/>
  <c r="W980" i="3"/>
  <c r="W980" i="2"/>
  <c r="Y980" i="1"/>
  <c r="X980" i="3"/>
  <c r="X980" i="2"/>
  <c r="Z980" i="1"/>
  <c r="V980" i="3"/>
  <c r="V980" i="2"/>
  <c r="X980" i="1"/>
  <c r="U980" i="3"/>
  <c r="U980" i="2"/>
  <c r="W980" i="1"/>
  <c r="I981" i="1"/>
  <c r="H981" i="1"/>
  <c r="G981" i="1"/>
  <c r="E981" i="1"/>
  <c r="F981" i="1"/>
  <c r="D981" i="1"/>
  <c r="C981" i="1"/>
  <c r="B982" i="1"/>
  <c r="K982" i="1" s="1"/>
  <c r="E29" i="5" a="1"/>
  <c r="J29" i="5" a="1"/>
  <c r="J29" i="5" l="1"/>
  <c r="E29" i="5"/>
  <c r="G29" i="5" s="1"/>
  <c r="H29" i="5" s="1"/>
  <c r="I29" i="5" s="1"/>
  <c r="I1" i="5" s="1"/>
  <c r="A18" i="5" s="1"/>
  <c r="B14" i="4" s="1"/>
  <c r="W981" i="18"/>
  <c r="W981" i="17"/>
  <c r="W981" i="15"/>
  <c r="W981" i="16"/>
  <c r="W981" i="19"/>
  <c r="W981" i="12"/>
  <c r="W981" i="14"/>
  <c r="W981" i="13"/>
  <c r="W981" i="11"/>
  <c r="W981" i="9"/>
  <c r="W981" i="8"/>
  <c r="W981" i="10"/>
  <c r="W981" i="7"/>
  <c r="W981" i="5"/>
  <c r="U981" i="19"/>
  <c r="U981" i="18"/>
  <c r="U981" i="17"/>
  <c r="U981" i="16"/>
  <c r="U981" i="15"/>
  <c r="U981" i="14"/>
  <c r="U981" i="13"/>
  <c r="U981" i="12"/>
  <c r="U981" i="11"/>
  <c r="U981" i="10"/>
  <c r="U981" i="9"/>
  <c r="U981" i="8"/>
  <c r="U981" i="7"/>
  <c r="U981" i="5"/>
  <c r="X981" i="19"/>
  <c r="X981" i="18"/>
  <c r="X981" i="17"/>
  <c r="X981" i="16"/>
  <c r="X981" i="15"/>
  <c r="X981" i="14"/>
  <c r="X981" i="13"/>
  <c r="X981" i="12"/>
  <c r="X981" i="11"/>
  <c r="X981" i="10"/>
  <c r="X981" i="8"/>
  <c r="X981" i="9"/>
  <c r="X981" i="7"/>
  <c r="X981" i="5"/>
  <c r="V981" i="19"/>
  <c r="V981" i="18"/>
  <c r="V981" i="17"/>
  <c r="V981" i="16"/>
  <c r="V981" i="15"/>
  <c r="V981" i="14"/>
  <c r="V981" i="13"/>
  <c r="V981" i="12"/>
  <c r="V981" i="11"/>
  <c r="V981" i="10"/>
  <c r="V981" i="9"/>
  <c r="V981" i="8"/>
  <c r="V981" i="7"/>
  <c r="V981" i="5"/>
  <c r="U981" i="3"/>
  <c r="U981" i="2"/>
  <c r="W981" i="1"/>
  <c r="X981" i="3"/>
  <c r="X981" i="2"/>
  <c r="Z981" i="1"/>
  <c r="V981" i="3"/>
  <c r="V981" i="2"/>
  <c r="X981" i="1"/>
  <c r="W981" i="3"/>
  <c r="W981" i="2"/>
  <c r="Y981" i="1"/>
  <c r="I982" i="1"/>
  <c r="H982" i="1"/>
  <c r="E982" i="1"/>
  <c r="G982" i="1"/>
  <c r="F982" i="1"/>
  <c r="D982" i="1"/>
  <c r="B983" i="1"/>
  <c r="K983" i="1" s="1"/>
  <c r="C982" i="1"/>
  <c r="J43" i="7" a="1"/>
  <c r="E43" i="7" a="1"/>
  <c r="P29" i="5"/>
  <c r="L29" i="5"/>
  <c r="J43" i="7" l="1"/>
  <c r="Z29" i="5"/>
  <c r="A16" i="5"/>
  <c r="B10" i="4" s="1"/>
  <c r="A24" i="5"/>
  <c r="B22" i="4" s="1"/>
  <c r="A22" i="5"/>
  <c r="B20" i="4" s="1"/>
  <c r="A20" i="5"/>
  <c r="B18" i="4" s="1"/>
  <c r="M29" i="5"/>
  <c r="N29" i="5" s="1"/>
  <c r="A30" i="5" s="1"/>
  <c r="B28" i="4" s="1"/>
  <c r="E43" i="7"/>
  <c r="G43" i="7" s="1"/>
  <c r="H43" i="7" s="1"/>
  <c r="Q29" i="5"/>
  <c r="R29" i="5" s="1"/>
  <c r="W982" i="19"/>
  <c r="W982" i="17"/>
  <c r="W982" i="15"/>
  <c r="W982" i="18"/>
  <c r="W982" i="16"/>
  <c r="W982" i="13"/>
  <c r="W982" i="14"/>
  <c r="W982" i="9"/>
  <c r="W982" i="11"/>
  <c r="W982" i="12"/>
  <c r="W982" i="5"/>
  <c r="W982" i="8"/>
  <c r="W982" i="10"/>
  <c r="W982" i="7"/>
  <c r="V982" i="19"/>
  <c r="V982" i="18"/>
  <c r="V982" i="17"/>
  <c r="V982" i="16"/>
  <c r="V982" i="15"/>
  <c r="V982" i="14"/>
  <c r="V982" i="13"/>
  <c r="V982" i="12"/>
  <c r="V982" i="11"/>
  <c r="V982" i="10"/>
  <c r="V982" i="9"/>
  <c r="V982" i="8"/>
  <c r="V982" i="7"/>
  <c r="V982" i="5"/>
  <c r="X982" i="19"/>
  <c r="X982" i="18"/>
  <c r="X982" i="17"/>
  <c r="X982" i="14"/>
  <c r="X982" i="16"/>
  <c r="X982" i="15"/>
  <c r="X982" i="13"/>
  <c r="X982" i="12"/>
  <c r="X982" i="11"/>
  <c r="X982" i="10"/>
  <c r="X982" i="9"/>
  <c r="X982" i="8"/>
  <c r="X982" i="7"/>
  <c r="X982" i="5"/>
  <c r="U982" i="19"/>
  <c r="U982" i="18"/>
  <c r="U982" i="17"/>
  <c r="U982" i="16"/>
  <c r="U982" i="15"/>
  <c r="U982" i="14"/>
  <c r="U982" i="13"/>
  <c r="U982" i="12"/>
  <c r="U982" i="11"/>
  <c r="U982" i="10"/>
  <c r="U982" i="9"/>
  <c r="U982" i="8"/>
  <c r="U982" i="7"/>
  <c r="U982" i="5"/>
  <c r="W982" i="3"/>
  <c r="W982" i="2"/>
  <c r="Y982" i="1"/>
  <c r="X982" i="3"/>
  <c r="X982" i="2"/>
  <c r="Z982" i="1"/>
  <c r="V982" i="3"/>
  <c r="V982" i="2"/>
  <c r="X982" i="1"/>
  <c r="U982" i="2"/>
  <c r="U982" i="3"/>
  <c r="W982" i="1"/>
  <c r="I983" i="1"/>
  <c r="H983" i="1"/>
  <c r="E983" i="1"/>
  <c r="G983" i="1"/>
  <c r="F983" i="1"/>
  <c r="D983" i="1"/>
  <c r="C983" i="1"/>
  <c r="B984" i="1"/>
  <c r="K984" i="1" s="1"/>
  <c r="P43" i="7"/>
  <c r="L43" i="7"/>
  <c r="Z43" i="7" l="1"/>
  <c r="I43" i="7"/>
  <c r="A26" i="5"/>
  <c r="B24" i="4" s="1"/>
  <c r="A28" i="5"/>
  <c r="B26" i="4" s="1"/>
  <c r="Q43" i="7"/>
  <c r="R43" i="7" s="1"/>
  <c r="M43" i="7"/>
  <c r="N43" i="7" s="1"/>
  <c r="A34" i="5"/>
  <c r="B32" i="4" s="1"/>
  <c r="A36" i="5"/>
  <c r="B34" i="4" s="1"/>
  <c r="A32" i="5"/>
  <c r="B30" i="4" s="1"/>
  <c r="W983" i="19"/>
  <c r="W983" i="17"/>
  <c r="W983" i="18"/>
  <c r="W983" i="16"/>
  <c r="W983" i="15"/>
  <c r="W983" i="14"/>
  <c r="W983" i="12"/>
  <c r="W983" i="13"/>
  <c r="W983" i="11"/>
  <c r="W983" i="8"/>
  <c r="W983" i="5"/>
  <c r="W983" i="9"/>
  <c r="W983" i="10"/>
  <c r="W983" i="7"/>
  <c r="U983" i="19"/>
  <c r="U983" i="18"/>
  <c r="U983" i="17"/>
  <c r="U983" i="16"/>
  <c r="U983" i="15"/>
  <c r="U983" i="14"/>
  <c r="U983" i="13"/>
  <c r="U983" i="12"/>
  <c r="U983" i="11"/>
  <c r="U983" i="10"/>
  <c r="U983" i="9"/>
  <c r="U983" i="8"/>
  <c r="U983" i="7"/>
  <c r="U983" i="5"/>
  <c r="V983" i="19"/>
  <c r="V983" i="18"/>
  <c r="V983" i="17"/>
  <c r="V983" i="16"/>
  <c r="V983" i="15"/>
  <c r="V983" i="14"/>
  <c r="V983" i="13"/>
  <c r="V983" i="12"/>
  <c r="V983" i="11"/>
  <c r="V983" i="9"/>
  <c r="V983" i="10"/>
  <c r="V983" i="8"/>
  <c r="V983" i="7"/>
  <c r="V983" i="5"/>
  <c r="X983" i="19"/>
  <c r="X983" i="18"/>
  <c r="X983" i="17"/>
  <c r="X983" i="16"/>
  <c r="X983" i="15"/>
  <c r="X983" i="14"/>
  <c r="X983" i="13"/>
  <c r="X983" i="12"/>
  <c r="X983" i="11"/>
  <c r="X983" i="10"/>
  <c r="X983" i="9"/>
  <c r="X983" i="8"/>
  <c r="X983" i="7"/>
  <c r="X983" i="5"/>
  <c r="U983" i="3"/>
  <c r="U983" i="2"/>
  <c r="W983" i="1"/>
  <c r="W983" i="3"/>
  <c r="Y983" i="1"/>
  <c r="W983" i="2"/>
  <c r="V983" i="3"/>
  <c r="V983" i="2"/>
  <c r="X983" i="1"/>
  <c r="X983" i="3"/>
  <c r="Z983" i="1"/>
  <c r="X983" i="2"/>
  <c r="I984" i="1"/>
  <c r="H984" i="1"/>
  <c r="E984" i="1"/>
  <c r="F984" i="1"/>
  <c r="G984" i="1"/>
  <c r="D984" i="1"/>
  <c r="C984" i="1"/>
  <c r="B985" i="1"/>
  <c r="K985" i="1" s="1"/>
  <c r="E37" i="2" a="1"/>
  <c r="J37" i="2" a="1"/>
  <c r="E37" i="2" l="1"/>
  <c r="G37" i="2" s="1"/>
  <c r="H37" i="2" s="1"/>
  <c r="J37" i="2"/>
  <c r="W984" i="19"/>
  <c r="W984" i="17"/>
  <c r="W984" i="18"/>
  <c r="W984" i="16"/>
  <c r="W984" i="14"/>
  <c r="W984" i="15"/>
  <c r="W984" i="11"/>
  <c r="W984" i="12"/>
  <c r="W984" i="9"/>
  <c r="W984" i="13"/>
  <c r="W984" i="10"/>
  <c r="W984" i="8"/>
  <c r="W984" i="7"/>
  <c r="W984" i="5"/>
  <c r="V984" i="19"/>
  <c r="V984" i="17"/>
  <c r="V984" i="18"/>
  <c r="V984" i="16"/>
  <c r="V984" i="15"/>
  <c r="V984" i="14"/>
  <c r="V984" i="13"/>
  <c r="V984" i="12"/>
  <c r="V984" i="11"/>
  <c r="V984" i="10"/>
  <c r="V984" i="9"/>
  <c r="V984" i="8"/>
  <c r="V984" i="7"/>
  <c r="V984" i="5"/>
  <c r="X984" i="19"/>
  <c r="X984" i="18"/>
  <c r="X984" i="17"/>
  <c r="X984" i="15"/>
  <c r="X984" i="16"/>
  <c r="X984" i="14"/>
  <c r="X984" i="13"/>
  <c r="X984" i="12"/>
  <c r="X984" i="11"/>
  <c r="X984" i="10"/>
  <c r="X984" i="8"/>
  <c r="X984" i="9"/>
  <c r="X984" i="7"/>
  <c r="X984" i="5"/>
  <c r="U984" i="19"/>
  <c r="U984" i="18"/>
  <c r="U984" i="17"/>
  <c r="U984" i="16"/>
  <c r="U984" i="15"/>
  <c r="U984" i="14"/>
  <c r="U984" i="13"/>
  <c r="U984" i="12"/>
  <c r="U984" i="11"/>
  <c r="U984" i="10"/>
  <c r="U984" i="9"/>
  <c r="U984" i="8"/>
  <c r="U984" i="7"/>
  <c r="U984" i="5"/>
  <c r="U984" i="3"/>
  <c r="U984" i="2"/>
  <c r="W984" i="1"/>
  <c r="W984" i="3"/>
  <c r="W984" i="2"/>
  <c r="Y984" i="1"/>
  <c r="X984" i="3"/>
  <c r="X984" i="2"/>
  <c r="Z984" i="1"/>
  <c r="V984" i="3"/>
  <c r="V984" i="2"/>
  <c r="X984" i="1"/>
  <c r="I985" i="1"/>
  <c r="G985" i="1"/>
  <c r="F985" i="1"/>
  <c r="H985" i="1"/>
  <c r="E985" i="1"/>
  <c r="D985" i="1"/>
  <c r="B986" i="1"/>
  <c r="K986" i="1" s="1"/>
  <c r="C985" i="1"/>
  <c r="L37" i="2"/>
  <c r="P37" i="2"/>
  <c r="Z37" i="2" l="1"/>
  <c r="I37" i="2"/>
  <c r="Q37" i="2"/>
  <c r="R37" i="2" s="1"/>
  <c r="M37" i="2"/>
  <c r="N37" i="2" s="1"/>
  <c r="W985" i="19"/>
  <c r="W985" i="17"/>
  <c r="W985" i="16"/>
  <c r="W985" i="18"/>
  <c r="W985" i="15"/>
  <c r="W985" i="14"/>
  <c r="W985" i="13"/>
  <c r="W985" i="11"/>
  <c r="W985" i="10"/>
  <c r="W985" i="12"/>
  <c r="W985" i="8"/>
  <c r="W985" i="7"/>
  <c r="W985" i="9"/>
  <c r="W985" i="5"/>
  <c r="X985" i="19"/>
  <c r="X985" i="18"/>
  <c r="X985" i="17"/>
  <c r="X985" i="14"/>
  <c r="X985" i="16"/>
  <c r="X985" i="15"/>
  <c r="X985" i="13"/>
  <c r="X985" i="12"/>
  <c r="X985" i="11"/>
  <c r="X985" i="10"/>
  <c r="X985" i="9"/>
  <c r="X985" i="8"/>
  <c r="X985" i="7"/>
  <c r="X985" i="5"/>
  <c r="V985" i="19"/>
  <c r="V985" i="18"/>
  <c r="V985" i="17"/>
  <c r="V985" i="16"/>
  <c r="V985" i="15"/>
  <c r="V985" i="14"/>
  <c r="V985" i="13"/>
  <c r="V985" i="12"/>
  <c r="V985" i="11"/>
  <c r="V985" i="10"/>
  <c r="V985" i="9"/>
  <c r="V985" i="8"/>
  <c r="V985" i="7"/>
  <c r="V985" i="5"/>
  <c r="U985" i="19"/>
  <c r="U985" i="18"/>
  <c r="U985" i="17"/>
  <c r="U985" i="15"/>
  <c r="U985" i="16"/>
  <c r="U985" i="14"/>
  <c r="U985" i="13"/>
  <c r="U985" i="12"/>
  <c r="U985" i="11"/>
  <c r="U985" i="10"/>
  <c r="U985" i="9"/>
  <c r="U985" i="8"/>
  <c r="U985" i="7"/>
  <c r="U985" i="5"/>
  <c r="U985" i="3"/>
  <c r="U985" i="2"/>
  <c r="W985" i="1"/>
  <c r="V985" i="3"/>
  <c r="V985" i="2"/>
  <c r="X985" i="1"/>
  <c r="X985" i="3"/>
  <c r="X985" i="2"/>
  <c r="Z985" i="1"/>
  <c r="W985" i="3"/>
  <c r="W985" i="2"/>
  <c r="Y985" i="1"/>
  <c r="I986" i="1"/>
  <c r="E986" i="1"/>
  <c r="G986" i="1"/>
  <c r="F986" i="1"/>
  <c r="H986" i="1"/>
  <c r="D986" i="1"/>
  <c r="C986" i="1"/>
  <c r="B987" i="1"/>
  <c r="K987" i="1" s="1"/>
  <c r="W986" i="19" l="1"/>
  <c r="W986" i="17"/>
  <c r="W986" i="16"/>
  <c r="W986" i="18"/>
  <c r="W986" i="14"/>
  <c r="W986" i="15"/>
  <c r="W986" i="11"/>
  <c r="W986" i="13"/>
  <c r="W986" i="10"/>
  <c r="W986" i="9"/>
  <c r="W986" i="7"/>
  <c r="W986" i="12"/>
  <c r="W986" i="5"/>
  <c r="W986" i="8"/>
  <c r="U986" i="19"/>
  <c r="U986" i="18"/>
  <c r="U986" i="17"/>
  <c r="U986" i="16"/>
  <c r="U986" i="15"/>
  <c r="U986" i="14"/>
  <c r="U986" i="13"/>
  <c r="U986" i="12"/>
  <c r="U986" i="11"/>
  <c r="U986" i="10"/>
  <c r="U986" i="9"/>
  <c r="U986" i="8"/>
  <c r="U986" i="7"/>
  <c r="U986" i="5"/>
  <c r="X986" i="19"/>
  <c r="X986" i="18"/>
  <c r="X986" i="17"/>
  <c r="X986" i="16"/>
  <c r="X986" i="15"/>
  <c r="X986" i="14"/>
  <c r="X986" i="13"/>
  <c r="X986" i="12"/>
  <c r="X986" i="11"/>
  <c r="X986" i="10"/>
  <c r="X986" i="8"/>
  <c r="X986" i="9"/>
  <c r="X986" i="7"/>
  <c r="X986" i="5"/>
  <c r="V986" i="18"/>
  <c r="V986" i="19"/>
  <c r="V986" i="17"/>
  <c r="V986" i="16"/>
  <c r="V986" i="15"/>
  <c r="V986" i="14"/>
  <c r="V986" i="13"/>
  <c r="V986" i="12"/>
  <c r="V986" i="11"/>
  <c r="V986" i="9"/>
  <c r="V986" i="10"/>
  <c r="V986" i="8"/>
  <c r="V986" i="7"/>
  <c r="V986" i="5"/>
  <c r="V986" i="3"/>
  <c r="V986" i="2"/>
  <c r="X986" i="1"/>
  <c r="W986" i="3"/>
  <c r="W986" i="2"/>
  <c r="Y986" i="1"/>
  <c r="X986" i="3"/>
  <c r="X986" i="2"/>
  <c r="Z986" i="1"/>
  <c r="U986" i="3"/>
  <c r="U986" i="2"/>
  <c r="W986" i="1"/>
  <c r="I987" i="1"/>
  <c r="H987" i="1"/>
  <c r="G987" i="1"/>
  <c r="E987" i="1"/>
  <c r="F987" i="1"/>
  <c r="D987" i="1"/>
  <c r="C987" i="1"/>
  <c r="B988" i="1"/>
  <c r="K988" i="1" s="1"/>
  <c r="W987" i="19" l="1"/>
  <c r="W987" i="16"/>
  <c r="W987" i="17"/>
  <c r="W987" i="14"/>
  <c r="W987" i="18"/>
  <c r="W987" i="11"/>
  <c r="W987" i="13"/>
  <c r="W987" i="10"/>
  <c r="W987" i="15"/>
  <c r="W987" i="12"/>
  <c r="W987" i="7"/>
  <c r="W987" i="9"/>
  <c r="W987" i="8"/>
  <c r="W987" i="5"/>
  <c r="U987" i="19"/>
  <c r="U987" i="18"/>
  <c r="U987" i="17"/>
  <c r="U987" i="16"/>
  <c r="U987" i="15"/>
  <c r="U987" i="14"/>
  <c r="U987" i="13"/>
  <c r="U987" i="12"/>
  <c r="U987" i="11"/>
  <c r="U987" i="10"/>
  <c r="U987" i="9"/>
  <c r="U987" i="8"/>
  <c r="U987" i="7"/>
  <c r="U987" i="5"/>
  <c r="X987" i="19"/>
  <c r="X987" i="18"/>
  <c r="X987" i="17"/>
  <c r="X987" i="16"/>
  <c r="X987" i="15"/>
  <c r="X987" i="14"/>
  <c r="X987" i="13"/>
  <c r="X987" i="11"/>
  <c r="X987" i="12"/>
  <c r="X987" i="10"/>
  <c r="X987" i="8"/>
  <c r="X987" i="9"/>
  <c r="X987" i="7"/>
  <c r="X987" i="5"/>
  <c r="V987" i="19"/>
  <c r="V987" i="18"/>
  <c r="V987" i="17"/>
  <c r="V987" i="16"/>
  <c r="V987" i="15"/>
  <c r="V987" i="14"/>
  <c r="V987" i="13"/>
  <c r="V987" i="12"/>
  <c r="V987" i="11"/>
  <c r="V987" i="10"/>
  <c r="V987" i="9"/>
  <c r="V987" i="8"/>
  <c r="V987" i="7"/>
  <c r="V987" i="5"/>
  <c r="U987" i="3"/>
  <c r="U987" i="2"/>
  <c r="W987" i="1"/>
  <c r="W987" i="3"/>
  <c r="W987" i="2"/>
  <c r="Y987" i="1"/>
  <c r="V987" i="3"/>
  <c r="V987" i="2"/>
  <c r="X987" i="1"/>
  <c r="X987" i="3"/>
  <c r="Z987" i="1"/>
  <c r="X987" i="2"/>
  <c r="I988" i="1"/>
  <c r="E988" i="1"/>
  <c r="F988" i="1"/>
  <c r="H988" i="1"/>
  <c r="G988" i="1"/>
  <c r="D988" i="1"/>
  <c r="B989" i="1"/>
  <c r="K989" i="1" s="1"/>
  <c r="C988" i="1"/>
  <c r="W988" i="19" l="1"/>
  <c r="W988" i="16"/>
  <c r="W988" i="17"/>
  <c r="W988" i="15"/>
  <c r="W988" i="14"/>
  <c r="W988" i="13"/>
  <c r="W988" i="11"/>
  <c r="W988" i="18"/>
  <c r="W988" i="12"/>
  <c r="W988" i="8"/>
  <c r="W988" i="10"/>
  <c r="W988" i="9"/>
  <c r="W988" i="7"/>
  <c r="W988" i="5"/>
  <c r="U988" i="19"/>
  <c r="U988" i="18"/>
  <c r="U988" i="17"/>
  <c r="U988" i="16"/>
  <c r="U988" i="15"/>
  <c r="U988" i="14"/>
  <c r="U988" i="13"/>
  <c r="U988" i="12"/>
  <c r="U988" i="11"/>
  <c r="U988" i="10"/>
  <c r="U988" i="9"/>
  <c r="U988" i="8"/>
  <c r="U988" i="7"/>
  <c r="U988" i="5"/>
  <c r="X988" i="19"/>
  <c r="X988" i="18"/>
  <c r="X988" i="17"/>
  <c r="X988" i="14"/>
  <c r="X988" i="16"/>
  <c r="X988" i="15"/>
  <c r="X988" i="13"/>
  <c r="X988" i="12"/>
  <c r="X988" i="11"/>
  <c r="X988" i="10"/>
  <c r="X988" i="9"/>
  <c r="X988" i="8"/>
  <c r="X988" i="7"/>
  <c r="X988" i="5"/>
  <c r="V988" i="19"/>
  <c r="V988" i="18"/>
  <c r="V988" i="17"/>
  <c r="V988" i="16"/>
  <c r="V988" i="15"/>
  <c r="V988" i="14"/>
  <c r="V988" i="13"/>
  <c r="V988" i="11"/>
  <c r="V988" i="12"/>
  <c r="V988" i="10"/>
  <c r="V988" i="9"/>
  <c r="V988" i="8"/>
  <c r="V988" i="7"/>
  <c r="V988" i="5"/>
  <c r="W988" i="3"/>
  <c r="W988" i="2"/>
  <c r="Y988" i="1"/>
  <c r="X988" i="3"/>
  <c r="X988" i="2"/>
  <c r="Z988" i="1"/>
  <c r="U988" i="3"/>
  <c r="U988" i="2"/>
  <c r="W988" i="1"/>
  <c r="V988" i="3"/>
  <c r="X988" i="1"/>
  <c r="V988" i="2"/>
  <c r="I989" i="1"/>
  <c r="F989" i="1"/>
  <c r="E989" i="1"/>
  <c r="G989" i="1"/>
  <c r="H989" i="1"/>
  <c r="D989" i="1"/>
  <c r="C989" i="1"/>
  <c r="B990" i="1"/>
  <c r="K990" i="1" s="1"/>
  <c r="W989" i="18" l="1"/>
  <c r="W989" i="19"/>
  <c r="W989" i="16"/>
  <c r="W989" i="15"/>
  <c r="W989" i="17"/>
  <c r="W989" i="14"/>
  <c r="W989" i="13"/>
  <c r="W989" i="11"/>
  <c r="W989" i="12"/>
  <c r="W989" i="10"/>
  <c r="W989" i="9"/>
  <c r="W989" i="8"/>
  <c r="W989" i="5"/>
  <c r="W989" i="7"/>
  <c r="V989" i="19"/>
  <c r="V989" i="18"/>
  <c r="V989" i="17"/>
  <c r="V989" i="16"/>
  <c r="V989" i="15"/>
  <c r="V989" i="14"/>
  <c r="V989" i="13"/>
  <c r="V989" i="12"/>
  <c r="V989" i="11"/>
  <c r="V989" i="9"/>
  <c r="V989" i="10"/>
  <c r="V989" i="8"/>
  <c r="V989" i="7"/>
  <c r="V989" i="5"/>
  <c r="X989" i="19"/>
  <c r="X989" i="18"/>
  <c r="X989" i="17"/>
  <c r="X989" i="16"/>
  <c r="X989" i="15"/>
  <c r="X989" i="14"/>
  <c r="X989" i="13"/>
  <c r="X989" i="12"/>
  <c r="X989" i="11"/>
  <c r="X989" i="10"/>
  <c r="X989" i="9"/>
  <c r="X989" i="8"/>
  <c r="X989" i="7"/>
  <c r="X989" i="5"/>
  <c r="U989" i="19"/>
  <c r="U989" i="18"/>
  <c r="U989" i="17"/>
  <c r="U989" i="16"/>
  <c r="U989" i="15"/>
  <c r="U989" i="14"/>
  <c r="U989" i="13"/>
  <c r="U989" i="12"/>
  <c r="U989" i="11"/>
  <c r="U989" i="10"/>
  <c r="U989" i="9"/>
  <c r="U989" i="8"/>
  <c r="U989" i="7"/>
  <c r="U989" i="5"/>
  <c r="W989" i="3"/>
  <c r="W989" i="2"/>
  <c r="Y989" i="1"/>
  <c r="X989" i="3"/>
  <c r="X989" i="2"/>
  <c r="Z989" i="1"/>
  <c r="U989" i="3"/>
  <c r="U989" i="2"/>
  <c r="W989" i="1"/>
  <c r="V989" i="3"/>
  <c r="V989" i="2"/>
  <c r="X989" i="1"/>
  <c r="I990" i="1"/>
  <c r="G990" i="1"/>
  <c r="F990" i="1"/>
  <c r="H990" i="1"/>
  <c r="E990" i="1"/>
  <c r="D990" i="1"/>
  <c r="B991" i="1"/>
  <c r="K991" i="1" s="1"/>
  <c r="C990" i="1"/>
  <c r="W990" i="19" l="1"/>
  <c r="W990" i="18"/>
  <c r="W990" i="17"/>
  <c r="W990" i="16"/>
  <c r="W990" i="15"/>
  <c r="W990" i="14"/>
  <c r="W990" i="13"/>
  <c r="W990" i="12"/>
  <c r="W990" i="10"/>
  <c r="W990" i="8"/>
  <c r="W990" i="11"/>
  <c r="W990" i="9"/>
  <c r="W990" i="7"/>
  <c r="W990" i="5"/>
  <c r="U990" i="19"/>
  <c r="U990" i="18"/>
  <c r="U990" i="17"/>
  <c r="U990" i="16"/>
  <c r="U990" i="15"/>
  <c r="U990" i="14"/>
  <c r="U990" i="13"/>
  <c r="U990" i="12"/>
  <c r="U990" i="11"/>
  <c r="U990" i="10"/>
  <c r="U990" i="9"/>
  <c r="U990" i="8"/>
  <c r="U990" i="7"/>
  <c r="U990" i="5"/>
  <c r="V990" i="19"/>
  <c r="V990" i="18"/>
  <c r="V990" i="17"/>
  <c r="V990" i="16"/>
  <c r="V990" i="15"/>
  <c r="V990" i="14"/>
  <c r="V990" i="13"/>
  <c r="V990" i="12"/>
  <c r="V990" i="11"/>
  <c r="V990" i="10"/>
  <c r="V990" i="9"/>
  <c r="V990" i="8"/>
  <c r="V990" i="7"/>
  <c r="V990" i="5"/>
  <c r="X990" i="19"/>
  <c r="X990" i="18"/>
  <c r="X990" i="17"/>
  <c r="X990" i="16"/>
  <c r="X990" i="15"/>
  <c r="X990" i="14"/>
  <c r="X990" i="13"/>
  <c r="X990" i="12"/>
  <c r="X990" i="11"/>
  <c r="X990" i="10"/>
  <c r="X990" i="8"/>
  <c r="X990" i="9"/>
  <c r="X990" i="7"/>
  <c r="X990" i="5"/>
  <c r="U990" i="3"/>
  <c r="U990" i="2"/>
  <c r="W990" i="1"/>
  <c r="X990" i="3"/>
  <c r="X990" i="2"/>
  <c r="Z990" i="1"/>
  <c r="W990" i="3"/>
  <c r="W990" i="2"/>
  <c r="Y990" i="1"/>
  <c r="V990" i="3"/>
  <c r="V990" i="2"/>
  <c r="X990" i="1"/>
  <c r="I991" i="1"/>
  <c r="G991" i="1"/>
  <c r="F991" i="1"/>
  <c r="H991" i="1"/>
  <c r="E991" i="1"/>
  <c r="D991" i="1"/>
  <c r="B992" i="1"/>
  <c r="K992" i="1" s="1"/>
  <c r="C991" i="1"/>
  <c r="W991" i="19" l="1"/>
  <c r="W991" i="18"/>
  <c r="W991" i="16"/>
  <c r="W991" i="17"/>
  <c r="W991" i="15"/>
  <c r="W991" i="13"/>
  <c r="W991" i="12"/>
  <c r="W991" i="11"/>
  <c r="W991" i="9"/>
  <c r="W991" i="14"/>
  <c r="W991" i="10"/>
  <c r="W991" i="7"/>
  <c r="W991" i="8"/>
  <c r="W991" i="5"/>
  <c r="U991" i="19"/>
  <c r="U991" i="18"/>
  <c r="U991" i="17"/>
  <c r="U991" i="15"/>
  <c r="U991" i="16"/>
  <c r="U991" i="14"/>
  <c r="U991" i="13"/>
  <c r="U991" i="12"/>
  <c r="U991" i="11"/>
  <c r="U991" i="10"/>
  <c r="U991" i="9"/>
  <c r="U991" i="8"/>
  <c r="U991" i="7"/>
  <c r="U991" i="5"/>
  <c r="X991" i="19"/>
  <c r="X991" i="18"/>
  <c r="X991" i="17"/>
  <c r="X991" i="14"/>
  <c r="X991" i="16"/>
  <c r="X991" i="15"/>
  <c r="X991" i="13"/>
  <c r="X991" i="12"/>
  <c r="X991" i="11"/>
  <c r="X991" i="9"/>
  <c r="X991" i="10"/>
  <c r="X991" i="8"/>
  <c r="X991" i="7"/>
  <c r="X991" i="5"/>
  <c r="V991" i="19"/>
  <c r="V991" i="18"/>
  <c r="V991" i="17"/>
  <c r="V991" i="16"/>
  <c r="V991" i="15"/>
  <c r="V991" i="14"/>
  <c r="V991" i="13"/>
  <c r="V991" i="12"/>
  <c r="V991" i="11"/>
  <c r="V991" i="10"/>
  <c r="V991" i="9"/>
  <c r="V991" i="7"/>
  <c r="V991" i="8"/>
  <c r="V991" i="5"/>
  <c r="X991" i="3"/>
  <c r="X991" i="2"/>
  <c r="Z991" i="1"/>
  <c r="U991" i="3"/>
  <c r="U991" i="2"/>
  <c r="W991" i="1"/>
  <c r="W991" i="3"/>
  <c r="W991" i="2"/>
  <c r="Y991" i="1"/>
  <c r="V991" i="3"/>
  <c r="V991" i="2"/>
  <c r="X991" i="1"/>
  <c r="I992" i="1"/>
  <c r="G992" i="1"/>
  <c r="F992" i="1"/>
  <c r="E992" i="1"/>
  <c r="H992" i="1"/>
  <c r="D992" i="1"/>
  <c r="C992" i="1"/>
  <c r="B993" i="1"/>
  <c r="K993" i="1" s="1"/>
  <c r="W992" i="18" l="1"/>
  <c r="W992" i="16"/>
  <c r="W992" i="17"/>
  <c r="W992" i="19"/>
  <c r="W992" i="15"/>
  <c r="W992" i="14"/>
  <c r="W992" i="13"/>
  <c r="W992" i="12"/>
  <c r="W992" i="11"/>
  <c r="W992" i="10"/>
  <c r="W992" i="9"/>
  <c r="W992" i="5"/>
  <c r="W992" i="7"/>
  <c r="W992" i="8"/>
  <c r="X992" i="19"/>
  <c r="X992" i="18"/>
  <c r="X992" i="17"/>
  <c r="X992" i="16"/>
  <c r="X992" i="15"/>
  <c r="X992" i="13"/>
  <c r="X992" i="14"/>
  <c r="X992" i="12"/>
  <c r="X992" i="11"/>
  <c r="X992" i="10"/>
  <c r="X992" i="9"/>
  <c r="X992" i="8"/>
  <c r="X992" i="7"/>
  <c r="X992" i="5"/>
  <c r="V992" i="19"/>
  <c r="V992" i="18"/>
  <c r="V992" i="17"/>
  <c r="V992" i="16"/>
  <c r="V992" i="15"/>
  <c r="V992" i="14"/>
  <c r="V992" i="13"/>
  <c r="V992" i="12"/>
  <c r="V992" i="11"/>
  <c r="V992" i="10"/>
  <c r="V992" i="9"/>
  <c r="V992" i="8"/>
  <c r="V992" i="7"/>
  <c r="V992" i="5"/>
  <c r="U992" i="19"/>
  <c r="U992" i="18"/>
  <c r="U992" i="17"/>
  <c r="U992" i="16"/>
  <c r="U992" i="15"/>
  <c r="U992" i="14"/>
  <c r="U992" i="13"/>
  <c r="U992" i="12"/>
  <c r="U992" i="11"/>
  <c r="U992" i="10"/>
  <c r="U992" i="9"/>
  <c r="U992" i="8"/>
  <c r="U992" i="7"/>
  <c r="U992" i="5"/>
  <c r="U992" i="2"/>
  <c r="U992" i="3"/>
  <c r="W992" i="1"/>
  <c r="V992" i="3"/>
  <c r="V992" i="2"/>
  <c r="X992" i="1"/>
  <c r="X992" i="3"/>
  <c r="X992" i="2"/>
  <c r="Z992" i="1"/>
  <c r="W992" i="3"/>
  <c r="W992" i="2"/>
  <c r="Y992" i="1"/>
  <c r="I993" i="1"/>
  <c r="F993" i="1"/>
  <c r="E993" i="1"/>
  <c r="G993" i="1"/>
  <c r="H993" i="1"/>
  <c r="D993" i="1"/>
  <c r="C993" i="1"/>
  <c r="B994" i="1"/>
  <c r="K994" i="1" s="1"/>
  <c r="W993" i="18" l="1"/>
  <c r="W993" i="19"/>
  <c r="W993" i="17"/>
  <c r="W993" i="15"/>
  <c r="W993" i="12"/>
  <c r="W993" i="14"/>
  <c r="W993" i="13"/>
  <c r="W993" i="16"/>
  <c r="W993" i="10"/>
  <c r="W993" i="9"/>
  <c r="W993" i="11"/>
  <c r="W993" i="8"/>
  <c r="W993" i="7"/>
  <c r="W993" i="5"/>
  <c r="U993" i="19"/>
  <c r="U993" i="18"/>
  <c r="U993" i="17"/>
  <c r="U993" i="16"/>
  <c r="U993" i="15"/>
  <c r="U993" i="14"/>
  <c r="U993" i="13"/>
  <c r="U993" i="12"/>
  <c r="U993" i="11"/>
  <c r="U993" i="10"/>
  <c r="U993" i="9"/>
  <c r="U993" i="8"/>
  <c r="U993" i="7"/>
  <c r="U993" i="5"/>
  <c r="V993" i="19"/>
  <c r="V993" i="18"/>
  <c r="V993" i="17"/>
  <c r="V993" i="16"/>
  <c r="V993" i="15"/>
  <c r="V993" i="14"/>
  <c r="V993" i="13"/>
  <c r="V993" i="12"/>
  <c r="V993" i="11"/>
  <c r="V993" i="10"/>
  <c r="V993" i="8"/>
  <c r="V993" i="9"/>
  <c r="V993" i="7"/>
  <c r="V993" i="5"/>
  <c r="X993" i="19"/>
  <c r="X993" i="18"/>
  <c r="X993" i="17"/>
  <c r="X993" i="16"/>
  <c r="X993" i="15"/>
  <c r="X993" i="14"/>
  <c r="X993" i="13"/>
  <c r="X993" i="12"/>
  <c r="X993" i="11"/>
  <c r="X993" i="10"/>
  <c r="X993" i="8"/>
  <c r="X993" i="9"/>
  <c r="X993" i="7"/>
  <c r="X993" i="5"/>
  <c r="W993" i="3"/>
  <c r="W993" i="2"/>
  <c r="Y993" i="1"/>
  <c r="V993" i="3"/>
  <c r="V993" i="2"/>
  <c r="X993" i="1"/>
  <c r="X993" i="3"/>
  <c r="X993" i="2"/>
  <c r="Z993" i="1"/>
  <c r="U993" i="3"/>
  <c r="U993" i="2"/>
  <c r="W993" i="1"/>
  <c r="I994" i="1"/>
  <c r="G994" i="1"/>
  <c r="F994" i="1"/>
  <c r="H994" i="1"/>
  <c r="E994" i="1"/>
  <c r="D994" i="1"/>
  <c r="B995" i="1"/>
  <c r="K995" i="1" s="1"/>
  <c r="C994" i="1"/>
  <c r="F44" i="7" a="1"/>
  <c r="F44" i="7" l="1"/>
  <c r="W994" i="19"/>
  <c r="W994" i="18"/>
  <c r="W994" i="16"/>
  <c r="W994" i="17"/>
  <c r="W994" i="15"/>
  <c r="W994" i="13"/>
  <c r="W994" i="12"/>
  <c r="W994" i="9"/>
  <c r="W994" i="10"/>
  <c r="W994" i="14"/>
  <c r="W994" i="5"/>
  <c r="W994" i="11"/>
  <c r="W994" i="8"/>
  <c r="W994" i="7"/>
  <c r="X994" i="19"/>
  <c r="X994" i="18"/>
  <c r="X994" i="17"/>
  <c r="X994" i="16"/>
  <c r="X994" i="14"/>
  <c r="X994" i="15"/>
  <c r="X994" i="13"/>
  <c r="X994" i="12"/>
  <c r="X994" i="11"/>
  <c r="X994" i="10"/>
  <c r="X994" i="9"/>
  <c r="X994" i="7"/>
  <c r="X994" i="8"/>
  <c r="X994" i="5"/>
  <c r="V994" i="19"/>
  <c r="V994" i="18"/>
  <c r="V994" i="17"/>
  <c r="V994" i="16"/>
  <c r="V994" i="15"/>
  <c r="V994" i="14"/>
  <c r="V994" i="13"/>
  <c r="V994" i="12"/>
  <c r="V994" i="11"/>
  <c r="V994" i="10"/>
  <c r="V994" i="9"/>
  <c r="V994" i="8"/>
  <c r="V994" i="7"/>
  <c r="V994" i="5"/>
  <c r="U994" i="19"/>
  <c r="U994" i="18"/>
  <c r="U994" i="17"/>
  <c r="U994" i="16"/>
  <c r="U994" i="15"/>
  <c r="U994" i="14"/>
  <c r="U994" i="13"/>
  <c r="U994" i="12"/>
  <c r="U994" i="11"/>
  <c r="U994" i="10"/>
  <c r="U994" i="9"/>
  <c r="U994" i="8"/>
  <c r="U994" i="7"/>
  <c r="U994" i="5"/>
  <c r="X994" i="3"/>
  <c r="Z994" i="1"/>
  <c r="X994" i="2"/>
  <c r="V994" i="3"/>
  <c r="V994" i="2"/>
  <c r="X994" i="1"/>
  <c r="U994" i="3"/>
  <c r="U994" i="2"/>
  <c r="W994" i="1"/>
  <c r="W994" i="3"/>
  <c r="W994" i="2"/>
  <c r="Y994" i="1"/>
  <c r="I995" i="1"/>
  <c r="G995" i="1"/>
  <c r="F995" i="1"/>
  <c r="H995" i="1"/>
  <c r="E995" i="1"/>
  <c r="D995" i="1"/>
  <c r="C995" i="1"/>
  <c r="B996" i="1"/>
  <c r="K996" i="1" s="1"/>
  <c r="W995" i="18" l="1"/>
  <c r="W995" i="19"/>
  <c r="W995" i="17"/>
  <c r="W995" i="15"/>
  <c r="W995" i="16"/>
  <c r="W995" i="13"/>
  <c r="W995" i="12"/>
  <c r="W995" i="14"/>
  <c r="W995" i="10"/>
  <c r="W995" i="9"/>
  <c r="W995" i="11"/>
  <c r="W995" i="8"/>
  <c r="W995" i="5"/>
  <c r="W995" i="7"/>
  <c r="U995" i="19"/>
  <c r="U995" i="18"/>
  <c r="U995" i="17"/>
  <c r="U995" i="16"/>
  <c r="U995" i="15"/>
  <c r="U995" i="14"/>
  <c r="U995" i="13"/>
  <c r="U995" i="12"/>
  <c r="U995" i="11"/>
  <c r="U995" i="10"/>
  <c r="U995" i="9"/>
  <c r="U995" i="7"/>
  <c r="U995" i="8"/>
  <c r="U995" i="5"/>
  <c r="X995" i="19"/>
  <c r="X995" i="18"/>
  <c r="X995" i="17"/>
  <c r="X995" i="16"/>
  <c r="X995" i="15"/>
  <c r="X995" i="13"/>
  <c r="X995" i="14"/>
  <c r="X995" i="11"/>
  <c r="X995" i="12"/>
  <c r="X995" i="10"/>
  <c r="X995" i="9"/>
  <c r="X995" i="8"/>
  <c r="X995" i="7"/>
  <c r="X995" i="5"/>
  <c r="V995" i="19"/>
  <c r="V995" i="18"/>
  <c r="V995" i="17"/>
  <c r="V995" i="16"/>
  <c r="V995" i="15"/>
  <c r="V995" i="14"/>
  <c r="V995" i="13"/>
  <c r="V995" i="12"/>
  <c r="V995" i="11"/>
  <c r="V995" i="9"/>
  <c r="V995" i="10"/>
  <c r="V995" i="8"/>
  <c r="V995" i="7"/>
  <c r="V995" i="5"/>
  <c r="X995" i="3"/>
  <c r="X995" i="2"/>
  <c r="Z995" i="1"/>
  <c r="V995" i="3"/>
  <c r="X995" i="1"/>
  <c r="V995" i="2"/>
  <c r="U995" i="3"/>
  <c r="U995" i="2"/>
  <c r="W995" i="1"/>
  <c r="W995" i="3"/>
  <c r="Y995" i="1"/>
  <c r="W995" i="2"/>
  <c r="I996" i="1"/>
  <c r="G996" i="1"/>
  <c r="F996" i="1"/>
  <c r="H996" i="1"/>
  <c r="E996" i="1"/>
  <c r="D996" i="1"/>
  <c r="B997" i="1"/>
  <c r="K997" i="1" s="1"/>
  <c r="C996" i="1"/>
  <c r="F38" i="2" a="1"/>
  <c r="F38" i="2" l="1"/>
  <c r="W996" i="19"/>
  <c r="W996" i="18"/>
  <c r="W996" i="17"/>
  <c r="W996" i="15"/>
  <c r="W996" i="14"/>
  <c r="W996" i="16"/>
  <c r="W996" i="13"/>
  <c r="W996" i="11"/>
  <c r="W996" i="9"/>
  <c r="W996" i="12"/>
  <c r="W996" i="10"/>
  <c r="W996" i="7"/>
  <c r="W996" i="8"/>
  <c r="W996" i="5"/>
  <c r="U996" i="19"/>
  <c r="U996" i="18"/>
  <c r="U996" i="17"/>
  <c r="U996" i="16"/>
  <c r="U996" i="15"/>
  <c r="U996" i="14"/>
  <c r="U996" i="13"/>
  <c r="U996" i="12"/>
  <c r="U996" i="11"/>
  <c r="U996" i="10"/>
  <c r="U996" i="9"/>
  <c r="U996" i="8"/>
  <c r="U996" i="7"/>
  <c r="U996" i="5"/>
  <c r="X996" i="19"/>
  <c r="X996" i="18"/>
  <c r="X996" i="17"/>
  <c r="X996" i="16"/>
  <c r="X996" i="15"/>
  <c r="X996" i="14"/>
  <c r="X996" i="13"/>
  <c r="X996" i="12"/>
  <c r="X996" i="11"/>
  <c r="X996" i="10"/>
  <c r="X996" i="9"/>
  <c r="X996" i="8"/>
  <c r="X996" i="7"/>
  <c r="X996" i="5"/>
  <c r="V996" i="19"/>
  <c r="V996" i="18"/>
  <c r="V996" i="17"/>
  <c r="V996" i="16"/>
  <c r="V996" i="15"/>
  <c r="V996" i="14"/>
  <c r="V996" i="13"/>
  <c r="V996" i="11"/>
  <c r="V996" i="12"/>
  <c r="V996" i="10"/>
  <c r="V996" i="9"/>
  <c r="V996" i="8"/>
  <c r="V996" i="7"/>
  <c r="V996" i="5"/>
  <c r="X996" i="2"/>
  <c r="X996" i="3"/>
  <c r="Z996" i="1"/>
  <c r="W996" i="3"/>
  <c r="W996" i="2"/>
  <c r="Y996" i="1"/>
  <c r="U996" i="3"/>
  <c r="U996" i="2"/>
  <c r="W996" i="1"/>
  <c r="V996" i="3"/>
  <c r="V996" i="2"/>
  <c r="X996" i="1"/>
  <c r="I997" i="1"/>
  <c r="F997" i="1"/>
  <c r="H997" i="1"/>
  <c r="E997" i="1"/>
  <c r="G997" i="1"/>
  <c r="D997" i="1"/>
  <c r="B998" i="1"/>
  <c r="K998" i="1" s="1"/>
  <c r="C997" i="1"/>
  <c r="W997" i="18" l="1"/>
  <c r="W997" i="17"/>
  <c r="W997" i="15"/>
  <c r="W997" i="14"/>
  <c r="W997" i="16"/>
  <c r="W997" i="13"/>
  <c r="W997" i="12"/>
  <c r="W997" i="10"/>
  <c r="W997" i="9"/>
  <c r="W997" i="11"/>
  <c r="W997" i="19"/>
  <c r="W997" i="7"/>
  <c r="W997" i="8"/>
  <c r="W997" i="5"/>
  <c r="V997" i="19"/>
  <c r="V997" i="18"/>
  <c r="V997" i="17"/>
  <c r="V997" i="16"/>
  <c r="V997" i="15"/>
  <c r="V997" i="14"/>
  <c r="V997" i="13"/>
  <c r="V997" i="12"/>
  <c r="V997" i="11"/>
  <c r="V997" i="10"/>
  <c r="V997" i="9"/>
  <c r="V997" i="8"/>
  <c r="V997" i="7"/>
  <c r="V997" i="5"/>
  <c r="U997" i="19"/>
  <c r="U997" i="18"/>
  <c r="U997" i="17"/>
  <c r="U997" i="16"/>
  <c r="U997" i="15"/>
  <c r="U997" i="14"/>
  <c r="U997" i="13"/>
  <c r="U997" i="12"/>
  <c r="U997" i="11"/>
  <c r="U997" i="10"/>
  <c r="U997" i="9"/>
  <c r="U997" i="8"/>
  <c r="U997" i="7"/>
  <c r="U997" i="5"/>
  <c r="X997" i="19"/>
  <c r="X997" i="18"/>
  <c r="X997" i="17"/>
  <c r="X997" i="16"/>
  <c r="X997" i="14"/>
  <c r="X997" i="15"/>
  <c r="X997" i="13"/>
  <c r="X997" i="12"/>
  <c r="X997" i="11"/>
  <c r="X997" i="10"/>
  <c r="X997" i="8"/>
  <c r="X997" i="9"/>
  <c r="X997" i="7"/>
  <c r="X997" i="5"/>
  <c r="X997" i="3"/>
  <c r="X997" i="2"/>
  <c r="Z997" i="1"/>
  <c r="W997" i="3"/>
  <c r="W997" i="2"/>
  <c r="Y997" i="1"/>
  <c r="V997" i="3"/>
  <c r="V997" i="2"/>
  <c r="X997" i="1"/>
  <c r="U997" i="2"/>
  <c r="U997" i="3"/>
  <c r="W997" i="1"/>
  <c r="I998" i="1"/>
  <c r="G998" i="1"/>
  <c r="F998" i="1"/>
  <c r="H998" i="1"/>
  <c r="E998" i="1"/>
  <c r="D998" i="1"/>
  <c r="C998" i="1"/>
  <c r="B999" i="1"/>
  <c r="K999" i="1" s="1"/>
  <c r="E44" i="7" a="1"/>
  <c r="J44" i="7" a="1"/>
  <c r="J44" i="7" l="1"/>
  <c r="E44" i="7"/>
  <c r="G44" i="7" s="1"/>
  <c r="H44" i="7" s="1"/>
  <c r="W998" i="19"/>
  <c r="W998" i="18"/>
  <c r="W998" i="15"/>
  <c r="W998" i="14"/>
  <c r="W998" i="17"/>
  <c r="W998" i="16"/>
  <c r="W998" i="11"/>
  <c r="W998" i="12"/>
  <c r="W998" i="10"/>
  <c r="W998" i="13"/>
  <c r="W998" i="7"/>
  <c r="W998" i="8"/>
  <c r="W998" i="9"/>
  <c r="W998" i="5"/>
  <c r="V998" i="18"/>
  <c r="V998" i="19"/>
  <c r="V998" i="17"/>
  <c r="V998" i="16"/>
  <c r="V998" i="15"/>
  <c r="V998" i="14"/>
  <c r="V998" i="13"/>
  <c r="V998" i="12"/>
  <c r="V998" i="11"/>
  <c r="V998" i="10"/>
  <c r="V998" i="9"/>
  <c r="V998" i="8"/>
  <c r="V998" i="7"/>
  <c r="V998" i="5"/>
  <c r="X998" i="19"/>
  <c r="X998" i="18"/>
  <c r="X998" i="17"/>
  <c r="X998" i="16"/>
  <c r="X998" i="15"/>
  <c r="X998" i="14"/>
  <c r="X998" i="13"/>
  <c r="X998" i="12"/>
  <c r="X998" i="11"/>
  <c r="X998" i="9"/>
  <c r="X998" i="10"/>
  <c r="X998" i="8"/>
  <c r="X998" i="7"/>
  <c r="X998" i="5"/>
  <c r="U998" i="19"/>
  <c r="U998" i="18"/>
  <c r="U998" i="17"/>
  <c r="U998" i="16"/>
  <c r="U998" i="15"/>
  <c r="U998" i="14"/>
  <c r="U998" i="13"/>
  <c r="U998" i="12"/>
  <c r="U998" i="11"/>
  <c r="U998" i="10"/>
  <c r="U998" i="9"/>
  <c r="U998" i="8"/>
  <c r="U998" i="7"/>
  <c r="U998" i="5"/>
  <c r="U998" i="3"/>
  <c r="U998" i="2"/>
  <c r="W998" i="1"/>
  <c r="V998" i="3"/>
  <c r="V998" i="2"/>
  <c r="X998" i="1"/>
  <c r="X998" i="3"/>
  <c r="X998" i="2"/>
  <c r="Z998" i="1"/>
  <c r="W998" i="3"/>
  <c r="W998" i="2"/>
  <c r="Y998" i="1"/>
  <c r="I999" i="1"/>
  <c r="F999" i="1"/>
  <c r="G999" i="1"/>
  <c r="H999" i="1"/>
  <c r="E999" i="1"/>
  <c r="D999" i="1"/>
  <c r="B1000" i="1"/>
  <c r="K1000" i="1" s="1"/>
  <c r="C999" i="1"/>
  <c r="L44" i="7"/>
  <c r="P44" i="7"/>
  <c r="A24" i="7" l="1"/>
  <c r="D22" i="4" s="1"/>
  <c r="A16" i="7"/>
  <c r="D10" i="4" s="1"/>
  <c r="A22" i="7"/>
  <c r="D20" i="4" s="1"/>
  <c r="A20" i="7"/>
  <c r="I44" i="7"/>
  <c r="I1" i="7" s="1"/>
  <c r="A18" i="7" s="1"/>
  <c r="D14" i="4" s="1"/>
  <c r="Z44" i="7"/>
  <c r="Q44" i="7"/>
  <c r="R44" i="7" s="1"/>
  <c r="M44" i="7"/>
  <c r="N44" i="7" s="1"/>
  <c r="W999" i="16"/>
  <c r="W999" i="14"/>
  <c r="W999" i="15"/>
  <c r="W999" i="17"/>
  <c r="W999" i="11"/>
  <c r="W999" i="18"/>
  <c r="W999" i="13"/>
  <c r="W999" i="10"/>
  <c r="W999" i="12"/>
  <c r="W999" i="19"/>
  <c r="W999" i="7"/>
  <c r="W999" i="8"/>
  <c r="W999" i="9"/>
  <c r="W999" i="5"/>
  <c r="U999" i="19"/>
  <c r="U999" i="18"/>
  <c r="U999" i="17"/>
  <c r="U999" i="16"/>
  <c r="U999" i="15"/>
  <c r="U999" i="14"/>
  <c r="U999" i="13"/>
  <c r="U999" i="12"/>
  <c r="U999" i="11"/>
  <c r="U999" i="10"/>
  <c r="U999" i="9"/>
  <c r="U999" i="7"/>
  <c r="U999" i="8"/>
  <c r="U999" i="5"/>
  <c r="X999" i="19"/>
  <c r="X999" i="18"/>
  <c r="X999" i="17"/>
  <c r="X999" i="16"/>
  <c r="X999" i="15"/>
  <c r="X999" i="14"/>
  <c r="X999" i="13"/>
  <c r="X999" i="12"/>
  <c r="X999" i="11"/>
  <c r="X999" i="10"/>
  <c r="X999" i="8"/>
  <c r="X999" i="9"/>
  <c r="X999" i="7"/>
  <c r="X999" i="5"/>
  <c r="V999" i="19"/>
  <c r="V999" i="18"/>
  <c r="V999" i="17"/>
  <c r="V999" i="16"/>
  <c r="V999" i="15"/>
  <c r="V999" i="14"/>
  <c r="V999" i="13"/>
  <c r="V999" i="12"/>
  <c r="V999" i="11"/>
  <c r="V999" i="10"/>
  <c r="V999" i="9"/>
  <c r="V999" i="8"/>
  <c r="V999" i="7"/>
  <c r="V999" i="5"/>
  <c r="X999" i="3"/>
  <c r="X999" i="2"/>
  <c r="Z999" i="1"/>
  <c r="U999" i="3"/>
  <c r="U999" i="2"/>
  <c r="W999" i="1"/>
  <c r="V999" i="3"/>
  <c r="V999" i="2"/>
  <c r="X999" i="1"/>
  <c r="W999" i="3"/>
  <c r="W999" i="2"/>
  <c r="Y999" i="1"/>
  <c r="I1000" i="1"/>
  <c r="G1000" i="1"/>
  <c r="E1000" i="1"/>
  <c r="F1000" i="1"/>
  <c r="H1000" i="1"/>
  <c r="D1000" i="1"/>
  <c r="B1001" i="1"/>
  <c r="K1001" i="1" s="1"/>
  <c r="C1000" i="1"/>
  <c r="E38" i="2" a="1"/>
  <c r="J38" i="2" a="1"/>
  <c r="D18" i="4" l="1"/>
  <c r="A28" i="7"/>
  <c r="D26" i="4" s="1"/>
  <c r="A26" i="7"/>
  <c r="D24" i="4" s="1"/>
  <c r="A30" i="7"/>
  <c r="D28" i="4" s="1"/>
  <c r="A34" i="7"/>
  <c r="D32" i="4" s="1"/>
  <c r="A36" i="7"/>
  <c r="D34" i="4" s="1"/>
  <c r="A32" i="7"/>
  <c r="D30" i="4" s="1"/>
  <c r="J38" i="2"/>
  <c r="E38" i="2"/>
  <c r="G38" i="2" s="1"/>
  <c r="H38" i="2" s="1"/>
  <c r="W1000" i="19"/>
  <c r="W1000" i="18"/>
  <c r="W1000" i="17"/>
  <c r="W1000" i="16"/>
  <c r="W1000" i="14"/>
  <c r="W1000" i="15"/>
  <c r="W1000" i="13"/>
  <c r="W1000" i="12"/>
  <c r="W1000" i="10"/>
  <c r="W1000" i="11"/>
  <c r="W1000" i="8"/>
  <c r="W1000" i="9"/>
  <c r="W1000" i="7"/>
  <c r="W1000" i="5"/>
  <c r="X1000" i="19"/>
  <c r="X1000" i="18"/>
  <c r="X1000" i="17"/>
  <c r="X1000" i="16"/>
  <c r="X1000" i="14"/>
  <c r="X1000" i="15"/>
  <c r="X1000" i="13"/>
  <c r="X1000" i="12"/>
  <c r="X1000" i="11"/>
  <c r="X1000" i="10"/>
  <c r="X1000" i="8"/>
  <c r="X1000" i="9"/>
  <c r="X1000" i="7"/>
  <c r="X1000" i="5"/>
  <c r="V1000" i="19"/>
  <c r="V1000" i="18"/>
  <c r="V1000" i="17"/>
  <c r="V1000" i="16"/>
  <c r="V1000" i="15"/>
  <c r="V1000" i="14"/>
  <c r="V1000" i="13"/>
  <c r="V1000" i="12"/>
  <c r="V1000" i="11"/>
  <c r="V1000" i="10"/>
  <c r="V1000" i="9"/>
  <c r="V1000" i="8"/>
  <c r="V1000" i="7"/>
  <c r="V1000" i="5"/>
  <c r="U1000" i="19"/>
  <c r="U1000" i="18"/>
  <c r="U1000" i="17"/>
  <c r="U1000" i="16"/>
  <c r="U1000" i="15"/>
  <c r="U1000" i="14"/>
  <c r="U1000" i="13"/>
  <c r="U1000" i="12"/>
  <c r="U1000" i="11"/>
  <c r="U1000" i="10"/>
  <c r="U1000" i="9"/>
  <c r="U1000" i="8"/>
  <c r="U1000" i="7"/>
  <c r="U1000" i="5"/>
  <c r="V1000" i="3"/>
  <c r="V1000" i="2"/>
  <c r="X1000" i="1"/>
  <c r="W1000" i="3"/>
  <c r="W1000" i="2"/>
  <c r="Y1000" i="1"/>
  <c r="X1000" i="3"/>
  <c r="X1000" i="2"/>
  <c r="Z1000" i="1"/>
  <c r="U1000" i="3"/>
  <c r="U1000" i="2"/>
  <c r="W1000" i="1"/>
  <c r="I1001" i="1"/>
  <c r="H1001" i="1"/>
  <c r="E1001" i="1"/>
  <c r="G1001" i="1"/>
  <c r="F1001" i="1"/>
  <c r="D1001" i="1"/>
  <c r="C1001" i="1"/>
  <c r="L38" i="2"/>
  <c r="P38" i="2"/>
  <c r="I38" i="2" l="1"/>
  <c r="I1" i="2" s="1"/>
  <c r="A18" i="2" s="1"/>
  <c r="A24" i="2"/>
  <c r="P22" i="4" s="1"/>
  <c r="A22" i="2"/>
  <c r="P20" i="4" s="1"/>
  <c r="A20" i="2"/>
  <c r="P18" i="4" s="1"/>
  <c r="Z38" i="2"/>
  <c r="A16" i="2"/>
  <c r="P10" i="4" s="1"/>
  <c r="Q38" i="2"/>
  <c r="R38" i="2" s="1"/>
  <c r="M38" i="2"/>
  <c r="N38" i="2" s="1"/>
  <c r="W1001" i="19"/>
  <c r="W1001" i="18"/>
  <c r="W1001" i="16"/>
  <c r="W1001" i="15"/>
  <c r="W1001" i="14"/>
  <c r="W1001" i="17"/>
  <c r="W1001" i="13"/>
  <c r="W1001" i="11"/>
  <c r="W1001" i="10"/>
  <c r="W1001" i="9"/>
  <c r="W1001" i="8"/>
  <c r="W1001" i="12"/>
  <c r="W1001" i="7"/>
  <c r="W1001" i="5"/>
  <c r="V1001" i="19"/>
  <c r="V1001" i="18"/>
  <c r="V1001" i="17"/>
  <c r="V1001" i="16"/>
  <c r="V1001" i="15"/>
  <c r="V1001" i="14"/>
  <c r="V1001" i="13"/>
  <c r="V1001" i="12"/>
  <c r="V1001" i="11"/>
  <c r="V1001" i="9"/>
  <c r="V1001" i="10"/>
  <c r="V1001" i="8"/>
  <c r="V1001" i="7"/>
  <c r="V1001" i="5"/>
  <c r="U1001" i="19"/>
  <c r="U1001" i="18"/>
  <c r="U1001" i="17"/>
  <c r="U1001" i="16"/>
  <c r="U1001" i="15"/>
  <c r="U1001" i="14"/>
  <c r="U1001" i="13"/>
  <c r="U1001" i="12"/>
  <c r="U1001" i="11"/>
  <c r="U1001" i="10"/>
  <c r="U1001" i="8"/>
  <c r="U1001" i="9"/>
  <c r="U1001" i="7"/>
  <c r="U1001" i="5"/>
  <c r="X1001" i="19"/>
  <c r="X1001" i="18"/>
  <c r="X1001" i="17"/>
  <c r="X1001" i="16"/>
  <c r="X1001" i="15"/>
  <c r="X1001" i="14"/>
  <c r="X1001" i="13"/>
  <c r="X1001" i="12"/>
  <c r="X1001" i="11"/>
  <c r="X1001" i="10"/>
  <c r="X1001" i="9"/>
  <c r="X1001" i="8"/>
  <c r="X1001" i="7"/>
  <c r="X1001" i="5"/>
  <c r="X1001" i="3"/>
  <c r="X1001" i="2"/>
  <c r="Z1001" i="1"/>
  <c r="W1001" i="3"/>
  <c r="W1001" i="2"/>
  <c r="Y1001" i="1"/>
  <c r="V1001" i="3"/>
  <c r="V1001" i="2"/>
  <c r="X1001" i="1"/>
  <c r="U1001" i="3"/>
  <c r="U1001" i="2"/>
  <c r="W1001" i="1"/>
  <c r="P14" i="4" l="1"/>
  <c r="A26" i="2"/>
  <c r="P24" i="4" s="1"/>
  <c r="A28" i="2"/>
  <c r="P26" i="4" s="1"/>
  <c r="A30" i="2"/>
  <c r="P28" i="4" s="1"/>
  <c r="A36" i="2"/>
  <c r="P34" i="4" s="1"/>
  <c r="A34" i="2"/>
  <c r="P32" i="4" s="1"/>
  <c r="A32" i="2"/>
  <c r="P30" i="4"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<sst xmlns="http://schemas.openxmlformats.org/spreadsheetml/2006/main" count="592" uniqueCount="67">
  <si>
    <t>DATE</t>
  </si>
  <si>
    <t>High</t>
  </si>
  <si>
    <t>Low</t>
  </si>
  <si>
    <t>Close</t>
  </si>
  <si>
    <t>Volume</t>
  </si>
  <si>
    <t>Symbol (use CAPS)</t>
  </si>
  <si>
    <t>Type All or PrimaryOnly</t>
  </si>
  <si>
    <t>All</t>
  </si>
  <si>
    <t>Continuation</t>
  </si>
  <si>
    <t>CustomSessionName eg 700to800</t>
  </si>
  <si>
    <t>Decimal=T, Tick=D</t>
  </si>
  <si>
    <t>T</t>
  </si>
  <si>
    <t>Time</t>
  </si>
  <si>
    <t>Open</t>
  </si>
  <si>
    <t>Tick Size (Auto Formats Prices)</t>
  </si>
  <si>
    <t>EP</t>
  </si>
  <si>
    <t>1-bar formations:</t>
  </si>
  <si>
    <t>2-bar formations:</t>
  </si>
  <si>
    <t>3-bar formations:</t>
  </si>
  <si>
    <t>Hammer (HR)</t>
  </si>
  <si>
    <t>Engulfing Bearish (EG)</t>
  </si>
  <si>
    <t>Morning Star (MS)</t>
  </si>
  <si>
    <t>Hanging Man (HM)</t>
  </si>
  <si>
    <t>Engulfing Bullish (EG)</t>
  </si>
  <si>
    <t>Morning Doji Star (MDS)</t>
  </si>
  <si>
    <t>Inverted Hammer (IH)</t>
  </si>
  <si>
    <t>Dark Cloud (DC)</t>
  </si>
  <si>
    <t>Evening Star (ES)</t>
  </si>
  <si>
    <t>Shooting Star (SS)</t>
  </si>
  <si>
    <t>Double Doji (DD?)</t>
  </si>
  <si>
    <t>Evening Doji Star (EDS)</t>
  </si>
  <si>
    <t>Harami Bearish (HI)</t>
  </si>
  <si>
    <t>Harami Bullish (HI)</t>
  </si>
  <si>
    <t>Piercing Line (PL)</t>
  </si>
  <si>
    <t>Description</t>
  </si>
  <si>
    <t>Trend</t>
  </si>
  <si>
    <t>Range</t>
  </si>
  <si>
    <t>ADC</t>
  </si>
  <si>
    <t>Candlestick Formation</t>
  </si>
  <si>
    <t>Tick Size</t>
  </si>
  <si>
    <t>Tick Value</t>
  </si>
  <si>
    <t>Diff</t>
  </si>
  <si>
    <t>Value</t>
  </si>
  <si>
    <t>MFE</t>
  </si>
  <si>
    <t>MAE</t>
  </si>
  <si>
    <t>Formation</t>
  </si>
  <si>
    <t>Review Period</t>
  </si>
  <si>
    <t>Number of</t>
  </si>
  <si>
    <t>Occurences</t>
  </si>
  <si>
    <t>Disclaimer</t>
  </si>
  <si>
    <t xml:space="preserve">This dashboard is for educational purposes only. Trading and investment carry a high level of risk, and CQG, Inc. does not make any recommendations for buying or selling any financial instruments. We offer educational information on ways to use our sophisticated CQG trading tools, but it is up to our customers and other readers to make their own trading and investment decisions. </t>
  </si>
  <si>
    <t>Total P&amp;L</t>
  </si>
  <si>
    <t>Average P&amp;L</t>
  </si>
  <si>
    <t>Maximum P&amp;L</t>
  </si>
  <si>
    <t>Minimum P&amp;L</t>
  </si>
  <si>
    <t>Maximum MFE</t>
  </si>
  <si>
    <t>Minimum MFE</t>
  </si>
  <si>
    <t>Average MFE</t>
  </si>
  <si>
    <t>Maximum MAE</t>
  </si>
  <si>
    <t>Minimum MAE</t>
  </si>
  <si>
    <t>Average MAE</t>
  </si>
  <si>
    <t>Chart (Daily Bars Only)</t>
  </si>
  <si>
    <t>Running P&amp;L</t>
  </si>
  <si>
    <t xml:space="preserve"> </t>
  </si>
  <si>
    <t>% Profitable</t>
  </si>
  <si>
    <t>This data is from the individual tabs. Do not edit this tab.</t>
  </si>
  <si>
    <t>More Patterns =&gt;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</si>
</sst>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44" formatCode="_(&quot;$&quot;* #,##0.00_);_(&quot;$&quot;* \(#,##0.00\);_(&quot;$&quot;* &quot;-&quot;??_);_(@_)"/>
    <numFmt numFmtId="164" formatCode="h:mm;@"/>
    <numFmt numFmtId="165" formatCode="mm/dd/yy;@"/>
    <numFmt numFmtId="166" formatCode="0.000"/>
    <numFmt numFmtId="167" formatCode="0.0000"/>
  </numFmts>
  <fonts count="10" x14ac:knownFonts="1">
    <font>
      <sz val="11"/>
      <color theme="1"/>
      <name val="Calibri"/>
      <family val="2"/>
      <scheme val="minor"/>
    </font>
    <font>
      <sz val="11"/>
      <color theme="1"/>
      <name val="Century Gothic"/>
      <family val="2"/>
    </font>
    <font>
      <sz val="11"/>
      <color theme="1"/>
      <name val="Century Gothic"/>
      <family val="2"/>
    </font>
    <font>
      <sz val="11"/>
      <color theme="1"/>
      <name val="Century Gothic"/>
      <family val="2"/>
    </font>
    <font>
      <sz val="10"/>
      <color theme="1"/>
      <name val="Century Gothic"/>
      <family val="2"/>
    </font>
    <font>
      <sz val="10"/>
      <color rgb="FF333333"/>
      <name val="Century Gothic"/>
      <family val="2"/>
    </font>
    <font>
      <b/>
      <i/>
      <sz val="11"/>
      <color rgb="FF333333"/>
      <name val="Century Gothic"/>
      <family val="2"/>
    </font>
    <font>
      <i/>
      <sz val="11"/>
      <color rgb="FF333333"/>
      <name val="Century Gothic"/>
      <family val="2"/>
    </font>
    <font>
      <i/>
      <sz val="8"/>
      <color rgb="FF333333"/>
      <name val="Century Gothic"/>
      <family val="2"/>
    </font>
    <font>
      <b/>
      <sz val="11"/>
      <color theme="1"/>
      <name val="Century Gothic"/>
      <family val="2"/>
    </font>
  </fonts>
  <fills count="4">
    <fill>
      <patternFill patternType="none"/>
    </fill>
    <fill>
      <patternFill patternType="gray125"/>
    </fill>
    <fill>
      <patternFill patternType="solid">
        <fgColor theme="8" tint="0.79998168889431442"/>
        <bgColor indexed="64"/>
      </patternFill>
    </fill>
    <fill>
      <patternFill patternType="solid">
        <fgColor rgb="FFFFFFFF"/>
        <bgColor indexed="64"/>
      </patternFill>
    </fill>
  </fills>
  <borders count="6">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1"/>
      </left>
      <right style="thin">
        <color theme="1"/>
      </right>
      <top style="thin">
        <color theme="1"/>
      </top>
      <bottom style="thin">
        <color theme="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bottom/>
      <diagonal/>
    </border>
    <border>
      <left/>
      <right style="thin">
        <color theme="0" tint="-0.14993743705557422"/>
      </right>
      <top style="thin">
        <color theme="1"/>
      </top>
      <bottom style="thin">
        <color theme="1"/>
      </bottom>
      <diagonal/>
    </border>
  </borders>
  <cellStyleXfs count="1">
    <xf numFmtId="0" fontId="0" fillId="0" borderId="0"/>
  </cellStyleXfs>
  <cellXfs count="60">
    <xf numFmtId="0" fontId="0" fillId="0" borderId="0" xfId="0"/>
    <xf numFmtId="0" fontId="4" fillId="0" borderId="0" xfId="0" applyFont="1" applyAlignment="1">
      <alignment horizontal="center"/>
    </xf>
    <xf numFmtId="0" fontId="4" fillId="0" borderId="0" xfId="0" applyFont="1"/>
    <xf numFmtId="165" fontId="4" fillId="0" borderId="0" xfId="0" applyNumberFormat="1" applyFont="1"/>
    <xf numFmtId="2" fontId="4" fillId="0" borderId="0" xfId="0" applyNumberFormat="1" applyFont="1" applyAlignment="1">
      <alignment horizontal="center"/>
    </xf>
    <xf numFmtId="1" fontId="4" fillId="0" borderId="0" xfId="0" applyNumberFormat="1" applyFont="1" applyAlignment="1">
      <alignment horizontal="center"/>
    </xf>
    <xf numFmtId="0" fontId="5" fillId="3" borderId="3" xfId="0" applyFont="1" applyFill="1" applyBorder="1" applyAlignment="1">
      <alignment horizontal="left" vertical="center" wrapText="1" indent="1"/>
    </xf>
    <xf numFmtId="166" fontId="4" fillId="0" borderId="0" xfId="0" applyNumberFormat="1" applyFont="1" applyAlignment="1">
      <alignment horizontal="center"/>
    </xf>
    <xf numFmtId="0" fontId="4" fillId="2" borderId="0" xfId="0" applyFont="1" applyFill="1" applyAlignment="1">
      <alignment horizontal="center"/>
    </xf>
    <xf numFmtId="167" fontId="4" fillId="0" borderId="0" xfId="0" applyNumberFormat="1" applyFont="1"/>
    <xf numFmtId="0" fontId="4" fillId="0" borderId="0" xfId="0" applyFont="1" applyAlignment="1">
      <alignment horizontal="left"/>
    </xf>
    <xf numFmtId="166" fontId="4" fillId="0" borderId="1" xfId="0" applyNumberFormat="1" applyFont="1" applyBorder="1" applyAlignment="1">
      <alignment horizontal="center"/>
    </xf>
    <xf numFmtId="0" fontId="5" fillId="3" borderId="2" xfId="0" applyFont="1" applyFill="1" applyBorder="1" applyAlignment="1">
      <alignment horizontal="left" vertical="center" wrapText="1" indent="1"/>
    </xf>
    <xf numFmtId="0" fontId="5" fillId="3" borderId="2" xfId="0" applyFont="1" applyFill="1" applyBorder="1" applyAlignment="1">
      <alignment vertical="center" wrapText="1"/>
    </xf>
    <xf numFmtId="166" fontId="4" fillId="0" borderId="3" xfId="0" applyNumberFormat="1" applyFont="1" applyBorder="1" applyAlignment="1">
      <alignment horizontal="center"/>
    </xf>
    <xf numFmtId="164" fontId="4" fillId="0" borderId="0" xfId="0" applyNumberFormat="1" applyFont="1" applyAlignment="1">
      <alignment horizontal="center"/>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4" fillId="3" borderId="5" xfId="0" applyFont="1" applyFill="1" applyBorder="1" applyAlignment="1">
      <alignment vertical="top" wrapText="1"/>
    </xf>
    <xf numFmtId="0" fontId="4" fillId="0" borderId="0" xfId="0" applyFont="1" applyAlignment="1">
      <alignment horizontal="center" shrinkToFit="1"/>
    </xf>
    <xf numFmtId="0" fontId="3" fillId="0" borderId="0" xfId="0" applyFont="1"/>
    <xf numFmtId="2" fontId="3" fillId="0" borderId="0" xfId="0" applyNumberFormat="1" applyFont="1"/>
    <xf numFmtId="0" fontId="2" fillId="0" borderId="0" xfId="0" applyFont="1"/>
    <xf numFmtId="0" fontId="2" fillId="0" borderId="0" xfId="0" applyFont="1" applyAlignment="1">
      <alignment horizontal="center"/>
    </xf>
    <xf numFmtId="2" fontId="3" fillId="0" borderId="0" xfId="0" applyNumberFormat="1" applyFont="1" applyAlignment="1">
      <alignment horizontal="center"/>
    </xf>
    <xf numFmtId="2" fontId="2" fillId="0" borderId="0" xfId="0" applyNumberFormat="1" applyFont="1"/>
    <xf numFmtId="166" fontId="4" fillId="0" borderId="0" xfId="0" applyNumberFormat="1" applyFont="1"/>
    <xf numFmtId="0" fontId="3" fillId="0" borderId="0" xfId="0" applyFont="1" applyAlignment="1">
      <alignment horizontal="center"/>
    </xf>
    <xf numFmtId="44" fontId="3" fillId="0" borderId="0" xfId="0" applyNumberFormat="1" applyFont="1"/>
    <xf numFmtId="2" fontId="2" fillId="0" borderId="0" xfId="0" applyNumberFormat="1" applyFont="1" applyAlignment="1">
      <alignment horizontal="center"/>
    </xf>
    <xf numFmtId="7" fontId="3" fillId="0" borderId="0" xfId="0" applyNumberFormat="1" applyFont="1"/>
    <xf numFmtId="39" fontId="3" fillId="0" borderId="0" xfId="0" applyNumberFormat="1" applyFont="1" applyAlignment="1">
      <alignment horizontal="center"/>
    </xf>
    <xf numFmtId="39" fontId="2" fillId="0" borderId="0" xfId="0" applyNumberFormat="1" applyFont="1"/>
    <xf numFmtId="39" fontId="3" fillId="0" borderId="0" xfId="0" applyNumberFormat="1" applyFont="1"/>
    <xf numFmtId="0" fontId="2" fillId="0" borderId="0" xfId="0" quotePrefix="1" applyFont="1" applyAlignment="1">
      <alignment horizontal="center"/>
    </xf>
    <xf numFmtId="10" fontId="3" fillId="0" borderId="0" xfId="0" applyNumberFormat="1" applyFont="1" applyAlignment="1">
      <alignment horizontal="center"/>
    </xf>
    <xf numFmtId="7" fontId="3" fillId="0" borderId="0" xfId="0" applyNumberFormat="1" applyFont="1" applyAlignment="1">
      <alignment horizontal="center"/>
    </xf>
    <xf numFmtId="7" fontId="2" fillId="0" borderId="0" xfId="0" applyNumberFormat="1" applyFont="1" applyAlignment="1">
      <alignment horizontal="center"/>
    </xf>
    <xf numFmtId="7" fontId="2" fillId="0" borderId="0" xfId="0" applyNumberFormat="1" applyFont="1"/>
    <xf numFmtId="0" fontId="6" fillId="0" borderId="0" xfId="0" applyFont="1" applyAlignment="1">
      <alignment vertical="center"/>
    </xf>
    <xf numFmtId="0" fontId="7" fillId="0" borderId="0" xfId="0" applyFont="1" applyAlignment="1">
      <alignment vertical="center" wrapText="1"/>
    </xf>
    <xf numFmtId="0" fontId="8" fillId="0" borderId="0" xfId="0" applyFont="1" applyAlignment="1">
      <alignment horizontal="center" vertical="center" wrapText="1"/>
    </xf>
    <xf numFmtId="10" fontId="2" fillId="0" borderId="0" xfId="0" applyNumberFormat="1" applyFont="1" applyAlignment="1">
      <alignment horizontal="center"/>
    </xf>
    <xf numFmtId="39" fontId="2" fillId="0" borderId="0" xfId="0" applyNumberFormat="1" applyFont="1" applyAlignment="1">
      <alignment horizontal="center"/>
    </xf>
    <xf numFmtId="10" fontId="2" fillId="0" borderId="0" xfId="0" applyNumberFormat="1" applyFont="1"/>
    <xf numFmtId="7" fontId="2" fillId="0" borderId="0" xfId="0" applyNumberFormat="1" applyFont="1" applyAlignment="1">
      <alignment horizontal="center"/>
    </xf>
    <xf numFmtId="0" fontId="2" fillId="0" borderId="0" xfId="0" applyFont="1" applyAlignment="1">
      <alignment horizontal="center"/>
    </xf>
    <xf numFmtId="0" fontId="2" fillId="0" borderId="0" xfId="0" applyFont="1"/>
    <xf numFmtId="0" fontId="0" fillId="0" borderId="0" xfId="0"/>
    <xf numFmtId="39" fontId="2" fillId="0" borderId="0" xfId="0" applyNumberFormat="1" applyFont="1" applyAlignment="1">
      <alignment horizontal="center"/>
    </xf>
    <xf numFmtId="0" fontId="4" fillId="0" borderId="0" xfId="0" applyFont="1" applyAlignment="1">
      <alignment horizontal="right"/>
    </xf>
    <xf numFmtId="0" fontId="0" fillId="0" borderId="0" xfId="0" applyAlignment="1">
      <alignment horizontal="right"/>
    </xf>
    <xf numFmtId="0" fontId="0" fillId="0" borderId="4" xfId="0" applyBorder="1" applyAlignment="1">
      <alignment horizontal="right"/>
    </xf>
    <xf numFmtId="0" fontId="3" fillId="0" borderId="0" xfId="0" applyFont="1" applyAlignment="1">
      <alignment shrinkToFit="1"/>
    </xf>
    <xf numFmtId="0" fontId="0" fillId="0" borderId="0" xfId="0" applyAlignment="1">
      <alignment shrinkToFit="1"/>
    </xf>
    <xf numFmtId="0" fontId="1" fillId="0" borderId="0" xfId="0" applyFont="1" applyAlignment="1">
      <alignment horizontal="center"/>
    </xf>
    <xf numFmtId="10" fontId="1" fillId="0" borderId="0" xfId="0" applyNumberFormat="1" applyFont="1" applyAlignment="1">
      <alignment horizontal="center"/>
    </xf>
    <xf numFmtId="7" fontId="1" fillId="0" borderId="0" xfId="0" applyNumberFormat="1" applyFont="1" applyAlignment="1">
      <alignment horizontal="center"/>
    </xf>
    <xf numFmtId="0" fontId="8" fillId="0" borderId="0" xfId="0" applyFont="1" applyAlignment="1">
      <alignment horizontal="center" vertical="center" wrapText="1"/>
    </xf>
    <xf numFmtId="0" fontId="9"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realTimeData">
    <main first="cqg.rtd">
      <tp>
        <v>1280272</v>
        <stp/>
        <stp>StudyData</stp>
        <stp>EP</stp>
        <stp>Vol</stp>
        <stp>VolType=auto, CoCType=Contract</stp>
        <stp>Vol</stp>
        <stp>ADC</stp>
        <stp>-169</stp>
        <stp>All</stp>
        <stp/>
        <stp/>
        <stp>TRUE</stp>
        <stp>T</stp>
        <tr r="I171" s="1"/>
      </tp>
      <tp>
        <v>1663229</v>
        <stp/>
        <stp>StudyData</stp>
        <stp>EP</stp>
        <stp>Vol</stp>
        <stp>VolType=auto, CoCType=Contract</stp>
        <stp>Vol</stp>
        <stp>ADC</stp>
        <stp>-369</stp>
        <stp>All</stp>
        <stp/>
        <stp/>
        <stp>TRUE</stp>
        <stp>T</stp>
        <tr r="I371" s="1"/>
      </tp>
      <tp>
        <v>1019307</v>
        <stp/>
        <stp>StudyData</stp>
        <stp>EP</stp>
        <stp>Vol</stp>
        <stp>VolType=auto, CoCType=Contract</stp>
        <stp>Vol</stp>
        <stp>ADC</stp>
        <stp>-269</stp>
        <stp>All</stp>
        <stp/>
        <stp/>
        <stp>TRUE</stp>
        <stp>T</stp>
        <tr r="I271" s="1"/>
      </tp>
      <tp>
        <v>1621961</v>
        <stp/>
        <stp>StudyData</stp>
        <stp>EP</stp>
        <stp>Vol</stp>
        <stp>VolType=auto, CoCType=Contract</stp>
        <stp>Vol</stp>
        <stp>ADC</stp>
        <stp>-569</stp>
        <stp>All</stp>
        <stp/>
        <stp/>
        <stp>TRUE</stp>
        <stp>T</stp>
        <tr r="I571" s="1"/>
      </tp>
      <tp>
        <v>1527727</v>
        <stp/>
        <stp>StudyData</stp>
        <stp>EP</stp>
        <stp>Vol</stp>
        <stp>VolType=auto, CoCType=Contract</stp>
        <stp>Vol</stp>
        <stp>ADC</stp>
        <stp>-469</stp>
        <stp>All</stp>
        <stp/>
        <stp/>
        <stp>TRUE</stp>
        <stp>T</stp>
        <tr r="I471" s="1"/>
      </tp>
      <tp>
        <v>2247750</v>
        <stp/>
        <stp>StudyData</stp>
        <stp>EP</stp>
        <stp>Vol</stp>
        <stp>VolType=auto, CoCType=Contract</stp>
        <stp>Vol</stp>
        <stp>ADC</stp>
        <stp>-769</stp>
        <stp>All</stp>
        <stp/>
        <stp/>
        <stp>TRUE</stp>
        <stp>T</stp>
        <tr r="I771" s="1"/>
      </tp>
      <tp>
        <v>2315515</v>
        <stp/>
        <stp>StudyData</stp>
        <stp>EP</stp>
        <stp>Vol</stp>
        <stp>VolType=auto, CoCType=Contract</stp>
        <stp>Vol</stp>
        <stp>ADC</stp>
        <stp>-669</stp>
        <stp>All</stp>
        <stp/>
        <stp/>
        <stp>TRUE</stp>
        <stp>T</stp>
        <tr r="I671" s="1"/>
      </tp>
      <tp>
        <v>938628</v>
        <stp/>
        <stp>StudyData</stp>
        <stp>EP</stp>
        <stp>Vol</stp>
        <stp>VolType=auto, CoCType=Contract</stp>
        <stp>Vol</stp>
        <stp>ADC</stp>
        <stp>-969</stp>
        <stp>All</stp>
        <stp/>
        <stp/>
        <stp>TRUE</stp>
        <stp>T</stp>
        <tr r="I971" s="1"/>
      </tp>
      <tp>
        <v>2096181</v>
        <stp/>
        <stp>StudyData</stp>
        <stp>EP</stp>
        <stp>Vol</stp>
        <stp>VolType=auto, CoCType=Contract</stp>
        <stp>Vol</stp>
        <stp>ADC</stp>
        <stp>-869</stp>
        <stp>All</stp>
        <stp/>
        <stp/>
        <stp>TRUE</stp>
        <stp>T</stp>
        <tr r="I871" s="1"/>
      </tp>
      <tp>
        <v>1502729</v>
        <stp/>
        <stp>StudyData</stp>
        <stp>EP</stp>
        <stp>Vol</stp>
        <stp>VolType=auto, CoCType=Contract</stp>
        <stp>Vol</stp>
        <stp>ADC</stp>
        <stp>-168</stp>
        <stp>All</stp>
        <stp/>
        <stp/>
        <stp>TRUE</stp>
        <stp>T</stp>
        <tr r="I170" s="1"/>
      </tp>
      <tp>
        <v>1861122</v>
        <stp/>
        <stp>StudyData</stp>
        <stp>EP</stp>
        <stp>Vol</stp>
        <stp>VolType=auto, CoCType=Contract</stp>
        <stp>Vol</stp>
        <stp>ADC</stp>
        <stp>-368</stp>
        <stp>All</stp>
        <stp/>
        <stp/>
        <stp>TRUE</stp>
        <stp>T</stp>
        <tr r="I370" s="1"/>
      </tp>
      <tp>
        <v>1106457</v>
        <stp/>
        <stp>StudyData</stp>
        <stp>EP</stp>
        <stp>Vol</stp>
        <stp>VolType=auto, CoCType=Contract</stp>
        <stp>Vol</stp>
        <stp>ADC</stp>
        <stp>-268</stp>
        <stp>All</stp>
        <stp/>
        <stp/>
        <stp>TRUE</stp>
        <stp>T</stp>
        <tr r="I270" s="1"/>
      </tp>
      <tp>
        <v>1847930</v>
        <stp/>
        <stp>StudyData</stp>
        <stp>EP</stp>
        <stp>Vol</stp>
        <stp>VolType=auto, CoCType=Contract</stp>
        <stp>Vol</stp>
        <stp>ADC</stp>
        <stp>-568</stp>
        <stp>All</stp>
        <stp/>
        <stp/>
        <stp>TRUE</stp>
        <stp>T</stp>
        <tr r="I570" s="1"/>
      </tp>
      <tp>
        <v>1432643</v>
        <stp/>
        <stp>StudyData</stp>
        <stp>EP</stp>
        <stp>Vol</stp>
        <stp>VolType=auto, CoCType=Contract</stp>
        <stp>Vol</stp>
        <stp>ADC</stp>
        <stp>-468</stp>
        <stp>All</stp>
        <stp/>
        <stp/>
        <stp>TRUE</stp>
        <stp>T</stp>
        <tr r="I470" s="1"/>
      </tp>
      <tp>
        <v>2157244</v>
        <stp/>
        <stp>StudyData</stp>
        <stp>EP</stp>
        <stp>Vol</stp>
        <stp>VolType=auto, CoCType=Contract</stp>
        <stp>Vol</stp>
        <stp>ADC</stp>
        <stp>-768</stp>
        <stp>All</stp>
        <stp/>
        <stp/>
        <stp>TRUE</stp>
        <stp>T</stp>
        <tr r="I770" s="1"/>
      </tp>
      <tp>
        <v>2381497</v>
        <stp/>
        <stp>StudyData</stp>
        <stp>EP</stp>
        <stp>Vol</stp>
        <stp>VolType=auto, CoCType=Contract</stp>
        <stp>Vol</stp>
        <stp>ADC</stp>
        <stp>-668</stp>
        <stp>All</stp>
        <stp/>
        <stp/>
        <stp>TRUE</stp>
        <stp>T</stp>
        <tr r="I670" s="1"/>
      </tp>
      <tp>
        <v>1575473</v>
        <stp/>
        <stp>StudyData</stp>
        <stp>EP</stp>
        <stp>Vol</stp>
        <stp>VolType=auto, CoCType=Contract</stp>
        <stp>Vol</stp>
        <stp>ADC</stp>
        <stp>-968</stp>
        <stp>All</stp>
        <stp/>
        <stp/>
        <stp>TRUE</stp>
        <stp>T</stp>
        <tr r="I970" s="1"/>
      </tp>
      <tp>
        <v>2151049</v>
        <stp/>
        <stp>StudyData</stp>
        <stp>EP</stp>
        <stp>Vol</stp>
        <stp>VolType=auto, CoCType=Contract</stp>
        <stp>Vol</stp>
        <stp>ADC</stp>
        <stp>-868</stp>
        <stp>All</stp>
        <stp/>
        <stp/>
        <stp>TRUE</stp>
        <stp>T</stp>
        <tr r="I870" s="1"/>
      </tp>
      <tp>
        <v>1947177</v>
        <stp/>
        <stp>StudyData</stp>
        <stp>EP</stp>
        <stp>Vol</stp>
        <stp>VolType=auto, CoCType=Contract</stp>
        <stp>Vol</stp>
        <stp>ADC</stp>
        <stp>-167</stp>
        <stp>All</stp>
        <stp/>
        <stp/>
        <stp>TRUE</stp>
        <stp>T</stp>
        <tr r="I169" s="1"/>
      </tp>
      <tp>
        <v>1970985</v>
        <stp/>
        <stp>StudyData</stp>
        <stp>EP</stp>
        <stp>Vol</stp>
        <stp>VolType=auto, CoCType=Contract</stp>
        <stp>Vol</stp>
        <stp>ADC</stp>
        <stp>-367</stp>
        <stp>All</stp>
        <stp/>
        <stp/>
        <stp>TRUE</stp>
        <stp>T</stp>
        <tr r="I369" s="1"/>
      </tp>
      <tp>
        <v>1013418</v>
        <stp/>
        <stp>StudyData</stp>
        <stp>EP</stp>
        <stp>Vol</stp>
        <stp>VolType=auto, CoCType=Contract</stp>
        <stp>Vol</stp>
        <stp>ADC</stp>
        <stp>-267</stp>
        <stp>All</stp>
        <stp/>
        <stp/>
        <stp>TRUE</stp>
        <stp>T</stp>
        <tr r="I269" s="1"/>
      </tp>
      <tp>
        <v>2042321</v>
        <stp/>
        <stp>StudyData</stp>
        <stp>EP</stp>
        <stp>Vol</stp>
        <stp>VolType=auto, CoCType=Contract</stp>
        <stp>Vol</stp>
        <stp>ADC</stp>
        <stp>-567</stp>
        <stp>All</stp>
        <stp/>
        <stp/>
        <stp>TRUE</stp>
        <stp>T</stp>
        <tr r="I569" s="1"/>
      </tp>
      <tp>
        <v>1203661</v>
        <stp/>
        <stp>StudyData</stp>
        <stp>EP</stp>
        <stp>Vol</stp>
        <stp>VolType=auto, CoCType=Contract</stp>
        <stp>Vol</stp>
        <stp>ADC</stp>
        <stp>-467</stp>
        <stp>All</stp>
        <stp/>
        <stp/>
        <stp>TRUE</stp>
        <stp>T</stp>
        <tr r="I469" s="1"/>
      </tp>
      <tp>
        <v>2380563</v>
        <stp/>
        <stp>StudyData</stp>
        <stp>EP</stp>
        <stp>Vol</stp>
        <stp>VolType=auto, CoCType=Contract</stp>
        <stp>Vol</stp>
        <stp>ADC</stp>
        <stp>-767</stp>
        <stp>All</stp>
        <stp/>
        <stp/>
        <stp>TRUE</stp>
        <stp>T</stp>
        <tr r="I769" s="1"/>
      </tp>
      <tp>
        <v>2089198</v>
        <stp/>
        <stp>StudyData</stp>
        <stp>EP</stp>
        <stp>Vol</stp>
        <stp>VolType=auto, CoCType=Contract</stp>
        <stp>Vol</stp>
        <stp>ADC</stp>
        <stp>-667</stp>
        <stp>All</stp>
        <stp/>
        <stp/>
        <stp>TRUE</stp>
        <stp>T</stp>
        <tr r="I669" s="1"/>
      </tp>
      <tp>
        <v>1221313</v>
        <stp/>
        <stp>StudyData</stp>
        <stp>EP</stp>
        <stp>Vol</stp>
        <stp>VolType=auto, CoCType=Contract</stp>
        <stp>Vol</stp>
        <stp>ADC</stp>
        <stp>-967</stp>
        <stp>All</stp>
        <stp/>
        <stp/>
        <stp>TRUE</stp>
        <stp>T</stp>
        <tr r="I969" s="1"/>
      </tp>
      <tp>
        <v>2472118</v>
        <stp/>
        <stp>StudyData</stp>
        <stp>EP</stp>
        <stp>Vol</stp>
        <stp>VolType=auto, CoCType=Contract</stp>
        <stp>Vol</stp>
        <stp>ADC</stp>
        <stp>-867</stp>
        <stp>All</stp>
        <stp/>
        <stp/>
        <stp>TRUE</stp>
        <stp>T</stp>
        <tr r="I869" s="1"/>
      </tp>
      <tp>
        <v>1250353</v>
        <stp/>
        <stp>StudyData</stp>
        <stp>EP</stp>
        <stp>Vol</stp>
        <stp>VolType=auto, CoCType=Contract</stp>
        <stp>Vol</stp>
        <stp>ADC</stp>
        <stp>-166</stp>
        <stp>All</stp>
        <stp/>
        <stp/>
        <stp>TRUE</stp>
        <stp>T</stp>
        <tr r="I168" s="1"/>
      </tp>
      <tp>
        <v>2265347</v>
        <stp/>
        <stp>StudyData</stp>
        <stp>EP</stp>
        <stp>Vol</stp>
        <stp>VolType=auto, CoCType=Contract</stp>
        <stp>Vol</stp>
        <stp>ADC</stp>
        <stp>-366</stp>
        <stp>All</stp>
        <stp/>
        <stp/>
        <stp>TRUE</stp>
        <stp>T</stp>
        <tr r="I368" s="1"/>
      </tp>
      <tp>
        <v>1094931</v>
        <stp/>
        <stp>StudyData</stp>
        <stp>EP</stp>
        <stp>Vol</stp>
        <stp>VolType=auto, CoCType=Contract</stp>
        <stp>Vol</stp>
        <stp>ADC</stp>
        <stp>-266</stp>
        <stp>All</stp>
        <stp/>
        <stp/>
        <stp>TRUE</stp>
        <stp>T</stp>
        <tr r="I268" s="1"/>
      </tp>
      <tp>
        <v>1836555</v>
        <stp/>
        <stp>StudyData</stp>
        <stp>EP</stp>
        <stp>Vol</stp>
        <stp>VolType=auto, CoCType=Contract</stp>
        <stp>Vol</stp>
        <stp>ADC</stp>
        <stp>-566</stp>
        <stp>All</stp>
        <stp/>
        <stp/>
        <stp>TRUE</stp>
        <stp>T</stp>
        <tr r="I568" s="1"/>
      </tp>
      <tp>
        <v>1219737</v>
        <stp/>
        <stp>StudyData</stp>
        <stp>EP</stp>
        <stp>Vol</stp>
        <stp>VolType=auto, CoCType=Contract</stp>
        <stp>Vol</stp>
        <stp>ADC</stp>
        <stp>-466</stp>
        <stp>All</stp>
        <stp/>
        <stp/>
        <stp>TRUE</stp>
        <stp>T</stp>
        <tr r="I468" s="1"/>
      </tp>
      <tp>
        <v>1859074</v>
        <stp/>
        <stp>StudyData</stp>
        <stp>EP</stp>
        <stp>Vol</stp>
        <stp>VolType=auto, CoCType=Contract</stp>
        <stp>Vol</stp>
        <stp>ADC</stp>
        <stp>-766</stp>
        <stp>All</stp>
        <stp/>
        <stp/>
        <stp>TRUE</stp>
        <stp>T</stp>
        <tr r="I768" s="1"/>
      </tp>
      <tp>
        <v>2157569</v>
        <stp/>
        <stp>StudyData</stp>
        <stp>EP</stp>
        <stp>Vol</stp>
        <stp>VolType=auto, CoCType=Contract</stp>
        <stp>Vol</stp>
        <stp>ADC</stp>
        <stp>-666</stp>
        <stp>All</stp>
        <stp/>
        <stp/>
        <stp>TRUE</stp>
        <stp>T</stp>
        <tr r="I668" s="1"/>
      </tp>
      <tp>
        <v>1009496</v>
        <stp/>
        <stp>StudyData</stp>
        <stp>EP</stp>
        <stp>Vol</stp>
        <stp>VolType=auto, CoCType=Contract</stp>
        <stp>Vol</stp>
        <stp>ADC</stp>
        <stp>-966</stp>
        <stp>All</stp>
        <stp/>
        <stp/>
        <stp>TRUE</stp>
        <stp>T</stp>
        <tr r="I968" s="1"/>
      </tp>
      <tp>
        <v>2097624</v>
        <stp/>
        <stp>StudyData</stp>
        <stp>EP</stp>
        <stp>Vol</stp>
        <stp>VolType=auto, CoCType=Contract</stp>
        <stp>Vol</stp>
        <stp>ADC</stp>
        <stp>-866</stp>
        <stp>All</stp>
        <stp/>
        <stp/>
        <stp>TRUE</stp>
        <stp>T</stp>
        <tr r="I868" s="1"/>
      </tp>
      <tp>
        <v>1421429</v>
        <stp/>
        <stp>StudyData</stp>
        <stp>EP</stp>
        <stp>Vol</stp>
        <stp>VolType=auto, CoCType=Contract</stp>
        <stp>Vol</stp>
        <stp>ADC</stp>
        <stp>-165</stp>
        <stp>All</stp>
        <stp/>
        <stp/>
        <stp>TRUE</stp>
        <stp>T</stp>
        <tr r="I167" s="1"/>
      </tp>
      <tp>
        <v>1801823</v>
        <stp/>
        <stp>StudyData</stp>
        <stp>EP</stp>
        <stp>Vol</stp>
        <stp>VolType=auto, CoCType=Contract</stp>
        <stp>Vol</stp>
        <stp>ADC</stp>
        <stp>-365</stp>
        <stp>All</stp>
        <stp/>
        <stp/>
        <stp>TRUE</stp>
        <stp>T</stp>
        <tr r="I367" s="1"/>
      </tp>
      <tp>
        <v>1112925</v>
        <stp/>
        <stp>StudyData</stp>
        <stp>EP</stp>
        <stp>Vol</stp>
        <stp>VolType=auto, CoCType=Contract</stp>
        <stp>Vol</stp>
        <stp>ADC</stp>
        <stp>-265</stp>
        <stp>All</stp>
        <stp/>
        <stp/>
        <stp>TRUE</stp>
        <stp>T</stp>
        <tr r="I267" s="1"/>
      </tp>
      <tp>
        <v>1665102</v>
        <stp/>
        <stp>StudyData</stp>
        <stp>EP</stp>
        <stp>Vol</stp>
        <stp>VolType=auto, CoCType=Contract</stp>
        <stp>Vol</stp>
        <stp>ADC</stp>
        <stp>-565</stp>
        <stp>All</stp>
        <stp/>
        <stp/>
        <stp>TRUE</stp>
        <stp>T</stp>
        <tr r="I567" s="1"/>
      </tp>
      <tp>
        <v>1372426</v>
        <stp/>
        <stp>StudyData</stp>
        <stp>EP</stp>
        <stp>Vol</stp>
        <stp>VolType=auto, CoCType=Contract</stp>
        <stp>Vol</stp>
        <stp>ADC</stp>
        <stp>-465</stp>
        <stp>All</stp>
        <stp/>
        <stp/>
        <stp>TRUE</stp>
        <stp>T</stp>
        <tr r="I467" s="1"/>
      </tp>
      <tp>
        <v>1695198</v>
        <stp/>
        <stp>StudyData</stp>
        <stp>EP</stp>
        <stp>Vol</stp>
        <stp>VolType=auto, CoCType=Contract</stp>
        <stp>Vol</stp>
        <stp>ADC</stp>
        <stp>-765</stp>
        <stp>All</stp>
        <stp/>
        <stp/>
        <stp>TRUE</stp>
        <stp>T</stp>
        <tr r="I767" s="1"/>
      </tp>
      <tp>
        <v>2238683</v>
        <stp/>
        <stp>StudyData</stp>
        <stp>EP</stp>
        <stp>Vol</stp>
        <stp>VolType=auto, CoCType=Contract</stp>
        <stp>Vol</stp>
        <stp>ADC</stp>
        <stp>-665</stp>
        <stp>All</stp>
        <stp/>
        <stp/>
        <stp>TRUE</stp>
        <stp>T</stp>
        <tr r="I667" s="1"/>
      </tp>
      <tp>
        <v>1376982</v>
        <stp/>
        <stp>StudyData</stp>
        <stp>EP</stp>
        <stp>Vol</stp>
        <stp>VolType=auto, CoCType=Contract</stp>
        <stp>Vol</stp>
        <stp>ADC</stp>
        <stp>-965</stp>
        <stp>All</stp>
        <stp/>
        <stp/>
        <stp>TRUE</stp>
        <stp>T</stp>
        <tr r="I967" s="1"/>
      </tp>
      <tp>
        <v>1493880</v>
        <stp/>
        <stp>StudyData</stp>
        <stp>EP</stp>
        <stp>Vol</stp>
        <stp>VolType=auto, CoCType=Contract</stp>
        <stp>Vol</stp>
        <stp>ADC</stp>
        <stp>-865</stp>
        <stp>All</stp>
        <stp/>
        <stp/>
        <stp>TRUE</stp>
        <stp>T</stp>
        <tr r="I867" s="1"/>
      </tp>
      <tp>
        <v>1460645</v>
        <stp/>
        <stp>StudyData</stp>
        <stp>EP</stp>
        <stp>Vol</stp>
        <stp>VolType=auto, CoCType=Contract</stp>
        <stp>Vol</stp>
        <stp>ADC</stp>
        <stp>-164</stp>
        <stp>All</stp>
        <stp/>
        <stp/>
        <stp>TRUE</stp>
        <stp>T</stp>
        <tr r="I166" s="1"/>
      </tp>
      <tp>
        <v>1139029</v>
        <stp/>
        <stp>StudyData</stp>
        <stp>EP</stp>
        <stp>Vol</stp>
        <stp>VolType=auto, CoCType=Contract</stp>
        <stp>Vol</stp>
        <stp>ADC</stp>
        <stp>-364</stp>
        <stp>All</stp>
        <stp/>
        <stp/>
        <stp>TRUE</stp>
        <stp>T</stp>
        <tr r="I366" s="1"/>
      </tp>
      <tp>
        <v>922763</v>
        <stp/>
        <stp>StudyData</stp>
        <stp>EP</stp>
        <stp>Vol</stp>
        <stp>VolType=auto, CoCType=Contract</stp>
        <stp>Vol</stp>
        <stp>ADC</stp>
        <stp>-264</stp>
        <stp>All</stp>
        <stp/>
        <stp/>
        <stp>TRUE</stp>
        <stp>T</stp>
        <tr r="I266" s="1"/>
      </tp>
      <tp>
        <v>1528845</v>
        <stp/>
        <stp>StudyData</stp>
        <stp>EP</stp>
        <stp>Vol</stp>
        <stp>VolType=auto, CoCType=Contract</stp>
        <stp>Vol</stp>
        <stp>ADC</stp>
        <stp>-564</stp>
        <stp>All</stp>
        <stp/>
        <stp/>
        <stp>TRUE</stp>
        <stp>T</stp>
        <tr r="I566" s="1"/>
      </tp>
      <tp>
        <v>1924565</v>
        <stp/>
        <stp>StudyData</stp>
        <stp>EP</stp>
        <stp>Vol</stp>
        <stp>VolType=auto, CoCType=Contract</stp>
        <stp>Vol</stp>
        <stp>ADC</stp>
        <stp>-464</stp>
        <stp>All</stp>
        <stp/>
        <stp/>
        <stp>TRUE</stp>
        <stp>T</stp>
        <tr r="I466" s="1"/>
      </tp>
      <tp>
        <v>1716498</v>
        <stp/>
        <stp>StudyData</stp>
        <stp>EP</stp>
        <stp>Vol</stp>
        <stp>VolType=auto, CoCType=Contract</stp>
        <stp>Vol</stp>
        <stp>ADC</stp>
        <stp>-764</stp>
        <stp>All</stp>
        <stp/>
        <stp/>
        <stp>TRUE</stp>
        <stp>T</stp>
        <tr r="I766" s="1"/>
      </tp>
      <tp>
        <v>2024447</v>
        <stp/>
        <stp>StudyData</stp>
        <stp>EP</stp>
        <stp>Vol</stp>
        <stp>VolType=auto, CoCType=Contract</stp>
        <stp>Vol</stp>
        <stp>ADC</stp>
        <stp>-664</stp>
        <stp>All</stp>
        <stp/>
        <stp/>
        <stp>TRUE</stp>
        <stp>T</stp>
        <tr r="I666" s="1"/>
      </tp>
      <tp>
        <v>1193301</v>
        <stp/>
        <stp>StudyData</stp>
        <stp>EP</stp>
        <stp>Vol</stp>
        <stp>VolType=auto, CoCType=Contract</stp>
        <stp>Vol</stp>
        <stp>ADC</stp>
        <stp>-964</stp>
        <stp>All</stp>
        <stp/>
        <stp/>
        <stp>TRUE</stp>
        <stp>T</stp>
        <tr r="I966" s="1"/>
      </tp>
      <tp>
        <v>1104688</v>
        <stp/>
        <stp>StudyData</stp>
        <stp>EP</stp>
        <stp>Vol</stp>
        <stp>VolType=auto, CoCType=Contract</stp>
        <stp>Vol</stp>
        <stp>ADC</stp>
        <stp>-864</stp>
        <stp>All</stp>
        <stp/>
        <stp/>
        <stp>TRUE</stp>
        <stp>T</stp>
        <tr r="I866" s="1"/>
      </tp>
      <tp>
        <v>1211368</v>
        <stp/>
        <stp>StudyData</stp>
        <stp>EP</stp>
        <stp>Vol</stp>
        <stp>VolType=auto, CoCType=Contract</stp>
        <stp>Vol</stp>
        <stp>ADC</stp>
        <stp>-163</stp>
        <stp>All</stp>
        <stp/>
        <stp/>
        <stp>TRUE</stp>
        <stp>T</stp>
        <tr r="I165" s="1"/>
      </tp>
      <tp>
        <v>1122973</v>
        <stp/>
        <stp>StudyData</stp>
        <stp>EP</stp>
        <stp>Vol</stp>
        <stp>VolType=auto, CoCType=Contract</stp>
        <stp>Vol</stp>
        <stp>ADC</stp>
        <stp>-363</stp>
        <stp>All</stp>
        <stp/>
        <stp/>
        <stp>TRUE</stp>
        <stp>T</stp>
        <tr r="I365" s="1"/>
      </tp>
      <tp>
        <v>1252615</v>
        <stp/>
        <stp>StudyData</stp>
        <stp>EP</stp>
        <stp>Vol</stp>
        <stp>VolType=auto, CoCType=Contract</stp>
        <stp>Vol</stp>
        <stp>ADC</stp>
        <stp>-263</stp>
        <stp>All</stp>
        <stp/>
        <stp/>
        <stp>TRUE</stp>
        <stp>T</stp>
        <tr r="I265" s="1"/>
      </tp>
      <tp>
        <v>2141615</v>
        <stp/>
        <stp>StudyData</stp>
        <stp>EP</stp>
        <stp>Vol</stp>
        <stp>VolType=auto, CoCType=Contract</stp>
        <stp>Vol</stp>
        <stp>ADC</stp>
        <stp>-563</stp>
        <stp>All</stp>
        <stp/>
        <stp/>
        <stp>TRUE</stp>
        <stp>T</stp>
        <tr r="I565" s="1"/>
      </tp>
      <tp>
        <v>1573973</v>
        <stp/>
        <stp>StudyData</stp>
        <stp>EP</stp>
        <stp>Vol</stp>
        <stp>VolType=auto, CoCType=Contract</stp>
        <stp>Vol</stp>
        <stp>ADC</stp>
        <stp>-463</stp>
        <stp>All</stp>
        <stp/>
        <stp/>
        <stp>TRUE</stp>
        <stp>T</stp>
        <tr r="I465" s="1"/>
      </tp>
      <tp>
        <v>2202394</v>
        <stp/>
        <stp>StudyData</stp>
        <stp>EP</stp>
        <stp>Vol</stp>
        <stp>VolType=auto, CoCType=Contract</stp>
        <stp>Vol</stp>
        <stp>ADC</stp>
        <stp>-763</stp>
        <stp>All</stp>
        <stp/>
        <stp/>
        <stp>TRUE</stp>
        <stp>T</stp>
        <tr r="I765" s="1"/>
      </tp>
      <tp>
        <v>2398140</v>
        <stp/>
        <stp>StudyData</stp>
        <stp>EP</stp>
        <stp>Vol</stp>
        <stp>VolType=auto, CoCType=Contract</stp>
        <stp>Vol</stp>
        <stp>ADC</stp>
        <stp>-663</stp>
        <stp>All</stp>
        <stp/>
        <stp/>
        <stp>TRUE</stp>
        <stp>T</stp>
        <tr r="I665" s="1"/>
      </tp>
      <tp>
        <v>1296856</v>
        <stp/>
        <stp>StudyData</stp>
        <stp>EP</stp>
        <stp>Vol</stp>
        <stp>VolType=auto, CoCType=Contract</stp>
        <stp>Vol</stp>
        <stp>ADC</stp>
        <stp>-963</stp>
        <stp>All</stp>
        <stp/>
        <stp/>
        <stp>TRUE</stp>
        <stp>T</stp>
        <tr r="I965" s="1"/>
      </tp>
      <tp>
        <v>978022</v>
        <stp/>
        <stp>StudyData</stp>
        <stp>EP</stp>
        <stp>Vol</stp>
        <stp>VolType=auto, CoCType=Contract</stp>
        <stp>Vol</stp>
        <stp>ADC</stp>
        <stp>-863</stp>
        <stp>All</stp>
        <stp/>
        <stp/>
        <stp>TRUE</stp>
        <stp>T</stp>
        <tr r="I865" s="1"/>
      </tp>
      <tp>
        <v>1172261</v>
        <stp/>
        <stp>StudyData</stp>
        <stp>EP</stp>
        <stp>Vol</stp>
        <stp>VolType=auto, CoCType=Contract</stp>
        <stp>Vol</stp>
        <stp>ADC</stp>
        <stp>-162</stp>
        <stp>All</stp>
        <stp/>
        <stp/>
        <stp>TRUE</stp>
        <stp>T</stp>
        <tr r="I164" s="1"/>
      </tp>
      <tp>
        <v>1749145</v>
        <stp/>
        <stp>StudyData</stp>
        <stp>EP</stp>
        <stp>Vol</stp>
        <stp>VolType=auto, CoCType=Contract</stp>
        <stp>Vol</stp>
        <stp>ADC</stp>
        <stp>-362</stp>
        <stp>All</stp>
        <stp/>
        <stp/>
        <stp>TRUE</stp>
        <stp>T</stp>
        <tr r="I364" s="1"/>
      </tp>
      <tp>
        <v>1391029</v>
        <stp/>
        <stp>StudyData</stp>
        <stp>EP</stp>
        <stp>Vol</stp>
        <stp>VolType=auto, CoCType=Contract</stp>
        <stp>Vol</stp>
        <stp>ADC</stp>
        <stp>-262</stp>
        <stp>All</stp>
        <stp/>
        <stp/>
        <stp>TRUE</stp>
        <stp>T</stp>
        <tr r="I264" s="1"/>
      </tp>
      <tp>
        <v>1831712</v>
        <stp/>
        <stp>StudyData</stp>
        <stp>EP</stp>
        <stp>Vol</stp>
        <stp>VolType=auto, CoCType=Contract</stp>
        <stp>Vol</stp>
        <stp>ADC</stp>
        <stp>-562</stp>
        <stp>All</stp>
        <stp/>
        <stp/>
        <stp>TRUE</stp>
        <stp>T</stp>
        <tr r="I564" s="1"/>
      </tp>
      <tp>
        <v>1299434</v>
        <stp/>
        <stp>StudyData</stp>
        <stp>EP</stp>
        <stp>Vol</stp>
        <stp>VolType=auto, CoCType=Contract</stp>
        <stp>Vol</stp>
        <stp>ADC</stp>
        <stp>-462</stp>
        <stp>All</stp>
        <stp/>
        <stp/>
        <stp>TRUE</stp>
        <stp>T</stp>
        <tr r="I464" s="1"/>
      </tp>
      <tp>
        <v>2317604</v>
        <stp/>
        <stp>StudyData</stp>
        <stp>EP</stp>
        <stp>Vol</stp>
        <stp>VolType=auto, CoCType=Contract</stp>
        <stp>Vol</stp>
        <stp>ADC</stp>
        <stp>-762</stp>
        <stp>All</stp>
        <stp/>
        <stp/>
        <stp>TRUE</stp>
        <stp>T</stp>
        <tr r="I764" s="1"/>
      </tp>
      <tp>
        <v>1948173</v>
        <stp/>
        <stp>StudyData</stp>
        <stp>EP</stp>
        <stp>Vol</stp>
        <stp>VolType=auto, CoCType=Contract</stp>
        <stp>Vol</stp>
        <stp>ADC</stp>
        <stp>-662</stp>
        <stp>All</stp>
        <stp/>
        <stp/>
        <stp>TRUE</stp>
        <stp>T</stp>
        <tr r="I664" s="1"/>
      </tp>
      <tp>
        <v>1047251</v>
        <stp/>
        <stp>StudyData</stp>
        <stp>EP</stp>
        <stp>Vol</stp>
        <stp>VolType=auto, CoCType=Contract</stp>
        <stp>Vol</stp>
        <stp>ADC</stp>
        <stp>-962</stp>
        <stp>All</stp>
        <stp/>
        <stp/>
        <stp>TRUE</stp>
        <stp>T</stp>
        <tr r="I964" s="1"/>
      </tp>
      <tp>
        <v>898698</v>
        <stp/>
        <stp>StudyData</stp>
        <stp>EP</stp>
        <stp>Vol</stp>
        <stp>VolType=auto, CoCType=Contract</stp>
        <stp>Vol</stp>
        <stp>ADC</stp>
        <stp>-862</stp>
        <stp>All</stp>
        <stp/>
        <stp/>
        <stp>TRUE</stp>
        <stp>T</stp>
        <tr r="I864" s="1"/>
      </tp>
      <tp>
        <v>1113875</v>
        <stp/>
        <stp>StudyData</stp>
        <stp>EP</stp>
        <stp>Vol</stp>
        <stp>VolType=auto, CoCType=Contract</stp>
        <stp>Vol</stp>
        <stp>ADC</stp>
        <stp>-161</stp>
        <stp>All</stp>
        <stp/>
        <stp/>
        <stp>TRUE</stp>
        <stp>T</stp>
        <tr r="I163" s="1"/>
      </tp>
      <tp>
        <v>1687065</v>
        <stp/>
        <stp>StudyData</stp>
        <stp>EP</stp>
        <stp>Vol</stp>
        <stp>VolType=auto, CoCType=Contract</stp>
        <stp>Vol</stp>
        <stp>ADC</stp>
        <stp>-361</stp>
        <stp>All</stp>
        <stp/>
        <stp/>
        <stp>TRUE</stp>
        <stp>T</stp>
        <tr r="I363" s="1"/>
      </tp>
      <tp>
        <v>1207843</v>
        <stp/>
        <stp>StudyData</stp>
        <stp>EP</stp>
        <stp>Vol</stp>
        <stp>VolType=auto, CoCType=Contract</stp>
        <stp>Vol</stp>
        <stp>ADC</stp>
        <stp>-261</stp>
        <stp>All</stp>
        <stp/>
        <stp/>
        <stp>TRUE</stp>
        <stp>T</stp>
        <tr r="I263" s="1"/>
      </tp>
      <tp>
        <v>2547423</v>
        <stp/>
        <stp>StudyData</stp>
        <stp>EP</stp>
        <stp>Vol</stp>
        <stp>VolType=auto, CoCType=Contract</stp>
        <stp>Vol</stp>
        <stp>ADC</stp>
        <stp>-561</stp>
        <stp>All</stp>
        <stp/>
        <stp/>
        <stp>TRUE</stp>
        <stp>T</stp>
        <tr r="I563" s="1"/>
      </tp>
      <tp>
        <v>1212261</v>
        <stp/>
        <stp>StudyData</stp>
        <stp>EP</stp>
        <stp>Vol</stp>
        <stp>VolType=auto, CoCType=Contract</stp>
        <stp>Vol</stp>
        <stp>ADC</stp>
        <stp>-461</stp>
        <stp>All</stp>
        <stp/>
        <stp/>
        <stp>TRUE</stp>
        <stp>T</stp>
        <tr r="I463" s="1"/>
      </tp>
      <tp>
        <v>2408399</v>
        <stp/>
        <stp>StudyData</stp>
        <stp>EP</stp>
        <stp>Vol</stp>
        <stp>VolType=auto, CoCType=Contract</stp>
        <stp>Vol</stp>
        <stp>ADC</stp>
        <stp>-761</stp>
        <stp>All</stp>
        <stp/>
        <stp/>
        <stp>TRUE</stp>
        <stp>T</stp>
        <tr r="I763" s="1"/>
      </tp>
      <tp>
        <v>3288646</v>
        <stp/>
        <stp>StudyData</stp>
        <stp>EP</stp>
        <stp>Vol</stp>
        <stp>VolType=auto, CoCType=Contract</stp>
        <stp>Vol</stp>
        <stp>ADC</stp>
        <stp>-661</stp>
        <stp>All</stp>
        <stp/>
        <stp/>
        <stp>TRUE</stp>
        <stp>T</stp>
        <tr r="I663" s="1"/>
      </tp>
      <tp>
        <v>763343</v>
        <stp/>
        <stp>StudyData</stp>
        <stp>EP</stp>
        <stp>Vol</stp>
        <stp>VolType=auto, CoCType=Contract</stp>
        <stp>Vol</stp>
        <stp>ADC</stp>
        <stp>-961</stp>
        <stp>All</stp>
        <stp/>
        <stp/>
        <stp>TRUE</stp>
        <stp>T</stp>
        <tr r="I963" s="1"/>
      </tp>
      <tp>
        <v>954520</v>
        <stp/>
        <stp>StudyData</stp>
        <stp>EP</stp>
        <stp>Vol</stp>
        <stp>VolType=auto, CoCType=Contract</stp>
        <stp>Vol</stp>
        <stp>ADC</stp>
        <stp>-861</stp>
        <stp>All</stp>
        <stp/>
        <stp/>
        <stp>TRUE</stp>
        <stp>T</stp>
        <tr r="I863" s="1"/>
      </tp>
      <tp>
        <v>1116046</v>
        <stp/>
        <stp>StudyData</stp>
        <stp>EP</stp>
        <stp>Vol</stp>
        <stp>VolType=auto, CoCType=Contract</stp>
        <stp>Vol</stp>
        <stp>ADC</stp>
        <stp>-160</stp>
        <stp>All</stp>
        <stp/>
        <stp/>
        <stp>TRUE</stp>
        <stp>T</stp>
        <tr r="I162" s="1"/>
      </tp>
      <tp>
        <v>1326697</v>
        <stp/>
        <stp>StudyData</stp>
        <stp>EP</stp>
        <stp>Vol</stp>
        <stp>VolType=auto, CoCType=Contract</stp>
        <stp>Vol</stp>
        <stp>ADC</stp>
        <stp>-360</stp>
        <stp>All</stp>
        <stp/>
        <stp/>
        <stp>TRUE</stp>
        <stp>T</stp>
        <tr r="I362" s="1"/>
      </tp>
      <tp>
        <v>1052765</v>
        <stp/>
        <stp>StudyData</stp>
        <stp>EP</stp>
        <stp>Vol</stp>
        <stp>VolType=auto, CoCType=Contract</stp>
        <stp>Vol</stp>
        <stp>ADC</stp>
        <stp>-260</stp>
        <stp>All</stp>
        <stp/>
        <stp/>
        <stp>TRUE</stp>
        <stp>T</stp>
        <tr r="I262" s="1"/>
      </tp>
      <tp>
        <v>3285811</v>
        <stp/>
        <stp>StudyData</stp>
        <stp>EP</stp>
        <stp>Vol</stp>
        <stp>VolType=auto, CoCType=Contract</stp>
        <stp>Vol</stp>
        <stp>ADC</stp>
        <stp>-560</stp>
        <stp>All</stp>
        <stp/>
        <stp/>
        <stp>TRUE</stp>
        <stp>T</stp>
        <tr r="I562" s="1"/>
      </tp>
      <tp>
        <v>1917865</v>
        <stp/>
        <stp>StudyData</stp>
        <stp>EP</stp>
        <stp>Vol</stp>
        <stp>VolType=auto, CoCType=Contract</stp>
        <stp>Vol</stp>
        <stp>ADC</stp>
        <stp>-460</stp>
        <stp>All</stp>
        <stp/>
        <stp/>
        <stp>TRUE</stp>
        <stp>T</stp>
        <tr r="I462" s="1"/>
      </tp>
      <tp>
        <v>1736162</v>
        <stp/>
        <stp>StudyData</stp>
        <stp>EP</stp>
        <stp>Vol</stp>
        <stp>VolType=auto, CoCType=Contract</stp>
        <stp>Vol</stp>
        <stp>ADC</stp>
        <stp>-760</stp>
        <stp>All</stp>
        <stp/>
        <stp/>
        <stp>TRUE</stp>
        <stp>T</stp>
        <tr r="I762" s="1"/>
      </tp>
      <tp>
        <v>2730405</v>
        <stp/>
        <stp>StudyData</stp>
        <stp>EP</stp>
        <stp>Vol</stp>
        <stp>VolType=auto, CoCType=Contract</stp>
        <stp>Vol</stp>
        <stp>ADC</stp>
        <stp>-660</stp>
        <stp>All</stp>
        <stp/>
        <stp/>
        <stp>TRUE</stp>
        <stp>T</stp>
        <tr r="I662" s="1"/>
      </tp>
      <tp>
        <v>951045</v>
        <stp/>
        <stp>StudyData</stp>
        <stp>EP</stp>
        <stp>Vol</stp>
        <stp>VolType=auto, CoCType=Contract</stp>
        <stp>Vol</stp>
        <stp>ADC</stp>
        <stp>-960</stp>
        <stp>All</stp>
        <stp/>
        <stp/>
        <stp>TRUE</stp>
        <stp>T</stp>
        <tr r="I962" s="1"/>
      </tp>
      <tp>
        <v>876030</v>
        <stp/>
        <stp>StudyData</stp>
        <stp>EP</stp>
        <stp>Vol</stp>
        <stp>VolType=auto, CoCType=Contract</stp>
        <stp>Vol</stp>
        <stp>ADC</stp>
        <stp>-860</stp>
        <stp>All</stp>
        <stp/>
        <stp/>
        <stp>TRUE</stp>
        <stp>T</stp>
        <tr r="I862" s="1"/>
      </tp>
      <tp>
        <v>1706322</v>
        <stp/>
        <stp>StudyData</stp>
        <stp>EP</stp>
        <stp>Vol</stp>
        <stp>VolType=auto, CoCType=Contract</stp>
        <stp>Vol</stp>
        <stp>ADC</stp>
        <stp>-179</stp>
        <stp>All</stp>
        <stp/>
        <stp/>
        <stp>TRUE</stp>
        <stp>T</stp>
        <tr r="I181" s="1"/>
      </tp>
      <tp>
        <v>1124213</v>
        <stp/>
        <stp>StudyData</stp>
        <stp>EP</stp>
        <stp>Vol</stp>
        <stp>VolType=auto, CoCType=Contract</stp>
        <stp>Vol</stp>
        <stp>ADC</stp>
        <stp>-379</stp>
        <stp>All</stp>
        <stp/>
        <stp/>
        <stp>TRUE</stp>
        <stp>T</stp>
        <tr r="I381" s="1"/>
      </tp>
      <tp>
        <v>1584393</v>
        <stp/>
        <stp>StudyData</stp>
        <stp>EP</stp>
        <stp>Vol</stp>
        <stp>VolType=auto, CoCType=Contract</stp>
        <stp>Vol</stp>
        <stp>ADC</stp>
        <stp>-279</stp>
        <stp>All</stp>
        <stp/>
        <stp/>
        <stp>TRUE</stp>
        <stp>T</stp>
        <tr r="I281" s="1"/>
      </tp>
      <tp>
        <v>1744956</v>
        <stp/>
        <stp>StudyData</stp>
        <stp>EP</stp>
        <stp>Vol</stp>
        <stp>VolType=auto, CoCType=Contract</stp>
        <stp>Vol</stp>
        <stp>ADC</stp>
        <stp>-579</stp>
        <stp>All</stp>
        <stp/>
        <stp/>
        <stp>TRUE</stp>
        <stp>T</stp>
        <tr r="I581" s="1"/>
      </tp>
      <tp>
        <v>1741520</v>
        <stp/>
        <stp>StudyData</stp>
        <stp>EP</stp>
        <stp>Vol</stp>
        <stp>VolType=auto, CoCType=Contract</stp>
        <stp>Vol</stp>
        <stp>ADC</stp>
        <stp>-479</stp>
        <stp>All</stp>
        <stp/>
        <stp/>
        <stp>TRUE</stp>
        <stp>T</stp>
        <tr r="I481" s="1"/>
      </tp>
      <tp>
        <v>2018166</v>
        <stp/>
        <stp>StudyData</stp>
        <stp>EP</stp>
        <stp>Vol</stp>
        <stp>VolType=auto, CoCType=Contract</stp>
        <stp>Vol</stp>
        <stp>ADC</stp>
        <stp>-779</stp>
        <stp>All</stp>
        <stp/>
        <stp/>
        <stp>TRUE</stp>
        <stp>T</stp>
        <tr r="I781" s="1"/>
      </tp>
      <tp>
        <v>2100098</v>
        <stp/>
        <stp>StudyData</stp>
        <stp>EP</stp>
        <stp>Vol</stp>
        <stp>VolType=auto, CoCType=Contract</stp>
        <stp>Vol</stp>
        <stp>ADC</stp>
        <stp>-679</stp>
        <stp>All</stp>
        <stp/>
        <stp/>
        <stp>TRUE</stp>
        <stp>T</stp>
        <tr r="I681" s="1"/>
      </tp>
      <tp>
        <v>1055739</v>
        <stp/>
        <stp>StudyData</stp>
        <stp>EP</stp>
        <stp>Vol</stp>
        <stp>VolType=auto, CoCType=Contract</stp>
        <stp>Vol</stp>
        <stp>ADC</stp>
        <stp>-979</stp>
        <stp>All</stp>
        <stp/>
        <stp/>
        <stp>TRUE</stp>
        <stp>T</stp>
        <tr r="I981" s="1"/>
      </tp>
      <tp>
        <v>2670344</v>
        <stp/>
        <stp>StudyData</stp>
        <stp>EP</stp>
        <stp>Vol</stp>
        <stp>VolType=auto, CoCType=Contract</stp>
        <stp>Vol</stp>
        <stp>ADC</stp>
        <stp>-879</stp>
        <stp>All</stp>
        <stp/>
        <stp/>
        <stp>TRUE</stp>
        <stp>T</stp>
        <tr r="I881" s="1"/>
      </tp>
      <tp>
        <v>1740015</v>
        <stp/>
        <stp>StudyData</stp>
        <stp>EP</stp>
        <stp>Vol</stp>
        <stp>VolType=auto, CoCType=Contract</stp>
        <stp>Vol</stp>
        <stp>ADC</stp>
        <stp>-178</stp>
        <stp>All</stp>
        <stp/>
        <stp/>
        <stp>TRUE</stp>
        <stp>T</stp>
        <tr r="I180" s="1"/>
      </tp>
      <tp>
        <v>1441119</v>
        <stp/>
        <stp>StudyData</stp>
        <stp>EP</stp>
        <stp>Vol</stp>
        <stp>VolType=auto, CoCType=Contract</stp>
        <stp>Vol</stp>
        <stp>ADC</stp>
        <stp>-378</stp>
        <stp>All</stp>
        <stp/>
        <stp/>
        <stp>TRUE</stp>
        <stp>T</stp>
        <tr r="I380" s="1"/>
      </tp>
      <tp>
        <v>1357493</v>
        <stp/>
        <stp>StudyData</stp>
        <stp>EP</stp>
        <stp>Vol</stp>
        <stp>VolType=auto, CoCType=Contract</stp>
        <stp>Vol</stp>
        <stp>ADC</stp>
        <stp>-278</stp>
        <stp>All</stp>
        <stp/>
        <stp/>
        <stp>TRUE</stp>
        <stp>T</stp>
        <tr r="I280" s="1"/>
      </tp>
      <tp>
        <v>1376325</v>
        <stp/>
        <stp>StudyData</stp>
        <stp>EP</stp>
        <stp>Vol</stp>
        <stp>VolType=auto, CoCType=Contract</stp>
        <stp>Vol</stp>
        <stp>ADC</stp>
        <stp>-578</stp>
        <stp>All</stp>
        <stp/>
        <stp/>
        <stp>TRUE</stp>
        <stp>T</stp>
        <tr r="I580" s="1"/>
      </tp>
      <tp>
        <v>1691644</v>
        <stp/>
        <stp>StudyData</stp>
        <stp>EP</stp>
        <stp>Vol</stp>
        <stp>VolType=auto, CoCType=Contract</stp>
        <stp>Vol</stp>
        <stp>ADC</stp>
        <stp>-478</stp>
        <stp>All</stp>
        <stp/>
        <stp/>
        <stp>TRUE</stp>
        <stp>T</stp>
        <tr r="I480" s="1"/>
      </tp>
      <tp>
        <v>2035627</v>
        <stp/>
        <stp>StudyData</stp>
        <stp>EP</stp>
        <stp>Vol</stp>
        <stp>VolType=auto, CoCType=Contract</stp>
        <stp>Vol</stp>
        <stp>ADC</stp>
        <stp>-778</stp>
        <stp>All</stp>
        <stp/>
        <stp/>
        <stp>TRUE</stp>
        <stp>T</stp>
        <tr r="I780" s="1"/>
      </tp>
      <tp>
        <v>2357296</v>
        <stp/>
        <stp>StudyData</stp>
        <stp>EP</stp>
        <stp>Vol</stp>
        <stp>VolType=auto, CoCType=Contract</stp>
        <stp>Vol</stp>
        <stp>ADC</stp>
        <stp>-678</stp>
        <stp>All</stp>
        <stp/>
        <stp/>
        <stp>TRUE</stp>
        <stp>T</stp>
        <tr r="I680" s="1"/>
      </tp>
      <tp>
        <v>1249893</v>
        <stp/>
        <stp>StudyData</stp>
        <stp>EP</stp>
        <stp>Vol</stp>
        <stp>VolType=auto, CoCType=Contract</stp>
        <stp>Vol</stp>
        <stp>ADC</stp>
        <stp>-978</stp>
        <stp>All</stp>
        <stp/>
        <stp/>
        <stp>TRUE</stp>
        <stp>T</stp>
        <tr r="I980" s="1"/>
      </tp>
      <tp>
        <v>2587324</v>
        <stp/>
        <stp>StudyData</stp>
        <stp>EP</stp>
        <stp>Vol</stp>
        <stp>VolType=auto, CoCType=Contract</stp>
        <stp>Vol</stp>
        <stp>ADC</stp>
        <stp>-878</stp>
        <stp>All</stp>
        <stp/>
        <stp/>
        <stp>TRUE</stp>
        <stp>T</stp>
        <tr r="I880" s="1"/>
      </tp>
      <tp>
        <v>1773538</v>
        <stp/>
        <stp>StudyData</stp>
        <stp>EP</stp>
        <stp>Vol</stp>
        <stp>VolType=auto, CoCType=Contract</stp>
        <stp>Vol</stp>
        <stp>ADC</stp>
        <stp>-177</stp>
        <stp>All</stp>
        <stp/>
        <stp/>
        <stp>TRUE</stp>
        <stp>T</stp>
        <tr r="I179" s="1"/>
      </tp>
      <tp>
        <v>1592398</v>
        <stp/>
        <stp>StudyData</stp>
        <stp>EP</stp>
        <stp>Vol</stp>
        <stp>VolType=auto, CoCType=Contract</stp>
        <stp>Vol</stp>
        <stp>ADC</stp>
        <stp>-377</stp>
        <stp>All</stp>
        <stp/>
        <stp/>
        <stp>TRUE</stp>
        <stp>T</stp>
        <tr r="I379" s="1"/>
      </tp>
      <tp>
        <v>1512469</v>
        <stp/>
        <stp>StudyData</stp>
        <stp>EP</stp>
        <stp>Vol</stp>
        <stp>VolType=auto, CoCType=Contract</stp>
        <stp>Vol</stp>
        <stp>ADC</stp>
        <stp>-277</stp>
        <stp>All</stp>
        <stp/>
        <stp/>
        <stp>TRUE</stp>
        <stp>T</stp>
        <tr r="I279" s="1"/>
      </tp>
      <tp>
        <v>2379034</v>
        <stp/>
        <stp>StudyData</stp>
        <stp>EP</stp>
        <stp>Vol</stp>
        <stp>VolType=auto, CoCType=Contract</stp>
        <stp>Vol</stp>
        <stp>ADC</stp>
        <stp>-577</stp>
        <stp>All</stp>
        <stp/>
        <stp/>
        <stp>TRUE</stp>
        <stp>T</stp>
        <tr r="I579" s="1"/>
      </tp>
      <tp>
        <v>1361155</v>
        <stp/>
        <stp>StudyData</stp>
        <stp>EP</stp>
        <stp>Vol</stp>
        <stp>VolType=auto, CoCType=Contract</stp>
        <stp>Vol</stp>
        <stp>ADC</stp>
        <stp>-477</stp>
        <stp>All</stp>
        <stp/>
        <stp/>
        <stp>TRUE</stp>
        <stp>T</stp>
        <tr r="I479" s="1"/>
      </tp>
      <tp>
        <v>1798644</v>
        <stp/>
        <stp>StudyData</stp>
        <stp>EP</stp>
        <stp>Vol</stp>
        <stp>VolType=auto, CoCType=Contract</stp>
        <stp>Vol</stp>
        <stp>ADC</stp>
        <stp>-777</stp>
        <stp>All</stp>
        <stp/>
        <stp/>
        <stp>TRUE</stp>
        <stp>T</stp>
        <tr r="I779" s="1"/>
      </tp>
      <tp>
        <v>2440206</v>
        <stp/>
        <stp>StudyData</stp>
        <stp>EP</stp>
        <stp>Vol</stp>
        <stp>VolType=auto, CoCType=Contract</stp>
        <stp>Vol</stp>
        <stp>ADC</stp>
        <stp>-677</stp>
        <stp>All</stp>
        <stp/>
        <stp/>
        <stp>TRUE</stp>
        <stp>T</stp>
        <tr r="I679" s="1"/>
      </tp>
      <tp>
        <v>1308582</v>
        <stp/>
        <stp>StudyData</stp>
        <stp>EP</stp>
        <stp>Vol</stp>
        <stp>VolType=auto, CoCType=Contract</stp>
        <stp>Vol</stp>
        <stp>ADC</stp>
        <stp>-977</stp>
        <stp>All</stp>
        <stp/>
        <stp/>
        <stp>TRUE</stp>
        <stp>T</stp>
        <tr r="I979" s="1"/>
      </tp>
      <tp>
        <v>2747667</v>
        <stp/>
        <stp>StudyData</stp>
        <stp>EP</stp>
        <stp>Vol</stp>
        <stp>VolType=auto, CoCType=Contract</stp>
        <stp>Vol</stp>
        <stp>ADC</stp>
        <stp>-877</stp>
        <stp>All</stp>
        <stp/>
        <stp/>
        <stp>TRUE</stp>
        <stp>T</stp>
        <tr r="I879" s="1"/>
      </tp>
      <tp>
        <v>1735285</v>
        <stp/>
        <stp>StudyData</stp>
        <stp>EP</stp>
        <stp>Vol</stp>
        <stp>VolType=auto, CoCType=Contract</stp>
        <stp>Vol</stp>
        <stp>ADC</stp>
        <stp>-176</stp>
        <stp>All</stp>
        <stp/>
        <stp/>
        <stp>TRUE</stp>
        <stp>T</stp>
        <tr r="I178" s="1"/>
      </tp>
      <tp>
        <v>2056268</v>
        <stp/>
        <stp>StudyData</stp>
        <stp>EP</stp>
        <stp>Vol</stp>
        <stp>VolType=auto, CoCType=Contract</stp>
        <stp>Vol</stp>
        <stp>ADC</stp>
        <stp>-376</stp>
        <stp>All</stp>
        <stp/>
        <stp/>
        <stp>TRUE</stp>
        <stp>T</stp>
        <tr r="I378" s="1"/>
      </tp>
      <tp>
        <v>1887635</v>
        <stp/>
        <stp>StudyData</stp>
        <stp>EP</stp>
        <stp>Vol</stp>
        <stp>VolType=auto, CoCType=Contract</stp>
        <stp>Vol</stp>
        <stp>ADC</stp>
        <stp>-276</stp>
        <stp>All</stp>
        <stp/>
        <stp/>
        <stp>TRUE</stp>
        <stp>T</stp>
        <tr r="I278" s="1"/>
      </tp>
      <tp>
        <v>1611550</v>
        <stp/>
        <stp>StudyData</stp>
        <stp>EP</stp>
        <stp>Vol</stp>
        <stp>VolType=auto, CoCType=Contract</stp>
        <stp>Vol</stp>
        <stp>ADC</stp>
        <stp>-576</stp>
        <stp>All</stp>
        <stp/>
        <stp/>
        <stp>TRUE</stp>
        <stp>T</stp>
        <tr r="I578" s="1"/>
      </tp>
      <tp>
        <v>1340232</v>
        <stp/>
        <stp>StudyData</stp>
        <stp>EP</stp>
        <stp>Vol</stp>
        <stp>VolType=auto, CoCType=Contract</stp>
        <stp>Vol</stp>
        <stp>ADC</stp>
        <stp>-476</stp>
        <stp>All</stp>
        <stp/>
        <stp/>
        <stp>TRUE</stp>
        <stp>T</stp>
        <tr r="I478" s="1"/>
      </tp>
      <tp>
        <v>2117160</v>
        <stp/>
        <stp>StudyData</stp>
        <stp>EP</stp>
        <stp>Vol</stp>
        <stp>VolType=auto, CoCType=Contract</stp>
        <stp>Vol</stp>
        <stp>ADC</stp>
        <stp>-776</stp>
        <stp>All</stp>
        <stp/>
        <stp/>
        <stp>TRUE</stp>
        <stp>T</stp>
        <tr r="I778" s="1"/>
      </tp>
      <tp>
        <v>2578314</v>
        <stp/>
        <stp>StudyData</stp>
        <stp>EP</stp>
        <stp>Vol</stp>
        <stp>VolType=auto, CoCType=Contract</stp>
        <stp>Vol</stp>
        <stp>ADC</stp>
        <stp>-676</stp>
        <stp>All</stp>
        <stp/>
        <stp/>
        <stp>TRUE</stp>
        <stp>T</stp>
        <tr r="I678" s="1"/>
      </tp>
      <tp>
        <v>1611726</v>
        <stp/>
        <stp>StudyData</stp>
        <stp>EP</stp>
        <stp>Vol</stp>
        <stp>VolType=auto, CoCType=Contract</stp>
        <stp>Vol</stp>
        <stp>ADC</stp>
        <stp>-976</stp>
        <stp>All</stp>
        <stp/>
        <stp/>
        <stp>TRUE</stp>
        <stp>T</stp>
        <tr r="I978" s="1"/>
      </tp>
      <tp>
        <v>2031995</v>
        <stp/>
        <stp>StudyData</stp>
        <stp>EP</stp>
        <stp>Vol</stp>
        <stp>VolType=auto, CoCType=Contract</stp>
        <stp>Vol</stp>
        <stp>ADC</stp>
        <stp>-876</stp>
        <stp>All</stp>
        <stp/>
        <stp/>
        <stp>TRUE</stp>
        <stp>T</stp>
        <tr r="I878" s="1"/>
      </tp>
      <tp>
        <v>1739117</v>
        <stp/>
        <stp>StudyData</stp>
        <stp>EP</stp>
        <stp>Vol</stp>
        <stp>VolType=auto, CoCType=Contract</stp>
        <stp>Vol</stp>
        <stp>ADC</stp>
        <stp>-175</stp>
        <stp>All</stp>
        <stp/>
        <stp/>
        <stp>TRUE</stp>
        <stp>T</stp>
        <tr r="I177" s="1"/>
      </tp>
      <tp>
        <v>1914151</v>
        <stp/>
        <stp>StudyData</stp>
        <stp>EP</stp>
        <stp>Vol</stp>
        <stp>VolType=auto, CoCType=Contract</stp>
        <stp>Vol</stp>
        <stp>ADC</stp>
        <stp>-375</stp>
        <stp>All</stp>
        <stp/>
        <stp/>
        <stp>TRUE</stp>
        <stp>T</stp>
        <tr r="I377" s="1"/>
      </tp>
      <tp>
        <v>1455855</v>
        <stp/>
        <stp>StudyData</stp>
        <stp>EP</stp>
        <stp>Vol</stp>
        <stp>VolType=auto, CoCType=Contract</stp>
        <stp>Vol</stp>
        <stp>ADC</stp>
        <stp>-275</stp>
        <stp>All</stp>
        <stp/>
        <stp/>
        <stp>TRUE</stp>
        <stp>T</stp>
        <tr r="I277" s="1"/>
      </tp>
      <tp>
        <v>2042993</v>
        <stp/>
        <stp>StudyData</stp>
        <stp>EP</stp>
        <stp>Vol</stp>
        <stp>VolType=auto, CoCType=Contract</stp>
        <stp>Vol</stp>
        <stp>ADC</stp>
        <stp>-575</stp>
        <stp>All</stp>
        <stp/>
        <stp/>
        <stp>TRUE</stp>
        <stp>T</stp>
        <tr r="I577" s="1"/>
      </tp>
      <tp>
        <v>1784296</v>
        <stp/>
        <stp>StudyData</stp>
        <stp>EP</stp>
        <stp>Vol</stp>
        <stp>VolType=auto, CoCType=Contract</stp>
        <stp>Vol</stp>
        <stp>ADC</stp>
        <stp>-475</stp>
        <stp>All</stp>
        <stp/>
        <stp/>
        <stp>TRUE</stp>
        <stp>T</stp>
        <tr r="I477" s="1"/>
      </tp>
      <tp>
        <v>2351404</v>
        <stp/>
        <stp>StudyData</stp>
        <stp>EP</stp>
        <stp>Vol</stp>
        <stp>VolType=auto, CoCType=Contract</stp>
        <stp>Vol</stp>
        <stp>ADC</stp>
        <stp>-775</stp>
        <stp>All</stp>
        <stp/>
        <stp/>
        <stp>TRUE</stp>
        <stp>T</stp>
        <tr r="I777" s="1"/>
      </tp>
      <tp>
        <v>2913560</v>
        <stp/>
        <stp>StudyData</stp>
        <stp>EP</stp>
        <stp>Vol</stp>
        <stp>VolType=auto, CoCType=Contract</stp>
        <stp>Vol</stp>
        <stp>ADC</stp>
        <stp>-675</stp>
        <stp>All</stp>
        <stp/>
        <stp/>
        <stp>TRUE</stp>
        <stp>T</stp>
        <tr r="I677" s="1"/>
      </tp>
      <tp>
        <v>1636065</v>
        <stp/>
        <stp>StudyData</stp>
        <stp>EP</stp>
        <stp>Vol</stp>
        <stp>VolType=auto, CoCType=Contract</stp>
        <stp>Vol</stp>
        <stp>ADC</stp>
        <stp>-975</stp>
        <stp>All</stp>
        <stp/>
        <stp/>
        <stp>TRUE</stp>
        <stp>T</stp>
        <tr r="I977" s="1"/>
      </tp>
      <tp>
        <v>1771947</v>
        <stp/>
        <stp>StudyData</stp>
        <stp>EP</stp>
        <stp>Vol</stp>
        <stp>VolType=auto, CoCType=Contract</stp>
        <stp>Vol</stp>
        <stp>ADC</stp>
        <stp>-875</stp>
        <stp>All</stp>
        <stp/>
        <stp/>
        <stp>TRUE</stp>
        <stp>T</stp>
        <tr r="I877" s="1"/>
      </tp>
      <tp>
        <v>1623655</v>
        <stp/>
        <stp>StudyData</stp>
        <stp>EP</stp>
        <stp>Vol</stp>
        <stp>VolType=auto, CoCType=Contract</stp>
        <stp>Vol</stp>
        <stp>ADC</stp>
        <stp>-174</stp>
        <stp>All</stp>
        <stp/>
        <stp/>
        <stp>TRUE</stp>
        <stp>T</stp>
        <tr r="I176" s="1"/>
      </tp>
      <tp>
        <v>1818991</v>
        <stp/>
        <stp>StudyData</stp>
        <stp>EP</stp>
        <stp>Vol</stp>
        <stp>VolType=auto, CoCType=Contract</stp>
        <stp>Vol</stp>
        <stp>ADC</stp>
        <stp>-374</stp>
        <stp>All</stp>
        <stp/>
        <stp/>
        <stp>TRUE</stp>
        <stp>T</stp>
        <tr r="I376" s="1"/>
      </tp>
      <tp>
        <v>1163440</v>
        <stp/>
        <stp>StudyData</stp>
        <stp>EP</stp>
        <stp>Vol</stp>
        <stp>VolType=auto, CoCType=Contract</stp>
        <stp>Vol</stp>
        <stp>ADC</stp>
        <stp>-274</stp>
        <stp>All</stp>
        <stp/>
        <stp/>
        <stp>TRUE</stp>
        <stp>T</stp>
        <tr r="I276" s="1"/>
      </tp>
      <tp>
        <v>2008448</v>
        <stp/>
        <stp>StudyData</stp>
        <stp>EP</stp>
        <stp>Vol</stp>
        <stp>VolType=auto, CoCType=Contract</stp>
        <stp>Vol</stp>
        <stp>ADC</stp>
        <stp>-574</stp>
        <stp>All</stp>
        <stp/>
        <stp/>
        <stp>TRUE</stp>
        <stp>T</stp>
        <tr r="I576" s="1"/>
      </tp>
      <tp>
        <v>1158193</v>
        <stp/>
        <stp>StudyData</stp>
        <stp>EP</stp>
        <stp>Vol</stp>
        <stp>VolType=auto, CoCType=Contract</stp>
        <stp>Vol</stp>
        <stp>ADC</stp>
        <stp>-474</stp>
        <stp>All</stp>
        <stp/>
        <stp/>
        <stp>TRUE</stp>
        <stp>T</stp>
        <tr r="I476" s="1"/>
      </tp>
      <tp>
        <v>1678497</v>
        <stp/>
        <stp>StudyData</stp>
        <stp>EP</stp>
        <stp>Vol</stp>
        <stp>VolType=auto, CoCType=Contract</stp>
        <stp>Vol</stp>
        <stp>ADC</stp>
        <stp>-774</stp>
        <stp>All</stp>
        <stp/>
        <stp/>
        <stp>TRUE</stp>
        <stp>T</stp>
        <tr r="I776" s="1"/>
      </tp>
      <tp>
        <v>2899415</v>
        <stp/>
        <stp>StudyData</stp>
        <stp>EP</stp>
        <stp>Vol</stp>
        <stp>VolType=auto, CoCType=Contract</stp>
        <stp>Vol</stp>
        <stp>ADC</stp>
        <stp>-674</stp>
        <stp>All</stp>
        <stp/>
        <stp/>
        <stp>TRUE</stp>
        <stp>T</stp>
        <tr r="I676" s="1"/>
      </tp>
      <tp>
        <v>2599774</v>
        <stp/>
        <stp>StudyData</stp>
        <stp>EP</stp>
        <stp>Vol</stp>
        <stp>VolType=auto, CoCType=Contract</stp>
        <stp>Vol</stp>
        <stp>ADC</stp>
        <stp>-974</stp>
        <stp>All</stp>
        <stp/>
        <stp/>
        <stp>TRUE</stp>
        <stp>T</stp>
        <tr r="I976" s="1"/>
      </tp>
      <tp>
        <v>1418355</v>
        <stp/>
        <stp>StudyData</stp>
        <stp>EP</stp>
        <stp>Vol</stp>
        <stp>VolType=auto, CoCType=Contract</stp>
        <stp>Vol</stp>
        <stp>ADC</stp>
        <stp>-874</stp>
        <stp>All</stp>
        <stp/>
        <stp/>
        <stp>TRUE</stp>
        <stp>T</stp>
        <tr r="I876" s="1"/>
      </tp>
      <tp>
        <v>1077941</v>
        <stp/>
        <stp>StudyData</stp>
        <stp>EP</stp>
        <stp>Vol</stp>
        <stp>VolType=auto, CoCType=Contract</stp>
        <stp>Vol</stp>
        <stp>ADC</stp>
        <stp>-173</stp>
        <stp>All</stp>
        <stp/>
        <stp/>
        <stp>TRUE</stp>
        <stp>T</stp>
        <tr r="I175" s="1"/>
      </tp>
      <tp>
        <v>1890825</v>
        <stp/>
        <stp>StudyData</stp>
        <stp>EP</stp>
        <stp>Vol</stp>
        <stp>VolType=auto, CoCType=Contract</stp>
        <stp>Vol</stp>
        <stp>ADC</stp>
        <stp>-373</stp>
        <stp>All</stp>
        <stp/>
        <stp/>
        <stp>TRUE</stp>
        <stp>T</stp>
        <tr r="I375" s="1"/>
      </tp>
      <tp>
        <v>1675335</v>
        <stp/>
        <stp>StudyData</stp>
        <stp>EP</stp>
        <stp>Vol</stp>
        <stp>VolType=auto, CoCType=Contract</stp>
        <stp>Vol</stp>
        <stp>ADC</stp>
        <stp>-273</stp>
        <stp>All</stp>
        <stp/>
        <stp/>
        <stp>TRUE</stp>
        <stp>T</stp>
        <tr r="I275" s="1"/>
      </tp>
      <tp>
        <v>1883040</v>
        <stp/>
        <stp>StudyData</stp>
        <stp>EP</stp>
        <stp>Vol</stp>
        <stp>VolType=auto, CoCType=Contract</stp>
        <stp>Vol</stp>
        <stp>ADC</stp>
        <stp>-573</stp>
        <stp>All</stp>
        <stp/>
        <stp/>
        <stp>TRUE</stp>
        <stp>T</stp>
        <tr r="I575" s="1"/>
      </tp>
      <tp>
        <v>1381069</v>
        <stp/>
        <stp>StudyData</stp>
        <stp>EP</stp>
        <stp>Vol</stp>
        <stp>VolType=auto, CoCType=Contract</stp>
        <stp>Vol</stp>
        <stp>ADC</stp>
        <stp>-473</stp>
        <stp>All</stp>
        <stp/>
        <stp/>
        <stp>TRUE</stp>
        <stp>T</stp>
        <tr r="I475" s="1"/>
      </tp>
      <tp>
        <v>1783477</v>
        <stp/>
        <stp>StudyData</stp>
        <stp>EP</stp>
        <stp>Vol</stp>
        <stp>VolType=auto, CoCType=Contract</stp>
        <stp>Vol</stp>
        <stp>ADC</stp>
        <stp>-773</stp>
        <stp>All</stp>
        <stp/>
        <stp/>
        <stp>TRUE</stp>
        <stp>T</stp>
        <tr r="I775" s="1"/>
      </tp>
      <tp>
        <v>2963065</v>
        <stp/>
        <stp>StudyData</stp>
        <stp>EP</stp>
        <stp>Vol</stp>
        <stp>VolType=auto, CoCType=Contract</stp>
        <stp>Vol</stp>
        <stp>ADC</stp>
        <stp>-673</stp>
        <stp>All</stp>
        <stp/>
        <stp/>
        <stp>TRUE</stp>
        <stp>T</stp>
        <tr r="I675" s="1"/>
      </tp>
      <tp>
        <v>1844380</v>
        <stp/>
        <stp>StudyData</stp>
        <stp>EP</stp>
        <stp>Vol</stp>
        <stp>VolType=auto, CoCType=Contract</stp>
        <stp>Vol</stp>
        <stp>ADC</stp>
        <stp>-973</stp>
        <stp>All</stp>
        <stp/>
        <stp/>
        <stp>TRUE</stp>
        <stp>T</stp>
        <tr r="I975" s="1"/>
      </tp>
      <tp>
        <v>1593325</v>
        <stp/>
        <stp>StudyData</stp>
        <stp>EP</stp>
        <stp>Vol</stp>
        <stp>VolType=auto, CoCType=Contract</stp>
        <stp>Vol</stp>
        <stp>ADC</stp>
        <stp>-873</stp>
        <stp>All</stp>
        <stp/>
        <stp/>
        <stp>TRUE</stp>
        <stp>T</stp>
        <tr r="I875" s="1"/>
      </tp>
      <tp>
        <v>1181221</v>
        <stp/>
        <stp>StudyData</stp>
        <stp>EP</stp>
        <stp>Vol</stp>
        <stp>VolType=auto, CoCType=Contract</stp>
        <stp>Vol</stp>
        <stp>ADC</stp>
        <stp>-172</stp>
        <stp>All</stp>
        <stp/>
        <stp/>
        <stp>TRUE</stp>
        <stp>T</stp>
        <tr r="I174" s="1"/>
      </tp>
      <tp>
        <v>1837961</v>
        <stp/>
        <stp>StudyData</stp>
        <stp>EP</stp>
        <stp>Vol</stp>
        <stp>VolType=auto, CoCType=Contract</stp>
        <stp>Vol</stp>
        <stp>ADC</stp>
        <stp>-372</stp>
        <stp>All</stp>
        <stp/>
        <stp/>
        <stp>TRUE</stp>
        <stp>T</stp>
        <tr r="I374" s="1"/>
      </tp>
      <tp>
        <v>1955160</v>
        <stp/>
        <stp>StudyData</stp>
        <stp>EP</stp>
        <stp>Vol</stp>
        <stp>VolType=auto, CoCType=Contract</stp>
        <stp>Vol</stp>
        <stp>ADC</stp>
        <stp>-272</stp>
        <stp>All</stp>
        <stp/>
        <stp/>
        <stp>TRUE</stp>
        <stp>T</stp>
        <tr r="I274" s="1"/>
      </tp>
      <tp>
        <v>1925300</v>
        <stp/>
        <stp>StudyData</stp>
        <stp>EP</stp>
        <stp>Vol</stp>
        <stp>VolType=auto, CoCType=Contract</stp>
        <stp>Vol</stp>
        <stp>ADC</stp>
        <stp>-572</stp>
        <stp>All</stp>
        <stp/>
        <stp/>
        <stp>TRUE</stp>
        <stp>T</stp>
        <tr r="I574" s="1"/>
      </tp>
      <tp>
        <v>1057965</v>
        <stp/>
        <stp>StudyData</stp>
        <stp>EP</stp>
        <stp>Vol</stp>
        <stp>VolType=auto, CoCType=Contract</stp>
        <stp>Vol</stp>
        <stp>ADC</stp>
        <stp>-472</stp>
        <stp>All</stp>
        <stp/>
        <stp/>
        <stp>TRUE</stp>
        <stp>T</stp>
        <tr r="I474" s="1"/>
      </tp>
      <tp>
        <v>2389422</v>
        <stp/>
        <stp>StudyData</stp>
        <stp>EP</stp>
        <stp>Vol</stp>
        <stp>VolType=auto, CoCType=Contract</stp>
        <stp>Vol</stp>
        <stp>ADC</stp>
        <stp>-772</stp>
        <stp>All</stp>
        <stp/>
        <stp/>
        <stp>TRUE</stp>
        <stp>T</stp>
        <tr r="I774" s="1"/>
      </tp>
      <tp>
        <v>2780935</v>
        <stp/>
        <stp>StudyData</stp>
        <stp>EP</stp>
        <stp>Vol</stp>
        <stp>VolType=auto, CoCType=Contract</stp>
        <stp>Vol</stp>
        <stp>ADC</stp>
        <stp>-672</stp>
        <stp>All</stp>
        <stp/>
        <stp/>
        <stp>TRUE</stp>
        <stp>T</stp>
        <tr r="I674" s="1"/>
      </tp>
      <tp>
        <v>1191429</v>
        <stp/>
        <stp>StudyData</stp>
        <stp>EP</stp>
        <stp>Vol</stp>
        <stp>VolType=auto, CoCType=Contract</stp>
        <stp>Vol</stp>
        <stp>ADC</stp>
        <stp>-972</stp>
        <stp>All</stp>
        <stp/>
        <stp/>
        <stp>TRUE</stp>
        <stp>T</stp>
        <tr r="I974" s="1"/>
      </tp>
      <tp>
        <v>1667872</v>
        <stp/>
        <stp>StudyData</stp>
        <stp>EP</stp>
        <stp>Vol</stp>
        <stp>VolType=auto, CoCType=Contract</stp>
        <stp>Vol</stp>
        <stp>ADC</stp>
        <stp>-872</stp>
        <stp>All</stp>
        <stp/>
        <stp/>
        <stp>TRUE</stp>
        <stp>T</stp>
        <tr r="I874" s="1"/>
      </tp>
      <tp>
        <v>1043665</v>
        <stp/>
        <stp>StudyData</stp>
        <stp>EP</stp>
        <stp>Vol</stp>
        <stp>VolType=auto, CoCType=Contract</stp>
        <stp>Vol</stp>
        <stp>ADC</stp>
        <stp>-171</stp>
        <stp>All</stp>
        <stp/>
        <stp/>
        <stp>TRUE</stp>
        <stp>T</stp>
        <tr r="I173" s="1"/>
      </tp>
      <tp>
        <v>1832361</v>
        <stp/>
        <stp>StudyData</stp>
        <stp>EP</stp>
        <stp>Vol</stp>
        <stp>VolType=auto, CoCType=Contract</stp>
        <stp>Vol</stp>
        <stp>ADC</stp>
        <stp>-371</stp>
        <stp>All</stp>
        <stp/>
        <stp/>
        <stp>TRUE</stp>
        <stp>T</stp>
        <tr r="I373" s="1"/>
      </tp>
      <tp>
        <v>1573131</v>
        <stp/>
        <stp>StudyData</stp>
        <stp>EP</stp>
        <stp>Vol</stp>
        <stp>VolType=auto, CoCType=Contract</stp>
        <stp>Vol</stp>
        <stp>ADC</stp>
        <stp>-271</stp>
        <stp>All</stp>
        <stp/>
        <stp/>
        <stp>TRUE</stp>
        <stp>T</stp>
        <tr r="I273" s="1"/>
      </tp>
      <tp>
        <v>1955820</v>
        <stp/>
        <stp>StudyData</stp>
        <stp>EP</stp>
        <stp>Vol</stp>
        <stp>VolType=auto, CoCType=Contract</stp>
        <stp>Vol</stp>
        <stp>ADC</stp>
        <stp>-571</stp>
        <stp>All</stp>
        <stp/>
        <stp/>
        <stp>TRUE</stp>
        <stp>T</stp>
        <tr r="I573" s="1"/>
      </tp>
      <tp>
        <v>1301460</v>
        <stp/>
        <stp>StudyData</stp>
        <stp>EP</stp>
        <stp>Vol</stp>
        <stp>VolType=auto, CoCType=Contract</stp>
        <stp>Vol</stp>
        <stp>ADC</stp>
        <stp>-471</stp>
        <stp>All</stp>
        <stp/>
        <stp/>
        <stp>TRUE</stp>
        <stp>T</stp>
        <tr r="I473" s="1"/>
      </tp>
      <tp>
        <v>2310919</v>
        <stp/>
        <stp>StudyData</stp>
        <stp>EP</stp>
        <stp>Vol</stp>
        <stp>VolType=auto, CoCType=Contract</stp>
        <stp>Vol</stp>
        <stp>ADC</stp>
        <stp>-771</stp>
        <stp>All</stp>
        <stp/>
        <stp/>
        <stp>TRUE</stp>
        <stp>T</stp>
        <tr r="I773" s="1"/>
      </tp>
      <tp>
        <v>2860631</v>
        <stp/>
        <stp>StudyData</stp>
        <stp>EP</stp>
        <stp>Vol</stp>
        <stp>VolType=auto, CoCType=Contract</stp>
        <stp>Vol</stp>
        <stp>ADC</stp>
        <stp>-671</stp>
        <stp>All</stp>
        <stp/>
        <stp/>
        <stp>TRUE</stp>
        <stp>T</stp>
        <tr r="I673" s="1"/>
      </tp>
      <tp>
        <v>981969</v>
        <stp/>
        <stp>StudyData</stp>
        <stp>EP</stp>
        <stp>Vol</stp>
        <stp>VolType=auto, CoCType=Contract</stp>
        <stp>Vol</stp>
        <stp>ADC</stp>
        <stp>-971</stp>
        <stp>All</stp>
        <stp/>
        <stp/>
        <stp>TRUE</stp>
        <stp>T</stp>
        <tr r="I973" s="1"/>
      </tp>
      <tp>
        <v>2350983</v>
        <stp/>
        <stp>StudyData</stp>
        <stp>EP</stp>
        <stp>Vol</stp>
        <stp>VolType=auto, CoCType=Contract</stp>
        <stp>Vol</stp>
        <stp>ADC</stp>
        <stp>-871</stp>
        <stp>All</stp>
        <stp/>
        <stp/>
        <stp>TRUE</stp>
        <stp>T</stp>
        <tr r="I873" s="1"/>
      </tp>
      <tp>
        <v>1360026</v>
        <stp/>
        <stp>StudyData</stp>
        <stp>EP</stp>
        <stp>Vol</stp>
        <stp>VolType=auto, CoCType=Contract</stp>
        <stp>Vol</stp>
        <stp>ADC</stp>
        <stp>-170</stp>
        <stp>All</stp>
        <stp/>
        <stp/>
        <stp>TRUE</stp>
        <stp>T</stp>
        <tr r="I172" s="1"/>
      </tp>
      <tp>
        <v>2289425</v>
        <stp/>
        <stp>StudyData</stp>
        <stp>EP</stp>
        <stp>Vol</stp>
        <stp>VolType=auto, CoCType=Contract</stp>
        <stp>Vol</stp>
        <stp>ADC</stp>
        <stp>-370</stp>
        <stp>All</stp>
        <stp/>
        <stp/>
        <stp>TRUE</stp>
        <stp>T</stp>
        <tr r="I372" s="1"/>
      </tp>
      <tp>
        <v>1604172</v>
        <stp/>
        <stp>StudyData</stp>
        <stp>EP</stp>
        <stp>Vol</stp>
        <stp>VolType=auto, CoCType=Contract</stp>
        <stp>Vol</stp>
        <stp>ADC</stp>
        <stp>-270</stp>
        <stp>All</stp>
        <stp/>
        <stp/>
        <stp>TRUE</stp>
        <stp>T</stp>
        <tr r="I272" s="1"/>
      </tp>
      <tp>
        <v>2063242</v>
        <stp/>
        <stp>StudyData</stp>
        <stp>EP</stp>
        <stp>Vol</stp>
        <stp>VolType=auto, CoCType=Contract</stp>
        <stp>Vol</stp>
        <stp>ADC</stp>
        <stp>-570</stp>
        <stp>All</stp>
        <stp/>
        <stp/>
        <stp>TRUE</stp>
        <stp>T</stp>
        <tr r="I572" s="1"/>
      </tp>
      <tp>
        <v>1538747</v>
        <stp/>
        <stp>StudyData</stp>
        <stp>EP</stp>
        <stp>Vol</stp>
        <stp>VolType=auto, CoCType=Contract</stp>
        <stp>Vol</stp>
        <stp>ADC</stp>
        <stp>-470</stp>
        <stp>All</stp>
        <stp/>
        <stp/>
        <stp>TRUE</stp>
        <stp>T</stp>
        <tr r="I472" s="1"/>
      </tp>
      <tp>
        <v>2139992</v>
        <stp/>
        <stp>StudyData</stp>
        <stp>EP</stp>
        <stp>Vol</stp>
        <stp>VolType=auto, CoCType=Contract</stp>
        <stp>Vol</stp>
        <stp>ADC</stp>
        <stp>-770</stp>
        <stp>All</stp>
        <stp/>
        <stp/>
        <stp>TRUE</stp>
        <stp>T</stp>
        <tr r="I772" s="1"/>
      </tp>
      <tp>
        <v>2976179</v>
        <stp/>
        <stp>StudyData</stp>
        <stp>EP</stp>
        <stp>Vol</stp>
        <stp>VolType=auto, CoCType=Contract</stp>
        <stp>Vol</stp>
        <stp>ADC</stp>
        <stp>-670</stp>
        <stp>All</stp>
        <stp/>
        <stp/>
        <stp>TRUE</stp>
        <stp>T</stp>
        <tr r="I672" s="1"/>
      </tp>
      <tp>
        <v>1173337</v>
        <stp/>
        <stp>StudyData</stp>
        <stp>EP</stp>
        <stp>Vol</stp>
        <stp>VolType=auto, CoCType=Contract</stp>
        <stp>Vol</stp>
        <stp>ADC</stp>
        <stp>-970</stp>
        <stp>All</stp>
        <stp/>
        <stp/>
        <stp>TRUE</stp>
        <stp>T</stp>
        <tr r="I972" s="1"/>
      </tp>
      <tp>
        <v>2297097</v>
        <stp/>
        <stp>StudyData</stp>
        <stp>EP</stp>
        <stp>Vol</stp>
        <stp>VolType=auto, CoCType=Contract</stp>
        <stp>Vol</stp>
        <stp>ADC</stp>
        <stp>-870</stp>
        <stp>All</stp>
        <stp/>
        <stp/>
        <stp>TRUE</stp>
        <stp>T</stp>
        <tr r="I872" s="1"/>
      </tp>
      <tp>
        <v>1368245</v>
        <stp/>
        <stp>StudyData</stp>
        <stp>EP</stp>
        <stp>Vol</stp>
        <stp>VolType=auto, CoCType=Contract</stp>
        <stp>Vol</stp>
        <stp>ADC</stp>
        <stp>-149</stp>
        <stp>All</stp>
        <stp/>
        <stp/>
        <stp>TRUE</stp>
        <stp>T</stp>
        <tr r="I151" s="1"/>
      </tp>
      <tp>
        <v>1377780</v>
        <stp/>
        <stp>StudyData</stp>
        <stp>EP</stp>
        <stp>Vol</stp>
        <stp>VolType=auto, CoCType=Contract</stp>
        <stp>Vol</stp>
        <stp>ADC</stp>
        <stp>-349</stp>
        <stp>All</stp>
        <stp/>
        <stp/>
        <stp>TRUE</stp>
        <stp>T</stp>
        <tr r="I351" s="1"/>
      </tp>
      <tp>
        <v>1679093</v>
        <stp/>
        <stp>StudyData</stp>
        <stp>EP</stp>
        <stp>Vol</stp>
        <stp>VolType=auto, CoCType=Contract</stp>
        <stp>Vol</stp>
        <stp>ADC</stp>
        <stp>-249</stp>
        <stp>All</stp>
        <stp/>
        <stp/>
        <stp>TRUE</stp>
        <stp>T</stp>
        <tr r="I251" s="1"/>
      </tp>
      <tp>
        <v>1304572</v>
        <stp/>
        <stp>StudyData</stp>
        <stp>EP</stp>
        <stp>Vol</stp>
        <stp>VolType=auto, CoCType=Contract</stp>
        <stp>Vol</stp>
        <stp>ADC</stp>
        <stp>-549</stp>
        <stp>All</stp>
        <stp/>
        <stp/>
        <stp>TRUE</stp>
        <stp>T</stp>
        <tr r="I551" s="1"/>
      </tp>
      <tp>
        <v>1630481</v>
        <stp/>
        <stp>StudyData</stp>
        <stp>EP</stp>
        <stp>Vol</stp>
        <stp>VolType=auto, CoCType=Contract</stp>
        <stp>Vol</stp>
        <stp>ADC</stp>
        <stp>-449</stp>
        <stp>All</stp>
        <stp/>
        <stp/>
        <stp>TRUE</stp>
        <stp>T</stp>
        <tr r="I451" s="1"/>
      </tp>
      <tp>
        <v>1706628</v>
        <stp/>
        <stp>StudyData</stp>
        <stp>EP</stp>
        <stp>Vol</stp>
        <stp>VolType=auto, CoCType=Contract</stp>
        <stp>Vol</stp>
        <stp>ADC</stp>
        <stp>-749</stp>
        <stp>All</stp>
        <stp/>
        <stp/>
        <stp>TRUE</stp>
        <stp>T</stp>
        <tr r="I751" s="1"/>
      </tp>
      <tp>
        <v>2002625</v>
        <stp/>
        <stp>StudyData</stp>
        <stp>EP</stp>
        <stp>Vol</stp>
        <stp>VolType=auto, CoCType=Contract</stp>
        <stp>Vol</stp>
        <stp>ADC</stp>
        <stp>-649</stp>
        <stp>All</stp>
        <stp/>
        <stp/>
        <stp>TRUE</stp>
        <stp>T</stp>
        <tr r="I651" s="1"/>
      </tp>
      <tp>
        <v>997026</v>
        <stp/>
        <stp>StudyData</stp>
        <stp>EP</stp>
        <stp>Vol</stp>
        <stp>VolType=auto, CoCType=Contract</stp>
        <stp>Vol</stp>
        <stp>ADC</stp>
        <stp>-949</stp>
        <stp>All</stp>
        <stp/>
        <stp/>
        <stp>TRUE</stp>
        <stp>T</stp>
        <tr r="I951" s="1"/>
      </tp>
      <tp>
        <v>1824612</v>
        <stp/>
        <stp>StudyData</stp>
        <stp>EP</stp>
        <stp>Vol</stp>
        <stp>VolType=auto, CoCType=Contract</stp>
        <stp>Vol</stp>
        <stp>ADC</stp>
        <stp>-849</stp>
        <stp>All</stp>
        <stp/>
        <stp/>
        <stp>TRUE</stp>
        <stp>T</stp>
        <tr r="I851" s="1"/>
      </tp>
      <tp>
        <v>1017440</v>
        <stp/>
        <stp>StudyData</stp>
        <stp>EP</stp>
        <stp>Vol</stp>
        <stp>VolType=auto, CoCType=Contract</stp>
        <stp>Vol</stp>
        <stp>ADC</stp>
        <stp>-148</stp>
        <stp>All</stp>
        <stp/>
        <stp/>
        <stp>TRUE</stp>
        <stp>T</stp>
        <tr r="I150" s="1"/>
      </tp>
      <tp>
        <v>1795564</v>
        <stp/>
        <stp>StudyData</stp>
        <stp>EP</stp>
        <stp>Vol</stp>
        <stp>VolType=auto, CoCType=Contract</stp>
        <stp>Vol</stp>
        <stp>ADC</stp>
        <stp>-348</stp>
        <stp>All</stp>
        <stp/>
        <stp/>
        <stp>TRUE</stp>
        <stp>T</stp>
        <tr r="I350" s="1"/>
      </tp>
      <tp>
        <v>1450596</v>
        <stp/>
        <stp>StudyData</stp>
        <stp>EP</stp>
        <stp>Vol</stp>
        <stp>VolType=auto, CoCType=Contract</stp>
        <stp>Vol</stp>
        <stp>ADC</stp>
        <stp>-248</stp>
        <stp>All</stp>
        <stp/>
        <stp/>
        <stp>TRUE</stp>
        <stp>T</stp>
        <tr r="I250" s="1"/>
      </tp>
      <tp>
        <v>1224495</v>
        <stp/>
        <stp>StudyData</stp>
        <stp>EP</stp>
        <stp>Vol</stp>
        <stp>VolType=auto, CoCType=Contract</stp>
        <stp>Vol</stp>
        <stp>ADC</stp>
        <stp>-548</stp>
        <stp>All</stp>
        <stp/>
        <stp/>
        <stp>TRUE</stp>
        <stp>T</stp>
        <tr r="I550" s="1"/>
      </tp>
      <tp>
        <v>1746289</v>
        <stp/>
        <stp>StudyData</stp>
        <stp>EP</stp>
        <stp>Vol</stp>
        <stp>VolType=auto, CoCType=Contract</stp>
        <stp>Vol</stp>
        <stp>ADC</stp>
        <stp>-448</stp>
        <stp>All</stp>
        <stp/>
        <stp/>
        <stp>TRUE</stp>
        <stp>T</stp>
        <tr r="I450" s="1"/>
      </tp>
      <tp>
        <v>2024783</v>
        <stp/>
        <stp>StudyData</stp>
        <stp>EP</stp>
        <stp>Vol</stp>
        <stp>VolType=auto, CoCType=Contract</stp>
        <stp>Vol</stp>
        <stp>ADC</stp>
        <stp>-748</stp>
        <stp>All</stp>
        <stp/>
        <stp/>
        <stp>TRUE</stp>
        <stp>T</stp>
        <tr r="I750" s="1"/>
      </tp>
      <tp>
        <v>1895614</v>
        <stp/>
        <stp>StudyData</stp>
        <stp>EP</stp>
        <stp>Vol</stp>
        <stp>VolType=auto, CoCType=Contract</stp>
        <stp>Vol</stp>
        <stp>ADC</stp>
        <stp>-648</stp>
        <stp>All</stp>
        <stp/>
        <stp/>
        <stp>TRUE</stp>
        <stp>T</stp>
        <tr r="I650" s="1"/>
      </tp>
      <tp>
        <v>787503</v>
        <stp/>
        <stp>StudyData</stp>
        <stp>EP</stp>
        <stp>Vol</stp>
        <stp>VolType=auto, CoCType=Contract</stp>
        <stp>Vol</stp>
        <stp>ADC</stp>
        <stp>-948</stp>
        <stp>All</stp>
        <stp/>
        <stp/>
        <stp>TRUE</stp>
        <stp>T</stp>
        <tr r="I950" s="1"/>
      </tp>
      <tp>
        <v>2010610</v>
        <stp/>
        <stp>StudyData</stp>
        <stp>EP</stp>
        <stp>Vol</stp>
        <stp>VolType=auto, CoCType=Contract</stp>
        <stp>Vol</stp>
        <stp>ADC</stp>
        <stp>-848</stp>
        <stp>All</stp>
        <stp/>
        <stp/>
        <stp>TRUE</stp>
        <stp>T</stp>
        <tr r="I850" s="1"/>
      </tp>
      <tp>
        <v>1195753</v>
        <stp/>
        <stp>StudyData</stp>
        <stp>EP</stp>
        <stp>Vol</stp>
        <stp>VolType=auto, CoCType=Contract</stp>
        <stp>Vol</stp>
        <stp>ADC</stp>
        <stp>-147</stp>
        <stp>All</stp>
        <stp/>
        <stp/>
        <stp>TRUE</stp>
        <stp>T</stp>
        <tr r="I149" s="1"/>
      </tp>
      <tp>
        <v>1519899</v>
        <stp/>
        <stp>StudyData</stp>
        <stp>EP</stp>
        <stp>Vol</stp>
        <stp>VolType=auto, CoCType=Contract</stp>
        <stp>Vol</stp>
        <stp>ADC</stp>
        <stp>-347</stp>
        <stp>All</stp>
        <stp/>
        <stp/>
        <stp>TRUE</stp>
        <stp>T</stp>
        <tr r="I349" s="1"/>
      </tp>
      <tp>
        <v>1228240</v>
        <stp/>
        <stp>StudyData</stp>
        <stp>EP</stp>
        <stp>Vol</stp>
        <stp>VolType=auto, CoCType=Contract</stp>
        <stp>Vol</stp>
        <stp>ADC</stp>
        <stp>-247</stp>
        <stp>All</stp>
        <stp/>
        <stp/>
        <stp>TRUE</stp>
        <stp>T</stp>
        <tr r="I249" s="1"/>
      </tp>
      <tp>
        <v>1389352</v>
        <stp/>
        <stp>StudyData</stp>
        <stp>EP</stp>
        <stp>Vol</stp>
        <stp>VolType=auto, CoCType=Contract</stp>
        <stp>Vol</stp>
        <stp>ADC</stp>
        <stp>-547</stp>
        <stp>All</stp>
        <stp/>
        <stp/>
        <stp>TRUE</stp>
        <stp>T</stp>
        <tr r="I549" s="1"/>
      </tp>
      <tp>
        <v>1361470</v>
        <stp/>
        <stp>StudyData</stp>
        <stp>EP</stp>
        <stp>Vol</stp>
        <stp>VolType=auto, CoCType=Contract</stp>
        <stp>Vol</stp>
        <stp>ADC</stp>
        <stp>-447</stp>
        <stp>All</stp>
        <stp/>
        <stp/>
        <stp>TRUE</stp>
        <stp>T</stp>
        <tr r="I449" s="1"/>
      </tp>
      <tp>
        <v>2117225</v>
        <stp/>
        <stp>StudyData</stp>
        <stp>EP</stp>
        <stp>Vol</stp>
        <stp>VolType=auto, CoCType=Contract</stp>
        <stp>Vol</stp>
        <stp>ADC</stp>
        <stp>-747</stp>
        <stp>All</stp>
        <stp/>
        <stp/>
        <stp>TRUE</stp>
        <stp>T</stp>
        <tr r="I749" s="1"/>
      </tp>
      <tp>
        <v>2210708</v>
        <stp/>
        <stp>StudyData</stp>
        <stp>EP</stp>
        <stp>Vol</stp>
        <stp>VolType=auto, CoCType=Contract</stp>
        <stp>Vol</stp>
        <stp>ADC</stp>
        <stp>-647</stp>
        <stp>All</stp>
        <stp/>
        <stp/>
        <stp>TRUE</stp>
        <stp>T</stp>
        <tr r="I649" s="1"/>
      </tp>
      <tp>
        <v>801106</v>
        <stp/>
        <stp>StudyData</stp>
        <stp>EP</stp>
        <stp>Vol</stp>
        <stp>VolType=auto, CoCType=Contract</stp>
        <stp>Vol</stp>
        <stp>ADC</stp>
        <stp>-947</stp>
        <stp>All</stp>
        <stp/>
        <stp/>
        <stp>TRUE</stp>
        <stp>T</stp>
        <tr r="I949" s="1"/>
      </tp>
      <tp>
        <v>2268240</v>
        <stp/>
        <stp>StudyData</stp>
        <stp>EP</stp>
        <stp>Vol</stp>
        <stp>VolType=auto, CoCType=Contract</stp>
        <stp>Vol</stp>
        <stp>ADC</stp>
        <stp>-847</stp>
        <stp>All</stp>
        <stp/>
        <stp/>
        <stp>TRUE</stp>
        <stp>T</stp>
        <tr r="I849" s="1"/>
      </tp>
      <tp>
        <v>1347170</v>
        <stp/>
        <stp>StudyData</stp>
        <stp>EP</stp>
        <stp>Vol</stp>
        <stp>VolType=auto, CoCType=Contract</stp>
        <stp>Vol</stp>
        <stp>ADC</stp>
        <stp>-146</stp>
        <stp>All</stp>
        <stp/>
        <stp/>
        <stp>TRUE</stp>
        <stp>T</stp>
        <tr r="I148" s="1"/>
      </tp>
      <tp>
        <v>1905532</v>
        <stp/>
        <stp>StudyData</stp>
        <stp>EP</stp>
        <stp>Vol</stp>
        <stp>VolType=auto, CoCType=Contract</stp>
        <stp>Vol</stp>
        <stp>ADC</stp>
        <stp>-346</stp>
        <stp>All</stp>
        <stp/>
        <stp/>
        <stp>TRUE</stp>
        <stp>T</stp>
        <tr r="I348" s="1"/>
      </tp>
      <tp>
        <v>1591439</v>
        <stp/>
        <stp>StudyData</stp>
        <stp>EP</stp>
        <stp>Vol</stp>
        <stp>VolType=auto, CoCType=Contract</stp>
        <stp>Vol</stp>
        <stp>ADC</stp>
        <stp>-246</stp>
        <stp>All</stp>
        <stp/>
        <stp/>
        <stp>TRUE</stp>
        <stp>T</stp>
        <tr r="I248" s="1"/>
      </tp>
      <tp>
        <v>1328529</v>
        <stp/>
        <stp>StudyData</stp>
        <stp>EP</stp>
        <stp>Vol</stp>
        <stp>VolType=auto, CoCType=Contract</stp>
        <stp>Vol</stp>
        <stp>ADC</stp>
        <stp>-546</stp>
        <stp>All</stp>
        <stp/>
        <stp/>
        <stp>TRUE</stp>
        <stp>T</stp>
        <tr r="I548" s="1"/>
      </tp>
      <tp>
        <v>1375651</v>
        <stp/>
        <stp>StudyData</stp>
        <stp>EP</stp>
        <stp>Vol</stp>
        <stp>VolType=auto, CoCType=Contract</stp>
        <stp>Vol</stp>
        <stp>ADC</stp>
        <stp>-446</stp>
        <stp>All</stp>
        <stp/>
        <stp/>
        <stp>TRUE</stp>
        <stp>T</stp>
        <tr r="I448" s="1"/>
      </tp>
      <tp>
        <v>3162300</v>
        <stp/>
        <stp>StudyData</stp>
        <stp>EP</stp>
        <stp>Vol</stp>
        <stp>VolType=auto, CoCType=Contract</stp>
        <stp>Vol</stp>
        <stp>ADC</stp>
        <stp>-746</stp>
        <stp>All</stp>
        <stp/>
        <stp/>
        <stp>TRUE</stp>
        <stp>T</stp>
        <tr r="I748" s="1"/>
      </tp>
      <tp>
        <v>1887557</v>
        <stp/>
        <stp>StudyData</stp>
        <stp>EP</stp>
        <stp>Vol</stp>
        <stp>VolType=auto, CoCType=Contract</stp>
        <stp>Vol</stp>
        <stp>ADC</stp>
        <stp>-646</stp>
        <stp>All</stp>
        <stp/>
        <stp/>
        <stp>TRUE</stp>
        <stp>T</stp>
        <tr r="I648" s="1"/>
      </tp>
      <tp>
        <v>1306718</v>
        <stp/>
        <stp>StudyData</stp>
        <stp>EP</stp>
        <stp>Vol</stp>
        <stp>VolType=auto, CoCType=Contract</stp>
        <stp>Vol</stp>
        <stp>ADC</stp>
        <stp>-946</stp>
        <stp>All</stp>
        <stp/>
        <stp/>
        <stp>TRUE</stp>
        <stp>T</stp>
        <tr r="I948" s="1"/>
      </tp>
      <tp>
        <v>2001348</v>
        <stp/>
        <stp>StudyData</stp>
        <stp>EP</stp>
        <stp>Vol</stp>
        <stp>VolType=auto, CoCType=Contract</stp>
        <stp>Vol</stp>
        <stp>ADC</stp>
        <stp>-846</stp>
        <stp>All</stp>
        <stp/>
        <stp/>
        <stp>TRUE</stp>
        <stp>T</stp>
        <tr r="I848" s="1"/>
      </tp>
      <tp>
        <v>1973513</v>
        <stp/>
        <stp>StudyData</stp>
        <stp>EP</stp>
        <stp>Vol</stp>
        <stp>VolType=auto, CoCType=Contract</stp>
        <stp>Vol</stp>
        <stp>ADC</stp>
        <stp>-145</stp>
        <stp>All</stp>
        <stp/>
        <stp/>
        <stp>TRUE</stp>
        <stp>T</stp>
        <tr r="I147" s="1"/>
      </tp>
      <tp>
        <v>1663328</v>
        <stp/>
        <stp>StudyData</stp>
        <stp>EP</stp>
        <stp>Vol</stp>
        <stp>VolType=auto, CoCType=Contract</stp>
        <stp>Vol</stp>
        <stp>ADC</stp>
        <stp>-345</stp>
        <stp>All</stp>
        <stp/>
        <stp/>
        <stp>TRUE</stp>
        <stp>T</stp>
        <tr r="I347" s="1"/>
      </tp>
      <tp>
        <v>1185881</v>
        <stp/>
        <stp>StudyData</stp>
        <stp>EP</stp>
        <stp>Vol</stp>
        <stp>VolType=auto, CoCType=Contract</stp>
        <stp>Vol</stp>
        <stp>ADC</stp>
        <stp>-245</stp>
        <stp>All</stp>
        <stp/>
        <stp/>
        <stp>TRUE</stp>
        <stp>T</stp>
        <tr r="I247" s="1"/>
      </tp>
      <tp>
        <v>1695840</v>
        <stp/>
        <stp>StudyData</stp>
        <stp>EP</stp>
        <stp>Vol</stp>
        <stp>VolType=auto, CoCType=Contract</stp>
        <stp>Vol</stp>
        <stp>ADC</stp>
        <stp>-545</stp>
        <stp>All</stp>
        <stp/>
        <stp/>
        <stp>TRUE</stp>
        <stp>T</stp>
        <tr r="I547" s="1"/>
      </tp>
      <tp>
        <v>1306640</v>
        <stp/>
        <stp>StudyData</stp>
        <stp>EP</stp>
        <stp>Vol</stp>
        <stp>VolType=auto, CoCType=Contract</stp>
        <stp>Vol</stp>
        <stp>ADC</stp>
        <stp>-445</stp>
        <stp>All</stp>
        <stp/>
        <stp/>
        <stp>TRUE</stp>
        <stp>T</stp>
        <tr r="I447" s="1"/>
      </tp>
      <tp>
        <v>2701717</v>
        <stp/>
        <stp>StudyData</stp>
        <stp>EP</stp>
        <stp>Vol</stp>
        <stp>VolType=auto, CoCType=Contract</stp>
        <stp>Vol</stp>
        <stp>ADC</stp>
        <stp>-745</stp>
        <stp>All</stp>
        <stp/>
        <stp/>
        <stp>TRUE</stp>
        <stp>T</stp>
        <tr r="I747" s="1"/>
      </tp>
      <tp>
        <v>2494788</v>
        <stp/>
        <stp>StudyData</stp>
        <stp>EP</stp>
        <stp>Vol</stp>
        <stp>VolType=auto, CoCType=Contract</stp>
        <stp>Vol</stp>
        <stp>ADC</stp>
        <stp>-645</stp>
        <stp>All</stp>
        <stp/>
        <stp/>
        <stp>TRUE</stp>
        <stp>T</stp>
        <tr r="I647" s="1"/>
      </tp>
      <tp>
        <v>1216414</v>
        <stp/>
        <stp>StudyData</stp>
        <stp>EP</stp>
        <stp>Vol</stp>
        <stp>VolType=auto, CoCType=Contract</stp>
        <stp>Vol</stp>
        <stp>ADC</stp>
        <stp>-945</stp>
        <stp>All</stp>
        <stp/>
        <stp/>
        <stp>TRUE</stp>
        <stp>T</stp>
        <tr r="I947" s="1"/>
      </tp>
      <tp>
        <v>2040704</v>
        <stp/>
        <stp>StudyData</stp>
        <stp>EP</stp>
        <stp>Vol</stp>
        <stp>VolType=auto, CoCType=Contract</stp>
        <stp>Vol</stp>
        <stp>ADC</stp>
        <stp>-845</stp>
        <stp>All</stp>
        <stp/>
        <stp/>
        <stp>TRUE</stp>
        <stp>T</stp>
        <tr r="I847" s="1"/>
      </tp>
      <tp>
        <v>1592031</v>
        <stp/>
        <stp>StudyData</stp>
        <stp>EP</stp>
        <stp>Vol</stp>
        <stp>VolType=auto, CoCType=Contract</stp>
        <stp>Vol</stp>
        <stp>ADC</stp>
        <stp>-144</stp>
        <stp>All</stp>
        <stp/>
        <stp/>
        <stp>TRUE</stp>
        <stp>T</stp>
        <tr r="I146" s="1"/>
      </tp>
      <tp>
        <v>1746936</v>
        <stp/>
        <stp>StudyData</stp>
        <stp>EP</stp>
        <stp>Vol</stp>
        <stp>VolType=auto, CoCType=Contract</stp>
        <stp>Vol</stp>
        <stp>ADC</stp>
        <stp>-344</stp>
        <stp>All</stp>
        <stp/>
        <stp/>
        <stp>TRUE</stp>
        <stp>T</stp>
        <tr r="I346" s="1"/>
      </tp>
      <tp>
        <v>1413433</v>
        <stp/>
        <stp>StudyData</stp>
        <stp>EP</stp>
        <stp>Vol</stp>
        <stp>VolType=auto, CoCType=Contract</stp>
        <stp>Vol</stp>
        <stp>ADC</stp>
        <stp>-244</stp>
        <stp>All</stp>
        <stp/>
        <stp/>
        <stp>TRUE</stp>
        <stp>T</stp>
        <tr r="I246" s="1"/>
      </tp>
      <tp>
        <v>1380286</v>
        <stp/>
        <stp>StudyData</stp>
        <stp>EP</stp>
        <stp>Vol</stp>
        <stp>VolType=auto, CoCType=Contract</stp>
        <stp>Vol</stp>
        <stp>ADC</stp>
        <stp>-544</stp>
        <stp>All</stp>
        <stp/>
        <stp/>
        <stp>TRUE</stp>
        <stp>T</stp>
        <tr r="I546" s="1"/>
      </tp>
      <tp>
        <v>1783795</v>
        <stp/>
        <stp>StudyData</stp>
        <stp>EP</stp>
        <stp>Vol</stp>
        <stp>VolType=auto, CoCType=Contract</stp>
        <stp>Vol</stp>
        <stp>ADC</stp>
        <stp>-444</stp>
        <stp>All</stp>
        <stp/>
        <stp/>
        <stp>TRUE</stp>
        <stp>T</stp>
        <tr r="I446" s="1"/>
      </tp>
      <tp>
        <v>2247431</v>
        <stp/>
        <stp>StudyData</stp>
        <stp>EP</stp>
        <stp>Vol</stp>
        <stp>VolType=auto, CoCType=Contract</stp>
        <stp>Vol</stp>
        <stp>ADC</stp>
        <stp>-744</stp>
        <stp>All</stp>
        <stp/>
        <stp/>
        <stp>TRUE</stp>
        <stp>T</stp>
        <tr r="I746" s="1"/>
      </tp>
      <tp>
        <v>1483146</v>
        <stp/>
        <stp>StudyData</stp>
        <stp>EP</stp>
        <stp>Vol</stp>
        <stp>VolType=auto, CoCType=Contract</stp>
        <stp>Vol</stp>
        <stp>ADC</stp>
        <stp>-644</stp>
        <stp>All</stp>
        <stp/>
        <stp/>
        <stp>TRUE</stp>
        <stp>T</stp>
        <tr r="I646" s="1"/>
      </tp>
      <tp>
        <v>975807</v>
        <stp/>
        <stp>StudyData</stp>
        <stp>EP</stp>
        <stp>Vol</stp>
        <stp>VolType=auto, CoCType=Contract</stp>
        <stp>Vol</stp>
        <stp>ADC</stp>
        <stp>-944</stp>
        <stp>All</stp>
        <stp/>
        <stp/>
        <stp>TRUE</stp>
        <stp>T</stp>
        <tr r="I946" s="1"/>
      </tp>
      <tp>
        <v>3012106</v>
        <stp/>
        <stp>StudyData</stp>
        <stp>EP</stp>
        <stp>Vol</stp>
        <stp>VolType=auto, CoCType=Contract</stp>
        <stp>Vol</stp>
        <stp>ADC</stp>
        <stp>-844</stp>
        <stp>All</stp>
        <stp/>
        <stp/>
        <stp>TRUE</stp>
        <stp>T</stp>
        <tr r="I846" s="1"/>
      </tp>
      <tp>
        <v>1333685</v>
        <stp/>
        <stp>StudyData</stp>
        <stp>EP</stp>
        <stp>Vol</stp>
        <stp>VolType=auto, CoCType=Contract</stp>
        <stp>Vol</stp>
        <stp>ADC</stp>
        <stp>-143</stp>
        <stp>All</stp>
        <stp/>
        <stp/>
        <stp>TRUE</stp>
        <stp>T</stp>
        <tr r="I145" s="1"/>
      </tp>
      <tp>
        <v>1876757</v>
        <stp/>
        <stp>StudyData</stp>
        <stp>EP</stp>
        <stp>Vol</stp>
        <stp>VolType=auto, CoCType=Contract</stp>
        <stp>Vol</stp>
        <stp>ADC</stp>
        <stp>-343</stp>
        <stp>All</stp>
        <stp/>
        <stp/>
        <stp>TRUE</stp>
        <stp>T</stp>
        <tr r="I345" s="1"/>
      </tp>
      <tp>
        <v>1899786</v>
        <stp/>
        <stp>StudyData</stp>
        <stp>EP</stp>
        <stp>Vol</stp>
        <stp>VolType=auto, CoCType=Contract</stp>
        <stp>Vol</stp>
        <stp>ADC</stp>
        <stp>-243</stp>
        <stp>All</stp>
        <stp/>
        <stp/>
        <stp>TRUE</stp>
        <stp>T</stp>
        <tr r="I245" s="1"/>
      </tp>
      <tp>
        <v>1582414</v>
        <stp/>
        <stp>StudyData</stp>
        <stp>EP</stp>
        <stp>Vol</stp>
        <stp>VolType=auto, CoCType=Contract</stp>
        <stp>Vol</stp>
        <stp>ADC</stp>
        <stp>-543</stp>
        <stp>All</stp>
        <stp/>
        <stp/>
        <stp>TRUE</stp>
        <stp>T</stp>
        <tr r="I545" s="1"/>
      </tp>
      <tp>
        <v>1853335</v>
        <stp/>
        <stp>StudyData</stp>
        <stp>EP</stp>
        <stp>Vol</stp>
        <stp>VolType=auto, CoCType=Contract</stp>
        <stp>Vol</stp>
        <stp>ADC</stp>
        <stp>-443</stp>
        <stp>All</stp>
        <stp/>
        <stp/>
        <stp>TRUE</stp>
        <stp>T</stp>
        <tr r="I445" s="1"/>
      </tp>
      <tp>
        <v>2476785</v>
        <stp/>
        <stp>StudyData</stp>
        <stp>EP</stp>
        <stp>Vol</stp>
        <stp>VolType=auto, CoCType=Contract</stp>
        <stp>Vol</stp>
        <stp>ADC</stp>
        <stp>-743</stp>
        <stp>All</stp>
        <stp/>
        <stp/>
        <stp>TRUE</stp>
        <stp>T</stp>
        <tr r="I745" s="1"/>
      </tp>
      <tp>
        <v>1878046</v>
        <stp/>
        <stp>StudyData</stp>
        <stp>EP</stp>
        <stp>Vol</stp>
        <stp>VolType=auto, CoCType=Contract</stp>
        <stp>Vol</stp>
        <stp>ADC</stp>
        <stp>-643</stp>
        <stp>All</stp>
        <stp/>
        <stp/>
        <stp>TRUE</stp>
        <stp>T</stp>
        <tr r="I645" s="1"/>
      </tp>
      <tp>
        <v>1378199</v>
        <stp/>
        <stp>StudyData</stp>
        <stp>EP</stp>
        <stp>Vol</stp>
        <stp>VolType=auto, CoCType=Contract</stp>
        <stp>Vol</stp>
        <stp>ADC</stp>
        <stp>-943</stp>
        <stp>All</stp>
        <stp/>
        <stp/>
        <stp>TRUE</stp>
        <stp>T</stp>
        <tr r="I945" s="1"/>
      </tp>
      <tp>
        <v>3846785</v>
        <stp/>
        <stp>StudyData</stp>
        <stp>EP</stp>
        <stp>Vol</stp>
        <stp>VolType=auto, CoCType=Contract</stp>
        <stp>Vol</stp>
        <stp>ADC</stp>
        <stp>-843</stp>
        <stp>All</stp>
        <stp/>
        <stp/>
        <stp>TRUE</stp>
        <stp>T</stp>
        <tr r="I845" s="1"/>
      </tp>
      <tp>
        <v>1198797</v>
        <stp/>
        <stp>StudyData</stp>
        <stp>EP</stp>
        <stp>Vol</stp>
        <stp>VolType=auto, CoCType=Contract</stp>
        <stp>Vol</stp>
        <stp>ADC</stp>
        <stp>-142</stp>
        <stp>All</stp>
        <stp/>
        <stp/>
        <stp>TRUE</stp>
        <stp>T</stp>
        <tr r="I144" s="1"/>
      </tp>
      <tp>
        <v>1356050</v>
        <stp/>
        <stp>StudyData</stp>
        <stp>EP</stp>
        <stp>Vol</stp>
        <stp>VolType=auto, CoCType=Contract</stp>
        <stp>Vol</stp>
        <stp>ADC</stp>
        <stp>-342</stp>
        <stp>All</stp>
        <stp/>
        <stp/>
        <stp>TRUE</stp>
        <stp>T</stp>
        <tr r="I344" s="1"/>
      </tp>
      <tp>
        <v>1682858</v>
        <stp/>
        <stp>StudyData</stp>
        <stp>EP</stp>
        <stp>Vol</stp>
        <stp>VolType=auto, CoCType=Contract</stp>
        <stp>Vol</stp>
        <stp>ADC</stp>
        <stp>-242</stp>
        <stp>All</stp>
        <stp/>
        <stp/>
        <stp>TRUE</stp>
        <stp>T</stp>
        <tr r="I244" s="1"/>
      </tp>
      <tp>
        <v>1470176</v>
        <stp/>
        <stp>StudyData</stp>
        <stp>EP</stp>
        <stp>Vol</stp>
        <stp>VolType=auto, CoCType=Contract</stp>
        <stp>Vol</stp>
        <stp>ADC</stp>
        <stp>-542</stp>
        <stp>All</stp>
        <stp/>
        <stp/>
        <stp>TRUE</stp>
        <stp>T</stp>
        <tr r="I544" s="1"/>
      </tp>
      <tp>
        <v>1266414</v>
        <stp/>
        <stp>StudyData</stp>
        <stp>EP</stp>
        <stp>Vol</stp>
        <stp>VolType=auto, CoCType=Contract</stp>
        <stp>Vol</stp>
        <stp>ADC</stp>
        <stp>-442</stp>
        <stp>All</stp>
        <stp/>
        <stp/>
        <stp>TRUE</stp>
        <stp>T</stp>
        <tr r="I444" s="1"/>
      </tp>
      <tp>
        <v>2207570</v>
        <stp/>
        <stp>StudyData</stp>
        <stp>EP</stp>
        <stp>Vol</stp>
        <stp>VolType=auto, CoCType=Contract</stp>
        <stp>Vol</stp>
        <stp>ADC</stp>
        <stp>-742</stp>
        <stp>All</stp>
        <stp/>
        <stp/>
        <stp>TRUE</stp>
        <stp>T</stp>
        <tr r="I744" s="1"/>
      </tp>
      <tp>
        <v>1889153</v>
        <stp/>
        <stp>StudyData</stp>
        <stp>EP</stp>
        <stp>Vol</stp>
        <stp>VolType=auto, CoCType=Contract</stp>
        <stp>Vol</stp>
        <stp>ADC</stp>
        <stp>-642</stp>
        <stp>All</stp>
        <stp/>
        <stp/>
        <stp>TRUE</stp>
        <stp>T</stp>
        <tr r="I644" s="1"/>
      </tp>
      <tp>
        <v>1061414</v>
        <stp/>
        <stp>StudyData</stp>
        <stp>EP</stp>
        <stp>Vol</stp>
        <stp>VolType=auto, CoCType=Contract</stp>
        <stp>Vol</stp>
        <stp>ADC</stp>
        <stp>-942</stp>
        <stp>All</stp>
        <stp/>
        <stp/>
        <stp>TRUE</stp>
        <stp>T</stp>
        <tr r="I944" s="1"/>
      </tp>
      <tp>
        <v>2483392</v>
        <stp/>
        <stp>StudyData</stp>
        <stp>EP</stp>
        <stp>Vol</stp>
        <stp>VolType=auto, CoCType=Contract</stp>
        <stp>Vol</stp>
        <stp>ADC</stp>
        <stp>-842</stp>
        <stp>All</stp>
        <stp/>
        <stp/>
        <stp>TRUE</stp>
        <stp>T</stp>
        <tr r="I844" s="1"/>
      </tp>
      <tp>
        <v>2023257</v>
        <stp/>
        <stp>StudyData</stp>
        <stp>EP</stp>
        <stp>Vol</stp>
        <stp>VolType=auto, CoCType=Contract</stp>
        <stp>Vol</stp>
        <stp>ADC</stp>
        <stp>-141</stp>
        <stp>All</stp>
        <stp/>
        <stp/>
        <stp>TRUE</stp>
        <stp>T</stp>
        <tr r="I143" s="1"/>
      </tp>
      <tp>
        <v>1130749</v>
        <stp/>
        <stp>StudyData</stp>
        <stp>EP</stp>
        <stp>Vol</stp>
        <stp>VolType=auto, CoCType=Contract</stp>
        <stp>Vol</stp>
        <stp>ADC</stp>
        <stp>-341</stp>
        <stp>All</stp>
        <stp/>
        <stp/>
        <stp>TRUE</stp>
        <stp>T</stp>
        <tr r="I343" s="1"/>
      </tp>
      <tp>
        <v>1789793</v>
        <stp/>
        <stp>StudyData</stp>
        <stp>EP</stp>
        <stp>Vol</stp>
        <stp>VolType=auto, CoCType=Contract</stp>
        <stp>Vol</stp>
        <stp>ADC</stp>
        <stp>-241</stp>
        <stp>All</stp>
        <stp/>
        <stp/>
        <stp>TRUE</stp>
        <stp>T</stp>
        <tr r="I243" s="1"/>
      </tp>
      <tp>
        <v>1299214</v>
        <stp/>
        <stp>StudyData</stp>
        <stp>EP</stp>
        <stp>Vol</stp>
        <stp>VolType=auto, CoCType=Contract</stp>
        <stp>Vol</stp>
        <stp>ADC</stp>
        <stp>-541</stp>
        <stp>All</stp>
        <stp/>
        <stp/>
        <stp>TRUE</stp>
        <stp>T</stp>
        <tr r="I543" s="1"/>
      </tp>
      <tp>
        <v>1444714</v>
        <stp/>
        <stp>StudyData</stp>
        <stp>EP</stp>
        <stp>Vol</stp>
        <stp>VolType=auto, CoCType=Contract</stp>
        <stp>Vol</stp>
        <stp>ADC</stp>
        <stp>-441</stp>
        <stp>All</stp>
        <stp/>
        <stp/>
        <stp>TRUE</stp>
        <stp>T</stp>
        <tr r="I443" s="1"/>
      </tp>
      <tp>
        <v>1566039</v>
        <stp/>
        <stp>StudyData</stp>
        <stp>EP</stp>
        <stp>Vol</stp>
        <stp>VolType=auto, CoCType=Contract</stp>
        <stp>Vol</stp>
        <stp>ADC</stp>
        <stp>-741</stp>
        <stp>All</stp>
        <stp/>
        <stp/>
        <stp>TRUE</stp>
        <stp>T</stp>
        <tr r="I743" s="1"/>
      </tp>
      <tp>
        <v>2408104</v>
        <stp/>
        <stp>StudyData</stp>
        <stp>EP</stp>
        <stp>Vol</stp>
        <stp>VolType=auto, CoCType=Contract</stp>
        <stp>Vol</stp>
        <stp>ADC</stp>
        <stp>-641</stp>
        <stp>All</stp>
        <stp/>
        <stp/>
        <stp>TRUE</stp>
        <stp>T</stp>
        <tr r="I643" s="1"/>
      </tp>
      <tp>
        <v>1016806</v>
        <stp/>
        <stp>StudyData</stp>
        <stp>EP</stp>
        <stp>Vol</stp>
        <stp>VolType=auto, CoCType=Contract</stp>
        <stp>Vol</stp>
        <stp>ADC</stp>
        <stp>-941</stp>
        <stp>All</stp>
        <stp/>
        <stp/>
        <stp>TRUE</stp>
        <stp>T</stp>
        <tr r="I943" s="1"/>
      </tp>
      <tp>
        <v>2423103</v>
        <stp/>
        <stp>StudyData</stp>
        <stp>EP</stp>
        <stp>Vol</stp>
        <stp>VolType=auto, CoCType=Contract</stp>
        <stp>Vol</stp>
        <stp>ADC</stp>
        <stp>-841</stp>
        <stp>All</stp>
        <stp/>
        <stp/>
        <stp>TRUE</stp>
        <stp>T</stp>
        <tr r="I843" s="1"/>
      </tp>
      <tp>
        <v>1285585</v>
        <stp/>
        <stp>StudyData</stp>
        <stp>EP</stp>
        <stp>Vol</stp>
        <stp>VolType=auto, CoCType=Contract</stp>
        <stp>Vol</stp>
        <stp>ADC</stp>
        <stp>-140</stp>
        <stp>All</stp>
        <stp/>
        <stp/>
        <stp>TRUE</stp>
        <stp>T</stp>
        <tr r="I142" s="1"/>
      </tp>
      <tp>
        <v>1586824</v>
        <stp/>
        <stp>StudyData</stp>
        <stp>EP</stp>
        <stp>Vol</stp>
        <stp>VolType=auto, CoCType=Contract</stp>
        <stp>Vol</stp>
        <stp>ADC</stp>
        <stp>-340</stp>
        <stp>All</stp>
        <stp/>
        <stp/>
        <stp>TRUE</stp>
        <stp>T</stp>
        <tr r="I342" s="1"/>
      </tp>
      <tp>
        <v>2126072</v>
        <stp/>
        <stp>StudyData</stp>
        <stp>EP</stp>
        <stp>Vol</stp>
        <stp>VolType=auto, CoCType=Contract</stp>
        <stp>Vol</stp>
        <stp>ADC</stp>
        <stp>-240</stp>
        <stp>All</stp>
        <stp/>
        <stp/>
        <stp>TRUE</stp>
        <stp>T</stp>
        <tr r="I242" s="1"/>
      </tp>
      <tp>
        <v>73009</v>
        <stp/>
        <stp>StudyData</stp>
        <stp>EP</stp>
        <stp>Vol</stp>
        <stp>VolType=auto, CoCType=Contract</stp>
        <stp>Vol</stp>
        <stp>ADC</stp>
        <stp>-540</stp>
        <stp>All</stp>
        <stp/>
        <stp/>
        <stp>TRUE</stp>
        <stp>T</stp>
        <tr r="I542" s="1"/>
      </tp>
      <tp>
        <v>1397669</v>
        <stp/>
        <stp>StudyData</stp>
        <stp>EP</stp>
        <stp>Vol</stp>
        <stp>VolType=auto, CoCType=Contract</stp>
        <stp>Vol</stp>
        <stp>ADC</stp>
        <stp>-440</stp>
        <stp>All</stp>
        <stp/>
        <stp/>
        <stp>TRUE</stp>
        <stp>T</stp>
        <tr r="I442" s="1"/>
      </tp>
      <tp>
        <v>1660579</v>
        <stp/>
        <stp>StudyData</stp>
        <stp>EP</stp>
        <stp>Vol</stp>
        <stp>VolType=auto, CoCType=Contract</stp>
        <stp>Vol</stp>
        <stp>ADC</stp>
        <stp>-740</stp>
        <stp>All</stp>
        <stp/>
        <stp/>
        <stp>TRUE</stp>
        <stp>T</stp>
        <tr r="I742" s="1"/>
      </tp>
      <tp>
        <v>1927068</v>
        <stp/>
        <stp>StudyData</stp>
        <stp>EP</stp>
        <stp>Vol</stp>
        <stp>VolType=auto, CoCType=Contract</stp>
        <stp>Vol</stp>
        <stp>ADC</stp>
        <stp>-640</stp>
        <stp>All</stp>
        <stp/>
        <stp/>
        <stp>TRUE</stp>
        <stp>T</stp>
        <tr r="I642" s="1"/>
      </tp>
      <tp>
        <v>1156146</v>
        <stp/>
        <stp>StudyData</stp>
        <stp>EP</stp>
        <stp>Vol</stp>
        <stp>VolType=auto, CoCType=Contract</stp>
        <stp>Vol</stp>
        <stp>ADC</stp>
        <stp>-940</stp>
        <stp>All</stp>
        <stp/>
        <stp/>
        <stp>TRUE</stp>
        <stp>T</stp>
        <tr r="I942" s="1"/>
      </tp>
      <tp>
        <v>2295458</v>
        <stp/>
        <stp>StudyData</stp>
        <stp>EP</stp>
        <stp>Vol</stp>
        <stp>VolType=auto, CoCType=Contract</stp>
        <stp>Vol</stp>
        <stp>ADC</stp>
        <stp>-840</stp>
        <stp>All</stp>
        <stp/>
        <stp/>
        <stp>TRUE</stp>
        <stp>T</stp>
        <tr r="I842" s="1"/>
      </tp>
      <tp>
        <v>1028816</v>
        <stp/>
        <stp>StudyData</stp>
        <stp>EP</stp>
        <stp>Vol</stp>
        <stp>VolType=auto, CoCType=Contract</stp>
        <stp>Vol</stp>
        <stp>ADC</stp>
        <stp>-159</stp>
        <stp>All</stp>
        <stp/>
        <stp/>
        <stp>TRUE</stp>
        <stp>T</stp>
        <tr r="I161" s="1"/>
      </tp>
      <tp>
        <v>688201</v>
        <stp/>
        <stp>StudyData</stp>
        <stp>EP</stp>
        <stp>Vol</stp>
        <stp>VolType=auto, CoCType=Contract</stp>
        <stp>Vol</stp>
        <stp>ADC</stp>
        <stp>-359</stp>
        <stp>All</stp>
        <stp/>
        <stp/>
        <stp>TRUE</stp>
        <stp>T</stp>
        <tr r="I361" s="1"/>
      </tp>
      <tp>
        <v>1031456</v>
        <stp/>
        <stp>StudyData</stp>
        <stp>EP</stp>
        <stp>Vol</stp>
        <stp>VolType=auto, CoCType=Contract</stp>
        <stp>Vol</stp>
        <stp>ADC</stp>
        <stp>-259</stp>
        <stp>All</stp>
        <stp/>
        <stp/>
        <stp>TRUE</stp>
        <stp>T</stp>
        <tr r="I261" s="1"/>
      </tp>
      <tp>
        <v>3479669</v>
        <stp/>
        <stp>StudyData</stp>
        <stp>EP</stp>
        <stp>Vol</stp>
        <stp>VolType=auto, CoCType=Contract</stp>
        <stp>Vol</stp>
        <stp>ADC</stp>
        <stp>-559</stp>
        <stp>All</stp>
        <stp/>
        <stp/>
        <stp>TRUE</stp>
        <stp>T</stp>
        <tr r="I561" s="1"/>
      </tp>
      <tp>
        <v>1764076</v>
        <stp/>
        <stp>StudyData</stp>
        <stp>EP</stp>
        <stp>Vol</stp>
        <stp>VolType=auto, CoCType=Contract</stp>
        <stp>Vol</stp>
        <stp>ADC</stp>
        <stp>-459</stp>
        <stp>All</stp>
        <stp/>
        <stp/>
        <stp>TRUE</stp>
        <stp>T</stp>
        <tr r="I461" s="1"/>
      </tp>
      <tp>
        <v>2017453</v>
        <stp/>
        <stp>StudyData</stp>
        <stp>EP</stp>
        <stp>Vol</stp>
        <stp>VolType=auto, CoCType=Contract</stp>
        <stp>Vol</stp>
        <stp>ADC</stp>
        <stp>-759</stp>
        <stp>All</stp>
        <stp/>
        <stp/>
        <stp>TRUE</stp>
        <stp>T</stp>
        <tr r="I761" s="1"/>
      </tp>
      <tp>
        <v>1951998</v>
        <stp/>
        <stp>StudyData</stp>
        <stp>EP</stp>
        <stp>Vol</stp>
        <stp>VolType=auto, CoCType=Contract</stp>
        <stp>Vol</stp>
        <stp>ADC</stp>
        <stp>-659</stp>
        <stp>All</stp>
        <stp/>
        <stp/>
        <stp>TRUE</stp>
        <stp>T</stp>
        <tr r="I661" s="1"/>
      </tp>
      <tp>
        <v>789726</v>
        <stp/>
        <stp>StudyData</stp>
        <stp>EP</stp>
        <stp>Vol</stp>
        <stp>VolType=auto, CoCType=Contract</stp>
        <stp>Vol</stp>
        <stp>ADC</stp>
        <stp>-959</stp>
        <stp>All</stp>
        <stp/>
        <stp/>
        <stp>TRUE</stp>
        <stp>T</stp>
        <tr r="I961" s="1"/>
      </tp>
      <tp>
        <v>753935</v>
        <stp/>
        <stp>StudyData</stp>
        <stp>EP</stp>
        <stp>Vol</stp>
        <stp>VolType=auto, CoCType=Contract</stp>
        <stp>Vol</stp>
        <stp>ADC</stp>
        <stp>-859</stp>
        <stp>All</stp>
        <stp/>
        <stp/>
        <stp>TRUE</stp>
        <stp>T</stp>
        <tr r="I861" s="1"/>
      </tp>
      <tp>
        <v>919072</v>
        <stp/>
        <stp>StudyData</stp>
        <stp>EP</stp>
        <stp>Vol</stp>
        <stp>VolType=auto, CoCType=Contract</stp>
        <stp>Vol</stp>
        <stp>ADC</stp>
        <stp>-158</stp>
        <stp>All</stp>
        <stp/>
        <stp/>
        <stp>TRUE</stp>
        <stp>T</stp>
        <tr r="I160" s="1"/>
      </tp>
      <tp>
        <v>1042284</v>
        <stp/>
        <stp>StudyData</stp>
        <stp>EP</stp>
        <stp>Vol</stp>
        <stp>VolType=auto, CoCType=Contract</stp>
        <stp>Vol</stp>
        <stp>ADC</stp>
        <stp>-358</stp>
        <stp>All</stp>
        <stp/>
        <stp/>
        <stp>TRUE</stp>
        <stp>T</stp>
        <tr r="I360" s="1"/>
      </tp>
      <tp>
        <v>1011849</v>
        <stp/>
        <stp>StudyData</stp>
        <stp>EP</stp>
        <stp>Vol</stp>
        <stp>VolType=auto, CoCType=Contract</stp>
        <stp>Vol</stp>
        <stp>ADC</stp>
        <stp>-258</stp>
        <stp>All</stp>
        <stp/>
        <stp/>
        <stp>TRUE</stp>
        <stp>T</stp>
        <tr r="I260" s="1"/>
      </tp>
      <tp>
        <v>3100361</v>
        <stp/>
        <stp>StudyData</stp>
        <stp>EP</stp>
        <stp>Vol</stp>
        <stp>VolType=auto, CoCType=Contract</stp>
        <stp>Vol</stp>
        <stp>ADC</stp>
        <stp>-558</stp>
        <stp>All</stp>
        <stp/>
        <stp/>
        <stp>TRUE</stp>
        <stp>T</stp>
        <tr r="I560" s="1"/>
      </tp>
      <tp>
        <v>2044936</v>
        <stp/>
        <stp>StudyData</stp>
        <stp>EP</stp>
        <stp>Vol</stp>
        <stp>VolType=auto, CoCType=Contract</stp>
        <stp>Vol</stp>
        <stp>ADC</stp>
        <stp>-458</stp>
        <stp>All</stp>
        <stp/>
        <stp/>
        <stp>TRUE</stp>
        <stp>T</stp>
        <tr r="I460" s="1"/>
      </tp>
      <tp>
        <v>1744116</v>
        <stp/>
        <stp>StudyData</stp>
        <stp>EP</stp>
        <stp>Vol</stp>
        <stp>VolType=auto, CoCType=Contract</stp>
        <stp>Vol</stp>
        <stp>ADC</stp>
        <stp>-758</stp>
        <stp>All</stp>
        <stp/>
        <stp/>
        <stp>TRUE</stp>
        <stp>T</stp>
        <tr r="I760" s="1"/>
      </tp>
      <tp>
        <v>2746886</v>
        <stp/>
        <stp>StudyData</stp>
        <stp>EP</stp>
        <stp>Vol</stp>
        <stp>VolType=auto, CoCType=Contract</stp>
        <stp>Vol</stp>
        <stp>ADC</stp>
        <stp>-658</stp>
        <stp>All</stp>
        <stp/>
        <stp/>
        <stp>TRUE</stp>
        <stp>T</stp>
        <tr r="I660" s="1"/>
      </tp>
      <tp>
        <v>950320</v>
        <stp/>
        <stp>StudyData</stp>
        <stp>EP</stp>
        <stp>Vol</stp>
        <stp>VolType=auto, CoCType=Contract</stp>
        <stp>Vol</stp>
        <stp>ADC</stp>
        <stp>-958</stp>
        <stp>All</stp>
        <stp/>
        <stp/>
        <stp>TRUE</stp>
        <stp>T</stp>
        <tr r="I960" s="1"/>
      </tp>
      <tp>
        <v>954083</v>
        <stp/>
        <stp>StudyData</stp>
        <stp>EP</stp>
        <stp>Vol</stp>
        <stp>VolType=auto, CoCType=Contract</stp>
        <stp>Vol</stp>
        <stp>ADC</stp>
        <stp>-858</stp>
        <stp>All</stp>
        <stp/>
        <stp/>
        <stp>TRUE</stp>
        <stp>T</stp>
        <tr r="I860" s="1"/>
      </tp>
      <tp>
        <v>1365310</v>
        <stp/>
        <stp>StudyData</stp>
        <stp>EP</stp>
        <stp>Vol</stp>
        <stp>VolType=auto, CoCType=Contract</stp>
        <stp>Vol</stp>
        <stp>ADC</stp>
        <stp>-157</stp>
        <stp>All</stp>
        <stp/>
        <stp/>
        <stp>TRUE</stp>
        <stp>T</stp>
        <tr r="I159" s="1"/>
      </tp>
      <tp>
        <v>927035</v>
        <stp/>
        <stp>StudyData</stp>
        <stp>EP</stp>
        <stp>Vol</stp>
        <stp>VolType=auto, CoCType=Contract</stp>
        <stp>Vol</stp>
        <stp>ADC</stp>
        <stp>-357</stp>
        <stp>All</stp>
        <stp/>
        <stp/>
        <stp>TRUE</stp>
        <stp>T</stp>
        <tr r="I359" s="1"/>
      </tp>
      <tp>
        <v>1257477</v>
        <stp/>
        <stp>StudyData</stp>
        <stp>EP</stp>
        <stp>Vol</stp>
        <stp>VolType=auto, CoCType=Contract</stp>
        <stp>Vol</stp>
        <stp>ADC</stp>
        <stp>-257</stp>
        <stp>All</stp>
        <stp/>
        <stp/>
        <stp>TRUE</stp>
        <stp>T</stp>
        <tr r="I259" s="1"/>
      </tp>
      <tp>
        <v>3042061</v>
        <stp/>
        <stp>StudyData</stp>
        <stp>EP</stp>
        <stp>Vol</stp>
        <stp>VolType=auto, CoCType=Contract</stp>
        <stp>Vol</stp>
        <stp>ADC</stp>
        <stp>-557</stp>
        <stp>All</stp>
        <stp/>
        <stp/>
        <stp>TRUE</stp>
        <stp>T</stp>
        <tr r="I559" s="1"/>
      </tp>
      <tp>
        <v>1397301</v>
        <stp/>
        <stp>StudyData</stp>
        <stp>EP</stp>
        <stp>Vol</stp>
        <stp>VolType=auto, CoCType=Contract</stp>
        <stp>Vol</stp>
        <stp>ADC</stp>
        <stp>-457</stp>
        <stp>All</stp>
        <stp/>
        <stp/>
        <stp>TRUE</stp>
        <stp>T</stp>
        <tr r="I459" s="1"/>
      </tp>
      <tp>
        <v>1493132</v>
        <stp/>
        <stp>StudyData</stp>
        <stp>EP</stp>
        <stp>Vol</stp>
        <stp>VolType=auto, CoCType=Contract</stp>
        <stp>Vol</stp>
        <stp>ADC</stp>
        <stp>-757</stp>
        <stp>All</stp>
        <stp/>
        <stp/>
        <stp>TRUE</stp>
        <stp>T</stp>
        <tr r="I759" s="1"/>
      </tp>
      <tp>
        <v>2348844</v>
        <stp/>
        <stp>StudyData</stp>
        <stp>EP</stp>
        <stp>Vol</stp>
        <stp>VolType=auto, CoCType=Contract</stp>
        <stp>Vol</stp>
        <stp>ADC</stp>
        <stp>-657</stp>
        <stp>All</stp>
        <stp/>
        <stp/>
        <stp>TRUE</stp>
        <stp>T</stp>
        <tr r="I659" s="1"/>
      </tp>
      <tp>
        <v>1001054</v>
        <stp/>
        <stp>StudyData</stp>
        <stp>EP</stp>
        <stp>Vol</stp>
        <stp>VolType=auto, CoCType=Contract</stp>
        <stp>Vol</stp>
        <stp>ADC</stp>
        <stp>-957</stp>
        <stp>All</stp>
        <stp/>
        <stp/>
        <stp>TRUE</stp>
        <stp>T</stp>
        <tr r="I959" s="1"/>
      </tp>
      <tp>
        <v>1322362</v>
        <stp/>
        <stp>StudyData</stp>
        <stp>EP</stp>
        <stp>Vol</stp>
        <stp>VolType=auto, CoCType=Contract</stp>
        <stp>Vol</stp>
        <stp>ADC</stp>
        <stp>-857</stp>
        <stp>All</stp>
        <stp/>
        <stp/>
        <stp>TRUE</stp>
        <stp>T</stp>
        <tr r="I859" s="1"/>
      </tp>
      <tp>
        <v>935721</v>
        <stp/>
        <stp>StudyData</stp>
        <stp>EP</stp>
        <stp>Vol</stp>
        <stp>VolType=auto, CoCType=Contract</stp>
        <stp>Vol</stp>
        <stp>ADC</stp>
        <stp>-156</stp>
        <stp>All</stp>
        <stp/>
        <stp/>
        <stp>TRUE</stp>
        <stp>T</stp>
        <tr r="I158" s="1"/>
      </tp>
      <tp>
        <v>1281733</v>
        <stp/>
        <stp>StudyData</stp>
        <stp>EP</stp>
        <stp>Vol</stp>
        <stp>VolType=auto, CoCType=Contract</stp>
        <stp>Vol</stp>
        <stp>ADC</stp>
        <stp>-356</stp>
        <stp>All</stp>
        <stp/>
        <stp/>
        <stp>TRUE</stp>
        <stp>T</stp>
        <tr r="I358" s="1"/>
      </tp>
      <tp>
        <v>2012153</v>
        <stp/>
        <stp>StudyData</stp>
        <stp>EP</stp>
        <stp>Vol</stp>
        <stp>VolType=auto, CoCType=Contract</stp>
        <stp>Vol</stp>
        <stp>ADC</stp>
        <stp>-256</stp>
        <stp>All</stp>
        <stp/>
        <stp/>
        <stp>TRUE</stp>
        <stp>T</stp>
        <tr r="I258" s="1"/>
      </tp>
      <tp>
        <v>2507937</v>
        <stp/>
        <stp>StudyData</stp>
        <stp>EP</stp>
        <stp>Vol</stp>
        <stp>VolType=auto, CoCType=Contract</stp>
        <stp>Vol</stp>
        <stp>ADC</stp>
        <stp>-556</stp>
        <stp>All</stp>
        <stp/>
        <stp/>
        <stp>TRUE</stp>
        <stp>T</stp>
        <tr r="I558" s="1"/>
      </tp>
      <tp>
        <v>1696546</v>
        <stp/>
        <stp>StudyData</stp>
        <stp>EP</stp>
        <stp>Vol</stp>
        <stp>VolType=auto, CoCType=Contract</stp>
        <stp>Vol</stp>
        <stp>ADC</stp>
        <stp>-456</stp>
        <stp>All</stp>
        <stp/>
        <stp/>
        <stp>TRUE</stp>
        <stp>T</stp>
        <tr r="I458" s="1"/>
      </tp>
      <tp>
        <v>1547507</v>
        <stp/>
        <stp>StudyData</stp>
        <stp>EP</stp>
        <stp>Vol</stp>
        <stp>VolType=auto, CoCType=Contract</stp>
        <stp>Vol</stp>
        <stp>ADC</stp>
        <stp>-756</stp>
        <stp>All</stp>
        <stp/>
        <stp/>
        <stp>TRUE</stp>
        <stp>T</stp>
        <tr r="I758" s="1"/>
      </tp>
      <tp>
        <v>2403705</v>
        <stp/>
        <stp>StudyData</stp>
        <stp>EP</stp>
        <stp>Vol</stp>
        <stp>VolType=auto, CoCType=Contract</stp>
        <stp>Vol</stp>
        <stp>ADC</stp>
        <stp>-656</stp>
        <stp>All</stp>
        <stp/>
        <stp/>
        <stp>TRUE</stp>
        <stp>T</stp>
        <tr r="I658" s="1"/>
      </tp>
      <tp>
        <v>850527</v>
        <stp/>
        <stp>StudyData</stp>
        <stp>EP</stp>
        <stp>Vol</stp>
        <stp>VolType=auto, CoCType=Contract</stp>
        <stp>Vol</stp>
        <stp>ADC</stp>
        <stp>-956</stp>
        <stp>All</stp>
        <stp/>
        <stp/>
        <stp>TRUE</stp>
        <stp>T</stp>
        <tr r="I958" s="1"/>
      </tp>
      <tp>
        <v>1392809</v>
        <stp/>
        <stp>StudyData</stp>
        <stp>EP</stp>
        <stp>Vol</stp>
        <stp>VolType=auto, CoCType=Contract</stp>
        <stp>Vol</stp>
        <stp>ADC</stp>
        <stp>-856</stp>
        <stp>All</stp>
        <stp/>
        <stp/>
        <stp>TRUE</stp>
        <stp>T</stp>
        <tr r="I858" s="1"/>
      </tp>
      <tp>
        <v>1236083</v>
        <stp/>
        <stp>StudyData</stp>
        <stp>EP</stp>
        <stp>Vol</stp>
        <stp>VolType=auto, CoCType=Contract</stp>
        <stp>Vol</stp>
        <stp>ADC</stp>
        <stp>-155</stp>
        <stp>All</stp>
        <stp/>
        <stp/>
        <stp>TRUE</stp>
        <stp>T</stp>
        <tr r="I157" s="1"/>
      </tp>
      <tp>
        <v>1678142</v>
        <stp/>
        <stp>StudyData</stp>
        <stp>EP</stp>
        <stp>Vol</stp>
        <stp>VolType=auto, CoCType=Contract</stp>
        <stp>Vol</stp>
        <stp>ADC</stp>
        <stp>-355</stp>
        <stp>All</stp>
        <stp/>
        <stp/>
        <stp>TRUE</stp>
        <stp>T</stp>
        <tr r="I357" s="1"/>
      </tp>
      <tp>
        <v>1264244</v>
        <stp/>
        <stp>StudyData</stp>
        <stp>EP</stp>
        <stp>Vol</stp>
        <stp>VolType=auto, CoCType=Contract</stp>
        <stp>Vol</stp>
        <stp>ADC</stp>
        <stp>-255</stp>
        <stp>All</stp>
        <stp/>
        <stp/>
        <stp>TRUE</stp>
        <stp>T</stp>
        <tr r="I257" s="1"/>
      </tp>
      <tp>
        <v>2224268</v>
        <stp/>
        <stp>StudyData</stp>
        <stp>EP</stp>
        <stp>Vol</stp>
        <stp>VolType=auto, CoCType=Contract</stp>
        <stp>Vol</stp>
        <stp>ADC</stp>
        <stp>-555</stp>
        <stp>All</stp>
        <stp/>
        <stp/>
        <stp>TRUE</stp>
        <stp>T</stp>
        <tr r="I557" s="1"/>
      </tp>
      <tp>
        <v>1640285</v>
        <stp/>
        <stp>StudyData</stp>
        <stp>EP</stp>
        <stp>Vol</stp>
        <stp>VolType=auto, CoCType=Contract</stp>
        <stp>Vol</stp>
        <stp>ADC</stp>
        <stp>-455</stp>
        <stp>All</stp>
        <stp/>
        <stp/>
        <stp>TRUE</stp>
        <stp>T</stp>
        <tr r="I457" s="1"/>
      </tp>
      <tp>
        <v>2222573</v>
        <stp/>
        <stp>StudyData</stp>
        <stp>EP</stp>
        <stp>Vol</stp>
        <stp>VolType=auto, CoCType=Contract</stp>
        <stp>Vol</stp>
        <stp>ADC</stp>
        <stp>-755</stp>
        <stp>All</stp>
        <stp/>
        <stp/>
        <stp>TRUE</stp>
        <stp>T</stp>
        <tr r="I757" s="1"/>
      </tp>
      <tp>
        <v>2681019</v>
        <stp/>
        <stp>StudyData</stp>
        <stp>EP</stp>
        <stp>Vol</stp>
        <stp>VolType=auto, CoCType=Contract</stp>
        <stp>Vol</stp>
        <stp>ADC</stp>
        <stp>-655</stp>
        <stp>All</stp>
        <stp/>
        <stp/>
        <stp>TRUE</stp>
        <stp>T</stp>
        <tr r="I657" s="1"/>
      </tp>
      <tp>
        <v>789104</v>
        <stp/>
        <stp>StudyData</stp>
        <stp>EP</stp>
        <stp>Vol</stp>
        <stp>VolType=auto, CoCType=Contract</stp>
        <stp>Vol</stp>
        <stp>ADC</stp>
        <stp>-955</stp>
        <stp>All</stp>
        <stp/>
        <stp/>
        <stp>TRUE</stp>
        <stp>T</stp>
        <tr r="I957" s="1"/>
      </tp>
      <tp>
        <v>1856376</v>
        <stp/>
        <stp>StudyData</stp>
        <stp>EP</stp>
        <stp>Vol</stp>
        <stp>VolType=auto, CoCType=Contract</stp>
        <stp>Vol</stp>
        <stp>ADC</stp>
        <stp>-855</stp>
        <stp>All</stp>
        <stp/>
        <stp/>
        <stp>TRUE</stp>
        <stp>T</stp>
        <tr r="I857" s="1"/>
      </tp>
      <tp>
        <v>952612</v>
        <stp/>
        <stp>StudyData</stp>
        <stp>EP</stp>
        <stp>Vol</stp>
        <stp>VolType=auto, CoCType=Contract</stp>
        <stp>Vol</stp>
        <stp>ADC</stp>
        <stp>-154</stp>
        <stp>All</stp>
        <stp/>
        <stp/>
        <stp>TRUE</stp>
        <stp>T</stp>
        <tr r="I156" s="1"/>
      </tp>
      <tp>
        <v>1707174</v>
        <stp/>
        <stp>StudyData</stp>
        <stp>EP</stp>
        <stp>Vol</stp>
        <stp>VolType=auto, CoCType=Contract</stp>
        <stp>Vol</stp>
        <stp>ADC</stp>
        <stp>-354</stp>
        <stp>All</stp>
        <stp/>
        <stp/>
        <stp>TRUE</stp>
        <stp>T</stp>
        <tr r="I356" s="1"/>
      </tp>
      <tp>
        <v>1387872</v>
        <stp/>
        <stp>StudyData</stp>
        <stp>EP</stp>
        <stp>Vol</stp>
        <stp>VolType=auto, CoCType=Contract</stp>
        <stp>Vol</stp>
        <stp>ADC</stp>
        <stp>-254</stp>
        <stp>All</stp>
        <stp/>
        <stp/>
        <stp>TRUE</stp>
        <stp>T</stp>
        <tr r="I256" s="1"/>
      </tp>
      <tp>
        <v>1818807</v>
        <stp/>
        <stp>StudyData</stp>
        <stp>EP</stp>
        <stp>Vol</stp>
        <stp>VolType=auto, CoCType=Contract</stp>
        <stp>Vol</stp>
        <stp>ADC</stp>
        <stp>-554</stp>
        <stp>All</stp>
        <stp/>
        <stp/>
        <stp>TRUE</stp>
        <stp>T</stp>
        <tr r="I556" s="1"/>
      </tp>
      <tp>
        <v>2227022</v>
        <stp/>
        <stp>StudyData</stp>
        <stp>EP</stp>
        <stp>Vol</stp>
        <stp>VolType=auto, CoCType=Contract</stp>
        <stp>Vol</stp>
        <stp>ADC</stp>
        <stp>-454</stp>
        <stp>All</stp>
        <stp/>
        <stp/>
        <stp>TRUE</stp>
        <stp>T</stp>
        <tr r="I456" s="1"/>
      </tp>
      <tp>
        <v>1912031</v>
        <stp/>
        <stp>StudyData</stp>
        <stp>EP</stp>
        <stp>Vol</stp>
        <stp>VolType=auto, CoCType=Contract</stp>
        <stp>Vol</stp>
        <stp>ADC</stp>
        <stp>-754</stp>
        <stp>All</stp>
        <stp/>
        <stp/>
        <stp>TRUE</stp>
        <stp>T</stp>
        <tr r="I756" s="1"/>
      </tp>
      <tp>
        <v>2109780</v>
        <stp/>
        <stp>StudyData</stp>
        <stp>EP</stp>
        <stp>Vol</stp>
        <stp>VolType=auto, CoCType=Contract</stp>
        <stp>Vol</stp>
        <stp>ADC</stp>
        <stp>-654</stp>
        <stp>All</stp>
        <stp/>
        <stp/>
        <stp>TRUE</stp>
        <stp>T</stp>
        <tr r="I656" s="1"/>
      </tp>
      <tp>
        <v>1239520</v>
        <stp/>
        <stp>StudyData</stp>
        <stp>EP</stp>
        <stp>Vol</stp>
        <stp>VolType=auto, CoCType=Contract</stp>
        <stp>Vol</stp>
        <stp>ADC</stp>
        <stp>-954</stp>
        <stp>All</stp>
        <stp/>
        <stp/>
        <stp>TRUE</stp>
        <stp>T</stp>
        <tr r="I956" s="1"/>
      </tp>
      <tp>
        <v>1862918</v>
        <stp/>
        <stp>StudyData</stp>
        <stp>EP</stp>
        <stp>Vol</stp>
        <stp>VolType=auto, CoCType=Contract</stp>
        <stp>Vol</stp>
        <stp>ADC</stp>
        <stp>-854</stp>
        <stp>All</stp>
        <stp/>
        <stp/>
        <stp>TRUE</stp>
        <stp>T</stp>
        <tr r="I856" s="1"/>
      </tp>
      <tp>
        <v>1063780</v>
        <stp/>
        <stp>StudyData</stp>
        <stp>EP</stp>
        <stp>Vol</stp>
        <stp>VolType=auto, CoCType=Contract</stp>
        <stp>Vol</stp>
        <stp>ADC</stp>
        <stp>-153</stp>
        <stp>All</stp>
        <stp/>
        <stp/>
        <stp>TRUE</stp>
        <stp>T</stp>
        <tr r="I155" s="1"/>
      </tp>
      <tp>
        <v>1395366</v>
        <stp/>
        <stp>StudyData</stp>
        <stp>EP</stp>
        <stp>Vol</stp>
        <stp>VolType=auto, CoCType=Contract</stp>
        <stp>Vol</stp>
        <stp>ADC</stp>
        <stp>-353</stp>
        <stp>All</stp>
        <stp/>
        <stp/>
        <stp>TRUE</stp>
        <stp>T</stp>
        <tr r="I355" s="1"/>
      </tp>
      <tp>
        <v>1445855</v>
        <stp/>
        <stp>StudyData</stp>
        <stp>EP</stp>
        <stp>Vol</stp>
        <stp>VolType=auto, CoCType=Contract</stp>
        <stp>Vol</stp>
        <stp>ADC</stp>
        <stp>-253</stp>
        <stp>All</stp>
        <stp/>
        <stp/>
        <stp>TRUE</stp>
        <stp>T</stp>
        <tr r="I255" s="1"/>
      </tp>
      <tp>
        <v>1531670</v>
        <stp/>
        <stp>StudyData</stp>
        <stp>EP</stp>
        <stp>Vol</stp>
        <stp>VolType=auto, CoCType=Contract</stp>
        <stp>Vol</stp>
        <stp>ADC</stp>
        <stp>-553</stp>
        <stp>All</stp>
        <stp/>
        <stp/>
        <stp>TRUE</stp>
        <stp>T</stp>
        <tr r="I555" s="1"/>
      </tp>
      <tp>
        <v>1511048</v>
        <stp/>
        <stp>StudyData</stp>
        <stp>EP</stp>
        <stp>Vol</stp>
        <stp>VolType=auto, CoCType=Contract</stp>
        <stp>Vol</stp>
        <stp>ADC</stp>
        <stp>-453</stp>
        <stp>All</stp>
        <stp/>
        <stp/>
        <stp>TRUE</stp>
        <stp>T</stp>
        <tr r="I455" s="1"/>
      </tp>
      <tp>
        <v>1513748</v>
        <stp/>
        <stp>StudyData</stp>
        <stp>EP</stp>
        <stp>Vol</stp>
        <stp>VolType=auto, CoCType=Contract</stp>
        <stp>Vol</stp>
        <stp>ADC</stp>
        <stp>-753</stp>
        <stp>All</stp>
        <stp/>
        <stp/>
        <stp>TRUE</stp>
        <stp>T</stp>
        <tr r="I755" s="1"/>
      </tp>
      <tp>
        <v>1836723</v>
        <stp/>
        <stp>StudyData</stp>
        <stp>EP</stp>
        <stp>Vol</stp>
        <stp>VolType=auto, CoCType=Contract</stp>
        <stp>Vol</stp>
        <stp>ADC</stp>
        <stp>-653</stp>
        <stp>All</stp>
        <stp/>
        <stp/>
        <stp>TRUE</stp>
        <stp>T</stp>
        <tr r="I655" s="1"/>
      </tp>
      <tp>
        <v>1789568</v>
        <stp/>
        <stp>StudyData</stp>
        <stp>EP</stp>
        <stp>Vol</stp>
        <stp>VolType=auto, CoCType=Contract</stp>
        <stp>Vol</stp>
        <stp>ADC</stp>
        <stp>-953</stp>
        <stp>All</stp>
        <stp/>
        <stp/>
        <stp>TRUE</stp>
        <stp>T</stp>
        <tr r="I955" s="1"/>
      </tp>
      <tp>
        <v>1618440</v>
        <stp/>
        <stp>StudyData</stp>
        <stp>EP</stp>
        <stp>Vol</stp>
        <stp>VolType=auto, CoCType=Contract</stp>
        <stp>Vol</stp>
        <stp>ADC</stp>
        <stp>-853</stp>
        <stp>All</stp>
        <stp/>
        <stp/>
        <stp>TRUE</stp>
        <stp>T</stp>
        <tr r="I855" s="1"/>
      </tp>
      <tp>
        <v>1033296</v>
        <stp/>
        <stp>StudyData</stp>
        <stp>EP</stp>
        <stp>Vol</stp>
        <stp>VolType=auto, CoCType=Contract</stp>
        <stp>Vol</stp>
        <stp>ADC</stp>
        <stp>-152</stp>
        <stp>All</stp>
        <stp/>
        <stp/>
        <stp>TRUE</stp>
        <stp>T</stp>
        <tr r="I154" s="1"/>
      </tp>
      <tp>
        <v>1767245</v>
        <stp/>
        <stp>StudyData</stp>
        <stp>EP</stp>
        <stp>Vol</stp>
        <stp>VolType=auto, CoCType=Contract</stp>
        <stp>Vol</stp>
        <stp>ADC</stp>
        <stp>-352</stp>
        <stp>All</stp>
        <stp/>
        <stp/>
        <stp>TRUE</stp>
        <stp>T</stp>
        <tr r="I354" s="1"/>
      </tp>
      <tp>
        <v>1495148</v>
        <stp/>
        <stp>StudyData</stp>
        <stp>EP</stp>
        <stp>Vol</stp>
        <stp>VolType=auto, CoCType=Contract</stp>
        <stp>Vol</stp>
        <stp>ADC</stp>
        <stp>-252</stp>
        <stp>All</stp>
        <stp/>
        <stp/>
        <stp>TRUE</stp>
        <stp>T</stp>
        <tr r="I254" s="1"/>
      </tp>
      <tp>
        <v>1802929</v>
        <stp/>
        <stp>StudyData</stp>
        <stp>EP</stp>
        <stp>Vol</stp>
        <stp>VolType=auto, CoCType=Contract</stp>
        <stp>Vol</stp>
        <stp>ADC</stp>
        <stp>-552</stp>
        <stp>All</stp>
        <stp/>
        <stp/>
        <stp>TRUE</stp>
        <stp>T</stp>
        <tr r="I554" s="1"/>
      </tp>
      <tp>
        <v>1277132</v>
        <stp/>
        <stp>StudyData</stp>
        <stp>EP</stp>
        <stp>Vol</stp>
        <stp>VolType=auto, CoCType=Contract</stp>
        <stp>Vol</stp>
        <stp>ADC</stp>
        <stp>-452</stp>
        <stp>All</stp>
        <stp/>
        <stp/>
        <stp>TRUE</stp>
        <stp>T</stp>
        <tr r="I454" s="1"/>
      </tp>
      <tp>
        <v>1532766</v>
        <stp/>
        <stp>StudyData</stp>
        <stp>EP</stp>
        <stp>Vol</stp>
        <stp>VolType=auto, CoCType=Contract</stp>
        <stp>Vol</stp>
        <stp>ADC</stp>
        <stp>-752</stp>
        <stp>All</stp>
        <stp/>
        <stp/>
        <stp>TRUE</stp>
        <stp>T</stp>
        <tr r="I754" s="1"/>
      </tp>
      <tp>
        <v>2118534</v>
        <stp/>
        <stp>StudyData</stp>
        <stp>EP</stp>
        <stp>Vol</stp>
        <stp>VolType=auto, CoCType=Contract</stp>
        <stp>Vol</stp>
        <stp>ADC</stp>
        <stp>-652</stp>
        <stp>All</stp>
        <stp/>
        <stp/>
        <stp>TRUE</stp>
        <stp>T</stp>
        <tr r="I654" s="1"/>
      </tp>
      <tp>
        <v>1546011</v>
        <stp/>
        <stp>StudyData</stp>
        <stp>EP</stp>
        <stp>Vol</stp>
        <stp>VolType=auto, CoCType=Contract</stp>
        <stp>Vol</stp>
        <stp>ADC</stp>
        <stp>-952</stp>
        <stp>All</stp>
        <stp/>
        <stp/>
        <stp>TRUE</stp>
        <stp>T</stp>
        <tr r="I954" s="1"/>
      </tp>
      <tp>
        <v>2231980</v>
        <stp/>
        <stp>StudyData</stp>
        <stp>EP</stp>
        <stp>Vol</stp>
        <stp>VolType=auto, CoCType=Contract</stp>
        <stp>Vol</stp>
        <stp>ADC</stp>
        <stp>-852</stp>
        <stp>All</stp>
        <stp/>
        <stp/>
        <stp>TRUE</stp>
        <stp>T</stp>
        <tr r="I854" s="1"/>
      </tp>
      <tp>
        <v>1468269</v>
        <stp/>
        <stp>StudyData</stp>
        <stp>EP</stp>
        <stp>Vol</stp>
        <stp>VolType=auto, CoCType=Contract</stp>
        <stp>Vol</stp>
        <stp>ADC</stp>
        <stp>-151</stp>
        <stp>All</stp>
        <stp/>
        <stp/>
        <stp>TRUE</stp>
        <stp>T</stp>
        <tr r="I153" s="1"/>
      </tp>
      <tp>
        <v>1417728</v>
        <stp/>
        <stp>StudyData</stp>
        <stp>EP</stp>
        <stp>Vol</stp>
        <stp>VolType=auto, CoCType=Contract</stp>
        <stp>Vol</stp>
        <stp>ADC</stp>
        <stp>-351</stp>
        <stp>All</stp>
        <stp/>
        <stp/>
        <stp>TRUE</stp>
        <stp>T</stp>
        <tr r="I353" s="1"/>
      </tp>
      <tp>
        <v>2452894</v>
        <stp/>
        <stp>StudyData</stp>
        <stp>EP</stp>
        <stp>Vol</stp>
        <stp>VolType=auto, CoCType=Contract</stp>
        <stp>Vol</stp>
        <stp>ADC</stp>
        <stp>-251</stp>
        <stp>All</stp>
        <stp/>
        <stp/>
        <stp>TRUE</stp>
        <stp>T</stp>
        <tr r="I253" s="1"/>
      </tp>
      <tp>
        <v>2236954</v>
        <stp/>
        <stp>StudyData</stp>
        <stp>EP</stp>
        <stp>Vol</stp>
        <stp>VolType=auto, CoCType=Contract</stp>
        <stp>Vol</stp>
        <stp>ADC</stp>
        <stp>-551</stp>
        <stp>All</stp>
        <stp/>
        <stp/>
        <stp>TRUE</stp>
        <stp>T</stp>
        <tr r="I553" s="1"/>
      </tp>
      <tp>
        <v>1492516</v>
        <stp/>
        <stp>StudyData</stp>
        <stp>EP</stp>
        <stp>Vol</stp>
        <stp>VolType=auto, CoCType=Contract</stp>
        <stp>Vol</stp>
        <stp>ADC</stp>
        <stp>-451</stp>
        <stp>All</stp>
        <stp/>
        <stp/>
        <stp>TRUE</stp>
        <stp>T</stp>
        <tr r="I453" s="1"/>
      </tp>
      <tp>
        <v>1457918</v>
        <stp/>
        <stp>StudyData</stp>
        <stp>EP</stp>
        <stp>Vol</stp>
        <stp>VolType=auto, CoCType=Contract</stp>
        <stp>Vol</stp>
        <stp>ADC</stp>
        <stp>-751</stp>
        <stp>All</stp>
        <stp/>
        <stp/>
        <stp>TRUE</stp>
        <stp>T</stp>
        <tr r="I753" s="1"/>
      </tp>
      <tp>
        <v>2211786</v>
        <stp/>
        <stp>StudyData</stp>
        <stp>EP</stp>
        <stp>Vol</stp>
        <stp>VolType=auto, CoCType=Contract</stp>
        <stp>Vol</stp>
        <stp>ADC</stp>
        <stp>-651</stp>
        <stp>All</stp>
        <stp/>
        <stp/>
        <stp>TRUE</stp>
        <stp>T</stp>
        <tr r="I653" s="1"/>
      </tp>
      <tp>
        <v>1924058</v>
        <stp/>
        <stp>StudyData</stp>
        <stp>EP</stp>
        <stp>Vol</stp>
        <stp>VolType=auto, CoCType=Contract</stp>
        <stp>Vol</stp>
        <stp>ADC</stp>
        <stp>-951</stp>
        <stp>All</stp>
        <stp/>
        <stp/>
        <stp>TRUE</stp>
        <stp>T</stp>
        <tr r="I953" s="1"/>
      </tp>
      <tp>
        <v>1729004</v>
        <stp/>
        <stp>StudyData</stp>
        <stp>EP</stp>
        <stp>Vol</stp>
        <stp>VolType=auto, CoCType=Contract</stp>
        <stp>Vol</stp>
        <stp>ADC</stp>
        <stp>-851</stp>
        <stp>All</stp>
        <stp/>
        <stp/>
        <stp>TRUE</stp>
        <stp>T</stp>
        <tr r="I853" s="1"/>
      </tp>
      <tp>
        <v>1159448</v>
        <stp/>
        <stp>StudyData</stp>
        <stp>EP</stp>
        <stp>Vol</stp>
        <stp>VolType=auto, CoCType=Contract</stp>
        <stp>Vol</stp>
        <stp>ADC</stp>
        <stp>-150</stp>
        <stp>All</stp>
        <stp/>
        <stp/>
        <stp>TRUE</stp>
        <stp>T</stp>
        <tr r="I152" s="1"/>
      </tp>
      <tp>
        <v>1369103</v>
        <stp/>
        <stp>StudyData</stp>
        <stp>EP</stp>
        <stp>Vol</stp>
        <stp>VolType=auto, CoCType=Contract</stp>
        <stp>Vol</stp>
        <stp>ADC</stp>
        <stp>-350</stp>
        <stp>All</stp>
        <stp/>
        <stp/>
        <stp>TRUE</stp>
        <stp>T</stp>
        <tr r="I352" s="1"/>
      </tp>
      <tp>
        <v>1785532</v>
        <stp/>
        <stp>StudyData</stp>
        <stp>EP</stp>
        <stp>Vol</stp>
        <stp>VolType=auto, CoCType=Contract</stp>
        <stp>Vol</stp>
        <stp>ADC</stp>
        <stp>-250</stp>
        <stp>All</stp>
        <stp/>
        <stp/>
        <stp>TRUE</stp>
        <stp>T</stp>
        <tr r="I252" s="1"/>
      </tp>
      <tp>
        <v>1944981</v>
        <stp/>
        <stp>StudyData</stp>
        <stp>EP</stp>
        <stp>Vol</stp>
        <stp>VolType=auto, CoCType=Contract</stp>
        <stp>Vol</stp>
        <stp>ADC</stp>
        <stp>-550</stp>
        <stp>All</stp>
        <stp/>
        <stp/>
        <stp>TRUE</stp>
        <stp>T</stp>
        <tr r="I552" s="1"/>
      </tp>
      <tp>
        <v>1499218</v>
        <stp/>
        <stp>StudyData</stp>
        <stp>EP</stp>
        <stp>Vol</stp>
        <stp>VolType=auto, CoCType=Contract</stp>
        <stp>Vol</stp>
        <stp>ADC</stp>
        <stp>-450</stp>
        <stp>All</stp>
        <stp/>
        <stp/>
        <stp>TRUE</stp>
        <stp>T</stp>
        <tr r="I452" s="1"/>
      </tp>
      <tp>
        <v>1677883</v>
        <stp/>
        <stp>StudyData</stp>
        <stp>EP</stp>
        <stp>Vol</stp>
        <stp>VolType=auto, CoCType=Contract</stp>
        <stp>Vol</stp>
        <stp>ADC</stp>
        <stp>-750</stp>
        <stp>All</stp>
        <stp/>
        <stp/>
        <stp>TRUE</stp>
        <stp>T</stp>
        <tr r="I752" s="1"/>
      </tp>
      <tp>
        <v>2084386</v>
        <stp/>
        <stp>StudyData</stp>
        <stp>EP</stp>
        <stp>Vol</stp>
        <stp>VolType=auto, CoCType=Contract</stp>
        <stp>Vol</stp>
        <stp>ADC</stp>
        <stp>-650</stp>
        <stp>All</stp>
        <stp/>
        <stp/>
        <stp>TRUE</stp>
        <stp>T</stp>
        <tr r="I652" s="1"/>
      </tp>
      <tp>
        <v>1328852</v>
        <stp/>
        <stp>StudyData</stp>
        <stp>EP</stp>
        <stp>Vol</stp>
        <stp>VolType=auto, CoCType=Contract</stp>
        <stp>Vol</stp>
        <stp>ADC</stp>
        <stp>-950</stp>
        <stp>All</stp>
        <stp/>
        <stp/>
        <stp>TRUE</stp>
        <stp>T</stp>
        <tr r="I952" s="1"/>
      </tp>
      <tp>
        <v>1583216</v>
        <stp/>
        <stp>StudyData</stp>
        <stp>EP</stp>
        <stp>Vol</stp>
        <stp>VolType=auto, CoCType=Contract</stp>
        <stp>Vol</stp>
        <stp>ADC</stp>
        <stp>-850</stp>
        <stp>All</stp>
        <stp/>
        <stp/>
        <stp>TRUE</stp>
        <stp>T</stp>
        <tr r="I852" s="1"/>
      </tp>
      <tp t="s">
        <v>E-Mini S&amp;P 500, Jun 25</v>
        <stp/>
        <stp>ContractData</stp>
        <stp>EP</stp>
        <stp>LongDescription</stp>
        <stp/>
        <stp>T</stp>
        <tr r="A18" s="1"/>
      </tp>
      <tp>
        <v>1550734</v>
        <stp/>
        <stp>StudyData</stp>
        <stp>EP</stp>
        <stp>Vol</stp>
        <stp>VolType=auto, CoCType=Contract</stp>
        <stp>Vol</stp>
        <stp>ADC</stp>
        <stp>-129</stp>
        <stp>All</stp>
        <stp/>
        <stp/>
        <stp>TRUE</stp>
        <stp>T</stp>
        <tr r="I131" s="1"/>
      </tp>
      <tp>
        <v>997431</v>
        <stp/>
        <stp>StudyData</stp>
        <stp>EP</stp>
        <stp>Vol</stp>
        <stp>VolType=auto, CoCType=Contract</stp>
        <stp>Vol</stp>
        <stp>ADC</stp>
        <stp>-329</stp>
        <stp>All</stp>
        <stp/>
        <stp/>
        <stp>TRUE</stp>
        <stp>T</stp>
        <tr r="I331" s="1"/>
      </tp>
      <tp>
        <v>808966</v>
        <stp/>
        <stp>StudyData</stp>
        <stp>EP</stp>
        <stp>Vol</stp>
        <stp>VolType=auto, CoCType=Contract</stp>
        <stp>Vol</stp>
        <stp>ADC</stp>
        <stp>-229</stp>
        <stp>All</stp>
        <stp/>
        <stp/>
        <stp>TRUE</stp>
        <stp>T</stp>
        <tr r="I231" s="1"/>
      </tp>
      <tp>
        <v>1328041</v>
        <stp/>
        <stp>StudyData</stp>
        <stp>EP</stp>
        <stp>Vol</stp>
        <stp>VolType=auto, CoCType=Contract</stp>
        <stp>Vol</stp>
        <stp>ADC</stp>
        <stp>-529</stp>
        <stp>All</stp>
        <stp/>
        <stp/>
        <stp>TRUE</stp>
        <stp>T</stp>
        <tr r="I531" s="1"/>
      </tp>
      <tp>
        <v>1825966</v>
        <stp/>
        <stp>StudyData</stp>
        <stp>EP</stp>
        <stp>Vol</stp>
        <stp>VolType=auto, CoCType=Contract</stp>
        <stp>Vol</stp>
        <stp>ADC</stp>
        <stp>-429</stp>
        <stp>All</stp>
        <stp/>
        <stp/>
        <stp>TRUE</stp>
        <stp>T</stp>
        <tr r="I431" s="1"/>
      </tp>
      <tp>
        <v>1485497</v>
        <stp/>
        <stp>StudyData</stp>
        <stp>EP</stp>
        <stp>Vol</stp>
        <stp>VolType=auto, CoCType=Contract</stp>
        <stp>Vol</stp>
        <stp>ADC</stp>
        <stp>-729</stp>
        <stp>All</stp>
        <stp/>
        <stp/>
        <stp>TRUE</stp>
        <stp>T</stp>
        <tr r="I731" s="1"/>
      </tp>
      <tp>
        <v>1500171</v>
        <stp/>
        <stp>StudyData</stp>
        <stp>EP</stp>
        <stp>Vol</stp>
        <stp>VolType=auto, CoCType=Contract</stp>
        <stp>Vol</stp>
        <stp>ADC</stp>
        <stp>-629</stp>
        <stp>All</stp>
        <stp/>
        <stp/>
        <stp>TRUE</stp>
        <stp>T</stp>
        <tr r="I631" s="1"/>
      </tp>
      <tp>
        <v>1941006</v>
        <stp/>
        <stp>StudyData</stp>
        <stp>EP</stp>
        <stp>Vol</stp>
        <stp>VolType=auto, CoCType=Contract</stp>
        <stp>Vol</stp>
        <stp>ADC</stp>
        <stp>-929</stp>
        <stp>All</stp>
        <stp/>
        <stp/>
        <stp>TRUE</stp>
        <stp>T</stp>
        <tr r="I931" s="1"/>
      </tp>
      <tp>
        <v>2479025</v>
        <stp/>
        <stp>StudyData</stp>
        <stp>EP</stp>
        <stp>Vol</stp>
        <stp>VolType=auto, CoCType=Contract</stp>
        <stp>Vol</stp>
        <stp>ADC</stp>
        <stp>-829</stp>
        <stp>All</stp>
        <stp/>
        <stp/>
        <stp>TRUE</stp>
        <stp>T</stp>
        <tr r="I831" s="1"/>
      </tp>
      <tp>
        <v>1619917</v>
        <stp/>
        <stp>StudyData</stp>
        <stp>EP</stp>
        <stp>Vol</stp>
        <stp>VolType=auto, CoCType=Contract</stp>
        <stp>Vol</stp>
        <stp>ADC</stp>
        <stp>-128</stp>
        <stp>All</stp>
        <stp/>
        <stp/>
        <stp>TRUE</stp>
        <stp>T</stp>
        <tr r="I130" s="1"/>
      </tp>
      <tp>
        <v>1212336</v>
        <stp/>
        <stp>StudyData</stp>
        <stp>EP</stp>
        <stp>Vol</stp>
        <stp>VolType=auto, CoCType=Contract</stp>
        <stp>Vol</stp>
        <stp>ADC</stp>
        <stp>-328</stp>
        <stp>All</stp>
        <stp/>
        <stp/>
        <stp>TRUE</stp>
        <stp>T</stp>
        <tr r="I330" s="1"/>
      </tp>
      <tp>
        <v>1233173</v>
        <stp/>
        <stp>StudyData</stp>
        <stp>EP</stp>
        <stp>Vol</stp>
        <stp>VolType=auto, CoCType=Contract</stp>
        <stp>Vol</stp>
        <stp>ADC</stp>
        <stp>-228</stp>
        <stp>All</stp>
        <stp/>
        <stp/>
        <stp>TRUE</stp>
        <stp>T</stp>
        <tr r="I230" s="1"/>
      </tp>
      <tp>
        <v>1770908</v>
        <stp/>
        <stp>StudyData</stp>
        <stp>EP</stp>
        <stp>Vol</stp>
        <stp>VolType=auto, CoCType=Contract</stp>
        <stp>Vol</stp>
        <stp>ADC</stp>
        <stp>-528</stp>
        <stp>All</stp>
        <stp/>
        <stp/>
        <stp>TRUE</stp>
        <stp>T</stp>
        <tr r="I530" s="1"/>
      </tp>
      <tp>
        <v>1155158</v>
        <stp/>
        <stp>StudyData</stp>
        <stp>EP</stp>
        <stp>Vol</stp>
        <stp>VolType=auto, CoCType=Contract</stp>
        <stp>Vol</stp>
        <stp>ADC</stp>
        <stp>-428</stp>
        <stp>All</stp>
        <stp/>
        <stp/>
        <stp>TRUE</stp>
        <stp>T</stp>
        <tr r="I430" s="1"/>
      </tp>
      <tp>
        <v>1486103</v>
        <stp/>
        <stp>StudyData</stp>
        <stp>EP</stp>
        <stp>Vol</stp>
        <stp>VolType=auto, CoCType=Contract</stp>
        <stp>Vol</stp>
        <stp>ADC</stp>
        <stp>-728</stp>
        <stp>All</stp>
        <stp/>
        <stp/>
        <stp>TRUE</stp>
        <stp>T</stp>
        <tr r="I730" s="1"/>
      </tp>
      <tp>
        <v>2479997</v>
        <stp/>
        <stp>StudyData</stp>
        <stp>EP</stp>
        <stp>Vol</stp>
        <stp>VolType=auto, CoCType=Contract</stp>
        <stp>Vol</stp>
        <stp>ADC</stp>
        <stp>-628</stp>
        <stp>All</stp>
        <stp/>
        <stp/>
        <stp>TRUE</stp>
        <stp>T</stp>
        <tr r="I630" s="1"/>
      </tp>
      <tp>
        <v>1767853</v>
        <stp/>
        <stp>StudyData</stp>
        <stp>EP</stp>
        <stp>Vol</stp>
        <stp>VolType=auto, CoCType=Contract</stp>
        <stp>Vol</stp>
        <stp>ADC</stp>
        <stp>-928</stp>
        <stp>All</stp>
        <stp/>
        <stp/>
        <stp>TRUE</stp>
        <stp>T</stp>
        <tr r="I930" s="1"/>
      </tp>
      <tp>
        <v>2098618</v>
        <stp/>
        <stp>StudyData</stp>
        <stp>EP</stp>
        <stp>Vol</stp>
        <stp>VolType=auto, CoCType=Contract</stp>
        <stp>Vol</stp>
        <stp>ADC</stp>
        <stp>-828</stp>
        <stp>All</stp>
        <stp/>
        <stp/>
        <stp>TRUE</stp>
        <stp>T</stp>
        <tr r="I830" s="1"/>
      </tp>
      <tp>
        <v>1336843</v>
        <stp/>
        <stp>StudyData</stp>
        <stp>EP</stp>
        <stp>Vol</stp>
        <stp>VolType=auto, CoCType=Contract</stp>
        <stp>Vol</stp>
        <stp>ADC</stp>
        <stp>-127</stp>
        <stp>All</stp>
        <stp/>
        <stp/>
        <stp>TRUE</stp>
        <stp>T</stp>
        <tr r="I129" s="1"/>
      </tp>
      <tp>
        <v>1141487</v>
        <stp/>
        <stp>StudyData</stp>
        <stp>EP</stp>
        <stp>Vol</stp>
        <stp>VolType=auto, CoCType=Contract</stp>
        <stp>Vol</stp>
        <stp>ADC</stp>
        <stp>-327</stp>
        <stp>All</stp>
        <stp/>
        <stp/>
        <stp>TRUE</stp>
        <stp>T</stp>
        <tr r="I329" s="1"/>
      </tp>
      <tp>
        <v>981186</v>
        <stp/>
        <stp>StudyData</stp>
        <stp>EP</stp>
        <stp>Vol</stp>
        <stp>VolType=auto, CoCType=Contract</stp>
        <stp>Vol</stp>
        <stp>ADC</stp>
        <stp>-227</stp>
        <stp>All</stp>
        <stp/>
        <stp/>
        <stp>TRUE</stp>
        <stp>T</stp>
        <tr r="I229" s="1"/>
      </tp>
      <tp>
        <v>1814741</v>
        <stp/>
        <stp>StudyData</stp>
        <stp>EP</stp>
        <stp>Vol</stp>
        <stp>VolType=auto, CoCType=Contract</stp>
        <stp>Vol</stp>
        <stp>ADC</stp>
        <stp>-527</stp>
        <stp>All</stp>
        <stp/>
        <stp/>
        <stp>TRUE</stp>
        <stp>T</stp>
        <tr r="I529" s="1"/>
      </tp>
      <tp>
        <v>1422950</v>
        <stp/>
        <stp>StudyData</stp>
        <stp>EP</stp>
        <stp>Vol</stp>
        <stp>VolType=auto, CoCType=Contract</stp>
        <stp>Vol</stp>
        <stp>ADC</stp>
        <stp>-427</stp>
        <stp>All</stp>
        <stp/>
        <stp/>
        <stp>TRUE</stp>
        <stp>T</stp>
        <tr r="I429" s="1"/>
      </tp>
      <tp>
        <v>1640864</v>
        <stp/>
        <stp>StudyData</stp>
        <stp>EP</stp>
        <stp>Vol</stp>
        <stp>VolType=auto, CoCType=Contract</stp>
        <stp>Vol</stp>
        <stp>ADC</stp>
        <stp>-727</stp>
        <stp>All</stp>
        <stp/>
        <stp/>
        <stp>TRUE</stp>
        <stp>T</stp>
        <tr r="I729" s="1"/>
      </tp>
      <tp>
        <v>1834073</v>
        <stp/>
        <stp>StudyData</stp>
        <stp>EP</stp>
        <stp>Vol</stp>
        <stp>VolType=auto, CoCType=Contract</stp>
        <stp>Vol</stp>
        <stp>ADC</stp>
        <stp>-627</stp>
        <stp>All</stp>
        <stp/>
        <stp/>
        <stp>TRUE</stp>
        <stp>T</stp>
        <tr r="I629" s="1"/>
      </tp>
      <tp>
        <v>1447395</v>
        <stp/>
        <stp>StudyData</stp>
        <stp>EP</stp>
        <stp>Vol</stp>
        <stp>VolType=auto, CoCType=Contract</stp>
        <stp>Vol</stp>
        <stp>ADC</stp>
        <stp>-927</stp>
        <stp>All</stp>
        <stp/>
        <stp/>
        <stp>TRUE</stp>
        <stp>T</stp>
        <tr r="I929" s="1"/>
      </tp>
      <tp>
        <v>1523305</v>
        <stp/>
        <stp>StudyData</stp>
        <stp>EP</stp>
        <stp>Vol</stp>
        <stp>VolType=auto, CoCType=Contract</stp>
        <stp>Vol</stp>
        <stp>ADC</stp>
        <stp>-827</stp>
        <stp>All</stp>
        <stp/>
        <stp/>
        <stp>TRUE</stp>
        <stp>T</stp>
        <tr r="I829" s="1"/>
      </tp>
      <tp>
        <v>1157171</v>
        <stp/>
        <stp>StudyData</stp>
        <stp>EP</stp>
        <stp>Vol</stp>
        <stp>VolType=auto, CoCType=Contract</stp>
        <stp>Vol</stp>
        <stp>ADC</stp>
        <stp>-126</stp>
        <stp>All</stp>
        <stp/>
        <stp/>
        <stp>TRUE</stp>
        <stp>T</stp>
        <tr r="I128" s="1"/>
      </tp>
      <tp>
        <v>2112726</v>
        <stp/>
        <stp>StudyData</stp>
        <stp>EP</stp>
        <stp>Vol</stp>
        <stp>VolType=auto, CoCType=Contract</stp>
        <stp>Vol</stp>
        <stp>ADC</stp>
        <stp>-326</stp>
        <stp>All</stp>
        <stp/>
        <stp/>
        <stp>TRUE</stp>
        <stp>T</stp>
        <tr r="I328" s="1"/>
      </tp>
      <tp>
        <v>1063568</v>
        <stp/>
        <stp>StudyData</stp>
        <stp>EP</stp>
        <stp>Vol</stp>
        <stp>VolType=auto, CoCType=Contract</stp>
        <stp>Vol</stp>
        <stp>ADC</stp>
        <stp>-226</stp>
        <stp>All</stp>
        <stp/>
        <stp/>
        <stp>TRUE</stp>
        <stp>T</stp>
        <tr r="I228" s="1"/>
      </tp>
      <tp>
        <v>1686692</v>
        <stp/>
        <stp>StudyData</stp>
        <stp>EP</stp>
        <stp>Vol</stp>
        <stp>VolType=auto, CoCType=Contract</stp>
        <stp>Vol</stp>
        <stp>ADC</stp>
        <stp>-526</stp>
        <stp>All</stp>
        <stp/>
        <stp/>
        <stp>TRUE</stp>
        <stp>T</stp>
        <tr r="I528" s="1"/>
      </tp>
      <tp>
        <v>1482206</v>
        <stp/>
        <stp>StudyData</stp>
        <stp>EP</stp>
        <stp>Vol</stp>
        <stp>VolType=auto, CoCType=Contract</stp>
        <stp>Vol</stp>
        <stp>ADC</stp>
        <stp>-426</stp>
        <stp>All</stp>
        <stp/>
        <stp/>
        <stp>TRUE</stp>
        <stp>T</stp>
        <tr r="I428" s="1"/>
      </tp>
      <tp>
        <v>2157968</v>
        <stp/>
        <stp>StudyData</stp>
        <stp>EP</stp>
        <stp>Vol</stp>
        <stp>VolType=auto, CoCType=Contract</stp>
        <stp>Vol</stp>
        <stp>ADC</stp>
        <stp>-726</stp>
        <stp>All</stp>
        <stp/>
        <stp/>
        <stp>TRUE</stp>
        <stp>T</stp>
        <tr r="I728" s="1"/>
      </tp>
      <tp>
        <v>1849784</v>
        <stp/>
        <stp>StudyData</stp>
        <stp>EP</stp>
        <stp>Vol</stp>
        <stp>VolType=auto, CoCType=Contract</stp>
        <stp>Vol</stp>
        <stp>ADC</stp>
        <stp>-626</stp>
        <stp>All</stp>
        <stp/>
        <stp/>
        <stp>TRUE</stp>
        <stp>T</stp>
        <tr r="I628" s="1"/>
      </tp>
      <tp>
        <v>1182037</v>
        <stp/>
        <stp>StudyData</stp>
        <stp>EP</stp>
        <stp>Vol</stp>
        <stp>VolType=auto, CoCType=Contract</stp>
        <stp>Vol</stp>
        <stp>ADC</stp>
        <stp>-926</stp>
        <stp>All</stp>
        <stp/>
        <stp/>
        <stp>TRUE</stp>
        <stp>T</stp>
        <tr r="I928" s="1"/>
      </tp>
      <tp>
        <v>1426847</v>
        <stp/>
        <stp>StudyData</stp>
        <stp>EP</stp>
        <stp>Vol</stp>
        <stp>VolType=auto, CoCType=Contract</stp>
        <stp>Vol</stp>
        <stp>ADC</stp>
        <stp>-826</stp>
        <stp>All</stp>
        <stp/>
        <stp/>
        <stp>TRUE</stp>
        <stp>T</stp>
        <tr r="I828" s="1"/>
      </tp>
      <tp>
        <v>847984</v>
        <stp/>
        <stp>StudyData</stp>
        <stp>EP</stp>
        <stp>Vol</stp>
        <stp>VolType=auto, CoCType=Contract</stp>
        <stp>Vol</stp>
        <stp>ADC</stp>
        <stp>-125</stp>
        <stp>All</stp>
        <stp/>
        <stp/>
        <stp>TRUE</stp>
        <stp>T</stp>
        <tr r="I127" s="1"/>
      </tp>
      <tp>
        <v>1632071</v>
        <stp/>
        <stp>StudyData</stp>
        <stp>EP</stp>
        <stp>Vol</stp>
        <stp>VolType=auto, CoCType=Contract</stp>
        <stp>Vol</stp>
        <stp>ADC</stp>
        <stp>-325</stp>
        <stp>All</stp>
        <stp/>
        <stp/>
        <stp>TRUE</stp>
        <stp>T</stp>
        <tr r="I327" s="1"/>
      </tp>
      <tp>
        <v>1200224</v>
        <stp/>
        <stp>StudyData</stp>
        <stp>EP</stp>
        <stp>Vol</stp>
        <stp>VolType=auto, CoCType=Contract</stp>
        <stp>Vol</stp>
        <stp>ADC</stp>
        <stp>-225</stp>
        <stp>All</stp>
        <stp/>
        <stp/>
        <stp>TRUE</stp>
        <stp>T</stp>
        <tr r="I227" s="1"/>
      </tp>
      <tp>
        <v>1753803</v>
        <stp/>
        <stp>StudyData</stp>
        <stp>EP</stp>
        <stp>Vol</stp>
        <stp>VolType=auto, CoCType=Contract</stp>
        <stp>Vol</stp>
        <stp>ADC</stp>
        <stp>-525</stp>
        <stp>All</stp>
        <stp/>
        <stp/>
        <stp>TRUE</stp>
        <stp>T</stp>
        <tr r="I527" s="1"/>
      </tp>
      <tp>
        <v>1998638</v>
        <stp/>
        <stp>StudyData</stp>
        <stp>EP</stp>
        <stp>Vol</stp>
        <stp>VolType=auto, CoCType=Contract</stp>
        <stp>Vol</stp>
        <stp>ADC</stp>
        <stp>-425</stp>
        <stp>All</stp>
        <stp/>
        <stp/>
        <stp>TRUE</stp>
        <stp>T</stp>
        <tr r="I427" s="1"/>
      </tp>
      <tp>
        <v>1916260</v>
        <stp/>
        <stp>StudyData</stp>
        <stp>EP</stp>
        <stp>Vol</stp>
        <stp>VolType=auto, CoCType=Contract</stp>
        <stp>Vol</stp>
        <stp>ADC</stp>
        <stp>-725</stp>
        <stp>All</stp>
        <stp/>
        <stp/>
        <stp>TRUE</stp>
        <stp>T</stp>
        <tr r="I727" s="1"/>
      </tp>
      <tp>
        <v>1497688</v>
        <stp/>
        <stp>StudyData</stp>
        <stp>EP</stp>
        <stp>Vol</stp>
        <stp>VolType=auto, CoCType=Contract</stp>
        <stp>Vol</stp>
        <stp>ADC</stp>
        <stp>-625</stp>
        <stp>All</stp>
        <stp/>
        <stp/>
        <stp>TRUE</stp>
        <stp>T</stp>
        <tr r="I627" s="1"/>
      </tp>
      <tp>
        <v>1306188</v>
        <stp/>
        <stp>StudyData</stp>
        <stp>EP</stp>
        <stp>Vol</stp>
        <stp>VolType=auto, CoCType=Contract</stp>
        <stp>Vol</stp>
        <stp>ADC</stp>
        <stp>-925</stp>
        <stp>All</stp>
        <stp/>
        <stp/>
        <stp>TRUE</stp>
        <stp>T</stp>
        <tr r="I927" s="1"/>
      </tp>
      <tp>
        <v>1629730</v>
        <stp/>
        <stp>StudyData</stp>
        <stp>EP</stp>
        <stp>Vol</stp>
        <stp>VolType=auto, CoCType=Contract</stp>
        <stp>Vol</stp>
        <stp>ADC</stp>
        <stp>-825</stp>
        <stp>All</stp>
        <stp/>
        <stp/>
        <stp>TRUE</stp>
        <stp>T</stp>
        <tr r="I827" s="1"/>
      </tp>
      <tp>
        <v>989033</v>
        <stp/>
        <stp>StudyData</stp>
        <stp>EP</stp>
        <stp>Vol</stp>
        <stp>VolType=auto, CoCType=Contract</stp>
        <stp>Vol</stp>
        <stp>ADC</stp>
        <stp>-124</stp>
        <stp>All</stp>
        <stp/>
        <stp/>
        <stp>TRUE</stp>
        <stp>T</stp>
        <tr r="I126" s="1"/>
      </tp>
      <tp>
        <v>1361757</v>
        <stp/>
        <stp>StudyData</stp>
        <stp>EP</stp>
        <stp>Vol</stp>
        <stp>VolType=auto, CoCType=Contract</stp>
        <stp>Vol</stp>
        <stp>ADC</stp>
        <stp>-324</stp>
        <stp>All</stp>
        <stp/>
        <stp/>
        <stp>TRUE</stp>
        <stp>T</stp>
        <tr r="I326" s="1"/>
      </tp>
      <tp>
        <v>1970766</v>
        <stp/>
        <stp>StudyData</stp>
        <stp>EP</stp>
        <stp>Vol</stp>
        <stp>VolType=auto, CoCType=Contract</stp>
        <stp>Vol</stp>
        <stp>ADC</stp>
        <stp>-224</stp>
        <stp>All</stp>
        <stp/>
        <stp/>
        <stp>TRUE</stp>
        <stp>T</stp>
        <tr r="I226" s="1"/>
      </tp>
      <tp>
        <v>1240490</v>
        <stp/>
        <stp>StudyData</stp>
        <stp>EP</stp>
        <stp>Vol</stp>
        <stp>VolType=auto, CoCType=Contract</stp>
        <stp>Vol</stp>
        <stp>ADC</stp>
        <stp>-524</stp>
        <stp>All</stp>
        <stp/>
        <stp/>
        <stp>TRUE</stp>
        <stp>T</stp>
        <tr r="I526" s="1"/>
      </tp>
      <tp>
        <v>1736576</v>
        <stp/>
        <stp>StudyData</stp>
        <stp>EP</stp>
        <stp>Vol</stp>
        <stp>VolType=auto, CoCType=Contract</stp>
        <stp>Vol</stp>
        <stp>ADC</stp>
        <stp>-424</stp>
        <stp>All</stp>
        <stp/>
        <stp/>
        <stp>TRUE</stp>
        <stp>T</stp>
        <tr r="I426" s="1"/>
      </tp>
      <tp>
        <v>1523753</v>
        <stp/>
        <stp>StudyData</stp>
        <stp>EP</stp>
        <stp>Vol</stp>
        <stp>VolType=auto, CoCType=Contract</stp>
        <stp>Vol</stp>
        <stp>ADC</stp>
        <stp>-724</stp>
        <stp>All</stp>
        <stp/>
        <stp/>
        <stp>TRUE</stp>
        <stp>T</stp>
        <tr r="I726" s="1"/>
      </tp>
      <tp>
        <v>1869101</v>
        <stp/>
        <stp>StudyData</stp>
        <stp>EP</stp>
        <stp>Vol</stp>
        <stp>VolType=auto, CoCType=Contract</stp>
        <stp>Vol</stp>
        <stp>ADC</stp>
        <stp>-624</stp>
        <stp>All</stp>
        <stp/>
        <stp/>
        <stp>TRUE</stp>
        <stp>T</stp>
        <tr r="I626" s="1"/>
      </tp>
      <tp>
        <v>2307037</v>
        <stp/>
        <stp>StudyData</stp>
        <stp>EP</stp>
        <stp>Vol</stp>
        <stp>VolType=auto, CoCType=Contract</stp>
        <stp>Vol</stp>
        <stp>ADC</stp>
        <stp>-924</stp>
        <stp>All</stp>
        <stp/>
        <stp/>
        <stp>TRUE</stp>
        <stp>T</stp>
        <tr r="I926" s="1"/>
      </tp>
      <tp>
        <v>1824590</v>
        <stp/>
        <stp>StudyData</stp>
        <stp>EP</stp>
        <stp>Vol</stp>
        <stp>VolType=auto, CoCType=Contract</stp>
        <stp>Vol</stp>
        <stp>ADC</stp>
        <stp>-824</stp>
        <stp>All</stp>
        <stp/>
        <stp/>
        <stp>TRUE</stp>
        <stp>T</stp>
        <tr r="I826" s="1"/>
      </tp>
      <tp>
        <v>991961</v>
        <stp/>
        <stp>StudyData</stp>
        <stp>EP</stp>
        <stp>Vol</stp>
        <stp>VolType=auto, CoCType=Contract</stp>
        <stp>Vol</stp>
        <stp>ADC</stp>
        <stp>-123</stp>
        <stp>All</stp>
        <stp/>
        <stp/>
        <stp>TRUE</stp>
        <stp>T</stp>
        <tr r="I125" s="1"/>
      </tp>
      <tp>
        <v>1527729</v>
        <stp/>
        <stp>StudyData</stp>
        <stp>EP</stp>
        <stp>Vol</stp>
        <stp>VolType=auto, CoCType=Contract</stp>
        <stp>Vol</stp>
        <stp>ADC</stp>
        <stp>-323</stp>
        <stp>All</stp>
        <stp/>
        <stp/>
        <stp>TRUE</stp>
        <stp>T</stp>
        <tr r="I325" s="1"/>
      </tp>
      <tp>
        <v>1684437</v>
        <stp/>
        <stp>StudyData</stp>
        <stp>EP</stp>
        <stp>Vol</stp>
        <stp>VolType=auto, CoCType=Contract</stp>
        <stp>Vol</stp>
        <stp>ADC</stp>
        <stp>-223</stp>
        <stp>All</stp>
        <stp/>
        <stp/>
        <stp>TRUE</stp>
        <stp>T</stp>
        <tr r="I225" s="1"/>
      </tp>
      <tp>
        <v>2034176</v>
        <stp/>
        <stp>StudyData</stp>
        <stp>EP</stp>
        <stp>Vol</stp>
        <stp>VolType=auto, CoCType=Contract</stp>
        <stp>Vol</stp>
        <stp>ADC</stp>
        <stp>-523</stp>
        <stp>All</stp>
        <stp/>
        <stp/>
        <stp>TRUE</stp>
        <stp>T</stp>
        <tr r="I525" s="1"/>
      </tp>
      <tp>
        <v>1561595</v>
        <stp/>
        <stp>StudyData</stp>
        <stp>EP</stp>
        <stp>Vol</stp>
        <stp>VolType=auto, CoCType=Contract</stp>
        <stp>Vol</stp>
        <stp>ADC</stp>
        <stp>-423</stp>
        <stp>All</stp>
        <stp/>
        <stp/>
        <stp>TRUE</stp>
        <stp>T</stp>
        <tr r="I425" s="1"/>
      </tp>
      <tp>
        <v>1439590</v>
        <stp/>
        <stp>StudyData</stp>
        <stp>EP</stp>
        <stp>Vol</stp>
        <stp>VolType=auto, CoCType=Contract</stp>
        <stp>Vol</stp>
        <stp>ADC</stp>
        <stp>-723</stp>
        <stp>All</stp>
        <stp/>
        <stp/>
        <stp>TRUE</stp>
        <stp>T</stp>
        <tr r="I725" s="1"/>
      </tp>
      <tp>
        <v>1756473</v>
        <stp/>
        <stp>StudyData</stp>
        <stp>EP</stp>
        <stp>Vol</stp>
        <stp>VolType=auto, CoCType=Contract</stp>
        <stp>Vol</stp>
        <stp>ADC</stp>
        <stp>-623</stp>
        <stp>All</stp>
        <stp/>
        <stp/>
        <stp>TRUE</stp>
        <stp>T</stp>
        <tr r="I625" s="1"/>
      </tp>
      <tp>
        <v>1815726</v>
        <stp/>
        <stp>StudyData</stp>
        <stp>EP</stp>
        <stp>Vol</stp>
        <stp>VolType=auto, CoCType=Contract</stp>
        <stp>Vol</stp>
        <stp>ADC</stp>
        <stp>-923</stp>
        <stp>All</stp>
        <stp/>
        <stp/>
        <stp>TRUE</stp>
        <stp>T</stp>
        <tr r="I925" s="1"/>
      </tp>
      <tp>
        <v>2589159</v>
        <stp/>
        <stp>StudyData</stp>
        <stp>EP</stp>
        <stp>Vol</stp>
        <stp>VolType=auto, CoCType=Contract</stp>
        <stp>Vol</stp>
        <stp>ADC</stp>
        <stp>-823</stp>
        <stp>All</stp>
        <stp/>
        <stp/>
        <stp>TRUE</stp>
        <stp>T</stp>
        <tr r="I825" s="1"/>
      </tp>
      <tp>
        <v>1142137</v>
        <stp/>
        <stp>StudyData</stp>
        <stp>EP</stp>
        <stp>Vol</stp>
        <stp>VolType=auto, CoCType=Contract</stp>
        <stp>Vol</stp>
        <stp>ADC</stp>
        <stp>-122</stp>
        <stp>All</stp>
        <stp/>
        <stp/>
        <stp>TRUE</stp>
        <stp>T</stp>
        <tr r="I124" s="1"/>
      </tp>
      <tp>
        <v>1609827</v>
        <stp/>
        <stp>StudyData</stp>
        <stp>EP</stp>
        <stp>Vol</stp>
        <stp>VolType=auto, CoCType=Contract</stp>
        <stp>Vol</stp>
        <stp>ADC</stp>
        <stp>-322</stp>
        <stp>All</stp>
        <stp/>
        <stp/>
        <stp>TRUE</stp>
        <stp>T</stp>
        <tr r="I324" s="1"/>
      </tp>
      <tp>
        <v>1701349</v>
        <stp/>
        <stp>StudyData</stp>
        <stp>EP</stp>
        <stp>Vol</stp>
        <stp>VolType=auto, CoCType=Contract</stp>
        <stp>Vol</stp>
        <stp>ADC</stp>
        <stp>-222</stp>
        <stp>All</stp>
        <stp/>
        <stp/>
        <stp>TRUE</stp>
        <stp>T</stp>
        <tr r="I224" s="1"/>
      </tp>
      <tp>
        <v>1658392</v>
        <stp/>
        <stp>StudyData</stp>
        <stp>EP</stp>
        <stp>Vol</stp>
        <stp>VolType=auto, CoCType=Contract</stp>
        <stp>Vol</stp>
        <stp>ADC</stp>
        <stp>-522</stp>
        <stp>All</stp>
        <stp/>
        <stp/>
        <stp>TRUE</stp>
        <stp>T</stp>
        <tr r="I524" s="1"/>
      </tp>
      <tp>
        <v>1758048</v>
        <stp/>
        <stp>StudyData</stp>
        <stp>EP</stp>
        <stp>Vol</stp>
        <stp>VolType=auto, CoCType=Contract</stp>
        <stp>Vol</stp>
        <stp>ADC</stp>
        <stp>-422</stp>
        <stp>All</stp>
        <stp/>
        <stp/>
        <stp>TRUE</stp>
        <stp>T</stp>
        <tr r="I424" s="1"/>
      </tp>
      <tp>
        <v>1611604</v>
        <stp/>
        <stp>StudyData</stp>
        <stp>EP</stp>
        <stp>Vol</stp>
        <stp>VolType=auto, CoCType=Contract</stp>
        <stp>Vol</stp>
        <stp>ADC</stp>
        <stp>-722</stp>
        <stp>All</stp>
        <stp/>
        <stp/>
        <stp>TRUE</stp>
        <stp>T</stp>
        <tr r="I724" s="1"/>
      </tp>
      <tp>
        <v>1708915</v>
        <stp/>
        <stp>StudyData</stp>
        <stp>EP</stp>
        <stp>Vol</stp>
        <stp>VolType=auto, CoCType=Contract</stp>
        <stp>Vol</stp>
        <stp>ADC</stp>
        <stp>-622</stp>
        <stp>All</stp>
        <stp/>
        <stp/>
        <stp>TRUE</stp>
        <stp>T</stp>
        <tr r="I624" s="1"/>
      </tp>
      <tp>
        <v>2373423</v>
        <stp/>
        <stp>StudyData</stp>
        <stp>EP</stp>
        <stp>Vol</stp>
        <stp>VolType=auto, CoCType=Contract</stp>
        <stp>Vol</stp>
        <stp>ADC</stp>
        <stp>-922</stp>
        <stp>All</stp>
        <stp/>
        <stp/>
        <stp>TRUE</stp>
        <stp>T</stp>
        <tr r="I924" s="1"/>
      </tp>
      <tp>
        <v>1914227</v>
        <stp/>
        <stp>StudyData</stp>
        <stp>EP</stp>
        <stp>Vol</stp>
        <stp>VolType=auto, CoCType=Contract</stp>
        <stp>Vol</stp>
        <stp>ADC</stp>
        <stp>-822</stp>
        <stp>All</stp>
        <stp/>
        <stp/>
        <stp>TRUE</stp>
        <stp>T</stp>
        <tr r="I824" s="1"/>
      </tp>
      <tp>
        <v>1118784</v>
        <stp/>
        <stp>StudyData</stp>
        <stp>EP</stp>
        <stp>Vol</stp>
        <stp>VolType=auto, CoCType=Contract</stp>
        <stp>Vol</stp>
        <stp>ADC</stp>
        <stp>-121</stp>
        <stp>All</stp>
        <stp/>
        <stp/>
        <stp>TRUE</stp>
        <stp>T</stp>
        <tr r="I123" s="1"/>
      </tp>
      <tp>
        <v>1485687</v>
        <stp/>
        <stp>StudyData</stp>
        <stp>EP</stp>
        <stp>Vol</stp>
        <stp>VolType=auto, CoCType=Contract</stp>
        <stp>Vol</stp>
        <stp>ADC</stp>
        <stp>-321</stp>
        <stp>All</stp>
        <stp/>
        <stp/>
        <stp>TRUE</stp>
        <stp>T</stp>
        <tr r="I323" s="1"/>
      </tp>
      <tp>
        <v>1485113</v>
        <stp/>
        <stp>StudyData</stp>
        <stp>EP</stp>
        <stp>Vol</stp>
        <stp>VolType=auto, CoCType=Contract</stp>
        <stp>Vol</stp>
        <stp>ADC</stp>
        <stp>-221</stp>
        <stp>All</stp>
        <stp/>
        <stp/>
        <stp>TRUE</stp>
        <stp>T</stp>
        <tr r="I223" s="1"/>
      </tp>
      <tp>
        <v>1994772</v>
        <stp/>
        <stp>StudyData</stp>
        <stp>EP</stp>
        <stp>Vol</stp>
        <stp>VolType=auto, CoCType=Contract</stp>
        <stp>Vol</stp>
        <stp>ADC</stp>
        <stp>-521</stp>
        <stp>All</stp>
        <stp/>
        <stp/>
        <stp>TRUE</stp>
        <stp>T</stp>
        <tr r="I523" s="1"/>
      </tp>
      <tp>
        <v>1965913</v>
        <stp/>
        <stp>StudyData</stp>
        <stp>EP</stp>
        <stp>Vol</stp>
        <stp>VolType=auto, CoCType=Contract</stp>
        <stp>Vol</stp>
        <stp>ADC</stp>
        <stp>-421</stp>
        <stp>All</stp>
        <stp/>
        <stp/>
        <stp>TRUE</stp>
        <stp>T</stp>
        <tr r="I423" s="1"/>
      </tp>
      <tp>
        <v>1734355</v>
        <stp/>
        <stp>StudyData</stp>
        <stp>EP</stp>
        <stp>Vol</stp>
        <stp>VolType=auto, CoCType=Contract</stp>
        <stp>Vol</stp>
        <stp>ADC</stp>
        <stp>-721</stp>
        <stp>All</stp>
        <stp/>
        <stp/>
        <stp>TRUE</stp>
        <stp>T</stp>
        <tr r="I723" s="1"/>
      </tp>
      <tp>
        <v>1739761</v>
        <stp/>
        <stp>StudyData</stp>
        <stp>EP</stp>
        <stp>Vol</stp>
        <stp>VolType=auto, CoCType=Contract</stp>
        <stp>Vol</stp>
        <stp>ADC</stp>
        <stp>-621</stp>
        <stp>All</stp>
        <stp/>
        <stp/>
        <stp>TRUE</stp>
        <stp>T</stp>
        <tr r="I623" s="1"/>
      </tp>
      <tp>
        <v>2269695</v>
        <stp/>
        <stp>StudyData</stp>
        <stp>EP</stp>
        <stp>Vol</stp>
        <stp>VolType=auto, CoCType=Contract</stp>
        <stp>Vol</stp>
        <stp>ADC</stp>
        <stp>-921</stp>
        <stp>All</stp>
        <stp/>
        <stp/>
        <stp>TRUE</stp>
        <stp>T</stp>
        <tr r="I923" s="1"/>
      </tp>
      <tp>
        <v>2945330</v>
        <stp/>
        <stp>StudyData</stp>
        <stp>EP</stp>
        <stp>Vol</stp>
        <stp>VolType=auto, CoCType=Contract</stp>
        <stp>Vol</stp>
        <stp>ADC</stp>
        <stp>-821</stp>
        <stp>All</stp>
        <stp/>
        <stp/>
        <stp>TRUE</stp>
        <stp>T</stp>
        <tr r="I823" s="1"/>
      </tp>
      <tp>
        <v>1167677</v>
        <stp/>
        <stp>StudyData</stp>
        <stp>EP</stp>
        <stp>Vol</stp>
        <stp>VolType=auto, CoCType=Contract</stp>
        <stp>Vol</stp>
        <stp>ADC</stp>
        <stp>-120</stp>
        <stp>All</stp>
        <stp/>
        <stp/>
        <stp>TRUE</stp>
        <stp>T</stp>
        <tr r="I122" s="1"/>
      </tp>
      <tp>
        <v>1738869</v>
        <stp/>
        <stp>StudyData</stp>
        <stp>EP</stp>
        <stp>Vol</stp>
        <stp>VolType=auto, CoCType=Contract</stp>
        <stp>Vol</stp>
        <stp>ADC</stp>
        <stp>-320</stp>
        <stp>All</stp>
        <stp/>
        <stp/>
        <stp>TRUE</stp>
        <stp>T</stp>
        <tr r="I322" s="1"/>
      </tp>
      <tp>
        <v>2059862</v>
        <stp/>
        <stp>StudyData</stp>
        <stp>EP</stp>
        <stp>Vol</stp>
        <stp>VolType=auto, CoCType=Contract</stp>
        <stp>Vol</stp>
        <stp>ADC</stp>
        <stp>-220</stp>
        <stp>All</stp>
        <stp/>
        <stp/>
        <stp>TRUE</stp>
        <stp>T</stp>
        <tr r="I222" s="1"/>
      </tp>
      <tp>
        <v>1545895</v>
        <stp/>
        <stp>StudyData</stp>
        <stp>EP</stp>
        <stp>Vol</stp>
        <stp>VolType=auto, CoCType=Contract</stp>
        <stp>Vol</stp>
        <stp>ADC</stp>
        <stp>-520</stp>
        <stp>All</stp>
        <stp/>
        <stp/>
        <stp>TRUE</stp>
        <stp>T</stp>
        <tr r="I522" s="1"/>
      </tp>
      <tp>
        <v>2012088</v>
        <stp/>
        <stp>StudyData</stp>
        <stp>EP</stp>
        <stp>Vol</stp>
        <stp>VolType=auto, CoCType=Contract</stp>
        <stp>Vol</stp>
        <stp>ADC</stp>
        <stp>-420</stp>
        <stp>All</stp>
        <stp/>
        <stp/>
        <stp>TRUE</stp>
        <stp>T</stp>
        <tr r="I422" s="1"/>
      </tp>
      <tp>
        <v>1821097</v>
        <stp/>
        <stp>StudyData</stp>
        <stp>EP</stp>
        <stp>Vol</stp>
        <stp>VolType=auto, CoCType=Contract</stp>
        <stp>Vol</stp>
        <stp>ADC</stp>
        <stp>-720</stp>
        <stp>All</stp>
        <stp/>
        <stp/>
        <stp>TRUE</stp>
        <stp>T</stp>
        <tr r="I722" s="1"/>
      </tp>
      <tp>
        <v>2145805</v>
        <stp/>
        <stp>StudyData</stp>
        <stp>EP</stp>
        <stp>Vol</stp>
        <stp>VolType=auto, CoCType=Contract</stp>
        <stp>Vol</stp>
        <stp>ADC</stp>
        <stp>-620</stp>
        <stp>All</stp>
        <stp/>
        <stp/>
        <stp>TRUE</stp>
        <stp>T</stp>
        <tr r="I622" s="1"/>
      </tp>
      <tp>
        <v>2135338</v>
        <stp/>
        <stp>StudyData</stp>
        <stp>EP</stp>
        <stp>Vol</stp>
        <stp>VolType=auto, CoCType=Contract</stp>
        <stp>Vol</stp>
        <stp>ADC</stp>
        <stp>-920</stp>
        <stp>All</stp>
        <stp/>
        <stp/>
        <stp>TRUE</stp>
        <stp>T</stp>
        <tr r="I922" s="1"/>
      </tp>
      <tp>
        <v>1950397</v>
        <stp/>
        <stp>StudyData</stp>
        <stp>EP</stp>
        <stp>Vol</stp>
        <stp>VolType=auto, CoCType=Contract</stp>
        <stp>Vol</stp>
        <stp>ADC</stp>
        <stp>-820</stp>
        <stp>All</stp>
        <stp/>
        <stp/>
        <stp>TRUE</stp>
        <stp>T</stp>
        <tr r="I822" s="1"/>
      </tp>
      <tp>
        <v>1184512</v>
        <stp/>
        <stp>StudyData</stp>
        <stp>EP</stp>
        <stp>Vol</stp>
        <stp>VolType=auto, CoCType=Contract</stp>
        <stp>Vol</stp>
        <stp>ADC</stp>
        <stp>-139</stp>
        <stp>All</stp>
        <stp/>
        <stp/>
        <stp>TRUE</stp>
        <stp>T</stp>
        <tr r="I141" s="1"/>
      </tp>
      <tp>
        <v>1532026</v>
        <stp/>
        <stp>StudyData</stp>
        <stp>EP</stp>
        <stp>Vol</stp>
        <stp>VolType=auto, CoCType=Contract</stp>
        <stp>Vol</stp>
        <stp>ADC</stp>
        <stp>-339</stp>
        <stp>All</stp>
        <stp/>
        <stp/>
        <stp>TRUE</stp>
        <stp>T</stp>
        <tr r="I341" s="1"/>
      </tp>
      <tp>
        <v>1561429</v>
        <stp/>
        <stp>StudyData</stp>
        <stp>EP</stp>
        <stp>Vol</stp>
        <stp>VolType=auto, CoCType=Contract</stp>
        <stp>Vol</stp>
        <stp>ADC</stp>
        <stp>-239</stp>
        <stp>All</stp>
        <stp/>
        <stp/>
        <stp>TRUE</stp>
        <stp>T</stp>
        <tr r="I241" s="1"/>
      </tp>
      <tp>
        <v>1167715</v>
        <stp/>
        <stp>StudyData</stp>
        <stp>EP</stp>
        <stp>Vol</stp>
        <stp>VolType=auto, CoCType=Contract</stp>
        <stp>Vol</stp>
        <stp>ADC</stp>
        <stp>-539</stp>
        <stp>All</stp>
        <stp/>
        <stp/>
        <stp>TRUE</stp>
        <stp>T</stp>
        <tr r="I541" s="1"/>
      </tp>
      <tp>
        <v>1395751</v>
        <stp/>
        <stp>StudyData</stp>
        <stp>EP</stp>
        <stp>Vol</stp>
        <stp>VolType=auto, CoCType=Contract</stp>
        <stp>Vol</stp>
        <stp>ADC</stp>
        <stp>-439</stp>
        <stp>All</stp>
        <stp/>
        <stp/>
        <stp>TRUE</stp>
        <stp>T</stp>
        <tr r="I441" s="1"/>
      </tp>
      <tp>
        <v>1607695</v>
        <stp/>
        <stp>StudyData</stp>
        <stp>EP</stp>
        <stp>Vol</stp>
        <stp>VolType=auto, CoCType=Contract</stp>
        <stp>Vol</stp>
        <stp>ADC</stp>
        <stp>-739</stp>
        <stp>All</stp>
        <stp/>
        <stp/>
        <stp>TRUE</stp>
        <stp>T</stp>
        <tr r="I741" s="1"/>
      </tp>
      <tp>
        <v>1592615</v>
        <stp/>
        <stp>StudyData</stp>
        <stp>EP</stp>
        <stp>Vol</stp>
        <stp>VolType=auto, CoCType=Contract</stp>
        <stp>Vol</stp>
        <stp>ADC</stp>
        <stp>-639</stp>
        <stp>All</stp>
        <stp/>
        <stp/>
        <stp>TRUE</stp>
        <stp>T</stp>
        <tr r="I641" s="1"/>
      </tp>
      <tp>
        <v>1277938</v>
        <stp/>
        <stp>StudyData</stp>
        <stp>EP</stp>
        <stp>Vol</stp>
        <stp>VolType=auto, CoCType=Contract</stp>
        <stp>Vol</stp>
        <stp>ADC</stp>
        <stp>-939</stp>
        <stp>All</stp>
        <stp/>
        <stp/>
        <stp>TRUE</stp>
        <stp>T</stp>
        <tr r="I941" s="1"/>
      </tp>
      <tp>
        <v>2251268</v>
        <stp/>
        <stp>StudyData</stp>
        <stp>EP</stp>
        <stp>Vol</stp>
        <stp>VolType=auto, CoCType=Contract</stp>
        <stp>Vol</stp>
        <stp>ADC</stp>
        <stp>-839</stp>
        <stp>All</stp>
        <stp/>
        <stp/>
        <stp>TRUE</stp>
        <stp>T</stp>
        <tr r="I841" s="1"/>
      </tp>
      <tp>
        <v>1069929</v>
        <stp/>
        <stp>StudyData</stp>
        <stp>EP</stp>
        <stp>Vol</stp>
        <stp>VolType=auto, CoCType=Contract</stp>
        <stp>Vol</stp>
        <stp>ADC</stp>
        <stp>-138</stp>
        <stp>All</stp>
        <stp/>
        <stp/>
        <stp>TRUE</stp>
        <stp>T</stp>
        <tr r="I140" s="1"/>
      </tp>
      <tp>
        <v>1363612</v>
        <stp/>
        <stp>StudyData</stp>
        <stp>EP</stp>
        <stp>Vol</stp>
        <stp>VolType=auto, CoCType=Contract</stp>
        <stp>Vol</stp>
        <stp>ADC</stp>
        <stp>-338</stp>
        <stp>All</stp>
        <stp/>
        <stp/>
        <stp>TRUE</stp>
        <stp>T</stp>
        <tr r="I340" s="1"/>
      </tp>
      <tp>
        <v>1811776</v>
        <stp/>
        <stp>StudyData</stp>
        <stp>EP</stp>
        <stp>Vol</stp>
        <stp>VolType=auto, CoCType=Contract</stp>
        <stp>Vol</stp>
        <stp>ADC</stp>
        <stp>-238</stp>
        <stp>All</stp>
        <stp/>
        <stp/>
        <stp>TRUE</stp>
        <stp>T</stp>
        <tr r="I240" s="1"/>
      </tp>
      <tp>
        <v>1221824</v>
        <stp/>
        <stp>StudyData</stp>
        <stp>EP</stp>
        <stp>Vol</stp>
        <stp>VolType=auto, CoCType=Contract</stp>
        <stp>Vol</stp>
        <stp>ADC</stp>
        <stp>-538</stp>
        <stp>All</stp>
        <stp/>
        <stp/>
        <stp>TRUE</stp>
        <stp>T</stp>
        <tr r="I540" s="1"/>
      </tp>
      <tp>
        <v>1416762</v>
        <stp/>
        <stp>StudyData</stp>
        <stp>EP</stp>
        <stp>Vol</stp>
        <stp>VolType=auto, CoCType=Contract</stp>
        <stp>Vol</stp>
        <stp>ADC</stp>
        <stp>-438</stp>
        <stp>All</stp>
        <stp/>
        <stp/>
        <stp>TRUE</stp>
        <stp>T</stp>
        <tr r="I440" s="1"/>
      </tp>
      <tp>
        <v>1563128</v>
        <stp/>
        <stp>StudyData</stp>
        <stp>EP</stp>
        <stp>Vol</stp>
        <stp>VolType=auto, CoCType=Contract</stp>
        <stp>Vol</stp>
        <stp>ADC</stp>
        <stp>-738</stp>
        <stp>All</stp>
        <stp/>
        <stp/>
        <stp>TRUE</stp>
        <stp>T</stp>
        <tr r="I740" s="1"/>
      </tp>
      <tp>
        <v>2230543</v>
        <stp/>
        <stp>StudyData</stp>
        <stp>EP</stp>
        <stp>Vol</stp>
        <stp>VolType=auto, CoCType=Contract</stp>
        <stp>Vol</stp>
        <stp>ADC</stp>
        <stp>-638</stp>
        <stp>All</stp>
        <stp/>
        <stp/>
        <stp>TRUE</stp>
        <stp>T</stp>
        <tr r="I640" s="1"/>
      </tp>
      <tp>
        <v>1606757</v>
        <stp/>
        <stp>StudyData</stp>
        <stp>EP</stp>
        <stp>Vol</stp>
        <stp>VolType=auto, CoCType=Contract</stp>
        <stp>Vol</stp>
        <stp>ADC</stp>
        <stp>-938</stp>
        <stp>All</stp>
        <stp/>
        <stp/>
        <stp>TRUE</stp>
        <stp>T</stp>
        <tr r="I940" s="1"/>
      </tp>
      <tp>
        <v>1846145</v>
        <stp/>
        <stp>StudyData</stp>
        <stp>EP</stp>
        <stp>Vol</stp>
        <stp>VolType=auto, CoCType=Contract</stp>
        <stp>Vol</stp>
        <stp>ADC</stp>
        <stp>-838</stp>
        <stp>All</stp>
        <stp/>
        <stp/>
        <stp>TRUE</stp>
        <stp>T</stp>
        <tr r="I840" s="1"/>
      </tp>
      <tp>
        <v>1407120</v>
        <stp/>
        <stp>StudyData</stp>
        <stp>EP</stp>
        <stp>Vol</stp>
        <stp>VolType=auto, CoCType=Contract</stp>
        <stp>Vol</stp>
        <stp>ADC</stp>
        <stp>-137</stp>
        <stp>All</stp>
        <stp/>
        <stp/>
        <stp>TRUE</stp>
        <stp>T</stp>
        <tr r="I139" s="1"/>
      </tp>
      <tp>
        <v>1197989</v>
        <stp/>
        <stp>StudyData</stp>
        <stp>EP</stp>
        <stp>Vol</stp>
        <stp>VolType=auto, CoCType=Contract</stp>
        <stp>Vol</stp>
        <stp>ADC</stp>
        <stp>-337</stp>
        <stp>All</stp>
        <stp/>
        <stp/>
        <stp>TRUE</stp>
        <stp>T</stp>
        <tr r="I339" s="1"/>
      </tp>
      <tp>
        <v>1392213</v>
        <stp/>
        <stp>StudyData</stp>
        <stp>EP</stp>
        <stp>Vol</stp>
        <stp>VolType=auto, CoCType=Contract</stp>
        <stp>Vol</stp>
        <stp>ADC</stp>
        <stp>-237</stp>
        <stp>All</stp>
        <stp/>
        <stp/>
        <stp>TRUE</stp>
        <stp>T</stp>
        <tr r="I239" s="1"/>
      </tp>
      <tp>
        <v>1853671</v>
        <stp/>
        <stp>StudyData</stp>
        <stp>EP</stp>
        <stp>Vol</stp>
        <stp>VolType=auto, CoCType=Contract</stp>
        <stp>Vol</stp>
        <stp>ADC</stp>
        <stp>-537</stp>
        <stp>All</stp>
        <stp/>
        <stp/>
        <stp>TRUE</stp>
        <stp>T</stp>
        <tr r="I539" s="1"/>
      </tp>
      <tp>
        <v>1391805</v>
        <stp/>
        <stp>StudyData</stp>
        <stp>EP</stp>
        <stp>Vol</stp>
        <stp>VolType=auto, CoCType=Contract</stp>
        <stp>Vol</stp>
        <stp>ADC</stp>
        <stp>-437</stp>
        <stp>All</stp>
        <stp/>
        <stp/>
        <stp>TRUE</stp>
        <stp>T</stp>
        <tr r="I439" s="1"/>
      </tp>
      <tp>
        <v>1497368</v>
        <stp/>
        <stp>StudyData</stp>
        <stp>EP</stp>
        <stp>Vol</stp>
        <stp>VolType=auto, CoCType=Contract</stp>
        <stp>Vol</stp>
        <stp>ADC</stp>
        <stp>-737</stp>
        <stp>All</stp>
        <stp/>
        <stp/>
        <stp>TRUE</stp>
        <stp>T</stp>
        <tr r="I739" s="1"/>
      </tp>
      <tp>
        <v>1502501</v>
        <stp/>
        <stp>StudyData</stp>
        <stp>EP</stp>
        <stp>Vol</stp>
        <stp>VolType=auto, CoCType=Contract</stp>
        <stp>Vol</stp>
        <stp>ADC</stp>
        <stp>-637</stp>
        <stp>All</stp>
        <stp/>
        <stp/>
        <stp>TRUE</stp>
        <stp>T</stp>
        <tr r="I639" s="1"/>
      </tp>
      <tp>
        <v>1696301</v>
        <stp/>
        <stp>StudyData</stp>
        <stp>EP</stp>
        <stp>Vol</stp>
        <stp>VolType=auto, CoCType=Contract</stp>
        <stp>Vol</stp>
        <stp>ADC</stp>
        <stp>-937</stp>
        <stp>All</stp>
        <stp/>
        <stp/>
        <stp>TRUE</stp>
        <stp>T</stp>
        <tr r="I939" s="1"/>
      </tp>
      <tp>
        <v>1618163</v>
        <stp/>
        <stp>StudyData</stp>
        <stp>EP</stp>
        <stp>Vol</stp>
        <stp>VolType=auto, CoCType=Contract</stp>
        <stp>Vol</stp>
        <stp>ADC</stp>
        <stp>-837</stp>
        <stp>All</stp>
        <stp/>
        <stp/>
        <stp>TRUE</stp>
        <stp>T</stp>
        <tr r="I839" s="1"/>
      </tp>
      <tp>
        <v>1445258</v>
        <stp/>
        <stp>StudyData</stp>
        <stp>EP</stp>
        <stp>Vol</stp>
        <stp>VolType=auto, CoCType=Contract</stp>
        <stp>Vol</stp>
        <stp>ADC</stp>
        <stp>-136</stp>
        <stp>All</stp>
        <stp/>
        <stp/>
        <stp>TRUE</stp>
        <stp>T</stp>
        <tr r="I138" s="1"/>
      </tp>
      <tp>
        <v>1157425</v>
        <stp/>
        <stp>StudyData</stp>
        <stp>EP</stp>
        <stp>Vol</stp>
        <stp>VolType=auto, CoCType=Contract</stp>
        <stp>Vol</stp>
        <stp>ADC</stp>
        <stp>-336</stp>
        <stp>All</stp>
        <stp/>
        <stp/>
        <stp>TRUE</stp>
        <stp>T</stp>
        <tr r="I338" s="1"/>
      </tp>
      <tp>
        <v>1410359</v>
        <stp/>
        <stp>StudyData</stp>
        <stp>EP</stp>
        <stp>Vol</stp>
        <stp>VolType=auto, CoCType=Contract</stp>
        <stp>Vol</stp>
        <stp>ADC</stp>
        <stp>-236</stp>
        <stp>All</stp>
        <stp/>
        <stp/>
        <stp>TRUE</stp>
        <stp>T</stp>
        <tr r="I238" s="1"/>
      </tp>
      <tp>
        <v>1458785</v>
        <stp/>
        <stp>StudyData</stp>
        <stp>EP</stp>
        <stp>Vol</stp>
        <stp>VolType=auto, CoCType=Contract</stp>
        <stp>Vol</stp>
        <stp>ADC</stp>
        <stp>-536</stp>
        <stp>All</stp>
        <stp/>
        <stp/>
        <stp>TRUE</stp>
        <stp>T</stp>
        <tr r="I538" s="1"/>
      </tp>
      <tp>
        <v>1600128</v>
        <stp/>
        <stp>StudyData</stp>
        <stp>EP</stp>
        <stp>Vol</stp>
        <stp>VolType=auto, CoCType=Contract</stp>
        <stp>Vol</stp>
        <stp>ADC</stp>
        <stp>-436</stp>
        <stp>All</stp>
        <stp/>
        <stp/>
        <stp>TRUE</stp>
        <stp>T</stp>
        <tr r="I438" s="1"/>
      </tp>
      <tp>
        <v>1791690</v>
        <stp/>
        <stp>StudyData</stp>
        <stp>EP</stp>
        <stp>Vol</stp>
        <stp>VolType=auto, CoCType=Contract</stp>
        <stp>Vol</stp>
        <stp>ADC</stp>
        <stp>-736</stp>
        <stp>All</stp>
        <stp/>
        <stp/>
        <stp>TRUE</stp>
        <stp>T</stp>
        <tr r="I738" s="1"/>
      </tp>
      <tp>
        <v>1560808</v>
        <stp/>
        <stp>StudyData</stp>
        <stp>EP</stp>
        <stp>Vol</stp>
        <stp>VolType=auto, CoCType=Contract</stp>
        <stp>Vol</stp>
        <stp>ADC</stp>
        <stp>-636</stp>
        <stp>All</stp>
        <stp/>
        <stp/>
        <stp>TRUE</stp>
        <stp>T</stp>
        <tr r="I638" s="1"/>
      </tp>
      <tp>
        <v>1855184</v>
        <stp/>
        <stp>StudyData</stp>
        <stp>EP</stp>
        <stp>Vol</stp>
        <stp>VolType=auto, CoCType=Contract</stp>
        <stp>Vol</stp>
        <stp>ADC</stp>
        <stp>-936</stp>
        <stp>All</stp>
        <stp/>
        <stp/>
        <stp>TRUE</stp>
        <stp>T</stp>
        <tr r="I938" s="1"/>
      </tp>
      <tp>
        <v>1624220</v>
        <stp/>
        <stp>StudyData</stp>
        <stp>EP</stp>
        <stp>Vol</stp>
        <stp>VolType=auto, CoCType=Contract</stp>
        <stp>Vol</stp>
        <stp>ADC</stp>
        <stp>-836</stp>
        <stp>All</stp>
        <stp/>
        <stp/>
        <stp>TRUE</stp>
        <stp>T</stp>
        <tr r="I838" s="1"/>
      </tp>
      <tp>
        <v>1538927</v>
        <stp/>
        <stp>StudyData</stp>
        <stp>EP</stp>
        <stp>Vol</stp>
        <stp>VolType=auto, CoCType=Contract</stp>
        <stp>Vol</stp>
        <stp>ADC</stp>
        <stp>-135</stp>
        <stp>All</stp>
        <stp/>
        <stp/>
        <stp>TRUE</stp>
        <stp>T</stp>
        <tr r="I137" s="1"/>
      </tp>
      <tp>
        <v>2285993</v>
        <stp/>
        <stp>StudyData</stp>
        <stp>EP</stp>
        <stp>Vol</stp>
        <stp>VolType=auto, CoCType=Contract</stp>
        <stp>Vol</stp>
        <stp>ADC</stp>
        <stp>-335</stp>
        <stp>All</stp>
        <stp/>
        <stp/>
        <stp>TRUE</stp>
        <stp>T</stp>
        <tr r="I337" s="1"/>
      </tp>
      <tp>
        <v>1141183</v>
        <stp/>
        <stp>StudyData</stp>
        <stp>EP</stp>
        <stp>Vol</stp>
        <stp>VolType=auto, CoCType=Contract</stp>
        <stp>Vol</stp>
        <stp>ADC</stp>
        <stp>-235</stp>
        <stp>All</stp>
        <stp/>
        <stp/>
        <stp>TRUE</stp>
        <stp>T</stp>
        <tr r="I237" s="1"/>
      </tp>
      <tp>
        <v>1882896</v>
        <stp/>
        <stp>StudyData</stp>
        <stp>EP</stp>
        <stp>Vol</stp>
        <stp>VolType=auto, CoCType=Contract</stp>
        <stp>Vol</stp>
        <stp>ADC</stp>
        <stp>-535</stp>
        <stp>All</stp>
        <stp/>
        <stp/>
        <stp>TRUE</stp>
        <stp>T</stp>
        <tr r="I537" s="1"/>
      </tp>
      <tp>
        <v>1602226</v>
        <stp/>
        <stp>StudyData</stp>
        <stp>EP</stp>
        <stp>Vol</stp>
        <stp>VolType=auto, CoCType=Contract</stp>
        <stp>Vol</stp>
        <stp>ADC</stp>
        <stp>-435</stp>
        <stp>All</stp>
        <stp/>
        <stp/>
        <stp>TRUE</stp>
        <stp>T</stp>
        <tr r="I437" s="1"/>
      </tp>
      <tp>
        <v>1717770</v>
        <stp/>
        <stp>StudyData</stp>
        <stp>EP</stp>
        <stp>Vol</stp>
        <stp>VolType=auto, CoCType=Contract</stp>
        <stp>Vol</stp>
        <stp>ADC</stp>
        <stp>-735</stp>
        <stp>All</stp>
        <stp/>
        <stp/>
        <stp>TRUE</stp>
        <stp>T</stp>
        <tr r="I737" s="1"/>
      </tp>
      <tp>
        <v>1534155</v>
        <stp/>
        <stp>StudyData</stp>
        <stp>EP</stp>
        <stp>Vol</stp>
        <stp>VolType=auto, CoCType=Contract</stp>
        <stp>Vol</stp>
        <stp>ADC</stp>
        <stp>-635</stp>
        <stp>All</stp>
        <stp/>
        <stp/>
        <stp>TRUE</stp>
        <stp>T</stp>
        <tr r="I637" s="1"/>
      </tp>
      <tp>
        <v>2427929</v>
        <stp/>
        <stp>StudyData</stp>
        <stp>EP</stp>
        <stp>Vol</stp>
        <stp>VolType=auto, CoCType=Contract</stp>
        <stp>Vol</stp>
        <stp>ADC</stp>
        <stp>-935</stp>
        <stp>All</stp>
        <stp/>
        <stp/>
        <stp>TRUE</stp>
        <stp>T</stp>
        <tr r="I937" s="1"/>
      </tp>
      <tp>
        <v>1800714</v>
        <stp/>
        <stp>StudyData</stp>
        <stp>EP</stp>
        <stp>Vol</stp>
        <stp>VolType=auto, CoCType=Contract</stp>
        <stp>Vol</stp>
        <stp>ADC</stp>
        <stp>-835</stp>
        <stp>All</stp>
        <stp/>
        <stp/>
        <stp>TRUE</stp>
        <stp>T</stp>
        <tr r="I837" s="1"/>
      </tp>
      <tp>
        <v>2008339</v>
        <stp/>
        <stp>StudyData</stp>
        <stp>EP</stp>
        <stp>Vol</stp>
        <stp>VolType=auto, CoCType=Contract</stp>
        <stp>Vol</stp>
        <stp>ADC</stp>
        <stp>-134</stp>
        <stp>All</stp>
        <stp/>
        <stp/>
        <stp>TRUE</stp>
        <stp>T</stp>
        <tr r="I136" s="1"/>
      </tp>
      <tp>
        <v>1835510</v>
        <stp/>
        <stp>StudyData</stp>
        <stp>EP</stp>
        <stp>Vol</stp>
        <stp>VolType=auto, CoCType=Contract</stp>
        <stp>Vol</stp>
        <stp>ADC</stp>
        <stp>-334</stp>
        <stp>All</stp>
        <stp/>
        <stp/>
        <stp>TRUE</stp>
        <stp>T</stp>
        <tr r="I336" s="1"/>
      </tp>
      <tp>
        <v>1197372</v>
        <stp/>
        <stp>StudyData</stp>
        <stp>EP</stp>
        <stp>Vol</stp>
        <stp>VolType=auto, CoCType=Contract</stp>
        <stp>Vol</stp>
        <stp>ADC</stp>
        <stp>-234</stp>
        <stp>All</stp>
        <stp/>
        <stp/>
        <stp>TRUE</stp>
        <stp>T</stp>
        <tr r="I236" s="1"/>
      </tp>
      <tp>
        <v>1298123</v>
        <stp/>
        <stp>StudyData</stp>
        <stp>EP</stp>
        <stp>Vol</stp>
        <stp>VolType=auto, CoCType=Contract</stp>
        <stp>Vol</stp>
        <stp>ADC</stp>
        <stp>-534</stp>
        <stp>All</stp>
        <stp/>
        <stp/>
        <stp>TRUE</stp>
        <stp>T</stp>
        <tr r="I536" s="1"/>
      </tp>
      <tp>
        <v>1686158</v>
        <stp/>
        <stp>StudyData</stp>
        <stp>EP</stp>
        <stp>Vol</stp>
        <stp>VolType=auto, CoCType=Contract</stp>
        <stp>Vol</stp>
        <stp>ADC</stp>
        <stp>-434</stp>
        <stp>All</stp>
        <stp/>
        <stp/>
        <stp>TRUE</stp>
        <stp>T</stp>
        <tr r="I436" s="1"/>
      </tp>
      <tp>
        <v>2394361</v>
        <stp/>
        <stp>StudyData</stp>
        <stp>EP</stp>
        <stp>Vol</stp>
        <stp>VolType=auto, CoCType=Contract</stp>
        <stp>Vol</stp>
        <stp>ADC</stp>
        <stp>-734</stp>
        <stp>All</stp>
        <stp/>
        <stp/>
        <stp>TRUE</stp>
        <stp>T</stp>
        <tr r="I736" s="1"/>
      </tp>
      <tp>
        <v>1178421</v>
        <stp/>
        <stp>StudyData</stp>
        <stp>EP</stp>
        <stp>Vol</stp>
        <stp>VolType=auto, CoCType=Contract</stp>
        <stp>Vol</stp>
        <stp>ADC</stp>
        <stp>-634</stp>
        <stp>All</stp>
        <stp/>
        <stp/>
        <stp>TRUE</stp>
        <stp>T</stp>
        <tr r="I636" s="1"/>
      </tp>
      <tp>
        <v>2152610</v>
        <stp/>
        <stp>StudyData</stp>
        <stp>EP</stp>
        <stp>Vol</stp>
        <stp>VolType=auto, CoCType=Contract</stp>
        <stp>Vol</stp>
        <stp>ADC</stp>
        <stp>-934</stp>
        <stp>All</stp>
        <stp/>
        <stp/>
        <stp>TRUE</stp>
        <stp>T</stp>
        <tr r="I936" s="1"/>
      </tp>
      <tp>
        <v>1957881</v>
        <stp/>
        <stp>StudyData</stp>
        <stp>EP</stp>
        <stp>Vol</stp>
        <stp>VolType=auto, CoCType=Contract</stp>
        <stp>Vol</stp>
        <stp>ADC</stp>
        <stp>-834</stp>
        <stp>All</stp>
        <stp/>
        <stp/>
        <stp>TRUE</stp>
        <stp>T</stp>
        <tr r="I836" s="1"/>
      </tp>
      <tp>
        <v>1332326</v>
        <stp/>
        <stp>StudyData</stp>
        <stp>EP</stp>
        <stp>Vol</stp>
        <stp>VolType=auto, CoCType=Contract</stp>
        <stp>Vol</stp>
        <stp>ADC</stp>
        <stp>-133</stp>
        <stp>All</stp>
        <stp/>
        <stp/>
        <stp>TRUE</stp>
        <stp>T</stp>
        <tr r="I135" s="1"/>
      </tp>
      <tp>
        <v>1957796</v>
        <stp/>
        <stp>StudyData</stp>
        <stp>EP</stp>
        <stp>Vol</stp>
        <stp>VolType=auto, CoCType=Contract</stp>
        <stp>Vol</stp>
        <stp>ADC</stp>
        <stp>-333</stp>
        <stp>All</stp>
        <stp/>
        <stp/>
        <stp>TRUE</stp>
        <stp>T</stp>
        <tr r="I335" s="1"/>
      </tp>
      <tp>
        <v>1257121</v>
        <stp/>
        <stp>StudyData</stp>
        <stp>EP</stp>
        <stp>Vol</stp>
        <stp>VolType=auto, CoCType=Contract</stp>
        <stp>Vol</stp>
        <stp>ADC</stp>
        <stp>-233</stp>
        <stp>All</stp>
        <stp/>
        <stp/>
        <stp>TRUE</stp>
        <stp>T</stp>
        <tr r="I235" s="1"/>
      </tp>
      <tp>
        <v>1427797</v>
        <stp/>
        <stp>StudyData</stp>
        <stp>EP</stp>
        <stp>Vol</stp>
        <stp>VolType=auto, CoCType=Contract</stp>
        <stp>Vol</stp>
        <stp>ADC</stp>
        <stp>-533</stp>
        <stp>All</stp>
        <stp/>
        <stp/>
        <stp>TRUE</stp>
        <stp>T</stp>
        <tr r="I535" s="1"/>
      </tp>
      <tp>
        <v>2043475</v>
        <stp/>
        <stp>StudyData</stp>
        <stp>EP</stp>
        <stp>Vol</stp>
        <stp>VolType=auto, CoCType=Contract</stp>
        <stp>Vol</stp>
        <stp>ADC</stp>
        <stp>-433</stp>
        <stp>All</stp>
        <stp/>
        <stp/>
        <stp>TRUE</stp>
        <stp>T</stp>
        <tr r="I435" s="1"/>
      </tp>
      <tp>
        <v>1752977</v>
        <stp/>
        <stp>StudyData</stp>
        <stp>EP</stp>
        <stp>Vol</stp>
        <stp>VolType=auto, CoCType=Contract</stp>
        <stp>Vol</stp>
        <stp>ADC</stp>
        <stp>-733</stp>
        <stp>All</stp>
        <stp/>
        <stp/>
        <stp>TRUE</stp>
        <stp>T</stp>
        <tr r="I735" s="1"/>
      </tp>
      <tp>
        <v>1161999</v>
        <stp/>
        <stp>StudyData</stp>
        <stp>EP</stp>
        <stp>Vol</stp>
        <stp>VolType=auto, CoCType=Contract</stp>
        <stp>Vol</stp>
        <stp>ADC</stp>
        <stp>-633</stp>
        <stp>All</stp>
        <stp/>
        <stp/>
        <stp>TRUE</stp>
        <stp>T</stp>
        <tr r="I635" s="1"/>
      </tp>
      <tp>
        <v>1640051</v>
        <stp/>
        <stp>StudyData</stp>
        <stp>EP</stp>
        <stp>Vol</stp>
        <stp>VolType=auto, CoCType=Contract</stp>
        <stp>Vol</stp>
        <stp>ADC</stp>
        <stp>-933</stp>
        <stp>All</stp>
        <stp/>
        <stp/>
        <stp>TRUE</stp>
        <stp>T</stp>
        <tr r="I935" s="1"/>
      </tp>
      <tp>
        <v>1495143</v>
        <stp/>
        <stp>StudyData</stp>
        <stp>EP</stp>
        <stp>Vol</stp>
        <stp>VolType=auto, CoCType=Contract</stp>
        <stp>Vol</stp>
        <stp>ADC</stp>
        <stp>-833</stp>
        <stp>All</stp>
        <stp/>
        <stp/>
        <stp>TRUE</stp>
        <stp>T</stp>
        <tr r="I835" s="1"/>
      </tp>
      <tp>
        <v>1636346</v>
        <stp/>
        <stp>StudyData</stp>
        <stp>EP</stp>
        <stp>Vol</stp>
        <stp>VolType=auto, CoCType=Contract</stp>
        <stp>Vol</stp>
        <stp>ADC</stp>
        <stp>-132</stp>
        <stp>All</stp>
        <stp/>
        <stp/>
        <stp>TRUE</stp>
        <stp>T</stp>
        <tr r="I134" s="1"/>
      </tp>
      <tp>
        <v>1504676</v>
        <stp/>
        <stp>StudyData</stp>
        <stp>EP</stp>
        <stp>Vol</stp>
        <stp>VolType=auto, CoCType=Contract</stp>
        <stp>Vol</stp>
        <stp>ADC</stp>
        <stp>-332</stp>
        <stp>All</stp>
        <stp/>
        <stp/>
        <stp>TRUE</stp>
        <stp>T</stp>
        <tr r="I334" s="1"/>
      </tp>
      <tp>
        <v>1855777</v>
        <stp/>
        <stp>StudyData</stp>
        <stp>EP</stp>
        <stp>Vol</stp>
        <stp>VolType=auto, CoCType=Contract</stp>
        <stp>Vol</stp>
        <stp>ADC</stp>
        <stp>-232</stp>
        <stp>All</stp>
        <stp/>
        <stp/>
        <stp>TRUE</stp>
        <stp>T</stp>
        <tr r="I234" s="1"/>
      </tp>
      <tp>
        <v>1292622</v>
        <stp/>
        <stp>StudyData</stp>
        <stp>EP</stp>
        <stp>Vol</stp>
        <stp>VolType=auto, CoCType=Contract</stp>
        <stp>Vol</stp>
        <stp>ADC</stp>
        <stp>-532</stp>
        <stp>All</stp>
        <stp/>
        <stp/>
        <stp>TRUE</stp>
        <stp>T</stp>
        <tr r="I534" s="1"/>
      </tp>
      <tp>
        <v>1870977</v>
        <stp/>
        <stp>StudyData</stp>
        <stp>EP</stp>
        <stp>Vol</stp>
        <stp>VolType=auto, CoCType=Contract</stp>
        <stp>Vol</stp>
        <stp>ADC</stp>
        <stp>-432</stp>
        <stp>All</stp>
        <stp/>
        <stp/>
        <stp>TRUE</stp>
        <stp>T</stp>
        <tr r="I434" s="1"/>
      </tp>
      <tp>
        <v>2031501</v>
        <stp/>
        <stp>StudyData</stp>
        <stp>EP</stp>
        <stp>Vol</stp>
        <stp>VolType=auto, CoCType=Contract</stp>
        <stp>Vol</stp>
        <stp>ADC</stp>
        <stp>-732</stp>
        <stp>All</stp>
        <stp/>
        <stp/>
        <stp>TRUE</stp>
        <stp>T</stp>
        <tr r="I734" s="1"/>
      </tp>
      <tp>
        <v>1281153</v>
        <stp/>
        <stp>StudyData</stp>
        <stp>EP</stp>
        <stp>Vol</stp>
        <stp>VolType=auto, CoCType=Contract</stp>
        <stp>Vol</stp>
        <stp>ADC</stp>
        <stp>-632</stp>
        <stp>All</stp>
        <stp/>
        <stp/>
        <stp>TRUE</stp>
        <stp>T</stp>
        <tr r="I634" s="1"/>
      </tp>
      <tp>
        <v>1489822</v>
        <stp/>
        <stp>StudyData</stp>
        <stp>EP</stp>
        <stp>Vol</stp>
        <stp>VolType=auto, CoCType=Contract</stp>
        <stp>Vol</stp>
        <stp>ADC</stp>
        <stp>-932</stp>
        <stp>All</stp>
        <stp/>
        <stp/>
        <stp>TRUE</stp>
        <stp>T</stp>
        <tr r="I934" s="1"/>
      </tp>
      <tp>
        <v>1459766</v>
        <stp/>
        <stp>StudyData</stp>
        <stp>EP</stp>
        <stp>Vol</stp>
        <stp>VolType=auto, CoCType=Contract</stp>
        <stp>Vol</stp>
        <stp>ADC</stp>
        <stp>-832</stp>
        <stp>All</stp>
        <stp/>
        <stp/>
        <stp>TRUE</stp>
        <stp>T</stp>
        <tr r="I834" s="1"/>
      </tp>
      <tp>
        <v>1597257</v>
        <stp/>
        <stp>StudyData</stp>
        <stp>EP</stp>
        <stp>Vol</stp>
        <stp>VolType=auto, CoCType=Contract</stp>
        <stp>Vol</stp>
        <stp>ADC</stp>
        <stp>-131</stp>
        <stp>All</stp>
        <stp/>
        <stp/>
        <stp>TRUE</stp>
        <stp>T</stp>
        <tr r="I133" s="1"/>
      </tp>
      <tp>
        <v>1267419</v>
        <stp/>
        <stp>StudyData</stp>
        <stp>EP</stp>
        <stp>Vol</stp>
        <stp>VolType=auto, CoCType=Contract</stp>
        <stp>Vol</stp>
        <stp>ADC</stp>
        <stp>-331</stp>
        <stp>All</stp>
        <stp/>
        <stp/>
        <stp>TRUE</stp>
        <stp>T</stp>
        <tr r="I333" s="1"/>
      </tp>
      <tp>
        <v>1432355</v>
        <stp/>
        <stp>StudyData</stp>
        <stp>EP</stp>
        <stp>Vol</stp>
        <stp>VolType=auto, CoCType=Contract</stp>
        <stp>Vol</stp>
        <stp>ADC</stp>
        <stp>-231</stp>
        <stp>All</stp>
        <stp/>
        <stp/>
        <stp>TRUE</stp>
        <stp>T</stp>
        <tr r="I233" s="1"/>
      </tp>
      <tp>
        <v>1768379</v>
        <stp/>
        <stp>StudyData</stp>
        <stp>EP</stp>
        <stp>Vol</stp>
        <stp>VolType=auto, CoCType=Contract</stp>
        <stp>Vol</stp>
        <stp>ADC</stp>
        <stp>-531</stp>
        <stp>All</stp>
        <stp/>
        <stp/>
        <stp>TRUE</stp>
        <stp>T</stp>
        <tr r="I533" s="1"/>
      </tp>
      <tp>
        <v>1773153</v>
        <stp/>
        <stp>StudyData</stp>
        <stp>EP</stp>
        <stp>Vol</stp>
        <stp>VolType=auto, CoCType=Contract</stp>
        <stp>Vol</stp>
        <stp>ADC</stp>
        <stp>-431</stp>
        <stp>All</stp>
        <stp/>
        <stp/>
        <stp>TRUE</stp>
        <stp>T</stp>
        <tr r="I433" s="1"/>
      </tp>
      <tp>
        <v>1684324</v>
        <stp/>
        <stp>StudyData</stp>
        <stp>EP</stp>
        <stp>Vol</stp>
        <stp>VolType=auto, CoCType=Contract</stp>
        <stp>Vol</stp>
        <stp>ADC</stp>
        <stp>-731</stp>
        <stp>All</stp>
        <stp/>
        <stp/>
        <stp>TRUE</stp>
        <stp>T</stp>
        <tr r="I733" s="1"/>
      </tp>
      <tp>
        <v>608795</v>
        <stp/>
        <stp>StudyData</stp>
        <stp>EP</stp>
        <stp>Vol</stp>
        <stp>VolType=auto, CoCType=Contract</stp>
        <stp>Vol</stp>
        <stp>ADC</stp>
        <stp>-631</stp>
        <stp>All</stp>
        <stp/>
        <stp/>
        <stp>TRUE</stp>
        <stp>T</stp>
        <tr r="I633" s="1"/>
      </tp>
      <tp>
        <v>1968041</v>
        <stp/>
        <stp>StudyData</stp>
        <stp>EP</stp>
        <stp>Vol</stp>
        <stp>VolType=auto, CoCType=Contract</stp>
        <stp>Vol</stp>
        <stp>ADC</stp>
        <stp>-931</stp>
        <stp>All</stp>
        <stp/>
        <stp/>
        <stp>TRUE</stp>
        <stp>T</stp>
        <tr r="I933" s="1"/>
      </tp>
      <tp>
        <v>1383317</v>
        <stp/>
        <stp>StudyData</stp>
        <stp>EP</stp>
        <stp>Vol</stp>
        <stp>VolType=auto, CoCType=Contract</stp>
        <stp>Vol</stp>
        <stp>ADC</stp>
        <stp>-831</stp>
        <stp>All</stp>
        <stp/>
        <stp/>
        <stp>TRUE</stp>
        <stp>T</stp>
        <tr r="I833" s="1"/>
      </tp>
      <tp>
        <v>1867101</v>
        <stp/>
        <stp>StudyData</stp>
        <stp>EP</stp>
        <stp>Vol</stp>
        <stp>VolType=auto, CoCType=Contract</stp>
        <stp>Vol</stp>
        <stp>ADC</stp>
        <stp>-130</stp>
        <stp>All</stp>
        <stp/>
        <stp/>
        <stp>TRUE</stp>
        <stp>T</stp>
        <tr r="I132" s="1"/>
      </tp>
      <tp>
        <v>1336172</v>
        <stp/>
        <stp>StudyData</stp>
        <stp>EP</stp>
        <stp>Vol</stp>
        <stp>VolType=auto, CoCType=Contract</stp>
        <stp>Vol</stp>
        <stp>ADC</stp>
        <stp>-330</stp>
        <stp>All</stp>
        <stp/>
        <stp/>
        <stp>TRUE</stp>
        <stp>T</stp>
        <tr r="I332" s="1"/>
      </tp>
      <tp>
        <v>1315097</v>
        <stp/>
        <stp>StudyData</stp>
        <stp>EP</stp>
        <stp>Vol</stp>
        <stp>VolType=auto, CoCType=Contract</stp>
        <stp>Vol</stp>
        <stp>ADC</stp>
        <stp>-230</stp>
        <stp>All</stp>
        <stp/>
        <stp/>
        <stp>TRUE</stp>
        <stp>T</stp>
        <tr r="I232" s="1"/>
      </tp>
      <tp>
        <v>1645161</v>
        <stp/>
        <stp>StudyData</stp>
        <stp>EP</stp>
        <stp>Vol</stp>
        <stp>VolType=auto, CoCType=Contract</stp>
        <stp>Vol</stp>
        <stp>ADC</stp>
        <stp>-530</stp>
        <stp>All</stp>
        <stp/>
        <stp/>
        <stp>TRUE</stp>
        <stp>T</stp>
        <tr r="I532" s="1"/>
      </tp>
      <tp>
        <v>1640992</v>
        <stp/>
        <stp>StudyData</stp>
        <stp>EP</stp>
        <stp>Vol</stp>
        <stp>VolType=auto, CoCType=Contract</stp>
        <stp>Vol</stp>
        <stp>ADC</stp>
        <stp>-430</stp>
        <stp>All</stp>
        <stp/>
        <stp/>
        <stp>TRUE</stp>
        <stp>T</stp>
        <tr r="I432" s="1"/>
      </tp>
      <tp>
        <v>1314443</v>
        <stp/>
        <stp>StudyData</stp>
        <stp>EP</stp>
        <stp>Vol</stp>
        <stp>VolType=auto, CoCType=Contract</stp>
        <stp>Vol</stp>
        <stp>ADC</stp>
        <stp>-730</stp>
        <stp>All</stp>
        <stp/>
        <stp/>
        <stp>TRUE</stp>
        <stp>T</stp>
        <tr r="I732" s="1"/>
      </tp>
      <tp>
        <v>1481503</v>
        <stp/>
        <stp>StudyData</stp>
        <stp>EP</stp>
        <stp>Vol</stp>
        <stp>VolType=auto, CoCType=Contract</stp>
        <stp>Vol</stp>
        <stp>ADC</stp>
        <stp>-630</stp>
        <stp>All</stp>
        <stp/>
        <stp/>
        <stp>TRUE</stp>
        <stp>T</stp>
        <tr r="I632" s="1"/>
      </tp>
      <tp>
        <v>2711340</v>
        <stp/>
        <stp>StudyData</stp>
        <stp>EP</stp>
        <stp>Vol</stp>
        <stp>VolType=auto, CoCType=Contract</stp>
        <stp>Vol</stp>
        <stp>ADC</stp>
        <stp>-930</stp>
        <stp>All</stp>
        <stp/>
        <stp/>
        <stp>TRUE</stp>
        <stp>T</stp>
        <tr r="I932" s="1"/>
      </tp>
      <tp>
        <v>2403026</v>
        <stp/>
        <stp>StudyData</stp>
        <stp>EP</stp>
        <stp>Vol</stp>
        <stp>VolType=auto, CoCType=Contract</stp>
        <stp>Vol</stp>
        <stp>ADC</stp>
        <stp>-830</stp>
        <stp>All</stp>
        <stp/>
        <stp/>
        <stp>TRUE</stp>
        <stp>T</stp>
        <tr r="I832" s="1"/>
      </tp>
      <tp>
        <v>1406019</v>
        <stp/>
        <stp>StudyData</stp>
        <stp>EP</stp>
        <stp>Vol</stp>
        <stp>VolType=auto, CoCType=Contract</stp>
        <stp>Vol</stp>
        <stp>ADC</stp>
        <stp>-109</stp>
        <stp>All</stp>
        <stp/>
        <stp/>
        <stp>TRUE</stp>
        <stp>T</stp>
        <tr r="I111" s="1"/>
      </tp>
      <tp>
        <v>2786680</v>
        <stp/>
        <stp>StudyData</stp>
        <stp>EP</stp>
        <stp>Vol</stp>
        <stp>VolType=auto, CoCType=Contract</stp>
        <stp>Vol</stp>
        <stp>ADC</stp>
        <stp>-309</stp>
        <stp>All</stp>
        <stp/>
        <stp/>
        <stp>TRUE</stp>
        <stp>T</stp>
        <tr r="I311" s="1"/>
      </tp>
      <tp>
        <v>2751690</v>
        <stp/>
        <stp>StudyData</stp>
        <stp>EP</stp>
        <stp>Vol</stp>
        <stp>VolType=auto, CoCType=Contract</stp>
        <stp>Vol</stp>
        <stp>ADC</stp>
        <stp>-209</stp>
        <stp>All</stp>
        <stp/>
        <stp/>
        <stp>TRUE</stp>
        <stp>T</stp>
        <tr r="I211" s="1"/>
      </tp>
      <tp>
        <v>1302845</v>
        <stp/>
        <stp>StudyData</stp>
        <stp>EP</stp>
        <stp>Vol</stp>
        <stp>VolType=auto, CoCType=Contract</stp>
        <stp>Vol</stp>
        <stp>ADC</stp>
        <stp>-509</stp>
        <stp>All</stp>
        <stp/>
        <stp/>
        <stp>TRUE</stp>
        <stp>T</stp>
        <tr r="I511" s="1"/>
      </tp>
      <tp>
        <v>2159101</v>
        <stp/>
        <stp>StudyData</stp>
        <stp>EP</stp>
        <stp>Vol</stp>
        <stp>VolType=auto, CoCType=Contract</stp>
        <stp>Vol</stp>
        <stp>ADC</stp>
        <stp>-409</stp>
        <stp>All</stp>
        <stp/>
        <stp/>
        <stp>TRUE</stp>
        <stp>T</stp>
        <tr r="I411" s="1"/>
      </tp>
      <tp>
        <v>1722401</v>
        <stp/>
        <stp>StudyData</stp>
        <stp>EP</stp>
        <stp>Vol</stp>
        <stp>VolType=auto, CoCType=Contract</stp>
        <stp>Vol</stp>
        <stp>ADC</stp>
        <stp>-709</stp>
        <stp>All</stp>
        <stp/>
        <stp/>
        <stp>TRUE</stp>
        <stp>T</stp>
        <tr r="I711" s="1"/>
      </tp>
      <tp>
        <v>1282810</v>
        <stp/>
        <stp>StudyData</stp>
        <stp>EP</stp>
        <stp>Vol</stp>
        <stp>VolType=auto, CoCType=Contract</stp>
        <stp>Vol</stp>
        <stp>ADC</stp>
        <stp>-609</stp>
        <stp>All</stp>
        <stp/>
        <stp/>
        <stp>TRUE</stp>
        <stp>T</stp>
        <tr r="I611" s="1"/>
      </tp>
      <tp>
        <v>1018177</v>
        <stp/>
        <stp>StudyData</stp>
        <stp>EP</stp>
        <stp>Vol</stp>
        <stp>VolType=auto, CoCType=Contract</stp>
        <stp>Vol</stp>
        <stp>ADC</stp>
        <stp>-909</stp>
        <stp>All</stp>
        <stp/>
        <stp/>
        <stp>TRUE</stp>
        <stp>T</stp>
        <tr r="I911" s="1"/>
      </tp>
      <tp>
        <v>2062269</v>
        <stp/>
        <stp>StudyData</stp>
        <stp>EP</stp>
        <stp>Vol</stp>
        <stp>VolType=auto, CoCType=Contract</stp>
        <stp>Vol</stp>
        <stp>ADC</stp>
        <stp>-809</stp>
        <stp>All</stp>
        <stp/>
        <stp/>
        <stp>TRUE</stp>
        <stp>T</stp>
        <tr r="I811" s="1"/>
      </tp>
      <tp>
        <v>634201</v>
        <stp/>
        <stp>StudyData</stp>
        <stp>EP</stp>
        <stp>Vol</stp>
        <stp>VolType=auto, CoCType=Contract</stp>
        <stp>Vol</stp>
        <stp>ADC</stp>
        <stp>-108</stp>
        <stp>All</stp>
        <stp/>
        <stp/>
        <stp>TRUE</stp>
        <stp>T</stp>
        <tr r="I110" s="1"/>
      </tp>
      <tp>
        <v>2205843</v>
        <stp/>
        <stp>StudyData</stp>
        <stp>EP</stp>
        <stp>Vol</stp>
        <stp>VolType=auto, CoCType=Contract</stp>
        <stp>Vol</stp>
        <stp>ADC</stp>
        <stp>-308</stp>
        <stp>All</stp>
        <stp/>
        <stp/>
        <stp>TRUE</stp>
        <stp>T</stp>
        <tr r="I310" s="1"/>
      </tp>
      <tp>
        <v>3239738</v>
        <stp/>
        <stp>StudyData</stp>
        <stp>EP</stp>
        <stp>Vol</stp>
        <stp>VolType=auto, CoCType=Contract</stp>
        <stp>Vol</stp>
        <stp>ADC</stp>
        <stp>-208</stp>
        <stp>All</stp>
        <stp/>
        <stp/>
        <stp>TRUE</stp>
        <stp>T</stp>
        <tr r="I210" s="1"/>
      </tp>
      <tp>
        <v>1685056</v>
        <stp/>
        <stp>StudyData</stp>
        <stp>EP</stp>
        <stp>Vol</stp>
        <stp>VolType=auto, CoCType=Contract</stp>
        <stp>Vol</stp>
        <stp>ADC</stp>
        <stp>-508</stp>
        <stp>All</stp>
        <stp/>
        <stp/>
        <stp>TRUE</stp>
        <stp>T</stp>
        <tr r="I510" s="1"/>
      </tp>
      <tp>
        <v>1668948</v>
        <stp/>
        <stp>StudyData</stp>
        <stp>EP</stp>
        <stp>Vol</stp>
        <stp>VolType=auto, CoCType=Contract</stp>
        <stp>Vol</stp>
        <stp>ADC</stp>
        <stp>-408</stp>
        <stp>All</stp>
        <stp/>
        <stp/>
        <stp>TRUE</stp>
        <stp>T</stp>
        <tr r="I410" s="1"/>
      </tp>
      <tp>
        <v>1536449</v>
        <stp/>
        <stp>StudyData</stp>
        <stp>EP</stp>
        <stp>Vol</stp>
        <stp>VolType=auto, CoCType=Contract</stp>
        <stp>Vol</stp>
        <stp>ADC</stp>
        <stp>-708</stp>
        <stp>All</stp>
        <stp/>
        <stp/>
        <stp>TRUE</stp>
        <stp>T</stp>
        <tr r="I710" s="1"/>
      </tp>
      <tp>
        <v>1146984</v>
        <stp/>
        <stp>StudyData</stp>
        <stp>EP</stp>
        <stp>Vol</stp>
        <stp>VolType=auto, CoCType=Contract</stp>
        <stp>Vol</stp>
        <stp>ADC</stp>
        <stp>-608</stp>
        <stp>All</stp>
        <stp/>
        <stp/>
        <stp>TRUE</stp>
        <stp>T</stp>
        <tr r="I610" s="1"/>
      </tp>
      <tp>
        <v>1006857</v>
        <stp/>
        <stp>StudyData</stp>
        <stp>EP</stp>
        <stp>Vol</stp>
        <stp>VolType=auto, CoCType=Contract</stp>
        <stp>Vol</stp>
        <stp>ADC</stp>
        <stp>-908</stp>
        <stp>All</stp>
        <stp/>
        <stp/>
        <stp>TRUE</stp>
        <stp>T</stp>
        <tr r="I910" s="1"/>
      </tp>
      <tp>
        <v>2054335</v>
        <stp/>
        <stp>StudyData</stp>
        <stp>EP</stp>
        <stp>Vol</stp>
        <stp>VolType=auto, CoCType=Contract</stp>
        <stp>Vol</stp>
        <stp>ADC</stp>
        <stp>-808</stp>
        <stp>All</stp>
        <stp/>
        <stp/>
        <stp>TRUE</stp>
        <stp>T</stp>
        <tr r="I810" s="1"/>
      </tp>
      <tp>
        <v>911486</v>
        <stp/>
        <stp>StudyData</stp>
        <stp>EP</stp>
        <stp>Vol</stp>
        <stp>VolType=auto, CoCType=Contract</stp>
        <stp>Vol</stp>
        <stp>ADC</stp>
        <stp>-107</stp>
        <stp>All</stp>
        <stp/>
        <stp/>
        <stp>TRUE</stp>
        <stp>T</stp>
        <tr r="I109" s="1"/>
      </tp>
      <tp>
        <v>2317426</v>
        <stp/>
        <stp>StudyData</stp>
        <stp>EP</stp>
        <stp>Vol</stp>
        <stp>VolType=auto, CoCType=Contract</stp>
        <stp>Vol</stp>
        <stp>ADC</stp>
        <stp>-307</stp>
        <stp>All</stp>
        <stp/>
        <stp/>
        <stp>TRUE</stp>
        <stp>T</stp>
        <tr r="I309" s="1"/>
      </tp>
      <tp>
        <v>3436090</v>
        <stp/>
        <stp>StudyData</stp>
        <stp>EP</stp>
        <stp>Vol</stp>
        <stp>VolType=auto, CoCType=Contract</stp>
        <stp>Vol</stp>
        <stp>ADC</stp>
        <stp>-207</stp>
        <stp>All</stp>
        <stp/>
        <stp/>
        <stp>TRUE</stp>
        <stp>T</stp>
        <tr r="I209" s="1"/>
      </tp>
      <tp>
        <v>1911903</v>
        <stp/>
        <stp>StudyData</stp>
        <stp>EP</stp>
        <stp>Vol</stp>
        <stp>VolType=auto, CoCType=Contract</stp>
        <stp>Vol</stp>
        <stp>ADC</stp>
        <stp>-507</stp>
        <stp>All</stp>
        <stp/>
        <stp/>
        <stp>TRUE</stp>
        <stp>T</stp>
        <tr r="I509" s="1"/>
      </tp>
      <tp>
        <v>1879736</v>
        <stp/>
        <stp>StudyData</stp>
        <stp>EP</stp>
        <stp>Vol</stp>
        <stp>VolType=auto, CoCType=Contract</stp>
        <stp>Vol</stp>
        <stp>ADC</stp>
        <stp>-407</stp>
        <stp>All</stp>
        <stp/>
        <stp/>
        <stp>TRUE</stp>
        <stp>T</stp>
        <tr r="I409" s="1"/>
      </tp>
      <tp>
        <v>1280085</v>
        <stp/>
        <stp>StudyData</stp>
        <stp>EP</stp>
        <stp>Vol</stp>
        <stp>VolType=auto, CoCType=Contract</stp>
        <stp>Vol</stp>
        <stp>ADC</stp>
        <stp>-707</stp>
        <stp>All</stp>
        <stp/>
        <stp/>
        <stp>TRUE</stp>
        <stp>T</stp>
        <tr r="I709" s="1"/>
      </tp>
      <tp>
        <v>1401810</v>
        <stp/>
        <stp>StudyData</stp>
        <stp>EP</stp>
        <stp>Vol</stp>
        <stp>VolType=auto, CoCType=Contract</stp>
        <stp>Vol</stp>
        <stp>ADC</stp>
        <stp>-607</stp>
        <stp>All</stp>
        <stp/>
        <stp/>
        <stp>TRUE</stp>
        <stp>T</stp>
        <tr r="I609" s="1"/>
      </tp>
      <tp>
        <v>938565</v>
        <stp/>
        <stp>StudyData</stp>
        <stp>EP</stp>
        <stp>Vol</stp>
        <stp>VolType=auto, CoCType=Contract</stp>
        <stp>Vol</stp>
        <stp>ADC</stp>
        <stp>-907</stp>
        <stp>All</stp>
        <stp/>
        <stp/>
        <stp>TRUE</stp>
        <stp>T</stp>
        <tr r="I909" s="1"/>
      </tp>
      <tp>
        <v>1980647</v>
        <stp/>
        <stp>StudyData</stp>
        <stp>EP</stp>
        <stp>Vol</stp>
        <stp>VolType=auto, CoCType=Contract</stp>
        <stp>Vol</stp>
        <stp>ADC</stp>
        <stp>-807</stp>
        <stp>All</stp>
        <stp/>
        <stp/>
        <stp>TRUE</stp>
        <stp>T</stp>
        <tr r="I809" s="1"/>
      </tp>
      <tp>
        <v>1641100</v>
        <stp/>
        <stp>StudyData</stp>
        <stp>EP</stp>
        <stp>Vol</stp>
        <stp>VolType=auto, CoCType=Contract</stp>
        <stp>Vol</stp>
        <stp>ADC</stp>
        <stp>-106</stp>
        <stp>All</stp>
        <stp/>
        <stp/>
        <stp>TRUE</stp>
        <stp>T</stp>
        <tr r="I108" s="1"/>
      </tp>
      <tp>
        <v>1602402</v>
        <stp/>
        <stp>StudyData</stp>
        <stp>EP</stp>
        <stp>Vol</stp>
        <stp>VolType=auto, CoCType=Contract</stp>
        <stp>Vol</stp>
        <stp>ADC</stp>
        <stp>-306</stp>
        <stp>All</stp>
        <stp/>
        <stp/>
        <stp>TRUE</stp>
        <stp>T</stp>
        <tr r="I308" s="1"/>
      </tp>
      <tp>
        <v>2172067</v>
        <stp/>
        <stp>StudyData</stp>
        <stp>EP</stp>
        <stp>Vol</stp>
        <stp>VolType=auto, CoCType=Contract</stp>
        <stp>Vol</stp>
        <stp>ADC</stp>
        <stp>-206</stp>
        <stp>All</stp>
        <stp/>
        <stp/>
        <stp>TRUE</stp>
        <stp>T</stp>
        <tr r="I208" s="1"/>
      </tp>
      <tp>
        <v>1966626</v>
        <stp/>
        <stp>StudyData</stp>
        <stp>EP</stp>
        <stp>Vol</stp>
        <stp>VolType=auto, CoCType=Contract</stp>
        <stp>Vol</stp>
        <stp>ADC</stp>
        <stp>-506</stp>
        <stp>All</stp>
        <stp/>
        <stp/>
        <stp>TRUE</stp>
        <stp>T</stp>
        <tr r="I508" s="1"/>
      </tp>
      <tp>
        <v>2271572</v>
        <stp/>
        <stp>StudyData</stp>
        <stp>EP</stp>
        <stp>Vol</stp>
        <stp>VolType=auto, CoCType=Contract</stp>
        <stp>Vol</stp>
        <stp>ADC</stp>
        <stp>-406</stp>
        <stp>All</stp>
        <stp/>
        <stp/>
        <stp>TRUE</stp>
        <stp>T</stp>
        <tr r="I408" s="1"/>
      </tp>
      <tp>
        <v>1627940</v>
        <stp/>
        <stp>StudyData</stp>
        <stp>EP</stp>
        <stp>Vol</stp>
        <stp>VolType=auto, CoCType=Contract</stp>
        <stp>Vol</stp>
        <stp>ADC</stp>
        <stp>-706</stp>
        <stp>All</stp>
        <stp/>
        <stp/>
        <stp>TRUE</stp>
        <stp>T</stp>
        <tr r="I708" s="1"/>
      </tp>
      <tp>
        <v>1782473</v>
        <stp/>
        <stp>StudyData</stp>
        <stp>EP</stp>
        <stp>Vol</stp>
        <stp>VolType=auto, CoCType=Contract</stp>
        <stp>Vol</stp>
        <stp>ADC</stp>
        <stp>-606</stp>
        <stp>All</stp>
        <stp/>
        <stp/>
        <stp>TRUE</stp>
        <stp>T</stp>
        <tr r="I608" s="1"/>
      </tp>
      <tp>
        <v>1315668</v>
        <stp/>
        <stp>StudyData</stp>
        <stp>EP</stp>
        <stp>Vol</stp>
        <stp>VolType=auto, CoCType=Contract</stp>
        <stp>Vol</stp>
        <stp>ADC</stp>
        <stp>-906</stp>
        <stp>All</stp>
        <stp/>
        <stp/>
        <stp>TRUE</stp>
        <stp>T</stp>
        <tr r="I908" s="1"/>
      </tp>
      <tp>
        <v>1442645</v>
        <stp/>
        <stp>StudyData</stp>
        <stp>EP</stp>
        <stp>Vol</stp>
        <stp>VolType=auto, CoCType=Contract</stp>
        <stp>Vol</stp>
        <stp>ADC</stp>
        <stp>-806</stp>
        <stp>All</stp>
        <stp/>
        <stp/>
        <stp>TRUE</stp>
        <stp>T</stp>
        <tr r="I808" s="1"/>
      </tp>
      <tp>
        <v>1575134</v>
        <stp/>
        <stp>StudyData</stp>
        <stp>EP</stp>
        <stp>Vol</stp>
        <stp>VolType=auto, CoCType=Contract</stp>
        <stp>Vol</stp>
        <stp>ADC</stp>
        <stp>-105</stp>
        <stp>All</stp>
        <stp/>
        <stp/>
        <stp>TRUE</stp>
        <stp>T</stp>
        <tr r="I107" s="1"/>
      </tp>
      <tp>
        <v>2188953</v>
        <stp/>
        <stp>StudyData</stp>
        <stp>EP</stp>
        <stp>Vol</stp>
        <stp>VolType=auto, CoCType=Contract</stp>
        <stp>Vol</stp>
        <stp>ADC</stp>
        <stp>-305</stp>
        <stp>All</stp>
        <stp/>
        <stp/>
        <stp>TRUE</stp>
        <stp>T</stp>
        <tr r="I307" s="1"/>
      </tp>
      <tp>
        <v>2247229</v>
        <stp/>
        <stp>StudyData</stp>
        <stp>EP</stp>
        <stp>Vol</stp>
        <stp>VolType=auto, CoCType=Contract</stp>
        <stp>Vol</stp>
        <stp>ADC</stp>
        <stp>-205</stp>
        <stp>All</stp>
        <stp/>
        <stp/>
        <stp>TRUE</stp>
        <stp>T</stp>
        <tr r="I207" s="1"/>
      </tp>
      <tp>
        <v>1744425</v>
        <stp/>
        <stp>StudyData</stp>
        <stp>EP</stp>
        <stp>Vol</stp>
        <stp>VolType=auto, CoCType=Contract</stp>
        <stp>Vol</stp>
        <stp>ADC</stp>
        <stp>-505</stp>
        <stp>All</stp>
        <stp/>
        <stp/>
        <stp>TRUE</stp>
        <stp>T</stp>
        <tr r="I507" s="1"/>
      </tp>
      <tp>
        <v>2741942</v>
        <stp/>
        <stp>StudyData</stp>
        <stp>EP</stp>
        <stp>Vol</stp>
        <stp>VolType=auto, CoCType=Contract</stp>
        <stp>Vol</stp>
        <stp>ADC</stp>
        <stp>-405</stp>
        <stp>All</stp>
        <stp/>
        <stp/>
        <stp>TRUE</stp>
        <stp>T</stp>
        <tr r="I407" s="1"/>
      </tp>
      <tp>
        <v>1598130</v>
        <stp/>
        <stp>StudyData</stp>
        <stp>EP</stp>
        <stp>Vol</stp>
        <stp>VolType=auto, CoCType=Contract</stp>
        <stp>Vol</stp>
        <stp>ADC</stp>
        <stp>-705</stp>
        <stp>All</stp>
        <stp/>
        <stp/>
        <stp>TRUE</stp>
        <stp>T</stp>
        <tr r="I707" s="1"/>
      </tp>
      <tp>
        <v>1912155</v>
        <stp/>
        <stp>StudyData</stp>
        <stp>EP</stp>
        <stp>Vol</stp>
        <stp>VolType=auto, CoCType=Contract</stp>
        <stp>Vol</stp>
        <stp>ADC</stp>
        <stp>-605</stp>
        <stp>All</stp>
        <stp/>
        <stp/>
        <stp>TRUE</stp>
        <stp>T</stp>
        <tr r="I607" s="1"/>
      </tp>
      <tp>
        <v>1031431</v>
        <stp/>
        <stp>StudyData</stp>
        <stp>EP</stp>
        <stp>Vol</stp>
        <stp>VolType=auto, CoCType=Contract</stp>
        <stp>Vol</stp>
        <stp>ADC</stp>
        <stp>-905</stp>
        <stp>All</stp>
        <stp/>
        <stp/>
        <stp>TRUE</stp>
        <stp>T</stp>
        <tr r="I907" s="1"/>
      </tp>
      <tp>
        <v>1405299</v>
        <stp/>
        <stp>StudyData</stp>
        <stp>EP</stp>
        <stp>Vol</stp>
        <stp>VolType=auto, CoCType=Contract</stp>
        <stp>Vol</stp>
        <stp>ADC</stp>
        <stp>-805</stp>
        <stp>All</stp>
        <stp/>
        <stp/>
        <stp>TRUE</stp>
        <stp>T</stp>
        <tr r="I807" s="1"/>
      </tp>
      <tp>
        <v>1382187</v>
        <stp/>
        <stp>StudyData</stp>
        <stp>EP</stp>
        <stp>Vol</stp>
        <stp>VolType=auto, CoCType=Contract</stp>
        <stp>Vol</stp>
        <stp>ADC</stp>
        <stp>-104</stp>
        <stp>All</stp>
        <stp/>
        <stp/>
        <stp>TRUE</stp>
        <stp>T</stp>
        <tr r="I106" s="1"/>
      </tp>
      <tp>
        <v>1927775</v>
        <stp/>
        <stp>StudyData</stp>
        <stp>EP</stp>
        <stp>Vol</stp>
        <stp>VolType=auto, CoCType=Contract</stp>
        <stp>Vol</stp>
        <stp>ADC</stp>
        <stp>-304</stp>
        <stp>All</stp>
        <stp/>
        <stp/>
        <stp>TRUE</stp>
        <stp>T</stp>
        <tr r="I306" s="1"/>
      </tp>
      <tp>
        <v>1912347</v>
        <stp/>
        <stp>StudyData</stp>
        <stp>EP</stp>
        <stp>Vol</stp>
        <stp>VolType=auto, CoCType=Contract</stp>
        <stp>Vol</stp>
        <stp>ADC</stp>
        <stp>-204</stp>
        <stp>All</stp>
        <stp/>
        <stp/>
        <stp>TRUE</stp>
        <stp>T</stp>
        <tr r="I206" s="1"/>
      </tp>
      <tp>
        <v>1957579</v>
        <stp/>
        <stp>StudyData</stp>
        <stp>EP</stp>
        <stp>Vol</stp>
        <stp>VolType=auto, CoCType=Contract</stp>
        <stp>Vol</stp>
        <stp>ADC</stp>
        <stp>-504</stp>
        <stp>All</stp>
        <stp/>
        <stp/>
        <stp>TRUE</stp>
        <stp>T</stp>
        <tr r="I506" s="1"/>
      </tp>
      <tp>
        <v>2328806</v>
        <stp/>
        <stp>StudyData</stp>
        <stp>EP</stp>
        <stp>Vol</stp>
        <stp>VolType=auto, CoCType=Contract</stp>
        <stp>Vol</stp>
        <stp>ADC</stp>
        <stp>-404</stp>
        <stp>All</stp>
        <stp/>
        <stp/>
        <stp>TRUE</stp>
        <stp>T</stp>
        <tr r="I406" s="1"/>
      </tp>
      <tp>
        <v>1300170</v>
        <stp/>
        <stp>StudyData</stp>
        <stp>EP</stp>
        <stp>Vol</stp>
        <stp>VolType=auto, CoCType=Contract</stp>
        <stp>Vol</stp>
        <stp>ADC</stp>
        <stp>-704</stp>
        <stp>All</stp>
        <stp/>
        <stp/>
        <stp>TRUE</stp>
        <stp>T</stp>
        <tr r="I706" s="1"/>
      </tp>
      <tp>
        <v>1679973</v>
        <stp/>
        <stp>StudyData</stp>
        <stp>EP</stp>
        <stp>Vol</stp>
        <stp>VolType=auto, CoCType=Contract</stp>
        <stp>Vol</stp>
        <stp>ADC</stp>
        <stp>-604</stp>
        <stp>All</stp>
        <stp/>
        <stp/>
        <stp>TRUE</stp>
        <stp>T</stp>
        <tr r="I606" s="1"/>
      </tp>
      <tp>
        <v>1257346</v>
        <stp/>
        <stp>StudyData</stp>
        <stp>EP</stp>
        <stp>Vol</stp>
        <stp>VolType=auto, CoCType=Contract</stp>
        <stp>Vol</stp>
        <stp>ADC</stp>
        <stp>-904</stp>
        <stp>All</stp>
        <stp/>
        <stp/>
        <stp>TRUE</stp>
        <stp>T</stp>
        <tr r="I906" s="1"/>
      </tp>
      <tp>
        <v>1375090</v>
        <stp/>
        <stp>StudyData</stp>
        <stp>EP</stp>
        <stp>Vol</stp>
        <stp>VolType=auto, CoCType=Contract</stp>
        <stp>Vol</stp>
        <stp>ADC</stp>
        <stp>-804</stp>
        <stp>All</stp>
        <stp/>
        <stp/>
        <stp>TRUE</stp>
        <stp>T</stp>
        <tr r="I806" s="1"/>
      </tp>
      <tp>
        <v>1826031</v>
        <stp/>
        <stp>StudyData</stp>
        <stp>EP</stp>
        <stp>Vol</stp>
        <stp>VolType=auto, CoCType=Contract</stp>
        <stp>Vol</stp>
        <stp>ADC</stp>
        <stp>-103</stp>
        <stp>All</stp>
        <stp/>
        <stp/>
        <stp>TRUE</stp>
        <stp>T</stp>
        <tr r="I105" s="1"/>
      </tp>
      <tp>
        <v>1377276</v>
        <stp/>
        <stp>StudyData</stp>
        <stp>EP</stp>
        <stp>Vol</stp>
        <stp>VolType=auto, CoCType=Contract</stp>
        <stp>Vol</stp>
        <stp>ADC</stp>
        <stp>-303</stp>
        <stp>All</stp>
        <stp/>
        <stp/>
        <stp>TRUE</stp>
        <stp>T</stp>
        <tr r="I305" s="1"/>
      </tp>
      <tp>
        <v>1412017</v>
        <stp/>
        <stp>StudyData</stp>
        <stp>EP</stp>
        <stp>Vol</stp>
        <stp>VolType=auto, CoCType=Contract</stp>
        <stp>Vol</stp>
        <stp>ADC</stp>
        <stp>-203</stp>
        <stp>All</stp>
        <stp/>
        <stp/>
        <stp>TRUE</stp>
        <stp>T</stp>
        <tr r="I205" s="1"/>
      </tp>
      <tp>
        <v>2138566</v>
        <stp/>
        <stp>StudyData</stp>
        <stp>EP</stp>
        <stp>Vol</stp>
        <stp>VolType=auto, CoCType=Contract</stp>
        <stp>Vol</stp>
        <stp>ADC</stp>
        <stp>-503</stp>
        <stp>All</stp>
        <stp/>
        <stp/>
        <stp>TRUE</stp>
        <stp>T</stp>
        <tr r="I505" s="1"/>
      </tp>
      <tp>
        <v>1963670</v>
        <stp/>
        <stp>StudyData</stp>
        <stp>EP</stp>
        <stp>Vol</stp>
        <stp>VolType=auto, CoCType=Contract</stp>
        <stp>Vol</stp>
        <stp>ADC</stp>
        <stp>-403</stp>
        <stp>All</stp>
        <stp/>
        <stp/>
        <stp>TRUE</stp>
        <stp>T</stp>
        <tr r="I405" s="1"/>
      </tp>
      <tp>
        <v>1317241</v>
        <stp/>
        <stp>StudyData</stp>
        <stp>EP</stp>
        <stp>Vol</stp>
        <stp>VolType=auto, CoCType=Contract</stp>
        <stp>Vol</stp>
        <stp>ADC</stp>
        <stp>-703</stp>
        <stp>All</stp>
        <stp/>
        <stp/>
        <stp>TRUE</stp>
        <stp>T</stp>
        <tr r="I705" s="1"/>
      </tp>
      <tp>
        <v>2026154</v>
        <stp/>
        <stp>StudyData</stp>
        <stp>EP</stp>
        <stp>Vol</stp>
        <stp>VolType=auto, CoCType=Contract</stp>
        <stp>Vol</stp>
        <stp>ADC</stp>
        <stp>-603</stp>
        <stp>All</stp>
        <stp/>
        <stp/>
        <stp>TRUE</stp>
        <stp>T</stp>
        <tr r="I605" s="1"/>
      </tp>
      <tp>
        <v>1263181</v>
        <stp/>
        <stp>StudyData</stp>
        <stp>EP</stp>
        <stp>Vol</stp>
        <stp>VolType=auto, CoCType=Contract</stp>
        <stp>Vol</stp>
        <stp>ADC</stp>
        <stp>-903</stp>
        <stp>All</stp>
        <stp/>
        <stp/>
        <stp>TRUE</stp>
        <stp>T</stp>
        <tr r="I905" s="1"/>
      </tp>
      <tp>
        <v>1205860</v>
        <stp/>
        <stp>StudyData</stp>
        <stp>EP</stp>
        <stp>Vol</stp>
        <stp>VolType=auto, CoCType=Contract</stp>
        <stp>Vol</stp>
        <stp>ADC</stp>
        <stp>-803</stp>
        <stp>All</stp>
        <stp/>
        <stp/>
        <stp>TRUE</stp>
        <stp>T</stp>
        <tr r="I805" s="1"/>
      </tp>
      <tp>
        <v>1206570</v>
        <stp/>
        <stp>StudyData</stp>
        <stp>EP</stp>
        <stp>Vol</stp>
        <stp>VolType=auto, CoCType=Contract</stp>
        <stp>Vol</stp>
        <stp>ADC</stp>
        <stp>-102</stp>
        <stp>All</stp>
        <stp/>
        <stp/>
        <stp>TRUE</stp>
        <stp>T</stp>
        <tr r="I104" s="1"/>
      </tp>
      <tp>
        <v>1440289</v>
        <stp/>
        <stp>StudyData</stp>
        <stp>EP</stp>
        <stp>Vol</stp>
        <stp>VolType=auto, CoCType=Contract</stp>
        <stp>Vol</stp>
        <stp>ADC</stp>
        <stp>-302</stp>
        <stp>All</stp>
        <stp/>
        <stp/>
        <stp>TRUE</stp>
        <stp>T</stp>
        <tr r="I304" s="1"/>
      </tp>
      <tp>
        <v>1219995</v>
        <stp/>
        <stp>StudyData</stp>
        <stp>EP</stp>
        <stp>Vol</stp>
        <stp>VolType=auto, CoCType=Contract</stp>
        <stp>Vol</stp>
        <stp>ADC</stp>
        <stp>-202</stp>
        <stp>All</stp>
        <stp/>
        <stp/>
        <stp>TRUE</stp>
        <stp>T</stp>
        <tr r="I204" s="1"/>
      </tp>
      <tp>
        <v>1868363</v>
        <stp/>
        <stp>StudyData</stp>
        <stp>EP</stp>
        <stp>Vol</stp>
        <stp>VolType=auto, CoCType=Contract</stp>
        <stp>Vol</stp>
        <stp>ADC</stp>
        <stp>-502</stp>
        <stp>All</stp>
        <stp/>
        <stp/>
        <stp>TRUE</stp>
        <stp>T</stp>
        <tr r="I504" s="1"/>
      </tp>
      <tp>
        <v>1807092</v>
        <stp/>
        <stp>StudyData</stp>
        <stp>EP</stp>
        <stp>Vol</stp>
        <stp>VolType=auto, CoCType=Contract</stp>
        <stp>Vol</stp>
        <stp>ADC</stp>
        <stp>-402</stp>
        <stp>All</stp>
        <stp/>
        <stp/>
        <stp>TRUE</stp>
        <stp>T</stp>
        <tr r="I404" s="1"/>
      </tp>
      <tp>
        <v>1363248</v>
        <stp/>
        <stp>StudyData</stp>
        <stp>EP</stp>
        <stp>Vol</stp>
        <stp>VolType=auto, CoCType=Contract</stp>
        <stp>Vol</stp>
        <stp>ADC</stp>
        <stp>-702</stp>
        <stp>All</stp>
        <stp/>
        <stp/>
        <stp>TRUE</stp>
        <stp>T</stp>
        <tr r="I704" s="1"/>
      </tp>
      <tp>
        <v>1697887</v>
        <stp/>
        <stp>StudyData</stp>
        <stp>EP</stp>
        <stp>Vol</stp>
        <stp>VolType=auto, CoCType=Contract</stp>
        <stp>Vol</stp>
        <stp>ADC</stp>
        <stp>-602</stp>
        <stp>All</stp>
        <stp/>
        <stp/>
        <stp>TRUE</stp>
        <stp>T</stp>
        <tr r="I604" s="1"/>
      </tp>
      <tp>
        <v>1195785</v>
        <stp/>
        <stp>StudyData</stp>
        <stp>EP</stp>
        <stp>Vol</stp>
        <stp>VolType=auto, CoCType=Contract</stp>
        <stp>Vol</stp>
        <stp>ADC</stp>
        <stp>-902</stp>
        <stp>All</stp>
        <stp/>
        <stp/>
        <stp>TRUE</stp>
        <stp>T</stp>
        <tr r="I904" s="1"/>
      </tp>
      <tp>
        <v>1336967</v>
        <stp/>
        <stp>StudyData</stp>
        <stp>EP</stp>
        <stp>Vol</stp>
        <stp>VolType=auto, CoCType=Contract</stp>
        <stp>Vol</stp>
        <stp>ADC</stp>
        <stp>-802</stp>
        <stp>All</stp>
        <stp/>
        <stp/>
        <stp>TRUE</stp>
        <stp>T</stp>
        <tr r="I804" s="1"/>
      </tp>
      <tp>
        <v>1547298</v>
        <stp/>
        <stp>StudyData</stp>
        <stp>EP</stp>
        <stp>Vol</stp>
        <stp>VolType=auto, CoCType=Contract</stp>
        <stp>Vol</stp>
        <stp>ADC</stp>
        <stp>-101</stp>
        <stp>All</stp>
        <stp/>
        <stp/>
        <stp>TRUE</stp>
        <stp>T</stp>
        <tr r="I103" s="1"/>
      </tp>
      <tp>
        <v>1404974</v>
        <stp/>
        <stp>StudyData</stp>
        <stp>EP</stp>
        <stp>Vol</stp>
        <stp>VolType=auto, CoCType=Contract</stp>
        <stp>Vol</stp>
        <stp>ADC</stp>
        <stp>-301</stp>
        <stp>All</stp>
        <stp/>
        <stp/>
        <stp>TRUE</stp>
        <stp>T</stp>
        <tr r="I303" s="1"/>
      </tp>
      <tp>
        <v>1271171</v>
        <stp/>
        <stp>StudyData</stp>
        <stp>EP</stp>
        <stp>Vol</stp>
        <stp>VolType=auto, CoCType=Contract</stp>
        <stp>Vol</stp>
        <stp>ADC</stp>
        <stp>-201</stp>
        <stp>All</stp>
        <stp/>
        <stp/>
        <stp>TRUE</stp>
        <stp>T</stp>
        <tr r="I203" s="1"/>
      </tp>
      <tp>
        <v>1955603</v>
        <stp/>
        <stp>StudyData</stp>
        <stp>EP</stp>
        <stp>Vol</stp>
        <stp>VolType=auto, CoCType=Contract</stp>
        <stp>Vol</stp>
        <stp>ADC</stp>
        <stp>-501</stp>
        <stp>All</stp>
        <stp/>
        <stp/>
        <stp>TRUE</stp>
        <stp>T</stp>
        <tr r="I503" s="1"/>
      </tp>
      <tp>
        <v>1981633</v>
        <stp/>
        <stp>StudyData</stp>
        <stp>EP</stp>
        <stp>Vol</stp>
        <stp>VolType=auto, CoCType=Contract</stp>
        <stp>Vol</stp>
        <stp>ADC</stp>
        <stp>-401</stp>
        <stp>All</stp>
        <stp/>
        <stp/>
        <stp>TRUE</stp>
        <stp>T</stp>
        <tr r="I403" s="1"/>
      </tp>
      <tp>
        <v>1638797</v>
        <stp/>
        <stp>StudyData</stp>
        <stp>EP</stp>
        <stp>Vol</stp>
        <stp>VolType=auto, CoCType=Contract</stp>
        <stp>Vol</stp>
        <stp>ADC</stp>
        <stp>-701</stp>
        <stp>All</stp>
        <stp/>
        <stp/>
        <stp>TRUE</stp>
        <stp>T</stp>
        <tr r="I703" s="1"/>
      </tp>
      <tp>
        <v>1520955</v>
        <stp/>
        <stp>StudyData</stp>
        <stp>EP</stp>
        <stp>Vol</stp>
        <stp>VolType=auto, CoCType=Contract</stp>
        <stp>Vol</stp>
        <stp>ADC</stp>
        <stp>-601</stp>
        <stp>All</stp>
        <stp/>
        <stp/>
        <stp>TRUE</stp>
        <stp>T</stp>
        <tr r="I603" s="1"/>
      </tp>
      <tp>
        <v>1418280</v>
        <stp/>
        <stp>StudyData</stp>
        <stp>EP</stp>
        <stp>Vol</stp>
        <stp>VolType=auto, CoCType=Contract</stp>
        <stp>Vol</stp>
        <stp>ADC</stp>
        <stp>-901</stp>
        <stp>All</stp>
        <stp/>
        <stp/>
        <stp>TRUE</stp>
        <stp>T</stp>
        <tr r="I903" s="1"/>
      </tp>
      <tp>
        <v>1221569</v>
        <stp/>
        <stp>StudyData</stp>
        <stp>EP</stp>
        <stp>Vol</stp>
        <stp>VolType=auto, CoCType=Contract</stp>
        <stp>Vol</stp>
        <stp>ADC</stp>
        <stp>-801</stp>
        <stp>All</stp>
        <stp/>
        <stp/>
        <stp>TRUE</stp>
        <stp>T</stp>
        <tr r="I803" s="1"/>
      </tp>
      <tp>
        <v>1771767</v>
        <stp/>
        <stp>StudyData</stp>
        <stp>EP</stp>
        <stp>Vol</stp>
        <stp>VolType=auto, CoCType=Contract</stp>
        <stp>Vol</stp>
        <stp>ADC</stp>
        <stp>-100</stp>
        <stp>All</stp>
        <stp/>
        <stp/>
        <stp>TRUE</stp>
        <stp>T</stp>
        <tr r="I102" s="1"/>
      </tp>
      <tp>
        <v>1326994</v>
        <stp/>
        <stp>StudyData</stp>
        <stp>EP</stp>
        <stp>Vol</stp>
        <stp>VolType=auto, CoCType=Contract</stp>
        <stp>Vol</stp>
        <stp>ADC</stp>
        <stp>-300</stp>
        <stp>All</stp>
        <stp/>
        <stp/>
        <stp>TRUE</stp>
        <stp>T</stp>
        <tr r="I302" s="1"/>
      </tp>
      <tp>
        <v>1301826</v>
        <stp/>
        <stp>StudyData</stp>
        <stp>EP</stp>
        <stp>Vol</stp>
        <stp>VolType=auto, CoCType=Contract</stp>
        <stp>Vol</stp>
        <stp>ADC</stp>
        <stp>-200</stp>
        <stp>All</stp>
        <stp/>
        <stp/>
        <stp>TRUE</stp>
        <stp>T</stp>
        <tr r="I202" s="1"/>
      </tp>
      <tp>
        <v>1668759</v>
        <stp/>
        <stp>StudyData</stp>
        <stp>EP</stp>
        <stp>Vol</stp>
        <stp>VolType=auto, CoCType=Contract</stp>
        <stp>Vol</stp>
        <stp>ADC</stp>
        <stp>-500</stp>
        <stp>All</stp>
        <stp/>
        <stp/>
        <stp>TRUE</stp>
        <stp>T</stp>
        <tr r="I502" s="1"/>
      </tp>
      <tp>
        <v>2419407</v>
        <stp/>
        <stp>StudyData</stp>
        <stp>EP</stp>
        <stp>Vol</stp>
        <stp>VolType=auto, CoCType=Contract</stp>
        <stp>Vol</stp>
        <stp>ADC</stp>
        <stp>-400</stp>
        <stp>All</stp>
        <stp/>
        <stp/>
        <stp>TRUE</stp>
        <stp>T</stp>
        <tr r="I402" s="1"/>
      </tp>
      <tp>
        <v>1366220</v>
        <stp/>
        <stp>StudyData</stp>
        <stp>EP</stp>
        <stp>Vol</stp>
        <stp>VolType=auto, CoCType=Contract</stp>
        <stp>Vol</stp>
        <stp>ADC</stp>
        <stp>-700</stp>
        <stp>All</stp>
        <stp/>
        <stp/>
        <stp>TRUE</stp>
        <stp>T</stp>
        <tr r="I702" s="1"/>
      </tp>
      <tp>
        <v>1398769</v>
        <stp/>
        <stp>StudyData</stp>
        <stp>EP</stp>
        <stp>Vol</stp>
        <stp>VolType=auto, CoCType=Contract</stp>
        <stp>Vol</stp>
        <stp>ADC</stp>
        <stp>-600</stp>
        <stp>All</stp>
        <stp/>
        <stp/>
        <stp>TRUE</stp>
        <stp>T</stp>
        <tr r="I602" s="1"/>
      </tp>
      <tp>
        <v>1071118</v>
        <stp/>
        <stp>StudyData</stp>
        <stp>EP</stp>
        <stp>Vol</stp>
        <stp>VolType=auto, CoCType=Contract</stp>
        <stp>Vol</stp>
        <stp>ADC</stp>
        <stp>-900</stp>
        <stp>All</stp>
        <stp/>
        <stp/>
        <stp>TRUE</stp>
        <stp>T</stp>
        <tr r="I902" s="1"/>
      </tp>
      <tp>
        <v>1251078</v>
        <stp/>
        <stp>StudyData</stp>
        <stp>EP</stp>
        <stp>Vol</stp>
        <stp>VolType=auto, CoCType=Contract</stp>
        <stp>Vol</stp>
        <stp>ADC</stp>
        <stp>-800</stp>
        <stp>All</stp>
        <stp/>
        <stp/>
        <stp>TRUE</stp>
        <stp>T</stp>
        <tr r="I802" s="1"/>
      </tp>
      <tp>
        <v>1351194</v>
        <stp/>
        <stp>StudyData</stp>
        <stp>EP</stp>
        <stp>Vol</stp>
        <stp>VolType=auto, CoCType=Contract</stp>
        <stp>Vol</stp>
        <stp>ADC</stp>
        <stp>-119</stp>
        <stp>All</stp>
        <stp/>
        <stp/>
        <stp>TRUE</stp>
        <stp>T</stp>
        <tr r="I121" s="1"/>
      </tp>
      <tp>
        <v>1340050</v>
        <stp/>
        <stp>StudyData</stp>
        <stp>EP</stp>
        <stp>Vol</stp>
        <stp>VolType=auto, CoCType=Contract</stp>
        <stp>Vol</stp>
        <stp>ADC</stp>
        <stp>-319</stp>
        <stp>All</stp>
        <stp/>
        <stp/>
        <stp>TRUE</stp>
        <stp>T</stp>
        <tr r="I321" s="1"/>
      </tp>
      <tp>
        <v>2528379</v>
        <stp/>
        <stp>StudyData</stp>
        <stp>EP</stp>
        <stp>Vol</stp>
        <stp>VolType=auto, CoCType=Contract</stp>
        <stp>Vol</stp>
        <stp>ADC</stp>
        <stp>-219</stp>
        <stp>All</stp>
        <stp/>
        <stp/>
        <stp>TRUE</stp>
        <stp>T</stp>
        <tr r="I221" s="1"/>
      </tp>
      <tp>
        <v>1026014</v>
        <stp/>
        <stp>StudyData</stp>
        <stp>EP</stp>
        <stp>Vol</stp>
        <stp>VolType=auto, CoCType=Contract</stp>
        <stp>Vol</stp>
        <stp>ADC</stp>
        <stp>-519</stp>
        <stp>All</stp>
        <stp/>
        <stp/>
        <stp>TRUE</stp>
        <stp>T</stp>
        <tr r="I521" s="1"/>
      </tp>
      <tp>
        <v>2106053</v>
        <stp/>
        <stp>StudyData</stp>
        <stp>EP</stp>
        <stp>Vol</stp>
        <stp>VolType=auto, CoCType=Contract</stp>
        <stp>Vol</stp>
        <stp>ADC</stp>
        <stp>-419</stp>
        <stp>All</stp>
        <stp/>
        <stp/>
        <stp>TRUE</stp>
        <stp>T</stp>
        <tr r="I421" s="1"/>
      </tp>
      <tp>
        <v>1736592</v>
        <stp/>
        <stp>StudyData</stp>
        <stp>EP</stp>
        <stp>Vol</stp>
        <stp>VolType=auto, CoCType=Contract</stp>
        <stp>Vol</stp>
        <stp>ADC</stp>
        <stp>-719</stp>
        <stp>All</stp>
        <stp/>
        <stp/>
        <stp>TRUE</stp>
        <stp>T</stp>
        <tr r="I721" s="1"/>
      </tp>
      <tp>
        <v>2864043</v>
        <stp/>
        <stp>StudyData</stp>
        <stp>EP</stp>
        <stp>Vol</stp>
        <stp>VolType=auto, CoCType=Contract</stp>
        <stp>Vol</stp>
        <stp>ADC</stp>
        <stp>-619</stp>
        <stp>All</stp>
        <stp/>
        <stp/>
        <stp>TRUE</stp>
        <stp>T</stp>
        <tr r="I621" s="1"/>
      </tp>
      <tp>
        <v>1650217</v>
        <stp/>
        <stp>StudyData</stp>
        <stp>EP</stp>
        <stp>Vol</stp>
        <stp>VolType=auto, CoCType=Contract</stp>
        <stp>Vol</stp>
        <stp>ADC</stp>
        <stp>-919</stp>
        <stp>All</stp>
        <stp/>
        <stp/>
        <stp>TRUE</stp>
        <stp>T</stp>
        <tr r="I921" s="1"/>
      </tp>
      <tp>
        <v>2189820</v>
        <stp/>
        <stp>StudyData</stp>
        <stp>EP</stp>
        <stp>Vol</stp>
        <stp>VolType=auto, CoCType=Contract</stp>
        <stp>Vol</stp>
        <stp>ADC</stp>
        <stp>-819</stp>
        <stp>All</stp>
        <stp/>
        <stp/>
        <stp>TRUE</stp>
        <stp>T</stp>
        <tr r="I821" s="1"/>
      </tp>
      <tp>
        <v>1350731</v>
        <stp/>
        <stp>StudyData</stp>
        <stp>EP</stp>
        <stp>Vol</stp>
        <stp>VolType=auto, CoCType=Contract</stp>
        <stp>Vol</stp>
        <stp>ADC</stp>
        <stp>-118</stp>
        <stp>All</stp>
        <stp/>
        <stp/>
        <stp>TRUE</stp>
        <stp>T</stp>
        <tr r="I120" s="1"/>
      </tp>
      <tp>
        <v>1094682</v>
        <stp/>
        <stp>StudyData</stp>
        <stp>EP</stp>
        <stp>Vol</stp>
        <stp>VolType=auto, CoCType=Contract</stp>
        <stp>Vol</stp>
        <stp>ADC</stp>
        <stp>-318</stp>
        <stp>All</stp>
        <stp/>
        <stp/>
        <stp>TRUE</stp>
        <stp>T</stp>
        <tr r="I320" s="1"/>
      </tp>
      <tp>
        <v>2106581</v>
        <stp/>
        <stp>StudyData</stp>
        <stp>EP</stp>
        <stp>Vol</stp>
        <stp>VolType=auto, CoCType=Contract</stp>
        <stp>Vol</stp>
        <stp>ADC</stp>
        <stp>-218</stp>
        <stp>All</stp>
        <stp/>
        <stp/>
        <stp>TRUE</stp>
        <stp>T</stp>
        <tr r="I220" s="1"/>
      </tp>
      <tp>
        <v>1000924</v>
        <stp/>
        <stp>StudyData</stp>
        <stp>EP</stp>
        <stp>Vol</stp>
        <stp>VolType=auto, CoCType=Contract</stp>
        <stp>Vol</stp>
        <stp>ADC</stp>
        <stp>-518</stp>
        <stp>All</stp>
        <stp/>
        <stp/>
        <stp>TRUE</stp>
        <stp>T</stp>
        <tr r="I520" s="1"/>
      </tp>
      <tp>
        <v>1950463</v>
        <stp/>
        <stp>StudyData</stp>
        <stp>EP</stp>
        <stp>Vol</stp>
        <stp>VolType=auto, CoCType=Contract</stp>
        <stp>Vol</stp>
        <stp>ADC</stp>
        <stp>-418</stp>
        <stp>All</stp>
        <stp/>
        <stp/>
        <stp>TRUE</stp>
        <stp>T</stp>
        <tr r="I420" s="1"/>
      </tp>
      <tp>
        <v>1493471</v>
        <stp/>
        <stp>StudyData</stp>
        <stp>EP</stp>
        <stp>Vol</stp>
        <stp>VolType=auto, CoCType=Contract</stp>
        <stp>Vol</stp>
        <stp>ADC</stp>
        <stp>-718</stp>
        <stp>All</stp>
        <stp/>
        <stp/>
        <stp>TRUE</stp>
        <stp>T</stp>
        <tr r="I720" s="1"/>
      </tp>
      <tp>
        <v>1951473</v>
        <stp/>
        <stp>StudyData</stp>
        <stp>EP</stp>
        <stp>Vol</stp>
        <stp>VolType=auto, CoCType=Contract</stp>
        <stp>Vol</stp>
        <stp>ADC</stp>
        <stp>-618</stp>
        <stp>All</stp>
        <stp/>
        <stp/>
        <stp>TRUE</stp>
        <stp>T</stp>
        <tr r="I620" s="1"/>
      </tp>
      <tp>
        <v>2202805</v>
        <stp/>
        <stp>StudyData</stp>
        <stp>EP</stp>
        <stp>Vol</stp>
        <stp>VolType=auto, CoCType=Contract</stp>
        <stp>Vol</stp>
        <stp>ADC</stp>
        <stp>-918</stp>
        <stp>All</stp>
        <stp/>
        <stp/>
        <stp>TRUE</stp>
        <stp>T</stp>
        <tr r="I920" s="1"/>
      </tp>
      <tp>
        <v>1869277</v>
        <stp/>
        <stp>StudyData</stp>
        <stp>EP</stp>
        <stp>Vol</stp>
        <stp>VolType=auto, CoCType=Contract</stp>
        <stp>Vol</stp>
        <stp>ADC</stp>
        <stp>-818</stp>
        <stp>All</stp>
        <stp/>
        <stp/>
        <stp>TRUE</stp>
        <stp>T</stp>
        <tr r="I820" s="1"/>
      </tp>
      <tp>
        <v>1271795</v>
        <stp/>
        <stp>StudyData</stp>
        <stp>EP</stp>
        <stp>Vol</stp>
        <stp>VolType=auto, CoCType=Contract</stp>
        <stp>Vol</stp>
        <stp>ADC</stp>
        <stp>-117</stp>
        <stp>All</stp>
        <stp/>
        <stp/>
        <stp>TRUE</stp>
        <stp>T</stp>
        <tr r="I119" s="1"/>
      </tp>
      <tp>
        <v>1026819</v>
        <stp/>
        <stp>StudyData</stp>
        <stp>EP</stp>
        <stp>Vol</stp>
        <stp>VolType=auto, CoCType=Contract</stp>
        <stp>Vol</stp>
        <stp>ADC</stp>
        <stp>-317</stp>
        <stp>All</stp>
        <stp/>
        <stp/>
        <stp>TRUE</stp>
        <stp>T</stp>
        <tr r="I319" s="1"/>
      </tp>
      <tp>
        <v>1671918</v>
        <stp/>
        <stp>StudyData</stp>
        <stp>EP</stp>
        <stp>Vol</stp>
        <stp>VolType=auto, CoCType=Contract</stp>
        <stp>Vol</stp>
        <stp>ADC</stp>
        <stp>-217</stp>
        <stp>All</stp>
        <stp/>
        <stp/>
        <stp>TRUE</stp>
        <stp>T</stp>
        <tr r="I219" s="1"/>
      </tp>
      <tp>
        <v>1887587</v>
        <stp/>
        <stp>StudyData</stp>
        <stp>EP</stp>
        <stp>Vol</stp>
        <stp>VolType=auto, CoCType=Contract</stp>
        <stp>Vol</stp>
        <stp>ADC</stp>
        <stp>-517</stp>
        <stp>All</stp>
        <stp/>
        <stp/>
        <stp>TRUE</stp>
        <stp>T</stp>
        <tr r="I519" s="1"/>
      </tp>
      <tp>
        <v>2256808</v>
        <stp/>
        <stp>StudyData</stp>
        <stp>EP</stp>
        <stp>Vol</stp>
        <stp>VolType=auto, CoCType=Contract</stp>
        <stp>Vol</stp>
        <stp>ADC</stp>
        <stp>-417</stp>
        <stp>All</stp>
        <stp/>
        <stp/>
        <stp>TRUE</stp>
        <stp>T</stp>
        <tr r="I419" s="1"/>
      </tp>
      <tp>
        <v>1589161</v>
        <stp/>
        <stp>StudyData</stp>
        <stp>EP</stp>
        <stp>Vol</stp>
        <stp>VolType=auto, CoCType=Contract</stp>
        <stp>Vol</stp>
        <stp>ADC</stp>
        <stp>-717</stp>
        <stp>All</stp>
        <stp/>
        <stp/>
        <stp>TRUE</stp>
        <stp>T</stp>
        <tr r="I719" s="1"/>
      </tp>
      <tp>
        <v>2216621</v>
        <stp/>
        <stp>StudyData</stp>
        <stp>EP</stp>
        <stp>Vol</stp>
        <stp>VolType=auto, CoCType=Contract</stp>
        <stp>Vol</stp>
        <stp>ADC</stp>
        <stp>-617</stp>
        <stp>All</stp>
        <stp/>
        <stp/>
        <stp>TRUE</stp>
        <stp>T</stp>
        <tr r="I619" s="1"/>
      </tp>
      <tp>
        <v>1406808</v>
        <stp/>
        <stp>StudyData</stp>
        <stp>EP</stp>
        <stp>Vol</stp>
        <stp>VolType=auto, CoCType=Contract</stp>
        <stp>Vol</stp>
        <stp>ADC</stp>
        <stp>-917</stp>
        <stp>All</stp>
        <stp/>
        <stp/>
        <stp>TRUE</stp>
        <stp>T</stp>
        <tr r="I919" s="1"/>
      </tp>
      <tp>
        <v>1712970</v>
        <stp/>
        <stp>StudyData</stp>
        <stp>EP</stp>
        <stp>Vol</stp>
        <stp>VolType=auto, CoCType=Contract</stp>
        <stp>Vol</stp>
        <stp>ADC</stp>
        <stp>-817</stp>
        <stp>All</stp>
        <stp/>
        <stp/>
        <stp>TRUE</stp>
        <stp>T</stp>
        <tr r="I819" s="1"/>
      </tp>
      <tp>
        <v>1565731</v>
        <stp/>
        <stp>StudyData</stp>
        <stp>EP</stp>
        <stp>Vol</stp>
        <stp>VolType=auto, CoCType=Contract</stp>
        <stp>Vol</stp>
        <stp>ADC</stp>
        <stp>-116</stp>
        <stp>All</stp>
        <stp/>
        <stp/>
        <stp>TRUE</stp>
        <stp>T</stp>
        <tr r="I118" s="1"/>
      </tp>
      <tp>
        <v>1201011</v>
        <stp/>
        <stp>StudyData</stp>
        <stp>EP</stp>
        <stp>Vol</stp>
        <stp>VolType=auto, CoCType=Contract</stp>
        <stp>Vol</stp>
        <stp>ADC</stp>
        <stp>-316</stp>
        <stp>All</stp>
        <stp/>
        <stp/>
        <stp>TRUE</stp>
        <stp>T</stp>
        <tr r="I318" s="1"/>
      </tp>
      <tp>
        <v>1385653</v>
        <stp/>
        <stp>StudyData</stp>
        <stp>EP</stp>
        <stp>Vol</stp>
        <stp>VolType=auto, CoCType=Contract</stp>
        <stp>Vol</stp>
        <stp>ADC</stp>
        <stp>-216</stp>
        <stp>All</stp>
        <stp/>
        <stp/>
        <stp>TRUE</stp>
        <stp>T</stp>
        <tr r="I218" s="1"/>
      </tp>
      <tp>
        <v>1473383</v>
        <stp/>
        <stp>StudyData</stp>
        <stp>EP</stp>
        <stp>Vol</stp>
        <stp>VolType=auto, CoCType=Contract</stp>
        <stp>Vol</stp>
        <stp>ADC</stp>
        <stp>-516</stp>
        <stp>All</stp>
        <stp/>
        <stp/>
        <stp>TRUE</stp>
        <stp>T</stp>
        <tr r="I518" s="1"/>
      </tp>
      <tp>
        <v>2168271</v>
        <stp/>
        <stp>StudyData</stp>
        <stp>EP</stp>
        <stp>Vol</stp>
        <stp>VolType=auto, CoCType=Contract</stp>
        <stp>Vol</stp>
        <stp>ADC</stp>
        <stp>-416</stp>
        <stp>All</stp>
        <stp/>
        <stp/>
        <stp>TRUE</stp>
        <stp>T</stp>
        <tr r="I418" s="1"/>
      </tp>
      <tp>
        <v>1740431</v>
        <stp/>
        <stp>StudyData</stp>
        <stp>EP</stp>
        <stp>Vol</stp>
        <stp>VolType=auto, CoCType=Contract</stp>
        <stp>Vol</stp>
        <stp>ADC</stp>
        <stp>-716</stp>
        <stp>All</stp>
        <stp/>
        <stp/>
        <stp>TRUE</stp>
        <stp>T</stp>
        <tr r="I718" s="1"/>
      </tp>
      <tp>
        <v>1965701</v>
        <stp/>
        <stp>StudyData</stp>
        <stp>EP</stp>
        <stp>Vol</stp>
        <stp>VolType=auto, CoCType=Contract</stp>
        <stp>Vol</stp>
        <stp>ADC</stp>
        <stp>-616</stp>
        <stp>All</stp>
        <stp/>
        <stp/>
        <stp>TRUE</stp>
        <stp>T</stp>
        <tr r="I618" s="1"/>
      </tp>
      <tp>
        <v>1428160</v>
        <stp/>
        <stp>StudyData</stp>
        <stp>EP</stp>
        <stp>Vol</stp>
        <stp>VolType=auto, CoCType=Contract</stp>
        <stp>Vol</stp>
        <stp>ADC</stp>
        <stp>-916</stp>
        <stp>All</stp>
        <stp/>
        <stp/>
        <stp>TRUE</stp>
        <stp>T</stp>
        <tr r="I918" s="1"/>
      </tp>
      <tp>
        <v>1547676</v>
        <stp/>
        <stp>StudyData</stp>
        <stp>EP</stp>
        <stp>Vol</stp>
        <stp>VolType=auto, CoCType=Contract</stp>
        <stp>Vol</stp>
        <stp>ADC</stp>
        <stp>-816</stp>
        <stp>All</stp>
        <stp/>
        <stp/>
        <stp>TRUE</stp>
        <stp>T</stp>
        <tr r="I818" s="1"/>
      </tp>
      <tp>
        <v>1996354</v>
        <stp/>
        <stp>StudyData</stp>
        <stp>EP</stp>
        <stp>Vol</stp>
        <stp>VolType=auto, CoCType=Contract</stp>
        <stp>Vol</stp>
        <stp>ADC</stp>
        <stp>-115</stp>
        <stp>All</stp>
        <stp/>
        <stp/>
        <stp>TRUE</stp>
        <stp>T</stp>
        <tr r="I117" s="1"/>
      </tp>
      <tp>
        <v>1790702</v>
        <stp/>
        <stp>StudyData</stp>
        <stp>EP</stp>
        <stp>Vol</stp>
        <stp>VolType=auto, CoCType=Contract</stp>
        <stp>Vol</stp>
        <stp>ADC</stp>
        <stp>-315</stp>
        <stp>All</stp>
        <stp/>
        <stp/>
        <stp>TRUE</stp>
        <stp>T</stp>
        <tr r="I317" s="1"/>
      </tp>
      <tp>
        <v>2178690</v>
        <stp/>
        <stp>StudyData</stp>
        <stp>EP</stp>
        <stp>Vol</stp>
        <stp>VolType=auto, CoCType=Contract</stp>
        <stp>Vol</stp>
        <stp>ADC</stp>
        <stp>-215</stp>
        <stp>All</stp>
        <stp/>
        <stp/>
        <stp>TRUE</stp>
        <stp>T</stp>
        <tr r="I217" s="1"/>
      </tp>
      <tp>
        <v>1434601</v>
        <stp/>
        <stp>StudyData</stp>
        <stp>EP</stp>
        <stp>Vol</stp>
        <stp>VolType=auto, CoCType=Contract</stp>
        <stp>Vol</stp>
        <stp>ADC</stp>
        <stp>-515</stp>
        <stp>All</stp>
        <stp/>
        <stp/>
        <stp>TRUE</stp>
        <stp>T</stp>
        <tr r="I517" s="1"/>
      </tp>
      <tp>
        <v>1673477</v>
        <stp/>
        <stp>StudyData</stp>
        <stp>EP</stp>
        <stp>Vol</stp>
        <stp>VolType=auto, CoCType=Contract</stp>
        <stp>Vol</stp>
        <stp>ADC</stp>
        <stp>-415</stp>
        <stp>All</stp>
        <stp/>
        <stp/>
        <stp>TRUE</stp>
        <stp>T</stp>
        <tr r="I417" s="1"/>
      </tp>
      <tp>
        <v>2014467</v>
        <stp/>
        <stp>StudyData</stp>
        <stp>EP</stp>
        <stp>Vol</stp>
        <stp>VolType=auto, CoCType=Contract</stp>
        <stp>Vol</stp>
        <stp>ADC</stp>
        <stp>-715</stp>
        <stp>All</stp>
        <stp/>
        <stp/>
        <stp>TRUE</stp>
        <stp>T</stp>
        <tr r="I717" s="1"/>
      </tp>
      <tp>
        <v>1405774</v>
        <stp/>
        <stp>StudyData</stp>
        <stp>EP</stp>
        <stp>Vol</stp>
        <stp>VolType=auto, CoCType=Contract</stp>
        <stp>Vol</stp>
        <stp>ADC</stp>
        <stp>-615</stp>
        <stp>All</stp>
        <stp/>
        <stp/>
        <stp>TRUE</stp>
        <stp>T</stp>
        <tr r="I617" s="1"/>
      </tp>
      <tp>
        <v>1245705</v>
        <stp/>
        <stp>StudyData</stp>
        <stp>EP</stp>
        <stp>Vol</stp>
        <stp>VolType=auto, CoCType=Contract</stp>
        <stp>Vol</stp>
        <stp>ADC</stp>
        <stp>-915</stp>
        <stp>All</stp>
        <stp/>
        <stp/>
        <stp>TRUE</stp>
        <stp>T</stp>
        <tr r="I917" s="1"/>
      </tp>
      <tp>
        <v>1842722</v>
        <stp/>
        <stp>StudyData</stp>
        <stp>EP</stp>
        <stp>Vol</stp>
        <stp>VolType=auto, CoCType=Contract</stp>
        <stp>Vol</stp>
        <stp>ADC</stp>
        <stp>-815</stp>
        <stp>All</stp>
        <stp/>
        <stp/>
        <stp>TRUE</stp>
        <stp>T</stp>
        <tr r="I817" s="1"/>
      </tp>
      <tp>
        <v>1871975</v>
        <stp/>
        <stp>StudyData</stp>
        <stp>EP</stp>
        <stp>Vol</stp>
        <stp>VolType=auto, CoCType=Contract</stp>
        <stp>Vol</stp>
        <stp>ADC</stp>
        <stp>-114</stp>
        <stp>All</stp>
        <stp/>
        <stp/>
        <stp>TRUE</stp>
        <stp>T</stp>
        <tr r="I116" s="1"/>
      </tp>
      <tp>
        <v>1597331</v>
        <stp/>
        <stp>StudyData</stp>
        <stp>EP</stp>
        <stp>Vol</stp>
        <stp>VolType=auto, CoCType=Contract</stp>
        <stp>Vol</stp>
        <stp>ADC</stp>
        <stp>-314</stp>
        <stp>All</stp>
        <stp/>
        <stp/>
        <stp>TRUE</stp>
        <stp>T</stp>
        <tr r="I316" s="1"/>
      </tp>
      <tp>
        <v>2888086</v>
        <stp/>
        <stp>StudyData</stp>
        <stp>EP</stp>
        <stp>Vol</stp>
        <stp>VolType=auto, CoCType=Contract</stp>
        <stp>Vol</stp>
        <stp>ADC</stp>
        <stp>-214</stp>
        <stp>All</stp>
        <stp/>
        <stp/>
        <stp>TRUE</stp>
        <stp>T</stp>
        <tr r="I216" s="1"/>
      </tp>
      <tp>
        <v>1179165</v>
        <stp/>
        <stp>StudyData</stp>
        <stp>EP</stp>
        <stp>Vol</stp>
        <stp>VolType=auto, CoCType=Contract</stp>
        <stp>Vol</stp>
        <stp>ADC</stp>
        <stp>-514</stp>
        <stp>All</stp>
        <stp/>
        <stp/>
        <stp>TRUE</stp>
        <stp>T</stp>
        <tr r="I516" s="1"/>
      </tp>
      <tp>
        <v>2216456</v>
        <stp/>
        <stp>StudyData</stp>
        <stp>EP</stp>
        <stp>Vol</stp>
        <stp>VolType=auto, CoCType=Contract</stp>
        <stp>Vol</stp>
        <stp>ADC</stp>
        <stp>-414</stp>
        <stp>All</stp>
        <stp/>
        <stp/>
        <stp>TRUE</stp>
        <stp>T</stp>
        <tr r="I416" s="1"/>
      </tp>
      <tp>
        <v>1919598</v>
        <stp/>
        <stp>StudyData</stp>
        <stp>EP</stp>
        <stp>Vol</stp>
        <stp>VolType=auto, CoCType=Contract</stp>
        <stp>Vol</stp>
        <stp>ADC</stp>
        <stp>-714</stp>
        <stp>All</stp>
        <stp/>
        <stp/>
        <stp>TRUE</stp>
        <stp>T</stp>
        <tr r="I716" s="1"/>
      </tp>
      <tp>
        <v>1541868</v>
        <stp/>
        <stp>StudyData</stp>
        <stp>EP</stp>
        <stp>Vol</stp>
        <stp>VolType=auto, CoCType=Contract</stp>
        <stp>Vol</stp>
        <stp>ADC</stp>
        <stp>-614</stp>
        <stp>All</stp>
        <stp/>
        <stp/>
        <stp>TRUE</stp>
        <stp>T</stp>
        <tr r="I616" s="1"/>
      </tp>
      <tp>
        <v>1295686</v>
        <stp/>
        <stp>StudyData</stp>
        <stp>EP</stp>
        <stp>Vol</stp>
        <stp>VolType=auto, CoCType=Contract</stp>
        <stp>Vol</stp>
        <stp>ADC</stp>
        <stp>-914</stp>
        <stp>All</stp>
        <stp/>
        <stp/>
        <stp>TRUE</stp>
        <stp>T</stp>
        <tr r="I916" s="1"/>
      </tp>
      <tp>
        <v>1902001</v>
        <stp/>
        <stp>StudyData</stp>
        <stp>EP</stp>
        <stp>Vol</stp>
        <stp>VolType=auto, CoCType=Contract</stp>
        <stp>Vol</stp>
        <stp>ADC</stp>
        <stp>-814</stp>
        <stp>All</stp>
        <stp/>
        <stp/>
        <stp>TRUE</stp>
        <stp>T</stp>
        <tr r="I816" s="1"/>
      </tp>
      <tp>
        <v>1874532</v>
        <stp/>
        <stp>StudyData</stp>
        <stp>EP</stp>
        <stp>Vol</stp>
        <stp>VolType=auto, CoCType=Contract</stp>
        <stp>Vol</stp>
        <stp>ADC</stp>
        <stp>-113</stp>
        <stp>All</stp>
        <stp/>
        <stp/>
        <stp>TRUE</stp>
        <stp>T</stp>
        <tr r="I115" s="1"/>
      </tp>
      <tp>
        <v>1208040</v>
        <stp/>
        <stp>StudyData</stp>
        <stp>EP</stp>
        <stp>Vol</stp>
        <stp>VolType=auto, CoCType=Contract</stp>
        <stp>Vol</stp>
        <stp>ADC</stp>
        <stp>-313</stp>
        <stp>All</stp>
        <stp/>
        <stp/>
        <stp>TRUE</stp>
        <stp>T</stp>
        <tr r="I315" s="1"/>
      </tp>
      <tp>
        <v>1977698</v>
        <stp/>
        <stp>StudyData</stp>
        <stp>EP</stp>
        <stp>Vol</stp>
        <stp>VolType=auto, CoCType=Contract</stp>
        <stp>Vol</stp>
        <stp>ADC</stp>
        <stp>-213</stp>
        <stp>All</stp>
        <stp/>
        <stp/>
        <stp>TRUE</stp>
        <stp>T</stp>
        <tr r="I215" s="1"/>
      </tp>
      <tp>
        <v>1316691</v>
        <stp/>
        <stp>StudyData</stp>
        <stp>EP</stp>
        <stp>Vol</stp>
        <stp>VolType=auto, CoCType=Contract</stp>
        <stp>Vol</stp>
        <stp>ADC</stp>
        <stp>-513</stp>
        <stp>All</stp>
        <stp/>
        <stp/>
        <stp>TRUE</stp>
        <stp>T</stp>
        <tr r="I515" s="1"/>
      </tp>
      <tp>
        <v>1485254</v>
        <stp/>
        <stp>StudyData</stp>
        <stp>EP</stp>
        <stp>Vol</stp>
        <stp>VolType=auto, CoCType=Contract</stp>
        <stp>Vol</stp>
        <stp>ADC</stp>
        <stp>-413</stp>
        <stp>All</stp>
        <stp/>
        <stp/>
        <stp>TRUE</stp>
        <stp>T</stp>
        <tr r="I415" s="1"/>
      </tp>
      <tp>
        <v>1776936</v>
        <stp/>
        <stp>StudyData</stp>
        <stp>EP</stp>
        <stp>Vol</stp>
        <stp>VolType=auto, CoCType=Contract</stp>
        <stp>Vol</stp>
        <stp>ADC</stp>
        <stp>-713</stp>
        <stp>All</stp>
        <stp/>
        <stp/>
        <stp>TRUE</stp>
        <stp>T</stp>
        <tr r="I715" s="1"/>
      </tp>
      <tp>
        <v>1522069</v>
        <stp/>
        <stp>StudyData</stp>
        <stp>EP</stp>
        <stp>Vol</stp>
        <stp>VolType=auto, CoCType=Contract</stp>
        <stp>Vol</stp>
        <stp>ADC</stp>
        <stp>-613</stp>
        <stp>All</stp>
        <stp/>
        <stp/>
        <stp>TRUE</stp>
        <stp>T</stp>
        <tr r="I615" s="1"/>
      </tp>
      <tp>
        <v>1372482</v>
        <stp/>
        <stp>StudyData</stp>
        <stp>EP</stp>
        <stp>Vol</stp>
        <stp>VolType=auto, CoCType=Contract</stp>
        <stp>Vol</stp>
        <stp>ADC</stp>
        <stp>-913</stp>
        <stp>All</stp>
        <stp/>
        <stp/>
        <stp>TRUE</stp>
        <stp>T</stp>
        <tr r="I915" s="1"/>
      </tp>
      <tp>
        <v>2333021</v>
        <stp/>
        <stp>StudyData</stp>
        <stp>EP</stp>
        <stp>Vol</stp>
        <stp>VolType=auto, CoCType=Contract</stp>
        <stp>Vol</stp>
        <stp>ADC</stp>
        <stp>-813</stp>
        <stp>All</stp>
        <stp/>
        <stp/>
        <stp>TRUE</stp>
        <stp>T</stp>
        <tr r="I815" s="1"/>
      </tp>
      <tp>
        <v>2604006</v>
        <stp/>
        <stp>StudyData</stp>
        <stp>EP</stp>
        <stp>Vol</stp>
        <stp>VolType=auto, CoCType=Contract</stp>
        <stp>Vol</stp>
        <stp>ADC</stp>
        <stp>-112</stp>
        <stp>All</stp>
        <stp/>
        <stp/>
        <stp>TRUE</stp>
        <stp>T</stp>
        <tr r="I114" s="1"/>
      </tp>
      <tp>
        <v>1885769</v>
        <stp/>
        <stp>StudyData</stp>
        <stp>EP</stp>
        <stp>Vol</stp>
        <stp>VolType=auto, CoCType=Contract</stp>
        <stp>Vol</stp>
        <stp>ADC</stp>
        <stp>-312</stp>
        <stp>All</stp>
        <stp/>
        <stp/>
        <stp>TRUE</stp>
        <stp>T</stp>
        <tr r="I314" s="1"/>
      </tp>
      <tp>
        <v>1697647</v>
        <stp/>
        <stp>StudyData</stp>
        <stp>EP</stp>
        <stp>Vol</stp>
        <stp>VolType=auto, CoCType=Contract</stp>
        <stp>Vol</stp>
        <stp>ADC</stp>
        <stp>-212</stp>
        <stp>All</stp>
        <stp/>
        <stp/>
        <stp>TRUE</stp>
        <stp>T</stp>
        <tr r="I214" s="1"/>
      </tp>
      <tp>
        <v>1584910</v>
        <stp/>
        <stp>StudyData</stp>
        <stp>EP</stp>
        <stp>Vol</stp>
        <stp>VolType=auto, CoCType=Contract</stp>
        <stp>Vol</stp>
        <stp>ADC</stp>
        <stp>-512</stp>
        <stp>All</stp>
        <stp/>
        <stp/>
        <stp>TRUE</stp>
        <stp>T</stp>
        <tr r="I514" s="1"/>
      </tp>
      <tp>
        <v>1610271</v>
        <stp/>
        <stp>StudyData</stp>
        <stp>EP</stp>
        <stp>Vol</stp>
        <stp>VolType=auto, CoCType=Contract</stp>
        <stp>Vol</stp>
        <stp>ADC</stp>
        <stp>-412</stp>
        <stp>All</stp>
        <stp/>
        <stp/>
        <stp>TRUE</stp>
        <stp>T</stp>
        <tr r="I414" s="1"/>
      </tp>
      <tp>
        <v>1892241</v>
        <stp/>
        <stp>StudyData</stp>
        <stp>EP</stp>
        <stp>Vol</stp>
        <stp>VolType=auto, CoCType=Contract</stp>
        <stp>Vol</stp>
        <stp>ADC</stp>
        <stp>-712</stp>
        <stp>All</stp>
        <stp/>
        <stp/>
        <stp>TRUE</stp>
        <stp>T</stp>
        <tr r="I714" s="1"/>
      </tp>
      <tp>
        <v>1842326</v>
        <stp/>
        <stp>StudyData</stp>
        <stp>EP</stp>
        <stp>Vol</stp>
        <stp>VolType=auto, CoCType=Contract</stp>
        <stp>Vol</stp>
        <stp>ADC</stp>
        <stp>-612</stp>
        <stp>All</stp>
        <stp/>
        <stp/>
        <stp>TRUE</stp>
        <stp>T</stp>
        <tr r="I614" s="1"/>
      </tp>
      <tp>
        <v>1264458</v>
        <stp/>
        <stp>StudyData</stp>
        <stp>EP</stp>
        <stp>Vol</stp>
        <stp>VolType=auto, CoCType=Contract</stp>
        <stp>Vol</stp>
        <stp>ADC</stp>
        <stp>-912</stp>
        <stp>All</stp>
        <stp/>
        <stp/>
        <stp>TRUE</stp>
        <stp>T</stp>
        <tr r="I914" s="1"/>
      </tp>
      <tp>
        <v>1659520</v>
        <stp/>
        <stp>StudyData</stp>
        <stp>EP</stp>
        <stp>Vol</stp>
        <stp>VolType=auto, CoCType=Contract</stp>
        <stp>Vol</stp>
        <stp>ADC</stp>
        <stp>-812</stp>
        <stp>All</stp>
        <stp/>
        <stp/>
        <stp>TRUE</stp>
        <stp>T</stp>
        <tr r="I814" s="1"/>
      </tp>
      <tp>
        <v>2391121</v>
        <stp/>
        <stp>StudyData</stp>
        <stp>EP</stp>
        <stp>Vol</stp>
        <stp>VolType=auto, CoCType=Contract</stp>
        <stp>Vol</stp>
        <stp>ADC</stp>
        <stp>-111</stp>
        <stp>All</stp>
        <stp/>
        <stp/>
        <stp>TRUE</stp>
        <stp>T</stp>
        <tr r="I113" s="1"/>
      </tp>
      <tp>
        <v>1996223</v>
        <stp/>
        <stp>StudyData</stp>
        <stp>EP</stp>
        <stp>Vol</stp>
        <stp>VolType=auto, CoCType=Contract</stp>
        <stp>Vol</stp>
        <stp>ADC</stp>
        <stp>-311</stp>
        <stp>All</stp>
        <stp/>
        <stp/>
        <stp>TRUE</stp>
        <stp>T</stp>
        <tr r="I313" s="1"/>
      </tp>
      <tp>
        <v>1982400</v>
        <stp/>
        <stp>StudyData</stp>
        <stp>EP</stp>
        <stp>Vol</stp>
        <stp>VolType=auto, CoCType=Contract</stp>
        <stp>Vol</stp>
        <stp>ADC</stp>
        <stp>-211</stp>
        <stp>All</stp>
        <stp/>
        <stp/>
        <stp>TRUE</stp>
        <stp>T</stp>
        <tr r="I213" s="1"/>
      </tp>
      <tp>
        <v>1760668</v>
        <stp/>
        <stp>StudyData</stp>
        <stp>EP</stp>
        <stp>Vol</stp>
        <stp>VolType=auto, CoCType=Contract</stp>
        <stp>Vol</stp>
        <stp>ADC</stp>
        <stp>-511</stp>
        <stp>All</stp>
        <stp/>
        <stp/>
        <stp>TRUE</stp>
        <stp>T</stp>
        <tr r="I513" s="1"/>
      </tp>
      <tp>
        <v>1489644</v>
        <stp/>
        <stp>StudyData</stp>
        <stp>EP</stp>
        <stp>Vol</stp>
        <stp>VolType=auto, CoCType=Contract</stp>
        <stp>Vol</stp>
        <stp>ADC</stp>
        <stp>-411</stp>
        <stp>All</stp>
        <stp/>
        <stp/>
        <stp>TRUE</stp>
        <stp>T</stp>
        <tr r="I413" s="1"/>
      </tp>
      <tp>
        <v>1696602</v>
        <stp/>
        <stp>StudyData</stp>
        <stp>EP</stp>
        <stp>Vol</stp>
        <stp>VolType=auto, CoCType=Contract</stp>
        <stp>Vol</stp>
        <stp>ADC</stp>
        <stp>-711</stp>
        <stp>All</stp>
        <stp/>
        <stp/>
        <stp>TRUE</stp>
        <stp>T</stp>
        <tr r="I713" s="1"/>
      </tp>
      <tp>
        <v>1374913</v>
        <stp/>
        <stp>StudyData</stp>
        <stp>EP</stp>
        <stp>Vol</stp>
        <stp>VolType=auto, CoCType=Contract</stp>
        <stp>Vol</stp>
        <stp>ADC</stp>
        <stp>-611</stp>
        <stp>All</stp>
        <stp/>
        <stp/>
        <stp>TRUE</stp>
        <stp>T</stp>
        <tr r="I613" s="1"/>
      </tp>
      <tp>
        <v>1185108</v>
        <stp/>
        <stp>StudyData</stp>
        <stp>EP</stp>
        <stp>Vol</stp>
        <stp>VolType=auto, CoCType=Contract</stp>
        <stp>Vol</stp>
        <stp>ADC</stp>
        <stp>-911</stp>
        <stp>All</stp>
        <stp/>
        <stp/>
        <stp>TRUE</stp>
        <stp>T</stp>
        <tr r="I913" s="1"/>
      </tp>
      <tp>
        <v>1745090</v>
        <stp/>
        <stp>StudyData</stp>
        <stp>EP</stp>
        <stp>Vol</stp>
        <stp>VolType=auto, CoCType=Contract</stp>
        <stp>Vol</stp>
        <stp>ADC</stp>
        <stp>-811</stp>
        <stp>All</stp>
        <stp/>
        <stp/>
        <stp>TRUE</stp>
        <stp>T</stp>
        <tr r="I813" s="1"/>
      </tp>
      <tp>
        <v>2340873</v>
        <stp/>
        <stp>StudyData</stp>
        <stp>EP</stp>
        <stp>Vol</stp>
        <stp>VolType=auto, CoCType=Contract</stp>
        <stp>Vol</stp>
        <stp>ADC</stp>
        <stp>-110</stp>
        <stp>All</stp>
        <stp/>
        <stp/>
        <stp>TRUE</stp>
        <stp>T</stp>
        <tr r="I112" s="1"/>
      </tp>
      <tp>
        <v>1791666</v>
        <stp/>
        <stp>StudyData</stp>
        <stp>EP</stp>
        <stp>Vol</stp>
        <stp>VolType=auto, CoCType=Contract</stp>
        <stp>Vol</stp>
        <stp>ADC</stp>
        <stp>-310</stp>
        <stp>All</stp>
        <stp/>
        <stp/>
        <stp>TRUE</stp>
        <stp>T</stp>
        <tr r="I312" s="1"/>
      </tp>
      <tp>
        <v>2156505</v>
        <stp/>
        <stp>StudyData</stp>
        <stp>EP</stp>
        <stp>Vol</stp>
        <stp>VolType=auto, CoCType=Contract</stp>
        <stp>Vol</stp>
        <stp>ADC</stp>
        <stp>-210</stp>
        <stp>All</stp>
        <stp/>
        <stp/>
        <stp>TRUE</stp>
        <stp>T</stp>
        <tr r="I212" s="1"/>
      </tp>
      <tp>
        <v>1713351</v>
        <stp/>
        <stp>StudyData</stp>
        <stp>EP</stp>
        <stp>Vol</stp>
        <stp>VolType=auto, CoCType=Contract</stp>
        <stp>Vol</stp>
        <stp>ADC</stp>
        <stp>-510</stp>
        <stp>All</stp>
        <stp/>
        <stp/>
        <stp>TRUE</stp>
        <stp>T</stp>
        <tr r="I512" s="1"/>
      </tp>
      <tp>
        <v>1881573</v>
        <stp/>
        <stp>StudyData</stp>
        <stp>EP</stp>
        <stp>Vol</stp>
        <stp>VolType=auto, CoCType=Contract</stp>
        <stp>Vol</stp>
        <stp>ADC</stp>
        <stp>-410</stp>
        <stp>All</stp>
        <stp/>
        <stp/>
        <stp>TRUE</stp>
        <stp>T</stp>
        <tr r="I412" s="1"/>
      </tp>
      <tp>
        <v>1245063</v>
        <stp/>
        <stp>StudyData</stp>
        <stp>EP</stp>
        <stp>Vol</stp>
        <stp>VolType=auto, CoCType=Contract</stp>
        <stp>Vol</stp>
        <stp>ADC</stp>
        <stp>-710</stp>
        <stp>All</stp>
        <stp/>
        <stp/>
        <stp>TRUE</stp>
        <stp>T</stp>
        <tr r="I712" s="1"/>
      </tp>
      <tp>
        <v>1006414</v>
        <stp/>
        <stp>StudyData</stp>
        <stp>EP</stp>
        <stp>Vol</stp>
        <stp>VolType=auto, CoCType=Contract</stp>
        <stp>Vol</stp>
        <stp>ADC</stp>
        <stp>-610</stp>
        <stp>All</stp>
        <stp/>
        <stp/>
        <stp>TRUE</stp>
        <stp>T</stp>
        <tr r="I612" s="1"/>
      </tp>
      <tp>
        <v>1095216</v>
        <stp/>
        <stp>StudyData</stp>
        <stp>EP</stp>
        <stp>Vol</stp>
        <stp>VolType=auto, CoCType=Contract</stp>
        <stp>Vol</stp>
        <stp>ADC</stp>
        <stp>-910</stp>
        <stp>All</stp>
        <stp/>
        <stp/>
        <stp>TRUE</stp>
        <stp>T</stp>
        <tr r="I912" s="1"/>
      </tp>
      <tp>
        <v>1687623</v>
        <stp/>
        <stp>StudyData</stp>
        <stp>EP</stp>
        <stp>Vol</stp>
        <stp>VolType=auto, CoCType=Contract</stp>
        <stp>Vol</stp>
        <stp>ADC</stp>
        <stp>-810</stp>
        <stp>All</stp>
        <stp/>
        <stp/>
        <stp>TRUE</stp>
        <stp>T</stp>
        <tr r="I812" s="1"/>
      </tp>
      <tp>
        <v>0.25</v>
        <stp/>
        <stp>ContractData</stp>
        <stp>Tsize(EP)</stp>
        <stp>LastQuoteToday</stp>
        <stp/>
        <stp>T</stp>
        <tr r="A14" s="1"/>
        <tr r="A14" s="1"/>
        <tr r="A3" s="14"/>
        <tr r="A3" s="16"/>
        <tr r="A3" s="11"/>
        <tr r="A3" s="17"/>
        <tr r="A3" s="19"/>
        <tr r="A3" s="8"/>
        <tr r="A3" s="2"/>
        <tr r="A3" s="13"/>
        <tr r="A3" s="5"/>
        <tr r="A3" s="9"/>
        <tr r="A3" s="7"/>
        <tr r="A3" s="12"/>
        <tr r="A3" s="10"/>
        <tr r="A3" s="3"/>
        <tr r="A3" s="15"/>
        <tr r="A3" s="18"/>
      </tp>
      <tp>
        <v>1571688</v>
        <stp/>
        <stp>StudyData</stp>
        <stp>EP</stp>
        <stp>Vol</stp>
        <stp>VolType=auto, CoCType=Contract</stp>
        <stp>Vol</stp>
        <stp>ADC</stp>
        <stp>-189</stp>
        <stp>All</stp>
        <stp/>
        <stp/>
        <stp>TRUE</stp>
        <stp>T</stp>
        <tr r="I191" s="1"/>
      </tp>
      <tp>
        <v>1752002</v>
        <stp/>
        <stp>StudyData</stp>
        <stp>EP</stp>
        <stp>Vol</stp>
        <stp>VolType=auto, CoCType=Contract</stp>
        <stp>Vol</stp>
        <stp>ADC</stp>
        <stp>-389</stp>
        <stp>All</stp>
        <stp/>
        <stp/>
        <stp>TRUE</stp>
        <stp>T</stp>
        <tr r="I391" s="1"/>
      </tp>
      <tp>
        <v>1167648</v>
        <stp/>
        <stp>StudyData</stp>
        <stp>EP</stp>
        <stp>Vol</stp>
        <stp>VolType=auto, CoCType=Contract</stp>
        <stp>Vol</stp>
        <stp>ADC</stp>
        <stp>-289</stp>
        <stp>All</stp>
        <stp/>
        <stp/>
        <stp>TRUE</stp>
        <stp>T</stp>
        <tr r="I291" s="1"/>
      </tp>
      <tp>
        <v>1587936</v>
        <stp/>
        <stp>StudyData</stp>
        <stp>EP</stp>
        <stp>Vol</stp>
        <stp>VolType=auto, CoCType=Contract</stp>
        <stp>Vol</stp>
        <stp>ADC</stp>
        <stp>-589</stp>
        <stp>All</stp>
        <stp/>
        <stp/>
        <stp>TRUE</stp>
        <stp>T</stp>
        <tr r="I591" s="1"/>
      </tp>
      <tp>
        <v>1468258</v>
        <stp/>
        <stp>StudyData</stp>
        <stp>EP</stp>
        <stp>Vol</stp>
        <stp>VolType=auto, CoCType=Contract</stp>
        <stp>Vol</stp>
        <stp>ADC</stp>
        <stp>-489</stp>
        <stp>All</stp>
        <stp/>
        <stp/>
        <stp>TRUE</stp>
        <stp>T</stp>
        <tr r="I491" s="1"/>
      </tp>
      <tp>
        <v>1431371</v>
        <stp/>
        <stp>StudyData</stp>
        <stp>EP</stp>
        <stp>Vol</stp>
        <stp>VolType=auto, CoCType=Contract</stp>
        <stp>Vol</stp>
        <stp>ADC</stp>
        <stp>-789</stp>
        <stp>All</stp>
        <stp/>
        <stp/>
        <stp>TRUE</stp>
        <stp>T</stp>
        <tr r="I791" s="1"/>
      </tp>
      <tp>
        <v>2510355</v>
        <stp/>
        <stp>StudyData</stp>
        <stp>EP</stp>
        <stp>Vol</stp>
        <stp>VolType=auto, CoCType=Contract</stp>
        <stp>Vol</stp>
        <stp>ADC</stp>
        <stp>-689</stp>
        <stp>All</stp>
        <stp/>
        <stp/>
        <stp>TRUE</stp>
        <stp>T</stp>
        <tr r="I691" s="1"/>
      </tp>
      <tp>
        <v>906160</v>
        <stp/>
        <stp>StudyData</stp>
        <stp>EP</stp>
        <stp>Vol</stp>
        <stp>VolType=auto, CoCType=Contract</stp>
        <stp>Vol</stp>
        <stp>ADC</stp>
        <stp>-989</stp>
        <stp>All</stp>
        <stp/>
        <stp/>
        <stp>TRUE</stp>
        <stp>T</stp>
        <tr r="I991" s="1"/>
      </tp>
      <tp>
        <v>1043587</v>
        <stp/>
        <stp>StudyData</stp>
        <stp>EP</stp>
        <stp>Vol</stp>
        <stp>VolType=auto, CoCType=Contract</stp>
        <stp>Vol</stp>
        <stp>ADC</stp>
        <stp>-889</stp>
        <stp>All</stp>
        <stp/>
        <stp/>
        <stp>TRUE</stp>
        <stp>T</stp>
        <tr r="I891" s="1"/>
      </tp>
      <tp>
        <v>1558874</v>
        <stp/>
        <stp>StudyData</stp>
        <stp>EP</stp>
        <stp>Vol</stp>
        <stp>VolType=auto, CoCType=Contract</stp>
        <stp>Vol</stp>
        <stp>ADC</stp>
        <stp>-188</stp>
        <stp>All</stp>
        <stp/>
        <stp/>
        <stp>TRUE</stp>
        <stp>T</stp>
        <tr r="I190" s="1"/>
      </tp>
      <tp>
        <v>1276182</v>
        <stp/>
        <stp>StudyData</stp>
        <stp>EP</stp>
        <stp>Vol</stp>
        <stp>VolType=auto, CoCType=Contract</stp>
        <stp>Vol</stp>
        <stp>ADC</stp>
        <stp>-388</stp>
        <stp>All</stp>
        <stp/>
        <stp/>
        <stp>TRUE</stp>
        <stp>T</stp>
        <tr r="I390" s="1"/>
      </tp>
      <tp>
        <v>1651973</v>
        <stp/>
        <stp>StudyData</stp>
        <stp>EP</stp>
        <stp>Vol</stp>
        <stp>VolType=auto, CoCType=Contract</stp>
        <stp>Vol</stp>
        <stp>ADC</stp>
        <stp>-288</stp>
        <stp>All</stp>
        <stp/>
        <stp/>
        <stp>TRUE</stp>
        <stp>T</stp>
        <tr r="I290" s="1"/>
      </tp>
      <tp>
        <v>1786112</v>
        <stp/>
        <stp>StudyData</stp>
        <stp>EP</stp>
        <stp>Vol</stp>
        <stp>VolType=auto, CoCType=Contract</stp>
        <stp>Vol</stp>
        <stp>ADC</stp>
        <stp>-588</stp>
        <stp>All</stp>
        <stp/>
        <stp/>
        <stp>TRUE</stp>
        <stp>T</stp>
        <tr r="I590" s="1"/>
      </tp>
      <tp>
        <v>1384002</v>
        <stp/>
        <stp>StudyData</stp>
        <stp>EP</stp>
        <stp>Vol</stp>
        <stp>VolType=auto, CoCType=Contract</stp>
        <stp>Vol</stp>
        <stp>ADC</stp>
        <stp>-488</stp>
        <stp>All</stp>
        <stp/>
        <stp/>
        <stp>TRUE</stp>
        <stp>T</stp>
        <tr r="I490" s="1"/>
      </tp>
      <tp>
        <v>1739771</v>
        <stp/>
        <stp>StudyData</stp>
        <stp>EP</stp>
        <stp>Vol</stp>
        <stp>VolType=auto, CoCType=Contract</stp>
        <stp>Vol</stp>
        <stp>ADC</stp>
        <stp>-788</stp>
        <stp>All</stp>
        <stp/>
        <stp/>
        <stp>TRUE</stp>
        <stp>T</stp>
        <tr r="I790" s="1"/>
      </tp>
      <tp>
        <v>2360326</v>
        <stp/>
        <stp>StudyData</stp>
        <stp>EP</stp>
        <stp>Vol</stp>
        <stp>VolType=auto, CoCType=Contract</stp>
        <stp>Vol</stp>
        <stp>ADC</stp>
        <stp>-688</stp>
        <stp>All</stp>
        <stp/>
        <stp/>
        <stp>TRUE</stp>
        <stp>T</stp>
        <tr r="I690" s="1"/>
      </tp>
      <tp>
        <v>823723</v>
        <stp/>
        <stp>StudyData</stp>
        <stp>EP</stp>
        <stp>Vol</stp>
        <stp>VolType=auto, CoCType=Contract</stp>
        <stp>Vol</stp>
        <stp>ADC</stp>
        <stp>-988</stp>
        <stp>All</stp>
        <stp/>
        <stp/>
        <stp>TRUE</stp>
        <stp>T</stp>
        <tr r="I990" s="1"/>
      </tp>
      <tp>
        <v>1056696</v>
        <stp/>
        <stp>StudyData</stp>
        <stp>EP</stp>
        <stp>Vol</stp>
        <stp>VolType=auto, CoCType=Contract</stp>
        <stp>Vol</stp>
        <stp>ADC</stp>
        <stp>-888</stp>
        <stp>All</stp>
        <stp/>
        <stp/>
        <stp>TRUE</stp>
        <stp>T</stp>
        <tr r="I890" s="1"/>
      </tp>
      <tp>
        <v>1910577</v>
        <stp/>
        <stp>StudyData</stp>
        <stp>EP</stp>
        <stp>Vol</stp>
        <stp>VolType=auto, CoCType=Contract</stp>
        <stp>Vol</stp>
        <stp>ADC</stp>
        <stp>-187</stp>
        <stp>All</stp>
        <stp/>
        <stp/>
        <stp>TRUE</stp>
        <stp>T</stp>
        <tr r="I189" s="1"/>
      </tp>
      <tp>
        <v>1901847</v>
        <stp/>
        <stp>StudyData</stp>
        <stp>EP</stp>
        <stp>Vol</stp>
        <stp>VolType=auto, CoCType=Contract</stp>
        <stp>Vol</stp>
        <stp>ADC</stp>
        <stp>-387</stp>
        <stp>All</stp>
        <stp/>
        <stp/>
        <stp>TRUE</stp>
        <stp>T</stp>
        <tr r="I389" s="1"/>
      </tp>
      <tp>
        <v>2369864</v>
        <stp/>
        <stp>StudyData</stp>
        <stp>EP</stp>
        <stp>Vol</stp>
        <stp>VolType=auto, CoCType=Contract</stp>
        <stp>Vol</stp>
        <stp>ADC</stp>
        <stp>-287</stp>
        <stp>All</stp>
        <stp/>
        <stp/>
        <stp>TRUE</stp>
        <stp>T</stp>
        <tr r="I289" s="1"/>
      </tp>
      <tp>
        <v>1790751</v>
        <stp/>
        <stp>StudyData</stp>
        <stp>EP</stp>
        <stp>Vol</stp>
        <stp>VolType=auto, CoCType=Contract</stp>
        <stp>Vol</stp>
        <stp>ADC</stp>
        <stp>-587</stp>
        <stp>All</stp>
        <stp/>
        <stp/>
        <stp>TRUE</stp>
        <stp>T</stp>
        <tr r="I589" s="1"/>
      </tp>
      <tp>
        <v>1550992</v>
        <stp/>
        <stp>StudyData</stp>
        <stp>EP</stp>
        <stp>Vol</stp>
        <stp>VolType=auto, CoCType=Contract</stp>
        <stp>Vol</stp>
        <stp>ADC</stp>
        <stp>-487</stp>
        <stp>All</stp>
        <stp/>
        <stp/>
        <stp>TRUE</stp>
        <stp>T</stp>
        <tr r="I489" s="1"/>
      </tp>
      <tp>
        <v>1254348</v>
        <stp/>
        <stp>StudyData</stp>
        <stp>EP</stp>
        <stp>Vol</stp>
        <stp>VolType=auto, CoCType=Contract</stp>
        <stp>Vol</stp>
        <stp>ADC</stp>
        <stp>-787</stp>
        <stp>All</stp>
        <stp/>
        <stp/>
        <stp>TRUE</stp>
        <stp>T</stp>
        <tr r="I789" s="1"/>
      </tp>
      <tp>
        <v>1956209</v>
        <stp/>
        <stp>StudyData</stp>
        <stp>EP</stp>
        <stp>Vol</stp>
        <stp>VolType=auto, CoCType=Contract</stp>
        <stp>Vol</stp>
        <stp>ADC</stp>
        <stp>-687</stp>
        <stp>All</stp>
        <stp/>
        <stp/>
        <stp>TRUE</stp>
        <stp>T</stp>
        <tr r="I689" s="1"/>
      </tp>
      <tp>
        <v>741471</v>
        <stp/>
        <stp>StudyData</stp>
        <stp>EP</stp>
        <stp>Vol</stp>
        <stp>VolType=auto, CoCType=Contract</stp>
        <stp>Vol</stp>
        <stp>ADC</stp>
        <stp>-987</stp>
        <stp>All</stp>
        <stp/>
        <stp/>
        <stp>TRUE</stp>
        <stp>T</stp>
        <tr r="I989" s="1"/>
      </tp>
      <tp>
        <v>1168195</v>
        <stp/>
        <stp>StudyData</stp>
        <stp>EP</stp>
        <stp>Vol</stp>
        <stp>VolType=auto, CoCType=Contract</stp>
        <stp>Vol</stp>
        <stp>ADC</stp>
        <stp>-887</stp>
        <stp>All</stp>
        <stp/>
        <stp/>
        <stp>TRUE</stp>
        <stp>T</stp>
        <tr r="I889" s="1"/>
      </tp>
      <tp>
        <v>1749591</v>
        <stp/>
        <stp>StudyData</stp>
        <stp>EP</stp>
        <stp>Vol</stp>
        <stp>VolType=auto, CoCType=Contract</stp>
        <stp>Vol</stp>
        <stp>ADC</stp>
        <stp>-186</stp>
        <stp>All</stp>
        <stp/>
        <stp/>
        <stp>TRUE</stp>
        <stp>T</stp>
        <tr r="I188" s="1"/>
      </tp>
      <tp>
        <v>1573452</v>
        <stp/>
        <stp>StudyData</stp>
        <stp>EP</stp>
        <stp>Vol</stp>
        <stp>VolType=auto, CoCType=Contract</stp>
        <stp>Vol</stp>
        <stp>ADC</stp>
        <stp>-386</stp>
        <stp>All</stp>
        <stp/>
        <stp/>
        <stp>TRUE</stp>
        <stp>T</stp>
        <tr r="I388" s="1"/>
      </tp>
      <tp>
        <v>1762470</v>
        <stp/>
        <stp>StudyData</stp>
        <stp>EP</stp>
        <stp>Vol</stp>
        <stp>VolType=auto, CoCType=Contract</stp>
        <stp>Vol</stp>
        <stp>ADC</stp>
        <stp>-286</stp>
        <stp>All</stp>
        <stp/>
        <stp/>
        <stp>TRUE</stp>
        <stp>T</stp>
        <tr r="I288" s="1"/>
      </tp>
      <tp>
        <v>2000400</v>
        <stp/>
        <stp>StudyData</stp>
        <stp>EP</stp>
        <stp>Vol</stp>
        <stp>VolType=auto, CoCType=Contract</stp>
        <stp>Vol</stp>
        <stp>ADC</stp>
        <stp>-586</stp>
        <stp>All</stp>
        <stp/>
        <stp/>
        <stp>TRUE</stp>
        <stp>T</stp>
        <tr r="I588" s="1"/>
      </tp>
      <tp>
        <v>1622416</v>
        <stp/>
        <stp>StudyData</stp>
        <stp>EP</stp>
        <stp>Vol</stp>
        <stp>VolType=auto, CoCType=Contract</stp>
        <stp>Vol</stp>
        <stp>ADC</stp>
        <stp>-486</stp>
        <stp>All</stp>
        <stp/>
        <stp/>
        <stp>TRUE</stp>
        <stp>T</stp>
        <tr r="I488" s="1"/>
      </tp>
      <tp>
        <v>1396074</v>
        <stp/>
        <stp>StudyData</stp>
        <stp>EP</stp>
        <stp>Vol</stp>
        <stp>VolType=auto, CoCType=Contract</stp>
        <stp>Vol</stp>
        <stp>ADC</stp>
        <stp>-786</stp>
        <stp>All</stp>
        <stp/>
        <stp/>
        <stp>TRUE</stp>
        <stp>T</stp>
        <tr r="I788" s="1"/>
      </tp>
      <tp>
        <v>2356008</v>
        <stp/>
        <stp>StudyData</stp>
        <stp>EP</stp>
        <stp>Vol</stp>
        <stp>VolType=auto, CoCType=Contract</stp>
        <stp>Vol</stp>
        <stp>ADC</stp>
        <stp>-686</stp>
        <stp>All</stp>
        <stp/>
        <stp/>
        <stp>TRUE</stp>
        <stp>T</stp>
        <tr r="I688" s="1"/>
      </tp>
      <tp>
        <v>1100062</v>
        <stp/>
        <stp>StudyData</stp>
        <stp>EP</stp>
        <stp>Vol</stp>
        <stp>VolType=auto, CoCType=Contract</stp>
        <stp>Vol</stp>
        <stp>ADC</stp>
        <stp>-986</stp>
        <stp>All</stp>
        <stp/>
        <stp/>
        <stp>TRUE</stp>
        <stp>T</stp>
        <tr r="I988" s="1"/>
      </tp>
      <tp>
        <v>1344893</v>
        <stp/>
        <stp>StudyData</stp>
        <stp>EP</stp>
        <stp>Vol</stp>
        <stp>VolType=auto, CoCType=Contract</stp>
        <stp>Vol</stp>
        <stp>ADC</stp>
        <stp>-886</stp>
        <stp>All</stp>
        <stp/>
        <stp/>
        <stp>TRUE</stp>
        <stp>T</stp>
        <tr r="I888" s="1"/>
      </tp>
      <tp>
        <v>1737210</v>
        <stp/>
        <stp>StudyData</stp>
        <stp>EP</stp>
        <stp>Vol</stp>
        <stp>VolType=auto, CoCType=Contract</stp>
        <stp>Vol</stp>
        <stp>ADC</stp>
        <stp>-185</stp>
        <stp>All</stp>
        <stp/>
        <stp/>
        <stp>TRUE</stp>
        <stp>T</stp>
        <tr r="I187" s="1"/>
      </tp>
      <tp>
        <v>1491734</v>
        <stp/>
        <stp>StudyData</stp>
        <stp>EP</stp>
        <stp>Vol</stp>
        <stp>VolType=auto, CoCType=Contract</stp>
        <stp>Vol</stp>
        <stp>ADC</stp>
        <stp>-385</stp>
        <stp>All</stp>
        <stp/>
        <stp/>
        <stp>TRUE</stp>
        <stp>T</stp>
        <tr r="I387" s="1"/>
      </tp>
      <tp>
        <v>2005106</v>
        <stp/>
        <stp>StudyData</stp>
        <stp>EP</stp>
        <stp>Vol</stp>
        <stp>VolType=auto, CoCType=Contract</stp>
        <stp>Vol</stp>
        <stp>ADC</stp>
        <stp>-285</stp>
        <stp>All</stp>
        <stp/>
        <stp/>
        <stp>TRUE</stp>
        <stp>T</stp>
        <tr r="I287" s="1"/>
      </tp>
      <tp>
        <v>2290729</v>
        <stp/>
        <stp>StudyData</stp>
        <stp>EP</stp>
        <stp>Vol</stp>
        <stp>VolType=auto, CoCType=Contract</stp>
        <stp>Vol</stp>
        <stp>ADC</stp>
        <stp>-585</stp>
        <stp>All</stp>
        <stp/>
        <stp/>
        <stp>TRUE</stp>
        <stp>T</stp>
        <tr r="I587" s="1"/>
      </tp>
      <tp>
        <v>1512256</v>
        <stp/>
        <stp>StudyData</stp>
        <stp>EP</stp>
        <stp>Vol</stp>
        <stp>VolType=auto, CoCType=Contract</stp>
        <stp>Vol</stp>
        <stp>ADC</stp>
        <stp>-485</stp>
        <stp>All</stp>
        <stp/>
        <stp/>
        <stp>TRUE</stp>
        <stp>T</stp>
        <tr r="I487" s="1"/>
      </tp>
      <tp>
        <v>1149765</v>
        <stp/>
        <stp>StudyData</stp>
        <stp>EP</stp>
        <stp>Vol</stp>
        <stp>VolType=auto, CoCType=Contract</stp>
        <stp>Vol</stp>
        <stp>ADC</stp>
        <stp>-785</stp>
        <stp>All</stp>
        <stp/>
        <stp/>
        <stp>TRUE</stp>
        <stp>T</stp>
        <tr r="I787" s="1"/>
      </tp>
      <tp>
        <v>1677890</v>
        <stp/>
        <stp>StudyData</stp>
        <stp>EP</stp>
        <stp>Vol</stp>
        <stp>VolType=auto, CoCType=Contract</stp>
        <stp>Vol</stp>
        <stp>ADC</stp>
        <stp>-685</stp>
        <stp>All</stp>
        <stp/>
        <stp/>
        <stp>TRUE</stp>
        <stp>T</stp>
        <tr r="I687" s="1"/>
      </tp>
      <tp>
        <v>985190</v>
        <stp/>
        <stp>StudyData</stp>
        <stp>EP</stp>
        <stp>Vol</stp>
        <stp>VolType=auto, CoCType=Contract</stp>
        <stp>Vol</stp>
        <stp>ADC</stp>
        <stp>-985</stp>
        <stp>All</stp>
        <stp/>
        <stp/>
        <stp>TRUE</stp>
        <stp>T</stp>
        <tr r="I987" s="1"/>
      </tp>
      <tp>
        <v>1685386</v>
        <stp/>
        <stp>StudyData</stp>
        <stp>EP</stp>
        <stp>Vol</stp>
        <stp>VolType=auto, CoCType=Contract</stp>
        <stp>Vol</stp>
        <stp>ADC</stp>
        <stp>-885</stp>
        <stp>All</stp>
        <stp/>
        <stp/>
        <stp>TRUE</stp>
        <stp>T</stp>
        <tr r="I887" s="1"/>
      </tp>
      <tp>
        <v>2377532</v>
        <stp/>
        <stp>StudyData</stp>
        <stp>EP</stp>
        <stp>Vol</stp>
        <stp>VolType=auto, CoCType=Contract</stp>
        <stp>Vol</stp>
        <stp>ADC</stp>
        <stp>-184</stp>
        <stp>All</stp>
        <stp/>
        <stp/>
        <stp>TRUE</stp>
        <stp>T</stp>
        <tr r="I186" s="1"/>
      </tp>
      <tp>
        <v>1331912</v>
        <stp/>
        <stp>StudyData</stp>
        <stp>EP</stp>
        <stp>Vol</stp>
        <stp>VolType=auto, CoCType=Contract</stp>
        <stp>Vol</stp>
        <stp>ADC</stp>
        <stp>-384</stp>
        <stp>All</stp>
        <stp/>
        <stp/>
        <stp>TRUE</stp>
        <stp>T</stp>
        <tr r="I386" s="1"/>
      </tp>
      <tp>
        <v>2226105</v>
        <stp/>
        <stp>StudyData</stp>
        <stp>EP</stp>
        <stp>Vol</stp>
        <stp>VolType=auto, CoCType=Contract</stp>
        <stp>Vol</stp>
        <stp>ADC</stp>
        <stp>-284</stp>
        <stp>All</stp>
        <stp/>
        <stp/>
        <stp>TRUE</stp>
        <stp>T</stp>
        <tr r="I286" s="1"/>
      </tp>
      <tp>
        <v>2354996</v>
        <stp/>
        <stp>StudyData</stp>
        <stp>EP</stp>
        <stp>Vol</stp>
        <stp>VolType=auto, CoCType=Contract</stp>
        <stp>Vol</stp>
        <stp>ADC</stp>
        <stp>-584</stp>
        <stp>All</stp>
        <stp/>
        <stp/>
        <stp>TRUE</stp>
        <stp>T</stp>
        <tr r="I586" s="1"/>
      </tp>
      <tp>
        <v>1689461</v>
        <stp/>
        <stp>StudyData</stp>
        <stp>EP</stp>
        <stp>Vol</stp>
        <stp>VolType=auto, CoCType=Contract</stp>
        <stp>Vol</stp>
        <stp>ADC</stp>
        <stp>-484</stp>
        <stp>All</stp>
        <stp/>
        <stp/>
        <stp>TRUE</stp>
        <stp>T</stp>
        <tr r="I486" s="1"/>
      </tp>
      <tp>
        <v>1465764</v>
        <stp/>
        <stp>StudyData</stp>
        <stp>EP</stp>
        <stp>Vol</stp>
        <stp>VolType=auto, CoCType=Contract</stp>
        <stp>Vol</stp>
        <stp>ADC</stp>
        <stp>-784</stp>
        <stp>All</stp>
        <stp/>
        <stp/>
        <stp>TRUE</stp>
        <stp>T</stp>
        <tr r="I786" s="1"/>
      </tp>
      <tp>
        <v>2528311</v>
        <stp/>
        <stp>StudyData</stp>
        <stp>EP</stp>
        <stp>Vol</stp>
        <stp>VolType=auto, CoCType=Contract</stp>
        <stp>Vol</stp>
        <stp>ADC</stp>
        <stp>-684</stp>
        <stp>All</stp>
        <stp/>
        <stp/>
        <stp>TRUE</stp>
        <stp>T</stp>
        <tr r="I686" s="1"/>
      </tp>
      <tp>
        <v>999780</v>
        <stp/>
        <stp>StudyData</stp>
        <stp>EP</stp>
        <stp>Vol</stp>
        <stp>VolType=auto, CoCType=Contract</stp>
        <stp>Vol</stp>
        <stp>ADC</stp>
        <stp>-984</stp>
        <stp>All</stp>
        <stp/>
        <stp/>
        <stp>TRUE</stp>
        <stp>T</stp>
        <tr r="I986" s="1"/>
      </tp>
      <tp>
        <v>1872492</v>
        <stp/>
        <stp>StudyData</stp>
        <stp>EP</stp>
        <stp>Vol</stp>
        <stp>VolType=auto, CoCType=Contract</stp>
        <stp>Vol</stp>
        <stp>ADC</stp>
        <stp>-884</stp>
        <stp>All</stp>
        <stp/>
        <stp/>
        <stp>TRUE</stp>
        <stp>T</stp>
        <tr r="I886" s="1"/>
      </tp>
      <tp>
        <v>1611701</v>
        <stp/>
        <stp>StudyData</stp>
        <stp>EP</stp>
        <stp>Vol</stp>
        <stp>VolType=auto, CoCType=Contract</stp>
        <stp>Vol</stp>
        <stp>ADC</stp>
        <stp>-183</stp>
        <stp>All</stp>
        <stp/>
        <stp/>
        <stp>TRUE</stp>
        <stp>T</stp>
        <tr r="I185" s="1"/>
      </tp>
      <tp>
        <v>1220790</v>
        <stp/>
        <stp>StudyData</stp>
        <stp>EP</stp>
        <stp>Vol</stp>
        <stp>VolType=auto, CoCType=Contract</stp>
        <stp>Vol</stp>
        <stp>ADC</stp>
        <stp>-383</stp>
        <stp>All</stp>
        <stp/>
        <stp/>
        <stp>TRUE</stp>
        <stp>T</stp>
        <tr r="I385" s="1"/>
      </tp>
      <tp>
        <v>2098015</v>
        <stp/>
        <stp>StudyData</stp>
        <stp>EP</stp>
        <stp>Vol</stp>
        <stp>VolType=auto, CoCType=Contract</stp>
        <stp>Vol</stp>
        <stp>ADC</stp>
        <stp>-283</stp>
        <stp>All</stp>
        <stp/>
        <stp/>
        <stp>TRUE</stp>
        <stp>T</stp>
        <tr r="I285" s="1"/>
      </tp>
      <tp>
        <v>1560324</v>
        <stp/>
        <stp>StudyData</stp>
        <stp>EP</stp>
        <stp>Vol</stp>
        <stp>VolType=auto, CoCType=Contract</stp>
        <stp>Vol</stp>
        <stp>ADC</stp>
        <stp>-583</stp>
        <stp>All</stp>
        <stp/>
        <stp/>
        <stp>TRUE</stp>
        <stp>T</stp>
        <tr r="I585" s="1"/>
      </tp>
      <tp>
        <v>1628750</v>
        <stp/>
        <stp>StudyData</stp>
        <stp>EP</stp>
        <stp>Vol</stp>
        <stp>VolType=auto, CoCType=Contract</stp>
        <stp>Vol</stp>
        <stp>ADC</stp>
        <stp>-483</stp>
        <stp>All</stp>
        <stp/>
        <stp/>
        <stp>TRUE</stp>
        <stp>T</stp>
        <tr r="I485" s="1"/>
      </tp>
      <tp>
        <v>1423396</v>
        <stp/>
        <stp>StudyData</stp>
        <stp>EP</stp>
        <stp>Vol</stp>
        <stp>VolType=auto, CoCType=Contract</stp>
        <stp>Vol</stp>
        <stp>ADC</stp>
        <stp>-783</stp>
        <stp>All</stp>
        <stp/>
        <stp/>
        <stp>TRUE</stp>
        <stp>T</stp>
        <tr r="I785" s="1"/>
      </tp>
      <tp>
        <v>3207923</v>
        <stp/>
        <stp>StudyData</stp>
        <stp>EP</stp>
        <stp>Vol</stp>
        <stp>VolType=auto, CoCType=Contract</stp>
        <stp>Vol</stp>
        <stp>ADC</stp>
        <stp>-683</stp>
        <stp>All</stp>
        <stp/>
        <stp/>
        <stp>TRUE</stp>
        <stp>T</stp>
        <tr r="I685" s="1"/>
      </tp>
      <tp>
        <v>1368133</v>
        <stp/>
        <stp>StudyData</stp>
        <stp>EP</stp>
        <stp>Vol</stp>
        <stp>VolType=auto, CoCType=Contract</stp>
        <stp>Vol</stp>
        <stp>ADC</stp>
        <stp>-983</stp>
        <stp>All</stp>
        <stp/>
        <stp/>
        <stp>TRUE</stp>
        <stp>T</stp>
        <tr r="I985" s="1"/>
      </tp>
      <tp>
        <v>1408571</v>
        <stp/>
        <stp>StudyData</stp>
        <stp>EP</stp>
        <stp>Vol</stp>
        <stp>VolType=auto, CoCType=Contract</stp>
        <stp>Vol</stp>
        <stp>ADC</stp>
        <stp>-883</stp>
        <stp>All</stp>
        <stp/>
        <stp/>
        <stp>TRUE</stp>
        <stp>T</stp>
        <tr r="I885" s="1"/>
      </tp>
      <tp>
        <v>1525620</v>
        <stp/>
        <stp>StudyData</stp>
        <stp>EP</stp>
        <stp>Vol</stp>
        <stp>VolType=auto, CoCType=Contract</stp>
        <stp>Vol</stp>
        <stp>ADC</stp>
        <stp>-182</stp>
        <stp>All</stp>
        <stp/>
        <stp/>
        <stp>TRUE</stp>
        <stp>T</stp>
        <tr r="I184" s="1"/>
      </tp>
      <tp>
        <v>1101669</v>
        <stp/>
        <stp>StudyData</stp>
        <stp>EP</stp>
        <stp>Vol</stp>
        <stp>VolType=auto, CoCType=Contract</stp>
        <stp>Vol</stp>
        <stp>ADC</stp>
        <stp>-382</stp>
        <stp>All</stp>
        <stp/>
        <stp/>
        <stp>TRUE</stp>
        <stp>T</stp>
        <tr r="I384" s="1"/>
      </tp>
      <tp>
        <v>1928645</v>
        <stp/>
        <stp>StudyData</stp>
        <stp>EP</stp>
        <stp>Vol</stp>
        <stp>VolType=auto, CoCType=Contract</stp>
        <stp>Vol</stp>
        <stp>ADC</stp>
        <stp>-282</stp>
        <stp>All</stp>
        <stp/>
        <stp/>
        <stp>TRUE</stp>
        <stp>T</stp>
        <tr r="I284" s="1"/>
      </tp>
      <tp>
        <v>2180936</v>
        <stp/>
        <stp>StudyData</stp>
        <stp>EP</stp>
        <stp>Vol</stp>
        <stp>VolType=auto, CoCType=Contract</stp>
        <stp>Vol</stp>
        <stp>ADC</stp>
        <stp>-582</stp>
        <stp>All</stp>
        <stp/>
        <stp/>
        <stp>TRUE</stp>
        <stp>T</stp>
        <tr r="I584" s="1"/>
      </tp>
      <tp>
        <v>1774940</v>
        <stp/>
        <stp>StudyData</stp>
        <stp>EP</stp>
        <stp>Vol</stp>
        <stp>VolType=auto, CoCType=Contract</stp>
        <stp>Vol</stp>
        <stp>ADC</stp>
        <stp>-482</stp>
        <stp>All</stp>
        <stp/>
        <stp/>
        <stp>TRUE</stp>
        <stp>T</stp>
        <tr r="I484" s="1"/>
      </tp>
      <tp>
        <v>1704137</v>
        <stp/>
        <stp>StudyData</stp>
        <stp>EP</stp>
        <stp>Vol</stp>
        <stp>VolType=auto, CoCType=Contract</stp>
        <stp>Vol</stp>
        <stp>ADC</stp>
        <stp>-782</stp>
        <stp>All</stp>
        <stp/>
        <stp/>
        <stp>TRUE</stp>
        <stp>T</stp>
        <tr r="I784" s="1"/>
      </tp>
      <tp>
        <v>2494976</v>
        <stp/>
        <stp>StudyData</stp>
        <stp>EP</stp>
        <stp>Vol</stp>
        <stp>VolType=auto, CoCType=Contract</stp>
        <stp>Vol</stp>
        <stp>ADC</stp>
        <stp>-682</stp>
        <stp>All</stp>
        <stp/>
        <stp/>
        <stp>TRUE</stp>
        <stp>T</stp>
        <tr r="I684" s="1"/>
      </tp>
      <tp>
        <v>1221078</v>
        <stp/>
        <stp>StudyData</stp>
        <stp>EP</stp>
        <stp>Vol</stp>
        <stp>VolType=auto, CoCType=Contract</stp>
        <stp>Vol</stp>
        <stp>ADC</stp>
        <stp>-982</stp>
        <stp>All</stp>
        <stp/>
        <stp/>
        <stp>TRUE</stp>
        <stp>T</stp>
        <tr r="I984" s="1"/>
      </tp>
      <tp>
        <v>2068167</v>
        <stp/>
        <stp>StudyData</stp>
        <stp>EP</stp>
        <stp>Vol</stp>
        <stp>VolType=auto, CoCType=Contract</stp>
        <stp>Vol</stp>
        <stp>ADC</stp>
        <stp>-882</stp>
        <stp>All</stp>
        <stp/>
        <stp/>
        <stp>TRUE</stp>
        <stp>T</stp>
        <tr r="I884" s="1"/>
      </tp>
      <tp>
        <v>2309139</v>
        <stp/>
        <stp>StudyData</stp>
        <stp>EP</stp>
        <stp>Vol</stp>
        <stp>VolType=auto, CoCType=Contract</stp>
        <stp>Vol</stp>
        <stp>ADC</stp>
        <stp>-181</stp>
        <stp>All</stp>
        <stp/>
        <stp/>
        <stp>TRUE</stp>
        <stp>T</stp>
        <tr r="I183" s="1"/>
      </tp>
      <tp>
        <v>1403636</v>
        <stp/>
        <stp>StudyData</stp>
        <stp>EP</stp>
        <stp>Vol</stp>
        <stp>VolType=auto, CoCType=Contract</stp>
        <stp>Vol</stp>
        <stp>ADC</stp>
        <stp>-381</stp>
        <stp>All</stp>
        <stp/>
        <stp/>
        <stp>TRUE</stp>
        <stp>T</stp>
        <tr r="I383" s="1"/>
      </tp>
      <tp>
        <v>1701401</v>
        <stp/>
        <stp>StudyData</stp>
        <stp>EP</stp>
        <stp>Vol</stp>
        <stp>VolType=auto, CoCType=Contract</stp>
        <stp>Vol</stp>
        <stp>ADC</stp>
        <stp>-281</stp>
        <stp>All</stp>
        <stp/>
        <stp/>
        <stp>TRUE</stp>
        <stp>T</stp>
        <tr r="I283" s="1"/>
      </tp>
      <tp>
        <v>1804101</v>
        <stp/>
        <stp>StudyData</stp>
        <stp>EP</stp>
        <stp>Vol</stp>
        <stp>VolType=auto, CoCType=Contract</stp>
        <stp>Vol</stp>
        <stp>ADC</stp>
        <stp>-581</stp>
        <stp>All</stp>
        <stp/>
        <stp/>
        <stp>TRUE</stp>
        <stp>T</stp>
        <tr r="I583" s="1"/>
      </tp>
      <tp>
        <v>641289</v>
        <stp/>
        <stp>StudyData</stp>
        <stp>EP</stp>
        <stp>Vol</stp>
        <stp>VolType=auto, CoCType=Contract</stp>
        <stp>Vol</stp>
        <stp>ADC</stp>
        <stp>-481</stp>
        <stp>All</stp>
        <stp/>
        <stp/>
        <stp>TRUE</stp>
        <stp>T</stp>
        <tr r="I483" s="1"/>
      </tp>
      <tp>
        <v>2039961</v>
        <stp/>
        <stp>StudyData</stp>
        <stp>EP</stp>
        <stp>Vol</stp>
        <stp>VolType=auto, CoCType=Contract</stp>
        <stp>Vol</stp>
        <stp>ADC</stp>
        <stp>-781</stp>
        <stp>All</stp>
        <stp/>
        <stp/>
        <stp>TRUE</stp>
        <stp>T</stp>
        <tr r="I783" s="1"/>
      </tp>
      <tp>
        <v>2515924</v>
        <stp/>
        <stp>StudyData</stp>
        <stp>EP</stp>
        <stp>Vol</stp>
        <stp>VolType=auto, CoCType=Contract</stp>
        <stp>Vol</stp>
        <stp>ADC</stp>
        <stp>-681</stp>
        <stp>All</stp>
        <stp/>
        <stp/>
        <stp>TRUE</stp>
        <stp>T</stp>
        <tr r="I683" s="1"/>
      </tp>
      <tp>
        <v>1991636</v>
        <stp/>
        <stp>StudyData</stp>
        <stp>EP</stp>
        <stp>Vol</stp>
        <stp>VolType=auto, CoCType=Contract</stp>
        <stp>Vol</stp>
        <stp>ADC</stp>
        <stp>-981</stp>
        <stp>All</stp>
        <stp/>
        <stp/>
        <stp>TRUE</stp>
        <stp>T</stp>
        <tr r="I983" s="1"/>
      </tp>
      <tp>
        <v>2014967</v>
        <stp/>
        <stp>StudyData</stp>
        <stp>EP</stp>
        <stp>Vol</stp>
        <stp>VolType=auto, CoCType=Contract</stp>
        <stp>Vol</stp>
        <stp>ADC</stp>
        <stp>-881</stp>
        <stp>All</stp>
        <stp/>
        <stp/>
        <stp>TRUE</stp>
        <stp>T</stp>
        <tr r="I883" s="1"/>
      </tp>
      <tp>
        <v>1726434</v>
        <stp/>
        <stp>StudyData</stp>
        <stp>EP</stp>
        <stp>Vol</stp>
        <stp>VolType=auto, CoCType=Contract</stp>
        <stp>Vol</stp>
        <stp>ADC</stp>
        <stp>-180</stp>
        <stp>All</stp>
        <stp/>
        <stp/>
        <stp>TRUE</stp>
        <stp>T</stp>
        <tr r="I182" s="1"/>
      </tp>
      <tp>
        <v>572702</v>
        <stp/>
        <stp>StudyData</stp>
        <stp>EP</stp>
        <stp>Vol</stp>
        <stp>VolType=auto, CoCType=Contract</stp>
        <stp>Vol</stp>
        <stp>ADC</stp>
        <stp>-380</stp>
        <stp>All</stp>
        <stp/>
        <stp/>
        <stp>TRUE</stp>
        <stp>T</stp>
        <tr r="I382" s="1"/>
      </tp>
      <tp>
        <v>2357143</v>
        <stp/>
        <stp>StudyData</stp>
        <stp>EP</stp>
        <stp>Vol</stp>
        <stp>VolType=auto, CoCType=Contract</stp>
        <stp>Vol</stp>
        <stp>ADC</stp>
        <stp>-280</stp>
        <stp>All</stp>
        <stp/>
        <stp/>
        <stp>TRUE</stp>
        <stp>T</stp>
        <tr r="I282" s="1"/>
      </tp>
      <tp>
        <v>1828571</v>
        <stp/>
        <stp>StudyData</stp>
        <stp>EP</stp>
        <stp>Vol</stp>
        <stp>VolType=auto, CoCType=Contract</stp>
        <stp>Vol</stp>
        <stp>ADC</stp>
        <stp>-580</stp>
        <stp>All</stp>
        <stp/>
        <stp/>
        <stp>TRUE</stp>
        <stp>T</stp>
        <tr r="I582" s="1"/>
      </tp>
      <tp>
        <v>1193759</v>
        <stp/>
        <stp>StudyData</stp>
        <stp>EP</stp>
        <stp>Vol</stp>
        <stp>VolType=auto, CoCType=Contract</stp>
        <stp>Vol</stp>
        <stp>ADC</stp>
        <stp>-480</stp>
        <stp>All</stp>
        <stp/>
        <stp/>
        <stp>TRUE</stp>
        <stp>T</stp>
        <tr r="I482" s="1"/>
      </tp>
      <tp>
        <v>2280374</v>
        <stp/>
        <stp>StudyData</stp>
        <stp>EP</stp>
        <stp>Vol</stp>
        <stp>VolType=auto, CoCType=Contract</stp>
        <stp>Vol</stp>
        <stp>ADC</stp>
        <stp>-780</stp>
        <stp>All</stp>
        <stp/>
        <stp/>
        <stp>TRUE</stp>
        <stp>T</stp>
        <tr r="I782" s="1"/>
      </tp>
      <tp>
        <v>2688630</v>
        <stp/>
        <stp>StudyData</stp>
        <stp>EP</stp>
        <stp>Vol</stp>
        <stp>VolType=auto, CoCType=Contract</stp>
        <stp>Vol</stp>
        <stp>ADC</stp>
        <stp>-680</stp>
        <stp>All</stp>
        <stp/>
        <stp/>
        <stp>TRUE</stp>
        <stp>T</stp>
        <tr r="I682" s="1"/>
      </tp>
      <tp>
        <v>1311506</v>
        <stp/>
        <stp>StudyData</stp>
        <stp>EP</stp>
        <stp>Vol</stp>
        <stp>VolType=auto, CoCType=Contract</stp>
        <stp>Vol</stp>
        <stp>ADC</stp>
        <stp>-980</stp>
        <stp>All</stp>
        <stp/>
        <stp/>
        <stp>TRUE</stp>
        <stp>T</stp>
        <tr r="I982" s="1"/>
      </tp>
      <tp>
        <v>2845560</v>
        <stp/>
        <stp>StudyData</stp>
        <stp>EP</stp>
        <stp>Vol</stp>
        <stp>VolType=auto, CoCType=Contract</stp>
        <stp>Vol</stp>
        <stp>ADC</stp>
        <stp>-880</stp>
        <stp>All</stp>
        <stp/>
        <stp/>
        <stp>TRUE</stp>
        <stp>T</stp>
        <tr r="I882" s="1"/>
      </tp>
      <tp>
        <v>1440377</v>
        <stp/>
        <stp>StudyData</stp>
        <stp>EP</stp>
        <stp>Vol</stp>
        <stp>VolType=auto, CoCType=Contract</stp>
        <stp>Vol</stp>
        <stp>ADC</stp>
        <stp>-199</stp>
        <stp>All</stp>
        <stp/>
        <stp/>
        <stp>TRUE</stp>
        <stp>T</stp>
        <tr r="I201" s="1"/>
      </tp>
      <tp>
        <v>2195767</v>
        <stp/>
        <stp>StudyData</stp>
        <stp>EP</stp>
        <stp>Vol</stp>
        <stp>VolType=auto, CoCType=Contract</stp>
        <stp>Vol</stp>
        <stp>ADC</stp>
        <stp>-399</stp>
        <stp>All</stp>
        <stp/>
        <stp/>
        <stp>TRUE</stp>
        <stp>T</stp>
        <tr r="I401" s="1"/>
      </tp>
      <tp>
        <v>1162606</v>
        <stp/>
        <stp>StudyData</stp>
        <stp>EP</stp>
        <stp>Vol</stp>
        <stp>VolType=auto, CoCType=Contract</stp>
        <stp>Vol</stp>
        <stp>ADC</stp>
        <stp>-299</stp>
        <stp>All</stp>
        <stp/>
        <stp/>
        <stp>TRUE</stp>
        <stp>T</stp>
        <tr r="I301" s="1"/>
      </tp>
      <tp>
        <v>2102587</v>
        <stp/>
        <stp>StudyData</stp>
        <stp>EP</stp>
        <stp>Vol</stp>
        <stp>VolType=auto, CoCType=Contract</stp>
        <stp>Vol</stp>
        <stp>ADC</stp>
        <stp>-599</stp>
        <stp>All</stp>
        <stp/>
        <stp/>
        <stp>TRUE</stp>
        <stp>T</stp>
        <tr r="I601" s="1"/>
      </tp>
      <tp>
        <v>1548125</v>
        <stp/>
        <stp>StudyData</stp>
        <stp>EP</stp>
        <stp>Vol</stp>
        <stp>VolType=auto, CoCType=Contract</stp>
        <stp>Vol</stp>
        <stp>ADC</stp>
        <stp>-499</stp>
        <stp>All</stp>
        <stp/>
        <stp/>
        <stp>TRUE</stp>
        <stp>T</stp>
        <tr r="I501" s="1"/>
      </tp>
      <tp>
        <v>1182527</v>
        <stp/>
        <stp>StudyData</stp>
        <stp>EP</stp>
        <stp>Vol</stp>
        <stp>VolType=auto, CoCType=Contract</stp>
        <stp>Vol</stp>
        <stp>ADC</stp>
        <stp>-799</stp>
        <stp>All</stp>
        <stp/>
        <stp/>
        <stp>TRUE</stp>
        <stp>T</stp>
        <tr r="I801" s="1"/>
      </tp>
      <tp>
        <v>1701251</v>
        <stp/>
        <stp>StudyData</stp>
        <stp>EP</stp>
        <stp>Vol</stp>
        <stp>VolType=auto, CoCType=Contract</stp>
        <stp>Vol</stp>
        <stp>ADC</stp>
        <stp>-699</stp>
        <stp>All</stp>
        <stp/>
        <stp/>
        <stp>TRUE</stp>
        <stp>T</stp>
        <tr r="I701" s="1"/>
      </tp>
      <tp>
        <v>1289533</v>
        <stp/>
        <stp>StudyData</stp>
        <stp>EP</stp>
        <stp>Vol</stp>
        <stp>VolType=auto, CoCType=Contract</stp>
        <stp>Vol</stp>
        <stp>ADC</stp>
        <stp>-999</stp>
        <stp>All</stp>
        <stp/>
        <stp/>
        <stp>TRUE</stp>
        <stp>T</stp>
        <tr r="I1001" s="1"/>
      </tp>
      <tp>
        <v>980833</v>
        <stp/>
        <stp>StudyData</stp>
        <stp>EP</stp>
        <stp>Vol</stp>
        <stp>VolType=auto, CoCType=Contract</stp>
        <stp>Vol</stp>
        <stp>ADC</stp>
        <stp>-899</stp>
        <stp>All</stp>
        <stp/>
        <stp/>
        <stp>TRUE</stp>
        <stp>T</stp>
        <tr r="I901" s="1"/>
      </tp>
      <tp>
        <v>1183498</v>
        <stp/>
        <stp>StudyData</stp>
        <stp>EP</stp>
        <stp>Vol</stp>
        <stp>VolType=auto, CoCType=Contract</stp>
        <stp>Vol</stp>
        <stp>ADC</stp>
        <stp>-198</stp>
        <stp>All</stp>
        <stp/>
        <stp/>
        <stp>TRUE</stp>
        <stp>T</stp>
        <tr r="I200" s="1"/>
      </tp>
      <tp>
        <v>1904610</v>
        <stp/>
        <stp>StudyData</stp>
        <stp>EP</stp>
        <stp>Vol</stp>
        <stp>VolType=auto, CoCType=Contract</stp>
        <stp>Vol</stp>
        <stp>ADC</stp>
        <stp>-398</stp>
        <stp>All</stp>
        <stp/>
        <stp/>
        <stp>TRUE</stp>
        <stp>T</stp>
        <tr r="I400" s="1"/>
      </tp>
      <tp>
        <v>920608</v>
        <stp/>
        <stp>StudyData</stp>
        <stp>EP</stp>
        <stp>Vol</stp>
        <stp>VolType=auto, CoCType=Contract</stp>
        <stp>Vol</stp>
        <stp>ADC</stp>
        <stp>-298</stp>
        <stp>All</stp>
        <stp/>
        <stp/>
        <stp>TRUE</stp>
        <stp>T</stp>
        <tr r="I300" s="1"/>
      </tp>
      <tp>
        <v>1456784</v>
        <stp/>
        <stp>StudyData</stp>
        <stp>EP</stp>
        <stp>Vol</stp>
        <stp>VolType=auto, CoCType=Contract</stp>
        <stp>Vol</stp>
        <stp>ADC</stp>
        <stp>-598</stp>
        <stp>All</stp>
        <stp/>
        <stp/>
        <stp>TRUE</stp>
        <stp>T</stp>
        <tr r="I600" s="1"/>
      </tp>
      <tp>
        <v>1925195</v>
        <stp/>
        <stp>StudyData</stp>
        <stp>EP</stp>
        <stp>Vol</stp>
        <stp>VolType=auto, CoCType=Contract</stp>
        <stp>Vol</stp>
        <stp>ADC</stp>
        <stp>-498</stp>
        <stp>All</stp>
        <stp/>
        <stp/>
        <stp>TRUE</stp>
        <stp>T</stp>
        <tr r="I500" s="1"/>
      </tp>
      <tp>
        <v>1353683</v>
        <stp/>
        <stp>StudyData</stp>
        <stp>EP</stp>
        <stp>Vol</stp>
        <stp>VolType=auto, CoCType=Contract</stp>
        <stp>Vol</stp>
        <stp>ADC</stp>
        <stp>-798</stp>
        <stp>All</stp>
        <stp/>
        <stp/>
        <stp>TRUE</stp>
        <stp>T</stp>
        <tr r="I800" s="1"/>
      </tp>
      <tp>
        <v>1724203</v>
        <stp/>
        <stp>StudyData</stp>
        <stp>EP</stp>
        <stp>Vol</stp>
        <stp>VolType=auto, CoCType=Contract</stp>
        <stp>Vol</stp>
        <stp>ADC</stp>
        <stp>-698</stp>
        <stp>All</stp>
        <stp/>
        <stp/>
        <stp>TRUE</stp>
        <stp>T</stp>
        <tr r="I700" s="1"/>
      </tp>
      <tp>
        <v>1714445</v>
        <stp/>
        <stp>StudyData</stp>
        <stp>EP</stp>
        <stp>Vol</stp>
        <stp>VolType=auto, CoCType=Contract</stp>
        <stp>Vol</stp>
        <stp>ADC</stp>
        <stp>-998</stp>
        <stp>All</stp>
        <stp/>
        <stp/>
        <stp>TRUE</stp>
        <stp>T</stp>
        <tr r="I1000" s="1"/>
      </tp>
      <tp>
        <v>1074650</v>
        <stp/>
        <stp>StudyData</stp>
        <stp>EP</stp>
        <stp>Vol</stp>
        <stp>VolType=auto, CoCType=Contract</stp>
        <stp>Vol</stp>
        <stp>ADC</stp>
        <stp>-898</stp>
        <stp>All</stp>
        <stp/>
        <stp/>
        <stp>TRUE</stp>
        <stp>T</stp>
        <tr r="I900" s="1"/>
      </tp>
      <tp>
        <v>1010612</v>
        <stp/>
        <stp>StudyData</stp>
        <stp>EP</stp>
        <stp>Vol</stp>
        <stp>VolType=auto, CoCType=Contract</stp>
        <stp>Vol</stp>
        <stp>ADC</stp>
        <stp>-197</stp>
        <stp>All</stp>
        <stp/>
        <stp/>
        <stp>TRUE</stp>
        <stp>T</stp>
        <tr r="I199" s="1"/>
      </tp>
      <tp>
        <v>1836212</v>
        <stp/>
        <stp>StudyData</stp>
        <stp>EP</stp>
        <stp>Vol</stp>
        <stp>VolType=auto, CoCType=Contract</stp>
        <stp>Vol</stp>
        <stp>ADC</stp>
        <stp>-397</stp>
        <stp>All</stp>
        <stp/>
        <stp/>
        <stp>TRUE</stp>
        <stp>T</stp>
        <tr r="I399" s="1"/>
      </tp>
      <tp>
        <v>1092706</v>
        <stp/>
        <stp>StudyData</stp>
        <stp>EP</stp>
        <stp>Vol</stp>
        <stp>VolType=auto, CoCType=Contract</stp>
        <stp>Vol</stp>
        <stp>ADC</stp>
        <stp>-297</stp>
        <stp>All</stp>
        <stp/>
        <stp/>
        <stp>TRUE</stp>
        <stp>T</stp>
        <tr r="I299" s="1"/>
      </tp>
      <tp>
        <v>1423931</v>
        <stp/>
        <stp>StudyData</stp>
        <stp>EP</stp>
        <stp>Vol</stp>
        <stp>VolType=auto, CoCType=Contract</stp>
        <stp>Vol</stp>
        <stp>ADC</stp>
        <stp>-597</stp>
        <stp>All</stp>
        <stp/>
        <stp/>
        <stp>TRUE</stp>
        <stp>T</stp>
        <tr r="I599" s="1"/>
      </tp>
      <tp>
        <v>1664333</v>
        <stp/>
        <stp>StudyData</stp>
        <stp>EP</stp>
        <stp>Vol</stp>
        <stp>VolType=auto, CoCType=Contract</stp>
        <stp>Vol</stp>
        <stp>ADC</stp>
        <stp>-497</stp>
        <stp>All</stp>
        <stp/>
        <stp/>
        <stp>TRUE</stp>
        <stp>T</stp>
        <tr r="I499" s="1"/>
      </tp>
      <tp>
        <v>1206203</v>
        <stp/>
        <stp>StudyData</stp>
        <stp>EP</stp>
        <stp>Vol</stp>
        <stp>VolType=auto, CoCType=Contract</stp>
        <stp>Vol</stp>
        <stp>ADC</stp>
        <stp>-797</stp>
        <stp>All</stp>
        <stp/>
        <stp/>
        <stp>TRUE</stp>
        <stp>T</stp>
        <tr r="I799" s="1"/>
      </tp>
      <tp>
        <v>1575674</v>
        <stp/>
        <stp>StudyData</stp>
        <stp>EP</stp>
        <stp>Vol</stp>
        <stp>VolType=auto, CoCType=Contract</stp>
        <stp>Vol</stp>
        <stp>ADC</stp>
        <stp>-697</stp>
        <stp>All</stp>
        <stp/>
        <stp/>
        <stp>TRUE</stp>
        <stp>T</stp>
        <tr r="I699" s="1"/>
      </tp>
      <tp>
        <v>1671493</v>
        <stp/>
        <stp>StudyData</stp>
        <stp>EP</stp>
        <stp>Vol</stp>
        <stp>VolType=auto, CoCType=Contract</stp>
        <stp>Vol</stp>
        <stp>ADC</stp>
        <stp>-997</stp>
        <stp>All</stp>
        <stp/>
        <stp/>
        <stp>TRUE</stp>
        <stp>T</stp>
        <tr r="I999" s="1"/>
      </tp>
      <tp>
        <v>1169886</v>
        <stp/>
        <stp>StudyData</stp>
        <stp>EP</stp>
        <stp>Vol</stp>
        <stp>VolType=auto, CoCType=Contract</stp>
        <stp>Vol</stp>
        <stp>ADC</stp>
        <stp>-897</stp>
        <stp>All</stp>
        <stp/>
        <stp/>
        <stp>TRUE</stp>
        <stp>T</stp>
        <tr r="I899" s="1"/>
      </tp>
      <tp>
        <v>1020393</v>
        <stp/>
        <stp>StudyData</stp>
        <stp>EP</stp>
        <stp>Vol</stp>
        <stp>VolType=auto, CoCType=Contract</stp>
        <stp>Vol</stp>
        <stp>ADC</stp>
        <stp>-196</stp>
        <stp>All</stp>
        <stp/>
        <stp/>
        <stp>TRUE</stp>
        <stp>T</stp>
        <tr r="I198" s="1"/>
      </tp>
      <tp>
        <v>2027080</v>
        <stp/>
        <stp>StudyData</stp>
        <stp>EP</stp>
        <stp>Vol</stp>
        <stp>VolType=auto, CoCType=Contract</stp>
        <stp>Vol</stp>
        <stp>ADC</stp>
        <stp>-396</stp>
        <stp>All</stp>
        <stp/>
        <stp/>
        <stp>TRUE</stp>
        <stp>T</stp>
        <tr r="I398" s="1"/>
      </tp>
      <tp>
        <v>1487671</v>
        <stp/>
        <stp>StudyData</stp>
        <stp>EP</stp>
        <stp>Vol</stp>
        <stp>VolType=auto, CoCType=Contract</stp>
        <stp>Vol</stp>
        <stp>ADC</stp>
        <stp>-296</stp>
        <stp>All</stp>
        <stp/>
        <stp/>
        <stp>TRUE</stp>
        <stp>T</stp>
        <tr r="I298" s="1"/>
      </tp>
      <tp>
        <v>1902551</v>
        <stp/>
        <stp>StudyData</stp>
        <stp>EP</stp>
        <stp>Vol</stp>
        <stp>VolType=auto, CoCType=Contract</stp>
        <stp>Vol</stp>
        <stp>ADC</stp>
        <stp>-596</stp>
        <stp>All</stp>
        <stp/>
        <stp/>
        <stp>TRUE</stp>
        <stp>T</stp>
        <tr r="I598" s="1"/>
      </tp>
      <tp>
        <v>2176645</v>
        <stp/>
        <stp>StudyData</stp>
        <stp>EP</stp>
        <stp>Vol</stp>
        <stp>VolType=auto, CoCType=Contract</stp>
        <stp>Vol</stp>
        <stp>ADC</stp>
        <stp>-496</stp>
        <stp>All</stp>
        <stp/>
        <stp/>
        <stp>TRUE</stp>
        <stp>T</stp>
        <tr r="I498" s="1"/>
      </tp>
      <tp>
        <v>1650667</v>
        <stp/>
        <stp>StudyData</stp>
        <stp>EP</stp>
        <stp>Vol</stp>
        <stp>VolType=auto, CoCType=Contract</stp>
        <stp>Vol</stp>
        <stp>ADC</stp>
        <stp>-796</stp>
        <stp>All</stp>
        <stp/>
        <stp/>
        <stp>TRUE</stp>
        <stp>T</stp>
        <tr r="I798" s="1"/>
      </tp>
      <tp>
        <v>1348612</v>
        <stp/>
        <stp>StudyData</stp>
        <stp>EP</stp>
        <stp>Vol</stp>
        <stp>VolType=auto, CoCType=Contract</stp>
        <stp>Vol</stp>
        <stp>ADC</stp>
        <stp>-696</stp>
        <stp>All</stp>
        <stp/>
        <stp/>
        <stp>TRUE</stp>
        <stp>T</stp>
        <tr r="I698" s="1"/>
      </tp>
      <tp>
        <v>1612367</v>
        <stp/>
        <stp>StudyData</stp>
        <stp>EP</stp>
        <stp>Vol</stp>
        <stp>VolType=auto, CoCType=Contract</stp>
        <stp>Vol</stp>
        <stp>ADC</stp>
        <stp>-996</stp>
        <stp>All</stp>
        <stp/>
        <stp/>
        <stp>TRUE</stp>
        <stp>T</stp>
        <tr r="I998" s="1"/>
      </tp>
      <tp>
        <v>1459142</v>
        <stp/>
        <stp>StudyData</stp>
        <stp>EP</stp>
        <stp>Vol</stp>
        <stp>VolType=auto, CoCType=Contract</stp>
        <stp>Vol</stp>
        <stp>ADC</stp>
        <stp>-896</stp>
        <stp>All</stp>
        <stp/>
        <stp/>
        <stp>TRUE</stp>
        <stp>T</stp>
        <tr r="I898" s="1"/>
      </tp>
      <tp>
        <v>1086814</v>
        <stp/>
        <stp>StudyData</stp>
        <stp>EP</stp>
        <stp>Vol</stp>
        <stp>VolType=auto, CoCType=Contract</stp>
        <stp>Vol</stp>
        <stp>ADC</stp>
        <stp>-195</stp>
        <stp>All</stp>
        <stp/>
        <stp/>
        <stp>TRUE</stp>
        <stp>T</stp>
        <tr r="I197" s="1"/>
      </tp>
      <tp>
        <v>1819596</v>
        <stp/>
        <stp>StudyData</stp>
        <stp>EP</stp>
        <stp>Vol</stp>
        <stp>VolType=auto, CoCType=Contract</stp>
        <stp>Vol</stp>
        <stp>ADC</stp>
        <stp>-395</stp>
        <stp>All</stp>
        <stp/>
        <stp/>
        <stp>TRUE</stp>
        <stp>T</stp>
        <tr r="I397" s="1"/>
      </tp>
      <tp>
        <v>1317836</v>
        <stp/>
        <stp>StudyData</stp>
        <stp>EP</stp>
        <stp>Vol</stp>
        <stp>VolType=auto, CoCType=Contract</stp>
        <stp>Vol</stp>
        <stp>ADC</stp>
        <stp>-295</stp>
        <stp>All</stp>
        <stp/>
        <stp/>
        <stp>TRUE</stp>
        <stp>T</stp>
        <tr r="I297" s="1"/>
      </tp>
      <tp>
        <v>1896890</v>
        <stp/>
        <stp>StudyData</stp>
        <stp>EP</stp>
        <stp>Vol</stp>
        <stp>VolType=auto, CoCType=Contract</stp>
        <stp>Vol</stp>
        <stp>ADC</stp>
        <stp>-595</stp>
        <stp>All</stp>
        <stp/>
        <stp/>
        <stp>TRUE</stp>
        <stp>T</stp>
        <tr r="I597" s="1"/>
      </tp>
      <tp>
        <v>2211433</v>
        <stp/>
        <stp>StudyData</stp>
        <stp>EP</stp>
        <stp>Vol</stp>
        <stp>VolType=auto, CoCType=Contract</stp>
        <stp>Vol</stp>
        <stp>ADC</stp>
        <stp>-495</stp>
        <stp>All</stp>
        <stp/>
        <stp/>
        <stp>TRUE</stp>
        <stp>T</stp>
        <tr r="I497" s="1"/>
      </tp>
      <tp>
        <v>1441126</v>
        <stp/>
        <stp>StudyData</stp>
        <stp>EP</stp>
        <stp>Vol</stp>
        <stp>VolType=auto, CoCType=Contract</stp>
        <stp>Vol</stp>
        <stp>ADC</stp>
        <stp>-795</stp>
        <stp>All</stp>
        <stp/>
        <stp/>
        <stp>TRUE</stp>
        <stp>T</stp>
        <tr r="I797" s="1"/>
      </tp>
      <tp>
        <v>1635476</v>
        <stp/>
        <stp>StudyData</stp>
        <stp>EP</stp>
        <stp>Vol</stp>
        <stp>VolType=auto, CoCType=Contract</stp>
        <stp>Vol</stp>
        <stp>ADC</stp>
        <stp>-695</stp>
        <stp>All</stp>
        <stp/>
        <stp/>
        <stp>TRUE</stp>
        <stp>T</stp>
        <tr r="I697" s="1"/>
      </tp>
      <tp>
        <v>1746318</v>
        <stp/>
        <stp>StudyData</stp>
        <stp>EP</stp>
        <stp>Vol</stp>
        <stp>VolType=auto, CoCType=Contract</stp>
        <stp>Vol</stp>
        <stp>ADC</stp>
        <stp>-995</stp>
        <stp>All</stp>
        <stp/>
        <stp/>
        <stp>TRUE</stp>
        <stp>T</stp>
        <tr r="I997" s="1"/>
      </tp>
      <tp>
        <v>1000404</v>
        <stp/>
        <stp>StudyData</stp>
        <stp>EP</stp>
        <stp>Vol</stp>
        <stp>VolType=auto, CoCType=Contract</stp>
        <stp>Vol</stp>
        <stp>ADC</stp>
        <stp>-895</stp>
        <stp>All</stp>
        <stp/>
        <stp/>
        <stp>TRUE</stp>
        <stp>T</stp>
        <tr r="I897" s="1"/>
      </tp>
      <tp>
        <v>1409474</v>
        <stp/>
        <stp>StudyData</stp>
        <stp>EP</stp>
        <stp>Vol</stp>
        <stp>VolType=auto, CoCType=Contract</stp>
        <stp>Vol</stp>
        <stp>ADC</stp>
        <stp>-194</stp>
        <stp>All</stp>
        <stp/>
        <stp/>
        <stp>TRUE</stp>
        <stp>T</stp>
        <tr r="I196" s="1"/>
      </tp>
      <tp>
        <v>1803552</v>
        <stp/>
        <stp>StudyData</stp>
        <stp>EP</stp>
        <stp>Vol</stp>
        <stp>VolType=auto, CoCType=Contract</stp>
        <stp>Vol</stp>
        <stp>ADC</stp>
        <stp>-394</stp>
        <stp>All</stp>
        <stp/>
        <stp/>
        <stp>TRUE</stp>
        <stp>T</stp>
        <tr r="I396" s="1"/>
      </tp>
      <tp>
        <v>1125234</v>
        <stp/>
        <stp>StudyData</stp>
        <stp>EP</stp>
        <stp>Vol</stp>
        <stp>VolType=auto, CoCType=Contract</stp>
        <stp>Vol</stp>
        <stp>ADC</stp>
        <stp>-294</stp>
        <stp>All</stp>
        <stp/>
        <stp/>
        <stp>TRUE</stp>
        <stp>T</stp>
        <tr r="I296" s="1"/>
      </tp>
      <tp>
        <v>1620355</v>
        <stp/>
        <stp>StudyData</stp>
        <stp>EP</stp>
        <stp>Vol</stp>
        <stp>VolType=auto, CoCType=Contract</stp>
        <stp>Vol</stp>
        <stp>ADC</stp>
        <stp>-594</stp>
        <stp>All</stp>
        <stp/>
        <stp/>
        <stp>TRUE</stp>
        <stp>T</stp>
        <tr r="I596" s="1"/>
      </tp>
      <tp>
        <v>2519014</v>
        <stp/>
        <stp>StudyData</stp>
        <stp>EP</stp>
        <stp>Vol</stp>
        <stp>VolType=auto, CoCType=Contract</stp>
        <stp>Vol</stp>
        <stp>ADC</stp>
        <stp>-494</stp>
        <stp>All</stp>
        <stp/>
        <stp/>
        <stp>TRUE</stp>
        <stp>T</stp>
        <tr r="I496" s="1"/>
      </tp>
      <tp>
        <v>1025558</v>
        <stp/>
        <stp>StudyData</stp>
        <stp>EP</stp>
        <stp>Vol</stp>
        <stp>VolType=auto, CoCType=Contract</stp>
        <stp>Vol</stp>
        <stp>ADC</stp>
        <stp>-794</stp>
        <stp>All</stp>
        <stp/>
        <stp/>
        <stp>TRUE</stp>
        <stp>T</stp>
        <tr r="I796" s="1"/>
      </tp>
      <tp>
        <v>2241117</v>
        <stp/>
        <stp>StudyData</stp>
        <stp>EP</stp>
        <stp>Vol</stp>
        <stp>VolType=auto, CoCType=Contract</stp>
        <stp>Vol</stp>
        <stp>ADC</stp>
        <stp>-694</stp>
        <stp>All</stp>
        <stp/>
        <stp/>
        <stp>TRUE</stp>
        <stp>T</stp>
        <tr r="I696" s="1"/>
      </tp>
      <tp>
        <v>1951342</v>
        <stp/>
        <stp>StudyData</stp>
        <stp>EP</stp>
        <stp>Vol</stp>
        <stp>VolType=auto, CoCType=Contract</stp>
        <stp>Vol</stp>
        <stp>ADC</stp>
        <stp>-994</stp>
        <stp>All</stp>
        <stp/>
        <stp/>
        <stp>TRUE</stp>
        <stp>T</stp>
        <tr r="I996" s="1"/>
      </tp>
      <tp>
        <v>1289857</v>
        <stp/>
        <stp>StudyData</stp>
        <stp>EP</stp>
        <stp>Vol</stp>
        <stp>VolType=auto, CoCType=Contract</stp>
        <stp>Vol</stp>
        <stp>ADC</stp>
        <stp>-894</stp>
        <stp>All</stp>
        <stp/>
        <stp/>
        <stp>TRUE</stp>
        <stp>T</stp>
        <tr r="I896" s="1"/>
      </tp>
      <tp>
        <v>1415472</v>
        <stp/>
        <stp>StudyData</stp>
        <stp>EP</stp>
        <stp>Vol</stp>
        <stp>VolType=auto, CoCType=Contract</stp>
        <stp>Vol</stp>
        <stp>ADC</stp>
        <stp>-193</stp>
        <stp>All</stp>
        <stp/>
        <stp/>
        <stp>TRUE</stp>
        <stp>T</stp>
        <tr r="I195" s="1"/>
      </tp>
      <tp>
        <v>1348878</v>
        <stp/>
        <stp>StudyData</stp>
        <stp>EP</stp>
        <stp>Vol</stp>
        <stp>VolType=auto, CoCType=Contract</stp>
        <stp>Vol</stp>
        <stp>ADC</stp>
        <stp>-393</stp>
        <stp>All</stp>
        <stp/>
        <stp/>
        <stp>TRUE</stp>
        <stp>T</stp>
        <tr r="I395" s="1"/>
      </tp>
      <tp>
        <v>1426691</v>
        <stp/>
        <stp>StudyData</stp>
        <stp>EP</stp>
        <stp>Vol</stp>
        <stp>VolType=auto, CoCType=Contract</stp>
        <stp>Vol</stp>
        <stp>ADC</stp>
        <stp>-293</stp>
        <stp>All</stp>
        <stp/>
        <stp/>
        <stp>TRUE</stp>
        <stp>T</stp>
        <tr r="I295" s="1"/>
      </tp>
      <tp>
        <v>1594736</v>
        <stp/>
        <stp>StudyData</stp>
        <stp>EP</stp>
        <stp>Vol</stp>
        <stp>VolType=auto, CoCType=Contract</stp>
        <stp>Vol</stp>
        <stp>ADC</stp>
        <stp>-593</stp>
        <stp>All</stp>
        <stp/>
        <stp/>
        <stp>TRUE</stp>
        <stp>T</stp>
        <tr r="I595" s="1"/>
      </tp>
      <tp>
        <v>2142634</v>
        <stp/>
        <stp>StudyData</stp>
        <stp>EP</stp>
        <stp>Vol</stp>
        <stp>VolType=auto, CoCType=Contract</stp>
        <stp>Vol</stp>
        <stp>ADC</stp>
        <stp>-493</stp>
        <stp>All</stp>
        <stp/>
        <stp/>
        <stp>TRUE</stp>
        <stp>T</stp>
        <tr r="I495" s="1"/>
      </tp>
      <tp>
        <v>1303877</v>
        <stp/>
        <stp>StudyData</stp>
        <stp>EP</stp>
        <stp>Vol</stp>
        <stp>VolType=auto, CoCType=Contract</stp>
        <stp>Vol</stp>
        <stp>ADC</stp>
        <stp>-793</stp>
        <stp>All</stp>
        <stp/>
        <stp/>
        <stp>TRUE</stp>
        <stp>T</stp>
        <tr r="I795" s="1"/>
      </tp>
      <tp>
        <v>1963446</v>
        <stp/>
        <stp>StudyData</stp>
        <stp>EP</stp>
        <stp>Vol</stp>
        <stp>VolType=auto, CoCType=Contract</stp>
        <stp>Vol</stp>
        <stp>ADC</stp>
        <stp>-693</stp>
        <stp>All</stp>
        <stp/>
        <stp/>
        <stp>TRUE</stp>
        <stp>T</stp>
        <tr r="I695" s="1"/>
      </tp>
      <tp>
        <v>1425623</v>
        <stp/>
        <stp>StudyData</stp>
        <stp>EP</stp>
        <stp>Vol</stp>
        <stp>VolType=auto, CoCType=Contract</stp>
        <stp>Vol</stp>
        <stp>ADC</stp>
        <stp>-993</stp>
        <stp>All</stp>
        <stp/>
        <stp/>
        <stp>TRUE</stp>
        <stp>T</stp>
        <tr r="I995" s="1"/>
      </tp>
      <tp>
        <v>1639098</v>
        <stp/>
        <stp>StudyData</stp>
        <stp>EP</stp>
        <stp>Vol</stp>
        <stp>VolType=auto, CoCType=Contract</stp>
        <stp>Vol</stp>
        <stp>ADC</stp>
        <stp>-893</stp>
        <stp>All</stp>
        <stp/>
        <stp/>
        <stp>TRUE</stp>
        <stp>T</stp>
        <tr r="I895" s="1"/>
      </tp>
      <tp>
        <v>1090361</v>
        <stp/>
        <stp>StudyData</stp>
        <stp>EP</stp>
        <stp>Vol</stp>
        <stp>VolType=auto, CoCType=Contract</stp>
        <stp>Vol</stp>
        <stp>ADC</stp>
        <stp>-192</stp>
        <stp>All</stp>
        <stp/>
        <stp/>
        <stp>TRUE</stp>
        <stp>T</stp>
        <tr r="I194" s="1"/>
      </tp>
      <tp>
        <v>1371257</v>
        <stp/>
        <stp>StudyData</stp>
        <stp>EP</stp>
        <stp>Vol</stp>
        <stp>VolType=auto, CoCType=Contract</stp>
        <stp>Vol</stp>
        <stp>ADC</stp>
        <stp>-392</stp>
        <stp>All</stp>
        <stp/>
        <stp/>
        <stp>TRUE</stp>
        <stp>T</stp>
        <tr r="I394" s="1"/>
      </tp>
      <tp>
        <v>1402981</v>
        <stp/>
        <stp>StudyData</stp>
        <stp>EP</stp>
        <stp>Vol</stp>
        <stp>VolType=auto, CoCType=Contract</stp>
        <stp>Vol</stp>
        <stp>ADC</stp>
        <stp>-292</stp>
        <stp>All</stp>
        <stp/>
        <stp/>
        <stp>TRUE</stp>
        <stp>T</stp>
        <tr r="I294" s="1"/>
      </tp>
      <tp>
        <v>1472856</v>
        <stp/>
        <stp>StudyData</stp>
        <stp>EP</stp>
        <stp>Vol</stp>
        <stp>VolType=auto, CoCType=Contract</stp>
        <stp>Vol</stp>
        <stp>ADC</stp>
        <stp>-592</stp>
        <stp>All</stp>
        <stp/>
        <stp/>
        <stp>TRUE</stp>
        <stp>T</stp>
        <tr r="I594" s="1"/>
      </tp>
      <tp>
        <v>2023296</v>
        <stp/>
        <stp>StudyData</stp>
        <stp>EP</stp>
        <stp>Vol</stp>
        <stp>VolType=auto, CoCType=Contract</stp>
        <stp>Vol</stp>
        <stp>ADC</stp>
        <stp>-492</stp>
        <stp>All</stp>
        <stp/>
        <stp/>
        <stp>TRUE</stp>
        <stp>T</stp>
        <tr r="I494" s="1"/>
      </tp>
      <tp>
        <v>1803684</v>
        <stp/>
        <stp>StudyData</stp>
        <stp>EP</stp>
        <stp>Vol</stp>
        <stp>VolType=auto, CoCType=Contract</stp>
        <stp>Vol</stp>
        <stp>ADC</stp>
        <stp>-792</stp>
        <stp>All</stp>
        <stp/>
        <stp/>
        <stp>TRUE</stp>
        <stp>T</stp>
        <tr r="I794" s="1"/>
      </tp>
      <tp>
        <v>2555455</v>
        <stp/>
        <stp>StudyData</stp>
        <stp>EP</stp>
        <stp>Vol</stp>
        <stp>VolType=auto, CoCType=Contract</stp>
        <stp>Vol</stp>
        <stp>ADC</stp>
        <stp>-692</stp>
        <stp>All</stp>
        <stp/>
        <stp/>
        <stp>TRUE</stp>
        <stp>T</stp>
        <tr r="I694" s="1"/>
      </tp>
      <tp>
        <v>1063749</v>
        <stp/>
        <stp>StudyData</stp>
        <stp>EP</stp>
        <stp>Vol</stp>
        <stp>VolType=auto, CoCType=Contract</stp>
        <stp>Vol</stp>
        <stp>ADC</stp>
        <stp>-992</stp>
        <stp>All</stp>
        <stp/>
        <stp/>
        <stp>TRUE</stp>
        <stp>T</stp>
        <tr r="I994" s="1"/>
      </tp>
      <tp>
        <v>936857</v>
        <stp/>
        <stp>StudyData</stp>
        <stp>EP</stp>
        <stp>Vol</stp>
        <stp>VolType=auto, CoCType=Contract</stp>
        <stp>Vol</stp>
        <stp>ADC</stp>
        <stp>-892</stp>
        <stp>All</stp>
        <stp/>
        <stp/>
        <stp>TRUE</stp>
        <stp>T</stp>
        <tr r="I894" s="1"/>
      </tp>
      <tp>
        <v>1027658</v>
        <stp/>
        <stp>StudyData</stp>
        <stp>EP</stp>
        <stp>Vol</stp>
        <stp>VolType=auto, CoCType=Contract</stp>
        <stp>Vol</stp>
        <stp>ADC</stp>
        <stp>-191</stp>
        <stp>All</stp>
        <stp/>
        <stp/>
        <stp>TRUE</stp>
        <stp>T</stp>
        <tr r="I193" s="1"/>
      </tp>
      <tp>
        <v>1390288</v>
        <stp/>
        <stp>StudyData</stp>
        <stp>EP</stp>
        <stp>Vol</stp>
        <stp>VolType=auto, CoCType=Contract</stp>
        <stp>Vol</stp>
        <stp>ADC</stp>
        <stp>-391</stp>
        <stp>All</stp>
        <stp/>
        <stp/>
        <stp>TRUE</stp>
        <stp>T</stp>
        <tr r="I393" s="1"/>
      </tp>
      <tp>
        <v>1941274</v>
        <stp/>
        <stp>StudyData</stp>
        <stp>EP</stp>
        <stp>Vol</stp>
        <stp>VolType=auto, CoCType=Contract</stp>
        <stp>Vol</stp>
        <stp>ADC</stp>
        <stp>-291</stp>
        <stp>All</stp>
        <stp/>
        <stp/>
        <stp>TRUE</stp>
        <stp>T</stp>
        <tr r="I293" s="1"/>
      </tp>
      <tp>
        <v>1760515</v>
        <stp/>
        <stp>StudyData</stp>
        <stp>EP</stp>
        <stp>Vol</stp>
        <stp>VolType=auto, CoCType=Contract</stp>
        <stp>Vol</stp>
        <stp>ADC</stp>
        <stp>-591</stp>
        <stp>All</stp>
        <stp/>
        <stp/>
        <stp>TRUE</stp>
        <stp>T</stp>
        <tr r="I593" s="1"/>
      </tp>
      <tp>
        <v>1895105</v>
        <stp/>
        <stp>StudyData</stp>
        <stp>EP</stp>
        <stp>Vol</stp>
        <stp>VolType=auto, CoCType=Contract</stp>
        <stp>Vol</stp>
        <stp>ADC</stp>
        <stp>-491</stp>
        <stp>All</stp>
        <stp/>
        <stp/>
        <stp>TRUE</stp>
        <stp>T</stp>
        <tr r="I493" s="1"/>
      </tp>
      <tp>
        <v>1446250</v>
        <stp/>
        <stp>StudyData</stp>
        <stp>EP</stp>
        <stp>Vol</stp>
        <stp>VolType=auto, CoCType=Contract</stp>
        <stp>Vol</stp>
        <stp>ADC</stp>
        <stp>-791</stp>
        <stp>All</stp>
        <stp/>
        <stp/>
        <stp>TRUE</stp>
        <stp>T</stp>
        <tr r="I793" s="1"/>
      </tp>
      <tp>
        <v>2366488</v>
        <stp/>
        <stp>StudyData</stp>
        <stp>EP</stp>
        <stp>Vol</stp>
        <stp>VolType=auto, CoCType=Contract</stp>
        <stp>Vol</stp>
        <stp>ADC</stp>
        <stp>-691</stp>
        <stp>All</stp>
        <stp/>
        <stp/>
        <stp>TRUE</stp>
        <stp>T</stp>
        <tr r="I693" s="1"/>
      </tp>
      <tp>
        <v>938299</v>
        <stp/>
        <stp>StudyData</stp>
        <stp>EP</stp>
        <stp>Vol</stp>
        <stp>VolType=auto, CoCType=Contract</stp>
        <stp>Vol</stp>
        <stp>ADC</stp>
        <stp>-991</stp>
        <stp>All</stp>
        <stp/>
        <stp/>
        <stp>TRUE</stp>
        <stp>T</stp>
        <tr r="I993" s="1"/>
      </tp>
      <tp>
        <v>1155591</v>
        <stp/>
        <stp>StudyData</stp>
        <stp>EP</stp>
        <stp>Vol</stp>
        <stp>VolType=auto, CoCType=Contract</stp>
        <stp>Vol</stp>
        <stp>ADC</stp>
        <stp>-891</stp>
        <stp>All</stp>
        <stp/>
        <stp/>
        <stp>TRUE</stp>
        <stp>T</stp>
        <tr r="I893" s="1"/>
      </tp>
      <tp>
        <v>1381099</v>
        <stp/>
        <stp>StudyData</stp>
        <stp>EP</stp>
        <stp>Vol</stp>
        <stp>VolType=auto, CoCType=Contract</stp>
        <stp>Vol</stp>
        <stp>ADC</stp>
        <stp>-190</stp>
        <stp>All</stp>
        <stp/>
        <stp/>
        <stp>TRUE</stp>
        <stp>T</stp>
        <tr r="I192" s="1"/>
      </tp>
      <tp>
        <v>1972630</v>
        <stp/>
        <stp>StudyData</stp>
        <stp>EP</stp>
        <stp>Vol</stp>
        <stp>VolType=auto, CoCType=Contract</stp>
        <stp>Vol</stp>
        <stp>ADC</stp>
        <stp>-390</stp>
        <stp>All</stp>
        <stp/>
        <stp/>
        <stp>TRUE</stp>
        <stp>T</stp>
        <tr r="I392" s="1"/>
      </tp>
      <tp>
        <v>1908306</v>
        <stp/>
        <stp>StudyData</stp>
        <stp>EP</stp>
        <stp>Vol</stp>
        <stp>VolType=auto, CoCType=Contract</stp>
        <stp>Vol</stp>
        <stp>ADC</stp>
        <stp>-290</stp>
        <stp>All</stp>
        <stp/>
        <stp/>
        <stp>TRUE</stp>
        <stp>T</stp>
        <tr r="I292" s="1"/>
      </tp>
      <tp>
        <v>1613804</v>
        <stp/>
        <stp>StudyData</stp>
        <stp>EP</stp>
        <stp>Vol</stp>
        <stp>VolType=auto, CoCType=Contract</stp>
        <stp>Vol</stp>
        <stp>ADC</stp>
        <stp>-590</stp>
        <stp>All</stp>
        <stp/>
        <stp/>
        <stp>TRUE</stp>
        <stp>T</stp>
        <tr r="I592" s="1"/>
      </tp>
      <tp>
        <v>1540416</v>
        <stp/>
        <stp>StudyData</stp>
        <stp>EP</stp>
        <stp>Vol</stp>
        <stp>VolType=auto, CoCType=Contract</stp>
        <stp>Vol</stp>
        <stp>ADC</stp>
        <stp>-490</stp>
        <stp>All</stp>
        <stp/>
        <stp/>
        <stp>TRUE</stp>
        <stp>T</stp>
        <tr r="I492" s="1"/>
      </tp>
      <tp>
        <v>1358450</v>
        <stp/>
        <stp>StudyData</stp>
        <stp>EP</stp>
        <stp>Vol</stp>
        <stp>VolType=auto, CoCType=Contract</stp>
        <stp>Vol</stp>
        <stp>ADC</stp>
        <stp>-790</stp>
        <stp>All</stp>
        <stp/>
        <stp/>
        <stp>TRUE</stp>
        <stp>T</stp>
        <tr r="I792" s="1"/>
      </tp>
      <tp>
        <v>2212034</v>
        <stp/>
        <stp>StudyData</stp>
        <stp>EP</stp>
        <stp>Vol</stp>
        <stp>VolType=auto, CoCType=Contract</stp>
        <stp>Vol</stp>
        <stp>ADC</stp>
        <stp>-690</stp>
        <stp>All</stp>
        <stp/>
        <stp/>
        <stp>TRUE</stp>
        <stp>T</stp>
        <tr r="I692" s="1"/>
      </tp>
      <tp>
        <v>878788</v>
        <stp/>
        <stp>StudyData</stp>
        <stp>EP</stp>
        <stp>Vol</stp>
        <stp>VolType=auto, CoCType=Contract</stp>
        <stp>Vol</stp>
        <stp>ADC</stp>
        <stp>-990</stp>
        <stp>All</stp>
        <stp/>
        <stp/>
        <stp>TRUE</stp>
        <stp>T</stp>
        <tr r="I992" s="1"/>
      </tp>
      <tp>
        <v>1047123</v>
        <stp/>
        <stp>StudyData</stp>
        <stp>EP</stp>
        <stp>Vol</stp>
        <stp>VolType=auto, CoCType=Contract</stp>
        <stp>Vol</stp>
        <stp>ADC</stp>
        <stp>-890</stp>
        <stp>All</stp>
        <stp/>
        <stp/>
        <stp>TRUE</stp>
        <stp>T</stp>
        <tr r="I892" s="1"/>
      </tp>
      <tp>
        <v>12.5</v>
        <stp/>
        <stp>ContractData</stp>
        <stp>EP</stp>
        <stp>TickValue</stp>
        <tr r="A5" s="15"/>
        <tr r="A5" s="18"/>
        <tr r="A5" s="8"/>
        <tr r="A5" s="9"/>
        <tr r="A5" s="11"/>
        <tr r="A5" s="19"/>
        <tr r="A5" s="3"/>
        <tr r="A5" s="14"/>
        <tr r="A5" s="16"/>
        <tr r="A5" s="2"/>
        <tr r="A5" s="7"/>
        <tr r="A5" s="17"/>
        <tr r="A5" s="5"/>
        <tr r="A5" s="12"/>
        <tr r="A5" s="13"/>
        <tr r="A5" s="10"/>
      </tp>
      <tp>
        <v>2314824</v>
        <stp/>
        <stp>StudyData</stp>
        <stp>EP</stp>
        <stp>Vol</stp>
        <stp>VolType=auto, CoCType=Contract</stp>
        <stp>Vol</stp>
        <stp>ADC</stp>
        <stp>-82</stp>
        <stp>All</stp>
        <stp/>
        <stp/>
        <stp>TRUE</stp>
        <stp>T</stp>
        <tr r="I84" s="1"/>
      </tp>
      <tp>
        <v>1866467</v>
        <stp/>
        <stp>StudyData</stp>
        <stp>EP</stp>
        <stp>Vol</stp>
        <stp>VolType=auto, CoCType=Contract</stp>
        <stp>Vol</stp>
        <stp>ADC</stp>
        <stp>-83</stp>
        <stp>All</stp>
        <stp/>
        <stp/>
        <stp>TRUE</stp>
        <stp>T</stp>
        <tr r="I85" s="1"/>
      </tp>
      <tp>
        <v>1216433</v>
        <stp/>
        <stp>StudyData</stp>
        <stp>EP</stp>
        <stp>Vol</stp>
        <stp>VolType=auto, CoCType=Contract</stp>
        <stp>Vol</stp>
        <stp>ADC</stp>
        <stp>-80</stp>
        <stp>All</stp>
        <stp/>
        <stp/>
        <stp>TRUE</stp>
        <stp>T</stp>
        <tr r="I82" s="1"/>
      </tp>
      <tp>
        <v>1333376</v>
        <stp/>
        <stp>StudyData</stp>
        <stp>EP</stp>
        <stp>Vol</stp>
        <stp>VolType=auto, CoCType=Contract</stp>
        <stp>Vol</stp>
        <stp>ADC</stp>
        <stp>-81</stp>
        <stp>All</stp>
        <stp/>
        <stp/>
        <stp>TRUE</stp>
        <stp>T</stp>
        <tr r="I83" s="1"/>
      </tp>
      <tp>
        <v>1585216</v>
        <stp/>
        <stp>StudyData</stp>
        <stp>EP</stp>
        <stp>Vol</stp>
        <stp>VolType=auto, CoCType=Contract</stp>
        <stp>Vol</stp>
        <stp>ADC</stp>
        <stp>-86</stp>
        <stp>All</stp>
        <stp/>
        <stp/>
        <stp>TRUE</stp>
        <stp>T</stp>
        <tr r="I88" s="1"/>
      </tp>
      <tp>
        <v>2385614</v>
        <stp/>
        <stp>StudyData</stp>
        <stp>EP</stp>
        <stp>Vol</stp>
        <stp>VolType=auto, CoCType=Contract</stp>
        <stp>Vol</stp>
        <stp>ADC</stp>
        <stp>-87</stp>
        <stp>All</stp>
        <stp/>
        <stp/>
        <stp>TRUE</stp>
        <stp>T</stp>
        <tr r="I89" s="1"/>
      </tp>
      <tp>
        <v>1606753</v>
        <stp/>
        <stp>StudyData</stp>
        <stp>EP</stp>
        <stp>Vol</stp>
        <stp>VolType=auto, CoCType=Contract</stp>
        <stp>Vol</stp>
        <stp>ADC</stp>
        <stp>-84</stp>
        <stp>All</stp>
        <stp/>
        <stp/>
        <stp>TRUE</stp>
        <stp>T</stp>
        <tr r="I86" s="1"/>
      </tp>
      <tp>
        <v>1552941</v>
        <stp/>
        <stp>StudyData</stp>
        <stp>EP</stp>
        <stp>Vol</stp>
        <stp>VolType=auto, CoCType=Contract</stp>
        <stp>Vol</stp>
        <stp>ADC</stp>
        <stp>-85</stp>
        <stp>All</stp>
        <stp/>
        <stp/>
        <stp>TRUE</stp>
        <stp>T</stp>
        <tr r="I87" s="1"/>
      </tp>
      <tp>
        <v>1254280</v>
        <stp/>
        <stp>StudyData</stp>
        <stp>EP</stp>
        <stp>Vol</stp>
        <stp>VolType=auto, CoCType=Contract</stp>
        <stp>Vol</stp>
        <stp>ADC</stp>
        <stp>-88</stp>
        <stp>All</stp>
        <stp/>
        <stp/>
        <stp>TRUE</stp>
        <stp>T</stp>
        <tr r="I90" s="1"/>
      </tp>
      <tp>
        <v>1136009</v>
        <stp/>
        <stp>StudyData</stp>
        <stp>EP</stp>
        <stp>Vol</stp>
        <stp>VolType=auto, CoCType=Contract</stp>
        <stp>Vol</stp>
        <stp>ADC</stp>
        <stp>-89</stp>
        <stp>All</stp>
        <stp/>
        <stp/>
        <stp>TRUE</stp>
        <stp>T</stp>
        <tr r="I91" s="1"/>
      </tp>
      <tp>
        <v>44364</v>
        <stp/>
        <stp>StudyData</stp>
        <stp>EP</stp>
        <stp>BAR</stp>
        <stp/>
        <stp>Time</stp>
        <stp>ADC</stp>
        <stp>-995</stp>
        <stp>All</stp>
        <stp/>
        <stp/>
        <stp>False</stp>
        <stp>T</stp>
        <tr r="C997" s="1"/>
        <tr r="D997" s="1"/>
      </tp>
      <tp>
        <v>44378</v>
        <stp/>
        <stp>StudyData</stp>
        <stp>EP</stp>
        <stp>BAR</stp>
        <stp/>
        <stp>Time</stp>
        <stp>ADC</stp>
        <stp>-985</stp>
        <stp>All</stp>
        <stp/>
        <stp/>
        <stp>False</stp>
        <stp>T</stp>
        <tr r="C987" s="1"/>
        <tr r="D987" s="1"/>
      </tp>
      <tp>
        <v>44452</v>
        <stp/>
        <stp>StudyData</stp>
        <stp>EP</stp>
        <stp>BAR</stp>
        <stp/>
        <stp>Time</stp>
        <stp>ADC</stp>
        <stp>-935</stp>
        <stp>All</stp>
        <stp/>
        <stp/>
        <stp>False</stp>
        <stp>T</stp>
        <tr r="C937" s="1"/>
        <tr r="D937" s="1"/>
      </tp>
      <tp>
        <v>44466</v>
        <stp/>
        <stp>StudyData</stp>
        <stp>EP</stp>
        <stp>BAR</stp>
        <stp/>
        <stp>Time</stp>
        <stp>ADC</stp>
        <stp>-925</stp>
        <stp>All</stp>
        <stp/>
        <stp/>
        <stp>False</stp>
        <stp>T</stp>
        <tr r="C927" s="1"/>
        <tr r="D927" s="1"/>
      </tp>
      <tp>
        <v>44480</v>
        <stp/>
        <stp>StudyData</stp>
        <stp>EP</stp>
        <stp>BAR</stp>
        <stp/>
        <stp>Time</stp>
        <stp>ADC</stp>
        <stp>-915</stp>
        <stp>All</stp>
        <stp/>
        <stp/>
        <stp>False</stp>
        <stp>T</stp>
        <tr r="C917" s="1"/>
        <tr r="D917" s="1"/>
      </tp>
      <tp>
        <v>44494</v>
        <stp/>
        <stp>StudyData</stp>
        <stp>EP</stp>
        <stp>BAR</stp>
        <stp/>
        <stp>Time</stp>
        <stp>ADC</stp>
        <stp>-905</stp>
        <stp>All</stp>
        <stp/>
        <stp/>
        <stp>False</stp>
        <stp>T</stp>
        <tr r="C907" s="1"/>
        <tr r="D907" s="1"/>
      </tp>
      <tp>
        <v>44393</v>
        <stp/>
        <stp>StudyData</stp>
        <stp>EP</stp>
        <stp>BAR</stp>
        <stp/>
        <stp>Time</stp>
        <stp>ADC</stp>
        <stp>-975</stp>
        <stp>All</stp>
        <stp/>
        <stp/>
        <stp>False</stp>
        <stp>T</stp>
        <tr r="C977" s="1"/>
        <tr r="D977" s="1"/>
      </tp>
      <tp>
        <v>44407</v>
        <stp/>
        <stp>StudyData</stp>
        <stp>EP</stp>
        <stp>BAR</stp>
        <stp/>
        <stp>Time</stp>
        <stp>ADC</stp>
        <stp>-965</stp>
        <stp>All</stp>
        <stp/>
        <stp/>
        <stp>False</stp>
        <stp>T</stp>
        <tr r="C967" s="1"/>
        <tr r="D967" s="1"/>
      </tp>
      <tp>
        <v>44421</v>
        <stp/>
        <stp>StudyData</stp>
        <stp>EP</stp>
        <stp>BAR</stp>
        <stp/>
        <stp>Time</stp>
        <stp>ADC</stp>
        <stp>-955</stp>
        <stp>All</stp>
        <stp/>
        <stp/>
        <stp>False</stp>
        <stp>T</stp>
        <tr r="C957" s="1"/>
        <tr r="D957" s="1"/>
      </tp>
      <tp>
        <v>44435</v>
        <stp/>
        <stp>StudyData</stp>
        <stp>EP</stp>
        <stp>BAR</stp>
        <stp/>
        <stp>Time</stp>
        <stp>ADC</stp>
        <stp>-945</stp>
        <stp>All</stp>
        <stp/>
        <stp/>
        <stp>False</stp>
        <stp>T</stp>
        <tr r="C947" s="1"/>
        <tr r="D947" s="1"/>
      </tp>
      <tp>
        <v>44508</v>
        <stp/>
        <stp>StudyData</stp>
        <stp>EP</stp>
        <stp>BAR</stp>
        <stp/>
        <stp>Time</stp>
        <stp>ADC</stp>
        <stp>-895</stp>
        <stp>All</stp>
        <stp/>
        <stp/>
        <stp>False</stp>
        <stp>T</stp>
        <tr r="C897" s="1"/>
        <tr r="D897" s="1"/>
      </tp>
      <tp>
        <v>44522</v>
        <stp/>
        <stp>StudyData</stp>
        <stp>EP</stp>
        <stp>BAR</stp>
        <stp/>
        <stp>Time</stp>
        <stp>ADC</stp>
        <stp>-885</stp>
        <stp>All</stp>
        <stp/>
        <stp/>
        <stp>False</stp>
        <stp>T</stp>
        <tr r="D887" s="1"/>
        <tr r="C887" s="1"/>
      </tp>
      <tp>
        <v>44595</v>
        <stp/>
        <stp>StudyData</stp>
        <stp>EP</stp>
        <stp>BAR</stp>
        <stp/>
        <stp>Time</stp>
        <stp>ADC</stp>
        <stp>-835</stp>
        <stp>All</stp>
        <stp/>
        <stp/>
        <stp>False</stp>
        <stp>T</stp>
        <tr r="C837" s="1"/>
        <tr r="D837" s="1"/>
      </tp>
      <tp>
        <v>44609</v>
        <stp/>
        <stp>StudyData</stp>
        <stp>EP</stp>
        <stp>BAR</stp>
        <stp/>
        <stp>Time</stp>
        <stp>ADC</stp>
        <stp>-825</stp>
        <stp>All</stp>
        <stp/>
        <stp/>
        <stp>False</stp>
        <stp>T</stp>
        <tr r="C827" s="1"/>
        <tr r="D827" s="1"/>
      </tp>
      <tp>
        <v>44624</v>
        <stp/>
        <stp>StudyData</stp>
        <stp>EP</stp>
        <stp>BAR</stp>
        <stp/>
        <stp>Time</stp>
        <stp>ADC</stp>
        <stp>-815</stp>
        <stp>All</stp>
        <stp/>
        <stp/>
        <stp>False</stp>
        <stp>T</stp>
        <tr r="C817" s="1"/>
        <tr r="D817" s="1"/>
      </tp>
      <tp>
        <v>44638</v>
        <stp/>
        <stp>StudyData</stp>
        <stp>EP</stp>
        <stp>BAR</stp>
        <stp/>
        <stp>Time</stp>
        <stp>ADC</stp>
        <stp>-805</stp>
        <stp>All</stp>
        <stp/>
        <stp/>
        <stp>False</stp>
        <stp>T</stp>
        <tr r="C807" s="1"/>
        <tr r="D807" s="1"/>
      </tp>
      <tp>
        <v>44537</v>
        <stp/>
        <stp>StudyData</stp>
        <stp>EP</stp>
        <stp>BAR</stp>
        <stp/>
        <stp>Time</stp>
        <stp>ADC</stp>
        <stp>-875</stp>
        <stp>All</stp>
        <stp/>
        <stp/>
        <stp>False</stp>
        <stp>T</stp>
        <tr r="D877" s="1"/>
        <tr r="C877" s="1"/>
      </tp>
      <tp>
        <v>44551</v>
        <stp/>
        <stp>StudyData</stp>
        <stp>EP</stp>
        <stp>BAR</stp>
        <stp/>
        <stp>Time</stp>
        <stp>ADC</stp>
        <stp>-865</stp>
        <stp>All</stp>
        <stp/>
        <stp/>
        <stp>False</stp>
        <stp>T</stp>
        <tr r="C867" s="1"/>
        <tr r="D867" s="1"/>
      </tp>
      <tp>
        <v>44566</v>
        <stp/>
        <stp>StudyData</stp>
        <stp>EP</stp>
        <stp>BAR</stp>
        <stp/>
        <stp>Time</stp>
        <stp>ADC</stp>
        <stp>-855</stp>
        <stp>All</stp>
        <stp/>
        <stp/>
        <stp>False</stp>
        <stp>T</stp>
        <tr r="C857" s="1"/>
        <tr r="D857" s="1"/>
      </tp>
      <tp>
        <v>44581</v>
        <stp/>
        <stp>StudyData</stp>
        <stp>EP</stp>
        <stp>BAR</stp>
        <stp/>
        <stp>Time</stp>
        <stp>ADC</stp>
        <stp>-845</stp>
        <stp>All</stp>
        <stp/>
        <stp/>
        <stp>False</stp>
        <stp>T</stp>
        <tr r="C847" s="1"/>
        <tr r="D847" s="1"/>
      </tp>
      <tp>
        <v>44945</v>
        <stp/>
        <stp>StudyData</stp>
        <stp>EP</stp>
        <stp>BAR</stp>
        <stp/>
        <stp>Time</stp>
        <stp>ADC</stp>
        <stp>-595</stp>
        <stp>All</stp>
        <stp/>
        <stp/>
        <stp>False</stp>
        <stp>T</stp>
        <tr r="D597" s="1"/>
        <tr r="C597" s="1"/>
      </tp>
      <tp>
        <v>44959</v>
        <stp/>
        <stp>StudyData</stp>
        <stp>EP</stp>
        <stp>BAR</stp>
        <stp/>
        <stp>Time</stp>
        <stp>ADC</stp>
        <stp>-585</stp>
        <stp>All</stp>
        <stp/>
        <stp/>
        <stp>False</stp>
        <stp>T</stp>
        <tr r="C587" s="1"/>
        <tr r="D587" s="1"/>
      </tp>
      <tp>
        <v>45030</v>
        <stp/>
        <stp>StudyData</stp>
        <stp>EP</stp>
        <stp>BAR</stp>
        <stp/>
        <stp>Time</stp>
        <stp>ADC</stp>
        <stp>-535</stp>
        <stp>All</stp>
        <stp/>
        <stp/>
        <stp>False</stp>
        <stp>T</stp>
        <tr r="C537" s="1"/>
        <tr r="D537" s="1"/>
      </tp>
      <tp>
        <v>45044</v>
        <stp/>
        <stp>StudyData</stp>
        <stp>EP</stp>
        <stp>BAR</stp>
        <stp/>
        <stp>Time</stp>
        <stp>ADC</stp>
        <stp>-525</stp>
        <stp>All</stp>
        <stp/>
        <stp/>
        <stp>False</stp>
        <stp>T</stp>
        <tr r="C527" s="1"/>
        <tr r="D527" s="1"/>
      </tp>
      <tp>
        <v>45058</v>
        <stp/>
        <stp>StudyData</stp>
        <stp>EP</stp>
        <stp>BAR</stp>
        <stp/>
        <stp>Time</stp>
        <stp>ADC</stp>
        <stp>-515</stp>
        <stp>All</stp>
        <stp/>
        <stp/>
        <stp>False</stp>
        <stp>T</stp>
        <tr r="C517" s="1"/>
        <tr r="D517" s="1"/>
      </tp>
      <tp>
        <v>45072</v>
        <stp/>
        <stp>StudyData</stp>
        <stp>EP</stp>
        <stp>BAR</stp>
        <stp/>
        <stp>Time</stp>
        <stp>ADC</stp>
        <stp>-505</stp>
        <stp>All</stp>
        <stp/>
        <stp/>
        <stp>False</stp>
        <stp>T</stp>
        <tr r="C507" s="1"/>
        <tr r="D507" s="1"/>
      </tp>
      <tp>
        <v>44973</v>
        <stp/>
        <stp>StudyData</stp>
        <stp>EP</stp>
        <stp>BAR</stp>
        <stp/>
        <stp>Time</stp>
        <stp>ADC</stp>
        <stp>-575</stp>
        <stp>All</stp>
        <stp/>
        <stp/>
        <stp>False</stp>
        <stp>T</stp>
        <tr r="C577" s="1"/>
        <tr r="D577" s="1"/>
      </tp>
      <tp>
        <v>44988</v>
        <stp/>
        <stp>StudyData</stp>
        <stp>EP</stp>
        <stp>BAR</stp>
        <stp/>
        <stp>Time</stp>
        <stp>ADC</stp>
        <stp>-565</stp>
        <stp>All</stp>
        <stp/>
        <stp/>
        <stp>False</stp>
        <stp>T</stp>
        <tr r="C567" s="1"/>
        <tr r="D567" s="1"/>
      </tp>
      <tp>
        <v>45002</v>
        <stp/>
        <stp>StudyData</stp>
        <stp>EP</stp>
        <stp>BAR</stp>
        <stp/>
        <stp>Time</stp>
        <stp>ADC</stp>
        <stp>-555</stp>
        <stp>All</stp>
        <stp/>
        <stp/>
        <stp>False</stp>
        <stp>T</stp>
        <tr r="C557" s="1"/>
        <tr r="D557" s="1"/>
      </tp>
      <tp>
        <v>45016</v>
        <stp/>
        <stp>StudyData</stp>
        <stp>EP</stp>
        <stp>BAR</stp>
        <stp/>
        <stp>Time</stp>
        <stp>ADC</stp>
        <stp>-545</stp>
        <stp>All</stp>
        <stp/>
        <stp/>
        <stp>False</stp>
        <stp>T</stp>
        <tr r="C547" s="1"/>
        <tr r="D547" s="1"/>
      </tp>
      <tp>
        <v>45089</v>
        <stp/>
        <stp>StudyData</stp>
        <stp>EP</stp>
        <stp>BAR</stp>
        <stp/>
        <stp>Time</stp>
        <stp>ADC</stp>
        <stp>-495</stp>
        <stp>All</stp>
        <stp/>
        <stp/>
        <stp>False</stp>
        <stp>T</stp>
        <tr r="D497" s="1"/>
        <tr r="C497" s="1"/>
      </tp>
      <tp>
        <v>45104</v>
        <stp/>
        <stp>StudyData</stp>
        <stp>EP</stp>
        <stp>BAR</stp>
        <stp/>
        <stp>Time</stp>
        <stp>ADC</stp>
        <stp>-485</stp>
        <stp>All</stp>
        <stp/>
        <stp/>
        <stp>False</stp>
        <stp>T</stp>
        <tr r="C487" s="1"/>
        <tr r="D487" s="1"/>
      </tp>
      <tp>
        <v>45176</v>
        <stp/>
        <stp>StudyData</stp>
        <stp>EP</stp>
        <stp>BAR</stp>
        <stp/>
        <stp>Time</stp>
        <stp>ADC</stp>
        <stp>-435</stp>
        <stp>All</stp>
        <stp/>
        <stp/>
        <stp>False</stp>
        <stp>T</stp>
        <tr r="C437" s="1"/>
        <tr r="D437" s="1"/>
      </tp>
      <tp>
        <v>45190</v>
        <stp/>
        <stp>StudyData</stp>
        <stp>EP</stp>
        <stp>BAR</stp>
        <stp/>
        <stp>Time</stp>
        <stp>ADC</stp>
        <stp>-425</stp>
        <stp>All</stp>
        <stp/>
        <stp/>
        <stp>False</stp>
        <stp>T</stp>
        <tr r="C427" s="1"/>
        <tr r="D427" s="1"/>
      </tp>
      <tp>
        <v>45204</v>
        <stp/>
        <stp>StudyData</stp>
        <stp>EP</stp>
        <stp>BAR</stp>
        <stp/>
        <stp>Time</stp>
        <stp>ADC</stp>
        <stp>-415</stp>
        <stp>All</stp>
        <stp/>
        <stp/>
        <stp>False</stp>
        <stp>T</stp>
        <tr r="C417" s="1"/>
        <tr r="D417" s="1"/>
      </tp>
      <tp>
        <v>45218</v>
        <stp/>
        <stp>StudyData</stp>
        <stp>EP</stp>
        <stp>BAR</stp>
        <stp/>
        <stp>Time</stp>
        <stp>ADC</stp>
        <stp>-405</stp>
        <stp>All</stp>
        <stp/>
        <stp/>
        <stp>False</stp>
        <stp>T</stp>
        <tr r="C407" s="1"/>
        <tr r="D407" s="1"/>
      </tp>
      <tp>
        <v>45119</v>
        <stp/>
        <stp>StudyData</stp>
        <stp>EP</stp>
        <stp>BAR</stp>
        <stp/>
        <stp>Time</stp>
        <stp>ADC</stp>
        <stp>-475</stp>
        <stp>All</stp>
        <stp/>
        <stp/>
        <stp>False</stp>
        <stp>T</stp>
        <tr r="C477" s="1"/>
        <tr r="D477" s="1"/>
      </tp>
      <tp>
        <v>45133</v>
        <stp/>
        <stp>StudyData</stp>
        <stp>EP</stp>
        <stp>BAR</stp>
        <stp/>
        <stp>Time</stp>
        <stp>ADC</stp>
        <stp>-465</stp>
        <stp>All</stp>
        <stp/>
        <stp/>
        <stp>False</stp>
        <stp>T</stp>
        <tr r="C467" s="1"/>
        <tr r="D467" s="1"/>
      </tp>
      <tp>
        <v>45147</v>
        <stp/>
        <stp>StudyData</stp>
        <stp>EP</stp>
        <stp>BAR</stp>
        <stp/>
        <stp>Time</stp>
        <stp>ADC</stp>
        <stp>-455</stp>
        <stp>All</stp>
        <stp/>
        <stp/>
        <stp>False</stp>
        <stp>T</stp>
        <tr r="C457" s="1"/>
        <tr r="D457" s="1"/>
      </tp>
      <tp>
        <v>45161</v>
        <stp/>
        <stp>StudyData</stp>
        <stp>EP</stp>
        <stp>BAR</stp>
        <stp/>
        <stp>Time</stp>
        <stp>ADC</stp>
        <stp>-445</stp>
        <stp>All</stp>
        <stp/>
        <stp/>
        <stp>False</stp>
        <stp>T</stp>
        <tr r="C447" s="1"/>
        <tr r="D447" s="1"/>
      </tp>
      <tp>
        <v>44652</v>
        <stp/>
        <stp>StudyData</stp>
        <stp>EP</stp>
        <stp>BAR</stp>
        <stp/>
        <stp>Time</stp>
        <stp>ADC</stp>
        <stp>-795</stp>
        <stp>All</stp>
        <stp/>
        <stp/>
        <stp>False</stp>
        <stp>T</stp>
        <tr r="D797" s="1"/>
        <tr r="C797" s="1"/>
      </tp>
      <tp>
        <v>44669</v>
        <stp/>
        <stp>StudyData</stp>
        <stp>EP</stp>
        <stp>BAR</stp>
        <stp/>
        <stp>Time</stp>
        <stp>ADC</stp>
        <stp>-785</stp>
        <stp>All</stp>
        <stp/>
        <stp/>
        <stp>False</stp>
        <stp>T</stp>
        <tr r="C787" s="1"/>
        <tr r="D787" s="1"/>
      </tp>
      <tp>
        <v>44741</v>
        <stp/>
        <stp>StudyData</stp>
        <stp>EP</stp>
        <stp>BAR</stp>
        <stp/>
        <stp>Time</stp>
        <stp>ADC</stp>
        <stp>-735</stp>
        <stp>All</stp>
        <stp/>
        <stp/>
        <stp>False</stp>
        <stp>T</stp>
        <tr r="C737" s="1"/>
        <tr r="D737" s="1"/>
      </tp>
      <tp>
        <v>44756</v>
        <stp/>
        <stp>StudyData</stp>
        <stp>EP</stp>
        <stp>BAR</stp>
        <stp/>
        <stp>Time</stp>
        <stp>ADC</stp>
        <stp>-725</stp>
        <stp>All</stp>
        <stp/>
        <stp/>
        <stp>False</stp>
        <stp>T</stp>
        <tr r="C727" s="1"/>
        <tr r="D727" s="1"/>
      </tp>
      <tp>
        <v>44770</v>
        <stp/>
        <stp>StudyData</stp>
        <stp>EP</stp>
        <stp>BAR</stp>
        <stp/>
        <stp>Time</stp>
        <stp>ADC</stp>
        <stp>-715</stp>
        <stp>All</stp>
        <stp/>
        <stp/>
        <stp>False</stp>
        <stp>T</stp>
        <tr r="D717" s="1"/>
        <tr r="C717" s="1"/>
      </tp>
      <tp>
        <v>44784</v>
        <stp/>
        <stp>StudyData</stp>
        <stp>EP</stp>
        <stp>BAR</stp>
        <stp/>
        <stp>Time</stp>
        <stp>ADC</stp>
        <stp>-705</stp>
        <stp>All</stp>
        <stp/>
        <stp/>
        <stp>False</stp>
        <stp>T</stp>
        <tr r="C707" s="1"/>
        <tr r="D707" s="1"/>
      </tp>
      <tp>
        <v>44683</v>
        <stp/>
        <stp>StudyData</stp>
        <stp>EP</stp>
        <stp>BAR</stp>
        <stp/>
        <stp>Time</stp>
        <stp>ADC</stp>
        <stp>-775</stp>
        <stp>All</stp>
        <stp/>
        <stp/>
        <stp>False</stp>
        <stp>T</stp>
        <tr r="C777" s="1"/>
        <tr r="D777" s="1"/>
      </tp>
      <tp>
        <v>44697</v>
        <stp/>
        <stp>StudyData</stp>
        <stp>EP</stp>
        <stp>BAR</stp>
        <stp/>
        <stp>Time</stp>
        <stp>ADC</stp>
        <stp>-765</stp>
        <stp>All</stp>
        <stp/>
        <stp/>
        <stp>False</stp>
        <stp>T</stp>
        <tr r="C767" s="1"/>
        <tr r="D767" s="1"/>
      </tp>
      <tp>
        <v>44712</v>
        <stp/>
        <stp>StudyData</stp>
        <stp>EP</stp>
        <stp>BAR</stp>
        <stp/>
        <stp>Time</stp>
        <stp>ADC</stp>
        <stp>-755</stp>
        <stp>All</stp>
        <stp/>
        <stp/>
        <stp>False</stp>
        <stp>T</stp>
        <tr r="C757" s="1"/>
        <tr r="D757" s="1"/>
      </tp>
      <tp>
        <v>44726</v>
        <stp/>
        <stp>StudyData</stp>
        <stp>EP</stp>
        <stp>BAR</stp>
        <stp/>
        <stp>Time</stp>
        <stp>ADC</stp>
        <stp>-745</stp>
        <stp>All</stp>
        <stp/>
        <stp/>
        <stp>False</stp>
        <stp>T</stp>
        <tr r="C747" s="1"/>
        <tr r="D747" s="1"/>
      </tp>
      <tp>
        <v>44798</v>
        <stp/>
        <stp>StudyData</stp>
        <stp>EP</stp>
        <stp>BAR</stp>
        <stp/>
        <stp>Time</stp>
        <stp>ADC</stp>
        <stp>-695</stp>
        <stp>All</stp>
        <stp/>
        <stp/>
        <stp>False</stp>
        <stp>T</stp>
        <tr r="D697" s="1"/>
        <tr r="C697" s="1"/>
      </tp>
      <tp>
        <v>44813</v>
        <stp/>
        <stp>StudyData</stp>
        <stp>EP</stp>
        <stp>BAR</stp>
        <stp/>
        <stp>Time</stp>
        <stp>ADC</stp>
        <stp>-685</stp>
        <stp>All</stp>
        <stp/>
        <stp/>
        <stp>False</stp>
        <stp>T</stp>
        <tr r="C687" s="1"/>
        <tr r="D687" s="1"/>
      </tp>
      <tp>
        <v>44883</v>
        <stp/>
        <stp>StudyData</stp>
        <stp>EP</stp>
        <stp>BAR</stp>
        <stp/>
        <stp>Time</stp>
        <stp>ADC</stp>
        <stp>-635</stp>
        <stp>All</stp>
        <stp/>
        <stp/>
        <stp>False</stp>
        <stp>T</stp>
        <tr r="C637" s="1"/>
        <tr r="D637" s="1"/>
      </tp>
      <tp>
        <v>44900</v>
        <stp/>
        <stp>StudyData</stp>
        <stp>EP</stp>
        <stp>BAR</stp>
        <stp/>
        <stp>Time</stp>
        <stp>ADC</stp>
        <stp>-625</stp>
        <stp>All</stp>
        <stp/>
        <stp/>
        <stp>False</stp>
        <stp>T</stp>
        <tr r="C627" s="1"/>
        <tr r="D627" s="1"/>
      </tp>
      <tp>
        <v>44914</v>
        <stp/>
        <stp>StudyData</stp>
        <stp>EP</stp>
        <stp>BAR</stp>
        <stp/>
        <stp>Time</stp>
        <stp>ADC</stp>
        <stp>-615</stp>
        <stp>All</stp>
        <stp/>
        <stp/>
        <stp>False</stp>
        <stp>T</stp>
        <tr r="C617" s="1"/>
        <tr r="D617" s="1"/>
      </tp>
      <tp>
        <v>44930</v>
        <stp/>
        <stp>StudyData</stp>
        <stp>EP</stp>
        <stp>BAR</stp>
        <stp/>
        <stp>Time</stp>
        <stp>ADC</stp>
        <stp>-605</stp>
        <stp>All</stp>
        <stp/>
        <stp/>
        <stp>False</stp>
        <stp>T</stp>
        <tr r="C607" s="1"/>
        <tr r="D607" s="1"/>
      </tp>
      <tp>
        <v>44827</v>
        <stp/>
        <stp>StudyData</stp>
        <stp>EP</stp>
        <stp>BAR</stp>
        <stp/>
        <stp>Time</stp>
        <stp>ADC</stp>
        <stp>-675</stp>
        <stp>All</stp>
        <stp/>
        <stp/>
        <stp>False</stp>
        <stp>T</stp>
        <tr r="C677" s="1"/>
        <tr r="D677" s="1"/>
      </tp>
      <tp>
        <v>44841</v>
        <stp/>
        <stp>StudyData</stp>
        <stp>EP</stp>
        <stp>BAR</stp>
        <stp/>
        <stp>Time</stp>
        <stp>ADC</stp>
        <stp>-665</stp>
        <stp>All</stp>
        <stp/>
        <stp/>
        <stp>False</stp>
        <stp>T</stp>
        <tr r="C667" s="1"/>
        <tr r="D667" s="1"/>
      </tp>
      <tp>
        <v>44855</v>
        <stp/>
        <stp>StudyData</stp>
        <stp>EP</stp>
        <stp>BAR</stp>
        <stp/>
        <stp>Time</stp>
        <stp>ADC</stp>
        <stp>-655</stp>
        <stp>All</stp>
        <stp/>
        <stp/>
        <stp>False</stp>
        <stp>T</stp>
        <tr r="C657" s="1"/>
        <tr r="D657" s="1"/>
      </tp>
      <tp>
        <v>44869</v>
        <stp/>
        <stp>StudyData</stp>
        <stp>EP</stp>
        <stp>BAR</stp>
        <stp/>
        <stp>Time</stp>
        <stp>ADC</stp>
        <stp>-645</stp>
        <stp>All</stp>
        <stp/>
        <stp/>
        <stp>False</stp>
        <stp>T</stp>
        <tr r="C647" s="1"/>
        <tr r="D647" s="1"/>
      </tp>
      <tp>
        <v>45525</v>
        <stp/>
        <stp>StudyData</stp>
        <stp>EP</stp>
        <stp>BAR</stp>
        <stp/>
        <stp>Time</stp>
        <stp>ADC</stp>
        <stp>-195</stp>
        <stp>All</stp>
        <stp/>
        <stp/>
        <stp>False</stp>
        <stp>T</stp>
        <tr r="C197" s="1"/>
        <tr r="D197" s="1"/>
      </tp>
      <tp>
        <v>45540</v>
        <stp/>
        <stp>StudyData</stp>
        <stp>EP</stp>
        <stp>BAR</stp>
        <stp/>
        <stp>Time</stp>
        <stp>ADC</stp>
        <stp>-185</stp>
        <stp>All</stp>
        <stp/>
        <stp/>
        <stp>False</stp>
        <stp>T</stp>
        <tr r="C187" s="1"/>
        <tr r="D187" s="1"/>
      </tp>
      <tp>
        <v>45610</v>
        <stp/>
        <stp>StudyData</stp>
        <stp>EP</stp>
        <stp>BAR</stp>
        <stp/>
        <stp>Time</stp>
        <stp>ADC</stp>
        <stp>-135</stp>
        <stp>All</stp>
        <stp/>
        <stp/>
        <stp>False</stp>
        <stp>T</stp>
        <tr r="C137" s="1"/>
        <tr r="D137" s="1"/>
      </tp>
      <tp>
        <v>45625</v>
        <stp/>
        <stp>StudyData</stp>
        <stp>EP</stp>
        <stp>BAR</stp>
        <stp/>
        <stp>Time</stp>
        <stp>ADC</stp>
        <stp>-125</stp>
        <stp>All</stp>
        <stp/>
        <stp/>
        <stp>False</stp>
        <stp>T</stp>
        <tr r="C127" s="1"/>
        <tr r="D127" s="1"/>
      </tp>
      <tp>
        <v>45639</v>
        <stp/>
        <stp>StudyData</stp>
        <stp>EP</stp>
        <stp>BAR</stp>
        <stp/>
        <stp>Time</stp>
        <stp>ADC</stp>
        <stp>-115</stp>
        <stp>All</stp>
        <stp/>
        <stp/>
        <stp>False</stp>
        <stp>T</stp>
        <tr r="C117" s="1"/>
        <tr r="D117" s="1"/>
      </tp>
      <tp>
        <v>45656</v>
        <stp/>
        <stp>StudyData</stp>
        <stp>EP</stp>
        <stp>BAR</stp>
        <stp/>
        <stp>Time</stp>
        <stp>ADC</stp>
        <stp>-105</stp>
        <stp>All</stp>
        <stp/>
        <stp/>
        <stp>False</stp>
        <stp>T</stp>
        <tr r="C107" s="1"/>
        <tr r="D107" s="1"/>
      </tp>
      <tp>
        <v>45554</v>
        <stp/>
        <stp>StudyData</stp>
        <stp>EP</stp>
        <stp>BAR</stp>
        <stp/>
        <stp>Time</stp>
        <stp>ADC</stp>
        <stp>-175</stp>
        <stp>All</stp>
        <stp/>
        <stp/>
        <stp>False</stp>
        <stp>T</stp>
        <tr r="C177" s="1"/>
        <tr r="D177" s="1"/>
      </tp>
      <tp>
        <v>45568</v>
        <stp/>
        <stp>StudyData</stp>
        <stp>EP</stp>
        <stp>BAR</stp>
        <stp/>
        <stp>Time</stp>
        <stp>ADC</stp>
        <stp>-165</stp>
        <stp>All</stp>
        <stp/>
        <stp/>
        <stp>False</stp>
        <stp>T</stp>
        <tr r="C167" s="1"/>
        <tr r="D167" s="1"/>
      </tp>
      <tp>
        <v>45582</v>
        <stp/>
        <stp>StudyData</stp>
        <stp>EP</stp>
        <stp>BAR</stp>
        <stp/>
        <stp>Time</stp>
        <stp>ADC</stp>
        <stp>-155</stp>
        <stp>All</stp>
        <stp/>
        <stp/>
        <stp>False</stp>
        <stp>T</stp>
        <tr r="C157" s="1"/>
        <tr r="D157" s="1"/>
      </tp>
      <tp>
        <v>45596</v>
        <stp/>
        <stp>StudyData</stp>
        <stp>EP</stp>
        <stp>BAR</stp>
        <stp/>
        <stp>Time</stp>
        <stp>ADC</stp>
        <stp>-145</stp>
        <stp>All</stp>
        <stp/>
        <stp/>
        <stp>False</stp>
        <stp>T</stp>
        <tr r="C147" s="1"/>
        <tr r="D147" s="1"/>
      </tp>
      <tp>
        <v>45232</v>
        <stp/>
        <stp>StudyData</stp>
        <stp>EP</stp>
        <stp>BAR</stp>
        <stp/>
        <stp>Time</stp>
        <stp>ADC</stp>
        <stp>-395</stp>
        <stp>All</stp>
        <stp/>
        <stp/>
        <stp>False</stp>
        <stp>T</stp>
        <tr r="C397" s="1"/>
        <tr r="D397" s="1"/>
      </tp>
      <tp>
        <v>45246</v>
        <stp/>
        <stp>StudyData</stp>
        <stp>EP</stp>
        <stp>BAR</stp>
        <stp/>
        <stp>Time</stp>
        <stp>ADC</stp>
        <stp>-385</stp>
        <stp>All</stp>
        <stp/>
        <stp/>
        <stp>False</stp>
        <stp>T</stp>
        <tr r="C387" s="1"/>
        <tr r="D387" s="1"/>
      </tp>
      <tp>
        <v>45322</v>
        <stp/>
        <stp>StudyData</stp>
        <stp>EP</stp>
        <stp>BAR</stp>
        <stp/>
        <stp>Time</stp>
        <stp>ADC</stp>
        <stp>-335</stp>
        <stp>All</stp>
        <stp/>
        <stp/>
        <stp>False</stp>
        <stp>T</stp>
        <tr r="C337" s="1"/>
        <tr r="D337" s="1"/>
      </tp>
      <tp>
        <v>45336</v>
        <stp/>
        <stp>StudyData</stp>
        <stp>EP</stp>
        <stp>BAR</stp>
        <stp/>
        <stp>Time</stp>
        <stp>ADC</stp>
        <stp>-325</stp>
        <stp>All</stp>
        <stp/>
        <stp/>
        <stp>False</stp>
        <stp>T</stp>
        <tr r="C327" s="1"/>
        <tr r="D327" s="1"/>
      </tp>
      <tp>
        <v>45351</v>
        <stp/>
        <stp>StudyData</stp>
        <stp>EP</stp>
        <stp>BAR</stp>
        <stp/>
        <stp>Time</stp>
        <stp>ADC</stp>
        <stp>-315</stp>
        <stp>All</stp>
        <stp/>
        <stp/>
        <stp>False</stp>
        <stp>T</stp>
        <tr r="C317" s="1"/>
        <tr r="D317" s="1"/>
      </tp>
      <tp>
        <v>45365</v>
        <stp/>
        <stp>StudyData</stp>
        <stp>EP</stp>
        <stp>BAR</stp>
        <stp/>
        <stp>Time</stp>
        <stp>ADC</stp>
        <stp>-305</stp>
        <stp>All</stp>
        <stp/>
        <stp/>
        <stp>False</stp>
        <stp>T</stp>
        <tr r="C307" s="1"/>
        <tr r="D307" s="1"/>
      </tp>
      <tp>
        <v>45261</v>
        <stp/>
        <stp>StudyData</stp>
        <stp>EP</stp>
        <stp>BAR</stp>
        <stp/>
        <stp>Time</stp>
        <stp>ADC</stp>
        <stp>-375</stp>
        <stp>All</stp>
        <stp/>
        <stp/>
        <stp>False</stp>
        <stp>T</stp>
        <tr r="D377" s="1"/>
        <tr r="C377" s="1"/>
      </tp>
      <tp>
        <v>45275</v>
        <stp/>
        <stp>StudyData</stp>
        <stp>EP</stp>
        <stp>BAR</stp>
        <stp/>
        <stp>Time</stp>
        <stp>ADC</stp>
        <stp>-365</stp>
        <stp>All</stp>
        <stp/>
        <stp/>
        <stp>False</stp>
        <stp>T</stp>
        <tr r="C367" s="1"/>
        <tr r="D367" s="1"/>
      </tp>
      <tp>
        <v>45293</v>
        <stp/>
        <stp>StudyData</stp>
        <stp>EP</stp>
        <stp>BAR</stp>
        <stp/>
        <stp>Time</stp>
        <stp>ADC</stp>
        <stp>-355</stp>
        <stp>All</stp>
        <stp/>
        <stp/>
        <stp>False</stp>
        <stp>T</stp>
        <tr r="C357" s="1"/>
        <tr r="D357" s="1"/>
      </tp>
      <tp>
        <v>45308</v>
        <stp/>
        <stp>StudyData</stp>
        <stp>EP</stp>
        <stp>BAR</stp>
        <stp/>
        <stp>Time</stp>
        <stp>ADC</stp>
        <stp>-345</stp>
        <stp>All</stp>
        <stp/>
        <stp/>
        <stp>False</stp>
        <stp>T</stp>
        <tr r="C347" s="1"/>
        <tr r="D347" s="1"/>
      </tp>
      <tp>
        <v>45379</v>
        <stp/>
        <stp>StudyData</stp>
        <stp>EP</stp>
        <stp>BAR</stp>
        <stp/>
        <stp>Time</stp>
        <stp>ADC</stp>
        <stp>-295</stp>
        <stp>All</stp>
        <stp/>
        <stp/>
        <stp>False</stp>
        <stp>T</stp>
        <tr r="D297" s="1"/>
        <tr r="C297" s="1"/>
      </tp>
      <tp>
        <v>45394</v>
        <stp/>
        <stp>StudyData</stp>
        <stp>EP</stp>
        <stp>BAR</stp>
        <stp/>
        <stp>Time</stp>
        <stp>ADC</stp>
        <stp>-285</stp>
        <stp>All</stp>
        <stp/>
        <stp/>
        <stp>False</stp>
        <stp>T</stp>
        <tr r="C287" s="1"/>
        <tr r="D287" s="1"/>
      </tp>
      <tp>
        <v>45468</v>
        <stp/>
        <stp>StudyData</stp>
        <stp>EP</stp>
        <stp>BAR</stp>
        <stp/>
        <stp>Time</stp>
        <stp>ADC</stp>
        <stp>-235</stp>
        <stp>All</stp>
        <stp/>
        <stp/>
        <stp>False</stp>
        <stp>T</stp>
        <tr r="C237" s="1"/>
        <tr r="D237" s="1"/>
      </tp>
      <tp>
        <v>45483</v>
        <stp/>
        <stp>StudyData</stp>
        <stp>EP</stp>
        <stp>BAR</stp>
        <stp/>
        <stp>Time</stp>
        <stp>ADC</stp>
        <stp>-225</stp>
        <stp>All</stp>
        <stp/>
        <stp/>
        <stp>False</stp>
        <stp>T</stp>
        <tr r="C227" s="1"/>
        <tr r="D227" s="1"/>
      </tp>
      <tp>
        <v>45497</v>
        <stp/>
        <stp>StudyData</stp>
        <stp>EP</stp>
        <stp>BAR</stp>
        <stp/>
        <stp>Time</stp>
        <stp>ADC</stp>
        <stp>-215</stp>
        <stp>All</stp>
        <stp/>
        <stp/>
        <stp>False</stp>
        <stp>T</stp>
        <tr r="C217" s="1"/>
        <tr r="D217" s="1"/>
      </tp>
      <tp>
        <v>45511</v>
        <stp/>
        <stp>StudyData</stp>
        <stp>EP</stp>
        <stp>BAR</stp>
        <stp/>
        <stp>Time</stp>
        <stp>ADC</stp>
        <stp>-205</stp>
        <stp>All</stp>
        <stp/>
        <stp/>
        <stp>False</stp>
        <stp>T</stp>
        <tr r="D207" s="1"/>
        <tr r="C207" s="1"/>
      </tp>
      <tp>
        <v>45408</v>
        <stp/>
        <stp>StudyData</stp>
        <stp>EP</stp>
        <stp>BAR</stp>
        <stp/>
        <stp>Time</stp>
        <stp>ADC</stp>
        <stp>-275</stp>
        <stp>All</stp>
        <stp/>
        <stp/>
        <stp>False</stp>
        <stp>T</stp>
        <tr r="C277" s="1"/>
        <tr r="D277" s="1"/>
      </tp>
      <tp>
        <v>45422</v>
        <stp/>
        <stp>StudyData</stp>
        <stp>EP</stp>
        <stp>BAR</stp>
        <stp/>
        <stp>Time</stp>
        <stp>ADC</stp>
        <stp>-265</stp>
        <stp>All</stp>
        <stp/>
        <stp/>
        <stp>False</stp>
        <stp>T</stp>
        <tr r="D267" s="1"/>
        <tr r="C267" s="1"/>
      </tp>
      <tp>
        <v>45436</v>
        <stp/>
        <stp>StudyData</stp>
        <stp>EP</stp>
        <stp>BAR</stp>
        <stp/>
        <stp>Time</stp>
        <stp>ADC</stp>
        <stp>-255</stp>
        <stp>All</stp>
        <stp/>
        <stp/>
        <stp>False</stp>
        <stp>T</stp>
        <tr r="D257" s="1"/>
        <tr r="C257" s="1"/>
      </tp>
      <tp>
        <v>45453</v>
        <stp/>
        <stp>StudyData</stp>
        <stp>EP</stp>
        <stp>BAR</stp>
        <stp/>
        <stp>Time</stp>
        <stp>ADC</stp>
        <stp>-245</stp>
        <stp>All</stp>
        <stp/>
        <stp/>
        <stp>False</stp>
        <stp>T</stp>
        <tr r="C247" s="1"/>
        <tr r="D247" s="1"/>
      </tp>
      <tp>
        <v>0</v>
        <stp/>
        <stp>StudyData</stp>
        <stp>CSForm(EP,Trend1:=5,Trend2:=5,Trend3:=5,Trend4:=5,Trend5:=5,Trend6:=5,Trend7:=5,Trend8:=5,Range7:=5,Range8:=5,Range9:=5,Range10:=5,Range11:=5,Range12:=5)</stp>
        <stp>Bar</stp>
        <stp/>
        <stp>Close</stp>
        <stp>ADC</stp>
        <stp>-1</stp>
        <stp/>
        <stp/>
        <stp/>
        <stp/>
        <stp>T</stp>
        <tr r="J3" s="1"/>
      </tp>
      <tp>
        <v>1417304</v>
        <stp/>
        <stp>StudyData</stp>
        <stp>EP</stp>
        <stp>Vol</stp>
        <stp>VolType=auto, CoCType=Contract</stp>
        <stp>Vol</stp>
        <stp>ADC</stp>
        <stp>-92</stp>
        <stp>All</stp>
        <stp/>
        <stp/>
        <stp>TRUE</stp>
        <stp>T</stp>
        <tr r="I94" s="1"/>
      </tp>
      <tp>
        <v>1566439</v>
        <stp/>
        <stp>StudyData</stp>
        <stp>EP</stp>
        <stp>Vol</stp>
        <stp>VolType=auto, CoCType=Contract</stp>
        <stp>Vol</stp>
        <stp>ADC</stp>
        <stp>-93</stp>
        <stp>All</stp>
        <stp/>
        <stp/>
        <stp>TRUE</stp>
        <stp>T</stp>
        <tr r="I95" s="1"/>
      </tp>
      <tp>
        <v>1249850</v>
        <stp/>
        <stp>StudyData</stp>
        <stp>EP</stp>
        <stp>Vol</stp>
        <stp>VolType=auto, CoCType=Contract</stp>
        <stp>Vol</stp>
        <stp>ADC</stp>
        <stp>-90</stp>
        <stp>All</stp>
        <stp/>
        <stp/>
        <stp>TRUE</stp>
        <stp>T</stp>
        <tr r="I92" s="1"/>
      </tp>
      <tp>
        <v>1725952</v>
        <stp/>
        <stp>StudyData</stp>
        <stp>EP</stp>
        <stp>Vol</stp>
        <stp>VolType=auto, CoCType=Contract</stp>
        <stp>Vol</stp>
        <stp>ADC</stp>
        <stp>-91</stp>
        <stp>All</stp>
        <stp/>
        <stp/>
        <stp>TRUE</stp>
        <stp>T</stp>
        <tr r="I93" s="1"/>
      </tp>
      <tp>
        <v>1755341</v>
        <stp/>
        <stp>StudyData</stp>
        <stp>EP</stp>
        <stp>Vol</stp>
        <stp>VolType=auto, CoCType=Contract</stp>
        <stp>Vol</stp>
        <stp>ADC</stp>
        <stp>-96</stp>
        <stp>All</stp>
        <stp/>
        <stp/>
        <stp>TRUE</stp>
        <stp>T</stp>
        <tr r="I98" s="1"/>
      </tp>
      <tp>
        <v>2130067</v>
        <stp/>
        <stp>StudyData</stp>
        <stp>EP</stp>
        <stp>Vol</stp>
        <stp>VolType=auto, CoCType=Contract</stp>
        <stp>Vol</stp>
        <stp>ADC</stp>
        <stp>-97</stp>
        <stp>All</stp>
        <stp/>
        <stp/>
        <stp>TRUE</stp>
        <stp>T</stp>
        <tr r="I99" s="1"/>
      </tp>
      <tp>
        <v>1657670</v>
        <stp/>
        <stp>StudyData</stp>
        <stp>EP</stp>
        <stp>Vol</stp>
        <stp>VolType=auto, CoCType=Contract</stp>
        <stp>Vol</stp>
        <stp>ADC</stp>
        <stp>-94</stp>
        <stp>All</stp>
        <stp/>
        <stp/>
        <stp>TRUE</stp>
        <stp>T</stp>
        <tr r="I96" s="1"/>
      </tp>
      <tp>
        <v>1839961</v>
        <stp/>
        <stp>StudyData</stp>
        <stp>EP</stp>
        <stp>Vol</stp>
        <stp>VolType=auto, CoCType=Contract</stp>
        <stp>Vol</stp>
        <stp>ADC</stp>
        <stp>-95</stp>
        <stp>All</stp>
        <stp/>
        <stp/>
        <stp>TRUE</stp>
        <stp>T</stp>
        <tr r="I97" s="1"/>
      </tp>
      <tp>
        <v>113831</v>
        <stp/>
        <stp>StudyData</stp>
        <stp>EP</stp>
        <stp>Vol</stp>
        <stp>VolType=auto, CoCType=Contract</stp>
        <stp>Vol</stp>
        <stp>ADC</stp>
        <stp>-98</stp>
        <stp>All</stp>
        <stp/>
        <stp/>
        <stp>TRUE</stp>
        <stp>T</stp>
        <tr r="I100" s="1"/>
      </tp>
      <tp>
        <v>1764315</v>
        <stp/>
        <stp>StudyData</stp>
        <stp>EP</stp>
        <stp>Vol</stp>
        <stp>VolType=auto, CoCType=Contract</stp>
        <stp>Vol</stp>
        <stp>ADC</stp>
        <stp>-99</stp>
        <stp>All</stp>
        <stp/>
        <stp/>
        <stp>TRUE</stp>
        <stp>T</stp>
        <tr r="I101" s="1"/>
      </tp>
      <tp>
        <v>44365</v>
        <stp/>
        <stp>StudyData</stp>
        <stp>EP</stp>
        <stp>BAR</stp>
        <stp/>
        <stp>Time</stp>
        <stp>ADC</stp>
        <stp>-994</stp>
        <stp>All</stp>
        <stp/>
        <stp/>
        <stp>False</stp>
        <stp>T</stp>
        <tr r="D996" s="1"/>
        <tr r="C996" s="1"/>
      </tp>
      <tp>
        <v>44379</v>
        <stp/>
        <stp>StudyData</stp>
        <stp>EP</stp>
        <stp>BAR</stp>
        <stp/>
        <stp>Time</stp>
        <stp>ADC</stp>
        <stp>-984</stp>
        <stp>All</stp>
        <stp/>
        <stp/>
        <stp>False</stp>
        <stp>T</stp>
        <tr r="C986" s="1"/>
        <tr r="D986" s="1"/>
      </tp>
      <tp>
        <v>44453</v>
        <stp/>
        <stp>StudyData</stp>
        <stp>EP</stp>
        <stp>BAR</stp>
        <stp/>
        <stp>Time</stp>
        <stp>ADC</stp>
        <stp>-934</stp>
        <stp>All</stp>
        <stp/>
        <stp/>
        <stp>False</stp>
        <stp>T</stp>
        <tr r="C936" s="1"/>
        <tr r="D936" s="1"/>
      </tp>
      <tp>
        <v>44467</v>
        <stp/>
        <stp>StudyData</stp>
        <stp>EP</stp>
        <stp>BAR</stp>
        <stp/>
        <stp>Time</stp>
        <stp>ADC</stp>
        <stp>-924</stp>
        <stp>All</stp>
        <stp/>
        <stp/>
        <stp>False</stp>
        <stp>T</stp>
        <tr r="D926" s="1"/>
        <tr r="C926" s="1"/>
      </tp>
      <tp>
        <v>44481</v>
        <stp/>
        <stp>StudyData</stp>
        <stp>EP</stp>
        <stp>BAR</stp>
        <stp/>
        <stp>Time</stp>
        <stp>ADC</stp>
        <stp>-914</stp>
        <stp>All</stp>
        <stp/>
        <stp/>
        <stp>False</stp>
        <stp>T</stp>
        <tr r="C916" s="1"/>
        <tr r="D916" s="1"/>
      </tp>
      <tp>
        <v>44495</v>
        <stp/>
        <stp>StudyData</stp>
        <stp>EP</stp>
        <stp>BAR</stp>
        <stp/>
        <stp>Time</stp>
        <stp>ADC</stp>
        <stp>-904</stp>
        <stp>All</stp>
        <stp/>
        <stp/>
        <stp>False</stp>
        <stp>T</stp>
        <tr r="C906" s="1"/>
        <tr r="D906" s="1"/>
      </tp>
      <tp>
        <v>44396</v>
        <stp/>
        <stp>StudyData</stp>
        <stp>EP</stp>
        <stp>BAR</stp>
        <stp/>
        <stp>Time</stp>
        <stp>ADC</stp>
        <stp>-974</stp>
        <stp>All</stp>
        <stp/>
        <stp/>
        <stp>False</stp>
        <stp>T</stp>
        <tr r="C976" s="1"/>
        <tr r="D976" s="1"/>
      </tp>
      <tp>
        <v>44410</v>
        <stp/>
        <stp>StudyData</stp>
        <stp>EP</stp>
        <stp>BAR</stp>
        <stp/>
        <stp>Time</stp>
        <stp>ADC</stp>
        <stp>-964</stp>
        <stp>All</stp>
        <stp/>
        <stp/>
        <stp>False</stp>
        <stp>T</stp>
        <tr r="C966" s="1"/>
        <tr r="D966" s="1"/>
      </tp>
      <tp>
        <v>44424</v>
        <stp/>
        <stp>StudyData</stp>
        <stp>EP</stp>
        <stp>BAR</stp>
        <stp/>
        <stp>Time</stp>
        <stp>ADC</stp>
        <stp>-954</stp>
        <stp>All</stp>
        <stp/>
        <stp/>
        <stp>False</stp>
        <stp>T</stp>
        <tr r="C956" s="1"/>
        <tr r="D956" s="1"/>
      </tp>
      <tp>
        <v>44438</v>
        <stp/>
        <stp>StudyData</stp>
        <stp>EP</stp>
        <stp>BAR</stp>
        <stp/>
        <stp>Time</stp>
        <stp>ADC</stp>
        <stp>-944</stp>
        <stp>All</stp>
        <stp/>
        <stp/>
        <stp>False</stp>
        <stp>T</stp>
        <tr r="D946" s="1"/>
        <tr r="C946" s="1"/>
      </tp>
      <tp>
        <v>44509</v>
        <stp/>
        <stp>StudyData</stp>
        <stp>EP</stp>
        <stp>BAR</stp>
        <stp/>
        <stp>Time</stp>
        <stp>ADC</stp>
        <stp>-894</stp>
        <stp>All</stp>
        <stp/>
        <stp/>
        <stp>False</stp>
        <stp>T</stp>
        <tr r="D896" s="1"/>
        <tr r="C896" s="1"/>
      </tp>
      <tp>
        <v>44523</v>
        <stp/>
        <stp>StudyData</stp>
        <stp>EP</stp>
        <stp>BAR</stp>
        <stp/>
        <stp>Time</stp>
        <stp>ADC</stp>
        <stp>-884</stp>
        <stp>All</stp>
        <stp/>
        <stp/>
        <stp>False</stp>
        <stp>T</stp>
        <tr r="C886" s="1"/>
        <tr r="D886" s="1"/>
      </tp>
      <tp>
        <v>44596</v>
        <stp/>
        <stp>StudyData</stp>
        <stp>EP</stp>
        <stp>BAR</stp>
        <stp/>
        <stp>Time</stp>
        <stp>ADC</stp>
        <stp>-834</stp>
        <stp>All</stp>
        <stp/>
        <stp/>
        <stp>False</stp>
        <stp>T</stp>
        <tr r="C836" s="1"/>
        <tr r="D836" s="1"/>
      </tp>
      <tp>
        <v>44610</v>
        <stp/>
        <stp>StudyData</stp>
        <stp>EP</stp>
        <stp>BAR</stp>
        <stp/>
        <stp>Time</stp>
        <stp>ADC</stp>
        <stp>-824</stp>
        <stp>All</stp>
        <stp/>
        <stp/>
        <stp>False</stp>
        <stp>T</stp>
        <tr r="D826" s="1"/>
        <tr r="C826" s="1"/>
      </tp>
      <tp>
        <v>44627</v>
        <stp/>
        <stp>StudyData</stp>
        <stp>EP</stp>
        <stp>BAR</stp>
        <stp/>
        <stp>Time</stp>
        <stp>ADC</stp>
        <stp>-814</stp>
        <stp>All</stp>
        <stp/>
        <stp/>
        <stp>False</stp>
        <stp>T</stp>
        <tr r="C816" s="1"/>
        <tr r="D816" s="1"/>
      </tp>
      <tp>
        <v>44641</v>
        <stp/>
        <stp>StudyData</stp>
        <stp>EP</stp>
        <stp>BAR</stp>
        <stp/>
        <stp>Time</stp>
        <stp>ADC</stp>
        <stp>-804</stp>
        <stp>All</stp>
        <stp/>
        <stp/>
        <stp>False</stp>
        <stp>T</stp>
        <tr r="C806" s="1"/>
        <tr r="D806" s="1"/>
      </tp>
      <tp>
        <v>44538</v>
        <stp/>
        <stp>StudyData</stp>
        <stp>EP</stp>
        <stp>BAR</stp>
        <stp/>
        <stp>Time</stp>
        <stp>ADC</stp>
        <stp>-874</stp>
        <stp>All</stp>
        <stp/>
        <stp/>
        <stp>False</stp>
        <stp>T</stp>
        <tr r="C876" s="1"/>
        <tr r="D876" s="1"/>
      </tp>
      <tp>
        <v>44552</v>
        <stp/>
        <stp>StudyData</stp>
        <stp>EP</stp>
        <stp>BAR</stp>
        <stp/>
        <stp>Time</stp>
        <stp>ADC</stp>
        <stp>-864</stp>
        <stp>All</stp>
        <stp/>
        <stp/>
        <stp>False</stp>
        <stp>T</stp>
        <tr r="C866" s="1"/>
        <tr r="D866" s="1"/>
      </tp>
      <tp>
        <v>44567</v>
        <stp/>
        <stp>StudyData</stp>
        <stp>EP</stp>
        <stp>BAR</stp>
        <stp/>
        <stp>Time</stp>
        <stp>ADC</stp>
        <stp>-854</stp>
        <stp>All</stp>
        <stp/>
        <stp/>
        <stp>False</stp>
        <stp>T</stp>
        <tr r="C856" s="1"/>
        <tr r="D856" s="1"/>
      </tp>
      <tp>
        <v>44582</v>
        <stp/>
        <stp>StudyData</stp>
        <stp>EP</stp>
        <stp>BAR</stp>
        <stp/>
        <stp>Time</stp>
        <stp>ADC</stp>
        <stp>-844</stp>
        <stp>All</stp>
        <stp/>
        <stp/>
        <stp>False</stp>
        <stp>T</stp>
        <tr r="C846" s="1"/>
        <tr r="D846" s="1"/>
      </tp>
      <tp>
        <v>44946</v>
        <stp/>
        <stp>StudyData</stp>
        <stp>EP</stp>
        <stp>BAR</stp>
        <stp/>
        <stp>Time</stp>
        <stp>ADC</stp>
        <stp>-594</stp>
        <stp>All</stp>
        <stp/>
        <stp/>
        <stp>False</stp>
        <stp>T</stp>
        <tr r="C596" s="1"/>
        <tr r="D596" s="1"/>
      </tp>
      <tp>
        <v>44960</v>
        <stp/>
        <stp>StudyData</stp>
        <stp>EP</stp>
        <stp>BAR</stp>
        <stp/>
        <stp>Time</stp>
        <stp>ADC</stp>
        <stp>-584</stp>
        <stp>All</stp>
        <stp/>
        <stp/>
        <stp>False</stp>
        <stp>T</stp>
        <tr r="C586" s="1"/>
        <tr r="D586" s="1"/>
      </tp>
      <tp>
        <v>45033</v>
        <stp/>
        <stp>StudyData</stp>
        <stp>EP</stp>
        <stp>BAR</stp>
        <stp/>
        <stp>Time</stp>
        <stp>ADC</stp>
        <stp>-534</stp>
        <stp>All</stp>
        <stp/>
        <stp/>
        <stp>False</stp>
        <stp>T</stp>
        <tr r="C536" s="1"/>
        <tr r="D536" s="1"/>
      </tp>
      <tp>
        <v>45047</v>
        <stp/>
        <stp>StudyData</stp>
        <stp>EP</stp>
        <stp>BAR</stp>
        <stp/>
        <stp>Time</stp>
        <stp>ADC</stp>
        <stp>-524</stp>
        <stp>All</stp>
        <stp/>
        <stp/>
        <stp>False</stp>
        <stp>T</stp>
        <tr r="C526" s="1"/>
        <tr r="D526" s="1"/>
      </tp>
      <tp>
        <v>45061</v>
        <stp/>
        <stp>StudyData</stp>
        <stp>EP</stp>
        <stp>BAR</stp>
        <stp/>
        <stp>Time</stp>
        <stp>ADC</stp>
        <stp>-514</stp>
        <stp>All</stp>
        <stp/>
        <stp/>
        <stp>False</stp>
        <stp>T</stp>
        <tr r="C516" s="1"/>
        <tr r="D516" s="1"/>
      </tp>
      <tp>
        <v>45076</v>
        <stp/>
        <stp>StudyData</stp>
        <stp>EP</stp>
        <stp>BAR</stp>
        <stp/>
        <stp>Time</stp>
        <stp>ADC</stp>
        <stp>-504</stp>
        <stp>All</stp>
        <stp/>
        <stp/>
        <stp>False</stp>
        <stp>T</stp>
        <tr r="C506" s="1"/>
        <tr r="D506" s="1"/>
      </tp>
      <tp>
        <v>44974</v>
        <stp/>
        <stp>StudyData</stp>
        <stp>EP</stp>
        <stp>BAR</stp>
        <stp/>
        <stp>Time</stp>
        <stp>ADC</stp>
        <stp>-574</stp>
        <stp>All</stp>
        <stp/>
        <stp/>
        <stp>False</stp>
        <stp>T</stp>
        <tr r="C576" s="1"/>
        <tr r="D576" s="1"/>
      </tp>
      <tp>
        <v>44991</v>
        <stp/>
        <stp>StudyData</stp>
        <stp>EP</stp>
        <stp>BAR</stp>
        <stp/>
        <stp>Time</stp>
        <stp>ADC</stp>
        <stp>-564</stp>
        <stp>All</stp>
        <stp/>
        <stp/>
        <stp>False</stp>
        <stp>T</stp>
        <tr r="C566" s="1"/>
        <tr r="D566" s="1"/>
      </tp>
      <tp>
        <v>45005</v>
        <stp/>
        <stp>StudyData</stp>
        <stp>EP</stp>
        <stp>BAR</stp>
        <stp/>
        <stp>Time</stp>
        <stp>ADC</stp>
        <stp>-554</stp>
        <stp>All</stp>
        <stp/>
        <stp/>
        <stp>False</stp>
        <stp>T</stp>
        <tr r="C556" s="1"/>
        <tr r="D556" s="1"/>
      </tp>
      <tp>
        <v>45019</v>
        <stp/>
        <stp>StudyData</stp>
        <stp>EP</stp>
        <stp>BAR</stp>
        <stp/>
        <stp>Time</stp>
        <stp>ADC</stp>
        <stp>-544</stp>
        <stp>All</stp>
        <stp/>
        <stp/>
        <stp>False</stp>
        <stp>T</stp>
        <tr r="C546" s="1"/>
        <tr r="D546" s="1"/>
      </tp>
      <tp>
        <v>45090</v>
        <stp/>
        <stp>StudyData</stp>
        <stp>EP</stp>
        <stp>BAR</stp>
        <stp/>
        <stp>Time</stp>
        <stp>ADC</stp>
        <stp>-494</stp>
        <stp>All</stp>
        <stp/>
        <stp/>
        <stp>False</stp>
        <stp>T</stp>
        <tr r="C496" s="1"/>
        <tr r="D496" s="1"/>
      </tp>
      <tp>
        <v>45105</v>
        <stp/>
        <stp>StudyData</stp>
        <stp>EP</stp>
        <stp>BAR</stp>
        <stp/>
        <stp>Time</stp>
        <stp>ADC</stp>
        <stp>-484</stp>
        <stp>All</stp>
        <stp/>
        <stp/>
        <stp>False</stp>
        <stp>T</stp>
        <tr r="C486" s="1"/>
        <tr r="D486" s="1"/>
      </tp>
      <tp>
        <v>45177</v>
        <stp/>
        <stp>StudyData</stp>
        <stp>EP</stp>
        <stp>BAR</stp>
        <stp/>
        <stp>Time</stp>
        <stp>ADC</stp>
        <stp>-434</stp>
        <stp>All</stp>
        <stp/>
        <stp/>
        <stp>False</stp>
        <stp>T</stp>
        <tr r="C436" s="1"/>
        <tr r="D436" s="1"/>
      </tp>
      <tp>
        <v>45191</v>
        <stp/>
        <stp>StudyData</stp>
        <stp>EP</stp>
        <stp>BAR</stp>
        <stp/>
        <stp>Time</stp>
        <stp>ADC</stp>
        <stp>-424</stp>
        <stp>All</stp>
        <stp/>
        <stp/>
        <stp>False</stp>
        <stp>T</stp>
        <tr r="C426" s="1"/>
        <tr r="D426" s="1"/>
      </tp>
      <tp>
        <v>45205</v>
        <stp/>
        <stp>StudyData</stp>
        <stp>EP</stp>
        <stp>BAR</stp>
        <stp/>
        <stp>Time</stp>
        <stp>ADC</stp>
        <stp>-414</stp>
        <stp>All</stp>
        <stp/>
        <stp/>
        <stp>False</stp>
        <stp>T</stp>
        <tr r="C416" s="1"/>
        <tr r="D416" s="1"/>
      </tp>
      <tp>
        <v>45219</v>
        <stp/>
        <stp>StudyData</stp>
        <stp>EP</stp>
        <stp>BAR</stp>
        <stp/>
        <stp>Time</stp>
        <stp>ADC</stp>
        <stp>-404</stp>
        <stp>All</stp>
        <stp/>
        <stp/>
        <stp>False</stp>
        <stp>T</stp>
        <tr r="C406" s="1"/>
        <tr r="D406" s="1"/>
      </tp>
      <tp>
        <v>45120</v>
        <stp/>
        <stp>StudyData</stp>
        <stp>EP</stp>
        <stp>BAR</stp>
        <stp/>
        <stp>Time</stp>
        <stp>ADC</stp>
        <stp>-474</stp>
        <stp>All</stp>
        <stp/>
        <stp/>
        <stp>False</stp>
        <stp>T</stp>
        <tr r="D476" s="1"/>
        <tr r="C476" s="1"/>
      </tp>
      <tp>
        <v>45134</v>
        <stp/>
        <stp>StudyData</stp>
        <stp>EP</stp>
        <stp>BAR</stp>
        <stp/>
        <stp>Time</stp>
        <stp>ADC</stp>
        <stp>-464</stp>
        <stp>All</stp>
        <stp/>
        <stp/>
        <stp>False</stp>
        <stp>T</stp>
        <tr r="C466" s="1"/>
        <tr r="D466" s="1"/>
      </tp>
      <tp>
        <v>45148</v>
        <stp/>
        <stp>StudyData</stp>
        <stp>EP</stp>
        <stp>BAR</stp>
        <stp/>
        <stp>Time</stp>
        <stp>ADC</stp>
        <stp>-454</stp>
        <stp>All</stp>
        <stp/>
        <stp/>
        <stp>False</stp>
        <stp>T</stp>
        <tr r="C456" s="1"/>
        <tr r="D456" s="1"/>
      </tp>
      <tp>
        <v>45162</v>
        <stp/>
        <stp>StudyData</stp>
        <stp>EP</stp>
        <stp>BAR</stp>
        <stp/>
        <stp>Time</stp>
        <stp>ADC</stp>
        <stp>-444</stp>
        <stp>All</stp>
        <stp/>
        <stp/>
        <stp>False</stp>
        <stp>T</stp>
        <tr r="C446" s="1"/>
        <tr r="D446" s="1"/>
      </tp>
      <tp>
        <v>44655</v>
        <stp/>
        <stp>StudyData</stp>
        <stp>EP</stp>
        <stp>BAR</stp>
        <stp/>
        <stp>Time</stp>
        <stp>ADC</stp>
        <stp>-794</stp>
        <stp>All</stp>
        <stp/>
        <stp/>
        <stp>False</stp>
        <stp>T</stp>
        <tr r="C796" s="1"/>
        <tr r="D796" s="1"/>
      </tp>
      <tp>
        <v>44670</v>
        <stp/>
        <stp>StudyData</stp>
        <stp>EP</stp>
        <stp>BAR</stp>
        <stp/>
        <stp>Time</stp>
        <stp>ADC</stp>
        <stp>-784</stp>
        <stp>All</stp>
        <stp/>
        <stp/>
        <stp>False</stp>
        <stp>T</stp>
        <tr r="C786" s="1"/>
        <tr r="D786" s="1"/>
      </tp>
      <tp>
        <v>44742</v>
        <stp/>
        <stp>StudyData</stp>
        <stp>EP</stp>
        <stp>BAR</stp>
        <stp/>
        <stp>Time</stp>
        <stp>ADC</stp>
        <stp>-734</stp>
        <stp>All</stp>
        <stp/>
        <stp/>
        <stp>False</stp>
        <stp>T</stp>
        <tr r="C736" s="1"/>
        <tr r="D736" s="1"/>
      </tp>
      <tp>
        <v>44757</v>
        <stp/>
        <stp>StudyData</stp>
        <stp>EP</stp>
        <stp>BAR</stp>
        <stp/>
        <stp>Time</stp>
        <stp>ADC</stp>
        <stp>-724</stp>
        <stp>All</stp>
        <stp/>
        <stp/>
        <stp>False</stp>
        <stp>T</stp>
        <tr r="C726" s="1"/>
        <tr r="D726" s="1"/>
      </tp>
      <tp>
        <v>44771</v>
        <stp/>
        <stp>StudyData</stp>
        <stp>EP</stp>
        <stp>BAR</stp>
        <stp/>
        <stp>Time</stp>
        <stp>ADC</stp>
        <stp>-714</stp>
        <stp>All</stp>
        <stp/>
        <stp/>
        <stp>False</stp>
        <stp>T</stp>
        <tr r="C716" s="1"/>
        <tr r="D716" s="1"/>
      </tp>
      <tp>
        <v>44785</v>
        <stp/>
        <stp>StudyData</stp>
        <stp>EP</stp>
        <stp>BAR</stp>
        <stp/>
        <stp>Time</stp>
        <stp>ADC</stp>
        <stp>-704</stp>
        <stp>All</stp>
        <stp/>
        <stp/>
        <stp>False</stp>
        <stp>T</stp>
        <tr r="C706" s="1"/>
        <tr r="D706" s="1"/>
      </tp>
      <tp>
        <v>44684</v>
        <stp/>
        <stp>StudyData</stp>
        <stp>EP</stp>
        <stp>BAR</stp>
        <stp/>
        <stp>Time</stp>
        <stp>ADC</stp>
        <stp>-774</stp>
        <stp>All</stp>
        <stp/>
        <stp/>
        <stp>False</stp>
        <stp>T</stp>
        <tr r="C776" s="1"/>
        <tr r="D776" s="1"/>
      </tp>
      <tp>
        <v>44698</v>
        <stp/>
        <stp>StudyData</stp>
        <stp>EP</stp>
        <stp>BAR</stp>
        <stp/>
        <stp>Time</stp>
        <stp>ADC</stp>
        <stp>-764</stp>
        <stp>All</stp>
        <stp/>
        <stp/>
        <stp>False</stp>
        <stp>T</stp>
        <tr r="C766" s="1"/>
        <tr r="D766" s="1"/>
      </tp>
      <tp>
        <v>44713</v>
        <stp/>
        <stp>StudyData</stp>
        <stp>EP</stp>
        <stp>BAR</stp>
        <stp/>
        <stp>Time</stp>
        <stp>ADC</stp>
        <stp>-754</stp>
        <stp>All</stp>
        <stp/>
        <stp/>
        <stp>False</stp>
        <stp>T</stp>
        <tr r="C756" s="1"/>
        <tr r="D756" s="1"/>
      </tp>
      <tp>
        <v>44727</v>
        <stp/>
        <stp>StudyData</stp>
        <stp>EP</stp>
        <stp>BAR</stp>
        <stp/>
        <stp>Time</stp>
        <stp>ADC</stp>
        <stp>-744</stp>
        <stp>All</stp>
        <stp/>
        <stp/>
        <stp>False</stp>
        <stp>T</stp>
        <tr r="C746" s="1"/>
        <tr r="D746" s="1"/>
      </tp>
      <tp>
        <v>44799</v>
        <stp/>
        <stp>StudyData</stp>
        <stp>EP</stp>
        <stp>BAR</stp>
        <stp/>
        <stp>Time</stp>
        <stp>ADC</stp>
        <stp>-694</stp>
        <stp>All</stp>
        <stp/>
        <stp/>
        <stp>False</stp>
        <stp>T</stp>
        <tr r="C696" s="1"/>
        <tr r="D696" s="1"/>
      </tp>
      <tp>
        <v>44816</v>
        <stp/>
        <stp>StudyData</stp>
        <stp>EP</stp>
        <stp>BAR</stp>
        <stp/>
        <stp>Time</stp>
        <stp>ADC</stp>
        <stp>-684</stp>
        <stp>All</stp>
        <stp/>
        <stp/>
        <stp>False</stp>
        <stp>T</stp>
        <tr r="D686" s="1"/>
        <tr r="C686" s="1"/>
      </tp>
      <tp>
        <v>44886</v>
        <stp/>
        <stp>StudyData</stp>
        <stp>EP</stp>
        <stp>BAR</stp>
        <stp/>
        <stp>Time</stp>
        <stp>ADC</stp>
        <stp>-634</stp>
        <stp>All</stp>
        <stp/>
        <stp/>
        <stp>False</stp>
        <stp>T</stp>
        <tr r="D636" s="1"/>
        <tr r="C636" s="1"/>
      </tp>
      <tp>
        <v>44901</v>
        <stp/>
        <stp>StudyData</stp>
        <stp>EP</stp>
        <stp>BAR</stp>
        <stp/>
        <stp>Time</stp>
        <stp>ADC</stp>
        <stp>-624</stp>
        <stp>All</stp>
        <stp/>
        <stp/>
        <stp>False</stp>
        <stp>T</stp>
        <tr r="C626" s="1"/>
        <tr r="D626" s="1"/>
      </tp>
      <tp>
        <v>44915</v>
        <stp/>
        <stp>StudyData</stp>
        <stp>EP</stp>
        <stp>BAR</stp>
        <stp/>
        <stp>Time</stp>
        <stp>ADC</stp>
        <stp>-614</stp>
        <stp>All</stp>
        <stp/>
        <stp/>
        <stp>False</stp>
        <stp>T</stp>
        <tr r="C616" s="1"/>
        <tr r="D616" s="1"/>
      </tp>
      <tp>
        <v>44931</v>
        <stp/>
        <stp>StudyData</stp>
        <stp>EP</stp>
        <stp>BAR</stp>
        <stp/>
        <stp>Time</stp>
        <stp>ADC</stp>
        <stp>-604</stp>
        <stp>All</stp>
        <stp/>
        <stp/>
        <stp>False</stp>
        <stp>T</stp>
        <tr r="C606" s="1"/>
        <tr r="D606" s="1"/>
      </tp>
      <tp>
        <v>44830</v>
        <stp/>
        <stp>StudyData</stp>
        <stp>EP</stp>
        <stp>BAR</stp>
        <stp/>
        <stp>Time</stp>
        <stp>ADC</stp>
        <stp>-674</stp>
        <stp>All</stp>
        <stp/>
        <stp/>
        <stp>False</stp>
        <stp>T</stp>
        <tr r="C676" s="1"/>
        <tr r="D676" s="1"/>
      </tp>
      <tp>
        <v>44844</v>
        <stp/>
        <stp>StudyData</stp>
        <stp>EP</stp>
        <stp>BAR</stp>
        <stp/>
        <stp>Time</stp>
        <stp>ADC</stp>
        <stp>-664</stp>
        <stp>All</stp>
        <stp/>
        <stp/>
        <stp>False</stp>
        <stp>T</stp>
        <tr r="C666" s="1"/>
        <tr r="D666" s="1"/>
      </tp>
      <tp>
        <v>44858</v>
        <stp/>
        <stp>StudyData</stp>
        <stp>EP</stp>
        <stp>BAR</stp>
        <stp/>
        <stp>Time</stp>
        <stp>ADC</stp>
        <stp>-654</stp>
        <stp>All</stp>
        <stp/>
        <stp/>
        <stp>False</stp>
        <stp>T</stp>
        <tr r="D656" s="1"/>
        <tr r="C656" s="1"/>
      </tp>
      <tp>
        <v>44872</v>
        <stp/>
        <stp>StudyData</stp>
        <stp>EP</stp>
        <stp>BAR</stp>
        <stp/>
        <stp>Time</stp>
        <stp>ADC</stp>
        <stp>-644</stp>
        <stp>All</stp>
        <stp/>
        <stp/>
        <stp>False</stp>
        <stp>T</stp>
        <tr r="C646" s="1"/>
        <tr r="D646" s="1"/>
      </tp>
      <tp>
        <v>45526</v>
        <stp/>
        <stp>StudyData</stp>
        <stp>EP</stp>
        <stp>BAR</stp>
        <stp/>
        <stp>Time</stp>
        <stp>ADC</stp>
        <stp>-194</stp>
        <stp>All</stp>
        <stp/>
        <stp/>
        <stp>False</stp>
        <stp>T</stp>
        <tr r="C196" s="1"/>
        <tr r="D196" s="1"/>
      </tp>
      <tp>
        <v>45541</v>
        <stp/>
        <stp>StudyData</stp>
        <stp>EP</stp>
        <stp>BAR</stp>
        <stp/>
        <stp>Time</stp>
        <stp>ADC</stp>
        <stp>-184</stp>
        <stp>All</stp>
        <stp/>
        <stp/>
        <stp>False</stp>
        <stp>T</stp>
        <tr r="C186" s="1"/>
        <tr r="D186" s="1"/>
      </tp>
      <tp>
        <v>45611</v>
        <stp/>
        <stp>StudyData</stp>
        <stp>EP</stp>
        <stp>BAR</stp>
        <stp/>
        <stp>Time</stp>
        <stp>ADC</stp>
        <stp>-134</stp>
        <stp>All</stp>
        <stp/>
        <stp/>
        <stp>False</stp>
        <stp>T</stp>
        <tr r="C136" s="1"/>
        <tr r="D136" s="1"/>
      </tp>
      <tp>
        <v>45628</v>
        <stp/>
        <stp>StudyData</stp>
        <stp>EP</stp>
        <stp>BAR</stp>
        <stp/>
        <stp>Time</stp>
        <stp>ADC</stp>
        <stp>-124</stp>
        <stp>All</stp>
        <stp/>
        <stp/>
        <stp>False</stp>
        <stp>T</stp>
        <tr r="C126" s="1"/>
        <tr r="D126" s="1"/>
      </tp>
      <tp>
        <v>45642</v>
        <stp/>
        <stp>StudyData</stp>
        <stp>EP</stp>
        <stp>BAR</stp>
        <stp/>
        <stp>Time</stp>
        <stp>ADC</stp>
        <stp>-114</stp>
        <stp>All</stp>
        <stp/>
        <stp/>
        <stp>False</stp>
        <stp>T</stp>
        <tr r="C116" s="1"/>
        <tr r="D116" s="1"/>
      </tp>
      <tp>
        <v>45657</v>
        <stp/>
        <stp>StudyData</stp>
        <stp>EP</stp>
        <stp>BAR</stp>
        <stp/>
        <stp>Time</stp>
        <stp>ADC</stp>
        <stp>-104</stp>
        <stp>All</stp>
        <stp/>
        <stp/>
        <stp>False</stp>
        <stp>T</stp>
        <tr r="C106" s="1"/>
        <tr r="D106" s="1"/>
      </tp>
      <tp>
        <v>45555</v>
        <stp/>
        <stp>StudyData</stp>
        <stp>EP</stp>
        <stp>BAR</stp>
        <stp/>
        <stp>Time</stp>
        <stp>ADC</stp>
        <stp>-174</stp>
        <stp>All</stp>
        <stp/>
        <stp/>
        <stp>False</stp>
        <stp>T</stp>
        <tr r="D176" s="1"/>
        <tr r="C176" s="1"/>
      </tp>
      <tp>
        <v>45569</v>
        <stp/>
        <stp>StudyData</stp>
        <stp>EP</stp>
        <stp>BAR</stp>
        <stp/>
        <stp>Time</stp>
        <stp>ADC</stp>
        <stp>-164</stp>
        <stp>All</stp>
        <stp/>
        <stp/>
        <stp>False</stp>
        <stp>T</stp>
        <tr r="C166" s="1"/>
        <tr r="D166" s="1"/>
      </tp>
      <tp>
        <v>45583</v>
        <stp/>
        <stp>StudyData</stp>
        <stp>EP</stp>
        <stp>BAR</stp>
        <stp/>
        <stp>Time</stp>
        <stp>ADC</stp>
        <stp>-154</stp>
        <stp>All</stp>
        <stp/>
        <stp/>
        <stp>False</stp>
        <stp>T</stp>
        <tr r="C156" s="1"/>
        <tr r="D156" s="1"/>
      </tp>
      <tp>
        <v>45597</v>
        <stp/>
        <stp>StudyData</stp>
        <stp>EP</stp>
        <stp>BAR</stp>
        <stp/>
        <stp>Time</stp>
        <stp>ADC</stp>
        <stp>-144</stp>
        <stp>All</stp>
        <stp/>
        <stp/>
        <stp>False</stp>
        <stp>T</stp>
        <tr r="C146" s="1"/>
        <tr r="D146" s="1"/>
      </tp>
      <tp>
        <v>45233</v>
        <stp/>
        <stp>StudyData</stp>
        <stp>EP</stp>
        <stp>BAR</stp>
        <stp/>
        <stp>Time</stp>
        <stp>ADC</stp>
        <stp>-394</stp>
        <stp>All</stp>
        <stp/>
        <stp/>
        <stp>False</stp>
        <stp>T</stp>
        <tr r="C396" s="1"/>
        <tr r="D396" s="1"/>
      </tp>
      <tp>
        <v>45247</v>
        <stp/>
        <stp>StudyData</stp>
        <stp>EP</stp>
        <stp>BAR</stp>
        <stp/>
        <stp>Time</stp>
        <stp>ADC</stp>
        <stp>-384</stp>
        <stp>All</stp>
        <stp/>
        <stp/>
        <stp>False</stp>
        <stp>T</stp>
        <tr r="C386" s="1"/>
        <tr r="D386" s="1"/>
      </tp>
      <tp>
        <v>45323</v>
        <stp/>
        <stp>StudyData</stp>
        <stp>EP</stp>
        <stp>BAR</stp>
        <stp/>
        <stp>Time</stp>
        <stp>ADC</stp>
        <stp>-334</stp>
        <stp>All</stp>
        <stp/>
        <stp/>
        <stp>False</stp>
        <stp>T</stp>
        <tr r="C336" s="1"/>
        <tr r="D336" s="1"/>
      </tp>
      <tp>
        <v>45337</v>
        <stp/>
        <stp>StudyData</stp>
        <stp>EP</stp>
        <stp>BAR</stp>
        <stp/>
        <stp>Time</stp>
        <stp>ADC</stp>
        <stp>-324</stp>
        <stp>All</stp>
        <stp/>
        <stp/>
        <stp>False</stp>
        <stp>T</stp>
        <tr r="C326" s="1"/>
        <tr r="D326" s="1"/>
      </tp>
      <tp>
        <v>45352</v>
        <stp/>
        <stp>StudyData</stp>
        <stp>EP</stp>
        <stp>BAR</stp>
        <stp/>
        <stp>Time</stp>
        <stp>ADC</stp>
        <stp>-314</stp>
        <stp>All</stp>
        <stp/>
        <stp/>
        <stp>False</stp>
        <stp>T</stp>
        <tr r="C316" s="1"/>
        <tr r="D316" s="1"/>
      </tp>
      <tp>
        <v>45366</v>
        <stp/>
        <stp>StudyData</stp>
        <stp>EP</stp>
        <stp>BAR</stp>
        <stp/>
        <stp>Time</stp>
        <stp>ADC</stp>
        <stp>-304</stp>
        <stp>All</stp>
        <stp/>
        <stp/>
        <stp>False</stp>
        <stp>T</stp>
        <tr r="C306" s="1"/>
        <tr r="D306" s="1"/>
      </tp>
      <tp>
        <v>45264</v>
        <stp/>
        <stp>StudyData</stp>
        <stp>EP</stp>
        <stp>BAR</stp>
        <stp/>
        <stp>Time</stp>
        <stp>ADC</stp>
        <stp>-374</stp>
        <stp>All</stp>
        <stp/>
        <stp/>
        <stp>False</stp>
        <stp>T</stp>
        <tr r="C376" s="1"/>
        <tr r="D376" s="1"/>
      </tp>
      <tp>
        <v>45278</v>
        <stp/>
        <stp>StudyData</stp>
        <stp>EP</stp>
        <stp>BAR</stp>
        <stp/>
        <stp>Time</stp>
        <stp>ADC</stp>
        <stp>-364</stp>
        <stp>All</stp>
        <stp/>
        <stp/>
        <stp>False</stp>
        <stp>T</stp>
        <tr r="C366" s="1"/>
        <tr r="D366" s="1"/>
      </tp>
      <tp>
        <v>45294</v>
        <stp/>
        <stp>StudyData</stp>
        <stp>EP</stp>
        <stp>BAR</stp>
        <stp/>
        <stp>Time</stp>
        <stp>ADC</stp>
        <stp>-354</stp>
        <stp>All</stp>
        <stp/>
        <stp/>
        <stp>False</stp>
        <stp>T</stp>
        <tr r="C356" s="1"/>
        <tr r="D356" s="1"/>
      </tp>
      <tp>
        <v>45309</v>
        <stp/>
        <stp>StudyData</stp>
        <stp>EP</stp>
        <stp>BAR</stp>
        <stp/>
        <stp>Time</stp>
        <stp>ADC</stp>
        <stp>-344</stp>
        <stp>All</stp>
        <stp/>
        <stp/>
        <stp>False</stp>
        <stp>T</stp>
        <tr r="C346" s="1"/>
        <tr r="D346" s="1"/>
      </tp>
      <tp>
        <v>45383</v>
        <stp/>
        <stp>StudyData</stp>
        <stp>EP</stp>
        <stp>BAR</stp>
        <stp/>
        <stp>Time</stp>
        <stp>ADC</stp>
        <stp>-294</stp>
        <stp>All</stp>
        <stp/>
        <stp/>
        <stp>False</stp>
        <stp>T</stp>
        <tr r="C296" s="1"/>
        <tr r="D296" s="1"/>
      </tp>
      <tp>
        <v>45397</v>
        <stp/>
        <stp>StudyData</stp>
        <stp>EP</stp>
        <stp>BAR</stp>
        <stp/>
        <stp>Time</stp>
        <stp>ADC</stp>
        <stp>-284</stp>
        <stp>All</stp>
        <stp/>
        <stp/>
        <stp>False</stp>
        <stp>T</stp>
        <tr r="C286" s="1"/>
        <tr r="D286" s="1"/>
      </tp>
      <tp>
        <v>45469</v>
        <stp/>
        <stp>StudyData</stp>
        <stp>EP</stp>
        <stp>BAR</stp>
        <stp/>
        <stp>Time</stp>
        <stp>ADC</stp>
        <stp>-234</stp>
        <stp>All</stp>
        <stp/>
        <stp/>
        <stp>False</stp>
        <stp>T</stp>
        <tr r="C236" s="1"/>
        <tr r="D236" s="1"/>
      </tp>
      <tp>
        <v>45484</v>
        <stp/>
        <stp>StudyData</stp>
        <stp>EP</stp>
        <stp>BAR</stp>
        <stp/>
        <stp>Time</stp>
        <stp>ADC</stp>
        <stp>-224</stp>
        <stp>All</stp>
        <stp/>
        <stp/>
        <stp>False</stp>
        <stp>T</stp>
        <tr r="C226" s="1"/>
        <tr r="D226" s="1"/>
      </tp>
      <tp>
        <v>45498</v>
        <stp/>
        <stp>StudyData</stp>
        <stp>EP</stp>
        <stp>BAR</stp>
        <stp/>
        <stp>Time</stp>
        <stp>ADC</stp>
        <stp>-214</stp>
        <stp>All</stp>
        <stp/>
        <stp/>
        <stp>False</stp>
        <stp>T</stp>
        <tr r="C216" s="1"/>
        <tr r="D216" s="1"/>
      </tp>
      <tp>
        <v>45512</v>
        <stp/>
        <stp>StudyData</stp>
        <stp>EP</stp>
        <stp>BAR</stp>
        <stp/>
        <stp>Time</stp>
        <stp>ADC</stp>
        <stp>-204</stp>
        <stp>All</stp>
        <stp/>
        <stp/>
        <stp>False</stp>
        <stp>T</stp>
        <tr r="D206" s="1"/>
        <tr r="C206" s="1"/>
      </tp>
      <tp>
        <v>45411</v>
        <stp/>
        <stp>StudyData</stp>
        <stp>EP</stp>
        <stp>BAR</stp>
        <stp/>
        <stp>Time</stp>
        <stp>ADC</stp>
        <stp>-274</stp>
        <stp>All</stp>
        <stp/>
        <stp/>
        <stp>False</stp>
        <stp>T</stp>
        <tr r="D276" s="1"/>
        <tr r="C276" s="1"/>
      </tp>
      <tp>
        <v>45425</v>
        <stp/>
        <stp>StudyData</stp>
        <stp>EP</stp>
        <stp>BAR</stp>
        <stp/>
        <stp>Time</stp>
        <stp>ADC</stp>
        <stp>-264</stp>
        <stp>All</stp>
        <stp/>
        <stp/>
        <stp>False</stp>
        <stp>T</stp>
        <tr r="C266" s="1"/>
        <tr r="D266" s="1"/>
      </tp>
      <tp>
        <v>45440</v>
        <stp/>
        <stp>StudyData</stp>
        <stp>EP</stp>
        <stp>BAR</stp>
        <stp/>
        <stp>Time</stp>
        <stp>ADC</stp>
        <stp>-254</stp>
        <stp>All</stp>
        <stp/>
        <stp/>
        <stp>False</stp>
        <stp>T</stp>
        <tr r="C256" s="1"/>
        <tr r="D256" s="1"/>
      </tp>
      <tp>
        <v>45454</v>
        <stp/>
        <stp>StudyData</stp>
        <stp>EP</stp>
        <stp>BAR</stp>
        <stp/>
        <stp>Time</stp>
        <stp>ADC</stp>
        <stp>-244</stp>
        <stp>All</stp>
        <stp/>
        <stp/>
        <stp>False</stp>
        <stp>T</stp>
        <tr r="C246" s="1"/>
        <tr r="D246" s="1"/>
      </tp>
      <tp>
        <v>45796</v>
        <stp/>
        <stp>StudyData</stp>
        <stp>EP</stp>
        <stp>BAR</stp>
        <stp/>
        <stp>Time</stp>
        <stp>ADC</stp>
        <stp>-9</stp>
        <stp>All</stp>
        <stp/>
        <stp/>
        <stp>False</stp>
        <stp>T</stp>
        <tr r="C11" s="1"/>
        <tr r="D11" s="1"/>
      </tp>
      <tp>
        <v>44362</v>
        <stp/>
        <stp>StudyData</stp>
        <stp>EP</stp>
        <stp>BAR</stp>
        <stp/>
        <stp>Time</stp>
        <stp>ADC</stp>
        <stp>-997</stp>
        <stp>All</stp>
        <stp/>
        <stp/>
        <stp>False</stp>
        <stp>T</stp>
        <tr r="D999" s="1"/>
        <tr r="C999" s="1"/>
      </tp>
      <tp>
        <v>44376</v>
        <stp/>
        <stp>StudyData</stp>
        <stp>EP</stp>
        <stp>BAR</stp>
        <stp/>
        <stp>Time</stp>
        <stp>ADC</stp>
        <stp>-987</stp>
        <stp>All</stp>
        <stp/>
        <stp/>
        <stp>False</stp>
        <stp>T</stp>
        <tr r="C989" s="1"/>
        <tr r="D989" s="1"/>
      </tp>
      <tp>
        <v>44448</v>
        <stp/>
        <stp>StudyData</stp>
        <stp>EP</stp>
        <stp>BAR</stp>
        <stp/>
        <stp>Time</stp>
        <stp>ADC</stp>
        <stp>-937</stp>
        <stp>All</stp>
        <stp/>
        <stp/>
        <stp>False</stp>
        <stp>T</stp>
        <tr r="C939" s="1"/>
        <tr r="D939" s="1"/>
      </tp>
      <tp>
        <v>44462</v>
        <stp/>
        <stp>StudyData</stp>
        <stp>EP</stp>
        <stp>BAR</stp>
        <stp/>
        <stp>Time</stp>
        <stp>ADC</stp>
        <stp>-927</stp>
        <stp>All</stp>
        <stp/>
        <stp/>
        <stp>False</stp>
        <stp>T</stp>
        <tr r="C929" s="1"/>
        <tr r="D929" s="1"/>
      </tp>
      <tp>
        <v>44476</v>
        <stp/>
        <stp>StudyData</stp>
        <stp>EP</stp>
        <stp>BAR</stp>
        <stp/>
        <stp>Time</stp>
        <stp>ADC</stp>
        <stp>-917</stp>
        <stp>All</stp>
        <stp/>
        <stp/>
        <stp>False</stp>
        <stp>T</stp>
        <tr r="C919" s="1"/>
        <tr r="D919" s="1"/>
      </tp>
      <tp>
        <v>44490</v>
        <stp/>
        <stp>StudyData</stp>
        <stp>EP</stp>
        <stp>BAR</stp>
        <stp/>
        <stp>Time</stp>
        <stp>ADC</stp>
        <stp>-907</stp>
        <stp>All</stp>
        <stp/>
        <stp/>
        <stp>False</stp>
        <stp>T</stp>
        <tr r="C909" s="1"/>
        <tr r="D909" s="1"/>
      </tp>
      <tp>
        <v>44391</v>
        <stp/>
        <stp>StudyData</stp>
        <stp>EP</stp>
        <stp>BAR</stp>
        <stp/>
        <stp>Time</stp>
        <stp>ADC</stp>
        <stp>-977</stp>
        <stp>All</stp>
        <stp/>
        <stp/>
        <stp>False</stp>
        <stp>T</stp>
        <tr r="C979" s="1"/>
        <tr r="D979" s="1"/>
      </tp>
      <tp>
        <v>44405</v>
        <stp/>
        <stp>StudyData</stp>
        <stp>EP</stp>
        <stp>BAR</stp>
        <stp/>
        <stp>Time</stp>
        <stp>ADC</stp>
        <stp>-967</stp>
        <stp>All</stp>
        <stp/>
        <stp/>
        <stp>False</stp>
        <stp>T</stp>
        <tr r="C969" s="1"/>
        <tr r="D969" s="1"/>
      </tp>
      <tp>
        <v>44419</v>
        <stp/>
        <stp>StudyData</stp>
        <stp>EP</stp>
        <stp>BAR</stp>
        <stp/>
        <stp>Time</stp>
        <stp>ADC</stp>
        <stp>-957</stp>
        <stp>All</stp>
        <stp/>
        <stp/>
        <stp>False</stp>
        <stp>T</stp>
        <tr r="C959" s="1"/>
        <tr r="D959" s="1"/>
      </tp>
      <tp>
        <v>44433</v>
        <stp/>
        <stp>StudyData</stp>
        <stp>EP</stp>
        <stp>BAR</stp>
        <stp/>
        <stp>Time</stp>
        <stp>ADC</stp>
        <stp>-947</stp>
        <stp>All</stp>
        <stp/>
        <stp/>
        <stp>False</stp>
        <stp>T</stp>
        <tr r="C949" s="1"/>
        <tr r="D949" s="1"/>
      </tp>
      <tp>
        <v>44504</v>
        <stp/>
        <stp>StudyData</stp>
        <stp>EP</stp>
        <stp>BAR</stp>
        <stp/>
        <stp>Time</stp>
        <stp>ADC</stp>
        <stp>-897</stp>
        <stp>All</stp>
        <stp/>
        <stp/>
        <stp>False</stp>
        <stp>T</stp>
        <tr r="C899" s="1"/>
        <tr r="D899" s="1"/>
      </tp>
      <tp>
        <v>44518</v>
        <stp/>
        <stp>StudyData</stp>
        <stp>EP</stp>
        <stp>BAR</stp>
        <stp/>
        <stp>Time</stp>
        <stp>ADC</stp>
        <stp>-887</stp>
        <stp>All</stp>
        <stp/>
        <stp/>
        <stp>False</stp>
        <stp>T</stp>
        <tr r="C889" s="1"/>
        <tr r="D889" s="1"/>
      </tp>
      <tp>
        <v>44593</v>
        <stp/>
        <stp>StudyData</stp>
        <stp>EP</stp>
        <stp>BAR</stp>
        <stp/>
        <stp>Time</stp>
        <stp>ADC</stp>
        <stp>-837</stp>
        <stp>All</stp>
        <stp/>
        <stp/>
        <stp>False</stp>
        <stp>T</stp>
        <tr r="C839" s="1"/>
        <tr r="D839" s="1"/>
      </tp>
      <tp>
        <v>44607</v>
        <stp/>
        <stp>StudyData</stp>
        <stp>EP</stp>
        <stp>BAR</stp>
        <stp/>
        <stp>Time</stp>
        <stp>ADC</stp>
        <stp>-827</stp>
        <stp>All</stp>
        <stp/>
        <stp/>
        <stp>False</stp>
        <stp>T</stp>
        <tr r="C829" s="1"/>
        <tr r="D829" s="1"/>
      </tp>
      <tp>
        <v>44622</v>
        <stp/>
        <stp>StudyData</stp>
        <stp>EP</stp>
        <stp>BAR</stp>
        <stp/>
        <stp>Time</stp>
        <stp>ADC</stp>
        <stp>-817</stp>
        <stp>All</stp>
        <stp/>
        <stp/>
        <stp>False</stp>
        <stp>T</stp>
        <tr r="C819" s="1"/>
        <tr r="D819" s="1"/>
      </tp>
      <tp>
        <v>44636</v>
        <stp/>
        <stp>StudyData</stp>
        <stp>EP</stp>
        <stp>BAR</stp>
        <stp/>
        <stp>Time</stp>
        <stp>ADC</stp>
        <stp>-807</stp>
        <stp>All</stp>
        <stp/>
        <stp/>
        <stp>False</stp>
        <stp>T</stp>
        <tr r="C809" s="1"/>
        <tr r="D809" s="1"/>
      </tp>
      <tp>
        <v>44533</v>
        <stp/>
        <stp>StudyData</stp>
        <stp>EP</stp>
        <stp>BAR</stp>
        <stp/>
        <stp>Time</stp>
        <stp>ADC</stp>
        <stp>-877</stp>
        <stp>All</stp>
        <stp/>
        <stp/>
        <stp>False</stp>
        <stp>T</stp>
        <tr r="C879" s="1"/>
        <tr r="D879" s="1"/>
      </tp>
      <tp>
        <v>44547</v>
        <stp/>
        <stp>StudyData</stp>
        <stp>EP</stp>
        <stp>BAR</stp>
        <stp/>
        <stp>Time</stp>
        <stp>ADC</stp>
        <stp>-867</stp>
        <stp>All</stp>
        <stp/>
        <stp/>
        <stp>False</stp>
        <stp>T</stp>
        <tr r="C869" s="1"/>
        <tr r="D869" s="1"/>
      </tp>
      <tp>
        <v>44564</v>
        <stp/>
        <stp>StudyData</stp>
        <stp>EP</stp>
        <stp>BAR</stp>
        <stp/>
        <stp>Time</stp>
        <stp>ADC</stp>
        <stp>-857</stp>
        <stp>All</stp>
        <stp/>
        <stp/>
        <stp>False</stp>
        <stp>T</stp>
        <tr r="C859" s="1"/>
        <tr r="D859" s="1"/>
      </tp>
      <tp>
        <v>44579</v>
        <stp/>
        <stp>StudyData</stp>
        <stp>EP</stp>
        <stp>BAR</stp>
        <stp/>
        <stp>Time</stp>
        <stp>ADC</stp>
        <stp>-847</stp>
        <stp>All</stp>
        <stp/>
        <stp/>
        <stp>False</stp>
        <stp>T</stp>
        <tr r="C849" s="1"/>
        <tr r="D849" s="1"/>
      </tp>
      <tp>
        <v>44943</v>
        <stp/>
        <stp>StudyData</stp>
        <stp>EP</stp>
        <stp>BAR</stp>
        <stp/>
        <stp>Time</stp>
        <stp>ADC</stp>
        <stp>-597</stp>
        <stp>All</stp>
        <stp/>
        <stp/>
        <stp>False</stp>
        <stp>T</stp>
        <tr r="C599" s="1"/>
        <tr r="D599" s="1"/>
      </tp>
      <tp>
        <v>44957</v>
        <stp/>
        <stp>StudyData</stp>
        <stp>EP</stp>
        <stp>BAR</stp>
        <stp/>
        <stp>Time</stp>
        <stp>ADC</stp>
        <stp>-587</stp>
        <stp>All</stp>
        <stp/>
        <stp/>
        <stp>False</stp>
        <stp>T</stp>
        <tr r="C589" s="1"/>
        <tr r="D589" s="1"/>
      </tp>
      <tp>
        <v>45028</v>
        <stp/>
        <stp>StudyData</stp>
        <stp>EP</stp>
        <stp>BAR</stp>
        <stp/>
        <stp>Time</stp>
        <stp>ADC</stp>
        <stp>-537</stp>
        <stp>All</stp>
        <stp/>
        <stp/>
        <stp>False</stp>
        <stp>T</stp>
        <tr r="C539" s="1"/>
        <tr r="D539" s="1"/>
      </tp>
      <tp>
        <v>45042</v>
        <stp/>
        <stp>StudyData</stp>
        <stp>EP</stp>
        <stp>BAR</stp>
        <stp/>
        <stp>Time</stp>
        <stp>ADC</stp>
        <stp>-527</stp>
        <stp>All</stp>
        <stp/>
        <stp/>
        <stp>False</stp>
        <stp>T</stp>
        <tr r="C529" s="1"/>
        <tr r="D529" s="1"/>
      </tp>
      <tp>
        <v>45056</v>
        <stp/>
        <stp>StudyData</stp>
        <stp>EP</stp>
        <stp>BAR</stp>
        <stp/>
        <stp>Time</stp>
        <stp>ADC</stp>
        <stp>-517</stp>
        <stp>All</stp>
        <stp/>
        <stp/>
        <stp>False</stp>
        <stp>T</stp>
        <tr r="C519" s="1"/>
        <tr r="D519" s="1"/>
      </tp>
      <tp>
        <v>45070</v>
        <stp/>
        <stp>StudyData</stp>
        <stp>EP</stp>
        <stp>BAR</stp>
        <stp/>
        <stp>Time</stp>
        <stp>ADC</stp>
        <stp>-507</stp>
        <stp>All</stp>
        <stp/>
        <stp/>
        <stp>False</stp>
        <stp>T</stp>
        <tr r="C509" s="1"/>
        <tr r="D509" s="1"/>
      </tp>
      <tp>
        <v>44971</v>
        <stp/>
        <stp>StudyData</stp>
        <stp>EP</stp>
        <stp>BAR</stp>
        <stp/>
        <stp>Time</stp>
        <stp>ADC</stp>
        <stp>-577</stp>
        <stp>All</stp>
        <stp/>
        <stp/>
        <stp>False</stp>
        <stp>T</stp>
        <tr r="C579" s="1"/>
        <tr r="D579" s="1"/>
      </tp>
      <tp>
        <v>44986</v>
        <stp/>
        <stp>StudyData</stp>
        <stp>EP</stp>
        <stp>BAR</stp>
        <stp/>
        <stp>Time</stp>
        <stp>ADC</stp>
        <stp>-567</stp>
        <stp>All</stp>
        <stp/>
        <stp/>
        <stp>False</stp>
        <stp>T</stp>
        <tr r="C569" s="1"/>
        <tr r="D569" s="1"/>
      </tp>
      <tp>
        <v>45000</v>
        <stp/>
        <stp>StudyData</stp>
        <stp>EP</stp>
        <stp>BAR</stp>
        <stp/>
        <stp>Time</stp>
        <stp>ADC</stp>
        <stp>-557</stp>
        <stp>All</stp>
        <stp/>
        <stp/>
        <stp>False</stp>
        <stp>T</stp>
        <tr r="C559" s="1"/>
        <tr r="D559" s="1"/>
      </tp>
      <tp>
        <v>45014</v>
        <stp/>
        <stp>StudyData</stp>
        <stp>EP</stp>
        <stp>BAR</stp>
        <stp/>
        <stp>Time</stp>
        <stp>ADC</stp>
        <stp>-547</stp>
        <stp>All</stp>
        <stp/>
        <stp/>
        <stp>False</stp>
        <stp>T</stp>
        <tr r="D549" s="1"/>
        <tr r="C549" s="1"/>
      </tp>
      <tp>
        <v>45085</v>
        <stp/>
        <stp>StudyData</stp>
        <stp>EP</stp>
        <stp>BAR</stp>
        <stp/>
        <stp>Time</stp>
        <stp>ADC</stp>
        <stp>-497</stp>
        <stp>All</stp>
        <stp/>
        <stp/>
        <stp>False</stp>
        <stp>T</stp>
        <tr r="C499" s="1"/>
        <tr r="D499" s="1"/>
      </tp>
      <tp>
        <v>45100</v>
        <stp/>
        <stp>StudyData</stp>
        <stp>EP</stp>
        <stp>BAR</stp>
        <stp/>
        <stp>Time</stp>
        <stp>ADC</stp>
        <stp>-487</stp>
        <stp>All</stp>
        <stp/>
        <stp/>
        <stp>False</stp>
        <stp>T</stp>
        <tr r="C489" s="1"/>
        <tr r="D489" s="1"/>
      </tp>
      <tp>
        <v>45174</v>
        <stp/>
        <stp>StudyData</stp>
        <stp>EP</stp>
        <stp>BAR</stp>
        <stp/>
        <stp>Time</stp>
        <stp>ADC</stp>
        <stp>-437</stp>
        <stp>All</stp>
        <stp/>
        <stp/>
        <stp>False</stp>
        <stp>T</stp>
        <tr r="C439" s="1"/>
        <tr r="D439" s="1"/>
      </tp>
      <tp>
        <v>45188</v>
        <stp/>
        <stp>StudyData</stp>
        <stp>EP</stp>
        <stp>BAR</stp>
        <stp/>
        <stp>Time</stp>
        <stp>ADC</stp>
        <stp>-427</stp>
        <stp>All</stp>
        <stp/>
        <stp/>
        <stp>False</stp>
        <stp>T</stp>
        <tr r="C429" s="1"/>
        <tr r="D429" s="1"/>
      </tp>
      <tp>
        <v>45202</v>
        <stp/>
        <stp>StudyData</stp>
        <stp>EP</stp>
        <stp>BAR</stp>
        <stp/>
        <stp>Time</stp>
        <stp>ADC</stp>
        <stp>-417</stp>
        <stp>All</stp>
        <stp/>
        <stp/>
        <stp>False</stp>
        <stp>T</stp>
        <tr r="C419" s="1"/>
        <tr r="D419" s="1"/>
      </tp>
      <tp>
        <v>45216</v>
        <stp/>
        <stp>StudyData</stp>
        <stp>EP</stp>
        <stp>BAR</stp>
        <stp/>
        <stp>Time</stp>
        <stp>ADC</stp>
        <stp>-407</stp>
        <stp>All</stp>
        <stp/>
        <stp/>
        <stp>False</stp>
        <stp>T</stp>
        <tr r="C409" s="1"/>
        <tr r="D409" s="1"/>
      </tp>
      <tp>
        <v>45117</v>
        <stp/>
        <stp>StudyData</stp>
        <stp>EP</stp>
        <stp>BAR</stp>
        <stp/>
        <stp>Time</stp>
        <stp>ADC</stp>
        <stp>-477</stp>
        <stp>All</stp>
        <stp/>
        <stp/>
        <stp>False</stp>
        <stp>T</stp>
        <tr r="C479" s="1"/>
        <tr r="D479" s="1"/>
      </tp>
      <tp>
        <v>45131</v>
        <stp/>
        <stp>StudyData</stp>
        <stp>EP</stp>
        <stp>BAR</stp>
        <stp/>
        <stp>Time</stp>
        <stp>ADC</stp>
        <stp>-467</stp>
        <stp>All</stp>
        <stp/>
        <stp/>
        <stp>False</stp>
        <stp>T</stp>
        <tr r="C469" s="1"/>
        <tr r="D469" s="1"/>
      </tp>
      <tp>
        <v>45145</v>
        <stp/>
        <stp>StudyData</stp>
        <stp>EP</stp>
        <stp>BAR</stp>
        <stp/>
        <stp>Time</stp>
        <stp>ADC</stp>
        <stp>-457</stp>
        <stp>All</stp>
        <stp/>
        <stp/>
        <stp>False</stp>
        <stp>T</stp>
        <tr r="D459" s="1"/>
        <tr r="C459" s="1"/>
      </tp>
      <tp>
        <v>45159</v>
        <stp/>
        <stp>StudyData</stp>
        <stp>EP</stp>
        <stp>BAR</stp>
        <stp/>
        <stp>Time</stp>
        <stp>ADC</stp>
        <stp>-447</stp>
        <stp>All</stp>
        <stp/>
        <stp/>
        <stp>False</stp>
        <stp>T</stp>
        <tr r="D449" s="1"/>
        <tr r="C449" s="1"/>
      </tp>
      <tp>
        <v>44650</v>
        <stp/>
        <stp>StudyData</stp>
        <stp>EP</stp>
        <stp>BAR</stp>
        <stp/>
        <stp>Time</stp>
        <stp>ADC</stp>
        <stp>-797</stp>
        <stp>All</stp>
        <stp/>
        <stp/>
        <stp>False</stp>
        <stp>T</stp>
        <tr r="D799" s="1"/>
        <tr r="C799" s="1"/>
      </tp>
      <tp>
        <v>44664</v>
        <stp/>
        <stp>StudyData</stp>
        <stp>EP</stp>
        <stp>BAR</stp>
        <stp/>
        <stp>Time</stp>
        <stp>ADC</stp>
        <stp>-787</stp>
        <stp>All</stp>
        <stp/>
        <stp/>
        <stp>False</stp>
        <stp>T</stp>
        <tr r="C789" s="1"/>
        <tr r="D789" s="1"/>
      </tp>
      <tp>
        <v>44739</v>
        <stp/>
        <stp>StudyData</stp>
        <stp>EP</stp>
        <stp>BAR</stp>
        <stp/>
        <stp>Time</stp>
        <stp>ADC</stp>
        <stp>-737</stp>
        <stp>All</stp>
        <stp/>
        <stp/>
        <stp>False</stp>
        <stp>T</stp>
        <tr r="C739" s="1"/>
        <tr r="D739" s="1"/>
      </tp>
      <tp>
        <v>44754</v>
        <stp/>
        <stp>StudyData</stp>
        <stp>EP</stp>
        <stp>BAR</stp>
        <stp/>
        <stp>Time</stp>
        <stp>ADC</stp>
        <stp>-727</stp>
        <stp>All</stp>
        <stp/>
        <stp/>
        <stp>False</stp>
        <stp>T</stp>
        <tr r="D729" s="1"/>
        <tr r="C729" s="1"/>
      </tp>
      <tp>
        <v>44768</v>
        <stp/>
        <stp>StudyData</stp>
        <stp>EP</stp>
        <stp>BAR</stp>
        <stp/>
        <stp>Time</stp>
        <stp>ADC</stp>
        <stp>-717</stp>
        <stp>All</stp>
        <stp/>
        <stp/>
        <stp>False</stp>
        <stp>T</stp>
        <tr r="C719" s="1"/>
        <tr r="D719" s="1"/>
      </tp>
      <tp>
        <v>44782</v>
        <stp/>
        <stp>StudyData</stp>
        <stp>EP</stp>
        <stp>BAR</stp>
        <stp/>
        <stp>Time</stp>
        <stp>ADC</stp>
        <stp>-707</stp>
        <stp>All</stp>
        <stp/>
        <stp/>
        <stp>False</stp>
        <stp>T</stp>
        <tr r="C709" s="1"/>
        <tr r="D709" s="1"/>
      </tp>
      <tp>
        <v>44679</v>
        <stp/>
        <stp>StudyData</stp>
        <stp>EP</stp>
        <stp>BAR</stp>
        <stp/>
        <stp>Time</stp>
        <stp>ADC</stp>
        <stp>-777</stp>
        <stp>All</stp>
        <stp/>
        <stp/>
        <stp>False</stp>
        <stp>T</stp>
        <tr r="C779" s="1"/>
        <tr r="D779" s="1"/>
      </tp>
      <tp>
        <v>44693</v>
        <stp/>
        <stp>StudyData</stp>
        <stp>EP</stp>
        <stp>BAR</stp>
        <stp/>
        <stp>Time</stp>
        <stp>ADC</stp>
        <stp>-767</stp>
        <stp>All</stp>
        <stp/>
        <stp/>
        <stp>False</stp>
        <stp>T</stp>
        <tr r="C769" s="1"/>
        <tr r="D769" s="1"/>
      </tp>
      <tp>
        <v>44707</v>
        <stp/>
        <stp>StudyData</stp>
        <stp>EP</stp>
        <stp>BAR</stp>
        <stp/>
        <stp>Time</stp>
        <stp>ADC</stp>
        <stp>-757</stp>
        <stp>All</stp>
        <stp/>
        <stp/>
        <stp>False</stp>
        <stp>T</stp>
        <tr r="C759" s="1"/>
        <tr r="D759" s="1"/>
      </tp>
      <tp>
        <v>44722</v>
        <stp/>
        <stp>StudyData</stp>
        <stp>EP</stp>
        <stp>BAR</stp>
        <stp/>
        <stp>Time</stp>
        <stp>ADC</stp>
        <stp>-747</stp>
        <stp>All</stp>
        <stp/>
        <stp/>
        <stp>False</stp>
        <stp>T</stp>
        <tr r="C749" s="1"/>
        <tr r="D749" s="1"/>
      </tp>
      <tp>
        <v>44796</v>
        <stp/>
        <stp>StudyData</stp>
        <stp>EP</stp>
        <stp>BAR</stp>
        <stp/>
        <stp>Time</stp>
        <stp>ADC</stp>
        <stp>-697</stp>
        <stp>All</stp>
        <stp/>
        <stp/>
        <stp>False</stp>
        <stp>T</stp>
        <tr r="C699" s="1"/>
        <tr r="D699" s="1"/>
      </tp>
      <tp>
        <v>44811</v>
        <stp/>
        <stp>StudyData</stp>
        <stp>EP</stp>
        <stp>BAR</stp>
        <stp/>
        <stp>Time</stp>
        <stp>ADC</stp>
        <stp>-687</stp>
        <stp>All</stp>
        <stp/>
        <stp/>
        <stp>False</stp>
        <stp>T</stp>
        <tr r="C689" s="1"/>
        <tr r="D689" s="1"/>
      </tp>
      <tp>
        <v>44881</v>
        <stp/>
        <stp>StudyData</stp>
        <stp>EP</stp>
        <stp>BAR</stp>
        <stp/>
        <stp>Time</stp>
        <stp>ADC</stp>
        <stp>-637</stp>
        <stp>All</stp>
        <stp/>
        <stp/>
        <stp>False</stp>
        <stp>T</stp>
        <tr r="D639" s="1"/>
        <tr r="C639" s="1"/>
      </tp>
      <tp>
        <v>44896</v>
        <stp/>
        <stp>StudyData</stp>
        <stp>EP</stp>
        <stp>BAR</stp>
        <stp/>
        <stp>Time</stp>
        <stp>ADC</stp>
        <stp>-627</stp>
        <stp>All</stp>
        <stp/>
        <stp/>
        <stp>False</stp>
        <stp>T</stp>
        <tr r="D629" s="1"/>
        <tr r="C629" s="1"/>
      </tp>
      <tp>
        <v>44910</v>
        <stp/>
        <stp>StudyData</stp>
        <stp>EP</stp>
        <stp>BAR</stp>
        <stp/>
        <stp>Time</stp>
        <stp>ADC</stp>
        <stp>-617</stp>
        <stp>All</stp>
        <stp/>
        <stp/>
        <stp>False</stp>
        <stp>T</stp>
        <tr r="C619" s="1"/>
        <tr r="D619" s="1"/>
      </tp>
      <tp>
        <v>44925</v>
        <stp/>
        <stp>StudyData</stp>
        <stp>EP</stp>
        <stp>BAR</stp>
        <stp/>
        <stp>Time</stp>
        <stp>ADC</stp>
        <stp>-607</stp>
        <stp>All</stp>
        <stp/>
        <stp/>
        <stp>False</stp>
        <stp>T</stp>
        <tr r="D609" s="1"/>
        <tr r="C609" s="1"/>
      </tp>
      <tp>
        <v>44825</v>
        <stp/>
        <stp>StudyData</stp>
        <stp>EP</stp>
        <stp>BAR</stp>
        <stp/>
        <stp>Time</stp>
        <stp>ADC</stp>
        <stp>-677</stp>
        <stp>All</stp>
        <stp/>
        <stp/>
        <stp>False</stp>
        <stp>T</stp>
        <tr r="C679" s="1"/>
        <tr r="D679" s="1"/>
      </tp>
      <tp>
        <v>44839</v>
        <stp/>
        <stp>StudyData</stp>
        <stp>EP</stp>
        <stp>BAR</stp>
        <stp/>
        <stp>Time</stp>
        <stp>ADC</stp>
        <stp>-667</stp>
        <stp>All</stp>
        <stp/>
        <stp/>
        <stp>False</stp>
        <stp>T</stp>
        <tr r="C669" s="1"/>
        <tr r="D669" s="1"/>
      </tp>
      <tp>
        <v>44853</v>
        <stp/>
        <stp>StudyData</stp>
        <stp>EP</stp>
        <stp>BAR</stp>
        <stp/>
        <stp>Time</stp>
        <stp>ADC</stp>
        <stp>-657</stp>
        <stp>All</stp>
        <stp/>
        <stp/>
        <stp>False</stp>
        <stp>T</stp>
        <tr r="C659" s="1"/>
        <tr r="D659" s="1"/>
      </tp>
      <tp>
        <v>44867</v>
        <stp/>
        <stp>StudyData</stp>
        <stp>EP</stp>
        <stp>BAR</stp>
        <stp/>
        <stp>Time</stp>
        <stp>ADC</stp>
        <stp>-647</stp>
        <stp>All</stp>
        <stp/>
        <stp/>
        <stp>False</stp>
        <stp>T</stp>
        <tr r="C649" s="1"/>
        <tr r="D649" s="1"/>
      </tp>
      <tp>
        <v>45523</v>
        <stp/>
        <stp>StudyData</stp>
        <stp>EP</stp>
        <stp>BAR</stp>
        <stp/>
        <stp>Time</stp>
        <stp>ADC</stp>
        <stp>-197</stp>
        <stp>All</stp>
        <stp/>
        <stp/>
        <stp>False</stp>
        <stp>T</stp>
        <tr r="C199" s="1"/>
        <tr r="D199" s="1"/>
      </tp>
      <tp>
        <v>45538</v>
        <stp/>
        <stp>StudyData</stp>
        <stp>EP</stp>
        <stp>BAR</stp>
        <stp/>
        <stp>Time</stp>
        <stp>ADC</stp>
        <stp>-187</stp>
        <stp>All</stp>
        <stp/>
        <stp/>
        <stp>False</stp>
        <stp>T</stp>
        <tr r="D189" s="1"/>
        <tr r="C189" s="1"/>
      </tp>
      <tp>
        <v>45608</v>
        <stp/>
        <stp>StudyData</stp>
        <stp>EP</stp>
        <stp>BAR</stp>
        <stp/>
        <stp>Time</stp>
        <stp>ADC</stp>
        <stp>-137</stp>
        <stp>All</stp>
        <stp/>
        <stp/>
        <stp>False</stp>
        <stp>T</stp>
        <tr r="C139" s="1"/>
        <tr r="D139" s="1"/>
      </tp>
      <tp>
        <v>45622</v>
        <stp/>
        <stp>StudyData</stp>
        <stp>EP</stp>
        <stp>BAR</stp>
        <stp/>
        <stp>Time</stp>
        <stp>ADC</stp>
        <stp>-127</stp>
        <stp>All</stp>
        <stp/>
        <stp/>
        <stp>False</stp>
        <stp>T</stp>
        <tr r="D129" s="1"/>
        <tr r="C129" s="1"/>
      </tp>
      <tp>
        <v>45637</v>
        <stp/>
        <stp>StudyData</stp>
        <stp>EP</stp>
        <stp>BAR</stp>
        <stp/>
        <stp>Time</stp>
        <stp>ADC</stp>
        <stp>-117</stp>
        <stp>All</stp>
        <stp/>
        <stp/>
        <stp>False</stp>
        <stp>T</stp>
        <tr r="C119" s="1"/>
        <tr r="D119" s="1"/>
      </tp>
      <tp>
        <v>45652</v>
        <stp/>
        <stp>StudyData</stp>
        <stp>EP</stp>
        <stp>BAR</stp>
        <stp/>
        <stp>Time</stp>
        <stp>ADC</stp>
        <stp>-107</stp>
        <stp>All</stp>
        <stp/>
        <stp/>
        <stp>False</stp>
        <stp>T</stp>
        <tr r="C109" s="1"/>
        <tr r="D109" s="1"/>
      </tp>
      <tp>
        <v>45552</v>
        <stp/>
        <stp>StudyData</stp>
        <stp>EP</stp>
        <stp>BAR</stp>
        <stp/>
        <stp>Time</stp>
        <stp>ADC</stp>
        <stp>-177</stp>
        <stp>All</stp>
        <stp/>
        <stp/>
        <stp>False</stp>
        <stp>T</stp>
        <tr r="D179" s="1"/>
        <tr r="C179" s="1"/>
      </tp>
      <tp>
        <v>45566</v>
        <stp/>
        <stp>StudyData</stp>
        <stp>EP</stp>
        <stp>BAR</stp>
        <stp/>
        <stp>Time</stp>
        <stp>ADC</stp>
        <stp>-167</stp>
        <stp>All</stp>
        <stp/>
        <stp/>
        <stp>False</stp>
        <stp>T</stp>
        <tr r="D169" s="1"/>
        <tr r="C169" s="1"/>
      </tp>
      <tp>
        <v>45580</v>
        <stp/>
        <stp>StudyData</stp>
        <stp>EP</stp>
        <stp>BAR</stp>
        <stp/>
        <stp>Time</stp>
        <stp>ADC</stp>
        <stp>-157</stp>
        <stp>All</stp>
        <stp/>
        <stp/>
        <stp>False</stp>
        <stp>T</stp>
        <tr r="D159" s="1"/>
        <tr r="C159" s="1"/>
      </tp>
      <tp>
        <v>45594</v>
        <stp/>
        <stp>StudyData</stp>
        <stp>EP</stp>
        <stp>BAR</stp>
        <stp/>
        <stp>Time</stp>
        <stp>ADC</stp>
        <stp>-147</stp>
        <stp>All</stp>
        <stp/>
        <stp/>
        <stp>False</stp>
        <stp>T</stp>
        <tr r="C149" s="1"/>
        <tr r="D149" s="1"/>
      </tp>
      <tp>
        <v>45230</v>
        <stp/>
        <stp>StudyData</stp>
        <stp>EP</stp>
        <stp>BAR</stp>
        <stp/>
        <stp>Time</stp>
        <stp>ADC</stp>
        <stp>-397</stp>
        <stp>All</stp>
        <stp/>
        <stp/>
        <stp>False</stp>
        <stp>T</stp>
        <tr r="C399" s="1"/>
        <tr r="D399" s="1"/>
      </tp>
      <tp>
        <v>45244</v>
        <stp/>
        <stp>StudyData</stp>
        <stp>EP</stp>
        <stp>BAR</stp>
        <stp/>
        <stp>Time</stp>
        <stp>ADC</stp>
        <stp>-387</stp>
        <stp>All</stp>
        <stp/>
        <stp/>
        <stp>False</stp>
        <stp>T</stp>
        <tr r="C389" s="1"/>
        <tr r="D389" s="1"/>
      </tp>
      <tp>
        <v>45320</v>
        <stp/>
        <stp>StudyData</stp>
        <stp>EP</stp>
        <stp>BAR</stp>
        <stp/>
        <stp>Time</stp>
        <stp>ADC</stp>
        <stp>-337</stp>
        <stp>All</stp>
        <stp/>
        <stp/>
        <stp>False</stp>
        <stp>T</stp>
        <tr r="D339" s="1"/>
        <tr r="C339" s="1"/>
      </tp>
      <tp>
        <v>45334</v>
        <stp/>
        <stp>StudyData</stp>
        <stp>EP</stp>
        <stp>BAR</stp>
        <stp/>
        <stp>Time</stp>
        <stp>ADC</stp>
        <stp>-327</stp>
        <stp>All</stp>
        <stp/>
        <stp/>
        <stp>False</stp>
        <stp>T</stp>
        <tr r="C329" s="1"/>
        <tr r="D329" s="1"/>
      </tp>
      <tp>
        <v>45349</v>
        <stp/>
        <stp>StudyData</stp>
        <stp>EP</stp>
        <stp>BAR</stp>
        <stp/>
        <stp>Time</stp>
        <stp>ADC</stp>
        <stp>-317</stp>
        <stp>All</stp>
        <stp/>
        <stp/>
        <stp>False</stp>
        <stp>T</stp>
        <tr r="C319" s="1"/>
        <tr r="D319" s="1"/>
      </tp>
      <tp>
        <v>45363</v>
        <stp/>
        <stp>StudyData</stp>
        <stp>EP</stp>
        <stp>BAR</stp>
        <stp/>
        <stp>Time</stp>
        <stp>ADC</stp>
        <stp>-307</stp>
        <stp>All</stp>
        <stp/>
        <stp/>
        <stp>False</stp>
        <stp>T</stp>
        <tr r="C309" s="1"/>
        <tr r="D309" s="1"/>
      </tp>
      <tp>
        <v>45259</v>
        <stp/>
        <stp>StudyData</stp>
        <stp>EP</stp>
        <stp>BAR</stp>
        <stp/>
        <stp>Time</stp>
        <stp>ADC</stp>
        <stp>-377</stp>
        <stp>All</stp>
        <stp/>
        <stp/>
        <stp>False</stp>
        <stp>T</stp>
        <tr r="C379" s="1"/>
        <tr r="D379" s="1"/>
      </tp>
      <tp>
        <v>45273</v>
        <stp/>
        <stp>StudyData</stp>
        <stp>EP</stp>
        <stp>BAR</stp>
        <stp/>
        <stp>Time</stp>
        <stp>ADC</stp>
        <stp>-367</stp>
        <stp>All</stp>
        <stp/>
        <stp/>
        <stp>False</stp>
        <stp>T</stp>
        <tr r="C369" s="1"/>
        <tr r="D369" s="1"/>
      </tp>
      <tp>
        <v>45288</v>
        <stp/>
        <stp>StudyData</stp>
        <stp>EP</stp>
        <stp>BAR</stp>
        <stp/>
        <stp>Time</stp>
        <stp>ADC</stp>
        <stp>-357</stp>
        <stp>All</stp>
        <stp/>
        <stp/>
        <stp>False</stp>
        <stp>T</stp>
        <tr r="C359" s="1"/>
        <tr r="D359" s="1"/>
      </tp>
      <tp>
        <v>45303</v>
        <stp/>
        <stp>StudyData</stp>
        <stp>EP</stp>
        <stp>BAR</stp>
        <stp/>
        <stp>Time</stp>
        <stp>ADC</stp>
        <stp>-347</stp>
        <stp>All</stp>
        <stp/>
        <stp/>
        <stp>False</stp>
        <stp>T</stp>
        <tr r="D349" s="1"/>
        <tr r="C349" s="1"/>
      </tp>
      <tp>
        <v>45377</v>
        <stp/>
        <stp>StudyData</stp>
        <stp>EP</stp>
        <stp>BAR</stp>
        <stp/>
        <stp>Time</stp>
        <stp>ADC</stp>
        <stp>-297</stp>
        <stp>All</stp>
        <stp/>
        <stp/>
        <stp>False</stp>
        <stp>T</stp>
        <tr r="C299" s="1"/>
        <tr r="D299" s="1"/>
      </tp>
      <tp>
        <v>45392</v>
        <stp/>
        <stp>StudyData</stp>
        <stp>EP</stp>
        <stp>BAR</stp>
        <stp/>
        <stp>Time</stp>
        <stp>ADC</stp>
        <stp>-287</stp>
        <stp>All</stp>
        <stp/>
        <stp/>
        <stp>False</stp>
        <stp>T</stp>
        <tr r="C289" s="1"/>
        <tr r="D289" s="1"/>
      </tp>
      <tp>
        <v>45464</v>
        <stp/>
        <stp>StudyData</stp>
        <stp>EP</stp>
        <stp>BAR</stp>
        <stp/>
        <stp>Time</stp>
        <stp>ADC</stp>
        <stp>-237</stp>
        <stp>All</stp>
        <stp/>
        <stp/>
        <stp>False</stp>
        <stp>T</stp>
        <tr r="C239" s="1"/>
        <tr r="D239" s="1"/>
      </tp>
      <tp>
        <v>45481</v>
        <stp/>
        <stp>StudyData</stp>
        <stp>EP</stp>
        <stp>BAR</stp>
        <stp/>
        <stp>Time</stp>
        <stp>ADC</stp>
        <stp>-227</stp>
        <stp>All</stp>
        <stp/>
        <stp/>
        <stp>False</stp>
        <stp>T</stp>
        <tr r="D229" s="1"/>
        <tr r="C229" s="1"/>
      </tp>
      <tp>
        <v>45495</v>
        <stp/>
        <stp>StudyData</stp>
        <stp>EP</stp>
        <stp>BAR</stp>
        <stp/>
        <stp>Time</stp>
        <stp>ADC</stp>
        <stp>-217</stp>
        <stp>All</stp>
        <stp/>
        <stp/>
        <stp>False</stp>
        <stp>T</stp>
        <tr r="D219" s="1"/>
        <tr r="C219" s="1"/>
      </tp>
      <tp>
        <v>45509</v>
        <stp/>
        <stp>StudyData</stp>
        <stp>EP</stp>
        <stp>BAR</stp>
        <stp/>
        <stp>Time</stp>
        <stp>ADC</stp>
        <stp>-207</stp>
        <stp>All</stp>
        <stp/>
        <stp/>
        <stp>False</stp>
        <stp>T</stp>
        <tr r="C209" s="1"/>
        <tr r="D209" s="1"/>
      </tp>
      <tp>
        <v>45406</v>
        <stp/>
        <stp>StudyData</stp>
        <stp>EP</stp>
        <stp>BAR</stp>
        <stp/>
        <stp>Time</stp>
        <stp>ADC</stp>
        <stp>-277</stp>
        <stp>All</stp>
        <stp/>
        <stp/>
        <stp>False</stp>
        <stp>T</stp>
        <tr r="C279" s="1"/>
        <tr r="D279" s="1"/>
      </tp>
      <tp>
        <v>45420</v>
        <stp/>
        <stp>StudyData</stp>
        <stp>EP</stp>
        <stp>BAR</stp>
        <stp/>
        <stp>Time</stp>
        <stp>ADC</stp>
        <stp>-267</stp>
        <stp>All</stp>
        <stp/>
        <stp/>
        <stp>False</stp>
        <stp>T</stp>
        <tr r="C269" s="1"/>
        <tr r="D269" s="1"/>
      </tp>
      <tp>
        <v>45434</v>
        <stp/>
        <stp>StudyData</stp>
        <stp>EP</stp>
        <stp>BAR</stp>
        <stp/>
        <stp>Time</stp>
        <stp>ADC</stp>
        <stp>-257</stp>
        <stp>All</stp>
        <stp/>
        <stp/>
        <stp>False</stp>
        <stp>T</stp>
        <tr r="C259" s="1"/>
        <tr r="D259" s="1"/>
      </tp>
      <tp>
        <v>45449</v>
        <stp/>
        <stp>StudyData</stp>
        <stp>EP</stp>
        <stp>BAR</stp>
        <stp/>
        <stp>Time</stp>
        <stp>ADC</stp>
        <stp>-247</stp>
        <stp>All</stp>
        <stp/>
        <stp/>
        <stp>False</stp>
        <stp>T</stp>
        <tr r="C249" s="1"/>
        <tr r="D249" s="1"/>
      </tp>
      <tp>
        <v>0</v>
        <stp/>
        <stp>StudyData</stp>
        <stp>CSForm(EP,Trend1:=5,Trend2:=5,Trend3:=5,Trend4:=5,Trend5:=5,Trend6:=5,Trend7:=5,Trend8:=5,Range7:=5,Range8:=5,Range9:=5,Range10:=5,Range11:=5,Range12:=5)</stp>
        <stp>Bar</stp>
        <stp/>
        <stp>Close</stp>
        <stp>ADC</stp>
        <stp>-3</stp>
        <stp/>
        <stp/>
        <stp/>
        <stp/>
        <stp>T</stp>
        <tr r="J5" s="1"/>
      </tp>
      <tp>
        <v>45797</v>
        <stp/>
        <stp>StudyData</stp>
        <stp>EP</stp>
        <stp>BAR</stp>
        <stp/>
        <stp>Time</stp>
        <stp>ADC</stp>
        <stp>-8</stp>
        <stp>All</stp>
        <stp/>
        <stp/>
        <stp>False</stp>
        <stp>T</stp>
        <tr r="C10" s="1"/>
        <tr r="D10" s="1"/>
      </tp>
      <tp>
        <v>44363</v>
        <stp/>
        <stp>StudyData</stp>
        <stp>EP</stp>
        <stp>BAR</stp>
        <stp/>
        <stp>Time</stp>
        <stp>ADC</stp>
        <stp>-996</stp>
        <stp>All</stp>
        <stp/>
        <stp/>
        <stp>False</stp>
        <stp>T</stp>
        <tr r="C998" s="1"/>
        <tr r="D998" s="1"/>
      </tp>
      <tp>
        <v>44377</v>
        <stp/>
        <stp>StudyData</stp>
        <stp>EP</stp>
        <stp>BAR</stp>
        <stp/>
        <stp>Time</stp>
        <stp>ADC</stp>
        <stp>-986</stp>
        <stp>All</stp>
        <stp/>
        <stp/>
        <stp>False</stp>
        <stp>T</stp>
        <tr r="C988" s="1"/>
        <tr r="D988" s="1"/>
      </tp>
      <tp>
        <v>44449</v>
        <stp/>
        <stp>StudyData</stp>
        <stp>EP</stp>
        <stp>BAR</stp>
        <stp/>
        <stp>Time</stp>
        <stp>ADC</stp>
        <stp>-936</stp>
        <stp>All</stp>
        <stp/>
        <stp/>
        <stp>False</stp>
        <stp>T</stp>
        <tr r="C938" s="1"/>
        <tr r="D938" s="1"/>
      </tp>
      <tp>
        <v>44463</v>
        <stp/>
        <stp>StudyData</stp>
        <stp>EP</stp>
        <stp>BAR</stp>
        <stp/>
        <stp>Time</stp>
        <stp>ADC</stp>
        <stp>-926</stp>
        <stp>All</stp>
        <stp/>
        <stp/>
        <stp>False</stp>
        <stp>T</stp>
        <tr r="D928" s="1"/>
        <tr r="C928" s="1"/>
      </tp>
      <tp>
        <v>44477</v>
        <stp/>
        <stp>StudyData</stp>
        <stp>EP</stp>
        <stp>BAR</stp>
        <stp/>
        <stp>Time</stp>
        <stp>ADC</stp>
        <stp>-916</stp>
        <stp>All</stp>
        <stp/>
        <stp/>
        <stp>False</stp>
        <stp>T</stp>
        <tr r="C918" s="1"/>
        <tr r="D918" s="1"/>
      </tp>
      <tp>
        <v>44491</v>
        <stp/>
        <stp>StudyData</stp>
        <stp>EP</stp>
        <stp>BAR</stp>
        <stp/>
        <stp>Time</stp>
        <stp>ADC</stp>
        <stp>-906</stp>
        <stp>All</stp>
        <stp/>
        <stp/>
        <stp>False</stp>
        <stp>T</stp>
        <tr r="C908" s="1"/>
        <tr r="D908" s="1"/>
      </tp>
      <tp>
        <v>44392</v>
        <stp/>
        <stp>StudyData</stp>
        <stp>EP</stp>
        <stp>BAR</stp>
        <stp/>
        <stp>Time</stp>
        <stp>ADC</stp>
        <stp>-976</stp>
        <stp>All</stp>
        <stp/>
        <stp/>
        <stp>False</stp>
        <stp>T</stp>
        <tr r="C978" s="1"/>
        <tr r="D978" s="1"/>
      </tp>
      <tp>
        <v>44406</v>
        <stp/>
        <stp>StudyData</stp>
        <stp>EP</stp>
        <stp>BAR</stp>
        <stp/>
        <stp>Time</stp>
        <stp>ADC</stp>
        <stp>-966</stp>
        <stp>All</stp>
        <stp/>
        <stp/>
        <stp>False</stp>
        <stp>T</stp>
        <tr r="C968" s="1"/>
        <tr r="D968" s="1"/>
      </tp>
      <tp>
        <v>44420</v>
        <stp/>
        <stp>StudyData</stp>
        <stp>EP</stp>
        <stp>BAR</stp>
        <stp/>
        <stp>Time</stp>
        <stp>ADC</stp>
        <stp>-956</stp>
        <stp>All</stp>
        <stp/>
        <stp/>
        <stp>False</stp>
        <stp>T</stp>
        <tr r="C958" s="1"/>
        <tr r="D958" s="1"/>
      </tp>
      <tp>
        <v>44434</v>
        <stp/>
        <stp>StudyData</stp>
        <stp>EP</stp>
        <stp>BAR</stp>
        <stp/>
        <stp>Time</stp>
        <stp>ADC</stp>
        <stp>-946</stp>
        <stp>All</stp>
        <stp/>
        <stp/>
        <stp>False</stp>
        <stp>T</stp>
        <tr r="C948" s="1"/>
        <tr r="D948" s="1"/>
      </tp>
      <tp>
        <v>44505</v>
        <stp/>
        <stp>StudyData</stp>
        <stp>EP</stp>
        <stp>BAR</stp>
        <stp/>
        <stp>Time</stp>
        <stp>ADC</stp>
        <stp>-896</stp>
        <stp>All</stp>
        <stp/>
        <stp/>
        <stp>False</stp>
        <stp>T</stp>
        <tr r="C898" s="1"/>
        <tr r="D898" s="1"/>
      </tp>
      <tp>
        <v>44519</v>
        <stp/>
        <stp>StudyData</stp>
        <stp>EP</stp>
        <stp>BAR</stp>
        <stp/>
        <stp>Time</stp>
        <stp>ADC</stp>
        <stp>-886</stp>
        <stp>All</stp>
        <stp/>
        <stp/>
        <stp>False</stp>
        <stp>T</stp>
        <tr r="C888" s="1"/>
        <tr r="D888" s="1"/>
      </tp>
      <tp>
        <v>44594</v>
        <stp/>
        <stp>StudyData</stp>
        <stp>EP</stp>
        <stp>BAR</stp>
        <stp/>
        <stp>Time</stp>
        <stp>ADC</stp>
        <stp>-836</stp>
        <stp>All</stp>
        <stp/>
        <stp/>
        <stp>False</stp>
        <stp>T</stp>
        <tr r="C838" s="1"/>
        <tr r="D838" s="1"/>
      </tp>
      <tp>
        <v>44608</v>
        <stp/>
        <stp>StudyData</stp>
        <stp>EP</stp>
        <stp>BAR</stp>
        <stp/>
        <stp>Time</stp>
        <stp>ADC</stp>
        <stp>-826</stp>
        <stp>All</stp>
        <stp/>
        <stp/>
        <stp>False</stp>
        <stp>T</stp>
        <tr r="C828" s="1"/>
        <tr r="D828" s="1"/>
      </tp>
      <tp>
        <v>44623</v>
        <stp/>
        <stp>StudyData</stp>
        <stp>EP</stp>
        <stp>BAR</stp>
        <stp/>
        <stp>Time</stp>
        <stp>ADC</stp>
        <stp>-816</stp>
        <stp>All</stp>
        <stp/>
        <stp/>
        <stp>False</stp>
        <stp>T</stp>
        <tr r="C818" s="1"/>
        <tr r="D818" s="1"/>
      </tp>
      <tp>
        <v>44637</v>
        <stp/>
        <stp>StudyData</stp>
        <stp>EP</stp>
        <stp>BAR</stp>
        <stp/>
        <stp>Time</stp>
        <stp>ADC</stp>
        <stp>-806</stp>
        <stp>All</stp>
        <stp/>
        <stp/>
        <stp>False</stp>
        <stp>T</stp>
        <tr r="C808" s="1"/>
        <tr r="D808" s="1"/>
      </tp>
      <tp>
        <v>44536</v>
        <stp/>
        <stp>StudyData</stp>
        <stp>EP</stp>
        <stp>BAR</stp>
        <stp/>
        <stp>Time</stp>
        <stp>ADC</stp>
        <stp>-876</stp>
        <stp>All</stp>
        <stp/>
        <stp/>
        <stp>False</stp>
        <stp>T</stp>
        <tr r="C878" s="1"/>
        <tr r="D878" s="1"/>
      </tp>
      <tp>
        <v>44550</v>
        <stp/>
        <stp>StudyData</stp>
        <stp>EP</stp>
        <stp>BAR</stp>
        <stp/>
        <stp>Time</stp>
        <stp>ADC</stp>
        <stp>-866</stp>
        <stp>All</stp>
        <stp/>
        <stp/>
        <stp>False</stp>
        <stp>T</stp>
        <tr r="C868" s="1"/>
        <tr r="D868" s="1"/>
      </tp>
      <tp>
        <v>44565</v>
        <stp/>
        <stp>StudyData</stp>
        <stp>EP</stp>
        <stp>BAR</stp>
        <stp/>
        <stp>Time</stp>
        <stp>ADC</stp>
        <stp>-856</stp>
        <stp>All</stp>
        <stp/>
        <stp/>
        <stp>False</stp>
        <stp>T</stp>
        <tr r="C858" s="1"/>
        <tr r="D858" s="1"/>
      </tp>
      <tp>
        <v>44580</v>
        <stp/>
        <stp>StudyData</stp>
        <stp>EP</stp>
        <stp>BAR</stp>
        <stp/>
        <stp>Time</stp>
        <stp>ADC</stp>
        <stp>-846</stp>
        <stp>All</stp>
        <stp/>
        <stp/>
        <stp>False</stp>
        <stp>T</stp>
        <tr r="C848" s="1"/>
        <tr r="D848" s="1"/>
      </tp>
      <tp>
        <v>44944</v>
        <stp/>
        <stp>StudyData</stp>
        <stp>EP</stp>
        <stp>BAR</stp>
        <stp/>
        <stp>Time</stp>
        <stp>ADC</stp>
        <stp>-596</stp>
        <stp>All</stp>
        <stp/>
        <stp/>
        <stp>False</stp>
        <stp>T</stp>
        <tr r="C598" s="1"/>
        <tr r="D598" s="1"/>
      </tp>
      <tp>
        <v>44958</v>
        <stp/>
        <stp>StudyData</stp>
        <stp>EP</stp>
        <stp>BAR</stp>
        <stp/>
        <stp>Time</stp>
        <stp>ADC</stp>
        <stp>-586</stp>
        <stp>All</stp>
        <stp/>
        <stp/>
        <stp>False</stp>
        <stp>T</stp>
        <tr r="C588" s="1"/>
        <tr r="D588" s="1"/>
      </tp>
      <tp>
        <v>45029</v>
        <stp/>
        <stp>StudyData</stp>
        <stp>EP</stp>
        <stp>BAR</stp>
        <stp/>
        <stp>Time</stp>
        <stp>ADC</stp>
        <stp>-536</stp>
        <stp>All</stp>
        <stp/>
        <stp/>
        <stp>False</stp>
        <stp>T</stp>
        <tr r="C538" s="1"/>
        <tr r="D538" s="1"/>
      </tp>
      <tp>
        <v>45043</v>
        <stp/>
        <stp>StudyData</stp>
        <stp>EP</stp>
        <stp>BAR</stp>
        <stp/>
        <stp>Time</stp>
        <stp>ADC</stp>
        <stp>-526</stp>
        <stp>All</stp>
        <stp/>
        <stp/>
        <stp>False</stp>
        <stp>T</stp>
        <tr r="D528" s="1"/>
        <tr r="C528" s="1"/>
      </tp>
      <tp>
        <v>45057</v>
        <stp/>
        <stp>StudyData</stp>
        <stp>EP</stp>
        <stp>BAR</stp>
        <stp/>
        <stp>Time</stp>
        <stp>ADC</stp>
        <stp>-516</stp>
        <stp>All</stp>
        <stp/>
        <stp/>
        <stp>False</stp>
        <stp>T</stp>
        <tr r="C518" s="1"/>
        <tr r="D518" s="1"/>
      </tp>
      <tp>
        <v>45071</v>
        <stp/>
        <stp>StudyData</stp>
        <stp>EP</stp>
        <stp>BAR</stp>
        <stp/>
        <stp>Time</stp>
        <stp>ADC</stp>
        <stp>-506</stp>
        <stp>All</stp>
        <stp/>
        <stp/>
        <stp>False</stp>
        <stp>T</stp>
        <tr r="C508" s="1"/>
        <tr r="D508" s="1"/>
      </tp>
      <tp>
        <v>44972</v>
        <stp/>
        <stp>StudyData</stp>
        <stp>EP</stp>
        <stp>BAR</stp>
        <stp/>
        <stp>Time</stp>
        <stp>ADC</stp>
        <stp>-576</stp>
        <stp>All</stp>
        <stp/>
        <stp/>
        <stp>False</stp>
        <stp>T</stp>
        <tr r="D578" s="1"/>
        <tr r="C578" s="1"/>
      </tp>
      <tp>
        <v>44987</v>
        <stp/>
        <stp>StudyData</stp>
        <stp>EP</stp>
        <stp>BAR</stp>
        <stp/>
        <stp>Time</stp>
        <stp>ADC</stp>
        <stp>-566</stp>
        <stp>All</stp>
        <stp/>
        <stp/>
        <stp>False</stp>
        <stp>T</stp>
        <tr r="C568" s="1"/>
        <tr r="D568" s="1"/>
      </tp>
      <tp>
        <v>45001</v>
        <stp/>
        <stp>StudyData</stp>
        <stp>EP</stp>
        <stp>BAR</stp>
        <stp/>
        <stp>Time</stp>
        <stp>ADC</stp>
        <stp>-556</stp>
        <stp>All</stp>
        <stp/>
        <stp/>
        <stp>False</stp>
        <stp>T</stp>
        <tr r="C558" s="1"/>
        <tr r="D558" s="1"/>
      </tp>
      <tp>
        <v>45015</v>
        <stp/>
        <stp>StudyData</stp>
        <stp>EP</stp>
        <stp>BAR</stp>
        <stp/>
        <stp>Time</stp>
        <stp>ADC</stp>
        <stp>-546</stp>
        <stp>All</stp>
        <stp/>
        <stp/>
        <stp>False</stp>
        <stp>T</stp>
        <tr r="C548" s="1"/>
        <tr r="D548" s="1"/>
      </tp>
      <tp>
        <v>45086</v>
        <stp/>
        <stp>StudyData</stp>
        <stp>EP</stp>
        <stp>BAR</stp>
        <stp/>
        <stp>Time</stp>
        <stp>ADC</stp>
        <stp>-496</stp>
        <stp>All</stp>
        <stp/>
        <stp/>
        <stp>False</stp>
        <stp>T</stp>
        <tr r="C498" s="1"/>
        <tr r="D498" s="1"/>
      </tp>
      <tp>
        <v>45103</v>
        <stp/>
        <stp>StudyData</stp>
        <stp>EP</stp>
        <stp>BAR</stp>
        <stp/>
        <stp>Time</stp>
        <stp>ADC</stp>
        <stp>-486</stp>
        <stp>All</stp>
        <stp/>
        <stp/>
        <stp>False</stp>
        <stp>T</stp>
        <tr r="C488" s="1"/>
        <tr r="D488" s="1"/>
      </tp>
      <tp>
        <v>45175</v>
        <stp/>
        <stp>StudyData</stp>
        <stp>EP</stp>
        <stp>BAR</stp>
        <stp/>
        <stp>Time</stp>
        <stp>ADC</stp>
        <stp>-436</stp>
        <stp>All</stp>
        <stp/>
        <stp/>
        <stp>False</stp>
        <stp>T</stp>
        <tr r="C438" s="1"/>
        <tr r="D438" s="1"/>
      </tp>
      <tp>
        <v>45189</v>
        <stp/>
        <stp>StudyData</stp>
        <stp>EP</stp>
        <stp>BAR</stp>
        <stp/>
        <stp>Time</stp>
        <stp>ADC</stp>
        <stp>-426</stp>
        <stp>All</stp>
        <stp/>
        <stp/>
        <stp>False</stp>
        <stp>T</stp>
        <tr r="C428" s="1"/>
        <tr r="D428" s="1"/>
      </tp>
      <tp>
        <v>45203</v>
        <stp/>
        <stp>StudyData</stp>
        <stp>EP</stp>
        <stp>BAR</stp>
        <stp/>
        <stp>Time</stp>
        <stp>ADC</stp>
        <stp>-416</stp>
        <stp>All</stp>
        <stp/>
        <stp/>
        <stp>False</stp>
        <stp>T</stp>
        <tr r="C418" s="1"/>
        <tr r="D418" s="1"/>
      </tp>
      <tp>
        <v>45217</v>
        <stp/>
        <stp>StudyData</stp>
        <stp>EP</stp>
        <stp>BAR</stp>
        <stp/>
        <stp>Time</stp>
        <stp>ADC</stp>
        <stp>-406</stp>
        <stp>All</stp>
        <stp/>
        <stp/>
        <stp>False</stp>
        <stp>T</stp>
        <tr r="C408" s="1"/>
        <tr r="D408" s="1"/>
      </tp>
      <tp>
        <v>45118</v>
        <stp/>
        <stp>StudyData</stp>
        <stp>EP</stp>
        <stp>BAR</stp>
        <stp/>
        <stp>Time</stp>
        <stp>ADC</stp>
        <stp>-476</stp>
        <stp>All</stp>
        <stp/>
        <stp/>
        <stp>False</stp>
        <stp>T</stp>
        <tr r="C478" s="1"/>
        <tr r="D478" s="1"/>
      </tp>
      <tp>
        <v>45132</v>
        <stp/>
        <stp>StudyData</stp>
        <stp>EP</stp>
        <stp>BAR</stp>
        <stp/>
        <stp>Time</stp>
        <stp>ADC</stp>
        <stp>-466</stp>
        <stp>All</stp>
        <stp/>
        <stp/>
        <stp>False</stp>
        <stp>T</stp>
        <tr r="C468" s="1"/>
        <tr r="D468" s="1"/>
      </tp>
      <tp>
        <v>45146</v>
        <stp/>
        <stp>StudyData</stp>
        <stp>EP</stp>
        <stp>BAR</stp>
        <stp/>
        <stp>Time</stp>
        <stp>ADC</stp>
        <stp>-456</stp>
        <stp>All</stp>
        <stp/>
        <stp/>
        <stp>False</stp>
        <stp>T</stp>
        <tr r="D458" s="1"/>
        <tr r="C458" s="1"/>
      </tp>
      <tp>
        <v>45160</v>
        <stp/>
        <stp>StudyData</stp>
        <stp>EP</stp>
        <stp>BAR</stp>
        <stp/>
        <stp>Time</stp>
        <stp>ADC</stp>
        <stp>-446</stp>
        <stp>All</stp>
        <stp/>
        <stp/>
        <stp>False</stp>
        <stp>T</stp>
        <tr r="C448" s="1"/>
        <tr r="D448" s="1"/>
      </tp>
      <tp>
        <v>44651</v>
        <stp/>
        <stp>StudyData</stp>
        <stp>EP</stp>
        <stp>BAR</stp>
        <stp/>
        <stp>Time</stp>
        <stp>ADC</stp>
        <stp>-796</stp>
        <stp>All</stp>
        <stp/>
        <stp/>
        <stp>False</stp>
        <stp>T</stp>
        <tr r="D798" s="1"/>
        <tr r="C798" s="1"/>
      </tp>
      <tp>
        <v>44665</v>
        <stp/>
        <stp>StudyData</stp>
        <stp>EP</stp>
        <stp>BAR</stp>
        <stp/>
        <stp>Time</stp>
        <stp>ADC</stp>
        <stp>-786</stp>
        <stp>All</stp>
        <stp/>
        <stp/>
        <stp>False</stp>
        <stp>T</stp>
        <tr r="C788" s="1"/>
        <tr r="D788" s="1"/>
      </tp>
      <tp>
        <v>44740</v>
        <stp/>
        <stp>StudyData</stp>
        <stp>EP</stp>
        <stp>BAR</stp>
        <stp/>
        <stp>Time</stp>
        <stp>ADC</stp>
        <stp>-736</stp>
        <stp>All</stp>
        <stp/>
        <stp/>
        <stp>False</stp>
        <stp>T</stp>
        <tr r="C738" s="1"/>
        <tr r="D738" s="1"/>
      </tp>
      <tp>
        <v>44755</v>
        <stp/>
        <stp>StudyData</stp>
        <stp>EP</stp>
        <stp>BAR</stp>
        <stp/>
        <stp>Time</stp>
        <stp>ADC</stp>
        <stp>-726</stp>
        <stp>All</stp>
        <stp/>
        <stp/>
        <stp>False</stp>
        <stp>T</stp>
        <tr r="C728" s="1"/>
        <tr r="D728" s="1"/>
      </tp>
      <tp>
        <v>44769</v>
        <stp/>
        <stp>StudyData</stp>
        <stp>EP</stp>
        <stp>BAR</stp>
        <stp/>
        <stp>Time</stp>
        <stp>ADC</stp>
        <stp>-716</stp>
        <stp>All</stp>
        <stp/>
        <stp/>
        <stp>False</stp>
        <stp>T</stp>
        <tr r="D718" s="1"/>
        <tr r="C718" s="1"/>
      </tp>
      <tp>
        <v>44783</v>
        <stp/>
        <stp>StudyData</stp>
        <stp>EP</stp>
        <stp>BAR</stp>
        <stp/>
        <stp>Time</stp>
        <stp>ADC</stp>
        <stp>-706</stp>
        <stp>All</stp>
        <stp/>
        <stp/>
        <stp>False</stp>
        <stp>T</stp>
        <tr r="C708" s="1"/>
        <tr r="D708" s="1"/>
      </tp>
      <tp>
        <v>44680</v>
        <stp/>
        <stp>StudyData</stp>
        <stp>EP</stp>
        <stp>BAR</stp>
        <stp/>
        <stp>Time</stp>
        <stp>ADC</stp>
        <stp>-776</stp>
        <stp>All</stp>
        <stp/>
        <stp/>
        <stp>False</stp>
        <stp>T</stp>
        <tr r="D778" s="1"/>
        <tr r="C778" s="1"/>
      </tp>
      <tp>
        <v>44694</v>
        <stp/>
        <stp>StudyData</stp>
        <stp>EP</stp>
        <stp>BAR</stp>
        <stp/>
        <stp>Time</stp>
        <stp>ADC</stp>
        <stp>-766</stp>
        <stp>All</stp>
        <stp/>
        <stp/>
        <stp>False</stp>
        <stp>T</stp>
        <tr r="C768" s="1"/>
        <tr r="D768" s="1"/>
      </tp>
      <tp>
        <v>44708</v>
        <stp/>
        <stp>StudyData</stp>
        <stp>EP</stp>
        <stp>BAR</stp>
        <stp/>
        <stp>Time</stp>
        <stp>ADC</stp>
        <stp>-756</stp>
        <stp>All</stp>
        <stp/>
        <stp/>
        <stp>False</stp>
        <stp>T</stp>
        <tr r="C758" s="1"/>
        <tr r="D758" s="1"/>
      </tp>
      <tp>
        <v>44725</v>
        <stp/>
        <stp>StudyData</stp>
        <stp>EP</stp>
        <stp>BAR</stp>
        <stp/>
        <stp>Time</stp>
        <stp>ADC</stp>
        <stp>-746</stp>
        <stp>All</stp>
        <stp/>
        <stp/>
        <stp>False</stp>
        <stp>T</stp>
        <tr r="C748" s="1"/>
        <tr r="D748" s="1"/>
      </tp>
      <tp>
        <v>44797</v>
        <stp/>
        <stp>StudyData</stp>
        <stp>EP</stp>
        <stp>BAR</stp>
        <stp/>
        <stp>Time</stp>
        <stp>ADC</stp>
        <stp>-696</stp>
        <stp>All</stp>
        <stp/>
        <stp/>
        <stp>False</stp>
        <stp>T</stp>
        <tr r="C698" s="1"/>
        <tr r="D698" s="1"/>
      </tp>
      <tp>
        <v>44812</v>
        <stp/>
        <stp>StudyData</stp>
        <stp>EP</stp>
        <stp>BAR</stp>
        <stp/>
        <stp>Time</stp>
        <stp>ADC</stp>
        <stp>-686</stp>
        <stp>All</stp>
        <stp/>
        <stp/>
        <stp>False</stp>
        <stp>T</stp>
        <tr r="C688" s="1"/>
        <tr r="D688" s="1"/>
      </tp>
      <tp>
        <v>44882</v>
        <stp/>
        <stp>StudyData</stp>
        <stp>EP</stp>
        <stp>BAR</stp>
        <stp/>
        <stp>Time</stp>
        <stp>ADC</stp>
        <stp>-636</stp>
        <stp>All</stp>
        <stp/>
        <stp/>
        <stp>False</stp>
        <stp>T</stp>
        <tr r="C638" s="1"/>
        <tr r="D638" s="1"/>
      </tp>
      <tp>
        <v>44897</v>
        <stp/>
        <stp>StudyData</stp>
        <stp>EP</stp>
        <stp>BAR</stp>
        <stp/>
        <stp>Time</stp>
        <stp>ADC</stp>
        <stp>-626</stp>
        <stp>All</stp>
        <stp/>
        <stp/>
        <stp>False</stp>
        <stp>T</stp>
        <tr r="C628" s="1"/>
        <tr r="D628" s="1"/>
      </tp>
      <tp>
        <v>44911</v>
        <stp/>
        <stp>StudyData</stp>
        <stp>EP</stp>
        <stp>BAR</stp>
        <stp/>
        <stp>Time</stp>
        <stp>ADC</stp>
        <stp>-616</stp>
        <stp>All</stp>
        <stp/>
        <stp/>
        <stp>False</stp>
        <stp>T</stp>
        <tr r="C618" s="1"/>
        <tr r="D618" s="1"/>
      </tp>
      <tp>
        <v>44929</v>
        <stp/>
        <stp>StudyData</stp>
        <stp>EP</stp>
        <stp>BAR</stp>
        <stp/>
        <stp>Time</stp>
        <stp>ADC</stp>
        <stp>-606</stp>
        <stp>All</stp>
        <stp/>
        <stp/>
        <stp>False</stp>
        <stp>T</stp>
        <tr r="C608" s="1"/>
        <tr r="D608" s="1"/>
      </tp>
      <tp>
        <v>44826</v>
        <stp/>
        <stp>StudyData</stp>
        <stp>EP</stp>
        <stp>BAR</stp>
        <stp/>
        <stp>Time</stp>
        <stp>ADC</stp>
        <stp>-676</stp>
        <stp>All</stp>
        <stp/>
        <stp/>
        <stp>False</stp>
        <stp>T</stp>
        <tr r="C678" s="1"/>
        <tr r="D678" s="1"/>
      </tp>
      <tp>
        <v>44840</v>
        <stp/>
        <stp>StudyData</stp>
        <stp>EP</stp>
        <stp>BAR</stp>
        <stp/>
        <stp>Time</stp>
        <stp>ADC</stp>
        <stp>-666</stp>
        <stp>All</stp>
        <stp/>
        <stp/>
        <stp>False</stp>
        <stp>T</stp>
        <tr r="C668" s="1"/>
        <tr r="D668" s="1"/>
      </tp>
      <tp>
        <v>44854</v>
        <stp/>
        <stp>StudyData</stp>
        <stp>EP</stp>
        <stp>BAR</stp>
        <stp/>
        <stp>Time</stp>
        <stp>ADC</stp>
        <stp>-656</stp>
        <stp>All</stp>
        <stp/>
        <stp/>
        <stp>False</stp>
        <stp>T</stp>
        <tr r="C658" s="1"/>
        <tr r="D658" s="1"/>
      </tp>
      <tp>
        <v>44868</v>
        <stp/>
        <stp>StudyData</stp>
        <stp>EP</stp>
        <stp>BAR</stp>
        <stp/>
        <stp>Time</stp>
        <stp>ADC</stp>
        <stp>-646</stp>
        <stp>All</stp>
        <stp/>
        <stp/>
        <stp>False</stp>
        <stp>T</stp>
        <tr r="C648" s="1"/>
        <tr r="D648" s="1"/>
      </tp>
      <tp>
        <v>45524</v>
        <stp/>
        <stp>StudyData</stp>
        <stp>EP</stp>
        <stp>BAR</stp>
        <stp/>
        <stp>Time</stp>
        <stp>ADC</stp>
        <stp>-196</stp>
        <stp>All</stp>
        <stp/>
        <stp/>
        <stp>False</stp>
        <stp>T</stp>
        <tr r="D198" s="1"/>
        <tr r="C198" s="1"/>
      </tp>
      <tp>
        <v>45539</v>
        <stp/>
        <stp>StudyData</stp>
        <stp>EP</stp>
        <stp>BAR</stp>
        <stp/>
        <stp>Time</stp>
        <stp>ADC</stp>
        <stp>-186</stp>
        <stp>All</stp>
        <stp/>
        <stp/>
        <stp>False</stp>
        <stp>T</stp>
        <tr r="C188" s="1"/>
        <tr r="D188" s="1"/>
      </tp>
      <tp>
        <v>45609</v>
        <stp/>
        <stp>StudyData</stp>
        <stp>EP</stp>
        <stp>BAR</stp>
        <stp/>
        <stp>Time</stp>
        <stp>ADC</stp>
        <stp>-136</stp>
        <stp>All</stp>
        <stp/>
        <stp/>
        <stp>False</stp>
        <stp>T</stp>
        <tr r="D138" s="1"/>
        <tr r="C138" s="1"/>
      </tp>
      <tp>
        <v>45623</v>
        <stp/>
        <stp>StudyData</stp>
        <stp>EP</stp>
        <stp>BAR</stp>
        <stp/>
        <stp>Time</stp>
        <stp>ADC</stp>
        <stp>-126</stp>
        <stp>All</stp>
        <stp/>
        <stp/>
        <stp>False</stp>
        <stp>T</stp>
        <tr r="C128" s="1"/>
        <tr r="D128" s="1"/>
      </tp>
      <tp>
        <v>45638</v>
        <stp/>
        <stp>StudyData</stp>
        <stp>EP</stp>
        <stp>BAR</stp>
        <stp/>
        <stp>Time</stp>
        <stp>ADC</stp>
        <stp>-116</stp>
        <stp>All</stp>
        <stp/>
        <stp/>
        <stp>False</stp>
        <stp>T</stp>
        <tr r="C118" s="1"/>
        <tr r="D118" s="1"/>
      </tp>
      <tp>
        <v>45653</v>
        <stp/>
        <stp>StudyData</stp>
        <stp>EP</stp>
        <stp>BAR</stp>
        <stp/>
        <stp>Time</stp>
        <stp>ADC</stp>
        <stp>-106</stp>
        <stp>All</stp>
        <stp/>
        <stp/>
        <stp>False</stp>
        <stp>T</stp>
        <tr r="D108" s="1"/>
        <tr r="C108" s="1"/>
      </tp>
      <tp>
        <v>45553</v>
        <stp/>
        <stp>StudyData</stp>
        <stp>EP</stp>
        <stp>BAR</stp>
        <stp/>
        <stp>Time</stp>
        <stp>ADC</stp>
        <stp>-176</stp>
        <stp>All</stp>
        <stp/>
        <stp/>
        <stp>False</stp>
        <stp>T</stp>
        <tr r="C178" s="1"/>
        <tr r="D178" s="1"/>
      </tp>
      <tp>
        <v>45567</v>
        <stp/>
        <stp>StudyData</stp>
        <stp>EP</stp>
        <stp>BAR</stp>
        <stp/>
        <stp>Time</stp>
        <stp>ADC</stp>
        <stp>-166</stp>
        <stp>All</stp>
        <stp/>
        <stp/>
        <stp>False</stp>
        <stp>T</stp>
        <tr r="C168" s="1"/>
        <tr r="D168" s="1"/>
      </tp>
      <tp>
        <v>45581</v>
        <stp/>
        <stp>StudyData</stp>
        <stp>EP</stp>
        <stp>BAR</stp>
        <stp/>
        <stp>Time</stp>
        <stp>ADC</stp>
        <stp>-156</stp>
        <stp>All</stp>
        <stp/>
        <stp/>
        <stp>False</stp>
        <stp>T</stp>
        <tr r="C158" s="1"/>
        <tr r="D158" s="1"/>
      </tp>
      <tp>
        <v>45595</v>
        <stp/>
        <stp>StudyData</stp>
        <stp>EP</stp>
        <stp>BAR</stp>
        <stp/>
        <stp>Time</stp>
        <stp>ADC</stp>
        <stp>-146</stp>
        <stp>All</stp>
        <stp/>
        <stp/>
        <stp>False</stp>
        <stp>T</stp>
        <tr r="D148" s="1"/>
        <tr r="C148" s="1"/>
      </tp>
      <tp>
        <v>45231</v>
        <stp/>
        <stp>StudyData</stp>
        <stp>EP</stp>
        <stp>BAR</stp>
        <stp/>
        <stp>Time</stp>
        <stp>ADC</stp>
        <stp>-396</stp>
        <stp>All</stp>
        <stp/>
        <stp/>
        <stp>False</stp>
        <stp>T</stp>
        <tr r="C398" s="1"/>
        <tr r="D398" s="1"/>
      </tp>
      <tp>
        <v>45245</v>
        <stp/>
        <stp>StudyData</stp>
        <stp>EP</stp>
        <stp>BAR</stp>
        <stp/>
        <stp>Time</stp>
        <stp>ADC</stp>
        <stp>-386</stp>
        <stp>All</stp>
        <stp/>
        <stp/>
        <stp>False</stp>
        <stp>T</stp>
        <tr r="C388" s="1"/>
        <tr r="D388" s="1"/>
      </tp>
      <tp>
        <v>45321</v>
        <stp/>
        <stp>StudyData</stp>
        <stp>EP</stp>
        <stp>BAR</stp>
        <stp/>
        <stp>Time</stp>
        <stp>ADC</stp>
        <stp>-336</stp>
        <stp>All</stp>
        <stp/>
        <stp/>
        <stp>False</stp>
        <stp>T</stp>
        <tr r="C338" s="1"/>
        <tr r="D338" s="1"/>
      </tp>
      <tp>
        <v>45335</v>
        <stp/>
        <stp>StudyData</stp>
        <stp>EP</stp>
        <stp>BAR</stp>
        <stp/>
        <stp>Time</stp>
        <stp>ADC</stp>
        <stp>-326</stp>
        <stp>All</stp>
        <stp/>
        <stp/>
        <stp>False</stp>
        <stp>T</stp>
        <tr r="D328" s="1"/>
        <tr r="C328" s="1"/>
      </tp>
      <tp>
        <v>45350</v>
        <stp/>
        <stp>StudyData</stp>
        <stp>EP</stp>
        <stp>BAR</stp>
        <stp/>
        <stp>Time</stp>
        <stp>ADC</stp>
        <stp>-316</stp>
        <stp>All</stp>
        <stp/>
        <stp/>
        <stp>False</stp>
        <stp>T</stp>
        <tr r="C318" s="1"/>
        <tr r="D318" s="1"/>
      </tp>
      <tp>
        <v>45364</v>
        <stp/>
        <stp>StudyData</stp>
        <stp>EP</stp>
        <stp>BAR</stp>
        <stp/>
        <stp>Time</stp>
        <stp>ADC</stp>
        <stp>-306</stp>
        <stp>All</stp>
        <stp/>
        <stp/>
        <stp>False</stp>
        <stp>T</stp>
        <tr r="C308" s="1"/>
        <tr r="D308" s="1"/>
      </tp>
      <tp>
        <v>45260</v>
        <stp/>
        <stp>StudyData</stp>
        <stp>EP</stp>
        <stp>BAR</stp>
        <stp/>
        <stp>Time</stp>
        <stp>ADC</stp>
        <stp>-376</stp>
        <stp>All</stp>
        <stp/>
        <stp/>
        <stp>False</stp>
        <stp>T</stp>
        <tr r="C378" s="1"/>
        <tr r="D378" s="1"/>
      </tp>
      <tp>
        <v>45274</v>
        <stp/>
        <stp>StudyData</stp>
        <stp>EP</stp>
        <stp>BAR</stp>
        <stp/>
        <stp>Time</stp>
        <stp>ADC</stp>
        <stp>-366</stp>
        <stp>All</stp>
        <stp/>
        <stp/>
        <stp>False</stp>
        <stp>T</stp>
        <tr r="C368" s="1"/>
        <tr r="D368" s="1"/>
      </tp>
      <tp>
        <v>45289</v>
        <stp/>
        <stp>StudyData</stp>
        <stp>EP</stp>
        <stp>BAR</stp>
        <stp/>
        <stp>Time</stp>
        <stp>ADC</stp>
        <stp>-356</stp>
        <stp>All</stp>
        <stp/>
        <stp/>
        <stp>False</stp>
        <stp>T</stp>
        <tr r="C358" s="1"/>
        <tr r="D358" s="1"/>
      </tp>
      <tp>
        <v>45307</v>
        <stp/>
        <stp>StudyData</stp>
        <stp>EP</stp>
        <stp>BAR</stp>
        <stp/>
        <stp>Time</stp>
        <stp>ADC</stp>
        <stp>-346</stp>
        <stp>All</stp>
        <stp/>
        <stp/>
        <stp>False</stp>
        <stp>T</stp>
        <tr r="C348" s="1"/>
        <tr r="D348" s="1"/>
      </tp>
      <tp>
        <v>45378</v>
        <stp/>
        <stp>StudyData</stp>
        <stp>EP</stp>
        <stp>BAR</stp>
        <stp/>
        <stp>Time</stp>
        <stp>ADC</stp>
        <stp>-296</stp>
        <stp>All</stp>
        <stp/>
        <stp/>
        <stp>False</stp>
        <stp>T</stp>
        <tr r="C298" s="1"/>
        <tr r="D298" s="1"/>
      </tp>
      <tp>
        <v>45393</v>
        <stp/>
        <stp>StudyData</stp>
        <stp>EP</stp>
        <stp>BAR</stp>
        <stp/>
        <stp>Time</stp>
        <stp>ADC</stp>
        <stp>-286</stp>
        <stp>All</stp>
        <stp/>
        <stp/>
        <stp>False</stp>
        <stp>T</stp>
        <tr r="D288" s="1"/>
        <tr r="C288" s="1"/>
      </tp>
      <tp>
        <v>45467</v>
        <stp/>
        <stp>StudyData</stp>
        <stp>EP</stp>
        <stp>BAR</stp>
        <stp/>
        <stp>Time</stp>
        <stp>ADC</stp>
        <stp>-236</stp>
        <stp>All</stp>
        <stp/>
        <stp/>
        <stp>False</stp>
        <stp>T</stp>
        <tr r="C238" s="1"/>
        <tr r="D238" s="1"/>
      </tp>
      <tp>
        <v>45482</v>
        <stp/>
        <stp>StudyData</stp>
        <stp>EP</stp>
        <stp>BAR</stp>
        <stp/>
        <stp>Time</stp>
        <stp>ADC</stp>
        <stp>-226</stp>
        <stp>All</stp>
        <stp/>
        <stp/>
        <stp>False</stp>
        <stp>T</stp>
        <tr r="C228" s="1"/>
        <tr r="D228" s="1"/>
      </tp>
      <tp>
        <v>45496</v>
        <stp/>
        <stp>StudyData</stp>
        <stp>EP</stp>
        <stp>BAR</stp>
        <stp/>
        <stp>Time</stp>
        <stp>ADC</stp>
        <stp>-216</stp>
        <stp>All</stp>
        <stp/>
        <stp/>
        <stp>False</stp>
        <stp>T</stp>
        <tr r="C218" s="1"/>
        <tr r="D218" s="1"/>
      </tp>
      <tp>
        <v>45510</v>
        <stp/>
        <stp>StudyData</stp>
        <stp>EP</stp>
        <stp>BAR</stp>
        <stp/>
        <stp>Time</stp>
        <stp>ADC</stp>
        <stp>-206</stp>
        <stp>All</stp>
        <stp/>
        <stp/>
        <stp>False</stp>
        <stp>T</stp>
        <tr r="D208" s="1"/>
        <tr r="C208" s="1"/>
      </tp>
      <tp>
        <v>45407</v>
        <stp/>
        <stp>StudyData</stp>
        <stp>EP</stp>
        <stp>BAR</stp>
        <stp/>
        <stp>Time</stp>
        <stp>ADC</stp>
        <stp>-276</stp>
        <stp>All</stp>
        <stp/>
        <stp/>
        <stp>False</stp>
        <stp>T</stp>
        <tr r="C278" s="1"/>
        <tr r="D278" s="1"/>
      </tp>
      <tp>
        <v>45421</v>
        <stp/>
        <stp>StudyData</stp>
        <stp>EP</stp>
        <stp>BAR</stp>
        <stp/>
        <stp>Time</stp>
        <stp>ADC</stp>
        <stp>-266</stp>
        <stp>All</stp>
        <stp/>
        <stp/>
        <stp>False</stp>
        <stp>T</stp>
        <tr r="D268" s="1"/>
        <tr r="C268" s="1"/>
      </tp>
      <tp>
        <v>45435</v>
        <stp/>
        <stp>StudyData</stp>
        <stp>EP</stp>
        <stp>BAR</stp>
        <stp/>
        <stp>Time</stp>
        <stp>ADC</stp>
        <stp>-256</stp>
        <stp>All</stp>
        <stp/>
        <stp/>
        <stp>False</stp>
        <stp>T</stp>
        <tr r="D258" s="1"/>
        <tr r="C258" s="1"/>
      </tp>
      <tp>
        <v>45450</v>
        <stp/>
        <stp>StudyData</stp>
        <stp>EP</stp>
        <stp>BAR</stp>
        <stp/>
        <stp>Time</stp>
        <stp>ADC</stp>
        <stp>-246</stp>
        <stp>All</stp>
        <stp/>
        <stp/>
        <stp>False</stp>
        <stp>T</stp>
        <tr r="C248" s="1"/>
        <tr r="D248" s="1"/>
      </tp>
      <tp>
        <v>0</v>
        <stp/>
        <stp>StudyData</stp>
        <stp>CSForm(EP,Trend1:=5,Trend2:=5,Trend3:=5,Trend4:=5,Trend5:=5,Trend6:=5,Trend7:=5,Trend8:=5,Range7:=5,Range8:=5,Range9:=5,Range10:=5,Range11:=5,Range12:=5)</stp>
        <stp>Bar</stp>
        <stp/>
        <stp>Close</stp>
        <stp>ADC</stp>
        <stp>-2</stp>
        <stp/>
        <stp/>
        <stp/>
        <stp/>
        <stp>T</stp>
        <tr r="J4" s="1"/>
      </tp>
      <tp>
        <v>44370</v>
        <stp/>
        <stp>StudyData</stp>
        <stp>EP</stp>
        <stp>BAR</stp>
        <stp/>
        <stp>Time</stp>
        <stp>ADC</stp>
        <stp>-991</stp>
        <stp>All</stp>
        <stp/>
        <stp/>
        <stp>False</stp>
        <stp>T</stp>
        <tr r="C993" s="1"/>
        <tr r="D993" s="1"/>
      </tp>
      <tp>
        <v>44385</v>
        <stp/>
        <stp>StudyData</stp>
        <stp>EP</stp>
        <stp>BAR</stp>
        <stp/>
        <stp>Time</stp>
        <stp>ADC</stp>
        <stp>-981</stp>
        <stp>All</stp>
        <stp/>
        <stp/>
        <stp>False</stp>
        <stp>T</stp>
        <tr r="D983" s="1"/>
        <tr r="C983" s="1"/>
      </tp>
      <tp>
        <v>44456</v>
        <stp/>
        <stp>StudyData</stp>
        <stp>EP</stp>
        <stp>BAR</stp>
        <stp/>
        <stp>Time</stp>
        <stp>ADC</stp>
        <stp>-931</stp>
        <stp>All</stp>
        <stp/>
        <stp/>
        <stp>False</stp>
        <stp>T</stp>
        <tr r="C933" s="1"/>
        <tr r="D933" s="1"/>
      </tp>
      <tp>
        <v>44470</v>
        <stp/>
        <stp>StudyData</stp>
        <stp>EP</stp>
        <stp>BAR</stp>
        <stp/>
        <stp>Time</stp>
        <stp>ADC</stp>
        <stp>-921</stp>
        <stp>All</stp>
        <stp/>
        <stp/>
        <stp>False</stp>
        <stp>T</stp>
        <tr r="C923" s="1"/>
        <tr r="D923" s="1"/>
      </tp>
      <tp>
        <v>44484</v>
        <stp/>
        <stp>StudyData</stp>
        <stp>EP</stp>
        <stp>BAR</stp>
        <stp/>
        <stp>Time</stp>
        <stp>ADC</stp>
        <stp>-911</stp>
        <stp>All</stp>
        <stp/>
        <stp/>
        <stp>False</stp>
        <stp>T</stp>
        <tr r="C913" s="1"/>
        <tr r="D913" s="1"/>
      </tp>
      <tp>
        <v>44498</v>
        <stp/>
        <stp>StudyData</stp>
        <stp>EP</stp>
        <stp>BAR</stp>
        <stp/>
        <stp>Time</stp>
        <stp>ADC</stp>
        <stp>-901</stp>
        <stp>All</stp>
        <stp/>
        <stp/>
        <stp>False</stp>
        <stp>T</stp>
        <tr r="C903" s="1"/>
        <tr r="D903" s="1"/>
      </tp>
      <tp>
        <v>44399</v>
        <stp/>
        <stp>StudyData</stp>
        <stp>EP</stp>
        <stp>BAR</stp>
        <stp/>
        <stp>Time</stp>
        <stp>ADC</stp>
        <stp>-971</stp>
        <stp>All</stp>
        <stp/>
        <stp/>
        <stp>False</stp>
        <stp>T</stp>
        <tr r="C973" s="1"/>
        <tr r="D973" s="1"/>
      </tp>
      <tp>
        <v>44413</v>
        <stp/>
        <stp>StudyData</stp>
        <stp>EP</stp>
        <stp>BAR</stp>
        <stp/>
        <stp>Time</stp>
        <stp>ADC</stp>
        <stp>-961</stp>
        <stp>All</stp>
        <stp/>
        <stp/>
        <stp>False</stp>
        <stp>T</stp>
        <tr r="C963" s="1"/>
        <tr r="D963" s="1"/>
      </tp>
      <tp>
        <v>44427</v>
        <stp/>
        <stp>StudyData</stp>
        <stp>EP</stp>
        <stp>BAR</stp>
        <stp/>
        <stp>Time</stp>
        <stp>ADC</stp>
        <stp>-951</stp>
        <stp>All</stp>
        <stp/>
        <stp/>
        <stp>False</stp>
        <stp>T</stp>
        <tr r="D953" s="1"/>
        <tr r="C953" s="1"/>
      </tp>
      <tp>
        <v>44441</v>
        <stp/>
        <stp>StudyData</stp>
        <stp>EP</stp>
        <stp>BAR</stp>
        <stp/>
        <stp>Time</stp>
        <stp>ADC</stp>
        <stp>-941</stp>
        <stp>All</stp>
        <stp/>
        <stp/>
        <stp>False</stp>
        <stp>T</stp>
        <tr r="C943" s="1"/>
        <tr r="D943" s="1"/>
      </tp>
      <tp>
        <v>44512</v>
        <stp/>
        <stp>StudyData</stp>
        <stp>EP</stp>
        <stp>BAR</stp>
        <stp/>
        <stp>Time</stp>
        <stp>ADC</stp>
        <stp>-891</stp>
        <stp>All</stp>
        <stp/>
        <stp/>
        <stp>False</stp>
        <stp>T</stp>
        <tr r="C893" s="1"/>
        <tr r="D893" s="1"/>
      </tp>
      <tp>
        <v>44529</v>
        <stp/>
        <stp>StudyData</stp>
        <stp>EP</stp>
        <stp>BAR</stp>
        <stp/>
        <stp>Time</stp>
        <stp>ADC</stp>
        <stp>-881</stp>
        <stp>All</stp>
        <stp/>
        <stp/>
        <stp>False</stp>
        <stp>T</stp>
        <tr r="C883" s="1"/>
        <tr r="D883" s="1"/>
      </tp>
      <tp>
        <v>44601</v>
        <stp/>
        <stp>StudyData</stp>
        <stp>EP</stp>
        <stp>BAR</stp>
        <stp/>
        <stp>Time</stp>
        <stp>ADC</stp>
        <stp>-831</stp>
        <stp>All</stp>
        <stp/>
        <stp/>
        <stp>False</stp>
        <stp>T</stp>
        <tr r="D833" s="1"/>
        <tr r="C833" s="1"/>
      </tp>
      <tp>
        <v>44616</v>
        <stp/>
        <stp>StudyData</stp>
        <stp>EP</stp>
        <stp>BAR</stp>
        <stp/>
        <stp>Time</stp>
        <stp>ADC</stp>
        <stp>-821</stp>
        <stp>All</stp>
        <stp/>
        <stp/>
        <stp>False</stp>
        <stp>T</stp>
        <tr r="D823" s="1"/>
        <tr r="C823" s="1"/>
      </tp>
      <tp>
        <v>44630</v>
        <stp/>
        <stp>StudyData</stp>
        <stp>EP</stp>
        <stp>BAR</stp>
        <stp/>
        <stp>Time</stp>
        <stp>ADC</stp>
        <stp>-811</stp>
        <stp>All</stp>
        <stp/>
        <stp/>
        <stp>False</stp>
        <stp>T</stp>
        <tr r="C813" s="1"/>
        <tr r="D813" s="1"/>
      </tp>
      <tp>
        <v>44644</v>
        <stp/>
        <stp>StudyData</stp>
        <stp>EP</stp>
        <stp>BAR</stp>
        <stp/>
        <stp>Time</stp>
        <stp>ADC</stp>
        <stp>-801</stp>
        <stp>All</stp>
        <stp/>
        <stp/>
        <stp>False</stp>
        <stp>T</stp>
        <tr r="D803" s="1"/>
        <tr r="C803" s="1"/>
      </tp>
      <tp>
        <v>44543</v>
        <stp/>
        <stp>StudyData</stp>
        <stp>EP</stp>
        <stp>BAR</stp>
        <stp/>
        <stp>Time</stp>
        <stp>ADC</stp>
        <stp>-871</stp>
        <stp>All</stp>
        <stp/>
        <stp/>
        <stp>False</stp>
        <stp>T</stp>
        <tr r="D873" s="1"/>
        <tr r="C873" s="1"/>
      </tp>
      <tp>
        <v>44558</v>
        <stp/>
        <stp>StudyData</stp>
        <stp>EP</stp>
        <stp>BAR</stp>
        <stp/>
        <stp>Time</stp>
        <stp>ADC</stp>
        <stp>-861</stp>
        <stp>All</stp>
        <stp/>
        <stp/>
        <stp>False</stp>
        <stp>T</stp>
        <tr r="D863" s="1"/>
        <tr r="C863" s="1"/>
      </tp>
      <tp>
        <v>44572</v>
        <stp/>
        <stp>StudyData</stp>
        <stp>EP</stp>
        <stp>BAR</stp>
        <stp/>
        <stp>Time</stp>
        <stp>ADC</stp>
        <stp>-851</stp>
        <stp>All</stp>
        <stp/>
        <stp/>
        <stp>False</stp>
        <stp>T</stp>
        <tr r="C853" s="1"/>
        <tr r="D853" s="1"/>
      </tp>
      <tp>
        <v>44587</v>
        <stp/>
        <stp>StudyData</stp>
        <stp>EP</stp>
        <stp>BAR</stp>
        <stp/>
        <stp>Time</stp>
        <stp>ADC</stp>
        <stp>-841</stp>
        <stp>All</stp>
        <stp/>
        <stp/>
        <stp>False</stp>
        <stp>T</stp>
        <tr r="D843" s="1"/>
        <tr r="C843" s="1"/>
      </tp>
      <tp>
        <v>44951</v>
        <stp/>
        <stp>StudyData</stp>
        <stp>EP</stp>
        <stp>BAR</stp>
        <stp/>
        <stp>Time</stp>
        <stp>ADC</stp>
        <stp>-591</stp>
        <stp>All</stp>
        <stp/>
        <stp/>
        <stp>False</stp>
        <stp>T</stp>
        <tr r="C593" s="1"/>
        <tr r="D593" s="1"/>
      </tp>
      <tp>
        <v>44965</v>
        <stp/>
        <stp>StudyData</stp>
        <stp>EP</stp>
        <stp>BAR</stp>
        <stp/>
        <stp>Time</stp>
        <stp>ADC</stp>
        <stp>-581</stp>
        <stp>All</stp>
        <stp/>
        <stp/>
        <stp>False</stp>
        <stp>T</stp>
        <tr r="C583" s="1"/>
        <tr r="D583" s="1"/>
      </tp>
      <tp>
        <v>45036</v>
        <stp/>
        <stp>StudyData</stp>
        <stp>EP</stp>
        <stp>BAR</stp>
        <stp/>
        <stp>Time</stp>
        <stp>ADC</stp>
        <stp>-531</stp>
        <stp>All</stp>
        <stp/>
        <stp/>
        <stp>False</stp>
        <stp>T</stp>
        <tr r="C533" s="1"/>
        <tr r="D533" s="1"/>
      </tp>
      <tp>
        <v>45050</v>
        <stp/>
        <stp>StudyData</stp>
        <stp>EP</stp>
        <stp>BAR</stp>
        <stp/>
        <stp>Time</stp>
        <stp>ADC</stp>
        <stp>-521</stp>
        <stp>All</stp>
        <stp/>
        <stp/>
        <stp>False</stp>
        <stp>T</stp>
        <tr r="D523" s="1"/>
        <tr r="C523" s="1"/>
      </tp>
      <tp>
        <v>45064</v>
        <stp/>
        <stp>StudyData</stp>
        <stp>EP</stp>
        <stp>BAR</stp>
        <stp/>
        <stp>Time</stp>
        <stp>ADC</stp>
        <stp>-511</stp>
        <stp>All</stp>
        <stp/>
        <stp/>
        <stp>False</stp>
        <stp>T</stp>
        <tr r="C513" s="1"/>
        <tr r="D513" s="1"/>
      </tp>
      <tp>
        <v>45079</v>
        <stp/>
        <stp>StudyData</stp>
        <stp>EP</stp>
        <stp>BAR</stp>
        <stp/>
        <stp>Time</stp>
        <stp>ADC</stp>
        <stp>-501</stp>
        <stp>All</stp>
        <stp/>
        <stp/>
        <stp>False</stp>
        <stp>T</stp>
        <tr r="D503" s="1"/>
        <tr r="C503" s="1"/>
      </tp>
      <tp>
        <v>44980</v>
        <stp/>
        <stp>StudyData</stp>
        <stp>EP</stp>
        <stp>BAR</stp>
        <stp/>
        <stp>Time</stp>
        <stp>ADC</stp>
        <stp>-571</stp>
        <stp>All</stp>
        <stp/>
        <stp/>
        <stp>False</stp>
        <stp>T</stp>
        <tr r="C573" s="1"/>
        <tr r="D573" s="1"/>
      </tp>
      <tp>
        <v>44994</v>
        <stp/>
        <stp>StudyData</stp>
        <stp>EP</stp>
        <stp>BAR</stp>
        <stp/>
        <stp>Time</stp>
        <stp>ADC</stp>
        <stp>-561</stp>
        <stp>All</stp>
        <stp/>
        <stp/>
        <stp>False</stp>
        <stp>T</stp>
        <tr r="C563" s="1"/>
        <tr r="D563" s="1"/>
      </tp>
      <tp>
        <v>45008</v>
        <stp/>
        <stp>StudyData</stp>
        <stp>EP</stp>
        <stp>BAR</stp>
        <stp/>
        <stp>Time</stp>
        <stp>ADC</stp>
        <stp>-551</stp>
        <stp>All</stp>
        <stp/>
        <stp/>
        <stp>False</stp>
        <stp>T</stp>
        <tr r="C553" s="1"/>
        <tr r="D553" s="1"/>
      </tp>
      <tp>
        <v>45022</v>
        <stp/>
        <stp>StudyData</stp>
        <stp>EP</stp>
        <stp>BAR</stp>
        <stp/>
        <stp>Time</stp>
        <stp>ADC</stp>
        <stp>-541</stp>
        <stp>All</stp>
        <stp/>
        <stp/>
        <stp>False</stp>
        <stp>T</stp>
        <tr r="C543" s="1"/>
        <tr r="D543" s="1"/>
      </tp>
      <tp>
        <v>45093</v>
        <stp/>
        <stp>StudyData</stp>
        <stp>EP</stp>
        <stp>BAR</stp>
        <stp/>
        <stp>Time</stp>
        <stp>ADC</stp>
        <stp>-491</stp>
        <stp>All</stp>
        <stp/>
        <stp/>
        <stp>False</stp>
        <stp>T</stp>
        <tr r="D493" s="1"/>
        <tr r="C493" s="1"/>
      </tp>
      <tp>
        <v>45110</v>
        <stp/>
        <stp>StudyData</stp>
        <stp>EP</stp>
        <stp>BAR</stp>
        <stp/>
        <stp>Time</stp>
        <stp>ADC</stp>
        <stp>-481</stp>
        <stp>All</stp>
        <stp/>
        <stp/>
        <stp>False</stp>
        <stp>T</stp>
        <tr r="C483" s="1"/>
        <tr r="D483" s="1"/>
      </tp>
      <tp>
        <v>45182</v>
        <stp/>
        <stp>StudyData</stp>
        <stp>EP</stp>
        <stp>BAR</stp>
        <stp/>
        <stp>Time</stp>
        <stp>ADC</stp>
        <stp>-431</stp>
        <stp>All</stp>
        <stp/>
        <stp/>
        <stp>False</stp>
        <stp>T</stp>
        <tr r="C433" s="1"/>
        <tr r="D433" s="1"/>
      </tp>
      <tp>
        <v>45196</v>
        <stp/>
        <stp>StudyData</stp>
        <stp>EP</stp>
        <stp>BAR</stp>
        <stp/>
        <stp>Time</stp>
        <stp>ADC</stp>
        <stp>-421</stp>
        <stp>All</stp>
        <stp/>
        <stp/>
        <stp>False</stp>
        <stp>T</stp>
        <tr r="C423" s="1"/>
        <tr r="D423" s="1"/>
      </tp>
      <tp>
        <v>45210</v>
        <stp/>
        <stp>StudyData</stp>
        <stp>EP</stp>
        <stp>BAR</stp>
        <stp/>
        <stp>Time</stp>
        <stp>ADC</stp>
        <stp>-411</stp>
        <stp>All</stp>
        <stp/>
        <stp/>
        <stp>False</stp>
        <stp>T</stp>
        <tr r="C413" s="1"/>
        <tr r="D413" s="1"/>
      </tp>
      <tp>
        <v>45224</v>
        <stp/>
        <stp>StudyData</stp>
        <stp>EP</stp>
        <stp>BAR</stp>
        <stp/>
        <stp>Time</stp>
        <stp>ADC</stp>
        <stp>-401</stp>
        <stp>All</stp>
        <stp/>
        <stp/>
        <stp>False</stp>
        <stp>T</stp>
        <tr r="C403" s="1"/>
        <tr r="D403" s="1"/>
      </tp>
      <tp>
        <v>45125</v>
        <stp/>
        <stp>StudyData</stp>
        <stp>EP</stp>
        <stp>BAR</stp>
        <stp/>
        <stp>Time</stp>
        <stp>ADC</stp>
        <stp>-471</stp>
        <stp>All</stp>
        <stp/>
        <stp/>
        <stp>False</stp>
        <stp>T</stp>
        <tr r="C473" s="1"/>
        <tr r="D473" s="1"/>
      </tp>
      <tp>
        <v>45139</v>
        <stp/>
        <stp>StudyData</stp>
        <stp>EP</stp>
        <stp>BAR</stp>
        <stp/>
        <stp>Time</stp>
        <stp>ADC</stp>
        <stp>-461</stp>
        <stp>All</stp>
        <stp/>
        <stp/>
        <stp>False</stp>
        <stp>T</stp>
        <tr r="C463" s="1"/>
        <tr r="D463" s="1"/>
      </tp>
      <tp>
        <v>45153</v>
        <stp/>
        <stp>StudyData</stp>
        <stp>EP</stp>
        <stp>BAR</stp>
        <stp/>
        <stp>Time</stp>
        <stp>ADC</stp>
        <stp>-451</stp>
        <stp>All</stp>
        <stp/>
        <stp/>
        <stp>False</stp>
        <stp>T</stp>
        <tr r="C453" s="1"/>
        <tr r="D453" s="1"/>
      </tp>
      <tp>
        <v>45167</v>
        <stp/>
        <stp>StudyData</stp>
        <stp>EP</stp>
        <stp>BAR</stp>
        <stp/>
        <stp>Time</stp>
        <stp>ADC</stp>
        <stp>-441</stp>
        <stp>All</stp>
        <stp/>
        <stp/>
        <stp>False</stp>
        <stp>T</stp>
        <tr r="C443" s="1"/>
        <tr r="D443" s="1"/>
      </tp>
      <tp>
        <v>44658</v>
        <stp/>
        <stp>StudyData</stp>
        <stp>EP</stp>
        <stp>BAR</stp>
        <stp/>
        <stp>Time</stp>
        <stp>ADC</stp>
        <stp>-791</stp>
        <stp>All</stp>
        <stp/>
        <stp/>
        <stp>False</stp>
        <stp>T</stp>
        <tr r="C793" s="1"/>
        <tr r="D793" s="1"/>
      </tp>
      <tp>
        <v>44673</v>
        <stp/>
        <stp>StudyData</stp>
        <stp>EP</stp>
        <stp>BAR</stp>
        <stp/>
        <stp>Time</stp>
        <stp>ADC</stp>
        <stp>-781</stp>
        <stp>All</stp>
        <stp/>
        <stp/>
        <stp>False</stp>
        <stp>T</stp>
        <tr r="C783" s="1"/>
        <tr r="D783" s="1"/>
      </tp>
      <tp>
        <v>44748</v>
        <stp/>
        <stp>StudyData</stp>
        <stp>EP</stp>
        <stp>BAR</stp>
        <stp/>
        <stp>Time</stp>
        <stp>ADC</stp>
        <stp>-731</stp>
        <stp>All</stp>
        <stp/>
        <stp/>
        <stp>False</stp>
        <stp>T</stp>
        <tr r="C733" s="1"/>
        <tr r="D733" s="1"/>
      </tp>
      <tp>
        <v>44762</v>
        <stp/>
        <stp>StudyData</stp>
        <stp>EP</stp>
        <stp>BAR</stp>
        <stp/>
        <stp>Time</stp>
        <stp>ADC</stp>
        <stp>-721</stp>
        <stp>All</stp>
        <stp/>
        <stp/>
        <stp>False</stp>
        <stp>T</stp>
        <tr r="C723" s="1"/>
        <tr r="D723" s="1"/>
      </tp>
      <tp>
        <v>44776</v>
        <stp/>
        <stp>StudyData</stp>
        <stp>EP</stp>
        <stp>BAR</stp>
        <stp/>
        <stp>Time</stp>
        <stp>ADC</stp>
        <stp>-711</stp>
        <stp>All</stp>
        <stp/>
        <stp/>
        <stp>False</stp>
        <stp>T</stp>
        <tr r="C713" s="1"/>
        <tr r="D713" s="1"/>
      </tp>
      <tp>
        <v>44790</v>
        <stp/>
        <stp>StudyData</stp>
        <stp>EP</stp>
        <stp>BAR</stp>
        <stp/>
        <stp>Time</stp>
        <stp>ADC</stp>
        <stp>-701</stp>
        <stp>All</stp>
        <stp/>
        <stp/>
        <stp>False</stp>
        <stp>T</stp>
        <tr r="C703" s="1"/>
        <tr r="D703" s="1"/>
      </tp>
      <tp>
        <v>44687</v>
        <stp/>
        <stp>StudyData</stp>
        <stp>EP</stp>
        <stp>BAR</stp>
        <stp/>
        <stp>Time</stp>
        <stp>ADC</stp>
        <stp>-771</stp>
        <stp>All</stp>
        <stp/>
        <stp/>
        <stp>False</stp>
        <stp>T</stp>
        <tr r="C773" s="1"/>
        <tr r="D773" s="1"/>
      </tp>
      <tp>
        <v>44701</v>
        <stp/>
        <stp>StudyData</stp>
        <stp>EP</stp>
        <stp>BAR</stp>
        <stp/>
        <stp>Time</stp>
        <stp>ADC</stp>
        <stp>-761</stp>
        <stp>All</stp>
        <stp/>
        <stp/>
        <stp>False</stp>
        <stp>T</stp>
        <tr r="C763" s="1"/>
        <tr r="D763" s="1"/>
      </tp>
      <tp>
        <v>44718</v>
        <stp/>
        <stp>StudyData</stp>
        <stp>EP</stp>
        <stp>BAR</stp>
        <stp/>
        <stp>Time</stp>
        <stp>ADC</stp>
        <stp>-751</stp>
        <stp>All</stp>
        <stp/>
        <stp/>
        <stp>False</stp>
        <stp>T</stp>
        <tr r="C753" s="1"/>
        <tr r="D753" s="1"/>
      </tp>
      <tp>
        <v>44733</v>
        <stp/>
        <stp>StudyData</stp>
        <stp>EP</stp>
        <stp>BAR</stp>
        <stp/>
        <stp>Time</stp>
        <stp>ADC</stp>
        <stp>-741</stp>
        <stp>All</stp>
        <stp/>
        <stp/>
        <stp>False</stp>
        <stp>T</stp>
        <tr r="C743" s="1"/>
        <tr r="D743" s="1"/>
      </tp>
      <tp>
        <v>44804</v>
        <stp/>
        <stp>StudyData</stp>
        <stp>EP</stp>
        <stp>BAR</stp>
        <stp/>
        <stp>Time</stp>
        <stp>ADC</stp>
        <stp>-691</stp>
        <stp>All</stp>
        <stp/>
        <stp/>
        <stp>False</stp>
        <stp>T</stp>
        <tr r="C693" s="1"/>
        <tr r="D693" s="1"/>
      </tp>
      <tp>
        <v>44819</v>
        <stp/>
        <stp>StudyData</stp>
        <stp>EP</stp>
        <stp>BAR</stp>
        <stp/>
        <stp>Time</stp>
        <stp>ADC</stp>
        <stp>-681</stp>
        <stp>All</stp>
        <stp/>
        <stp/>
        <stp>False</stp>
        <stp>T</stp>
        <tr r="C683" s="1"/>
        <tr r="D683" s="1"/>
      </tp>
      <tp>
        <v>44890</v>
        <stp/>
        <stp>StudyData</stp>
        <stp>EP</stp>
        <stp>BAR</stp>
        <stp/>
        <stp>Time</stp>
        <stp>ADC</stp>
        <stp>-631</stp>
        <stp>All</stp>
        <stp/>
        <stp/>
        <stp>False</stp>
        <stp>T</stp>
        <tr r="C633" s="1"/>
        <tr r="D633" s="1"/>
      </tp>
      <tp>
        <v>44904</v>
        <stp/>
        <stp>StudyData</stp>
        <stp>EP</stp>
        <stp>BAR</stp>
        <stp/>
        <stp>Time</stp>
        <stp>ADC</stp>
        <stp>-621</stp>
        <stp>All</stp>
        <stp/>
        <stp/>
        <stp>False</stp>
        <stp>T</stp>
        <tr r="C623" s="1"/>
        <tr r="D623" s="1"/>
      </tp>
      <tp>
        <v>44918</v>
        <stp/>
        <stp>StudyData</stp>
        <stp>EP</stp>
        <stp>BAR</stp>
        <stp/>
        <stp>Time</stp>
        <stp>ADC</stp>
        <stp>-611</stp>
        <stp>All</stp>
        <stp/>
        <stp/>
        <stp>False</stp>
        <stp>T</stp>
        <tr r="D613" s="1"/>
        <tr r="C613" s="1"/>
      </tp>
      <tp>
        <v>44936</v>
        <stp/>
        <stp>StudyData</stp>
        <stp>EP</stp>
        <stp>BAR</stp>
        <stp/>
        <stp>Time</stp>
        <stp>ADC</stp>
        <stp>-601</stp>
        <stp>All</stp>
        <stp/>
        <stp/>
        <stp>False</stp>
        <stp>T</stp>
        <tr r="C603" s="1"/>
        <tr r="D603" s="1"/>
      </tp>
      <tp>
        <v>44833</v>
        <stp/>
        <stp>StudyData</stp>
        <stp>EP</stp>
        <stp>BAR</stp>
        <stp/>
        <stp>Time</stp>
        <stp>ADC</stp>
        <stp>-671</stp>
        <stp>All</stp>
        <stp/>
        <stp/>
        <stp>False</stp>
        <stp>T</stp>
        <tr r="C673" s="1"/>
        <tr r="D673" s="1"/>
      </tp>
      <tp>
        <v>44847</v>
        <stp/>
        <stp>StudyData</stp>
        <stp>EP</stp>
        <stp>BAR</stp>
        <stp/>
        <stp>Time</stp>
        <stp>ADC</stp>
        <stp>-661</stp>
        <stp>All</stp>
        <stp/>
        <stp/>
        <stp>False</stp>
        <stp>T</stp>
        <tr r="C663" s="1"/>
        <tr r="D663" s="1"/>
      </tp>
      <tp>
        <v>44861</v>
        <stp/>
        <stp>StudyData</stp>
        <stp>EP</stp>
        <stp>BAR</stp>
        <stp/>
        <stp>Time</stp>
        <stp>ADC</stp>
        <stp>-651</stp>
        <stp>All</stp>
        <stp/>
        <stp/>
        <stp>False</stp>
        <stp>T</stp>
        <tr r="C653" s="1"/>
        <tr r="D653" s="1"/>
      </tp>
      <tp>
        <v>44875</v>
        <stp/>
        <stp>StudyData</stp>
        <stp>EP</stp>
        <stp>BAR</stp>
        <stp/>
        <stp>Time</stp>
        <stp>ADC</stp>
        <stp>-641</stp>
        <stp>All</stp>
        <stp/>
        <stp/>
        <stp>False</stp>
        <stp>T</stp>
        <tr r="C643" s="1"/>
        <tr r="D643" s="1"/>
      </tp>
      <tp>
        <v>45531</v>
        <stp/>
        <stp>StudyData</stp>
        <stp>EP</stp>
        <stp>BAR</stp>
        <stp/>
        <stp>Time</stp>
        <stp>ADC</stp>
        <stp>-191</stp>
        <stp>All</stp>
        <stp/>
        <stp/>
        <stp>False</stp>
        <stp>T</stp>
        <tr r="D193" s="1"/>
        <tr r="C193" s="1"/>
      </tp>
      <tp>
        <v>45546</v>
        <stp/>
        <stp>StudyData</stp>
        <stp>EP</stp>
        <stp>BAR</stp>
        <stp/>
        <stp>Time</stp>
        <stp>ADC</stp>
        <stp>-181</stp>
        <stp>All</stp>
        <stp/>
        <stp/>
        <stp>False</stp>
        <stp>T</stp>
        <tr r="C183" s="1"/>
        <tr r="D183" s="1"/>
      </tp>
      <tp>
        <v>45616</v>
        <stp/>
        <stp>StudyData</stp>
        <stp>EP</stp>
        <stp>BAR</stp>
        <stp/>
        <stp>Time</stp>
        <stp>ADC</stp>
        <stp>-131</stp>
        <stp>All</stp>
        <stp/>
        <stp/>
        <stp>False</stp>
        <stp>T</stp>
        <tr r="C133" s="1"/>
        <tr r="D133" s="1"/>
      </tp>
      <tp>
        <v>45631</v>
        <stp/>
        <stp>StudyData</stp>
        <stp>EP</stp>
        <stp>BAR</stp>
        <stp/>
        <stp>Time</stp>
        <stp>ADC</stp>
        <stp>-121</stp>
        <stp>All</stp>
        <stp/>
        <stp/>
        <stp>False</stp>
        <stp>T</stp>
        <tr r="C123" s="1"/>
        <tr r="D123" s="1"/>
      </tp>
      <tp>
        <v>45645</v>
        <stp/>
        <stp>StudyData</stp>
        <stp>EP</stp>
        <stp>BAR</stp>
        <stp/>
        <stp>Time</stp>
        <stp>ADC</stp>
        <stp>-111</stp>
        <stp>All</stp>
        <stp/>
        <stp/>
        <stp>False</stp>
        <stp>T</stp>
        <tr r="C113" s="1"/>
        <tr r="D113" s="1"/>
      </tp>
      <tp>
        <v>45663</v>
        <stp/>
        <stp>StudyData</stp>
        <stp>EP</stp>
        <stp>BAR</stp>
        <stp/>
        <stp>Time</stp>
        <stp>ADC</stp>
        <stp>-101</stp>
        <stp>All</stp>
        <stp/>
        <stp/>
        <stp>False</stp>
        <stp>T</stp>
        <tr r="D103" s="1"/>
        <tr r="C103" s="1"/>
      </tp>
      <tp>
        <v>45560</v>
        <stp/>
        <stp>StudyData</stp>
        <stp>EP</stp>
        <stp>BAR</stp>
        <stp/>
        <stp>Time</stp>
        <stp>ADC</stp>
        <stp>-171</stp>
        <stp>All</stp>
        <stp/>
        <stp/>
        <stp>False</stp>
        <stp>T</stp>
        <tr r="C173" s="1"/>
        <tr r="D173" s="1"/>
      </tp>
      <tp>
        <v>45574</v>
        <stp/>
        <stp>StudyData</stp>
        <stp>EP</stp>
        <stp>BAR</stp>
        <stp/>
        <stp>Time</stp>
        <stp>ADC</stp>
        <stp>-161</stp>
        <stp>All</stp>
        <stp/>
        <stp/>
        <stp>False</stp>
        <stp>T</stp>
        <tr r="C163" s="1"/>
        <tr r="D163" s="1"/>
      </tp>
      <tp>
        <v>45588</v>
        <stp/>
        <stp>StudyData</stp>
        <stp>EP</stp>
        <stp>BAR</stp>
        <stp/>
        <stp>Time</stp>
        <stp>ADC</stp>
        <stp>-151</stp>
        <stp>All</stp>
        <stp/>
        <stp/>
        <stp>False</stp>
        <stp>T</stp>
        <tr r="C153" s="1"/>
        <tr r="D153" s="1"/>
      </tp>
      <tp>
        <v>45602</v>
        <stp/>
        <stp>StudyData</stp>
        <stp>EP</stp>
        <stp>BAR</stp>
        <stp/>
        <stp>Time</stp>
        <stp>ADC</stp>
        <stp>-141</stp>
        <stp>All</stp>
        <stp/>
        <stp/>
        <stp>False</stp>
        <stp>T</stp>
        <tr r="D143" s="1"/>
        <tr r="C143" s="1"/>
      </tp>
      <tp>
        <v>45238</v>
        <stp/>
        <stp>StudyData</stp>
        <stp>EP</stp>
        <stp>BAR</stp>
        <stp/>
        <stp>Time</stp>
        <stp>ADC</stp>
        <stp>-391</stp>
        <stp>All</stp>
        <stp/>
        <stp/>
        <stp>False</stp>
        <stp>T</stp>
        <tr r="C393" s="1"/>
        <tr r="D393" s="1"/>
      </tp>
      <tp>
        <v>45252</v>
        <stp/>
        <stp>StudyData</stp>
        <stp>EP</stp>
        <stp>BAR</stp>
        <stp/>
        <stp>Time</stp>
        <stp>ADC</stp>
        <stp>-381</stp>
        <stp>All</stp>
        <stp/>
        <stp/>
        <stp>False</stp>
        <stp>T</stp>
        <tr r="C383" s="1"/>
        <tr r="D383" s="1"/>
      </tp>
      <tp>
        <v>45328</v>
        <stp/>
        <stp>StudyData</stp>
        <stp>EP</stp>
        <stp>BAR</stp>
        <stp/>
        <stp>Time</stp>
        <stp>ADC</stp>
        <stp>-331</stp>
        <stp>All</stp>
        <stp/>
        <stp/>
        <stp>False</stp>
        <stp>T</stp>
        <tr r="C333" s="1"/>
        <tr r="D333" s="1"/>
      </tp>
      <tp>
        <v>45343</v>
        <stp/>
        <stp>StudyData</stp>
        <stp>EP</stp>
        <stp>BAR</stp>
        <stp/>
        <stp>Time</stp>
        <stp>ADC</stp>
        <stp>-321</stp>
        <stp>All</stp>
        <stp/>
        <stp/>
        <stp>False</stp>
        <stp>T</stp>
        <tr r="D323" s="1"/>
        <tr r="C323" s="1"/>
      </tp>
      <tp>
        <v>45357</v>
        <stp/>
        <stp>StudyData</stp>
        <stp>EP</stp>
        <stp>BAR</stp>
        <stp/>
        <stp>Time</stp>
        <stp>ADC</stp>
        <stp>-311</stp>
        <stp>All</stp>
        <stp/>
        <stp/>
        <stp>False</stp>
        <stp>T</stp>
        <tr r="C313" s="1"/>
        <tr r="D313" s="1"/>
      </tp>
      <tp>
        <v>45371</v>
        <stp/>
        <stp>StudyData</stp>
        <stp>EP</stp>
        <stp>BAR</stp>
        <stp/>
        <stp>Time</stp>
        <stp>ADC</stp>
        <stp>-301</stp>
        <stp>All</stp>
        <stp/>
        <stp/>
        <stp>False</stp>
        <stp>T</stp>
        <tr r="D303" s="1"/>
        <tr r="C303" s="1"/>
      </tp>
      <tp>
        <v>45267</v>
        <stp/>
        <stp>StudyData</stp>
        <stp>EP</stp>
        <stp>BAR</stp>
        <stp/>
        <stp>Time</stp>
        <stp>ADC</stp>
        <stp>-371</stp>
        <stp>All</stp>
        <stp/>
        <stp/>
        <stp>False</stp>
        <stp>T</stp>
        <tr r="C373" s="1"/>
        <tr r="D373" s="1"/>
      </tp>
      <tp>
        <v>45281</v>
        <stp/>
        <stp>StudyData</stp>
        <stp>EP</stp>
        <stp>BAR</stp>
        <stp/>
        <stp>Time</stp>
        <stp>ADC</stp>
        <stp>-361</stp>
        <stp>All</stp>
        <stp/>
        <stp/>
        <stp>False</stp>
        <stp>T</stp>
        <tr r="C363" s="1"/>
        <tr r="D363" s="1"/>
      </tp>
      <tp>
        <v>45299</v>
        <stp/>
        <stp>StudyData</stp>
        <stp>EP</stp>
        <stp>BAR</stp>
        <stp/>
        <stp>Time</stp>
        <stp>ADC</stp>
        <stp>-351</stp>
        <stp>All</stp>
        <stp/>
        <stp/>
        <stp>False</stp>
        <stp>T</stp>
        <tr r="C353" s="1"/>
        <tr r="D353" s="1"/>
      </tp>
      <tp>
        <v>45314</v>
        <stp/>
        <stp>StudyData</stp>
        <stp>EP</stp>
        <stp>BAR</stp>
        <stp/>
        <stp>Time</stp>
        <stp>ADC</stp>
        <stp>-341</stp>
        <stp>All</stp>
        <stp/>
        <stp/>
        <stp>False</stp>
        <stp>T</stp>
        <tr r="C343" s="1"/>
        <tr r="D343" s="1"/>
      </tp>
      <tp>
        <v>45386</v>
        <stp/>
        <stp>StudyData</stp>
        <stp>EP</stp>
        <stp>BAR</stp>
        <stp/>
        <stp>Time</stp>
        <stp>ADC</stp>
        <stp>-291</stp>
        <stp>All</stp>
        <stp/>
        <stp/>
        <stp>False</stp>
        <stp>T</stp>
        <tr r="C293" s="1"/>
        <tr r="D293" s="1"/>
      </tp>
      <tp>
        <v>45400</v>
        <stp/>
        <stp>StudyData</stp>
        <stp>EP</stp>
        <stp>BAR</stp>
        <stp/>
        <stp>Time</stp>
        <stp>ADC</stp>
        <stp>-281</stp>
        <stp>All</stp>
        <stp/>
        <stp/>
        <stp>False</stp>
        <stp>T</stp>
        <tr r="C283" s="1"/>
        <tr r="D283" s="1"/>
      </tp>
      <tp>
        <v>45474</v>
        <stp/>
        <stp>StudyData</stp>
        <stp>EP</stp>
        <stp>BAR</stp>
        <stp/>
        <stp>Time</stp>
        <stp>ADC</stp>
        <stp>-231</stp>
        <stp>All</stp>
        <stp/>
        <stp/>
        <stp>False</stp>
        <stp>T</stp>
        <tr r="C233" s="1"/>
        <tr r="D233" s="1"/>
      </tp>
      <tp>
        <v>45489</v>
        <stp/>
        <stp>StudyData</stp>
        <stp>EP</stp>
        <stp>BAR</stp>
        <stp/>
        <stp>Time</stp>
        <stp>ADC</stp>
        <stp>-221</stp>
        <stp>All</stp>
        <stp/>
        <stp/>
        <stp>False</stp>
        <stp>T</stp>
        <tr r="C223" s="1"/>
        <tr r="D223" s="1"/>
      </tp>
      <tp>
        <v>45503</v>
        <stp/>
        <stp>StudyData</stp>
        <stp>EP</stp>
        <stp>BAR</stp>
        <stp/>
        <stp>Time</stp>
        <stp>ADC</stp>
        <stp>-211</stp>
        <stp>All</stp>
        <stp/>
        <stp/>
        <stp>False</stp>
        <stp>T</stp>
        <tr r="C213" s="1"/>
        <tr r="D213" s="1"/>
      </tp>
      <tp>
        <v>45517</v>
        <stp/>
        <stp>StudyData</stp>
        <stp>EP</stp>
        <stp>BAR</stp>
        <stp/>
        <stp>Time</stp>
        <stp>ADC</stp>
        <stp>-201</stp>
        <stp>All</stp>
        <stp/>
        <stp/>
        <stp>False</stp>
        <stp>T</stp>
        <tr r="D203" s="1"/>
        <tr r="C203" s="1"/>
      </tp>
      <tp>
        <v>45414</v>
        <stp/>
        <stp>StudyData</stp>
        <stp>EP</stp>
        <stp>BAR</stp>
        <stp/>
        <stp>Time</stp>
        <stp>ADC</stp>
        <stp>-271</stp>
        <stp>All</stp>
        <stp/>
        <stp/>
        <stp>False</stp>
        <stp>T</stp>
        <tr r="C273" s="1"/>
        <tr r="D273" s="1"/>
      </tp>
      <tp>
        <v>45428</v>
        <stp/>
        <stp>StudyData</stp>
        <stp>EP</stp>
        <stp>BAR</stp>
        <stp/>
        <stp>Time</stp>
        <stp>ADC</stp>
        <stp>-261</stp>
        <stp>All</stp>
        <stp/>
        <stp/>
        <stp>False</stp>
        <stp>T</stp>
        <tr r="C263" s="1"/>
        <tr r="D263" s="1"/>
      </tp>
      <tp>
        <v>45443</v>
        <stp/>
        <stp>StudyData</stp>
        <stp>EP</stp>
        <stp>BAR</stp>
        <stp/>
        <stp>Time</stp>
        <stp>ADC</stp>
        <stp>-251</stp>
        <stp>All</stp>
        <stp/>
        <stp/>
        <stp>False</stp>
        <stp>T</stp>
        <tr r="C253" s="1"/>
        <tr r="D253" s="1"/>
      </tp>
      <tp>
        <v>45457</v>
        <stp/>
        <stp>StudyData</stp>
        <stp>EP</stp>
        <stp>BAR</stp>
        <stp/>
        <stp>Time</stp>
        <stp>ADC</stp>
        <stp>-241</stp>
        <stp>All</stp>
        <stp/>
        <stp/>
        <stp>False</stp>
        <stp>T</stp>
        <tr r="D243" s="1"/>
        <tr r="C243" s="1"/>
      </tp>
      <tp>
        <v>0</v>
        <stp/>
        <stp>StudyData</stp>
        <stp>CSForm(EP,Trend1:=5,Trend2:=5,Trend3:=5,Trend4:=5,Trend5:=5,Trend6:=5,Trend7:=5,Trend8:=5,Range7:=5,Range8:=5,Range9:=5,Range10:=5,Range11:=5,Range12:=5)</stp>
        <stp>Bar</stp>
        <stp/>
        <stp>Close</stp>
        <stp>ADC</stp>
        <stp>-5</stp>
        <stp/>
        <stp/>
        <stp/>
        <stp/>
        <stp>T</stp>
        <tr r="J7" s="1"/>
      </tp>
      <tp>
        <v>44371</v>
        <stp/>
        <stp>StudyData</stp>
        <stp>EP</stp>
        <stp>BAR</stp>
        <stp/>
        <stp>Time</stp>
        <stp>ADC</stp>
        <stp>-990</stp>
        <stp>All</stp>
        <stp/>
        <stp/>
        <stp>False</stp>
        <stp>T</stp>
        <tr r="D992" s="1"/>
        <tr r="C992" s="1"/>
      </tp>
      <tp>
        <v>44386</v>
        <stp/>
        <stp>StudyData</stp>
        <stp>EP</stp>
        <stp>BAR</stp>
        <stp/>
        <stp>Time</stp>
        <stp>ADC</stp>
        <stp>-980</stp>
        <stp>All</stp>
        <stp/>
        <stp/>
        <stp>False</stp>
        <stp>T</stp>
        <tr r="C982" s="1"/>
        <tr r="D982" s="1"/>
      </tp>
      <tp>
        <v>44459</v>
        <stp/>
        <stp>StudyData</stp>
        <stp>EP</stp>
        <stp>BAR</stp>
        <stp/>
        <stp>Time</stp>
        <stp>ADC</stp>
        <stp>-930</stp>
        <stp>All</stp>
        <stp/>
        <stp/>
        <stp>False</stp>
        <stp>T</stp>
        <tr r="D932" s="1"/>
        <tr r="C932" s="1"/>
      </tp>
      <tp>
        <v>44473</v>
        <stp/>
        <stp>StudyData</stp>
        <stp>EP</stp>
        <stp>BAR</stp>
        <stp/>
        <stp>Time</stp>
        <stp>ADC</stp>
        <stp>-920</stp>
        <stp>All</stp>
        <stp/>
        <stp/>
        <stp>False</stp>
        <stp>T</stp>
        <tr r="C922" s="1"/>
        <tr r="D922" s="1"/>
      </tp>
      <tp>
        <v>44487</v>
        <stp/>
        <stp>StudyData</stp>
        <stp>EP</stp>
        <stp>BAR</stp>
        <stp/>
        <stp>Time</stp>
        <stp>ADC</stp>
        <stp>-910</stp>
        <stp>All</stp>
        <stp/>
        <stp/>
        <stp>False</stp>
        <stp>T</stp>
        <tr r="C912" s="1"/>
        <tr r="D912" s="1"/>
      </tp>
      <tp>
        <v>44501</v>
        <stp/>
        <stp>StudyData</stp>
        <stp>EP</stp>
        <stp>BAR</stp>
        <stp/>
        <stp>Time</stp>
        <stp>ADC</stp>
        <stp>-900</stp>
        <stp>All</stp>
        <stp/>
        <stp/>
        <stp>False</stp>
        <stp>T</stp>
        <tr r="C902" s="1"/>
        <tr r="D902" s="1"/>
      </tp>
      <tp>
        <v>44400</v>
        <stp/>
        <stp>StudyData</stp>
        <stp>EP</stp>
        <stp>BAR</stp>
        <stp/>
        <stp>Time</stp>
        <stp>ADC</stp>
        <stp>-970</stp>
        <stp>All</stp>
        <stp/>
        <stp/>
        <stp>False</stp>
        <stp>T</stp>
        <tr r="C972" s="1"/>
        <tr r="D972" s="1"/>
      </tp>
      <tp>
        <v>44414</v>
        <stp/>
        <stp>StudyData</stp>
        <stp>EP</stp>
        <stp>BAR</stp>
        <stp/>
        <stp>Time</stp>
        <stp>ADC</stp>
        <stp>-960</stp>
        <stp>All</stp>
        <stp/>
        <stp/>
        <stp>False</stp>
        <stp>T</stp>
        <tr r="C962" s="1"/>
        <tr r="D962" s="1"/>
      </tp>
      <tp>
        <v>44428</v>
        <stp/>
        <stp>StudyData</stp>
        <stp>EP</stp>
        <stp>BAR</stp>
        <stp/>
        <stp>Time</stp>
        <stp>ADC</stp>
        <stp>-950</stp>
        <stp>All</stp>
        <stp/>
        <stp/>
        <stp>False</stp>
        <stp>T</stp>
        <tr r="C952" s="1"/>
        <tr r="D952" s="1"/>
      </tp>
      <tp>
        <v>44442</v>
        <stp/>
        <stp>StudyData</stp>
        <stp>EP</stp>
        <stp>BAR</stp>
        <stp/>
        <stp>Time</stp>
        <stp>ADC</stp>
        <stp>-940</stp>
        <stp>All</stp>
        <stp/>
        <stp/>
        <stp>False</stp>
        <stp>T</stp>
        <tr r="C942" s="1"/>
        <tr r="D942" s="1"/>
      </tp>
      <tp>
        <v>44515</v>
        <stp/>
        <stp>StudyData</stp>
        <stp>EP</stp>
        <stp>BAR</stp>
        <stp/>
        <stp>Time</stp>
        <stp>ADC</stp>
        <stp>-890</stp>
        <stp>All</stp>
        <stp/>
        <stp/>
        <stp>False</stp>
        <stp>T</stp>
        <tr r="C892" s="1"/>
        <tr r="D892" s="1"/>
      </tp>
      <tp>
        <v>44530</v>
        <stp/>
        <stp>StudyData</stp>
        <stp>EP</stp>
        <stp>BAR</stp>
        <stp/>
        <stp>Time</stp>
        <stp>ADC</stp>
        <stp>-880</stp>
        <stp>All</stp>
        <stp/>
        <stp/>
        <stp>False</stp>
        <stp>T</stp>
        <tr r="C882" s="1"/>
        <tr r="D882" s="1"/>
      </tp>
      <tp>
        <v>44602</v>
        <stp/>
        <stp>StudyData</stp>
        <stp>EP</stp>
        <stp>BAR</stp>
        <stp/>
        <stp>Time</stp>
        <stp>ADC</stp>
        <stp>-830</stp>
        <stp>All</stp>
        <stp/>
        <stp/>
        <stp>False</stp>
        <stp>T</stp>
        <tr r="C832" s="1"/>
        <tr r="D832" s="1"/>
      </tp>
      <tp>
        <v>44617</v>
        <stp/>
        <stp>StudyData</stp>
        <stp>EP</stp>
        <stp>BAR</stp>
        <stp/>
        <stp>Time</stp>
        <stp>ADC</stp>
        <stp>-820</stp>
        <stp>All</stp>
        <stp/>
        <stp/>
        <stp>False</stp>
        <stp>T</stp>
        <tr r="C822" s="1"/>
        <tr r="D822" s="1"/>
      </tp>
      <tp>
        <v>44631</v>
        <stp/>
        <stp>StudyData</stp>
        <stp>EP</stp>
        <stp>BAR</stp>
        <stp/>
        <stp>Time</stp>
        <stp>ADC</stp>
        <stp>-810</stp>
        <stp>All</stp>
        <stp/>
        <stp/>
        <stp>False</stp>
        <stp>T</stp>
        <tr r="C812" s="1"/>
        <tr r="D812" s="1"/>
      </tp>
      <tp>
        <v>44645</v>
        <stp/>
        <stp>StudyData</stp>
        <stp>EP</stp>
        <stp>BAR</stp>
        <stp/>
        <stp>Time</stp>
        <stp>ADC</stp>
        <stp>-800</stp>
        <stp>All</stp>
        <stp/>
        <stp/>
        <stp>False</stp>
        <stp>T</stp>
        <tr r="C802" s="1"/>
        <tr r="D802" s="1"/>
      </tp>
      <tp>
        <v>44544</v>
        <stp/>
        <stp>StudyData</stp>
        <stp>EP</stp>
        <stp>BAR</stp>
        <stp/>
        <stp>Time</stp>
        <stp>ADC</stp>
        <stp>-870</stp>
        <stp>All</stp>
        <stp/>
        <stp/>
        <stp>False</stp>
        <stp>T</stp>
        <tr r="C872" s="1"/>
        <tr r="D872" s="1"/>
      </tp>
      <tp>
        <v>44559</v>
        <stp/>
        <stp>StudyData</stp>
        <stp>EP</stp>
        <stp>BAR</stp>
        <stp/>
        <stp>Time</stp>
        <stp>ADC</stp>
        <stp>-860</stp>
        <stp>All</stp>
        <stp/>
        <stp/>
        <stp>False</stp>
        <stp>T</stp>
        <tr r="C862" s="1"/>
        <tr r="D862" s="1"/>
      </tp>
      <tp>
        <v>44573</v>
        <stp/>
        <stp>StudyData</stp>
        <stp>EP</stp>
        <stp>BAR</stp>
        <stp/>
        <stp>Time</stp>
        <stp>ADC</stp>
        <stp>-850</stp>
        <stp>All</stp>
        <stp/>
        <stp/>
        <stp>False</stp>
        <stp>T</stp>
        <tr r="C852" s="1"/>
        <tr r="D852" s="1"/>
      </tp>
      <tp>
        <v>44588</v>
        <stp/>
        <stp>StudyData</stp>
        <stp>EP</stp>
        <stp>BAR</stp>
        <stp/>
        <stp>Time</stp>
        <stp>ADC</stp>
        <stp>-840</stp>
        <stp>All</stp>
        <stp/>
        <stp/>
        <stp>False</stp>
        <stp>T</stp>
        <tr r="C842" s="1"/>
        <tr r="D842" s="1"/>
      </tp>
      <tp>
        <v>44952</v>
        <stp/>
        <stp>StudyData</stp>
        <stp>EP</stp>
        <stp>BAR</stp>
        <stp/>
        <stp>Time</stp>
        <stp>ADC</stp>
        <stp>-590</stp>
        <stp>All</stp>
        <stp/>
        <stp/>
        <stp>False</stp>
        <stp>T</stp>
        <tr r="D592" s="1"/>
        <tr r="C592" s="1"/>
      </tp>
      <tp>
        <v>44966</v>
        <stp/>
        <stp>StudyData</stp>
        <stp>EP</stp>
        <stp>BAR</stp>
        <stp/>
        <stp>Time</stp>
        <stp>ADC</stp>
        <stp>-580</stp>
        <stp>All</stp>
        <stp/>
        <stp/>
        <stp>False</stp>
        <stp>T</stp>
        <tr r="C582" s="1"/>
        <tr r="D582" s="1"/>
      </tp>
      <tp>
        <v>45037</v>
        <stp/>
        <stp>StudyData</stp>
        <stp>EP</stp>
        <stp>BAR</stp>
        <stp/>
        <stp>Time</stp>
        <stp>ADC</stp>
        <stp>-530</stp>
        <stp>All</stp>
        <stp/>
        <stp/>
        <stp>False</stp>
        <stp>T</stp>
        <tr r="D532" s="1"/>
        <tr r="C532" s="1"/>
      </tp>
      <tp>
        <v>45051</v>
        <stp/>
        <stp>StudyData</stp>
        <stp>EP</stp>
        <stp>BAR</stp>
        <stp/>
        <stp>Time</stp>
        <stp>ADC</stp>
        <stp>-520</stp>
        <stp>All</stp>
        <stp/>
        <stp/>
        <stp>False</stp>
        <stp>T</stp>
        <tr r="C522" s="1"/>
        <tr r="D522" s="1"/>
      </tp>
      <tp>
        <v>45065</v>
        <stp/>
        <stp>StudyData</stp>
        <stp>EP</stp>
        <stp>BAR</stp>
        <stp/>
        <stp>Time</stp>
        <stp>ADC</stp>
        <stp>-510</stp>
        <stp>All</stp>
        <stp/>
        <stp/>
        <stp>False</stp>
        <stp>T</stp>
        <tr r="C512" s="1"/>
        <tr r="D512" s="1"/>
      </tp>
      <tp>
        <v>45082</v>
        <stp/>
        <stp>StudyData</stp>
        <stp>EP</stp>
        <stp>BAR</stp>
        <stp/>
        <stp>Time</stp>
        <stp>ADC</stp>
        <stp>-500</stp>
        <stp>All</stp>
        <stp/>
        <stp/>
        <stp>False</stp>
        <stp>T</stp>
        <tr r="C502" s="1"/>
        <tr r="D502" s="1"/>
      </tp>
      <tp>
        <v>44981</v>
        <stp/>
        <stp>StudyData</stp>
        <stp>EP</stp>
        <stp>BAR</stp>
        <stp/>
        <stp>Time</stp>
        <stp>ADC</stp>
        <stp>-570</stp>
        <stp>All</stp>
        <stp/>
        <stp/>
        <stp>False</stp>
        <stp>T</stp>
        <tr r="C572" s="1"/>
        <tr r="D572" s="1"/>
      </tp>
      <tp>
        <v>44995</v>
        <stp/>
        <stp>StudyData</stp>
        <stp>EP</stp>
        <stp>BAR</stp>
        <stp/>
        <stp>Time</stp>
        <stp>ADC</stp>
        <stp>-560</stp>
        <stp>All</stp>
        <stp/>
        <stp/>
        <stp>False</stp>
        <stp>T</stp>
        <tr r="C562" s="1"/>
        <tr r="D562" s="1"/>
      </tp>
      <tp>
        <v>45009</v>
        <stp/>
        <stp>StudyData</stp>
        <stp>EP</stp>
        <stp>BAR</stp>
        <stp/>
        <stp>Time</stp>
        <stp>ADC</stp>
        <stp>-550</stp>
        <stp>All</stp>
        <stp/>
        <stp/>
        <stp>False</stp>
        <stp>T</stp>
        <tr r="C552" s="1"/>
        <tr r="D552" s="1"/>
      </tp>
      <tp>
        <v>45023</v>
        <stp/>
        <stp>StudyData</stp>
        <stp>EP</stp>
        <stp>BAR</stp>
        <stp/>
        <stp>Time</stp>
        <stp>ADC</stp>
        <stp>-540</stp>
        <stp>All</stp>
        <stp/>
        <stp/>
        <stp>False</stp>
        <stp>T</stp>
        <tr r="C542" s="1"/>
        <tr r="D542" s="1"/>
      </tp>
      <tp>
        <v>45097</v>
        <stp/>
        <stp>StudyData</stp>
        <stp>EP</stp>
        <stp>BAR</stp>
        <stp/>
        <stp>Time</stp>
        <stp>ADC</stp>
        <stp>-490</stp>
        <stp>All</stp>
        <stp/>
        <stp/>
        <stp>False</stp>
        <stp>T</stp>
        <tr r="C492" s="1"/>
        <tr r="D492" s="1"/>
      </tp>
      <tp>
        <v>45112</v>
        <stp/>
        <stp>StudyData</stp>
        <stp>EP</stp>
        <stp>BAR</stp>
        <stp/>
        <stp>Time</stp>
        <stp>ADC</stp>
        <stp>-480</stp>
        <stp>All</stp>
        <stp/>
        <stp/>
        <stp>False</stp>
        <stp>T</stp>
        <tr r="C482" s="1"/>
        <tr r="D482" s="1"/>
      </tp>
      <tp>
        <v>45183</v>
        <stp/>
        <stp>StudyData</stp>
        <stp>EP</stp>
        <stp>BAR</stp>
        <stp/>
        <stp>Time</stp>
        <stp>ADC</stp>
        <stp>-430</stp>
        <stp>All</stp>
        <stp/>
        <stp/>
        <stp>False</stp>
        <stp>T</stp>
        <tr r="C432" s="1"/>
        <tr r="D432" s="1"/>
      </tp>
      <tp>
        <v>45197</v>
        <stp/>
        <stp>StudyData</stp>
        <stp>EP</stp>
        <stp>BAR</stp>
        <stp/>
        <stp>Time</stp>
        <stp>ADC</stp>
        <stp>-420</stp>
        <stp>All</stp>
        <stp/>
        <stp/>
        <stp>False</stp>
        <stp>T</stp>
        <tr r="C422" s="1"/>
        <tr r="D422" s="1"/>
      </tp>
      <tp>
        <v>45211</v>
        <stp/>
        <stp>StudyData</stp>
        <stp>EP</stp>
        <stp>BAR</stp>
        <stp/>
        <stp>Time</stp>
        <stp>ADC</stp>
        <stp>-410</stp>
        <stp>All</stp>
        <stp/>
        <stp/>
        <stp>False</stp>
        <stp>T</stp>
        <tr r="C412" s="1"/>
        <tr r="D412" s="1"/>
      </tp>
      <tp>
        <v>45225</v>
        <stp/>
        <stp>StudyData</stp>
        <stp>EP</stp>
        <stp>BAR</stp>
        <stp/>
        <stp>Time</stp>
        <stp>ADC</stp>
        <stp>-400</stp>
        <stp>All</stp>
        <stp/>
        <stp/>
        <stp>False</stp>
        <stp>T</stp>
        <tr r="D402" s="1"/>
        <tr r="C402" s="1"/>
      </tp>
      <tp>
        <v>45126</v>
        <stp/>
        <stp>StudyData</stp>
        <stp>EP</stp>
        <stp>BAR</stp>
        <stp/>
        <stp>Time</stp>
        <stp>ADC</stp>
        <stp>-470</stp>
        <stp>All</stp>
        <stp/>
        <stp/>
        <stp>False</stp>
        <stp>T</stp>
        <tr r="C472" s="1"/>
        <tr r="D472" s="1"/>
      </tp>
      <tp>
        <v>45140</v>
        <stp/>
        <stp>StudyData</stp>
        <stp>EP</stp>
        <stp>BAR</stp>
        <stp/>
        <stp>Time</stp>
        <stp>ADC</stp>
        <stp>-460</stp>
        <stp>All</stp>
        <stp/>
        <stp/>
        <stp>False</stp>
        <stp>T</stp>
        <tr r="C462" s="1"/>
        <tr r="D462" s="1"/>
      </tp>
      <tp>
        <v>45154</v>
        <stp/>
        <stp>StudyData</stp>
        <stp>EP</stp>
        <stp>BAR</stp>
        <stp/>
        <stp>Time</stp>
        <stp>ADC</stp>
        <stp>-450</stp>
        <stp>All</stp>
        <stp/>
        <stp/>
        <stp>False</stp>
        <stp>T</stp>
        <tr r="C452" s="1"/>
        <tr r="D452" s="1"/>
      </tp>
      <tp>
        <v>45168</v>
        <stp/>
        <stp>StudyData</stp>
        <stp>EP</stp>
        <stp>BAR</stp>
        <stp/>
        <stp>Time</stp>
        <stp>ADC</stp>
        <stp>-440</stp>
        <stp>All</stp>
        <stp/>
        <stp/>
        <stp>False</stp>
        <stp>T</stp>
        <tr r="C442" s="1"/>
        <tr r="D442" s="1"/>
      </tp>
      <tp>
        <v>44659</v>
        <stp/>
        <stp>StudyData</stp>
        <stp>EP</stp>
        <stp>BAR</stp>
        <stp/>
        <stp>Time</stp>
        <stp>ADC</stp>
        <stp>-790</stp>
        <stp>All</stp>
        <stp/>
        <stp/>
        <stp>False</stp>
        <stp>T</stp>
        <tr r="C792" s="1"/>
        <tr r="D792" s="1"/>
      </tp>
      <tp>
        <v>44676</v>
        <stp/>
        <stp>StudyData</stp>
        <stp>EP</stp>
        <stp>BAR</stp>
        <stp/>
        <stp>Time</stp>
        <stp>ADC</stp>
        <stp>-780</stp>
        <stp>All</stp>
        <stp/>
        <stp/>
        <stp>False</stp>
        <stp>T</stp>
        <tr r="C782" s="1"/>
        <tr r="D782" s="1"/>
      </tp>
      <tp>
        <v>44749</v>
        <stp/>
        <stp>StudyData</stp>
        <stp>EP</stp>
        <stp>BAR</stp>
        <stp/>
        <stp>Time</stp>
        <stp>ADC</stp>
        <stp>-730</stp>
        <stp>All</stp>
        <stp/>
        <stp/>
        <stp>False</stp>
        <stp>T</stp>
        <tr r="D732" s="1"/>
        <tr r="C732" s="1"/>
      </tp>
      <tp>
        <v>44763</v>
        <stp/>
        <stp>StudyData</stp>
        <stp>EP</stp>
        <stp>BAR</stp>
        <stp/>
        <stp>Time</stp>
        <stp>ADC</stp>
        <stp>-720</stp>
        <stp>All</stp>
        <stp/>
        <stp/>
        <stp>False</stp>
        <stp>T</stp>
        <tr r="C722" s="1"/>
        <tr r="D722" s="1"/>
      </tp>
      <tp>
        <v>44777</v>
        <stp/>
        <stp>StudyData</stp>
        <stp>EP</stp>
        <stp>BAR</stp>
        <stp/>
        <stp>Time</stp>
        <stp>ADC</stp>
        <stp>-710</stp>
        <stp>All</stp>
        <stp/>
        <stp/>
        <stp>False</stp>
        <stp>T</stp>
        <tr r="C712" s="1"/>
        <tr r="D712" s="1"/>
      </tp>
      <tp>
        <v>44791</v>
        <stp/>
        <stp>StudyData</stp>
        <stp>EP</stp>
        <stp>BAR</stp>
        <stp/>
        <stp>Time</stp>
        <stp>ADC</stp>
        <stp>-700</stp>
        <stp>All</stp>
        <stp/>
        <stp/>
        <stp>False</stp>
        <stp>T</stp>
        <tr r="C702" s="1"/>
        <tr r="D702" s="1"/>
      </tp>
      <tp>
        <v>44690</v>
        <stp/>
        <stp>StudyData</stp>
        <stp>EP</stp>
        <stp>BAR</stp>
        <stp/>
        <stp>Time</stp>
        <stp>ADC</stp>
        <stp>-770</stp>
        <stp>All</stp>
        <stp/>
        <stp/>
        <stp>False</stp>
        <stp>T</stp>
        <tr r="C772" s="1"/>
        <tr r="D772" s="1"/>
      </tp>
      <tp>
        <v>44704</v>
        <stp/>
        <stp>StudyData</stp>
        <stp>EP</stp>
        <stp>BAR</stp>
        <stp/>
        <stp>Time</stp>
        <stp>ADC</stp>
        <stp>-760</stp>
        <stp>All</stp>
        <stp/>
        <stp/>
        <stp>False</stp>
        <stp>T</stp>
        <tr r="C762" s="1"/>
        <tr r="D762" s="1"/>
      </tp>
      <tp>
        <v>44719</v>
        <stp/>
        <stp>StudyData</stp>
        <stp>EP</stp>
        <stp>BAR</stp>
        <stp/>
        <stp>Time</stp>
        <stp>ADC</stp>
        <stp>-750</stp>
        <stp>All</stp>
        <stp/>
        <stp/>
        <stp>False</stp>
        <stp>T</stp>
        <tr r="C752" s="1"/>
        <tr r="D752" s="1"/>
      </tp>
      <tp>
        <v>44734</v>
        <stp/>
        <stp>StudyData</stp>
        <stp>EP</stp>
        <stp>BAR</stp>
        <stp/>
        <stp>Time</stp>
        <stp>ADC</stp>
        <stp>-740</stp>
        <stp>All</stp>
        <stp/>
        <stp/>
        <stp>False</stp>
        <stp>T</stp>
        <tr r="C742" s="1"/>
        <tr r="D742" s="1"/>
      </tp>
      <tp>
        <v>44805</v>
        <stp/>
        <stp>StudyData</stp>
        <stp>EP</stp>
        <stp>BAR</stp>
        <stp/>
        <stp>Time</stp>
        <stp>ADC</stp>
        <stp>-690</stp>
        <stp>All</stp>
        <stp/>
        <stp/>
        <stp>False</stp>
        <stp>T</stp>
        <tr r="D692" s="1"/>
        <tr r="C692" s="1"/>
      </tp>
      <tp>
        <v>44820</v>
        <stp/>
        <stp>StudyData</stp>
        <stp>EP</stp>
        <stp>BAR</stp>
        <stp/>
        <stp>Time</stp>
        <stp>ADC</stp>
        <stp>-680</stp>
        <stp>All</stp>
        <stp/>
        <stp/>
        <stp>False</stp>
        <stp>T</stp>
        <tr r="D682" s="1"/>
        <tr r="C682" s="1"/>
      </tp>
      <tp>
        <v>44893</v>
        <stp/>
        <stp>StudyData</stp>
        <stp>EP</stp>
        <stp>BAR</stp>
        <stp/>
        <stp>Time</stp>
        <stp>ADC</stp>
        <stp>-630</stp>
        <stp>All</stp>
        <stp/>
        <stp/>
        <stp>False</stp>
        <stp>T</stp>
        <tr r="C632" s="1"/>
        <tr r="D632" s="1"/>
      </tp>
      <tp>
        <v>44907</v>
        <stp/>
        <stp>StudyData</stp>
        <stp>EP</stp>
        <stp>BAR</stp>
        <stp/>
        <stp>Time</stp>
        <stp>ADC</stp>
        <stp>-620</stp>
        <stp>All</stp>
        <stp/>
        <stp/>
        <stp>False</stp>
        <stp>T</stp>
        <tr r="C622" s="1"/>
        <tr r="D622" s="1"/>
      </tp>
      <tp>
        <v>44922</v>
        <stp/>
        <stp>StudyData</stp>
        <stp>EP</stp>
        <stp>BAR</stp>
        <stp/>
        <stp>Time</stp>
        <stp>ADC</stp>
        <stp>-610</stp>
        <stp>All</stp>
        <stp/>
        <stp/>
        <stp>False</stp>
        <stp>T</stp>
        <tr r="C612" s="1"/>
        <tr r="D612" s="1"/>
      </tp>
      <tp>
        <v>44937</v>
        <stp/>
        <stp>StudyData</stp>
        <stp>EP</stp>
        <stp>BAR</stp>
        <stp/>
        <stp>Time</stp>
        <stp>ADC</stp>
        <stp>-600</stp>
        <stp>All</stp>
        <stp/>
        <stp/>
        <stp>False</stp>
        <stp>T</stp>
        <tr r="C602" s="1"/>
        <tr r="D602" s="1"/>
      </tp>
      <tp>
        <v>44834</v>
        <stp/>
        <stp>StudyData</stp>
        <stp>EP</stp>
        <stp>BAR</stp>
        <stp/>
        <stp>Time</stp>
        <stp>ADC</stp>
        <stp>-670</stp>
        <stp>All</stp>
        <stp/>
        <stp/>
        <stp>False</stp>
        <stp>T</stp>
        <tr r="C672" s="1"/>
        <tr r="D672" s="1"/>
      </tp>
      <tp>
        <v>44848</v>
        <stp/>
        <stp>StudyData</stp>
        <stp>EP</stp>
        <stp>BAR</stp>
        <stp/>
        <stp>Time</stp>
        <stp>ADC</stp>
        <stp>-660</stp>
        <stp>All</stp>
        <stp/>
        <stp/>
        <stp>False</stp>
        <stp>T</stp>
        <tr r="C662" s="1"/>
        <tr r="D662" s="1"/>
      </tp>
      <tp>
        <v>44862</v>
        <stp/>
        <stp>StudyData</stp>
        <stp>EP</stp>
        <stp>BAR</stp>
        <stp/>
        <stp>Time</stp>
        <stp>ADC</stp>
        <stp>-650</stp>
        <stp>All</stp>
        <stp/>
        <stp/>
        <stp>False</stp>
        <stp>T</stp>
        <tr r="C652" s="1"/>
        <tr r="D652" s="1"/>
      </tp>
      <tp>
        <v>44876</v>
        <stp/>
        <stp>StudyData</stp>
        <stp>EP</stp>
        <stp>BAR</stp>
        <stp/>
        <stp>Time</stp>
        <stp>ADC</stp>
        <stp>-640</stp>
        <stp>All</stp>
        <stp/>
        <stp/>
        <stp>False</stp>
        <stp>T</stp>
        <tr r="C642" s="1"/>
        <tr r="D642" s="1"/>
      </tp>
      <tp>
        <v>45532</v>
        <stp/>
        <stp>StudyData</stp>
        <stp>EP</stp>
        <stp>BAR</stp>
        <stp/>
        <stp>Time</stp>
        <stp>ADC</stp>
        <stp>-190</stp>
        <stp>All</stp>
        <stp/>
        <stp/>
        <stp>False</stp>
        <stp>T</stp>
        <tr r="C192" s="1"/>
        <tr r="D192" s="1"/>
      </tp>
      <tp>
        <v>45547</v>
        <stp/>
        <stp>StudyData</stp>
        <stp>EP</stp>
        <stp>BAR</stp>
        <stp/>
        <stp>Time</stp>
        <stp>ADC</stp>
        <stp>-180</stp>
        <stp>All</stp>
        <stp/>
        <stp/>
        <stp>False</stp>
        <stp>T</stp>
        <tr r="C182" s="1"/>
        <tr r="D182" s="1"/>
      </tp>
      <tp>
        <v>45617</v>
        <stp/>
        <stp>StudyData</stp>
        <stp>EP</stp>
        <stp>BAR</stp>
        <stp/>
        <stp>Time</stp>
        <stp>ADC</stp>
        <stp>-130</stp>
        <stp>All</stp>
        <stp/>
        <stp/>
        <stp>False</stp>
        <stp>T</stp>
        <tr r="C132" s="1"/>
        <tr r="D132" s="1"/>
      </tp>
      <tp>
        <v>45632</v>
        <stp/>
        <stp>StudyData</stp>
        <stp>EP</stp>
        <stp>BAR</stp>
        <stp/>
        <stp>Time</stp>
        <stp>ADC</stp>
        <stp>-120</stp>
        <stp>All</stp>
        <stp/>
        <stp/>
        <stp>False</stp>
        <stp>T</stp>
        <tr r="C122" s="1"/>
        <tr r="D122" s="1"/>
      </tp>
      <tp>
        <v>45646</v>
        <stp/>
        <stp>StudyData</stp>
        <stp>EP</stp>
        <stp>BAR</stp>
        <stp/>
        <stp>Time</stp>
        <stp>ADC</stp>
        <stp>-110</stp>
        <stp>All</stp>
        <stp/>
        <stp/>
        <stp>False</stp>
        <stp>T</stp>
        <tr r="D112" s="1"/>
        <tr r="C112" s="1"/>
      </tp>
      <tp>
        <v>45664</v>
        <stp/>
        <stp>StudyData</stp>
        <stp>EP</stp>
        <stp>BAR</stp>
        <stp/>
        <stp>Time</stp>
        <stp>ADC</stp>
        <stp>-100</stp>
        <stp>All</stp>
        <stp/>
        <stp/>
        <stp>False</stp>
        <stp>T</stp>
        <tr r="C102" s="1"/>
        <tr r="D102" s="1"/>
      </tp>
      <tp>
        <v>45561</v>
        <stp/>
        <stp>StudyData</stp>
        <stp>EP</stp>
        <stp>BAR</stp>
        <stp/>
        <stp>Time</stp>
        <stp>ADC</stp>
        <stp>-170</stp>
        <stp>All</stp>
        <stp/>
        <stp/>
        <stp>False</stp>
        <stp>T</stp>
        <tr r="C172" s="1"/>
        <tr r="D172" s="1"/>
      </tp>
      <tp>
        <v>45575</v>
        <stp/>
        <stp>StudyData</stp>
        <stp>EP</stp>
        <stp>BAR</stp>
        <stp/>
        <stp>Time</stp>
        <stp>ADC</stp>
        <stp>-160</stp>
        <stp>All</stp>
        <stp/>
        <stp/>
        <stp>False</stp>
        <stp>T</stp>
        <tr r="C162" s="1"/>
        <tr r="D162" s="1"/>
      </tp>
      <tp>
        <v>45589</v>
        <stp/>
        <stp>StudyData</stp>
        <stp>EP</stp>
        <stp>BAR</stp>
        <stp/>
        <stp>Time</stp>
        <stp>ADC</stp>
        <stp>-150</stp>
        <stp>All</stp>
        <stp/>
        <stp/>
        <stp>False</stp>
        <stp>T</stp>
        <tr r="D152" s="1"/>
        <tr r="C152" s="1"/>
      </tp>
      <tp>
        <v>45603</v>
        <stp/>
        <stp>StudyData</stp>
        <stp>EP</stp>
        <stp>BAR</stp>
        <stp/>
        <stp>Time</stp>
        <stp>ADC</stp>
        <stp>-140</stp>
        <stp>All</stp>
        <stp/>
        <stp/>
        <stp>False</stp>
        <stp>T</stp>
        <tr r="C142" s="1"/>
        <tr r="D142" s="1"/>
      </tp>
      <tp>
        <v>45239</v>
        <stp/>
        <stp>StudyData</stp>
        <stp>EP</stp>
        <stp>BAR</stp>
        <stp/>
        <stp>Time</stp>
        <stp>ADC</stp>
        <stp>-390</stp>
        <stp>All</stp>
        <stp/>
        <stp/>
        <stp>False</stp>
        <stp>T</stp>
        <tr r="C392" s="1"/>
        <tr r="D392" s="1"/>
      </tp>
      <tp>
        <v>45254</v>
        <stp/>
        <stp>StudyData</stp>
        <stp>EP</stp>
        <stp>BAR</stp>
        <stp/>
        <stp>Time</stp>
        <stp>ADC</stp>
        <stp>-380</stp>
        <stp>All</stp>
        <stp/>
        <stp/>
        <stp>False</stp>
        <stp>T</stp>
        <tr r="C382" s="1"/>
        <tr r="D382" s="1"/>
      </tp>
      <tp>
        <v>45329</v>
        <stp/>
        <stp>StudyData</stp>
        <stp>EP</stp>
        <stp>BAR</stp>
        <stp/>
        <stp>Time</stp>
        <stp>ADC</stp>
        <stp>-330</stp>
        <stp>All</stp>
        <stp/>
        <stp/>
        <stp>False</stp>
        <stp>T</stp>
        <tr r="C332" s="1"/>
        <tr r="D332" s="1"/>
      </tp>
      <tp>
        <v>45344</v>
        <stp/>
        <stp>StudyData</stp>
        <stp>EP</stp>
        <stp>BAR</stp>
        <stp/>
        <stp>Time</stp>
        <stp>ADC</stp>
        <stp>-320</stp>
        <stp>All</stp>
        <stp/>
        <stp/>
        <stp>False</stp>
        <stp>T</stp>
        <tr r="C322" s="1"/>
        <tr r="D322" s="1"/>
      </tp>
      <tp>
        <v>45358</v>
        <stp/>
        <stp>StudyData</stp>
        <stp>EP</stp>
        <stp>BAR</stp>
        <stp/>
        <stp>Time</stp>
        <stp>ADC</stp>
        <stp>-310</stp>
        <stp>All</stp>
        <stp/>
        <stp/>
        <stp>False</stp>
        <stp>T</stp>
        <tr r="C312" s="1"/>
        <tr r="D312" s="1"/>
      </tp>
      <tp>
        <v>45372</v>
        <stp/>
        <stp>StudyData</stp>
        <stp>EP</stp>
        <stp>BAR</stp>
        <stp/>
        <stp>Time</stp>
        <stp>ADC</stp>
        <stp>-300</stp>
        <stp>All</stp>
        <stp/>
        <stp/>
        <stp>False</stp>
        <stp>T</stp>
        <tr r="D302" s="1"/>
        <tr r="C302" s="1"/>
      </tp>
      <tp>
        <v>45268</v>
        <stp/>
        <stp>StudyData</stp>
        <stp>EP</stp>
        <stp>BAR</stp>
        <stp/>
        <stp>Time</stp>
        <stp>ADC</stp>
        <stp>-370</stp>
        <stp>All</stp>
        <stp/>
        <stp/>
        <stp>False</stp>
        <stp>T</stp>
        <tr r="C372" s="1"/>
        <tr r="D372" s="1"/>
      </tp>
      <tp>
        <v>45282</v>
        <stp/>
        <stp>StudyData</stp>
        <stp>EP</stp>
        <stp>BAR</stp>
        <stp/>
        <stp>Time</stp>
        <stp>ADC</stp>
        <stp>-360</stp>
        <stp>All</stp>
        <stp/>
        <stp/>
        <stp>False</stp>
        <stp>T</stp>
        <tr r="C362" s="1"/>
        <tr r="D362" s="1"/>
      </tp>
      <tp>
        <v>45300</v>
        <stp/>
        <stp>StudyData</stp>
        <stp>EP</stp>
        <stp>BAR</stp>
        <stp/>
        <stp>Time</stp>
        <stp>ADC</stp>
        <stp>-350</stp>
        <stp>All</stp>
        <stp/>
        <stp/>
        <stp>False</stp>
        <stp>T</stp>
        <tr r="C352" s="1"/>
        <tr r="D352" s="1"/>
      </tp>
      <tp>
        <v>45315</v>
        <stp/>
        <stp>StudyData</stp>
        <stp>EP</stp>
        <stp>BAR</stp>
        <stp/>
        <stp>Time</stp>
        <stp>ADC</stp>
        <stp>-340</stp>
        <stp>All</stp>
        <stp/>
        <stp/>
        <stp>False</stp>
        <stp>T</stp>
        <tr r="C342" s="1"/>
        <tr r="D342" s="1"/>
      </tp>
      <tp>
        <v>45387</v>
        <stp/>
        <stp>StudyData</stp>
        <stp>EP</stp>
        <stp>BAR</stp>
        <stp/>
        <stp>Time</stp>
        <stp>ADC</stp>
        <stp>-290</stp>
        <stp>All</stp>
        <stp/>
        <stp/>
        <stp>False</stp>
        <stp>T</stp>
        <tr r="D292" s="1"/>
        <tr r="C292" s="1"/>
      </tp>
      <tp>
        <v>45401</v>
        <stp/>
        <stp>StudyData</stp>
        <stp>EP</stp>
        <stp>BAR</stp>
        <stp/>
        <stp>Time</stp>
        <stp>ADC</stp>
        <stp>-280</stp>
        <stp>All</stp>
        <stp/>
        <stp/>
        <stp>False</stp>
        <stp>T</stp>
        <tr r="C282" s="1"/>
        <tr r="D282" s="1"/>
      </tp>
      <tp>
        <v>45475</v>
        <stp/>
        <stp>StudyData</stp>
        <stp>EP</stp>
        <stp>BAR</stp>
        <stp/>
        <stp>Time</stp>
        <stp>ADC</stp>
        <stp>-230</stp>
        <stp>All</stp>
        <stp/>
        <stp/>
        <stp>False</stp>
        <stp>T</stp>
        <tr r="C232" s="1"/>
        <tr r="D232" s="1"/>
      </tp>
      <tp>
        <v>45490</v>
        <stp/>
        <stp>StudyData</stp>
        <stp>EP</stp>
        <stp>BAR</stp>
        <stp/>
        <stp>Time</stp>
        <stp>ADC</stp>
        <stp>-220</stp>
        <stp>All</stp>
        <stp/>
        <stp/>
        <stp>False</stp>
        <stp>T</stp>
        <tr r="C222" s="1"/>
        <tr r="D222" s="1"/>
      </tp>
      <tp>
        <v>45504</v>
        <stp/>
        <stp>StudyData</stp>
        <stp>EP</stp>
        <stp>BAR</stp>
        <stp/>
        <stp>Time</stp>
        <stp>ADC</stp>
        <stp>-210</stp>
        <stp>All</stp>
        <stp/>
        <stp/>
        <stp>False</stp>
        <stp>T</stp>
        <tr r="C212" s="1"/>
        <tr r="D212" s="1"/>
      </tp>
      <tp>
        <v>45518</v>
        <stp/>
        <stp>StudyData</stp>
        <stp>EP</stp>
        <stp>BAR</stp>
        <stp/>
        <stp>Time</stp>
        <stp>ADC</stp>
        <stp>-200</stp>
        <stp>All</stp>
        <stp/>
        <stp/>
        <stp>False</stp>
        <stp>T</stp>
        <tr r="C202" s="1"/>
        <tr r="D202" s="1"/>
      </tp>
      <tp>
        <v>45415</v>
        <stp/>
        <stp>StudyData</stp>
        <stp>EP</stp>
        <stp>BAR</stp>
        <stp/>
        <stp>Time</stp>
        <stp>ADC</stp>
        <stp>-270</stp>
        <stp>All</stp>
        <stp/>
        <stp/>
        <stp>False</stp>
        <stp>T</stp>
        <tr r="C272" s="1"/>
        <tr r="D272" s="1"/>
      </tp>
      <tp>
        <v>45429</v>
        <stp/>
        <stp>StudyData</stp>
        <stp>EP</stp>
        <stp>BAR</stp>
        <stp/>
        <stp>Time</stp>
        <stp>ADC</stp>
        <stp>-260</stp>
        <stp>All</stp>
        <stp/>
        <stp/>
        <stp>False</stp>
        <stp>T</stp>
        <tr r="C262" s="1"/>
        <tr r="D262" s="1"/>
      </tp>
      <tp>
        <v>45446</v>
        <stp/>
        <stp>StudyData</stp>
        <stp>EP</stp>
        <stp>BAR</stp>
        <stp/>
        <stp>Time</stp>
        <stp>ADC</stp>
        <stp>-250</stp>
        <stp>All</stp>
        <stp/>
        <stp/>
        <stp>False</stp>
        <stp>T</stp>
        <tr r="D252" s="1"/>
        <tr r="C252" s="1"/>
      </tp>
      <tp>
        <v>45460</v>
        <stp/>
        <stp>StudyData</stp>
        <stp>EP</stp>
        <stp>BAR</stp>
        <stp/>
        <stp>Time</stp>
        <stp>ADC</stp>
        <stp>-240</stp>
        <stp>All</stp>
        <stp/>
        <stp/>
        <stp>False</stp>
        <stp>T</stp>
        <tr r="C242" s="1"/>
        <tr r="D242" s="1"/>
      </tp>
      <tp>
        <v>0</v>
        <stp/>
        <stp>StudyData</stp>
        <stp>CSForm(EP,Trend1:=5,Trend2:=5,Trend3:=5,Trend4:=5,Trend5:=5,Trend6:=5,Trend7:=5,Trend8:=5,Range7:=5,Range8:=5,Range9:=5,Range10:=5,Range11:=5,Range12:=5)</stp>
        <stp>Bar</stp>
        <stp/>
        <stp>Close</stp>
        <stp>ADC</stp>
        <stp>-4</stp>
        <stp/>
        <stp/>
        <stp/>
        <stp/>
        <stp>T</stp>
        <tr r="J6" s="1"/>
      </tp>
      <tp>
        <v>44368</v>
        <stp/>
        <stp>StudyData</stp>
        <stp>EP</stp>
        <stp>BAR</stp>
        <stp/>
        <stp>Time</stp>
        <stp>ADC</stp>
        <stp>-993</stp>
        <stp>All</stp>
        <stp/>
        <stp/>
        <stp>False</stp>
        <stp>T</stp>
        <tr r="C995" s="1"/>
        <tr r="D995" s="1"/>
      </tp>
      <tp>
        <v>44383</v>
        <stp/>
        <stp>StudyData</stp>
        <stp>EP</stp>
        <stp>BAR</stp>
        <stp/>
        <stp>Time</stp>
        <stp>ADC</stp>
        <stp>-983</stp>
        <stp>All</stp>
        <stp/>
        <stp/>
        <stp>False</stp>
        <stp>T</stp>
        <tr r="C985" s="1"/>
        <tr r="D985" s="1"/>
      </tp>
      <tp>
        <v>44454</v>
        <stp/>
        <stp>StudyData</stp>
        <stp>EP</stp>
        <stp>BAR</stp>
        <stp/>
        <stp>Time</stp>
        <stp>ADC</stp>
        <stp>-933</stp>
        <stp>All</stp>
        <stp/>
        <stp/>
        <stp>False</stp>
        <stp>T</stp>
        <tr r="C935" s="1"/>
        <tr r="D935" s="1"/>
      </tp>
      <tp>
        <v>44468</v>
        <stp/>
        <stp>StudyData</stp>
        <stp>EP</stp>
        <stp>BAR</stp>
        <stp/>
        <stp>Time</stp>
        <stp>ADC</stp>
        <stp>-923</stp>
        <stp>All</stp>
        <stp/>
        <stp/>
        <stp>False</stp>
        <stp>T</stp>
        <tr r="D925" s="1"/>
        <tr r="C925" s="1"/>
      </tp>
      <tp>
        <v>44482</v>
        <stp/>
        <stp>StudyData</stp>
        <stp>EP</stp>
        <stp>BAR</stp>
        <stp/>
        <stp>Time</stp>
        <stp>ADC</stp>
        <stp>-913</stp>
        <stp>All</stp>
        <stp/>
        <stp/>
        <stp>False</stp>
        <stp>T</stp>
        <tr r="C915" s="1"/>
        <tr r="D915" s="1"/>
      </tp>
      <tp>
        <v>44496</v>
        <stp/>
        <stp>StudyData</stp>
        <stp>EP</stp>
        <stp>BAR</stp>
        <stp/>
        <stp>Time</stp>
        <stp>ADC</stp>
        <stp>-903</stp>
        <stp>All</stp>
        <stp/>
        <stp/>
        <stp>False</stp>
        <stp>T</stp>
        <tr r="C905" s="1"/>
        <tr r="D905" s="1"/>
      </tp>
      <tp>
        <v>44397</v>
        <stp/>
        <stp>StudyData</stp>
        <stp>EP</stp>
        <stp>BAR</stp>
        <stp/>
        <stp>Time</stp>
        <stp>ADC</stp>
        <stp>-973</stp>
        <stp>All</stp>
        <stp/>
        <stp/>
        <stp>False</stp>
        <stp>T</stp>
        <tr r="C975" s="1"/>
        <tr r="D975" s="1"/>
      </tp>
      <tp>
        <v>44411</v>
        <stp/>
        <stp>StudyData</stp>
        <stp>EP</stp>
        <stp>BAR</stp>
        <stp/>
        <stp>Time</stp>
        <stp>ADC</stp>
        <stp>-963</stp>
        <stp>All</stp>
        <stp/>
        <stp/>
        <stp>False</stp>
        <stp>T</stp>
        <tr r="C965" s="1"/>
        <tr r="D965" s="1"/>
      </tp>
      <tp>
        <v>44425</v>
        <stp/>
        <stp>StudyData</stp>
        <stp>EP</stp>
        <stp>BAR</stp>
        <stp/>
        <stp>Time</stp>
        <stp>ADC</stp>
        <stp>-953</stp>
        <stp>All</stp>
        <stp/>
        <stp/>
        <stp>False</stp>
        <stp>T</stp>
        <tr r="C955" s="1"/>
        <tr r="D955" s="1"/>
      </tp>
      <tp>
        <v>44439</v>
        <stp/>
        <stp>StudyData</stp>
        <stp>EP</stp>
        <stp>BAR</stp>
        <stp/>
        <stp>Time</stp>
        <stp>ADC</stp>
        <stp>-943</stp>
        <stp>All</stp>
        <stp/>
        <stp/>
        <stp>False</stp>
        <stp>T</stp>
        <tr r="C945" s="1"/>
        <tr r="D945" s="1"/>
      </tp>
      <tp>
        <v>44510</v>
        <stp/>
        <stp>StudyData</stp>
        <stp>EP</stp>
        <stp>BAR</stp>
        <stp/>
        <stp>Time</stp>
        <stp>ADC</stp>
        <stp>-893</stp>
        <stp>All</stp>
        <stp/>
        <stp/>
        <stp>False</stp>
        <stp>T</stp>
        <tr r="C895" s="1"/>
        <tr r="D895" s="1"/>
      </tp>
      <tp>
        <v>44524</v>
        <stp/>
        <stp>StudyData</stp>
        <stp>EP</stp>
        <stp>BAR</stp>
        <stp/>
        <stp>Time</stp>
        <stp>ADC</stp>
        <stp>-883</stp>
        <stp>All</stp>
        <stp/>
        <stp/>
        <stp>False</stp>
        <stp>T</stp>
        <tr r="C885" s="1"/>
        <tr r="D885" s="1"/>
      </tp>
      <tp>
        <v>44599</v>
        <stp/>
        <stp>StudyData</stp>
        <stp>EP</stp>
        <stp>BAR</stp>
        <stp/>
        <stp>Time</stp>
        <stp>ADC</stp>
        <stp>-833</stp>
        <stp>All</stp>
        <stp/>
        <stp/>
        <stp>False</stp>
        <stp>T</stp>
        <tr r="C835" s="1"/>
        <tr r="D835" s="1"/>
      </tp>
      <tp>
        <v>44614</v>
        <stp/>
        <stp>StudyData</stp>
        <stp>EP</stp>
        <stp>BAR</stp>
        <stp/>
        <stp>Time</stp>
        <stp>ADC</stp>
        <stp>-823</stp>
        <stp>All</stp>
        <stp/>
        <stp/>
        <stp>False</stp>
        <stp>T</stp>
        <tr r="D825" s="1"/>
        <tr r="C825" s="1"/>
      </tp>
      <tp>
        <v>44628</v>
        <stp/>
        <stp>StudyData</stp>
        <stp>EP</stp>
        <stp>BAR</stp>
        <stp/>
        <stp>Time</stp>
        <stp>ADC</stp>
        <stp>-813</stp>
        <stp>All</stp>
        <stp/>
        <stp/>
        <stp>False</stp>
        <stp>T</stp>
        <tr r="D815" s="1"/>
        <tr r="C815" s="1"/>
      </tp>
      <tp>
        <v>44642</v>
        <stp/>
        <stp>StudyData</stp>
        <stp>EP</stp>
        <stp>BAR</stp>
        <stp/>
        <stp>Time</stp>
        <stp>ADC</stp>
        <stp>-803</stp>
        <stp>All</stp>
        <stp/>
        <stp/>
        <stp>False</stp>
        <stp>T</stp>
        <tr r="C805" s="1"/>
        <tr r="D805" s="1"/>
      </tp>
      <tp>
        <v>44539</v>
        <stp/>
        <stp>StudyData</stp>
        <stp>EP</stp>
        <stp>BAR</stp>
        <stp/>
        <stp>Time</stp>
        <stp>ADC</stp>
        <stp>-873</stp>
        <stp>All</stp>
        <stp/>
        <stp/>
        <stp>False</stp>
        <stp>T</stp>
        <tr r="C875" s="1"/>
        <tr r="D875" s="1"/>
      </tp>
      <tp>
        <v>44553</v>
        <stp/>
        <stp>StudyData</stp>
        <stp>EP</stp>
        <stp>BAR</stp>
        <stp/>
        <stp>Time</stp>
        <stp>ADC</stp>
        <stp>-863</stp>
        <stp>All</stp>
        <stp/>
        <stp/>
        <stp>False</stp>
        <stp>T</stp>
        <tr r="D865" s="1"/>
        <tr r="C865" s="1"/>
      </tp>
      <tp>
        <v>44568</v>
        <stp/>
        <stp>StudyData</stp>
        <stp>EP</stp>
        <stp>BAR</stp>
        <stp/>
        <stp>Time</stp>
        <stp>ADC</stp>
        <stp>-853</stp>
        <stp>All</stp>
        <stp/>
        <stp/>
        <stp>False</stp>
        <stp>T</stp>
        <tr r="C855" s="1"/>
        <tr r="D855" s="1"/>
      </tp>
      <tp>
        <v>44585</v>
        <stp/>
        <stp>StudyData</stp>
        <stp>EP</stp>
        <stp>BAR</stp>
        <stp/>
        <stp>Time</stp>
        <stp>ADC</stp>
        <stp>-843</stp>
        <stp>All</stp>
        <stp/>
        <stp/>
        <stp>False</stp>
        <stp>T</stp>
        <tr r="D845" s="1"/>
        <tr r="C845" s="1"/>
      </tp>
      <tp>
        <v>44949</v>
        <stp/>
        <stp>StudyData</stp>
        <stp>EP</stp>
        <stp>BAR</stp>
        <stp/>
        <stp>Time</stp>
        <stp>ADC</stp>
        <stp>-593</stp>
        <stp>All</stp>
        <stp/>
        <stp/>
        <stp>False</stp>
        <stp>T</stp>
        <tr r="C595" s="1"/>
        <tr r="D595" s="1"/>
      </tp>
      <tp>
        <v>44963</v>
        <stp/>
        <stp>StudyData</stp>
        <stp>EP</stp>
        <stp>BAR</stp>
        <stp/>
        <stp>Time</stp>
        <stp>ADC</stp>
        <stp>-583</stp>
        <stp>All</stp>
        <stp/>
        <stp/>
        <stp>False</stp>
        <stp>T</stp>
        <tr r="C585" s="1"/>
        <tr r="D585" s="1"/>
      </tp>
      <tp>
        <v>45034</v>
        <stp/>
        <stp>StudyData</stp>
        <stp>EP</stp>
        <stp>BAR</stp>
        <stp/>
        <stp>Time</stp>
        <stp>ADC</stp>
        <stp>-533</stp>
        <stp>All</stp>
        <stp/>
        <stp/>
        <stp>False</stp>
        <stp>T</stp>
        <tr r="C535" s="1"/>
        <tr r="D535" s="1"/>
      </tp>
      <tp>
        <v>45048</v>
        <stp/>
        <stp>StudyData</stp>
        <stp>EP</stp>
        <stp>BAR</stp>
        <stp/>
        <stp>Time</stp>
        <stp>ADC</stp>
        <stp>-523</stp>
        <stp>All</stp>
        <stp/>
        <stp/>
        <stp>False</stp>
        <stp>T</stp>
        <tr r="D525" s="1"/>
        <tr r="C525" s="1"/>
      </tp>
      <tp>
        <v>45062</v>
        <stp/>
        <stp>StudyData</stp>
        <stp>EP</stp>
        <stp>BAR</stp>
        <stp/>
        <stp>Time</stp>
        <stp>ADC</stp>
        <stp>-513</stp>
        <stp>All</stp>
        <stp/>
        <stp/>
        <stp>False</stp>
        <stp>T</stp>
        <tr r="C515" s="1"/>
        <tr r="D515" s="1"/>
      </tp>
      <tp>
        <v>45077</v>
        <stp/>
        <stp>StudyData</stp>
        <stp>EP</stp>
        <stp>BAR</stp>
        <stp/>
        <stp>Time</stp>
        <stp>ADC</stp>
        <stp>-503</stp>
        <stp>All</stp>
        <stp/>
        <stp/>
        <stp>False</stp>
        <stp>T</stp>
        <tr r="C505" s="1"/>
        <tr r="D505" s="1"/>
      </tp>
      <tp>
        <v>44978</v>
        <stp/>
        <stp>StudyData</stp>
        <stp>EP</stp>
        <stp>BAR</stp>
        <stp/>
        <stp>Time</stp>
        <stp>ADC</stp>
        <stp>-573</stp>
        <stp>All</stp>
        <stp/>
        <stp/>
        <stp>False</stp>
        <stp>T</stp>
        <tr r="C575" s="1"/>
        <tr r="D575" s="1"/>
      </tp>
      <tp>
        <v>44992</v>
        <stp/>
        <stp>StudyData</stp>
        <stp>EP</stp>
        <stp>BAR</stp>
        <stp/>
        <stp>Time</stp>
        <stp>ADC</stp>
        <stp>-563</stp>
        <stp>All</stp>
        <stp/>
        <stp/>
        <stp>False</stp>
        <stp>T</stp>
        <tr r="D565" s="1"/>
        <tr r="C565" s="1"/>
      </tp>
      <tp>
        <v>45006</v>
        <stp/>
        <stp>StudyData</stp>
        <stp>EP</stp>
        <stp>BAR</stp>
        <stp/>
        <stp>Time</stp>
        <stp>ADC</stp>
        <stp>-553</stp>
        <stp>All</stp>
        <stp/>
        <stp/>
        <stp>False</stp>
        <stp>T</stp>
        <tr r="C555" s="1"/>
        <tr r="D555" s="1"/>
      </tp>
      <tp>
        <v>45020</v>
        <stp/>
        <stp>StudyData</stp>
        <stp>EP</stp>
        <stp>BAR</stp>
        <stp/>
        <stp>Time</stp>
        <stp>ADC</stp>
        <stp>-543</stp>
        <stp>All</stp>
        <stp/>
        <stp/>
        <stp>False</stp>
        <stp>T</stp>
        <tr r="C545" s="1"/>
        <tr r="D545" s="1"/>
      </tp>
      <tp>
        <v>45091</v>
        <stp/>
        <stp>StudyData</stp>
        <stp>EP</stp>
        <stp>BAR</stp>
        <stp/>
        <stp>Time</stp>
        <stp>ADC</stp>
        <stp>-493</stp>
        <stp>All</stp>
        <stp/>
        <stp/>
        <stp>False</stp>
        <stp>T</stp>
        <tr r="C495" s="1"/>
        <tr r="D495" s="1"/>
      </tp>
      <tp>
        <v>45106</v>
        <stp/>
        <stp>StudyData</stp>
        <stp>EP</stp>
        <stp>BAR</stp>
        <stp/>
        <stp>Time</stp>
        <stp>ADC</stp>
        <stp>-483</stp>
        <stp>All</stp>
        <stp/>
        <stp/>
        <stp>False</stp>
        <stp>T</stp>
        <tr r="C485" s="1"/>
        <tr r="D485" s="1"/>
      </tp>
      <tp>
        <v>45180</v>
        <stp/>
        <stp>StudyData</stp>
        <stp>EP</stp>
        <stp>BAR</stp>
        <stp/>
        <stp>Time</stp>
        <stp>ADC</stp>
        <stp>-433</stp>
        <stp>All</stp>
        <stp/>
        <stp/>
        <stp>False</stp>
        <stp>T</stp>
        <tr r="C435" s="1"/>
        <tr r="D435" s="1"/>
      </tp>
      <tp>
        <v>45194</v>
        <stp/>
        <stp>StudyData</stp>
        <stp>EP</stp>
        <stp>BAR</stp>
        <stp/>
        <stp>Time</stp>
        <stp>ADC</stp>
        <stp>-423</stp>
        <stp>All</stp>
        <stp/>
        <stp/>
        <stp>False</stp>
        <stp>T</stp>
        <tr r="C425" s="1"/>
        <tr r="D425" s="1"/>
      </tp>
      <tp>
        <v>45208</v>
        <stp/>
        <stp>StudyData</stp>
        <stp>EP</stp>
        <stp>BAR</stp>
        <stp/>
        <stp>Time</stp>
        <stp>ADC</stp>
        <stp>-413</stp>
        <stp>All</stp>
        <stp/>
        <stp/>
        <stp>False</stp>
        <stp>T</stp>
        <tr r="C415" s="1"/>
        <tr r="D415" s="1"/>
      </tp>
      <tp>
        <v>45222</v>
        <stp/>
        <stp>StudyData</stp>
        <stp>EP</stp>
        <stp>BAR</stp>
        <stp/>
        <stp>Time</stp>
        <stp>ADC</stp>
        <stp>-403</stp>
        <stp>All</stp>
        <stp/>
        <stp/>
        <stp>False</stp>
        <stp>T</stp>
        <tr r="C405" s="1"/>
        <tr r="D405" s="1"/>
      </tp>
      <tp>
        <v>45121</v>
        <stp/>
        <stp>StudyData</stp>
        <stp>EP</stp>
        <stp>BAR</stp>
        <stp/>
        <stp>Time</stp>
        <stp>ADC</stp>
        <stp>-473</stp>
        <stp>All</stp>
        <stp/>
        <stp/>
        <stp>False</stp>
        <stp>T</stp>
        <tr r="C475" s="1"/>
        <tr r="D475" s="1"/>
      </tp>
      <tp>
        <v>45135</v>
        <stp/>
        <stp>StudyData</stp>
        <stp>EP</stp>
        <stp>BAR</stp>
        <stp/>
        <stp>Time</stp>
        <stp>ADC</stp>
        <stp>-463</stp>
        <stp>All</stp>
        <stp/>
        <stp/>
        <stp>False</stp>
        <stp>T</stp>
        <tr r="D465" s="1"/>
        <tr r="C465" s="1"/>
      </tp>
      <tp>
        <v>45149</v>
        <stp/>
        <stp>StudyData</stp>
        <stp>EP</stp>
        <stp>BAR</stp>
        <stp/>
        <stp>Time</stp>
        <stp>ADC</stp>
        <stp>-453</stp>
        <stp>All</stp>
        <stp/>
        <stp/>
        <stp>False</stp>
        <stp>T</stp>
        <tr r="C455" s="1"/>
        <tr r="D455" s="1"/>
      </tp>
      <tp>
        <v>45163</v>
        <stp/>
        <stp>StudyData</stp>
        <stp>EP</stp>
        <stp>BAR</stp>
        <stp/>
        <stp>Time</stp>
        <stp>ADC</stp>
        <stp>-443</stp>
        <stp>All</stp>
        <stp/>
        <stp/>
        <stp>False</stp>
        <stp>T</stp>
        <tr r="C445" s="1"/>
        <tr r="D445" s="1"/>
      </tp>
      <tp>
        <v>44656</v>
        <stp/>
        <stp>StudyData</stp>
        <stp>EP</stp>
        <stp>BAR</stp>
        <stp/>
        <stp>Time</stp>
        <stp>ADC</stp>
        <stp>-793</stp>
        <stp>All</stp>
        <stp/>
        <stp/>
        <stp>False</stp>
        <stp>T</stp>
        <tr r="C795" s="1"/>
        <tr r="D795" s="1"/>
      </tp>
      <tp>
        <v>44671</v>
        <stp/>
        <stp>StudyData</stp>
        <stp>EP</stp>
        <stp>BAR</stp>
        <stp/>
        <stp>Time</stp>
        <stp>ADC</stp>
        <stp>-783</stp>
        <stp>All</stp>
        <stp/>
        <stp/>
        <stp>False</stp>
        <stp>T</stp>
        <tr r="C785" s="1"/>
        <tr r="D785" s="1"/>
      </tp>
      <tp>
        <v>44743</v>
        <stp/>
        <stp>StudyData</stp>
        <stp>EP</stp>
        <stp>BAR</stp>
        <stp/>
        <stp>Time</stp>
        <stp>ADC</stp>
        <stp>-733</stp>
        <stp>All</stp>
        <stp/>
        <stp/>
        <stp>False</stp>
        <stp>T</stp>
        <tr r="C735" s="1"/>
        <tr r="D735" s="1"/>
      </tp>
      <tp>
        <v>44760</v>
        <stp/>
        <stp>StudyData</stp>
        <stp>EP</stp>
        <stp>BAR</stp>
        <stp/>
        <stp>Time</stp>
        <stp>ADC</stp>
        <stp>-723</stp>
        <stp>All</stp>
        <stp/>
        <stp/>
        <stp>False</stp>
        <stp>T</stp>
        <tr r="C725" s="1"/>
        <tr r="D725" s="1"/>
      </tp>
      <tp>
        <v>44774</v>
        <stp/>
        <stp>StudyData</stp>
        <stp>EP</stp>
        <stp>BAR</stp>
        <stp/>
        <stp>Time</stp>
        <stp>ADC</stp>
        <stp>-713</stp>
        <stp>All</stp>
        <stp/>
        <stp/>
        <stp>False</stp>
        <stp>T</stp>
        <tr r="C715" s="1"/>
        <tr r="D715" s="1"/>
      </tp>
      <tp>
        <v>44788</v>
        <stp/>
        <stp>StudyData</stp>
        <stp>EP</stp>
        <stp>BAR</stp>
        <stp/>
        <stp>Time</stp>
        <stp>ADC</stp>
        <stp>-703</stp>
        <stp>All</stp>
        <stp/>
        <stp/>
        <stp>False</stp>
        <stp>T</stp>
        <tr r="C705" s="1"/>
        <tr r="D705" s="1"/>
      </tp>
      <tp>
        <v>44685</v>
        <stp/>
        <stp>StudyData</stp>
        <stp>EP</stp>
        <stp>BAR</stp>
        <stp/>
        <stp>Time</stp>
        <stp>ADC</stp>
        <stp>-773</stp>
        <stp>All</stp>
        <stp/>
        <stp/>
        <stp>False</stp>
        <stp>T</stp>
        <tr r="C775" s="1"/>
        <tr r="D775" s="1"/>
      </tp>
      <tp>
        <v>44699</v>
        <stp/>
        <stp>StudyData</stp>
        <stp>EP</stp>
        <stp>BAR</stp>
        <stp/>
        <stp>Time</stp>
        <stp>ADC</stp>
        <stp>-763</stp>
        <stp>All</stp>
        <stp/>
        <stp/>
        <stp>False</stp>
        <stp>T</stp>
        <tr r="C765" s="1"/>
        <tr r="D765" s="1"/>
      </tp>
      <tp>
        <v>44714</v>
        <stp/>
        <stp>StudyData</stp>
        <stp>EP</stp>
        <stp>BAR</stp>
        <stp/>
        <stp>Time</stp>
        <stp>ADC</stp>
        <stp>-753</stp>
        <stp>All</stp>
        <stp/>
        <stp/>
        <stp>False</stp>
        <stp>T</stp>
        <tr r="C755" s="1"/>
        <tr r="D755" s="1"/>
      </tp>
      <tp>
        <v>44728</v>
        <stp/>
        <stp>StudyData</stp>
        <stp>EP</stp>
        <stp>BAR</stp>
        <stp/>
        <stp>Time</stp>
        <stp>ADC</stp>
        <stp>-743</stp>
        <stp>All</stp>
        <stp/>
        <stp/>
        <stp>False</stp>
        <stp>T</stp>
        <tr r="D745" s="1"/>
        <tr r="C745" s="1"/>
      </tp>
      <tp>
        <v>44802</v>
        <stp/>
        <stp>StudyData</stp>
        <stp>EP</stp>
        <stp>BAR</stp>
        <stp/>
        <stp>Time</stp>
        <stp>ADC</stp>
        <stp>-693</stp>
        <stp>All</stp>
        <stp/>
        <stp/>
        <stp>False</stp>
        <stp>T</stp>
        <tr r="C695" s="1"/>
        <tr r="D695" s="1"/>
      </tp>
      <tp>
        <v>44817</v>
        <stp/>
        <stp>StudyData</stp>
        <stp>EP</stp>
        <stp>BAR</stp>
        <stp/>
        <stp>Time</stp>
        <stp>ADC</stp>
        <stp>-683</stp>
        <stp>All</stp>
        <stp/>
        <stp/>
        <stp>False</stp>
        <stp>T</stp>
        <tr r="D685" s="1"/>
        <tr r="C685" s="1"/>
      </tp>
      <tp>
        <v>44887</v>
        <stp/>
        <stp>StudyData</stp>
        <stp>EP</stp>
        <stp>BAR</stp>
        <stp/>
        <stp>Time</stp>
        <stp>ADC</stp>
        <stp>-633</stp>
        <stp>All</stp>
        <stp/>
        <stp/>
        <stp>False</stp>
        <stp>T</stp>
        <tr r="C635" s="1"/>
        <tr r="D635" s="1"/>
      </tp>
      <tp>
        <v>44902</v>
        <stp/>
        <stp>StudyData</stp>
        <stp>EP</stp>
        <stp>BAR</stp>
        <stp/>
        <stp>Time</stp>
        <stp>ADC</stp>
        <stp>-623</stp>
        <stp>All</stp>
        <stp/>
        <stp/>
        <stp>False</stp>
        <stp>T</stp>
        <tr r="C625" s="1"/>
        <tr r="D625" s="1"/>
      </tp>
      <tp>
        <v>44916</v>
        <stp/>
        <stp>StudyData</stp>
        <stp>EP</stp>
        <stp>BAR</stp>
        <stp/>
        <stp>Time</stp>
        <stp>ADC</stp>
        <stp>-613</stp>
        <stp>All</stp>
        <stp/>
        <stp/>
        <stp>False</stp>
        <stp>T</stp>
        <tr r="C615" s="1"/>
        <tr r="D615" s="1"/>
      </tp>
      <tp>
        <v>44932</v>
        <stp/>
        <stp>StudyData</stp>
        <stp>EP</stp>
        <stp>BAR</stp>
        <stp/>
        <stp>Time</stp>
        <stp>ADC</stp>
        <stp>-603</stp>
        <stp>All</stp>
        <stp/>
        <stp/>
        <stp>False</stp>
        <stp>T</stp>
        <tr r="C605" s="1"/>
        <tr r="D605" s="1"/>
      </tp>
      <tp>
        <v>44831</v>
        <stp/>
        <stp>StudyData</stp>
        <stp>EP</stp>
        <stp>BAR</stp>
        <stp/>
        <stp>Time</stp>
        <stp>ADC</stp>
        <stp>-673</stp>
        <stp>All</stp>
        <stp/>
        <stp/>
        <stp>False</stp>
        <stp>T</stp>
        <tr r="C675" s="1"/>
        <tr r="D675" s="1"/>
      </tp>
      <tp>
        <v>44845</v>
        <stp/>
        <stp>StudyData</stp>
        <stp>EP</stp>
        <stp>BAR</stp>
        <stp/>
        <stp>Time</stp>
        <stp>ADC</stp>
        <stp>-663</stp>
        <stp>All</stp>
        <stp/>
        <stp/>
        <stp>False</stp>
        <stp>T</stp>
        <tr r="C665" s="1"/>
        <tr r="D665" s="1"/>
      </tp>
      <tp>
        <v>44859</v>
        <stp/>
        <stp>StudyData</stp>
        <stp>EP</stp>
        <stp>BAR</stp>
        <stp/>
        <stp>Time</stp>
        <stp>ADC</stp>
        <stp>-653</stp>
        <stp>All</stp>
        <stp/>
        <stp/>
        <stp>False</stp>
        <stp>T</stp>
        <tr r="C655" s="1"/>
        <tr r="D655" s="1"/>
      </tp>
      <tp>
        <v>44873</v>
        <stp/>
        <stp>StudyData</stp>
        <stp>EP</stp>
        <stp>BAR</stp>
        <stp/>
        <stp>Time</stp>
        <stp>ADC</stp>
        <stp>-643</stp>
        <stp>All</stp>
        <stp/>
        <stp/>
        <stp>False</stp>
        <stp>T</stp>
        <tr r="C645" s="1"/>
        <tr r="D645" s="1"/>
      </tp>
      <tp>
        <v>45527</v>
        <stp/>
        <stp>StudyData</stp>
        <stp>EP</stp>
        <stp>BAR</stp>
        <stp/>
        <stp>Time</stp>
        <stp>ADC</stp>
        <stp>-193</stp>
        <stp>All</stp>
        <stp/>
        <stp/>
        <stp>False</stp>
        <stp>T</stp>
        <tr r="C195" s="1"/>
        <tr r="D195" s="1"/>
      </tp>
      <tp>
        <v>45544</v>
        <stp/>
        <stp>StudyData</stp>
        <stp>EP</stp>
        <stp>BAR</stp>
        <stp/>
        <stp>Time</stp>
        <stp>ADC</stp>
        <stp>-183</stp>
        <stp>All</stp>
        <stp/>
        <stp/>
        <stp>False</stp>
        <stp>T</stp>
        <tr r="C185" s="1"/>
        <tr r="D185" s="1"/>
      </tp>
      <tp>
        <v>45614</v>
        <stp/>
        <stp>StudyData</stp>
        <stp>EP</stp>
        <stp>BAR</stp>
        <stp/>
        <stp>Time</stp>
        <stp>ADC</stp>
        <stp>-133</stp>
        <stp>All</stp>
        <stp/>
        <stp/>
        <stp>False</stp>
        <stp>T</stp>
        <tr r="C135" s="1"/>
        <tr r="D135" s="1"/>
      </tp>
      <tp>
        <v>45629</v>
        <stp/>
        <stp>StudyData</stp>
        <stp>EP</stp>
        <stp>BAR</stp>
        <stp/>
        <stp>Time</stp>
        <stp>ADC</stp>
        <stp>-123</stp>
        <stp>All</stp>
        <stp/>
        <stp/>
        <stp>False</stp>
        <stp>T</stp>
        <tr r="C125" s="1"/>
        <tr r="D125" s="1"/>
      </tp>
      <tp>
        <v>45643</v>
        <stp/>
        <stp>StudyData</stp>
        <stp>EP</stp>
        <stp>BAR</stp>
        <stp/>
        <stp>Time</stp>
        <stp>ADC</stp>
        <stp>-113</stp>
        <stp>All</stp>
        <stp/>
        <stp/>
        <stp>False</stp>
        <stp>T</stp>
        <tr r="C115" s="1"/>
        <tr r="D115" s="1"/>
      </tp>
      <tp>
        <v>45659</v>
        <stp/>
        <stp>StudyData</stp>
        <stp>EP</stp>
        <stp>BAR</stp>
        <stp/>
        <stp>Time</stp>
        <stp>ADC</stp>
        <stp>-103</stp>
        <stp>All</stp>
        <stp/>
        <stp/>
        <stp>False</stp>
        <stp>T</stp>
        <tr r="D105" s="1"/>
        <tr r="C105" s="1"/>
      </tp>
      <tp>
        <v>45558</v>
        <stp/>
        <stp>StudyData</stp>
        <stp>EP</stp>
        <stp>BAR</stp>
        <stp/>
        <stp>Time</stp>
        <stp>ADC</stp>
        <stp>-173</stp>
        <stp>All</stp>
        <stp/>
        <stp/>
        <stp>False</stp>
        <stp>T</stp>
        <tr r="C175" s="1"/>
        <tr r="D175" s="1"/>
      </tp>
      <tp>
        <v>45572</v>
        <stp/>
        <stp>StudyData</stp>
        <stp>EP</stp>
        <stp>BAR</stp>
        <stp/>
        <stp>Time</stp>
        <stp>ADC</stp>
        <stp>-163</stp>
        <stp>All</stp>
        <stp/>
        <stp/>
        <stp>False</stp>
        <stp>T</stp>
        <tr r="C165" s="1"/>
        <tr r="D165" s="1"/>
      </tp>
      <tp>
        <v>45586</v>
        <stp/>
        <stp>StudyData</stp>
        <stp>EP</stp>
        <stp>BAR</stp>
        <stp/>
        <stp>Time</stp>
        <stp>ADC</stp>
        <stp>-153</stp>
        <stp>All</stp>
        <stp/>
        <stp/>
        <stp>False</stp>
        <stp>T</stp>
        <tr r="C155" s="1"/>
        <tr r="D155" s="1"/>
      </tp>
      <tp>
        <v>45600</v>
        <stp/>
        <stp>StudyData</stp>
        <stp>EP</stp>
        <stp>BAR</stp>
        <stp/>
        <stp>Time</stp>
        <stp>ADC</stp>
        <stp>-143</stp>
        <stp>All</stp>
        <stp/>
        <stp/>
        <stp>False</stp>
        <stp>T</stp>
        <tr r="C145" s="1"/>
        <tr r="D145" s="1"/>
      </tp>
      <tp>
        <v>45236</v>
        <stp/>
        <stp>StudyData</stp>
        <stp>EP</stp>
        <stp>BAR</stp>
        <stp/>
        <stp>Time</stp>
        <stp>ADC</stp>
        <stp>-393</stp>
        <stp>All</stp>
        <stp/>
        <stp/>
        <stp>False</stp>
        <stp>T</stp>
        <tr r="C395" s="1"/>
        <tr r="D395" s="1"/>
      </tp>
      <tp>
        <v>45250</v>
        <stp/>
        <stp>StudyData</stp>
        <stp>EP</stp>
        <stp>BAR</stp>
        <stp/>
        <stp>Time</stp>
        <stp>ADC</stp>
        <stp>-383</stp>
        <stp>All</stp>
        <stp/>
        <stp/>
        <stp>False</stp>
        <stp>T</stp>
        <tr r="C385" s="1"/>
        <tr r="D385" s="1"/>
      </tp>
      <tp>
        <v>45324</v>
        <stp/>
        <stp>StudyData</stp>
        <stp>EP</stp>
        <stp>BAR</stp>
        <stp/>
        <stp>Time</stp>
        <stp>ADC</stp>
        <stp>-333</stp>
        <stp>All</stp>
        <stp/>
        <stp/>
        <stp>False</stp>
        <stp>T</stp>
        <tr r="C335" s="1"/>
        <tr r="D335" s="1"/>
      </tp>
      <tp>
        <v>45338</v>
        <stp/>
        <stp>StudyData</stp>
        <stp>EP</stp>
        <stp>BAR</stp>
        <stp/>
        <stp>Time</stp>
        <stp>ADC</stp>
        <stp>-323</stp>
        <stp>All</stp>
        <stp/>
        <stp/>
        <stp>False</stp>
        <stp>T</stp>
        <tr r="C325" s="1"/>
        <tr r="D325" s="1"/>
      </tp>
      <tp>
        <v>45355</v>
        <stp/>
        <stp>StudyData</stp>
        <stp>EP</stp>
        <stp>BAR</stp>
        <stp/>
        <stp>Time</stp>
        <stp>ADC</stp>
        <stp>-313</stp>
        <stp>All</stp>
        <stp/>
        <stp/>
        <stp>False</stp>
        <stp>T</stp>
        <tr r="C315" s="1"/>
        <tr r="D315" s="1"/>
      </tp>
      <tp>
        <v>45369</v>
        <stp/>
        <stp>StudyData</stp>
        <stp>EP</stp>
        <stp>BAR</stp>
        <stp/>
        <stp>Time</stp>
        <stp>ADC</stp>
        <stp>-303</stp>
        <stp>All</stp>
        <stp/>
        <stp/>
        <stp>False</stp>
        <stp>T</stp>
        <tr r="C305" s="1"/>
        <tr r="D305" s="1"/>
      </tp>
      <tp>
        <v>45265</v>
        <stp/>
        <stp>StudyData</stp>
        <stp>EP</stp>
        <stp>BAR</stp>
        <stp/>
        <stp>Time</stp>
        <stp>ADC</stp>
        <stp>-373</stp>
        <stp>All</stp>
        <stp/>
        <stp/>
        <stp>False</stp>
        <stp>T</stp>
        <tr r="C375" s="1"/>
        <tr r="D375" s="1"/>
      </tp>
      <tp>
        <v>45279</v>
        <stp/>
        <stp>StudyData</stp>
        <stp>EP</stp>
        <stp>BAR</stp>
        <stp/>
        <stp>Time</stp>
        <stp>ADC</stp>
        <stp>-363</stp>
        <stp>All</stp>
        <stp/>
        <stp/>
        <stp>False</stp>
        <stp>T</stp>
        <tr r="C365" s="1"/>
        <tr r="D365" s="1"/>
      </tp>
      <tp>
        <v>45295</v>
        <stp/>
        <stp>StudyData</stp>
        <stp>EP</stp>
        <stp>BAR</stp>
        <stp/>
        <stp>Time</stp>
        <stp>ADC</stp>
        <stp>-353</stp>
        <stp>All</stp>
        <stp/>
        <stp/>
        <stp>False</stp>
        <stp>T</stp>
        <tr r="C355" s="1"/>
        <tr r="D355" s="1"/>
      </tp>
      <tp>
        <v>45310</v>
        <stp/>
        <stp>StudyData</stp>
        <stp>EP</stp>
        <stp>BAR</stp>
        <stp/>
        <stp>Time</stp>
        <stp>ADC</stp>
        <stp>-343</stp>
        <stp>All</stp>
        <stp/>
        <stp/>
        <stp>False</stp>
        <stp>T</stp>
        <tr r="C345" s="1"/>
        <tr r="D345" s="1"/>
      </tp>
      <tp>
        <v>45384</v>
        <stp/>
        <stp>StudyData</stp>
        <stp>EP</stp>
        <stp>BAR</stp>
        <stp/>
        <stp>Time</stp>
        <stp>ADC</stp>
        <stp>-293</stp>
        <stp>All</stp>
        <stp/>
        <stp/>
        <stp>False</stp>
        <stp>T</stp>
        <tr r="C295" s="1"/>
        <tr r="D295" s="1"/>
      </tp>
      <tp>
        <v>45398</v>
        <stp/>
        <stp>StudyData</stp>
        <stp>EP</stp>
        <stp>BAR</stp>
        <stp/>
        <stp>Time</stp>
        <stp>ADC</stp>
        <stp>-283</stp>
        <stp>All</stp>
        <stp/>
        <stp/>
        <stp>False</stp>
        <stp>T</stp>
        <tr r="D285" s="1"/>
        <tr r="C285" s="1"/>
      </tp>
      <tp>
        <v>45470</v>
        <stp/>
        <stp>StudyData</stp>
        <stp>EP</stp>
        <stp>BAR</stp>
        <stp/>
        <stp>Time</stp>
        <stp>ADC</stp>
        <stp>-233</stp>
        <stp>All</stp>
        <stp/>
        <stp/>
        <stp>False</stp>
        <stp>T</stp>
        <tr r="C235" s="1"/>
        <tr r="D235" s="1"/>
      </tp>
      <tp>
        <v>45485</v>
        <stp/>
        <stp>StudyData</stp>
        <stp>EP</stp>
        <stp>BAR</stp>
        <stp/>
        <stp>Time</stp>
        <stp>ADC</stp>
        <stp>-223</stp>
        <stp>All</stp>
        <stp/>
        <stp/>
        <stp>False</stp>
        <stp>T</stp>
        <tr r="C225" s="1"/>
        <tr r="D225" s="1"/>
      </tp>
      <tp>
        <v>45499</v>
        <stp/>
        <stp>StudyData</stp>
        <stp>EP</stp>
        <stp>BAR</stp>
        <stp/>
        <stp>Time</stp>
        <stp>ADC</stp>
        <stp>-213</stp>
        <stp>All</stp>
        <stp/>
        <stp/>
        <stp>False</stp>
        <stp>T</stp>
        <tr r="D215" s="1"/>
        <tr r="C215" s="1"/>
      </tp>
      <tp>
        <v>45513</v>
        <stp/>
        <stp>StudyData</stp>
        <stp>EP</stp>
        <stp>BAR</stp>
        <stp/>
        <stp>Time</stp>
        <stp>ADC</stp>
        <stp>-203</stp>
        <stp>All</stp>
        <stp/>
        <stp/>
        <stp>False</stp>
        <stp>T</stp>
        <tr r="D205" s="1"/>
        <tr r="C205" s="1"/>
      </tp>
      <tp>
        <v>45412</v>
        <stp/>
        <stp>StudyData</stp>
        <stp>EP</stp>
        <stp>BAR</stp>
        <stp/>
        <stp>Time</stp>
        <stp>ADC</stp>
        <stp>-273</stp>
        <stp>All</stp>
        <stp/>
        <stp/>
        <stp>False</stp>
        <stp>T</stp>
        <tr r="C275" s="1"/>
        <tr r="D275" s="1"/>
      </tp>
      <tp>
        <v>45426</v>
        <stp/>
        <stp>StudyData</stp>
        <stp>EP</stp>
        <stp>BAR</stp>
        <stp/>
        <stp>Time</stp>
        <stp>ADC</stp>
        <stp>-263</stp>
        <stp>All</stp>
        <stp/>
        <stp/>
        <stp>False</stp>
        <stp>T</stp>
        <tr r="C265" s="1"/>
        <tr r="D265" s="1"/>
      </tp>
      <tp>
        <v>45441</v>
        <stp/>
        <stp>StudyData</stp>
        <stp>EP</stp>
        <stp>BAR</stp>
        <stp/>
        <stp>Time</stp>
        <stp>ADC</stp>
        <stp>-253</stp>
        <stp>All</stp>
        <stp/>
        <stp/>
        <stp>False</stp>
        <stp>T</stp>
        <tr r="C255" s="1"/>
        <tr r="D255" s="1"/>
      </tp>
      <tp>
        <v>45455</v>
        <stp/>
        <stp>StudyData</stp>
        <stp>EP</stp>
        <stp>BAR</stp>
        <stp/>
        <stp>Time</stp>
        <stp>ADC</stp>
        <stp>-243</stp>
        <stp>All</stp>
        <stp/>
        <stp/>
        <stp>False</stp>
        <stp>T</stp>
        <tr r="C245" s="1"/>
        <tr r="D245" s="1"/>
      </tp>
      <tp>
        <v>0</v>
        <stp/>
        <stp>StudyData</stp>
        <stp>CSForm(EP,Trend1:=5,Trend2:=5,Trend3:=5,Trend4:=5,Trend5:=5,Trend6:=5,Trend7:=5,Trend8:=5,Range7:=5,Range8:=5,Range9:=5,Range10:=5,Range11:=5,Range12:=5)</stp>
        <stp>Bar</stp>
        <stp/>
        <stp>Close</stp>
        <stp>ADC</stp>
        <stp>-7</stp>
        <stp/>
        <stp/>
        <stp/>
        <stp/>
        <stp>T</stp>
        <tr r="J9" s="1"/>
      </tp>
      <tp>
        <v>44369</v>
        <stp/>
        <stp>StudyData</stp>
        <stp>EP</stp>
        <stp>BAR</stp>
        <stp/>
        <stp>Time</stp>
        <stp>ADC</stp>
        <stp>-992</stp>
        <stp>All</stp>
        <stp/>
        <stp/>
        <stp>False</stp>
        <stp>T</stp>
        <tr r="C994" s="1"/>
        <tr r="D994" s="1"/>
      </tp>
      <tp>
        <v>44384</v>
        <stp/>
        <stp>StudyData</stp>
        <stp>EP</stp>
        <stp>BAR</stp>
        <stp/>
        <stp>Time</stp>
        <stp>ADC</stp>
        <stp>-982</stp>
        <stp>All</stp>
        <stp/>
        <stp/>
        <stp>False</stp>
        <stp>T</stp>
        <tr r="C984" s="1"/>
        <tr r="D984" s="1"/>
      </tp>
      <tp>
        <v>44455</v>
        <stp/>
        <stp>StudyData</stp>
        <stp>EP</stp>
        <stp>BAR</stp>
        <stp/>
        <stp>Time</stp>
        <stp>ADC</stp>
        <stp>-932</stp>
        <stp>All</stp>
        <stp/>
        <stp/>
        <stp>False</stp>
        <stp>T</stp>
        <tr r="C934" s="1"/>
        <tr r="D934" s="1"/>
      </tp>
      <tp>
        <v>44469</v>
        <stp/>
        <stp>StudyData</stp>
        <stp>EP</stp>
        <stp>BAR</stp>
        <stp/>
        <stp>Time</stp>
        <stp>ADC</stp>
        <stp>-922</stp>
        <stp>All</stp>
        <stp/>
        <stp/>
        <stp>False</stp>
        <stp>T</stp>
        <tr r="D924" s="1"/>
        <tr r="C924" s="1"/>
      </tp>
      <tp>
        <v>44483</v>
        <stp/>
        <stp>StudyData</stp>
        <stp>EP</stp>
        <stp>BAR</stp>
        <stp/>
        <stp>Time</stp>
        <stp>ADC</stp>
        <stp>-912</stp>
        <stp>All</stp>
        <stp/>
        <stp/>
        <stp>False</stp>
        <stp>T</stp>
        <tr r="C914" s="1"/>
        <tr r="D914" s="1"/>
      </tp>
      <tp>
        <v>44497</v>
        <stp/>
        <stp>StudyData</stp>
        <stp>EP</stp>
        <stp>BAR</stp>
        <stp/>
        <stp>Time</stp>
        <stp>ADC</stp>
        <stp>-902</stp>
        <stp>All</stp>
        <stp/>
        <stp/>
        <stp>False</stp>
        <stp>T</stp>
        <tr r="C904" s="1"/>
        <tr r="D904" s="1"/>
      </tp>
      <tp>
        <v>44398</v>
        <stp/>
        <stp>StudyData</stp>
        <stp>EP</stp>
        <stp>BAR</stp>
        <stp/>
        <stp>Time</stp>
        <stp>ADC</stp>
        <stp>-972</stp>
        <stp>All</stp>
        <stp/>
        <stp/>
        <stp>False</stp>
        <stp>T</stp>
        <tr r="C974" s="1"/>
        <tr r="D974" s="1"/>
      </tp>
      <tp>
        <v>44412</v>
        <stp/>
        <stp>StudyData</stp>
        <stp>EP</stp>
        <stp>BAR</stp>
        <stp/>
        <stp>Time</stp>
        <stp>ADC</stp>
        <stp>-962</stp>
        <stp>All</stp>
        <stp/>
        <stp/>
        <stp>False</stp>
        <stp>T</stp>
        <tr r="C964" s="1"/>
        <tr r="D964" s="1"/>
      </tp>
      <tp>
        <v>44426</v>
        <stp/>
        <stp>StudyData</stp>
        <stp>EP</stp>
        <stp>BAR</stp>
        <stp/>
        <stp>Time</stp>
        <stp>ADC</stp>
        <stp>-952</stp>
        <stp>All</stp>
        <stp/>
        <stp/>
        <stp>False</stp>
        <stp>T</stp>
        <tr r="C954" s="1"/>
        <tr r="D954" s="1"/>
      </tp>
      <tp>
        <v>44440</v>
        <stp/>
        <stp>StudyData</stp>
        <stp>EP</stp>
        <stp>BAR</stp>
        <stp/>
        <stp>Time</stp>
        <stp>ADC</stp>
        <stp>-942</stp>
        <stp>All</stp>
        <stp/>
        <stp/>
        <stp>False</stp>
        <stp>T</stp>
        <tr r="C944" s="1"/>
        <tr r="D944" s="1"/>
      </tp>
      <tp>
        <v>44511</v>
        <stp/>
        <stp>StudyData</stp>
        <stp>EP</stp>
        <stp>BAR</stp>
        <stp/>
        <stp>Time</stp>
        <stp>ADC</stp>
        <stp>-892</stp>
        <stp>All</stp>
        <stp/>
        <stp/>
        <stp>False</stp>
        <stp>T</stp>
        <tr r="D894" s="1"/>
        <tr r="C894" s="1"/>
      </tp>
      <tp>
        <v>44526</v>
        <stp/>
        <stp>StudyData</stp>
        <stp>EP</stp>
        <stp>BAR</stp>
        <stp/>
        <stp>Time</stp>
        <stp>ADC</stp>
        <stp>-882</stp>
        <stp>All</stp>
        <stp/>
        <stp/>
        <stp>False</stp>
        <stp>T</stp>
        <tr r="C884" s="1"/>
        <tr r="D884" s="1"/>
      </tp>
      <tp>
        <v>44600</v>
        <stp/>
        <stp>StudyData</stp>
        <stp>EP</stp>
        <stp>BAR</stp>
        <stp/>
        <stp>Time</stp>
        <stp>ADC</stp>
        <stp>-832</stp>
        <stp>All</stp>
        <stp/>
        <stp/>
        <stp>False</stp>
        <stp>T</stp>
        <tr r="C834" s="1"/>
        <tr r="D834" s="1"/>
      </tp>
      <tp>
        <v>44615</v>
        <stp/>
        <stp>StudyData</stp>
        <stp>EP</stp>
        <stp>BAR</stp>
        <stp/>
        <stp>Time</stp>
        <stp>ADC</stp>
        <stp>-822</stp>
        <stp>All</stp>
        <stp/>
        <stp/>
        <stp>False</stp>
        <stp>T</stp>
        <tr r="C824" s="1"/>
        <tr r="D824" s="1"/>
      </tp>
      <tp>
        <v>44629</v>
        <stp/>
        <stp>StudyData</stp>
        <stp>EP</stp>
        <stp>BAR</stp>
        <stp/>
        <stp>Time</stp>
        <stp>ADC</stp>
        <stp>-812</stp>
        <stp>All</stp>
        <stp/>
        <stp/>
        <stp>False</stp>
        <stp>T</stp>
        <tr r="C814" s="1"/>
        <tr r="D814" s="1"/>
      </tp>
      <tp>
        <v>44643</v>
        <stp/>
        <stp>StudyData</stp>
        <stp>EP</stp>
        <stp>BAR</stp>
        <stp/>
        <stp>Time</stp>
        <stp>ADC</stp>
        <stp>-802</stp>
        <stp>All</stp>
        <stp/>
        <stp/>
        <stp>False</stp>
        <stp>T</stp>
        <tr r="C804" s="1"/>
        <tr r="D804" s="1"/>
      </tp>
      <tp>
        <v>44540</v>
        <stp/>
        <stp>StudyData</stp>
        <stp>EP</stp>
        <stp>BAR</stp>
        <stp/>
        <stp>Time</stp>
        <stp>ADC</stp>
        <stp>-872</stp>
        <stp>All</stp>
        <stp/>
        <stp/>
        <stp>False</stp>
        <stp>T</stp>
        <tr r="C874" s="1"/>
        <tr r="D874" s="1"/>
      </tp>
      <tp>
        <v>44557</v>
        <stp/>
        <stp>StudyData</stp>
        <stp>EP</stp>
        <stp>BAR</stp>
        <stp/>
        <stp>Time</stp>
        <stp>ADC</stp>
        <stp>-862</stp>
        <stp>All</stp>
        <stp/>
        <stp/>
        <stp>False</stp>
        <stp>T</stp>
        <tr r="C864" s="1"/>
        <tr r="D864" s="1"/>
      </tp>
      <tp>
        <v>44571</v>
        <stp/>
        <stp>StudyData</stp>
        <stp>EP</stp>
        <stp>BAR</stp>
        <stp/>
        <stp>Time</stp>
        <stp>ADC</stp>
        <stp>-852</stp>
        <stp>All</stp>
        <stp/>
        <stp/>
        <stp>False</stp>
        <stp>T</stp>
        <tr r="C854" s="1"/>
        <tr r="D854" s="1"/>
      </tp>
      <tp>
        <v>44586</v>
        <stp/>
        <stp>StudyData</stp>
        <stp>EP</stp>
        <stp>BAR</stp>
        <stp/>
        <stp>Time</stp>
        <stp>ADC</stp>
        <stp>-842</stp>
        <stp>All</stp>
        <stp/>
        <stp/>
        <stp>False</stp>
        <stp>T</stp>
        <tr r="D844" s="1"/>
        <tr r="C844" s="1"/>
      </tp>
      <tp>
        <v>44950</v>
        <stp/>
        <stp>StudyData</stp>
        <stp>EP</stp>
        <stp>BAR</stp>
        <stp/>
        <stp>Time</stp>
        <stp>ADC</stp>
        <stp>-592</stp>
        <stp>All</stp>
        <stp/>
        <stp/>
        <stp>False</stp>
        <stp>T</stp>
        <tr r="C594" s="1"/>
        <tr r="D594" s="1"/>
      </tp>
      <tp>
        <v>44964</v>
        <stp/>
        <stp>StudyData</stp>
        <stp>EP</stp>
        <stp>BAR</stp>
        <stp/>
        <stp>Time</stp>
        <stp>ADC</stp>
        <stp>-582</stp>
        <stp>All</stp>
        <stp/>
        <stp/>
        <stp>False</stp>
        <stp>T</stp>
        <tr r="D584" s="1"/>
        <tr r="C584" s="1"/>
      </tp>
      <tp>
        <v>45035</v>
        <stp/>
        <stp>StudyData</stp>
        <stp>EP</stp>
        <stp>BAR</stp>
        <stp/>
        <stp>Time</stp>
        <stp>ADC</stp>
        <stp>-532</stp>
        <stp>All</stp>
        <stp/>
        <stp/>
        <stp>False</stp>
        <stp>T</stp>
        <tr r="C534" s="1"/>
        <tr r="D534" s="1"/>
      </tp>
      <tp>
        <v>45049</v>
        <stp/>
        <stp>StudyData</stp>
        <stp>EP</stp>
        <stp>BAR</stp>
        <stp/>
        <stp>Time</stp>
        <stp>ADC</stp>
        <stp>-522</stp>
        <stp>All</stp>
        <stp/>
        <stp/>
        <stp>False</stp>
        <stp>T</stp>
        <tr r="C524" s="1"/>
        <tr r="D524" s="1"/>
      </tp>
      <tp>
        <v>45063</v>
        <stp/>
        <stp>StudyData</stp>
        <stp>EP</stp>
        <stp>BAR</stp>
        <stp/>
        <stp>Time</stp>
        <stp>ADC</stp>
        <stp>-512</stp>
        <stp>All</stp>
        <stp/>
        <stp/>
        <stp>False</stp>
        <stp>T</stp>
        <tr r="C514" s="1"/>
        <tr r="D514" s="1"/>
      </tp>
      <tp>
        <v>45078</v>
        <stp/>
        <stp>StudyData</stp>
        <stp>EP</stp>
        <stp>BAR</stp>
        <stp/>
        <stp>Time</stp>
        <stp>ADC</stp>
        <stp>-502</stp>
        <stp>All</stp>
        <stp/>
        <stp/>
        <stp>False</stp>
        <stp>T</stp>
        <tr r="C504" s="1"/>
        <tr r="D504" s="1"/>
      </tp>
      <tp>
        <v>44979</v>
        <stp/>
        <stp>StudyData</stp>
        <stp>EP</stp>
        <stp>BAR</stp>
        <stp/>
        <stp>Time</stp>
        <stp>ADC</stp>
        <stp>-572</stp>
        <stp>All</stp>
        <stp/>
        <stp/>
        <stp>False</stp>
        <stp>T</stp>
        <tr r="C574" s="1"/>
        <tr r="D574" s="1"/>
      </tp>
      <tp>
        <v>44993</v>
        <stp/>
        <stp>StudyData</stp>
        <stp>EP</stp>
        <stp>BAR</stp>
        <stp/>
        <stp>Time</stp>
        <stp>ADC</stp>
        <stp>-562</stp>
        <stp>All</stp>
        <stp/>
        <stp/>
        <stp>False</stp>
        <stp>T</stp>
        <tr r="C564" s="1"/>
        <tr r="D564" s="1"/>
      </tp>
      <tp>
        <v>45007</v>
        <stp/>
        <stp>StudyData</stp>
        <stp>EP</stp>
        <stp>BAR</stp>
        <stp/>
        <stp>Time</stp>
        <stp>ADC</stp>
        <stp>-552</stp>
        <stp>All</stp>
        <stp/>
        <stp/>
        <stp>False</stp>
        <stp>T</stp>
        <tr r="C554" s="1"/>
        <tr r="D554" s="1"/>
      </tp>
      <tp>
        <v>45021</v>
        <stp/>
        <stp>StudyData</stp>
        <stp>EP</stp>
        <stp>BAR</stp>
        <stp/>
        <stp>Time</stp>
        <stp>ADC</stp>
        <stp>-542</stp>
        <stp>All</stp>
        <stp/>
        <stp/>
        <stp>False</stp>
        <stp>T</stp>
        <tr r="C544" s="1"/>
        <tr r="D544" s="1"/>
      </tp>
      <tp>
        <v>45092</v>
        <stp/>
        <stp>StudyData</stp>
        <stp>EP</stp>
        <stp>BAR</stp>
        <stp/>
        <stp>Time</stp>
        <stp>ADC</stp>
        <stp>-492</stp>
        <stp>All</stp>
        <stp/>
        <stp/>
        <stp>False</stp>
        <stp>T</stp>
        <tr r="C494" s="1"/>
        <tr r="D494" s="1"/>
      </tp>
      <tp>
        <v>45107</v>
        <stp/>
        <stp>StudyData</stp>
        <stp>EP</stp>
        <stp>BAR</stp>
        <stp/>
        <stp>Time</stp>
        <stp>ADC</stp>
        <stp>-482</stp>
        <stp>All</stp>
        <stp/>
        <stp/>
        <stp>False</stp>
        <stp>T</stp>
        <tr r="C484" s="1"/>
        <tr r="D484" s="1"/>
      </tp>
      <tp>
        <v>45181</v>
        <stp/>
        <stp>StudyData</stp>
        <stp>EP</stp>
        <stp>BAR</stp>
        <stp/>
        <stp>Time</stp>
        <stp>ADC</stp>
        <stp>-432</stp>
        <stp>All</stp>
        <stp/>
        <stp/>
        <stp>False</stp>
        <stp>T</stp>
        <tr r="C434" s="1"/>
        <tr r="D434" s="1"/>
      </tp>
      <tp>
        <v>45195</v>
        <stp/>
        <stp>StudyData</stp>
        <stp>EP</stp>
        <stp>BAR</stp>
        <stp/>
        <stp>Time</stp>
        <stp>ADC</stp>
        <stp>-422</stp>
        <stp>All</stp>
        <stp/>
        <stp/>
        <stp>False</stp>
        <stp>T</stp>
        <tr r="C424" s="1"/>
        <tr r="D424" s="1"/>
      </tp>
      <tp>
        <v>45209</v>
        <stp/>
        <stp>StudyData</stp>
        <stp>EP</stp>
        <stp>BAR</stp>
        <stp/>
        <stp>Time</stp>
        <stp>ADC</stp>
        <stp>-412</stp>
        <stp>All</stp>
        <stp/>
        <stp/>
        <stp>False</stp>
        <stp>T</stp>
        <tr r="D414" s="1"/>
        <tr r="C414" s="1"/>
      </tp>
      <tp>
        <v>45223</v>
        <stp/>
        <stp>StudyData</stp>
        <stp>EP</stp>
        <stp>BAR</stp>
        <stp/>
        <stp>Time</stp>
        <stp>ADC</stp>
        <stp>-402</stp>
        <stp>All</stp>
        <stp/>
        <stp/>
        <stp>False</stp>
        <stp>T</stp>
        <tr r="C404" s="1"/>
        <tr r="D404" s="1"/>
      </tp>
      <tp>
        <v>45124</v>
        <stp/>
        <stp>StudyData</stp>
        <stp>EP</stp>
        <stp>BAR</stp>
        <stp/>
        <stp>Time</stp>
        <stp>ADC</stp>
        <stp>-472</stp>
        <stp>All</stp>
        <stp/>
        <stp/>
        <stp>False</stp>
        <stp>T</stp>
        <tr r="C474" s="1"/>
        <tr r="D474" s="1"/>
      </tp>
      <tp>
        <v>45138</v>
        <stp/>
        <stp>StudyData</stp>
        <stp>EP</stp>
        <stp>BAR</stp>
        <stp/>
        <stp>Time</stp>
        <stp>ADC</stp>
        <stp>-462</stp>
        <stp>All</stp>
        <stp/>
        <stp/>
        <stp>False</stp>
        <stp>T</stp>
        <tr r="D464" s="1"/>
        <tr r="C464" s="1"/>
      </tp>
      <tp>
        <v>45152</v>
        <stp/>
        <stp>StudyData</stp>
        <stp>EP</stp>
        <stp>BAR</stp>
        <stp/>
        <stp>Time</stp>
        <stp>ADC</stp>
        <stp>-452</stp>
        <stp>All</stp>
        <stp/>
        <stp/>
        <stp>False</stp>
        <stp>T</stp>
        <tr r="C454" s="1"/>
        <tr r="D454" s="1"/>
      </tp>
      <tp>
        <v>45166</v>
        <stp/>
        <stp>StudyData</stp>
        <stp>EP</stp>
        <stp>BAR</stp>
        <stp/>
        <stp>Time</stp>
        <stp>ADC</stp>
        <stp>-442</stp>
        <stp>All</stp>
        <stp/>
        <stp/>
        <stp>False</stp>
        <stp>T</stp>
        <tr r="C444" s="1"/>
        <tr r="D444" s="1"/>
      </tp>
      <tp>
        <v>44657</v>
        <stp/>
        <stp>StudyData</stp>
        <stp>EP</stp>
        <stp>BAR</stp>
        <stp/>
        <stp>Time</stp>
        <stp>ADC</stp>
        <stp>-792</stp>
        <stp>All</stp>
        <stp/>
        <stp/>
        <stp>False</stp>
        <stp>T</stp>
        <tr r="C794" s="1"/>
        <tr r="D794" s="1"/>
      </tp>
      <tp>
        <v>44672</v>
        <stp/>
        <stp>StudyData</stp>
        <stp>EP</stp>
        <stp>BAR</stp>
        <stp/>
        <stp>Time</stp>
        <stp>ADC</stp>
        <stp>-782</stp>
        <stp>All</stp>
        <stp/>
        <stp/>
        <stp>False</stp>
        <stp>T</stp>
        <tr r="C784" s="1"/>
        <tr r="D784" s="1"/>
      </tp>
      <tp>
        <v>44747</v>
        <stp/>
        <stp>StudyData</stp>
        <stp>EP</stp>
        <stp>BAR</stp>
        <stp/>
        <stp>Time</stp>
        <stp>ADC</stp>
        <stp>-732</stp>
        <stp>All</stp>
        <stp/>
        <stp/>
        <stp>False</stp>
        <stp>T</stp>
        <tr r="D734" s="1"/>
        <tr r="C734" s="1"/>
      </tp>
      <tp>
        <v>44761</v>
        <stp/>
        <stp>StudyData</stp>
        <stp>EP</stp>
        <stp>BAR</stp>
        <stp/>
        <stp>Time</stp>
        <stp>ADC</stp>
        <stp>-722</stp>
        <stp>All</stp>
        <stp/>
        <stp/>
        <stp>False</stp>
        <stp>T</stp>
        <tr r="C724" s="1"/>
        <tr r="D724" s="1"/>
      </tp>
      <tp>
        <v>44775</v>
        <stp/>
        <stp>StudyData</stp>
        <stp>EP</stp>
        <stp>BAR</stp>
        <stp/>
        <stp>Time</stp>
        <stp>ADC</stp>
        <stp>-712</stp>
        <stp>All</stp>
        <stp/>
        <stp/>
        <stp>False</stp>
        <stp>T</stp>
        <tr r="C714" s="1"/>
        <tr r="D714" s="1"/>
      </tp>
      <tp>
        <v>44789</v>
        <stp/>
        <stp>StudyData</stp>
        <stp>EP</stp>
        <stp>BAR</stp>
        <stp/>
        <stp>Time</stp>
        <stp>ADC</stp>
        <stp>-702</stp>
        <stp>All</stp>
        <stp/>
        <stp/>
        <stp>False</stp>
        <stp>T</stp>
        <tr r="C704" s="1"/>
        <tr r="D704" s="1"/>
      </tp>
      <tp>
        <v>44686</v>
        <stp/>
        <stp>StudyData</stp>
        <stp>EP</stp>
        <stp>BAR</stp>
        <stp/>
        <stp>Time</stp>
        <stp>ADC</stp>
        <stp>-772</stp>
        <stp>All</stp>
        <stp/>
        <stp/>
        <stp>False</stp>
        <stp>T</stp>
        <tr r="C774" s="1"/>
        <tr r="D774" s="1"/>
      </tp>
      <tp>
        <v>44700</v>
        <stp/>
        <stp>StudyData</stp>
        <stp>EP</stp>
        <stp>BAR</stp>
        <stp/>
        <stp>Time</stp>
        <stp>ADC</stp>
        <stp>-762</stp>
        <stp>All</stp>
        <stp/>
        <stp/>
        <stp>False</stp>
        <stp>T</stp>
        <tr r="C764" s="1"/>
        <tr r="D764" s="1"/>
      </tp>
      <tp>
        <v>44715</v>
        <stp/>
        <stp>StudyData</stp>
        <stp>EP</stp>
        <stp>BAR</stp>
        <stp/>
        <stp>Time</stp>
        <stp>ADC</stp>
        <stp>-752</stp>
        <stp>All</stp>
        <stp/>
        <stp/>
        <stp>False</stp>
        <stp>T</stp>
        <tr r="C754" s="1"/>
        <tr r="D754" s="1"/>
      </tp>
      <tp>
        <v>44729</v>
        <stp/>
        <stp>StudyData</stp>
        <stp>EP</stp>
        <stp>BAR</stp>
        <stp/>
        <stp>Time</stp>
        <stp>ADC</stp>
        <stp>-742</stp>
        <stp>All</stp>
        <stp/>
        <stp/>
        <stp>False</stp>
        <stp>T</stp>
        <tr r="C744" s="1"/>
        <tr r="D744" s="1"/>
      </tp>
      <tp>
        <v>44803</v>
        <stp/>
        <stp>StudyData</stp>
        <stp>EP</stp>
        <stp>BAR</stp>
        <stp/>
        <stp>Time</stp>
        <stp>ADC</stp>
        <stp>-692</stp>
        <stp>All</stp>
        <stp/>
        <stp/>
        <stp>False</stp>
        <stp>T</stp>
        <tr r="C694" s="1"/>
        <tr r="D694" s="1"/>
      </tp>
      <tp>
        <v>44818</v>
        <stp/>
        <stp>StudyData</stp>
        <stp>EP</stp>
        <stp>BAR</stp>
        <stp/>
        <stp>Time</stp>
        <stp>ADC</stp>
        <stp>-682</stp>
        <stp>All</stp>
        <stp/>
        <stp/>
        <stp>False</stp>
        <stp>T</stp>
        <tr r="C684" s="1"/>
        <tr r="D684" s="1"/>
      </tp>
      <tp>
        <v>44888</v>
        <stp/>
        <stp>StudyData</stp>
        <stp>EP</stp>
        <stp>BAR</stp>
        <stp/>
        <stp>Time</stp>
        <stp>ADC</stp>
        <stp>-632</stp>
        <stp>All</stp>
        <stp/>
        <stp/>
        <stp>False</stp>
        <stp>T</stp>
        <tr r="C634" s="1"/>
        <tr r="D634" s="1"/>
      </tp>
      <tp>
        <v>44903</v>
        <stp/>
        <stp>StudyData</stp>
        <stp>EP</stp>
        <stp>BAR</stp>
        <stp/>
        <stp>Time</stp>
        <stp>ADC</stp>
        <stp>-622</stp>
        <stp>All</stp>
        <stp/>
        <stp/>
        <stp>False</stp>
        <stp>T</stp>
        <tr r="C624" s="1"/>
        <tr r="D624" s="1"/>
      </tp>
      <tp>
        <v>44917</v>
        <stp/>
        <stp>StudyData</stp>
        <stp>EP</stp>
        <stp>BAR</stp>
        <stp/>
        <stp>Time</stp>
        <stp>ADC</stp>
        <stp>-612</stp>
        <stp>All</stp>
        <stp/>
        <stp/>
        <stp>False</stp>
        <stp>T</stp>
        <tr r="D614" s="1"/>
        <tr r="C614" s="1"/>
      </tp>
      <tp>
        <v>44935</v>
        <stp/>
        <stp>StudyData</stp>
        <stp>EP</stp>
        <stp>BAR</stp>
        <stp/>
        <stp>Time</stp>
        <stp>ADC</stp>
        <stp>-602</stp>
        <stp>All</stp>
        <stp/>
        <stp/>
        <stp>False</stp>
        <stp>T</stp>
        <tr r="C604" s="1"/>
        <tr r="D604" s="1"/>
      </tp>
      <tp>
        <v>44832</v>
        <stp/>
        <stp>StudyData</stp>
        <stp>EP</stp>
        <stp>BAR</stp>
        <stp/>
        <stp>Time</stp>
        <stp>ADC</stp>
        <stp>-672</stp>
        <stp>All</stp>
        <stp/>
        <stp/>
        <stp>False</stp>
        <stp>T</stp>
        <tr r="C674" s="1"/>
        <tr r="D674" s="1"/>
      </tp>
      <tp>
        <v>44846</v>
        <stp/>
        <stp>StudyData</stp>
        <stp>EP</stp>
        <stp>BAR</stp>
        <stp/>
        <stp>Time</stp>
        <stp>ADC</stp>
        <stp>-662</stp>
        <stp>All</stp>
        <stp/>
        <stp/>
        <stp>False</stp>
        <stp>T</stp>
        <tr r="C664" s="1"/>
        <tr r="D664" s="1"/>
      </tp>
      <tp>
        <v>44860</v>
        <stp/>
        <stp>StudyData</stp>
        <stp>EP</stp>
        <stp>BAR</stp>
        <stp/>
        <stp>Time</stp>
        <stp>ADC</stp>
        <stp>-652</stp>
        <stp>All</stp>
        <stp/>
        <stp/>
        <stp>False</stp>
        <stp>T</stp>
        <tr r="C654" s="1"/>
        <tr r="D654" s="1"/>
      </tp>
      <tp>
        <v>44874</v>
        <stp/>
        <stp>StudyData</stp>
        <stp>EP</stp>
        <stp>BAR</stp>
        <stp/>
        <stp>Time</stp>
        <stp>ADC</stp>
        <stp>-642</stp>
        <stp>All</stp>
        <stp/>
        <stp/>
        <stp>False</stp>
        <stp>T</stp>
        <tr r="C644" s="1"/>
        <tr r="D644" s="1"/>
      </tp>
      <tp>
        <v>45530</v>
        <stp/>
        <stp>StudyData</stp>
        <stp>EP</stp>
        <stp>BAR</stp>
        <stp/>
        <stp>Time</stp>
        <stp>ADC</stp>
        <stp>-192</stp>
        <stp>All</stp>
        <stp/>
        <stp/>
        <stp>False</stp>
        <stp>T</stp>
        <tr r="C194" s="1"/>
        <tr r="D194" s="1"/>
      </tp>
      <tp>
        <v>45545</v>
        <stp/>
        <stp>StudyData</stp>
        <stp>EP</stp>
        <stp>BAR</stp>
        <stp/>
        <stp>Time</stp>
        <stp>ADC</stp>
        <stp>-182</stp>
        <stp>All</stp>
        <stp/>
        <stp/>
        <stp>False</stp>
        <stp>T</stp>
        <tr r="D184" s="1"/>
        <tr r="C184" s="1"/>
      </tp>
      <tp>
        <v>45615</v>
        <stp/>
        <stp>StudyData</stp>
        <stp>EP</stp>
        <stp>BAR</stp>
        <stp/>
        <stp>Time</stp>
        <stp>ADC</stp>
        <stp>-132</stp>
        <stp>All</stp>
        <stp/>
        <stp/>
        <stp>False</stp>
        <stp>T</stp>
        <tr r="C134" s="1"/>
        <tr r="D134" s="1"/>
      </tp>
      <tp>
        <v>45630</v>
        <stp/>
        <stp>StudyData</stp>
        <stp>EP</stp>
        <stp>BAR</stp>
        <stp/>
        <stp>Time</stp>
        <stp>ADC</stp>
        <stp>-122</stp>
        <stp>All</stp>
        <stp/>
        <stp/>
        <stp>False</stp>
        <stp>T</stp>
        <tr r="C124" s="1"/>
        <tr r="D124" s="1"/>
      </tp>
      <tp>
        <v>45644</v>
        <stp/>
        <stp>StudyData</stp>
        <stp>EP</stp>
        <stp>BAR</stp>
        <stp/>
        <stp>Time</stp>
        <stp>ADC</stp>
        <stp>-112</stp>
        <stp>All</stp>
        <stp/>
        <stp/>
        <stp>False</stp>
        <stp>T</stp>
        <tr r="C114" s="1"/>
        <tr r="D114" s="1"/>
      </tp>
      <tp>
        <v>45660</v>
        <stp/>
        <stp>StudyData</stp>
        <stp>EP</stp>
        <stp>BAR</stp>
        <stp/>
        <stp>Time</stp>
        <stp>ADC</stp>
        <stp>-102</stp>
        <stp>All</stp>
        <stp/>
        <stp/>
        <stp>False</stp>
        <stp>T</stp>
        <tr r="C104" s="1"/>
        <tr r="D104" s="1"/>
      </tp>
      <tp>
        <v>45559</v>
        <stp/>
        <stp>StudyData</stp>
        <stp>EP</stp>
        <stp>BAR</stp>
        <stp/>
        <stp>Time</stp>
        <stp>ADC</stp>
        <stp>-172</stp>
        <stp>All</stp>
        <stp/>
        <stp/>
        <stp>False</stp>
        <stp>T</stp>
        <tr r="C174" s="1"/>
        <tr r="D174" s="1"/>
      </tp>
      <tp>
        <v>45573</v>
        <stp/>
        <stp>StudyData</stp>
        <stp>EP</stp>
        <stp>BAR</stp>
        <stp/>
        <stp>Time</stp>
        <stp>ADC</stp>
        <stp>-162</stp>
        <stp>All</stp>
        <stp/>
        <stp/>
        <stp>False</stp>
        <stp>T</stp>
        <tr r="C164" s="1"/>
        <tr r="D164" s="1"/>
      </tp>
      <tp>
        <v>45587</v>
        <stp/>
        <stp>StudyData</stp>
        <stp>EP</stp>
        <stp>BAR</stp>
        <stp/>
        <stp>Time</stp>
        <stp>ADC</stp>
        <stp>-152</stp>
        <stp>All</stp>
        <stp/>
        <stp/>
        <stp>False</stp>
        <stp>T</stp>
        <tr r="C154" s="1"/>
        <tr r="D154" s="1"/>
      </tp>
      <tp>
        <v>45601</v>
        <stp/>
        <stp>StudyData</stp>
        <stp>EP</stp>
        <stp>BAR</stp>
        <stp/>
        <stp>Time</stp>
        <stp>ADC</stp>
        <stp>-142</stp>
        <stp>All</stp>
        <stp/>
        <stp/>
        <stp>False</stp>
        <stp>T</stp>
        <tr r="C144" s="1"/>
        <tr r="D144" s="1"/>
      </tp>
      <tp>
        <v>45237</v>
        <stp/>
        <stp>StudyData</stp>
        <stp>EP</stp>
        <stp>BAR</stp>
        <stp/>
        <stp>Time</stp>
        <stp>ADC</stp>
        <stp>-392</stp>
        <stp>All</stp>
        <stp/>
        <stp/>
        <stp>False</stp>
        <stp>T</stp>
        <tr r="C394" s="1"/>
        <tr r="D394" s="1"/>
      </tp>
      <tp>
        <v>45251</v>
        <stp/>
        <stp>StudyData</stp>
        <stp>EP</stp>
        <stp>BAR</stp>
        <stp/>
        <stp>Time</stp>
        <stp>ADC</stp>
        <stp>-382</stp>
        <stp>All</stp>
        <stp/>
        <stp/>
        <stp>False</stp>
        <stp>T</stp>
        <tr r="C384" s="1"/>
        <tr r="D384" s="1"/>
      </tp>
      <tp>
        <v>45327</v>
        <stp/>
        <stp>StudyData</stp>
        <stp>EP</stp>
        <stp>BAR</stp>
        <stp/>
        <stp>Time</stp>
        <stp>ADC</stp>
        <stp>-332</stp>
        <stp>All</stp>
        <stp/>
        <stp/>
        <stp>False</stp>
        <stp>T</stp>
        <tr r="C334" s="1"/>
        <tr r="D334" s="1"/>
      </tp>
      <tp>
        <v>45342</v>
        <stp/>
        <stp>StudyData</stp>
        <stp>EP</stp>
        <stp>BAR</stp>
        <stp/>
        <stp>Time</stp>
        <stp>ADC</stp>
        <stp>-322</stp>
        <stp>All</stp>
        <stp/>
        <stp/>
        <stp>False</stp>
        <stp>T</stp>
        <tr r="C324" s="1"/>
        <tr r="D324" s="1"/>
      </tp>
      <tp>
        <v>45356</v>
        <stp/>
        <stp>StudyData</stp>
        <stp>EP</stp>
        <stp>BAR</stp>
        <stp/>
        <stp>Time</stp>
        <stp>ADC</stp>
        <stp>-312</stp>
        <stp>All</stp>
        <stp/>
        <stp/>
        <stp>False</stp>
        <stp>T</stp>
        <tr r="C314" s="1"/>
        <tr r="D314" s="1"/>
      </tp>
      <tp>
        <v>45370</v>
        <stp/>
        <stp>StudyData</stp>
        <stp>EP</stp>
        <stp>BAR</stp>
        <stp/>
        <stp>Time</stp>
        <stp>ADC</stp>
        <stp>-302</stp>
        <stp>All</stp>
        <stp/>
        <stp/>
        <stp>False</stp>
        <stp>T</stp>
        <tr r="C304" s="1"/>
        <tr r="D304" s="1"/>
      </tp>
      <tp>
        <v>45266</v>
        <stp/>
        <stp>StudyData</stp>
        <stp>EP</stp>
        <stp>BAR</stp>
        <stp/>
        <stp>Time</stp>
        <stp>ADC</stp>
        <stp>-372</stp>
        <stp>All</stp>
        <stp/>
        <stp/>
        <stp>False</stp>
        <stp>T</stp>
        <tr r="C374" s="1"/>
        <tr r="D374" s="1"/>
      </tp>
      <tp>
        <v>45280</v>
        <stp/>
        <stp>StudyData</stp>
        <stp>EP</stp>
        <stp>BAR</stp>
        <stp/>
        <stp>Time</stp>
        <stp>ADC</stp>
        <stp>-362</stp>
        <stp>All</stp>
        <stp/>
        <stp/>
        <stp>False</stp>
        <stp>T</stp>
        <tr r="C364" s="1"/>
        <tr r="D364" s="1"/>
      </tp>
      <tp>
        <v>45296</v>
        <stp/>
        <stp>StudyData</stp>
        <stp>EP</stp>
        <stp>BAR</stp>
        <stp/>
        <stp>Time</stp>
        <stp>ADC</stp>
        <stp>-352</stp>
        <stp>All</stp>
        <stp/>
        <stp/>
        <stp>False</stp>
        <stp>T</stp>
        <tr r="C354" s="1"/>
        <tr r="D354" s="1"/>
      </tp>
      <tp>
        <v>45313</v>
        <stp/>
        <stp>StudyData</stp>
        <stp>EP</stp>
        <stp>BAR</stp>
        <stp/>
        <stp>Time</stp>
        <stp>ADC</stp>
        <stp>-342</stp>
        <stp>All</stp>
        <stp/>
        <stp/>
        <stp>False</stp>
        <stp>T</stp>
        <tr r="D344" s="1"/>
        <tr r="C344" s="1"/>
      </tp>
      <tp>
        <v>45385</v>
        <stp/>
        <stp>StudyData</stp>
        <stp>EP</stp>
        <stp>BAR</stp>
        <stp/>
        <stp>Time</stp>
        <stp>ADC</stp>
        <stp>-292</stp>
        <stp>All</stp>
        <stp/>
        <stp/>
        <stp>False</stp>
        <stp>T</stp>
        <tr r="C294" s="1"/>
        <tr r="D294" s="1"/>
      </tp>
      <tp>
        <v>45399</v>
        <stp/>
        <stp>StudyData</stp>
        <stp>EP</stp>
        <stp>BAR</stp>
        <stp/>
        <stp>Time</stp>
        <stp>ADC</stp>
        <stp>-282</stp>
        <stp>All</stp>
        <stp/>
        <stp/>
        <stp>False</stp>
        <stp>T</stp>
        <tr r="C284" s="1"/>
        <tr r="D284" s="1"/>
      </tp>
      <tp>
        <v>45471</v>
        <stp/>
        <stp>StudyData</stp>
        <stp>EP</stp>
        <stp>BAR</stp>
        <stp/>
        <stp>Time</stp>
        <stp>ADC</stp>
        <stp>-232</stp>
        <stp>All</stp>
        <stp/>
        <stp/>
        <stp>False</stp>
        <stp>T</stp>
        <tr r="D234" s="1"/>
        <tr r="C234" s="1"/>
      </tp>
      <tp>
        <v>45488</v>
        <stp/>
        <stp>StudyData</stp>
        <stp>EP</stp>
        <stp>BAR</stp>
        <stp/>
        <stp>Time</stp>
        <stp>ADC</stp>
        <stp>-222</stp>
        <stp>All</stp>
        <stp/>
        <stp/>
        <stp>False</stp>
        <stp>T</stp>
        <tr r="C224" s="1"/>
        <tr r="D224" s="1"/>
      </tp>
      <tp>
        <v>45502</v>
        <stp/>
        <stp>StudyData</stp>
        <stp>EP</stp>
        <stp>BAR</stp>
        <stp/>
        <stp>Time</stp>
        <stp>ADC</stp>
        <stp>-212</stp>
        <stp>All</stp>
        <stp/>
        <stp/>
        <stp>False</stp>
        <stp>T</stp>
        <tr r="C214" s="1"/>
        <tr r="D214" s="1"/>
      </tp>
      <tp>
        <v>45516</v>
        <stp/>
        <stp>StudyData</stp>
        <stp>EP</stp>
        <stp>BAR</stp>
        <stp/>
        <stp>Time</stp>
        <stp>ADC</stp>
        <stp>-202</stp>
        <stp>All</stp>
        <stp/>
        <stp/>
        <stp>False</stp>
        <stp>T</stp>
        <tr r="C204" s="1"/>
        <tr r="D204" s="1"/>
      </tp>
      <tp>
        <v>45413</v>
        <stp/>
        <stp>StudyData</stp>
        <stp>EP</stp>
        <stp>BAR</stp>
        <stp/>
        <stp>Time</stp>
        <stp>ADC</stp>
        <stp>-272</stp>
        <stp>All</stp>
        <stp/>
        <stp/>
        <stp>False</stp>
        <stp>T</stp>
        <tr r="C274" s="1"/>
        <tr r="D274" s="1"/>
      </tp>
      <tp>
        <v>45427</v>
        <stp/>
        <stp>StudyData</stp>
        <stp>EP</stp>
        <stp>BAR</stp>
        <stp/>
        <stp>Time</stp>
        <stp>ADC</stp>
        <stp>-262</stp>
        <stp>All</stp>
        <stp/>
        <stp/>
        <stp>False</stp>
        <stp>T</stp>
        <tr r="D264" s="1"/>
        <tr r="C264" s="1"/>
      </tp>
      <tp>
        <v>45442</v>
        <stp/>
        <stp>StudyData</stp>
        <stp>EP</stp>
        <stp>BAR</stp>
        <stp/>
        <stp>Time</stp>
        <stp>ADC</stp>
        <stp>-252</stp>
        <stp>All</stp>
        <stp/>
        <stp/>
        <stp>False</stp>
        <stp>T</stp>
        <tr r="C254" s="1"/>
        <tr r="D254" s="1"/>
      </tp>
      <tp>
        <v>45456</v>
        <stp/>
        <stp>StudyData</stp>
        <stp>EP</stp>
        <stp>BAR</stp>
        <stp/>
        <stp>Time</stp>
        <stp>ADC</stp>
        <stp>-242</stp>
        <stp>All</stp>
        <stp/>
        <stp/>
        <stp>False</stp>
        <stp>T</stp>
        <tr r="C244" s="1"/>
        <tr r="D244" s="1"/>
      </tp>
      <tp>
        <v>0</v>
        <stp/>
        <stp>StudyData</stp>
        <stp>CSForm(EP,Trend1:=5,Trend2:=5,Trend3:=5,Trend4:=5,Trend5:=5,Trend6:=5,Trend7:=5,Trend8:=5,Range7:=5,Range8:=5,Range9:=5,Range10:=5,Range11:=5,Range12:=5)</stp>
        <stp>Bar</stp>
        <stp/>
        <stp>Close</stp>
        <stp>ADC</stp>
        <stp>-6</stp>
        <stp/>
        <stp/>
        <stp/>
        <stp/>
        <stp>T</stp>
        <tr r="J8" s="1"/>
      </tp>
      <tp>
        <v>45805</v>
        <stp/>
        <stp>StudyData</stp>
        <stp>EP</stp>
        <stp>BAR</stp>
        <stp/>
        <stp>Time</stp>
        <stp>ADC</stp>
        <stp>-3</stp>
        <stp>All</stp>
        <stp/>
        <stp/>
        <stp>False</stp>
        <stp>T</stp>
        <tr r="C5" s="1"/>
        <tr r="D5" s="1"/>
      </tp>
      <tp>
        <v>0</v>
        <stp/>
        <stp>StudyData</stp>
        <stp>CSForm(EP,Trend1:=5,Trend2:=5,Trend3:=5,Trend4:=5,Trend5:=5,Trend6:=5,Trend7:=5,Trend8:=5,Range7:=5,Range8:=5,Range9:=5,Range10:=5,Range11:=5,Range12:=5)</stp>
        <stp>Bar</stp>
        <stp/>
        <stp>Close</stp>
        <stp>ADC</stp>
        <stp>-9</stp>
        <stp/>
        <stp/>
        <stp/>
        <stp/>
        <stp>T</stp>
        <tr r="J11" s="1"/>
      </tp>
      <tp>
        <v>1207202</v>
        <stp/>
        <stp>StudyData</stp>
        <stp>EP</stp>
        <stp>Vol</stp>
        <stp>VolType=auto, CoCType=Contract</stp>
        <stp>Vol</stp>
        <stp>ADC</stp>
        <stp>-12</stp>
        <stp>All</stp>
        <stp/>
        <stp/>
        <stp>TRUE</stp>
        <stp>T</stp>
        <tr r="I14" s="1"/>
      </tp>
      <tp>
        <v>1335457</v>
        <stp/>
        <stp>StudyData</stp>
        <stp>EP</stp>
        <stp>Vol</stp>
        <stp>VolType=auto, CoCType=Contract</stp>
        <stp>Vol</stp>
        <stp>ADC</stp>
        <stp>-13</stp>
        <stp>All</stp>
        <stp/>
        <stp/>
        <stp>TRUE</stp>
        <stp>T</stp>
        <tr r="I15" s="1"/>
      </tp>
      <tp>
        <v>1180875</v>
        <stp/>
        <stp>StudyData</stp>
        <stp>EP</stp>
        <stp>Vol</stp>
        <stp>VolType=auto, CoCType=Contract</stp>
        <stp>Vol</stp>
        <stp>ADC</stp>
        <stp>-10</stp>
        <stp>All</stp>
        <stp/>
        <stp/>
        <stp>TRUE</stp>
        <stp>T</stp>
        <tr r="I12" s="1"/>
      </tp>
      <tp>
        <v>1291986</v>
        <stp/>
        <stp>StudyData</stp>
        <stp>EP</stp>
        <stp>Vol</stp>
        <stp>VolType=auto, CoCType=Contract</stp>
        <stp>Vol</stp>
        <stp>ADC</stp>
        <stp>-11</stp>
        <stp>All</stp>
        <stp/>
        <stp/>
        <stp>TRUE</stp>
        <stp>T</stp>
        <tr r="I13" s="1"/>
      </tp>
      <tp>
        <v>1428613</v>
        <stp/>
        <stp>StudyData</stp>
        <stp>EP</stp>
        <stp>Vol</stp>
        <stp>VolType=auto, CoCType=Contract</stp>
        <stp>Vol</stp>
        <stp>ADC</stp>
        <stp>-16</stp>
        <stp>All</stp>
        <stp/>
        <stp/>
        <stp>TRUE</stp>
        <stp>T</stp>
        <tr r="I18" s="1"/>
      </tp>
      <tp>
        <v>1390561</v>
        <stp/>
        <stp>StudyData</stp>
        <stp>EP</stp>
        <stp>Vol</stp>
        <stp>VolType=auto, CoCType=Contract</stp>
        <stp>Vol</stp>
        <stp>ADC</stp>
        <stp>-17</stp>
        <stp>All</stp>
        <stp/>
        <stp/>
        <stp>TRUE</stp>
        <stp>T</stp>
        <tr r="I19" s="1"/>
      </tp>
      <tp>
        <v>1765593</v>
        <stp/>
        <stp>StudyData</stp>
        <stp>EP</stp>
        <stp>Vol</stp>
        <stp>VolType=auto, CoCType=Contract</stp>
        <stp>Vol</stp>
        <stp>ADC</stp>
        <stp>-14</stp>
        <stp>All</stp>
        <stp/>
        <stp/>
        <stp>TRUE</stp>
        <stp>T</stp>
        <tr r="I16" s="1"/>
      </tp>
      <tp>
        <v>1029418</v>
        <stp/>
        <stp>StudyData</stp>
        <stp>EP</stp>
        <stp>Vol</stp>
        <stp>VolType=auto, CoCType=Contract</stp>
        <stp>Vol</stp>
        <stp>ADC</stp>
        <stp>-15</stp>
        <stp>All</stp>
        <stp/>
        <stp/>
        <stp>TRUE</stp>
        <stp>T</stp>
        <tr r="I17" s="1"/>
      </tp>
      <tp>
        <v>1303877</v>
        <stp/>
        <stp>StudyData</stp>
        <stp>EP</stp>
        <stp>Vol</stp>
        <stp>VolType=auto, CoCType=Contract</stp>
        <stp>Vol</stp>
        <stp>ADC</stp>
        <stp>-18</stp>
        <stp>All</stp>
        <stp/>
        <stp/>
        <stp>TRUE</stp>
        <stp>T</stp>
        <tr r="I20" s="1"/>
      </tp>
      <tp>
        <v>989373</v>
        <stp/>
        <stp>StudyData</stp>
        <stp>EP</stp>
        <stp>Vol</stp>
        <stp>VolType=auto, CoCType=Contract</stp>
        <stp>Vol</stp>
        <stp>ADC</stp>
        <stp>-19</stp>
        <stp>All</stp>
        <stp/>
        <stp/>
        <stp>TRUE</stp>
        <stp>T</stp>
        <tr r="I21" s="1"/>
      </tp>
      <tp>
        <v>45806</v>
        <stp/>
        <stp>StudyData</stp>
        <stp>EP</stp>
        <stp>BAR</stp>
        <stp/>
        <stp>Time</stp>
        <stp>ADC</stp>
        <stp>-2</stp>
        <stp>All</stp>
        <stp/>
        <stp/>
        <stp>False</stp>
        <stp>T</stp>
        <tr r="C4" s="1"/>
        <tr r="D4" s="1"/>
      </tp>
      <tp>
        <v>8</v>
        <stp/>
        <stp>StudyData</stp>
        <stp>CSForm(EP,Trend1:=5,Trend2:=5,Trend3:=5,Trend4:=5,Trend5:=5,Trend6:=5,Trend7:=5,Trend8:=5,Range7:=5,Range8:=5,Range9:=5,Range10:=5,Range11:=5,Range12:=5)</stp>
        <stp>Bar</stp>
        <stp/>
        <stp>Close</stp>
        <stp>ADC</stp>
        <stp>-8</stp>
        <stp/>
        <stp/>
        <stp/>
        <stp/>
        <stp>T</stp>
        <tr r="J10" s="1"/>
      </tp>
      <tp>
        <v>1833646</v>
        <stp/>
        <stp>StudyData</stp>
        <stp>EP</stp>
        <stp>Vol</stp>
        <stp>VolType=auto, CoCType=Contract</stp>
        <stp>Vol</stp>
        <stp>ADC</stp>
        <stp>-22</stp>
        <stp>All</stp>
        <stp/>
        <stp/>
        <stp>TRUE</stp>
        <stp>T</stp>
        <tr r="I24" s="1"/>
      </tp>
      <tp>
        <v>1227182</v>
        <stp/>
        <stp>StudyData</stp>
        <stp>EP</stp>
        <stp>Vol</stp>
        <stp>VolType=auto, CoCType=Contract</stp>
        <stp>Vol</stp>
        <stp>ADC</stp>
        <stp>-23</stp>
        <stp>All</stp>
        <stp/>
        <stp/>
        <stp>TRUE</stp>
        <stp>T</stp>
        <tr r="I25" s="1"/>
      </tp>
      <tp>
        <v>1383367</v>
        <stp/>
        <stp>StudyData</stp>
        <stp>EP</stp>
        <stp>Vol</stp>
        <stp>VolType=auto, CoCType=Contract</stp>
        <stp>Vol</stp>
        <stp>ADC</stp>
        <stp>-20</stp>
        <stp>All</stp>
        <stp/>
        <stp/>
        <stp>TRUE</stp>
        <stp>T</stp>
        <tr r="I22" s="1"/>
      </tp>
      <tp>
        <v>1388619</v>
        <stp/>
        <stp>StudyData</stp>
        <stp>EP</stp>
        <stp>Vol</stp>
        <stp>VolType=auto, CoCType=Contract</stp>
        <stp>Vol</stp>
        <stp>ADC</stp>
        <stp>-21</stp>
        <stp>All</stp>
        <stp/>
        <stp/>
        <stp>TRUE</stp>
        <stp>T</stp>
        <tr r="I23" s="1"/>
      </tp>
      <tp>
        <v>1411419</v>
        <stp/>
        <stp>StudyData</stp>
        <stp>EP</stp>
        <stp>Vol</stp>
        <stp>VolType=auto, CoCType=Contract</stp>
        <stp>Vol</stp>
        <stp>ADC</stp>
        <stp>-26</stp>
        <stp>All</stp>
        <stp/>
        <stp/>
        <stp>TRUE</stp>
        <stp>T</stp>
        <tr r="I28" s="1"/>
      </tp>
      <tp>
        <v>1846494</v>
        <stp/>
        <stp>StudyData</stp>
        <stp>EP</stp>
        <stp>Vol</stp>
        <stp>VolType=auto, CoCType=Contract</stp>
        <stp>Vol</stp>
        <stp>ADC</stp>
        <stp>-27</stp>
        <stp>All</stp>
        <stp/>
        <stp/>
        <stp>TRUE</stp>
        <stp>T</stp>
        <tr r="I29" s="1"/>
      </tp>
      <tp>
        <v>1198801</v>
        <stp/>
        <stp>StudyData</stp>
        <stp>EP</stp>
        <stp>Vol</stp>
        <stp>VolType=auto, CoCType=Contract</stp>
        <stp>Vol</stp>
        <stp>ADC</stp>
        <stp>-24</stp>
        <stp>All</stp>
        <stp/>
        <stp/>
        <stp>TRUE</stp>
        <stp>T</stp>
        <tr r="I26" s="1"/>
      </tp>
      <tp>
        <v>1339888</v>
        <stp/>
        <stp>StudyData</stp>
        <stp>EP</stp>
        <stp>Vol</stp>
        <stp>VolType=auto, CoCType=Contract</stp>
        <stp>Vol</stp>
        <stp>ADC</stp>
        <stp>-25</stp>
        <stp>All</stp>
        <stp/>
        <stp/>
        <stp>TRUE</stp>
        <stp>T</stp>
        <tr r="I27" s="1"/>
      </tp>
      <tp>
        <v>1572006</v>
        <stp/>
        <stp>StudyData</stp>
        <stp>EP</stp>
        <stp>Vol</stp>
        <stp>VolType=auto, CoCType=Contract</stp>
        <stp>Vol</stp>
        <stp>ADC</stp>
        <stp>-28</stp>
        <stp>All</stp>
        <stp/>
        <stp/>
        <stp>TRUE</stp>
        <stp>T</stp>
        <tr r="I30" s="1"/>
      </tp>
      <tp>
        <v>1191218</v>
        <stp/>
        <stp>StudyData</stp>
        <stp>EP</stp>
        <stp>Vol</stp>
        <stp>VolType=auto, CoCType=Contract</stp>
        <stp>Vol</stp>
        <stp>ADC</stp>
        <stp>-29</stp>
        <stp>All</stp>
        <stp/>
        <stp/>
        <stp>TRUE</stp>
        <stp>T</stp>
        <tr r="I31" s="1"/>
      </tp>
      <tp>
        <v>45807</v>
        <stp/>
        <stp>StudyData</stp>
        <stp>EP</stp>
        <stp>BAR</stp>
        <stp/>
        <stp>Time</stp>
        <stp>ADC</stp>
        <stp>-1</stp>
        <stp>All</stp>
        <stp/>
        <stp/>
        <stp>False</stp>
        <stp>T</stp>
        <tr r="C3" s="1"/>
        <tr r="D3" s="1"/>
      </tp>
      <tp>
        <v>1158703</v>
        <stp/>
        <stp>StudyData</stp>
        <stp>EP</stp>
        <stp>Vol</stp>
        <stp>VolType=auto, CoCType=Contract</stp>
        <stp>Vol</stp>
        <stp>ADC</stp>
        <stp>-32</stp>
        <stp>All</stp>
        <stp/>
        <stp/>
        <stp>TRUE</stp>
        <stp>T</stp>
        <tr r="I34" s="1"/>
      </tp>
      <tp>
        <v>1303900</v>
        <stp/>
        <stp>StudyData</stp>
        <stp>EP</stp>
        <stp>Vol</stp>
        <stp>VolType=auto, CoCType=Contract</stp>
        <stp>Vol</stp>
        <stp>ADC</stp>
        <stp>-33</stp>
        <stp>All</stp>
        <stp/>
        <stp/>
        <stp>TRUE</stp>
        <stp>T</stp>
        <tr r="I35" s="1"/>
      </tp>
      <tp>
        <v>1381396</v>
        <stp/>
        <stp>StudyData</stp>
        <stp>EP</stp>
        <stp>Vol</stp>
        <stp>VolType=auto, CoCType=Contract</stp>
        <stp>Vol</stp>
        <stp>ADC</stp>
        <stp>-30</stp>
        <stp>All</stp>
        <stp/>
        <stp/>
        <stp>TRUE</stp>
        <stp>T</stp>
        <tr r="I32" s="1"/>
      </tp>
      <tp>
        <v>1559064</v>
        <stp/>
        <stp>StudyData</stp>
        <stp>EP</stp>
        <stp>Vol</stp>
        <stp>VolType=auto, CoCType=Contract</stp>
        <stp>Vol</stp>
        <stp>ADC</stp>
        <stp>-31</stp>
        <stp>All</stp>
        <stp/>
        <stp/>
        <stp>TRUE</stp>
        <stp>T</stp>
        <tr r="I33" s="1"/>
      </tp>
      <tp>
        <v>3096194</v>
        <stp/>
        <stp>StudyData</stp>
        <stp>EP</stp>
        <stp>Vol</stp>
        <stp>VolType=auto, CoCType=Contract</stp>
        <stp>Vol</stp>
        <stp>ADC</stp>
        <stp>-36</stp>
        <stp>All</stp>
        <stp/>
        <stp/>
        <stp>TRUE</stp>
        <stp>T</stp>
        <tr r="I38" s="1"/>
      </tp>
      <tp>
        <v>2438061</v>
        <stp/>
        <stp>StudyData</stp>
        <stp>EP</stp>
        <stp>Vol</stp>
        <stp>VolType=auto, CoCType=Contract</stp>
        <stp>Vol</stp>
        <stp>ADC</stp>
        <stp>-37</stp>
        <stp>All</stp>
        <stp/>
        <stp/>
        <stp>TRUE</stp>
        <stp>T</stp>
        <tr r="I39" s="1"/>
      </tp>
      <tp>
        <v>1759660</v>
        <stp/>
        <stp>StudyData</stp>
        <stp>EP</stp>
        <stp>Vol</stp>
        <stp>VolType=auto, CoCType=Contract</stp>
        <stp>Vol</stp>
        <stp>ADC</stp>
        <stp>-34</stp>
        <stp>All</stp>
        <stp/>
        <stp/>
        <stp>TRUE</stp>
        <stp>T</stp>
        <tr r="I36" s="1"/>
      </tp>
      <tp>
        <v>2524214</v>
        <stp/>
        <stp>StudyData</stp>
        <stp>EP</stp>
        <stp>Vol</stp>
        <stp>VolType=auto, CoCType=Contract</stp>
        <stp>Vol</stp>
        <stp>ADC</stp>
        <stp>-35</stp>
        <stp>All</stp>
        <stp/>
        <stp/>
        <stp>TRUE</stp>
        <stp>T</stp>
        <tr r="I37" s="1"/>
      </tp>
      <tp>
        <v>3673583</v>
        <stp/>
        <stp>StudyData</stp>
        <stp>EP</stp>
        <stp>Vol</stp>
        <stp>VolType=auto, CoCType=Contract</stp>
        <stp>Vol</stp>
        <stp>ADC</stp>
        <stp>-38</stp>
        <stp>All</stp>
        <stp/>
        <stp/>
        <stp>TRUE</stp>
        <stp>T</stp>
        <tr r="I40" s="1"/>
      </tp>
      <tp>
        <v>3678162</v>
        <stp/>
        <stp>StudyData</stp>
        <stp>EP</stp>
        <stp>Vol</stp>
        <stp>VolType=auto, CoCType=Contract</stp>
        <stp>Vol</stp>
        <stp>ADC</stp>
        <stp>-39</stp>
        <stp>All</stp>
        <stp/>
        <stp/>
        <stp>TRUE</stp>
        <stp>T</stp>
        <tr r="I41" s="1"/>
      </tp>
      <tp>
        <v>1871505</v>
        <stp/>
        <stp>StudyData</stp>
        <stp>EP</stp>
        <stp>Vol</stp>
        <stp>VolType=auto, CoCType=Contract</stp>
        <stp>Vol</stp>
        <stp>ADC</stp>
        <stp>-42</stp>
        <stp>All</stp>
        <stp/>
        <stp/>
        <stp>TRUE</stp>
        <stp>T</stp>
        <tr r="I44" s="1"/>
      </tp>
      <tp>
        <v>2229839</v>
        <stp/>
        <stp>StudyData</stp>
        <stp>EP</stp>
        <stp>Vol</stp>
        <stp>VolType=auto, CoCType=Contract</stp>
        <stp>Vol</stp>
        <stp>ADC</stp>
        <stp>-43</stp>
        <stp>All</stp>
        <stp/>
        <stp/>
        <stp>TRUE</stp>
        <stp>T</stp>
        <tr r="I45" s="1"/>
      </tp>
      <tp>
        <v>2470412</v>
        <stp/>
        <stp>StudyData</stp>
        <stp>EP</stp>
        <stp>Vol</stp>
        <stp>VolType=auto, CoCType=Contract</stp>
        <stp>Vol</stp>
        <stp>ADC</stp>
        <stp>-40</stp>
        <stp>All</stp>
        <stp/>
        <stp/>
        <stp>TRUE</stp>
        <stp>T</stp>
        <tr r="I42" s="1"/>
      </tp>
      <tp>
        <v>2060456</v>
        <stp/>
        <stp>StudyData</stp>
        <stp>EP</stp>
        <stp>Vol</stp>
        <stp>VolType=auto, CoCType=Contract</stp>
        <stp>Vol</stp>
        <stp>ADC</stp>
        <stp>-41</stp>
        <stp>All</stp>
        <stp/>
        <stp/>
        <stp>TRUE</stp>
        <stp>T</stp>
        <tr r="I43" s="1"/>
      </tp>
      <tp>
        <v>1483959</v>
        <stp/>
        <stp>StudyData</stp>
        <stp>EP</stp>
        <stp>Vol</stp>
        <stp>VolType=auto, CoCType=Contract</stp>
        <stp>Vol</stp>
        <stp>ADC</stp>
        <stp>-46</stp>
        <stp>All</stp>
        <stp/>
        <stp/>
        <stp>TRUE</stp>
        <stp>T</stp>
        <tr r="I48" s="1"/>
      </tp>
      <tp>
        <v>1078548</v>
        <stp/>
        <stp>StudyData</stp>
        <stp>EP</stp>
        <stp>Vol</stp>
        <stp>VolType=auto, CoCType=Contract</stp>
        <stp>Vol</stp>
        <stp>ADC</stp>
        <stp>-47</stp>
        <stp>All</stp>
        <stp/>
        <stp/>
        <stp>TRUE</stp>
        <stp>T</stp>
        <tr r="I49" s="1"/>
      </tp>
      <tp>
        <v>1910914</v>
        <stp/>
        <stp>StudyData</stp>
        <stp>EP</stp>
        <stp>Vol</stp>
        <stp>VolType=auto, CoCType=Contract</stp>
        <stp>Vol</stp>
        <stp>ADC</stp>
        <stp>-44</stp>
        <stp>All</stp>
        <stp/>
        <stp/>
        <stp>TRUE</stp>
        <stp>T</stp>
        <tr r="I46" s="1"/>
      </tp>
      <tp>
        <v>1575855</v>
        <stp/>
        <stp>StudyData</stp>
        <stp>EP</stp>
        <stp>Vol</stp>
        <stp>VolType=auto, CoCType=Contract</stp>
        <stp>Vol</stp>
        <stp>ADC</stp>
        <stp>-45</stp>
        <stp>All</stp>
        <stp/>
        <stp/>
        <stp>TRUE</stp>
        <stp>T</stp>
        <tr r="I47" s="1"/>
      </tp>
      <tp>
        <v>1404629</v>
        <stp/>
        <stp>StudyData</stp>
        <stp>EP</stp>
        <stp>Vol</stp>
        <stp>VolType=auto, CoCType=Contract</stp>
        <stp>Vol</stp>
        <stp>ADC</stp>
        <stp>-48</stp>
        <stp>All</stp>
        <stp/>
        <stp/>
        <stp>TRUE</stp>
        <stp>T</stp>
        <tr r="I50" s="1"/>
      </tp>
      <tp>
        <v>1629871</v>
        <stp/>
        <stp>StudyData</stp>
        <stp>EP</stp>
        <stp>Vol</stp>
        <stp>VolType=auto, CoCType=Contract</stp>
        <stp>Vol</stp>
        <stp>ADC</stp>
        <stp>-49</stp>
        <stp>All</stp>
        <stp/>
        <stp/>
        <stp>TRUE</stp>
        <stp>T</stp>
        <tr r="I51" s="1"/>
      </tp>
      <tp>
        <v>45798</v>
        <stp/>
        <stp>StudyData</stp>
        <stp>EP</stp>
        <stp>BAR</stp>
        <stp/>
        <stp>Time</stp>
        <stp>ADC</stp>
        <stp>-7</stp>
        <stp>All</stp>
        <stp/>
        <stp/>
        <stp>False</stp>
        <stp>T</stp>
        <tr r="D9" s="1"/>
        <tr r="C9" s="1"/>
      </tp>
      <tp>
        <v>44358</v>
        <stp/>
        <stp>StudyData</stp>
        <stp>EP</stp>
        <stp>BAR</stp>
        <stp/>
        <stp>Time</stp>
        <stp>ADC</stp>
        <stp>-999</stp>
        <stp>All</stp>
        <stp/>
        <stp/>
        <stp>False</stp>
        <stp>T</stp>
        <tr r="C1001" s="1"/>
        <tr r="D1001" s="1"/>
      </tp>
      <tp>
        <v>44372</v>
        <stp/>
        <stp>StudyData</stp>
        <stp>EP</stp>
        <stp>BAR</stp>
        <stp/>
        <stp>Time</stp>
        <stp>ADC</stp>
        <stp>-989</stp>
        <stp>All</stp>
        <stp/>
        <stp/>
        <stp>False</stp>
        <stp>T</stp>
        <tr r="D991" s="1"/>
        <tr r="C991" s="1"/>
      </tp>
      <tp>
        <v>44446</v>
        <stp/>
        <stp>StudyData</stp>
        <stp>EP</stp>
        <stp>BAR</stp>
        <stp/>
        <stp>Time</stp>
        <stp>ADC</stp>
        <stp>-939</stp>
        <stp>All</stp>
        <stp/>
        <stp/>
        <stp>False</stp>
        <stp>T</stp>
        <tr r="C941" s="1"/>
        <tr r="D941" s="1"/>
      </tp>
      <tp>
        <v>44460</v>
        <stp/>
        <stp>StudyData</stp>
        <stp>EP</stp>
        <stp>BAR</stp>
        <stp/>
        <stp>Time</stp>
        <stp>ADC</stp>
        <stp>-929</stp>
        <stp>All</stp>
        <stp/>
        <stp/>
        <stp>False</stp>
        <stp>T</stp>
        <tr r="D931" s="1"/>
        <tr r="C931" s="1"/>
      </tp>
      <tp>
        <v>44474</v>
        <stp/>
        <stp>StudyData</stp>
        <stp>EP</stp>
        <stp>BAR</stp>
        <stp/>
        <stp>Time</stp>
        <stp>ADC</stp>
        <stp>-919</stp>
        <stp>All</stp>
        <stp/>
        <stp/>
        <stp>False</stp>
        <stp>T</stp>
        <tr r="C921" s="1"/>
        <tr r="D921" s="1"/>
      </tp>
      <tp>
        <v>44488</v>
        <stp/>
        <stp>StudyData</stp>
        <stp>EP</stp>
        <stp>BAR</stp>
        <stp/>
        <stp>Time</stp>
        <stp>ADC</stp>
        <stp>-909</stp>
        <stp>All</stp>
        <stp/>
        <stp/>
        <stp>False</stp>
        <stp>T</stp>
        <tr r="C911" s="1"/>
        <tr r="D911" s="1"/>
      </tp>
      <tp>
        <v>44389</v>
        <stp/>
        <stp>StudyData</stp>
        <stp>EP</stp>
        <stp>BAR</stp>
        <stp/>
        <stp>Time</stp>
        <stp>ADC</stp>
        <stp>-979</stp>
        <stp>All</stp>
        <stp/>
        <stp/>
        <stp>False</stp>
        <stp>T</stp>
        <tr r="D981" s="1"/>
        <tr r="C981" s="1"/>
      </tp>
      <tp>
        <v>44403</v>
        <stp/>
        <stp>StudyData</stp>
        <stp>EP</stp>
        <stp>BAR</stp>
        <stp/>
        <stp>Time</stp>
        <stp>ADC</stp>
        <stp>-969</stp>
        <stp>All</stp>
        <stp/>
        <stp/>
        <stp>False</stp>
        <stp>T</stp>
        <tr r="D971" s="1"/>
        <tr r="C971" s="1"/>
      </tp>
      <tp>
        <v>44417</v>
        <stp/>
        <stp>StudyData</stp>
        <stp>EP</stp>
        <stp>BAR</stp>
        <stp/>
        <stp>Time</stp>
        <stp>ADC</stp>
        <stp>-959</stp>
        <stp>All</stp>
        <stp/>
        <stp/>
        <stp>False</stp>
        <stp>T</stp>
        <tr r="C961" s="1"/>
        <tr r="D961" s="1"/>
      </tp>
      <tp>
        <v>44431</v>
        <stp/>
        <stp>StudyData</stp>
        <stp>EP</stp>
        <stp>BAR</stp>
        <stp/>
        <stp>Time</stp>
        <stp>ADC</stp>
        <stp>-949</stp>
        <stp>All</stp>
        <stp/>
        <stp/>
        <stp>False</stp>
        <stp>T</stp>
        <tr r="C951" s="1"/>
        <tr r="D951" s="1"/>
      </tp>
      <tp>
        <v>44502</v>
        <stp/>
        <stp>StudyData</stp>
        <stp>EP</stp>
        <stp>BAR</stp>
        <stp/>
        <stp>Time</stp>
        <stp>ADC</stp>
        <stp>-899</stp>
        <stp>All</stp>
        <stp/>
        <stp/>
        <stp>False</stp>
        <stp>T</stp>
        <tr r="C901" s="1"/>
        <tr r="D901" s="1"/>
      </tp>
      <tp>
        <v>44516</v>
        <stp/>
        <stp>StudyData</stp>
        <stp>EP</stp>
        <stp>BAR</stp>
        <stp/>
        <stp>Time</stp>
        <stp>ADC</stp>
        <stp>-889</stp>
        <stp>All</stp>
        <stp/>
        <stp/>
        <stp>False</stp>
        <stp>T</stp>
        <tr r="C891" s="1"/>
        <tr r="D891" s="1"/>
      </tp>
      <tp>
        <v>44589</v>
        <stp/>
        <stp>StudyData</stp>
        <stp>EP</stp>
        <stp>BAR</stp>
        <stp/>
        <stp>Time</stp>
        <stp>ADC</stp>
        <stp>-839</stp>
        <stp>All</stp>
        <stp/>
        <stp/>
        <stp>False</stp>
        <stp>T</stp>
        <tr r="C841" s="1"/>
        <tr r="D841" s="1"/>
      </tp>
      <tp>
        <v>44603</v>
        <stp/>
        <stp>StudyData</stp>
        <stp>EP</stp>
        <stp>BAR</stp>
        <stp/>
        <stp>Time</stp>
        <stp>ADC</stp>
        <stp>-829</stp>
        <stp>All</stp>
        <stp/>
        <stp/>
        <stp>False</stp>
        <stp>T</stp>
        <tr r="C831" s="1"/>
        <tr r="D831" s="1"/>
      </tp>
      <tp>
        <v>44620</v>
        <stp/>
        <stp>StudyData</stp>
        <stp>EP</stp>
        <stp>BAR</stp>
        <stp/>
        <stp>Time</stp>
        <stp>ADC</stp>
        <stp>-819</stp>
        <stp>All</stp>
        <stp/>
        <stp/>
        <stp>False</stp>
        <stp>T</stp>
        <tr r="C821" s="1"/>
        <tr r="D821" s="1"/>
      </tp>
      <tp>
        <v>44634</v>
        <stp/>
        <stp>StudyData</stp>
        <stp>EP</stp>
        <stp>BAR</stp>
        <stp/>
        <stp>Time</stp>
        <stp>ADC</stp>
        <stp>-809</stp>
        <stp>All</stp>
        <stp/>
        <stp/>
        <stp>False</stp>
        <stp>T</stp>
        <tr r="C811" s="1"/>
        <tr r="D811" s="1"/>
      </tp>
      <tp>
        <v>44531</v>
        <stp/>
        <stp>StudyData</stp>
        <stp>EP</stp>
        <stp>BAR</stp>
        <stp/>
        <stp>Time</stp>
        <stp>ADC</stp>
        <stp>-879</stp>
        <stp>All</stp>
        <stp/>
        <stp/>
        <stp>False</stp>
        <stp>T</stp>
        <tr r="C881" s="1"/>
        <tr r="D881" s="1"/>
      </tp>
      <tp>
        <v>44545</v>
        <stp/>
        <stp>StudyData</stp>
        <stp>EP</stp>
        <stp>BAR</stp>
        <stp/>
        <stp>Time</stp>
        <stp>ADC</stp>
        <stp>-869</stp>
        <stp>All</stp>
        <stp/>
        <stp/>
        <stp>False</stp>
        <stp>T</stp>
        <tr r="D871" s="1"/>
        <tr r="C871" s="1"/>
      </tp>
      <tp>
        <v>44560</v>
        <stp/>
        <stp>StudyData</stp>
        <stp>EP</stp>
        <stp>BAR</stp>
        <stp/>
        <stp>Time</stp>
        <stp>ADC</stp>
        <stp>-859</stp>
        <stp>All</stp>
        <stp/>
        <stp/>
        <stp>False</stp>
        <stp>T</stp>
        <tr r="D861" s="1"/>
        <tr r="C861" s="1"/>
      </tp>
      <tp>
        <v>44574</v>
        <stp/>
        <stp>StudyData</stp>
        <stp>EP</stp>
        <stp>BAR</stp>
        <stp/>
        <stp>Time</stp>
        <stp>ADC</stp>
        <stp>-849</stp>
        <stp>All</stp>
        <stp/>
        <stp/>
        <stp>False</stp>
        <stp>T</stp>
        <tr r="D851" s="1"/>
        <tr r="C851" s="1"/>
      </tp>
      <tp>
        <v>44938</v>
        <stp/>
        <stp>StudyData</stp>
        <stp>EP</stp>
        <stp>BAR</stp>
        <stp/>
        <stp>Time</stp>
        <stp>ADC</stp>
        <stp>-599</stp>
        <stp>All</stp>
        <stp/>
        <stp/>
        <stp>False</stp>
        <stp>T</stp>
        <tr r="C601" s="1"/>
        <tr r="D601" s="1"/>
      </tp>
      <tp>
        <v>44953</v>
        <stp/>
        <stp>StudyData</stp>
        <stp>EP</stp>
        <stp>BAR</stp>
        <stp/>
        <stp>Time</stp>
        <stp>ADC</stp>
        <stp>-589</stp>
        <stp>All</stp>
        <stp/>
        <stp/>
        <stp>False</stp>
        <stp>T</stp>
        <tr r="C591" s="1"/>
        <tr r="D591" s="1"/>
      </tp>
      <tp>
        <v>45026</v>
        <stp/>
        <stp>StudyData</stp>
        <stp>EP</stp>
        <stp>BAR</stp>
        <stp/>
        <stp>Time</stp>
        <stp>ADC</stp>
        <stp>-539</stp>
        <stp>All</stp>
        <stp/>
        <stp/>
        <stp>False</stp>
        <stp>T</stp>
        <tr r="C541" s="1"/>
        <tr r="D541" s="1"/>
      </tp>
      <tp>
        <v>45040</v>
        <stp/>
        <stp>StudyData</stp>
        <stp>EP</stp>
        <stp>BAR</stp>
        <stp/>
        <stp>Time</stp>
        <stp>ADC</stp>
        <stp>-529</stp>
        <stp>All</stp>
        <stp/>
        <stp/>
        <stp>False</stp>
        <stp>T</stp>
        <tr r="C531" s="1"/>
        <tr r="D531" s="1"/>
      </tp>
      <tp>
        <v>45054</v>
        <stp/>
        <stp>StudyData</stp>
        <stp>EP</stp>
        <stp>BAR</stp>
        <stp/>
        <stp>Time</stp>
        <stp>ADC</stp>
        <stp>-519</stp>
        <stp>All</stp>
        <stp/>
        <stp/>
        <stp>False</stp>
        <stp>T</stp>
        <tr r="C521" s="1"/>
        <tr r="D521" s="1"/>
      </tp>
      <tp>
        <v>45068</v>
        <stp/>
        <stp>StudyData</stp>
        <stp>EP</stp>
        <stp>BAR</stp>
        <stp/>
        <stp>Time</stp>
        <stp>ADC</stp>
        <stp>-509</stp>
        <stp>All</stp>
        <stp/>
        <stp/>
        <stp>False</stp>
        <stp>T</stp>
        <tr r="D511" s="1"/>
        <tr r="C511" s="1"/>
      </tp>
      <tp>
        <v>44967</v>
        <stp/>
        <stp>StudyData</stp>
        <stp>EP</stp>
        <stp>BAR</stp>
        <stp/>
        <stp>Time</stp>
        <stp>ADC</stp>
        <stp>-579</stp>
        <stp>All</stp>
        <stp/>
        <stp/>
        <stp>False</stp>
        <stp>T</stp>
        <tr r="C581" s="1"/>
        <tr r="D581" s="1"/>
      </tp>
      <tp>
        <v>44984</v>
        <stp/>
        <stp>StudyData</stp>
        <stp>EP</stp>
        <stp>BAR</stp>
        <stp/>
        <stp>Time</stp>
        <stp>ADC</stp>
        <stp>-569</stp>
        <stp>All</stp>
        <stp/>
        <stp/>
        <stp>False</stp>
        <stp>T</stp>
        <tr r="C571" s="1"/>
        <tr r="D571" s="1"/>
      </tp>
      <tp>
        <v>44998</v>
        <stp/>
        <stp>StudyData</stp>
        <stp>EP</stp>
        <stp>BAR</stp>
        <stp/>
        <stp>Time</stp>
        <stp>ADC</stp>
        <stp>-559</stp>
        <stp>All</stp>
        <stp/>
        <stp/>
        <stp>False</stp>
        <stp>T</stp>
        <tr r="C561" s="1"/>
        <tr r="D561" s="1"/>
      </tp>
      <tp>
        <v>45012</v>
        <stp/>
        <stp>StudyData</stp>
        <stp>EP</stp>
        <stp>BAR</stp>
        <stp/>
        <stp>Time</stp>
        <stp>ADC</stp>
        <stp>-549</stp>
        <stp>All</stp>
        <stp/>
        <stp/>
        <stp>False</stp>
        <stp>T</stp>
        <tr r="D551" s="1"/>
        <tr r="C551" s="1"/>
      </tp>
      <tp>
        <v>45083</v>
        <stp/>
        <stp>StudyData</stp>
        <stp>EP</stp>
        <stp>BAR</stp>
        <stp/>
        <stp>Time</stp>
        <stp>ADC</stp>
        <stp>-499</stp>
        <stp>All</stp>
        <stp/>
        <stp/>
        <stp>False</stp>
        <stp>T</stp>
        <tr r="C501" s="1"/>
        <tr r="D501" s="1"/>
      </tp>
      <tp>
        <v>45098</v>
        <stp/>
        <stp>StudyData</stp>
        <stp>EP</stp>
        <stp>BAR</stp>
        <stp/>
        <stp>Time</stp>
        <stp>ADC</stp>
        <stp>-489</stp>
        <stp>All</stp>
        <stp/>
        <stp/>
        <stp>False</stp>
        <stp>T</stp>
        <tr r="C491" s="1"/>
        <tr r="D491" s="1"/>
      </tp>
      <tp>
        <v>45169</v>
        <stp/>
        <stp>StudyData</stp>
        <stp>EP</stp>
        <stp>BAR</stp>
        <stp/>
        <stp>Time</stp>
        <stp>ADC</stp>
        <stp>-439</stp>
        <stp>All</stp>
        <stp/>
        <stp/>
        <stp>False</stp>
        <stp>T</stp>
        <tr r="C441" s="1"/>
        <tr r="D441" s="1"/>
      </tp>
      <tp>
        <v>45184</v>
        <stp/>
        <stp>StudyData</stp>
        <stp>EP</stp>
        <stp>BAR</stp>
        <stp/>
        <stp>Time</stp>
        <stp>ADC</stp>
        <stp>-429</stp>
        <stp>All</stp>
        <stp/>
        <stp/>
        <stp>False</stp>
        <stp>T</stp>
        <tr r="C431" s="1"/>
        <tr r="D431" s="1"/>
      </tp>
      <tp>
        <v>45198</v>
        <stp/>
        <stp>StudyData</stp>
        <stp>EP</stp>
        <stp>BAR</stp>
        <stp/>
        <stp>Time</stp>
        <stp>ADC</stp>
        <stp>-419</stp>
        <stp>All</stp>
        <stp/>
        <stp/>
        <stp>False</stp>
        <stp>T</stp>
        <tr r="C421" s="1"/>
        <tr r="D421" s="1"/>
      </tp>
      <tp>
        <v>45212</v>
        <stp/>
        <stp>StudyData</stp>
        <stp>EP</stp>
        <stp>BAR</stp>
        <stp/>
        <stp>Time</stp>
        <stp>ADC</stp>
        <stp>-409</stp>
        <stp>All</stp>
        <stp/>
        <stp/>
        <stp>False</stp>
        <stp>T</stp>
        <tr r="C411" s="1"/>
        <tr r="D411" s="1"/>
      </tp>
      <tp>
        <v>45113</v>
        <stp/>
        <stp>StudyData</stp>
        <stp>EP</stp>
        <stp>BAR</stp>
        <stp/>
        <stp>Time</stp>
        <stp>ADC</stp>
        <stp>-479</stp>
        <stp>All</stp>
        <stp/>
        <stp/>
        <stp>False</stp>
        <stp>T</stp>
        <tr r="C481" s="1"/>
        <tr r="D481" s="1"/>
      </tp>
      <tp>
        <v>45127</v>
        <stp/>
        <stp>StudyData</stp>
        <stp>EP</stp>
        <stp>BAR</stp>
        <stp/>
        <stp>Time</stp>
        <stp>ADC</stp>
        <stp>-469</stp>
        <stp>All</stp>
        <stp/>
        <stp/>
        <stp>False</stp>
        <stp>T</stp>
        <tr r="C471" s="1"/>
        <tr r="D471" s="1"/>
      </tp>
      <tp>
        <v>45141</v>
        <stp/>
        <stp>StudyData</stp>
        <stp>EP</stp>
        <stp>BAR</stp>
        <stp/>
        <stp>Time</stp>
        <stp>ADC</stp>
        <stp>-459</stp>
        <stp>All</stp>
        <stp/>
        <stp/>
        <stp>False</stp>
        <stp>T</stp>
        <tr r="C461" s="1"/>
        <tr r="D461" s="1"/>
      </tp>
      <tp>
        <v>45155</v>
        <stp/>
        <stp>StudyData</stp>
        <stp>EP</stp>
        <stp>BAR</stp>
        <stp/>
        <stp>Time</stp>
        <stp>ADC</stp>
        <stp>-449</stp>
        <stp>All</stp>
        <stp/>
        <stp/>
        <stp>False</stp>
        <stp>T</stp>
        <tr r="C451" s="1"/>
        <tr r="D451" s="1"/>
      </tp>
      <tp>
        <v>44648</v>
        <stp/>
        <stp>StudyData</stp>
        <stp>EP</stp>
        <stp>BAR</stp>
        <stp/>
        <stp>Time</stp>
        <stp>ADC</stp>
        <stp>-799</stp>
        <stp>All</stp>
        <stp/>
        <stp/>
        <stp>False</stp>
        <stp>T</stp>
        <tr r="C801" s="1"/>
        <tr r="D801" s="1"/>
      </tp>
      <tp>
        <v>44662</v>
        <stp/>
        <stp>StudyData</stp>
        <stp>EP</stp>
        <stp>BAR</stp>
        <stp/>
        <stp>Time</stp>
        <stp>ADC</stp>
        <stp>-789</stp>
        <stp>All</stp>
        <stp/>
        <stp/>
        <stp>False</stp>
        <stp>T</stp>
        <tr r="D791" s="1"/>
        <tr r="C791" s="1"/>
      </tp>
      <tp>
        <v>44735</v>
        <stp/>
        <stp>StudyData</stp>
        <stp>EP</stp>
        <stp>BAR</stp>
        <stp/>
        <stp>Time</stp>
        <stp>ADC</stp>
        <stp>-739</stp>
        <stp>All</stp>
        <stp/>
        <stp/>
        <stp>False</stp>
        <stp>T</stp>
        <tr r="D741" s="1"/>
        <tr r="C741" s="1"/>
      </tp>
      <tp>
        <v>44750</v>
        <stp/>
        <stp>StudyData</stp>
        <stp>EP</stp>
        <stp>BAR</stp>
        <stp/>
        <stp>Time</stp>
        <stp>ADC</stp>
        <stp>-729</stp>
        <stp>All</stp>
        <stp/>
        <stp/>
        <stp>False</stp>
        <stp>T</stp>
        <tr r="C731" s="1"/>
        <tr r="D731" s="1"/>
      </tp>
      <tp>
        <v>44764</v>
        <stp/>
        <stp>StudyData</stp>
        <stp>EP</stp>
        <stp>BAR</stp>
        <stp/>
        <stp>Time</stp>
        <stp>ADC</stp>
        <stp>-719</stp>
        <stp>All</stp>
        <stp/>
        <stp/>
        <stp>False</stp>
        <stp>T</stp>
        <tr r="C721" s="1"/>
        <tr r="D721" s="1"/>
      </tp>
      <tp>
        <v>44778</v>
        <stp/>
        <stp>StudyData</stp>
        <stp>EP</stp>
        <stp>BAR</stp>
        <stp/>
        <stp>Time</stp>
        <stp>ADC</stp>
        <stp>-709</stp>
        <stp>All</stp>
        <stp/>
        <stp/>
        <stp>False</stp>
        <stp>T</stp>
        <tr r="C711" s="1"/>
        <tr r="D711" s="1"/>
      </tp>
      <tp>
        <v>44677</v>
        <stp/>
        <stp>StudyData</stp>
        <stp>EP</stp>
        <stp>BAR</stp>
        <stp/>
        <stp>Time</stp>
        <stp>ADC</stp>
        <stp>-779</stp>
        <stp>All</stp>
        <stp/>
        <stp/>
        <stp>False</stp>
        <stp>T</stp>
        <tr r="C781" s="1"/>
        <tr r="D781" s="1"/>
      </tp>
      <tp>
        <v>44691</v>
        <stp/>
        <stp>StudyData</stp>
        <stp>EP</stp>
        <stp>BAR</stp>
        <stp/>
        <stp>Time</stp>
        <stp>ADC</stp>
        <stp>-769</stp>
        <stp>All</stp>
        <stp/>
        <stp/>
        <stp>False</stp>
        <stp>T</stp>
        <tr r="C771" s="1"/>
        <tr r="D771" s="1"/>
      </tp>
      <tp>
        <v>44705</v>
        <stp/>
        <stp>StudyData</stp>
        <stp>EP</stp>
        <stp>BAR</stp>
        <stp/>
        <stp>Time</stp>
        <stp>ADC</stp>
        <stp>-759</stp>
        <stp>All</stp>
        <stp/>
        <stp/>
        <stp>False</stp>
        <stp>T</stp>
        <tr r="C761" s="1"/>
        <tr r="D761" s="1"/>
      </tp>
      <tp>
        <v>44720</v>
        <stp/>
        <stp>StudyData</stp>
        <stp>EP</stp>
        <stp>BAR</stp>
        <stp/>
        <stp>Time</stp>
        <stp>ADC</stp>
        <stp>-749</stp>
        <stp>All</stp>
        <stp/>
        <stp/>
        <stp>False</stp>
        <stp>T</stp>
        <tr r="C751" s="1"/>
        <tr r="D751" s="1"/>
      </tp>
      <tp>
        <v>44792</v>
        <stp/>
        <stp>StudyData</stp>
        <stp>EP</stp>
        <stp>BAR</stp>
        <stp/>
        <stp>Time</stp>
        <stp>ADC</stp>
        <stp>-699</stp>
        <stp>All</stp>
        <stp/>
        <stp/>
        <stp>False</stp>
        <stp>T</stp>
        <tr r="D701" s="1"/>
        <tr r="C701" s="1"/>
      </tp>
      <tp>
        <v>44806</v>
        <stp/>
        <stp>StudyData</stp>
        <stp>EP</stp>
        <stp>BAR</stp>
        <stp/>
        <stp>Time</stp>
        <stp>ADC</stp>
        <stp>-689</stp>
        <stp>All</stp>
        <stp/>
        <stp/>
        <stp>False</stp>
        <stp>T</stp>
        <tr r="C691" s="1"/>
        <tr r="D691" s="1"/>
      </tp>
      <tp>
        <v>44879</v>
        <stp/>
        <stp>StudyData</stp>
        <stp>EP</stp>
        <stp>BAR</stp>
        <stp/>
        <stp>Time</stp>
        <stp>ADC</stp>
        <stp>-639</stp>
        <stp>All</stp>
        <stp/>
        <stp/>
        <stp>False</stp>
        <stp>T</stp>
        <tr r="C641" s="1"/>
        <tr r="D641" s="1"/>
      </tp>
      <tp>
        <v>44894</v>
        <stp/>
        <stp>StudyData</stp>
        <stp>EP</stp>
        <stp>BAR</stp>
        <stp/>
        <stp>Time</stp>
        <stp>ADC</stp>
        <stp>-629</stp>
        <stp>All</stp>
        <stp/>
        <stp/>
        <stp>False</stp>
        <stp>T</stp>
        <tr r="C631" s="1"/>
        <tr r="D631" s="1"/>
      </tp>
      <tp>
        <v>44908</v>
        <stp/>
        <stp>StudyData</stp>
        <stp>EP</stp>
        <stp>BAR</stp>
        <stp/>
        <stp>Time</stp>
        <stp>ADC</stp>
        <stp>-619</stp>
        <stp>All</stp>
        <stp/>
        <stp/>
        <stp>False</stp>
        <stp>T</stp>
        <tr r="C621" s="1"/>
        <tr r="D621" s="1"/>
      </tp>
      <tp>
        <v>44923</v>
        <stp/>
        <stp>StudyData</stp>
        <stp>EP</stp>
        <stp>BAR</stp>
        <stp/>
        <stp>Time</stp>
        <stp>ADC</stp>
        <stp>-609</stp>
        <stp>All</stp>
        <stp/>
        <stp/>
        <stp>False</stp>
        <stp>T</stp>
        <tr r="C611" s="1"/>
        <tr r="D611" s="1"/>
      </tp>
      <tp>
        <v>44823</v>
        <stp/>
        <stp>StudyData</stp>
        <stp>EP</stp>
        <stp>BAR</stp>
        <stp/>
        <stp>Time</stp>
        <stp>ADC</stp>
        <stp>-679</stp>
        <stp>All</stp>
        <stp/>
        <stp/>
        <stp>False</stp>
        <stp>T</stp>
        <tr r="D681" s="1"/>
        <tr r="C681" s="1"/>
      </tp>
      <tp>
        <v>44837</v>
        <stp/>
        <stp>StudyData</stp>
        <stp>EP</stp>
        <stp>BAR</stp>
        <stp/>
        <stp>Time</stp>
        <stp>ADC</stp>
        <stp>-669</stp>
        <stp>All</stp>
        <stp/>
        <stp/>
        <stp>False</stp>
        <stp>T</stp>
        <tr r="C671" s="1"/>
        <tr r="D671" s="1"/>
      </tp>
      <tp>
        <v>44851</v>
        <stp/>
        <stp>StudyData</stp>
        <stp>EP</stp>
        <stp>BAR</stp>
        <stp/>
        <stp>Time</stp>
        <stp>ADC</stp>
        <stp>-659</stp>
        <stp>All</stp>
        <stp/>
        <stp/>
        <stp>False</stp>
        <stp>T</stp>
        <tr r="C661" s="1"/>
        <tr r="D661" s="1"/>
      </tp>
      <tp>
        <v>44865</v>
        <stp/>
        <stp>StudyData</stp>
        <stp>EP</stp>
        <stp>BAR</stp>
        <stp/>
        <stp>Time</stp>
        <stp>ADC</stp>
        <stp>-649</stp>
        <stp>All</stp>
        <stp/>
        <stp/>
        <stp>False</stp>
        <stp>T</stp>
        <tr r="C651" s="1"/>
        <tr r="D651" s="1"/>
      </tp>
      <tp>
        <v>45519</v>
        <stp/>
        <stp>StudyData</stp>
        <stp>EP</stp>
        <stp>BAR</stp>
        <stp/>
        <stp>Time</stp>
        <stp>ADC</stp>
        <stp>-199</stp>
        <stp>All</stp>
        <stp/>
        <stp/>
        <stp>False</stp>
        <stp>T</stp>
        <tr r="D201" s="1"/>
        <tr r="C201" s="1"/>
      </tp>
      <tp>
        <v>45533</v>
        <stp/>
        <stp>StudyData</stp>
        <stp>EP</stp>
        <stp>BAR</stp>
        <stp/>
        <stp>Time</stp>
        <stp>ADC</stp>
        <stp>-189</stp>
        <stp>All</stp>
        <stp/>
        <stp/>
        <stp>False</stp>
        <stp>T</stp>
        <tr r="D191" s="1"/>
        <tr r="C191" s="1"/>
      </tp>
      <tp>
        <v>45604</v>
        <stp/>
        <stp>StudyData</stp>
        <stp>EP</stp>
        <stp>BAR</stp>
        <stp/>
        <stp>Time</stp>
        <stp>ADC</stp>
        <stp>-139</stp>
        <stp>All</stp>
        <stp/>
        <stp/>
        <stp>False</stp>
        <stp>T</stp>
        <tr r="C141" s="1"/>
        <tr r="D141" s="1"/>
      </tp>
      <tp>
        <v>45618</v>
        <stp/>
        <stp>StudyData</stp>
        <stp>EP</stp>
        <stp>BAR</stp>
        <stp/>
        <stp>Time</stp>
        <stp>ADC</stp>
        <stp>-129</stp>
        <stp>All</stp>
        <stp/>
        <stp/>
        <stp>False</stp>
        <stp>T</stp>
        <tr r="C131" s="1"/>
        <tr r="D131" s="1"/>
      </tp>
      <tp>
        <v>45635</v>
        <stp/>
        <stp>StudyData</stp>
        <stp>EP</stp>
        <stp>BAR</stp>
        <stp/>
        <stp>Time</stp>
        <stp>ADC</stp>
        <stp>-119</stp>
        <stp>All</stp>
        <stp/>
        <stp/>
        <stp>False</stp>
        <stp>T</stp>
        <tr r="D121" s="1"/>
        <tr r="C121" s="1"/>
      </tp>
      <tp>
        <v>45649</v>
        <stp/>
        <stp>StudyData</stp>
        <stp>EP</stp>
        <stp>BAR</stp>
        <stp/>
        <stp>Time</stp>
        <stp>ADC</stp>
        <stp>-109</stp>
        <stp>All</stp>
        <stp/>
        <stp/>
        <stp>False</stp>
        <stp>T</stp>
        <tr r="C111" s="1"/>
        <tr r="D111" s="1"/>
      </tp>
      <tp>
        <v>45548</v>
        <stp/>
        <stp>StudyData</stp>
        <stp>EP</stp>
        <stp>BAR</stp>
        <stp/>
        <stp>Time</stp>
        <stp>ADC</stp>
        <stp>-179</stp>
        <stp>All</stp>
        <stp/>
        <stp/>
        <stp>False</stp>
        <stp>T</stp>
        <tr r="D181" s="1"/>
        <tr r="C181" s="1"/>
      </tp>
      <tp>
        <v>45562</v>
        <stp/>
        <stp>StudyData</stp>
        <stp>EP</stp>
        <stp>BAR</stp>
        <stp/>
        <stp>Time</stp>
        <stp>ADC</stp>
        <stp>-169</stp>
        <stp>All</stp>
        <stp/>
        <stp/>
        <stp>False</stp>
        <stp>T</stp>
        <tr r="C171" s="1"/>
        <tr r="D171" s="1"/>
      </tp>
      <tp>
        <v>45576</v>
        <stp/>
        <stp>StudyData</stp>
        <stp>EP</stp>
        <stp>BAR</stp>
        <stp/>
        <stp>Time</stp>
        <stp>ADC</stp>
        <stp>-159</stp>
        <stp>All</stp>
        <stp/>
        <stp/>
        <stp>False</stp>
        <stp>T</stp>
        <tr r="C161" s="1"/>
        <tr r="D161" s="1"/>
      </tp>
      <tp>
        <v>45590</v>
        <stp/>
        <stp>StudyData</stp>
        <stp>EP</stp>
        <stp>BAR</stp>
        <stp/>
        <stp>Time</stp>
        <stp>ADC</stp>
        <stp>-149</stp>
        <stp>All</stp>
        <stp/>
        <stp/>
        <stp>False</stp>
        <stp>T</stp>
        <tr r="C151" s="1"/>
        <tr r="D151" s="1"/>
      </tp>
      <tp>
        <v>45226</v>
        <stp/>
        <stp>StudyData</stp>
        <stp>EP</stp>
        <stp>BAR</stp>
        <stp/>
        <stp>Time</stp>
        <stp>ADC</stp>
        <stp>-399</stp>
        <stp>All</stp>
        <stp/>
        <stp/>
        <stp>False</stp>
        <stp>T</stp>
        <tr r="C401" s="1"/>
        <tr r="D401" s="1"/>
      </tp>
      <tp>
        <v>45240</v>
        <stp/>
        <stp>StudyData</stp>
        <stp>EP</stp>
        <stp>BAR</stp>
        <stp/>
        <stp>Time</stp>
        <stp>ADC</stp>
        <stp>-389</stp>
        <stp>All</stp>
        <stp/>
        <stp/>
        <stp>False</stp>
        <stp>T</stp>
        <tr r="C391" s="1"/>
        <tr r="D391" s="1"/>
      </tp>
      <tp>
        <v>45316</v>
        <stp/>
        <stp>StudyData</stp>
        <stp>EP</stp>
        <stp>BAR</stp>
        <stp/>
        <stp>Time</stp>
        <stp>ADC</stp>
        <stp>-339</stp>
        <stp>All</stp>
        <stp/>
        <stp/>
        <stp>False</stp>
        <stp>T</stp>
        <tr r="C341" s="1"/>
        <tr r="D341" s="1"/>
      </tp>
      <tp>
        <v>45330</v>
        <stp/>
        <stp>StudyData</stp>
        <stp>EP</stp>
        <stp>BAR</stp>
        <stp/>
        <stp>Time</stp>
        <stp>ADC</stp>
        <stp>-329</stp>
        <stp>All</stp>
        <stp/>
        <stp/>
        <stp>False</stp>
        <stp>T</stp>
        <tr r="D331" s="1"/>
        <tr r="C331" s="1"/>
      </tp>
      <tp>
        <v>45345</v>
        <stp/>
        <stp>StudyData</stp>
        <stp>EP</stp>
        <stp>BAR</stp>
        <stp/>
        <stp>Time</stp>
        <stp>ADC</stp>
        <stp>-319</stp>
        <stp>All</stp>
        <stp/>
        <stp/>
        <stp>False</stp>
        <stp>T</stp>
        <tr r="C321" s="1"/>
        <tr r="D321" s="1"/>
      </tp>
      <tp>
        <v>45359</v>
        <stp/>
        <stp>StudyData</stp>
        <stp>EP</stp>
        <stp>BAR</stp>
        <stp/>
        <stp>Time</stp>
        <stp>ADC</stp>
        <stp>-309</stp>
        <stp>All</stp>
        <stp/>
        <stp/>
        <stp>False</stp>
        <stp>T</stp>
        <tr r="C311" s="1"/>
        <tr r="D311" s="1"/>
      </tp>
      <tp>
        <v>45257</v>
        <stp/>
        <stp>StudyData</stp>
        <stp>EP</stp>
        <stp>BAR</stp>
        <stp/>
        <stp>Time</stp>
        <stp>ADC</stp>
        <stp>-379</stp>
        <stp>All</stp>
        <stp/>
        <stp/>
        <stp>False</stp>
        <stp>T</stp>
        <tr r="D381" s="1"/>
        <tr r="C381" s="1"/>
      </tp>
      <tp>
        <v>45271</v>
        <stp/>
        <stp>StudyData</stp>
        <stp>EP</stp>
        <stp>BAR</stp>
        <stp/>
        <stp>Time</stp>
        <stp>ADC</stp>
        <stp>-369</stp>
        <stp>All</stp>
        <stp/>
        <stp/>
        <stp>False</stp>
        <stp>T</stp>
        <tr r="D371" s="1"/>
        <tr r="C371" s="1"/>
      </tp>
      <tp>
        <v>45286</v>
        <stp/>
        <stp>StudyData</stp>
        <stp>EP</stp>
        <stp>BAR</stp>
        <stp/>
        <stp>Time</stp>
        <stp>ADC</stp>
        <stp>-359</stp>
        <stp>All</stp>
        <stp/>
        <stp/>
        <stp>False</stp>
        <stp>T</stp>
        <tr r="C361" s="1"/>
        <tr r="D361" s="1"/>
      </tp>
      <tp>
        <v>45301</v>
        <stp/>
        <stp>StudyData</stp>
        <stp>EP</stp>
        <stp>BAR</stp>
        <stp/>
        <stp>Time</stp>
        <stp>ADC</stp>
        <stp>-349</stp>
        <stp>All</stp>
        <stp/>
        <stp/>
        <stp>False</stp>
        <stp>T</stp>
        <tr r="C351" s="1"/>
        <tr r="D351" s="1"/>
      </tp>
      <tp>
        <v>45373</v>
        <stp/>
        <stp>StudyData</stp>
        <stp>EP</stp>
        <stp>BAR</stp>
        <stp/>
        <stp>Time</stp>
        <stp>ADC</stp>
        <stp>-299</stp>
        <stp>All</stp>
        <stp/>
        <stp/>
        <stp>False</stp>
        <stp>T</stp>
        <tr r="C301" s="1"/>
        <tr r="D301" s="1"/>
      </tp>
      <tp>
        <v>45390</v>
        <stp/>
        <stp>StudyData</stp>
        <stp>EP</stp>
        <stp>BAR</stp>
        <stp/>
        <stp>Time</stp>
        <stp>ADC</stp>
        <stp>-289</stp>
        <stp>All</stp>
        <stp/>
        <stp/>
        <stp>False</stp>
        <stp>T</stp>
        <tr r="C291" s="1"/>
        <tr r="D291" s="1"/>
      </tp>
      <tp>
        <v>45461</v>
        <stp/>
        <stp>StudyData</stp>
        <stp>EP</stp>
        <stp>BAR</stp>
        <stp/>
        <stp>Time</stp>
        <stp>ADC</stp>
        <stp>-239</stp>
        <stp>All</stp>
        <stp/>
        <stp/>
        <stp>False</stp>
        <stp>T</stp>
        <tr r="D241" s="1"/>
        <tr r="C241" s="1"/>
      </tp>
      <tp>
        <v>45476</v>
        <stp/>
        <stp>StudyData</stp>
        <stp>EP</stp>
        <stp>BAR</stp>
        <stp/>
        <stp>Time</stp>
        <stp>ADC</stp>
        <stp>-229</stp>
        <stp>All</stp>
        <stp/>
        <stp/>
        <stp>False</stp>
        <stp>T</stp>
        <tr r="C231" s="1"/>
        <tr r="D231" s="1"/>
      </tp>
      <tp>
        <v>45491</v>
        <stp/>
        <stp>StudyData</stp>
        <stp>EP</stp>
        <stp>BAR</stp>
        <stp/>
        <stp>Time</stp>
        <stp>ADC</stp>
        <stp>-219</stp>
        <stp>All</stp>
        <stp/>
        <stp/>
        <stp>False</stp>
        <stp>T</stp>
        <tr r="C221" s="1"/>
        <tr r="D221" s="1"/>
      </tp>
      <tp>
        <v>45505</v>
        <stp/>
        <stp>StudyData</stp>
        <stp>EP</stp>
        <stp>BAR</stp>
        <stp/>
        <stp>Time</stp>
        <stp>ADC</stp>
        <stp>-209</stp>
        <stp>All</stp>
        <stp/>
        <stp/>
        <stp>False</stp>
        <stp>T</stp>
        <tr r="C211" s="1"/>
        <tr r="D211" s="1"/>
      </tp>
      <tp>
        <v>45404</v>
        <stp/>
        <stp>StudyData</stp>
        <stp>EP</stp>
        <stp>BAR</stp>
        <stp/>
        <stp>Time</stp>
        <stp>ADC</stp>
        <stp>-279</stp>
        <stp>All</stp>
        <stp/>
        <stp/>
        <stp>False</stp>
        <stp>T</stp>
        <tr r="C281" s="1"/>
        <tr r="D281" s="1"/>
      </tp>
      <tp>
        <v>45418</v>
        <stp/>
        <stp>StudyData</stp>
        <stp>EP</stp>
        <stp>BAR</stp>
        <stp/>
        <stp>Time</stp>
        <stp>ADC</stp>
        <stp>-269</stp>
        <stp>All</stp>
        <stp/>
        <stp/>
        <stp>False</stp>
        <stp>T</stp>
        <tr r="C271" s="1"/>
        <tr r="D271" s="1"/>
      </tp>
      <tp>
        <v>45432</v>
        <stp/>
        <stp>StudyData</stp>
        <stp>EP</stp>
        <stp>BAR</stp>
        <stp/>
        <stp>Time</stp>
        <stp>ADC</stp>
        <stp>-259</stp>
        <stp>All</stp>
        <stp/>
        <stp/>
        <stp>False</stp>
        <stp>T</stp>
        <tr r="C261" s="1"/>
        <tr r="D261" s="1"/>
      </tp>
      <tp>
        <v>45447</v>
        <stp/>
        <stp>StudyData</stp>
        <stp>EP</stp>
        <stp>BAR</stp>
        <stp/>
        <stp>Time</stp>
        <stp>ADC</stp>
        <stp>-249</stp>
        <stp>All</stp>
        <stp/>
        <stp/>
        <stp>False</stp>
        <stp>T</stp>
        <tr r="C251" s="1"/>
        <tr r="D251" s="1"/>
      </tp>
      <tp>
        <v>1866513</v>
        <stp/>
        <stp>StudyData</stp>
        <stp>EP</stp>
        <stp>Vol</stp>
        <stp>VolType=auto, CoCType=Contract</stp>
        <stp>Vol</stp>
        <stp>ADC</stp>
        <stp>-52</stp>
        <stp>All</stp>
        <stp/>
        <stp/>
        <stp>TRUE</stp>
        <stp>T</stp>
        <tr r="I54" s="1"/>
      </tp>
      <tp>
        <v>2086734</v>
        <stp/>
        <stp>StudyData</stp>
        <stp>EP</stp>
        <stp>Vol</stp>
        <stp>VolType=auto, CoCType=Contract</stp>
        <stp>Vol</stp>
        <stp>ADC</stp>
        <stp>-53</stp>
        <stp>All</stp>
        <stp/>
        <stp/>
        <stp>TRUE</stp>
        <stp>T</stp>
        <tr r="I55" s="1"/>
      </tp>
      <tp>
        <v>1726750</v>
        <stp/>
        <stp>StudyData</stp>
        <stp>EP</stp>
        <stp>Vol</stp>
        <stp>VolType=auto, CoCType=Contract</stp>
        <stp>Vol</stp>
        <stp>ADC</stp>
        <stp>-50</stp>
        <stp>All</stp>
        <stp/>
        <stp/>
        <stp>TRUE</stp>
        <stp>T</stp>
        <tr r="I52" s="1"/>
      </tp>
      <tp>
        <v>1746831</v>
        <stp/>
        <stp>StudyData</stp>
        <stp>EP</stp>
        <stp>Vol</stp>
        <stp>VolType=auto, CoCType=Contract</stp>
        <stp>Vol</stp>
        <stp>ADC</stp>
        <stp>-51</stp>
        <stp>All</stp>
        <stp/>
        <stp/>
        <stp>TRUE</stp>
        <stp>T</stp>
        <tr r="I53" s="1"/>
      </tp>
      <tp>
        <v>2004740</v>
        <stp/>
        <stp>StudyData</stp>
        <stp>EP</stp>
        <stp>Vol</stp>
        <stp>VolType=auto, CoCType=Contract</stp>
        <stp>Vol</stp>
        <stp>ADC</stp>
        <stp>-56</stp>
        <stp>All</stp>
        <stp/>
        <stp/>
        <stp>TRUE</stp>
        <stp>T</stp>
        <tr r="I58" s="1"/>
      </tp>
      <tp>
        <v>2623963</v>
        <stp/>
        <stp>StudyData</stp>
        <stp>EP</stp>
        <stp>Vol</stp>
        <stp>VolType=auto, CoCType=Contract</stp>
        <stp>Vol</stp>
        <stp>ADC</stp>
        <stp>-57</stp>
        <stp>All</stp>
        <stp/>
        <stp/>
        <stp>TRUE</stp>
        <stp>T</stp>
        <tr r="I59" s="1"/>
      </tp>
      <tp>
        <v>2191954</v>
        <stp/>
        <stp>StudyData</stp>
        <stp>EP</stp>
        <stp>Vol</stp>
        <stp>VolType=auto, CoCType=Contract</stp>
        <stp>Vol</stp>
        <stp>ADC</stp>
        <stp>-54</stp>
        <stp>All</stp>
        <stp/>
        <stp/>
        <stp>TRUE</stp>
        <stp>T</stp>
        <tr r="I56" s="1"/>
      </tp>
      <tp>
        <v>2163776</v>
        <stp/>
        <stp>StudyData</stp>
        <stp>EP</stp>
        <stp>Vol</stp>
        <stp>VolType=auto, CoCType=Contract</stp>
        <stp>Vol</stp>
        <stp>ADC</stp>
        <stp>-55</stp>
        <stp>All</stp>
        <stp/>
        <stp/>
        <stp>TRUE</stp>
        <stp>T</stp>
        <tr r="I57" s="1"/>
      </tp>
      <tp>
        <v>2590102</v>
        <stp/>
        <stp>StudyData</stp>
        <stp>EP</stp>
        <stp>Vol</stp>
        <stp>VolType=auto, CoCType=Contract</stp>
        <stp>Vol</stp>
        <stp>ADC</stp>
        <stp>-58</stp>
        <stp>All</stp>
        <stp/>
        <stp/>
        <stp>TRUE</stp>
        <stp>T</stp>
        <tr r="I60" s="1"/>
      </tp>
      <tp>
        <v>2315005</v>
        <stp/>
        <stp>StudyData</stp>
        <stp>EP</stp>
        <stp>Vol</stp>
        <stp>VolType=auto, CoCType=Contract</stp>
        <stp>Vol</stp>
        <stp>ADC</stp>
        <stp>-59</stp>
        <stp>All</stp>
        <stp/>
        <stp/>
        <stp>TRUE</stp>
        <stp>T</stp>
        <tr r="I61" s="1"/>
      </tp>
      <tp>
        <v>45799</v>
        <stp/>
        <stp>StudyData</stp>
        <stp>EP</stp>
        <stp>BAR</stp>
        <stp/>
        <stp>Time</stp>
        <stp>ADC</stp>
        <stp>-6</stp>
        <stp>All</stp>
        <stp/>
        <stp/>
        <stp>False</stp>
        <stp>T</stp>
        <tr r="D8" s="1"/>
        <tr r="C8" s="1"/>
      </tp>
      <tp>
        <v>44361</v>
        <stp/>
        <stp>StudyData</stp>
        <stp>EP</stp>
        <stp>BAR</stp>
        <stp/>
        <stp>Time</stp>
        <stp>ADC</stp>
        <stp>-998</stp>
        <stp>All</stp>
        <stp/>
        <stp/>
        <stp>False</stp>
        <stp>T</stp>
        <tr r="D1000" s="1"/>
        <tr r="C1000" s="1"/>
      </tp>
      <tp>
        <v>44375</v>
        <stp/>
        <stp>StudyData</stp>
        <stp>EP</stp>
        <stp>BAR</stp>
        <stp/>
        <stp>Time</stp>
        <stp>ADC</stp>
        <stp>-988</stp>
        <stp>All</stp>
        <stp/>
        <stp/>
        <stp>False</stp>
        <stp>T</stp>
        <tr r="C990" s="1"/>
        <tr r="D990" s="1"/>
      </tp>
      <tp>
        <v>44447</v>
        <stp/>
        <stp>StudyData</stp>
        <stp>EP</stp>
        <stp>BAR</stp>
        <stp/>
        <stp>Time</stp>
        <stp>ADC</stp>
        <stp>-938</stp>
        <stp>All</stp>
        <stp/>
        <stp/>
        <stp>False</stp>
        <stp>T</stp>
        <tr r="C940" s="1"/>
        <tr r="D940" s="1"/>
      </tp>
      <tp>
        <v>44461</v>
        <stp/>
        <stp>StudyData</stp>
        <stp>EP</stp>
        <stp>BAR</stp>
        <stp/>
        <stp>Time</stp>
        <stp>ADC</stp>
        <stp>-928</stp>
        <stp>All</stp>
        <stp/>
        <stp/>
        <stp>False</stp>
        <stp>T</stp>
        <tr r="C930" s="1"/>
        <tr r="D930" s="1"/>
      </tp>
      <tp>
        <v>44475</v>
        <stp/>
        <stp>StudyData</stp>
        <stp>EP</stp>
        <stp>BAR</stp>
        <stp/>
        <stp>Time</stp>
        <stp>ADC</stp>
        <stp>-918</stp>
        <stp>All</stp>
        <stp/>
        <stp/>
        <stp>False</stp>
        <stp>T</stp>
        <tr r="D920" s="1"/>
        <tr r="C920" s="1"/>
      </tp>
      <tp>
        <v>44489</v>
        <stp/>
        <stp>StudyData</stp>
        <stp>EP</stp>
        <stp>BAR</stp>
        <stp/>
        <stp>Time</stp>
        <stp>ADC</stp>
        <stp>-908</stp>
        <stp>All</stp>
        <stp/>
        <stp/>
        <stp>False</stp>
        <stp>T</stp>
        <tr r="C910" s="1"/>
        <tr r="D910" s="1"/>
      </tp>
      <tp>
        <v>44390</v>
        <stp/>
        <stp>StudyData</stp>
        <stp>EP</stp>
        <stp>BAR</stp>
        <stp/>
        <stp>Time</stp>
        <stp>ADC</stp>
        <stp>-978</stp>
        <stp>All</stp>
        <stp/>
        <stp/>
        <stp>False</stp>
        <stp>T</stp>
        <tr r="C980" s="1"/>
        <tr r="D980" s="1"/>
      </tp>
      <tp>
        <v>44404</v>
        <stp/>
        <stp>StudyData</stp>
        <stp>EP</stp>
        <stp>BAR</stp>
        <stp/>
        <stp>Time</stp>
        <stp>ADC</stp>
        <stp>-968</stp>
        <stp>All</stp>
        <stp/>
        <stp/>
        <stp>False</stp>
        <stp>T</stp>
        <tr r="C970" s="1"/>
        <tr r="D970" s="1"/>
      </tp>
      <tp>
        <v>44418</v>
        <stp/>
        <stp>StudyData</stp>
        <stp>EP</stp>
        <stp>BAR</stp>
        <stp/>
        <stp>Time</stp>
        <stp>ADC</stp>
        <stp>-958</stp>
        <stp>All</stp>
        <stp/>
        <stp/>
        <stp>False</stp>
        <stp>T</stp>
        <tr r="C960" s="1"/>
        <tr r="D960" s="1"/>
      </tp>
      <tp>
        <v>44432</v>
        <stp/>
        <stp>StudyData</stp>
        <stp>EP</stp>
        <stp>BAR</stp>
        <stp/>
        <stp>Time</stp>
        <stp>ADC</stp>
        <stp>-948</stp>
        <stp>All</stp>
        <stp/>
        <stp/>
        <stp>False</stp>
        <stp>T</stp>
        <tr r="C950" s="1"/>
        <tr r="D950" s="1"/>
      </tp>
      <tp>
        <v>44503</v>
        <stp/>
        <stp>StudyData</stp>
        <stp>EP</stp>
        <stp>BAR</stp>
        <stp/>
        <stp>Time</stp>
        <stp>ADC</stp>
        <stp>-898</stp>
        <stp>All</stp>
        <stp/>
        <stp/>
        <stp>False</stp>
        <stp>T</stp>
        <tr r="C900" s="1"/>
        <tr r="D900" s="1"/>
      </tp>
      <tp>
        <v>44517</v>
        <stp/>
        <stp>StudyData</stp>
        <stp>EP</stp>
        <stp>BAR</stp>
        <stp/>
        <stp>Time</stp>
        <stp>ADC</stp>
        <stp>-888</stp>
        <stp>All</stp>
        <stp/>
        <stp/>
        <stp>False</stp>
        <stp>T</stp>
        <tr r="C890" s="1"/>
        <tr r="D890" s="1"/>
      </tp>
      <tp>
        <v>44592</v>
        <stp/>
        <stp>StudyData</stp>
        <stp>EP</stp>
        <stp>BAR</stp>
        <stp/>
        <stp>Time</stp>
        <stp>ADC</stp>
        <stp>-838</stp>
        <stp>All</stp>
        <stp/>
        <stp/>
        <stp>False</stp>
        <stp>T</stp>
        <tr r="C840" s="1"/>
        <tr r="D840" s="1"/>
      </tp>
      <tp>
        <v>44606</v>
        <stp/>
        <stp>StudyData</stp>
        <stp>EP</stp>
        <stp>BAR</stp>
        <stp/>
        <stp>Time</stp>
        <stp>ADC</stp>
        <stp>-828</stp>
        <stp>All</stp>
        <stp/>
        <stp/>
        <stp>False</stp>
        <stp>T</stp>
        <tr r="C830" s="1"/>
        <tr r="D830" s="1"/>
      </tp>
      <tp>
        <v>44621</v>
        <stp/>
        <stp>StudyData</stp>
        <stp>EP</stp>
        <stp>BAR</stp>
        <stp/>
        <stp>Time</stp>
        <stp>ADC</stp>
        <stp>-818</stp>
        <stp>All</stp>
        <stp/>
        <stp/>
        <stp>False</stp>
        <stp>T</stp>
        <tr r="C820" s="1"/>
        <tr r="D820" s="1"/>
      </tp>
      <tp>
        <v>44635</v>
        <stp/>
        <stp>StudyData</stp>
        <stp>EP</stp>
        <stp>BAR</stp>
        <stp/>
        <stp>Time</stp>
        <stp>ADC</stp>
        <stp>-808</stp>
        <stp>All</stp>
        <stp/>
        <stp/>
        <stp>False</stp>
        <stp>T</stp>
        <tr r="C810" s="1"/>
        <tr r="D810" s="1"/>
      </tp>
      <tp>
        <v>44532</v>
        <stp/>
        <stp>StudyData</stp>
        <stp>EP</stp>
        <stp>BAR</stp>
        <stp/>
        <stp>Time</stp>
        <stp>ADC</stp>
        <stp>-878</stp>
        <stp>All</stp>
        <stp/>
        <stp/>
        <stp>False</stp>
        <stp>T</stp>
        <tr r="C880" s="1"/>
        <tr r="D880" s="1"/>
      </tp>
      <tp>
        <v>44546</v>
        <stp/>
        <stp>StudyData</stp>
        <stp>EP</stp>
        <stp>BAR</stp>
        <stp/>
        <stp>Time</stp>
        <stp>ADC</stp>
        <stp>-868</stp>
        <stp>All</stp>
        <stp/>
        <stp/>
        <stp>False</stp>
        <stp>T</stp>
        <tr r="C870" s="1"/>
        <tr r="D870" s="1"/>
      </tp>
      <tp>
        <v>44561</v>
        <stp/>
        <stp>StudyData</stp>
        <stp>EP</stp>
        <stp>BAR</stp>
        <stp/>
        <stp>Time</stp>
        <stp>ADC</stp>
        <stp>-858</stp>
        <stp>All</stp>
        <stp/>
        <stp/>
        <stp>False</stp>
        <stp>T</stp>
        <tr r="C860" s="1"/>
        <tr r="D860" s="1"/>
      </tp>
      <tp>
        <v>44575</v>
        <stp/>
        <stp>StudyData</stp>
        <stp>EP</stp>
        <stp>BAR</stp>
        <stp/>
        <stp>Time</stp>
        <stp>ADC</stp>
        <stp>-848</stp>
        <stp>All</stp>
        <stp/>
        <stp/>
        <stp>False</stp>
        <stp>T</stp>
        <tr r="C850" s="1"/>
        <tr r="D850" s="1"/>
      </tp>
      <tp>
        <v>44939</v>
        <stp/>
        <stp>StudyData</stp>
        <stp>EP</stp>
        <stp>BAR</stp>
        <stp/>
        <stp>Time</stp>
        <stp>ADC</stp>
        <stp>-598</stp>
        <stp>All</stp>
        <stp/>
        <stp/>
        <stp>False</stp>
        <stp>T</stp>
        <tr r="C600" s="1"/>
        <tr r="D600" s="1"/>
      </tp>
      <tp>
        <v>44956</v>
        <stp/>
        <stp>StudyData</stp>
        <stp>EP</stp>
        <stp>BAR</stp>
        <stp/>
        <stp>Time</stp>
        <stp>ADC</stp>
        <stp>-588</stp>
        <stp>All</stp>
        <stp/>
        <stp/>
        <stp>False</stp>
        <stp>T</stp>
        <tr r="C590" s="1"/>
        <tr r="D590" s="1"/>
      </tp>
      <tp>
        <v>45027</v>
        <stp/>
        <stp>StudyData</stp>
        <stp>EP</stp>
        <stp>BAR</stp>
        <stp/>
        <stp>Time</stp>
        <stp>ADC</stp>
        <stp>-538</stp>
        <stp>All</stp>
        <stp/>
        <stp/>
        <stp>False</stp>
        <stp>T</stp>
        <tr r="C540" s="1"/>
        <tr r="D540" s="1"/>
      </tp>
      <tp>
        <v>45041</v>
        <stp/>
        <stp>StudyData</stp>
        <stp>EP</stp>
        <stp>BAR</stp>
        <stp/>
        <stp>Time</stp>
        <stp>ADC</stp>
        <stp>-528</stp>
        <stp>All</stp>
        <stp/>
        <stp/>
        <stp>False</stp>
        <stp>T</stp>
        <tr r="C530" s="1"/>
        <tr r="D530" s="1"/>
      </tp>
      <tp>
        <v>45055</v>
        <stp/>
        <stp>StudyData</stp>
        <stp>EP</stp>
        <stp>BAR</stp>
        <stp/>
        <stp>Time</stp>
        <stp>ADC</stp>
        <stp>-518</stp>
        <stp>All</stp>
        <stp/>
        <stp/>
        <stp>False</stp>
        <stp>T</stp>
        <tr r="C520" s="1"/>
        <tr r="D520" s="1"/>
      </tp>
      <tp>
        <v>45069</v>
        <stp/>
        <stp>StudyData</stp>
        <stp>EP</stp>
        <stp>BAR</stp>
        <stp/>
        <stp>Time</stp>
        <stp>ADC</stp>
        <stp>-508</stp>
        <stp>All</stp>
        <stp/>
        <stp/>
        <stp>False</stp>
        <stp>T</stp>
        <tr r="C510" s="1"/>
        <tr r="D510" s="1"/>
      </tp>
      <tp>
        <v>44970</v>
        <stp/>
        <stp>StudyData</stp>
        <stp>EP</stp>
        <stp>BAR</stp>
        <stp/>
        <stp>Time</stp>
        <stp>ADC</stp>
        <stp>-578</stp>
        <stp>All</stp>
        <stp/>
        <stp/>
        <stp>False</stp>
        <stp>T</stp>
        <tr r="C580" s="1"/>
        <tr r="D580" s="1"/>
      </tp>
      <tp>
        <v>44985</v>
        <stp/>
        <stp>StudyData</stp>
        <stp>EP</stp>
        <stp>BAR</stp>
        <stp/>
        <stp>Time</stp>
        <stp>ADC</stp>
        <stp>-568</stp>
        <stp>All</stp>
        <stp/>
        <stp/>
        <stp>False</stp>
        <stp>T</stp>
        <tr r="C570" s="1"/>
        <tr r="D570" s="1"/>
      </tp>
      <tp>
        <v>44999</v>
        <stp/>
        <stp>StudyData</stp>
        <stp>EP</stp>
        <stp>BAR</stp>
        <stp/>
        <stp>Time</stp>
        <stp>ADC</stp>
        <stp>-558</stp>
        <stp>All</stp>
        <stp/>
        <stp/>
        <stp>False</stp>
        <stp>T</stp>
        <tr r="C560" s="1"/>
        <tr r="D560" s="1"/>
      </tp>
      <tp>
        <v>45013</v>
        <stp/>
        <stp>StudyData</stp>
        <stp>EP</stp>
        <stp>BAR</stp>
        <stp/>
        <stp>Time</stp>
        <stp>ADC</stp>
        <stp>-548</stp>
        <stp>All</stp>
        <stp/>
        <stp/>
        <stp>False</stp>
        <stp>T</stp>
        <tr r="C550" s="1"/>
        <tr r="D550" s="1"/>
      </tp>
      <tp>
        <v>45084</v>
        <stp/>
        <stp>StudyData</stp>
        <stp>EP</stp>
        <stp>BAR</stp>
        <stp/>
        <stp>Time</stp>
        <stp>ADC</stp>
        <stp>-498</stp>
        <stp>All</stp>
        <stp/>
        <stp/>
        <stp>False</stp>
        <stp>T</stp>
        <tr r="C500" s="1"/>
        <tr r="D500" s="1"/>
      </tp>
      <tp>
        <v>45099</v>
        <stp/>
        <stp>StudyData</stp>
        <stp>EP</stp>
        <stp>BAR</stp>
        <stp/>
        <stp>Time</stp>
        <stp>ADC</stp>
        <stp>-488</stp>
        <stp>All</stp>
        <stp/>
        <stp/>
        <stp>False</stp>
        <stp>T</stp>
        <tr r="C490" s="1"/>
        <tr r="D490" s="1"/>
      </tp>
      <tp>
        <v>45170</v>
        <stp/>
        <stp>StudyData</stp>
        <stp>EP</stp>
        <stp>BAR</stp>
        <stp/>
        <stp>Time</stp>
        <stp>ADC</stp>
        <stp>-438</stp>
        <stp>All</stp>
        <stp/>
        <stp/>
        <stp>False</stp>
        <stp>T</stp>
        <tr r="C440" s="1"/>
        <tr r="D440" s="1"/>
      </tp>
      <tp>
        <v>45187</v>
        <stp/>
        <stp>StudyData</stp>
        <stp>EP</stp>
        <stp>BAR</stp>
        <stp/>
        <stp>Time</stp>
        <stp>ADC</stp>
        <stp>-428</stp>
        <stp>All</stp>
        <stp/>
        <stp/>
        <stp>False</stp>
        <stp>T</stp>
        <tr r="D430" s="1"/>
        <tr r="C430" s="1"/>
      </tp>
      <tp>
        <v>45201</v>
        <stp/>
        <stp>StudyData</stp>
        <stp>EP</stp>
        <stp>BAR</stp>
        <stp/>
        <stp>Time</stp>
        <stp>ADC</stp>
        <stp>-418</stp>
        <stp>All</stp>
        <stp/>
        <stp/>
        <stp>False</stp>
        <stp>T</stp>
        <tr r="C420" s="1"/>
        <tr r="D420" s="1"/>
      </tp>
      <tp>
        <v>45215</v>
        <stp/>
        <stp>StudyData</stp>
        <stp>EP</stp>
        <stp>BAR</stp>
        <stp/>
        <stp>Time</stp>
        <stp>ADC</stp>
        <stp>-408</stp>
        <stp>All</stp>
        <stp/>
        <stp/>
        <stp>False</stp>
        <stp>T</stp>
        <tr r="D410" s="1"/>
        <tr r="C410" s="1"/>
      </tp>
      <tp>
        <v>45114</v>
        <stp/>
        <stp>StudyData</stp>
        <stp>EP</stp>
        <stp>BAR</stp>
        <stp/>
        <stp>Time</stp>
        <stp>ADC</stp>
        <stp>-478</stp>
        <stp>All</stp>
        <stp/>
        <stp/>
        <stp>False</stp>
        <stp>T</stp>
        <tr r="C480" s="1"/>
        <tr r="D480" s="1"/>
      </tp>
      <tp>
        <v>45128</v>
        <stp/>
        <stp>StudyData</stp>
        <stp>EP</stp>
        <stp>BAR</stp>
        <stp/>
        <stp>Time</stp>
        <stp>ADC</stp>
        <stp>-468</stp>
        <stp>All</stp>
        <stp/>
        <stp/>
        <stp>False</stp>
        <stp>T</stp>
        <tr r="C470" s="1"/>
        <tr r="D470" s="1"/>
      </tp>
      <tp>
        <v>45142</v>
        <stp/>
        <stp>StudyData</stp>
        <stp>EP</stp>
        <stp>BAR</stp>
        <stp/>
        <stp>Time</stp>
        <stp>ADC</stp>
        <stp>-458</stp>
        <stp>All</stp>
        <stp/>
        <stp/>
        <stp>False</stp>
        <stp>T</stp>
        <tr r="C460" s="1"/>
        <tr r="D460" s="1"/>
      </tp>
      <tp>
        <v>45156</v>
        <stp/>
        <stp>StudyData</stp>
        <stp>EP</stp>
        <stp>BAR</stp>
        <stp/>
        <stp>Time</stp>
        <stp>ADC</stp>
        <stp>-448</stp>
        <stp>All</stp>
        <stp/>
        <stp/>
        <stp>False</stp>
        <stp>T</stp>
        <tr r="C450" s="1"/>
        <tr r="D450" s="1"/>
      </tp>
      <tp>
        <v>44649</v>
        <stp/>
        <stp>StudyData</stp>
        <stp>EP</stp>
        <stp>BAR</stp>
        <stp/>
        <stp>Time</stp>
        <stp>ADC</stp>
        <stp>-798</stp>
        <stp>All</stp>
        <stp/>
        <stp/>
        <stp>False</stp>
        <stp>T</stp>
        <tr r="D800" s="1"/>
        <tr r="C800" s="1"/>
      </tp>
      <tp>
        <v>44663</v>
        <stp/>
        <stp>StudyData</stp>
        <stp>EP</stp>
        <stp>BAR</stp>
        <stp/>
        <stp>Time</stp>
        <stp>ADC</stp>
        <stp>-788</stp>
        <stp>All</stp>
        <stp/>
        <stp/>
        <stp>False</stp>
        <stp>T</stp>
        <tr r="C790" s="1"/>
        <tr r="D790" s="1"/>
      </tp>
      <tp>
        <v>44736</v>
        <stp/>
        <stp>StudyData</stp>
        <stp>EP</stp>
        <stp>BAR</stp>
        <stp/>
        <stp>Time</stp>
        <stp>ADC</stp>
        <stp>-738</stp>
        <stp>All</stp>
        <stp/>
        <stp/>
        <stp>False</stp>
        <stp>T</stp>
        <tr r="D740" s="1"/>
        <tr r="C740" s="1"/>
      </tp>
      <tp>
        <v>44753</v>
        <stp/>
        <stp>StudyData</stp>
        <stp>EP</stp>
        <stp>BAR</stp>
        <stp/>
        <stp>Time</stp>
        <stp>ADC</stp>
        <stp>-728</stp>
        <stp>All</stp>
        <stp/>
        <stp/>
        <stp>False</stp>
        <stp>T</stp>
        <tr r="C730" s="1"/>
        <tr r="D730" s="1"/>
      </tp>
      <tp>
        <v>44767</v>
        <stp/>
        <stp>StudyData</stp>
        <stp>EP</stp>
        <stp>BAR</stp>
        <stp/>
        <stp>Time</stp>
        <stp>ADC</stp>
        <stp>-718</stp>
        <stp>All</stp>
        <stp/>
        <stp/>
        <stp>False</stp>
        <stp>T</stp>
        <tr r="C720" s="1"/>
        <tr r="D720" s="1"/>
      </tp>
      <tp>
        <v>44781</v>
        <stp/>
        <stp>StudyData</stp>
        <stp>EP</stp>
        <stp>BAR</stp>
        <stp/>
        <stp>Time</stp>
        <stp>ADC</stp>
        <stp>-708</stp>
        <stp>All</stp>
        <stp/>
        <stp/>
        <stp>False</stp>
        <stp>T</stp>
        <tr r="C710" s="1"/>
        <tr r="D710" s="1"/>
      </tp>
      <tp>
        <v>44678</v>
        <stp/>
        <stp>StudyData</stp>
        <stp>EP</stp>
        <stp>BAR</stp>
        <stp/>
        <stp>Time</stp>
        <stp>ADC</stp>
        <stp>-778</stp>
        <stp>All</stp>
        <stp/>
        <stp/>
        <stp>False</stp>
        <stp>T</stp>
        <tr r="C780" s="1"/>
        <tr r="D780" s="1"/>
      </tp>
      <tp>
        <v>44692</v>
        <stp/>
        <stp>StudyData</stp>
        <stp>EP</stp>
        <stp>BAR</stp>
        <stp/>
        <stp>Time</stp>
        <stp>ADC</stp>
        <stp>-768</stp>
        <stp>All</stp>
        <stp/>
        <stp/>
        <stp>False</stp>
        <stp>T</stp>
        <tr r="D770" s="1"/>
        <tr r="C770" s="1"/>
      </tp>
      <tp>
        <v>44706</v>
        <stp/>
        <stp>StudyData</stp>
        <stp>EP</stp>
        <stp>BAR</stp>
        <stp/>
        <stp>Time</stp>
        <stp>ADC</stp>
        <stp>-758</stp>
        <stp>All</stp>
        <stp/>
        <stp/>
        <stp>False</stp>
        <stp>T</stp>
        <tr r="C760" s="1"/>
        <tr r="D760" s="1"/>
      </tp>
      <tp>
        <v>44721</v>
        <stp/>
        <stp>StudyData</stp>
        <stp>EP</stp>
        <stp>BAR</stp>
        <stp/>
        <stp>Time</stp>
        <stp>ADC</stp>
        <stp>-748</stp>
        <stp>All</stp>
        <stp/>
        <stp/>
        <stp>False</stp>
        <stp>T</stp>
        <tr r="C750" s="1"/>
        <tr r="D750" s="1"/>
      </tp>
      <tp>
        <v>44795</v>
        <stp/>
        <stp>StudyData</stp>
        <stp>EP</stp>
        <stp>BAR</stp>
        <stp/>
        <stp>Time</stp>
        <stp>ADC</stp>
        <stp>-698</stp>
        <stp>All</stp>
        <stp/>
        <stp/>
        <stp>False</stp>
        <stp>T</stp>
        <tr r="C700" s="1"/>
        <tr r="D700" s="1"/>
      </tp>
      <tp>
        <v>44810</v>
        <stp/>
        <stp>StudyData</stp>
        <stp>EP</stp>
        <stp>BAR</stp>
        <stp/>
        <stp>Time</stp>
        <stp>ADC</stp>
        <stp>-688</stp>
        <stp>All</stp>
        <stp/>
        <stp/>
        <stp>False</stp>
        <stp>T</stp>
        <tr r="C690" s="1"/>
        <tr r="D690" s="1"/>
      </tp>
      <tp>
        <v>44880</v>
        <stp/>
        <stp>StudyData</stp>
        <stp>EP</stp>
        <stp>BAR</stp>
        <stp/>
        <stp>Time</stp>
        <stp>ADC</stp>
        <stp>-638</stp>
        <stp>All</stp>
        <stp/>
        <stp/>
        <stp>False</stp>
        <stp>T</stp>
        <tr r="C640" s="1"/>
        <tr r="D640" s="1"/>
      </tp>
      <tp>
        <v>44895</v>
        <stp/>
        <stp>StudyData</stp>
        <stp>EP</stp>
        <stp>BAR</stp>
        <stp/>
        <stp>Time</stp>
        <stp>ADC</stp>
        <stp>-628</stp>
        <stp>All</stp>
        <stp/>
        <stp/>
        <stp>False</stp>
        <stp>T</stp>
        <tr r="C630" s="1"/>
        <tr r="D630" s="1"/>
      </tp>
      <tp>
        <v>44909</v>
        <stp/>
        <stp>StudyData</stp>
        <stp>EP</stp>
        <stp>BAR</stp>
        <stp/>
        <stp>Time</stp>
        <stp>ADC</stp>
        <stp>-618</stp>
        <stp>All</stp>
        <stp/>
        <stp/>
        <stp>False</stp>
        <stp>T</stp>
        <tr r="C620" s="1"/>
        <tr r="D620" s="1"/>
      </tp>
      <tp>
        <v>44924</v>
        <stp/>
        <stp>StudyData</stp>
        <stp>EP</stp>
        <stp>BAR</stp>
        <stp/>
        <stp>Time</stp>
        <stp>ADC</stp>
        <stp>-608</stp>
        <stp>All</stp>
        <stp/>
        <stp/>
        <stp>False</stp>
        <stp>T</stp>
        <tr r="C610" s="1"/>
        <tr r="D610" s="1"/>
      </tp>
      <tp>
        <v>44824</v>
        <stp/>
        <stp>StudyData</stp>
        <stp>EP</stp>
        <stp>BAR</stp>
        <stp/>
        <stp>Time</stp>
        <stp>ADC</stp>
        <stp>-678</stp>
        <stp>All</stp>
        <stp/>
        <stp/>
        <stp>False</stp>
        <stp>T</stp>
        <tr r="C680" s="1"/>
        <tr r="D680" s="1"/>
      </tp>
      <tp>
        <v>44838</v>
        <stp/>
        <stp>StudyData</stp>
        <stp>EP</stp>
        <stp>BAR</stp>
        <stp/>
        <stp>Time</stp>
        <stp>ADC</stp>
        <stp>-668</stp>
        <stp>All</stp>
        <stp/>
        <stp/>
        <stp>False</stp>
        <stp>T</stp>
        <tr r="C670" s="1"/>
        <tr r="D670" s="1"/>
      </tp>
      <tp>
        <v>44852</v>
        <stp/>
        <stp>StudyData</stp>
        <stp>EP</stp>
        <stp>BAR</stp>
        <stp/>
        <stp>Time</stp>
        <stp>ADC</stp>
        <stp>-658</stp>
        <stp>All</stp>
        <stp/>
        <stp/>
        <stp>False</stp>
        <stp>T</stp>
        <tr r="C660" s="1"/>
        <tr r="D660" s="1"/>
      </tp>
      <tp>
        <v>44866</v>
        <stp/>
        <stp>StudyData</stp>
        <stp>EP</stp>
        <stp>BAR</stp>
        <stp/>
        <stp>Time</stp>
        <stp>ADC</stp>
        <stp>-648</stp>
        <stp>All</stp>
        <stp/>
        <stp/>
        <stp>False</stp>
        <stp>T</stp>
        <tr r="C650" s="1"/>
        <tr r="D650" s="1"/>
      </tp>
      <tp>
        <v>45520</v>
        <stp/>
        <stp>StudyData</stp>
        <stp>EP</stp>
        <stp>BAR</stp>
        <stp/>
        <stp>Time</stp>
        <stp>ADC</stp>
        <stp>-198</stp>
        <stp>All</stp>
        <stp/>
        <stp/>
        <stp>False</stp>
        <stp>T</stp>
        <tr r="C200" s="1"/>
        <tr r="D200" s="1"/>
      </tp>
      <tp>
        <v>45534</v>
        <stp/>
        <stp>StudyData</stp>
        <stp>EP</stp>
        <stp>BAR</stp>
        <stp/>
        <stp>Time</stp>
        <stp>ADC</stp>
        <stp>-188</stp>
        <stp>All</stp>
        <stp/>
        <stp/>
        <stp>False</stp>
        <stp>T</stp>
        <tr r="C190" s="1"/>
        <tr r="D190" s="1"/>
      </tp>
      <tp>
        <v>45607</v>
        <stp/>
        <stp>StudyData</stp>
        <stp>EP</stp>
        <stp>BAR</stp>
        <stp/>
        <stp>Time</stp>
        <stp>ADC</stp>
        <stp>-138</stp>
        <stp>All</stp>
        <stp/>
        <stp/>
        <stp>False</stp>
        <stp>T</stp>
        <tr r="C140" s="1"/>
        <tr r="D140" s="1"/>
      </tp>
      <tp>
        <v>45621</v>
        <stp/>
        <stp>StudyData</stp>
        <stp>EP</stp>
        <stp>BAR</stp>
        <stp/>
        <stp>Time</stp>
        <stp>ADC</stp>
        <stp>-128</stp>
        <stp>All</stp>
        <stp/>
        <stp/>
        <stp>False</stp>
        <stp>T</stp>
        <tr r="C130" s="1"/>
        <tr r="D130" s="1"/>
      </tp>
      <tp>
        <v>45636</v>
        <stp/>
        <stp>StudyData</stp>
        <stp>EP</stp>
        <stp>BAR</stp>
        <stp/>
        <stp>Time</stp>
        <stp>ADC</stp>
        <stp>-118</stp>
        <stp>All</stp>
        <stp/>
        <stp/>
        <stp>False</stp>
        <stp>T</stp>
        <tr r="C120" s="1"/>
        <tr r="D120" s="1"/>
      </tp>
      <tp>
        <v>45650</v>
        <stp/>
        <stp>StudyData</stp>
        <stp>EP</stp>
        <stp>BAR</stp>
        <stp/>
        <stp>Time</stp>
        <stp>ADC</stp>
        <stp>-108</stp>
        <stp>All</stp>
        <stp/>
        <stp/>
        <stp>False</stp>
        <stp>T</stp>
        <tr r="C110" s="1"/>
        <tr r="D110" s="1"/>
      </tp>
      <tp>
        <v>45551</v>
        <stp/>
        <stp>StudyData</stp>
        <stp>EP</stp>
        <stp>BAR</stp>
        <stp/>
        <stp>Time</stp>
        <stp>ADC</stp>
        <stp>-178</stp>
        <stp>All</stp>
        <stp/>
        <stp/>
        <stp>False</stp>
        <stp>T</stp>
        <tr r="C180" s="1"/>
        <tr r="D180" s="1"/>
      </tp>
      <tp>
        <v>45565</v>
        <stp/>
        <stp>StudyData</stp>
        <stp>EP</stp>
        <stp>BAR</stp>
        <stp/>
        <stp>Time</stp>
        <stp>ADC</stp>
        <stp>-168</stp>
        <stp>All</stp>
        <stp/>
        <stp/>
        <stp>False</stp>
        <stp>T</stp>
        <tr r="D170" s="1"/>
        <tr r="C170" s="1"/>
      </tp>
      <tp>
        <v>45579</v>
        <stp/>
        <stp>StudyData</stp>
        <stp>EP</stp>
        <stp>BAR</stp>
        <stp/>
        <stp>Time</stp>
        <stp>ADC</stp>
        <stp>-158</stp>
        <stp>All</stp>
        <stp/>
        <stp/>
        <stp>False</stp>
        <stp>T</stp>
        <tr r="C160" s="1"/>
        <tr r="D160" s="1"/>
      </tp>
      <tp>
        <v>45593</v>
        <stp/>
        <stp>StudyData</stp>
        <stp>EP</stp>
        <stp>BAR</stp>
        <stp/>
        <stp>Time</stp>
        <stp>ADC</stp>
        <stp>-148</stp>
        <stp>All</stp>
        <stp/>
        <stp/>
        <stp>False</stp>
        <stp>T</stp>
        <tr r="D150" s="1"/>
        <tr r="C150" s="1"/>
      </tp>
      <tp>
        <v>45229</v>
        <stp/>
        <stp>StudyData</stp>
        <stp>EP</stp>
        <stp>BAR</stp>
        <stp/>
        <stp>Time</stp>
        <stp>ADC</stp>
        <stp>-398</stp>
        <stp>All</stp>
        <stp/>
        <stp/>
        <stp>False</stp>
        <stp>T</stp>
        <tr r="C400" s="1"/>
        <tr r="D400" s="1"/>
      </tp>
      <tp>
        <v>45243</v>
        <stp/>
        <stp>StudyData</stp>
        <stp>EP</stp>
        <stp>BAR</stp>
        <stp/>
        <stp>Time</stp>
        <stp>ADC</stp>
        <stp>-388</stp>
        <stp>All</stp>
        <stp/>
        <stp/>
        <stp>False</stp>
        <stp>T</stp>
        <tr r="C390" s="1"/>
        <tr r="D390" s="1"/>
      </tp>
      <tp>
        <v>45317</v>
        <stp/>
        <stp>StudyData</stp>
        <stp>EP</stp>
        <stp>BAR</stp>
        <stp/>
        <stp>Time</stp>
        <stp>ADC</stp>
        <stp>-338</stp>
        <stp>All</stp>
        <stp/>
        <stp/>
        <stp>False</stp>
        <stp>T</stp>
        <tr r="C340" s="1"/>
        <tr r="D340" s="1"/>
      </tp>
      <tp>
        <v>45331</v>
        <stp/>
        <stp>StudyData</stp>
        <stp>EP</stp>
        <stp>BAR</stp>
        <stp/>
        <stp>Time</stp>
        <stp>ADC</stp>
        <stp>-328</stp>
        <stp>All</stp>
        <stp/>
        <stp/>
        <stp>False</stp>
        <stp>T</stp>
        <tr r="C330" s="1"/>
        <tr r="D330" s="1"/>
      </tp>
      <tp>
        <v>45348</v>
        <stp/>
        <stp>StudyData</stp>
        <stp>EP</stp>
        <stp>BAR</stp>
        <stp/>
        <stp>Time</stp>
        <stp>ADC</stp>
        <stp>-318</stp>
        <stp>All</stp>
        <stp/>
        <stp/>
        <stp>False</stp>
        <stp>T</stp>
        <tr r="C320" s="1"/>
        <tr r="D320" s="1"/>
      </tp>
      <tp>
        <v>45362</v>
        <stp/>
        <stp>StudyData</stp>
        <stp>EP</stp>
        <stp>BAR</stp>
        <stp/>
        <stp>Time</stp>
        <stp>ADC</stp>
        <stp>-308</stp>
        <stp>All</stp>
        <stp/>
        <stp/>
        <stp>False</stp>
        <stp>T</stp>
        <tr r="D310" s="1"/>
        <tr r="C310" s="1"/>
      </tp>
      <tp>
        <v>45258</v>
        <stp/>
        <stp>StudyData</stp>
        <stp>EP</stp>
        <stp>BAR</stp>
        <stp/>
        <stp>Time</stp>
        <stp>ADC</stp>
        <stp>-378</stp>
        <stp>All</stp>
        <stp/>
        <stp/>
        <stp>False</stp>
        <stp>T</stp>
        <tr r="C380" s="1"/>
        <tr r="D380" s="1"/>
      </tp>
      <tp>
        <v>45272</v>
        <stp/>
        <stp>StudyData</stp>
        <stp>EP</stp>
        <stp>BAR</stp>
        <stp/>
        <stp>Time</stp>
        <stp>ADC</stp>
        <stp>-368</stp>
        <stp>All</stp>
        <stp/>
        <stp/>
        <stp>False</stp>
        <stp>T</stp>
        <tr r="C370" s="1"/>
        <tr r="D370" s="1"/>
      </tp>
      <tp>
        <v>45287</v>
        <stp/>
        <stp>StudyData</stp>
        <stp>EP</stp>
        <stp>BAR</stp>
        <stp/>
        <stp>Time</stp>
        <stp>ADC</stp>
        <stp>-358</stp>
        <stp>All</stp>
        <stp/>
        <stp/>
        <stp>False</stp>
        <stp>T</stp>
        <tr r="C360" s="1"/>
        <tr r="D360" s="1"/>
      </tp>
      <tp>
        <v>45302</v>
        <stp/>
        <stp>StudyData</stp>
        <stp>EP</stp>
        <stp>BAR</stp>
        <stp/>
        <stp>Time</stp>
        <stp>ADC</stp>
        <stp>-348</stp>
        <stp>All</stp>
        <stp/>
        <stp/>
        <stp>False</stp>
        <stp>T</stp>
        <tr r="C350" s="1"/>
        <tr r="D350" s="1"/>
      </tp>
      <tp>
        <v>45376</v>
        <stp/>
        <stp>StudyData</stp>
        <stp>EP</stp>
        <stp>BAR</stp>
        <stp/>
        <stp>Time</stp>
        <stp>ADC</stp>
        <stp>-298</stp>
        <stp>All</stp>
        <stp/>
        <stp/>
        <stp>False</stp>
        <stp>T</stp>
        <tr r="D300" s="1"/>
        <tr r="C300" s="1"/>
      </tp>
      <tp>
        <v>45391</v>
        <stp/>
        <stp>StudyData</stp>
        <stp>EP</stp>
        <stp>BAR</stp>
        <stp/>
        <stp>Time</stp>
        <stp>ADC</stp>
        <stp>-288</stp>
        <stp>All</stp>
        <stp/>
        <stp/>
        <stp>False</stp>
        <stp>T</stp>
        <tr r="D290" s="1"/>
        <tr r="C290" s="1"/>
      </tp>
      <tp>
        <v>45463</v>
        <stp/>
        <stp>StudyData</stp>
        <stp>EP</stp>
        <stp>BAR</stp>
        <stp/>
        <stp>Time</stp>
        <stp>ADC</stp>
        <stp>-238</stp>
        <stp>All</stp>
        <stp/>
        <stp/>
        <stp>False</stp>
        <stp>T</stp>
        <tr r="C240" s="1"/>
        <tr r="D240" s="1"/>
      </tp>
      <tp>
        <v>45478</v>
        <stp/>
        <stp>StudyData</stp>
        <stp>EP</stp>
        <stp>BAR</stp>
        <stp/>
        <stp>Time</stp>
        <stp>ADC</stp>
        <stp>-228</stp>
        <stp>All</stp>
        <stp/>
        <stp/>
        <stp>False</stp>
        <stp>T</stp>
        <tr r="C230" s="1"/>
        <tr r="D230" s="1"/>
      </tp>
      <tp>
        <v>45492</v>
        <stp/>
        <stp>StudyData</stp>
        <stp>EP</stp>
        <stp>BAR</stp>
        <stp/>
        <stp>Time</stp>
        <stp>ADC</stp>
        <stp>-218</stp>
        <stp>All</stp>
        <stp/>
        <stp/>
        <stp>False</stp>
        <stp>T</stp>
        <tr r="C220" s="1"/>
        <tr r="D220" s="1"/>
      </tp>
      <tp>
        <v>45506</v>
        <stp/>
        <stp>StudyData</stp>
        <stp>EP</stp>
        <stp>BAR</stp>
        <stp/>
        <stp>Time</stp>
        <stp>ADC</stp>
        <stp>-208</stp>
        <stp>All</stp>
        <stp/>
        <stp/>
        <stp>False</stp>
        <stp>T</stp>
        <tr r="C210" s="1"/>
        <tr r="D210" s="1"/>
      </tp>
      <tp>
        <v>45405</v>
        <stp/>
        <stp>StudyData</stp>
        <stp>EP</stp>
        <stp>BAR</stp>
        <stp/>
        <stp>Time</stp>
        <stp>ADC</stp>
        <stp>-278</stp>
        <stp>All</stp>
        <stp/>
        <stp/>
        <stp>False</stp>
        <stp>T</stp>
        <tr r="C280" s="1"/>
        <tr r="D280" s="1"/>
      </tp>
      <tp>
        <v>45419</v>
        <stp/>
        <stp>StudyData</stp>
        <stp>EP</stp>
        <stp>BAR</stp>
        <stp/>
        <stp>Time</stp>
        <stp>ADC</stp>
        <stp>-268</stp>
        <stp>All</stp>
        <stp/>
        <stp/>
        <stp>False</stp>
        <stp>T</stp>
        <tr r="C270" s="1"/>
        <tr r="D270" s="1"/>
      </tp>
      <tp>
        <v>45433</v>
        <stp/>
        <stp>StudyData</stp>
        <stp>EP</stp>
        <stp>BAR</stp>
        <stp/>
        <stp>Time</stp>
        <stp>ADC</stp>
        <stp>-258</stp>
        <stp>All</stp>
        <stp/>
        <stp/>
        <stp>False</stp>
        <stp>T</stp>
        <tr r="C260" s="1"/>
        <tr r="D260" s="1"/>
      </tp>
      <tp>
        <v>45448</v>
        <stp/>
        <stp>StudyData</stp>
        <stp>EP</stp>
        <stp>BAR</stp>
        <stp/>
        <stp>Time</stp>
        <stp>ADC</stp>
        <stp>-248</stp>
        <stp>All</stp>
        <stp/>
        <stp/>
        <stp>False</stp>
        <stp>T</stp>
        <tr r="D250" s="1"/>
        <tr r="C250" s="1"/>
      </tp>
      <tp>
        <v>3353551</v>
        <stp/>
        <stp>StudyData</stp>
        <stp>EP</stp>
        <stp>Vol</stp>
        <stp>VolType=auto, CoCType=Contract</stp>
        <stp>Vol</stp>
        <stp>ADC</stp>
        <stp>-62</stp>
        <stp>All</stp>
        <stp/>
        <stp/>
        <stp>TRUE</stp>
        <stp>T</stp>
        <tr r="I64" s="1"/>
      </tp>
      <tp>
        <v>2610882</v>
        <stp/>
        <stp>StudyData</stp>
        <stp>EP</stp>
        <stp>Vol</stp>
        <stp>VolType=auto, CoCType=Contract</stp>
        <stp>Vol</stp>
        <stp>ADC</stp>
        <stp>-63</stp>
        <stp>All</stp>
        <stp/>
        <stp/>
        <stp>TRUE</stp>
        <stp>T</stp>
        <tr r="I65" s="1"/>
      </tp>
      <tp>
        <v>2553819</v>
        <stp/>
        <stp>StudyData</stp>
        <stp>EP</stp>
        <stp>Vol</stp>
        <stp>VolType=auto, CoCType=Contract</stp>
        <stp>Vol</stp>
        <stp>ADC</stp>
        <stp>-60</stp>
        <stp>All</stp>
        <stp/>
        <stp/>
        <stp>TRUE</stp>
        <stp>T</stp>
        <tr r="I62" s="1"/>
      </tp>
      <tp>
        <v>2284032</v>
        <stp/>
        <stp>StudyData</stp>
        <stp>EP</stp>
        <stp>Vol</stp>
        <stp>VolType=auto, CoCType=Contract</stp>
        <stp>Vol</stp>
        <stp>ADC</stp>
        <stp>-61</stp>
        <stp>All</stp>
        <stp/>
        <stp/>
        <stp>TRUE</stp>
        <stp>T</stp>
        <tr r="I63" s="1"/>
      </tp>
      <tp>
        <v>1901306</v>
        <stp/>
        <stp>StudyData</stp>
        <stp>EP</stp>
        <stp>Vol</stp>
        <stp>VolType=auto, CoCType=Contract</stp>
        <stp>Vol</stp>
        <stp>ADC</stp>
        <stp>-66</stp>
        <stp>All</stp>
        <stp/>
        <stp/>
        <stp>TRUE</stp>
        <stp>T</stp>
        <tr r="I68" s="1"/>
      </tp>
      <tp>
        <v>2215332</v>
        <stp/>
        <stp>StudyData</stp>
        <stp>EP</stp>
        <stp>Vol</stp>
        <stp>VolType=auto, CoCType=Contract</stp>
        <stp>Vol</stp>
        <stp>ADC</stp>
        <stp>-67</stp>
        <stp>All</stp>
        <stp/>
        <stp/>
        <stp>TRUE</stp>
        <stp>T</stp>
        <tr r="I69" s="1"/>
      </tp>
      <tp>
        <v>2784347</v>
        <stp/>
        <stp>StudyData</stp>
        <stp>EP</stp>
        <stp>Vol</stp>
        <stp>VolType=auto, CoCType=Contract</stp>
        <stp>Vol</stp>
        <stp>ADC</stp>
        <stp>-64</stp>
        <stp>All</stp>
        <stp/>
        <stp/>
        <stp>TRUE</stp>
        <stp>T</stp>
        <tr r="I66" s="1"/>
      </tp>
      <tp>
        <v>2579895</v>
        <stp/>
        <stp>StudyData</stp>
        <stp>EP</stp>
        <stp>Vol</stp>
        <stp>VolType=auto, CoCType=Contract</stp>
        <stp>Vol</stp>
        <stp>ADC</stp>
        <stp>-65</stp>
        <stp>All</stp>
        <stp/>
        <stp/>
        <stp>TRUE</stp>
        <stp>T</stp>
        <tr r="I67" s="1"/>
      </tp>
      <tp>
        <v>1797847</v>
        <stp/>
        <stp>StudyData</stp>
        <stp>EP</stp>
        <stp>Vol</stp>
        <stp>VolType=auto, CoCType=Contract</stp>
        <stp>Vol</stp>
        <stp>ADC</stp>
        <stp>-68</stp>
        <stp>All</stp>
        <stp/>
        <stp/>
        <stp>TRUE</stp>
        <stp>T</stp>
        <tr r="I70" s="1"/>
      </tp>
      <tp>
        <v>1940563</v>
        <stp/>
        <stp>StudyData</stp>
        <stp>EP</stp>
        <stp>Vol</stp>
        <stp>VolType=auto, CoCType=Contract</stp>
        <stp>Vol</stp>
        <stp>ADC</stp>
        <stp>-69</stp>
        <stp>All</stp>
        <stp/>
        <stp/>
        <stp>TRUE</stp>
        <stp>T</stp>
        <tr r="I71" s="1"/>
      </tp>
      <tp>
        <v>45800</v>
        <stp/>
        <stp>StudyData</stp>
        <stp>EP</stp>
        <stp>BAR</stp>
        <stp/>
        <stp>Time</stp>
        <stp>ADC</stp>
        <stp>-5</stp>
        <stp>All</stp>
        <stp/>
        <stp/>
        <stp>False</stp>
        <stp>T</stp>
        <tr r="C7" s="1"/>
        <tr r="D7" s="1"/>
      </tp>
      <tp>
        <v>1200599</v>
        <stp/>
        <stp>StudyData</stp>
        <stp>EP</stp>
        <stp>Vol</stp>
        <stp>VolType=auto, CoCType=Contract</stp>
        <stp>Vol</stp>
        <stp>ADC</stp>
        <stp>-72</stp>
        <stp>All</stp>
        <stp/>
        <stp/>
        <stp>TRUE</stp>
        <stp>T</stp>
        <tr r="I74" s="1"/>
      </tp>
      <tp>
        <v>1018370</v>
        <stp/>
        <stp>StudyData</stp>
        <stp>EP</stp>
        <stp>Vol</stp>
        <stp>VolType=auto, CoCType=Contract</stp>
        <stp>Vol</stp>
        <stp>ADC</stp>
        <stp>-73</stp>
        <stp>All</stp>
        <stp/>
        <stp/>
        <stp>TRUE</stp>
        <stp>T</stp>
        <tr r="I75" s="1"/>
      </tp>
      <tp>
        <v>1405343</v>
        <stp/>
        <stp>StudyData</stp>
        <stp>EP</stp>
        <stp>Vol</stp>
        <stp>VolType=auto, CoCType=Contract</stp>
        <stp>Vol</stp>
        <stp>ADC</stp>
        <stp>-70</stp>
        <stp>All</stp>
        <stp/>
        <stp/>
        <stp>TRUE</stp>
        <stp>T</stp>
        <tr r="I72" s="1"/>
      </tp>
      <tp>
        <v>1078997</v>
        <stp/>
        <stp>StudyData</stp>
        <stp>EP</stp>
        <stp>Vol</stp>
        <stp>VolType=auto, CoCType=Contract</stp>
        <stp>Vol</stp>
        <stp>ADC</stp>
        <stp>-71</stp>
        <stp>All</stp>
        <stp/>
        <stp/>
        <stp>TRUE</stp>
        <stp>T</stp>
        <tr r="I73" s="1"/>
      </tp>
      <tp>
        <v>1017366</v>
        <stp/>
        <stp>StudyData</stp>
        <stp>EP</stp>
        <stp>Vol</stp>
        <stp>VolType=auto, CoCType=Contract</stp>
        <stp>Vol</stp>
        <stp>ADC</stp>
        <stp>-76</stp>
        <stp>All</stp>
        <stp/>
        <stp/>
        <stp>TRUE</stp>
        <stp>T</stp>
        <tr r="I78" s="1"/>
      </tp>
      <tp>
        <v>1005560</v>
        <stp/>
        <stp>StudyData</stp>
        <stp>EP</stp>
        <stp>Vol</stp>
        <stp>VolType=auto, CoCType=Contract</stp>
        <stp>Vol</stp>
        <stp>ADC</stp>
        <stp>-77</stp>
        <stp>All</stp>
        <stp/>
        <stp/>
        <stp>TRUE</stp>
        <stp>T</stp>
        <tr r="I79" s="1"/>
      </tp>
      <tp>
        <v>1523953</v>
        <stp/>
        <stp>StudyData</stp>
        <stp>EP</stp>
        <stp>Vol</stp>
        <stp>VolType=auto, CoCType=Contract</stp>
        <stp>Vol</stp>
        <stp>ADC</stp>
        <stp>-74</stp>
        <stp>All</stp>
        <stp/>
        <stp/>
        <stp>TRUE</stp>
        <stp>T</stp>
        <tr r="I76" s="1"/>
      </tp>
      <tp>
        <v>1558395</v>
        <stp/>
        <stp>StudyData</stp>
        <stp>EP</stp>
        <stp>Vol</stp>
        <stp>VolType=auto, CoCType=Contract</stp>
        <stp>Vol</stp>
        <stp>ADC</stp>
        <stp>-75</stp>
        <stp>All</stp>
        <stp/>
        <stp/>
        <stp>TRUE</stp>
        <stp>T</stp>
        <tr r="I77" s="1"/>
      </tp>
      <tp>
        <v>1683475</v>
        <stp/>
        <stp>StudyData</stp>
        <stp>EP</stp>
        <stp>Vol</stp>
        <stp>VolType=auto, CoCType=Contract</stp>
        <stp>Vol</stp>
        <stp>ADC</stp>
        <stp>-78</stp>
        <stp>All</stp>
        <stp/>
        <stp/>
        <stp>TRUE</stp>
        <stp>T</stp>
        <tr r="I80" s="1"/>
      </tp>
      <tp>
        <v>1179112</v>
        <stp/>
        <stp>StudyData</stp>
        <stp>EP</stp>
        <stp>Vol</stp>
        <stp>VolType=auto, CoCType=Contract</stp>
        <stp>Vol</stp>
        <stp>ADC</stp>
        <stp>-79</stp>
        <stp>All</stp>
        <stp/>
        <stp/>
        <stp>TRUE</stp>
        <stp>T</stp>
        <tr r="I81" s="1"/>
      </tp>
      <tp>
        <v>45804</v>
        <stp/>
        <stp>StudyData</stp>
        <stp>EP</stp>
        <stp>BAR</stp>
        <stp/>
        <stp>Time</stp>
        <stp>ADC</stp>
        <stp>-4</stp>
        <stp>All</stp>
        <stp/>
        <stp/>
        <stp>False</stp>
        <stp>T</stp>
        <tr r="C6" s="1"/>
        <tr r="D6" s="1"/>
      </tp>
      <tp>
        <v>5958.25</v>
        <stp/>
        <stp>StudyData</stp>
        <stp>EP</stp>
        <stp>BAR</stp>
        <stp/>
        <stp>High</stp>
        <stp>ADC</stp>
        <stp>-7</stp>
        <stp>All</stp>
        <stp/>
        <stp/>
        <stp>TRUE</stp>
        <stp>T</stp>
        <tr r="F9" s="1"/>
      </tp>
      <tp>
        <v>5895</v>
        <stp/>
        <stp>StudyData</stp>
        <stp>EP</stp>
        <stp>BAR</stp>
        <stp/>
        <stp>High</stp>
        <stp>ADC</stp>
        <stp>-6</stp>
        <stp>All</stp>
        <stp/>
        <stp/>
        <stp>TRUE</stp>
        <stp>T</stp>
        <tr r="F8" s="1"/>
      </tp>
      <tp>
        <v>5872</v>
        <stp/>
        <stp>StudyData</stp>
        <stp>EP</stp>
        <stp>BAR</stp>
        <stp/>
        <stp>High</stp>
        <stp>ADC</stp>
        <stp>-5</stp>
        <stp>All</stp>
        <stp/>
        <stp/>
        <stp>TRUE</stp>
        <stp>T</stp>
        <tr r="F7" s="1"/>
      </tp>
      <tp>
        <v>5941.75</v>
        <stp/>
        <stp>StudyData</stp>
        <stp>EP</stp>
        <stp>BAR</stp>
        <stp/>
        <stp>High</stp>
        <stp>ADC</stp>
        <stp>-4</stp>
        <stp>All</stp>
        <stp/>
        <stp/>
        <stp>TRUE</stp>
        <stp>T</stp>
        <tr r="F6" s="1"/>
      </tp>
      <tp>
        <v>5952.5</v>
        <stp/>
        <stp>StudyData</stp>
        <stp>EP</stp>
        <stp>BAR</stp>
        <stp/>
        <stp>High</stp>
        <stp>ADC</stp>
        <stp>-3</stp>
        <stp>All</stp>
        <stp/>
        <stp/>
        <stp>TRUE</stp>
        <stp>T</stp>
        <tr r="F5" s="1"/>
      </tp>
      <tp>
        <v>6008</v>
        <stp/>
        <stp>StudyData</stp>
        <stp>EP</stp>
        <stp>BAR</stp>
        <stp/>
        <stp>High</stp>
        <stp>ADC</stp>
        <stp>-2</stp>
        <stp>All</stp>
        <stp/>
        <stp/>
        <stp>TRUE</stp>
        <stp>T</stp>
        <tr r="F4" s="1"/>
      </tp>
      <tp>
        <v>5932.75</v>
        <stp/>
        <stp>StudyData</stp>
        <stp>EP</stp>
        <stp>BAR</stp>
        <stp/>
        <stp>High</stp>
        <stp>ADC</stp>
        <stp>-1</stp>
        <stp>All</stp>
        <stp/>
        <stp/>
        <stp>TRUE</stp>
        <stp>T</stp>
        <tr r="F3" s="1"/>
      </tp>
      <tp>
        <v>5987.5</v>
        <stp/>
        <stp>StudyData</stp>
        <stp>EP</stp>
        <stp>BAR</stp>
        <stp/>
        <stp>High</stp>
        <stp>ADC</stp>
        <stp>-9</stp>
        <stp>All</stp>
        <stp/>
        <stp/>
        <stp>TRUE</stp>
        <stp>T</stp>
        <tr r="F11" s="1"/>
      </tp>
      <tp>
        <v>5993.5</v>
        <stp/>
        <stp>StudyData</stp>
        <stp>EP</stp>
        <stp>BAR</stp>
        <stp/>
        <stp>High</stp>
        <stp>ADC</stp>
        <stp>-8</stp>
        <stp>All</stp>
        <stp/>
        <stp/>
        <stp>TRUE</stp>
        <stp>T</stp>
        <tr r="F10" s="1"/>
      </tp>
      <tp>
        <v>45681</v>
        <stp/>
        <stp>StudyData</stp>
        <stp>EP</stp>
        <stp>BAR</stp>
        <stp/>
        <stp>Time</stp>
        <stp>ADC</stp>
        <stp>-88</stp>
        <stp>All</stp>
        <stp/>
        <stp/>
        <stp>False</stp>
        <stp>T</stp>
        <tr r="C90" s="1"/>
        <tr r="D90" s="1"/>
      </tp>
      <tp>
        <v>45666</v>
        <stp/>
        <stp>StudyData</stp>
        <stp>EP</stp>
        <stp>BAR</stp>
        <stp/>
        <stp>Time</stp>
        <stp>ADC</stp>
        <stp>-98</stp>
        <stp>All</stp>
        <stp/>
        <stp/>
        <stp>False</stp>
        <stp>T</stp>
        <tr r="C100" s="1"/>
        <tr r="D100" s="1"/>
      </tp>
      <tp>
        <v>45712</v>
        <stp/>
        <stp>StudyData</stp>
        <stp>EP</stp>
        <stp>BAR</stp>
        <stp/>
        <stp>Time</stp>
        <stp>ADC</stp>
        <stp>-68</stp>
        <stp>All</stp>
        <stp/>
        <stp/>
        <stp>False</stp>
        <stp>T</stp>
        <tr r="D70" s="1"/>
        <tr r="C70" s="1"/>
      </tp>
      <tp>
        <v>45695</v>
        <stp/>
        <stp>StudyData</stp>
        <stp>EP</stp>
        <stp>BAR</stp>
        <stp/>
        <stp>Time</stp>
        <stp>ADC</stp>
        <stp>-78</stp>
        <stp>All</stp>
        <stp/>
        <stp/>
        <stp>False</stp>
        <stp>T</stp>
        <tr r="D80" s="1"/>
        <tr r="C80" s="1"/>
      </tp>
      <tp>
        <v>45740</v>
        <stp/>
        <stp>StudyData</stp>
        <stp>EP</stp>
        <stp>BAR</stp>
        <stp/>
        <stp>Time</stp>
        <stp>ADC</stp>
        <stp>-48</stp>
        <stp>All</stp>
        <stp/>
        <stp/>
        <stp>False</stp>
        <stp>T</stp>
        <tr r="C50" s="1"/>
        <tr r="D50" s="1"/>
      </tp>
      <tp>
        <v>45726</v>
        <stp/>
        <stp>StudyData</stp>
        <stp>EP</stp>
        <stp>BAR</stp>
        <stp/>
        <stp>Time</stp>
        <stp>ADC</stp>
        <stp>-58</stp>
        <stp>All</stp>
        <stp/>
        <stp/>
        <stp>False</stp>
        <stp>T</stp>
        <tr r="C60" s="1"/>
        <tr r="D60" s="1"/>
      </tp>
      <tp>
        <v>45769</v>
        <stp/>
        <stp>StudyData</stp>
        <stp>EP</stp>
        <stp>BAR</stp>
        <stp/>
        <stp>Time</stp>
        <stp>ADC</stp>
        <stp>-28</stp>
        <stp>All</stp>
        <stp/>
        <stp/>
        <stp>False</stp>
        <stp>T</stp>
        <tr r="C30" s="1"/>
        <tr r="D30" s="1"/>
      </tp>
      <tp>
        <v>45754</v>
        <stp/>
        <stp>StudyData</stp>
        <stp>EP</stp>
        <stp>BAR</stp>
        <stp/>
        <stp>Time</stp>
        <stp>ADC</stp>
        <stp>-38</stp>
        <stp>All</stp>
        <stp/>
        <stp/>
        <stp>False</stp>
        <stp>T</stp>
        <tr r="D40" s="1"/>
        <tr r="C40" s="1"/>
      </tp>
      <tp>
        <v>45783</v>
        <stp/>
        <stp>StudyData</stp>
        <stp>EP</stp>
        <stp>BAR</stp>
        <stp/>
        <stp>Time</stp>
        <stp>ADC</stp>
        <stp>-18</stp>
        <stp>All</stp>
        <stp/>
        <stp/>
        <stp>False</stp>
        <stp>T</stp>
        <tr r="C20" s="1"/>
        <tr r="D20" s="1"/>
      </tp>
      <tp>
        <v>45680</v>
        <stp/>
        <stp>StudyData</stp>
        <stp>EP</stp>
        <stp>BAR</stp>
        <stp/>
        <stp>Time</stp>
        <stp>ADC</stp>
        <stp>-89</stp>
        <stp>All</stp>
        <stp/>
        <stp/>
        <stp>False</stp>
        <stp>T</stp>
        <tr r="C91" s="1"/>
        <tr r="D91" s="1"/>
      </tp>
      <tp>
        <v>45665</v>
        <stp/>
        <stp>StudyData</stp>
        <stp>EP</stp>
        <stp>BAR</stp>
        <stp/>
        <stp>Time</stp>
        <stp>ADC</stp>
        <stp>-99</stp>
        <stp>All</stp>
        <stp/>
        <stp/>
        <stp>False</stp>
        <stp>T</stp>
        <tr r="C101" s="1"/>
        <tr r="D101" s="1"/>
      </tp>
      <tp>
        <v>45709</v>
        <stp/>
        <stp>StudyData</stp>
        <stp>EP</stp>
        <stp>BAR</stp>
        <stp/>
        <stp>Time</stp>
        <stp>ADC</stp>
        <stp>-69</stp>
        <stp>All</stp>
        <stp/>
        <stp/>
        <stp>False</stp>
        <stp>T</stp>
        <tr r="C71" s="1"/>
        <tr r="D71" s="1"/>
      </tp>
      <tp>
        <v>45694</v>
        <stp/>
        <stp>StudyData</stp>
        <stp>EP</stp>
        <stp>BAR</stp>
        <stp/>
        <stp>Time</stp>
        <stp>ADC</stp>
        <stp>-79</stp>
        <stp>All</stp>
        <stp/>
        <stp/>
        <stp>False</stp>
        <stp>T</stp>
        <tr r="C81" s="1"/>
        <tr r="D81" s="1"/>
      </tp>
      <tp>
        <v>45737</v>
        <stp/>
        <stp>StudyData</stp>
        <stp>EP</stp>
        <stp>BAR</stp>
        <stp/>
        <stp>Time</stp>
        <stp>ADC</stp>
        <stp>-49</stp>
        <stp>All</stp>
        <stp/>
        <stp/>
        <stp>False</stp>
        <stp>T</stp>
        <tr r="C51" s="1"/>
        <tr r="D51" s="1"/>
      </tp>
      <tp>
        <v>45723</v>
        <stp/>
        <stp>StudyData</stp>
        <stp>EP</stp>
        <stp>BAR</stp>
        <stp/>
        <stp>Time</stp>
        <stp>ADC</stp>
        <stp>-59</stp>
        <stp>All</stp>
        <stp/>
        <stp/>
        <stp>False</stp>
        <stp>T</stp>
        <tr r="C61" s="1"/>
        <tr r="D61" s="1"/>
      </tp>
      <tp>
        <v>45768</v>
        <stp/>
        <stp>StudyData</stp>
        <stp>EP</stp>
        <stp>BAR</stp>
        <stp/>
        <stp>Time</stp>
        <stp>ADC</stp>
        <stp>-29</stp>
        <stp>All</stp>
        <stp/>
        <stp/>
        <stp>False</stp>
        <stp>T</stp>
        <tr r="C31" s="1"/>
        <tr r="D31" s="1"/>
      </tp>
      <tp>
        <v>45751</v>
        <stp/>
        <stp>StudyData</stp>
        <stp>EP</stp>
        <stp>BAR</stp>
        <stp/>
        <stp>Time</stp>
        <stp>ADC</stp>
        <stp>-39</stp>
        <stp>All</stp>
        <stp/>
        <stp/>
        <stp>False</stp>
        <stp>T</stp>
        <tr r="D41" s="1"/>
        <tr r="C41" s="1"/>
      </tp>
      <tp>
        <v>45782</v>
        <stp/>
        <stp>StudyData</stp>
        <stp>EP</stp>
        <stp>BAR</stp>
        <stp/>
        <stp>Time</stp>
        <stp>ADC</stp>
        <stp>-19</stp>
        <stp>All</stp>
        <stp/>
        <stp/>
        <stp>False</stp>
        <stp>T</stp>
        <tr r="D21" s="1"/>
        <tr r="C21" s="1"/>
      </tp>
      <tp>
        <v>45685</v>
        <stp/>
        <stp>StudyData</stp>
        <stp>EP</stp>
        <stp>BAR</stp>
        <stp/>
        <stp>Time</stp>
        <stp>ADC</stp>
        <stp>-86</stp>
        <stp>All</stp>
        <stp/>
        <stp/>
        <stp>False</stp>
        <stp>T</stp>
        <tr r="C88" s="1"/>
        <tr r="D88" s="1"/>
      </tp>
      <tp>
        <v>45670</v>
        <stp/>
        <stp>StudyData</stp>
        <stp>EP</stp>
        <stp>BAR</stp>
        <stp/>
        <stp>Time</stp>
        <stp>ADC</stp>
        <stp>-96</stp>
        <stp>All</stp>
        <stp/>
        <stp/>
        <stp>False</stp>
        <stp>T</stp>
        <tr r="C98" s="1"/>
        <tr r="D98" s="1"/>
      </tp>
      <tp>
        <v>45714</v>
        <stp/>
        <stp>StudyData</stp>
        <stp>EP</stp>
        <stp>BAR</stp>
        <stp/>
        <stp>Time</stp>
        <stp>ADC</stp>
        <stp>-66</stp>
        <stp>All</stp>
        <stp/>
        <stp/>
        <stp>False</stp>
        <stp>T</stp>
        <tr r="C68" s="1"/>
        <tr r="D68" s="1"/>
      </tp>
      <tp>
        <v>45699</v>
        <stp/>
        <stp>StudyData</stp>
        <stp>EP</stp>
        <stp>BAR</stp>
        <stp/>
        <stp>Time</stp>
        <stp>ADC</stp>
        <stp>-76</stp>
        <stp>All</stp>
        <stp/>
        <stp/>
        <stp>False</stp>
        <stp>T</stp>
        <tr r="C78" s="1"/>
        <tr r="D78" s="1"/>
      </tp>
      <tp>
        <v>45742</v>
        <stp/>
        <stp>StudyData</stp>
        <stp>EP</stp>
        <stp>BAR</stp>
        <stp/>
        <stp>Time</stp>
        <stp>ADC</stp>
        <stp>-46</stp>
        <stp>All</stp>
        <stp/>
        <stp/>
        <stp>False</stp>
        <stp>T</stp>
        <tr r="C48" s="1"/>
        <tr r="D48" s="1"/>
      </tp>
      <tp>
        <v>45728</v>
        <stp/>
        <stp>StudyData</stp>
        <stp>EP</stp>
        <stp>BAR</stp>
        <stp/>
        <stp>Time</stp>
        <stp>ADC</stp>
        <stp>-56</stp>
        <stp>All</stp>
        <stp/>
        <stp/>
        <stp>False</stp>
        <stp>T</stp>
        <tr r="C58" s="1"/>
        <tr r="D58" s="1"/>
      </tp>
      <tp>
        <v>45771</v>
        <stp/>
        <stp>StudyData</stp>
        <stp>EP</stp>
        <stp>BAR</stp>
        <stp/>
        <stp>Time</stp>
        <stp>ADC</stp>
        <stp>-26</stp>
        <stp>All</stp>
        <stp/>
        <stp/>
        <stp>False</stp>
        <stp>T</stp>
        <tr r="D28" s="1"/>
        <tr r="C28" s="1"/>
      </tp>
      <tp>
        <v>45756</v>
        <stp/>
        <stp>StudyData</stp>
        <stp>EP</stp>
        <stp>BAR</stp>
        <stp/>
        <stp>Time</stp>
        <stp>ADC</stp>
        <stp>-36</stp>
        <stp>All</stp>
        <stp/>
        <stp/>
        <stp>False</stp>
        <stp>T</stp>
        <tr r="D38" s="1"/>
        <tr r="C38" s="1"/>
      </tp>
      <tp>
        <v>45785</v>
        <stp/>
        <stp>StudyData</stp>
        <stp>EP</stp>
        <stp>BAR</stp>
        <stp/>
        <stp>Time</stp>
        <stp>ADC</stp>
        <stp>-16</stp>
        <stp>All</stp>
        <stp/>
        <stp/>
        <stp>False</stp>
        <stp>T</stp>
        <tr r="C18" s="1"/>
        <tr r="D18" s="1"/>
      </tp>
      <tp>
        <v>45684</v>
        <stp/>
        <stp>StudyData</stp>
        <stp>EP</stp>
        <stp>BAR</stp>
        <stp/>
        <stp>Time</stp>
        <stp>ADC</stp>
        <stp>-87</stp>
        <stp>All</stp>
        <stp/>
        <stp/>
        <stp>False</stp>
        <stp>T</stp>
        <tr r="C89" s="1"/>
        <tr r="D89" s="1"/>
      </tp>
      <tp>
        <v>45667</v>
        <stp/>
        <stp>StudyData</stp>
        <stp>EP</stp>
        <stp>BAR</stp>
        <stp/>
        <stp>Time</stp>
        <stp>ADC</stp>
        <stp>-97</stp>
        <stp>All</stp>
        <stp/>
        <stp/>
        <stp>False</stp>
        <stp>T</stp>
        <tr r="C99" s="1"/>
        <tr r="D99" s="1"/>
      </tp>
      <tp>
        <v>45713</v>
        <stp/>
        <stp>StudyData</stp>
        <stp>EP</stp>
        <stp>BAR</stp>
        <stp/>
        <stp>Time</stp>
        <stp>ADC</stp>
        <stp>-67</stp>
        <stp>All</stp>
        <stp/>
        <stp/>
        <stp>False</stp>
        <stp>T</stp>
        <tr r="C69" s="1"/>
        <tr r="D69" s="1"/>
      </tp>
      <tp>
        <v>45698</v>
        <stp/>
        <stp>StudyData</stp>
        <stp>EP</stp>
        <stp>BAR</stp>
        <stp/>
        <stp>Time</stp>
        <stp>ADC</stp>
        <stp>-77</stp>
        <stp>All</stp>
        <stp/>
        <stp/>
        <stp>False</stp>
        <stp>T</stp>
        <tr r="C79" s="1"/>
        <tr r="D79" s="1"/>
      </tp>
      <tp>
        <v>45741</v>
        <stp/>
        <stp>StudyData</stp>
        <stp>EP</stp>
        <stp>BAR</stp>
        <stp/>
        <stp>Time</stp>
        <stp>ADC</stp>
        <stp>-47</stp>
        <stp>All</stp>
        <stp/>
        <stp/>
        <stp>False</stp>
        <stp>T</stp>
        <tr r="D49" s="1"/>
        <tr r="C49" s="1"/>
      </tp>
      <tp>
        <v>45727</v>
        <stp/>
        <stp>StudyData</stp>
        <stp>EP</stp>
        <stp>BAR</stp>
        <stp/>
        <stp>Time</stp>
        <stp>ADC</stp>
        <stp>-57</stp>
        <stp>All</stp>
        <stp/>
        <stp/>
        <stp>False</stp>
        <stp>T</stp>
        <tr r="D59" s="1"/>
        <tr r="C59" s="1"/>
      </tp>
      <tp>
        <v>45770</v>
        <stp/>
        <stp>StudyData</stp>
        <stp>EP</stp>
        <stp>BAR</stp>
        <stp/>
        <stp>Time</stp>
        <stp>ADC</stp>
        <stp>-27</stp>
        <stp>All</stp>
        <stp/>
        <stp/>
        <stp>False</stp>
        <stp>T</stp>
        <tr r="C29" s="1"/>
        <tr r="D29" s="1"/>
      </tp>
      <tp>
        <v>45755</v>
        <stp/>
        <stp>StudyData</stp>
        <stp>EP</stp>
        <stp>BAR</stp>
        <stp/>
        <stp>Time</stp>
        <stp>ADC</stp>
        <stp>-37</stp>
        <stp>All</stp>
        <stp/>
        <stp/>
        <stp>False</stp>
        <stp>T</stp>
        <tr r="D39" s="1"/>
        <tr r="C39" s="1"/>
      </tp>
      <tp>
        <v>45784</v>
        <stp/>
        <stp>StudyData</stp>
        <stp>EP</stp>
        <stp>BAR</stp>
        <stp/>
        <stp>Time</stp>
        <stp>ADC</stp>
        <stp>-17</stp>
        <stp>All</stp>
        <stp/>
        <stp/>
        <stp>False</stp>
        <stp>T</stp>
        <tr r="D19" s="1"/>
        <tr r="C19" s="1"/>
      </tp>
      <tp>
        <v>45687</v>
        <stp/>
        <stp>StudyData</stp>
        <stp>EP</stp>
        <stp>BAR</stp>
        <stp/>
        <stp>Time</stp>
        <stp>ADC</stp>
        <stp>-84</stp>
        <stp>All</stp>
        <stp/>
        <stp/>
        <stp>False</stp>
        <stp>T</stp>
        <tr r="C86" s="1"/>
        <tr r="D86" s="1"/>
      </tp>
      <tp>
        <v>45672</v>
        <stp/>
        <stp>StudyData</stp>
        <stp>EP</stp>
        <stp>BAR</stp>
        <stp/>
        <stp>Time</stp>
        <stp>ADC</stp>
        <stp>-94</stp>
        <stp>All</stp>
        <stp/>
        <stp/>
        <stp>False</stp>
        <stp>T</stp>
        <tr r="C96" s="1"/>
        <tr r="D96" s="1"/>
      </tp>
      <tp>
        <v>45716</v>
        <stp/>
        <stp>StudyData</stp>
        <stp>EP</stp>
        <stp>BAR</stp>
        <stp/>
        <stp>Time</stp>
        <stp>ADC</stp>
        <stp>-64</stp>
        <stp>All</stp>
        <stp/>
        <stp/>
        <stp>False</stp>
        <stp>T</stp>
        <tr r="C66" s="1"/>
        <tr r="D66" s="1"/>
      </tp>
      <tp>
        <v>45701</v>
        <stp/>
        <stp>StudyData</stp>
        <stp>EP</stp>
        <stp>BAR</stp>
        <stp/>
        <stp>Time</stp>
        <stp>ADC</stp>
        <stp>-74</stp>
        <stp>All</stp>
        <stp/>
        <stp/>
        <stp>False</stp>
        <stp>T</stp>
        <tr r="C76" s="1"/>
        <tr r="D76" s="1"/>
      </tp>
      <tp>
        <v>45744</v>
        <stp/>
        <stp>StudyData</stp>
        <stp>EP</stp>
        <stp>BAR</stp>
        <stp/>
        <stp>Time</stp>
        <stp>ADC</stp>
        <stp>-44</stp>
        <stp>All</stp>
        <stp/>
        <stp/>
        <stp>False</stp>
        <stp>T</stp>
        <tr r="C46" s="1"/>
        <tr r="D46" s="1"/>
      </tp>
      <tp>
        <v>45730</v>
        <stp/>
        <stp>StudyData</stp>
        <stp>EP</stp>
        <stp>BAR</stp>
        <stp/>
        <stp>Time</stp>
        <stp>ADC</stp>
        <stp>-54</stp>
        <stp>All</stp>
        <stp/>
        <stp/>
        <stp>False</stp>
        <stp>T</stp>
        <tr r="C56" s="1"/>
        <tr r="D56" s="1"/>
      </tp>
      <tp>
        <v>45775</v>
        <stp/>
        <stp>StudyData</stp>
        <stp>EP</stp>
        <stp>BAR</stp>
        <stp/>
        <stp>Time</stp>
        <stp>ADC</stp>
        <stp>-24</stp>
        <stp>All</stp>
        <stp/>
        <stp/>
        <stp>False</stp>
        <stp>T</stp>
        <tr r="D26" s="1"/>
        <tr r="C26" s="1"/>
      </tp>
      <tp>
        <v>45758</v>
        <stp/>
        <stp>StudyData</stp>
        <stp>EP</stp>
        <stp>BAR</stp>
        <stp/>
        <stp>Time</stp>
        <stp>ADC</stp>
        <stp>-34</stp>
        <stp>All</stp>
        <stp/>
        <stp/>
        <stp>False</stp>
        <stp>T</stp>
        <tr r="D36" s="1"/>
        <tr r="C36" s="1"/>
      </tp>
      <tp>
        <v>45789</v>
        <stp/>
        <stp>StudyData</stp>
        <stp>EP</stp>
        <stp>BAR</stp>
        <stp/>
        <stp>Time</stp>
        <stp>ADC</stp>
        <stp>-14</stp>
        <stp>All</stp>
        <stp/>
        <stp/>
        <stp>False</stp>
        <stp>T</stp>
        <tr r="D16" s="1"/>
        <tr r="C16" s="1"/>
      </tp>
      <tp>
        <v>45686</v>
        <stp/>
        <stp>StudyData</stp>
        <stp>EP</stp>
        <stp>BAR</stp>
        <stp/>
        <stp>Time</stp>
        <stp>ADC</stp>
        <stp>-85</stp>
        <stp>All</stp>
        <stp/>
        <stp/>
        <stp>False</stp>
        <stp>T</stp>
        <tr r="C87" s="1"/>
        <tr r="D87" s="1"/>
      </tp>
      <tp>
        <v>45671</v>
        <stp/>
        <stp>StudyData</stp>
        <stp>EP</stp>
        <stp>BAR</stp>
        <stp/>
        <stp>Time</stp>
        <stp>ADC</stp>
        <stp>-95</stp>
        <stp>All</stp>
        <stp/>
        <stp/>
        <stp>False</stp>
        <stp>T</stp>
        <tr r="C97" s="1"/>
        <tr r="D97" s="1"/>
      </tp>
      <tp>
        <v>45715</v>
        <stp/>
        <stp>StudyData</stp>
        <stp>EP</stp>
        <stp>BAR</stp>
        <stp/>
        <stp>Time</stp>
        <stp>ADC</stp>
        <stp>-65</stp>
        <stp>All</stp>
        <stp/>
        <stp/>
        <stp>False</stp>
        <stp>T</stp>
        <tr r="C67" s="1"/>
        <tr r="D67" s="1"/>
      </tp>
      <tp>
        <v>45700</v>
        <stp/>
        <stp>StudyData</stp>
        <stp>EP</stp>
        <stp>BAR</stp>
        <stp/>
        <stp>Time</stp>
        <stp>ADC</stp>
        <stp>-75</stp>
        <stp>All</stp>
        <stp/>
        <stp/>
        <stp>False</stp>
        <stp>T</stp>
        <tr r="C77" s="1"/>
        <tr r="D77" s="1"/>
      </tp>
      <tp>
        <v>45743</v>
        <stp/>
        <stp>StudyData</stp>
        <stp>EP</stp>
        <stp>BAR</stp>
        <stp/>
        <stp>Time</stp>
        <stp>ADC</stp>
        <stp>-45</stp>
        <stp>All</stp>
        <stp/>
        <stp/>
        <stp>False</stp>
        <stp>T</stp>
        <tr r="C47" s="1"/>
        <tr r="D47" s="1"/>
      </tp>
      <tp>
        <v>45729</v>
        <stp/>
        <stp>StudyData</stp>
        <stp>EP</stp>
        <stp>BAR</stp>
        <stp/>
        <stp>Time</stp>
        <stp>ADC</stp>
        <stp>-55</stp>
        <stp>All</stp>
        <stp/>
        <stp/>
        <stp>False</stp>
        <stp>T</stp>
        <tr r="D57" s="1"/>
        <tr r="C57" s="1"/>
      </tp>
      <tp>
        <v>45772</v>
        <stp/>
        <stp>StudyData</stp>
        <stp>EP</stp>
        <stp>BAR</stp>
        <stp/>
        <stp>Time</stp>
        <stp>ADC</stp>
        <stp>-25</stp>
        <stp>All</stp>
        <stp/>
        <stp/>
        <stp>False</stp>
        <stp>T</stp>
        <tr r="C27" s="1"/>
        <tr r="D27" s="1"/>
      </tp>
      <tp>
        <v>45757</v>
        <stp/>
        <stp>StudyData</stp>
        <stp>EP</stp>
        <stp>BAR</stp>
        <stp/>
        <stp>Time</stp>
        <stp>ADC</stp>
        <stp>-35</stp>
        <stp>All</stp>
        <stp/>
        <stp/>
        <stp>False</stp>
        <stp>T</stp>
        <tr r="C37" s="1"/>
        <tr r="D37" s="1"/>
      </tp>
      <tp>
        <v>45786</v>
        <stp/>
        <stp>StudyData</stp>
        <stp>EP</stp>
        <stp>BAR</stp>
        <stp/>
        <stp>Time</stp>
        <stp>ADC</stp>
        <stp>-15</stp>
        <stp>All</stp>
        <stp/>
        <stp/>
        <stp>False</stp>
        <stp>T</stp>
        <tr r="D17" s="1"/>
        <tr r="C17" s="1"/>
      </tp>
      <tp>
        <v>45691</v>
        <stp/>
        <stp>StudyData</stp>
        <stp>EP</stp>
        <stp>BAR</stp>
        <stp/>
        <stp>Time</stp>
        <stp>ADC</stp>
        <stp>-82</stp>
        <stp>All</stp>
        <stp/>
        <stp/>
        <stp>False</stp>
        <stp>T</stp>
        <tr r="D84" s="1"/>
        <tr r="C84" s="1"/>
      </tp>
      <tp>
        <v>45674</v>
        <stp/>
        <stp>StudyData</stp>
        <stp>EP</stp>
        <stp>BAR</stp>
        <stp/>
        <stp>Time</stp>
        <stp>ADC</stp>
        <stp>-92</stp>
        <stp>All</stp>
        <stp/>
        <stp/>
        <stp>False</stp>
        <stp>T</stp>
        <tr r="C94" s="1"/>
        <tr r="D94" s="1"/>
      </tp>
      <tp>
        <v>45720</v>
        <stp/>
        <stp>StudyData</stp>
        <stp>EP</stp>
        <stp>BAR</stp>
        <stp/>
        <stp>Time</stp>
        <stp>ADC</stp>
        <stp>-62</stp>
        <stp>All</stp>
        <stp/>
        <stp/>
        <stp>False</stp>
        <stp>T</stp>
        <tr r="C64" s="1"/>
        <tr r="D64" s="1"/>
      </tp>
      <tp>
        <v>45706</v>
        <stp/>
        <stp>StudyData</stp>
        <stp>EP</stp>
        <stp>BAR</stp>
        <stp/>
        <stp>Time</stp>
        <stp>ADC</stp>
        <stp>-72</stp>
        <stp>All</stp>
        <stp/>
        <stp/>
        <stp>False</stp>
        <stp>T</stp>
        <tr r="C74" s="1"/>
        <tr r="D74" s="1"/>
      </tp>
      <tp>
        <v>45748</v>
        <stp/>
        <stp>StudyData</stp>
        <stp>EP</stp>
        <stp>BAR</stp>
        <stp/>
        <stp>Time</stp>
        <stp>ADC</stp>
        <stp>-42</stp>
        <stp>All</stp>
        <stp/>
        <stp/>
        <stp>False</stp>
        <stp>T</stp>
        <tr r="C44" s="1"/>
        <tr r="D44" s="1"/>
      </tp>
      <tp>
        <v>45734</v>
        <stp/>
        <stp>StudyData</stp>
        <stp>EP</stp>
        <stp>BAR</stp>
        <stp/>
        <stp>Time</stp>
        <stp>ADC</stp>
        <stp>-52</stp>
        <stp>All</stp>
        <stp/>
        <stp/>
        <stp>False</stp>
        <stp>T</stp>
        <tr r="C54" s="1"/>
        <tr r="D54" s="1"/>
      </tp>
      <tp>
        <v>45777</v>
        <stp/>
        <stp>StudyData</stp>
        <stp>EP</stp>
        <stp>BAR</stp>
        <stp/>
        <stp>Time</stp>
        <stp>ADC</stp>
        <stp>-22</stp>
        <stp>All</stp>
        <stp/>
        <stp/>
        <stp>False</stp>
        <stp>T</stp>
        <tr r="C24" s="1"/>
        <tr r="D24" s="1"/>
      </tp>
      <tp>
        <v>45762</v>
        <stp/>
        <stp>StudyData</stp>
        <stp>EP</stp>
        <stp>BAR</stp>
        <stp/>
        <stp>Time</stp>
        <stp>ADC</stp>
        <stp>-32</stp>
        <stp>All</stp>
        <stp/>
        <stp/>
        <stp>False</stp>
        <stp>T</stp>
        <tr r="D34" s="1"/>
        <tr r="C34" s="1"/>
      </tp>
      <tp>
        <v>45791</v>
        <stp/>
        <stp>StudyData</stp>
        <stp>EP</stp>
        <stp>BAR</stp>
        <stp/>
        <stp>Time</stp>
        <stp>ADC</stp>
        <stp>-12</stp>
        <stp>All</stp>
        <stp/>
        <stp/>
        <stp>False</stp>
        <stp>T</stp>
        <tr r="C14" s="1"/>
        <tr r="D14" s="1"/>
      </tp>
      <tp>
        <v>45688</v>
        <stp/>
        <stp>StudyData</stp>
        <stp>EP</stp>
        <stp>BAR</stp>
        <stp/>
        <stp>Time</stp>
        <stp>ADC</stp>
        <stp>-83</stp>
        <stp>All</stp>
        <stp/>
        <stp/>
        <stp>False</stp>
        <stp>T</stp>
        <tr r="C85" s="1"/>
        <tr r="D85" s="1"/>
      </tp>
      <tp>
        <v>45673</v>
        <stp/>
        <stp>StudyData</stp>
        <stp>EP</stp>
        <stp>BAR</stp>
        <stp/>
        <stp>Time</stp>
        <stp>ADC</stp>
        <stp>-93</stp>
        <stp>All</stp>
        <stp/>
        <stp/>
        <stp>False</stp>
        <stp>T</stp>
        <tr r="C95" s="1"/>
        <tr r="D95" s="1"/>
      </tp>
      <tp>
        <v>45719</v>
        <stp/>
        <stp>StudyData</stp>
        <stp>EP</stp>
        <stp>BAR</stp>
        <stp/>
        <stp>Time</stp>
        <stp>ADC</stp>
        <stp>-63</stp>
        <stp>All</stp>
        <stp/>
        <stp/>
        <stp>False</stp>
        <stp>T</stp>
        <tr r="C65" s="1"/>
        <tr r="D65" s="1"/>
      </tp>
      <tp>
        <v>45702</v>
        <stp/>
        <stp>StudyData</stp>
        <stp>EP</stp>
        <stp>BAR</stp>
        <stp/>
        <stp>Time</stp>
        <stp>ADC</stp>
        <stp>-73</stp>
        <stp>All</stp>
        <stp/>
        <stp/>
        <stp>False</stp>
        <stp>T</stp>
        <tr r="D75" s="1"/>
        <tr r="C75" s="1"/>
      </tp>
      <tp>
        <v>45747</v>
        <stp/>
        <stp>StudyData</stp>
        <stp>EP</stp>
        <stp>BAR</stp>
        <stp/>
        <stp>Time</stp>
        <stp>ADC</stp>
        <stp>-43</stp>
        <stp>All</stp>
        <stp/>
        <stp/>
        <stp>False</stp>
        <stp>T</stp>
        <tr r="C45" s="1"/>
        <tr r="D45" s="1"/>
      </tp>
      <tp>
        <v>45733</v>
        <stp/>
        <stp>StudyData</stp>
        <stp>EP</stp>
        <stp>BAR</stp>
        <stp/>
        <stp>Time</stp>
        <stp>ADC</stp>
        <stp>-53</stp>
        <stp>All</stp>
        <stp/>
        <stp/>
        <stp>False</stp>
        <stp>T</stp>
        <tr r="C55" s="1"/>
        <tr r="D55" s="1"/>
      </tp>
      <tp>
        <v>45776</v>
        <stp/>
        <stp>StudyData</stp>
        <stp>EP</stp>
        <stp>BAR</stp>
        <stp/>
        <stp>Time</stp>
        <stp>ADC</stp>
        <stp>-23</stp>
        <stp>All</stp>
        <stp/>
        <stp/>
        <stp>False</stp>
        <stp>T</stp>
        <tr r="C25" s="1"/>
        <tr r="D25" s="1"/>
      </tp>
      <tp>
        <v>45761</v>
        <stp/>
        <stp>StudyData</stp>
        <stp>EP</stp>
        <stp>BAR</stp>
        <stp/>
        <stp>Time</stp>
        <stp>ADC</stp>
        <stp>-33</stp>
        <stp>All</stp>
        <stp/>
        <stp/>
        <stp>False</stp>
        <stp>T</stp>
        <tr r="D35" s="1"/>
        <tr r="C35" s="1"/>
      </tp>
      <tp>
        <v>45790</v>
        <stp/>
        <stp>StudyData</stp>
        <stp>EP</stp>
        <stp>BAR</stp>
        <stp/>
        <stp>Time</stp>
        <stp>ADC</stp>
        <stp>-13</stp>
        <stp>All</stp>
        <stp/>
        <stp/>
        <stp>False</stp>
        <stp>T</stp>
        <tr r="D15" s="1"/>
        <tr r="C15" s="1"/>
      </tp>
      <tp>
        <v>45693</v>
        <stp/>
        <stp>StudyData</stp>
        <stp>EP</stp>
        <stp>BAR</stp>
        <stp/>
        <stp>Time</stp>
        <stp>ADC</stp>
        <stp>-80</stp>
        <stp>All</stp>
        <stp/>
        <stp/>
        <stp>False</stp>
        <stp>T</stp>
        <tr r="C82" s="1"/>
        <tr r="D82" s="1"/>
      </tp>
      <tp>
        <v>45679</v>
        <stp/>
        <stp>StudyData</stp>
        <stp>EP</stp>
        <stp>BAR</stp>
        <stp/>
        <stp>Time</stp>
        <stp>ADC</stp>
        <stp>-90</stp>
        <stp>All</stp>
        <stp/>
        <stp/>
        <stp>False</stp>
        <stp>T</stp>
        <tr r="C92" s="1"/>
        <tr r="D92" s="1"/>
      </tp>
      <tp>
        <v>45722</v>
        <stp/>
        <stp>StudyData</stp>
        <stp>EP</stp>
        <stp>BAR</stp>
        <stp/>
        <stp>Time</stp>
        <stp>ADC</stp>
        <stp>-60</stp>
        <stp>All</stp>
        <stp/>
        <stp/>
        <stp>False</stp>
        <stp>T</stp>
        <tr r="D62" s="1"/>
        <tr r="C62" s="1"/>
      </tp>
      <tp>
        <v>45708</v>
        <stp/>
        <stp>StudyData</stp>
        <stp>EP</stp>
        <stp>BAR</stp>
        <stp/>
        <stp>Time</stp>
        <stp>ADC</stp>
        <stp>-70</stp>
        <stp>All</stp>
        <stp/>
        <stp/>
        <stp>False</stp>
        <stp>T</stp>
        <tr r="C72" s="1"/>
        <tr r="D72" s="1"/>
      </tp>
      <tp>
        <v>45750</v>
        <stp/>
        <stp>StudyData</stp>
        <stp>EP</stp>
        <stp>BAR</stp>
        <stp/>
        <stp>Time</stp>
        <stp>ADC</stp>
        <stp>-40</stp>
        <stp>All</stp>
        <stp/>
        <stp/>
        <stp>False</stp>
        <stp>T</stp>
        <tr r="C42" s="1"/>
        <tr r="D42" s="1"/>
      </tp>
      <tp>
        <v>45736</v>
        <stp/>
        <stp>StudyData</stp>
        <stp>EP</stp>
        <stp>BAR</stp>
        <stp/>
        <stp>Time</stp>
        <stp>ADC</stp>
        <stp>-50</stp>
        <stp>All</stp>
        <stp/>
        <stp/>
        <stp>False</stp>
        <stp>T</stp>
        <tr r="C52" s="1"/>
        <tr r="D52" s="1"/>
      </tp>
      <tp>
        <v>45779</v>
        <stp/>
        <stp>StudyData</stp>
        <stp>EP</stp>
        <stp>BAR</stp>
        <stp/>
        <stp>Time</stp>
        <stp>ADC</stp>
        <stp>-20</stp>
        <stp>All</stp>
        <stp/>
        <stp/>
        <stp>False</stp>
        <stp>T</stp>
        <tr r="C22" s="1"/>
        <tr r="D22" s="1"/>
      </tp>
      <tp>
        <v>45764</v>
        <stp/>
        <stp>StudyData</stp>
        <stp>EP</stp>
        <stp>BAR</stp>
        <stp/>
        <stp>Time</stp>
        <stp>ADC</stp>
        <stp>-30</stp>
        <stp>All</stp>
        <stp/>
        <stp/>
        <stp>False</stp>
        <stp>T</stp>
        <tr r="C32" s="1"/>
        <tr r="D32" s="1"/>
      </tp>
      <tp>
        <v>45793</v>
        <stp/>
        <stp>StudyData</stp>
        <stp>EP</stp>
        <stp>BAR</stp>
        <stp/>
        <stp>Time</stp>
        <stp>ADC</stp>
        <stp>-10</stp>
        <stp>All</stp>
        <stp/>
        <stp/>
        <stp>False</stp>
        <stp>T</stp>
        <tr r="D12" s="1"/>
        <tr r="C12" s="1"/>
      </tp>
      <tp>
        <v>45692</v>
        <stp/>
        <stp>StudyData</stp>
        <stp>EP</stp>
        <stp>BAR</stp>
        <stp/>
        <stp>Time</stp>
        <stp>ADC</stp>
        <stp>-81</stp>
        <stp>All</stp>
        <stp/>
        <stp/>
        <stp>False</stp>
        <stp>T</stp>
        <tr r="D83" s="1"/>
        <tr r="C83" s="1"/>
      </tp>
      <tp>
        <v>45678</v>
        <stp/>
        <stp>StudyData</stp>
        <stp>EP</stp>
        <stp>BAR</stp>
        <stp/>
        <stp>Time</stp>
        <stp>ADC</stp>
        <stp>-91</stp>
        <stp>All</stp>
        <stp/>
        <stp/>
        <stp>False</stp>
        <stp>T</stp>
        <tr r="C93" s="1"/>
        <tr r="D93" s="1"/>
      </tp>
      <tp>
        <v>45721</v>
        <stp/>
        <stp>StudyData</stp>
        <stp>EP</stp>
        <stp>BAR</stp>
        <stp/>
        <stp>Time</stp>
        <stp>ADC</stp>
        <stp>-61</stp>
        <stp>All</stp>
        <stp/>
        <stp/>
        <stp>False</stp>
        <stp>T</stp>
        <tr r="C63" s="1"/>
        <tr r="D63" s="1"/>
      </tp>
      <tp>
        <v>45707</v>
        <stp/>
        <stp>StudyData</stp>
        <stp>EP</stp>
        <stp>BAR</stp>
        <stp/>
        <stp>Time</stp>
        <stp>ADC</stp>
        <stp>-71</stp>
        <stp>All</stp>
        <stp/>
        <stp/>
        <stp>False</stp>
        <stp>T</stp>
        <tr r="C73" s="1"/>
        <tr r="D73" s="1"/>
      </tp>
      <tp>
        <v>45749</v>
        <stp/>
        <stp>StudyData</stp>
        <stp>EP</stp>
        <stp>BAR</stp>
        <stp/>
        <stp>Time</stp>
        <stp>ADC</stp>
        <stp>-41</stp>
        <stp>All</stp>
        <stp/>
        <stp/>
        <stp>False</stp>
        <stp>T</stp>
        <tr r="C43" s="1"/>
        <tr r="D43" s="1"/>
      </tp>
      <tp>
        <v>45735</v>
        <stp/>
        <stp>StudyData</stp>
        <stp>EP</stp>
        <stp>BAR</stp>
        <stp/>
        <stp>Time</stp>
        <stp>ADC</stp>
        <stp>-51</stp>
        <stp>All</stp>
        <stp/>
        <stp/>
        <stp>False</stp>
        <stp>T</stp>
        <tr r="C53" s="1"/>
        <tr r="D53" s="1"/>
      </tp>
      <tp>
        <v>45778</v>
        <stp/>
        <stp>StudyData</stp>
        <stp>EP</stp>
        <stp>BAR</stp>
        <stp/>
        <stp>Time</stp>
        <stp>ADC</stp>
        <stp>-21</stp>
        <stp>All</stp>
        <stp/>
        <stp/>
        <stp>False</stp>
        <stp>T</stp>
        <tr r="C23" s="1"/>
        <tr r="D23" s="1"/>
      </tp>
      <tp>
        <v>45763</v>
        <stp/>
        <stp>StudyData</stp>
        <stp>EP</stp>
        <stp>BAR</stp>
        <stp/>
        <stp>Time</stp>
        <stp>ADC</stp>
        <stp>-31</stp>
        <stp>All</stp>
        <stp/>
        <stp/>
        <stp>False</stp>
        <stp>T</stp>
        <tr r="D33" s="1"/>
        <tr r="C33" s="1"/>
      </tp>
      <tp>
        <v>45792</v>
        <stp/>
        <stp>StudyData</stp>
        <stp>EP</stp>
        <stp>BAR</stp>
        <stp/>
        <stp>Time</stp>
        <stp>ADC</stp>
        <stp>-11</stp>
        <stp>All</stp>
        <stp/>
        <stp/>
        <stp>False</stp>
        <stp>T</stp>
        <tr r="C13" s="1"/>
        <tr r="D13" s="1"/>
      </tp>
      <tp>
        <v>0</v>
        <stp/>
        <stp>StudyData</stp>
        <stp>CSForm(EP,Trend1:=5,Trend2:=5,Trend3:=5,Trend4:=5,Trend5:=5,Trend6:=5,Trend7:=5,Trend8:=5,Range7:=5,Range8:=5,Range9:=5,Range10:=5,Range11:=5,Range12:=5)</stp>
        <stp>Bar</stp>
        <stp/>
        <stp>Close</stp>
        <stp>ADC</stp>
        <stp>0</stp>
        <stp/>
        <stp/>
        <stp/>
        <stp/>
        <stp>T</stp>
        <tr r="J2" s="1"/>
      </tp>
      <tp>
        <v>5926.75</v>
        <stp/>
        <stp>StudyData</stp>
        <stp>EP</stp>
        <stp>BAR</stp>
        <stp/>
        <stp>Low</stp>
        <stp>ADC</stp>
        <stp>-8</stp>
        <stp>All</stp>
        <stp/>
        <stp/>
        <stp>TRUE</stp>
        <stp>T</stp>
        <tr r="G10" s="1"/>
      </tp>
      <tp>
        <v>5892.75</v>
        <stp/>
        <stp>StudyData</stp>
        <stp>EP</stp>
        <stp>BAR</stp>
        <stp/>
        <stp>Low</stp>
        <stp>ADC</stp>
        <stp>-9</stp>
        <stp>All</stp>
        <stp/>
        <stp/>
        <stp>TRUE</stp>
        <stp>T</stp>
        <tr r="G11" s="1"/>
      </tp>
      <tp>
        <v>5853.25</v>
        <stp/>
        <stp>StudyData</stp>
        <stp>EP</stp>
        <stp>BAR</stp>
        <stp/>
        <stp>Low</stp>
        <stp>ADC</stp>
        <stp>-1</stp>
        <stp>All</stp>
        <stp/>
        <stp/>
        <stp>TRUE</stp>
        <stp>T</stp>
        <tr r="G3" s="1"/>
      </tp>
      <tp>
        <v>5884</v>
        <stp/>
        <stp>StudyData</stp>
        <stp>EP</stp>
        <stp>BAR</stp>
        <stp/>
        <stp>Low</stp>
        <stp>ADC</stp>
        <stp>-2</stp>
        <stp>All</stp>
        <stp/>
        <stp/>
        <stp>TRUE</stp>
        <stp>T</stp>
        <tr r="G4" s="1"/>
      </tp>
      <tp>
        <v>5890</v>
        <stp/>
        <stp>StudyData</stp>
        <stp>EP</stp>
        <stp>BAR</stp>
        <stp/>
        <stp>Low</stp>
        <stp>ADC</stp>
        <stp>-3</stp>
        <stp>All</stp>
        <stp/>
        <stp/>
        <stp>TRUE</stp>
        <stp>T</stp>
        <tr r="G5" s="1"/>
      </tp>
      <tp>
        <v>5813</v>
        <stp/>
        <stp>StudyData</stp>
        <stp>EP</stp>
        <stp>BAR</stp>
        <stp/>
        <stp>Low</stp>
        <stp>ADC</stp>
        <stp>-4</stp>
        <stp>All</stp>
        <stp/>
        <stp/>
        <stp>TRUE</stp>
        <stp>T</stp>
        <tr r="G6" s="1"/>
      </tp>
      <tp>
        <v>5756.5</v>
        <stp/>
        <stp>StudyData</stp>
        <stp>EP</stp>
        <stp>BAR</stp>
        <stp/>
        <stp>Low</stp>
        <stp>ADC</stp>
        <stp>-5</stp>
        <stp>All</stp>
        <stp/>
        <stp/>
        <stp>TRUE</stp>
        <stp>T</stp>
        <tr r="G7" s="1"/>
      </tp>
      <tp>
        <v>5828.75</v>
        <stp/>
        <stp>StudyData</stp>
        <stp>EP</stp>
        <stp>BAR</stp>
        <stp/>
        <stp>Low</stp>
        <stp>ADC</stp>
        <stp>-6</stp>
        <stp>All</stp>
        <stp/>
        <stp/>
        <stp>TRUE</stp>
        <stp>T</stp>
        <tr r="G8" s="1"/>
      </tp>
      <tp>
        <v>5847.75</v>
        <stp/>
        <stp>StudyData</stp>
        <stp>EP</stp>
        <stp>BAR</stp>
        <stp/>
        <stp>Low</stp>
        <stp>ADC</stp>
        <stp>-7</stp>
        <stp>All</stp>
        <stp/>
        <stp/>
        <stp>TRUE</stp>
        <stp>T</stp>
        <tr r="G9" s="1"/>
      </tp>
      <tp>
        <v>6072.25</v>
        <stp/>
        <stp>StudyData</stp>
        <stp>EP</stp>
        <stp>BAR</stp>
        <stp/>
        <stp>Low</stp>
        <stp>ADC</stp>
        <stp>-80</stp>
        <stp>All</stp>
        <stp/>
        <stp/>
        <stp>TRUE</stp>
        <stp>T</stp>
        <tr r="G82" s="1"/>
      </tp>
      <tp>
        <v>6039</v>
        <stp/>
        <stp>StudyData</stp>
        <stp>EP</stp>
        <stp>BAR</stp>
        <stp/>
        <stp>Low</stp>
        <stp>ADC</stp>
        <stp>-81</stp>
        <stp>All</stp>
        <stp/>
        <stp/>
        <stp>TRUE</stp>
        <stp>T</stp>
        <tr r="G83" s="1"/>
      </tp>
      <tp>
        <v>5987.5</v>
        <stp/>
        <stp>StudyData</stp>
        <stp>EP</stp>
        <stp>BAR</stp>
        <stp/>
        <stp>Low</stp>
        <stp>ADC</stp>
        <stp>-82</stp>
        <stp>All</stp>
        <stp/>
        <stp/>
        <stp>TRUE</stp>
        <stp>T</stp>
        <tr r="G84" s="1"/>
      </tp>
      <tp>
        <v>6109.75</v>
        <stp/>
        <stp>StudyData</stp>
        <stp>EP</stp>
        <stp>BAR</stp>
        <stp/>
        <stp>Low</stp>
        <stp>ADC</stp>
        <stp>-83</stp>
        <stp>All</stp>
        <stp/>
        <stp/>
        <stp>TRUE</stp>
        <stp>T</stp>
        <tr r="G85" s="1"/>
      </tp>
      <tp>
        <v>6108.5</v>
        <stp/>
        <stp>StudyData</stp>
        <stp>EP</stp>
        <stp>BAR</stp>
        <stp/>
        <stp>Low</stp>
        <stp>ADC</stp>
        <stp>-84</stp>
        <stp>All</stp>
        <stp/>
        <stp/>
        <stp>TRUE</stp>
        <stp>T</stp>
        <tr r="G86" s="1"/>
      </tp>
      <tp>
        <v>6094.25</v>
        <stp/>
        <stp>StudyData</stp>
        <stp>EP</stp>
        <stp>BAR</stp>
        <stp/>
        <stp>Low</stp>
        <stp>ADC</stp>
        <stp>-85</stp>
        <stp>All</stp>
        <stp/>
        <stp/>
        <stp>TRUE</stp>
        <stp>T</stp>
        <tr r="G87" s="1"/>
      </tp>
      <tp>
        <v>6075.5</v>
        <stp/>
        <stp>StudyData</stp>
        <stp>EP</stp>
        <stp>BAR</stp>
        <stp/>
        <stp>Low</stp>
        <stp>ADC</stp>
        <stp>-86</stp>
        <stp>All</stp>
        <stp/>
        <stp/>
        <stp>TRUE</stp>
        <stp>T</stp>
        <tr r="G88" s="1"/>
      </tp>
      <tp>
        <v>6000</v>
        <stp/>
        <stp>StudyData</stp>
        <stp>EP</stp>
        <stp>BAR</stp>
        <stp/>
        <stp>Low</stp>
        <stp>ADC</stp>
        <stp>-87</stp>
        <stp>All</stp>
        <stp/>
        <stp/>
        <stp>TRUE</stp>
        <stp>T</stp>
        <tr r="G89" s="1"/>
      </tp>
      <tp>
        <v>6174</v>
        <stp/>
        <stp>StudyData</stp>
        <stp>EP</stp>
        <stp>BAR</stp>
        <stp/>
        <stp>Low</stp>
        <stp>ADC</stp>
        <stp>-88</stp>
        <stp>All</stp>
        <stp/>
        <stp/>
        <stp>TRUE</stp>
        <stp>T</stp>
        <tr r="G90" s="1"/>
      </tp>
      <tp>
        <v>6153.5</v>
        <stp/>
        <stp>StudyData</stp>
        <stp>EP</stp>
        <stp>BAR</stp>
        <stp/>
        <stp>Low</stp>
        <stp>ADC</stp>
        <stp>-89</stp>
        <stp>All</stp>
        <stp/>
        <stp/>
        <stp>TRUE</stp>
        <stp>T</stp>
        <tr r="G91" s="1"/>
      </tp>
      <tp>
        <v>6139</v>
        <stp/>
        <stp>StudyData</stp>
        <stp>EP</stp>
        <stp>BAR</stp>
        <stp/>
        <stp>Low</stp>
        <stp>ADC</stp>
        <stp>-90</stp>
        <stp>All</stp>
        <stp/>
        <stp/>
        <stp>TRUE</stp>
        <stp>T</stp>
        <tr r="G92" s="1"/>
      </tp>
      <tp>
        <v>6046.5</v>
        <stp/>
        <stp>StudyData</stp>
        <stp>EP</stp>
        <stp>BAR</stp>
        <stp/>
        <stp>Low</stp>
        <stp>ADC</stp>
        <stp>-91</stp>
        <stp>All</stp>
        <stp/>
        <stp/>
        <stp>TRUE</stp>
        <stp>T</stp>
        <tr r="G93" s="1"/>
      </tp>
      <tp>
        <v>6020</v>
        <stp/>
        <stp>StudyData</stp>
        <stp>EP</stp>
        <stp>BAR</stp>
        <stp/>
        <stp>Low</stp>
        <stp>ADC</stp>
        <stp>-92</stp>
        <stp>All</stp>
        <stp/>
        <stp/>
        <stp>TRUE</stp>
        <stp>T</stp>
        <tr r="G94" s="1"/>
      </tp>
      <tp>
        <v>6013.75</v>
        <stp/>
        <stp>StudyData</stp>
        <stp>EP</stp>
        <stp>BAR</stp>
        <stp/>
        <stp>Low</stp>
        <stp>ADC</stp>
        <stp>-93</stp>
        <stp>All</stp>
        <stp/>
        <stp/>
        <stp>TRUE</stp>
        <stp>T</stp>
        <tr r="G95" s="1"/>
      </tp>
      <tp>
        <v>5931.5</v>
        <stp/>
        <stp>StudyData</stp>
        <stp>EP</stp>
        <stp>BAR</stp>
        <stp/>
        <stp>Low</stp>
        <stp>ADC</stp>
        <stp>-94</stp>
        <stp>All</stp>
        <stp/>
        <stp/>
        <stp>TRUE</stp>
        <stp>T</stp>
        <tr r="G96" s="1"/>
      </tp>
      <tp>
        <v>5894.5</v>
        <stp/>
        <stp>StudyData</stp>
        <stp>EP</stp>
        <stp>BAR</stp>
        <stp/>
        <stp>Low</stp>
        <stp>ADC</stp>
        <stp>-95</stp>
        <stp>All</stp>
        <stp/>
        <stp/>
        <stp>TRUE</stp>
        <stp>T</stp>
        <tr r="G97" s="1"/>
      </tp>
      <tp>
        <v>5861</v>
        <stp/>
        <stp>StudyData</stp>
        <stp>EP</stp>
        <stp>BAR</stp>
        <stp/>
        <stp>Low</stp>
        <stp>ADC</stp>
        <stp>-96</stp>
        <stp>All</stp>
        <stp/>
        <stp/>
        <stp>TRUE</stp>
        <stp>T</stp>
        <tr r="G98" s="1"/>
      </tp>
      <tp>
        <v>5897.25</v>
        <stp/>
        <stp>StudyData</stp>
        <stp>EP</stp>
        <stp>BAR</stp>
        <stp/>
        <stp>Low</stp>
        <stp>ADC</stp>
        <stp>-97</stp>
        <stp>All</stp>
        <stp/>
        <stp/>
        <stp>TRUE</stp>
        <stp>T</stp>
        <tr r="G99" s="1"/>
      </tp>
      <tp>
        <v>5981.25</v>
        <stp/>
        <stp>StudyData</stp>
        <stp>EP</stp>
        <stp>BAR</stp>
        <stp/>
        <stp>Low</stp>
        <stp>ADC</stp>
        <stp>-98</stp>
        <stp>All</stp>
        <stp/>
        <stp/>
        <stp>TRUE</stp>
        <stp>T</stp>
        <tr r="G100" s="1"/>
      </tp>
      <tp>
        <v>5969</v>
        <stp/>
        <stp>StudyData</stp>
        <stp>EP</stp>
        <stp>BAR</stp>
        <stp/>
        <stp>Low</stp>
        <stp>ADC</stp>
        <stp>-99</stp>
        <stp>All</stp>
        <stp/>
        <stp/>
        <stp>TRUE</stp>
        <stp>T</stp>
        <tr r="G101" s="1"/>
      </tp>
      <tp>
        <v>5415.25</v>
        <stp/>
        <stp>StudyData</stp>
        <stp>EP</stp>
        <stp>BAR</stp>
        <stp/>
        <stp>Low</stp>
        <stp>ADC</stp>
        <stp>-40</stp>
        <stp>All</stp>
        <stp/>
        <stp/>
        <stp>TRUE</stp>
        <stp>T</stp>
        <tr r="G42" s="1"/>
      </tp>
      <tp>
        <v>5566.25</v>
        <stp/>
        <stp>StudyData</stp>
        <stp>EP</stp>
        <stp>BAR</stp>
        <stp/>
        <stp>Low</stp>
        <stp>ADC</stp>
        <stp>-41</stp>
        <stp>All</stp>
        <stp/>
        <stp/>
        <stp>TRUE</stp>
        <stp>T</stp>
        <tr r="G43" s="1"/>
      </tp>
      <tp>
        <v>5600.25</v>
        <stp/>
        <stp>StudyData</stp>
        <stp>EP</stp>
        <stp>BAR</stp>
        <stp/>
        <stp>Low</stp>
        <stp>ADC</stp>
        <stp>-42</stp>
        <stp>All</stp>
        <stp/>
        <stp/>
        <stp>TRUE</stp>
        <stp>T</stp>
        <tr r="G44" s="1"/>
      </tp>
      <tp>
        <v>5533.75</v>
        <stp/>
        <stp>StudyData</stp>
        <stp>EP</stp>
        <stp>BAR</stp>
        <stp/>
        <stp>Low</stp>
        <stp>ADC</stp>
        <stp>-43</stp>
        <stp>All</stp>
        <stp/>
        <stp/>
        <stp>TRUE</stp>
        <stp>T</stp>
        <tr r="G45" s="1"/>
      </tp>
      <tp>
        <v>5602.25</v>
        <stp/>
        <stp>StudyData</stp>
        <stp>EP</stp>
        <stp>BAR</stp>
        <stp/>
        <stp>Low</stp>
        <stp>ADC</stp>
        <stp>-44</stp>
        <stp>All</stp>
        <stp/>
        <stp/>
        <stp>TRUE</stp>
        <stp>T</stp>
        <tr r="G46" s="1"/>
      </tp>
      <tp>
        <v>5720</v>
        <stp/>
        <stp>StudyData</stp>
        <stp>EP</stp>
        <stp>BAR</stp>
        <stp/>
        <stp>Low</stp>
        <stp>ADC</stp>
        <stp>-45</stp>
        <stp>All</stp>
        <stp/>
        <stp/>
        <stp>TRUE</stp>
        <stp>T</stp>
        <tr r="G47" s="1"/>
      </tp>
      <tp>
        <v>5743</v>
        <stp/>
        <stp>StudyData</stp>
        <stp>EP</stp>
        <stp>BAR</stp>
        <stp/>
        <stp>Low</stp>
        <stp>ADC</stp>
        <stp>-46</stp>
        <stp>All</stp>
        <stp/>
        <stp/>
        <stp>TRUE</stp>
        <stp>T</stp>
        <tr r="G48" s="1"/>
      </tp>
      <tp>
        <v>5802.25</v>
        <stp/>
        <stp>StudyData</stp>
        <stp>EP</stp>
        <stp>BAR</stp>
        <stp/>
        <stp>Low</stp>
        <stp>ADC</stp>
        <stp>-47</stp>
        <stp>All</stp>
        <stp/>
        <stp/>
        <stp>TRUE</stp>
        <stp>T</stp>
        <tr r="G49" s="1"/>
      </tp>
      <tp>
        <v>5739</v>
        <stp/>
        <stp>StudyData</stp>
        <stp>EP</stp>
        <stp>BAR</stp>
        <stp/>
        <stp>Low</stp>
        <stp>ADC</stp>
        <stp>-48</stp>
        <stp>All</stp>
        <stp/>
        <stp/>
        <stp>TRUE</stp>
        <stp>T</stp>
        <tr r="G50" s="1"/>
      </tp>
      <tp>
        <v>5651.25</v>
        <stp/>
        <stp>StudyData</stp>
        <stp>EP</stp>
        <stp>BAR</stp>
        <stp/>
        <stp>Low</stp>
        <stp>ADC</stp>
        <stp>-49</stp>
        <stp>All</stp>
        <stp/>
        <stp/>
        <stp>TRUE</stp>
        <stp>T</stp>
        <tr r="G51" s="1"/>
      </tp>
      <tp>
        <v>5682.5</v>
        <stp/>
        <stp>StudyData</stp>
        <stp>EP</stp>
        <stp>BAR</stp>
        <stp/>
        <stp>Low</stp>
        <stp>ADC</stp>
        <stp>-50</stp>
        <stp>All</stp>
        <stp/>
        <stp/>
        <stp>TRUE</stp>
        <stp>T</stp>
        <tr r="G52" s="1"/>
      </tp>
      <tp>
        <v>5657.5</v>
        <stp/>
        <stp>StudyData</stp>
        <stp>EP</stp>
        <stp>BAR</stp>
        <stp/>
        <stp>Low</stp>
        <stp>ADC</stp>
        <stp>-51</stp>
        <stp>All</stp>
        <stp/>
        <stp/>
        <stp>TRUE</stp>
        <stp>T</stp>
        <tr r="G53" s="1"/>
      </tp>
      <tp>
        <v>5650.75</v>
        <stp/>
        <stp>StudyData</stp>
        <stp>EP</stp>
        <stp>BAR</stp>
        <stp/>
        <stp>Low</stp>
        <stp>ADC</stp>
        <stp>-52</stp>
        <stp>All</stp>
        <stp/>
        <stp/>
        <stp>TRUE</stp>
        <stp>T</stp>
        <tr r="G54" s="1"/>
      </tp>
      <tp>
        <v>5651</v>
        <stp/>
        <stp>StudyData</stp>
        <stp>EP</stp>
        <stp>BAR</stp>
        <stp/>
        <stp>Low</stp>
        <stp>ADC</stp>
        <stp>-53</stp>
        <stp>All</stp>
        <stp/>
        <stp/>
        <stp>TRUE</stp>
        <stp>T</stp>
        <tr r="G55" s="1"/>
      </tp>
      <tp>
        <v>5590.75</v>
        <stp/>
        <stp>StudyData</stp>
        <stp>EP</stp>
        <stp>BAR</stp>
        <stp/>
        <stp>Low</stp>
        <stp>ADC</stp>
        <stp>-54</stp>
        <stp>All</stp>
        <stp/>
        <stp/>
        <stp>TRUE</stp>
        <stp>T</stp>
        <tr r="G56" s="1"/>
      </tp>
      <tp>
        <v>5561.25</v>
        <stp/>
        <stp>StudyData</stp>
        <stp>EP</stp>
        <stp>BAR</stp>
        <stp/>
        <stp>Low</stp>
        <stp>ADC</stp>
        <stp>-55</stp>
        <stp>All</stp>
        <stp/>
        <stp/>
        <stp>TRUE</stp>
        <stp>T</stp>
        <tr r="G57" s="1"/>
      </tp>
      <tp>
        <v>5602.25</v>
        <stp/>
        <stp>StudyData</stp>
        <stp>EP</stp>
        <stp>BAR</stp>
        <stp/>
        <stp>Low</stp>
        <stp>ADC</stp>
        <stp>-56</stp>
        <stp>All</stp>
        <stp/>
        <stp/>
        <stp>TRUE</stp>
        <stp>T</stp>
        <tr r="G58" s="1"/>
      </tp>
      <tp>
        <v>5586</v>
        <stp/>
        <stp>StudyData</stp>
        <stp>EP</stp>
        <stp>BAR</stp>
        <stp/>
        <stp>Low</stp>
        <stp>ADC</stp>
        <stp>-57</stp>
        <stp>All</stp>
        <stp/>
        <stp/>
        <stp>TRUE</stp>
        <stp>T</stp>
        <tr r="G59" s="1"/>
      </tp>
      <tp>
        <v>5623.5</v>
        <stp/>
        <stp>StudyData</stp>
        <stp>EP</stp>
        <stp>BAR</stp>
        <stp/>
        <stp>Low</stp>
        <stp>ADC</stp>
        <stp>-58</stp>
        <stp>All</stp>
        <stp/>
        <stp/>
        <stp>TRUE</stp>
        <stp>T</stp>
        <tr r="G60" s="1"/>
      </tp>
      <tp>
        <v>5725</v>
        <stp/>
        <stp>StudyData</stp>
        <stp>EP</stp>
        <stp>BAR</stp>
        <stp/>
        <stp>Low</stp>
        <stp>ADC</stp>
        <stp>-59</stp>
        <stp>All</stp>
        <stp/>
        <stp/>
        <stp>TRUE</stp>
        <stp>T</stp>
        <tr r="G61" s="1"/>
      </tp>
      <tp>
        <v>5772</v>
        <stp/>
        <stp>StudyData</stp>
        <stp>EP</stp>
        <stp>BAR</stp>
        <stp/>
        <stp>Low</stp>
        <stp>ADC</stp>
        <stp>-60</stp>
        <stp>All</stp>
        <stp/>
        <stp/>
        <stp>TRUE</stp>
        <stp>T</stp>
        <tr r="G62" s="1"/>
      </tp>
      <tp>
        <v>5802.75</v>
        <stp/>
        <stp>StudyData</stp>
        <stp>EP</stp>
        <stp>BAR</stp>
        <stp/>
        <stp>Low</stp>
        <stp>ADC</stp>
        <stp>-61</stp>
        <stp>All</stp>
        <stp/>
        <stp/>
        <stp>TRUE</stp>
        <stp>T</stp>
        <tr r="G63" s="1"/>
      </tp>
      <tp>
        <v>5796</v>
        <stp/>
        <stp>StudyData</stp>
        <stp>EP</stp>
        <stp>BAR</stp>
        <stp/>
        <stp>Low</stp>
        <stp>ADC</stp>
        <stp>-62</stp>
        <stp>All</stp>
        <stp/>
        <stp/>
        <stp>TRUE</stp>
        <stp>T</stp>
        <tr r="G64" s="1"/>
      </tp>
      <tp>
        <v>5873.75</v>
        <stp/>
        <stp>StudyData</stp>
        <stp>EP</stp>
        <stp>BAR</stp>
        <stp/>
        <stp>Low</stp>
        <stp>ADC</stp>
        <stp>-63</stp>
        <stp>All</stp>
        <stp/>
        <stp/>
        <stp>TRUE</stp>
        <stp>T</stp>
        <tr r="G65" s="1"/>
      </tp>
      <tp>
        <v>5900</v>
        <stp/>
        <stp>StudyData</stp>
        <stp>EP</stp>
        <stp>BAR</stp>
        <stp/>
        <stp>Low</stp>
        <stp>ADC</stp>
        <stp>-64</stp>
        <stp>All</stp>
        <stp/>
        <stp/>
        <stp>TRUE</stp>
        <stp>T</stp>
        <tr r="G66" s="1"/>
      </tp>
      <tp>
        <v>5925</v>
        <stp/>
        <stp>StudyData</stp>
        <stp>EP</stp>
        <stp>BAR</stp>
        <stp/>
        <stp>Low</stp>
        <stp>ADC</stp>
        <stp>-65</stp>
        <stp>All</stp>
        <stp/>
        <stp/>
        <stp>TRUE</stp>
        <stp>T</stp>
        <tr r="G67" s="1"/>
      </tp>
      <tp>
        <v>5997.5</v>
        <stp/>
        <stp>StudyData</stp>
        <stp>EP</stp>
        <stp>BAR</stp>
        <stp/>
        <stp>Low</stp>
        <stp>ADC</stp>
        <stp>-66</stp>
        <stp>All</stp>
        <stp/>
        <stp/>
        <stp>TRUE</stp>
        <stp>T</stp>
        <tr r="G68" s="1"/>
      </tp>
      <tp>
        <v>5976</v>
        <stp/>
        <stp>StudyData</stp>
        <stp>EP</stp>
        <stp>BAR</stp>
        <stp/>
        <stp>Low</stp>
        <stp>ADC</stp>
        <stp>-67</stp>
        <stp>All</stp>
        <stp/>
        <stp/>
        <stp>TRUE</stp>
        <stp>T</stp>
        <tr r="G69" s="1"/>
      </tp>
      <tp>
        <v>6046.5</v>
        <stp/>
        <stp>StudyData</stp>
        <stp>EP</stp>
        <stp>BAR</stp>
        <stp/>
        <stp>Low</stp>
        <stp>ADC</stp>
        <stp>-68</stp>
        <stp>All</stp>
        <stp/>
        <stp/>
        <stp>TRUE</stp>
        <stp>T</stp>
        <tr r="G70" s="1"/>
      </tp>
      <tp>
        <v>6076.5</v>
        <stp/>
        <stp>StudyData</stp>
        <stp>EP</stp>
        <stp>BAR</stp>
        <stp/>
        <stp>Low</stp>
        <stp>ADC</stp>
        <stp>-69</stp>
        <stp>All</stp>
        <stp/>
        <stp/>
        <stp>TRUE</stp>
        <stp>T</stp>
        <tr r="G71" s="1"/>
      </tp>
      <tp>
        <v>5869.25</v>
        <stp/>
        <stp>StudyData</stp>
        <stp>EP</stp>
        <stp>BAR</stp>
        <stp/>
        <stp>Open</stp>
        <stp>ADC</stp>
        <stp>-5</stp>
        <stp>All</stp>
        <stp/>
        <stp/>
        <stp>TRUE</stp>
        <stp>T</stp>
        <tr r="E7" s="1"/>
      </tp>
      <tp>
        <v>5820</v>
        <stp/>
        <stp>StudyData</stp>
        <stp>EP</stp>
        <stp>BAR</stp>
        <stp/>
        <stp>Open</stp>
        <stp>ADC</stp>
        <stp>-4</stp>
        <stp>All</stp>
        <stp/>
        <stp/>
        <stp>TRUE</stp>
        <stp>T</stp>
        <tr r="E6" s="1"/>
      </tp>
      <tp>
        <v>5953.5</v>
        <stp/>
        <stp>StudyData</stp>
        <stp>EP</stp>
        <stp>BAR</stp>
        <stp/>
        <stp>Open</stp>
        <stp>ADC</stp>
        <stp>-7</stp>
        <stp>All</stp>
        <stp/>
        <stp/>
        <stp>TRUE</stp>
        <stp>T</stp>
        <tr r="E9" s="1"/>
      </tp>
      <tp>
        <v>5858</v>
        <stp/>
        <stp>StudyData</stp>
        <stp>EP</stp>
        <stp>BAR</stp>
        <stp/>
        <stp>Open</stp>
        <stp>ADC</stp>
        <stp>-6</stp>
        <stp>All</stp>
        <stp/>
        <stp/>
        <stp>TRUE</stp>
        <stp>T</stp>
        <tr r="E8" s="1"/>
      </tp>
      <tp>
        <v>5912.25</v>
        <stp/>
        <stp>StudyData</stp>
        <stp>EP</stp>
        <stp>BAR</stp>
        <stp/>
        <stp>Open</stp>
        <stp>ADC</stp>
        <stp>-1</stp>
        <stp>All</stp>
        <stp/>
        <stp/>
        <stp>TRUE</stp>
        <stp>T</stp>
        <tr r="E3" s="1"/>
      </tp>
      <tp>
        <v>5940.75</v>
        <stp/>
        <stp>StudyData</stp>
        <stp>EP</stp>
        <stp>BAR</stp>
        <stp/>
        <stp>Open</stp>
        <stp>ADC</stp>
        <stp>-3</stp>
        <stp>All</stp>
        <stp/>
        <stp/>
        <stp>TRUE</stp>
        <stp>T</stp>
        <tr r="E5" s="1"/>
      </tp>
      <tp>
        <v>5923.5</v>
        <stp/>
        <stp>StudyData</stp>
        <stp>EP</stp>
        <stp>BAR</stp>
        <stp/>
        <stp>Open</stp>
        <stp>ADC</stp>
        <stp>-2</stp>
        <stp>All</stp>
        <stp/>
        <stp/>
        <stp>TRUE</stp>
        <stp>T</stp>
        <tr r="E4" s="1"/>
      </tp>
      <tp>
        <v>5930.25</v>
        <stp/>
        <stp>StudyData</stp>
        <stp>EP</stp>
        <stp>BAR</stp>
        <stp/>
        <stp>Open</stp>
        <stp>ADC</stp>
        <stp>-9</stp>
        <stp>All</stp>
        <stp/>
        <stp/>
        <stp>TRUE</stp>
        <stp>T</stp>
        <tr r="E11" s="1"/>
      </tp>
      <tp>
        <v>5980</v>
        <stp/>
        <stp>StudyData</stp>
        <stp>EP</stp>
        <stp>BAR</stp>
        <stp/>
        <stp>Open</stp>
        <stp>ADC</stp>
        <stp>-8</stp>
        <stp>All</stp>
        <stp/>
        <stp/>
        <stp>TRUE</stp>
        <stp>T</stp>
        <tr r="E10" s="1"/>
      </tp>
      <tp>
        <v>6154.75</v>
        <stp/>
        <stp>StudyData</stp>
        <stp>EP</stp>
        <stp>BAR</stp>
        <stp/>
        <stp>Low</stp>
        <stp>ADC</stp>
        <stp>-70</stp>
        <stp>All</stp>
        <stp/>
        <stp/>
        <stp>TRUE</stp>
        <stp>T</stp>
        <tr r="G72" s="1"/>
      </tp>
      <tp>
        <v>6181.25</v>
        <stp/>
        <stp>StudyData</stp>
        <stp>EP</stp>
        <stp>BAR</stp>
        <stp/>
        <stp>Low</stp>
        <stp>ADC</stp>
        <stp>-71</stp>
        <stp>All</stp>
        <stp/>
        <stp/>
        <stp>TRUE</stp>
        <stp>T</stp>
        <tr r="G73" s="1"/>
      </tp>
      <tp>
        <v>6170.25</v>
        <stp/>
        <stp>StudyData</stp>
        <stp>EP</stp>
        <stp>BAR</stp>
        <stp/>
        <stp>Low</stp>
        <stp>ADC</stp>
        <stp>-72</stp>
        <stp>All</stp>
        <stp/>
        <stp/>
        <stp>TRUE</stp>
        <stp>T</stp>
        <tr r="G74" s="1"/>
      </tp>
      <tp>
        <v>6173.25</v>
        <stp/>
        <stp>StudyData</stp>
        <stp>EP</stp>
        <stp>BAR</stp>
        <stp/>
        <stp>Low</stp>
        <stp>ADC</stp>
        <stp>-73</stp>
        <stp>All</stp>
        <stp/>
        <stp/>
        <stp>TRUE</stp>
        <stp>T</stp>
        <tr r="G75" s="1"/>
      </tp>
      <tp>
        <v>6105.5</v>
        <stp/>
        <stp>StudyData</stp>
        <stp>EP</stp>
        <stp>BAR</stp>
        <stp/>
        <stp>Low</stp>
        <stp>ADC</stp>
        <stp>-74</stp>
        <stp>All</stp>
        <stp/>
        <stp/>
        <stp>TRUE</stp>
        <stp>T</stp>
        <tr r="G76" s="1"/>
      </tp>
      <tp>
        <v>6072.75</v>
        <stp/>
        <stp>StudyData</stp>
        <stp>EP</stp>
        <stp>BAR</stp>
        <stp/>
        <stp>Low</stp>
        <stp>ADC</stp>
        <stp>-75</stp>
        <stp>All</stp>
        <stp/>
        <stp/>
        <stp>TRUE</stp>
        <stp>T</stp>
        <tr r="G77" s="1"/>
      </tp>
      <tp>
        <v>6109.75</v>
        <stp/>
        <stp>StudyData</stp>
        <stp>EP</stp>
        <stp>BAR</stp>
        <stp/>
        <stp>Low</stp>
        <stp>ADC</stp>
        <stp>-76</stp>
        <stp>All</stp>
        <stp/>
        <stp/>
        <stp>TRUE</stp>
        <stp>T</stp>
        <tr r="G78" s="1"/>
      </tp>
      <tp>
        <v>6066</v>
        <stp/>
        <stp>StudyData</stp>
        <stp>EP</stp>
        <stp>BAR</stp>
        <stp/>
        <stp>Low</stp>
        <stp>ADC</stp>
        <stp>-77</stp>
        <stp>All</stp>
        <stp/>
        <stp/>
        <stp>TRUE</stp>
        <stp>T</stp>
        <tr r="G79" s="1"/>
      </tp>
      <tp>
        <v>6093.25</v>
        <stp/>
        <stp>StudyData</stp>
        <stp>EP</stp>
        <stp>BAR</stp>
        <stp/>
        <stp>Low</stp>
        <stp>ADC</stp>
        <stp>-78</stp>
        <stp>All</stp>
        <stp/>
        <stp/>
        <stp>TRUE</stp>
        <stp>T</stp>
        <tr r="G80" s="1"/>
      </tp>
      <tp>
        <v>6122</v>
        <stp/>
        <stp>StudyData</stp>
        <stp>EP</stp>
        <stp>BAR</stp>
        <stp/>
        <stp>Low</stp>
        <stp>ADC</stp>
        <stp>-79</stp>
        <stp>All</stp>
        <stp/>
        <stp/>
        <stp>TRUE</stp>
        <stp>T</stp>
        <tr r="G81" s="1"/>
      </tp>
      <tp>
        <v>5923</v>
        <stp/>
        <stp>StudyData</stp>
        <stp>EP</stp>
        <stp>BAR</stp>
        <stp/>
        <stp>Low</stp>
        <stp>ADC</stp>
        <stp>-10</stp>
        <stp>All</stp>
        <stp/>
        <stp/>
        <stp>TRUE</stp>
        <stp>T</stp>
        <tr r="G12" s="1"/>
      </tp>
      <tp>
        <v>5867</v>
        <stp/>
        <stp>StudyData</stp>
        <stp>EP</stp>
        <stp>BAR</stp>
        <stp/>
        <stp>Low</stp>
        <stp>ADC</stp>
        <stp>-11</stp>
        <stp>All</stp>
        <stp/>
        <stp/>
        <stp>TRUE</stp>
        <stp>T</stp>
        <tr r="G13" s="1"/>
      </tp>
      <tp>
        <v>5890</v>
        <stp/>
        <stp>StudyData</stp>
        <stp>EP</stp>
        <stp>BAR</stp>
        <stp/>
        <stp>Low</stp>
        <stp>ADC</stp>
        <stp>-12</stp>
        <stp>All</stp>
        <stp/>
        <stp/>
        <stp>TRUE</stp>
        <stp>T</stp>
        <tr r="G14" s="1"/>
      </tp>
      <tp>
        <v>5835.75</v>
        <stp/>
        <stp>StudyData</stp>
        <stp>EP</stp>
        <stp>BAR</stp>
        <stp/>
        <stp>Low</stp>
        <stp>ADC</stp>
        <stp>-13</stp>
        <stp>All</stp>
        <stp/>
        <stp/>
        <stp>TRUE</stp>
        <stp>T</stp>
        <tr r="G15" s="1"/>
      </tp>
      <tp>
        <v>5734.25</v>
        <stp/>
        <stp>StudyData</stp>
        <stp>EP</stp>
        <stp>BAR</stp>
        <stp/>
        <stp>Low</stp>
        <stp>ADC</stp>
        <stp>-14</stp>
        <stp>All</stp>
        <stp/>
        <stp/>
        <stp>TRUE</stp>
        <stp>T</stp>
        <tr r="G16" s="1"/>
      </tp>
      <tp>
        <v>5662.5</v>
        <stp/>
        <stp>StudyData</stp>
        <stp>EP</stp>
        <stp>BAR</stp>
        <stp/>
        <stp>Low</stp>
        <stp>ADC</stp>
        <stp>-15</stp>
        <stp>All</stp>
        <stp/>
        <stp/>
        <stp>TRUE</stp>
        <stp>T</stp>
        <tr r="G17" s="1"/>
      </tp>
      <tp>
        <v>5636.5</v>
        <stp/>
        <stp>StudyData</stp>
        <stp>EP</stp>
        <stp>BAR</stp>
        <stp/>
        <stp>Low</stp>
        <stp>ADC</stp>
        <stp>-16</stp>
        <stp>All</stp>
        <stp/>
        <stp/>
        <stp>TRUE</stp>
        <stp>T</stp>
        <tr r="G18" s="1"/>
      </tp>
      <tp>
        <v>5596</v>
        <stp/>
        <stp>StudyData</stp>
        <stp>EP</stp>
        <stp>BAR</stp>
        <stp/>
        <stp>Low</stp>
        <stp>ADC</stp>
        <stp>-17</stp>
        <stp>All</stp>
        <stp/>
        <stp/>
        <stp>TRUE</stp>
        <stp>T</stp>
        <tr r="G19" s="1"/>
      </tp>
      <tp>
        <v>5605</v>
        <stp/>
        <stp>StudyData</stp>
        <stp>EP</stp>
        <stp>BAR</stp>
        <stp/>
        <stp>Low</stp>
        <stp>ADC</stp>
        <stp>-18</stp>
        <stp>All</stp>
        <stp/>
        <stp/>
        <stp>TRUE</stp>
        <stp>T</stp>
        <tr r="G20" s="1"/>
      </tp>
      <tp>
        <v>5655.25</v>
        <stp/>
        <stp>StudyData</stp>
        <stp>EP</stp>
        <stp>BAR</stp>
        <stp/>
        <stp>Low</stp>
        <stp>ADC</stp>
        <stp>-19</stp>
        <stp>All</stp>
        <stp/>
        <stp/>
        <stp>TRUE</stp>
        <stp>T</stp>
        <tr r="G21" s="1"/>
      </tp>
      <tp>
        <v>5601</v>
        <stp/>
        <stp>StudyData</stp>
        <stp>EP</stp>
        <stp>BAR</stp>
        <stp/>
        <stp>Low</stp>
        <stp>ADC</stp>
        <stp>-20</stp>
        <stp>All</stp>
        <stp/>
        <stp/>
        <stp>TRUE</stp>
        <stp>T</stp>
        <tr r="G22" s="1"/>
      </tp>
      <tp>
        <v>5601.75</v>
        <stp/>
        <stp>StudyData</stp>
        <stp>EP</stp>
        <stp>BAR</stp>
        <stp/>
        <stp>Low</stp>
        <stp>ADC</stp>
        <stp>-21</stp>
        <stp>All</stp>
        <stp/>
        <stp/>
        <stp>TRUE</stp>
        <stp>T</stp>
        <tr r="G23" s="1"/>
      </tp>
      <tp>
        <v>5455.5</v>
        <stp/>
        <stp>StudyData</stp>
        <stp>EP</stp>
        <stp>BAR</stp>
        <stp/>
        <stp>Low</stp>
        <stp>ADC</stp>
        <stp>-22</stp>
        <stp>All</stp>
        <stp/>
        <stp/>
        <stp>TRUE</stp>
        <stp>T</stp>
        <tr r="G24" s="1"/>
      </tp>
      <tp>
        <v>5521.5</v>
        <stp/>
        <stp>StudyData</stp>
        <stp>EP</stp>
        <stp>BAR</stp>
        <stp/>
        <stp>Low</stp>
        <stp>ADC</stp>
        <stp>-23</stp>
        <stp>All</stp>
        <stp/>
        <stp/>
        <stp>TRUE</stp>
        <stp>T</stp>
        <tr r="G25" s="1"/>
      </tp>
      <tp>
        <v>5492</v>
        <stp/>
        <stp>StudyData</stp>
        <stp>EP</stp>
        <stp>BAR</stp>
        <stp/>
        <stp>Low</stp>
        <stp>ADC</stp>
        <stp>-24</stp>
        <stp>All</stp>
        <stp/>
        <stp/>
        <stp>TRUE</stp>
        <stp>T</stp>
        <tr r="G26" s="1"/>
      </tp>
      <tp>
        <v>5480.25</v>
        <stp/>
        <stp>StudyData</stp>
        <stp>EP</stp>
        <stp>BAR</stp>
        <stp/>
        <stp>Low</stp>
        <stp>ADC</stp>
        <stp>-25</stp>
        <stp>All</stp>
        <stp/>
        <stp/>
        <stp>TRUE</stp>
        <stp>T</stp>
        <tr r="G27" s="1"/>
      </tp>
      <tp>
        <v>5355.25</v>
        <stp/>
        <stp>StudyData</stp>
        <stp>EP</stp>
        <stp>BAR</stp>
        <stp/>
        <stp>Low</stp>
        <stp>ADC</stp>
        <stp>-26</stp>
        <stp>All</stp>
        <stp/>
        <stp/>
        <stp>TRUE</stp>
        <stp>T</stp>
        <tr r="G28" s="1"/>
      </tp>
      <tp>
        <v>5377.75</v>
        <stp/>
        <stp>StudyData</stp>
        <stp>EP</stp>
        <stp>BAR</stp>
        <stp/>
        <stp>Low</stp>
        <stp>ADC</stp>
        <stp>-27</stp>
        <stp>All</stp>
        <stp/>
        <stp/>
        <stp>TRUE</stp>
        <stp>T</stp>
        <tr r="G29" s="1"/>
      </tp>
      <tp>
        <v>5171.75</v>
        <stp/>
        <stp>StudyData</stp>
        <stp>EP</stp>
        <stp>BAR</stp>
        <stp/>
        <stp>Low</stp>
        <stp>ADC</stp>
        <stp>-28</stp>
        <stp>All</stp>
        <stp/>
        <stp/>
        <stp>TRUE</stp>
        <stp>T</stp>
        <tr r="G30" s="1"/>
      </tp>
      <tp>
        <v>5127.25</v>
        <stp/>
        <stp>StudyData</stp>
        <stp>EP</stp>
        <stp>BAR</stp>
        <stp/>
        <stp>Low</stp>
        <stp>ADC</stp>
        <stp>-29</stp>
        <stp>All</stp>
        <stp/>
        <stp/>
        <stp>TRUE</stp>
        <stp>T</stp>
        <tr r="G31" s="1"/>
      </tp>
      <tp>
        <v>5285.5</v>
        <stp/>
        <stp>StudyData</stp>
        <stp>EP</stp>
        <stp>BAR</stp>
        <stp/>
        <stp>Low</stp>
        <stp>ADC</stp>
        <stp>-30</stp>
        <stp>All</stp>
        <stp/>
        <stp/>
        <stp>TRUE</stp>
        <stp>T</stp>
        <tr r="G32" s="1"/>
      </tp>
      <tp>
        <v>5251</v>
        <stp/>
        <stp>StudyData</stp>
        <stp>EP</stp>
        <stp>BAR</stp>
        <stp/>
        <stp>Low</stp>
        <stp>ADC</stp>
        <stp>-31</stp>
        <stp>All</stp>
        <stp/>
        <stp/>
        <stp>TRUE</stp>
        <stp>T</stp>
        <tr r="G33" s="1"/>
      </tp>
      <tp>
        <v>5413</v>
        <stp/>
        <stp>StudyData</stp>
        <stp>EP</stp>
        <stp>BAR</stp>
        <stp/>
        <stp>Low</stp>
        <stp>ADC</stp>
        <stp>-32</stp>
        <stp>All</stp>
        <stp/>
        <stp/>
        <stp>TRUE</stp>
        <stp>T</stp>
        <tr r="G34" s="1"/>
      </tp>
      <tp>
        <v>5391</v>
        <stp/>
        <stp>StudyData</stp>
        <stp>EP</stp>
        <stp>BAR</stp>
        <stp/>
        <stp>Low</stp>
        <stp>ADC</stp>
        <stp>-33</stp>
        <stp>All</stp>
        <stp/>
        <stp/>
        <stp>TRUE</stp>
        <stp>T</stp>
        <tr r="G35" s="1"/>
      </tp>
      <tp>
        <v>5206</v>
        <stp/>
        <stp>StudyData</stp>
        <stp>EP</stp>
        <stp>BAR</stp>
        <stp/>
        <stp>Low</stp>
        <stp>ADC</stp>
        <stp>-34</stp>
        <stp>All</stp>
        <stp/>
        <stp/>
        <stp>TRUE</stp>
        <stp>T</stp>
        <tr r="G36" s="1"/>
      </tp>
      <tp>
        <v>5146.75</v>
        <stp/>
        <stp>StudyData</stp>
        <stp>EP</stp>
        <stp>BAR</stp>
        <stp/>
        <stp>Low</stp>
        <stp>ADC</stp>
        <stp>-35</stp>
        <stp>All</stp>
        <stp/>
        <stp/>
        <stp>TRUE</stp>
        <stp>T</stp>
        <tr r="G37" s="1"/>
      </tp>
      <tp>
        <v>4871.75</v>
        <stp/>
        <stp>StudyData</stp>
        <stp>EP</stp>
        <stp>BAR</stp>
        <stp/>
        <stp>Low</stp>
        <stp>ADC</stp>
        <stp>-36</stp>
        <stp>All</stp>
        <stp/>
        <stp/>
        <stp>TRUE</stp>
        <stp>T</stp>
        <tr r="G38" s="1"/>
      </tp>
      <tp>
        <v>4940.5</v>
        <stp/>
        <stp>StudyData</stp>
        <stp>EP</stp>
        <stp>BAR</stp>
        <stp/>
        <stp>Low</stp>
        <stp>ADC</stp>
        <stp>-37</stp>
        <stp>All</stp>
        <stp/>
        <stp/>
        <stp>TRUE</stp>
        <stp>T</stp>
        <tr r="G39" s="1"/>
      </tp>
      <tp>
        <v>4832</v>
        <stp/>
        <stp>StudyData</stp>
        <stp>EP</stp>
        <stp>BAR</stp>
        <stp/>
        <stp>Low</stp>
        <stp>ADC</stp>
        <stp>-38</stp>
        <stp>All</stp>
        <stp/>
        <stp/>
        <stp>TRUE</stp>
        <stp>T</stp>
        <tr r="G40" s="1"/>
      </tp>
      <tp>
        <v>5074</v>
        <stp/>
        <stp>StudyData</stp>
        <stp>EP</stp>
        <stp>BAR</stp>
        <stp/>
        <stp>Low</stp>
        <stp>ADC</stp>
        <stp>-39</stp>
        <stp>All</stp>
        <stp/>
        <stp/>
        <stp>TRUE</stp>
        <stp>T</stp>
        <tr r="G41" s="1"/>
      </tp>
      <tp>
        <v>4591.75</v>
        <stp/>
        <stp>StudyData</stp>
        <stp>EP</stp>
        <stp>BAR</stp>
        <stp/>
        <stp>Close</stp>
        <stp>ADC</stp>
        <stp>-518</stp>
        <stp>All</stp>
        <stp/>
        <stp/>
        <stp>TRUE</stp>
        <stp>T</stp>
        <tr r="H520" s="1"/>
      </tp>
      <tp>
        <v>4688.5</v>
        <stp/>
        <stp>StudyData</stp>
        <stp>EP</stp>
        <stp>BAR</stp>
        <stp/>
        <stp>Close</stp>
        <stp>ADC</stp>
        <stp>-418</stp>
        <stp>All</stp>
        <stp/>
        <stp/>
        <stp>TRUE</stp>
        <stp>T</stp>
        <tr r="H420" s="1"/>
      </tp>
      <tp>
        <v>4512.75</v>
        <stp/>
        <stp>StudyData</stp>
        <stp>EP</stp>
        <stp>BAR</stp>
        <stp/>
        <stp>Close</stp>
        <stp>ADC</stp>
        <stp>-718</stp>
        <stp>All</stp>
        <stp/>
        <stp/>
        <stp>TRUE</stp>
        <stp>T</stp>
        <tr r="H720" s="1"/>
      </tp>
      <tp>
        <v>4523.25</v>
        <stp/>
        <stp>StudyData</stp>
        <stp>EP</stp>
        <stp>BAR</stp>
        <stp/>
        <stp>Close</stp>
        <stp>ADC</stp>
        <stp>-618</stp>
        <stp>All</stp>
        <stp/>
        <stp/>
        <stp>TRUE</stp>
        <stp>T</stp>
        <tr r="H620" s="1"/>
      </tp>
      <tp>
        <v>6168.5</v>
        <stp/>
        <stp>StudyData</stp>
        <stp>EP</stp>
        <stp>BAR</stp>
        <stp/>
        <stp>Close</stp>
        <stp>ADC</stp>
        <stp>-118</stp>
        <stp>All</stp>
        <stp/>
        <stp/>
        <stp>TRUE</stp>
        <stp>T</stp>
        <tr r="H120" s="1"/>
      </tp>
      <tp>
        <v>5392</v>
        <stp/>
        <stp>StudyData</stp>
        <stp>EP</stp>
        <stp>BAR</stp>
        <stp/>
        <stp>Close</stp>
        <stp>ADC</stp>
        <stp>-318</stp>
        <stp>All</stp>
        <stp/>
        <stp/>
        <stp>TRUE</stp>
        <stp>T</stp>
        <tr r="H320" s="1"/>
      </tp>
      <tp>
        <v>5737.25</v>
        <stp/>
        <stp>StudyData</stp>
        <stp>EP</stp>
        <stp>BAR</stp>
        <stp/>
        <stp>Close</stp>
        <stp>ADC</stp>
        <stp>-218</stp>
        <stp>All</stp>
        <stp/>
        <stp/>
        <stp>TRUE</stp>
        <stp>T</stp>
        <tr r="H220" s="1"/>
      </tp>
      <tp>
        <v>4881.75</v>
        <stp/>
        <stp>StudyData</stp>
        <stp>EP</stp>
        <stp>BAR</stp>
        <stp/>
        <stp>Close</stp>
        <stp>ADC</stp>
        <stp>-918</stp>
        <stp>All</stp>
        <stp/>
        <stp/>
        <stp>TRUE</stp>
        <stp>T</stp>
        <tr r="H920" s="1"/>
      </tp>
      <tp>
        <v>4838.75</v>
        <stp/>
        <stp>StudyData</stp>
        <stp>EP</stp>
        <stp>BAR</stp>
        <stp/>
        <stp>Close</stp>
        <stp>ADC</stp>
        <stp>-818</stp>
        <stp>All</stp>
        <stp/>
        <stp/>
        <stp>TRUE</stp>
        <stp>T</stp>
        <tr r="H820" s="1"/>
      </tp>
      <tp>
        <v>4610.5</v>
        <stp/>
        <stp>StudyData</stp>
        <stp>EP</stp>
        <stp>BAR</stp>
        <stp/>
        <stp>Close</stp>
        <stp>ADC</stp>
        <stp>-519</stp>
        <stp>All</stp>
        <stp/>
        <stp/>
        <stp>TRUE</stp>
        <stp>T</stp>
        <tr r="H521" s="1"/>
      </tp>
      <tp>
        <v>4689.75</v>
        <stp/>
        <stp>StudyData</stp>
        <stp>EP</stp>
        <stp>BAR</stp>
        <stp/>
        <stp>Close</stp>
        <stp>ADC</stp>
        <stp>-419</stp>
        <stp>All</stp>
        <stp/>
        <stp/>
        <stp>TRUE</stp>
        <stp>T</stp>
        <tr r="H421" s="1"/>
      </tp>
      <tp>
        <v>4507.75</v>
        <stp/>
        <stp>StudyData</stp>
        <stp>EP</stp>
        <stp>BAR</stp>
        <stp/>
        <stp>Close</stp>
        <stp>ADC</stp>
        <stp>-719</stp>
        <stp>All</stp>
        <stp/>
        <stp/>
        <stp>TRUE</stp>
        <stp>T</stp>
        <tr r="H721" s="1"/>
      </tp>
      <tp>
        <v>4547.75</v>
        <stp/>
        <stp>StudyData</stp>
        <stp>EP</stp>
        <stp>BAR</stp>
        <stp/>
        <stp>Close</stp>
        <stp>ADC</stp>
        <stp>-619</stp>
        <stp>All</stp>
        <stp/>
        <stp/>
        <stp>TRUE</stp>
        <stp>T</stp>
        <tr r="H621" s="1"/>
      </tp>
      <tp>
        <v>6188</v>
        <stp/>
        <stp>StudyData</stp>
        <stp>EP</stp>
        <stp>BAR</stp>
        <stp/>
        <stp>Close</stp>
        <stp>ADC</stp>
        <stp>-119</stp>
        <stp>All</stp>
        <stp/>
        <stp/>
        <stp>TRUE</stp>
        <stp>T</stp>
        <tr r="H121" s="1"/>
      </tp>
      <tp>
        <v>5413.25</v>
        <stp/>
        <stp>StudyData</stp>
        <stp>EP</stp>
        <stp>BAR</stp>
        <stp/>
        <stp>Close</stp>
        <stp>ADC</stp>
        <stp>-319</stp>
        <stp>All</stp>
        <stp/>
        <stp/>
        <stp>TRUE</stp>
        <stp>T</stp>
        <tr r="H321" s="1"/>
      </tp>
      <tp>
        <v>5778</v>
        <stp/>
        <stp>StudyData</stp>
        <stp>EP</stp>
        <stp>BAR</stp>
        <stp/>
        <stp>Close</stp>
        <stp>ADC</stp>
        <stp>-219</stp>
        <stp>All</stp>
        <stp/>
        <stp/>
        <stp>TRUE</stp>
        <stp>T</stp>
        <tr r="H221" s="1"/>
      </tp>
      <tp>
        <v>4861.75</v>
        <stp/>
        <stp>StudyData</stp>
        <stp>EP</stp>
        <stp>BAR</stp>
        <stp/>
        <stp>Close</stp>
        <stp>ADC</stp>
        <stp>-919</stp>
        <stp>All</stp>
        <stp/>
        <stp/>
        <stp>TRUE</stp>
        <stp>T</stp>
        <tr r="H921" s="1"/>
      </tp>
      <tp>
        <v>4903</v>
        <stp/>
        <stp>StudyData</stp>
        <stp>EP</stp>
        <stp>BAR</stp>
        <stp/>
        <stp>Close</stp>
        <stp>ADC</stp>
        <stp>-819</stp>
        <stp>All</stp>
        <stp/>
        <stp/>
        <stp>TRUE</stp>
        <stp>T</stp>
        <tr r="H821" s="1"/>
      </tp>
      <tp>
        <v>4662.5</v>
        <stp/>
        <stp>StudyData</stp>
        <stp>EP</stp>
        <stp>BAR</stp>
        <stp/>
        <stp>Close</stp>
        <stp>ADC</stp>
        <stp>-510</stp>
        <stp>All</stp>
        <stp/>
        <stp/>
        <stp>TRUE</stp>
        <stp>T</stp>
        <tr r="H512" s="1"/>
      </tp>
      <tp>
        <v>4744.75</v>
        <stp/>
        <stp>StudyData</stp>
        <stp>EP</stp>
        <stp>BAR</stp>
        <stp/>
        <stp>Close</stp>
        <stp>ADC</stp>
        <stp>-410</stp>
        <stp>All</stp>
        <stp/>
        <stp/>
        <stp>TRUE</stp>
        <stp>T</stp>
        <tr r="H412" s="1"/>
      </tp>
      <tp>
        <v>4695</v>
        <stp/>
        <stp>StudyData</stp>
        <stp>EP</stp>
        <stp>BAR</stp>
        <stp/>
        <stp>Close</stp>
        <stp>ADC</stp>
        <stp>-710</stp>
        <stp>All</stp>
        <stp/>
        <stp/>
        <stp>TRUE</stp>
        <stp>T</stp>
        <tr r="H712" s="1"/>
      </tp>
      <tp>
        <v>4347.5</v>
        <stp/>
        <stp>StudyData</stp>
        <stp>EP</stp>
        <stp>BAR</stp>
        <stp/>
        <stp>Close</stp>
        <stp>ADC</stp>
        <stp>-610</stp>
        <stp>All</stp>
        <stp/>
        <stp/>
        <stp>TRUE</stp>
        <stp>T</stp>
        <tr r="H612" s="1"/>
      </tp>
      <tp>
        <v>6053.75</v>
        <stp/>
        <stp>StudyData</stp>
        <stp>EP</stp>
        <stp>BAR</stp>
        <stp/>
        <stp>Close</stp>
        <stp>ADC</stp>
        <stp>-110</stp>
        <stp>All</stp>
        <stp/>
        <stp/>
        <stp>TRUE</stp>
        <stp>T</stp>
        <tr r="H112" s="1"/>
      </tp>
      <tp>
        <v>5473.5</v>
        <stp/>
        <stp>StudyData</stp>
        <stp>EP</stp>
        <stp>BAR</stp>
        <stp/>
        <stp>Close</stp>
        <stp>ADC</stp>
        <stp>-310</stp>
        <stp>All</stp>
        <stp/>
        <stp/>
        <stp>TRUE</stp>
        <stp>T</stp>
        <tr r="H312" s="1"/>
      </tp>
      <tp>
        <v>5741.5</v>
        <stp/>
        <stp>StudyData</stp>
        <stp>EP</stp>
        <stp>BAR</stp>
        <stp/>
        <stp>Close</stp>
        <stp>ADC</stp>
        <stp>-210</stp>
        <stp>All</stp>
        <stp/>
        <stp/>
        <stp>TRUE</stp>
        <stp>T</stp>
        <tr r="H212" s="1"/>
      </tp>
      <tp>
        <v>5005.25</v>
        <stp/>
        <stp>StudyData</stp>
        <stp>EP</stp>
        <stp>BAR</stp>
        <stp/>
        <stp>Close</stp>
        <stp>ADC</stp>
        <stp>-910</stp>
        <stp>All</stp>
        <stp/>
        <stp/>
        <stp>TRUE</stp>
        <stp>T</stp>
        <tr r="H912" s="1"/>
      </tp>
      <tp>
        <v>4736.75</v>
        <stp/>
        <stp>StudyData</stp>
        <stp>EP</stp>
        <stp>BAR</stp>
        <stp/>
        <stp>Close</stp>
        <stp>ADC</stp>
        <stp>-810</stp>
        <stp>All</stp>
        <stp/>
        <stp/>
        <stp>TRUE</stp>
        <stp>T</stp>
        <tr r="H812" s="1"/>
      </tp>
      <tp>
        <v>4669.75</v>
        <stp/>
        <stp>StudyData</stp>
        <stp>EP</stp>
        <stp>BAR</stp>
        <stp/>
        <stp>Close</stp>
        <stp>ADC</stp>
        <stp>-511</stp>
        <stp>All</stp>
        <stp/>
        <stp/>
        <stp>TRUE</stp>
        <stp>T</stp>
        <tr r="H513" s="1"/>
      </tp>
      <tp>
        <v>4774</v>
        <stp/>
        <stp>StudyData</stp>
        <stp>EP</stp>
        <stp>BAR</stp>
        <stp/>
        <stp>Close</stp>
        <stp>ADC</stp>
        <stp>-411</stp>
        <stp>All</stp>
        <stp/>
        <stp/>
        <stp>TRUE</stp>
        <stp>T</stp>
        <tr r="H413" s="1"/>
      </tp>
      <tp>
        <v>4699</v>
        <stp/>
        <stp>StudyData</stp>
        <stp>EP</stp>
        <stp>BAR</stp>
        <stp/>
        <stp>Close</stp>
        <stp>ADC</stp>
        <stp>-711</stp>
        <stp>All</stp>
        <stp/>
        <stp/>
        <stp>TRUE</stp>
        <stp>T</stp>
        <tr r="H713" s="1"/>
      </tp>
      <tp>
        <v>4362.25</v>
        <stp/>
        <stp>StudyData</stp>
        <stp>EP</stp>
        <stp>BAR</stp>
        <stp/>
        <stp>Close</stp>
        <stp>ADC</stp>
        <stp>-611</stp>
        <stp>All</stp>
        <stp/>
        <stp/>
        <stp>TRUE</stp>
        <stp>T</stp>
        <tr r="H613" s="1"/>
      </tp>
      <tp>
        <v>5986</v>
        <stp/>
        <stp>StudyData</stp>
        <stp>EP</stp>
        <stp>BAR</stp>
        <stp/>
        <stp>Close</stp>
        <stp>ADC</stp>
        <stp>-111</stp>
        <stp>All</stp>
        <stp/>
        <stp/>
        <stp>TRUE</stp>
        <stp>T</stp>
        <tr r="H113" s="1"/>
      </tp>
      <tp>
        <v>5423.5</v>
        <stp/>
        <stp>StudyData</stp>
        <stp>EP</stp>
        <stp>BAR</stp>
        <stp/>
        <stp>Close</stp>
        <stp>ADC</stp>
        <stp>-311</stp>
        <stp>All</stp>
        <stp/>
        <stp/>
        <stp>TRUE</stp>
        <stp>T</stp>
        <tr r="H313" s="1"/>
      </tp>
      <tp>
        <v>5656</v>
        <stp/>
        <stp>StudyData</stp>
        <stp>EP</stp>
        <stp>BAR</stp>
        <stp/>
        <stp>Close</stp>
        <stp>ADC</stp>
        <stp>-211</stp>
        <stp>All</stp>
        <stp/>
        <stp/>
        <stp>TRUE</stp>
        <stp>T</stp>
        <tr r="H213" s="1"/>
      </tp>
      <tp>
        <v>4990.25</v>
        <stp/>
        <stp>StudyData</stp>
        <stp>EP</stp>
        <stp>BAR</stp>
        <stp/>
        <stp>Close</stp>
        <stp>ADC</stp>
        <stp>-911</stp>
        <stp>All</stp>
        <stp/>
        <stp/>
        <stp>TRUE</stp>
        <stp>T</stp>
        <tr r="H913" s="1"/>
      </tp>
      <tp>
        <v>4792.25</v>
        <stp/>
        <stp>StudyData</stp>
        <stp>EP</stp>
        <stp>BAR</stp>
        <stp/>
        <stp>Close</stp>
        <stp>ADC</stp>
        <stp>-811</stp>
        <stp>All</stp>
        <stp/>
        <stp/>
        <stp>TRUE</stp>
        <stp>T</stp>
        <tr r="H813" s="1"/>
      </tp>
      <tp>
        <v>4629.25</v>
        <stp/>
        <stp>StudyData</stp>
        <stp>EP</stp>
        <stp>BAR</stp>
        <stp/>
        <stp>Close</stp>
        <stp>ADC</stp>
        <stp>-512</stp>
        <stp>All</stp>
        <stp/>
        <stp/>
        <stp>TRUE</stp>
        <stp>T</stp>
        <tr r="H514" s="1"/>
      </tp>
      <tp>
        <v>4755.75</v>
        <stp/>
        <stp>StudyData</stp>
        <stp>EP</stp>
        <stp>BAR</stp>
        <stp/>
        <stp>Close</stp>
        <stp>ADC</stp>
        <stp>-412</stp>
        <stp>All</stp>
        <stp/>
        <stp/>
        <stp>TRUE</stp>
        <stp>T</stp>
        <tr r="H414" s="1"/>
      </tp>
      <tp>
        <v>4636.5</v>
        <stp/>
        <stp>StudyData</stp>
        <stp>EP</stp>
        <stp>BAR</stp>
        <stp/>
        <stp>Close</stp>
        <stp>ADC</stp>
        <stp>-712</stp>
        <stp>All</stp>
        <stp/>
        <stp/>
        <stp>TRUE</stp>
        <stp>T</stp>
        <tr r="H714" s="1"/>
      </tp>
      <tp>
        <v>4341.75</v>
        <stp/>
        <stp>StudyData</stp>
        <stp>EP</stp>
        <stp>BAR</stp>
        <stp/>
        <stp>Close</stp>
        <stp>ADC</stp>
        <stp>-612</stp>
        <stp>All</stp>
        <stp/>
        <stp/>
        <stp>TRUE</stp>
        <stp>T</stp>
        <tr r="H614" s="1"/>
      </tp>
      <tp>
        <v>5992.25</v>
        <stp/>
        <stp>StudyData</stp>
        <stp>EP</stp>
        <stp>BAR</stp>
        <stp/>
        <stp>Close</stp>
        <stp>ADC</stp>
        <stp>-112</stp>
        <stp>All</stp>
        <stp/>
        <stp/>
        <stp>TRUE</stp>
        <stp>T</stp>
        <tr r="H114" s="1"/>
      </tp>
      <tp>
        <v>5397.5</v>
        <stp/>
        <stp>StudyData</stp>
        <stp>EP</stp>
        <stp>BAR</stp>
        <stp/>
        <stp>Close</stp>
        <stp>ADC</stp>
        <stp>-312</stp>
        <stp>All</stp>
        <stp/>
        <stp/>
        <stp>TRUE</stp>
        <stp>T</stp>
        <tr r="H314" s="1"/>
      </tp>
      <tp>
        <v>5686.5</v>
        <stp/>
        <stp>StudyData</stp>
        <stp>EP</stp>
        <stp>BAR</stp>
        <stp/>
        <stp>Close</stp>
        <stp>ADC</stp>
        <stp>-212</stp>
        <stp>All</stp>
        <stp/>
        <stp/>
        <stp>TRUE</stp>
        <stp>T</stp>
        <tr r="H214" s="1"/>
      </tp>
      <tp>
        <v>4956.75</v>
        <stp/>
        <stp>StudyData</stp>
        <stp>EP</stp>
        <stp>BAR</stp>
        <stp/>
        <stp>Close</stp>
        <stp>ADC</stp>
        <stp>-912</stp>
        <stp>All</stp>
        <stp/>
        <stp/>
        <stp>TRUE</stp>
        <stp>T</stp>
        <tr r="H914" s="1"/>
      </tp>
      <tp>
        <v>4810.25</v>
        <stp/>
        <stp>StudyData</stp>
        <stp>EP</stp>
        <stp>BAR</stp>
        <stp/>
        <stp>Close</stp>
        <stp>ADC</stp>
        <stp>-812</stp>
        <stp>All</stp>
        <stp/>
        <stp/>
        <stp>TRUE</stp>
        <stp>T</stp>
        <tr r="H814" s="1"/>
      </tp>
      <tp>
        <v>4580.75</v>
        <stp/>
        <stp>StudyData</stp>
        <stp>EP</stp>
        <stp>BAR</stp>
        <stp/>
        <stp>Close</stp>
        <stp>ADC</stp>
        <stp>-513</stp>
        <stp>All</stp>
        <stp/>
        <stp/>
        <stp>TRUE</stp>
        <stp>T</stp>
        <tr r="H515" s="1"/>
      </tp>
      <tp>
        <v>4733</v>
        <stp/>
        <stp>StudyData</stp>
        <stp>EP</stp>
        <stp>BAR</stp>
        <stp/>
        <stp>Close</stp>
        <stp>ADC</stp>
        <stp>-413</stp>
        <stp>All</stp>
        <stp/>
        <stp/>
        <stp>TRUE</stp>
        <stp>T</stp>
        <tr r="H415" s="1"/>
      </tp>
      <tp>
        <v>4663.25</v>
        <stp/>
        <stp>StudyData</stp>
        <stp>EP</stp>
        <stp>BAR</stp>
        <stp/>
        <stp>Close</stp>
        <stp>ADC</stp>
        <stp>-713</stp>
        <stp>All</stp>
        <stp/>
        <stp/>
        <stp>TRUE</stp>
        <stp>T</stp>
        <tr r="H715" s="1"/>
      </tp>
      <tp>
        <v>4398.25</v>
        <stp/>
        <stp>StudyData</stp>
        <stp>EP</stp>
        <stp>BAR</stp>
        <stp/>
        <stp>Close</stp>
        <stp>ADC</stp>
        <stp>-613</stp>
        <stp>All</stp>
        <stp/>
        <stp/>
        <stp>TRUE</stp>
        <stp>T</stp>
        <tr r="H615" s="1"/>
      </tp>
      <tp>
        <v>6179.25</v>
        <stp/>
        <stp>StudyData</stp>
        <stp>EP</stp>
        <stp>BAR</stp>
        <stp/>
        <stp>Close</stp>
        <stp>ADC</stp>
        <stp>-113</stp>
        <stp>All</stp>
        <stp/>
        <stp/>
        <stp>TRUE</stp>
        <stp>T</stp>
        <tr r="H115" s="1"/>
      </tp>
      <tp>
        <v>5450</v>
        <stp/>
        <stp>StudyData</stp>
        <stp>EP</stp>
        <stp>BAR</stp>
        <stp/>
        <stp>Close</stp>
        <stp>ADC</stp>
        <stp>-313</stp>
        <stp>All</stp>
        <stp/>
        <stp/>
        <stp>TRUE</stp>
        <stp>T</stp>
        <tr r="H315" s="1"/>
      </tp>
      <tp>
        <v>5682.5</v>
        <stp/>
        <stp>StudyData</stp>
        <stp>EP</stp>
        <stp>BAR</stp>
        <stp/>
        <stp>Close</stp>
        <stp>ADC</stp>
        <stp>-213</stp>
        <stp>All</stp>
        <stp/>
        <stp/>
        <stp>TRUE</stp>
        <stp>T</stp>
        <tr r="H215" s="1"/>
      </tp>
      <tp>
        <v>4882.75</v>
        <stp/>
        <stp>StudyData</stp>
        <stp>EP</stp>
        <stp>BAR</stp>
        <stp/>
        <stp>Close</stp>
        <stp>ADC</stp>
        <stp>-913</stp>
        <stp>All</stp>
        <stp/>
        <stp/>
        <stp>TRUE</stp>
        <stp>T</stp>
        <tr r="H915" s="1"/>
      </tp>
      <tp>
        <v>4703.75</v>
        <stp/>
        <stp>StudyData</stp>
        <stp>EP</stp>
        <stp>BAR</stp>
        <stp/>
        <stp>Close</stp>
        <stp>ADC</stp>
        <stp>-813</stp>
        <stp>All</stp>
        <stp/>
        <stp/>
        <stp>TRUE</stp>
        <stp>T</stp>
        <tr r="H815" s="1"/>
      </tp>
      <tp>
        <v>4607.75</v>
        <stp/>
        <stp>StudyData</stp>
        <stp>EP</stp>
        <stp>BAR</stp>
        <stp/>
        <stp>Close</stp>
        <stp>ADC</stp>
        <stp>-514</stp>
        <stp>All</stp>
        <stp/>
        <stp/>
        <stp>TRUE</stp>
        <stp>T</stp>
        <tr r="H516" s="1"/>
      </tp>
      <tp>
        <v>4705.75</v>
        <stp/>
        <stp>StudyData</stp>
        <stp>EP</stp>
        <stp>BAR</stp>
        <stp/>
        <stp>Close</stp>
        <stp>ADC</stp>
        <stp>-414</stp>
        <stp>All</stp>
        <stp/>
        <stp/>
        <stp>TRUE</stp>
        <stp>T</stp>
        <tr r="H416" s="1"/>
      </tp>
      <tp>
        <v>4676.25</v>
        <stp/>
        <stp>StudyData</stp>
        <stp>EP</stp>
        <stp>BAR</stp>
        <stp/>
        <stp>Close</stp>
        <stp>ADC</stp>
        <stp>-714</stp>
        <stp>All</stp>
        <stp/>
        <stp/>
        <stp>TRUE</stp>
        <stp>T</stp>
        <tr r="H716" s="1"/>
      </tp>
      <tp>
        <v>4341.75</v>
        <stp/>
        <stp>StudyData</stp>
        <stp>EP</stp>
        <stp>BAR</stp>
        <stp/>
        <stp>Close</stp>
        <stp>ADC</stp>
        <stp>-614</stp>
        <stp>All</stp>
        <stp/>
        <stp/>
        <stp>TRUE</stp>
        <stp>T</stp>
        <tr r="H616" s="1"/>
      </tp>
      <tp>
        <v>6206</v>
        <stp/>
        <stp>StudyData</stp>
        <stp>EP</stp>
        <stp>BAR</stp>
        <stp/>
        <stp>Close</stp>
        <stp>ADC</stp>
        <stp>-114</stp>
        <stp>All</stp>
        <stp/>
        <stp/>
        <stp>TRUE</stp>
        <stp>T</stp>
        <tr r="H116" s="1"/>
      </tp>
      <tp>
        <v>5457.75</v>
        <stp/>
        <stp>StudyData</stp>
        <stp>EP</stp>
        <stp>BAR</stp>
        <stp/>
        <stp>Close</stp>
        <stp>ADC</stp>
        <stp>-314</stp>
        <stp>All</stp>
        <stp/>
        <stp/>
        <stp>TRUE</stp>
        <stp>T</stp>
        <tr r="H316" s="1"/>
      </tp>
      <tp>
        <v>5624.75</v>
        <stp/>
        <stp>StudyData</stp>
        <stp>EP</stp>
        <stp>BAR</stp>
        <stp/>
        <stp>Close</stp>
        <stp>ADC</stp>
        <stp>-214</stp>
        <stp>All</stp>
        <stp/>
        <stp/>
        <stp>TRUE</stp>
        <stp>T</stp>
        <tr r="H216" s="1"/>
      </tp>
      <tp>
        <v>4868.5</v>
        <stp/>
        <stp>StudyData</stp>
        <stp>EP</stp>
        <stp>BAR</stp>
        <stp/>
        <stp>Close</stp>
        <stp>ADC</stp>
        <stp>-914</stp>
        <stp>All</stp>
        <stp/>
        <stp/>
        <stp>TRUE</stp>
        <stp>T</stp>
        <tr r="H916" s="1"/>
      </tp>
      <tp>
        <v>4733.5</v>
        <stp/>
        <stp>StudyData</stp>
        <stp>EP</stp>
        <stp>BAR</stp>
        <stp/>
        <stp>Close</stp>
        <stp>ADC</stp>
        <stp>-814</stp>
        <stp>All</stp>
        <stp/>
        <stp/>
        <stp>TRUE</stp>
        <stp>T</stp>
        <tr r="H816" s="1"/>
      </tp>
      <tp>
        <v>4595.75</v>
        <stp/>
        <stp>StudyData</stp>
        <stp>EP</stp>
        <stp>BAR</stp>
        <stp/>
        <stp>Close</stp>
        <stp>ADC</stp>
        <stp>-515</stp>
        <stp>All</stp>
        <stp/>
        <stp/>
        <stp>TRUE</stp>
        <stp>T</stp>
        <tr r="H517" s="1"/>
      </tp>
      <tp>
        <v>4655</v>
        <stp/>
        <stp>StudyData</stp>
        <stp>EP</stp>
        <stp>BAR</stp>
        <stp/>
        <stp>Close</stp>
        <stp>ADC</stp>
        <stp>-415</stp>
        <stp>All</stp>
        <stp/>
        <stp/>
        <stp>TRUE</stp>
        <stp>T</stp>
        <tr r="H417" s="1"/>
      </tp>
      <tp>
        <v>4616.25</v>
        <stp/>
        <stp>StudyData</stp>
        <stp>EP</stp>
        <stp>BAR</stp>
        <stp/>
        <stp>Close</stp>
        <stp>ADC</stp>
        <stp>-715</stp>
        <stp>All</stp>
        <stp/>
        <stp/>
        <stp>TRUE</stp>
        <stp>T</stp>
        <tr r="H717" s="1"/>
      </tp>
      <tp>
        <v>4338</v>
        <stp/>
        <stp>StudyData</stp>
        <stp>EP</stp>
        <stp>BAR</stp>
        <stp/>
        <stp>Close</stp>
        <stp>ADC</stp>
        <stp>-615</stp>
        <stp>All</stp>
        <stp/>
        <stp/>
        <stp>TRUE</stp>
        <stp>T</stp>
        <tr r="H617" s="1"/>
      </tp>
      <tp>
        <v>6177.75</v>
        <stp/>
        <stp>StudyData</stp>
        <stp>EP</stp>
        <stp>BAR</stp>
        <stp/>
        <stp>Close</stp>
        <stp>ADC</stp>
        <stp>-115</stp>
        <stp>All</stp>
        <stp/>
        <stp/>
        <stp>TRUE</stp>
        <stp>T</stp>
        <tr r="H117" s="1"/>
      </tp>
      <tp>
        <v>5415.5</v>
        <stp/>
        <stp>StudyData</stp>
        <stp>EP</stp>
        <stp>BAR</stp>
        <stp/>
        <stp>Close</stp>
        <stp>ADC</stp>
        <stp>-315</stp>
        <stp>All</stp>
        <stp/>
        <stp/>
        <stp>TRUE</stp>
        <stp>T</stp>
        <tr r="H317" s="1"/>
      </tp>
      <tp>
        <v>5655.5</v>
        <stp/>
        <stp>StudyData</stp>
        <stp>EP</stp>
        <stp>BAR</stp>
        <stp/>
        <stp>Close</stp>
        <stp>ADC</stp>
        <stp>-215</stp>
        <stp>All</stp>
        <stp/>
        <stp/>
        <stp>TRUE</stp>
        <stp>T</stp>
        <tr r="H217" s="1"/>
      </tp>
      <tp>
        <v>4878.75</v>
        <stp/>
        <stp>StudyData</stp>
        <stp>EP</stp>
        <stp>BAR</stp>
        <stp/>
        <stp>Close</stp>
        <stp>ADC</stp>
        <stp>-915</stp>
        <stp>All</stp>
        <stp/>
        <stp/>
        <stp>TRUE</stp>
        <stp>T</stp>
        <tr r="H917" s="1"/>
      </tp>
      <tp>
        <v>4862.25</v>
        <stp/>
        <stp>StudyData</stp>
        <stp>EP</stp>
        <stp>BAR</stp>
        <stp/>
        <stp>Close</stp>
        <stp>ADC</stp>
        <stp>-815</stp>
        <stp>All</stp>
        <stp/>
        <stp/>
        <stp>TRUE</stp>
        <stp>T</stp>
        <tr r="H817" s="1"/>
      </tp>
      <tp>
        <v>4601.5</v>
        <stp/>
        <stp>StudyData</stp>
        <stp>EP</stp>
        <stp>BAR</stp>
        <stp/>
        <stp>Close</stp>
        <stp>ADC</stp>
        <stp>-516</stp>
        <stp>All</stp>
        <stp/>
        <stp/>
        <stp>TRUE</stp>
        <stp>T</stp>
        <tr r="H518" s="1"/>
      </tp>
      <tp>
        <v>4662</v>
        <stp/>
        <stp>StudyData</stp>
        <stp>EP</stp>
        <stp>BAR</stp>
        <stp/>
        <stp>Close</stp>
        <stp>ADC</stp>
        <stp>-416</stp>
        <stp>All</stp>
        <stp/>
        <stp/>
        <stp>TRUE</stp>
        <stp>T</stp>
        <tr r="H418" s="1"/>
      </tp>
      <tp>
        <v>4567.25</v>
        <stp/>
        <stp>StudyData</stp>
        <stp>EP</stp>
        <stp>BAR</stp>
        <stp/>
        <stp>Close</stp>
        <stp>ADC</stp>
        <stp>-716</stp>
        <stp>All</stp>
        <stp/>
        <stp/>
        <stp>TRUE</stp>
        <stp>T</stp>
        <tr r="H718" s="1"/>
      </tp>
      <tp>
        <v>4371.5</v>
        <stp/>
        <stp>StudyData</stp>
        <stp>EP</stp>
        <stp>BAR</stp>
        <stp/>
        <stp>Close</stp>
        <stp>ADC</stp>
        <stp>-616</stp>
        <stp>All</stp>
        <stp/>
        <stp/>
        <stp>TRUE</stp>
        <stp>T</stp>
        <tr r="H618" s="1"/>
      </tp>
      <tp>
        <v>6183</v>
        <stp/>
        <stp>StudyData</stp>
        <stp>EP</stp>
        <stp>BAR</stp>
        <stp/>
        <stp>Close</stp>
        <stp>ADC</stp>
        <stp>-116</stp>
        <stp>All</stp>
        <stp/>
        <stp/>
        <stp>TRUE</stp>
        <stp>T</stp>
        <tr r="H118" s="1"/>
      </tp>
      <tp>
        <v>5392.75</v>
        <stp/>
        <stp>StudyData</stp>
        <stp>EP</stp>
        <stp>BAR</stp>
        <stp/>
        <stp>Close</stp>
        <stp>ADC</stp>
        <stp>-316</stp>
        <stp>All</stp>
        <stp/>
        <stp/>
        <stp>TRUE</stp>
        <stp>T</stp>
        <tr r="H318" s="1"/>
      </tp>
      <tp>
        <v>5782.75</v>
        <stp/>
        <stp>StudyData</stp>
        <stp>EP</stp>
        <stp>BAR</stp>
        <stp/>
        <stp>Close</stp>
        <stp>ADC</stp>
        <stp>-216</stp>
        <stp>All</stp>
        <stp/>
        <stp/>
        <stp>TRUE</stp>
        <stp>T</stp>
        <tr r="H218" s="1"/>
      </tp>
      <tp>
        <v>4910</v>
        <stp/>
        <stp>StudyData</stp>
        <stp>EP</stp>
        <stp>BAR</stp>
        <stp/>
        <stp>Close</stp>
        <stp>ADC</stp>
        <stp>-916</stp>
        <stp>All</stp>
        <stp/>
        <stp/>
        <stp>TRUE</stp>
        <stp>T</stp>
        <tr r="H918" s="1"/>
      </tp>
      <tp>
        <v>4894.25</v>
        <stp/>
        <stp>StudyData</stp>
        <stp>EP</stp>
        <stp>BAR</stp>
        <stp/>
        <stp>Close</stp>
        <stp>ADC</stp>
        <stp>-816</stp>
        <stp>All</stp>
        <stp/>
        <stp/>
        <stp>TRUE</stp>
        <stp>T</stp>
        <tr r="H818" s="1"/>
      </tp>
      <tp>
        <v>4609.75</v>
        <stp/>
        <stp>StudyData</stp>
        <stp>EP</stp>
        <stp>BAR</stp>
        <stp/>
        <stp>Close</stp>
        <stp>ADC</stp>
        <stp>-517</stp>
        <stp>All</stp>
        <stp/>
        <stp/>
        <stp>TRUE</stp>
        <stp>T</stp>
        <tr r="H519" s="1"/>
      </tp>
      <tp>
        <v>4629</v>
        <stp/>
        <stp>StudyData</stp>
        <stp>EP</stp>
        <stp>BAR</stp>
        <stp/>
        <stp>Close</stp>
        <stp>ADC</stp>
        <stp>-417</stp>
        <stp>All</stp>
        <stp/>
        <stp/>
        <stp>TRUE</stp>
        <stp>T</stp>
        <tr r="H419" s="1"/>
      </tp>
      <tp>
        <v>4466</v>
        <stp/>
        <stp>StudyData</stp>
        <stp>EP</stp>
        <stp>BAR</stp>
        <stp/>
        <stp>Close</stp>
        <stp>ADC</stp>
        <stp>-717</stp>
        <stp>All</stp>
        <stp/>
        <stp/>
        <stp>TRUE</stp>
        <stp>T</stp>
        <tr r="H719" s="1"/>
      </tp>
      <tp>
        <v>4419.75</v>
        <stp/>
        <stp>StudyData</stp>
        <stp>EP</stp>
        <stp>BAR</stp>
        <stp/>
        <stp>Close</stp>
        <stp>ADC</stp>
        <stp>-617</stp>
        <stp>All</stp>
        <stp/>
        <stp/>
        <stp>TRUE</stp>
        <stp>T</stp>
        <tr r="H619" s="1"/>
      </tp>
      <tp>
        <v>6215</v>
        <stp/>
        <stp>StudyData</stp>
        <stp>EP</stp>
        <stp>BAR</stp>
        <stp/>
        <stp>Close</stp>
        <stp>ADC</stp>
        <stp>-117</stp>
        <stp>All</stp>
        <stp/>
        <stp/>
        <stp>TRUE</stp>
        <stp>T</stp>
        <tr r="H119" s="1"/>
      </tp>
      <tp>
        <v>5401.75</v>
        <stp/>
        <stp>StudyData</stp>
        <stp>EP</stp>
        <stp>BAR</stp>
        <stp/>
        <stp>Close</stp>
        <stp>ADC</stp>
        <stp>-317</stp>
        <stp>All</stp>
        <stp/>
        <stp/>
        <stp>TRUE</stp>
        <stp>T</stp>
        <tr r="H319" s="1"/>
      </tp>
      <tp>
        <v>5794.25</v>
        <stp/>
        <stp>StudyData</stp>
        <stp>EP</stp>
        <stp>BAR</stp>
        <stp/>
        <stp>Close</stp>
        <stp>ADC</stp>
        <stp>-217</stp>
        <stp>All</stp>
        <stp/>
        <stp/>
        <stp>TRUE</stp>
        <stp>T</stp>
        <tr r="H219" s="1"/>
      </tp>
      <tp>
        <v>4917.75</v>
        <stp/>
        <stp>StudyData</stp>
        <stp>EP</stp>
        <stp>BAR</stp>
        <stp/>
        <stp>Close</stp>
        <stp>ADC</stp>
        <stp>-917</stp>
        <stp>All</stp>
        <stp/>
        <stp/>
        <stp>TRUE</stp>
        <stp>T</stp>
        <tr r="H919" s="1"/>
      </tp>
      <tp>
        <v>4916.75</v>
        <stp/>
        <stp>StudyData</stp>
        <stp>EP</stp>
        <stp>BAR</stp>
        <stp/>
        <stp>Close</stp>
        <stp>ADC</stp>
        <stp>-817</stp>
        <stp>All</stp>
        <stp/>
        <stp/>
        <stp>TRUE</stp>
        <stp>T</stp>
        <tr r="H819" s="1"/>
      </tp>
      <tp>
        <v>5042.5</v>
        <stp/>
        <stp>StudyData</stp>
        <stp>EP</stp>
        <stp>BAR</stp>
        <stp/>
        <stp>Open</stp>
        <stp>ADC</stp>
        <stp>-878</stp>
        <stp>All</stp>
        <stp/>
        <stp/>
        <stp>TRUE</stp>
        <stp>T</stp>
        <tr r="E880" s="1"/>
      </tp>
      <tp>
        <v>4895.5</v>
        <stp/>
        <stp>StudyData</stp>
        <stp>EP</stp>
        <stp>BAR</stp>
        <stp/>
        <stp>Open</stp>
        <stp>ADC</stp>
        <stp>-978</stp>
        <stp>All</stp>
        <stp/>
        <stp/>
        <stp>TRUE</stp>
        <stp>T</stp>
        <tr r="E980" s="1"/>
      </tp>
      <tp>
        <v>5806.25</v>
        <stp/>
        <stp>StudyData</stp>
        <stp>EP</stp>
        <stp>BAR</stp>
        <stp/>
        <stp>Open</stp>
        <stp>ADC</stp>
        <stp>-178</stp>
        <stp>All</stp>
        <stp/>
        <stp/>
        <stp>TRUE</stp>
        <stp>T</stp>
        <tr r="E180" s="1"/>
      </tp>
      <tp>
        <v>5299.25</v>
        <stp/>
        <stp>StudyData</stp>
        <stp>EP</stp>
        <stp>BAR</stp>
        <stp/>
        <stp>Open</stp>
        <stp>ADC</stp>
        <stp>-278</stp>
        <stp>All</stp>
        <stp/>
        <stp/>
        <stp>TRUE</stp>
        <stp>T</stp>
        <tr r="E280" s="1"/>
      </tp>
      <tp>
        <v>4925.75</v>
        <stp/>
        <stp>StudyData</stp>
        <stp>EP</stp>
        <stp>BAR</stp>
        <stp/>
        <stp>Open</stp>
        <stp>ADC</stp>
        <stp>-378</stp>
        <stp>All</stp>
        <stp/>
        <stp/>
        <stp>TRUE</stp>
        <stp>T</stp>
        <tr r="E380" s="1"/>
      </tp>
      <tp>
        <v>4855</v>
        <stp/>
        <stp>StudyData</stp>
        <stp>EP</stp>
        <stp>BAR</stp>
        <stp/>
        <stp>Open</stp>
        <stp>ADC</stp>
        <stp>-478</stp>
        <stp>All</stp>
        <stp/>
        <stp/>
        <stp>TRUE</stp>
        <stp>T</stp>
        <tr r="E480" s="1"/>
      </tp>
      <tp>
        <v>4597.5</v>
        <stp/>
        <stp>StudyData</stp>
        <stp>EP</stp>
        <stp>BAR</stp>
        <stp/>
        <stp>Open</stp>
        <stp>ADC</stp>
        <stp>-578</stp>
        <stp>All</stp>
        <stp/>
        <stp/>
        <stp>TRUE</stp>
        <stp>T</stp>
        <tr r="E580" s="1"/>
      </tp>
      <tp>
        <v>4447.5</v>
        <stp/>
        <stp>StudyData</stp>
        <stp>EP</stp>
        <stp>BAR</stp>
        <stp/>
        <stp>Open</stp>
        <stp>ADC</stp>
        <stp>-678</stp>
        <stp>All</stp>
        <stp/>
        <stp/>
        <stp>TRUE</stp>
        <stp>T</stp>
        <tr r="E680" s="1"/>
      </tp>
      <tp>
        <v>4693.75</v>
        <stp/>
        <stp>StudyData</stp>
        <stp>EP</stp>
        <stp>BAR</stp>
        <stp/>
        <stp>Open</stp>
        <stp>ADC</stp>
        <stp>-778</stp>
        <stp>All</stp>
        <stp/>
        <stp/>
        <stp>TRUE</stp>
        <stp>T</stp>
        <tr r="E780" s="1"/>
      </tp>
      <tp>
        <v>5115.25</v>
        <stp/>
        <stp>StudyData</stp>
        <stp>EP</stp>
        <stp>BAR</stp>
        <stp/>
        <stp>Open</stp>
        <stp>ADC</stp>
        <stp>-879</stp>
        <stp>All</stp>
        <stp/>
        <stp/>
        <stp>TRUE</stp>
        <stp>T</stp>
        <tr r="E881" s="1"/>
      </tp>
      <tp>
        <v>4880.5</v>
        <stp/>
        <stp>StudyData</stp>
        <stp>EP</stp>
        <stp>BAR</stp>
        <stp/>
        <stp>Open</stp>
        <stp>ADC</stp>
        <stp>-979</stp>
        <stp>All</stp>
        <stp/>
        <stp/>
        <stp>TRUE</stp>
        <stp>T</stp>
        <tr r="E981" s="1"/>
      </tp>
      <tp>
        <v>5782</v>
        <stp/>
        <stp>StudyData</stp>
        <stp>EP</stp>
        <stp>BAR</stp>
        <stp/>
        <stp>Open</stp>
        <stp>ADC</stp>
        <stp>-179</stp>
        <stp>All</stp>
        <stp/>
        <stp/>
        <stp>TRUE</stp>
        <stp>T</stp>
        <tr r="E181" s="1"/>
      </tp>
      <tp>
        <v>5262.5</v>
        <stp/>
        <stp>StudyData</stp>
        <stp>EP</stp>
        <stp>BAR</stp>
        <stp/>
        <stp>Open</stp>
        <stp>ADC</stp>
        <stp>-279</stp>
        <stp>All</stp>
        <stp/>
        <stp/>
        <stp>TRUE</stp>
        <stp>T</stp>
        <tr r="E281" s="1"/>
      </tp>
      <tp>
        <v>4932.75</v>
        <stp/>
        <stp>StudyData</stp>
        <stp>EP</stp>
        <stp>BAR</stp>
        <stp/>
        <stp>Open</stp>
        <stp>ADC</stp>
        <stp>-379</stp>
        <stp>All</stp>
        <stp/>
        <stp/>
        <stp>TRUE</stp>
        <stp>T</stp>
        <tr r="E381" s="1"/>
      </tp>
      <tp>
        <v>4895.5</v>
        <stp/>
        <stp>StudyData</stp>
        <stp>EP</stp>
        <stp>BAR</stp>
        <stp/>
        <stp>Open</stp>
        <stp>ADC</stp>
        <stp>-479</stp>
        <stp>All</stp>
        <stp/>
        <stp/>
        <stp>TRUE</stp>
        <stp>T</stp>
        <tr r="E481" s="1"/>
      </tp>
      <tp>
        <v>4590.5</v>
        <stp/>
        <stp>StudyData</stp>
        <stp>EP</stp>
        <stp>BAR</stp>
        <stp/>
        <stp>Open</stp>
        <stp>ADC</stp>
        <stp>-579</stp>
        <stp>All</stp>
        <stp/>
        <stp/>
        <stp>TRUE</stp>
        <stp>T</stp>
        <tr r="E581" s="1"/>
      </tp>
      <tp>
        <v>4414</v>
        <stp/>
        <stp>StudyData</stp>
        <stp>EP</stp>
        <stp>BAR</stp>
        <stp/>
        <stp>Open</stp>
        <stp>ADC</stp>
        <stp>-679</stp>
        <stp>All</stp>
        <stp/>
        <stp/>
        <stp>TRUE</stp>
        <stp>T</stp>
        <tr r="E681" s="1"/>
      </tp>
      <tp>
        <v>4838.25</v>
        <stp/>
        <stp>StudyData</stp>
        <stp>EP</stp>
        <stp>BAR</stp>
        <stp/>
        <stp>Open</stp>
        <stp>ADC</stp>
        <stp>-779</stp>
        <stp>All</stp>
        <stp/>
        <stp/>
        <stp>TRUE</stp>
        <stp>T</stp>
        <tr r="E781" s="1"/>
      </tp>
      <tp>
        <v>4920.5</v>
        <stp/>
        <stp>StudyData</stp>
        <stp>EP</stp>
        <stp>BAR</stp>
        <stp/>
        <stp>High</stp>
        <stp>ADC</stp>
        <stp>-819</stp>
        <stp>All</stp>
        <stp/>
        <stp/>
        <stp>TRUE</stp>
        <stp>T</stp>
        <tr r="F821" s="1"/>
      </tp>
      <tp>
        <v>4887.5</v>
        <stp/>
        <stp>StudyData</stp>
        <stp>EP</stp>
        <stp>BAR</stp>
        <stp/>
        <stp>High</stp>
        <stp>ADC</stp>
        <stp>-919</stp>
        <stp>All</stp>
        <stp/>
        <stp/>
        <stp>TRUE</stp>
        <stp>T</stp>
        <tr r="F921" s="1"/>
      </tp>
      <tp>
        <v>5847.5</v>
        <stp/>
        <stp>StudyData</stp>
        <stp>EP</stp>
        <stp>BAR</stp>
        <stp/>
        <stp>High</stp>
        <stp>ADC</stp>
        <stp>-219</stp>
        <stp>All</stp>
        <stp/>
        <stp/>
        <stp>TRUE</stp>
        <stp>T</stp>
        <tr r="F221" s="1"/>
      </tp>
      <tp>
        <v>5435.25</v>
        <stp/>
        <stp>StudyData</stp>
        <stp>EP</stp>
        <stp>BAR</stp>
        <stp/>
        <stp>High</stp>
        <stp>ADC</stp>
        <stp>-319</stp>
        <stp>All</stp>
        <stp/>
        <stp/>
        <stp>TRUE</stp>
        <stp>T</stp>
        <tr r="F321" s="1"/>
      </tp>
      <tp>
        <v>6228</v>
        <stp/>
        <stp>StudyData</stp>
        <stp>EP</stp>
        <stp>BAR</stp>
        <stp/>
        <stp>High</stp>
        <stp>ADC</stp>
        <stp>-119</stp>
        <stp>All</stp>
        <stp/>
        <stp/>
        <stp>TRUE</stp>
        <stp>T</stp>
        <tr r="F121" s="1"/>
      </tp>
      <tp>
        <v>4672.5</v>
        <stp/>
        <stp>StudyData</stp>
        <stp>EP</stp>
        <stp>BAR</stp>
        <stp/>
        <stp>High</stp>
        <stp>ADC</stp>
        <stp>-619</stp>
        <stp>All</stp>
        <stp/>
        <stp/>
        <stp>TRUE</stp>
        <stp>T</stp>
        <tr r="F621" s="1"/>
      </tp>
      <tp>
        <v>4559</v>
        <stp/>
        <stp>StudyData</stp>
        <stp>EP</stp>
        <stp>BAR</stp>
        <stp/>
        <stp>High</stp>
        <stp>ADC</stp>
        <stp>-719</stp>
        <stp>All</stp>
        <stp/>
        <stp/>
        <stp>TRUE</stp>
        <stp>T</stp>
        <tr r="F721" s="1"/>
      </tp>
      <tp>
        <v>4735.5</v>
        <stp/>
        <stp>StudyData</stp>
        <stp>EP</stp>
        <stp>BAR</stp>
        <stp/>
        <stp>High</stp>
        <stp>ADC</stp>
        <stp>-419</stp>
        <stp>All</stp>
        <stp/>
        <stp/>
        <stp>TRUE</stp>
        <stp>T</stp>
        <tr r="F421" s="1"/>
      </tp>
      <tp>
        <v>4618.75</v>
        <stp/>
        <stp>StudyData</stp>
        <stp>EP</stp>
        <stp>BAR</stp>
        <stp/>
        <stp>High</stp>
        <stp>ADC</stp>
        <stp>-519</stp>
        <stp>All</stp>
        <stp/>
        <stp/>
        <stp>TRUE</stp>
        <stp>T</stp>
        <tr r="F521" s="1"/>
      </tp>
      <tp>
        <v>4934</v>
        <stp/>
        <stp>StudyData</stp>
        <stp>EP</stp>
        <stp>BAR</stp>
        <stp/>
        <stp>High</stp>
        <stp>ADC</stp>
        <stp>-818</stp>
        <stp>All</stp>
        <stp/>
        <stp/>
        <stp>TRUE</stp>
        <stp>T</stp>
        <tr r="F820" s="1"/>
      </tp>
      <tp>
        <v>4885.25</v>
        <stp/>
        <stp>StudyData</stp>
        <stp>EP</stp>
        <stp>BAR</stp>
        <stp/>
        <stp>High</stp>
        <stp>ADC</stp>
        <stp>-918</stp>
        <stp>All</stp>
        <stp/>
        <stp/>
        <stp>TRUE</stp>
        <stp>T</stp>
        <tr r="F920" s="1"/>
      </tp>
      <tp>
        <v>5791</v>
        <stp/>
        <stp>StudyData</stp>
        <stp>EP</stp>
        <stp>BAR</stp>
        <stp/>
        <stp>High</stp>
        <stp>ADC</stp>
        <stp>-218</stp>
        <stp>All</stp>
        <stp/>
        <stp/>
        <stp>TRUE</stp>
        <stp>T</stp>
        <tr r="F220" s="1"/>
      </tp>
      <tp>
        <v>5419.75</v>
        <stp/>
        <stp>StudyData</stp>
        <stp>EP</stp>
        <stp>BAR</stp>
        <stp/>
        <stp>High</stp>
        <stp>ADC</stp>
        <stp>-318</stp>
        <stp>All</stp>
        <stp/>
        <stp/>
        <stp>TRUE</stp>
        <stp>T</stp>
        <tr r="F320" s="1"/>
      </tp>
      <tp>
        <v>6197.5</v>
        <stp/>
        <stp>StudyData</stp>
        <stp>EP</stp>
        <stp>BAR</stp>
        <stp/>
        <stp>High</stp>
        <stp>ADC</stp>
        <stp>-118</stp>
        <stp>All</stp>
        <stp/>
        <stp/>
        <stp>TRUE</stp>
        <stp>T</stp>
        <tr r="F120" s="1"/>
      </tp>
      <tp>
        <v>4583.25</v>
        <stp/>
        <stp>StudyData</stp>
        <stp>EP</stp>
        <stp>BAR</stp>
        <stp/>
        <stp>High</stp>
        <stp>ADC</stp>
        <stp>-618</stp>
        <stp>All</stp>
        <stp/>
        <stp/>
        <stp>TRUE</stp>
        <stp>T</stp>
        <tr r="F620" s="1"/>
      </tp>
      <tp>
        <v>4531.5</v>
        <stp/>
        <stp>StudyData</stp>
        <stp>EP</stp>
        <stp>BAR</stp>
        <stp/>
        <stp>High</stp>
        <stp>ADC</stp>
        <stp>-718</stp>
        <stp>All</stp>
        <stp/>
        <stp/>
        <stp>TRUE</stp>
        <stp>T</stp>
        <tr r="F720" s="1"/>
      </tp>
      <tp>
        <v>4719.75</v>
        <stp/>
        <stp>StudyData</stp>
        <stp>EP</stp>
        <stp>BAR</stp>
        <stp/>
        <stp>High</stp>
        <stp>ADC</stp>
        <stp>-418</stp>
        <stp>All</stp>
        <stp/>
        <stp/>
        <stp>TRUE</stp>
        <stp>T</stp>
        <tr r="F420" s="1"/>
      </tp>
      <tp>
        <v>4610.75</v>
        <stp/>
        <stp>StudyData</stp>
        <stp>EP</stp>
        <stp>BAR</stp>
        <stp/>
        <stp>High</stp>
        <stp>ADC</stp>
        <stp>-518</stp>
        <stp>All</stp>
        <stp/>
        <stp/>
        <stp>TRUE</stp>
        <stp>T</stp>
        <tr r="F520" s="1"/>
      </tp>
      <tp>
        <v>4934.25</v>
        <stp/>
        <stp>StudyData</stp>
        <stp>EP</stp>
        <stp>BAR</stp>
        <stp/>
        <stp>High</stp>
        <stp>ADC</stp>
        <stp>-817</stp>
        <stp>All</stp>
        <stp/>
        <stp/>
        <stp>TRUE</stp>
        <stp>T</stp>
        <tr r="F819" s="1"/>
      </tp>
      <tp>
        <v>4949.25</v>
        <stp/>
        <stp>StudyData</stp>
        <stp>EP</stp>
        <stp>BAR</stp>
        <stp/>
        <stp>High</stp>
        <stp>ADC</stp>
        <stp>-917</stp>
        <stp>All</stp>
        <stp/>
        <stp/>
        <stp>TRUE</stp>
        <stp>T</stp>
        <tr r="F919" s="1"/>
      </tp>
      <tp>
        <v>5799.5</v>
        <stp/>
        <stp>StudyData</stp>
        <stp>EP</stp>
        <stp>BAR</stp>
        <stp/>
        <stp>High</stp>
        <stp>ADC</stp>
        <stp>-217</stp>
        <stp>All</stp>
        <stp/>
        <stp/>
        <stp>TRUE</stp>
        <stp>T</stp>
        <tr r="F219" s="1"/>
      </tp>
      <tp>
        <v>5404.75</v>
        <stp/>
        <stp>StudyData</stp>
        <stp>EP</stp>
        <stp>BAR</stp>
        <stp/>
        <stp>High</stp>
        <stp>ADC</stp>
        <stp>-317</stp>
        <stp>All</stp>
        <stp/>
        <stp/>
        <stp>TRUE</stp>
        <stp>T</stp>
        <tr r="F319" s="1"/>
      </tp>
      <tp>
        <v>6224.75</v>
        <stp/>
        <stp>StudyData</stp>
        <stp>EP</stp>
        <stp>BAR</stp>
        <stp/>
        <stp>High</stp>
        <stp>ADC</stp>
        <stp>-117</stp>
        <stp>All</stp>
        <stp/>
        <stp/>
        <stp>TRUE</stp>
        <stp>T</stp>
        <tr r="F119" s="1"/>
      </tp>
      <tp>
        <v>4535.5</v>
        <stp/>
        <stp>StudyData</stp>
        <stp>EP</stp>
        <stp>BAR</stp>
        <stp/>
        <stp>High</stp>
        <stp>ADC</stp>
        <stp>-617</stp>
        <stp>All</stp>
        <stp/>
        <stp/>
        <stp>TRUE</stp>
        <stp>T</stp>
        <tr r="F619" s="1"/>
      </tp>
      <tp>
        <v>4507.25</v>
        <stp/>
        <stp>StudyData</stp>
        <stp>EP</stp>
        <stp>BAR</stp>
        <stp/>
        <stp>High</stp>
        <stp>ADC</stp>
        <stp>-717</stp>
        <stp>All</stp>
        <stp/>
        <stp/>
        <stp>TRUE</stp>
        <stp>T</stp>
        <tr r="F719" s="1"/>
      </tp>
      <tp>
        <v>4700</v>
        <stp/>
        <stp>StudyData</stp>
        <stp>EP</stp>
        <stp>BAR</stp>
        <stp/>
        <stp>High</stp>
        <stp>ADC</stp>
        <stp>-417</stp>
        <stp>All</stp>
        <stp/>
        <stp/>
        <stp>TRUE</stp>
        <stp>T</stp>
        <tr r="F419" s="1"/>
      </tp>
      <tp>
        <v>4631</v>
        <stp/>
        <stp>StudyData</stp>
        <stp>EP</stp>
        <stp>BAR</stp>
        <stp/>
        <stp>High</stp>
        <stp>ADC</stp>
        <stp>-517</stp>
        <stp>All</stp>
        <stp/>
        <stp/>
        <stp>TRUE</stp>
        <stp>T</stp>
        <tr r="F519" s="1"/>
      </tp>
      <tp>
        <v>5198</v>
        <stp/>
        <stp>StudyData</stp>
        <stp>EP</stp>
        <stp>BAR</stp>
        <stp/>
        <stp>Open</stp>
        <stp>ADC</stp>
        <stp>-870</stp>
        <stp>All</stp>
        <stp/>
        <stp/>
        <stp>TRUE</stp>
        <stp>T</stp>
        <tr r="E872" s="1"/>
      </tp>
      <tp>
        <v>4890</v>
        <stp/>
        <stp>StudyData</stp>
        <stp>EP</stp>
        <stp>BAR</stp>
        <stp/>
        <stp>Open</stp>
        <stp>ADC</stp>
        <stp>-970</stp>
        <stp>All</stp>
        <stp/>
        <stp/>
        <stp>TRUE</stp>
        <stp>T</stp>
        <tr r="E972" s="1"/>
      </tp>
      <tp>
        <v>5905.75</v>
        <stp/>
        <stp>StudyData</stp>
        <stp>EP</stp>
        <stp>BAR</stp>
        <stp/>
        <stp>Open</stp>
        <stp>ADC</stp>
        <stp>-170</stp>
        <stp>All</stp>
        <stp/>
        <stp/>
        <stp>TRUE</stp>
        <stp>T</stp>
        <tr r="E172" s="1"/>
      </tp>
      <tp>
        <v>5358.5</v>
        <stp/>
        <stp>StudyData</stp>
        <stp>EP</stp>
        <stp>BAR</stp>
        <stp/>
        <stp>Open</stp>
        <stp>ADC</stp>
        <stp>-270</stp>
        <stp>All</stp>
        <stp/>
        <stp/>
        <stp>TRUE</stp>
        <stp>T</stp>
        <tr r="E272" s="1"/>
      </tp>
      <tp>
        <v>4950.75</v>
        <stp/>
        <stp>StudyData</stp>
        <stp>EP</stp>
        <stp>BAR</stp>
        <stp/>
        <stp>Open</stp>
        <stp>ADC</stp>
        <stp>-370</stp>
        <stp>All</stp>
        <stp/>
        <stp/>
        <stp>TRUE</stp>
        <stp>T</stp>
        <tr r="E372" s="1"/>
      </tp>
      <tp>
        <v>4996.5</v>
        <stp/>
        <stp>StudyData</stp>
        <stp>EP</stp>
        <stp>BAR</stp>
        <stp/>
        <stp>Open</stp>
        <stp>ADC</stp>
        <stp>-470</stp>
        <stp>All</stp>
        <stp/>
        <stp/>
        <stp>TRUE</stp>
        <stp>T</stp>
        <tr r="E472" s="1"/>
      </tp>
      <tp>
        <v>4507.75</v>
        <stp/>
        <stp>StudyData</stp>
        <stp>EP</stp>
        <stp>BAR</stp>
        <stp/>
        <stp>Open</stp>
        <stp>ADC</stp>
        <stp>-570</stp>
        <stp>All</stp>
        <stp/>
        <stp/>
        <stp>TRUE</stp>
        <stp>T</stp>
        <tr r="E572" s="1"/>
      </tp>
      <tp>
        <v>4181</v>
        <stp/>
        <stp>StudyData</stp>
        <stp>EP</stp>
        <stp>BAR</stp>
        <stp/>
        <stp>Open</stp>
        <stp>ADC</stp>
        <stp>-670</stp>
        <stp>All</stp>
        <stp/>
        <stp/>
        <stp>TRUE</stp>
        <stp>T</stp>
        <tr r="E672" s="1"/>
      </tp>
      <tp>
        <v>4631.5</v>
        <stp/>
        <stp>StudyData</stp>
        <stp>EP</stp>
        <stp>BAR</stp>
        <stp/>
        <stp>Open</stp>
        <stp>ADC</stp>
        <stp>-770</stp>
        <stp>All</stp>
        <stp/>
        <stp/>
        <stp>TRUE</stp>
        <stp>T</stp>
        <tr r="E772" s="1"/>
      </tp>
      <tp>
        <v>4953.75</v>
        <stp/>
        <stp>StudyData</stp>
        <stp>EP</stp>
        <stp>BAR</stp>
        <stp/>
        <stp>High</stp>
        <stp>ADC</stp>
        <stp>-816</stp>
        <stp>All</stp>
        <stp/>
        <stp/>
        <stp>TRUE</stp>
        <stp>T</stp>
        <tr r="F818" s="1"/>
      </tp>
      <tp>
        <v>4935.5</v>
        <stp/>
        <stp>StudyData</stp>
        <stp>EP</stp>
        <stp>BAR</stp>
        <stp/>
        <stp>High</stp>
        <stp>ADC</stp>
        <stp>-916</stp>
        <stp>All</stp>
        <stp/>
        <stp/>
        <stp>TRUE</stp>
        <stp>T</stp>
        <tr r="F918" s="1"/>
      </tp>
      <tp>
        <v>5813.25</v>
        <stp/>
        <stp>StudyData</stp>
        <stp>EP</stp>
        <stp>BAR</stp>
        <stp/>
        <stp>High</stp>
        <stp>ADC</stp>
        <stp>-216</stp>
        <stp>All</stp>
        <stp/>
        <stp/>
        <stp>TRUE</stp>
        <stp>T</stp>
        <tr r="F218" s="1"/>
      </tp>
      <tp>
        <v>5403</v>
        <stp/>
        <stp>StudyData</stp>
        <stp>EP</stp>
        <stp>BAR</stp>
        <stp/>
        <stp>High</stp>
        <stp>ADC</stp>
        <stp>-316</stp>
        <stp>All</stp>
        <stp/>
        <stp/>
        <stp>TRUE</stp>
        <stp>T</stp>
        <tr r="F318" s="1"/>
      </tp>
      <tp>
        <v>6210.5</v>
        <stp/>
        <stp>StudyData</stp>
        <stp>EP</stp>
        <stp>BAR</stp>
        <stp/>
        <stp>High</stp>
        <stp>ADC</stp>
        <stp>-116</stp>
        <stp>All</stp>
        <stp/>
        <stp/>
        <stp>TRUE</stp>
        <stp>T</stp>
        <tr r="F118" s="1"/>
      </tp>
      <tp>
        <v>4427</v>
        <stp/>
        <stp>StudyData</stp>
        <stp>EP</stp>
        <stp>BAR</stp>
        <stp/>
        <stp>High</stp>
        <stp>ADC</stp>
        <stp>-616</stp>
        <stp>All</stp>
        <stp/>
        <stp/>
        <stp>TRUE</stp>
        <stp>T</stp>
        <tr r="F618" s="1"/>
      </tp>
      <tp>
        <v>4585.5</v>
        <stp/>
        <stp>StudyData</stp>
        <stp>EP</stp>
        <stp>BAR</stp>
        <stp/>
        <stp>High</stp>
        <stp>ADC</stp>
        <stp>-716</stp>
        <stp>All</stp>
        <stp/>
        <stp/>
        <stp>TRUE</stp>
        <stp>T</stp>
        <tr r="F718" s="1"/>
      </tp>
      <tp>
        <v>4668.25</v>
        <stp/>
        <stp>StudyData</stp>
        <stp>EP</stp>
        <stp>BAR</stp>
        <stp/>
        <stp>High</stp>
        <stp>ADC</stp>
        <stp>-416</stp>
        <stp>All</stp>
        <stp/>
        <stp/>
        <stp>TRUE</stp>
        <stp>T</stp>
        <tr r="F418" s="1"/>
      </tp>
      <tp>
        <v>4626.25</v>
        <stp/>
        <stp>StudyData</stp>
        <stp>EP</stp>
        <stp>BAR</stp>
        <stp/>
        <stp>High</stp>
        <stp>ADC</stp>
        <stp>-516</stp>
        <stp>All</stp>
        <stp/>
        <stp/>
        <stp>TRUE</stp>
        <stp>T</stp>
        <tr r="F518" s="1"/>
      </tp>
      <tp>
        <v>5239.5</v>
        <stp/>
        <stp>StudyData</stp>
        <stp>EP</stp>
        <stp>BAR</stp>
        <stp/>
        <stp>Open</stp>
        <stp>ADC</stp>
        <stp>-871</stp>
        <stp>All</stp>
        <stp/>
        <stp/>
        <stp>TRUE</stp>
        <stp>T</stp>
        <tr r="E873" s="1"/>
      </tp>
      <tp>
        <v>4873.5</v>
        <stp/>
        <stp>StudyData</stp>
        <stp>EP</stp>
        <stp>BAR</stp>
        <stp/>
        <stp>Open</stp>
        <stp>ADC</stp>
        <stp>-971</stp>
        <stp>All</stp>
        <stp/>
        <stp/>
        <stp>TRUE</stp>
        <stp>T</stp>
        <tr r="E973" s="1"/>
      </tp>
      <tp>
        <v>5914.5</v>
        <stp/>
        <stp>StudyData</stp>
        <stp>EP</stp>
        <stp>BAR</stp>
        <stp/>
        <stp>Open</stp>
        <stp>ADC</stp>
        <stp>-171</stp>
        <stp>All</stp>
        <stp/>
        <stp/>
        <stp>TRUE</stp>
        <stp>T</stp>
        <tr r="E173" s="1"/>
      </tp>
      <tp>
        <v>5305.25</v>
        <stp/>
        <stp>StudyData</stp>
        <stp>EP</stp>
        <stp>BAR</stp>
        <stp/>
        <stp>Open</stp>
        <stp>ADC</stp>
        <stp>-271</stp>
        <stp>All</stp>
        <stp/>
        <stp/>
        <stp>TRUE</stp>
        <stp>T</stp>
        <tr r="E273" s="1"/>
      </tp>
      <tp>
        <v>4920.25</v>
        <stp/>
        <stp>StudyData</stp>
        <stp>EP</stp>
        <stp>BAR</stp>
        <stp/>
        <stp>Open</stp>
        <stp>ADC</stp>
        <stp>-371</stp>
        <stp>All</stp>
        <stp/>
        <stp/>
        <stp>TRUE</stp>
        <stp>T</stp>
        <tr r="E373" s="1"/>
      </tp>
      <tp>
        <v>4964</v>
        <stp/>
        <stp>StudyData</stp>
        <stp>EP</stp>
        <stp>BAR</stp>
        <stp/>
        <stp>Open</stp>
        <stp>ADC</stp>
        <stp>-471</stp>
        <stp>All</stp>
        <stp/>
        <stp/>
        <stp>TRUE</stp>
        <stp>T</stp>
        <tr r="E473" s="1"/>
      </tp>
      <tp>
        <v>4502.5</v>
        <stp/>
        <stp>StudyData</stp>
        <stp>EP</stp>
        <stp>BAR</stp>
        <stp/>
        <stp>Open</stp>
        <stp>ADC</stp>
        <stp>-571</stp>
        <stp>All</stp>
        <stp/>
        <stp/>
        <stp>TRUE</stp>
        <stp>T</stp>
        <tr r="E573" s="1"/>
      </tp>
      <tp>
        <v>4254.75</v>
        <stp/>
        <stp>StudyData</stp>
        <stp>EP</stp>
        <stp>BAR</stp>
        <stp/>
        <stp>Open</stp>
        <stp>ADC</stp>
        <stp>-671</stp>
        <stp>All</stp>
        <stp/>
        <stp/>
        <stp>TRUE</stp>
        <stp>T</stp>
        <tr r="E673" s="1"/>
      </tp>
      <tp>
        <v>4690.75</v>
        <stp/>
        <stp>StudyData</stp>
        <stp>EP</stp>
        <stp>BAR</stp>
        <stp/>
        <stp>Open</stp>
        <stp>ADC</stp>
        <stp>-771</stp>
        <stp>All</stp>
        <stp/>
        <stp/>
        <stp>TRUE</stp>
        <stp>T</stp>
        <tr r="E773" s="1"/>
      </tp>
      <tp>
        <v>4909.5</v>
        <stp/>
        <stp>StudyData</stp>
        <stp>EP</stp>
        <stp>BAR</stp>
        <stp/>
        <stp>High</stp>
        <stp>ADC</stp>
        <stp>-815</stp>
        <stp>All</stp>
        <stp/>
        <stp/>
        <stp>TRUE</stp>
        <stp>T</stp>
        <tr r="F817" s="1"/>
      </tp>
      <tp>
        <v>4935.25</v>
        <stp/>
        <stp>StudyData</stp>
        <stp>EP</stp>
        <stp>BAR</stp>
        <stp/>
        <stp>High</stp>
        <stp>ADC</stp>
        <stp>-915</stp>
        <stp>All</stp>
        <stp/>
        <stp/>
        <stp>TRUE</stp>
        <stp>T</stp>
        <tr r="F917" s="1"/>
      </tp>
      <tp>
        <v>5768.5</v>
        <stp/>
        <stp>StudyData</stp>
        <stp>EP</stp>
        <stp>BAR</stp>
        <stp/>
        <stp>High</stp>
        <stp>ADC</stp>
        <stp>-215</stp>
        <stp>All</stp>
        <stp/>
        <stp/>
        <stp>TRUE</stp>
        <stp>T</stp>
        <tr r="F217" s="1"/>
      </tp>
      <tp>
        <v>5426.25</v>
        <stp/>
        <stp>StudyData</stp>
        <stp>EP</stp>
        <stp>BAR</stp>
        <stp/>
        <stp>High</stp>
        <stp>ADC</stp>
        <stp>-315</stp>
        <stp>All</stp>
        <stp/>
        <stp/>
        <stp>TRUE</stp>
        <stp>T</stp>
        <tr r="F317" s="1"/>
      </tp>
      <tp>
        <v>6207.5</v>
        <stp/>
        <stp>StudyData</stp>
        <stp>EP</stp>
        <stp>BAR</stp>
        <stp/>
        <stp>High</stp>
        <stp>ADC</stp>
        <stp>-115</stp>
        <stp>All</stp>
        <stp/>
        <stp/>
        <stp>TRUE</stp>
        <stp>T</stp>
        <tr r="F117" s="1"/>
      </tp>
      <tp>
        <v>4391.5</v>
        <stp/>
        <stp>StudyData</stp>
        <stp>EP</stp>
        <stp>BAR</stp>
        <stp/>
        <stp>High</stp>
        <stp>ADC</stp>
        <stp>-615</stp>
        <stp>All</stp>
        <stp/>
        <stp/>
        <stp>TRUE</stp>
        <stp>T</stp>
        <tr r="F617" s="1"/>
      </tp>
      <tp>
        <v>4653.75</v>
        <stp/>
        <stp>StudyData</stp>
        <stp>EP</stp>
        <stp>BAR</stp>
        <stp/>
        <stp>High</stp>
        <stp>ADC</stp>
        <stp>-715</stp>
        <stp>All</stp>
        <stp/>
        <stp/>
        <stp>TRUE</stp>
        <stp>T</stp>
        <tr r="F717" s="1"/>
      </tp>
      <tp>
        <v>4666.25</v>
        <stp/>
        <stp>StudyData</stp>
        <stp>EP</stp>
        <stp>BAR</stp>
        <stp/>
        <stp>High</stp>
        <stp>ADC</stp>
        <stp>-415</stp>
        <stp>All</stp>
        <stp/>
        <stp/>
        <stp>TRUE</stp>
        <stp>T</stp>
        <tr r="F417" s="1"/>
      </tp>
      <tp>
        <v>4622.25</v>
        <stp/>
        <stp>StudyData</stp>
        <stp>EP</stp>
        <stp>BAR</stp>
        <stp/>
        <stp>High</stp>
        <stp>ADC</stp>
        <stp>-515</stp>
        <stp>All</stp>
        <stp/>
        <stp/>
        <stp>TRUE</stp>
        <stp>T</stp>
        <tr r="F517" s="1"/>
      </tp>
      <tp>
        <v>5197.25</v>
        <stp/>
        <stp>StudyData</stp>
        <stp>EP</stp>
        <stp>BAR</stp>
        <stp/>
        <stp>Open</stp>
        <stp>ADC</stp>
        <stp>-872</stp>
        <stp>All</stp>
        <stp/>
        <stp/>
        <stp>TRUE</stp>
        <stp>T</stp>
        <tr r="E874" s="1"/>
      </tp>
      <tp>
        <v>4837.25</v>
        <stp/>
        <stp>StudyData</stp>
        <stp>EP</stp>
        <stp>BAR</stp>
        <stp/>
        <stp>Open</stp>
        <stp>ADC</stp>
        <stp>-972</stp>
        <stp>All</stp>
        <stp/>
        <stp/>
        <stp>TRUE</stp>
        <stp>T</stp>
        <tr r="E974" s="1"/>
      </tp>
      <tp>
        <v>5896.25</v>
        <stp/>
        <stp>StudyData</stp>
        <stp>EP</stp>
        <stp>BAR</stp>
        <stp/>
        <stp>Open</stp>
        <stp>ADC</stp>
        <stp>-172</stp>
        <stp>All</stp>
        <stp/>
        <stp/>
        <stp>TRUE</stp>
        <stp>T</stp>
        <tr r="E174" s="1"/>
      </tp>
      <tp>
        <v>5298.25</v>
        <stp/>
        <stp>StudyData</stp>
        <stp>EP</stp>
        <stp>BAR</stp>
        <stp/>
        <stp>Open</stp>
        <stp>ADC</stp>
        <stp>-272</stp>
        <stp>All</stp>
        <stp/>
        <stp/>
        <stp>TRUE</stp>
        <stp>T</stp>
        <tr r="E274" s="1"/>
      </tp>
      <tp>
        <v>4937.5</v>
        <stp/>
        <stp>StudyData</stp>
        <stp>EP</stp>
        <stp>BAR</stp>
        <stp/>
        <stp>Open</stp>
        <stp>ADC</stp>
        <stp>-372</stp>
        <stp>All</stp>
        <stp/>
        <stp/>
        <stp>TRUE</stp>
        <stp>T</stp>
        <tr r="E374" s="1"/>
      </tp>
      <tp>
        <v>4949.75</v>
        <stp/>
        <stp>StudyData</stp>
        <stp>EP</stp>
        <stp>BAR</stp>
        <stp/>
        <stp>Open</stp>
        <stp>ADC</stp>
        <stp>-472</stp>
        <stp>All</stp>
        <stp/>
        <stp/>
        <stp>TRUE</stp>
        <stp>T</stp>
        <tr r="E474" s="1"/>
      </tp>
      <tp>
        <v>4500</v>
        <stp/>
        <stp>StudyData</stp>
        <stp>EP</stp>
        <stp>BAR</stp>
        <stp/>
        <stp>Open</stp>
        <stp>ADC</stp>
        <stp>-572</stp>
        <stp>All</stp>
        <stp/>
        <stp/>
        <stp>TRUE</stp>
        <stp>T</stp>
        <tr r="E574" s="1"/>
      </tp>
      <tp>
        <v>4193</v>
        <stp/>
        <stp>StudyData</stp>
        <stp>EP</stp>
        <stp>BAR</stp>
        <stp/>
        <stp>Open</stp>
        <stp>ADC</stp>
        <stp>-672</stp>
        <stp>All</stp>
        <stp/>
        <stp/>
        <stp>TRUE</stp>
        <stp>T</stp>
        <tr r="E674" s="1"/>
      </tp>
      <tp>
        <v>4834</v>
        <stp/>
        <stp>StudyData</stp>
        <stp>EP</stp>
        <stp>BAR</stp>
        <stp/>
        <stp>Open</stp>
        <stp>ADC</stp>
        <stp>-772</stp>
        <stp>All</stp>
        <stp/>
        <stp/>
        <stp>TRUE</stp>
        <stp>T</stp>
        <tr r="E774" s="1"/>
      </tp>
      <tp>
        <v>4860.25</v>
        <stp/>
        <stp>StudyData</stp>
        <stp>EP</stp>
        <stp>BAR</stp>
        <stp/>
        <stp>High</stp>
        <stp>ADC</stp>
        <stp>-814</stp>
        <stp>All</stp>
        <stp/>
        <stp/>
        <stp>TRUE</stp>
        <stp>T</stp>
        <tr r="F816" s="1"/>
      </tp>
      <tp>
        <v>4892.75</v>
        <stp/>
        <stp>StudyData</stp>
        <stp>EP</stp>
        <stp>BAR</stp>
        <stp/>
        <stp>High</stp>
        <stp>ADC</stp>
        <stp>-914</stp>
        <stp>All</stp>
        <stp/>
        <stp/>
        <stp>TRUE</stp>
        <stp>T</stp>
        <tr r="F916" s="1"/>
      </tp>
      <tp>
        <v>5716.75</v>
        <stp/>
        <stp>StudyData</stp>
        <stp>EP</stp>
        <stp>BAR</stp>
        <stp/>
        <stp>High</stp>
        <stp>ADC</stp>
        <stp>-214</stp>
        <stp>All</stp>
        <stp/>
        <stp/>
        <stp>TRUE</stp>
        <stp>T</stp>
        <tr r="F216" s="1"/>
      </tp>
      <tp>
        <v>5461</v>
        <stp/>
        <stp>StudyData</stp>
        <stp>EP</stp>
        <stp>BAR</stp>
        <stp/>
        <stp>High</stp>
        <stp>ADC</stp>
        <stp>-314</stp>
        <stp>All</stp>
        <stp/>
        <stp/>
        <stp>TRUE</stp>
        <stp>T</stp>
        <tr r="F316" s="1"/>
      </tp>
      <tp>
        <v>6215.75</v>
        <stp/>
        <stp>StudyData</stp>
        <stp>EP</stp>
        <stp>BAR</stp>
        <stp/>
        <stp>High</stp>
        <stp>ADC</stp>
        <stp>-114</stp>
        <stp>All</stp>
        <stp/>
        <stp/>
        <stp>TRUE</stp>
        <stp>T</stp>
        <tr r="F116" s="1"/>
      </tp>
      <tp>
        <v>4359</v>
        <stp/>
        <stp>StudyData</stp>
        <stp>EP</stp>
        <stp>BAR</stp>
        <stp/>
        <stp>High</stp>
        <stp>ADC</stp>
        <stp>-614</stp>
        <stp>All</stp>
        <stp/>
        <stp/>
        <stp>TRUE</stp>
        <stp>T</stp>
        <tr r="F616" s="1"/>
      </tp>
      <tp>
        <v>4686.75</v>
        <stp/>
        <stp>StudyData</stp>
        <stp>EP</stp>
        <stp>BAR</stp>
        <stp/>
        <stp>High</stp>
        <stp>ADC</stp>
        <stp>-714</stp>
        <stp>All</stp>
        <stp/>
        <stp/>
        <stp>TRUE</stp>
        <stp>T</stp>
        <tr r="F716" s="1"/>
      </tp>
      <tp>
        <v>4722.75</v>
        <stp/>
        <stp>StudyData</stp>
        <stp>EP</stp>
        <stp>BAR</stp>
        <stp/>
        <stp>High</stp>
        <stp>ADC</stp>
        <stp>-414</stp>
        <stp>All</stp>
        <stp/>
        <stp/>
        <stp>TRUE</stp>
        <stp>T</stp>
        <tr r="F416" s="1"/>
      </tp>
      <tp>
        <v>4614</v>
        <stp/>
        <stp>StudyData</stp>
        <stp>EP</stp>
        <stp>BAR</stp>
        <stp/>
        <stp>High</stp>
        <stp>ADC</stp>
        <stp>-514</stp>
        <stp>All</stp>
        <stp/>
        <stp/>
        <stp>TRUE</stp>
        <stp>T</stp>
        <tr r="F516" s="1"/>
      </tp>
      <tp>
        <v>5225</v>
        <stp/>
        <stp>StudyData</stp>
        <stp>EP</stp>
        <stp>BAR</stp>
        <stp/>
        <stp>Open</stp>
        <stp>ADC</stp>
        <stp>-873</stp>
        <stp>All</stp>
        <stp/>
        <stp/>
        <stp>TRUE</stp>
        <stp>T</stp>
        <tr r="E875" s="1"/>
      </tp>
      <tp>
        <v>4781.25</v>
        <stp/>
        <stp>StudyData</stp>
        <stp>EP</stp>
        <stp>BAR</stp>
        <stp/>
        <stp>Open</stp>
        <stp>ADC</stp>
        <stp>-973</stp>
        <stp>All</stp>
        <stp/>
        <stp/>
        <stp>TRUE</stp>
        <stp>T</stp>
        <tr r="E975" s="1"/>
      </tp>
      <tp>
        <v>5884.25</v>
        <stp/>
        <stp>StudyData</stp>
        <stp>EP</stp>
        <stp>BAR</stp>
        <stp/>
        <stp>Open</stp>
        <stp>ADC</stp>
        <stp>-173</stp>
        <stp>All</stp>
        <stp/>
        <stp/>
        <stp>TRUE</stp>
        <stp>T</stp>
        <tr r="E175" s="1"/>
      </tp>
      <tp>
        <v>5396.75</v>
        <stp/>
        <stp>StudyData</stp>
        <stp>EP</stp>
        <stp>BAR</stp>
        <stp/>
        <stp>Open</stp>
        <stp>ADC</stp>
        <stp>-273</stp>
        <stp>All</stp>
        <stp/>
        <stp/>
        <stp>TRUE</stp>
        <stp>T</stp>
        <tr r="E275" s="1"/>
      </tp>
      <tp>
        <v>4937.25</v>
        <stp/>
        <stp>StudyData</stp>
        <stp>EP</stp>
        <stp>BAR</stp>
        <stp/>
        <stp>Open</stp>
        <stp>ADC</stp>
        <stp>-373</stp>
        <stp>All</stp>
        <stp/>
        <stp/>
        <stp>TRUE</stp>
        <stp>T</stp>
        <tr r="E375" s="1"/>
      </tp>
      <tp>
        <v>4953.25</v>
        <stp/>
        <stp>StudyData</stp>
        <stp>EP</stp>
        <stp>BAR</stp>
        <stp/>
        <stp>Open</stp>
        <stp>ADC</stp>
        <stp>-473</stp>
        <stp>All</stp>
        <stp/>
        <stp/>
        <stp>TRUE</stp>
        <stp>T</stp>
        <tr r="E475" s="1"/>
      </tp>
      <tp>
        <v>4575.5</v>
        <stp/>
        <stp>StudyData</stp>
        <stp>EP</stp>
        <stp>BAR</stp>
        <stp/>
        <stp>Open</stp>
        <stp>ADC</stp>
        <stp>-573</stp>
        <stp>All</stp>
        <stp/>
        <stp/>
        <stp>TRUE</stp>
        <stp>T</stp>
        <tr r="E575" s="1"/>
      </tp>
      <tp>
        <v>4192.5</v>
        <stp/>
        <stp>StudyData</stp>
        <stp>EP</stp>
        <stp>BAR</stp>
        <stp/>
        <stp>Open</stp>
        <stp>ADC</stp>
        <stp>-673</stp>
        <stp>All</stp>
        <stp/>
        <stp/>
        <stp>TRUE</stp>
        <stp>T</stp>
        <tr r="E675" s="1"/>
      </tp>
      <tp>
        <v>4715.5</v>
        <stp/>
        <stp>StudyData</stp>
        <stp>EP</stp>
        <stp>BAR</stp>
        <stp/>
        <stp>Open</stp>
        <stp>ADC</stp>
        <stp>-773</stp>
        <stp>All</stp>
        <stp/>
        <stp/>
        <stp>TRUE</stp>
        <stp>T</stp>
        <tr r="E775" s="1"/>
      </tp>
      <tp>
        <v>4810</v>
        <stp/>
        <stp>StudyData</stp>
        <stp>EP</stp>
        <stp>BAR</stp>
        <stp/>
        <stp>High</stp>
        <stp>ADC</stp>
        <stp>-813</stp>
        <stp>All</stp>
        <stp/>
        <stp/>
        <stp>TRUE</stp>
        <stp>T</stp>
        <tr r="F815" s="1"/>
      </tp>
      <tp>
        <v>4892.5</v>
        <stp/>
        <stp>StudyData</stp>
        <stp>EP</stp>
        <stp>BAR</stp>
        <stp/>
        <stp>High</stp>
        <stp>ADC</stp>
        <stp>-913</stp>
        <stp>All</stp>
        <stp/>
        <stp/>
        <stp>TRUE</stp>
        <stp>T</stp>
        <tr r="F915" s="1"/>
      </tp>
      <tp>
        <v>5711.75</v>
        <stp/>
        <stp>StudyData</stp>
        <stp>EP</stp>
        <stp>BAR</stp>
        <stp/>
        <stp>High</stp>
        <stp>ADC</stp>
        <stp>-213</stp>
        <stp>All</stp>
        <stp/>
        <stp/>
        <stp>TRUE</stp>
        <stp>T</stp>
        <tr r="F215" s="1"/>
      </tp>
      <tp>
        <v>5469.5</v>
        <stp/>
        <stp>StudyData</stp>
        <stp>EP</stp>
        <stp>BAR</stp>
        <stp/>
        <stp>High</stp>
        <stp>ADC</stp>
        <stp>-313</stp>
        <stp>All</stp>
        <stp/>
        <stp/>
        <stp>TRUE</stp>
        <stp>T</stp>
        <tr r="F315" s="1"/>
      </tp>
      <tp>
        <v>6204.75</v>
        <stp/>
        <stp>StudyData</stp>
        <stp>EP</stp>
        <stp>BAR</stp>
        <stp/>
        <stp>High</stp>
        <stp>ADC</stp>
        <stp>-113</stp>
        <stp>All</stp>
        <stp/>
        <stp/>
        <stp>TRUE</stp>
        <stp>T</stp>
        <tr r="F115" s="1"/>
      </tp>
      <tp>
        <v>4411.25</v>
        <stp/>
        <stp>StudyData</stp>
        <stp>EP</stp>
        <stp>BAR</stp>
        <stp/>
        <stp>High</stp>
        <stp>ADC</stp>
        <stp>-613</stp>
        <stp>All</stp>
        <stp/>
        <stp/>
        <stp>TRUE</stp>
        <stp>T</stp>
        <tr r="F615" s="1"/>
      </tp>
      <tp>
        <v>4690</v>
        <stp/>
        <stp>StudyData</stp>
        <stp>EP</stp>
        <stp>BAR</stp>
        <stp/>
        <stp>High</stp>
        <stp>ADC</stp>
        <stp>-713</stp>
        <stp>All</stp>
        <stp/>
        <stp/>
        <stp>TRUE</stp>
        <stp>T</stp>
        <tr r="F715" s="1"/>
      </tp>
      <tp>
        <v>4740</v>
        <stp/>
        <stp>StudyData</stp>
        <stp>EP</stp>
        <stp>BAR</stp>
        <stp/>
        <stp>High</stp>
        <stp>ADC</stp>
        <stp>-413</stp>
        <stp>All</stp>
        <stp/>
        <stp/>
        <stp>TRUE</stp>
        <stp>T</stp>
        <tr r="F415" s="1"/>
      </tp>
      <tp>
        <v>4609.25</v>
        <stp/>
        <stp>StudyData</stp>
        <stp>EP</stp>
        <stp>BAR</stp>
        <stp/>
        <stp>High</stp>
        <stp>ADC</stp>
        <stp>-513</stp>
        <stp>All</stp>
        <stp/>
        <stp/>
        <stp>TRUE</stp>
        <stp>T</stp>
        <tr r="F515" s="1"/>
      </tp>
      <tp>
        <v>5223</v>
        <stp/>
        <stp>StudyData</stp>
        <stp>EP</stp>
        <stp>BAR</stp>
        <stp/>
        <stp>Open</stp>
        <stp>ADC</stp>
        <stp>-874</stp>
        <stp>All</stp>
        <stp/>
        <stp/>
        <stp>TRUE</stp>
        <stp>T</stp>
        <tr r="E876" s="1"/>
      </tp>
      <tp>
        <v>4838.5</v>
        <stp/>
        <stp>StudyData</stp>
        <stp>EP</stp>
        <stp>BAR</stp>
        <stp/>
        <stp>Open</stp>
        <stp>ADC</stp>
        <stp>-974</stp>
        <stp>All</stp>
        <stp/>
        <stp/>
        <stp>TRUE</stp>
        <stp>T</stp>
        <tr r="E976" s="1"/>
      </tp>
      <tp>
        <v>5898.25</v>
        <stp/>
        <stp>StudyData</stp>
        <stp>EP</stp>
        <stp>BAR</stp>
        <stp/>
        <stp>Open</stp>
        <stp>ADC</stp>
        <stp>-174</stp>
        <stp>All</stp>
        <stp/>
        <stp/>
        <stp>TRUE</stp>
        <stp>T</stp>
        <tr r="E176" s="1"/>
      </tp>
      <tp>
        <v>5388.5</v>
        <stp/>
        <stp>StudyData</stp>
        <stp>EP</stp>
        <stp>BAR</stp>
        <stp/>
        <stp>Open</stp>
        <stp>ADC</stp>
        <stp>-274</stp>
        <stp>All</stp>
        <stp/>
        <stp/>
        <stp>TRUE</stp>
        <stp>T</stp>
        <tr r="E276" s="1"/>
      </tp>
      <tp>
        <v>4967.5</v>
        <stp/>
        <stp>StudyData</stp>
        <stp>EP</stp>
        <stp>BAR</stp>
        <stp/>
        <stp>Open</stp>
        <stp>ADC</stp>
        <stp>-374</stp>
        <stp>All</stp>
        <stp/>
        <stp/>
        <stp>TRUE</stp>
        <stp>T</stp>
        <tr r="E376" s="1"/>
      </tp>
      <tp>
        <v>4924.25</v>
        <stp/>
        <stp>StudyData</stp>
        <stp>EP</stp>
        <stp>BAR</stp>
        <stp/>
        <stp>Open</stp>
        <stp>ADC</stp>
        <stp>-474</stp>
        <stp>All</stp>
        <stp/>
        <stp/>
        <stp>TRUE</stp>
        <stp>T</stp>
        <tr r="E476" s="1"/>
      </tp>
      <tp>
        <v>4588</v>
        <stp/>
        <stp>StudyData</stp>
        <stp>EP</stp>
        <stp>BAR</stp>
        <stp/>
        <stp>Open</stp>
        <stp>ADC</stp>
        <stp>-574</stp>
        <stp>All</stp>
        <stp/>
        <stp/>
        <stp>TRUE</stp>
        <stp>T</stp>
        <tr r="E576" s="1"/>
      </tp>
      <tp>
        <v>4229.75</v>
        <stp/>
        <stp>StudyData</stp>
        <stp>EP</stp>
        <stp>BAR</stp>
        <stp/>
        <stp>Open</stp>
        <stp>ADC</stp>
        <stp>-674</stp>
        <stp>All</stp>
        <stp/>
        <stp/>
        <stp>TRUE</stp>
        <stp>T</stp>
        <tr r="E676" s="1"/>
      </tp>
      <tp>
        <v>4689.75</v>
        <stp/>
        <stp>StudyData</stp>
        <stp>EP</stp>
        <stp>BAR</stp>
        <stp/>
        <stp>Open</stp>
        <stp>ADC</stp>
        <stp>-774</stp>
        <stp>All</stp>
        <stp/>
        <stp/>
        <stp>TRUE</stp>
        <stp>T</stp>
        <tr r="E776" s="1"/>
      </tp>
      <tp>
        <v>4833.25</v>
        <stp/>
        <stp>StudyData</stp>
        <stp>EP</stp>
        <stp>BAR</stp>
        <stp/>
        <stp>High</stp>
        <stp>ADC</stp>
        <stp>-812</stp>
        <stp>All</stp>
        <stp/>
        <stp/>
        <stp>TRUE</stp>
        <stp>T</stp>
        <tr r="F814" s="1"/>
      </tp>
      <tp>
        <v>4965</v>
        <stp/>
        <stp>StudyData</stp>
        <stp>EP</stp>
        <stp>BAR</stp>
        <stp/>
        <stp>High</stp>
        <stp>ADC</stp>
        <stp>-912</stp>
        <stp>All</stp>
        <stp/>
        <stp/>
        <stp>TRUE</stp>
        <stp>T</stp>
        <tr r="F914" s="1"/>
      </tp>
      <tp>
        <v>5718</v>
        <stp/>
        <stp>StudyData</stp>
        <stp>EP</stp>
        <stp>BAR</stp>
        <stp/>
        <stp>High</stp>
        <stp>ADC</stp>
        <stp>-212</stp>
        <stp>All</stp>
        <stp/>
        <stp/>
        <stp>TRUE</stp>
        <stp>T</stp>
        <tr r="F214" s="1"/>
      </tp>
      <tp>
        <v>5447.25</v>
        <stp/>
        <stp>StudyData</stp>
        <stp>EP</stp>
        <stp>BAR</stp>
        <stp/>
        <stp>High</stp>
        <stp>ADC</stp>
        <stp>-312</stp>
        <stp>All</stp>
        <stp/>
        <stp/>
        <stp>TRUE</stp>
        <stp>T</stp>
        <tr r="F314" s="1"/>
      </tp>
      <tp>
        <v>6200</v>
        <stp/>
        <stp>StudyData</stp>
        <stp>EP</stp>
        <stp>BAR</stp>
        <stp/>
        <stp>High</stp>
        <stp>ADC</stp>
        <stp>-112</stp>
        <stp>All</stp>
        <stp/>
        <stp/>
        <stp>TRUE</stp>
        <stp>T</stp>
        <tr r="F114" s="1"/>
      </tp>
      <tp>
        <v>4412.25</v>
        <stp/>
        <stp>StudyData</stp>
        <stp>EP</stp>
        <stp>BAR</stp>
        <stp/>
        <stp>High</stp>
        <stp>ADC</stp>
        <stp>-612</stp>
        <stp>All</stp>
        <stp/>
        <stp/>
        <stp>TRUE</stp>
        <stp>T</stp>
        <tr r="F614" s="1"/>
      </tp>
      <tp>
        <v>4685.75</v>
        <stp/>
        <stp>StudyData</stp>
        <stp>EP</stp>
        <stp>BAR</stp>
        <stp/>
        <stp>High</stp>
        <stp>ADC</stp>
        <stp>-712</stp>
        <stp>All</stp>
        <stp/>
        <stp/>
        <stp>TRUE</stp>
        <stp>T</stp>
        <tr r="F714" s="1"/>
      </tp>
      <tp>
        <v>4783.25</v>
        <stp/>
        <stp>StudyData</stp>
        <stp>EP</stp>
        <stp>BAR</stp>
        <stp/>
        <stp>High</stp>
        <stp>ADC</stp>
        <stp>-412</stp>
        <stp>All</stp>
        <stp/>
        <stp/>
        <stp>TRUE</stp>
        <stp>T</stp>
        <tr r="F414" s="1"/>
      </tp>
      <tp>
        <v>4636.75</v>
        <stp/>
        <stp>StudyData</stp>
        <stp>EP</stp>
        <stp>BAR</stp>
        <stp/>
        <stp>High</stp>
        <stp>ADC</stp>
        <stp>-512</stp>
        <stp>All</stp>
        <stp/>
        <stp/>
        <stp>TRUE</stp>
        <stp>T</stp>
        <tr r="F514" s="1"/>
      </tp>
      <tp>
        <v>5122</v>
        <stp/>
        <stp>StudyData</stp>
        <stp>EP</stp>
        <stp>BAR</stp>
        <stp/>
        <stp>Open</stp>
        <stp>ADC</stp>
        <stp>-875</stp>
        <stp>All</stp>
        <stp/>
        <stp/>
        <stp>TRUE</stp>
        <stp>T</stp>
        <tr r="E877" s="1"/>
      </tp>
      <tp>
        <v>4866.25</v>
        <stp/>
        <stp>StudyData</stp>
        <stp>EP</stp>
        <stp>BAR</stp>
        <stp/>
        <stp>Open</stp>
        <stp>ADC</stp>
        <stp>-975</stp>
        <stp>All</stp>
        <stp/>
        <stp/>
        <stp>TRUE</stp>
        <stp>T</stp>
        <tr r="E977" s="1"/>
      </tp>
      <tp>
        <v>5815.25</v>
        <stp/>
        <stp>StudyData</stp>
        <stp>EP</stp>
        <stp>BAR</stp>
        <stp/>
        <stp>Open</stp>
        <stp>ADC</stp>
        <stp>-175</stp>
        <stp>All</stp>
        <stp/>
        <stp/>
        <stp>TRUE</stp>
        <stp>T</stp>
        <tr r="E177" s="1"/>
      </tp>
      <tp>
        <v>5380.25</v>
        <stp/>
        <stp>StudyData</stp>
        <stp>EP</stp>
        <stp>BAR</stp>
        <stp/>
        <stp>Open</stp>
        <stp>ADC</stp>
        <stp>-275</stp>
        <stp>All</stp>
        <stp/>
        <stp/>
        <stp>TRUE</stp>
        <stp>T</stp>
        <tr r="E277" s="1"/>
      </tp>
      <tp>
        <v>4936</v>
        <stp/>
        <stp>StudyData</stp>
        <stp>EP</stp>
        <stp>BAR</stp>
        <stp/>
        <stp>Open</stp>
        <stp>ADC</stp>
        <stp>-375</stp>
        <stp>All</stp>
        <stp/>
        <stp/>
        <stp>TRUE</stp>
        <stp>T</stp>
        <tr r="E377" s="1"/>
      </tp>
      <tp>
        <v>4884.75</v>
        <stp/>
        <stp>StudyData</stp>
        <stp>EP</stp>
        <stp>BAR</stp>
        <stp/>
        <stp>Open</stp>
        <stp>ADC</stp>
        <stp>-475</stp>
        <stp>All</stp>
        <stp/>
        <stp/>
        <stp>TRUE</stp>
        <stp>T</stp>
        <tr r="E477" s="1"/>
      </tp>
      <tp>
        <v>4651.5</v>
        <stp/>
        <stp>StudyData</stp>
        <stp>EP</stp>
        <stp>BAR</stp>
        <stp/>
        <stp>Open</stp>
        <stp>ADC</stp>
        <stp>-575</stp>
        <stp>All</stp>
        <stp/>
        <stp/>
        <stp>TRUE</stp>
        <stp>T</stp>
        <tr r="E577" s="1"/>
      </tp>
      <tp>
        <v>4301.75</v>
        <stp/>
        <stp>StudyData</stp>
        <stp>EP</stp>
        <stp>BAR</stp>
        <stp/>
        <stp>Open</stp>
        <stp>ADC</stp>
        <stp>-675</stp>
        <stp>All</stp>
        <stp/>
        <stp/>
        <stp>TRUE</stp>
        <stp>T</stp>
        <tr r="E677" s="1"/>
      </tp>
      <tp>
        <v>4688.25</v>
        <stp/>
        <stp>StudyData</stp>
        <stp>EP</stp>
        <stp>BAR</stp>
        <stp/>
        <stp>Open</stp>
        <stp>ADC</stp>
        <stp>-775</stp>
        <stp>All</stp>
        <stp/>
        <stp/>
        <stp>TRUE</stp>
        <stp>T</stp>
        <tr r="E777" s="1"/>
      </tp>
      <tp>
        <v>4817.25</v>
        <stp/>
        <stp>StudyData</stp>
        <stp>EP</stp>
        <stp>BAR</stp>
        <stp/>
        <stp>High</stp>
        <stp>ADC</stp>
        <stp>-811</stp>
        <stp>All</stp>
        <stp/>
        <stp/>
        <stp>TRUE</stp>
        <stp>T</stp>
        <tr r="F813" s="1"/>
      </tp>
      <tp>
        <v>4995.25</v>
        <stp/>
        <stp>StudyData</stp>
        <stp>EP</stp>
        <stp>BAR</stp>
        <stp/>
        <stp>High</stp>
        <stp>ADC</stp>
        <stp>-911</stp>
        <stp>All</stp>
        <stp/>
        <stp/>
        <stp>TRUE</stp>
        <stp>T</stp>
        <tr r="F913" s="1"/>
      </tp>
      <tp>
        <v>5711</v>
        <stp/>
        <stp>StudyData</stp>
        <stp>EP</stp>
        <stp>BAR</stp>
        <stp/>
        <stp>High</stp>
        <stp>ADC</stp>
        <stp>-211</stp>
        <stp>All</stp>
        <stp/>
        <stp/>
        <stp>TRUE</stp>
        <stp>T</stp>
        <tr r="F213" s="1"/>
      </tp>
      <tp>
        <v>5446.25</v>
        <stp/>
        <stp>StudyData</stp>
        <stp>EP</stp>
        <stp>BAR</stp>
        <stp/>
        <stp>High</stp>
        <stp>ADC</stp>
        <stp>-311</stp>
        <stp>All</stp>
        <stp/>
        <stp/>
        <stp>TRUE</stp>
        <stp>T</stp>
        <tr r="F313" s="1"/>
      </tp>
      <tp>
        <v>6057.25</v>
        <stp/>
        <stp>StudyData</stp>
        <stp>EP</stp>
        <stp>BAR</stp>
        <stp/>
        <stp>High</stp>
        <stp>ADC</stp>
        <stp>-111</stp>
        <stp>All</stp>
        <stp/>
        <stp/>
        <stp>TRUE</stp>
        <stp>T</stp>
        <tr r="F113" s="1"/>
      </tp>
      <tp>
        <v>4365</v>
        <stp/>
        <stp>StudyData</stp>
        <stp>EP</stp>
        <stp>BAR</stp>
        <stp/>
        <stp>High</stp>
        <stp>ADC</stp>
        <stp>-611</stp>
        <stp>All</stp>
        <stp/>
        <stp/>
        <stp>TRUE</stp>
        <stp>T</stp>
        <tr r="F613" s="1"/>
      </tp>
      <tp>
        <v>4712.75</v>
        <stp/>
        <stp>StudyData</stp>
        <stp>EP</stp>
        <stp>BAR</stp>
        <stp/>
        <stp>High</stp>
        <stp>ADC</stp>
        <stp>-711</stp>
        <stp>All</stp>
        <stp/>
        <stp/>
        <stp>TRUE</stp>
        <stp>T</stp>
        <tr r="F713" s="1"/>
      </tp>
      <tp>
        <v>4784</v>
        <stp/>
        <stp>StudyData</stp>
        <stp>EP</stp>
        <stp>BAR</stp>
        <stp/>
        <stp>High</stp>
        <stp>ADC</stp>
        <stp>-411</stp>
        <stp>All</stp>
        <stp/>
        <stp/>
        <stp>TRUE</stp>
        <stp>T</stp>
        <tr r="F413" s="1"/>
      </tp>
      <tp>
        <v>4673.5</v>
        <stp/>
        <stp>StudyData</stp>
        <stp>EP</stp>
        <stp>BAR</stp>
        <stp/>
        <stp>High</stp>
        <stp>ADC</stp>
        <stp>-511</stp>
        <stp>All</stp>
        <stp/>
        <stp/>
        <stp>TRUE</stp>
        <stp>T</stp>
        <tr r="F513" s="1"/>
      </tp>
      <tp>
        <v>5070</v>
        <stp/>
        <stp>StudyData</stp>
        <stp>EP</stp>
        <stp>BAR</stp>
        <stp/>
        <stp>Open</stp>
        <stp>ADC</stp>
        <stp>-876</stp>
        <stp>All</stp>
        <stp/>
        <stp/>
        <stp>TRUE</stp>
        <stp>T</stp>
        <tr r="E878" s="1"/>
      </tp>
      <tp>
        <v>4885</v>
        <stp/>
        <stp>StudyData</stp>
        <stp>EP</stp>
        <stp>BAR</stp>
        <stp/>
        <stp>Open</stp>
        <stp>ADC</stp>
        <stp>-976</stp>
        <stp>All</stp>
        <stp/>
        <stp/>
        <stp>TRUE</stp>
        <stp>T</stp>
        <tr r="E978" s="1"/>
      </tp>
      <tp>
        <v>5823.25</v>
        <stp/>
        <stp>StudyData</stp>
        <stp>EP</stp>
        <stp>BAR</stp>
        <stp/>
        <stp>Open</stp>
        <stp>ADC</stp>
        <stp>-176</stp>
        <stp>All</stp>
        <stp/>
        <stp/>
        <stp>TRUE</stp>
        <stp>T</stp>
        <tr r="E178" s="1"/>
      </tp>
      <tp>
        <v>5318.25</v>
        <stp/>
        <stp>StudyData</stp>
        <stp>EP</stp>
        <stp>BAR</stp>
        <stp/>
        <stp>Open</stp>
        <stp>ADC</stp>
        <stp>-276</stp>
        <stp>All</stp>
        <stp/>
        <stp/>
        <stp>TRUE</stp>
        <stp>T</stp>
        <tr r="E278" s="1"/>
      </tp>
      <tp>
        <v>4926.5</v>
        <stp/>
        <stp>StudyData</stp>
        <stp>EP</stp>
        <stp>BAR</stp>
        <stp/>
        <stp>Open</stp>
        <stp>ADC</stp>
        <stp>-376</stp>
        <stp>All</stp>
        <stp/>
        <stp/>
        <stp>TRUE</stp>
        <stp>T</stp>
        <tr r="E378" s="1"/>
      </tp>
      <tp>
        <v>4859.5</v>
        <stp/>
        <stp>StudyData</stp>
        <stp>EP</stp>
        <stp>BAR</stp>
        <stp/>
        <stp>Open</stp>
        <stp>ADC</stp>
        <stp>-476</stp>
        <stp>All</stp>
        <stp/>
        <stp/>
        <stp>TRUE</stp>
        <stp>T</stp>
        <tr r="E478" s="1"/>
      </tp>
      <tp>
        <v>4633.75</v>
        <stp/>
        <stp>StudyData</stp>
        <stp>EP</stp>
        <stp>BAR</stp>
        <stp/>
        <stp>Open</stp>
        <stp>ADC</stp>
        <stp>-576</stp>
        <stp>All</stp>
        <stp/>
        <stp/>
        <stp>TRUE</stp>
        <stp>T</stp>
        <tr r="E578" s="1"/>
      </tp>
      <tp>
        <v>4318.5</v>
        <stp/>
        <stp>StudyData</stp>
        <stp>EP</stp>
        <stp>BAR</stp>
        <stp/>
        <stp>Open</stp>
        <stp>ADC</stp>
        <stp>-676</stp>
        <stp>All</stp>
        <stp/>
        <stp/>
        <stp>TRUE</stp>
        <stp>T</stp>
        <tr r="E678" s="1"/>
      </tp>
      <tp>
        <v>4788.25</v>
        <stp/>
        <stp>StudyData</stp>
        <stp>EP</stp>
        <stp>BAR</stp>
        <stp/>
        <stp>Open</stp>
        <stp>ADC</stp>
        <stp>-776</stp>
        <stp>All</stp>
        <stp/>
        <stp/>
        <stp>TRUE</stp>
        <stp>T</stp>
        <tr r="E778" s="1"/>
      </tp>
      <tp>
        <v>4871</v>
        <stp/>
        <stp>StudyData</stp>
        <stp>EP</stp>
        <stp>BAR</stp>
        <stp/>
        <stp>High</stp>
        <stp>ADC</stp>
        <stp>-810</stp>
        <stp>All</stp>
        <stp/>
        <stp/>
        <stp>TRUE</stp>
        <stp>T</stp>
        <tr r="F812" s="1"/>
      </tp>
      <tp>
        <v>5007.5</v>
        <stp/>
        <stp>StudyData</stp>
        <stp>EP</stp>
        <stp>BAR</stp>
        <stp/>
        <stp>High</stp>
        <stp>ADC</stp>
        <stp>-910</stp>
        <stp>All</stp>
        <stp/>
        <stp/>
        <stp>TRUE</stp>
        <stp>T</stp>
        <tr r="F912" s="1"/>
      </tp>
      <tp>
        <v>5772</v>
        <stp/>
        <stp>StudyData</stp>
        <stp>EP</stp>
        <stp>BAR</stp>
        <stp/>
        <stp>High</stp>
        <stp>ADC</stp>
        <stp>-210</stp>
        <stp>All</stp>
        <stp/>
        <stp/>
        <stp>TRUE</stp>
        <stp>T</stp>
        <tr r="F212" s="1"/>
      </tp>
      <tp>
        <v>5482.25</v>
        <stp/>
        <stp>StudyData</stp>
        <stp>EP</stp>
        <stp>BAR</stp>
        <stp/>
        <stp>High</stp>
        <stp>ADC</stp>
        <stp>-310</stp>
        <stp>All</stp>
        <stp/>
        <stp/>
        <stp>TRUE</stp>
        <stp>T</stp>
        <tr r="F312" s="1"/>
      </tp>
      <tp>
        <v>6102.75</v>
        <stp/>
        <stp>StudyData</stp>
        <stp>EP</stp>
        <stp>BAR</stp>
        <stp/>
        <stp>High</stp>
        <stp>ADC</stp>
        <stp>-110</stp>
        <stp>All</stp>
        <stp/>
        <stp/>
        <stp>TRUE</stp>
        <stp>T</stp>
        <tr r="F112" s="1"/>
      </tp>
      <tp>
        <v>4393</v>
        <stp/>
        <stp>StudyData</stp>
        <stp>EP</stp>
        <stp>BAR</stp>
        <stp/>
        <stp>High</stp>
        <stp>ADC</stp>
        <stp>-610</stp>
        <stp>All</stp>
        <stp/>
        <stp/>
        <stp>TRUE</stp>
        <stp>T</stp>
        <tr r="F612" s="1"/>
      </tp>
      <tp>
        <v>4716</v>
        <stp/>
        <stp>StudyData</stp>
        <stp>EP</stp>
        <stp>BAR</stp>
        <stp/>
        <stp>High</stp>
        <stp>ADC</stp>
        <stp>-710</stp>
        <stp>All</stp>
        <stp/>
        <stp/>
        <stp>TRUE</stp>
        <stp>T</stp>
        <tr r="F712" s="1"/>
      </tp>
      <tp>
        <v>4794.75</v>
        <stp/>
        <stp>StudyData</stp>
        <stp>EP</stp>
        <stp>BAR</stp>
        <stp/>
        <stp>High</stp>
        <stp>ADC</stp>
        <stp>-410</stp>
        <stp>All</stp>
        <stp/>
        <stp/>
        <stp>TRUE</stp>
        <stp>T</stp>
        <tr r="F412" s="1"/>
      </tp>
      <tp>
        <v>4685</v>
        <stp/>
        <stp>StudyData</stp>
        <stp>EP</stp>
        <stp>BAR</stp>
        <stp/>
        <stp>High</stp>
        <stp>ADC</stp>
        <stp>-510</stp>
        <stp>All</stp>
        <stp/>
        <stp/>
        <stp>TRUE</stp>
        <stp>T</stp>
        <tr r="F512" s="1"/>
      </tp>
      <tp>
        <v>5115</v>
        <stp/>
        <stp>StudyData</stp>
        <stp>EP</stp>
        <stp>BAR</stp>
        <stp/>
        <stp>Open</stp>
        <stp>ADC</stp>
        <stp>-877</stp>
        <stp>All</stp>
        <stp/>
        <stp/>
        <stp>TRUE</stp>
        <stp>T</stp>
        <tr r="E879" s="1"/>
      </tp>
      <tp>
        <v>4878</v>
        <stp/>
        <stp>StudyData</stp>
        <stp>EP</stp>
        <stp>BAR</stp>
        <stp/>
        <stp>Open</stp>
        <stp>ADC</stp>
        <stp>-977</stp>
        <stp>All</stp>
        <stp/>
        <stp/>
        <stp>TRUE</stp>
        <stp>T</stp>
        <tr r="E979" s="1"/>
      </tp>
      <tp>
        <v>5816.5</v>
        <stp/>
        <stp>StudyData</stp>
        <stp>EP</stp>
        <stp>BAR</stp>
        <stp/>
        <stp>Open</stp>
        <stp>ADC</stp>
        <stp>-177</stp>
        <stp>All</stp>
        <stp/>
        <stp/>
        <stp>TRUE</stp>
        <stp>T</stp>
        <tr r="E179" s="1"/>
      </tp>
      <tp>
        <v>5363.5</v>
        <stp/>
        <stp>StudyData</stp>
        <stp>EP</stp>
        <stp>BAR</stp>
        <stp/>
        <stp>Open</stp>
        <stp>ADC</stp>
        <stp>-277</stp>
        <stp>All</stp>
        <stp/>
        <stp/>
        <stp>TRUE</stp>
        <stp>T</stp>
        <tr r="E279" s="1"/>
      </tp>
      <tp>
        <v>4928.25</v>
        <stp/>
        <stp>StudyData</stp>
        <stp>EP</stp>
        <stp>BAR</stp>
        <stp/>
        <stp>Open</stp>
        <stp>ADC</stp>
        <stp>-377</stp>
        <stp>All</stp>
        <stp/>
        <stp/>
        <stp>TRUE</stp>
        <stp>T</stp>
        <tr r="E379" s="1"/>
      </tp>
      <tp>
        <v>4851.25</v>
        <stp/>
        <stp>StudyData</stp>
        <stp>EP</stp>
        <stp>BAR</stp>
        <stp/>
        <stp>Open</stp>
        <stp>ADC</stp>
        <stp>-477</stp>
        <stp>All</stp>
        <stp/>
        <stp/>
        <stp>TRUE</stp>
        <stp>T</stp>
        <tr r="E479" s="1"/>
      </tp>
      <tp>
        <v>4642.25</v>
        <stp/>
        <stp>StudyData</stp>
        <stp>EP</stp>
        <stp>BAR</stp>
        <stp/>
        <stp>Open</stp>
        <stp>ADC</stp>
        <stp>-577</stp>
        <stp>All</stp>
        <stp/>
        <stp/>
        <stp>TRUE</stp>
        <stp>T</stp>
        <tr r="E579" s="1"/>
      </tp>
      <tp>
        <v>4403.25</v>
        <stp/>
        <stp>StudyData</stp>
        <stp>EP</stp>
        <stp>BAR</stp>
        <stp/>
        <stp>Open</stp>
        <stp>ADC</stp>
        <stp>-677</stp>
        <stp>All</stp>
        <stp/>
        <stp/>
        <stp>TRUE</stp>
        <stp>T</stp>
        <tr r="E679" s="1"/>
      </tp>
      <tp>
        <v>4757.25</v>
        <stp/>
        <stp>StudyData</stp>
        <stp>EP</stp>
        <stp>BAR</stp>
        <stp/>
        <stp>Open</stp>
        <stp>ADC</stp>
        <stp>-777</stp>
        <stp>All</stp>
        <stp/>
        <stp/>
        <stp>TRUE</stp>
        <stp>T</stp>
        <tr r="E779" s="1"/>
      </tp>
      <tp>
        <v>4616.5</v>
        <stp/>
        <stp>StudyData</stp>
        <stp>EP</stp>
        <stp>BAR</stp>
        <stp/>
        <stp>Close</stp>
        <stp>ADC</stp>
        <stp>-508</stp>
        <stp>All</stp>
        <stp/>
        <stp/>
        <stp>TRUE</stp>
        <stp>T</stp>
        <tr r="H510" s="1"/>
      </tp>
      <tp>
        <v>4765.25</v>
        <stp/>
        <stp>StudyData</stp>
        <stp>EP</stp>
        <stp>BAR</stp>
        <stp/>
        <stp>Close</stp>
        <stp>ADC</stp>
        <stp>-408</stp>
        <stp>All</stp>
        <stp/>
        <stp/>
        <stp>TRUE</stp>
        <stp>T</stp>
        <tr r="H410" s="1"/>
      </tp>
      <tp>
        <v>4684.5</v>
        <stp/>
        <stp>StudyData</stp>
        <stp>EP</stp>
        <stp>BAR</stp>
        <stp/>
        <stp>Close</stp>
        <stp>ADC</stp>
        <stp>-708</stp>
        <stp>All</stp>
        <stp/>
        <stp/>
        <stp>TRUE</stp>
        <stp>T</stp>
        <tr r="H710" s="1"/>
      </tp>
      <tp>
        <v>4364.25</v>
        <stp/>
        <stp>StudyData</stp>
        <stp>EP</stp>
        <stp>BAR</stp>
        <stp/>
        <stp>Close</stp>
        <stp>ADC</stp>
        <stp>-608</stp>
        <stp>All</stp>
        <stp/>
        <stp/>
        <stp>TRUE</stp>
        <stp>T</stp>
        <tr r="H610" s="1"/>
      </tp>
      <tp>
        <v>6150</v>
        <stp/>
        <stp>StudyData</stp>
        <stp>EP</stp>
        <stp>BAR</stp>
        <stp/>
        <stp>Close</stp>
        <stp>ADC</stp>
        <stp>-108</stp>
        <stp>All</stp>
        <stp/>
        <stp/>
        <stp>TRUE</stp>
        <stp>T</stp>
        <tr r="H110" s="1"/>
      </tp>
      <tp>
        <v>5434</v>
        <stp/>
        <stp>StudyData</stp>
        <stp>EP</stp>
        <stp>BAR</stp>
        <stp/>
        <stp>Close</stp>
        <stp>ADC</stp>
        <stp>-308</stp>
        <stp>All</stp>
        <stp/>
        <stp/>
        <stp>TRUE</stp>
        <stp>T</stp>
        <tr r="H310" s="1"/>
      </tp>
      <tp>
        <v>5559.5</v>
        <stp/>
        <stp>StudyData</stp>
        <stp>EP</stp>
        <stp>BAR</stp>
        <stp/>
        <stp>Close</stp>
        <stp>ADC</stp>
        <stp>-208</stp>
        <stp>All</stp>
        <stp/>
        <stp/>
        <stp>TRUE</stp>
        <stp>T</stp>
        <tr r="H210" s="1"/>
      </tp>
      <tp>
        <v>5055.75</v>
        <stp/>
        <stp>StudyData</stp>
        <stp>EP</stp>
        <stp>BAR</stp>
        <stp/>
        <stp>Close</stp>
        <stp>ADC</stp>
        <stp>-908</stp>
        <stp>All</stp>
        <stp/>
        <stp/>
        <stp>TRUE</stp>
        <stp>T</stp>
        <tr r="H910" s="1"/>
      </tp>
      <tp>
        <v>4798</v>
        <stp/>
        <stp>StudyData</stp>
        <stp>EP</stp>
        <stp>BAR</stp>
        <stp/>
        <stp>Close</stp>
        <stp>ADC</stp>
        <stp>-808</stp>
        <stp>All</stp>
        <stp/>
        <stp/>
        <stp>TRUE</stp>
        <stp>T</stp>
        <tr r="H810" s="1"/>
      </tp>
      <tp>
        <v>4662.75</v>
        <stp/>
        <stp>StudyData</stp>
        <stp>EP</stp>
        <stp>BAR</stp>
        <stp/>
        <stp>Close</stp>
        <stp>ADC</stp>
        <stp>-509</stp>
        <stp>All</stp>
        <stp/>
        <stp/>
        <stp>TRUE</stp>
        <stp>T</stp>
        <tr r="H511" s="1"/>
      </tp>
      <tp>
        <v>4721.5</v>
        <stp/>
        <stp>StudyData</stp>
        <stp>EP</stp>
        <stp>BAR</stp>
        <stp/>
        <stp>Close</stp>
        <stp>ADC</stp>
        <stp>-409</stp>
        <stp>All</stp>
        <stp/>
        <stp/>
        <stp>TRUE</stp>
        <stp>T</stp>
        <tr r="H411" s="1"/>
      </tp>
      <tp>
        <v>4689.5</v>
        <stp/>
        <stp>StudyData</stp>
        <stp>EP</stp>
        <stp>BAR</stp>
        <stp/>
        <stp>Close</stp>
        <stp>ADC</stp>
        <stp>-709</stp>
        <stp>All</stp>
        <stp/>
        <stp/>
        <stp>TRUE</stp>
        <stp>T</stp>
        <tr r="H711" s="1"/>
      </tp>
      <tp>
        <v>4300</v>
        <stp/>
        <stp>StudyData</stp>
        <stp>EP</stp>
        <stp>BAR</stp>
        <stp/>
        <stp>Close</stp>
        <stp>ADC</stp>
        <stp>-609</stp>
        <stp>All</stp>
        <stp/>
        <stp/>
        <stp>TRUE</stp>
        <stp>T</stp>
        <tr r="H611" s="1"/>
      </tp>
      <tp>
        <v>6088</v>
        <stp/>
        <stp>StudyData</stp>
        <stp>EP</stp>
        <stp>BAR</stp>
        <stp/>
        <stp>Close</stp>
        <stp>ADC</stp>
        <stp>-109</stp>
        <stp>All</stp>
        <stp/>
        <stp/>
        <stp>TRUE</stp>
        <stp>T</stp>
        <tr r="H111" s="1"/>
      </tp>
      <tp>
        <v>5440.75</v>
        <stp/>
        <stp>StudyData</stp>
        <stp>EP</stp>
        <stp>BAR</stp>
        <stp/>
        <stp>Close</stp>
        <stp>ADC</stp>
        <stp>-309</stp>
        <stp>All</stp>
        <stp/>
        <stp/>
        <stp>TRUE</stp>
        <stp>T</stp>
        <tr r="H311" s="1"/>
      </tp>
      <tp>
        <v>5663.75</v>
        <stp/>
        <stp>StudyData</stp>
        <stp>EP</stp>
        <stp>BAR</stp>
        <stp/>
        <stp>Close</stp>
        <stp>ADC</stp>
        <stp>-209</stp>
        <stp>All</stp>
        <stp/>
        <stp/>
        <stp>TRUE</stp>
        <stp>T</stp>
        <tr r="H211" s="1"/>
      </tp>
      <tp>
        <v>5039</v>
        <stp/>
        <stp>StudyData</stp>
        <stp>EP</stp>
        <stp>BAR</stp>
        <stp/>
        <stp>Close</stp>
        <stp>ADC</stp>
        <stp>-909</stp>
        <stp>All</stp>
        <stp/>
        <stp/>
        <stp>TRUE</stp>
        <stp>T</stp>
        <tr r="H911" s="1"/>
      </tp>
      <tp>
        <v>4707.75</v>
        <stp/>
        <stp>StudyData</stp>
        <stp>EP</stp>
        <stp>BAR</stp>
        <stp/>
        <stp>Close</stp>
        <stp>ADC</stp>
        <stp>-809</stp>
        <stp>All</stp>
        <stp/>
        <stp/>
        <stp>TRUE</stp>
        <stp>T</stp>
        <tr r="H811" s="1"/>
      </tp>
      <tp>
        <v>4738.75</v>
        <stp/>
        <stp>StudyData</stp>
        <stp>EP</stp>
        <stp>BAR</stp>
        <stp/>
        <stp>Close</stp>
        <stp>ADC</stp>
        <stp>-500</stp>
        <stp>All</stp>
        <stp/>
        <stp/>
        <stp>TRUE</stp>
        <stp>T</stp>
        <tr r="H502" s="1"/>
      </tp>
      <tp>
        <v>4520.75</v>
        <stp/>
        <stp>StudyData</stp>
        <stp>EP</stp>
        <stp>BAR</stp>
        <stp/>
        <stp>Close</stp>
        <stp>ADC</stp>
        <stp>-400</stp>
        <stp>All</stp>
        <stp/>
        <stp/>
        <stp>TRUE</stp>
        <stp>T</stp>
        <tr r="H402" s="1"/>
      </tp>
      <tp>
        <v>4829.25</v>
        <stp/>
        <stp>StudyData</stp>
        <stp>EP</stp>
        <stp>BAR</stp>
        <stp/>
        <stp>Close</stp>
        <stp>ADC</stp>
        <stp>-700</stp>
        <stp>All</stp>
        <stp/>
        <stp/>
        <stp>TRUE</stp>
        <stp>T</stp>
        <tr r="H702" s="1"/>
      </tp>
      <tp>
        <v>4482.5</v>
        <stp/>
        <stp>StudyData</stp>
        <stp>EP</stp>
        <stp>BAR</stp>
        <stp/>
        <stp>Close</stp>
        <stp>ADC</stp>
        <stp>-600</stp>
        <stp>All</stp>
        <stp/>
        <stp/>
        <stp>TRUE</stp>
        <stp>T</stp>
        <tr r="H602" s="1"/>
      </tp>
      <tp>
        <v>6006.25</v>
        <stp/>
        <stp>StudyData</stp>
        <stp>EP</stp>
        <stp>BAR</stp>
        <stp/>
        <stp>Close</stp>
        <stp>ADC</stp>
        <stp>-100</stp>
        <stp>All</stp>
        <stp/>
        <stp/>
        <stp>TRUE</stp>
        <stp>T</stp>
        <tr r="H102" s="1"/>
      </tp>
      <tp>
        <v>5550.75</v>
        <stp/>
        <stp>StudyData</stp>
        <stp>EP</stp>
        <stp>BAR</stp>
        <stp/>
        <stp>Close</stp>
        <stp>ADC</stp>
        <stp>-300</stp>
        <stp>All</stp>
        <stp/>
        <stp/>
        <stp>TRUE</stp>
        <stp>T</stp>
        <tr r="H302" s="1"/>
      </tp>
      <tp>
        <v>5660.5</v>
        <stp/>
        <stp>StudyData</stp>
        <stp>EP</stp>
        <stp>BAR</stp>
        <stp/>
        <stp>Close</stp>
        <stp>ADC</stp>
        <stp>-200</stp>
        <stp>All</stp>
        <stp/>
        <stp/>
        <stp>TRUE</stp>
        <stp>T</stp>
        <tr r="H202" s="1"/>
      </tp>
      <tp>
        <v>5133.5</v>
        <stp/>
        <stp>StudyData</stp>
        <stp>EP</stp>
        <stp>BAR</stp>
        <stp/>
        <stp>Close</stp>
        <stp>ADC</stp>
        <stp>-900</stp>
        <stp>All</stp>
        <stp/>
        <stp/>
        <stp>TRUE</stp>
        <stp>T</stp>
        <tr r="H902" s="1"/>
      </tp>
      <tp>
        <v>5080.75</v>
        <stp/>
        <stp>StudyData</stp>
        <stp>EP</stp>
        <stp>BAR</stp>
        <stp/>
        <stp>Close</stp>
        <stp>ADC</stp>
        <stp>-800</stp>
        <stp>All</stp>
        <stp/>
        <stp/>
        <stp>TRUE</stp>
        <stp>T</stp>
        <tr r="H802" s="1"/>
      </tp>
      <tp>
        <v>4745.75</v>
        <stp/>
        <stp>StudyData</stp>
        <stp>EP</stp>
        <stp>BAR</stp>
        <stp/>
        <stp>Close</stp>
        <stp>ADC</stp>
        <stp>-501</stp>
        <stp>All</stp>
        <stp/>
        <stp/>
        <stp>TRUE</stp>
        <stp>T</stp>
        <tr r="H503" s="1"/>
      </tp>
      <tp>
        <v>4574</v>
        <stp/>
        <stp>StudyData</stp>
        <stp>EP</stp>
        <stp>BAR</stp>
        <stp/>
        <stp>Close</stp>
        <stp>ADC</stp>
        <stp>-401</stp>
        <stp>All</stp>
        <stp/>
        <stp/>
        <stp>TRUE</stp>
        <stp>T</stp>
        <tr r="H403" s="1"/>
      </tp>
      <tp>
        <v>4819.5</v>
        <stp/>
        <stp>StudyData</stp>
        <stp>EP</stp>
        <stp>BAR</stp>
        <stp/>
        <stp>Close</stp>
        <stp>ADC</stp>
        <stp>-701</stp>
        <stp>All</stp>
        <stp/>
        <stp/>
        <stp>TRUE</stp>
        <stp>T</stp>
        <tr r="H703" s="1"/>
      </tp>
      <tp>
        <v>4433.25</v>
        <stp/>
        <stp>StudyData</stp>
        <stp>EP</stp>
        <stp>BAR</stp>
        <stp/>
        <stp>Close</stp>
        <stp>ADC</stp>
        <stp>-601</stp>
        <stp>All</stp>
        <stp/>
        <stp/>
        <stp>TRUE</stp>
        <stp>T</stp>
        <tr r="H603" s="1"/>
      </tp>
      <tp>
        <v>6072.5</v>
        <stp/>
        <stp>StudyData</stp>
        <stp>EP</stp>
        <stp>BAR</stp>
        <stp/>
        <stp>Close</stp>
        <stp>ADC</stp>
        <stp>-101</stp>
        <stp>All</stp>
        <stp/>
        <stp/>
        <stp>TRUE</stp>
        <stp>T</stp>
        <tr r="H103" s="1"/>
      </tp>
      <tp>
        <v>5535</v>
        <stp/>
        <stp>StudyData</stp>
        <stp>EP</stp>
        <stp>BAR</stp>
        <stp/>
        <stp>Close</stp>
        <stp>ADC</stp>
        <stp>-301</stp>
        <stp>All</stp>
        <stp/>
        <stp/>
        <stp>TRUE</stp>
        <stp>T</stp>
        <tr r="H303" s="1"/>
      </tp>
      <tp>
        <v>5642.5</v>
        <stp/>
        <stp>StudyData</stp>
        <stp>EP</stp>
        <stp>BAR</stp>
        <stp/>
        <stp>Close</stp>
        <stp>ADC</stp>
        <stp>-201</stp>
        <stp>All</stp>
        <stp/>
        <stp/>
        <stp>TRUE</stp>
        <stp>T</stp>
        <tr r="H203" s="1"/>
      </tp>
      <tp>
        <v>5124.75</v>
        <stp/>
        <stp>StudyData</stp>
        <stp>EP</stp>
        <stp>BAR</stp>
        <stp/>
        <stp>Close</stp>
        <stp>ADC</stp>
        <stp>-901</stp>
        <stp>All</stp>
        <stp/>
        <stp/>
        <stp>TRUE</stp>
        <stp>T</stp>
        <tr r="H903" s="1"/>
      </tp>
      <tp>
        <v>5056.75</v>
        <stp/>
        <stp>StudyData</stp>
        <stp>EP</stp>
        <stp>BAR</stp>
        <stp/>
        <stp>Close</stp>
        <stp>ADC</stp>
        <stp>-801</stp>
        <stp>All</stp>
        <stp/>
        <stp/>
        <stp>TRUE</stp>
        <stp>T</stp>
        <tr r="H803" s="1"/>
      </tp>
      <tp>
        <v>4685.75</v>
        <stp/>
        <stp>StudyData</stp>
        <stp>EP</stp>
        <stp>BAR</stp>
        <stp/>
        <stp>Close</stp>
        <stp>ADC</stp>
        <stp>-502</stp>
        <stp>All</stp>
        <stp/>
        <stp/>
        <stp>TRUE</stp>
        <stp>T</stp>
        <tr r="H504" s="1"/>
      </tp>
      <tp>
        <v>4635.5</v>
        <stp/>
        <stp>StudyData</stp>
        <stp>EP</stp>
        <stp>BAR</stp>
        <stp/>
        <stp>Close</stp>
        <stp>ADC</stp>
        <stp>-402</stp>
        <stp>All</stp>
        <stp/>
        <stp/>
        <stp>TRUE</stp>
        <stp>T</stp>
        <tr r="H404" s="1"/>
      </tp>
      <tp>
        <v>4850.5</v>
        <stp/>
        <stp>StudyData</stp>
        <stp>EP</stp>
        <stp>BAR</stp>
        <stp/>
        <stp>Close</stp>
        <stp>ADC</stp>
        <stp>-702</stp>
        <stp>All</stp>
        <stp/>
        <stp/>
        <stp>TRUE</stp>
        <stp>T</stp>
        <tr r="H704" s="1"/>
      </tp>
      <tp>
        <v>4406.25</v>
        <stp/>
        <stp>StudyData</stp>
        <stp>EP</stp>
        <stp>BAR</stp>
        <stp/>
        <stp>Close</stp>
        <stp>ADC</stp>
        <stp>-602</stp>
        <stp>All</stp>
        <stp/>
        <stp/>
        <stp>TRUE</stp>
        <stp>T</stp>
        <tr r="H604" s="1"/>
      </tp>
      <tp>
        <v>6041.5</v>
        <stp/>
        <stp>StudyData</stp>
        <stp>EP</stp>
        <stp>BAR</stp>
        <stp/>
        <stp>Close</stp>
        <stp>ADC</stp>
        <stp>-102</stp>
        <stp>All</stp>
        <stp/>
        <stp/>
        <stp>TRUE</stp>
        <stp>T</stp>
        <tr r="H104" s="1"/>
      </tp>
      <tp>
        <v>5490</v>
        <stp/>
        <stp>StudyData</stp>
        <stp>EP</stp>
        <stp>BAR</stp>
        <stp/>
        <stp>Close</stp>
        <stp>ADC</stp>
        <stp>-302</stp>
        <stp>All</stp>
        <stp/>
        <stp/>
        <stp>TRUE</stp>
        <stp>T</stp>
        <tr r="H304" s="1"/>
      </tp>
      <tp>
        <v>5553.25</v>
        <stp/>
        <stp>StudyData</stp>
        <stp>EP</stp>
        <stp>BAR</stp>
        <stp/>
        <stp>Close</stp>
        <stp>ADC</stp>
        <stp>-202</stp>
        <stp>All</stp>
        <stp/>
        <stp/>
        <stp>TRUE</stp>
        <stp>T</stp>
        <tr r="H204" s="1"/>
      </tp>
      <tp>
        <v>5115.25</v>
        <stp/>
        <stp>StudyData</stp>
        <stp>EP</stp>
        <stp>BAR</stp>
        <stp/>
        <stp>Close</stp>
        <stp>ADC</stp>
        <stp>-902</stp>
        <stp>All</stp>
        <stp/>
        <stp/>
        <stp>TRUE</stp>
        <stp>T</stp>
        <tr r="H904" s="1"/>
      </tp>
      <tp>
        <v>4991.75</v>
        <stp/>
        <stp>StudyData</stp>
        <stp>EP</stp>
        <stp>BAR</stp>
        <stp/>
        <stp>Close</stp>
        <stp>ADC</stp>
        <stp>-802</stp>
        <stp>All</stp>
        <stp/>
        <stp/>
        <stp>TRUE</stp>
        <stp>T</stp>
        <tr r="H804" s="1"/>
      </tp>
      <tp>
        <v>4648.25</v>
        <stp/>
        <stp>StudyData</stp>
        <stp>EP</stp>
        <stp>BAR</stp>
        <stp/>
        <stp>Close</stp>
        <stp>ADC</stp>
        <stp>-503</stp>
        <stp>All</stp>
        <stp/>
        <stp/>
        <stp>TRUE</stp>
        <stp>T</stp>
        <tr r="H505" s="1"/>
      </tp>
      <tp>
        <v>4606</v>
        <stp/>
        <stp>StudyData</stp>
        <stp>EP</stp>
        <stp>BAR</stp>
        <stp/>
        <stp>Close</stp>
        <stp>ADC</stp>
        <stp>-403</stp>
        <stp>All</stp>
        <stp/>
        <stp/>
        <stp>TRUE</stp>
        <stp>T</stp>
        <tr r="H405" s="1"/>
      </tp>
      <tp>
        <v>4841</v>
        <stp/>
        <stp>StudyData</stp>
        <stp>EP</stp>
        <stp>BAR</stp>
        <stp/>
        <stp>Close</stp>
        <stp>ADC</stp>
        <stp>-703</stp>
        <stp>All</stp>
        <stp/>
        <stp/>
        <stp>TRUE</stp>
        <stp>T</stp>
        <tr r="H705" s="1"/>
      </tp>
      <tp>
        <v>4408</v>
        <stp/>
        <stp>StudyData</stp>
        <stp>EP</stp>
        <stp>BAR</stp>
        <stp/>
        <stp>Close</stp>
        <stp>ADC</stp>
        <stp>-603</stp>
        <stp>All</stp>
        <stp/>
        <stp/>
        <stp>TRUE</stp>
        <stp>T</stp>
        <tr r="H605" s="1"/>
      </tp>
      <tp>
        <v>5968.5</v>
        <stp/>
        <stp>StudyData</stp>
        <stp>EP</stp>
        <stp>BAR</stp>
        <stp/>
        <stp>Close</stp>
        <stp>ADC</stp>
        <stp>-103</stp>
        <stp>All</stp>
        <stp/>
        <stp/>
        <stp>TRUE</stp>
        <stp>T</stp>
        <tr r="H105" s="1"/>
      </tp>
      <tp>
        <v>5463</v>
        <stp/>
        <stp>StudyData</stp>
        <stp>EP</stp>
        <stp>BAR</stp>
        <stp/>
        <stp>Close</stp>
        <stp>ADC</stp>
        <stp>-303</stp>
        <stp>All</stp>
        <stp/>
        <stp/>
        <stp>TRUE</stp>
        <stp>T</stp>
        <tr r="H305" s="1"/>
      </tp>
      <tp>
        <v>5553.75</v>
        <stp/>
        <stp>StudyData</stp>
        <stp>EP</stp>
        <stp>BAR</stp>
        <stp/>
        <stp>Close</stp>
        <stp>ADC</stp>
        <stp>-203</stp>
        <stp>All</stp>
        <stp/>
        <stp/>
        <stp>TRUE</stp>
        <stp>T</stp>
        <tr r="H205" s="1"/>
      </tp>
      <tp>
        <v>5072.25</v>
        <stp/>
        <stp>StudyData</stp>
        <stp>EP</stp>
        <stp>BAR</stp>
        <stp/>
        <stp>Close</stp>
        <stp>ADC</stp>
        <stp>-903</stp>
        <stp>All</stp>
        <stp/>
        <stp/>
        <stp>TRUE</stp>
        <stp>T</stp>
        <tr r="H905" s="1"/>
      </tp>
      <tp>
        <v>5049.25</v>
        <stp/>
        <stp>StudyData</stp>
        <stp>EP</stp>
        <stp>BAR</stp>
        <stp/>
        <stp>Close</stp>
        <stp>ADC</stp>
        <stp>-803</stp>
        <stp>All</stp>
        <stp/>
        <stp/>
        <stp>TRUE</stp>
        <stp>T</stp>
        <tr r="H805" s="1"/>
      </tp>
      <tp>
        <v>4672.75</v>
        <stp/>
        <stp>StudyData</stp>
        <stp>EP</stp>
        <stp>BAR</stp>
        <stp/>
        <stp>Close</stp>
        <stp>ADC</stp>
        <stp>-504</stp>
        <stp>All</stp>
        <stp/>
        <stp/>
        <stp>TRUE</stp>
        <stp>T</stp>
        <tr r="H506" s="1"/>
      </tp>
      <tp>
        <v>4612.75</v>
        <stp/>
        <stp>StudyData</stp>
        <stp>EP</stp>
        <stp>BAR</stp>
        <stp/>
        <stp>Close</stp>
        <stp>ADC</stp>
        <stp>-404</stp>
        <stp>All</stp>
        <stp/>
        <stp/>
        <stp>TRUE</stp>
        <stp>T</stp>
        <tr r="H406" s="1"/>
      </tp>
      <tp>
        <v>4823.75</v>
        <stp/>
        <stp>StudyData</stp>
        <stp>EP</stp>
        <stp>BAR</stp>
        <stp/>
        <stp>Close</stp>
        <stp>ADC</stp>
        <stp>-704</stp>
        <stp>All</stp>
        <stp/>
        <stp/>
        <stp>TRUE</stp>
        <stp>T</stp>
        <tr r="H706" s="1"/>
      </tp>
      <tp>
        <v>4321.5</v>
        <stp/>
        <stp>StudyData</stp>
        <stp>EP</stp>
        <stp>BAR</stp>
        <stp/>
        <stp>Close</stp>
        <stp>ADC</stp>
        <stp>-604</stp>
        <stp>All</stp>
        <stp/>
        <stp/>
        <stp>TRUE</stp>
        <stp>T</stp>
        <tr r="H606" s="1"/>
      </tp>
      <tp>
        <v>5987.75</v>
        <stp/>
        <stp>StudyData</stp>
        <stp>EP</stp>
        <stp>BAR</stp>
        <stp/>
        <stp>Close</stp>
        <stp>ADC</stp>
        <stp>-104</stp>
        <stp>All</stp>
        <stp/>
        <stp/>
        <stp>TRUE</stp>
        <stp>T</stp>
        <tr r="H106" s="1"/>
      </tp>
      <tp>
        <v>5431</v>
        <stp/>
        <stp>StudyData</stp>
        <stp>EP</stp>
        <stp>BAR</stp>
        <stp/>
        <stp>Close</stp>
        <stp>ADC</stp>
        <stp>-304</stp>
        <stp>All</stp>
        <stp/>
        <stp/>
        <stp>TRUE</stp>
        <stp>T</stp>
        <tr r="H306" s="1"/>
      </tp>
      <tp>
        <v>5531.75</v>
        <stp/>
        <stp>StudyData</stp>
        <stp>EP</stp>
        <stp>BAR</stp>
        <stp/>
        <stp>Close</stp>
        <stp>ADC</stp>
        <stp>-204</stp>
        <stp>All</stp>
        <stp/>
        <stp/>
        <stp>TRUE</stp>
        <stp>T</stp>
        <tr r="H206" s="1"/>
      </tp>
      <tp>
        <v>5093</v>
        <stp/>
        <stp>StudyData</stp>
        <stp>EP</stp>
        <stp>BAR</stp>
        <stp/>
        <stp>Close</stp>
        <stp>ADC</stp>
        <stp>-904</stp>
        <stp>All</stp>
        <stp/>
        <stp/>
        <stp>TRUE</stp>
        <stp>T</stp>
        <tr r="H906" s="1"/>
      </tp>
      <tp>
        <v>4996.5</v>
        <stp/>
        <stp>StudyData</stp>
        <stp>EP</stp>
        <stp>BAR</stp>
        <stp/>
        <stp>Close</stp>
        <stp>ADC</stp>
        <stp>-804</stp>
        <stp>All</stp>
        <stp/>
        <stp/>
        <stp>TRUE</stp>
        <stp>T</stp>
        <tr r="H806" s="1"/>
      </tp>
      <tp>
        <v>4671</v>
        <stp/>
        <stp>StudyData</stp>
        <stp>EP</stp>
        <stp>BAR</stp>
        <stp/>
        <stp>Close</stp>
        <stp>ADC</stp>
        <stp>-505</stp>
        <stp>All</stp>
        <stp/>
        <stp/>
        <stp>TRUE</stp>
        <stp>T</stp>
        <tr r="H507" s="1"/>
      </tp>
      <tp>
        <v>4667.25</v>
        <stp/>
        <stp>StudyData</stp>
        <stp>EP</stp>
        <stp>BAR</stp>
        <stp/>
        <stp>Close</stp>
        <stp>ADC</stp>
        <stp>-405</stp>
        <stp>All</stp>
        <stp/>
        <stp/>
        <stp>TRUE</stp>
        <stp>T</stp>
        <tr r="H407" s="1"/>
      </tp>
      <tp>
        <v>4752.5</v>
        <stp/>
        <stp>StudyData</stp>
        <stp>EP</stp>
        <stp>BAR</stp>
        <stp/>
        <stp>Close</stp>
        <stp>ADC</stp>
        <stp>-705</stp>
        <stp>All</stp>
        <stp/>
        <stp/>
        <stp>TRUE</stp>
        <stp>T</stp>
        <tr r="H707" s="1"/>
      </tp>
      <tp>
        <v>4367</v>
        <stp/>
        <stp>StudyData</stp>
        <stp>EP</stp>
        <stp>BAR</stp>
        <stp/>
        <stp>Close</stp>
        <stp>ADC</stp>
        <stp>-605</stp>
        <stp>All</stp>
        <stp/>
        <stp/>
        <stp>TRUE</stp>
        <stp>T</stp>
        <tr r="H607" s="1"/>
      </tp>
      <tp>
        <v>6010.75</v>
        <stp/>
        <stp>StudyData</stp>
        <stp>EP</stp>
        <stp>BAR</stp>
        <stp/>
        <stp>Close</stp>
        <stp>ADC</stp>
        <stp>-105</stp>
        <stp>All</stp>
        <stp/>
        <stp/>
        <stp>TRUE</stp>
        <stp>T</stp>
        <tr r="H107" s="1"/>
      </tp>
      <tp>
        <v>5466.25</v>
        <stp/>
        <stp>StudyData</stp>
        <stp>EP</stp>
        <stp>BAR</stp>
        <stp/>
        <stp>Close</stp>
        <stp>ADC</stp>
        <stp>-305</stp>
        <stp>All</stp>
        <stp/>
        <stp/>
        <stp>TRUE</stp>
        <stp>T</stp>
        <tr r="H307" s="1"/>
      </tp>
      <tp>
        <v>5411</v>
        <stp/>
        <stp>StudyData</stp>
        <stp>EP</stp>
        <stp>BAR</stp>
        <stp/>
        <stp>Close</stp>
        <stp>ADC</stp>
        <stp>-205</stp>
        <stp>All</stp>
        <stp/>
        <stp/>
        <stp>TRUE</stp>
        <stp>T</stp>
        <tr r="H207" s="1"/>
      </tp>
      <tp>
        <v>5085.75</v>
        <stp/>
        <stp>StudyData</stp>
        <stp>EP</stp>
        <stp>BAR</stp>
        <stp/>
        <stp>Close</stp>
        <stp>ADC</stp>
        <stp>-905</stp>
        <stp>All</stp>
        <stp/>
        <stp/>
        <stp>TRUE</stp>
        <stp>T</stp>
        <tr r="H907" s="1"/>
      </tp>
      <tp>
        <v>4997.75</v>
        <stp/>
        <stp>StudyData</stp>
        <stp>EP</stp>
        <stp>BAR</stp>
        <stp/>
        <stp>Close</stp>
        <stp>ADC</stp>
        <stp>-805</stp>
        <stp>All</stp>
        <stp/>
        <stp/>
        <stp>TRUE</stp>
        <stp>T</stp>
        <tr r="H807" s="1"/>
      </tp>
      <tp>
        <v>4617.5</v>
        <stp/>
        <stp>StudyData</stp>
        <stp>EP</stp>
        <stp>BAR</stp>
        <stp/>
        <stp>Close</stp>
        <stp>ADC</stp>
        <stp>-506</stp>
        <stp>All</stp>
        <stp/>
        <stp/>
        <stp>TRUE</stp>
        <stp>T</stp>
        <tr r="H508" s="1"/>
      </tp>
      <tp>
        <v>4706.5</v>
        <stp/>
        <stp>StudyData</stp>
        <stp>EP</stp>
        <stp>BAR</stp>
        <stp/>
        <stp>Close</stp>
        <stp>ADC</stp>
        <stp>-406</stp>
        <stp>All</stp>
        <stp/>
        <stp/>
        <stp>TRUE</stp>
        <stp>T</stp>
        <tr r="H408" s="1"/>
      </tp>
      <tp>
        <v>4752.75</v>
        <stp/>
        <stp>StudyData</stp>
        <stp>EP</stp>
        <stp>BAR</stp>
        <stp/>
        <stp>Close</stp>
        <stp>ADC</stp>
        <stp>-706</stp>
        <stp>All</stp>
        <stp/>
        <stp/>
        <stp>TRUE</stp>
        <stp>T</stp>
        <tr r="H708" s="1"/>
      </tp>
      <tp>
        <v>4338.5</v>
        <stp/>
        <stp>StudyData</stp>
        <stp>EP</stp>
        <stp>BAR</stp>
        <stp/>
        <stp>Close</stp>
        <stp>ADC</stp>
        <stp>-606</stp>
        <stp>All</stp>
        <stp/>
        <stp/>
        <stp>TRUE</stp>
        <stp>T</stp>
        <tr r="H608" s="1"/>
      </tp>
      <tp>
        <v>6079</v>
        <stp/>
        <stp>StudyData</stp>
        <stp>EP</stp>
        <stp>BAR</stp>
        <stp/>
        <stp>Close</stp>
        <stp>ADC</stp>
        <stp>-106</stp>
        <stp>All</stp>
        <stp/>
        <stp/>
        <stp>TRUE</stp>
        <stp>T</stp>
        <tr r="H108" s="1"/>
      </tp>
      <tp>
        <v>5480.75</v>
        <stp/>
        <stp>StudyData</stp>
        <stp>EP</stp>
        <stp>BAR</stp>
        <stp/>
        <stp>Close</stp>
        <stp>ADC</stp>
        <stp>-306</stp>
        <stp>All</stp>
        <stp/>
        <stp/>
        <stp>TRUE</stp>
        <stp>T</stp>
        <tr r="H308" s="1"/>
      </tp>
      <tp>
        <v>5449.75</v>
        <stp/>
        <stp>StudyData</stp>
        <stp>EP</stp>
        <stp>BAR</stp>
        <stp/>
        <stp>Close</stp>
        <stp>ADC</stp>
        <stp>-206</stp>
        <stp>All</stp>
        <stp/>
        <stp/>
        <stp>TRUE</stp>
        <stp>T</stp>
        <tr r="H208" s="1"/>
      </tp>
      <tp>
        <v>5064.25</v>
        <stp/>
        <stp>StudyData</stp>
        <stp>EP</stp>
        <stp>BAR</stp>
        <stp/>
        <stp>Close</stp>
        <stp>ADC</stp>
        <stp>-906</stp>
        <stp>All</stp>
        <stp/>
        <stp/>
        <stp>TRUE</stp>
        <stp>T</stp>
        <tr r="H908" s="1"/>
      </tp>
      <tp>
        <v>4946.25</v>
        <stp/>
        <stp>StudyData</stp>
        <stp>EP</stp>
        <stp>BAR</stp>
        <stp/>
        <stp>Close</stp>
        <stp>ADC</stp>
        <stp>-806</stp>
        <stp>All</stp>
        <stp/>
        <stp/>
        <stp>TRUE</stp>
        <stp>T</stp>
        <tr r="H808" s="1"/>
      </tp>
      <tp>
        <v>4583.75</v>
        <stp/>
        <stp>StudyData</stp>
        <stp>EP</stp>
        <stp>BAR</stp>
        <stp/>
        <stp>Close</stp>
        <stp>ADC</stp>
        <stp>-507</stp>
        <stp>All</stp>
        <stp/>
        <stp/>
        <stp>TRUE</stp>
        <stp>T</stp>
        <tr r="H509" s="1"/>
      </tp>
      <tp>
        <v>4766</v>
        <stp/>
        <stp>StudyData</stp>
        <stp>EP</stp>
        <stp>BAR</stp>
        <stp/>
        <stp>Close</stp>
        <stp>ADC</stp>
        <stp>-407</stp>
        <stp>All</stp>
        <stp/>
        <stp/>
        <stp>TRUE</stp>
        <stp>T</stp>
        <tr r="H409" s="1"/>
      </tp>
      <tp>
        <v>4667.25</v>
        <stp/>
        <stp>StudyData</stp>
        <stp>EP</stp>
        <stp>BAR</stp>
        <stp/>
        <stp>Close</stp>
        <stp>ADC</stp>
        <stp>-707</stp>
        <stp>All</stp>
        <stp/>
        <stp/>
        <stp>TRUE</stp>
        <stp>T</stp>
        <tr r="H709" s="1"/>
      </tp>
      <tp>
        <v>4353.5</v>
        <stp/>
        <stp>StudyData</stp>
        <stp>EP</stp>
        <stp>BAR</stp>
        <stp/>
        <stp>Close</stp>
        <stp>ADC</stp>
        <stp>-607</stp>
        <stp>All</stp>
        <stp/>
        <stp/>
        <stp>TRUE</stp>
        <stp>T</stp>
        <tr r="H609" s="1"/>
      </tp>
      <tp>
        <v>6147.25</v>
        <stp/>
        <stp>StudyData</stp>
        <stp>EP</stp>
        <stp>BAR</stp>
        <stp/>
        <stp>Close</stp>
        <stp>ADC</stp>
        <stp>-107</stp>
        <stp>All</stp>
        <stp/>
        <stp/>
        <stp>TRUE</stp>
        <stp>T</stp>
        <tr r="H109" s="1"/>
      </tp>
      <tp>
        <v>5489.5</v>
        <stp/>
        <stp>StudyData</stp>
        <stp>EP</stp>
        <stp>BAR</stp>
        <stp/>
        <stp>Close</stp>
        <stp>ADC</stp>
        <stp>-307</stp>
        <stp>All</stp>
        <stp/>
        <stp/>
        <stp>TRUE</stp>
        <stp>T</stp>
        <tr r="H309" s="1"/>
      </tp>
      <tp>
        <v>5401</v>
        <stp/>
        <stp>StudyData</stp>
        <stp>EP</stp>
        <stp>BAR</stp>
        <stp/>
        <stp>Close</stp>
        <stp>ADC</stp>
        <stp>-207</stp>
        <stp>All</stp>
        <stp/>
        <stp/>
        <stp>TRUE</stp>
        <stp>T</stp>
        <tr r="H209" s="1"/>
      </tp>
      <tp>
        <v>5069.5</v>
        <stp/>
        <stp>StudyData</stp>
        <stp>EP</stp>
        <stp>BAR</stp>
        <stp/>
        <stp>Close</stp>
        <stp>ADC</stp>
        <stp>-907</stp>
        <stp>All</stp>
        <stp/>
        <stp/>
        <stp>TRUE</stp>
        <stp>T</stp>
        <tr r="H909" s="1"/>
      </tp>
      <tp>
        <v>4893.75</v>
        <stp/>
        <stp>StudyData</stp>
        <stp>EP</stp>
        <stp>BAR</stp>
        <stp/>
        <stp>Close</stp>
        <stp>ADC</stp>
        <stp>-807</stp>
        <stp>All</stp>
        <stp/>
        <stp/>
        <stp>TRUE</stp>
        <stp>T</stp>
        <tr r="H809" s="1"/>
      </tp>
      <tp>
        <v>5237.75</v>
        <stp/>
        <stp>StudyData</stp>
        <stp>EP</stp>
        <stp>BAR</stp>
        <stp/>
        <stp>Open</stp>
        <stp>ADC</stp>
        <stp>-868</stp>
        <stp>All</stp>
        <stp/>
        <stp/>
        <stp>TRUE</stp>
        <stp>T</stp>
        <tr r="E870" s="1"/>
      </tp>
      <tp>
        <v>4934.25</v>
        <stp/>
        <stp>StudyData</stp>
        <stp>EP</stp>
        <stp>BAR</stp>
        <stp/>
        <stp>Open</stp>
        <stp>ADC</stp>
        <stp>-968</stp>
        <stp>All</stp>
        <stp/>
        <stp/>
        <stp>TRUE</stp>
        <stp>T</stp>
        <tr r="E970" s="1"/>
      </tp>
      <tp>
        <v>5906.25</v>
        <stp/>
        <stp>StudyData</stp>
        <stp>EP</stp>
        <stp>BAR</stp>
        <stp/>
        <stp>Open</stp>
        <stp>ADC</stp>
        <stp>-168</stp>
        <stp>All</stp>
        <stp/>
        <stp/>
        <stp>TRUE</stp>
        <stp>T</stp>
        <tr r="E170" s="1"/>
      </tp>
      <tp>
        <v>5453</v>
        <stp/>
        <stp>StudyData</stp>
        <stp>EP</stp>
        <stp>BAR</stp>
        <stp/>
        <stp>Open</stp>
        <stp>ADC</stp>
        <stp>-268</stp>
        <stp>All</stp>
        <stp/>
        <stp/>
        <stp>TRUE</stp>
        <stp>T</stp>
        <tr r="E270" s="1"/>
      </tp>
      <tp>
        <v>4989.5</v>
        <stp/>
        <stp>StudyData</stp>
        <stp>EP</stp>
        <stp>BAR</stp>
        <stp/>
        <stp>Open</stp>
        <stp>ADC</stp>
        <stp>-368</stp>
        <stp>All</stp>
        <stp/>
        <stp/>
        <stp>TRUE</stp>
        <stp>T</stp>
        <tr r="E370" s="1"/>
      </tp>
      <tp>
        <v>4980</v>
        <stp/>
        <stp>StudyData</stp>
        <stp>EP</stp>
        <stp>BAR</stp>
        <stp/>
        <stp>Open</stp>
        <stp>ADC</stp>
        <stp>-468</stp>
        <stp>All</stp>
        <stp/>
        <stp/>
        <stp>TRUE</stp>
        <stp>T</stp>
        <tr r="E470" s="1"/>
      </tp>
      <tp>
        <v>4484</v>
        <stp/>
        <stp>StudyData</stp>
        <stp>EP</stp>
        <stp>BAR</stp>
        <stp/>
        <stp>Open</stp>
        <stp>ADC</stp>
        <stp>-568</stp>
        <stp>All</stp>
        <stp/>
        <stp/>
        <stp>TRUE</stp>
        <stp>T</stp>
        <tr r="E570" s="1"/>
      </tp>
      <tp>
        <v>4221</v>
        <stp/>
        <stp>StudyData</stp>
        <stp>EP</stp>
        <stp>BAR</stp>
        <stp/>
        <stp>Open</stp>
        <stp>ADC</stp>
        <stp>-668</stp>
        <stp>All</stp>
        <stp/>
        <stp/>
        <stp>TRUE</stp>
        <stp>T</stp>
        <tr r="E670" s="1"/>
      </tp>
      <tp>
        <v>4534.75</v>
        <stp/>
        <stp>StudyData</stp>
        <stp>EP</stp>
        <stp>BAR</stp>
        <stp/>
        <stp>Open</stp>
        <stp>ADC</stp>
        <stp>-768</stp>
        <stp>All</stp>
        <stp/>
        <stp/>
        <stp>TRUE</stp>
        <stp>T</stp>
        <tr r="E770" s="1"/>
      </tp>
      <tp>
        <v>5164</v>
        <stp/>
        <stp>StudyData</stp>
        <stp>EP</stp>
        <stp>BAR</stp>
        <stp/>
        <stp>Open</stp>
        <stp>ADC</stp>
        <stp>-869</stp>
        <stp>All</stp>
        <stp/>
        <stp/>
        <stp>TRUE</stp>
        <stp>T</stp>
        <tr r="E871" s="1"/>
      </tp>
      <tp>
        <v>4919</v>
        <stp/>
        <stp>StudyData</stp>
        <stp>EP</stp>
        <stp>BAR</stp>
        <stp/>
        <stp>Open</stp>
        <stp>ADC</stp>
        <stp>-969</stp>
        <stp>All</stp>
        <stp/>
        <stp/>
        <stp>TRUE</stp>
        <stp>T</stp>
        <tr r="E971" s="1"/>
      </tp>
      <tp>
        <v>5926.5</v>
        <stp/>
        <stp>StudyData</stp>
        <stp>EP</stp>
        <stp>BAR</stp>
        <stp/>
        <stp>Open</stp>
        <stp>ADC</stp>
        <stp>-169</stp>
        <stp>All</stp>
        <stp/>
        <stp/>
        <stp>TRUE</stp>
        <stp>T</stp>
        <tr r="E171" s="1"/>
      </tp>
      <tp>
        <v>5415</v>
        <stp/>
        <stp>StudyData</stp>
        <stp>EP</stp>
        <stp>BAR</stp>
        <stp/>
        <stp>Open</stp>
        <stp>ADC</stp>
        <stp>-269</stp>
        <stp>All</stp>
        <stp/>
        <stp/>
        <stp>TRUE</stp>
        <stp>T</stp>
        <tr r="E271" s="1"/>
      </tp>
      <tp>
        <v>4972</v>
        <stp/>
        <stp>StudyData</stp>
        <stp>EP</stp>
        <stp>BAR</stp>
        <stp/>
        <stp>Open</stp>
        <stp>ADC</stp>
        <stp>-369</stp>
        <stp>All</stp>
        <stp/>
        <stp/>
        <stp>TRUE</stp>
        <stp>T</stp>
        <tr r="E371" s="1"/>
      </tp>
      <tp>
        <v>5007</v>
        <stp/>
        <stp>StudyData</stp>
        <stp>EP</stp>
        <stp>BAR</stp>
        <stp/>
        <stp>Open</stp>
        <stp>ADC</stp>
        <stp>-469</stp>
        <stp>All</stp>
        <stp/>
        <stp/>
        <stp>TRUE</stp>
        <stp>T</stp>
        <tr r="E471" s="1"/>
      </tp>
      <tp>
        <v>4469</v>
        <stp/>
        <stp>StudyData</stp>
        <stp>EP</stp>
        <stp>BAR</stp>
        <stp/>
        <stp>Open</stp>
        <stp>ADC</stp>
        <stp>-569</stp>
        <stp>All</stp>
        <stp/>
        <stp/>
        <stp>TRUE</stp>
        <stp>T</stp>
        <tr r="E571" s="1"/>
      </tp>
      <tp>
        <v>4117.75</v>
        <stp/>
        <stp>StudyData</stp>
        <stp>EP</stp>
        <stp>BAR</stp>
        <stp/>
        <stp>Open</stp>
        <stp>ADC</stp>
        <stp>-669</stp>
        <stp>All</stp>
        <stp/>
        <stp/>
        <stp>TRUE</stp>
        <stp>T</stp>
        <tr r="E671" s="1"/>
      </tp>
      <tp>
        <v>4537.5</v>
        <stp/>
        <stp>StudyData</stp>
        <stp>EP</stp>
        <stp>BAR</stp>
        <stp/>
        <stp>Open</stp>
        <stp>ADC</stp>
        <stp>-769</stp>
        <stp>All</stp>
        <stp/>
        <stp/>
        <stp>TRUE</stp>
        <stp>T</stp>
        <tr r="E771" s="1"/>
      </tp>
      <tp>
        <v>4789</v>
        <stp/>
        <stp>StudyData</stp>
        <stp>EP</stp>
        <stp>BAR</stp>
        <stp/>
        <stp>High</stp>
        <stp>ADC</stp>
        <stp>-809</stp>
        <stp>All</stp>
        <stp/>
        <stp/>
        <stp>TRUE</stp>
        <stp>T</stp>
        <tr r="F811" s="1"/>
      </tp>
      <tp>
        <v>5045.25</v>
        <stp/>
        <stp>StudyData</stp>
        <stp>EP</stp>
        <stp>BAR</stp>
        <stp/>
        <stp>High</stp>
        <stp>ADC</stp>
        <stp>-909</stp>
        <stp>All</stp>
        <stp/>
        <stp/>
        <stp>TRUE</stp>
        <stp>T</stp>
        <tr r="F911" s="1"/>
      </tp>
      <tp>
        <v>5784.25</v>
        <stp/>
        <stp>StudyData</stp>
        <stp>EP</stp>
        <stp>BAR</stp>
        <stp/>
        <stp>High</stp>
        <stp>ADC</stp>
        <stp>-209</stp>
        <stp>All</stp>
        <stp/>
        <stp/>
        <stp>TRUE</stp>
        <stp>T</stp>
        <tr r="F211" s="1"/>
      </tp>
      <tp>
        <v>5504.75</v>
        <stp/>
        <stp>StudyData</stp>
        <stp>EP</stp>
        <stp>BAR</stp>
        <stp/>
        <stp>High</stp>
        <stp>ADC</stp>
        <stp>-309</stp>
        <stp>All</stp>
        <stp/>
        <stp/>
        <stp>TRUE</stp>
        <stp>T</stp>
        <tr r="F311" s="1"/>
      </tp>
      <tp>
        <v>6095</v>
        <stp/>
        <stp>StudyData</stp>
        <stp>EP</stp>
        <stp>BAR</stp>
        <stp/>
        <stp>High</stp>
        <stp>ADC</stp>
        <stp>-109</stp>
        <stp>All</stp>
        <stp/>
        <stp/>
        <stp>TRUE</stp>
        <stp>T</stp>
        <tr r="F111" s="1"/>
      </tp>
      <tp>
        <v>4367.5</v>
        <stp/>
        <stp>StudyData</stp>
        <stp>EP</stp>
        <stp>BAR</stp>
        <stp/>
        <stp>High</stp>
        <stp>ADC</stp>
        <stp>-609</stp>
        <stp>All</stp>
        <stp/>
        <stp/>
        <stp>TRUE</stp>
        <stp>T</stp>
        <tr r="F611" s="1"/>
      </tp>
      <tp>
        <v>4709</v>
        <stp/>
        <stp>StudyData</stp>
        <stp>EP</stp>
        <stp>BAR</stp>
        <stp/>
        <stp>High</stp>
        <stp>ADC</stp>
        <stp>-709</stp>
        <stp>All</stp>
        <stp/>
        <stp/>
        <stp>TRUE</stp>
        <stp>T</stp>
        <tr r="F711" s="1"/>
      </tp>
      <tp>
        <v>4772</v>
        <stp/>
        <stp>StudyData</stp>
        <stp>EP</stp>
        <stp>BAR</stp>
        <stp/>
        <stp>High</stp>
        <stp>ADC</stp>
        <stp>-409</stp>
        <stp>All</stp>
        <stp/>
        <stp/>
        <stp>TRUE</stp>
        <stp>T</stp>
        <tr r="F411" s="1"/>
      </tp>
      <tp>
        <v>4679.5</v>
        <stp/>
        <stp>StudyData</stp>
        <stp>EP</stp>
        <stp>BAR</stp>
        <stp/>
        <stp>High</stp>
        <stp>ADC</stp>
        <stp>-509</stp>
        <stp>All</stp>
        <stp/>
        <stp/>
        <stp>TRUE</stp>
        <stp>T</stp>
        <tr r="F511" s="1"/>
      </tp>
      <tp>
        <v>4807.5</v>
        <stp/>
        <stp>StudyData</stp>
        <stp>EP</stp>
        <stp>BAR</stp>
        <stp/>
        <stp>High</stp>
        <stp>ADC</stp>
        <stp>-808</stp>
        <stp>All</stp>
        <stp/>
        <stp/>
        <stp>TRUE</stp>
        <stp>T</stp>
        <tr r="F810" s="1"/>
      </tp>
      <tp>
        <v>5060</v>
        <stp/>
        <stp>StudyData</stp>
        <stp>EP</stp>
        <stp>BAR</stp>
        <stp/>
        <stp>High</stp>
        <stp>ADC</stp>
        <stp>-908</stp>
        <stp>All</stp>
        <stp/>
        <stp/>
        <stp>TRUE</stp>
        <stp>T</stp>
        <tr r="F910" s="1"/>
      </tp>
      <tp>
        <v>5656.75</v>
        <stp/>
        <stp>StudyData</stp>
        <stp>EP</stp>
        <stp>BAR</stp>
        <stp/>
        <stp>High</stp>
        <stp>ADC</stp>
        <stp>-208</stp>
        <stp>All</stp>
        <stp/>
        <stp/>
        <stp>TRUE</stp>
        <stp>T</stp>
        <tr r="F210" s="1"/>
      </tp>
      <tp>
        <v>5444.25</v>
        <stp/>
        <stp>StudyData</stp>
        <stp>EP</stp>
        <stp>BAR</stp>
        <stp/>
        <stp>High</stp>
        <stp>ADC</stp>
        <stp>-308</stp>
        <stp>All</stp>
        <stp/>
        <stp/>
        <stp>TRUE</stp>
        <stp>T</stp>
        <tr r="F310" s="1"/>
      </tp>
      <tp>
        <v>6151.5</v>
        <stp/>
        <stp>StudyData</stp>
        <stp>EP</stp>
        <stp>BAR</stp>
        <stp/>
        <stp>High</stp>
        <stp>ADC</stp>
        <stp>-108</stp>
        <stp>All</stp>
        <stp/>
        <stp/>
        <stp>TRUE</stp>
        <stp>T</stp>
        <tr r="F110" s="1"/>
      </tp>
      <tp>
        <v>4375.25</v>
        <stp/>
        <stp>StudyData</stp>
        <stp>EP</stp>
        <stp>BAR</stp>
        <stp/>
        <stp>High</stp>
        <stp>ADC</stp>
        <stp>-608</stp>
        <stp>All</stp>
        <stp/>
        <stp/>
        <stp>TRUE</stp>
        <stp>T</stp>
        <tr r="F610" s="1"/>
      </tp>
      <tp>
        <v>4730.75</v>
        <stp/>
        <stp>StudyData</stp>
        <stp>EP</stp>
        <stp>BAR</stp>
        <stp/>
        <stp>High</stp>
        <stp>ADC</stp>
        <stp>-708</stp>
        <stp>All</stp>
        <stp/>
        <stp/>
        <stp>TRUE</stp>
        <stp>T</stp>
        <tr r="F710" s="1"/>
      </tp>
      <tp>
        <v>4778.5</v>
        <stp/>
        <stp>StudyData</stp>
        <stp>EP</stp>
        <stp>BAR</stp>
        <stp/>
        <stp>High</stp>
        <stp>ADC</stp>
        <stp>-408</stp>
        <stp>All</stp>
        <stp/>
        <stp/>
        <stp>TRUE</stp>
        <stp>T</stp>
        <tr r="F410" s="1"/>
      </tp>
      <tp>
        <v>4680.5</v>
        <stp/>
        <stp>StudyData</stp>
        <stp>EP</stp>
        <stp>BAR</stp>
        <stp/>
        <stp>High</stp>
        <stp>ADC</stp>
        <stp>-508</stp>
        <stp>All</stp>
        <stp/>
        <stp/>
        <stp>TRUE</stp>
        <stp>T</stp>
        <tr r="F510" s="1"/>
      </tp>
      <tp>
        <v>4911.75</v>
        <stp/>
        <stp>StudyData</stp>
        <stp>EP</stp>
        <stp>BAR</stp>
        <stp/>
        <stp>High</stp>
        <stp>ADC</stp>
        <stp>-807</stp>
        <stp>All</stp>
        <stp/>
        <stp/>
        <stp>TRUE</stp>
        <stp>T</stp>
        <tr r="F809" s="1"/>
      </tp>
      <tp>
        <v>5071</v>
        <stp/>
        <stp>StudyData</stp>
        <stp>EP</stp>
        <stp>BAR</stp>
        <stp/>
        <stp>High</stp>
        <stp>ADC</stp>
        <stp>-907</stp>
        <stp>All</stp>
        <stp/>
        <stp/>
        <stp>TRUE</stp>
        <stp>T</stp>
        <tr r="F909" s="1"/>
      </tp>
      <tp>
        <v>5529</v>
        <stp/>
        <stp>StudyData</stp>
        <stp>EP</stp>
        <stp>BAR</stp>
        <stp/>
        <stp>High</stp>
        <stp>ADC</stp>
        <stp>-207</stp>
        <stp>All</stp>
        <stp/>
        <stp/>
        <stp>TRUE</stp>
        <stp>T</stp>
        <tr r="F209" s="1"/>
      </tp>
      <tp>
        <v>5495</v>
        <stp/>
        <stp>StudyData</stp>
        <stp>EP</stp>
        <stp>BAR</stp>
        <stp/>
        <stp>High</stp>
        <stp>ADC</stp>
        <stp>-307</stp>
        <stp>All</stp>
        <stp/>
        <stp/>
        <stp>TRUE</stp>
        <stp>T</stp>
        <tr r="F309" s="1"/>
      </tp>
      <tp>
        <v>6159.5</v>
        <stp/>
        <stp>StudyData</stp>
        <stp>EP</stp>
        <stp>BAR</stp>
        <stp/>
        <stp>High</stp>
        <stp>ADC</stp>
        <stp>-107</stp>
        <stp>All</stp>
        <stp/>
        <stp/>
        <stp>TRUE</stp>
        <stp>T</stp>
        <tr r="F109" s="1"/>
      </tp>
      <tp>
        <v>4363.5</v>
        <stp/>
        <stp>StudyData</stp>
        <stp>EP</stp>
        <stp>BAR</stp>
        <stp/>
        <stp>High</stp>
        <stp>ADC</stp>
        <stp>-607</stp>
        <stp>All</stp>
        <stp/>
        <stp/>
        <stp>TRUE</stp>
        <stp>T</stp>
        <tr r="F609" s="1"/>
      </tp>
      <tp>
        <v>4697.75</v>
        <stp/>
        <stp>StudyData</stp>
        <stp>EP</stp>
        <stp>BAR</stp>
        <stp/>
        <stp>High</stp>
        <stp>ADC</stp>
        <stp>-707</stp>
        <stp>All</stp>
        <stp/>
        <stp/>
        <stp>TRUE</stp>
        <stp>T</stp>
        <tr r="F709" s="1"/>
      </tp>
      <tp>
        <v>4787.5</v>
        <stp/>
        <stp>StudyData</stp>
        <stp>EP</stp>
        <stp>BAR</stp>
        <stp/>
        <stp>High</stp>
        <stp>ADC</stp>
        <stp>-407</stp>
        <stp>All</stp>
        <stp/>
        <stp/>
        <stp>TRUE</stp>
        <stp>T</stp>
        <tr r="F409" s="1"/>
      </tp>
      <tp>
        <v>4624</v>
        <stp/>
        <stp>StudyData</stp>
        <stp>EP</stp>
        <stp>BAR</stp>
        <stp/>
        <stp>High</stp>
        <stp>ADC</stp>
        <stp>-507</stp>
        <stp>All</stp>
        <stp/>
        <stp/>
        <stp>TRUE</stp>
        <stp>T</stp>
        <tr r="F509" s="1"/>
      </tp>
      <tp>
        <v>5316</v>
        <stp/>
        <stp>StudyData</stp>
        <stp>EP</stp>
        <stp>BAR</stp>
        <stp/>
        <stp>Open</stp>
        <stp>ADC</stp>
        <stp>-860</stp>
        <stp>All</stp>
        <stp/>
        <stp/>
        <stp>TRUE</stp>
        <stp>T</stp>
        <tr r="E862" s="1"/>
      </tp>
      <tp>
        <v>4938.75</v>
        <stp/>
        <stp>StudyData</stp>
        <stp>EP</stp>
        <stp>BAR</stp>
        <stp/>
        <stp>Open</stp>
        <stp>ADC</stp>
        <stp>-960</stp>
        <stp>All</stp>
        <stp/>
        <stp/>
        <stp>TRUE</stp>
        <stp>T</stp>
        <tr r="E962" s="1"/>
      </tp>
      <tp>
        <v>5958.25</v>
        <stp/>
        <stp>StudyData</stp>
        <stp>EP</stp>
        <stp>BAR</stp>
        <stp/>
        <stp>Open</stp>
        <stp>ADC</stp>
        <stp>-160</stp>
        <stp>All</stp>
        <stp/>
        <stp/>
        <stp>TRUE</stp>
        <stp>T</stp>
        <tr r="E162" s="1"/>
      </tp>
      <tp>
        <v>5566.5</v>
        <stp/>
        <stp>StudyData</stp>
        <stp>EP</stp>
        <stp>BAR</stp>
        <stp/>
        <stp>Open</stp>
        <stp>ADC</stp>
        <stp>-260</stp>
        <stp>All</stp>
        <stp/>
        <stp/>
        <stp>TRUE</stp>
        <stp>T</stp>
        <tr r="E262" s="1"/>
      </tp>
      <tp>
        <v>5107.5</v>
        <stp/>
        <stp>StudyData</stp>
        <stp>EP</stp>
        <stp>BAR</stp>
        <stp/>
        <stp>Open</stp>
        <stp>ADC</stp>
        <stp>-360</stp>
        <stp>All</stp>
        <stp/>
        <stp/>
        <stp>TRUE</stp>
        <stp>T</stp>
        <tr r="E362" s="1"/>
      </tp>
      <tp>
        <v>4993.75</v>
        <stp/>
        <stp>StudyData</stp>
        <stp>EP</stp>
        <stp>BAR</stp>
        <stp/>
        <stp>Open</stp>
        <stp>ADC</stp>
        <stp>-460</stp>
        <stp>All</stp>
        <stp/>
        <stp/>
        <stp>TRUE</stp>
        <stp>T</stp>
        <tr r="E462" s="1"/>
      </tp>
      <tp>
        <v>4411.5</v>
        <stp/>
        <stp>StudyData</stp>
        <stp>EP</stp>
        <stp>BAR</stp>
        <stp/>
        <stp>Open</stp>
        <stp>ADC</stp>
        <stp>-560</stp>
        <stp>All</stp>
        <stp/>
        <stp/>
        <stp>TRUE</stp>
        <stp>T</stp>
        <tr r="E562" s="1"/>
      </tp>
      <tp>
        <v>4204.75</v>
        <stp/>
        <stp>StudyData</stp>
        <stp>EP</stp>
        <stp>BAR</stp>
        <stp/>
        <stp>Open</stp>
        <stp>ADC</stp>
        <stp>-660</stp>
        <stp>All</stp>
        <stp/>
        <stp/>
        <stp>TRUE</stp>
        <stp>T</stp>
        <tr r="E662" s="1"/>
      </tp>
      <tp>
        <v>4454.75</v>
        <stp/>
        <stp>StudyData</stp>
        <stp>EP</stp>
        <stp>BAR</stp>
        <stp/>
        <stp>Open</stp>
        <stp>ADC</stp>
        <stp>-760</stp>
        <stp>All</stp>
        <stp/>
        <stp/>
        <stp>TRUE</stp>
        <stp>T</stp>
        <tr r="E762" s="1"/>
      </tp>
      <tp>
        <v>4951</v>
        <stp/>
        <stp>StudyData</stp>
        <stp>EP</stp>
        <stp>BAR</stp>
        <stp/>
        <stp>High</stp>
        <stp>ADC</stp>
        <stp>-806</stp>
        <stp>All</stp>
        <stp/>
        <stp/>
        <stp>TRUE</stp>
        <stp>T</stp>
        <tr r="F808" s="1"/>
      </tp>
      <tp>
        <v>5079.25</v>
        <stp/>
        <stp>StudyData</stp>
        <stp>EP</stp>
        <stp>BAR</stp>
        <stp/>
        <stp>High</stp>
        <stp>ADC</stp>
        <stp>-906</stp>
        <stp>All</stp>
        <stp/>
        <stp/>
        <stp>TRUE</stp>
        <stp>T</stp>
        <tr r="F908" s="1"/>
      </tp>
      <tp>
        <v>5525.5</v>
        <stp/>
        <stp>StudyData</stp>
        <stp>EP</stp>
        <stp>BAR</stp>
        <stp/>
        <stp>High</stp>
        <stp>ADC</stp>
        <stp>-206</stp>
        <stp>All</stp>
        <stp/>
        <stp/>
        <stp>TRUE</stp>
        <stp>T</stp>
        <tr r="F208" s="1"/>
      </tp>
      <tp>
        <v>5495.75</v>
        <stp/>
        <stp>StudyData</stp>
        <stp>EP</stp>
        <stp>BAR</stp>
        <stp/>
        <stp>High</stp>
        <stp>ADC</stp>
        <stp>-306</stp>
        <stp>All</stp>
        <stp/>
        <stp/>
        <stp>TRUE</stp>
        <stp>T</stp>
        <tr r="F308" s="1"/>
      </tp>
      <tp>
        <v>6147.25</v>
        <stp/>
        <stp>StudyData</stp>
        <stp>EP</stp>
        <stp>BAR</stp>
        <stp/>
        <stp>High</stp>
        <stp>ADC</stp>
        <stp>-106</stp>
        <stp>All</stp>
        <stp/>
        <stp/>
        <stp>TRUE</stp>
        <stp>T</stp>
        <tr r="F108" s="1"/>
      </tp>
      <tp>
        <v>4399.25</v>
        <stp/>
        <stp>StudyData</stp>
        <stp>EP</stp>
        <stp>BAR</stp>
        <stp/>
        <stp>High</stp>
        <stp>ADC</stp>
        <stp>-606</stp>
        <stp>All</stp>
        <stp/>
        <stp/>
        <stp>TRUE</stp>
        <stp>T</stp>
        <tr r="F608" s="1"/>
      </tp>
      <tp>
        <v>4756.25</v>
        <stp/>
        <stp>StudyData</stp>
        <stp>EP</stp>
        <stp>BAR</stp>
        <stp/>
        <stp>High</stp>
        <stp>ADC</stp>
        <stp>-706</stp>
        <stp>All</stp>
        <stp/>
        <stp/>
        <stp>TRUE</stp>
        <stp>T</stp>
        <tr r="F708" s="1"/>
      </tp>
      <tp>
        <v>4763.5</v>
        <stp/>
        <stp>StudyData</stp>
        <stp>EP</stp>
        <stp>BAR</stp>
        <stp/>
        <stp>High</stp>
        <stp>ADC</stp>
        <stp>-406</stp>
        <stp>All</stp>
        <stp/>
        <stp/>
        <stp>TRUE</stp>
        <stp>T</stp>
        <tr r="F408" s="1"/>
      </tp>
      <tp>
        <v>4633.25</v>
        <stp/>
        <stp>StudyData</stp>
        <stp>EP</stp>
        <stp>BAR</stp>
        <stp/>
        <stp>High</stp>
        <stp>ADC</stp>
        <stp>-506</stp>
        <stp>All</stp>
        <stp/>
        <stp/>
        <stp>TRUE</stp>
        <stp>T</stp>
        <tr r="F508" s="1"/>
      </tp>
      <tp>
        <v>5315.5</v>
        <stp/>
        <stp>StudyData</stp>
        <stp>EP</stp>
        <stp>BAR</stp>
        <stp/>
        <stp>Open</stp>
        <stp>ADC</stp>
        <stp>-861</stp>
        <stp>All</stp>
        <stp/>
        <stp/>
        <stp>TRUE</stp>
        <stp>T</stp>
        <tr r="E863" s="1"/>
      </tp>
      <tp>
        <v>4914.75</v>
        <stp/>
        <stp>StudyData</stp>
        <stp>EP</stp>
        <stp>BAR</stp>
        <stp/>
        <stp>Open</stp>
        <stp>ADC</stp>
        <stp>-961</stp>
        <stp>All</stp>
        <stp/>
        <stp/>
        <stp>TRUE</stp>
        <stp>T</stp>
        <tr r="E963" s="1"/>
      </tp>
      <tp>
        <v>5921.5</v>
        <stp/>
        <stp>StudyData</stp>
        <stp>EP</stp>
        <stp>BAR</stp>
        <stp/>
        <stp>Open</stp>
        <stp>ADC</stp>
        <stp>-161</stp>
        <stp>All</stp>
        <stp/>
        <stp/>
        <stp>TRUE</stp>
        <stp>T</stp>
        <tr r="E163" s="1"/>
      </tp>
      <tp>
        <v>5579.75</v>
        <stp/>
        <stp>StudyData</stp>
        <stp>EP</stp>
        <stp>BAR</stp>
        <stp/>
        <stp>Open</stp>
        <stp>ADC</stp>
        <stp>-261</stp>
        <stp>All</stp>
        <stp/>
        <stp/>
        <stp>TRUE</stp>
        <stp>T</stp>
        <tr r="E263" s="1"/>
      </tp>
      <tp>
        <v>5062.75</v>
        <stp/>
        <stp>StudyData</stp>
        <stp>EP</stp>
        <stp>BAR</stp>
        <stp/>
        <stp>Open</stp>
        <stp>ADC</stp>
        <stp>-361</stp>
        <stp>All</stp>
        <stp/>
        <stp/>
        <stp>TRUE</stp>
        <stp>T</stp>
        <tr r="E363" s="1"/>
      </tp>
      <tp>
        <v>5031.5</v>
        <stp/>
        <stp>StudyData</stp>
        <stp>EP</stp>
        <stp>BAR</stp>
        <stp/>
        <stp>Open</stp>
        <stp>ADC</stp>
        <stp>-461</stp>
        <stp>All</stp>
        <stp/>
        <stp/>
        <stp>TRUE</stp>
        <stp>T</stp>
        <tr r="E463" s="1"/>
      </tp>
      <tp>
        <v>4489.5</v>
        <stp/>
        <stp>StudyData</stp>
        <stp>EP</stp>
        <stp>BAR</stp>
        <stp/>
        <stp>Open</stp>
        <stp>ADC</stp>
        <stp>-561</stp>
        <stp>All</stp>
        <stp/>
        <stp/>
        <stp>TRUE</stp>
        <stp>T</stp>
        <tr r="E563" s="1"/>
      </tp>
      <tp>
        <v>4120.75</v>
        <stp/>
        <stp>StudyData</stp>
        <stp>EP</stp>
        <stp>BAR</stp>
        <stp/>
        <stp>Open</stp>
        <stp>ADC</stp>
        <stp>-661</stp>
        <stp>All</stp>
        <stp/>
        <stp/>
        <stp>TRUE</stp>
        <stp>T</stp>
        <tr r="E663" s="1"/>
      </tp>
      <tp>
        <v>4444.75</v>
        <stp/>
        <stp>StudyData</stp>
        <stp>EP</stp>
        <stp>BAR</stp>
        <stp/>
        <stp>Open</stp>
        <stp>ADC</stp>
        <stp>-761</stp>
        <stp>All</stp>
        <stp/>
        <stp/>
        <stp>TRUE</stp>
        <stp>T</stp>
        <tr r="E763" s="1"/>
      </tp>
      <tp>
        <v>5010</v>
        <stp/>
        <stp>StudyData</stp>
        <stp>EP</stp>
        <stp>BAR</stp>
        <stp/>
        <stp>High</stp>
        <stp>ADC</stp>
        <stp>-805</stp>
        <stp>All</stp>
        <stp/>
        <stp/>
        <stp>TRUE</stp>
        <stp>T</stp>
        <tr r="F807" s="1"/>
      </tp>
      <tp>
        <v>5094</v>
        <stp/>
        <stp>StudyData</stp>
        <stp>EP</stp>
        <stp>BAR</stp>
        <stp/>
        <stp>High</stp>
        <stp>ADC</stp>
        <stp>-905</stp>
        <stp>All</stp>
        <stp/>
        <stp/>
        <stp>TRUE</stp>
        <stp>T</stp>
        <tr r="F907" s="1"/>
      </tp>
      <tp>
        <v>5542.75</v>
        <stp/>
        <stp>StudyData</stp>
        <stp>EP</stp>
        <stp>BAR</stp>
        <stp/>
        <stp>High</stp>
        <stp>ADC</stp>
        <stp>-205</stp>
        <stp>All</stp>
        <stp/>
        <stp/>
        <stp>TRUE</stp>
        <stp>T</stp>
        <tr r="F207" s="1"/>
      </tp>
      <tp>
        <v>5501.75</v>
        <stp/>
        <stp>StudyData</stp>
        <stp>EP</stp>
        <stp>BAR</stp>
        <stp/>
        <stp>High</stp>
        <stp>ADC</stp>
        <stp>-305</stp>
        <stp>All</stp>
        <stp/>
        <stp/>
        <stp>TRUE</stp>
        <stp>T</stp>
        <tr r="F307" s="1"/>
      </tp>
      <tp>
        <v>6088.25</v>
        <stp/>
        <stp>StudyData</stp>
        <stp>EP</stp>
        <stp>BAR</stp>
        <stp/>
        <stp>High</stp>
        <stp>ADC</stp>
        <stp>-105</stp>
        <stp>All</stp>
        <stp/>
        <stp/>
        <stp>TRUE</stp>
        <stp>T</stp>
        <tr r="F107" s="1"/>
      </tp>
      <tp>
        <v>4388.75</v>
        <stp/>
        <stp>StudyData</stp>
        <stp>EP</stp>
        <stp>BAR</stp>
        <stp/>
        <stp>High</stp>
        <stp>ADC</stp>
        <stp>-605</stp>
        <stp>All</stp>
        <stp/>
        <stp/>
        <stp>TRUE</stp>
        <stp>T</stp>
        <tr r="F607" s="1"/>
      </tp>
      <tp>
        <v>4803.25</v>
        <stp/>
        <stp>StudyData</stp>
        <stp>EP</stp>
        <stp>BAR</stp>
        <stp/>
        <stp>High</stp>
        <stp>ADC</stp>
        <stp>-705</stp>
        <stp>All</stp>
        <stp/>
        <stp/>
        <stp>TRUE</stp>
        <stp>T</stp>
        <tr r="F707" s="1"/>
      </tp>
      <tp>
        <v>4730.75</v>
        <stp/>
        <stp>StudyData</stp>
        <stp>EP</stp>
        <stp>BAR</stp>
        <stp/>
        <stp>High</stp>
        <stp>ADC</stp>
        <stp>-405</stp>
        <stp>All</stp>
        <stp/>
        <stp/>
        <stp>TRUE</stp>
        <stp>T</stp>
        <tr r="F407" s="1"/>
      </tp>
      <tp>
        <v>4679</v>
        <stp/>
        <stp>StudyData</stp>
        <stp>EP</stp>
        <stp>BAR</stp>
        <stp/>
        <stp>High</stp>
        <stp>ADC</stp>
        <stp>-505</stp>
        <stp>All</stp>
        <stp/>
        <stp/>
        <stp>TRUE</stp>
        <stp>T</stp>
        <tr r="F507" s="1"/>
      </tp>
      <tp>
        <v>5252</v>
        <stp/>
        <stp>StudyData</stp>
        <stp>EP</stp>
        <stp>BAR</stp>
        <stp/>
        <stp>Open</stp>
        <stp>ADC</stp>
        <stp>-862</stp>
        <stp>All</stp>
        <stp/>
        <stp/>
        <stp>TRUE</stp>
        <stp>T</stp>
        <tr r="E864" s="1"/>
      </tp>
      <tp>
        <v>4928.25</v>
        <stp/>
        <stp>StudyData</stp>
        <stp>EP</stp>
        <stp>BAR</stp>
        <stp/>
        <stp>Open</stp>
        <stp>ADC</stp>
        <stp>-962</stp>
        <stp>All</stp>
        <stp/>
        <stp/>
        <stp>TRUE</stp>
        <stp>T</stp>
        <tr r="E964" s="1"/>
      </tp>
      <tp>
        <v>5874.75</v>
        <stp/>
        <stp>StudyData</stp>
        <stp>EP</stp>
        <stp>BAR</stp>
        <stp/>
        <stp>Open</stp>
        <stp>ADC</stp>
        <stp>-162</stp>
        <stp>All</stp>
        <stp/>
        <stp/>
        <stp>TRUE</stp>
        <stp>T</stp>
        <tr r="E164" s="1"/>
      </tp>
      <tp>
        <v>5516.75</v>
        <stp/>
        <stp>StudyData</stp>
        <stp>EP</stp>
        <stp>BAR</stp>
        <stp/>
        <stp>Open</stp>
        <stp>ADC</stp>
        <stp>-262</stp>
        <stp>All</stp>
        <stp/>
        <stp/>
        <stp>TRUE</stp>
        <stp>T</stp>
        <tr r="E264" s="1"/>
      </tp>
      <tp>
        <v>5130.25</v>
        <stp/>
        <stp>StudyData</stp>
        <stp>EP</stp>
        <stp>BAR</stp>
        <stp/>
        <stp>Open</stp>
        <stp>ADC</stp>
        <stp>-362</stp>
        <stp>All</stp>
        <stp/>
        <stp/>
        <stp>TRUE</stp>
        <stp>T</stp>
        <tr r="E364" s="1"/>
      </tp>
      <tp>
        <v>5022.5</v>
        <stp/>
        <stp>StudyData</stp>
        <stp>EP</stp>
        <stp>BAR</stp>
        <stp/>
        <stp>Open</stp>
        <stp>ADC</stp>
        <stp>-462</stp>
        <stp>All</stp>
        <stp/>
        <stp/>
        <stp>TRUE</stp>
        <stp>T</stp>
        <tr r="E464" s="1"/>
      </tp>
      <tp>
        <v>4482.5</v>
        <stp/>
        <stp>StudyData</stp>
        <stp>EP</stp>
        <stp>BAR</stp>
        <stp/>
        <stp>Open</stp>
        <stp>ADC</stp>
        <stp>-562</stp>
        <stp>All</stp>
        <stp/>
        <stp/>
        <stp>TRUE</stp>
        <stp>T</stp>
        <tr r="E564" s="1"/>
      </tp>
      <tp>
        <v>4131.5</v>
        <stp/>
        <stp>StudyData</stp>
        <stp>EP</stp>
        <stp>BAR</stp>
        <stp/>
        <stp>Open</stp>
        <stp>ADC</stp>
        <stp>-662</stp>
        <stp>All</stp>
        <stp/>
        <stp/>
        <stp>TRUE</stp>
        <stp>T</stp>
        <tr r="E664" s="1"/>
      </tp>
      <tp>
        <v>4460.75</v>
        <stp/>
        <stp>StudyData</stp>
        <stp>EP</stp>
        <stp>BAR</stp>
        <stp/>
        <stp>Open</stp>
        <stp>ADC</stp>
        <stp>-762</stp>
        <stp>All</stp>
        <stp/>
        <stp/>
        <stp>TRUE</stp>
        <stp>T</stp>
        <tr r="E764" s="1"/>
      </tp>
      <tp>
        <v>5017.25</v>
        <stp/>
        <stp>StudyData</stp>
        <stp>EP</stp>
        <stp>BAR</stp>
        <stp/>
        <stp>High</stp>
        <stp>ADC</stp>
        <stp>-804</stp>
        <stp>All</stp>
        <stp/>
        <stp/>
        <stp>TRUE</stp>
        <stp>T</stp>
        <tr r="F806" s="1"/>
      </tp>
      <tp>
        <v>5117.75</v>
        <stp/>
        <stp>StudyData</stp>
        <stp>EP</stp>
        <stp>BAR</stp>
        <stp/>
        <stp>High</stp>
        <stp>ADC</stp>
        <stp>-904</stp>
        <stp>All</stp>
        <stp/>
        <stp/>
        <stp>TRUE</stp>
        <stp>T</stp>
        <tr r="F906" s="1"/>
      </tp>
      <tp>
        <v>5544.5</v>
        <stp/>
        <stp>StudyData</stp>
        <stp>EP</stp>
        <stp>BAR</stp>
        <stp/>
        <stp>High</stp>
        <stp>ADC</stp>
        <stp>-204</stp>
        <stp>All</stp>
        <stp/>
        <stp/>
        <stp>TRUE</stp>
        <stp>T</stp>
        <tr r="F206" s="1"/>
      </tp>
      <tp>
        <v>5479</v>
        <stp/>
        <stp>StudyData</stp>
        <stp>EP</stp>
        <stp>BAR</stp>
        <stp/>
        <stp>High</stp>
        <stp>ADC</stp>
        <stp>-304</stp>
        <stp>All</stp>
        <stp/>
        <stp/>
        <stp>TRUE</stp>
        <stp>T</stp>
        <tr r="F306" s="1"/>
      </tp>
      <tp>
        <v>6035.25</v>
        <stp/>
        <stp>StudyData</stp>
        <stp>EP</stp>
        <stp>BAR</stp>
        <stp/>
        <stp>High</stp>
        <stp>ADC</stp>
        <stp>-104</stp>
        <stp>All</stp>
        <stp/>
        <stp/>
        <stp>TRUE</stp>
        <stp>T</stp>
        <tr r="F106" s="1"/>
      </tp>
      <tp>
        <v>4378</v>
        <stp/>
        <stp>StudyData</stp>
        <stp>EP</stp>
        <stp>BAR</stp>
        <stp/>
        <stp>High</stp>
        <stp>ADC</stp>
        <stp>-604</stp>
        <stp>All</stp>
        <stp/>
        <stp/>
        <stp>TRUE</stp>
        <stp>T</stp>
        <tr r="F606" s="1"/>
      </tp>
      <tp>
        <v>4825.5</v>
        <stp/>
        <stp>StudyData</stp>
        <stp>EP</stp>
        <stp>BAR</stp>
        <stp/>
        <stp>High</stp>
        <stp>ADC</stp>
        <stp>-704</stp>
        <stp>All</stp>
        <stp/>
        <stp/>
        <stp>TRUE</stp>
        <stp>T</stp>
        <tr r="F706" s="1"/>
      </tp>
      <tp>
        <v>4668.5</v>
        <stp/>
        <stp>StudyData</stp>
        <stp>EP</stp>
        <stp>BAR</stp>
        <stp/>
        <stp>High</stp>
        <stp>ADC</stp>
        <stp>-404</stp>
        <stp>All</stp>
        <stp/>
        <stp/>
        <stp>TRUE</stp>
        <stp>T</stp>
        <tr r="F406" s="1"/>
      </tp>
      <tp>
        <v>4701</v>
        <stp/>
        <stp>StudyData</stp>
        <stp>EP</stp>
        <stp>BAR</stp>
        <stp/>
        <stp>High</stp>
        <stp>ADC</stp>
        <stp>-504</stp>
        <stp>All</stp>
        <stp/>
        <stp/>
        <stp>TRUE</stp>
        <stp>T</stp>
        <tr r="F506" s="1"/>
      </tp>
      <tp>
        <v>5224</v>
        <stp/>
        <stp>StudyData</stp>
        <stp>EP</stp>
        <stp>BAR</stp>
        <stp/>
        <stp>Open</stp>
        <stp>ADC</stp>
        <stp>-863</stp>
        <stp>All</stp>
        <stp/>
        <stp/>
        <stp>TRUE</stp>
        <stp>T</stp>
        <tr r="E865" s="1"/>
      </tp>
      <tp>
        <v>4902.25</v>
        <stp/>
        <stp>StudyData</stp>
        <stp>EP</stp>
        <stp>BAR</stp>
        <stp/>
        <stp>Open</stp>
        <stp>ADC</stp>
        <stp>-963</stp>
        <stp>All</stp>
        <stp/>
        <stp/>
        <stp>TRUE</stp>
        <stp>T</stp>
        <tr r="E965" s="1"/>
      </tp>
      <tp>
        <v>5924.25</v>
        <stp/>
        <stp>StudyData</stp>
        <stp>EP</stp>
        <stp>BAR</stp>
        <stp/>
        <stp>Open</stp>
        <stp>ADC</stp>
        <stp>-163</stp>
        <stp>All</stp>
        <stp/>
        <stp/>
        <stp>TRUE</stp>
        <stp>T</stp>
        <tr r="E165" s="1"/>
      </tp>
      <tp>
        <v>5490</v>
        <stp/>
        <stp>StudyData</stp>
        <stp>EP</stp>
        <stp>BAR</stp>
        <stp/>
        <stp>Open</stp>
        <stp>ADC</stp>
        <stp>-263</stp>
        <stp>All</stp>
        <stp/>
        <stp/>
        <stp>TRUE</stp>
        <stp>T</stp>
        <tr r="E265" s="1"/>
      </tp>
      <tp>
        <v>5102.25</v>
        <stp/>
        <stp>StudyData</stp>
        <stp>EP</stp>
        <stp>BAR</stp>
        <stp/>
        <stp>Open</stp>
        <stp>ADC</stp>
        <stp>-363</stp>
        <stp>All</stp>
        <stp/>
        <stp/>
        <stp>TRUE</stp>
        <stp>T</stp>
        <tr r="E365" s="1"/>
      </tp>
      <tp>
        <v>4979.75</v>
        <stp/>
        <stp>StudyData</stp>
        <stp>EP</stp>
        <stp>BAR</stp>
        <stp/>
        <stp>Open</stp>
        <stp>ADC</stp>
        <stp>-463</stp>
        <stp>All</stp>
        <stp/>
        <stp/>
        <stp>TRUE</stp>
        <stp>T</stp>
        <tr r="E465" s="1"/>
      </tp>
      <tp>
        <v>4546.25</v>
        <stp/>
        <stp>StudyData</stp>
        <stp>EP</stp>
        <stp>BAR</stp>
        <stp/>
        <stp>Open</stp>
        <stp>ADC</stp>
        <stp>-563</stp>
        <stp>All</stp>
        <stp/>
        <stp/>
        <stp>TRUE</stp>
        <stp>T</stp>
        <tr r="E565" s="1"/>
      </tp>
      <tp>
        <v>4149.25</v>
        <stp/>
        <stp>StudyData</stp>
        <stp>EP</stp>
        <stp>BAR</stp>
        <stp/>
        <stp>Open</stp>
        <stp>ADC</stp>
        <stp>-663</stp>
        <stp>All</stp>
        <stp/>
        <stp/>
        <stp>TRUE</stp>
        <stp>T</stp>
        <tr r="E665" s="1"/>
      </tp>
      <tp>
        <v>4635.5</v>
        <stp/>
        <stp>StudyData</stp>
        <stp>EP</stp>
        <stp>BAR</stp>
        <stp/>
        <stp>Open</stp>
        <stp>ADC</stp>
        <stp>-763</stp>
        <stp>All</stp>
        <stp/>
        <stp/>
        <stp>TRUE</stp>
        <stp>T</stp>
        <tr r="E765" s="1"/>
      </tp>
      <tp>
        <v>5059</v>
        <stp/>
        <stp>StudyData</stp>
        <stp>EP</stp>
        <stp>BAR</stp>
        <stp/>
        <stp>High</stp>
        <stp>ADC</stp>
        <stp>-803</stp>
        <stp>All</stp>
        <stp/>
        <stp/>
        <stp>TRUE</stp>
        <stp>T</stp>
        <tr r="F805" s="1"/>
      </tp>
      <tp>
        <v>5104.5</v>
        <stp/>
        <stp>StudyData</stp>
        <stp>EP</stp>
        <stp>BAR</stp>
        <stp/>
        <stp>High</stp>
        <stp>ADC</stp>
        <stp>-903</stp>
        <stp>All</stp>
        <stp/>
        <stp/>
        <stp>TRUE</stp>
        <stp>T</stp>
        <tr r="F905" s="1"/>
      </tp>
      <tp>
        <v>5568.75</v>
        <stp/>
        <stp>StudyData</stp>
        <stp>EP</stp>
        <stp>BAR</stp>
        <stp/>
        <stp>High</stp>
        <stp>ADC</stp>
        <stp>-203</stp>
        <stp>All</stp>
        <stp/>
        <stp/>
        <stp>TRUE</stp>
        <stp>T</stp>
        <tr r="F205" s="1"/>
      </tp>
      <tp>
        <v>5488.5</v>
        <stp/>
        <stp>StudyData</stp>
        <stp>EP</stp>
        <stp>BAR</stp>
        <stp/>
        <stp>High</stp>
        <stp>ADC</stp>
        <stp>-303</stp>
        <stp>All</stp>
        <stp/>
        <stp/>
        <stp>TRUE</stp>
        <stp>T</stp>
        <tr r="F305" s="1"/>
      </tp>
      <tp>
        <v>6047.25</v>
        <stp/>
        <stp>StudyData</stp>
        <stp>EP</stp>
        <stp>BAR</stp>
        <stp/>
        <stp>High</stp>
        <stp>ADC</stp>
        <stp>-103</stp>
        <stp>All</stp>
        <stp/>
        <stp/>
        <stp>TRUE</stp>
        <stp>T</stp>
        <tr r="F105" s="1"/>
      </tp>
      <tp>
        <v>4421.25</v>
        <stp/>
        <stp>StudyData</stp>
        <stp>EP</stp>
        <stp>BAR</stp>
        <stp/>
        <stp>High</stp>
        <stp>ADC</stp>
        <stp>-603</stp>
        <stp>All</stp>
        <stp/>
        <stp/>
        <stp>TRUE</stp>
        <stp>T</stp>
        <tr r="F605" s="1"/>
      </tp>
      <tp>
        <v>4847.5</v>
        <stp/>
        <stp>StudyData</stp>
        <stp>EP</stp>
        <stp>BAR</stp>
        <stp/>
        <stp>High</stp>
        <stp>ADC</stp>
        <stp>-703</stp>
        <stp>All</stp>
        <stp/>
        <stp/>
        <stp>TRUE</stp>
        <stp>T</stp>
        <tr r="F705" s="1"/>
      </tp>
      <tp>
        <v>4645</v>
        <stp/>
        <stp>StudyData</stp>
        <stp>EP</stp>
        <stp>BAR</stp>
        <stp/>
        <stp>High</stp>
        <stp>ADC</stp>
        <stp>-403</stp>
        <stp>All</stp>
        <stp/>
        <stp/>
        <stp>TRUE</stp>
        <stp>T</stp>
        <tr r="F405" s="1"/>
      </tp>
      <tp>
        <v>4675.5</v>
        <stp/>
        <stp>StudyData</stp>
        <stp>EP</stp>
        <stp>BAR</stp>
        <stp/>
        <stp>High</stp>
        <stp>ADC</stp>
        <stp>-503</stp>
        <stp>All</stp>
        <stp/>
        <stp/>
        <stp>TRUE</stp>
        <stp>T</stp>
        <tr r="F505" s="1"/>
      </tp>
      <tp>
        <v>5176.75</v>
        <stp/>
        <stp>StudyData</stp>
        <stp>EP</stp>
        <stp>BAR</stp>
        <stp/>
        <stp>Open</stp>
        <stp>ADC</stp>
        <stp>-864</stp>
        <stp>All</stp>
        <stp/>
        <stp/>
        <stp>TRUE</stp>
        <stp>T</stp>
        <tr r="E866" s="1"/>
      </tp>
      <tp>
        <v>4915</v>
        <stp/>
        <stp>StudyData</stp>
        <stp>EP</stp>
        <stp>BAR</stp>
        <stp/>
        <stp>Open</stp>
        <stp>ADC</stp>
        <stp>-964</stp>
        <stp>All</stp>
        <stp/>
        <stp/>
        <stp>TRUE</stp>
        <stp>T</stp>
        <tr r="E966" s="1"/>
      </tp>
      <tp>
        <v>5868</v>
        <stp/>
        <stp>StudyData</stp>
        <stp>EP</stp>
        <stp>BAR</stp>
        <stp/>
        <stp>Open</stp>
        <stp>ADC</stp>
        <stp>-164</stp>
        <stp>All</stp>
        <stp/>
        <stp/>
        <stp>TRUE</stp>
        <stp>T</stp>
        <tr r="E166" s="1"/>
      </tp>
      <tp>
        <v>5488.75</v>
        <stp/>
        <stp>StudyData</stp>
        <stp>EP</stp>
        <stp>BAR</stp>
        <stp/>
        <stp>Open</stp>
        <stp>ADC</stp>
        <stp>-264</stp>
        <stp>All</stp>
        <stp/>
        <stp/>
        <stp>TRUE</stp>
        <stp>T</stp>
        <tr r="E266" s="1"/>
      </tp>
      <tp>
        <v>5082.25</v>
        <stp/>
        <stp>StudyData</stp>
        <stp>EP</stp>
        <stp>BAR</stp>
        <stp/>
        <stp>Open</stp>
        <stp>ADC</stp>
        <stp>-364</stp>
        <stp>All</stp>
        <stp/>
        <stp/>
        <stp>TRUE</stp>
        <stp>T</stp>
        <tr r="E366" s="1"/>
      </tp>
      <tp>
        <v>5008.5</v>
        <stp/>
        <stp>StudyData</stp>
        <stp>EP</stp>
        <stp>BAR</stp>
        <stp/>
        <stp>Open</stp>
        <stp>ADC</stp>
        <stp>-464</stp>
        <stp>All</stp>
        <stp/>
        <stp/>
        <stp>TRUE</stp>
        <stp>T</stp>
        <tr r="E466" s="1"/>
      </tp>
      <tp>
        <v>4541.75</v>
        <stp/>
        <stp>StudyData</stp>
        <stp>EP</stp>
        <stp>BAR</stp>
        <stp/>
        <stp>Open</stp>
        <stp>ADC</stp>
        <stp>-564</stp>
        <stp>All</stp>
        <stp/>
        <stp/>
        <stp>TRUE</stp>
        <stp>T</stp>
        <tr r="E566" s="1"/>
      </tp>
      <tp>
        <v>4163.25</v>
        <stp/>
        <stp>StudyData</stp>
        <stp>EP</stp>
        <stp>BAR</stp>
        <stp/>
        <stp>Open</stp>
        <stp>ADC</stp>
        <stp>-664</stp>
        <stp>All</stp>
        <stp/>
        <stp/>
        <stp>TRUE</stp>
        <stp>T</stp>
        <tr r="E666" s="1"/>
      </tp>
      <tp>
        <v>4546.25</v>
        <stp/>
        <stp>StudyData</stp>
        <stp>EP</stp>
        <stp>BAR</stp>
        <stp/>
        <stp>Open</stp>
        <stp>ADC</stp>
        <stp>-764</stp>
        <stp>All</stp>
        <stp/>
        <stp/>
        <stp>TRUE</stp>
        <stp>T</stp>
        <tr r="E766" s="1"/>
      </tp>
      <tp>
        <v>5058.25</v>
        <stp/>
        <stp>StudyData</stp>
        <stp>EP</stp>
        <stp>BAR</stp>
        <stp/>
        <stp>High</stp>
        <stp>ADC</stp>
        <stp>-802</stp>
        <stp>All</stp>
        <stp/>
        <stp/>
        <stp>TRUE</stp>
        <stp>T</stp>
        <tr r="F804" s="1"/>
      </tp>
      <tp>
        <v>5117.5</v>
        <stp/>
        <stp>StudyData</stp>
        <stp>EP</stp>
        <stp>BAR</stp>
        <stp/>
        <stp>High</stp>
        <stp>ADC</stp>
        <stp>-902</stp>
        <stp>All</stp>
        <stp/>
        <stp/>
        <stp>TRUE</stp>
        <stp>T</stp>
        <tr r="F904" s="1"/>
      </tp>
      <tp>
        <v>5580.25</v>
        <stp/>
        <stp>StudyData</stp>
        <stp>EP</stp>
        <stp>BAR</stp>
        <stp/>
        <stp>High</stp>
        <stp>ADC</stp>
        <stp>-202</stp>
        <stp>All</stp>
        <stp/>
        <stp/>
        <stp>TRUE</stp>
        <stp>T</stp>
        <tr r="F204" s="1"/>
      </tp>
      <tp>
        <v>5493</v>
        <stp/>
        <stp>StudyData</stp>
        <stp>EP</stp>
        <stp>BAR</stp>
        <stp/>
        <stp>High</stp>
        <stp>ADC</stp>
        <stp>-302</stp>
        <stp>All</stp>
        <stp/>
        <stp/>
        <stp>TRUE</stp>
        <stp>T</stp>
        <tr r="F304" s="1"/>
      </tp>
      <tp>
        <v>6048.75</v>
        <stp/>
        <stp>StudyData</stp>
        <stp>EP</stp>
        <stp>BAR</stp>
        <stp/>
        <stp>High</stp>
        <stp>ADC</stp>
        <stp>-102</stp>
        <stp>All</stp>
        <stp/>
        <stp/>
        <stp>TRUE</stp>
        <stp>T</stp>
        <tr r="F104" s="1"/>
      </tp>
      <tp>
        <v>4465.75</v>
        <stp/>
        <stp>StudyData</stp>
        <stp>EP</stp>
        <stp>BAR</stp>
        <stp/>
        <stp>High</stp>
        <stp>ADC</stp>
        <stp>-602</stp>
        <stp>All</stp>
        <stp/>
        <stp/>
        <stp>TRUE</stp>
        <stp>T</stp>
        <tr r="F604" s="1"/>
      </tp>
      <tp>
        <v>4870.25</v>
        <stp/>
        <stp>StudyData</stp>
        <stp>EP</stp>
        <stp>BAR</stp>
        <stp/>
        <stp>High</stp>
        <stp>ADC</stp>
        <stp>-702</stp>
        <stp>All</stp>
        <stp/>
        <stp/>
        <stp>TRUE</stp>
        <stp>T</stp>
        <tr r="F704" s="1"/>
      </tp>
      <tp>
        <v>4654.75</v>
        <stp/>
        <stp>StudyData</stp>
        <stp>EP</stp>
        <stp>BAR</stp>
        <stp/>
        <stp>High</stp>
        <stp>ADC</stp>
        <stp>-402</stp>
        <stp>All</stp>
        <stp/>
        <stp/>
        <stp>TRUE</stp>
        <stp>T</stp>
        <tr r="F404" s="1"/>
      </tp>
      <tp>
        <v>4697.5</v>
        <stp/>
        <stp>StudyData</stp>
        <stp>EP</stp>
        <stp>BAR</stp>
        <stp/>
        <stp>High</stp>
        <stp>ADC</stp>
        <stp>-502</stp>
        <stp>All</stp>
        <stp/>
        <stp/>
        <stp>TRUE</stp>
        <stp>T</stp>
        <tr r="F504" s="1"/>
      </tp>
      <tp>
        <v>5102.75</v>
        <stp/>
        <stp>StudyData</stp>
        <stp>EP</stp>
        <stp>BAR</stp>
        <stp/>
        <stp>Open</stp>
        <stp>ADC</stp>
        <stp>-865</stp>
        <stp>All</stp>
        <stp/>
        <stp/>
        <stp>TRUE</stp>
        <stp>T</stp>
        <tr r="E867" s="1"/>
      </tp>
      <tp>
        <v>4912.75</v>
        <stp/>
        <stp>StudyData</stp>
        <stp>EP</stp>
        <stp>BAR</stp>
        <stp/>
        <stp>Open</stp>
        <stp>ADC</stp>
        <stp>-965</stp>
        <stp>All</stp>
        <stp/>
        <stp/>
        <stp>TRUE</stp>
        <stp>T</stp>
        <tr r="E967" s="1"/>
      </tp>
      <tp>
        <v>5891.75</v>
        <stp/>
        <stp>StudyData</stp>
        <stp>EP</stp>
        <stp>BAR</stp>
        <stp/>
        <stp>Open</stp>
        <stp>ADC</stp>
        <stp>-165</stp>
        <stp>All</stp>
        <stp/>
        <stp/>
        <stp>TRUE</stp>
        <stp>T</stp>
        <tr r="E167" s="1"/>
      </tp>
      <tp>
        <v>5489</v>
        <stp/>
        <stp>StudyData</stp>
        <stp>EP</stp>
        <stp>BAR</stp>
        <stp/>
        <stp>Open</stp>
        <stp>ADC</stp>
        <stp>-265</stp>
        <stp>All</stp>
        <stp/>
        <stp/>
        <stp>TRUE</stp>
        <stp>T</stp>
        <tr r="E267" s="1"/>
      </tp>
      <tp>
        <v>5079.5</v>
        <stp/>
        <stp>StudyData</stp>
        <stp>EP</stp>
        <stp>BAR</stp>
        <stp/>
        <stp>Open</stp>
        <stp>ADC</stp>
        <stp>-365</stp>
        <stp>All</stp>
        <stp/>
        <stp/>
        <stp>TRUE</stp>
        <stp>T</stp>
        <tr r="E367" s="1"/>
      </tp>
      <tp>
        <v>5018.5</v>
        <stp/>
        <stp>StudyData</stp>
        <stp>EP</stp>
        <stp>BAR</stp>
        <stp/>
        <stp>Open</stp>
        <stp>ADC</stp>
        <stp>-465</stp>
        <stp>All</stp>
        <stp/>
        <stp/>
        <stp>TRUE</stp>
        <stp>T</stp>
        <tr r="E467" s="1"/>
      </tp>
      <tp>
        <v>4475.5</v>
        <stp/>
        <stp>StudyData</stp>
        <stp>EP</stp>
        <stp>BAR</stp>
        <stp/>
        <stp>Open</stp>
        <stp>ADC</stp>
        <stp>-565</stp>
        <stp>All</stp>
        <stp/>
        <stp/>
        <stp>TRUE</stp>
        <stp>T</stp>
        <tr r="E567" s="1"/>
      </tp>
      <tp>
        <v>4270.25</v>
        <stp/>
        <stp>StudyData</stp>
        <stp>EP</stp>
        <stp>BAR</stp>
        <stp/>
        <stp>Open</stp>
        <stp>ADC</stp>
        <stp>-665</stp>
        <stp>All</stp>
        <stp/>
        <stp/>
        <stp>TRUE</stp>
        <stp>T</stp>
        <tr r="E667" s="1"/>
      </tp>
      <tp>
        <v>4569.25</v>
        <stp/>
        <stp>StudyData</stp>
        <stp>EP</stp>
        <stp>BAR</stp>
        <stp/>
        <stp>Open</stp>
        <stp>ADC</stp>
        <stp>-765</stp>
        <stp>All</stp>
        <stp/>
        <stp/>
        <stp>TRUE</stp>
        <stp>T</stp>
        <tr r="E767" s="1"/>
      </tp>
      <tp>
        <v>5061.75</v>
        <stp/>
        <stp>StudyData</stp>
        <stp>EP</stp>
        <stp>BAR</stp>
        <stp/>
        <stp>High</stp>
        <stp>ADC</stp>
        <stp>-801</stp>
        <stp>All</stp>
        <stp/>
        <stp/>
        <stp>TRUE</stp>
        <stp>T</stp>
        <tr r="F803" s="1"/>
      </tp>
      <tp>
        <v>5131.25</v>
        <stp/>
        <stp>StudyData</stp>
        <stp>EP</stp>
        <stp>BAR</stp>
        <stp/>
        <stp>High</stp>
        <stp>ADC</stp>
        <stp>-901</stp>
        <stp>All</stp>
        <stp/>
        <stp/>
        <stp>TRUE</stp>
        <stp>T</stp>
        <tr r="F903" s="1"/>
      </tp>
      <tp>
        <v>5644.75</v>
        <stp/>
        <stp>StudyData</stp>
        <stp>EP</stp>
        <stp>BAR</stp>
        <stp/>
        <stp>High</stp>
        <stp>ADC</stp>
        <stp>-201</stp>
        <stp>All</stp>
        <stp/>
        <stp/>
        <stp>TRUE</stp>
        <stp>T</stp>
        <tr r="F203" s="1"/>
      </tp>
      <tp>
        <v>5546</v>
        <stp/>
        <stp>StudyData</stp>
        <stp>EP</stp>
        <stp>BAR</stp>
        <stp/>
        <stp>High</stp>
        <stp>ADC</stp>
        <stp>-301</stp>
        <stp>All</stp>
        <stp/>
        <stp/>
        <stp>TRUE</stp>
        <stp>T</stp>
        <tr r="F303" s="1"/>
      </tp>
      <tp>
        <v>6120.25</v>
        <stp/>
        <stp>StudyData</stp>
        <stp>EP</stp>
        <stp>BAR</stp>
        <stp/>
        <stp>High</stp>
        <stp>ADC</stp>
        <stp>-101</stp>
        <stp>All</stp>
        <stp/>
        <stp/>
        <stp>TRUE</stp>
        <stp>T</stp>
        <tr r="F103" s="1"/>
      </tp>
      <tp>
        <v>4436.25</v>
        <stp/>
        <stp>StudyData</stp>
        <stp>EP</stp>
        <stp>BAR</stp>
        <stp/>
        <stp>High</stp>
        <stp>ADC</stp>
        <stp>-601</stp>
        <stp>All</stp>
        <stp/>
        <stp/>
        <stp>TRUE</stp>
        <stp>T</stp>
        <tr r="F603" s="1"/>
      </tp>
      <tp>
        <v>4857.75</v>
        <stp/>
        <stp>StudyData</stp>
        <stp>EP</stp>
        <stp>BAR</stp>
        <stp/>
        <stp>High</stp>
        <stp>ADC</stp>
        <stp>-701</stp>
        <stp>All</stp>
        <stp/>
        <stp/>
        <stp>TRUE</stp>
        <stp>T</stp>
        <tr r="F703" s="1"/>
      </tp>
      <tp>
        <v>4637.75</v>
        <stp/>
        <stp>StudyData</stp>
        <stp>EP</stp>
        <stp>BAR</stp>
        <stp/>
        <stp>High</stp>
        <stp>ADC</stp>
        <stp>-401</stp>
        <stp>All</stp>
        <stp/>
        <stp/>
        <stp>TRUE</stp>
        <stp>T</stp>
        <tr r="F403" s="1"/>
      </tp>
      <tp>
        <v>4755.5</v>
        <stp/>
        <stp>StudyData</stp>
        <stp>EP</stp>
        <stp>BAR</stp>
        <stp/>
        <stp>High</stp>
        <stp>ADC</stp>
        <stp>-501</stp>
        <stp>All</stp>
        <stp/>
        <stp/>
        <stp>TRUE</stp>
        <stp>T</stp>
        <tr r="F503" s="1"/>
      </tp>
      <tp>
        <v>5147</v>
        <stp/>
        <stp>StudyData</stp>
        <stp>EP</stp>
        <stp>BAR</stp>
        <stp/>
        <stp>Open</stp>
        <stp>ADC</stp>
        <stp>-866</stp>
        <stp>All</stp>
        <stp/>
        <stp/>
        <stp>TRUE</stp>
        <stp>T</stp>
        <tr r="E868" s="1"/>
      </tp>
      <tp>
        <v>4912.25</v>
        <stp/>
        <stp>StudyData</stp>
        <stp>EP</stp>
        <stp>BAR</stp>
        <stp/>
        <stp>Open</stp>
        <stp>ADC</stp>
        <stp>-966</stp>
        <stp>All</stp>
        <stp/>
        <stp/>
        <stp>TRUE</stp>
        <stp>T</stp>
        <tr r="E968" s="1"/>
      </tp>
      <tp>
        <v>5882.5</v>
        <stp/>
        <stp>StudyData</stp>
        <stp>EP</stp>
        <stp>BAR</stp>
        <stp/>
        <stp>Open</stp>
        <stp>ADC</stp>
        <stp>-166</stp>
        <stp>All</stp>
        <stp/>
        <stp/>
        <stp>TRUE</stp>
        <stp>T</stp>
        <tr r="E168" s="1"/>
      </tp>
      <tp>
        <v>5457.5</v>
        <stp/>
        <stp>StudyData</stp>
        <stp>EP</stp>
        <stp>BAR</stp>
        <stp/>
        <stp>Open</stp>
        <stp>ADC</stp>
        <stp>-266</stp>
        <stp>All</stp>
        <stp/>
        <stp/>
        <stp>TRUE</stp>
        <stp>T</stp>
        <tr r="E268" s="1"/>
      </tp>
      <tp>
        <v>5072.5</v>
        <stp/>
        <stp>StudyData</stp>
        <stp>EP</stp>
        <stp>BAR</stp>
        <stp/>
        <stp>Open</stp>
        <stp>ADC</stp>
        <stp>-366</stp>
        <stp>All</stp>
        <stp/>
        <stp/>
        <stp>TRUE</stp>
        <stp>T</stp>
        <tr r="E368" s="1"/>
      </tp>
      <tp>
        <v>4998.25</v>
        <stp/>
        <stp>StudyData</stp>
        <stp>EP</stp>
        <stp>BAR</stp>
        <stp/>
        <stp>Open</stp>
        <stp>ADC</stp>
        <stp>-466</stp>
        <stp>All</stp>
        <stp/>
        <stp/>
        <stp>TRUE</stp>
        <stp>T</stp>
        <tr r="E468" s="1"/>
      </tp>
      <tp>
        <v>4452.25</v>
        <stp/>
        <stp>StudyData</stp>
        <stp>EP</stp>
        <stp>BAR</stp>
        <stp/>
        <stp>Open</stp>
        <stp>ADC</stp>
        <stp>-566</stp>
        <stp>All</stp>
        <stp/>
        <stp/>
        <stp>TRUE</stp>
        <stp>T</stp>
        <tr r="E568" s="1"/>
      </tp>
      <tp>
        <v>4320.25</v>
        <stp/>
        <stp>StudyData</stp>
        <stp>EP</stp>
        <stp>BAR</stp>
        <stp/>
        <stp>Open</stp>
        <stp>ADC</stp>
        <stp>-666</stp>
        <stp>All</stp>
        <stp/>
        <stp/>
        <stp>TRUE</stp>
        <stp>T</stp>
        <tr r="E668" s="1"/>
      </tp>
      <tp>
        <v>4460.5</v>
        <stp/>
        <stp>StudyData</stp>
        <stp>EP</stp>
        <stp>BAR</stp>
        <stp/>
        <stp>Open</stp>
        <stp>ADC</stp>
        <stp>-766</stp>
        <stp>All</stp>
        <stp/>
        <stp/>
        <stp>TRUE</stp>
        <stp>T</stp>
        <tr r="E768" s="1"/>
      </tp>
      <tp>
        <v>5083.25</v>
        <stp/>
        <stp>StudyData</stp>
        <stp>EP</stp>
        <stp>BAR</stp>
        <stp/>
        <stp>High</stp>
        <stp>ADC</stp>
        <stp>-800</stp>
        <stp>All</stp>
        <stp/>
        <stp/>
        <stp>TRUE</stp>
        <stp>T</stp>
        <tr r="F802" s="1"/>
      </tp>
      <tp>
        <v>5147.25</v>
        <stp/>
        <stp>StudyData</stp>
        <stp>EP</stp>
        <stp>BAR</stp>
        <stp/>
        <stp>High</stp>
        <stp>ADC</stp>
        <stp>-900</stp>
        <stp>All</stp>
        <stp/>
        <stp/>
        <stp>TRUE</stp>
        <stp>T</stp>
        <tr r="F902" s="1"/>
      </tp>
      <tp>
        <v>5671.25</v>
        <stp/>
        <stp>StudyData</stp>
        <stp>EP</stp>
        <stp>BAR</stp>
        <stp/>
        <stp>High</stp>
        <stp>ADC</stp>
        <stp>-200</stp>
        <stp>All</stp>
        <stp/>
        <stp/>
        <stp>TRUE</stp>
        <stp>T</stp>
        <tr r="F202" s="1"/>
      </tp>
      <tp>
        <v>5571</v>
        <stp/>
        <stp>StudyData</stp>
        <stp>EP</stp>
        <stp>BAR</stp>
        <stp/>
        <stp>High</stp>
        <stp>ADC</stp>
        <stp>-300</stp>
        <stp>All</stp>
        <stp/>
        <stp/>
        <stp>TRUE</stp>
        <stp>T</stp>
        <tr r="F302" s="1"/>
      </tp>
      <tp>
        <v>6097.5</v>
        <stp/>
        <stp>StudyData</stp>
        <stp>EP</stp>
        <stp>BAR</stp>
        <stp/>
        <stp>High</stp>
        <stp>ADC</stp>
        <stp>-100</stp>
        <stp>All</stp>
        <stp/>
        <stp/>
        <stp>TRUE</stp>
        <stp>T</stp>
        <tr r="F102" s="1"/>
      </tp>
      <tp>
        <v>4485</v>
        <stp/>
        <stp>StudyData</stp>
        <stp>EP</stp>
        <stp>BAR</stp>
        <stp/>
        <stp>High</stp>
        <stp>ADC</stp>
        <stp>-600</stp>
        <stp>All</stp>
        <stp/>
        <stp/>
        <stp>TRUE</stp>
        <stp>T</stp>
        <tr r="F602" s="1"/>
      </tp>
      <tp>
        <v>4838.25</v>
        <stp/>
        <stp>StudyData</stp>
        <stp>EP</stp>
        <stp>BAR</stp>
        <stp/>
        <stp>High</stp>
        <stp>ADC</stp>
        <stp>-700</stp>
        <stp>All</stp>
        <stp/>
        <stp/>
        <stp>TRUE</stp>
        <stp>T</stp>
        <tr r="F702" s="1"/>
      </tp>
      <tp>
        <v>4569.25</v>
        <stp/>
        <stp>StudyData</stp>
        <stp>EP</stp>
        <stp>BAR</stp>
        <stp/>
        <stp>High</stp>
        <stp>ADC</stp>
        <stp>-400</stp>
        <stp>All</stp>
        <stp/>
        <stp/>
        <stp>TRUE</stp>
        <stp>T</stp>
        <tr r="F402" s="1"/>
      </tp>
      <tp>
        <v>4763.5</v>
        <stp/>
        <stp>StudyData</stp>
        <stp>EP</stp>
        <stp>BAR</stp>
        <stp/>
        <stp>High</stp>
        <stp>ADC</stp>
        <stp>-500</stp>
        <stp>All</stp>
        <stp/>
        <stp/>
        <stp>TRUE</stp>
        <stp>T</stp>
        <tr r="F502" s="1"/>
      </tp>
      <tp>
        <v>5199</v>
        <stp/>
        <stp>StudyData</stp>
        <stp>EP</stp>
        <stp>BAR</stp>
        <stp/>
        <stp>Open</stp>
        <stp>ADC</stp>
        <stp>-867</stp>
        <stp>All</stp>
        <stp/>
        <stp/>
        <stp>TRUE</stp>
        <stp>T</stp>
        <tr r="E869" s="1"/>
      </tp>
      <tp>
        <v>4898.5</v>
        <stp/>
        <stp>StudyData</stp>
        <stp>EP</stp>
        <stp>BAR</stp>
        <stp/>
        <stp>Open</stp>
        <stp>ADC</stp>
        <stp>-967</stp>
        <stp>All</stp>
        <stp/>
        <stp/>
        <stp>TRUE</stp>
        <stp>T</stp>
        <tr r="E969" s="1"/>
      </tp>
      <tp>
        <v>5929.25</v>
        <stp/>
        <stp>StudyData</stp>
        <stp>EP</stp>
        <stp>BAR</stp>
        <stp/>
        <stp>Open</stp>
        <stp>ADC</stp>
        <stp>-167</stp>
        <stp>All</stp>
        <stp/>
        <stp/>
        <stp>TRUE</stp>
        <stp>T</stp>
        <tr r="E169" s="1"/>
      </tp>
      <tp>
        <v>5460</v>
        <stp/>
        <stp>StudyData</stp>
        <stp>EP</stp>
        <stp>BAR</stp>
        <stp/>
        <stp>Open</stp>
        <stp>ADC</stp>
        <stp>-267</stp>
        <stp>All</stp>
        <stp/>
        <stp/>
        <stp>TRUE</stp>
        <stp>T</stp>
        <tr r="E269" s="1"/>
      </tp>
      <tp>
        <v>5012.25</v>
        <stp/>
        <stp>StudyData</stp>
        <stp>EP</stp>
        <stp>BAR</stp>
        <stp/>
        <stp>Open</stp>
        <stp>ADC</stp>
        <stp>-367</stp>
        <stp>All</stp>
        <stp/>
        <stp/>
        <stp>TRUE</stp>
        <stp>T</stp>
        <tr r="E369" s="1"/>
      </tp>
      <tp>
        <v>4978</v>
        <stp/>
        <stp>StudyData</stp>
        <stp>EP</stp>
        <stp>BAR</stp>
        <stp/>
        <stp>Open</stp>
        <stp>ADC</stp>
        <stp>-467</stp>
        <stp>All</stp>
        <stp/>
        <stp/>
        <stp>TRUE</stp>
        <stp>T</stp>
        <tr r="E469" s="1"/>
      </tp>
      <tp>
        <v>4461</v>
        <stp/>
        <stp>StudyData</stp>
        <stp>EP</stp>
        <stp>BAR</stp>
        <stp/>
        <stp>Open</stp>
        <stp>ADC</stp>
        <stp>-567</stp>
        <stp>All</stp>
        <stp/>
        <stp/>
        <stp>TRUE</stp>
        <stp>T</stp>
        <tr r="E569" s="1"/>
      </tp>
      <tp>
        <v>4325.5</v>
        <stp/>
        <stp>StudyData</stp>
        <stp>EP</stp>
        <stp>BAR</stp>
        <stp/>
        <stp>Open</stp>
        <stp>ADC</stp>
        <stp>-667</stp>
        <stp>All</stp>
        <stp/>
        <stp/>
        <stp>TRUE</stp>
        <stp>T</stp>
        <tr r="E669" s="1"/>
      </tp>
      <tp>
        <v>4484</v>
        <stp/>
        <stp>StudyData</stp>
        <stp>EP</stp>
        <stp>BAR</stp>
        <stp/>
        <stp>Open</stp>
        <stp>ADC</stp>
        <stp>-767</stp>
        <stp>All</stp>
        <stp/>
        <stp/>
        <stp>TRUE</stp>
        <stp>T</stp>
        <tr r="E769" s="1"/>
      </tp>
      <tp>
        <v>4594.25</v>
        <stp/>
        <stp>StudyData</stp>
        <stp>EP</stp>
        <stp>BAR</stp>
        <stp/>
        <stp>Close</stp>
        <stp>ADC</stp>
        <stp>-538</stp>
        <stp>All</stp>
        <stp/>
        <stp/>
        <stp>TRUE</stp>
        <stp>T</stp>
        <tr r="H540" s="1"/>
      </tp>
      <tp>
        <v>4935.25</v>
        <stp/>
        <stp>StudyData</stp>
        <stp>EP</stp>
        <stp>BAR</stp>
        <stp/>
        <stp>Close</stp>
        <stp>ADC</stp>
        <stp>-438</stp>
        <stp>All</stp>
        <stp/>
        <stp/>
        <stp>TRUE</stp>
        <stp>T</stp>
        <tr r="H440" s="1"/>
      </tp>
      <tp>
        <v>4459</v>
        <stp/>
        <stp>StudyData</stp>
        <stp>EP</stp>
        <stp>BAR</stp>
        <stp/>
        <stp>Close</stp>
        <stp>ADC</stp>
        <stp>-738</stp>
        <stp>All</stp>
        <stp/>
        <stp/>
        <stp>TRUE</stp>
        <stp>T</stp>
        <tr r="H740" s="1"/>
      </tp>
      <tp>
        <v>4524</v>
        <stp/>
        <stp>StudyData</stp>
        <stp>EP</stp>
        <stp>BAR</stp>
        <stp/>
        <stp>Close</stp>
        <stp>ADC</stp>
        <stp>-638</stp>
        <stp>All</stp>
        <stp/>
        <stp/>
        <stp>TRUE</stp>
        <stp>T</stp>
        <tr r="H640" s="1"/>
      </tp>
      <tp>
        <v>6154</v>
        <stp/>
        <stp>StudyData</stp>
        <stp>EP</stp>
        <stp>BAR</stp>
        <stp/>
        <stp>Close</stp>
        <stp>ADC</stp>
        <stp>-138</stp>
        <stp>All</stp>
        <stp/>
        <stp/>
        <stp>TRUE</stp>
        <stp>T</stp>
        <tr r="H140" s="1"/>
      </tp>
      <tp>
        <v>5228</v>
        <stp/>
        <stp>StudyData</stp>
        <stp>EP</stp>
        <stp>BAR</stp>
        <stp/>
        <stp>Close</stp>
        <stp>ADC</stp>
        <stp>-338</stp>
        <stp>All</stp>
        <stp/>
        <stp/>
        <stp>TRUE</stp>
        <stp>T</stp>
        <tr r="H340" s="1"/>
      </tp>
      <tp>
        <v>5728</v>
        <stp/>
        <stp>StudyData</stp>
        <stp>EP</stp>
        <stp>BAR</stp>
        <stp/>
        <stp>Close</stp>
        <stp>ADC</stp>
        <stp>-238</stp>
        <stp>All</stp>
        <stp/>
        <stp/>
        <stp>TRUE</stp>
        <stp>T</stp>
        <tr r="H240" s="1"/>
      </tp>
      <tp>
        <v>5031</v>
        <stp/>
        <stp>StudyData</stp>
        <stp>EP</stp>
        <stp>BAR</stp>
        <stp/>
        <stp>Close</stp>
        <stp>ADC</stp>
        <stp>-938</stp>
        <stp>All</stp>
        <stp/>
        <stp/>
        <stp>TRUE</stp>
        <stp>T</stp>
        <tr r="H940" s="1"/>
      </tp>
      <tp>
        <v>5039.25</v>
        <stp/>
        <stp>StudyData</stp>
        <stp>EP</stp>
        <stp>BAR</stp>
        <stp/>
        <stp>Close</stp>
        <stp>ADC</stp>
        <stp>-838</stp>
        <stp>All</stp>
        <stp/>
        <stp/>
        <stp>TRUE</stp>
        <stp>T</stp>
        <tr r="H840" s="1"/>
      </tp>
      <tp>
        <v>4594</v>
        <stp/>
        <stp>StudyData</stp>
        <stp>EP</stp>
        <stp>BAR</stp>
        <stp/>
        <stp>Close</stp>
        <stp>ADC</stp>
        <stp>-539</stp>
        <stp>All</stp>
        <stp/>
        <stp/>
        <stp>TRUE</stp>
        <stp>T</stp>
        <tr r="H541" s="1"/>
      </tp>
      <tp>
        <v>4929.75</v>
        <stp/>
        <stp>StudyData</stp>
        <stp>EP</stp>
        <stp>BAR</stp>
        <stp/>
        <stp>Close</stp>
        <stp>ADC</stp>
        <stp>-439</stp>
        <stp>All</stp>
        <stp/>
        <stp/>
        <stp>TRUE</stp>
        <stp>T</stp>
        <tr r="H441" s="1"/>
      </tp>
      <tp>
        <v>4342.5</v>
        <stp/>
        <stp>StudyData</stp>
        <stp>EP</stp>
        <stp>BAR</stp>
        <stp/>
        <stp>Close</stp>
        <stp>ADC</stp>
        <stp>-739</stp>
        <stp>All</stp>
        <stp/>
        <stp/>
        <stp>TRUE</stp>
        <stp>T</stp>
        <tr r="H741" s="1"/>
      </tp>
      <tp>
        <v>4490.5</v>
        <stp/>
        <stp>StudyData</stp>
        <stp>EP</stp>
        <stp>BAR</stp>
        <stp/>
        <stp>Close</stp>
        <stp>ADC</stp>
        <stp>-639</stp>
        <stp>All</stp>
        <stp/>
        <stp/>
        <stp>TRUE</stp>
        <stp>T</stp>
        <tr r="H641" s="1"/>
      </tp>
      <tp>
        <v>6147.5</v>
        <stp/>
        <stp>StudyData</stp>
        <stp>EP</stp>
        <stp>BAR</stp>
        <stp/>
        <stp>Close</stp>
        <stp>ADC</stp>
        <stp>-139</stp>
        <stp>All</stp>
        <stp/>
        <stp/>
        <stp>TRUE</stp>
        <stp>T</stp>
        <tr r="H141" s="1"/>
      </tp>
      <tp>
        <v>5235</v>
        <stp/>
        <stp>StudyData</stp>
        <stp>EP</stp>
        <stp>BAR</stp>
        <stp/>
        <stp>Close</stp>
        <stp>ADC</stp>
        <stp>-339</stp>
        <stp>All</stp>
        <stp/>
        <stp/>
        <stp>TRUE</stp>
        <stp>T</stp>
        <tr r="H341" s="1"/>
      </tp>
      <tp>
        <v>5743.25</v>
        <stp/>
        <stp>StudyData</stp>
        <stp>EP</stp>
        <stp>BAR</stp>
        <stp/>
        <stp>Close</stp>
        <stp>ADC</stp>
        <stp>-239</stp>
        <stp>All</stp>
        <stp/>
        <stp/>
        <stp>TRUE</stp>
        <stp>T</stp>
        <tr r="H241" s="1"/>
      </tp>
      <tp>
        <v>5037.75</v>
        <stp/>
        <stp>StudyData</stp>
        <stp>EP</stp>
        <stp>BAR</stp>
        <stp/>
        <stp>Close</stp>
        <stp>ADC</stp>
        <stp>-939</stp>
        <stp>All</stp>
        <stp/>
        <stp/>
        <stp>TRUE</stp>
        <stp>T</stp>
        <tr r="H941" s="1"/>
      </tp>
      <tp>
        <v>4958.25</v>
        <stp/>
        <stp>StudyData</stp>
        <stp>EP</stp>
        <stp>BAR</stp>
        <stp/>
        <stp>Close</stp>
        <stp>ADC</stp>
        <stp>-839</stp>
        <stp>All</stp>
        <stp/>
        <stp/>
        <stp>TRUE</stp>
        <stp>T</stp>
        <tr r="H841" s="1"/>
      </tp>
      <tp>
        <v>4614.5</v>
        <stp/>
        <stp>StudyData</stp>
        <stp>EP</stp>
        <stp>BAR</stp>
        <stp/>
        <stp>Close</stp>
        <stp>ADC</stp>
        <stp>-530</stp>
        <stp>All</stp>
        <stp/>
        <stp/>
        <stp>TRUE</stp>
        <stp>T</stp>
        <tr r="H532" s="1"/>
      </tp>
      <tp>
        <v>4919.25</v>
        <stp/>
        <stp>StudyData</stp>
        <stp>EP</stp>
        <stp>BAR</stp>
        <stp/>
        <stp>Close</stp>
        <stp>ADC</stp>
        <stp>-430</stp>
        <stp>All</stp>
        <stp/>
        <stp/>
        <stp>TRUE</stp>
        <stp>T</stp>
        <tr r="H432" s="1"/>
      </tp>
      <tp>
        <v>4447.75</v>
        <stp/>
        <stp>StudyData</stp>
        <stp>EP</stp>
        <stp>BAR</stp>
        <stp/>
        <stp>Close</stp>
        <stp>ADC</stp>
        <stp>-730</stp>
        <stp>All</stp>
        <stp/>
        <stp/>
        <stp>TRUE</stp>
        <stp>T</stp>
        <tr r="H732" s="1"/>
      </tp>
      <tp>
        <v>4494.75</v>
        <stp/>
        <stp>StudyData</stp>
        <stp>EP</stp>
        <stp>BAR</stp>
        <stp/>
        <stp>Close</stp>
        <stp>ADC</stp>
        <stp>-630</stp>
        <stp>All</stp>
        <stp/>
        <stp/>
        <stp>TRUE</stp>
        <stp>T</stp>
        <tr r="H632" s="1"/>
      </tp>
      <tp>
        <v>6092.75</v>
        <stp/>
        <stp>StudyData</stp>
        <stp>EP</stp>
        <stp>BAR</stp>
        <stp/>
        <stp>Close</stp>
        <stp>ADC</stp>
        <stp>-130</stp>
        <stp>All</stp>
        <stp/>
        <stp/>
        <stp>TRUE</stp>
        <stp>T</stp>
        <tr r="H132" s="1"/>
      </tp>
      <tp>
        <v>5327</v>
        <stp/>
        <stp>StudyData</stp>
        <stp>EP</stp>
        <stp>BAR</stp>
        <stp/>
        <stp>Close</stp>
        <stp>ADC</stp>
        <stp>-330</stp>
        <stp>All</stp>
        <stp/>
        <stp/>
        <stp>TRUE</stp>
        <stp>T</stp>
        <tr r="H332" s="1"/>
      </tp>
      <tp>
        <v>5752.25</v>
        <stp/>
        <stp>StudyData</stp>
        <stp>EP</stp>
        <stp>BAR</stp>
        <stp/>
        <stp>Close</stp>
        <stp>ADC</stp>
        <stp>-230</stp>
        <stp>All</stp>
        <stp/>
        <stp/>
        <stp>TRUE</stp>
        <stp>T</stp>
        <tr r="H232" s="1"/>
      </tp>
      <tp>
        <v>4876</v>
        <stp/>
        <stp>StudyData</stp>
        <stp>EP</stp>
        <stp>BAR</stp>
        <stp/>
        <stp>Close</stp>
        <stp>ADC</stp>
        <stp>-930</stp>
        <stp>All</stp>
        <stp/>
        <stp/>
        <stp>TRUE</stp>
        <stp>T</stp>
        <tr r="H932" s="1"/>
      </tp>
      <tp>
        <v>5032.5</v>
        <stp/>
        <stp>StudyData</stp>
        <stp>EP</stp>
        <stp>BAR</stp>
        <stp/>
        <stp>Close</stp>
        <stp>ADC</stp>
        <stp>-830</stp>
        <stp>All</stp>
        <stp/>
        <stp/>
        <stp>TRUE</stp>
        <stp>T</stp>
        <tr r="H832" s="1"/>
      </tp>
      <tp>
        <v>4610.25</v>
        <stp/>
        <stp>StudyData</stp>
        <stp>EP</stp>
        <stp>BAR</stp>
        <stp/>
        <stp>Close</stp>
        <stp>ADC</stp>
        <stp>-531</stp>
        <stp>All</stp>
        <stp/>
        <stp/>
        <stp>TRUE</stp>
        <stp>T</stp>
        <tr r="H533" s="1"/>
      </tp>
      <tp>
        <v>4881.75</v>
        <stp/>
        <stp>StudyData</stp>
        <stp>EP</stp>
        <stp>BAR</stp>
        <stp/>
        <stp>Close</stp>
        <stp>ADC</stp>
        <stp>-431</stp>
        <stp>All</stp>
        <stp/>
        <stp/>
        <stp>TRUE</stp>
        <stp>T</stp>
        <tr r="H433" s="1"/>
      </tp>
      <tp>
        <v>4391</v>
        <stp/>
        <stp>StudyData</stp>
        <stp>EP</stp>
        <stp>BAR</stp>
        <stp/>
        <stp>Close</stp>
        <stp>ADC</stp>
        <stp>-731</stp>
        <stp>All</stp>
        <stp/>
        <stp/>
        <stp>TRUE</stp>
        <stp>T</stp>
        <tr r="H733" s="1"/>
      </tp>
      <tp>
        <v>4557</v>
        <stp/>
        <stp>StudyData</stp>
        <stp>EP</stp>
        <stp>BAR</stp>
        <stp/>
        <stp>Close</stp>
        <stp>ADC</stp>
        <stp>-631</stp>
        <stp>All</stp>
        <stp/>
        <stp/>
        <stp>TRUE</stp>
        <stp>T</stp>
        <tr r="H633" s="1"/>
      </tp>
      <tp>
        <v>6060</v>
        <stp/>
        <stp>StudyData</stp>
        <stp>EP</stp>
        <stp>BAR</stp>
        <stp/>
        <stp>Close</stp>
        <stp>ADC</stp>
        <stp>-131</stp>
        <stp>All</stp>
        <stp/>
        <stp/>
        <stp>TRUE</stp>
        <stp>T</stp>
        <tr r="H133" s="1"/>
      </tp>
      <tp>
        <v>5286.5</v>
        <stp/>
        <stp>StudyData</stp>
        <stp>EP</stp>
        <stp>BAR</stp>
        <stp/>
        <stp>Close</stp>
        <stp>ADC</stp>
        <stp>-331</stp>
        <stp>All</stp>
        <stp/>
        <stp/>
        <stp>TRUE</stp>
        <stp>T</stp>
        <tr r="H333" s="1"/>
      </tp>
      <tp>
        <v>5717.25</v>
        <stp/>
        <stp>StudyData</stp>
        <stp>EP</stp>
        <stp>BAR</stp>
        <stp/>
        <stp>Close</stp>
        <stp>ADC</stp>
        <stp>-231</stp>
        <stp>All</stp>
        <stp/>
        <stp/>
        <stp>TRUE</stp>
        <stp>T</stp>
        <tr r="H233" s="1"/>
      </tp>
      <tp>
        <v>4949.5</v>
        <stp/>
        <stp>StudyData</stp>
        <stp>EP</stp>
        <stp>BAR</stp>
        <stp/>
        <stp>Close</stp>
        <stp>ADC</stp>
        <stp>-931</stp>
        <stp>All</stp>
        <stp/>
        <stp/>
        <stp>TRUE</stp>
        <stp>T</stp>
        <tr r="H933" s="1"/>
      </tp>
      <tp>
        <v>5112.75</v>
        <stp/>
        <stp>StudyData</stp>
        <stp>EP</stp>
        <stp>BAR</stp>
        <stp/>
        <stp>Close</stp>
        <stp>ADC</stp>
        <stp>-831</stp>
        <stp>All</stp>
        <stp/>
        <stp/>
        <stp>TRUE</stp>
        <stp>T</stp>
        <tr r="H833" s="1"/>
      </tp>
      <tp>
        <v>4636.25</v>
        <stp/>
        <stp>StudyData</stp>
        <stp>EP</stp>
        <stp>BAR</stp>
        <stp/>
        <stp>Close</stp>
        <stp>ADC</stp>
        <stp>-532</stp>
        <stp>All</stp>
        <stp/>
        <stp/>
        <stp>TRUE</stp>
        <stp>T</stp>
        <tr r="H534" s="1"/>
      </tp>
      <tp>
        <v>4878</v>
        <stp/>
        <stp>StudyData</stp>
        <stp>EP</stp>
        <stp>BAR</stp>
        <stp/>
        <stp>Close</stp>
        <stp>ADC</stp>
        <stp>-432</stp>
        <stp>All</stp>
        <stp/>
        <stp/>
        <stp>TRUE</stp>
        <stp>T</stp>
        <tr r="H434" s="1"/>
      </tp>
      <tp>
        <v>4376.75</v>
        <stp/>
        <stp>StudyData</stp>
        <stp>EP</stp>
        <stp>BAR</stp>
        <stp/>
        <stp>Close</stp>
        <stp>ADC</stp>
        <stp>-732</stp>
        <stp>All</stp>
        <stp/>
        <stp/>
        <stp>TRUE</stp>
        <stp>T</stp>
        <tr r="H734" s="1"/>
      </tp>
      <tp>
        <v>4557.5</v>
        <stp/>
        <stp>StudyData</stp>
        <stp>EP</stp>
        <stp>BAR</stp>
        <stp/>
        <stp>Close</stp>
        <stp>ADC</stp>
        <stp>-632</stp>
        <stp>All</stp>
        <stp/>
        <stp/>
        <stp>TRUE</stp>
        <stp>T</stp>
        <tr r="H634" s="1"/>
      </tp>
      <tp>
        <v>6061</v>
        <stp/>
        <stp>StudyData</stp>
        <stp>EP</stp>
        <stp>BAR</stp>
        <stp/>
        <stp>Close</stp>
        <stp>ADC</stp>
        <stp>-132</stp>
        <stp>All</stp>
        <stp/>
        <stp/>
        <stp>TRUE</stp>
        <stp>T</stp>
        <tr r="H134" s="1"/>
      </tp>
      <tp>
        <v>5273.75</v>
        <stp/>
        <stp>StudyData</stp>
        <stp>EP</stp>
        <stp>BAR</stp>
        <stp/>
        <stp>Close</stp>
        <stp>ADC</stp>
        <stp>-332</stp>
        <stp>All</stp>
        <stp/>
        <stp/>
        <stp>TRUE</stp>
        <stp>T</stp>
        <tr r="H334" s="1"/>
      </tp>
      <tp>
        <v>5705</v>
        <stp/>
        <stp>StudyData</stp>
        <stp>EP</stp>
        <stp>BAR</stp>
        <stp/>
        <stp>Close</stp>
        <stp>ADC</stp>
        <stp>-232</stp>
        <stp>All</stp>
        <stp/>
        <stp/>
        <stp>TRUE</stp>
        <stp>T</stp>
        <tr r="H234" s="1"/>
      </tp>
      <tp>
        <v>4992</v>
        <stp/>
        <stp>StudyData</stp>
        <stp>EP</stp>
        <stp>BAR</stp>
        <stp/>
        <stp>Close</stp>
        <stp>ADC</stp>
        <stp>-932</stp>
        <stp>All</stp>
        <stp/>
        <stp/>
        <stp>TRUE</stp>
        <stp>T</stp>
        <tr r="H934" s="1"/>
      </tp>
      <tp>
        <v>5047.5</v>
        <stp/>
        <stp>StudyData</stp>
        <stp>EP</stp>
        <stp>BAR</stp>
        <stp/>
        <stp>Close</stp>
        <stp>ADC</stp>
        <stp>-832</stp>
        <stp>All</stp>
        <stp/>
        <stp/>
        <stp>TRUE</stp>
        <stp>T</stp>
        <tr r="H834" s="1"/>
      </tp>
      <tp>
        <v>4637.75</v>
        <stp/>
        <stp>StudyData</stp>
        <stp>EP</stp>
        <stp>BAR</stp>
        <stp/>
        <stp>Close</stp>
        <stp>ADC</stp>
        <stp>-533</stp>
        <stp>All</stp>
        <stp/>
        <stp/>
        <stp>TRUE</stp>
        <stp>T</stp>
        <tr r="H535" s="1"/>
      </tp>
      <tp>
        <v>4903.75</v>
        <stp/>
        <stp>StudyData</stp>
        <stp>EP</stp>
        <stp>BAR</stp>
        <stp/>
        <stp>Close</stp>
        <stp>ADC</stp>
        <stp>-433</stp>
        <stp>All</stp>
        <stp/>
        <stp/>
        <stp>TRUE</stp>
        <stp>T</stp>
        <tr r="H435" s="1"/>
      </tp>
      <tp>
        <v>4370</v>
        <stp/>
        <stp>StudyData</stp>
        <stp>EP</stp>
        <stp>BAR</stp>
        <stp/>
        <stp>Close</stp>
        <stp>ADC</stp>
        <stp>-733</stp>
        <stp>All</stp>
        <stp/>
        <stp/>
        <stp>TRUE</stp>
        <stp>T</stp>
        <tr r="H735" s="1"/>
      </tp>
      <tp>
        <v>4534.75</v>
        <stp/>
        <stp>StudyData</stp>
        <stp>EP</stp>
        <stp>BAR</stp>
        <stp/>
        <stp>Close</stp>
        <stp>ADC</stp>
        <stp>-633</stp>
        <stp>All</stp>
        <stp/>
        <stp/>
        <stp>TRUE</stp>
        <stp>T</stp>
        <tr r="H635" s="1"/>
      </tp>
      <tp>
        <v>6042.25</v>
        <stp/>
        <stp>StudyData</stp>
        <stp>EP</stp>
        <stp>BAR</stp>
        <stp/>
        <stp>Close</stp>
        <stp>ADC</stp>
        <stp>-133</stp>
        <stp>All</stp>
        <stp/>
        <stp/>
        <stp>TRUE</stp>
        <stp>T</stp>
        <tr r="H135" s="1"/>
      </tp>
      <tp>
        <v>5292</v>
        <stp/>
        <stp>StudyData</stp>
        <stp>EP</stp>
        <stp>BAR</stp>
        <stp/>
        <stp>Close</stp>
        <stp>ADC</stp>
        <stp>-333</stp>
        <stp>All</stp>
        <stp/>
        <stp/>
        <stp>TRUE</stp>
        <stp>T</stp>
        <tr r="H335" s="1"/>
      </tp>
      <tp>
        <v>5729.5</v>
        <stp/>
        <stp>StudyData</stp>
        <stp>EP</stp>
        <stp>BAR</stp>
        <stp/>
        <stp>Close</stp>
        <stp>ADC</stp>
        <stp>-233</stp>
        <stp>All</stp>
        <stp/>
        <stp/>
        <stp>TRUE</stp>
        <stp>T</stp>
        <tr r="H235" s="1"/>
      </tp>
      <tp>
        <v>4999.75</v>
        <stp/>
        <stp>StudyData</stp>
        <stp>EP</stp>
        <stp>BAR</stp>
        <stp/>
        <stp>Close</stp>
        <stp>ADC</stp>
        <stp>-933</stp>
        <stp>All</stp>
        <stp/>
        <stp/>
        <stp>TRUE</stp>
        <stp>T</stp>
        <tr r="H935" s="1"/>
      </tp>
      <tp>
        <v>5010.75</v>
        <stp/>
        <stp>StudyData</stp>
        <stp>EP</stp>
        <stp>BAR</stp>
        <stp/>
        <stp>Close</stp>
        <stp>ADC</stp>
        <stp>-833</stp>
        <stp>All</stp>
        <stp/>
        <stp/>
        <stp>TRUE</stp>
        <stp>T</stp>
        <tr r="H835" s="1"/>
      </tp>
      <tp>
        <v>4634.5</v>
        <stp/>
        <stp>StudyData</stp>
        <stp>EP</stp>
        <stp>BAR</stp>
        <stp/>
        <stp>Close</stp>
        <stp>ADC</stp>
        <stp>-534</stp>
        <stp>All</stp>
        <stp/>
        <stp/>
        <stp>TRUE</stp>
        <stp>T</stp>
        <tr r="H536" s="1"/>
      </tp>
      <tp>
        <v>4875.5</v>
        <stp/>
        <stp>StudyData</stp>
        <stp>EP</stp>
        <stp>BAR</stp>
        <stp/>
        <stp>Close</stp>
        <stp>ADC</stp>
        <stp>-434</stp>
        <stp>All</stp>
        <stp/>
        <stp/>
        <stp>TRUE</stp>
        <stp>T</stp>
        <tr r="H436" s="1"/>
      </tp>
      <tp>
        <v>4332.25</v>
        <stp/>
        <stp>StudyData</stp>
        <stp>EP</stp>
        <stp>BAR</stp>
        <stp/>
        <stp>Close</stp>
        <stp>ADC</stp>
        <stp>-734</stp>
        <stp>All</stp>
        <stp/>
        <stp/>
        <stp>TRUE</stp>
        <stp>T</stp>
        <tr r="H736" s="1"/>
      </tp>
      <tp>
        <v>4482.5</v>
        <stp/>
        <stp>StudyData</stp>
        <stp>EP</stp>
        <stp>BAR</stp>
        <stp/>
        <stp>Close</stp>
        <stp>ADC</stp>
        <stp>-634</stp>
        <stp>All</stp>
        <stp/>
        <stp/>
        <stp>TRUE</stp>
        <stp>T</stp>
        <tr r="H636" s="1"/>
      </tp>
      <tp>
        <v>6018.75</v>
        <stp/>
        <stp>StudyData</stp>
        <stp>EP</stp>
        <stp>BAR</stp>
        <stp/>
        <stp>Close</stp>
        <stp>ADC</stp>
        <stp>-134</stp>
        <stp>All</stp>
        <stp/>
        <stp/>
        <stp>TRUE</stp>
        <stp>T</stp>
        <tr r="H136" s="1"/>
      </tp>
      <tp>
        <v>5240.25</v>
        <stp/>
        <stp>StudyData</stp>
        <stp>EP</stp>
        <stp>BAR</stp>
        <stp/>
        <stp>Close</stp>
        <stp>ADC</stp>
        <stp>-334</stp>
        <stp>All</stp>
        <stp/>
        <stp/>
        <stp>TRUE</stp>
        <stp>T</stp>
        <tr r="H336" s="1"/>
      </tp>
      <tp>
        <v>5727</v>
        <stp/>
        <stp>StudyData</stp>
        <stp>EP</stp>
        <stp>BAR</stp>
        <stp/>
        <stp>Close</stp>
        <stp>ADC</stp>
        <stp>-234</stp>
        <stp>All</stp>
        <stp/>
        <stp/>
        <stp>TRUE</stp>
        <stp>T</stp>
        <tr r="H236" s="1"/>
      </tp>
      <tp>
        <v>4962.5</v>
        <stp/>
        <stp>StudyData</stp>
        <stp>EP</stp>
        <stp>BAR</stp>
        <stp/>
        <stp>Close</stp>
        <stp>ADC</stp>
        <stp>-934</stp>
        <stp>All</stp>
        <stp/>
        <stp/>
        <stp>TRUE</stp>
        <stp>T</stp>
        <tr r="H936" s="1"/>
      </tp>
      <tp>
        <v>5027.5</v>
        <stp/>
        <stp>StudyData</stp>
        <stp>EP</stp>
        <stp>BAR</stp>
        <stp/>
        <stp>Close</stp>
        <stp>ADC</stp>
        <stp>-834</stp>
        <stp>All</stp>
        <stp/>
        <stp/>
        <stp>TRUE</stp>
        <stp>T</stp>
        <tr r="H836" s="1"/>
      </tp>
      <tp>
        <v>4621.5</v>
        <stp/>
        <stp>StudyData</stp>
        <stp>EP</stp>
        <stp>BAR</stp>
        <stp/>
        <stp>Close</stp>
        <stp>ADC</stp>
        <stp>-535</stp>
        <stp>All</stp>
        <stp/>
        <stp/>
        <stp>TRUE</stp>
        <stp>T</stp>
        <tr r="H537" s="1"/>
      </tp>
      <tp>
        <v>4870</v>
        <stp/>
        <stp>StudyData</stp>
        <stp>EP</stp>
        <stp>BAR</stp>
        <stp/>
        <stp>Close</stp>
        <stp>ADC</stp>
        <stp>-435</stp>
        <stp>All</stp>
        <stp/>
        <stp/>
        <stp>TRUE</stp>
        <stp>T</stp>
        <tr r="H437" s="1"/>
      </tp>
      <tp>
        <v>4364</v>
        <stp/>
        <stp>StudyData</stp>
        <stp>EP</stp>
        <stp>BAR</stp>
        <stp/>
        <stp>Close</stp>
        <stp>ADC</stp>
        <stp>-735</stp>
        <stp>All</stp>
        <stp/>
        <stp/>
        <stp>TRUE</stp>
        <stp>T</stp>
        <tr r="H737" s="1"/>
      </tp>
      <tp>
        <v>4498.5</v>
        <stp/>
        <stp>StudyData</stp>
        <stp>EP</stp>
        <stp>BAR</stp>
        <stp/>
        <stp>Close</stp>
        <stp>ADC</stp>
        <stp>-635</stp>
        <stp>All</stp>
        <stp/>
        <stp/>
        <stp>TRUE</stp>
        <stp>T</stp>
        <tr r="H637" s="1"/>
      </tp>
      <tp>
        <v>6100.5</v>
        <stp/>
        <stp>StudyData</stp>
        <stp>EP</stp>
        <stp>BAR</stp>
        <stp/>
        <stp>Close</stp>
        <stp>ADC</stp>
        <stp>-135</stp>
        <stp>All</stp>
        <stp/>
        <stp/>
        <stp>TRUE</stp>
        <stp>T</stp>
        <tr r="H137" s="1"/>
      </tp>
      <tp>
        <v>5182.25</v>
        <stp/>
        <stp>StudyData</stp>
        <stp>EP</stp>
        <stp>BAR</stp>
        <stp/>
        <stp>Close</stp>
        <stp>ADC</stp>
        <stp>-335</stp>
        <stp>All</stp>
        <stp/>
        <stp/>
        <stp>TRUE</stp>
        <stp>T</stp>
        <tr r="H337" s="1"/>
      </tp>
      <tp>
        <v>5720.5</v>
        <stp/>
        <stp>StudyData</stp>
        <stp>EP</stp>
        <stp>BAR</stp>
        <stp/>
        <stp>Close</stp>
        <stp>ADC</stp>
        <stp>-235</stp>
        <stp>All</stp>
        <stp/>
        <stp/>
        <stp>TRUE</stp>
        <stp>T</stp>
        <tr r="H237" s="1"/>
      </tp>
      <tp>
        <v>4987.25</v>
        <stp/>
        <stp>StudyData</stp>
        <stp>EP</stp>
        <stp>BAR</stp>
        <stp/>
        <stp>Close</stp>
        <stp>ADC</stp>
        <stp>-935</stp>
        <stp>All</stp>
        <stp/>
        <stp/>
        <stp>TRUE</stp>
        <stp>T</stp>
        <tr r="H937" s="1"/>
      </tp>
      <tp>
        <v>5004</v>
        <stp/>
        <stp>StudyData</stp>
        <stp>EP</stp>
        <stp>BAR</stp>
        <stp/>
        <stp>Close</stp>
        <stp>ADC</stp>
        <stp>-835</stp>
        <stp>All</stp>
        <stp/>
        <stp/>
        <stp>TRUE</stp>
        <stp>T</stp>
        <tr r="H837" s="1"/>
      </tp>
      <tp>
        <v>4630.5</v>
        <stp/>
        <stp>StudyData</stp>
        <stp>EP</stp>
        <stp>BAR</stp>
        <stp/>
        <stp>Close</stp>
        <stp>ADC</stp>
        <stp>-536</stp>
        <stp>All</stp>
        <stp/>
        <stp/>
        <stp>TRUE</stp>
        <stp>T</stp>
        <tr r="H538" s="1"/>
      </tp>
      <tp>
        <v>4885.25</v>
        <stp/>
        <stp>StudyData</stp>
        <stp>EP</stp>
        <stp>BAR</stp>
        <stp/>
        <stp>Close</stp>
        <stp>ADC</stp>
        <stp>-436</stp>
        <stp>All</stp>
        <stp/>
        <stp/>
        <stp>TRUE</stp>
        <stp>T</stp>
        <tr r="H438" s="1"/>
      </tp>
      <tp>
        <v>4368.25</v>
        <stp/>
        <stp>StudyData</stp>
        <stp>EP</stp>
        <stp>BAR</stp>
        <stp/>
        <stp>Close</stp>
        <stp>ADC</stp>
        <stp>-736</stp>
        <stp>All</stp>
        <stp/>
        <stp/>
        <stp>TRUE</stp>
        <stp>T</stp>
        <tr r="H738" s="1"/>
      </tp>
      <tp>
        <v>4479.75</v>
        <stp/>
        <stp>StudyData</stp>
        <stp>EP</stp>
        <stp>BAR</stp>
        <stp/>
        <stp>Close</stp>
        <stp>ADC</stp>
        <stp>-636</stp>
        <stp>All</stp>
        <stp/>
        <stp/>
        <stp>TRUE</stp>
        <stp>T</stp>
        <tr r="H638" s="1"/>
      </tp>
      <tp>
        <v>6138.25</v>
        <stp/>
        <stp>StudyData</stp>
        <stp>EP</stp>
        <stp>BAR</stp>
        <stp/>
        <stp>Close</stp>
        <stp>ADC</stp>
        <stp>-136</stp>
        <stp>All</stp>
        <stp/>
        <stp/>
        <stp>TRUE</stp>
        <stp>T</stp>
        <tr r="H138" s="1"/>
      </tp>
      <tp>
        <v>5262.75</v>
        <stp/>
        <stp>StudyData</stp>
        <stp>EP</stp>
        <stp>BAR</stp>
        <stp/>
        <stp>Close</stp>
        <stp>ADC</stp>
        <stp>-336</stp>
        <stp>All</stp>
        <stp/>
        <stp/>
        <stp>TRUE</stp>
        <stp>T</stp>
        <tr r="H338" s="1"/>
      </tp>
      <tp>
        <v>5700.5</v>
        <stp/>
        <stp>StudyData</stp>
        <stp>EP</stp>
        <stp>BAR</stp>
        <stp/>
        <stp>Close</stp>
        <stp>ADC</stp>
        <stp>-236</stp>
        <stp>All</stp>
        <stp/>
        <stp/>
        <stp>TRUE</stp>
        <stp>T</stp>
        <tr r="H238" s="1"/>
      </tp>
      <tp>
        <v>4976.75</v>
        <stp/>
        <stp>StudyData</stp>
        <stp>EP</stp>
        <stp>BAR</stp>
        <stp/>
        <stp>Close</stp>
        <stp>ADC</stp>
        <stp>-936</stp>
        <stp>All</stp>
        <stp/>
        <stp/>
        <stp>TRUE</stp>
        <stp>T</stp>
        <tr r="H938" s="1"/>
      </tp>
      <tp>
        <v>5112.25</v>
        <stp/>
        <stp>StudyData</stp>
        <stp>EP</stp>
        <stp>BAR</stp>
        <stp/>
        <stp>Close</stp>
        <stp>ADC</stp>
        <stp>-836</stp>
        <stp>All</stp>
        <stp/>
        <stp/>
        <stp>TRUE</stp>
        <stp>T</stp>
        <tr r="H838" s="1"/>
      </tp>
      <tp>
        <v>4576.75</v>
        <stp/>
        <stp>StudyData</stp>
        <stp>EP</stp>
        <stp>BAR</stp>
        <stp/>
        <stp>Close</stp>
        <stp>ADC</stp>
        <stp>-537</stp>
        <stp>All</stp>
        <stp/>
        <stp/>
        <stp>TRUE</stp>
        <stp>T</stp>
        <tr r="H539" s="1"/>
      </tp>
      <tp>
        <v>4916.25</v>
        <stp/>
        <stp>StudyData</stp>
        <stp>EP</stp>
        <stp>BAR</stp>
        <stp/>
        <stp>Close</stp>
        <stp>ADC</stp>
        <stp>-437</stp>
        <stp>All</stp>
        <stp/>
        <stp/>
        <stp>TRUE</stp>
        <stp>T</stp>
        <tr r="H439" s="1"/>
      </tp>
      <tp>
        <v>4446.5</v>
        <stp/>
        <stp>StudyData</stp>
        <stp>EP</stp>
        <stp>BAR</stp>
        <stp/>
        <stp>Close</stp>
        <stp>ADC</stp>
        <stp>-737</stp>
        <stp>All</stp>
        <stp/>
        <stp/>
        <stp>TRUE</stp>
        <stp>T</stp>
        <tr r="H739" s="1"/>
      </tp>
      <tp>
        <v>4493</v>
        <stp/>
        <stp>StudyData</stp>
        <stp>EP</stp>
        <stp>BAR</stp>
        <stp/>
        <stp>Close</stp>
        <stp>ADC</stp>
        <stp>-637</stp>
        <stp>All</stp>
        <stp/>
        <stp/>
        <stp>TRUE</stp>
        <stp>T</stp>
        <tr r="H639" s="1"/>
      </tp>
      <tp>
        <v>6135.25</v>
        <stp/>
        <stp>StudyData</stp>
        <stp>EP</stp>
        <stp>BAR</stp>
        <stp/>
        <stp>Close</stp>
        <stp>ADC</stp>
        <stp>-137</stp>
        <stp>All</stp>
        <stp/>
        <stp/>
        <stp>TRUE</stp>
        <stp>T</stp>
        <tr r="H139" s="1"/>
      </tp>
      <tp>
        <v>5266.25</v>
        <stp/>
        <stp>StudyData</stp>
        <stp>EP</stp>
        <stp>BAR</stp>
        <stp/>
        <stp>Close</stp>
        <stp>ADC</stp>
        <stp>-337</stp>
        <stp>All</stp>
        <stp/>
        <stp/>
        <stp>TRUE</stp>
        <stp>T</stp>
        <tr r="H339" s="1"/>
      </tp>
      <tp>
        <v>5717.75</v>
        <stp/>
        <stp>StudyData</stp>
        <stp>EP</stp>
        <stp>BAR</stp>
        <stp/>
        <stp>Close</stp>
        <stp>ADC</stp>
        <stp>-237</stp>
        <stp>All</stp>
        <stp/>
        <stp/>
        <stp>TRUE</stp>
        <stp>T</stp>
        <tr r="H239" s="1"/>
      </tp>
      <tp>
        <v>5010.75</v>
        <stp/>
        <stp>StudyData</stp>
        <stp>EP</stp>
        <stp>BAR</stp>
        <stp/>
        <stp>Close</stp>
        <stp>ADC</stp>
        <stp>-937</stp>
        <stp>All</stp>
        <stp/>
        <stp/>
        <stp>TRUE</stp>
        <stp>T</stp>
        <tr r="H939" s="1"/>
      </tp>
      <tp>
        <v>5070</v>
        <stp/>
        <stp>StudyData</stp>
        <stp>EP</stp>
        <stp>BAR</stp>
        <stp/>
        <stp>Close</stp>
        <stp>ADC</stp>
        <stp>-837</stp>
        <stp>All</stp>
        <stp/>
        <stp/>
        <stp>TRUE</stp>
        <stp>T</stp>
        <tr r="H839" s="1"/>
      </tp>
      <tp>
        <v>5308.75</v>
        <stp/>
        <stp>StudyData</stp>
        <stp>EP</stp>
        <stp>BAR</stp>
        <stp/>
        <stp>Open</stp>
        <stp>ADC</stp>
        <stp>-858</stp>
        <stp>All</stp>
        <stp/>
        <stp/>
        <stp>TRUE</stp>
        <stp>T</stp>
        <tr r="E860" s="1"/>
      </tp>
      <tp>
        <v>4945.75</v>
        <stp/>
        <stp>StudyData</stp>
        <stp>EP</stp>
        <stp>BAR</stp>
        <stp/>
        <stp>Open</stp>
        <stp>ADC</stp>
        <stp>-958</stp>
        <stp>All</stp>
        <stp/>
        <stp/>
        <stp>TRUE</stp>
        <stp>T</stp>
        <tr r="E960" s="1"/>
      </tp>
      <tp>
        <v>5976.75</v>
        <stp/>
        <stp>StudyData</stp>
        <stp>EP</stp>
        <stp>BAR</stp>
        <stp/>
        <stp>Open</stp>
        <stp>ADC</stp>
        <stp>-158</stp>
        <stp>All</stp>
        <stp/>
        <stp/>
        <stp>TRUE</stp>
        <stp>T</stp>
        <tr r="E160" s="1"/>
      </tp>
      <tp>
        <v>5580</v>
        <stp/>
        <stp>StudyData</stp>
        <stp>EP</stp>
        <stp>BAR</stp>
        <stp/>
        <stp>Open</stp>
        <stp>ADC</stp>
        <stp>-258</stp>
        <stp>All</stp>
        <stp/>
        <stp/>
        <stp>TRUE</stp>
        <stp>T</stp>
        <tr r="E260" s="1"/>
      </tp>
      <tp>
        <v>5139.5</v>
        <stp/>
        <stp>StudyData</stp>
        <stp>EP</stp>
        <stp>BAR</stp>
        <stp/>
        <stp>Open</stp>
        <stp>ADC</stp>
        <stp>-358</stp>
        <stp>All</stp>
        <stp/>
        <stp/>
        <stp>TRUE</stp>
        <stp>T</stp>
        <tr r="E360" s="1"/>
      </tp>
      <tp>
        <v>4937.25</v>
        <stp/>
        <stp>StudyData</stp>
        <stp>EP</stp>
        <stp>BAR</stp>
        <stp/>
        <stp>Open</stp>
        <stp>ADC</stp>
        <stp>-458</stp>
        <stp>All</stp>
        <stp/>
        <stp/>
        <stp>TRUE</stp>
        <stp>T</stp>
        <tr r="E460" s="1"/>
      </tp>
      <tp>
        <v>4355</v>
        <stp/>
        <stp>StudyData</stp>
        <stp>EP</stp>
        <stp>BAR</stp>
        <stp/>
        <stp>Open</stp>
        <stp>ADC</stp>
        <stp>-558</stp>
        <stp>All</stp>
        <stp/>
        <stp/>
        <stp>TRUE</stp>
        <stp>T</stp>
        <tr r="E560" s="1"/>
      </tp>
      <tp>
        <v>4230.75</v>
        <stp/>
        <stp>StudyData</stp>
        <stp>EP</stp>
        <stp>BAR</stp>
        <stp/>
        <stp>Open</stp>
        <stp>ADC</stp>
        <stp>-658</stp>
        <stp>All</stp>
        <stp/>
        <stp/>
        <stp>TRUE</stp>
        <stp>T</stp>
        <tr r="E660" s="1"/>
      </tp>
      <tp>
        <v>4494.25</v>
        <stp/>
        <stp>StudyData</stp>
        <stp>EP</stp>
        <stp>BAR</stp>
        <stp/>
        <stp>Open</stp>
        <stp>ADC</stp>
        <stp>-758</stp>
        <stp>All</stp>
        <stp/>
        <stp/>
        <stp>TRUE</stp>
        <stp>T</stp>
        <tr r="E760" s="1"/>
      </tp>
      <tp>
        <v>5319.75</v>
        <stp/>
        <stp>StudyData</stp>
        <stp>EP</stp>
        <stp>BAR</stp>
        <stp/>
        <stp>Open</stp>
        <stp>ADC</stp>
        <stp>-859</stp>
        <stp>All</stp>
        <stp/>
        <stp/>
        <stp>TRUE</stp>
        <stp>T</stp>
        <tr r="E861" s="1"/>
      </tp>
      <tp>
        <v>4946.5</v>
        <stp/>
        <stp>StudyData</stp>
        <stp>EP</stp>
        <stp>BAR</stp>
        <stp/>
        <stp>Open</stp>
        <stp>ADC</stp>
        <stp>-959</stp>
        <stp>All</stp>
        <stp/>
        <stp/>
        <stp>TRUE</stp>
        <stp>T</stp>
        <tr r="E961" s="1"/>
      </tp>
      <tp>
        <v>5953.25</v>
        <stp/>
        <stp>StudyData</stp>
        <stp>EP</stp>
        <stp>BAR</stp>
        <stp/>
        <stp>Open</stp>
        <stp>ADC</stp>
        <stp>-159</stp>
        <stp>All</stp>
        <stp/>
        <stp/>
        <stp>TRUE</stp>
        <stp>T</stp>
        <tr r="E161" s="1"/>
      </tp>
      <tp>
        <v>5577.5</v>
        <stp/>
        <stp>StudyData</stp>
        <stp>EP</stp>
        <stp>BAR</stp>
        <stp/>
        <stp>Open</stp>
        <stp>ADC</stp>
        <stp>-259</stp>
        <stp>All</stp>
        <stp/>
        <stp/>
        <stp>TRUE</stp>
        <stp>T</stp>
        <tr r="E261" s="1"/>
      </tp>
      <tp>
        <v>5112</v>
        <stp/>
        <stp>StudyData</stp>
        <stp>EP</stp>
        <stp>BAR</stp>
        <stp/>
        <stp>Open</stp>
        <stp>ADC</stp>
        <stp>-359</stp>
        <stp>All</stp>
        <stp/>
        <stp/>
        <stp>TRUE</stp>
        <stp>T</stp>
        <tr r="E361" s="1"/>
      </tp>
      <tp>
        <v>4948</v>
        <stp/>
        <stp>StudyData</stp>
        <stp>EP</stp>
        <stp>BAR</stp>
        <stp/>
        <stp>Open</stp>
        <stp>ADC</stp>
        <stp>-459</stp>
        <stp>All</stp>
        <stp/>
        <stp/>
        <stp>TRUE</stp>
        <stp>T</stp>
        <tr r="E461" s="1"/>
      </tp>
      <tp>
        <v>4378.25</v>
        <stp/>
        <stp>StudyData</stp>
        <stp>EP</stp>
        <stp>BAR</stp>
        <stp/>
        <stp>Open</stp>
        <stp>ADC</stp>
        <stp>-559</stp>
        <stp>All</stp>
        <stp/>
        <stp/>
        <stp>TRUE</stp>
        <stp>T</stp>
        <tr r="E561" s="1"/>
      </tp>
      <tp>
        <v>4115.5</v>
        <stp/>
        <stp>StudyData</stp>
        <stp>EP</stp>
        <stp>BAR</stp>
        <stp/>
        <stp>Open</stp>
        <stp>ADC</stp>
        <stp>-659</stp>
        <stp>All</stp>
        <stp/>
        <stp/>
        <stp>TRUE</stp>
        <stp>T</stp>
        <tr r="E661" s="1"/>
      </tp>
      <tp>
        <v>4496</v>
        <stp/>
        <stp>StudyData</stp>
        <stp>EP</stp>
        <stp>BAR</stp>
        <stp/>
        <stp>Open</stp>
        <stp>ADC</stp>
        <stp>-759</stp>
        <stp>All</stp>
        <stp/>
        <stp/>
        <stp>TRUE</stp>
        <stp>T</stp>
        <tr r="E761" s="1"/>
      </tp>
      <tp>
        <v>4961</v>
        <stp/>
        <stp>StudyData</stp>
        <stp>EP</stp>
        <stp>BAR</stp>
        <stp/>
        <stp>High</stp>
        <stp>ADC</stp>
        <stp>-839</stp>
        <stp>All</stp>
        <stp/>
        <stp/>
        <stp>TRUE</stp>
        <stp>T</stp>
        <tr r="F841" s="1"/>
      </tp>
      <tp>
        <v>5066.5</v>
        <stp/>
        <stp>StudyData</stp>
        <stp>EP</stp>
        <stp>BAR</stp>
        <stp/>
        <stp>High</stp>
        <stp>ADC</stp>
        <stp>-939</stp>
        <stp>All</stp>
        <stp/>
        <stp/>
        <stp>TRUE</stp>
        <stp>T</stp>
        <tr r="F941" s="1"/>
      </tp>
      <tp>
        <v>5746.25</v>
        <stp/>
        <stp>StudyData</stp>
        <stp>EP</stp>
        <stp>BAR</stp>
        <stp/>
        <stp>High</stp>
        <stp>ADC</stp>
        <stp>-239</stp>
        <stp>All</stp>
        <stp/>
        <stp/>
        <stp>TRUE</stp>
        <stp>T</stp>
        <tr r="F241" s="1"/>
      </tp>
      <tp>
        <v>5238.25</v>
        <stp/>
        <stp>StudyData</stp>
        <stp>EP</stp>
        <stp>BAR</stp>
        <stp/>
        <stp>High</stp>
        <stp>ADC</stp>
        <stp>-339</stp>
        <stp>All</stp>
        <stp/>
        <stp/>
        <stp>TRUE</stp>
        <stp>T</stp>
        <tr r="F341" s="1"/>
      </tp>
      <tp>
        <v>6162.75</v>
        <stp/>
        <stp>StudyData</stp>
        <stp>EP</stp>
        <stp>BAR</stp>
        <stp/>
        <stp>High</stp>
        <stp>ADC</stp>
        <stp>-139</stp>
        <stp>All</stp>
        <stp/>
        <stp/>
        <stp>TRUE</stp>
        <stp>T</stp>
        <tr r="F141" s="1"/>
      </tp>
      <tp>
        <v>4542</v>
        <stp/>
        <stp>StudyData</stp>
        <stp>EP</stp>
        <stp>BAR</stp>
        <stp/>
        <stp>High</stp>
        <stp>ADC</stp>
        <stp>-639</stp>
        <stp>All</stp>
        <stp/>
        <stp/>
        <stp>TRUE</stp>
        <stp>T</stp>
        <tr r="F641" s="1"/>
      </tp>
      <tp>
        <v>4348.5</v>
        <stp/>
        <stp>StudyData</stp>
        <stp>EP</stp>
        <stp>BAR</stp>
        <stp/>
        <stp>High</stp>
        <stp>ADC</stp>
        <stp>-739</stp>
        <stp>All</stp>
        <stp/>
        <stp/>
        <stp>TRUE</stp>
        <stp>T</stp>
        <tr r="F741" s="1"/>
      </tp>
      <tp>
        <v>4955</v>
        <stp/>
        <stp>StudyData</stp>
        <stp>EP</stp>
        <stp>BAR</stp>
        <stp/>
        <stp>High</stp>
        <stp>ADC</stp>
        <stp>-439</stp>
        <stp>All</stp>
        <stp/>
        <stp/>
        <stp>TRUE</stp>
        <stp>T</stp>
        <tr r="F441" s="1"/>
      </tp>
      <tp>
        <v>4600.75</v>
        <stp/>
        <stp>StudyData</stp>
        <stp>EP</stp>
        <stp>BAR</stp>
        <stp/>
        <stp>High</stp>
        <stp>ADC</stp>
        <stp>-539</stp>
        <stp>All</stp>
        <stp/>
        <stp/>
        <stp>TRUE</stp>
        <stp>T</stp>
        <tr r="F541" s="1"/>
      </tp>
      <tp>
        <v>5042.75</v>
        <stp/>
        <stp>StudyData</stp>
        <stp>EP</stp>
        <stp>BAR</stp>
        <stp/>
        <stp>High</stp>
        <stp>ADC</stp>
        <stp>-838</stp>
        <stp>All</stp>
        <stp/>
        <stp/>
        <stp>TRUE</stp>
        <stp>T</stp>
        <tr r="F840" s="1"/>
      </tp>
      <tp>
        <v>5043.25</v>
        <stp/>
        <stp>StudyData</stp>
        <stp>EP</stp>
        <stp>BAR</stp>
        <stp/>
        <stp>High</stp>
        <stp>ADC</stp>
        <stp>-938</stp>
        <stp>All</stp>
        <stp/>
        <stp/>
        <stp>TRUE</stp>
        <stp>T</stp>
        <tr r="F940" s="1"/>
      </tp>
      <tp>
        <v>5771.5</v>
        <stp/>
        <stp>StudyData</stp>
        <stp>EP</stp>
        <stp>BAR</stp>
        <stp/>
        <stp>High</stp>
        <stp>ADC</stp>
        <stp>-238</stp>
        <stp>All</stp>
        <stp/>
        <stp/>
        <stp>TRUE</stp>
        <stp>T</stp>
        <tr r="F240" s="1"/>
      </tp>
      <tp>
        <v>5246</v>
        <stp/>
        <stp>StudyData</stp>
        <stp>EP</stp>
        <stp>BAR</stp>
        <stp/>
        <stp>High</stp>
        <stp>ADC</stp>
        <stp>-338</stp>
        <stp>All</stp>
        <stp/>
        <stp/>
        <stp>TRUE</stp>
        <stp>T</stp>
        <tr r="F340" s="1"/>
      </tp>
      <tp>
        <v>6175.5</v>
        <stp/>
        <stp>StudyData</stp>
        <stp>EP</stp>
        <stp>BAR</stp>
        <stp/>
        <stp>High</stp>
        <stp>ADC</stp>
        <stp>-138</stp>
        <stp>All</stp>
        <stp/>
        <stp/>
        <stp>TRUE</stp>
        <stp>T</stp>
        <tr r="F140" s="1"/>
      </tp>
      <tp>
        <v>4575.25</v>
        <stp/>
        <stp>StudyData</stp>
        <stp>EP</stp>
        <stp>BAR</stp>
        <stp/>
        <stp>High</stp>
        <stp>ADC</stp>
        <stp>-638</stp>
        <stp>All</stp>
        <stp/>
        <stp/>
        <stp>TRUE</stp>
        <stp>T</stp>
        <tr r="F640" s="1"/>
      </tp>
      <tp>
        <v>4462.5</v>
        <stp/>
        <stp>StudyData</stp>
        <stp>EP</stp>
        <stp>BAR</stp>
        <stp/>
        <stp>High</stp>
        <stp>ADC</stp>
        <stp>-738</stp>
        <stp>All</stp>
        <stp/>
        <stp/>
        <stp>TRUE</stp>
        <stp>T</stp>
        <tr r="F740" s="1"/>
      </tp>
      <tp>
        <v>4961.5</v>
        <stp/>
        <stp>StudyData</stp>
        <stp>EP</stp>
        <stp>BAR</stp>
        <stp/>
        <stp>High</stp>
        <stp>ADC</stp>
        <stp>-438</stp>
        <stp>All</stp>
        <stp/>
        <stp/>
        <stp>TRUE</stp>
        <stp>T</stp>
        <tr r="F440" s="1"/>
      </tp>
      <tp>
        <v>4609.5</v>
        <stp/>
        <stp>StudyData</stp>
        <stp>EP</stp>
        <stp>BAR</stp>
        <stp/>
        <stp>High</stp>
        <stp>ADC</stp>
        <stp>-538</stp>
        <stp>All</stp>
        <stp/>
        <stp/>
        <stp>TRUE</stp>
        <stp>T</stp>
        <tr r="F540" s="1"/>
      </tp>
      <tp>
        <v>5089.75</v>
        <stp/>
        <stp>StudyData</stp>
        <stp>EP</stp>
        <stp>BAR</stp>
        <stp/>
        <stp>High</stp>
        <stp>ADC</stp>
        <stp>-837</stp>
        <stp>All</stp>
        <stp/>
        <stp/>
        <stp>TRUE</stp>
        <stp>T</stp>
        <tr r="F839" s="1"/>
      </tp>
      <tp>
        <v>5048</v>
        <stp/>
        <stp>StudyData</stp>
        <stp>EP</stp>
        <stp>BAR</stp>
        <stp/>
        <stp>High</stp>
        <stp>ADC</stp>
        <stp>-937</stp>
        <stp>All</stp>
        <stp/>
        <stp/>
        <stp>TRUE</stp>
        <stp>T</stp>
        <tr r="F939" s="1"/>
      </tp>
      <tp>
        <v>5734.25</v>
        <stp/>
        <stp>StudyData</stp>
        <stp>EP</stp>
        <stp>BAR</stp>
        <stp/>
        <stp>High</stp>
        <stp>ADC</stp>
        <stp>-237</stp>
        <stp>All</stp>
        <stp/>
        <stp/>
        <stp>TRUE</stp>
        <stp>T</stp>
        <tr r="F239" s="1"/>
      </tp>
      <tp>
        <v>5267.75</v>
        <stp/>
        <stp>StudyData</stp>
        <stp>EP</stp>
        <stp>BAR</stp>
        <stp/>
        <stp>High</stp>
        <stp>ADC</stp>
        <stp>-337</stp>
        <stp>All</stp>
        <stp/>
        <stp/>
        <stp>TRUE</stp>
        <stp>T</stp>
        <tr r="F339" s="1"/>
      </tp>
      <tp>
        <v>6158.75</v>
        <stp/>
        <stp>StudyData</stp>
        <stp>EP</stp>
        <stp>BAR</stp>
        <stp/>
        <stp>High</stp>
        <stp>ADC</stp>
        <stp>-137</stp>
        <stp>All</stp>
        <stp/>
        <stp/>
        <stp>TRUE</stp>
        <stp>T</stp>
        <tr r="F139" s="1"/>
      </tp>
      <tp>
        <v>4540.25</v>
        <stp/>
        <stp>StudyData</stp>
        <stp>EP</stp>
        <stp>BAR</stp>
        <stp/>
        <stp>High</stp>
        <stp>ADC</stp>
        <stp>-637</stp>
        <stp>All</stp>
        <stp/>
        <stp/>
        <stp>TRUE</stp>
        <stp>T</stp>
        <tr r="F639" s="1"/>
      </tp>
      <tp>
        <v>4490.75</v>
        <stp/>
        <stp>StudyData</stp>
        <stp>EP</stp>
        <stp>BAR</stp>
        <stp/>
        <stp>High</stp>
        <stp>ADC</stp>
        <stp>-737</stp>
        <stp>All</stp>
        <stp/>
        <stp/>
        <stp>TRUE</stp>
        <stp>T</stp>
        <tr r="F739" s="1"/>
      </tp>
      <tp>
        <v>4945</v>
        <stp/>
        <stp>StudyData</stp>
        <stp>EP</stp>
        <stp>BAR</stp>
        <stp/>
        <stp>High</stp>
        <stp>ADC</stp>
        <stp>-437</stp>
        <stp>All</stp>
        <stp/>
        <stp/>
        <stp>TRUE</stp>
        <stp>T</stp>
        <tr r="F439" s="1"/>
      </tp>
      <tp>
        <v>4635.5</v>
        <stp/>
        <stp>StudyData</stp>
        <stp>EP</stp>
        <stp>BAR</stp>
        <stp/>
        <stp>High</stp>
        <stp>ADC</stp>
        <stp>-537</stp>
        <stp>All</stp>
        <stp/>
        <stp/>
        <stp>TRUE</stp>
        <stp>T</stp>
        <tr r="F539" s="1"/>
      </tp>
      <tp>
        <v>5239</v>
        <stp/>
        <stp>StudyData</stp>
        <stp>EP</stp>
        <stp>BAR</stp>
        <stp/>
        <stp>Open</stp>
        <stp>ADC</stp>
        <stp>-850</stp>
        <stp>All</stp>
        <stp/>
        <stp/>
        <stp>TRUE</stp>
        <stp>T</stp>
        <tr r="E852" s="1"/>
      </tp>
      <tp>
        <v>4922.25</v>
        <stp/>
        <stp>StudyData</stp>
        <stp>EP</stp>
        <stp>BAR</stp>
        <stp/>
        <stp>Open</stp>
        <stp>ADC</stp>
        <stp>-950</stp>
        <stp>All</stp>
        <stp/>
        <stp/>
        <stp>TRUE</stp>
        <stp>T</stp>
        <tr r="E952" s="1"/>
      </tp>
      <tp>
        <v>5966.25</v>
        <stp/>
        <stp>StudyData</stp>
        <stp>EP</stp>
        <stp>BAR</stp>
        <stp/>
        <stp>Open</stp>
        <stp>ADC</stp>
        <stp>-150</stp>
        <stp>All</stp>
        <stp/>
        <stp/>
        <stp>TRUE</stp>
        <stp>T</stp>
        <tr r="E152" s="1"/>
      </tp>
      <tp>
        <v>5547.75</v>
        <stp/>
        <stp>StudyData</stp>
        <stp>EP</stp>
        <stp>BAR</stp>
        <stp/>
        <stp>Open</stp>
        <stp>ADC</stp>
        <stp>-250</stp>
        <stp>All</stp>
        <stp/>
        <stp/>
        <stp>TRUE</stp>
        <stp>T</stp>
        <tr r="E252" s="1"/>
      </tp>
      <tp>
        <v>5109.5</v>
        <stp/>
        <stp>StudyData</stp>
        <stp>EP</stp>
        <stp>BAR</stp>
        <stp/>
        <stp>Open</stp>
        <stp>ADC</stp>
        <stp>-350</stp>
        <stp>All</stp>
        <stp/>
        <stp/>
        <stp>TRUE</stp>
        <stp>T</stp>
        <tr r="E352" s="1"/>
      </tp>
      <tp>
        <v>4867</v>
        <stp/>
        <stp>StudyData</stp>
        <stp>EP</stp>
        <stp>BAR</stp>
        <stp/>
        <stp>Open</stp>
        <stp>ADC</stp>
        <stp>-450</stp>
        <stp>All</stp>
        <stp/>
        <stp/>
        <stp>TRUE</stp>
        <stp>T</stp>
        <tr r="E452" s="1"/>
      </tp>
      <tp>
        <v>4446.5</v>
        <stp/>
        <stp>StudyData</stp>
        <stp>EP</stp>
        <stp>BAR</stp>
        <stp/>
        <stp>Open</stp>
        <stp>ADC</stp>
        <stp>-550</stp>
        <stp>All</stp>
        <stp/>
        <stp/>
        <stp>TRUE</stp>
        <stp>T</stp>
        <tr r="E552" s="1"/>
      </tp>
      <tp>
        <v>4322.75</v>
        <stp/>
        <stp>StudyData</stp>
        <stp>EP</stp>
        <stp>BAR</stp>
        <stp/>
        <stp>Open</stp>
        <stp>ADC</stp>
        <stp>-650</stp>
        <stp>All</stp>
        <stp/>
        <stp/>
        <stp>TRUE</stp>
        <stp>T</stp>
        <tr r="E652" s="1"/>
      </tp>
      <tp>
        <v>4666.25</v>
        <stp/>
        <stp>StudyData</stp>
        <stp>EP</stp>
        <stp>BAR</stp>
        <stp/>
        <stp>Open</stp>
        <stp>ADC</stp>
        <stp>-750</stp>
        <stp>All</stp>
        <stp/>
        <stp/>
        <stp>TRUE</stp>
        <stp>T</stp>
        <tr r="E752" s="1"/>
      </tp>
      <tp>
        <v>5121</v>
        <stp/>
        <stp>StudyData</stp>
        <stp>EP</stp>
        <stp>BAR</stp>
        <stp/>
        <stp>High</stp>
        <stp>ADC</stp>
        <stp>-836</stp>
        <stp>All</stp>
        <stp/>
        <stp/>
        <stp>TRUE</stp>
        <stp>T</stp>
        <tr r="F838" s="1"/>
      </tp>
      <tp>
        <v>5037</v>
        <stp/>
        <stp>StudyData</stp>
        <stp>EP</stp>
        <stp>BAR</stp>
        <stp/>
        <stp>High</stp>
        <stp>ADC</stp>
        <stp>-936</stp>
        <stp>All</stp>
        <stp/>
        <stp/>
        <stp>TRUE</stp>
        <stp>T</stp>
        <tr r="F938" s="1"/>
      </tp>
      <tp>
        <v>5742</v>
        <stp/>
        <stp>StudyData</stp>
        <stp>EP</stp>
        <stp>BAR</stp>
        <stp/>
        <stp>High</stp>
        <stp>ADC</stp>
        <stp>-236</stp>
        <stp>All</stp>
        <stp/>
        <stp/>
        <stp>TRUE</stp>
        <stp>T</stp>
        <tr r="F238" s="1"/>
      </tp>
      <tp>
        <v>5269</v>
        <stp/>
        <stp>StudyData</stp>
        <stp>EP</stp>
        <stp>BAR</stp>
        <stp/>
        <stp>High</stp>
        <stp>ADC</stp>
        <stp>-336</stp>
        <stp>All</stp>
        <stp/>
        <stp/>
        <stp>TRUE</stp>
        <stp>T</stp>
        <tr r="F338" s="1"/>
      </tp>
      <tp>
        <v>6157.5</v>
        <stp/>
        <stp>StudyData</stp>
        <stp>EP</stp>
        <stp>BAR</stp>
        <stp/>
        <stp>High</stp>
        <stp>ADC</stp>
        <stp>-136</stp>
        <stp>All</stp>
        <stp/>
        <stp/>
        <stp>TRUE</stp>
        <stp>T</stp>
        <tr r="F138" s="1"/>
      </tp>
      <tp>
        <v>4514.75</v>
        <stp/>
        <stp>StudyData</stp>
        <stp>EP</stp>
        <stp>BAR</stp>
        <stp/>
        <stp>High</stp>
        <stp>ADC</stp>
        <stp>-636</stp>
        <stp>All</stp>
        <stp/>
        <stp/>
        <stp>TRUE</stp>
        <stp>T</stp>
        <tr r="F638" s="1"/>
      </tp>
      <tp>
        <v>4492.75</v>
        <stp/>
        <stp>StudyData</stp>
        <stp>EP</stp>
        <stp>BAR</stp>
        <stp/>
        <stp>High</stp>
        <stp>ADC</stp>
        <stp>-736</stp>
        <stp>All</stp>
        <stp/>
        <stp/>
        <stp>TRUE</stp>
        <stp>T</stp>
        <tr r="F738" s="1"/>
      </tp>
      <tp>
        <v>4917.5</v>
        <stp/>
        <stp>StudyData</stp>
        <stp>EP</stp>
        <stp>BAR</stp>
        <stp/>
        <stp>High</stp>
        <stp>ADC</stp>
        <stp>-436</stp>
        <stp>All</stp>
        <stp/>
        <stp/>
        <stp>TRUE</stp>
        <stp>T</stp>
        <tr r="F438" s="1"/>
      </tp>
      <tp>
        <v>4634.75</v>
        <stp/>
        <stp>StudyData</stp>
        <stp>EP</stp>
        <stp>BAR</stp>
        <stp/>
        <stp>High</stp>
        <stp>ADC</stp>
        <stp>-536</stp>
        <stp>All</stp>
        <stp/>
        <stp/>
        <stp>TRUE</stp>
        <stp>T</stp>
        <tr r="F538" s="1"/>
      </tp>
      <tp>
        <v>5198.5</v>
        <stp/>
        <stp>StudyData</stp>
        <stp>EP</stp>
        <stp>BAR</stp>
        <stp/>
        <stp>Open</stp>
        <stp>ADC</stp>
        <stp>-851</stp>
        <stp>All</stp>
        <stp/>
        <stp/>
        <stp>TRUE</stp>
        <stp>T</stp>
        <tr r="E853" s="1"/>
      </tp>
      <tp>
        <v>4908.25</v>
        <stp/>
        <stp>StudyData</stp>
        <stp>EP</stp>
        <stp>BAR</stp>
        <stp/>
        <stp>Open</stp>
        <stp>ADC</stp>
        <stp>-951</stp>
        <stp>All</stp>
        <stp/>
        <stp/>
        <stp>TRUE</stp>
        <stp>T</stp>
        <tr r="E953" s="1"/>
      </tp>
      <tp>
        <v>6009.5</v>
        <stp/>
        <stp>StudyData</stp>
        <stp>EP</stp>
        <stp>BAR</stp>
        <stp/>
        <stp>Open</stp>
        <stp>ADC</stp>
        <stp>-151</stp>
        <stp>All</stp>
        <stp/>
        <stp/>
        <stp>TRUE</stp>
        <stp>T</stp>
        <tr r="E153" s="1"/>
      </tp>
      <tp>
        <v>5498.75</v>
        <stp/>
        <stp>StudyData</stp>
        <stp>EP</stp>
        <stp>BAR</stp>
        <stp/>
        <stp>Open</stp>
        <stp>ADC</stp>
        <stp>-251</stp>
        <stp>All</stp>
        <stp/>
        <stp/>
        <stp>TRUE</stp>
        <stp>T</stp>
        <tr r="E253" s="1"/>
      </tp>
      <tp>
        <v>5047.5</v>
        <stp/>
        <stp>StudyData</stp>
        <stp>EP</stp>
        <stp>BAR</stp>
        <stp/>
        <stp>Open</stp>
        <stp>ADC</stp>
        <stp>-351</stp>
        <stp>All</stp>
        <stp/>
        <stp/>
        <stp>TRUE</stp>
        <stp>T</stp>
        <tr r="E353" s="1"/>
      </tp>
      <tp>
        <v>4919.5</v>
        <stp/>
        <stp>StudyData</stp>
        <stp>EP</stp>
        <stp>BAR</stp>
        <stp/>
        <stp>Open</stp>
        <stp>ADC</stp>
        <stp>-451</stp>
        <stp>All</stp>
        <stp/>
        <stp/>
        <stp>TRUE</stp>
        <stp>T</stp>
        <tr r="E453" s="1"/>
      </tp>
      <tp>
        <v>4430.5</v>
        <stp/>
        <stp>StudyData</stp>
        <stp>EP</stp>
        <stp>BAR</stp>
        <stp/>
        <stp>Open</stp>
        <stp>ADC</stp>
        <stp>-551</stp>
        <stp>All</stp>
        <stp/>
        <stp/>
        <stp>TRUE</stp>
        <stp>T</stp>
        <tr r="E553" s="1"/>
      </tp>
      <tp>
        <v>4368.75</v>
        <stp/>
        <stp>StudyData</stp>
        <stp>EP</stp>
        <stp>BAR</stp>
        <stp/>
        <stp>Open</stp>
        <stp>ADC</stp>
        <stp>-651</stp>
        <stp>All</stp>
        <stp/>
        <stp/>
        <stp>TRUE</stp>
        <stp>T</stp>
        <tr r="E653" s="1"/>
      </tp>
      <tp>
        <v>4654.75</v>
        <stp/>
        <stp>StudyData</stp>
        <stp>EP</stp>
        <stp>BAR</stp>
        <stp/>
        <stp>Open</stp>
        <stp>ADC</stp>
        <stp>-751</stp>
        <stp>All</stp>
        <stp/>
        <stp/>
        <stp>TRUE</stp>
        <stp>T</stp>
        <tr r="E753" s="1"/>
      </tp>
      <tp>
        <v>5083.25</v>
        <stp/>
        <stp>StudyData</stp>
        <stp>EP</stp>
        <stp>BAR</stp>
        <stp/>
        <stp>High</stp>
        <stp>ADC</stp>
        <stp>-835</stp>
        <stp>All</stp>
        <stp/>
        <stp/>
        <stp>TRUE</stp>
        <stp>T</stp>
        <tr r="F837" s="1"/>
      </tp>
      <tp>
        <v>5011.25</v>
        <stp/>
        <stp>StudyData</stp>
        <stp>EP</stp>
        <stp>BAR</stp>
        <stp/>
        <stp>High</stp>
        <stp>ADC</stp>
        <stp>-935</stp>
        <stp>All</stp>
        <stp/>
        <stp/>
        <stp>TRUE</stp>
        <stp>T</stp>
        <tr r="F937" s="1"/>
      </tp>
      <tp>
        <v>5723.25</v>
        <stp/>
        <stp>StudyData</stp>
        <stp>EP</stp>
        <stp>BAR</stp>
        <stp/>
        <stp>High</stp>
        <stp>ADC</stp>
        <stp>-235</stp>
        <stp>All</stp>
        <stp/>
        <stp/>
        <stp>TRUE</stp>
        <stp>T</stp>
        <tr r="F237" s="1"/>
      </tp>
      <tp>
        <v>5249.75</v>
        <stp/>
        <stp>StudyData</stp>
        <stp>EP</stp>
        <stp>BAR</stp>
        <stp/>
        <stp>High</stp>
        <stp>ADC</stp>
        <stp>-335</stp>
        <stp>All</stp>
        <stp/>
        <stp/>
        <stp>TRUE</stp>
        <stp>T</stp>
        <tr r="F337" s="1"/>
      </tp>
      <tp>
        <v>6147.5</v>
        <stp/>
        <stp>StudyData</stp>
        <stp>EP</stp>
        <stp>BAR</stp>
        <stp/>
        <stp>High</stp>
        <stp>ADC</stp>
        <stp>-135</stp>
        <stp>All</stp>
        <stp/>
        <stp/>
        <stp>TRUE</stp>
        <stp>T</stp>
        <tr r="F137" s="1"/>
      </tp>
      <tp>
        <v>4518.5</v>
        <stp/>
        <stp>StudyData</stp>
        <stp>EP</stp>
        <stp>BAR</stp>
        <stp/>
        <stp>High</stp>
        <stp>ADC</stp>
        <stp>-635</stp>
        <stp>All</stp>
        <stp/>
        <stp/>
        <stp>TRUE</stp>
        <stp>T</stp>
        <tr r="F637" s="1"/>
      </tp>
      <tp>
        <v>4382.75</v>
        <stp/>
        <stp>StudyData</stp>
        <stp>EP</stp>
        <stp>BAR</stp>
        <stp/>
        <stp>High</stp>
        <stp>ADC</stp>
        <stp>-735</stp>
        <stp>All</stp>
        <stp/>
        <stp/>
        <stp>TRUE</stp>
        <stp>T</stp>
        <tr r="F737" s="1"/>
      </tp>
      <tp>
        <v>4885.5</v>
        <stp/>
        <stp>StudyData</stp>
        <stp>EP</stp>
        <stp>BAR</stp>
        <stp/>
        <stp>High</stp>
        <stp>ADC</stp>
        <stp>-435</stp>
        <stp>All</stp>
        <stp/>
        <stp/>
        <stp>TRUE</stp>
        <stp>T</stp>
        <tr r="F437" s="1"/>
      </tp>
      <tp>
        <v>4646.75</v>
        <stp/>
        <stp>StudyData</stp>
        <stp>EP</stp>
        <stp>BAR</stp>
        <stp/>
        <stp>High</stp>
        <stp>ADC</stp>
        <stp>-535</stp>
        <stp>All</stp>
        <stp/>
        <stp/>
        <stp>TRUE</stp>
        <stp>T</stp>
        <tr r="F537" s="1"/>
      </tp>
      <tp>
        <v>5206.25</v>
        <stp/>
        <stp>StudyData</stp>
        <stp>EP</stp>
        <stp>BAR</stp>
        <stp/>
        <stp>Open</stp>
        <stp>ADC</stp>
        <stp>-852</stp>
        <stp>All</stp>
        <stp/>
        <stp/>
        <stp>TRUE</stp>
        <stp>T</stp>
        <tr r="E854" s="1"/>
      </tp>
      <tp>
        <v>4955.25</v>
        <stp/>
        <stp>StudyData</stp>
        <stp>EP</stp>
        <stp>BAR</stp>
        <stp/>
        <stp>Open</stp>
        <stp>ADC</stp>
        <stp>-952</stp>
        <stp>All</stp>
        <stp/>
        <stp/>
        <stp>TRUE</stp>
        <stp>T</stp>
        <tr r="E954" s="1"/>
      </tp>
      <tp>
        <v>6023</v>
        <stp/>
        <stp>StudyData</stp>
        <stp>EP</stp>
        <stp>BAR</stp>
        <stp/>
        <stp>Open</stp>
        <stp>ADC</stp>
        <stp>-152</stp>
        <stp>All</stp>
        <stp/>
        <stp/>
        <stp>TRUE</stp>
        <stp>T</stp>
        <tr r="E154" s="1"/>
      </tp>
      <tp>
        <v>5518.75</v>
        <stp/>
        <stp>StudyData</stp>
        <stp>EP</stp>
        <stp>BAR</stp>
        <stp/>
        <stp>Open</stp>
        <stp>ADC</stp>
        <stp>-252</stp>
        <stp>All</stp>
        <stp/>
        <stp/>
        <stp>TRUE</stp>
        <stp>T</stp>
        <tr r="E254" s="1"/>
      </tp>
      <tp>
        <v>5044.5</v>
        <stp/>
        <stp>StudyData</stp>
        <stp>EP</stp>
        <stp>BAR</stp>
        <stp/>
        <stp>Open</stp>
        <stp>ADC</stp>
        <stp>-352</stp>
        <stp>All</stp>
        <stp/>
        <stp/>
        <stp>TRUE</stp>
        <stp>T</stp>
        <tr r="E354" s="1"/>
      </tp>
      <tp>
        <v>4898.75</v>
        <stp/>
        <stp>StudyData</stp>
        <stp>EP</stp>
        <stp>BAR</stp>
        <stp/>
        <stp>Open</stp>
        <stp>ADC</stp>
        <stp>-452</stp>
        <stp>All</stp>
        <stp/>
        <stp/>
        <stp>TRUE</stp>
        <stp>T</stp>
        <tr r="E454" s="1"/>
      </tp>
      <tp>
        <v>4496.5</v>
        <stp/>
        <stp>StudyData</stp>
        <stp>EP</stp>
        <stp>BAR</stp>
        <stp/>
        <stp>Open</stp>
        <stp>ADC</stp>
        <stp>-552</stp>
        <stp>All</stp>
        <stp/>
        <stp/>
        <stp>TRUE</stp>
        <stp>T</stp>
        <tr r="E554" s="1"/>
      </tp>
      <tp>
        <v>4365.5</v>
        <stp/>
        <stp>StudyData</stp>
        <stp>EP</stp>
        <stp>BAR</stp>
        <stp/>
        <stp>Open</stp>
        <stp>ADC</stp>
        <stp>-652</stp>
        <stp>All</stp>
        <stp/>
        <stp/>
        <stp>TRUE</stp>
        <stp>T</stp>
        <tr r="E654" s="1"/>
      </tp>
      <tp>
        <v>4722</v>
        <stp/>
        <stp>StudyData</stp>
        <stp>EP</stp>
        <stp>BAR</stp>
        <stp/>
        <stp>Open</stp>
        <stp>ADC</stp>
        <stp>-752</stp>
        <stp>All</stp>
        <stp/>
        <stp/>
        <stp>TRUE</stp>
        <stp>T</stp>
        <tr r="E754" s="1"/>
      </tp>
      <tp>
        <v>5067.5</v>
        <stp/>
        <stp>StudyData</stp>
        <stp>EP</stp>
        <stp>BAR</stp>
        <stp/>
        <stp>High</stp>
        <stp>ADC</stp>
        <stp>-834</stp>
        <stp>All</stp>
        <stp/>
        <stp/>
        <stp>TRUE</stp>
        <stp>T</stp>
        <tr r="F836" s="1"/>
      </tp>
      <tp>
        <v>5007.25</v>
        <stp/>
        <stp>StudyData</stp>
        <stp>EP</stp>
        <stp>BAR</stp>
        <stp/>
        <stp>High</stp>
        <stp>ADC</stp>
        <stp>-934</stp>
        <stp>All</stp>
        <stp/>
        <stp/>
        <stp>TRUE</stp>
        <stp>T</stp>
        <tr r="F936" s="1"/>
      </tp>
      <tp>
        <v>5735.25</v>
        <stp/>
        <stp>StudyData</stp>
        <stp>EP</stp>
        <stp>BAR</stp>
        <stp/>
        <stp>High</stp>
        <stp>ADC</stp>
        <stp>-234</stp>
        <stp>All</stp>
        <stp/>
        <stp/>
        <stp>TRUE</stp>
        <stp>T</stp>
        <tr r="F236" s="1"/>
      </tp>
      <tp>
        <v>5275.5</v>
        <stp/>
        <stp>StudyData</stp>
        <stp>EP</stp>
        <stp>BAR</stp>
        <stp/>
        <stp>High</stp>
        <stp>ADC</stp>
        <stp>-334</stp>
        <stp>All</stp>
        <stp/>
        <stp/>
        <stp>TRUE</stp>
        <stp>T</stp>
        <tr r="F336" s="1"/>
      </tp>
      <tp>
        <v>6096.5</v>
        <stp/>
        <stp>StudyData</stp>
        <stp>EP</stp>
        <stp>BAR</stp>
        <stp/>
        <stp>High</stp>
        <stp>ADC</stp>
        <stp>-134</stp>
        <stp>All</stp>
        <stp/>
        <stp/>
        <stp>TRUE</stp>
        <stp>T</stp>
        <tr r="F136" s="1"/>
      </tp>
      <tp>
        <v>4506.5</v>
        <stp/>
        <stp>StudyData</stp>
        <stp>EP</stp>
        <stp>BAR</stp>
        <stp/>
        <stp>High</stp>
        <stp>ADC</stp>
        <stp>-634</stp>
        <stp>All</stp>
        <stp/>
        <stp/>
        <stp>TRUE</stp>
        <stp>T</stp>
        <tr r="F636" s="1"/>
      </tp>
      <tp>
        <v>4367.75</v>
        <stp/>
        <stp>StudyData</stp>
        <stp>EP</stp>
        <stp>BAR</stp>
        <stp/>
        <stp>High</stp>
        <stp>ADC</stp>
        <stp>-734</stp>
        <stp>All</stp>
        <stp/>
        <stp/>
        <stp>TRUE</stp>
        <stp>T</stp>
        <tr r="F736" s="1"/>
      </tp>
      <tp>
        <v>4891.25</v>
        <stp/>
        <stp>StudyData</stp>
        <stp>EP</stp>
        <stp>BAR</stp>
        <stp/>
        <stp>High</stp>
        <stp>ADC</stp>
        <stp>-434</stp>
        <stp>All</stp>
        <stp/>
        <stp/>
        <stp>TRUE</stp>
        <stp>T</stp>
        <tr r="F436" s="1"/>
      </tp>
      <tp>
        <v>4638.25</v>
        <stp/>
        <stp>StudyData</stp>
        <stp>EP</stp>
        <stp>BAR</stp>
        <stp/>
        <stp>High</stp>
        <stp>ADC</stp>
        <stp>-534</stp>
        <stp>All</stp>
        <stp/>
        <stp/>
        <stp>TRUE</stp>
        <stp>T</stp>
        <tr r="F536" s="1"/>
      </tp>
      <tp>
        <v>5230</v>
        <stp/>
        <stp>StudyData</stp>
        <stp>EP</stp>
        <stp>BAR</stp>
        <stp/>
        <stp>Open</stp>
        <stp>ADC</stp>
        <stp>-853</stp>
        <stp>All</stp>
        <stp/>
        <stp/>
        <stp>TRUE</stp>
        <stp>T</stp>
        <tr r="E855" s="1"/>
      </tp>
      <tp>
        <v>4990.5</v>
        <stp/>
        <stp>StudyData</stp>
        <stp>EP</stp>
        <stp>BAR</stp>
        <stp/>
        <stp>Open</stp>
        <stp>ADC</stp>
        <stp>-953</stp>
        <stp>All</stp>
        <stp/>
        <stp/>
        <stp>TRUE</stp>
        <stp>T</stp>
        <tr r="E955" s="1"/>
      </tp>
      <tp>
        <v>6033.75</v>
        <stp/>
        <stp>StudyData</stp>
        <stp>EP</stp>
        <stp>BAR</stp>
        <stp/>
        <stp>Open</stp>
        <stp>ADC</stp>
        <stp>-153</stp>
        <stp>All</stp>
        <stp/>
        <stp/>
        <stp>TRUE</stp>
        <stp>T</stp>
        <tr r="E155" s="1"/>
      </tp>
      <tp>
        <v>5572</v>
        <stp/>
        <stp>StudyData</stp>
        <stp>EP</stp>
        <stp>BAR</stp>
        <stp/>
        <stp>Open</stp>
        <stp>ADC</stp>
        <stp>-253</stp>
        <stp>All</stp>
        <stp/>
        <stp/>
        <stp>TRUE</stp>
        <stp>T</stp>
        <tr r="E255" s="1"/>
      </tp>
      <tp>
        <v>5061.75</v>
        <stp/>
        <stp>StudyData</stp>
        <stp>EP</stp>
        <stp>BAR</stp>
        <stp/>
        <stp>Open</stp>
        <stp>ADC</stp>
        <stp>-353</stp>
        <stp>All</stp>
        <stp/>
        <stp/>
        <stp>TRUE</stp>
        <stp>T</stp>
        <tr r="E355" s="1"/>
      </tp>
      <tp>
        <v>4901.5</v>
        <stp/>
        <stp>StudyData</stp>
        <stp>EP</stp>
        <stp>BAR</stp>
        <stp/>
        <stp>Open</stp>
        <stp>ADC</stp>
        <stp>-453</stp>
        <stp>All</stp>
        <stp/>
        <stp/>
        <stp>TRUE</stp>
        <stp>T</stp>
        <tr r="E455" s="1"/>
      </tp>
      <tp>
        <v>4444.25</v>
        <stp/>
        <stp>StudyData</stp>
        <stp>EP</stp>
        <stp>BAR</stp>
        <stp/>
        <stp>Open</stp>
        <stp>ADC</stp>
        <stp>-553</stp>
        <stp>All</stp>
        <stp/>
        <stp/>
        <stp>TRUE</stp>
        <stp>T</stp>
        <tr r="E555" s="1"/>
      </tp>
      <tp>
        <v>4327.75</v>
        <stp/>
        <stp>StudyData</stp>
        <stp>EP</stp>
        <stp>BAR</stp>
        <stp/>
        <stp>Open</stp>
        <stp>ADC</stp>
        <stp>-653</stp>
        <stp>All</stp>
        <stp/>
        <stp/>
        <stp>TRUE</stp>
        <stp>T</stp>
        <tr r="E655" s="1"/>
      </tp>
      <tp>
        <v>4642</v>
        <stp/>
        <stp>StudyData</stp>
        <stp>EP</stp>
        <stp>BAR</stp>
        <stp/>
        <stp>Open</stp>
        <stp>ADC</stp>
        <stp>-753</stp>
        <stp>All</stp>
        <stp/>
        <stp/>
        <stp>TRUE</stp>
        <stp>T</stp>
        <tr r="E755" s="1"/>
      </tp>
      <tp>
        <v>5049.5</v>
        <stp/>
        <stp>StudyData</stp>
        <stp>EP</stp>
        <stp>BAR</stp>
        <stp/>
        <stp>High</stp>
        <stp>ADC</stp>
        <stp>-833</stp>
        <stp>All</stp>
        <stp/>
        <stp/>
        <stp>TRUE</stp>
        <stp>T</stp>
        <tr r="F835" s="1"/>
      </tp>
      <tp>
        <v>5005.5</v>
        <stp/>
        <stp>StudyData</stp>
        <stp>EP</stp>
        <stp>BAR</stp>
        <stp/>
        <stp>High</stp>
        <stp>ADC</stp>
        <stp>-933</stp>
        <stp>All</stp>
        <stp/>
        <stp/>
        <stp>TRUE</stp>
        <stp>T</stp>
        <tr r="F935" s="1"/>
      </tp>
      <tp>
        <v>5738.5</v>
        <stp/>
        <stp>StudyData</stp>
        <stp>EP</stp>
        <stp>BAR</stp>
        <stp/>
        <stp>High</stp>
        <stp>ADC</stp>
        <stp>-233</stp>
        <stp>All</stp>
        <stp/>
        <stp/>
        <stp>TRUE</stp>
        <stp>T</stp>
        <tr r="F235" s="1"/>
      </tp>
      <tp>
        <v>5309.5</v>
        <stp/>
        <stp>StudyData</stp>
        <stp>EP</stp>
        <stp>BAR</stp>
        <stp/>
        <stp>High</stp>
        <stp>ADC</stp>
        <stp>-333</stp>
        <stp>All</stp>
        <stp/>
        <stp/>
        <stp>TRUE</stp>
        <stp>T</stp>
        <tr r="F335" s="1"/>
      </tp>
      <tp>
        <v>6055.25</v>
        <stp/>
        <stp>StudyData</stp>
        <stp>EP</stp>
        <stp>BAR</stp>
        <stp/>
        <stp>High</stp>
        <stp>ADC</stp>
        <stp>-133</stp>
        <stp>All</stp>
        <stp/>
        <stp/>
        <stp>TRUE</stp>
        <stp>T</stp>
        <tr r="F135" s="1"/>
      </tp>
      <tp>
        <v>4537</v>
        <stp/>
        <stp>StudyData</stp>
        <stp>EP</stp>
        <stp>BAR</stp>
        <stp/>
        <stp>High</stp>
        <stp>ADC</stp>
        <stp>-633</stp>
        <stp>All</stp>
        <stp/>
        <stp/>
        <stp>TRUE</stp>
        <stp>T</stp>
        <tr r="F635" s="1"/>
      </tp>
      <tp>
        <v>4376.25</v>
        <stp/>
        <stp>StudyData</stp>
        <stp>EP</stp>
        <stp>BAR</stp>
        <stp/>
        <stp>High</stp>
        <stp>ADC</stp>
        <stp>-733</stp>
        <stp>All</stp>
        <stp/>
        <stp/>
        <stp>TRUE</stp>
        <stp>T</stp>
        <tr r="F735" s="1"/>
      </tp>
      <tp>
        <v>4907.75</v>
        <stp/>
        <stp>StudyData</stp>
        <stp>EP</stp>
        <stp>BAR</stp>
        <stp/>
        <stp>High</stp>
        <stp>ADC</stp>
        <stp>-433</stp>
        <stp>All</stp>
        <stp/>
        <stp/>
        <stp>TRUE</stp>
        <stp>T</stp>
        <tr r="F435" s="1"/>
      </tp>
      <tp>
        <v>4656</v>
        <stp/>
        <stp>StudyData</stp>
        <stp>EP</stp>
        <stp>BAR</stp>
        <stp/>
        <stp>High</stp>
        <stp>ADC</stp>
        <stp>-533</stp>
        <stp>All</stp>
        <stp/>
        <stp/>
        <stp>TRUE</stp>
        <stp>T</stp>
        <tr r="F535" s="1"/>
      </tp>
      <tp>
        <v>5227</v>
        <stp/>
        <stp>StudyData</stp>
        <stp>EP</stp>
        <stp>BAR</stp>
        <stp/>
        <stp>Open</stp>
        <stp>ADC</stp>
        <stp>-854</stp>
        <stp>All</stp>
        <stp/>
        <stp/>
        <stp>TRUE</stp>
        <stp>T</stp>
        <tr r="E856" s="1"/>
      </tp>
      <tp>
        <v>4974.75</v>
        <stp/>
        <stp>StudyData</stp>
        <stp>EP</stp>
        <stp>BAR</stp>
        <stp/>
        <stp>Open</stp>
        <stp>ADC</stp>
        <stp>-954</stp>
        <stp>All</stp>
        <stp/>
        <stp/>
        <stp>TRUE</stp>
        <stp>T</stp>
        <tr r="E956" s="1"/>
      </tp>
      <tp>
        <v>6010.5</v>
        <stp/>
        <stp>StudyData</stp>
        <stp>EP</stp>
        <stp>BAR</stp>
        <stp/>
        <stp>Open</stp>
        <stp>ADC</stp>
        <stp>-154</stp>
        <stp>All</stp>
        <stp/>
        <stp/>
        <stp>TRUE</stp>
        <stp>T</stp>
        <tr r="E156" s="1"/>
      </tp>
      <tp>
        <v>5570</v>
        <stp/>
        <stp>StudyData</stp>
        <stp>EP</stp>
        <stp>BAR</stp>
        <stp/>
        <stp>Open</stp>
        <stp>ADC</stp>
        <stp>-254</stp>
        <stp>All</stp>
        <stp/>
        <stp/>
        <stp>TRUE</stp>
        <stp>T</stp>
        <tr r="E256" s="1"/>
      </tp>
      <tp>
        <v>5102.5</v>
        <stp/>
        <stp>StudyData</stp>
        <stp>EP</stp>
        <stp>BAR</stp>
        <stp/>
        <stp>Open</stp>
        <stp>ADC</stp>
        <stp>-354</stp>
        <stp>All</stp>
        <stp/>
        <stp/>
        <stp>TRUE</stp>
        <stp>T</stp>
        <tr r="E356" s="1"/>
      </tp>
      <tp>
        <v>4907</v>
        <stp/>
        <stp>StudyData</stp>
        <stp>EP</stp>
        <stp>BAR</stp>
        <stp/>
        <stp>Open</stp>
        <stp>ADC</stp>
        <stp>-454</stp>
        <stp>All</stp>
        <stp/>
        <stp/>
        <stp>TRUE</stp>
        <stp>T</stp>
        <tr r="E456" s="1"/>
      </tp>
      <tp>
        <v>4421.5</v>
        <stp/>
        <stp>StudyData</stp>
        <stp>EP</stp>
        <stp>BAR</stp>
        <stp/>
        <stp>Open</stp>
        <stp>ADC</stp>
        <stp>-554</stp>
        <stp>All</stp>
        <stp/>
        <stp/>
        <stp>TRUE</stp>
        <stp>T</stp>
        <tr r="E556" s="1"/>
      </tp>
      <tp>
        <v>4295.5</v>
        <stp/>
        <stp>StudyData</stp>
        <stp>EP</stp>
        <stp>BAR</stp>
        <stp/>
        <stp>Open</stp>
        <stp>ADC</stp>
        <stp>-654</stp>
        <stp>All</stp>
        <stp/>
        <stp/>
        <stp>TRUE</stp>
        <stp>T</stp>
        <tr r="E656" s="1"/>
      </tp>
      <tp>
        <v>4682.75</v>
        <stp/>
        <stp>StudyData</stp>
        <stp>EP</stp>
        <stp>BAR</stp>
        <stp/>
        <stp>Open</stp>
        <stp>ADC</stp>
        <stp>-754</stp>
        <stp>All</stp>
        <stp/>
        <stp/>
        <stp>TRUE</stp>
        <stp>T</stp>
        <tr r="E756" s="1"/>
      </tp>
      <tp>
        <v>5058.75</v>
        <stp/>
        <stp>StudyData</stp>
        <stp>EP</stp>
        <stp>BAR</stp>
        <stp/>
        <stp>High</stp>
        <stp>ADC</stp>
        <stp>-832</stp>
        <stp>All</stp>
        <stp/>
        <stp/>
        <stp>TRUE</stp>
        <stp>T</stp>
        <tr r="F834" s="1"/>
      </tp>
      <tp>
        <v>5006.25</v>
        <stp/>
        <stp>StudyData</stp>
        <stp>EP</stp>
        <stp>BAR</stp>
        <stp/>
        <stp>High</stp>
        <stp>ADC</stp>
        <stp>-932</stp>
        <stp>All</stp>
        <stp/>
        <stp/>
        <stp>TRUE</stp>
        <stp>T</stp>
        <tr r="F934" s="1"/>
      </tp>
      <tp>
        <v>5768.5</v>
        <stp/>
        <stp>StudyData</stp>
        <stp>EP</stp>
        <stp>BAR</stp>
        <stp/>
        <stp>High</stp>
        <stp>ADC</stp>
        <stp>-232</stp>
        <stp>All</stp>
        <stp/>
        <stp/>
        <stp>TRUE</stp>
        <stp>T</stp>
        <tr r="F234" s="1"/>
      </tp>
      <tp>
        <v>5292.5</v>
        <stp/>
        <stp>StudyData</stp>
        <stp>EP</stp>
        <stp>BAR</stp>
        <stp/>
        <stp>High</stp>
        <stp>ADC</stp>
        <stp>-332</stp>
        <stp>All</stp>
        <stp/>
        <stp/>
        <stp>TRUE</stp>
        <stp>T</stp>
        <tr r="F334" s="1"/>
      </tp>
      <tp>
        <v>6069.75</v>
        <stp/>
        <stp>StudyData</stp>
        <stp>EP</stp>
        <stp>BAR</stp>
        <stp/>
        <stp>High</stp>
        <stp>ADC</stp>
        <stp>-132</stp>
        <stp>All</stp>
        <stp/>
        <stp/>
        <stp>TRUE</stp>
        <stp>T</stp>
        <tr r="F134" s="1"/>
      </tp>
      <tp>
        <v>4564</v>
        <stp/>
        <stp>StudyData</stp>
        <stp>EP</stp>
        <stp>BAR</stp>
        <stp/>
        <stp>High</stp>
        <stp>ADC</stp>
        <stp>-632</stp>
        <stp>All</stp>
        <stp/>
        <stp/>
        <stp>TRUE</stp>
        <stp>T</stp>
        <tr r="F634" s="1"/>
      </tp>
      <tp>
        <v>4400.5</v>
        <stp/>
        <stp>StudyData</stp>
        <stp>EP</stp>
        <stp>BAR</stp>
        <stp/>
        <stp>High</stp>
        <stp>ADC</stp>
        <stp>-732</stp>
        <stp>All</stp>
        <stp/>
        <stp/>
        <stp>TRUE</stp>
        <stp>T</stp>
        <tr r="F734" s="1"/>
      </tp>
      <tp>
        <v>4903.25</v>
        <stp/>
        <stp>StudyData</stp>
        <stp>EP</stp>
        <stp>BAR</stp>
        <stp/>
        <stp>High</stp>
        <stp>ADC</stp>
        <stp>-432</stp>
        <stp>All</stp>
        <stp/>
        <stp/>
        <stp>TRUE</stp>
        <stp>T</stp>
        <tr r="F434" s="1"/>
      </tp>
      <tp>
        <v>4645.25</v>
        <stp/>
        <stp>StudyData</stp>
        <stp>EP</stp>
        <stp>BAR</stp>
        <stp/>
        <stp>High</stp>
        <stp>ADC</stp>
        <stp>-532</stp>
        <stp>All</stp>
        <stp/>
        <stp/>
        <stp>TRUE</stp>
        <stp>T</stp>
        <tr r="F534" s="1"/>
      </tp>
      <tp>
        <v>5318.5</v>
        <stp/>
        <stp>StudyData</stp>
        <stp>EP</stp>
        <stp>BAR</stp>
        <stp/>
        <stp>Open</stp>
        <stp>ADC</stp>
        <stp>-855</stp>
        <stp>All</stp>
        <stp/>
        <stp/>
        <stp>TRUE</stp>
        <stp>T</stp>
        <tr r="E857" s="1"/>
      </tp>
      <tp>
        <v>4974.25</v>
        <stp/>
        <stp>StudyData</stp>
        <stp>EP</stp>
        <stp>BAR</stp>
        <stp/>
        <stp>Open</stp>
        <stp>ADC</stp>
        <stp>-955</stp>
        <stp>All</stp>
        <stp/>
        <stp/>
        <stp>TRUE</stp>
        <stp>T</stp>
        <tr r="E957" s="1"/>
      </tp>
      <tp>
        <v>6005</v>
        <stp/>
        <stp>StudyData</stp>
        <stp>EP</stp>
        <stp>BAR</stp>
        <stp/>
        <stp>Open</stp>
        <stp>ADC</stp>
        <stp>-155</stp>
        <stp>All</stp>
        <stp/>
        <stp/>
        <stp>TRUE</stp>
        <stp>T</stp>
        <tr r="E157" s="1"/>
      </tp>
      <tp>
        <v>5534</v>
        <stp/>
        <stp>StudyData</stp>
        <stp>EP</stp>
        <stp>BAR</stp>
        <stp/>
        <stp>Open</stp>
        <stp>ADC</stp>
        <stp>-255</stp>
        <stp>All</stp>
        <stp/>
        <stp/>
        <stp>TRUE</stp>
        <stp>T</stp>
        <tr r="E257" s="1"/>
      </tp>
      <tp>
        <v>5129.75</v>
        <stp/>
        <stp>StudyData</stp>
        <stp>EP</stp>
        <stp>BAR</stp>
        <stp/>
        <stp>Open</stp>
        <stp>ADC</stp>
        <stp>-355</stp>
        <stp>All</stp>
        <stp/>
        <stp/>
        <stp>TRUE</stp>
        <stp>T</stp>
        <tr r="E357" s="1"/>
      </tp>
      <tp>
        <v>4930.25</v>
        <stp/>
        <stp>StudyData</stp>
        <stp>EP</stp>
        <stp>BAR</stp>
        <stp/>
        <stp>Open</stp>
        <stp>ADC</stp>
        <stp>-455</stp>
        <stp>All</stp>
        <stp/>
        <stp/>
        <stp>TRUE</stp>
        <stp>T</stp>
        <tr r="E457" s="1"/>
      </tp>
      <tp>
        <v>4452.75</v>
        <stp/>
        <stp>StudyData</stp>
        <stp>EP</stp>
        <stp>BAR</stp>
        <stp/>
        <stp>Open</stp>
        <stp>ADC</stp>
        <stp>-555</stp>
        <stp>All</stp>
        <stp/>
        <stp/>
        <stp>TRUE</stp>
        <stp>T</stp>
        <tr r="E557" s="1"/>
      </tp>
      <tp>
        <v>4202.25</v>
        <stp/>
        <stp>StudyData</stp>
        <stp>EP</stp>
        <stp>BAR</stp>
        <stp/>
        <stp>Open</stp>
        <stp>ADC</stp>
        <stp>-655</stp>
        <stp>All</stp>
        <stp/>
        <stp/>
        <stp>TRUE</stp>
        <stp>T</stp>
        <tr r="E657" s="1"/>
      </tp>
      <tp>
        <v>4708.75</v>
        <stp/>
        <stp>StudyData</stp>
        <stp>EP</stp>
        <stp>BAR</stp>
        <stp/>
        <stp>Open</stp>
        <stp>ADC</stp>
        <stp>-755</stp>
        <stp>All</stp>
        <stp/>
        <stp/>
        <stp>TRUE</stp>
        <stp>T</stp>
        <tr r="E757" s="1"/>
      </tp>
      <tp>
        <v>5120</v>
        <stp/>
        <stp>StudyData</stp>
        <stp>EP</stp>
        <stp>BAR</stp>
        <stp/>
        <stp>High</stp>
        <stp>ADC</stp>
        <stp>-831</stp>
        <stp>All</stp>
        <stp/>
        <stp/>
        <stp>TRUE</stp>
        <stp>T</stp>
        <tr r="F833" s="1"/>
      </tp>
      <tp>
        <v>5000.25</v>
        <stp/>
        <stp>StudyData</stp>
        <stp>EP</stp>
        <stp>BAR</stp>
        <stp/>
        <stp>High</stp>
        <stp>ADC</stp>
        <stp>-931</stp>
        <stp>All</stp>
        <stp/>
        <stp/>
        <stp>TRUE</stp>
        <stp>T</stp>
        <tr r="F933" s="1"/>
      </tp>
      <tp>
        <v>5724.5</v>
        <stp/>
        <stp>StudyData</stp>
        <stp>EP</stp>
        <stp>BAR</stp>
        <stp/>
        <stp>High</stp>
        <stp>ADC</stp>
        <stp>-231</stp>
        <stp>All</stp>
        <stp/>
        <stp/>
        <stp>TRUE</stp>
        <stp>T</stp>
        <tr r="F233" s="1"/>
      </tp>
      <tp>
        <v>5290</v>
        <stp/>
        <stp>StudyData</stp>
        <stp>EP</stp>
        <stp>BAR</stp>
        <stp/>
        <stp>High</stp>
        <stp>ADC</stp>
        <stp>-331</stp>
        <stp>All</stp>
        <stp/>
        <stp/>
        <stp>TRUE</stp>
        <stp>T</stp>
        <tr r="F333" s="1"/>
      </tp>
      <tp>
        <v>6080</v>
        <stp/>
        <stp>StudyData</stp>
        <stp>EP</stp>
        <stp>BAR</stp>
        <stp/>
        <stp>High</stp>
        <stp>ADC</stp>
        <stp>-131</stp>
        <stp>All</stp>
        <stp/>
        <stp/>
        <stp>TRUE</stp>
        <stp>T</stp>
        <tr r="F133" s="1"/>
      </tp>
      <tp>
        <v>4573.75</v>
        <stp/>
        <stp>StudyData</stp>
        <stp>EP</stp>
        <stp>BAR</stp>
        <stp/>
        <stp>High</stp>
        <stp>ADC</stp>
        <stp>-631</stp>
        <stp>All</stp>
        <stp/>
        <stp/>
        <stp>TRUE</stp>
        <stp>T</stp>
        <tr r="F633" s="1"/>
      </tp>
      <tp>
        <v>4417.75</v>
        <stp/>
        <stp>StudyData</stp>
        <stp>EP</stp>
        <stp>BAR</stp>
        <stp/>
        <stp>High</stp>
        <stp>ADC</stp>
        <stp>-731</stp>
        <stp>All</stp>
        <stp/>
        <stp/>
        <stp>TRUE</stp>
        <stp>T</stp>
        <tr r="F733" s="1"/>
      </tp>
      <tp>
        <v>4894.5</v>
        <stp/>
        <stp>StudyData</stp>
        <stp>EP</stp>
        <stp>BAR</stp>
        <stp/>
        <stp>High</stp>
        <stp>ADC</stp>
        <stp>-431</stp>
        <stp>All</stp>
        <stp/>
        <stp/>
        <stp>TRUE</stp>
        <stp>T</stp>
        <tr r="F433" s="1"/>
      </tp>
      <tp>
        <v>4631.25</v>
        <stp/>
        <stp>StudyData</stp>
        <stp>EP</stp>
        <stp>BAR</stp>
        <stp/>
        <stp>High</stp>
        <stp>ADC</stp>
        <stp>-531</stp>
        <stp>All</stp>
        <stp/>
        <stp/>
        <stp>TRUE</stp>
        <stp>T</stp>
        <tr r="F533" s="1"/>
      </tp>
      <tp>
        <v>5320.25</v>
        <stp/>
        <stp>StudyData</stp>
        <stp>EP</stp>
        <stp>BAR</stp>
        <stp/>
        <stp>Open</stp>
        <stp>ADC</stp>
        <stp>-856</stp>
        <stp>All</stp>
        <stp/>
        <stp/>
        <stp>TRUE</stp>
        <stp>T</stp>
        <tr r="E858" s="1"/>
      </tp>
      <tp>
        <v>4958.5</v>
        <stp/>
        <stp>StudyData</stp>
        <stp>EP</stp>
        <stp>BAR</stp>
        <stp/>
        <stp>Open</stp>
        <stp>ADC</stp>
        <stp>-956</stp>
        <stp>All</stp>
        <stp/>
        <stp/>
        <stp>TRUE</stp>
        <stp>T</stp>
        <tr r="E958" s="1"/>
      </tp>
      <tp>
        <v>5983.25</v>
        <stp/>
        <stp>StudyData</stp>
        <stp>EP</stp>
        <stp>BAR</stp>
        <stp/>
        <stp>Open</stp>
        <stp>ADC</stp>
        <stp>-156</stp>
        <stp>All</stp>
        <stp/>
        <stp/>
        <stp>TRUE</stp>
        <stp>T</stp>
        <tr r="E158" s="1"/>
      </tp>
      <tp>
        <v>5587.25</v>
        <stp/>
        <stp>StudyData</stp>
        <stp>EP</stp>
        <stp>BAR</stp>
        <stp/>
        <stp>Open</stp>
        <stp>ADC</stp>
        <stp>-256</stp>
        <stp>All</stp>
        <stp/>
        <stp/>
        <stp>TRUE</stp>
        <stp>T</stp>
        <tr r="E258" s="1"/>
      </tp>
      <tp>
        <v>5146.5</v>
        <stp/>
        <stp>StudyData</stp>
        <stp>EP</stp>
        <stp>BAR</stp>
        <stp/>
        <stp>Open</stp>
        <stp>ADC</stp>
        <stp>-356</stp>
        <stp>All</stp>
        <stp/>
        <stp/>
        <stp>TRUE</stp>
        <stp>T</stp>
        <tr r="E358" s="1"/>
      </tp>
      <tp>
        <v>4953.25</v>
        <stp/>
        <stp>StudyData</stp>
        <stp>EP</stp>
        <stp>BAR</stp>
        <stp/>
        <stp>Open</stp>
        <stp>ADC</stp>
        <stp>-456</stp>
        <stp>All</stp>
        <stp/>
        <stp/>
        <stp>TRUE</stp>
        <stp>T</stp>
        <tr r="E458" s="1"/>
      </tp>
      <tp>
        <v>4382.5</v>
        <stp/>
        <stp>StudyData</stp>
        <stp>EP</stp>
        <stp>BAR</stp>
        <stp/>
        <stp>Open</stp>
        <stp>ADC</stp>
        <stp>-556</stp>
        <stp>All</stp>
        <stp/>
        <stp/>
        <stp>TRUE</stp>
        <stp>T</stp>
        <tr r="E558" s="1"/>
      </tp>
      <tp>
        <v>4232.5</v>
        <stp/>
        <stp>StudyData</stp>
        <stp>EP</stp>
        <stp>BAR</stp>
        <stp/>
        <stp>Open</stp>
        <stp>ADC</stp>
        <stp>-656</stp>
        <stp>All</stp>
        <stp/>
        <stp/>
        <stp>TRUE</stp>
        <stp>T</stp>
        <tr r="E658" s="1"/>
      </tp>
      <tp>
        <v>4591.75</v>
        <stp/>
        <stp>StudyData</stp>
        <stp>EP</stp>
        <stp>BAR</stp>
        <stp/>
        <stp>Open</stp>
        <stp>ADC</stp>
        <stp>-756</stp>
        <stp>All</stp>
        <stp/>
        <stp/>
        <stp>TRUE</stp>
        <stp>T</stp>
        <tr r="E758" s="1"/>
      </tp>
      <tp>
        <v>5118.75</v>
        <stp/>
        <stp>StudyData</stp>
        <stp>EP</stp>
        <stp>BAR</stp>
        <stp/>
        <stp>High</stp>
        <stp>ADC</stp>
        <stp>-830</stp>
        <stp>All</stp>
        <stp/>
        <stp/>
        <stp>TRUE</stp>
        <stp>T</stp>
        <tr r="F832" s="1"/>
      </tp>
      <tp>
        <v>4945.75</v>
        <stp/>
        <stp>StudyData</stp>
        <stp>EP</stp>
        <stp>BAR</stp>
        <stp/>
        <stp>High</stp>
        <stp>ADC</stp>
        <stp>-930</stp>
        <stp>All</stp>
        <stp/>
        <stp/>
        <stp>TRUE</stp>
        <stp>T</stp>
        <tr r="F932" s="1"/>
      </tp>
      <tp>
        <v>5753.25</v>
        <stp/>
        <stp>StudyData</stp>
        <stp>EP</stp>
        <stp>BAR</stp>
        <stp/>
        <stp>High</stp>
        <stp>ADC</stp>
        <stp>-230</stp>
        <stp>All</stp>
        <stp/>
        <stp/>
        <stp>TRUE</stp>
        <stp>T</stp>
        <tr r="F232" s="1"/>
      </tp>
      <tp>
        <v>5331.75</v>
        <stp/>
        <stp>StudyData</stp>
        <stp>EP</stp>
        <stp>BAR</stp>
        <stp/>
        <stp>High</stp>
        <stp>ADC</stp>
        <stp>-330</stp>
        <stp>All</stp>
        <stp/>
        <stp/>
        <stp>TRUE</stp>
        <stp>T</stp>
        <tr r="F332" s="1"/>
      </tp>
      <tp>
        <v>6107.25</v>
        <stp/>
        <stp>StudyData</stp>
        <stp>EP</stp>
        <stp>BAR</stp>
        <stp/>
        <stp>High</stp>
        <stp>ADC</stp>
        <stp>-130</stp>
        <stp>All</stp>
        <stp/>
        <stp/>
        <stp>TRUE</stp>
        <stp>T</stp>
        <tr r="F132" s="1"/>
      </tp>
      <tp>
        <v>4548.5</v>
        <stp/>
        <stp>StudyData</stp>
        <stp>EP</stp>
        <stp>BAR</stp>
        <stp/>
        <stp>High</stp>
        <stp>ADC</stp>
        <stp>-630</stp>
        <stp>All</stp>
        <stp/>
        <stp/>
        <stp>TRUE</stp>
        <stp>T</stp>
        <tr r="F632" s="1"/>
      </tp>
      <tp>
        <v>4457</v>
        <stp/>
        <stp>StudyData</stp>
        <stp>EP</stp>
        <stp>BAR</stp>
        <stp/>
        <stp>High</stp>
        <stp>ADC</stp>
        <stp>-730</stp>
        <stp>All</stp>
        <stp/>
        <stp/>
        <stp>TRUE</stp>
        <stp>T</stp>
        <tr r="F732" s="1"/>
      </tp>
      <tp>
        <v>4926.25</v>
        <stp/>
        <stp>StudyData</stp>
        <stp>EP</stp>
        <stp>BAR</stp>
        <stp/>
        <stp>High</stp>
        <stp>ADC</stp>
        <stp>-430</stp>
        <stp>All</stp>
        <stp/>
        <stp/>
        <stp>TRUE</stp>
        <stp>T</stp>
        <tr r="F432" s="1"/>
      </tp>
      <tp>
        <v>4618.75</v>
        <stp/>
        <stp>StudyData</stp>
        <stp>EP</stp>
        <stp>BAR</stp>
        <stp/>
        <stp>High</stp>
        <stp>ADC</stp>
        <stp>-530</stp>
        <stp>All</stp>
        <stp/>
        <stp/>
        <stp>TRUE</stp>
        <stp>T</stp>
        <tr r="F532" s="1"/>
      </tp>
      <tp>
        <v>5306</v>
        <stp/>
        <stp>StudyData</stp>
        <stp>EP</stp>
        <stp>BAR</stp>
        <stp/>
        <stp>Open</stp>
        <stp>ADC</stp>
        <stp>-857</stp>
        <stp>All</stp>
        <stp/>
        <stp/>
        <stp>TRUE</stp>
        <stp>T</stp>
        <tr r="E859" s="1"/>
      </tp>
      <tp>
        <v>4947.75</v>
        <stp/>
        <stp>StudyData</stp>
        <stp>EP</stp>
        <stp>BAR</stp>
        <stp/>
        <stp>Open</stp>
        <stp>ADC</stp>
        <stp>-957</stp>
        <stp>All</stp>
        <stp/>
        <stp/>
        <stp>TRUE</stp>
        <stp>T</stp>
        <tr r="E959" s="1"/>
      </tp>
      <tp>
        <v>6036.5</v>
        <stp/>
        <stp>StudyData</stp>
        <stp>EP</stp>
        <stp>BAR</stp>
        <stp/>
        <stp>Open</stp>
        <stp>ADC</stp>
        <stp>-157</stp>
        <stp>All</stp>
        <stp/>
        <stp/>
        <stp>TRUE</stp>
        <stp>T</stp>
        <tr r="E159" s="1"/>
      </tp>
      <tp>
        <v>5591.75</v>
        <stp/>
        <stp>StudyData</stp>
        <stp>EP</stp>
        <stp>BAR</stp>
        <stp/>
        <stp>Open</stp>
        <stp>ADC</stp>
        <stp>-257</stp>
        <stp>All</stp>
        <stp/>
        <stp/>
        <stp>TRUE</stp>
        <stp>T</stp>
        <tr r="E259" s="1"/>
      </tp>
      <tp>
        <v>5146.25</v>
        <stp/>
        <stp>StudyData</stp>
        <stp>EP</stp>
        <stp>BAR</stp>
        <stp/>
        <stp>Open</stp>
        <stp>ADC</stp>
        <stp>-357</stp>
        <stp>All</stp>
        <stp/>
        <stp/>
        <stp>TRUE</stp>
        <stp>T</stp>
        <tr r="E359" s="1"/>
      </tp>
      <tp>
        <v>4914.25</v>
        <stp/>
        <stp>StudyData</stp>
        <stp>EP</stp>
        <stp>BAR</stp>
        <stp/>
        <stp>Open</stp>
        <stp>ADC</stp>
        <stp>-457</stp>
        <stp>All</stp>
        <stp/>
        <stp/>
        <stp>TRUE</stp>
        <stp>T</stp>
        <tr r="E459" s="1"/>
      </tp>
      <tp>
        <v>4411.5</v>
        <stp/>
        <stp>StudyData</stp>
        <stp>EP</stp>
        <stp>BAR</stp>
        <stp/>
        <stp>Open</stp>
        <stp>ADC</stp>
        <stp>-557</stp>
        <stp>All</stp>
        <stp/>
        <stp/>
        <stp>TRUE</stp>
        <stp>T</stp>
        <tr r="E559" s="1"/>
      </tp>
      <tp>
        <v>4284.25</v>
        <stp/>
        <stp>StudyData</stp>
        <stp>EP</stp>
        <stp>BAR</stp>
        <stp/>
        <stp>Open</stp>
        <stp>ADC</stp>
        <stp>-657</stp>
        <stp>All</stp>
        <stp/>
        <stp/>
        <stp>TRUE</stp>
        <stp>T</stp>
        <tr r="E659" s="1"/>
      </tp>
      <tp>
        <v>4516.5</v>
        <stp/>
        <stp>StudyData</stp>
        <stp>EP</stp>
        <stp>BAR</stp>
        <stp/>
        <stp>Open</stp>
        <stp>ADC</stp>
        <stp>-757</stp>
        <stp>All</stp>
        <stp/>
        <stp/>
        <stp>TRUE</stp>
        <stp>T</stp>
        <tr r="E759" s="1"/>
      </tp>
      <tp>
        <v>4551</v>
        <stp/>
        <stp>StudyData</stp>
        <stp>EP</stp>
        <stp>BAR</stp>
        <stp/>
        <stp>Close</stp>
        <stp>ADC</stp>
        <stp>-528</stp>
        <stp>All</stp>
        <stp/>
        <stp/>
        <stp>TRUE</stp>
        <stp>T</stp>
        <tr r="H530" s="1"/>
      </tp>
      <tp>
        <v>4865.75</v>
        <stp/>
        <stp>StudyData</stp>
        <stp>EP</stp>
        <stp>BAR</stp>
        <stp/>
        <stp>Close</stp>
        <stp>ADC</stp>
        <stp>-428</stp>
        <stp>All</stp>
        <stp/>
        <stp/>
        <stp>TRUE</stp>
        <stp>T</stp>
        <tr r="H430" s="1"/>
      </tp>
      <tp>
        <v>4399.5</v>
        <stp/>
        <stp>StudyData</stp>
        <stp>EP</stp>
        <stp>BAR</stp>
        <stp/>
        <stp>Close</stp>
        <stp>ADC</stp>
        <stp>-728</stp>
        <stp>All</stp>
        <stp/>
        <stp/>
        <stp>TRUE</stp>
        <stp>T</stp>
        <tr r="H730" s="1"/>
      </tp>
      <tp>
        <v>4605.75</v>
        <stp/>
        <stp>StudyData</stp>
        <stp>EP</stp>
        <stp>BAR</stp>
        <stp/>
        <stp>Close</stp>
        <stp>ADC</stp>
        <stp>-628</stp>
        <stp>All</stp>
        <stp/>
        <stp/>
        <stp>TRUE</stp>
        <stp>T</stp>
        <tr r="H630" s="1"/>
      </tp>
      <tp>
        <v>6128.75</v>
        <stp/>
        <stp>StudyData</stp>
        <stp>EP</stp>
        <stp>BAR</stp>
        <stp/>
        <stp>Close</stp>
        <stp>ADC</stp>
        <stp>-128</stp>
        <stp>All</stp>
        <stp/>
        <stp/>
        <stp>TRUE</stp>
        <stp>T</stp>
        <tr r="H130" s="1"/>
      </tp>
      <tp>
        <v>5355.75</v>
        <stp/>
        <stp>StudyData</stp>
        <stp>EP</stp>
        <stp>BAR</stp>
        <stp/>
        <stp>Close</stp>
        <stp>ADC</stp>
        <stp>-328</stp>
        <stp>All</stp>
        <stp/>
        <stp/>
        <stp>TRUE</stp>
        <stp>T</stp>
        <tr r="H330" s="1"/>
      </tp>
      <tp>
        <v>5805</v>
        <stp/>
        <stp>StudyData</stp>
        <stp>EP</stp>
        <stp>BAR</stp>
        <stp/>
        <stp>Close</stp>
        <stp>ADC</stp>
        <stp>-228</stp>
        <stp>All</stp>
        <stp/>
        <stp/>
        <stp>TRUE</stp>
        <stp>T</stp>
        <tr r="H230" s="1"/>
      </tp>
      <tp>
        <v>4911.75</v>
        <stp/>
        <stp>StudyData</stp>
        <stp>EP</stp>
        <stp>BAR</stp>
        <stp/>
        <stp>Close</stp>
        <stp>ADC</stp>
        <stp>-928</stp>
        <stp>All</stp>
        <stp/>
        <stp/>
        <stp>TRUE</stp>
        <stp>T</stp>
        <tr r="H930" s="1"/>
      </tp>
      <tp>
        <v>4929</v>
        <stp/>
        <stp>StudyData</stp>
        <stp>EP</stp>
        <stp>BAR</stp>
        <stp/>
        <stp>Close</stp>
        <stp>ADC</stp>
        <stp>-828</stp>
        <stp>All</stp>
        <stp/>
        <stp/>
        <stp>TRUE</stp>
        <stp>T</stp>
        <tr r="H830" s="1"/>
      </tp>
      <tp>
        <v>4617.25</v>
        <stp/>
        <stp>StudyData</stp>
        <stp>EP</stp>
        <stp>BAR</stp>
        <stp/>
        <stp>Close</stp>
        <stp>ADC</stp>
        <stp>-529</stp>
        <stp>All</stp>
        <stp/>
        <stp/>
        <stp>TRUE</stp>
        <stp>T</stp>
        <tr r="H531" s="1"/>
      </tp>
      <tp>
        <v>4862.25</v>
        <stp/>
        <stp>StudyData</stp>
        <stp>EP</stp>
        <stp>BAR</stp>
        <stp/>
        <stp>Close</stp>
        <stp>ADC</stp>
        <stp>-429</stp>
        <stp>All</stp>
        <stp/>
        <stp/>
        <stp>TRUE</stp>
        <stp>T</stp>
        <tr r="H431" s="1"/>
      </tp>
      <tp>
        <v>4444</v>
        <stp/>
        <stp>StudyData</stp>
        <stp>EP</stp>
        <stp>BAR</stp>
        <stp/>
        <stp>Close</stp>
        <stp>ADC</stp>
        <stp>-729</stp>
        <stp>All</stp>
        <stp/>
        <stp/>
        <stp>TRUE</stp>
        <stp>T</stp>
        <tr r="H731" s="1"/>
      </tp>
      <tp>
        <v>4486.5</v>
        <stp/>
        <stp>StudyData</stp>
        <stp>EP</stp>
        <stp>BAR</stp>
        <stp/>
        <stp>Close</stp>
        <stp>ADC</stp>
        <stp>-629</stp>
        <stp>All</stp>
        <stp/>
        <stp/>
        <stp>TRUE</stp>
        <stp>T</stp>
        <tr r="H631" s="1"/>
      </tp>
      <tp>
        <v>6109.25</v>
        <stp/>
        <stp>StudyData</stp>
        <stp>EP</stp>
        <stp>BAR</stp>
        <stp/>
        <stp>Close</stp>
        <stp>ADC</stp>
        <stp>-129</stp>
        <stp>All</stp>
        <stp/>
        <stp/>
        <stp>TRUE</stp>
        <stp>T</stp>
        <tr r="H131" s="1"/>
      </tp>
      <tp>
        <v>5329.5</v>
        <stp/>
        <stp>StudyData</stp>
        <stp>EP</stp>
        <stp>BAR</stp>
        <stp/>
        <stp>Close</stp>
        <stp>ADC</stp>
        <stp>-329</stp>
        <stp>All</stp>
        <stp/>
        <stp/>
        <stp>TRUE</stp>
        <stp>T</stp>
        <tr r="H331" s="1"/>
      </tp>
      <tp>
        <v>5773.75</v>
        <stp/>
        <stp>StudyData</stp>
        <stp>EP</stp>
        <stp>BAR</stp>
        <stp/>
        <stp>Close</stp>
        <stp>ADC</stp>
        <stp>-229</stp>
        <stp>All</stp>
        <stp/>
        <stp/>
        <stp>TRUE</stp>
        <stp>T</stp>
        <tr r="H231" s="1"/>
      </tp>
      <tp>
        <v>4871</v>
        <stp/>
        <stp>StudyData</stp>
        <stp>EP</stp>
        <stp>BAR</stp>
        <stp/>
        <stp>Close</stp>
        <stp>ADC</stp>
        <stp>-929</stp>
        <stp>All</stp>
        <stp/>
        <stp/>
        <stp>TRUE</stp>
        <stp>T</stp>
        <tr r="H931" s="1"/>
      </tp>
      <tp>
        <v>4944.5</v>
        <stp/>
        <stp>StudyData</stp>
        <stp>EP</stp>
        <stp>BAR</stp>
        <stp/>
        <stp>Close</stp>
        <stp>ADC</stp>
        <stp>-829</stp>
        <stp>All</stp>
        <stp/>
        <stp/>
        <stp>TRUE</stp>
        <stp>T</stp>
        <tr r="H831" s="1"/>
      </tp>
      <tp>
        <v>4608</v>
        <stp/>
        <stp>StudyData</stp>
        <stp>EP</stp>
        <stp>BAR</stp>
        <stp/>
        <stp>Close</stp>
        <stp>ADC</stp>
        <stp>-520</stp>
        <stp>All</stp>
        <stp/>
        <stp/>
        <stp>TRUE</stp>
        <stp>T</stp>
        <tr r="H522" s="1"/>
      </tp>
      <tp>
        <v>4701.75</v>
        <stp/>
        <stp>StudyData</stp>
        <stp>EP</stp>
        <stp>BAR</stp>
        <stp/>
        <stp>Close</stp>
        <stp>ADC</stp>
        <stp>-420</stp>
        <stp>All</stp>
        <stp/>
        <stp/>
        <stp>TRUE</stp>
        <stp>T</stp>
        <tr r="H422" s="1"/>
      </tp>
      <tp>
        <v>4544</v>
        <stp/>
        <stp>StudyData</stp>
        <stp>EP</stp>
        <stp>BAR</stp>
        <stp/>
        <stp>Close</stp>
        <stp>ADC</stp>
        <stp>-720</stp>
        <stp>All</stp>
        <stp/>
        <stp/>
        <stp>TRUE</stp>
        <stp>T</stp>
        <tr r="H722" s="1"/>
      </tp>
      <tp>
        <v>4517.5</v>
        <stp/>
        <stp>StudyData</stp>
        <stp>EP</stp>
        <stp>BAR</stp>
        <stp/>
        <stp>Close</stp>
        <stp>ADC</stp>
        <stp>-620</stp>
        <stp>All</stp>
        <stp/>
        <stp/>
        <stp>TRUE</stp>
        <stp>T</stp>
        <tr r="H622" s="1"/>
      </tp>
      <tp>
        <v>6221.25</v>
        <stp/>
        <stp>StudyData</stp>
        <stp>EP</stp>
        <stp>BAR</stp>
        <stp/>
        <stp>Close</stp>
        <stp>ADC</stp>
        <stp>-120</stp>
        <stp>All</stp>
        <stp/>
        <stp/>
        <stp>TRUE</stp>
        <stp>T</stp>
        <tr r="H122" s="1"/>
      </tp>
      <tp>
        <v>5409.5</v>
        <stp/>
        <stp>StudyData</stp>
        <stp>EP</stp>
        <stp>BAR</stp>
        <stp/>
        <stp>Close</stp>
        <stp>ADC</stp>
        <stp>-320</stp>
        <stp>All</stp>
        <stp/>
        <stp/>
        <stp>TRUE</stp>
        <stp>T</stp>
        <tr r="H322" s="1"/>
      </tp>
      <tp>
        <v>5822.5</v>
        <stp/>
        <stp>StudyData</stp>
        <stp>EP</stp>
        <stp>BAR</stp>
        <stp/>
        <stp>Close</stp>
        <stp>ADC</stp>
        <stp>-220</stp>
        <stp>All</stp>
        <stp/>
        <stp/>
        <stp>TRUE</stp>
        <stp>T</stp>
        <tr r="H222" s="1"/>
      </tp>
      <tp>
        <v>4819</v>
        <stp/>
        <stp>StudyData</stp>
        <stp>EP</stp>
        <stp>BAR</stp>
        <stp/>
        <stp>Close</stp>
        <stp>ADC</stp>
        <stp>-920</stp>
        <stp>All</stp>
        <stp/>
        <stp/>
        <stp>TRUE</stp>
        <stp>T</stp>
        <tr r="H922" s="1"/>
      </tp>
      <tp>
        <v>4915</v>
        <stp/>
        <stp>StudyData</stp>
        <stp>EP</stp>
        <stp>BAR</stp>
        <stp/>
        <stp>Close</stp>
        <stp>ADC</stp>
        <stp>-820</stp>
        <stp>All</stp>
        <stp/>
        <stp/>
        <stp>TRUE</stp>
        <stp>T</stp>
        <tr r="H822" s="1"/>
      </tp>
      <tp>
        <v>4533.5</v>
        <stp/>
        <stp>StudyData</stp>
        <stp>EP</stp>
        <stp>BAR</stp>
        <stp/>
        <stp>Close</stp>
        <stp>ADC</stp>
        <stp>-521</stp>
        <stp>All</stp>
        <stp/>
        <stp/>
        <stp>TRUE</stp>
        <stp>T</stp>
        <tr r="H523" s="1"/>
      </tp>
      <tp>
        <v>4677.75</v>
        <stp/>
        <stp>StudyData</stp>
        <stp>EP</stp>
        <stp>BAR</stp>
        <stp/>
        <stp>Close</stp>
        <stp>ADC</stp>
        <stp>-421</stp>
        <stp>All</stp>
        <stp/>
        <stp/>
        <stp>TRUE</stp>
        <stp>T</stp>
        <tr r="H423" s="1"/>
      </tp>
      <tp>
        <v>4505.25</v>
        <stp/>
        <stp>StudyData</stp>
        <stp>EP</stp>
        <stp>BAR</stp>
        <stp/>
        <stp>Close</stp>
        <stp>ADC</stp>
        <stp>-721</stp>
        <stp>All</stp>
        <stp/>
        <stp/>
        <stp>TRUE</stp>
        <stp>T</stp>
        <tr r="H723" s="1"/>
      </tp>
      <tp>
        <v>4460.75</v>
        <stp/>
        <stp>StudyData</stp>
        <stp>EP</stp>
        <stp>BAR</stp>
        <stp/>
        <stp>Close</stp>
        <stp>ADC</stp>
        <stp>-621</stp>
        <stp>All</stp>
        <stp/>
        <stp/>
        <stp>TRUE</stp>
        <stp>T</stp>
        <tr r="H623" s="1"/>
      </tp>
      <tp>
        <v>6211</v>
        <stp/>
        <stp>StudyData</stp>
        <stp>EP</stp>
        <stp>BAR</stp>
        <stp/>
        <stp>Close</stp>
        <stp>ADC</stp>
        <stp>-121</stp>
        <stp>All</stp>
        <stp/>
        <stp/>
        <stp>TRUE</stp>
        <stp>T</stp>
        <tr r="H123" s="1"/>
      </tp>
      <tp>
        <v>5308</v>
        <stp/>
        <stp>StudyData</stp>
        <stp>EP</stp>
        <stp>BAR</stp>
        <stp/>
        <stp>Close</stp>
        <stp>ADC</stp>
        <stp>-321</stp>
        <stp>All</stp>
        <stp/>
        <stp/>
        <stp>TRUE</stp>
        <stp>T</stp>
        <tr r="H323" s="1"/>
      </tp>
      <tp>
        <v>5900.75</v>
        <stp/>
        <stp>StudyData</stp>
        <stp>EP</stp>
        <stp>BAR</stp>
        <stp/>
        <stp>Close</stp>
        <stp>ADC</stp>
        <stp>-221</stp>
        <stp>All</stp>
        <stp/>
        <stp/>
        <stp>TRUE</stp>
        <stp>T</stp>
        <tr r="H223" s="1"/>
      </tp>
      <tp>
        <v>4871.5</v>
        <stp/>
        <stp>StudyData</stp>
        <stp>EP</stp>
        <stp>BAR</stp>
        <stp/>
        <stp>Close</stp>
        <stp>ADC</stp>
        <stp>-921</stp>
        <stp>All</stp>
        <stp/>
        <stp/>
        <stp>TRUE</stp>
        <stp>T</stp>
        <tr r="H923" s="1"/>
      </tp>
      <tp>
        <v>4819</v>
        <stp/>
        <stp>StudyData</stp>
        <stp>EP</stp>
        <stp>BAR</stp>
        <stp/>
        <stp>Close</stp>
        <stp>ADC</stp>
        <stp>-821</stp>
        <stp>All</stp>
        <stp/>
        <stp/>
        <stp>TRUE</stp>
        <stp>T</stp>
        <tr r="H823" s="1"/>
      </tp>
      <tp>
        <v>4565.25</v>
        <stp/>
        <stp>StudyData</stp>
        <stp>EP</stp>
        <stp>BAR</stp>
        <stp/>
        <stp>Close</stp>
        <stp>ADC</stp>
        <stp>-522</stp>
        <stp>All</stp>
        <stp/>
        <stp/>
        <stp>TRUE</stp>
        <stp>T</stp>
        <tr r="H524" s="1"/>
      </tp>
      <tp>
        <v>4679</v>
        <stp/>
        <stp>StudyData</stp>
        <stp>EP</stp>
        <stp>BAR</stp>
        <stp/>
        <stp>Close</stp>
        <stp>ADC</stp>
        <stp>-422</stp>
        <stp>All</stp>
        <stp/>
        <stp/>
        <stp>TRUE</stp>
        <stp>T</stp>
        <tr r="H424" s="1"/>
      </tp>
      <tp>
        <v>4480.25</v>
        <stp/>
        <stp>StudyData</stp>
        <stp>EP</stp>
        <stp>BAR</stp>
        <stp/>
        <stp>Close</stp>
        <stp>ADC</stp>
        <stp>-722</stp>
        <stp>All</stp>
        <stp/>
        <stp/>
        <stp>TRUE</stp>
        <stp>T</stp>
        <tr r="H724" s="1"/>
      </tp>
      <tp>
        <v>4490.25</v>
        <stp/>
        <stp>StudyData</stp>
        <stp>EP</stp>
        <stp>BAR</stp>
        <stp/>
        <stp>Close</stp>
        <stp>ADC</stp>
        <stp>-622</stp>
        <stp>All</stp>
        <stp/>
        <stp/>
        <stp>TRUE</stp>
        <stp>T</stp>
        <tr r="H624" s="1"/>
      </tp>
      <tp>
        <v>6220.75</v>
        <stp/>
        <stp>StudyData</stp>
        <stp>EP</stp>
        <stp>BAR</stp>
        <stp/>
        <stp>Close</stp>
        <stp>ADC</stp>
        <stp>-122</stp>
        <stp>All</stp>
        <stp/>
        <stp/>
        <stp>TRUE</stp>
        <stp>T</stp>
        <tr r="H124" s="1"/>
      </tp>
      <tp>
        <v>5303.25</v>
        <stp/>
        <stp>StudyData</stp>
        <stp>EP</stp>
        <stp>BAR</stp>
        <stp/>
        <stp>Close</stp>
        <stp>ADC</stp>
        <stp>-322</stp>
        <stp>All</stp>
        <stp/>
        <stp/>
        <stp>TRUE</stp>
        <stp>T</stp>
        <tr r="H324" s="1"/>
      </tp>
      <tp>
        <v>5866.5</v>
        <stp/>
        <stp>StudyData</stp>
        <stp>EP</stp>
        <stp>BAR</stp>
        <stp/>
        <stp>Close</stp>
        <stp>ADC</stp>
        <stp>-222</stp>
        <stp>All</stp>
        <stp/>
        <stp/>
        <stp>TRUE</stp>
        <stp>T</stp>
        <tr r="H224" s="1"/>
      </tp>
      <tp>
        <v>4825.5</v>
        <stp/>
        <stp>StudyData</stp>
        <stp>EP</stp>
        <stp>BAR</stp>
        <stp/>
        <stp>Close</stp>
        <stp>ADC</stp>
        <stp>-922</stp>
        <stp>All</stp>
        <stp/>
        <stp/>
        <stp>TRUE</stp>
        <stp>T</stp>
        <tr r="H924" s="1"/>
      </tp>
      <tp>
        <v>4757</v>
        <stp/>
        <stp>StudyData</stp>
        <stp>EP</stp>
        <stp>BAR</stp>
        <stp/>
        <stp>Close</stp>
        <stp>ADC</stp>
        <stp>-822</stp>
        <stp>All</stp>
        <stp/>
        <stp/>
        <stp>TRUE</stp>
        <stp>T</stp>
        <tr r="H824" s="1"/>
      </tp>
      <tp>
        <v>4594.5</v>
        <stp/>
        <stp>StudyData</stp>
        <stp>EP</stp>
        <stp>BAR</stp>
        <stp/>
        <stp>Close</stp>
        <stp>ADC</stp>
        <stp>-523</stp>
        <stp>All</stp>
        <stp/>
        <stp/>
        <stp>TRUE</stp>
        <stp>T</stp>
        <tr r="H525" s="1"/>
      </tp>
      <tp>
        <v>4743</v>
        <stp/>
        <stp>StudyData</stp>
        <stp>EP</stp>
        <stp>BAR</stp>
        <stp/>
        <stp>Close</stp>
        <stp>ADC</stp>
        <stp>-423</stp>
        <stp>All</stp>
        <stp/>
        <stp/>
        <stp>TRUE</stp>
        <stp>T</stp>
        <tr r="H425" s="1"/>
      </tp>
      <tp>
        <v>4376.5</v>
        <stp/>
        <stp>StudyData</stp>
        <stp>EP</stp>
        <stp>BAR</stp>
        <stp/>
        <stp>Close</stp>
        <stp>ADC</stp>
        <stp>-723</stp>
        <stp>All</stp>
        <stp/>
        <stp/>
        <stp>TRUE</stp>
        <stp>T</stp>
        <tr r="H725" s="1"/>
      </tp>
      <tp>
        <v>4461.25</v>
        <stp/>
        <stp>StudyData</stp>
        <stp>EP</stp>
        <stp>BAR</stp>
        <stp/>
        <stp>Close</stp>
        <stp>ADC</stp>
        <stp>-623</stp>
        <stp>All</stp>
        <stp/>
        <stp/>
        <stp>TRUE</stp>
        <stp>T</stp>
        <tr r="H625" s="1"/>
      </tp>
      <tp>
        <v>6185.5</v>
        <stp/>
        <stp>StudyData</stp>
        <stp>EP</stp>
        <stp>BAR</stp>
        <stp/>
        <stp>Close</stp>
        <stp>ADC</stp>
        <stp>-123</stp>
        <stp>All</stp>
        <stp/>
        <stp/>
        <stp>TRUE</stp>
        <stp>T</stp>
        <tr r="H125" s="1"/>
      </tp>
      <tp>
        <v>5331.5</v>
        <stp/>
        <stp>StudyData</stp>
        <stp>EP</stp>
        <stp>BAR</stp>
        <stp/>
        <stp>Close</stp>
        <stp>ADC</stp>
        <stp>-323</stp>
        <stp>All</stp>
        <stp/>
        <stp/>
        <stp>TRUE</stp>
        <stp>T</stp>
        <tr r="H325" s="1"/>
      </tp>
      <tp>
        <v>5848.25</v>
        <stp/>
        <stp>StudyData</stp>
        <stp>EP</stp>
        <stp>BAR</stp>
        <stp/>
        <stp>Close</stp>
        <stp>ADC</stp>
        <stp>-223</stp>
        <stp>All</stp>
        <stp/>
        <stp/>
        <stp>TRUE</stp>
        <stp>T</stp>
        <tr r="H225" s="1"/>
      </tp>
      <tp>
        <v>4877.5</v>
        <stp/>
        <stp>StudyData</stp>
        <stp>EP</stp>
        <stp>BAR</stp>
        <stp/>
        <stp>Close</stp>
        <stp>ADC</stp>
        <stp>-923</stp>
        <stp>All</stp>
        <stp/>
        <stp/>
        <stp>TRUE</stp>
        <stp>T</stp>
        <tr r="H925" s="1"/>
      </tp>
      <tp>
        <v>4835</v>
        <stp/>
        <stp>StudyData</stp>
        <stp>EP</stp>
        <stp>BAR</stp>
        <stp/>
        <stp>Close</stp>
        <stp>ADC</stp>
        <stp>-823</stp>
        <stp>All</stp>
        <stp/>
        <stp/>
        <stp>TRUE</stp>
        <stp>T</stp>
        <tr r="H825" s="1"/>
      </tp>
      <tp>
        <v>4643.5</v>
        <stp/>
        <stp>StudyData</stp>
        <stp>EP</stp>
        <stp>BAR</stp>
        <stp/>
        <stp>Close</stp>
        <stp>ADC</stp>
        <stp>-524</stp>
        <stp>All</stp>
        <stp/>
        <stp/>
        <stp>TRUE</stp>
        <stp>T</stp>
        <tr r="H526" s="1"/>
      </tp>
      <tp>
        <v>4725.25</v>
        <stp/>
        <stp>StudyData</stp>
        <stp>EP</stp>
        <stp>BAR</stp>
        <stp/>
        <stp>Close</stp>
        <stp>ADC</stp>
        <stp>-424</stp>
        <stp>All</stp>
        <stp/>
        <stp/>
        <stp>TRUE</stp>
        <stp>T</stp>
        <tr r="H426" s="1"/>
      </tp>
      <tp>
        <v>4407.75</v>
        <stp/>
        <stp>StudyData</stp>
        <stp>EP</stp>
        <stp>BAR</stp>
        <stp/>
        <stp>Close</stp>
        <stp>ADC</stp>
        <stp>-724</stp>
        <stp>All</stp>
        <stp/>
        <stp/>
        <stp>TRUE</stp>
        <stp>T</stp>
        <tr r="H726" s="1"/>
      </tp>
      <tp>
        <v>4469.5</v>
        <stp/>
        <stp>StudyData</stp>
        <stp>EP</stp>
        <stp>BAR</stp>
        <stp/>
        <stp>Close</stp>
        <stp>ADC</stp>
        <stp>-624</stp>
        <stp>All</stp>
        <stp/>
        <stp/>
        <stp>TRUE</stp>
        <stp>T</stp>
        <tr r="H626" s="1"/>
      </tp>
      <tp>
        <v>6184</v>
        <stp/>
        <stp>StudyData</stp>
        <stp>EP</stp>
        <stp>BAR</stp>
        <stp/>
        <stp>Close</stp>
        <stp>ADC</stp>
        <stp>-124</stp>
        <stp>All</stp>
        <stp/>
        <stp/>
        <stp>TRUE</stp>
        <stp>T</stp>
        <tr r="H126" s="1"/>
      </tp>
      <tp>
        <v>5358.25</v>
        <stp/>
        <stp>StudyData</stp>
        <stp>EP</stp>
        <stp>BAR</stp>
        <stp/>
        <stp>Close</stp>
        <stp>ADC</stp>
        <stp>-324</stp>
        <stp>All</stp>
        <stp/>
        <stp/>
        <stp>TRUE</stp>
        <stp>T</stp>
        <tr r="H326" s="1"/>
      </tp>
      <tp>
        <v>5823.25</v>
        <stp/>
        <stp>StudyData</stp>
        <stp>EP</stp>
        <stp>BAR</stp>
        <stp/>
        <stp>Close</stp>
        <stp>ADC</stp>
        <stp>-224</stp>
        <stp>All</stp>
        <stp/>
        <stp/>
        <stp>TRUE</stp>
        <stp>T</stp>
        <tr r="H226" s="1"/>
      </tp>
      <tp>
        <v>4871.25</v>
        <stp/>
        <stp>StudyData</stp>
        <stp>EP</stp>
        <stp>BAR</stp>
        <stp/>
        <stp>Close</stp>
        <stp>ADC</stp>
        <stp>-924</stp>
        <stp>All</stp>
        <stp/>
        <stp/>
        <stp>TRUE</stp>
        <stp>T</stp>
        <tr r="H926" s="1"/>
      </tp>
      <tp>
        <v>4878.5</v>
        <stp/>
        <stp>StudyData</stp>
        <stp>EP</stp>
        <stp>BAR</stp>
        <stp/>
        <stp>Close</stp>
        <stp>ADC</stp>
        <stp>-824</stp>
        <stp>All</stp>
        <stp/>
        <stp/>
        <stp>TRUE</stp>
        <stp>T</stp>
        <tr r="H826" s="1"/>
      </tp>
      <tp>
        <v>4646.25</v>
        <stp/>
        <stp>StudyData</stp>
        <stp>EP</stp>
        <stp>BAR</stp>
        <stp/>
        <stp>Close</stp>
        <stp>ADC</stp>
        <stp>-525</stp>
        <stp>All</stp>
        <stp/>
        <stp/>
        <stp>TRUE</stp>
        <stp>T</stp>
        <tr r="H527" s="1"/>
      </tp>
      <tp>
        <v>4736.25</v>
        <stp/>
        <stp>StudyData</stp>
        <stp>EP</stp>
        <stp>BAR</stp>
        <stp/>
        <stp>Close</stp>
        <stp>ADC</stp>
        <stp>-425</stp>
        <stp>All</stp>
        <stp/>
        <stp/>
        <stp>TRUE</stp>
        <stp>T</stp>
        <tr r="H427" s="1"/>
      </tp>
      <tp>
        <v>4336</v>
        <stp/>
        <stp>StudyData</stp>
        <stp>EP</stp>
        <stp>BAR</stp>
        <stp/>
        <stp>Close</stp>
        <stp>ADC</stp>
        <stp>-725</stp>
        <stp>All</stp>
        <stp/>
        <stp/>
        <stp>TRUE</stp>
        <stp>T</stp>
        <tr r="H727" s="1"/>
      </tp>
      <tp>
        <v>4527.75</v>
        <stp/>
        <stp>StudyData</stp>
        <stp>EP</stp>
        <stp>BAR</stp>
        <stp/>
        <stp>Close</stp>
        <stp>ADC</stp>
        <stp>-625</stp>
        <stp>All</stp>
        <stp/>
        <stp/>
        <stp>TRUE</stp>
        <stp>T</stp>
        <tr r="H627" s="1"/>
      </tp>
      <tp>
        <v>6173.75</v>
        <stp/>
        <stp>StudyData</stp>
        <stp>EP</stp>
        <stp>BAR</stp>
        <stp/>
        <stp>Close</stp>
        <stp>ADC</stp>
        <stp>-125</stp>
        <stp>All</stp>
        <stp/>
        <stp/>
        <stp>TRUE</stp>
        <stp>T</stp>
        <tr r="H127" s="1"/>
      </tp>
      <tp>
        <v>5329.75</v>
        <stp/>
        <stp>StudyData</stp>
        <stp>EP</stp>
        <stp>BAR</stp>
        <stp/>
        <stp>Close</stp>
        <stp>ADC</stp>
        <stp>-325</stp>
        <stp>All</stp>
        <stp/>
        <stp/>
        <stp>TRUE</stp>
        <stp>T</stp>
        <tr r="H327" s="1"/>
      </tp>
      <tp>
        <v>5871.5</v>
        <stp/>
        <stp>StudyData</stp>
        <stp>EP</stp>
        <stp>BAR</stp>
        <stp/>
        <stp>Close</stp>
        <stp>ADC</stp>
        <stp>-225</stp>
        <stp>All</stp>
        <stp/>
        <stp/>
        <stp>TRUE</stp>
        <stp>T</stp>
        <tr r="H227" s="1"/>
      </tp>
      <tp>
        <v>4960.75</v>
        <stp/>
        <stp>StudyData</stp>
        <stp>EP</stp>
        <stp>BAR</stp>
        <stp/>
        <stp>Close</stp>
        <stp>ADC</stp>
        <stp>-925</stp>
        <stp>All</stp>
        <stp/>
        <stp/>
        <stp>TRUE</stp>
        <stp>T</stp>
        <tr r="H927" s="1"/>
      </tp>
      <tp>
        <v>4909.5</v>
        <stp/>
        <stp>StudyData</stp>
        <stp>EP</stp>
        <stp>BAR</stp>
        <stp/>
        <stp>Close</stp>
        <stp>ADC</stp>
        <stp>-825</stp>
        <stp>All</stp>
        <stp/>
        <stp/>
        <stp>TRUE</stp>
        <stp>T</stp>
        <tr r="H827" s="1"/>
      </tp>
      <tp>
        <v>4611.5</v>
        <stp/>
        <stp>StudyData</stp>
        <stp>EP</stp>
        <stp>BAR</stp>
        <stp/>
        <stp>Close</stp>
        <stp>ADC</stp>
        <stp>-526</stp>
        <stp>All</stp>
        <stp/>
        <stp/>
        <stp>TRUE</stp>
        <stp>T</stp>
        <tr r="H528" s="1"/>
      </tp>
      <tp>
        <v>4811.25</v>
        <stp/>
        <stp>StudyData</stp>
        <stp>EP</stp>
        <stp>BAR</stp>
        <stp/>
        <stp>Close</stp>
        <stp>ADC</stp>
        <stp>-426</stp>
        <stp>All</stp>
        <stp/>
        <stp/>
        <stp>TRUE</stp>
        <stp>T</stp>
        <tr r="H428" s="1"/>
      </tp>
      <tp>
        <v>4347.25</v>
        <stp/>
        <stp>StudyData</stp>
        <stp>EP</stp>
        <stp>BAR</stp>
        <stp/>
        <stp>Close</stp>
        <stp>ADC</stp>
        <stp>-726</stp>
        <stp>All</stp>
        <stp/>
        <stp/>
        <stp>TRUE</stp>
        <stp>T</stp>
        <tr r="H728" s="1"/>
      </tp>
      <tp>
        <v>4600</v>
        <stp/>
        <stp>StudyData</stp>
        <stp>EP</stp>
        <stp>BAR</stp>
        <stp/>
        <stp>Close</stp>
        <stp>ADC</stp>
        <stp>-626</stp>
        <stp>All</stp>
        <stp/>
        <stp/>
        <stp>TRUE</stp>
        <stp>T</stp>
        <tr r="H628" s="1"/>
      </tp>
      <tp>
        <v>6137.25</v>
        <stp/>
        <stp>StudyData</stp>
        <stp>EP</stp>
        <stp>BAR</stp>
        <stp/>
        <stp>Close</stp>
        <stp>ADC</stp>
        <stp>-126</stp>
        <stp>All</stp>
        <stp/>
        <stp/>
        <stp>TRUE</stp>
        <stp>T</stp>
        <tr r="H128" s="1"/>
      </tp>
      <tp>
        <v>5283</v>
        <stp/>
        <stp>StudyData</stp>
        <stp>EP</stp>
        <stp>BAR</stp>
        <stp/>
        <stp>Close</stp>
        <stp>ADC</stp>
        <stp>-326</stp>
        <stp>All</stp>
        <stp/>
        <stp/>
        <stp>TRUE</stp>
        <stp>T</stp>
        <tr r="H328" s="1"/>
      </tp>
      <tp>
        <v>5814.75</v>
        <stp/>
        <stp>StudyData</stp>
        <stp>EP</stp>
        <stp>BAR</stp>
        <stp/>
        <stp>Close</stp>
        <stp>ADC</stp>
        <stp>-226</stp>
        <stp>All</stp>
        <stp/>
        <stp/>
        <stp>TRUE</stp>
        <stp>T</stp>
        <tr r="H228" s="1"/>
      </tp>
      <tp>
        <v>4973.5</v>
        <stp/>
        <stp>StudyData</stp>
        <stp>EP</stp>
        <stp>BAR</stp>
        <stp/>
        <stp>Close</stp>
        <stp>ADC</stp>
        <stp>-926</stp>
        <stp>All</stp>
        <stp/>
        <stp/>
        <stp>TRUE</stp>
        <stp>T</stp>
        <tr r="H928" s="1"/>
      </tp>
      <tp>
        <v>5005</v>
        <stp/>
        <stp>StudyData</stp>
        <stp>EP</stp>
        <stp>BAR</stp>
        <stp/>
        <stp>Close</stp>
        <stp>ADC</stp>
        <stp>-826</stp>
        <stp>All</stp>
        <stp/>
        <stp/>
        <stp>TRUE</stp>
        <stp>T</stp>
        <tr r="H828" s="1"/>
      </tp>
      <tp>
        <v>4533.75</v>
        <stp/>
        <stp>StudyData</stp>
        <stp>EP</stp>
        <stp>BAR</stp>
        <stp/>
        <stp>Close</stp>
        <stp>ADC</stp>
        <stp>-527</stp>
        <stp>All</stp>
        <stp/>
        <stp/>
        <stp>TRUE</stp>
        <stp>T</stp>
        <tr r="H529" s="1"/>
      </tp>
      <tp>
        <v>4854.25</v>
        <stp/>
        <stp>StudyData</stp>
        <stp>EP</stp>
        <stp>BAR</stp>
        <stp/>
        <stp>Close</stp>
        <stp>ADC</stp>
        <stp>-427</stp>
        <stp>All</stp>
        <stp/>
        <stp/>
        <stp>TRUE</stp>
        <stp>T</stp>
        <tr r="H429" s="1"/>
      </tp>
      <tp>
        <v>4366.5</v>
        <stp/>
        <stp>StudyData</stp>
        <stp>EP</stp>
        <stp>BAR</stp>
        <stp/>
        <stp>Close</stp>
        <stp>ADC</stp>
        <stp>-727</stp>
        <stp>All</stp>
        <stp/>
        <stp/>
        <stp>TRUE</stp>
        <stp>T</stp>
        <tr r="H729" s="1"/>
      </tp>
      <tp>
        <v>4606.25</v>
        <stp/>
        <stp>StudyData</stp>
        <stp>EP</stp>
        <stp>BAR</stp>
        <stp/>
        <stp>Close</stp>
        <stp>ADC</stp>
        <stp>-627</stp>
        <stp>All</stp>
        <stp/>
        <stp/>
        <stp>TRUE</stp>
        <stp>T</stp>
        <tr r="H629" s="1"/>
      </tp>
      <tp>
        <v>6160.5</v>
        <stp/>
        <stp>StudyData</stp>
        <stp>EP</stp>
        <stp>BAR</stp>
        <stp/>
        <stp>Close</stp>
        <stp>ADC</stp>
        <stp>-127</stp>
        <stp>All</stp>
        <stp/>
        <stp/>
        <stp>TRUE</stp>
        <stp>T</stp>
        <tr r="H129" s="1"/>
      </tp>
      <tp>
        <v>5353</v>
        <stp/>
        <stp>StudyData</stp>
        <stp>EP</stp>
        <stp>BAR</stp>
        <stp/>
        <stp>Close</stp>
        <stp>ADC</stp>
        <stp>-327</stp>
        <stp>All</stp>
        <stp/>
        <stp/>
        <stp>TRUE</stp>
        <stp>T</stp>
        <tr r="H329" s="1"/>
      </tp>
      <tp>
        <v>5808.75</v>
        <stp/>
        <stp>StudyData</stp>
        <stp>EP</stp>
        <stp>BAR</stp>
        <stp/>
        <stp>Close</stp>
        <stp>ADC</stp>
        <stp>-227</stp>
        <stp>All</stp>
        <stp/>
        <stp/>
        <stp>TRUE</stp>
        <stp>T</stp>
        <tr r="H229" s="1"/>
      </tp>
      <tp>
        <v>4965.75</v>
        <stp/>
        <stp>StudyData</stp>
        <stp>EP</stp>
        <stp>BAR</stp>
        <stp/>
        <stp>Close</stp>
        <stp>ADC</stp>
        <stp>-927</stp>
        <stp>All</stp>
        <stp/>
        <stp/>
        <stp>TRUE</stp>
        <stp>T</stp>
        <tr r="H929" s="1"/>
      </tp>
      <tp>
        <v>4999.5</v>
        <stp/>
        <stp>StudyData</stp>
        <stp>EP</stp>
        <stp>BAR</stp>
        <stp/>
        <stp>Close</stp>
        <stp>ADC</stp>
        <stp>-827</stp>
        <stp>All</stp>
        <stp/>
        <stp/>
        <stp>TRUE</stp>
        <stp>T</stp>
        <tr r="H829" s="1"/>
      </tp>
      <tp>
        <v>5190</v>
        <stp/>
        <stp>StudyData</stp>
        <stp>EP</stp>
        <stp>BAR</stp>
        <stp/>
        <stp>Open</stp>
        <stp>ADC</stp>
        <stp>-848</stp>
        <stp>All</stp>
        <stp/>
        <stp/>
        <stp>TRUE</stp>
        <stp>T</stp>
        <tr r="E850" s="1"/>
      </tp>
      <tp>
        <v>4999.5</v>
        <stp/>
        <stp>StudyData</stp>
        <stp>EP</stp>
        <stp>BAR</stp>
        <stp/>
        <stp>Open</stp>
        <stp>ADC</stp>
        <stp>-948</stp>
        <stp>All</stp>
        <stp/>
        <stp/>
        <stp>TRUE</stp>
        <stp>T</stp>
        <tr r="E950" s="1"/>
      </tp>
      <tp>
        <v>5979.25</v>
        <stp/>
        <stp>StudyData</stp>
        <stp>EP</stp>
        <stp>BAR</stp>
        <stp/>
        <stp>Open</stp>
        <stp>ADC</stp>
        <stp>-148</stp>
        <stp>All</stp>
        <stp/>
        <stp/>
        <stp>TRUE</stp>
        <stp>T</stp>
        <tr r="E150" s="1"/>
      </tp>
      <tp>
        <v>5553.25</v>
        <stp/>
        <stp>StudyData</stp>
        <stp>EP</stp>
        <stp>BAR</stp>
        <stp/>
        <stp>Open</stp>
        <stp>ADC</stp>
        <stp>-248</stp>
        <stp>All</stp>
        <stp/>
        <stp/>
        <stp>TRUE</stp>
        <stp>T</stp>
        <tr r="E250" s="1"/>
      </tp>
      <tp>
        <v>5132.25</v>
        <stp/>
        <stp>StudyData</stp>
        <stp>EP</stp>
        <stp>BAR</stp>
        <stp/>
        <stp>Open</stp>
        <stp>ADC</stp>
        <stp>-348</stp>
        <stp>All</stp>
        <stp/>
        <stp/>
        <stp>TRUE</stp>
        <stp>T</stp>
        <tr r="E350" s="1"/>
      </tp>
      <tp>
        <v>4793</v>
        <stp/>
        <stp>StudyData</stp>
        <stp>EP</stp>
        <stp>BAR</stp>
        <stp/>
        <stp>Open</stp>
        <stp>ADC</stp>
        <stp>-448</stp>
        <stp>All</stp>
        <stp/>
        <stp/>
        <stp>TRUE</stp>
        <stp>T</stp>
        <tr r="E450" s="1"/>
      </tp>
      <tp>
        <v>4471.25</v>
        <stp/>
        <stp>StudyData</stp>
        <stp>EP</stp>
        <stp>BAR</stp>
        <stp/>
        <stp>Open</stp>
        <stp>ADC</stp>
        <stp>-548</stp>
        <stp>All</stp>
        <stp/>
        <stp/>
        <stp>TRUE</stp>
        <stp>T</stp>
        <tr r="E550" s="1"/>
      </tp>
      <tp>
        <v>4408.5</v>
        <stp/>
        <stp>StudyData</stp>
        <stp>EP</stp>
        <stp>BAR</stp>
        <stp/>
        <stp>Open</stp>
        <stp>ADC</stp>
        <stp>-648</stp>
        <stp>All</stp>
        <stp/>
        <stp/>
        <stp>TRUE</stp>
        <stp>T</stp>
        <tr r="E650" s="1"/>
      </tp>
      <tp>
        <v>4660.25</v>
        <stp/>
        <stp>StudyData</stp>
        <stp>EP</stp>
        <stp>BAR</stp>
        <stp/>
        <stp>Open</stp>
        <stp>ADC</stp>
        <stp>-748</stp>
        <stp>All</stp>
        <stp/>
        <stp/>
        <stp>TRUE</stp>
        <stp>T</stp>
        <tr r="E750" s="1"/>
      </tp>
      <tp>
        <v>5254.25</v>
        <stp/>
        <stp>StudyData</stp>
        <stp>EP</stp>
        <stp>BAR</stp>
        <stp/>
        <stp>Open</stp>
        <stp>ADC</stp>
        <stp>-849</stp>
        <stp>All</stp>
        <stp/>
        <stp/>
        <stp>TRUE</stp>
        <stp>T</stp>
        <tr r="E851" s="1"/>
      </tp>
      <tp>
        <v>4953.5</v>
        <stp/>
        <stp>StudyData</stp>
        <stp>EP</stp>
        <stp>BAR</stp>
        <stp/>
        <stp>Open</stp>
        <stp>ADC</stp>
        <stp>-949</stp>
        <stp>All</stp>
        <stp/>
        <stp/>
        <stp>TRUE</stp>
        <stp>T</stp>
        <tr r="E951" s="1"/>
      </tp>
      <tp>
        <v>5975.5</v>
        <stp/>
        <stp>StudyData</stp>
        <stp>EP</stp>
        <stp>BAR</stp>
        <stp/>
        <stp>Open</stp>
        <stp>ADC</stp>
        <stp>-149</stp>
        <stp>All</stp>
        <stp/>
        <stp/>
        <stp>TRUE</stp>
        <stp>T</stp>
        <tr r="E151" s="1"/>
      </tp>
      <tp>
        <v>5548.5</v>
        <stp/>
        <stp>StudyData</stp>
        <stp>EP</stp>
        <stp>BAR</stp>
        <stp/>
        <stp>Open</stp>
        <stp>ADC</stp>
        <stp>-249</stp>
        <stp>All</stp>
        <stp/>
        <stp/>
        <stp>TRUE</stp>
        <stp>T</stp>
        <tr r="E251" s="1"/>
      </tp>
      <tp>
        <v>5102.5</v>
        <stp/>
        <stp>StudyData</stp>
        <stp>EP</stp>
        <stp>BAR</stp>
        <stp/>
        <stp>Open</stp>
        <stp>ADC</stp>
        <stp>-349</stp>
        <stp>All</stp>
        <stp/>
        <stp/>
        <stp>TRUE</stp>
        <stp>T</stp>
        <tr r="E351" s="1"/>
      </tp>
      <tp>
        <v>4834.25</v>
        <stp/>
        <stp>StudyData</stp>
        <stp>EP</stp>
        <stp>BAR</stp>
        <stp/>
        <stp>Open</stp>
        <stp>ADC</stp>
        <stp>-449</stp>
        <stp>All</stp>
        <stp/>
        <stp/>
        <stp>TRUE</stp>
        <stp>T</stp>
        <tr r="E451" s="1"/>
      </tp>
      <tp>
        <v>4465.75</v>
        <stp/>
        <stp>StudyData</stp>
        <stp>EP</stp>
        <stp>BAR</stp>
        <stp/>
        <stp>Open</stp>
        <stp>ADC</stp>
        <stp>-549</stp>
        <stp>All</stp>
        <stp/>
        <stp/>
        <stp>TRUE</stp>
        <stp>T</stp>
        <tr r="E551" s="1"/>
      </tp>
      <tp>
        <v>4436</v>
        <stp/>
        <stp>StudyData</stp>
        <stp>EP</stp>
        <stp>BAR</stp>
        <stp/>
        <stp>Open</stp>
        <stp>ADC</stp>
        <stp>-649</stp>
        <stp>All</stp>
        <stp/>
        <stp/>
        <stp>TRUE</stp>
        <stp>T</stp>
        <tr r="E651" s="1"/>
      </tp>
      <tp>
        <v>4695</v>
        <stp/>
        <stp>StudyData</stp>
        <stp>EP</stp>
        <stp>BAR</stp>
        <stp/>
        <stp>Open</stp>
        <stp>ADC</stp>
        <stp>-749</stp>
        <stp>All</stp>
        <stp/>
        <stp/>
        <stp>TRUE</stp>
        <stp>T</stp>
        <tr r="E751" s="1"/>
      </tp>
      <tp>
        <v>5055.5</v>
        <stp/>
        <stp>StudyData</stp>
        <stp>EP</stp>
        <stp>BAR</stp>
        <stp/>
        <stp>High</stp>
        <stp>ADC</stp>
        <stp>-829</stp>
        <stp>All</stp>
        <stp/>
        <stp/>
        <stp>TRUE</stp>
        <stp>T</stp>
        <tr r="F831" s="1"/>
      </tp>
      <tp>
        <v>4923.5</v>
        <stp/>
        <stp>StudyData</stp>
        <stp>EP</stp>
        <stp>BAR</stp>
        <stp/>
        <stp>High</stp>
        <stp>ADC</stp>
        <stp>-929</stp>
        <stp>All</stp>
        <stp/>
        <stp/>
        <stp>TRUE</stp>
        <stp>T</stp>
        <tr r="F931" s="1"/>
      </tp>
      <tp>
        <v>5779.25</v>
        <stp/>
        <stp>StudyData</stp>
        <stp>EP</stp>
        <stp>BAR</stp>
        <stp/>
        <stp>High</stp>
        <stp>ADC</stp>
        <stp>-229</stp>
        <stp>All</stp>
        <stp/>
        <stp/>
        <stp>TRUE</stp>
        <stp>T</stp>
        <tr r="F231" s="1"/>
      </tp>
      <tp>
        <v>5331.75</v>
        <stp/>
        <stp>StudyData</stp>
        <stp>EP</stp>
        <stp>BAR</stp>
        <stp/>
        <stp>High</stp>
        <stp>ADC</stp>
        <stp>-329</stp>
        <stp>All</stp>
        <stp/>
        <stp/>
        <stp>TRUE</stp>
        <stp>T</stp>
        <tr r="F331" s="1"/>
      </tp>
      <tp>
        <v>6115.75</v>
        <stp/>
        <stp>StudyData</stp>
        <stp>EP</stp>
        <stp>BAR</stp>
        <stp/>
        <stp>High</stp>
        <stp>ADC</stp>
        <stp>-129</stp>
        <stp>All</stp>
        <stp/>
        <stp/>
        <stp>TRUE</stp>
        <stp>T</stp>
        <tr r="F131" s="1"/>
      </tp>
      <tp>
        <v>4514.75</v>
        <stp/>
        <stp>StudyData</stp>
        <stp>EP</stp>
        <stp>BAR</stp>
        <stp/>
        <stp>High</stp>
        <stp>ADC</stp>
        <stp>-629</stp>
        <stp>All</stp>
        <stp/>
        <stp/>
        <stp>TRUE</stp>
        <stp>T</stp>
        <tr r="F631" s="1"/>
      </tp>
      <tp>
        <v>4464.75</v>
        <stp/>
        <stp>StudyData</stp>
        <stp>EP</stp>
        <stp>BAR</stp>
        <stp/>
        <stp>High</stp>
        <stp>ADC</stp>
        <stp>-729</stp>
        <stp>All</stp>
        <stp/>
        <stp/>
        <stp>TRUE</stp>
        <stp>T</stp>
        <tr r="F731" s="1"/>
      </tp>
      <tp>
        <v>4930.25</v>
        <stp/>
        <stp>StudyData</stp>
        <stp>EP</stp>
        <stp>BAR</stp>
        <stp/>
        <stp>High</stp>
        <stp>ADC</stp>
        <stp>-429</stp>
        <stp>All</stp>
        <stp/>
        <stp/>
        <stp>TRUE</stp>
        <stp>T</stp>
        <tr r="F431" s="1"/>
      </tp>
      <tp>
        <v>4622</v>
        <stp/>
        <stp>StudyData</stp>
        <stp>EP</stp>
        <stp>BAR</stp>
        <stp/>
        <stp>High</stp>
        <stp>ADC</stp>
        <stp>-529</stp>
        <stp>All</stp>
        <stp/>
        <stp/>
        <stp>TRUE</stp>
        <stp>T</stp>
        <tr r="F531" s="1"/>
      </tp>
      <tp>
        <v>4963</v>
        <stp/>
        <stp>StudyData</stp>
        <stp>EP</stp>
        <stp>BAR</stp>
        <stp/>
        <stp>High</stp>
        <stp>ADC</stp>
        <stp>-828</stp>
        <stp>All</stp>
        <stp/>
        <stp/>
        <stp>TRUE</stp>
        <stp>T</stp>
        <tr r="F830" s="1"/>
      </tp>
      <tp>
        <v>4934.25</v>
        <stp/>
        <stp>StudyData</stp>
        <stp>EP</stp>
        <stp>BAR</stp>
        <stp/>
        <stp>High</stp>
        <stp>ADC</stp>
        <stp>-928</stp>
        <stp>All</stp>
        <stp/>
        <stp/>
        <stp>TRUE</stp>
        <stp>T</stp>
        <tr r="F930" s="1"/>
      </tp>
      <tp>
        <v>5809.5</v>
        <stp/>
        <stp>StudyData</stp>
        <stp>EP</stp>
        <stp>BAR</stp>
        <stp/>
        <stp>High</stp>
        <stp>ADC</stp>
        <stp>-228</stp>
        <stp>All</stp>
        <stp/>
        <stp/>
        <stp>TRUE</stp>
        <stp>T</stp>
        <tr r="F230" s="1"/>
      </tp>
      <tp>
        <v>5360.25</v>
        <stp/>
        <stp>StudyData</stp>
        <stp>EP</stp>
        <stp>BAR</stp>
        <stp/>
        <stp>High</stp>
        <stp>ADC</stp>
        <stp>-328</stp>
        <stp>All</stp>
        <stp/>
        <stp/>
        <stp>TRUE</stp>
        <stp>T</stp>
        <tr r="F330" s="1"/>
      </tp>
      <tp>
        <v>6162.25</v>
        <stp/>
        <stp>StudyData</stp>
        <stp>EP</stp>
        <stp>BAR</stp>
        <stp/>
        <stp>High</stp>
        <stp>ADC</stp>
        <stp>-128</stp>
        <stp>All</stp>
        <stp/>
        <stp/>
        <stp>TRUE</stp>
        <stp>T</stp>
        <tr r="F130" s="1"/>
      </tp>
      <tp>
        <v>4618</v>
        <stp/>
        <stp>StudyData</stp>
        <stp>EP</stp>
        <stp>BAR</stp>
        <stp/>
        <stp>High</stp>
        <stp>ADC</stp>
        <stp>-628</stp>
        <stp>All</stp>
        <stp/>
        <stp/>
        <stp>TRUE</stp>
        <stp>T</stp>
        <tr r="F630" s="1"/>
      </tp>
      <tp>
        <v>4443.5</v>
        <stp/>
        <stp>StudyData</stp>
        <stp>EP</stp>
        <stp>BAR</stp>
        <stp/>
        <stp>High</stp>
        <stp>ADC</stp>
        <stp>-728</stp>
        <stp>All</stp>
        <stp/>
        <stp/>
        <stp>TRUE</stp>
        <stp>T</stp>
        <tr r="F730" s="1"/>
      </tp>
      <tp>
        <v>4878.75</v>
        <stp/>
        <stp>StudyData</stp>
        <stp>EP</stp>
        <stp>BAR</stp>
        <stp/>
        <stp>High</stp>
        <stp>ADC</stp>
        <stp>-428</stp>
        <stp>All</stp>
        <stp/>
        <stp/>
        <stp>TRUE</stp>
        <stp>T</stp>
        <tr r="F430" s="1"/>
      </tp>
      <tp>
        <v>4616.25</v>
        <stp/>
        <stp>StudyData</stp>
        <stp>EP</stp>
        <stp>BAR</stp>
        <stp/>
        <stp>High</stp>
        <stp>ADC</stp>
        <stp>-528</stp>
        <stp>All</stp>
        <stp/>
        <stp/>
        <stp>TRUE</stp>
        <stp>T</stp>
        <tr r="F530" s="1"/>
      </tp>
      <tp>
        <v>5003</v>
        <stp/>
        <stp>StudyData</stp>
        <stp>EP</stp>
        <stp>BAR</stp>
        <stp/>
        <stp>High</stp>
        <stp>ADC</stp>
        <stp>-827</stp>
        <stp>All</stp>
        <stp/>
        <stp/>
        <stp>TRUE</stp>
        <stp>T</stp>
        <tr r="F829" s="1"/>
      </tp>
      <tp>
        <v>4982.75</v>
        <stp/>
        <stp>StudyData</stp>
        <stp>EP</stp>
        <stp>BAR</stp>
        <stp/>
        <stp>High</stp>
        <stp>ADC</stp>
        <stp>-927</stp>
        <stp>All</stp>
        <stp/>
        <stp/>
        <stp>TRUE</stp>
        <stp>T</stp>
        <tr r="F929" s="1"/>
      </tp>
      <tp>
        <v>5821</v>
        <stp/>
        <stp>StudyData</stp>
        <stp>EP</stp>
        <stp>BAR</stp>
        <stp/>
        <stp>High</stp>
        <stp>ADC</stp>
        <stp>-227</stp>
        <stp>All</stp>
        <stp/>
        <stp/>
        <stp>TRUE</stp>
        <stp>T</stp>
        <tr r="F229" s="1"/>
      </tp>
      <tp>
        <v>5378.25</v>
        <stp/>
        <stp>StudyData</stp>
        <stp>EP</stp>
        <stp>BAR</stp>
        <stp/>
        <stp>High</stp>
        <stp>ADC</stp>
        <stp>-327</stp>
        <stp>All</stp>
        <stp/>
        <stp/>
        <stp>TRUE</stp>
        <stp>T</stp>
        <tr r="F329" s="1"/>
      </tp>
      <tp>
        <v>6166.25</v>
        <stp/>
        <stp>StudyData</stp>
        <stp>EP</stp>
        <stp>BAR</stp>
        <stp/>
        <stp>High</stp>
        <stp>ADC</stp>
        <stp>-127</stp>
        <stp>All</stp>
        <stp/>
        <stp/>
        <stp>TRUE</stp>
        <stp>T</stp>
        <tr r="F129" s="1"/>
      </tp>
      <tp>
        <v>4634.5</v>
        <stp/>
        <stp>StudyData</stp>
        <stp>EP</stp>
        <stp>BAR</stp>
        <stp/>
        <stp>High</stp>
        <stp>ADC</stp>
        <stp>-627</stp>
        <stp>All</stp>
        <stp/>
        <stp/>
        <stp>TRUE</stp>
        <stp>T</stp>
        <tr r="F629" s="1"/>
      </tp>
      <tp>
        <v>4419.25</v>
        <stp/>
        <stp>StudyData</stp>
        <stp>EP</stp>
        <stp>BAR</stp>
        <stp/>
        <stp>High</stp>
        <stp>ADC</stp>
        <stp>-727</stp>
        <stp>All</stp>
        <stp/>
        <stp/>
        <stp>TRUE</stp>
        <stp>T</stp>
        <tr r="F729" s="1"/>
      </tp>
      <tp>
        <v>4873.75</v>
        <stp/>
        <stp>StudyData</stp>
        <stp>EP</stp>
        <stp>BAR</stp>
        <stp/>
        <stp>High</stp>
        <stp>ADC</stp>
        <stp>-427</stp>
        <stp>All</stp>
        <stp/>
        <stp/>
        <stp>TRUE</stp>
        <stp>T</stp>
        <tr r="F429" s="1"/>
      </tp>
      <tp>
        <v>4574</v>
        <stp/>
        <stp>StudyData</stp>
        <stp>EP</stp>
        <stp>BAR</stp>
        <stp/>
        <stp>High</stp>
        <stp>ADC</stp>
        <stp>-527</stp>
        <stp>All</stp>
        <stp/>
        <stp/>
        <stp>TRUE</stp>
        <stp>T</stp>
        <tr r="F529" s="1"/>
      </tp>
      <tp>
        <v>4880.25</v>
        <stp/>
        <stp>StudyData</stp>
        <stp>EP</stp>
        <stp>BAR</stp>
        <stp/>
        <stp>Open</stp>
        <stp>ADC</stp>
        <stp>-840</stp>
        <stp>All</stp>
        <stp/>
        <stp/>
        <stp>TRUE</stp>
        <stp>T</stp>
        <tr r="E842" s="1"/>
      </tp>
      <tp>
        <v>5055.25</v>
        <stp/>
        <stp>StudyData</stp>
        <stp>EP</stp>
        <stp>BAR</stp>
        <stp/>
        <stp>Open</stp>
        <stp>ADC</stp>
        <stp>-940</stp>
        <stp>All</stp>
        <stp/>
        <stp/>
        <stp>TRUE</stp>
        <stp>T</stp>
        <tr r="E942" s="1"/>
      </tp>
      <tp>
        <v>6085.75</v>
        <stp/>
        <stp>StudyData</stp>
        <stp>EP</stp>
        <stp>BAR</stp>
        <stp/>
        <stp>Open</stp>
        <stp>ADC</stp>
        <stp>-140</stp>
        <stp>All</stp>
        <stp/>
        <stp/>
        <stp>TRUE</stp>
        <stp>T</stp>
        <tr r="E142" s="1"/>
      </tp>
      <tp>
        <v>5683.5</v>
        <stp/>
        <stp>StudyData</stp>
        <stp>EP</stp>
        <stp>BAR</stp>
        <stp/>
        <stp>Open</stp>
        <stp>ADC</stp>
        <stp>-240</stp>
        <stp>All</stp>
        <stp/>
        <stp/>
        <stp>TRUE</stp>
        <stp>T</stp>
        <tr r="E242" s="1"/>
      </tp>
      <tp>
        <v>5212</v>
        <stp/>
        <stp>StudyData</stp>
        <stp>EP</stp>
        <stp>BAR</stp>
        <stp/>
        <stp>Open</stp>
        <stp>ADC</stp>
        <stp>-340</stp>
        <stp>All</stp>
        <stp/>
        <stp/>
        <stp>TRUE</stp>
        <stp>T</stp>
        <tr r="E342" s="1"/>
      </tp>
      <tp>
        <v>4922.5</v>
        <stp/>
        <stp>StudyData</stp>
        <stp>EP</stp>
        <stp>BAR</stp>
        <stp/>
        <stp>Open</stp>
        <stp>ADC</stp>
        <stp>-440</stp>
        <stp>All</stp>
        <stp/>
        <stp/>
        <stp>TRUE</stp>
        <stp>T</stp>
        <tr r="E442" s="1"/>
      </tp>
      <tp>
        <v>4586.75</v>
        <stp/>
        <stp>StudyData</stp>
        <stp>EP</stp>
        <stp>BAR</stp>
        <stp/>
        <stp>Open</stp>
        <stp>ADC</stp>
        <stp>-540</stp>
        <stp>All</stp>
        <stp/>
        <stp/>
        <stp>TRUE</stp>
        <stp>T</stp>
        <tr r="E542" s="1"/>
      </tp>
      <tp>
        <v>4497.5</v>
        <stp/>
        <stp>StudyData</stp>
        <stp>EP</stp>
        <stp>BAR</stp>
        <stp/>
        <stp>Open</stp>
        <stp>ADC</stp>
        <stp>-640</stp>
        <stp>All</stp>
        <stp/>
        <stp/>
        <stp>TRUE</stp>
        <stp>T</stp>
        <tr r="E642" s="1"/>
      </tp>
      <tp>
        <v>4309</v>
        <stp/>
        <stp>StudyData</stp>
        <stp>EP</stp>
        <stp>BAR</stp>
        <stp/>
        <stp>Open</stp>
        <stp>ADC</stp>
        <stp>-740</stp>
        <stp>All</stp>
        <stp/>
        <stp/>
        <stp>TRUE</stp>
        <stp>T</stp>
        <tr r="E742" s="1"/>
      </tp>
      <tp>
        <v>5019.5</v>
        <stp/>
        <stp>StudyData</stp>
        <stp>EP</stp>
        <stp>BAR</stp>
        <stp/>
        <stp>High</stp>
        <stp>ADC</stp>
        <stp>-826</stp>
        <stp>All</stp>
        <stp/>
        <stp/>
        <stp>TRUE</stp>
        <stp>T</stp>
        <tr r="F828" s="1"/>
      </tp>
      <tp>
        <v>4980.75</v>
        <stp/>
        <stp>StudyData</stp>
        <stp>EP</stp>
        <stp>BAR</stp>
        <stp/>
        <stp>High</stp>
        <stp>ADC</stp>
        <stp>-926</stp>
        <stp>All</stp>
        <stp/>
        <stp/>
        <stp>TRUE</stp>
        <stp>T</stp>
        <tr r="F928" s="1"/>
      </tp>
      <tp>
        <v>5829.25</v>
        <stp/>
        <stp>StudyData</stp>
        <stp>EP</stp>
        <stp>BAR</stp>
        <stp/>
        <stp>High</stp>
        <stp>ADC</stp>
        <stp>-226</stp>
        <stp>All</stp>
        <stp/>
        <stp/>
        <stp>TRUE</stp>
        <stp>T</stp>
        <tr r="F228" s="1"/>
      </tp>
      <tp>
        <v>5351.75</v>
        <stp/>
        <stp>StudyData</stp>
        <stp>EP</stp>
        <stp>BAR</stp>
        <stp/>
        <stp>High</stp>
        <stp>ADC</stp>
        <stp>-326</stp>
        <stp>All</stp>
        <stp/>
        <stp/>
        <stp>TRUE</stp>
        <stp>T</stp>
        <tr r="F328" s="1"/>
      </tp>
      <tp>
        <v>6169.25</v>
        <stp/>
        <stp>StudyData</stp>
        <stp>EP</stp>
        <stp>BAR</stp>
        <stp/>
        <stp>High</stp>
        <stp>ADC</stp>
        <stp>-126</stp>
        <stp>All</stp>
        <stp/>
        <stp/>
        <stp>TRUE</stp>
        <stp>T</stp>
        <tr r="F128" s="1"/>
      </tp>
      <tp>
        <v>4610</v>
        <stp/>
        <stp>StudyData</stp>
        <stp>EP</stp>
        <stp>BAR</stp>
        <stp/>
        <stp>High</stp>
        <stp>ADC</stp>
        <stp>-626</stp>
        <stp>All</stp>
        <stp/>
        <stp/>
        <stp>TRUE</stp>
        <stp>T</stp>
        <tr r="F628" s="1"/>
      </tp>
      <tp>
        <v>4415.75</v>
        <stp/>
        <stp>StudyData</stp>
        <stp>EP</stp>
        <stp>BAR</stp>
        <stp/>
        <stp>High</stp>
        <stp>ADC</stp>
        <stp>-726</stp>
        <stp>All</stp>
        <stp/>
        <stp/>
        <stp>TRUE</stp>
        <stp>T</stp>
        <tr r="F728" s="1"/>
      </tp>
      <tp>
        <v>4872.25</v>
        <stp/>
        <stp>StudyData</stp>
        <stp>EP</stp>
        <stp>BAR</stp>
        <stp/>
        <stp>High</stp>
        <stp>ADC</stp>
        <stp>-426</stp>
        <stp>All</stp>
        <stp/>
        <stp/>
        <stp>TRUE</stp>
        <stp>T</stp>
        <tr r="F428" s="1"/>
      </tp>
      <tp>
        <v>4624.25</v>
        <stp/>
        <stp>StudyData</stp>
        <stp>EP</stp>
        <stp>BAR</stp>
        <stp/>
        <stp>High</stp>
        <stp>ADC</stp>
        <stp>-526</stp>
        <stp>All</stp>
        <stp/>
        <stp/>
        <stp>TRUE</stp>
        <stp>T</stp>
        <tr r="F528" s="1"/>
      </tp>
      <tp>
        <v>4843.75</v>
        <stp/>
        <stp>StudyData</stp>
        <stp>EP</stp>
        <stp>BAR</stp>
        <stp/>
        <stp>Open</stp>
        <stp>ADC</stp>
        <stp>-841</stp>
        <stp>All</stp>
        <stp/>
        <stp/>
        <stp>TRUE</stp>
        <stp>T</stp>
        <tr r="E843" s="1"/>
      </tp>
      <tp>
        <v>5041</v>
        <stp/>
        <stp>StudyData</stp>
        <stp>EP</stp>
        <stp>BAR</stp>
        <stp/>
        <stp>Open</stp>
        <stp>ADC</stp>
        <stp>-941</stp>
        <stp>All</stp>
        <stp/>
        <stp/>
        <stp>TRUE</stp>
        <stp>T</stp>
        <tr r="E943" s="1"/>
      </tp>
      <tp>
        <v>5942.5</v>
        <stp/>
        <stp>StudyData</stp>
        <stp>EP</stp>
        <stp>BAR</stp>
        <stp/>
        <stp>Open</stp>
        <stp>ADC</stp>
        <stp>-141</stp>
        <stp>All</stp>
        <stp/>
        <stp/>
        <stp>TRUE</stp>
        <stp>T</stp>
        <tr r="E143" s="1"/>
      </tp>
      <tp>
        <v>5684.25</v>
        <stp/>
        <stp>StudyData</stp>
        <stp>EP</stp>
        <stp>BAR</stp>
        <stp/>
        <stp>Open</stp>
        <stp>ADC</stp>
        <stp>-241</stp>
        <stp>All</stp>
        <stp/>
        <stp/>
        <stp>TRUE</stp>
        <stp>T</stp>
        <tr r="E243" s="1"/>
      </tp>
      <tp>
        <v>5193.5</v>
        <stp/>
        <stp>StudyData</stp>
        <stp>EP</stp>
        <stp>BAR</stp>
        <stp/>
        <stp>Open</stp>
        <stp>ADC</stp>
        <stp>-341</stp>
        <stp>All</stp>
        <stp/>
        <stp/>
        <stp>TRUE</stp>
        <stp>T</stp>
        <tr r="E343" s="1"/>
      </tp>
      <tp>
        <v>4857.75</v>
        <stp/>
        <stp>StudyData</stp>
        <stp>EP</stp>
        <stp>BAR</stp>
        <stp/>
        <stp>Open</stp>
        <stp>ADC</stp>
        <stp>-441</stp>
        <stp>All</stp>
        <stp/>
        <stp/>
        <stp>TRUE</stp>
        <stp>T</stp>
        <tr r="E443" s="1"/>
      </tp>
      <tp>
        <v>4571.5</v>
        <stp/>
        <stp>StudyData</stp>
        <stp>EP</stp>
        <stp>BAR</stp>
        <stp/>
        <stp>Open</stp>
        <stp>ADC</stp>
        <stp>-541</stp>
        <stp>All</stp>
        <stp/>
        <stp/>
        <stp>TRUE</stp>
        <stp>T</stp>
        <tr r="E543" s="1"/>
      </tp>
      <tp>
        <v>4281.5</v>
        <stp/>
        <stp>StudyData</stp>
        <stp>EP</stp>
        <stp>BAR</stp>
        <stp/>
        <stp>Open</stp>
        <stp>ADC</stp>
        <stp>-641</stp>
        <stp>All</stp>
        <stp/>
        <stp/>
        <stp>TRUE</stp>
        <stp>T</stp>
        <tr r="E643" s="1"/>
      </tp>
      <tp>
        <v>4226.75</v>
        <stp/>
        <stp>StudyData</stp>
        <stp>EP</stp>
        <stp>BAR</stp>
        <stp/>
        <stp>Open</stp>
        <stp>ADC</stp>
        <stp>-741</stp>
        <stp>All</stp>
        <stp/>
        <stp/>
        <stp>TRUE</stp>
        <stp>T</stp>
        <tr r="E743" s="1"/>
      </tp>
      <tp>
        <v>5009.75</v>
        <stp/>
        <stp>StudyData</stp>
        <stp>EP</stp>
        <stp>BAR</stp>
        <stp/>
        <stp>High</stp>
        <stp>ADC</stp>
        <stp>-825</stp>
        <stp>All</stp>
        <stp/>
        <stp/>
        <stp>TRUE</stp>
        <stp>T</stp>
        <tr r="F827" s="1"/>
      </tp>
      <tp>
        <v>4999.75</v>
        <stp/>
        <stp>StudyData</stp>
        <stp>EP</stp>
        <stp>BAR</stp>
        <stp/>
        <stp>High</stp>
        <stp>ADC</stp>
        <stp>-925</stp>
        <stp>All</stp>
        <stp/>
        <stp/>
        <stp>TRUE</stp>
        <stp>T</stp>
        <tr r="F927" s="1"/>
      </tp>
      <tp>
        <v>5874</v>
        <stp/>
        <stp>StudyData</stp>
        <stp>EP</stp>
        <stp>BAR</stp>
        <stp/>
        <stp>High</stp>
        <stp>ADC</stp>
        <stp>-225</stp>
        <stp>All</stp>
        <stp/>
        <stp/>
        <stp>TRUE</stp>
        <stp>T</stp>
        <tr r="F227" s="1"/>
      </tp>
      <tp>
        <v>5334.25</v>
        <stp/>
        <stp>StudyData</stp>
        <stp>EP</stp>
        <stp>BAR</stp>
        <stp/>
        <stp>High</stp>
        <stp>ADC</stp>
        <stp>-325</stp>
        <stp>All</stp>
        <stp/>
        <stp/>
        <stp>TRUE</stp>
        <stp>T</stp>
        <tr r="F327" s="1"/>
      </tp>
      <tp>
        <v>6182.25</v>
        <stp/>
        <stp>StudyData</stp>
        <stp>EP</stp>
        <stp>BAR</stp>
        <stp/>
        <stp>High</stp>
        <stp>ADC</stp>
        <stp>-125</stp>
        <stp>All</stp>
        <stp/>
        <stp/>
        <stp>TRUE</stp>
        <stp>T</stp>
        <tr r="F127" s="1"/>
      </tp>
      <tp>
        <v>4600.25</v>
        <stp/>
        <stp>StudyData</stp>
        <stp>EP</stp>
        <stp>BAR</stp>
        <stp/>
        <stp>High</stp>
        <stp>ADC</stp>
        <stp>-625</stp>
        <stp>All</stp>
        <stp/>
        <stp/>
        <stp>TRUE</stp>
        <stp>T</stp>
        <tr r="F627" s="1"/>
      </tp>
      <tp>
        <v>4349</v>
        <stp/>
        <stp>StudyData</stp>
        <stp>EP</stp>
        <stp>BAR</stp>
        <stp/>
        <stp>High</stp>
        <stp>ADC</stp>
        <stp>-725</stp>
        <stp>All</stp>
        <stp/>
        <stp/>
        <stp>TRUE</stp>
        <stp>T</stp>
        <tr r="F727" s="1"/>
      </tp>
      <tp>
        <v>4811.25</v>
        <stp/>
        <stp>StudyData</stp>
        <stp>EP</stp>
        <stp>BAR</stp>
        <stp/>
        <stp>High</stp>
        <stp>ADC</stp>
        <stp>-425</stp>
        <stp>All</stp>
        <stp/>
        <stp/>
        <stp>TRUE</stp>
        <stp>T</stp>
        <tr r="F427" s="1"/>
      </tp>
      <tp>
        <v>4651.5</v>
        <stp/>
        <stp>StudyData</stp>
        <stp>EP</stp>
        <stp>BAR</stp>
        <stp/>
        <stp>High</stp>
        <stp>ADC</stp>
        <stp>-525</stp>
        <stp>All</stp>
        <stp/>
        <stp/>
        <stp>TRUE</stp>
        <stp>T</stp>
        <tr r="F527" s="1"/>
      </tp>
      <tp>
        <v>4937.75</v>
        <stp/>
        <stp>StudyData</stp>
        <stp>EP</stp>
        <stp>BAR</stp>
        <stp/>
        <stp>Open</stp>
        <stp>ADC</stp>
        <stp>-842</stp>
        <stp>All</stp>
        <stp/>
        <stp/>
        <stp>TRUE</stp>
        <stp>T</stp>
        <tr r="E844" s="1"/>
      </tp>
      <tp>
        <v>5046.25</v>
        <stp/>
        <stp>StudyData</stp>
        <stp>EP</stp>
        <stp>BAR</stp>
        <stp/>
        <stp>Open</stp>
        <stp>ADC</stp>
        <stp>-942</stp>
        <stp>All</stp>
        <stp/>
        <stp/>
        <stp>TRUE</stp>
        <stp>T</stp>
        <tr r="E944" s="1"/>
      </tp>
      <tp>
        <v>5874.5</v>
        <stp/>
        <stp>StudyData</stp>
        <stp>EP</stp>
        <stp>BAR</stp>
        <stp/>
        <stp>Open</stp>
        <stp>ADC</stp>
        <stp>-142</stp>
        <stp>All</stp>
        <stp/>
        <stp/>
        <stp>TRUE</stp>
        <stp>T</stp>
        <tr r="E144" s="1"/>
      </tp>
      <tp>
        <v>5684.5</v>
        <stp/>
        <stp>StudyData</stp>
        <stp>EP</stp>
        <stp>BAR</stp>
        <stp/>
        <stp>Open</stp>
        <stp>ADC</stp>
        <stp>-242</stp>
        <stp>All</stp>
        <stp/>
        <stp/>
        <stp>TRUE</stp>
        <stp>T</stp>
        <tr r="E244" s="1"/>
      </tp>
      <tp>
        <v>5184.25</v>
        <stp/>
        <stp>StudyData</stp>
        <stp>EP</stp>
        <stp>BAR</stp>
        <stp/>
        <stp>Open</stp>
        <stp>ADC</stp>
        <stp>-342</stp>
        <stp>All</stp>
        <stp/>
        <stp/>
        <stp>TRUE</stp>
        <stp>T</stp>
        <tr r="E344" s="1"/>
      </tp>
      <tp>
        <v>4831.75</v>
        <stp/>
        <stp>StudyData</stp>
        <stp>EP</stp>
        <stp>BAR</stp>
        <stp/>
        <stp>Open</stp>
        <stp>ADC</stp>
        <stp>-442</stp>
        <stp>All</stp>
        <stp/>
        <stp/>
        <stp>TRUE</stp>
        <stp>T</stp>
        <tr r="E444" s="1"/>
      </tp>
      <tp>
        <v>4591.75</v>
        <stp/>
        <stp>StudyData</stp>
        <stp>EP</stp>
        <stp>BAR</stp>
        <stp/>
        <stp>Open</stp>
        <stp>ADC</stp>
        <stp>-542</stp>
        <stp>All</stp>
        <stp/>
        <stp/>
        <stp>TRUE</stp>
        <stp>T</stp>
        <tr r="E544" s="1"/>
      </tp>
      <tp>
        <v>4357</v>
        <stp/>
        <stp>StudyData</stp>
        <stp>EP</stp>
        <stp>BAR</stp>
        <stp/>
        <stp>Open</stp>
        <stp>ADC</stp>
        <stp>-642</stp>
        <stp>All</stp>
        <stp/>
        <stp/>
        <stp>TRUE</stp>
        <stp>T</stp>
        <tr r="E644" s="1"/>
      </tp>
      <tp>
        <v>4223.25</v>
        <stp/>
        <stp>StudyData</stp>
        <stp>EP</stp>
        <stp>BAR</stp>
        <stp/>
        <stp>Open</stp>
        <stp>ADC</stp>
        <stp>-742</stp>
        <stp>All</stp>
        <stp/>
        <stp/>
        <stp>TRUE</stp>
        <stp>T</stp>
        <tr r="E744" s="1"/>
      </tp>
      <tp>
        <v>4946.5</v>
        <stp/>
        <stp>StudyData</stp>
        <stp>EP</stp>
        <stp>BAR</stp>
        <stp/>
        <stp>High</stp>
        <stp>ADC</stp>
        <stp>-824</stp>
        <stp>All</stp>
        <stp/>
        <stp/>
        <stp>TRUE</stp>
        <stp>T</stp>
        <tr r="F826" s="1"/>
      </tp>
      <tp>
        <v>4969.75</v>
        <stp/>
        <stp>StudyData</stp>
        <stp>EP</stp>
        <stp>BAR</stp>
        <stp/>
        <stp>High</stp>
        <stp>ADC</stp>
        <stp>-924</stp>
        <stp>All</stp>
        <stp/>
        <stp/>
        <stp>TRUE</stp>
        <stp>T</stp>
        <tr r="F926" s="1"/>
      </tp>
      <tp>
        <v>5891.25</v>
        <stp/>
        <stp>StudyData</stp>
        <stp>EP</stp>
        <stp>BAR</stp>
        <stp/>
        <stp>High</stp>
        <stp>ADC</stp>
        <stp>-224</stp>
        <stp>All</stp>
        <stp/>
        <stp/>
        <stp>TRUE</stp>
        <stp>T</stp>
        <tr r="F226" s="1"/>
      </tp>
      <tp>
        <v>5363.5</v>
        <stp/>
        <stp>StudyData</stp>
        <stp>EP</stp>
        <stp>BAR</stp>
        <stp/>
        <stp>High</stp>
        <stp>ADC</stp>
        <stp>-324</stp>
        <stp>All</stp>
        <stp/>
        <stp/>
        <stp>TRUE</stp>
        <stp>T</stp>
        <tr r="F326" s="1"/>
      </tp>
      <tp>
        <v>6190.75</v>
        <stp/>
        <stp>StudyData</stp>
        <stp>EP</stp>
        <stp>BAR</stp>
        <stp/>
        <stp>High</stp>
        <stp>ADC</stp>
        <stp>-124</stp>
        <stp>All</stp>
        <stp/>
        <stp/>
        <stp>TRUE</stp>
        <stp>T</stp>
        <tr r="F126" s="1"/>
      </tp>
      <tp>
        <v>4539.25</v>
        <stp/>
        <stp>StudyData</stp>
        <stp>EP</stp>
        <stp>BAR</stp>
        <stp/>
        <stp>High</stp>
        <stp>ADC</stp>
        <stp>-624</stp>
        <stp>All</stp>
        <stp/>
        <stp/>
        <stp>TRUE</stp>
        <stp>T</stp>
        <tr r="F626" s="1"/>
      </tp>
      <tp>
        <v>4411</v>
        <stp/>
        <stp>StudyData</stp>
        <stp>EP</stp>
        <stp>BAR</stp>
        <stp/>
        <stp>High</stp>
        <stp>ADC</stp>
        <stp>-724</stp>
        <stp>All</stp>
        <stp/>
        <stp/>
        <stp>TRUE</stp>
        <stp>T</stp>
        <tr r="F726" s="1"/>
      </tp>
      <tp>
        <v>4763.25</v>
        <stp/>
        <stp>StudyData</stp>
        <stp>EP</stp>
        <stp>BAR</stp>
        <stp/>
        <stp>High</stp>
        <stp>ADC</stp>
        <stp>-424</stp>
        <stp>All</stp>
        <stp/>
        <stp/>
        <stp>TRUE</stp>
        <stp>T</stp>
        <tr r="F426" s="1"/>
      </tp>
      <tp>
        <v>4664</v>
        <stp/>
        <stp>StudyData</stp>
        <stp>EP</stp>
        <stp>BAR</stp>
        <stp/>
        <stp>High</stp>
        <stp>ADC</stp>
        <stp>-524</stp>
        <stp>All</stp>
        <stp/>
        <stp/>
        <stp>TRUE</stp>
        <stp>T</stp>
        <tr r="F526" s="1"/>
      </tp>
      <tp>
        <v>4924</v>
        <stp/>
        <stp>StudyData</stp>
        <stp>EP</stp>
        <stp>BAR</stp>
        <stp/>
        <stp>Open</stp>
        <stp>ADC</stp>
        <stp>-843</stp>
        <stp>All</stp>
        <stp/>
        <stp/>
        <stp>TRUE</stp>
        <stp>T</stp>
        <tr r="E845" s="1"/>
      </tp>
      <tp>
        <v>5048</v>
        <stp/>
        <stp>StudyData</stp>
        <stp>EP</stp>
        <stp>BAR</stp>
        <stp/>
        <stp>Open</stp>
        <stp>ADC</stp>
        <stp>-943</stp>
        <stp>All</stp>
        <stp/>
        <stp/>
        <stp>TRUE</stp>
        <stp>T</stp>
        <tr r="E945" s="1"/>
      </tp>
      <tp>
        <v>5864</v>
        <stp/>
        <stp>StudyData</stp>
        <stp>EP</stp>
        <stp>BAR</stp>
        <stp/>
        <stp>Open</stp>
        <stp>ADC</stp>
        <stp>-143</stp>
        <stp>All</stp>
        <stp/>
        <stp/>
        <stp>TRUE</stp>
        <stp>T</stp>
        <tr r="E145" s="1"/>
      </tp>
      <tp>
        <v>5632.75</v>
        <stp/>
        <stp>StudyData</stp>
        <stp>EP</stp>
        <stp>BAR</stp>
        <stp/>
        <stp>Open</stp>
        <stp>ADC</stp>
        <stp>-243</stp>
        <stp>All</stp>
        <stp/>
        <stp/>
        <stp>TRUE</stp>
        <stp>T</stp>
        <tr r="E245" s="1"/>
      </tp>
      <tp>
        <v>5123</v>
        <stp/>
        <stp>StudyData</stp>
        <stp>EP</stp>
        <stp>BAR</stp>
        <stp/>
        <stp>Open</stp>
        <stp>ADC</stp>
        <stp>-343</stp>
        <stp>All</stp>
        <stp/>
        <stp/>
        <stp>TRUE</stp>
        <stp>T</stp>
        <tr r="E345" s="1"/>
      </tp>
      <tp>
        <v>4798.25</v>
        <stp/>
        <stp>StudyData</stp>
        <stp>EP</stp>
        <stp>BAR</stp>
        <stp/>
        <stp>Open</stp>
        <stp>ADC</stp>
        <stp>-443</stp>
        <stp>All</stp>
        <stp/>
        <stp/>
        <stp>TRUE</stp>
        <stp>T</stp>
        <tr r="E445" s="1"/>
      </tp>
      <tp>
        <v>4610.25</v>
        <stp/>
        <stp>StudyData</stp>
        <stp>EP</stp>
        <stp>BAR</stp>
        <stp/>
        <stp>Open</stp>
        <stp>ADC</stp>
        <stp>-543</stp>
        <stp>All</stp>
        <stp/>
        <stp/>
        <stp>TRUE</stp>
        <stp>T</stp>
        <tr r="E545" s="1"/>
      </tp>
      <tp>
        <v>4337.25</v>
        <stp/>
        <stp>StudyData</stp>
        <stp>EP</stp>
        <stp>BAR</stp>
        <stp/>
        <stp>Open</stp>
        <stp>ADC</stp>
        <stp>-643</stp>
        <stp>All</stp>
        <stp/>
        <stp/>
        <stp>TRUE</stp>
        <stp>T</stp>
        <tr r="E645" s="1"/>
      </tp>
      <tp>
        <v>4341.75</v>
        <stp/>
        <stp>StudyData</stp>
        <stp>EP</stp>
        <stp>BAR</stp>
        <stp/>
        <stp>Open</stp>
        <stp>ADC</stp>
        <stp>-743</stp>
        <stp>All</stp>
        <stp/>
        <stp/>
        <stp>TRUE</stp>
        <stp>T</stp>
        <tr r="E745" s="1"/>
      </tp>
      <tp>
        <v>4926.25</v>
        <stp/>
        <stp>StudyData</stp>
        <stp>EP</stp>
        <stp>BAR</stp>
        <stp/>
        <stp>High</stp>
        <stp>ADC</stp>
        <stp>-823</stp>
        <stp>All</stp>
        <stp/>
        <stp/>
        <stp>TRUE</stp>
        <stp>T</stp>
        <tr r="F825" s="1"/>
      </tp>
      <tp>
        <v>4906.5</v>
        <stp/>
        <stp>StudyData</stp>
        <stp>EP</stp>
        <stp>BAR</stp>
        <stp/>
        <stp>High</stp>
        <stp>ADC</stp>
        <stp>-923</stp>
        <stp>All</stp>
        <stp/>
        <stp/>
        <stp>TRUE</stp>
        <stp>T</stp>
        <tr r="F925" s="1"/>
      </tp>
      <tp>
        <v>5891.75</v>
        <stp/>
        <stp>StudyData</stp>
        <stp>EP</stp>
        <stp>BAR</stp>
        <stp/>
        <stp>High</stp>
        <stp>ADC</stp>
        <stp>-223</stp>
        <stp>All</stp>
        <stp/>
        <stp/>
        <stp>TRUE</stp>
        <stp>T</stp>
        <tr r="F225" s="1"/>
      </tp>
      <tp>
        <v>5371</v>
        <stp/>
        <stp>StudyData</stp>
        <stp>EP</stp>
        <stp>BAR</stp>
        <stp/>
        <stp>High</stp>
        <stp>ADC</stp>
        <stp>-323</stp>
        <stp>All</stp>
        <stp/>
        <stp/>
        <stp>TRUE</stp>
        <stp>T</stp>
        <tr r="F325" s="1"/>
      </tp>
      <tp>
        <v>6193</v>
        <stp/>
        <stp>StudyData</stp>
        <stp>EP</stp>
        <stp>BAR</stp>
        <stp/>
        <stp>High</stp>
        <stp>ADC</stp>
        <stp>-123</stp>
        <stp>All</stp>
        <stp/>
        <stp/>
        <stp>TRUE</stp>
        <stp>T</stp>
        <tr r="F125" s="1"/>
      </tp>
      <tp>
        <v>4486</v>
        <stp/>
        <stp>StudyData</stp>
        <stp>EP</stp>
        <stp>BAR</stp>
        <stp/>
        <stp>High</stp>
        <stp>ADC</stp>
        <stp>-623</stp>
        <stp>All</stp>
        <stp/>
        <stp/>
        <stp>TRUE</stp>
        <stp>T</stp>
        <tr r="F625" s="1"/>
      </tp>
      <tp>
        <v>4452.25</v>
        <stp/>
        <stp>StudyData</stp>
        <stp>EP</stp>
        <stp>BAR</stp>
        <stp/>
        <stp>High</stp>
        <stp>ADC</stp>
        <stp>-723</stp>
        <stp>All</stp>
        <stp/>
        <stp/>
        <stp>TRUE</stp>
        <stp>T</stp>
        <tr r="F725" s="1"/>
      </tp>
      <tp>
        <v>4747.75</v>
        <stp/>
        <stp>StudyData</stp>
        <stp>EP</stp>
        <stp>BAR</stp>
        <stp/>
        <stp>High</stp>
        <stp>ADC</stp>
        <stp>-423</stp>
        <stp>All</stp>
        <stp/>
        <stp/>
        <stp>TRUE</stp>
        <stp>T</stp>
        <tr r="F425" s="1"/>
      </tp>
      <tp>
        <v>4649.25</v>
        <stp/>
        <stp>StudyData</stp>
        <stp>EP</stp>
        <stp>BAR</stp>
        <stp/>
        <stp>High</stp>
        <stp>ADC</stp>
        <stp>-523</stp>
        <stp>All</stp>
        <stp/>
        <stp/>
        <stp>TRUE</stp>
        <stp>T</stp>
        <tr r="F525" s="1"/>
      </tp>
      <tp>
        <v>4989.25</v>
        <stp/>
        <stp>StudyData</stp>
        <stp>EP</stp>
        <stp>BAR</stp>
        <stp/>
        <stp>Open</stp>
        <stp>ADC</stp>
        <stp>-844</stp>
        <stp>All</stp>
        <stp/>
        <stp/>
        <stp>TRUE</stp>
        <stp>T</stp>
        <tr r="E846" s="1"/>
      </tp>
      <tp>
        <v>5027.25</v>
        <stp/>
        <stp>StudyData</stp>
        <stp>EP</stp>
        <stp>BAR</stp>
        <stp/>
        <stp>Open</stp>
        <stp>ADC</stp>
        <stp>-944</stp>
        <stp>All</stp>
        <stp/>
        <stp/>
        <stp>TRUE</stp>
        <stp>T</stp>
        <tr r="E946" s="1"/>
      </tp>
      <tp>
        <v>5864.25</v>
        <stp/>
        <stp>StudyData</stp>
        <stp>EP</stp>
        <stp>BAR</stp>
        <stp/>
        <stp>Open</stp>
        <stp>ADC</stp>
        <stp>-144</stp>
        <stp>All</stp>
        <stp/>
        <stp/>
        <stp>TRUE</stp>
        <stp>T</stp>
        <tr r="E146" s="1"/>
      </tp>
      <tp>
        <v>5618</v>
        <stp/>
        <stp>StudyData</stp>
        <stp>EP</stp>
        <stp>BAR</stp>
        <stp/>
        <stp>Open</stp>
        <stp>ADC</stp>
        <stp>-244</stp>
        <stp>All</stp>
        <stp/>
        <stp/>
        <stp>TRUE</stp>
        <stp>T</stp>
        <tr r="E246" s="1"/>
      </tp>
      <tp>
        <v>5079.75</v>
        <stp/>
        <stp>StudyData</stp>
        <stp>EP</stp>
        <stp>BAR</stp>
        <stp/>
        <stp>Open</stp>
        <stp>ADC</stp>
        <stp>-344</stp>
        <stp>All</stp>
        <stp/>
        <stp/>
        <stp>TRUE</stp>
        <stp>T</stp>
        <tr r="E346" s="1"/>
      </tp>
      <tp>
        <v>4884.25</v>
        <stp/>
        <stp>StudyData</stp>
        <stp>EP</stp>
        <stp>BAR</stp>
        <stp/>
        <stp>Open</stp>
        <stp>ADC</stp>
        <stp>-444</stp>
        <stp>All</stp>
        <stp/>
        <stp/>
        <stp>TRUE</stp>
        <stp>T</stp>
        <tr r="E446" s="1"/>
      </tp>
      <tp>
        <v>4584.75</v>
        <stp/>
        <stp>StudyData</stp>
        <stp>EP</stp>
        <stp>BAR</stp>
        <stp/>
        <stp>Open</stp>
        <stp>ADC</stp>
        <stp>-544</stp>
        <stp>All</stp>
        <stp/>
        <stp/>
        <stp>TRUE</stp>
        <stp>T</stp>
        <tr r="E546" s="1"/>
      </tp>
      <tp>
        <v>4274.5</v>
        <stp/>
        <stp>StudyData</stp>
        <stp>EP</stp>
        <stp>BAR</stp>
        <stp/>
        <stp>Open</stp>
        <stp>ADC</stp>
        <stp>-644</stp>
        <stp>All</stp>
        <stp/>
        <stp/>
        <stp>TRUE</stp>
        <stp>T</stp>
        <tr r="E646" s="1"/>
      </tp>
      <tp>
        <v>4286.25</v>
        <stp/>
        <stp>StudyData</stp>
        <stp>EP</stp>
        <stp>BAR</stp>
        <stp/>
        <stp>Open</stp>
        <stp>ADC</stp>
        <stp>-744</stp>
        <stp>All</stp>
        <stp/>
        <stp/>
        <stp>TRUE</stp>
        <stp>T</stp>
        <tr r="E746" s="1"/>
      </tp>
      <tp>
        <v>4880.5</v>
        <stp/>
        <stp>StudyData</stp>
        <stp>EP</stp>
        <stp>BAR</stp>
        <stp/>
        <stp>High</stp>
        <stp>ADC</stp>
        <stp>-822</stp>
        <stp>All</stp>
        <stp/>
        <stp/>
        <stp>TRUE</stp>
        <stp>T</stp>
        <tr r="F824" s="1"/>
      </tp>
      <tp>
        <v>4916.75</v>
        <stp/>
        <stp>StudyData</stp>
        <stp>EP</stp>
        <stp>BAR</stp>
        <stp/>
        <stp>High</stp>
        <stp>ADC</stp>
        <stp>-922</stp>
        <stp>All</stp>
        <stp/>
        <stp/>
        <stp>TRUE</stp>
        <stp>T</stp>
        <tr r="F924" s="1"/>
      </tp>
      <tp>
        <v>5902.25</v>
        <stp/>
        <stp>StudyData</stp>
        <stp>EP</stp>
        <stp>BAR</stp>
        <stp/>
        <stp>High</stp>
        <stp>ADC</stp>
        <stp>-222</stp>
        <stp>All</stp>
        <stp/>
        <stp/>
        <stp>TRUE</stp>
        <stp>T</stp>
        <tr r="F224" s="1"/>
      </tp>
      <tp>
        <v>5341.25</v>
        <stp/>
        <stp>StudyData</stp>
        <stp>EP</stp>
        <stp>BAR</stp>
        <stp/>
        <stp>High</stp>
        <stp>ADC</stp>
        <stp>-322</stp>
        <stp>All</stp>
        <stp/>
        <stp/>
        <stp>TRUE</stp>
        <stp>T</stp>
        <tr r="F324" s="1"/>
      </tp>
      <tp>
        <v>6224.5</v>
        <stp/>
        <stp>StudyData</stp>
        <stp>EP</stp>
        <stp>BAR</stp>
        <stp/>
        <stp>High</stp>
        <stp>ADC</stp>
        <stp>-122</stp>
        <stp>All</stp>
        <stp/>
        <stp/>
        <stp>TRUE</stp>
        <stp>T</stp>
        <tr r="F124" s="1"/>
      </tp>
      <tp>
        <v>4501.75</v>
        <stp/>
        <stp>StudyData</stp>
        <stp>EP</stp>
        <stp>BAR</stp>
        <stp/>
        <stp>High</stp>
        <stp>ADC</stp>
        <stp>-622</stp>
        <stp>All</stp>
        <stp/>
        <stp/>
        <stp>TRUE</stp>
        <stp>T</stp>
        <tr r="F624" s="1"/>
      </tp>
      <tp>
        <v>4490.75</v>
        <stp/>
        <stp>StudyData</stp>
        <stp>EP</stp>
        <stp>BAR</stp>
        <stp/>
        <stp>High</stp>
        <stp>ADC</stp>
        <stp>-722</stp>
        <stp>All</stp>
        <stp/>
        <stp/>
        <stp>TRUE</stp>
        <stp>T</stp>
        <tr r="F724" s="1"/>
      </tp>
      <tp>
        <v>4746.25</v>
        <stp/>
        <stp>StudyData</stp>
        <stp>EP</stp>
        <stp>BAR</stp>
        <stp/>
        <stp>High</stp>
        <stp>ADC</stp>
        <stp>-422</stp>
        <stp>All</stp>
        <stp/>
        <stp/>
        <stp>TRUE</stp>
        <stp>T</stp>
        <tr r="F424" s="1"/>
      </tp>
      <tp>
        <v>4624.75</v>
        <stp/>
        <stp>StudyData</stp>
        <stp>EP</stp>
        <stp>BAR</stp>
        <stp/>
        <stp>High</stp>
        <stp>ADC</stp>
        <stp>-522</stp>
        <stp>All</stp>
        <stp/>
        <stp/>
        <stp>TRUE</stp>
        <stp>T</stp>
        <tr r="F524" s="1"/>
      </tp>
      <tp>
        <v>5061</v>
        <stp/>
        <stp>StudyData</stp>
        <stp>EP</stp>
        <stp>BAR</stp>
        <stp/>
        <stp>Open</stp>
        <stp>ADC</stp>
        <stp>-845</stp>
        <stp>All</stp>
        <stp/>
        <stp/>
        <stp>TRUE</stp>
        <stp>T</stp>
        <tr r="E847" s="1"/>
      </tp>
      <tp>
        <v>4988.5</v>
        <stp/>
        <stp>StudyData</stp>
        <stp>EP</stp>
        <stp>BAR</stp>
        <stp/>
        <stp>Open</stp>
        <stp>ADC</stp>
        <stp>-945</stp>
        <stp>All</stp>
        <stp/>
        <stp/>
        <stp>TRUE</stp>
        <stp>T</stp>
        <tr r="E947" s="1"/>
      </tp>
      <tp>
        <v>5962.25</v>
        <stp/>
        <stp>StudyData</stp>
        <stp>EP</stp>
        <stp>BAR</stp>
        <stp/>
        <stp>Open</stp>
        <stp>ADC</stp>
        <stp>-145</stp>
        <stp>All</stp>
        <stp/>
        <stp/>
        <stp>TRUE</stp>
        <stp>T</stp>
        <tr r="E147" s="1"/>
      </tp>
      <tp>
        <v>5599.75</v>
        <stp/>
        <stp>StudyData</stp>
        <stp>EP</stp>
        <stp>BAR</stp>
        <stp/>
        <stp>Open</stp>
        <stp>ADC</stp>
        <stp>-245</stp>
        <stp>All</stp>
        <stp/>
        <stp/>
        <stp>TRUE</stp>
        <stp>T</stp>
        <tr r="E247" s="1"/>
      </tp>
      <tp>
        <v>5111.5</v>
        <stp/>
        <stp>StudyData</stp>
        <stp>EP</stp>
        <stp>BAR</stp>
        <stp/>
        <stp>Open</stp>
        <stp>ADC</stp>
        <stp>-345</stp>
        <stp>All</stp>
        <stp/>
        <stp/>
        <stp>TRUE</stp>
        <stp>T</stp>
        <tr r="E347" s="1"/>
      </tp>
      <tp>
        <v>4813.75</v>
        <stp/>
        <stp>StudyData</stp>
        <stp>EP</stp>
        <stp>BAR</stp>
        <stp/>
        <stp>Open</stp>
        <stp>ADC</stp>
        <stp>-445</stp>
        <stp>All</stp>
        <stp/>
        <stp/>
        <stp>TRUE</stp>
        <stp>T</stp>
        <tr r="E447" s="1"/>
      </tp>
      <tp>
        <v>4538.75</v>
        <stp/>
        <stp>StudyData</stp>
        <stp>EP</stp>
        <stp>BAR</stp>
        <stp/>
        <stp>Open</stp>
        <stp>ADC</stp>
        <stp>-545</stp>
        <stp>All</stp>
        <stp/>
        <stp/>
        <stp>TRUE</stp>
        <stp>T</stp>
        <tr r="E547" s="1"/>
      </tp>
      <tp>
        <v>4248.5</v>
        <stp/>
        <stp>StudyData</stp>
        <stp>EP</stp>
        <stp>BAR</stp>
        <stp/>
        <stp>Open</stp>
        <stp>ADC</stp>
        <stp>-645</stp>
        <stp>All</stp>
        <stp/>
        <stp/>
        <stp>TRUE</stp>
        <stp>T</stp>
        <tr r="E647" s="1"/>
      </tp>
      <tp>
        <v>4303.5</v>
        <stp/>
        <stp>StudyData</stp>
        <stp>EP</stp>
        <stp>BAR</stp>
        <stp/>
        <stp>Open</stp>
        <stp>ADC</stp>
        <stp>-745</stp>
        <stp>All</stp>
        <stp/>
        <stp/>
        <stp>TRUE</stp>
        <stp>T</stp>
        <tr r="E747" s="1"/>
      </tp>
      <tp>
        <v>4825</v>
        <stp/>
        <stp>StudyData</stp>
        <stp>EP</stp>
        <stp>BAR</stp>
        <stp/>
        <stp>High</stp>
        <stp>ADC</stp>
        <stp>-821</stp>
        <stp>All</stp>
        <stp/>
        <stp/>
        <stp>TRUE</stp>
        <stp>T</stp>
        <tr r="F823" s="1"/>
      </tp>
      <tp>
        <v>4893.5</v>
        <stp/>
        <stp>StudyData</stp>
        <stp>EP</stp>
        <stp>BAR</stp>
        <stp/>
        <stp>High</stp>
        <stp>ADC</stp>
        <stp>-921</stp>
        <stp>All</stp>
        <stp/>
        <stp/>
        <stp>TRUE</stp>
        <stp>T</stp>
        <tr r="F923" s="1"/>
      </tp>
      <tp>
        <v>5904.75</v>
        <stp/>
        <stp>StudyData</stp>
        <stp>EP</stp>
        <stp>BAR</stp>
        <stp/>
        <stp>High</stp>
        <stp>ADC</stp>
        <stp>-221</stp>
        <stp>All</stp>
        <stp/>
        <stp/>
        <stp>TRUE</stp>
        <stp>T</stp>
        <tr r="F223" s="1"/>
      </tp>
      <tp>
        <v>5332.25</v>
        <stp/>
        <stp>StudyData</stp>
        <stp>EP</stp>
        <stp>BAR</stp>
        <stp/>
        <stp>High</stp>
        <stp>ADC</stp>
        <stp>-321</stp>
        <stp>All</stp>
        <stp/>
        <stp/>
        <stp>TRUE</stp>
        <stp>T</stp>
        <tr r="F323" s="1"/>
      </tp>
      <tp>
        <v>6229.5</v>
        <stp/>
        <stp>StudyData</stp>
        <stp>EP</stp>
        <stp>BAR</stp>
        <stp/>
        <stp>High</stp>
        <stp>ADC</stp>
        <stp>-121</stp>
        <stp>All</stp>
        <stp/>
        <stp/>
        <stp>TRUE</stp>
        <stp>T</stp>
        <tr r="F123" s="1"/>
      </tp>
      <tp>
        <v>4514.5</v>
        <stp/>
        <stp>StudyData</stp>
        <stp>EP</stp>
        <stp>BAR</stp>
        <stp/>
        <stp>High</stp>
        <stp>ADC</stp>
        <stp>-621</stp>
        <stp>All</stp>
        <stp/>
        <stp/>
        <stp>TRUE</stp>
        <stp>T</stp>
        <tr r="F623" s="1"/>
      </tp>
      <tp>
        <v>4520</v>
        <stp/>
        <stp>StudyData</stp>
        <stp>EP</stp>
        <stp>BAR</stp>
        <stp/>
        <stp>High</stp>
        <stp>ADC</stp>
        <stp>-721</stp>
        <stp>All</stp>
        <stp/>
        <stp/>
        <stp>TRUE</stp>
        <stp>T</stp>
        <tr r="F723" s="1"/>
      </tp>
      <tp>
        <v>4700.75</v>
        <stp/>
        <stp>StudyData</stp>
        <stp>EP</stp>
        <stp>BAR</stp>
        <stp/>
        <stp>High</stp>
        <stp>ADC</stp>
        <stp>-421</stp>
        <stp>All</stp>
        <stp/>
        <stp/>
        <stp>TRUE</stp>
        <stp>T</stp>
        <tr r="F423" s="1"/>
      </tp>
      <tp>
        <v>4575.75</v>
        <stp/>
        <stp>StudyData</stp>
        <stp>EP</stp>
        <stp>BAR</stp>
        <stp/>
        <stp>High</stp>
        <stp>ADC</stp>
        <stp>-521</stp>
        <stp>All</stp>
        <stp/>
        <stp/>
        <stp>TRUE</stp>
        <stp>T</stp>
        <tr r="F523" s="1"/>
      </tp>
      <tp>
        <v>5112.75</v>
        <stp/>
        <stp>StudyData</stp>
        <stp>EP</stp>
        <stp>BAR</stp>
        <stp/>
        <stp>Open</stp>
        <stp>ADC</stp>
        <stp>-846</stp>
        <stp>All</stp>
        <stp/>
        <stp/>
        <stp>TRUE</stp>
        <stp>T</stp>
        <tr r="E848" s="1"/>
      </tp>
      <tp>
        <v>5012.25</v>
        <stp/>
        <stp>StudyData</stp>
        <stp>EP</stp>
        <stp>BAR</stp>
        <stp/>
        <stp>Open</stp>
        <stp>ADC</stp>
        <stp>-946</stp>
        <stp>All</stp>
        <stp/>
        <stp/>
        <stp>TRUE</stp>
        <stp>T</stp>
        <tr r="E948" s="1"/>
      </tp>
      <tp>
        <v>6005.25</v>
        <stp/>
        <stp>StudyData</stp>
        <stp>EP</stp>
        <stp>BAR</stp>
        <stp/>
        <stp>Open</stp>
        <stp>ADC</stp>
        <stp>-146</stp>
        <stp>All</stp>
        <stp/>
        <stp/>
        <stp>TRUE</stp>
        <stp>T</stp>
        <tr r="E148" s="1"/>
      </tp>
      <tp>
        <v>5610.25</v>
        <stp/>
        <stp>StudyData</stp>
        <stp>EP</stp>
        <stp>BAR</stp>
        <stp/>
        <stp>Open</stp>
        <stp>ADC</stp>
        <stp>-246</stp>
        <stp>All</stp>
        <stp/>
        <stp/>
        <stp>TRUE</stp>
        <stp>T</stp>
        <tr r="E248" s="1"/>
      </tp>
      <tp>
        <v>5123.75</v>
        <stp/>
        <stp>StudyData</stp>
        <stp>EP</stp>
        <stp>BAR</stp>
        <stp/>
        <stp>Open</stp>
        <stp>ADC</stp>
        <stp>-346</stp>
        <stp>All</stp>
        <stp/>
        <stp/>
        <stp>TRUE</stp>
        <stp>T</stp>
        <tr r="E348" s="1"/>
      </tp>
      <tp>
        <v>4824</v>
        <stp/>
        <stp>StudyData</stp>
        <stp>EP</stp>
        <stp>BAR</stp>
        <stp/>
        <stp>Open</stp>
        <stp>ADC</stp>
        <stp>-446</stp>
        <stp>All</stp>
        <stp/>
        <stp/>
        <stp>TRUE</stp>
        <stp>T</stp>
        <tr r="E448" s="1"/>
      </tp>
      <tp>
        <v>4515.75</v>
        <stp/>
        <stp>StudyData</stp>
        <stp>EP</stp>
        <stp>BAR</stp>
        <stp/>
        <stp>Open</stp>
        <stp>ADC</stp>
        <stp>-546</stp>
        <stp>All</stp>
        <stp/>
        <stp/>
        <stp>TRUE</stp>
        <stp>T</stp>
        <tr r="E548" s="1"/>
      </tp>
      <tp>
        <v>4291.25</v>
        <stp/>
        <stp>StudyData</stp>
        <stp>EP</stp>
        <stp>BAR</stp>
        <stp/>
        <stp>Open</stp>
        <stp>ADC</stp>
        <stp>-646</stp>
        <stp>All</stp>
        <stp/>
        <stp/>
        <stp>TRUE</stp>
        <stp>T</stp>
        <tr r="E648" s="1"/>
      </tp>
      <tp>
        <v>4420</v>
        <stp/>
        <stp>StudyData</stp>
        <stp>EP</stp>
        <stp>BAR</stp>
        <stp/>
        <stp>Open</stp>
        <stp>ADC</stp>
        <stp>-746</stp>
        <stp>All</stp>
        <stp/>
        <stp/>
        <stp>TRUE</stp>
        <stp>T</stp>
        <tr r="E748" s="1"/>
      </tp>
      <tp>
        <v>4919.25</v>
        <stp/>
        <stp>StudyData</stp>
        <stp>EP</stp>
        <stp>BAR</stp>
        <stp/>
        <stp>High</stp>
        <stp>ADC</stp>
        <stp>-820</stp>
        <stp>All</stp>
        <stp/>
        <stp/>
        <stp>TRUE</stp>
        <stp>T</stp>
        <tr r="F822" s="1"/>
      </tp>
      <tp>
        <v>4889.75</v>
        <stp/>
        <stp>StudyData</stp>
        <stp>EP</stp>
        <stp>BAR</stp>
        <stp/>
        <stp>High</stp>
        <stp>ADC</stp>
        <stp>-920</stp>
        <stp>All</stp>
        <stp/>
        <stp/>
        <stp>TRUE</stp>
        <stp>T</stp>
        <tr r="F922" s="1"/>
      </tp>
      <tp>
        <v>5901.25</v>
        <stp/>
        <stp>StudyData</stp>
        <stp>EP</stp>
        <stp>BAR</stp>
        <stp/>
        <stp>High</stp>
        <stp>ADC</stp>
        <stp>-220</stp>
        <stp>All</stp>
        <stp/>
        <stp/>
        <stp>TRUE</stp>
        <stp>T</stp>
        <tr r="F222" s="1"/>
      </tp>
      <tp>
        <v>5419.5</v>
        <stp/>
        <stp>StudyData</stp>
        <stp>EP</stp>
        <stp>BAR</stp>
        <stp/>
        <stp>High</stp>
        <stp>ADC</stp>
        <stp>-320</stp>
        <stp>All</stp>
        <stp/>
        <stp/>
        <stp>TRUE</stp>
        <stp>T</stp>
        <tr r="F322" s="1"/>
      </tp>
      <tp>
        <v>6233.25</v>
        <stp/>
        <stp>StudyData</stp>
        <stp>EP</stp>
        <stp>BAR</stp>
        <stp/>
        <stp>High</stp>
        <stp>ADC</stp>
        <stp>-120</stp>
        <stp>All</stp>
        <stp/>
        <stp/>
        <stp>TRUE</stp>
        <stp>T</stp>
        <tr r="F122" s="1"/>
      </tp>
      <tp>
        <v>4518.5</v>
        <stp/>
        <stp>StudyData</stp>
        <stp>EP</stp>
        <stp>BAR</stp>
        <stp/>
        <stp>High</stp>
        <stp>ADC</stp>
        <stp>-620</stp>
        <stp>All</stp>
        <stp/>
        <stp/>
        <stp>TRUE</stp>
        <stp>T</stp>
        <tr r="F622" s="1"/>
      </tp>
      <tp>
        <v>4547.5</v>
        <stp/>
        <stp>StudyData</stp>
        <stp>EP</stp>
        <stp>BAR</stp>
        <stp/>
        <stp>High</stp>
        <stp>ADC</stp>
        <stp>-720</stp>
        <stp>All</stp>
        <stp/>
        <stp/>
        <stp>TRUE</stp>
        <stp>T</stp>
        <tr r="F722" s="1"/>
      </tp>
      <tp>
        <v>4720</v>
        <stp/>
        <stp>StudyData</stp>
        <stp>EP</stp>
        <stp>BAR</stp>
        <stp/>
        <stp>High</stp>
        <stp>ADC</stp>
        <stp>-420</stp>
        <stp>All</stp>
        <stp/>
        <stp/>
        <stp>TRUE</stp>
        <stp>T</stp>
        <tr r="F422" s="1"/>
      </tp>
      <tp>
        <v>4621</v>
        <stp/>
        <stp>StudyData</stp>
        <stp>EP</stp>
        <stp>BAR</stp>
        <stp/>
        <stp>High</stp>
        <stp>ADC</stp>
        <stp>-520</stp>
        <stp>All</stp>
        <stp/>
        <stp/>
        <stp>TRUE</stp>
        <stp>T</stp>
        <tr r="F522" s="1"/>
      </tp>
      <tp>
        <v>5201</v>
        <stp/>
        <stp>StudyData</stp>
        <stp>EP</stp>
        <stp>BAR</stp>
        <stp/>
        <stp>Open</stp>
        <stp>ADC</stp>
        <stp>-847</stp>
        <stp>All</stp>
        <stp/>
        <stp/>
        <stp>TRUE</stp>
        <stp>T</stp>
        <tr r="E849" s="1"/>
      </tp>
      <tp>
        <v>5002</v>
        <stp/>
        <stp>StudyData</stp>
        <stp>EP</stp>
        <stp>BAR</stp>
        <stp/>
        <stp>Open</stp>
        <stp>ADC</stp>
        <stp>-947</stp>
        <stp>All</stp>
        <stp/>
        <stp/>
        <stp>TRUE</stp>
        <stp>T</stp>
        <tr r="E949" s="1"/>
      </tp>
      <tp>
        <v>5989.25</v>
        <stp/>
        <stp>StudyData</stp>
        <stp>EP</stp>
        <stp>BAR</stp>
        <stp/>
        <stp>Open</stp>
        <stp>ADC</stp>
        <stp>-147</stp>
        <stp>All</stp>
        <stp/>
        <stp/>
        <stp>TRUE</stp>
        <stp>T</stp>
        <tr r="E149" s="1"/>
      </tp>
      <tp>
        <v>5616</v>
        <stp/>
        <stp>StudyData</stp>
        <stp>EP</stp>
        <stp>BAR</stp>
        <stp/>
        <stp>Open</stp>
        <stp>ADC</stp>
        <stp>-247</stp>
        <stp>All</stp>
        <stp/>
        <stp/>
        <stp>TRUE</stp>
        <stp>T</stp>
        <tr r="E249" s="1"/>
      </tp>
      <tp>
        <v>5123</v>
        <stp/>
        <stp>StudyData</stp>
        <stp>EP</stp>
        <stp>BAR</stp>
        <stp/>
        <stp>Open</stp>
        <stp>ADC</stp>
        <stp>-347</stp>
        <stp>All</stp>
        <stp/>
        <stp/>
        <stp>TRUE</stp>
        <stp>T</stp>
        <tr r="E349" s="1"/>
      </tp>
      <tp>
        <v>4796.25</v>
        <stp/>
        <stp>StudyData</stp>
        <stp>EP</stp>
        <stp>BAR</stp>
        <stp/>
        <stp>Open</stp>
        <stp>ADC</stp>
        <stp>-447</stp>
        <stp>All</stp>
        <stp/>
        <stp/>
        <stp>TRUE</stp>
        <stp>T</stp>
        <tr r="E449" s="1"/>
      </tp>
      <tp>
        <v>4464.25</v>
        <stp/>
        <stp>StudyData</stp>
        <stp>EP</stp>
        <stp>BAR</stp>
        <stp/>
        <stp>Open</stp>
        <stp>ADC</stp>
        <stp>-547</stp>
        <stp>All</stp>
        <stp/>
        <stp/>
        <stp>TRUE</stp>
        <stp>T</stp>
        <tr r="E549" s="1"/>
      </tp>
      <tp>
        <v>4387.5</v>
        <stp/>
        <stp>StudyData</stp>
        <stp>EP</stp>
        <stp>BAR</stp>
        <stp/>
        <stp>Open</stp>
        <stp>ADC</stp>
        <stp>-647</stp>
        <stp>All</stp>
        <stp/>
        <stp/>
        <stp>TRUE</stp>
        <stp>T</stp>
        <tr r="E649" s="1"/>
      </tp>
      <tp>
        <v>4569.5</v>
        <stp/>
        <stp>StudyData</stp>
        <stp>EP</stp>
        <stp>BAR</stp>
        <stp/>
        <stp>Open</stp>
        <stp>ADC</stp>
        <stp>-747</stp>
        <stp>All</stp>
        <stp/>
        <stp/>
        <stp>TRUE</stp>
        <stp>T</stp>
        <tr r="E749" s="1"/>
      </tp>
      <tp>
        <v>4412</v>
        <stp/>
        <stp>StudyData</stp>
        <stp>EP</stp>
        <stp>BAR</stp>
        <stp/>
        <stp>Close</stp>
        <stp>ADC</stp>
        <stp>-558</stp>
        <stp>All</stp>
        <stp/>
        <stp/>
        <stp>TRUE</stp>
        <stp>T</stp>
        <tr r="H560" s="1"/>
      </tp>
      <tp>
        <v>4911.75</v>
        <stp/>
        <stp>StudyData</stp>
        <stp>EP</stp>
        <stp>BAR</stp>
        <stp/>
        <stp>Close</stp>
        <stp>ADC</stp>
        <stp>-458</stp>
        <stp>All</stp>
        <stp/>
        <stp/>
        <stp>TRUE</stp>
        <stp>T</stp>
        <tr r="H460" s="1"/>
      </tp>
      <tp>
        <v>4521</v>
        <stp/>
        <stp>StudyData</stp>
        <stp>EP</stp>
        <stp>BAR</stp>
        <stp/>
        <stp>Close</stp>
        <stp>ADC</stp>
        <stp>-758</stp>
        <stp>All</stp>
        <stp/>
        <stp/>
        <stp>TRUE</stp>
        <stp>T</stp>
        <tr r="H760" s="1"/>
      </tp>
      <tp>
        <v>4257.25</v>
        <stp/>
        <stp>StudyData</stp>
        <stp>EP</stp>
        <stp>BAR</stp>
        <stp/>
        <stp>Close</stp>
        <stp>ADC</stp>
        <stp>-658</stp>
        <stp>All</stp>
        <stp/>
        <stp/>
        <stp>TRUE</stp>
        <stp>T</stp>
        <tr r="H660" s="1"/>
      </tp>
      <tp>
        <v>6030.5</v>
        <stp/>
        <stp>StudyData</stp>
        <stp>EP</stp>
        <stp>BAR</stp>
        <stp/>
        <stp>Close</stp>
        <stp>ADC</stp>
        <stp>-158</stp>
        <stp>All</stp>
        <stp/>
        <stp/>
        <stp>TRUE</stp>
        <stp>T</stp>
        <tr r="H160" s="1"/>
      </tp>
      <tp>
        <v>5145.25</v>
        <stp/>
        <stp>StudyData</stp>
        <stp>EP</stp>
        <stp>BAR</stp>
        <stp/>
        <stp>Close</stp>
        <stp>ADC</stp>
        <stp>-358</stp>
        <stp>All</stp>
        <stp/>
        <stp/>
        <stp>TRUE</stp>
        <stp>T</stp>
        <tr r="H360" s="1"/>
      </tp>
      <tp>
        <v>5593.5</v>
        <stp/>
        <stp>StudyData</stp>
        <stp>EP</stp>
        <stp>BAR</stp>
        <stp/>
        <stp>Close</stp>
        <stp>ADC</stp>
        <stp>-258</stp>
        <stp>All</stp>
        <stp/>
        <stp/>
        <stp>TRUE</stp>
        <stp>T</stp>
        <tr r="H260" s="1"/>
      </tp>
      <tp>
        <v>4948.5</v>
        <stp/>
        <stp>StudyData</stp>
        <stp>EP</stp>
        <stp>BAR</stp>
        <stp/>
        <stp>Close</stp>
        <stp>ADC</stp>
        <stp>-958</stp>
        <stp>All</stp>
        <stp/>
        <stp/>
        <stp>TRUE</stp>
        <stp>T</stp>
        <tr r="H960" s="1"/>
      </tp>
      <tp>
        <v>5293.5</v>
        <stp/>
        <stp>StudyData</stp>
        <stp>EP</stp>
        <stp>BAR</stp>
        <stp/>
        <stp>Close</stp>
        <stp>ADC</stp>
        <stp>-858</stp>
        <stp>All</stp>
        <stp/>
        <stp/>
        <stp>TRUE</stp>
        <stp>T</stp>
        <tr r="H860" s="1"/>
      </tp>
      <tp>
        <v>4346.5</v>
        <stp/>
        <stp>StudyData</stp>
        <stp>EP</stp>
        <stp>BAR</stp>
        <stp/>
        <stp>Close</stp>
        <stp>ADC</stp>
        <stp>-559</stp>
        <stp>All</stp>
        <stp/>
        <stp/>
        <stp>TRUE</stp>
        <stp>T</stp>
        <tr r="H561" s="1"/>
      </tp>
      <tp>
        <v>4935.5</v>
        <stp/>
        <stp>StudyData</stp>
        <stp>EP</stp>
        <stp>BAR</stp>
        <stp/>
        <stp>Close</stp>
        <stp>ADC</stp>
        <stp>-459</stp>
        <stp>All</stp>
        <stp/>
        <stp/>
        <stp>TRUE</stp>
        <stp>T</stp>
        <tr r="H461" s="1"/>
      </tp>
      <tp>
        <v>4484.75</v>
        <stp/>
        <stp>StudyData</stp>
        <stp>EP</stp>
        <stp>BAR</stp>
        <stp/>
        <stp>Close</stp>
        <stp>ADC</stp>
        <stp>-759</stp>
        <stp>All</stp>
        <stp/>
        <stp/>
        <stp>TRUE</stp>
        <stp>T</stp>
        <tr r="H761" s="1"/>
      </tp>
      <tp>
        <v>4213.75</v>
        <stp/>
        <stp>StudyData</stp>
        <stp>EP</stp>
        <stp>BAR</stp>
        <stp/>
        <stp>Close</stp>
        <stp>ADC</stp>
        <stp>-659</stp>
        <stp>All</stp>
        <stp/>
        <stp/>
        <stp>TRUE</stp>
        <stp>T</stp>
        <tr r="H661" s="1"/>
      </tp>
      <tp>
        <v>5982</v>
        <stp/>
        <stp>StudyData</stp>
        <stp>EP</stp>
        <stp>BAR</stp>
        <stp/>
        <stp>Close</stp>
        <stp>ADC</stp>
        <stp>-159</stp>
        <stp>All</stp>
        <stp/>
        <stp/>
        <stp>TRUE</stp>
        <stp>T</stp>
        <tr r="H161" s="1"/>
      </tp>
      <tp>
        <v>5136.75</v>
        <stp/>
        <stp>StudyData</stp>
        <stp>EP</stp>
        <stp>BAR</stp>
        <stp/>
        <stp>Close</stp>
        <stp>ADC</stp>
        <stp>-359</stp>
        <stp>All</stp>
        <stp/>
        <stp/>
        <stp>TRUE</stp>
        <stp>T</stp>
        <tr r="H361" s="1"/>
      </tp>
      <tp>
        <v>5580</v>
        <stp/>
        <stp>StudyData</stp>
        <stp>EP</stp>
        <stp>BAR</stp>
        <stp/>
        <stp>Close</stp>
        <stp>ADC</stp>
        <stp>-259</stp>
        <stp>All</stp>
        <stp/>
        <stp/>
        <stp>TRUE</stp>
        <stp>T</stp>
        <tr r="H261" s="1"/>
      </tp>
      <tp>
        <v>4944.25</v>
        <stp/>
        <stp>StudyData</stp>
        <stp>EP</stp>
        <stp>BAR</stp>
        <stp/>
        <stp>Close</stp>
        <stp>ADC</stp>
        <stp>-959</stp>
        <stp>All</stp>
        <stp/>
        <stp/>
        <stp>TRUE</stp>
        <stp>T</stp>
        <tr r="H961" s="1"/>
      </tp>
      <tp>
        <v>5307.25</v>
        <stp/>
        <stp>StudyData</stp>
        <stp>EP</stp>
        <stp>BAR</stp>
        <stp/>
        <stp>Close</stp>
        <stp>ADC</stp>
        <stp>-859</stp>
        <stp>All</stp>
        <stp/>
        <stp/>
        <stp>TRUE</stp>
        <stp>T</stp>
        <tr r="H861" s="1"/>
      </tp>
      <tp>
        <v>4459</v>
        <stp/>
        <stp>StudyData</stp>
        <stp>EP</stp>
        <stp>BAR</stp>
        <stp/>
        <stp>Close</stp>
        <stp>ADC</stp>
        <stp>-550</stp>
        <stp>All</stp>
        <stp/>
        <stp/>
        <stp>TRUE</stp>
        <stp>T</stp>
        <tr r="H552" s="1"/>
      </tp>
      <tp>
        <v>4833.75</v>
        <stp/>
        <stp>StudyData</stp>
        <stp>EP</stp>
        <stp>BAR</stp>
        <stp/>
        <stp>Close</stp>
        <stp>ADC</stp>
        <stp>-450</stp>
        <stp>All</stp>
        <stp/>
        <stp/>
        <stp>TRUE</stp>
        <stp>T</stp>
        <tr r="H452" s="1"/>
      </tp>
      <tp>
        <v>4703</v>
        <stp/>
        <stp>StudyData</stp>
        <stp>EP</stp>
        <stp>BAR</stp>
        <stp/>
        <stp>Close</stp>
        <stp>ADC</stp>
        <stp>-750</stp>
        <stp>All</stp>
        <stp/>
        <stp/>
        <stp>TRUE</stp>
        <stp>T</stp>
        <tr r="H752" s="1"/>
      </tp>
      <tp>
        <v>4435.75</v>
        <stp/>
        <stp>StudyData</stp>
        <stp>EP</stp>
        <stp>BAR</stp>
        <stp/>
        <stp>Close</stp>
        <stp>ADC</stp>
        <stp>-650</stp>
        <stp>All</stp>
        <stp/>
        <stp/>
        <stp>TRUE</stp>
        <stp>T</stp>
        <tr r="H652" s="1"/>
      </tp>
      <tp>
        <v>5971.25</v>
        <stp/>
        <stp>StudyData</stp>
        <stp>EP</stp>
        <stp>BAR</stp>
        <stp/>
        <stp>Close</stp>
        <stp>ADC</stp>
        <stp>-150</stp>
        <stp>All</stp>
        <stp/>
        <stp/>
        <stp>TRUE</stp>
        <stp>T</stp>
        <tr r="H152" s="1"/>
      </tp>
      <tp>
        <v>5104.5</v>
        <stp/>
        <stp>StudyData</stp>
        <stp>EP</stp>
        <stp>BAR</stp>
        <stp/>
        <stp>Close</stp>
        <stp>ADC</stp>
        <stp>-350</stp>
        <stp>All</stp>
        <stp/>
        <stp/>
        <stp>TRUE</stp>
        <stp>T</stp>
        <tr r="H352" s="1"/>
      </tp>
      <tp>
        <v>5545.5</v>
        <stp/>
        <stp>StudyData</stp>
        <stp>EP</stp>
        <stp>BAR</stp>
        <stp/>
        <stp>Close</stp>
        <stp>ADC</stp>
        <stp>-250</stp>
        <stp>All</stp>
        <stp/>
        <stp/>
        <stp>TRUE</stp>
        <stp>T</stp>
        <tr r="H252" s="1"/>
      </tp>
      <tp>
        <v>4955.5</v>
        <stp/>
        <stp>StudyData</stp>
        <stp>EP</stp>
        <stp>BAR</stp>
        <stp/>
        <stp>Close</stp>
        <stp>ADC</stp>
        <stp>-950</stp>
        <stp>All</stp>
        <stp/>
        <stp/>
        <stp>TRUE</stp>
        <stp>T</stp>
        <tr r="H952" s="1"/>
      </tp>
      <tp>
        <v>5251.25</v>
        <stp/>
        <stp>StudyData</stp>
        <stp>EP</stp>
        <stp>BAR</stp>
        <stp/>
        <stp>Close</stp>
        <stp>ADC</stp>
        <stp>-850</stp>
        <stp>All</stp>
        <stp/>
        <stp/>
        <stp>TRUE</stp>
        <stp>T</stp>
        <tr r="H852" s="1"/>
      </tp>
      <tp>
        <v>4435.75</v>
        <stp/>
        <stp>StudyData</stp>
        <stp>EP</stp>
        <stp>BAR</stp>
        <stp/>
        <stp>Close</stp>
        <stp>ADC</stp>
        <stp>-551</stp>
        <stp>All</stp>
        <stp/>
        <stp/>
        <stp>TRUE</stp>
        <stp>T</stp>
        <tr r="H553" s="1"/>
      </tp>
      <tp>
        <v>4867.75</v>
        <stp/>
        <stp>StudyData</stp>
        <stp>EP</stp>
        <stp>BAR</stp>
        <stp/>
        <stp>Close</stp>
        <stp>ADC</stp>
        <stp>-451</stp>
        <stp>All</stp>
        <stp/>
        <stp/>
        <stp>TRUE</stp>
        <stp>T</stp>
        <tr r="H453" s="1"/>
      </tp>
      <tp>
        <v>4664.75</v>
        <stp/>
        <stp>StudyData</stp>
        <stp>EP</stp>
        <stp>BAR</stp>
        <stp/>
        <stp>Close</stp>
        <stp>ADC</stp>
        <stp>-751</stp>
        <stp>All</stp>
        <stp/>
        <stp/>
        <stp>TRUE</stp>
        <stp>T</stp>
        <tr r="H753" s="1"/>
      </tp>
      <tp>
        <v>4344</v>
        <stp/>
        <stp>StudyData</stp>
        <stp>EP</stp>
        <stp>BAR</stp>
        <stp/>
        <stp>Close</stp>
        <stp>ADC</stp>
        <stp>-651</stp>
        <stp>All</stp>
        <stp/>
        <stp/>
        <stp>TRUE</stp>
        <stp>T</stp>
        <tr r="H653" s="1"/>
      </tp>
      <tp>
        <v>5960</v>
        <stp/>
        <stp>StudyData</stp>
        <stp>EP</stp>
        <stp>BAR</stp>
        <stp/>
        <stp>Close</stp>
        <stp>ADC</stp>
        <stp>-151</stp>
        <stp>All</stp>
        <stp/>
        <stp/>
        <stp>TRUE</stp>
        <stp>T</stp>
        <tr r="H153" s="1"/>
      </tp>
      <tp>
        <v>5113</v>
        <stp/>
        <stp>StudyData</stp>
        <stp>EP</stp>
        <stp>BAR</stp>
        <stp/>
        <stp>Close</stp>
        <stp>ADC</stp>
        <stp>-351</stp>
        <stp>All</stp>
        <stp/>
        <stp/>
        <stp>TRUE</stp>
        <stp>T</stp>
        <tr r="H353" s="1"/>
      </tp>
      <tp>
        <v>5543.75</v>
        <stp/>
        <stp>StudyData</stp>
        <stp>EP</stp>
        <stp>BAR</stp>
        <stp/>
        <stp>Close</stp>
        <stp>ADC</stp>
        <stp>-251</stp>
        <stp>All</stp>
        <stp/>
        <stp/>
        <stp>TRUE</stp>
        <stp>T</stp>
        <tr r="H253" s="1"/>
      </tp>
      <tp>
        <v>4920</v>
        <stp/>
        <stp>StudyData</stp>
        <stp>EP</stp>
        <stp>BAR</stp>
        <stp/>
        <stp>Close</stp>
        <stp>ADC</stp>
        <stp>-951</stp>
        <stp>All</stp>
        <stp/>
        <stp/>
        <stp>TRUE</stp>
        <stp>T</stp>
        <tr r="H953" s="1"/>
      </tp>
      <tp>
        <v>5240</v>
        <stp/>
        <stp>StudyData</stp>
        <stp>EP</stp>
        <stp>BAR</stp>
        <stp/>
        <stp>Close</stp>
        <stp>ADC</stp>
        <stp>-851</stp>
        <stp>All</stp>
        <stp/>
        <stp/>
        <stp>TRUE</stp>
        <stp>T</stp>
        <tr r="H853" s="1"/>
      </tp>
      <tp>
        <v>4428.25</v>
        <stp/>
        <stp>StudyData</stp>
        <stp>EP</stp>
        <stp>BAR</stp>
        <stp/>
        <stp>Close</stp>
        <stp>ADC</stp>
        <stp>-552</stp>
        <stp>All</stp>
        <stp/>
        <stp/>
        <stp>TRUE</stp>
        <stp>T</stp>
        <tr r="H554" s="1"/>
      </tp>
      <tp>
        <v>4919.75</v>
        <stp/>
        <stp>StudyData</stp>
        <stp>EP</stp>
        <stp>BAR</stp>
        <stp/>
        <stp>Close</stp>
        <stp>ADC</stp>
        <stp>-452</stp>
        <stp>All</stp>
        <stp/>
        <stp/>
        <stp>TRUE</stp>
        <stp>T</stp>
        <tr r="H454" s="1"/>
      </tp>
      <tp>
        <v>4651.25</v>
        <stp/>
        <stp>StudyData</stp>
        <stp>EP</stp>
        <stp>BAR</stp>
        <stp/>
        <stp>Close</stp>
        <stp>ADC</stp>
        <stp>-752</stp>
        <stp>All</stp>
        <stp/>
        <stp/>
        <stp>TRUE</stp>
        <stp>T</stp>
        <tr r="H754" s="1"/>
      </tp>
      <tp>
        <v>4365.5</v>
        <stp/>
        <stp>StudyData</stp>
        <stp>EP</stp>
        <stp>BAR</stp>
        <stp/>
        <stp>Close</stp>
        <stp>ADC</stp>
        <stp>-652</stp>
        <stp>All</stp>
        <stp/>
        <stp/>
        <stp>TRUE</stp>
        <stp>T</stp>
        <tr r="H654" s="1"/>
      </tp>
      <tp>
        <v>6014.75</v>
        <stp/>
        <stp>StudyData</stp>
        <stp>EP</stp>
        <stp>BAR</stp>
        <stp/>
        <stp>Close</stp>
        <stp>ADC</stp>
        <stp>-152</stp>
        <stp>All</stp>
        <stp/>
        <stp/>
        <stp>TRUE</stp>
        <stp>T</stp>
        <tr r="H154" s="1"/>
      </tp>
      <tp>
        <v>5046.5</v>
        <stp/>
        <stp>StudyData</stp>
        <stp>EP</stp>
        <stp>BAR</stp>
        <stp/>
        <stp>Close</stp>
        <stp>ADC</stp>
        <stp>-352</stp>
        <stp>All</stp>
        <stp/>
        <stp/>
        <stp>TRUE</stp>
        <stp>T</stp>
        <tr r="H354" s="1"/>
      </tp>
      <tp>
        <v>5501.25</v>
        <stp/>
        <stp>StudyData</stp>
        <stp>EP</stp>
        <stp>BAR</stp>
        <stp/>
        <stp>Close</stp>
        <stp>ADC</stp>
        <stp>-252</stp>
        <stp>All</stp>
        <stp/>
        <stp/>
        <stp>TRUE</stp>
        <stp>T</stp>
        <tr r="H254" s="1"/>
      </tp>
      <tp>
        <v>4913</v>
        <stp/>
        <stp>StudyData</stp>
        <stp>EP</stp>
        <stp>BAR</stp>
        <stp/>
        <stp>Close</stp>
        <stp>ADC</stp>
        <stp>-952</stp>
        <stp>All</stp>
        <stp/>
        <stp/>
        <stp>TRUE</stp>
        <stp>T</stp>
        <tr r="H954" s="1"/>
      </tp>
      <tp>
        <v>5197.25</v>
        <stp/>
        <stp>StudyData</stp>
        <stp>EP</stp>
        <stp>BAR</stp>
        <stp/>
        <stp>Close</stp>
        <stp>ADC</stp>
        <stp>-852</stp>
        <stp>All</stp>
        <stp/>
        <stp/>
        <stp>TRUE</stp>
        <stp>T</stp>
        <tr r="H854" s="1"/>
      </tp>
      <tp>
        <v>4493.5</v>
        <stp/>
        <stp>StudyData</stp>
        <stp>EP</stp>
        <stp>BAR</stp>
        <stp/>
        <stp>Close</stp>
        <stp>ADC</stp>
        <stp>-553</stp>
        <stp>All</stp>
        <stp/>
        <stp/>
        <stp>TRUE</stp>
        <stp>T</stp>
        <tr r="H555" s="1"/>
      </tp>
      <tp>
        <v>4894.5</v>
        <stp/>
        <stp>StudyData</stp>
        <stp>EP</stp>
        <stp>BAR</stp>
        <stp/>
        <stp>Close</stp>
        <stp>ADC</stp>
        <stp>-453</stp>
        <stp>All</stp>
        <stp/>
        <stp/>
        <stp>TRUE</stp>
        <stp>T</stp>
        <tr r="H455" s="1"/>
      </tp>
      <tp>
        <v>4719.5</v>
        <stp/>
        <stp>StudyData</stp>
        <stp>EP</stp>
        <stp>BAR</stp>
        <stp/>
        <stp>Close</stp>
        <stp>ADC</stp>
        <stp>-753</stp>
        <stp>All</stp>
        <stp/>
        <stp/>
        <stp>TRUE</stp>
        <stp>T</stp>
        <tr r="H755" s="1"/>
      </tp>
      <tp>
        <v>4394.75</v>
        <stp/>
        <stp>StudyData</stp>
        <stp>EP</stp>
        <stp>BAR</stp>
        <stp/>
        <stp>Close</stp>
        <stp>ADC</stp>
        <stp>-653</stp>
        <stp>All</stp>
        <stp/>
        <stp/>
        <stp>TRUE</stp>
        <stp>T</stp>
        <tr r="H655" s="1"/>
      </tp>
      <tp>
        <v>6018.5</v>
        <stp/>
        <stp>StudyData</stp>
        <stp>EP</stp>
        <stp>BAR</stp>
        <stp/>
        <stp>Close</stp>
        <stp>ADC</stp>
        <stp>-153</stp>
        <stp>All</stp>
        <stp/>
        <stp/>
        <stp>TRUE</stp>
        <stp>T</stp>
        <tr r="H155" s="1"/>
      </tp>
      <tp>
        <v>5041.25</v>
        <stp/>
        <stp>StudyData</stp>
        <stp>EP</stp>
        <stp>BAR</stp>
        <stp/>
        <stp>Close</stp>
        <stp>ADC</stp>
        <stp>-353</stp>
        <stp>All</stp>
        <stp/>
        <stp/>
        <stp>TRUE</stp>
        <stp>T</stp>
        <tr r="H355" s="1"/>
      </tp>
      <tp>
        <v>5532.25</v>
        <stp/>
        <stp>StudyData</stp>
        <stp>EP</stp>
        <stp>BAR</stp>
        <stp/>
        <stp>Close</stp>
        <stp>ADC</stp>
        <stp>-253</stp>
        <stp>All</stp>
        <stp/>
        <stp/>
        <stp>TRUE</stp>
        <stp>T</stp>
        <tr r="H255" s="1"/>
      </tp>
      <tp>
        <v>4962</v>
        <stp/>
        <stp>StudyData</stp>
        <stp>EP</stp>
        <stp>BAR</stp>
        <stp/>
        <stp>Close</stp>
        <stp>ADC</stp>
        <stp>-953</stp>
        <stp>All</stp>
        <stp/>
        <stp/>
        <stp>TRUE</stp>
        <stp>T</stp>
        <tr r="H955" s="1"/>
      </tp>
      <tp>
        <v>5202.75</v>
        <stp/>
        <stp>StudyData</stp>
        <stp>EP</stp>
        <stp>BAR</stp>
        <stp/>
        <stp>Close</stp>
        <stp>ADC</stp>
        <stp>-853</stp>
        <stp>All</stp>
        <stp/>
        <stp/>
        <stp>TRUE</stp>
        <stp>T</stp>
        <tr r="H855" s="1"/>
      </tp>
      <tp>
        <v>4440.75</v>
        <stp/>
        <stp>StudyData</stp>
        <stp>EP</stp>
        <stp>BAR</stp>
        <stp/>
        <stp>Close</stp>
        <stp>ADC</stp>
        <stp>-554</stp>
        <stp>All</stp>
        <stp/>
        <stp/>
        <stp>TRUE</stp>
        <stp>T</stp>
        <tr r="H556" s="1"/>
      </tp>
      <tp>
        <v>4899.5</v>
        <stp/>
        <stp>StudyData</stp>
        <stp>EP</stp>
        <stp>BAR</stp>
        <stp/>
        <stp>Close</stp>
        <stp>ADC</stp>
        <stp>-454</stp>
        <stp>All</stp>
        <stp/>
        <stp/>
        <stp>TRUE</stp>
        <stp>T</stp>
        <tr r="H456" s="1"/>
      </tp>
      <tp>
        <v>4643.25</v>
        <stp/>
        <stp>StudyData</stp>
        <stp>EP</stp>
        <stp>BAR</stp>
        <stp/>
        <stp>Close</stp>
        <stp>ADC</stp>
        <stp>-754</stp>
        <stp>All</stp>
        <stp/>
        <stp/>
        <stp>TRUE</stp>
        <stp>T</stp>
        <tr r="H756" s="1"/>
      </tp>
      <tp>
        <v>4333.75</v>
        <stp/>
        <stp>StudyData</stp>
        <stp>EP</stp>
        <stp>BAR</stp>
        <stp/>
        <stp>Close</stp>
        <stp>ADC</stp>
        <stp>-654</stp>
        <stp>All</stp>
        <stp/>
        <stp/>
        <stp>TRUE</stp>
        <stp>T</stp>
        <tr r="H656" s="1"/>
      </tp>
      <tp>
        <v>6028.25</v>
        <stp/>
        <stp>StudyData</stp>
        <stp>EP</stp>
        <stp>BAR</stp>
        <stp/>
        <stp>Close</stp>
        <stp>ADC</stp>
        <stp>-154</stp>
        <stp>All</stp>
        <stp/>
        <stp/>
        <stp>TRUE</stp>
        <stp>T</stp>
        <tr r="H156" s="1"/>
      </tp>
      <tp>
        <v>5058.25</v>
        <stp/>
        <stp>StudyData</stp>
        <stp>EP</stp>
        <stp>BAR</stp>
        <stp/>
        <stp>Close</stp>
        <stp>ADC</stp>
        <stp>-354</stp>
        <stp>All</stp>
        <stp/>
        <stp/>
        <stp>TRUE</stp>
        <stp>T</stp>
        <tr r="H356" s="1"/>
      </tp>
      <tp>
        <v>5573</v>
        <stp/>
        <stp>StudyData</stp>
        <stp>EP</stp>
        <stp>BAR</stp>
        <stp/>
        <stp>Close</stp>
        <stp>ADC</stp>
        <stp>-254</stp>
        <stp>All</stp>
        <stp/>
        <stp/>
        <stp>TRUE</stp>
        <stp>T</stp>
        <tr r="H256" s="1"/>
      </tp>
      <tp>
        <v>4992.5</v>
        <stp/>
        <stp>StudyData</stp>
        <stp>EP</stp>
        <stp>BAR</stp>
        <stp/>
        <stp>Close</stp>
        <stp>ADC</stp>
        <stp>-954</stp>
        <stp>All</stp>
        <stp/>
        <stp/>
        <stp>TRUE</stp>
        <stp>T</stp>
        <tr r="H956" s="1"/>
      </tp>
      <tp>
        <v>5222.5</v>
        <stp/>
        <stp>StudyData</stp>
        <stp>EP</stp>
        <stp>BAR</stp>
        <stp/>
        <stp>Close</stp>
        <stp>ADC</stp>
        <stp>-854</stp>
        <stp>All</stp>
        <stp/>
        <stp/>
        <stp>TRUE</stp>
        <stp>T</stp>
        <tr r="H856" s="1"/>
      </tp>
      <tp>
        <v>4404.75</v>
        <stp/>
        <stp>StudyData</stp>
        <stp>EP</stp>
        <stp>BAR</stp>
        <stp/>
        <stp>Close</stp>
        <stp>ADC</stp>
        <stp>-555</stp>
        <stp>All</stp>
        <stp/>
        <stp/>
        <stp>TRUE</stp>
        <stp>T</stp>
        <tr r="H557" s="1"/>
      </tp>
      <tp>
        <v>4899.5</v>
        <stp/>
        <stp>StudyData</stp>
        <stp>EP</stp>
        <stp>BAR</stp>
        <stp/>
        <stp>Close</stp>
        <stp>ADC</stp>
        <stp>-455</stp>
        <stp>All</stp>
        <stp/>
        <stp/>
        <stp>TRUE</stp>
        <stp>T</stp>
        <tr r="H457" s="1"/>
      </tp>
      <tp>
        <v>4675.5</v>
        <stp/>
        <stp>StudyData</stp>
        <stp>EP</stp>
        <stp>BAR</stp>
        <stp/>
        <stp>Close</stp>
        <stp>ADC</stp>
        <stp>-755</stp>
        <stp>All</stp>
        <stp/>
        <stp/>
        <stp>TRUE</stp>
        <stp>T</stp>
        <tr r="H757" s="1"/>
      </tp>
      <tp>
        <v>4288.5</v>
        <stp/>
        <stp>StudyData</stp>
        <stp>EP</stp>
        <stp>BAR</stp>
        <stp/>
        <stp>Close</stp>
        <stp>ADC</stp>
        <stp>-655</stp>
        <stp>All</stp>
        <stp/>
        <stp/>
        <stp>TRUE</stp>
        <stp>T</stp>
        <tr r="H657" s="1"/>
      </tp>
      <tp>
        <v>6009.25</v>
        <stp/>
        <stp>StudyData</stp>
        <stp>EP</stp>
        <stp>BAR</stp>
        <stp/>
        <stp>Close</stp>
        <stp>ADC</stp>
        <stp>-155</stp>
        <stp>All</stp>
        <stp/>
        <stp/>
        <stp>TRUE</stp>
        <stp>T</stp>
        <tr r="H157" s="1"/>
      </tp>
      <tp>
        <v>5099</v>
        <stp/>
        <stp>StudyData</stp>
        <stp>EP</stp>
        <stp>BAR</stp>
        <stp/>
        <stp>Close</stp>
        <stp>ADC</stp>
        <stp>-355</stp>
        <stp>All</stp>
        <stp/>
        <stp/>
        <stp>TRUE</stp>
        <stp>T</stp>
        <tr r="H357" s="1"/>
      </tp>
      <tp>
        <v>5569.75</v>
        <stp/>
        <stp>StudyData</stp>
        <stp>EP</stp>
        <stp>BAR</stp>
        <stp/>
        <stp>Close</stp>
        <stp>ADC</stp>
        <stp>-255</stp>
        <stp>All</stp>
        <stp/>
        <stp/>
        <stp>TRUE</stp>
        <stp>T</stp>
        <tr r="H257" s="1"/>
      </tp>
      <tp>
        <v>4981</v>
        <stp/>
        <stp>StudyData</stp>
        <stp>EP</stp>
        <stp>BAR</stp>
        <stp/>
        <stp>Close</stp>
        <stp>ADC</stp>
        <stp>-955</stp>
        <stp>All</stp>
        <stp/>
        <stp/>
        <stp>TRUE</stp>
        <stp>T</stp>
        <tr r="H957" s="1"/>
      </tp>
      <tp>
        <v>5227.5</v>
        <stp/>
        <stp>StudyData</stp>
        <stp>EP</stp>
        <stp>BAR</stp>
        <stp/>
        <stp>Close</stp>
        <stp>ADC</stp>
        <stp>-855</stp>
        <stp>All</stp>
        <stp/>
        <stp/>
        <stp>TRUE</stp>
        <stp>T</stp>
        <tr r="H857" s="1"/>
      </tp>
      <tp>
        <v>4452.25</v>
        <stp/>
        <stp>StudyData</stp>
        <stp>EP</stp>
        <stp>BAR</stp>
        <stp/>
        <stp>Close</stp>
        <stp>ADC</stp>
        <stp>-556</stp>
        <stp>All</stp>
        <stp/>
        <stp/>
        <stp>TRUE</stp>
        <stp>T</stp>
        <tr r="H558" s="1"/>
      </tp>
      <tp>
        <v>4932.25</v>
        <stp/>
        <stp>StudyData</stp>
        <stp>EP</stp>
        <stp>BAR</stp>
        <stp/>
        <stp>Close</stp>
        <stp>ADC</stp>
        <stp>-456</stp>
        <stp>All</stp>
        <stp/>
        <stp/>
        <stp>TRUE</stp>
        <stp>T</stp>
        <tr r="H458" s="1"/>
      </tp>
      <tp>
        <v>4700</v>
        <stp/>
        <stp>StudyData</stp>
        <stp>EP</stp>
        <stp>BAR</stp>
        <stp/>
        <stp>Close</stp>
        <stp>ADC</stp>
        <stp>-756</stp>
        <stp>All</stp>
        <stp/>
        <stp/>
        <stp>TRUE</stp>
        <stp>T</stp>
        <tr r="H758" s="1"/>
      </tp>
      <tp>
        <v>4199.75</v>
        <stp/>
        <stp>StudyData</stp>
        <stp>EP</stp>
        <stp>BAR</stp>
        <stp/>
        <stp>Close</stp>
        <stp>ADC</stp>
        <stp>-656</stp>
        <stp>All</stp>
        <stp/>
        <stp/>
        <stp>TRUE</stp>
        <stp>T</stp>
        <tr r="H658" s="1"/>
      </tp>
      <tp>
        <v>6009.25</v>
        <stp/>
        <stp>StudyData</stp>
        <stp>EP</stp>
        <stp>BAR</stp>
        <stp/>
        <stp>Close</stp>
        <stp>ADC</stp>
        <stp>-156</stp>
        <stp>All</stp>
        <stp/>
        <stp/>
        <stp>TRUE</stp>
        <stp>T</stp>
        <tr r="H158" s="1"/>
      </tp>
      <tp>
        <v>5131.75</v>
        <stp/>
        <stp>StudyData</stp>
        <stp>EP</stp>
        <stp>BAR</stp>
        <stp/>
        <stp>Close</stp>
        <stp>ADC</stp>
        <stp>-356</stp>
        <stp>All</stp>
        <stp/>
        <stp/>
        <stp>TRUE</stp>
        <stp>T</stp>
        <tr r="H358" s="1"/>
      </tp>
      <tp>
        <v>5533.5</v>
        <stp/>
        <stp>StudyData</stp>
        <stp>EP</stp>
        <stp>BAR</stp>
        <stp/>
        <stp>Close</stp>
        <stp>ADC</stp>
        <stp>-256</stp>
        <stp>All</stp>
        <stp/>
        <stp/>
        <stp>TRUE</stp>
        <stp>T</stp>
        <tr r="H258" s="1"/>
      </tp>
      <tp>
        <v>4973</v>
        <stp/>
        <stp>StudyData</stp>
        <stp>EP</stp>
        <stp>BAR</stp>
        <stp/>
        <stp>Close</stp>
        <stp>ADC</stp>
        <stp>-956</stp>
        <stp>All</stp>
        <stp/>
        <stp/>
        <stp>TRUE</stp>
        <stp>T</stp>
        <tr r="H958" s="1"/>
      </tp>
      <tp>
        <v>5319.25</v>
        <stp/>
        <stp>StudyData</stp>
        <stp>EP</stp>
        <stp>BAR</stp>
        <stp/>
        <stp>Close</stp>
        <stp>ADC</stp>
        <stp>-856</stp>
        <stp>All</stp>
        <stp/>
        <stp/>
        <stp>TRUE</stp>
        <stp>T</stp>
        <tr r="H858" s="1"/>
      </tp>
      <tp>
        <v>4382.75</v>
        <stp/>
        <stp>StudyData</stp>
        <stp>EP</stp>
        <stp>BAR</stp>
        <stp/>
        <stp>Close</stp>
        <stp>ADC</stp>
        <stp>-557</stp>
        <stp>All</stp>
        <stp/>
        <stp/>
        <stp>TRUE</stp>
        <stp>T</stp>
        <tr r="H559" s="1"/>
      </tp>
      <tp>
        <v>4951.5</v>
        <stp/>
        <stp>StudyData</stp>
        <stp>EP</stp>
        <stp>BAR</stp>
        <stp/>
        <stp>Close</stp>
        <stp>ADC</stp>
        <stp>-457</stp>
        <stp>All</stp>
        <stp/>
        <stp/>
        <stp>TRUE</stp>
        <stp>T</stp>
        <tr r="H459" s="1"/>
      </tp>
      <tp>
        <v>4600</v>
        <stp/>
        <stp>StudyData</stp>
        <stp>EP</stp>
        <stp>BAR</stp>
        <stp/>
        <stp>Close</stp>
        <stp>ADC</stp>
        <stp>-757</stp>
        <stp>All</stp>
        <stp/>
        <stp/>
        <stp>TRUE</stp>
        <stp>T</stp>
        <tr r="H759" s="1"/>
      </tp>
      <tp>
        <v>4231.75</v>
        <stp/>
        <stp>StudyData</stp>
        <stp>EP</stp>
        <stp>BAR</stp>
        <stp/>
        <stp>Close</stp>
        <stp>ADC</stp>
        <stp>-657</stp>
        <stp>All</stp>
        <stp/>
        <stp/>
        <stp>TRUE</stp>
        <stp>T</stp>
        <tr r="H659" s="1"/>
      </tp>
      <tp>
        <v>5985</v>
        <stp/>
        <stp>StudyData</stp>
        <stp>EP</stp>
        <stp>BAR</stp>
        <stp/>
        <stp>Close</stp>
        <stp>ADC</stp>
        <stp>-157</stp>
        <stp>All</stp>
        <stp/>
        <stp/>
        <stp>TRUE</stp>
        <stp>T</stp>
        <tr r="H159" s="1"/>
      </tp>
      <tp>
        <v>5144</v>
        <stp/>
        <stp>StudyData</stp>
        <stp>EP</stp>
        <stp>BAR</stp>
        <stp/>
        <stp>Close</stp>
        <stp>ADC</stp>
        <stp>-357</stp>
        <stp>All</stp>
        <stp/>
        <stp/>
        <stp>TRUE</stp>
        <stp>T</stp>
        <tr r="H359" s="1"/>
      </tp>
      <tp>
        <v>5576.25</v>
        <stp/>
        <stp>StudyData</stp>
        <stp>EP</stp>
        <stp>BAR</stp>
        <stp/>
        <stp>Close</stp>
        <stp>ADC</stp>
        <stp>-257</stp>
        <stp>All</stp>
        <stp/>
        <stp/>
        <stp>TRUE</stp>
        <stp>T</stp>
        <tr r="H259" s="1"/>
      </tp>
      <tp>
        <v>4959</v>
        <stp/>
        <stp>StudyData</stp>
        <stp>EP</stp>
        <stp>BAR</stp>
        <stp/>
        <stp>Close</stp>
        <stp>ADC</stp>
        <stp>-957</stp>
        <stp>All</stp>
        <stp/>
        <stp/>
        <stp>TRUE</stp>
        <stp>T</stp>
        <tr r="H959" s="1"/>
      </tp>
      <tp>
        <v>5321</v>
        <stp/>
        <stp>StudyData</stp>
        <stp>EP</stp>
        <stp>BAR</stp>
        <stp/>
        <stp>Close</stp>
        <stp>ADC</stp>
        <stp>-857</stp>
        <stp>All</stp>
        <stp/>
        <stp/>
        <stp>TRUE</stp>
        <stp>T</stp>
        <tr r="H859" s="1"/>
      </tp>
      <tp>
        <v>4958.5</v>
        <stp/>
        <stp>StudyData</stp>
        <stp>EP</stp>
        <stp>BAR</stp>
        <stp/>
        <stp>Open</stp>
        <stp>ADC</stp>
        <stp>-838</stp>
        <stp>All</stp>
        <stp/>
        <stp/>
        <stp>TRUE</stp>
        <stp>T</stp>
        <tr r="E840" s="1"/>
      </tp>
      <tp>
        <v>5036</v>
        <stp/>
        <stp>StudyData</stp>
        <stp>EP</stp>
        <stp>BAR</stp>
        <stp/>
        <stp>Open</stp>
        <stp>ADC</stp>
        <stp>-938</stp>
        <stp>All</stp>
        <stp/>
        <stp/>
        <stp>TRUE</stp>
        <stp>T</stp>
        <tr r="E940" s="1"/>
      </tp>
      <tp>
        <v>6152.25</v>
        <stp/>
        <stp>StudyData</stp>
        <stp>EP</stp>
        <stp>BAR</stp>
        <stp/>
        <stp>Open</stp>
        <stp>ADC</stp>
        <stp>-138</stp>
        <stp>All</stp>
        <stp/>
        <stp/>
        <stp>TRUE</stp>
        <stp>T</stp>
        <tr r="E140" s="1"/>
      </tp>
      <tp>
        <v>5745.25</v>
        <stp/>
        <stp>StudyData</stp>
        <stp>EP</stp>
        <stp>BAR</stp>
        <stp/>
        <stp>Open</stp>
        <stp>ADC</stp>
        <stp>-238</stp>
        <stp>All</stp>
        <stp/>
        <stp/>
        <stp>TRUE</stp>
        <stp>T</stp>
        <tr r="E240" s="1"/>
      </tp>
      <tp>
        <v>5231</v>
        <stp/>
        <stp>StudyData</stp>
        <stp>EP</stp>
        <stp>BAR</stp>
        <stp/>
        <stp>Open</stp>
        <stp>ADC</stp>
        <stp>-338</stp>
        <stp>All</stp>
        <stp/>
        <stp/>
        <stp>TRUE</stp>
        <stp>T</stp>
        <tr r="E340" s="1"/>
      </tp>
      <tp>
        <v>4930.5</v>
        <stp/>
        <stp>StudyData</stp>
        <stp>EP</stp>
        <stp>BAR</stp>
        <stp/>
        <stp>Open</stp>
        <stp>ADC</stp>
        <stp>-438</stp>
        <stp>All</stp>
        <stp/>
        <stp/>
        <stp>TRUE</stp>
        <stp>T</stp>
        <tr r="E440" s="1"/>
      </tp>
      <tp>
        <v>4596.25</v>
        <stp/>
        <stp>StudyData</stp>
        <stp>EP</stp>
        <stp>BAR</stp>
        <stp/>
        <stp>Open</stp>
        <stp>ADC</stp>
        <stp>-538</stp>
        <stp>All</stp>
        <stp/>
        <stp/>
        <stp>TRUE</stp>
        <stp>T</stp>
        <tr r="E540" s="1"/>
      </tp>
      <tp>
        <v>4499.25</v>
        <stp/>
        <stp>StudyData</stp>
        <stp>EP</stp>
        <stp>BAR</stp>
        <stp/>
        <stp>Open</stp>
        <stp>ADC</stp>
        <stp>-638</stp>
        <stp>All</stp>
        <stp/>
        <stp/>
        <stp>TRUE</stp>
        <stp>T</stp>
        <tr r="E640" s="1"/>
      </tp>
      <tp>
        <v>4328</v>
        <stp/>
        <stp>StudyData</stp>
        <stp>EP</stp>
        <stp>BAR</stp>
        <stp/>
        <stp>Open</stp>
        <stp>ADC</stp>
        <stp>-738</stp>
        <stp>All</stp>
        <stp/>
        <stp/>
        <stp>TRUE</stp>
        <stp>T</stp>
        <tr r="E740" s="1"/>
      </tp>
      <tp>
        <v>4883</v>
        <stp/>
        <stp>StudyData</stp>
        <stp>EP</stp>
        <stp>BAR</stp>
        <stp/>
        <stp>Open</stp>
        <stp>ADC</stp>
        <stp>-839</stp>
        <stp>All</stp>
        <stp/>
        <stp/>
        <stp>TRUE</stp>
        <stp>T</stp>
        <tr r="E841" s="1"/>
      </tp>
      <tp>
        <v>5051.5</v>
        <stp/>
        <stp>StudyData</stp>
        <stp>EP</stp>
        <stp>BAR</stp>
        <stp/>
        <stp>Open</stp>
        <stp>ADC</stp>
        <stp>-939</stp>
        <stp>All</stp>
        <stp/>
        <stp/>
        <stp>TRUE</stp>
        <stp>T</stp>
        <tr r="E941" s="1"/>
      </tp>
      <tp>
        <v>6130</v>
        <stp/>
        <stp>StudyData</stp>
        <stp>EP</stp>
        <stp>BAR</stp>
        <stp/>
        <stp>Open</stp>
        <stp>ADC</stp>
        <stp>-139</stp>
        <stp>All</stp>
        <stp/>
        <stp/>
        <stp>TRUE</stp>
        <stp>T</stp>
        <tr r="E141" s="1"/>
      </tp>
      <tp>
        <v>5731.5</v>
        <stp/>
        <stp>StudyData</stp>
        <stp>EP</stp>
        <stp>BAR</stp>
        <stp/>
        <stp>Open</stp>
        <stp>ADC</stp>
        <stp>-239</stp>
        <stp>All</stp>
        <stp/>
        <stp/>
        <stp>TRUE</stp>
        <stp>T</stp>
        <tr r="E241" s="1"/>
      </tp>
      <tp>
        <v>5211.25</v>
        <stp/>
        <stp>StudyData</stp>
        <stp>EP</stp>
        <stp>BAR</stp>
        <stp/>
        <stp>Open</stp>
        <stp>ADC</stp>
        <stp>-339</stp>
        <stp>All</stp>
        <stp/>
        <stp/>
        <stp>TRUE</stp>
        <stp>T</stp>
        <tr r="E341" s="1"/>
      </tp>
      <tp>
        <v>4940.75</v>
        <stp/>
        <stp>StudyData</stp>
        <stp>EP</stp>
        <stp>BAR</stp>
        <stp/>
        <stp>Open</stp>
        <stp>ADC</stp>
        <stp>-439</stp>
        <stp>All</stp>
        <stp/>
        <stp/>
        <stp>TRUE</stp>
        <stp>T</stp>
        <tr r="E441" s="1"/>
      </tp>
      <tp>
        <v>4596.75</v>
        <stp/>
        <stp>StudyData</stp>
        <stp>EP</stp>
        <stp>BAR</stp>
        <stp/>
        <stp>Open</stp>
        <stp>ADC</stp>
        <stp>-539</stp>
        <stp>All</stp>
        <stp/>
        <stp/>
        <stp>TRUE</stp>
        <stp>T</stp>
        <tr r="E541" s="1"/>
      </tp>
      <tp>
        <v>4508.5</v>
        <stp/>
        <stp>StudyData</stp>
        <stp>EP</stp>
        <stp>BAR</stp>
        <stp/>
        <stp>Open</stp>
        <stp>ADC</stp>
        <stp>-639</stp>
        <stp>All</stp>
        <stp/>
        <stp/>
        <stp>TRUE</stp>
        <stp>T</stp>
        <tr r="E641" s="1"/>
      </tp>
      <tp>
        <v>4304</v>
        <stp/>
        <stp>StudyData</stp>
        <stp>EP</stp>
        <stp>BAR</stp>
        <stp/>
        <stp>Open</stp>
        <stp>ADC</stp>
        <stp>-739</stp>
        <stp>All</stp>
        <stp/>
        <stp/>
        <stp>TRUE</stp>
        <stp>T</stp>
        <tr r="E741" s="1"/>
      </tp>
      <tp>
        <v>5334.75</v>
        <stp/>
        <stp>StudyData</stp>
        <stp>EP</stp>
        <stp>BAR</stp>
        <stp/>
        <stp>High</stp>
        <stp>ADC</stp>
        <stp>-859</stp>
        <stp>All</stp>
        <stp/>
        <stp/>
        <stp>TRUE</stp>
        <stp>T</stp>
        <tr r="F861" s="1"/>
      </tp>
      <tp>
        <v>4950.5</v>
        <stp/>
        <stp>StudyData</stp>
        <stp>EP</stp>
        <stp>BAR</stp>
        <stp/>
        <stp>High</stp>
        <stp>ADC</stp>
        <stp>-959</stp>
        <stp>All</stp>
        <stp/>
        <stp/>
        <stp>TRUE</stp>
        <stp>T</stp>
        <tr r="F961" s="1"/>
      </tp>
      <tp>
        <v>5596.5</v>
        <stp/>
        <stp>StudyData</stp>
        <stp>EP</stp>
        <stp>BAR</stp>
        <stp/>
        <stp>High</stp>
        <stp>ADC</stp>
        <stp>-259</stp>
        <stp>All</stp>
        <stp/>
        <stp/>
        <stp>TRUE</stp>
        <stp>T</stp>
        <tr r="F261" s="1"/>
      </tp>
      <tp>
        <v>5146.25</v>
        <stp/>
        <stp>StudyData</stp>
        <stp>EP</stp>
        <stp>BAR</stp>
        <stp/>
        <stp>High</stp>
        <stp>ADC</stp>
        <stp>-359</stp>
        <stp>All</stp>
        <stp/>
        <stp/>
        <stp>TRUE</stp>
        <stp>T</stp>
        <tr r="F361" s="1"/>
      </tp>
      <tp>
        <v>5990.5</v>
        <stp/>
        <stp>StudyData</stp>
        <stp>EP</stp>
        <stp>BAR</stp>
        <stp/>
        <stp>High</stp>
        <stp>ADC</stp>
        <stp>-159</stp>
        <stp>All</stp>
        <stp/>
        <stp/>
        <stp>TRUE</stp>
        <stp>T</stp>
        <tr r="F161" s="1"/>
      </tp>
      <tp>
        <v>4227</v>
        <stp/>
        <stp>StudyData</stp>
        <stp>EP</stp>
        <stp>BAR</stp>
        <stp/>
        <stp>High</stp>
        <stp>ADC</stp>
        <stp>-659</stp>
        <stp>All</stp>
        <stp/>
        <stp/>
        <stp>TRUE</stp>
        <stp>T</stp>
        <tr r="F661" s="1"/>
      </tp>
      <tp>
        <v>4498.75</v>
        <stp/>
        <stp>StudyData</stp>
        <stp>EP</stp>
        <stp>BAR</stp>
        <stp/>
        <stp>High</stp>
        <stp>ADC</stp>
        <stp>-759</stp>
        <stp>All</stp>
        <stp/>
        <stp/>
        <stp>TRUE</stp>
        <stp>T</stp>
        <tr r="F761" s="1"/>
      </tp>
      <tp>
        <v>4961.25</v>
        <stp/>
        <stp>StudyData</stp>
        <stp>EP</stp>
        <stp>BAR</stp>
        <stp/>
        <stp>High</stp>
        <stp>ADC</stp>
        <stp>-459</stp>
        <stp>All</stp>
        <stp/>
        <stp/>
        <stp>TRUE</stp>
        <stp>T</stp>
        <tr r="F461" s="1"/>
      </tp>
      <tp>
        <v>4429.25</v>
        <stp/>
        <stp>StudyData</stp>
        <stp>EP</stp>
        <stp>BAR</stp>
        <stp/>
        <stp>High</stp>
        <stp>ADC</stp>
        <stp>-559</stp>
        <stp>All</stp>
        <stp/>
        <stp/>
        <stp>TRUE</stp>
        <stp>T</stp>
        <tr r="F561" s="1"/>
      </tp>
      <tp>
        <v>5313.5</v>
        <stp/>
        <stp>StudyData</stp>
        <stp>EP</stp>
        <stp>BAR</stp>
        <stp/>
        <stp>High</stp>
        <stp>ADC</stp>
        <stp>-858</stp>
        <stp>All</stp>
        <stp/>
        <stp/>
        <stp>TRUE</stp>
        <stp>T</stp>
        <tr r="F860" s="1"/>
      </tp>
      <tp>
        <v>4956.75</v>
        <stp/>
        <stp>StudyData</stp>
        <stp>EP</stp>
        <stp>BAR</stp>
        <stp/>
        <stp>High</stp>
        <stp>ADC</stp>
        <stp>-958</stp>
        <stp>All</stp>
        <stp/>
        <stp/>
        <stp>TRUE</stp>
        <stp>T</stp>
        <tr r="F960" s="1"/>
      </tp>
      <tp>
        <v>5595.75</v>
        <stp/>
        <stp>StudyData</stp>
        <stp>EP</stp>
        <stp>BAR</stp>
        <stp/>
        <stp>High</stp>
        <stp>ADC</stp>
        <stp>-258</stp>
        <stp>All</stp>
        <stp/>
        <stp/>
        <stp>TRUE</stp>
        <stp>T</stp>
        <tr r="F260" s="1"/>
      </tp>
      <tp>
        <v>5148.25</v>
        <stp/>
        <stp>StudyData</stp>
        <stp>EP</stp>
        <stp>BAR</stp>
        <stp/>
        <stp>High</stp>
        <stp>ADC</stp>
        <stp>-358</stp>
        <stp>All</stp>
        <stp/>
        <stp/>
        <stp>TRUE</stp>
        <stp>T</stp>
        <tr r="F360" s="1"/>
      </tp>
      <tp>
        <v>6040.75</v>
        <stp/>
        <stp>StudyData</stp>
        <stp>EP</stp>
        <stp>BAR</stp>
        <stp/>
        <stp>High</stp>
        <stp>ADC</stp>
        <stp>-158</stp>
        <stp>All</stp>
        <stp/>
        <stp/>
        <stp>TRUE</stp>
        <stp>T</stp>
        <tr r="F160" s="1"/>
      </tp>
      <tp>
        <v>4301.75</v>
        <stp/>
        <stp>StudyData</stp>
        <stp>EP</stp>
        <stp>BAR</stp>
        <stp/>
        <stp>High</stp>
        <stp>ADC</stp>
        <stp>-658</stp>
        <stp>All</stp>
        <stp/>
        <stp/>
        <stp>TRUE</stp>
        <stp>T</stp>
        <tr r="F660" s="1"/>
      </tp>
      <tp>
        <v>4542</v>
        <stp/>
        <stp>StudyData</stp>
        <stp>EP</stp>
        <stp>BAR</stp>
        <stp/>
        <stp>High</stp>
        <stp>ADC</stp>
        <stp>-758</stp>
        <stp>All</stp>
        <stp/>
        <stp/>
        <stp>TRUE</stp>
        <stp>T</stp>
        <tr r="F760" s="1"/>
      </tp>
      <tp>
        <v>4974.5</v>
        <stp/>
        <stp>StudyData</stp>
        <stp>EP</stp>
        <stp>BAR</stp>
        <stp/>
        <stp>High</stp>
        <stp>ADC</stp>
        <stp>-458</stp>
        <stp>All</stp>
        <stp/>
        <stp/>
        <stp>TRUE</stp>
        <stp>T</stp>
        <tr r="F460" s="1"/>
      </tp>
      <tp>
        <v>4430.25</v>
        <stp/>
        <stp>StudyData</stp>
        <stp>EP</stp>
        <stp>BAR</stp>
        <stp/>
        <stp>High</stp>
        <stp>ADC</stp>
        <stp>-558</stp>
        <stp>All</stp>
        <stp/>
        <stp/>
        <stp>TRUE</stp>
        <stp>T</stp>
        <tr r="F560" s="1"/>
      </tp>
      <tp>
        <v>5326.25</v>
        <stp/>
        <stp>StudyData</stp>
        <stp>EP</stp>
        <stp>BAR</stp>
        <stp/>
        <stp>High</stp>
        <stp>ADC</stp>
        <stp>-857</stp>
        <stp>All</stp>
        <stp/>
        <stp/>
        <stp>TRUE</stp>
        <stp>T</stp>
        <tr r="F859" s="1"/>
      </tp>
      <tp>
        <v>4961.75</v>
        <stp/>
        <stp>StudyData</stp>
        <stp>EP</stp>
        <stp>BAR</stp>
        <stp/>
        <stp>High</stp>
        <stp>ADC</stp>
        <stp>-957</stp>
        <stp>All</stp>
        <stp/>
        <stp/>
        <stp>TRUE</stp>
        <stp>T</stp>
        <tr r="F959" s="1"/>
      </tp>
      <tp>
        <v>5597.5</v>
        <stp/>
        <stp>StudyData</stp>
        <stp>EP</stp>
        <stp>BAR</stp>
        <stp/>
        <stp>High</stp>
        <stp>ADC</stp>
        <stp>-257</stp>
        <stp>All</stp>
        <stp/>
        <stp/>
        <stp>TRUE</stp>
        <stp>T</stp>
        <tr r="F259" s="1"/>
      </tp>
      <tp>
        <v>5153.25</v>
        <stp/>
        <stp>StudyData</stp>
        <stp>EP</stp>
        <stp>BAR</stp>
        <stp/>
        <stp>High</stp>
        <stp>ADC</stp>
        <stp>-357</stp>
        <stp>All</stp>
        <stp/>
        <stp/>
        <stp>TRUE</stp>
        <stp>T</stp>
        <tr r="F359" s="1"/>
      </tp>
      <tp>
        <v>6037.75</v>
        <stp/>
        <stp>StudyData</stp>
        <stp>EP</stp>
        <stp>BAR</stp>
        <stp/>
        <stp>High</stp>
        <stp>ADC</stp>
        <stp>-157</stp>
        <stp>All</stp>
        <stp/>
        <stp/>
        <stp>TRUE</stp>
        <stp>T</stp>
        <tr r="F159" s="1"/>
      </tp>
      <tp>
        <v>4298.75</v>
        <stp/>
        <stp>StudyData</stp>
        <stp>EP</stp>
        <stp>BAR</stp>
        <stp/>
        <stp>High</stp>
        <stp>ADC</stp>
        <stp>-657</stp>
        <stp>All</stp>
        <stp/>
        <stp/>
        <stp>TRUE</stp>
        <stp>T</stp>
        <tr r="F659" s="1"/>
      </tp>
      <tp>
        <v>4617.75</v>
        <stp/>
        <stp>StudyData</stp>
        <stp>EP</stp>
        <stp>BAR</stp>
        <stp/>
        <stp>High</stp>
        <stp>ADC</stp>
        <stp>-757</stp>
        <stp>All</stp>
        <stp/>
        <stp/>
        <stp>TRUE</stp>
        <stp>T</stp>
        <tr r="F759" s="1"/>
      </tp>
      <tp>
        <v>4955.5</v>
        <stp/>
        <stp>StudyData</stp>
        <stp>EP</stp>
        <stp>BAR</stp>
        <stp/>
        <stp>High</stp>
        <stp>ADC</stp>
        <stp>-457</stp>
        <stp>All</stp>
        <stp/>
        <stp/>
        <stp>TRUE</stp>
        <stp>T</stp>
        <tr r="F459" s="1"/>
      </tp>
      <tp>
        <v>4421.75</v>
        <stp/>
        <stp>StudyData</stp>
        <stp>EP</stp>
        <stp>BAR</stp>
        <stp/>
        <stp>High</stp>
        <stp>ADC</stp>
        <stp>-557</stp>
        <stp>All</stp>
        <stp/>
        <stp/>
        <stp>TRUE</stp>
        <stp>T</stp>
        <tr r="F559" s="1"/>
      </tp>
      <tp>
        <v>5117.25</v>
        <stp/>
        <stp>StudyData</stp>
        <stp>EP</stp>
        <stp>BAR</stp>
        <stp/>
        <stp>Open</stp>
        <stp>ADC</stp>
        <stp>-830</stp>
        <stp>All</stp>
        <stp/>
        <stp/>
        <stp>TRUE</stp>
        <stp>T</stp>
        <tr r="E832" s="1"/>
      </tp>
      <tp>
        <v>4939.5</v>
        <stp/>
        <stp>StudyData</stp>
        <stp>EP</stp>
        <stp>BAR</stp>
        <stp/>
        <stp>Open</stp>
        <stp>ADC</stp>
        <stp>-930</stp>
        <stp>All</stp>
        <stp/>
        <stp/>
        <stp>TRUE</stp>
        <stp>T</stp>
        <tr r="E932" s="1"/>
      </tp>
      <tp>
        <v>6059.5</v>
        <stp/>
        <stp>StudyData</stp>
        <stp>EP</stp>
        <stp>BAR</stp>
        <stp/>
        <stp>Open</stp>
        <stp>ADC</stp>
        <stp>-130</stp>
        <stp>All</stp>
        <stp/>
        <stp/>
        <stp>TRUE</stp>
        <stp>T</stp>
        <tr r="E132" s="1"/>
      </tp>
      <tp>
        <v>5717</v>
        <stp/>
        <stp>StudyData</stp>
        <stp>EP</stp>
        <stp>BAR</stp>
        <stp/>
        <stp>Open</stp>
        <stp>ADC</stp>
        <stp>-230</stp>
        <stp>All</stp>
        <stp/>
        <stp/>
        <stp>TRUE</stp>
        <stp>T</stp>
        <tr r="E232" s="1"/>
      </tp>
      <tp>
        <v>5283.25</v>
        <stp/>
        <stp>StudyData</stp>
        <stp>EP</stp>
        <stp>BAR</stp>
        <stp/>
        <stp>Open</stp>
        <stp>ADC</stp>
        <stp>-330</stp>
        <stp>All</stp>
        <stp/>
        <stp/>
        <stp>TRUE</stp>
        <stp>T</stp>
        <tr r="E332" s="1"/>
      </tp>
      <tp>
        <v>4885.5</v>
        <stp/>
        <stp>StudyData</stp>
        <stp>EP</stp>
        <stp>BAR</stp>
        <stp/>
        <stp>Open</stp>
        <stp>ADC</stp>
        <stp>-430</stp>
        <stp>All</stp>
        <stp/>
        <stp/>
        <stp>TRUE</stp>
        <stp>T</stp>
        <tr r="E432" s="1"/>
      </tp>
      <tp>
        <v>4611.5</v>
        <stp/>
        <stp>StudyData</stp>
        <stp>EP</stp>
        <stp>BAR</stp>
        <stp/>
        <stp>Open</stp>
        <stp>ADC</stp>
        <stp>-530</stp>
        <stp>All</stp>
        <stp/>
        <stp/>
        <stp>TRUE</stp>
        <stp>T</stp>
        <tr r="E532" s="1"/>
      </tp>
      <tp>
        <v>4544.75</v>
        <stp/>
        <stp>StudyData</stp>
        <stp>EP</stp>
        <stp>BAR</stp>
        <stp/>
        <stp>Open</stp>
        <stp>ADC</stp>
        <stp>-630</stp>
        <stp>All</stp>
        <stp/>
        <stp/>
        <stp>TRUE</stp>
        <stp>T</stp>
        <tr r="E632" s="1"/>
      </tp>
      <tp>
        <v>4396.5</v>
        <stp/>
        <stp>StudyData</stp>
        <stp>EP</stp>
        <stp>BAR</stp>
        <stp/>
        <stp>Open</stp>
        <stp>ADC</stp>
        <stp>-730</stp>
        <stp>All</stp>
        <stp/>
        <stp/>
        <stp>TRUE</stp>
        <stp>T</stp>
        <tr r="E732" s="1"/>
      </tp>
      <tp>
        <v>5343.25</v>
        <stp/>
        <stp>StudyData</stp>
        <stp>EP</stp>
        <stp>BAR</stp>
        <stp/>
        <stp>High</stp>
        <stp>ADC</stp>
        <stp>-856</stp>
        <stp>All</stp>
        <stp/>
        <stp/>
        <stp>TRUE</stp>
        <stp>T</stp>
        <tr r="F858" s="1"/>
      </tp>
      <tp>
        <v>4974.75</v>
        <stp/>
        <stp>StudyData</stp>
        <stp>EP</stp>
        <stp>BAR</stp>
        <stp/>
        <stp>High</stp>
        <stp>ADC</stp>
        <stp>-956</stp>
        <stp>All</stp>
        <stp/>
        <stp/>
        <stp>TRUE</stp>
        <stp>T</stp>
        <tr r="F958" s="1"/>
      </tp>
      <tp>
        <v>5616.5</v>
        <stp/>
        <stp>StudyData</stp>
        <stp>EP</stp>
        <stp>BAR</stp>
        <stp/>
        <stp>High</stp>
        <stp>ADC</stp>
        <stp>-256</stp>
        <stp>All</stp>
        <stp/>
        <stp/>
        <stp>TRUE</stp>
        <stp>T</stp>
        <tr r="F258" s="1"/>
      </tp>
      <tp>
        <v>5152.75</v>
        <stp/>
        <stp>StudyData</stp>
        <stp>EP</stp>
        <stp>BAR</stp>
        <stp/>
        <stp>High</stp>
        <stp>ADC</stp>
        <stp>-356</stp>
        <stp>All</stp>
        <stp/>
        <stp/>
        <stp>TRUE</stp>
        <stp>T</stp>
        <tr r="F358" s="1"/>
      </tp>
      <tp>
        <v>6015</v>
        <stp/>
        <stp>StudyData</stp>
        <stp>EP</stp>
        <stp>BAR</stp>
        <stp/>
        <stp>High</stp>
        <stp>ADC</stp>
        <stp>-156</stp>
        <stp>All</stp>
        <stp/>
        <stp/>
        <stp>TRUE</stp>
        <stp>T</stp>
        <tr r="F158" s="1"/>
      </tp>
      <tp>
        <v>4272.5</v>
        <stp/>
        <stp>StudyData</stp>
        <stp>EP</stp>
        <stp>BAR</stp>
        <stp/>
        <stp>High</stp>
        <stp>ADC</stp>
        <stp>-656</stp>
        <stp>All</stp>
        <stp/>
        <stp/>
        <stp>TRUE</stp>
        <stp>T</stp>
        <tr r="F658" s="1"/>
      </tp>
      <tp>
        <v>4712.5</v>
        <stp/>
        <stp>StudyData</stp>
        <stp>EP</stp>
        <stp>BAR</stp>
        <stp/>
        <stp>High</stp>
        <stp>ADC</stp>
        <stp>-756</stp>
        <stp>All</stp>
        <stp/>
        <stp/>
        <stp>TRUE</stp>
        <stp>T</stp>
        <tr r="F758" s="1"/>
      </tp>
      <tp>
        <v>4954.75</v>
        <stp/>
        <stp>StudyData</stp>
        <stp>EP</stp>
        <stp>BAR</stp>
        <stp/>
        <stp>High</stp>
        <stp>ADC</stp>
        <stp>-456</stp>
        <stp>All</stp>
        <stp/>
        <stp/>
        <stp>TRUE</stp>
        <stp>T</stp>
        <tr r="F458" s="1"/>
      </tp>
      <tp>
        <v>4457.75</v>
        <stp/>
        <stp>StudyData</stp>
        <stp>EP</stp>
        <stp>BAR</stp>
        <stp/>
        <stp>High</stp>
        <stp>ADC</stp>
        <stp>-556</stp>
        <stp>All</stp>
        <stp/>
        <stp/>
        <stp>TRUE</stp>
        <stp>T</stp>
        <tr r="F558" s="1"/>
      </tp>
      <tp>
        <v>5054</v>
        <stp/>
        <stp>StudyData</stp>
        <stp>EP</stp>
        <stp>BAR</stp>
        <stp/>
        <stp>Open</stp>
        <stp>ADC</stp>
        <stp>-831</stp>
        <stp>All</stp>
        <stp/>
        <stp/>
        <stp>TRUE</stp>
        <stp>T</stp>
        <tr r="E833" s="1"/>
      </tp>
      <tp>
        <v>4987</v>
        <stp/>
        <stp>StudyData</stp>
        <stp>EP</stp>
        <stp>BAR</stp>
        <stp/>
        <stp>Open</stp>
        <stp>ADC</stp>
        <stp>-931</stp>
        <stp>All</stp>
        <stp/>
        <stp/>
        <stp>TRUE</stp>
        <stp>T</stp>
        <tr r="E933" s="1"/>
      </tp>
      <tp>
        <v>6060</v>
        <stp/>
        <stp>StudyData</stp>
        <stp>EP</stp>
        <stp>BAR</stp>
        <stp/>
        <stp>Open</stp>
        <stp>ADC</stp>
        <stp>-131</stp>
        <stp>All</stp>
        <stp/>
        <stp/>
        <stp>TRUE</stp>
        <stp>T</stp>
        <tr r="E133" s="1"/>
      </tp>
      <tp>
        <v>5717.75</v>
        <stp/>
        <stp>StudyData</stp>
        <stp>EP</stp>
        <stp>BAR</stp>
        <stp/>
        <stp>Open</stp>
        <stp>ADC</stp>
        <stp>-231</stp>
        <stp>All</stp>
        <stp/>
        <stp/>
        <stp>TRUE</stp>
        <stp>T</stp>
        <tr r="E233" s="1"/>
      </tp>
      <tp>
        <v>5271.25</v>
        <stp/>
        <stp>StudyData</stp>
        <stp>EP</stp>
        <stp>BAR</stp>
        <stp/>
        <stp>Open</stp>
        <stp>ADC</stp>
        <stp>-331</stp>
        <stp>All</stp>
        <stp/>
        <stp/>
        <stp>TRUE</stp>
        <stp>T</stp>
        <tr r="E333" s="1"/>
      </tp>
      <tp>
        <v>4877.25</v>
        <stp/>
        <stp>StudyData</stp>
        <stp>EP</stp>
        <stp>BAR</stp>
        <stp/>
        <stp>Open</stp>
        <stp>ADC</stp>
        <stp>-431</stp>
        <stp>All</stp>
        <stp/>
        <stp/>
        <stp>TRUE</stp>
        <stp>T</stp>
        <tr r="E433" s="1"/>
      </tp>
      <tp>
        <v>4630</v>
        <stp/>
        <stp>StudyData</stp>
        <stp>EP</stp>
        <stp>BAR</stp>
        <stp/>
        <stp>Open</stp>
        <stp>ADC</stp>
        <stp>-531</stp>
        <stp>All</stp>
        <stp/>
        <stp/>
        <stp>TRUE</stp>
        <stp>T</stp>
        <tr r="E533" s="1"/>
      </tp>
      <tp>
        <v>4563.25</v>
        <stp/>
        <stp>StudyData</stp>
        <stp>EP</stp>
        <stp>BAR</stp>
        <stp/>
        <stp>Open</stp>
        <stp>ADC</stp>
        <stp>-631</stp>
        <stp>All</stp>
        <stp/>
        <stp/>
        <stp>TRUE</stp>
        <stp>T</stp>
        <tr r="E633" s="1"/>
      </tp>
      <tp>
        <v>4380.75</v>
        <stp/>
        <stp>StudyData</stp>
        <stp>EP</stp>
        <stp>BAR</stp>
        <stp/>
        <stp>Open</stp>
        <stp>ADC</stp>
        <stp>-731</stp>
        <stp>All</stp>
        <stp/>
        <stp/>
        <stp>TRUE</stp>
        <stp>T</stp>
        <tr r="E733" s="1"/>
      </tp>
      <tp>
        <v>5323.25</v>
        <stp/>
        <stp>StudyData</stp>
        <stp>EP</stp>
        <stp>BAR</stp>
        <stp/>
        <stp>High</stp>
        <stp>ADC</stp>
        <stp>-855</stp>
        <stp>All</stp>
        <stp/>
        <stp/>
        <stp>TRUE</stp>
        <stp>T</stp>
        <tr r="F857" s="1"/>
      </tp>
      <tp>
        <v>4981.75</v>
        <stp/>
        <stp>StudyData</stp>
        <stp>EP</stp>
        <stp>BAR</stp>
        <stp/>
        <stp>High</stp>
        <stp>ADC</stp>
        <stp>-955</stp>
        <stp>All</stp>
        <stp/>
        <stp/>
        <stp>TRUE</stp>
        <stp>T</stp>
        <tr r="F957" s="1"/>
      </tp>
      <tp>
        <v>5577.5</v>
        <stp/>
        <stp>StudyData</stp>
        <stp>EP</stp>
        <stp>BAR</stp>
        <stp/>
        <stp>High</stp>
        <stp>ADC</stp>
        <stp>-255</stp>
        <stp>All</stp>
        <stp/>
        <stp/>
        <stp>TRUE</stp>
        <stp>T</stp>
        <tr r="F257" s="1"/>
      </tp>
      <tp>
        <v>5139.75</v>
        <stp/>
        <stp>StudyData</stp>
        <stp>EP</stp>
        <stp>BAR</stp>
        <stp/>
        <stp>High</stp>
        <stp>ADC</stp>
        <stp>-355</stp>
        <stp>All</stp>
        <stp/>
        <stp/>
        <stp>TRUE</stp>
        <stp>T</stp>
        <tr r="F357" s="1"/>
      </tp>
      <tp>
        <v>6049.5</v>
        <stp/>
        <stp>StudyData</stp>
        <stp>EP</stp>
        <stp>BAR</stp>
        <stp/>
        <stp>High</stp>
        <stp>ADC</stp>
        <stp>-155</stp>
        <stp>All</stp>
        <stp/>
        <stp/>
        <stp>TRUE</stp>
        <stp>T</stp>
        <tr r="F157" s="1"/>
      </tp>
      <tp>
        <v>4297.75</v>
        <stp/>
        <stp>StudyData</stp>
        <stp>EP</stp>
        <stp>BAR</stp>
        <stp/>
        <stp>High</stp>
        <stp>ADC</stp>
        <stp>-655</stp>
        <stp>All</stp>
        <stp/>
        <stp/>
        <stp>TRUE</stp>
        <stp>T</stp>
        <tr r="F657" s="1"/>
      </tp>
      <tp>
        <v>4746.5</v>
        <stp/>
        <stp>StudyData</stp>
        <stp>EP</stp>
        <stp>BAR</stp>
        <stp/>
        <stp>High</stp>
        <stp>ADC</stp>
        <stp>-755</stp>
        <stp>All</stp>
        <stp/>
        <stp/>
        <stp>TRUE</stp>
        <stp>T</stp>
        <tr r="F757" s="1"/>
      </tp>
      <tp>
        <v>4950</v>
        <stp/>
        <stp>StudyData</stp>
        <stp>EP</stp>
        <stp>BAR</stp>
        <stp/>
        <stp>High</stp>
        <stp>ADC</stp>
        <stp>-455</stp>
        <stp>All</stp>
        <stp/>
        <stp/>
        <stp>TRUE</stp>
        <stp>T</stp>
        <tr r="F457" s="1"/>
      </tp>
      <tp>
        <v>4467</v>
        <stp/>
        <stp>StudyData</stp>
        <stp>EP</stp>
        <stp>BAR</stp>
        <stp/>
        <stp>High</stp>
        <stp>ADC</stp>
        <stp>-555</stp>
        <stp>All</stp>
        <stp/>
        <stp/>
        <stp>TRUE</stp>
        <stp>T</stp>
        <tr r="F557" s="1"/>
      </tp>
      <tp>
        <v>5019</v>
        <stp/>
        <stp>StudyData</stp>
        <stp>EP</stp>
        <stp>BAR</stp>
        <stp/>
        <stp>Open</stp>
        <stp>ADC</stp>
        <stp>-832</stp>
        <stp>All</stp>
        <stp/>
        <stp/>
        <stp>TRUE</stp>
        <stp>T</stp>
        <tr r="E834" s="1"/>
      </tp>
      <tp>
        <v>5003.75</v>
        <stp/>
        <stp>StudyData</stp>
        <stp>EP</stp>
        <stp>BAR</stp>
        <stp/>
        <stp>Open</stp>
        <stp>ADC</stp>
        <stp>-932</stp>
        <stp>All</stp>
        <stp/>
        <stp/>
        <stp>TRUE</stp>
        <stp>T</stp>
        <tr r="E934" s="1"/>
      </tp>
      <tp>
        <v>6041.25</v>
        <stp/>
        <stp>StudyData</stp>
        <stp>EP</stp>
        <stp>BAR</stp>
        <stp/>
        <stp>Open</stp>
        <stp>ADC</stp>
        <stp>-132</stp>
        <stp>All</stp>
        <stp/>
        <stp/>
        <stp>TRUE</stp>
        <stp>T</stp>
        <tr r="E134" s="1"/>
      </tp>
      <tp>
        <v>5731.75</v>
        <stp/>
        <stp>StudyData</stp>
        <stp>EP</stp>
        <stp>BAR</stp>
        <stp/>
        <stp>Open</stp>
        <stp>ADC</stp>
        <stp>-232</stp>
        <stp>All</stp>
        <stp/>
        <stp/>
        <stp>TRUE</stp>
        <stp>T</stp>
        <tr r="E234" s="1"/>
      </tp>
      <tp>
        <v>5287.75</v>
        <stp/>
        <stp>StudyData</stp>
        <stp>EP</stp>
        <stp>BAR</stp>
        <stp/>
        <stp>Open</stp>
        <stp>ADC</stp>
        <stp>-332</stp>
        <stp>All</stp>
        <stp/>
        <stp/>
        <stp>TRUE</stp>
        <stp>T</stp>
        <tr r="E334" s="1"/>
      </tp>
      <tp>
        <v>4900.75</v>
        <stp/>
        <stp>StudyData</stp>
        <stp>EP</stp>
        <stp>BAR</stp>
        <stp/>
        <stp>Open</stp>
        <stp>ADC</stp>
        <stp>-432</stp>
        <stp>All</stp>
        <stp/>
        <stp/>
        <stp>TRUE</stp>
        <stp>T</stp>
        <tr r="E434" s="1"/>
      </tp>
      <tp>
        <v>4633.75</v>
        <stp/>
        <stp>StudyData</stp>
        <stp>EP</stp>
        <stp>BAR</stp>
        <stp/>
        <stp>Open</stp>
        <stp>ADC</stp>
        <stp>-532</stp>
        <stp>All</stp>
        <stp/>
        <stp/>
        <stp>TRUE</stp>
        <stp>T</stp>
        <tr r="E534" s="1"/>
      </tp>
      <tp>
        <v>4534.5</v>
        <stp/>
        <stp>StudyData</stp>
        <stp>EP</stp>
        <stp>BAR</stp>
        <stp/>
        <stp>Open</stp>
        <stp>ADC</stp>
        <stp>-632</stp>
        <stp>All</stp>
        <stp/>
        <stp/>
        <stp>TRUE</stp>
        <stp>T</stp>
        <tr r="E634" s="1"/>
      </tp>
      <tp>
        <v>4371.25</v>
        <stp/>
        <stp>StudyData</stp>
        <stp>EP</stp>
        <stp>BAR</stp>
        <stp/>
        <stp>Open</stp>
        <stp>ADC</stp>
        <stp>-732</stp>
        <stp>All</stp>
        <stp/>
        <stp/>
        <stp>TRUE</stp>
        <stp>T</stp>
        <tr r="E734" s="1"/>
      </tp>
      <tp>
        <v>5250.75</v>
        <stp/>
        <stp>StudyData</stp>
        <stp>EP</stp>
        <stp>BAR</stp>
        <stp/>
        <stp>High</stp>
        <stp>ADC</stp>
        <stp>-854</stp>
        <stp>All</stp>
        <stp/>
        <stp/>
        <stp>TRUE</stp>
        <stp>T</stp>
        <tr r="F856" s="1"/>
      </tp>
      <tp>
        <v>4995</v>
        <stp/>
        <stp>StudyData</stp>
        <stp>EP</stp>
        <stp>BAR</stp>
        <stp/>
        <stp>High</stp>
        <stp>ADC</stp>
        <stp>-954</stp>
        <stp>All</stp>
        <stp/>
        <stp/>
        <stp>TRUE</stp>
        <stp>T</stp>
        <tr r="F956" s="1"/>
      </tp>
      <tp>
        <v>5587.25</v>
        <stp/>
        <stp>StudyData</stp>
        <stp>EP</stp>
        <stp>BAR</stp>
        <stp/>
        <stp>High</stp>
        <stp>ADC</stp>
        <stp>-254</stp>
        <stp>All</stp>
        <stp/>
        <stp/>
        <stp>TRUE</stp>
        <stp>T</stp>
        <tr r="F256" s="1"/>
      </tp>
      <tp>
        <v>5102.5</v>
        <stp/>
        <stp>StudyData</stp>
        <stp>EP</stp>
        <stp>BAR</stp>
        <stp/>
        <stp>High</stp>
        <stp>ADC</stp>
        <stp>-354</stp>
        <stp>All</stp>
        <stp/>
        <stp/>
        <stp>TRUE</stp>
        <stp>T</stp>
        <tr r="F356" s="1"/>
      </tp>
      <tp>
        <v>6037.75</v>
        <stp/>
        <stp>StudyData</stp>
        <stp>EP</stp>
        <stp>BAR</stp>
        <stp/>
        <stp>High</stp>
        <stp>ADC</stp>
        <stp>-154</stp>
        <stp>All</stp>
        <stp/>
        <stp/>
        <stp>TRUE</stp>
        <stp>T</stp>
        <tr r="F156" s="1"/>
      </tp>
      <tp>
        <v>4346.5</v>
        <stp/>
        <stp>StudyData</stp>
        <stp>EP</stp>
        <stp>BAR</stp>
        <stp/>
        <stp>High</stp>
        <stp>ADC</stp>
        <stp>-654</stp>
        <stp>All</stp>
        <stp/>
        <stp/>
        <stp>TRUE</stp>
        <stp>T</stp>
        <tr r="F656" s="1"/>
      </tp>
      <tp>
        <v>4709.25</v>
        <stp/>
        <stp>StudyData</stp>
        <stp>EP</stp>
        <stp>BAR</stp>
        <stp/>
        <stp>High</stp>
        <stp>ADC</stp>
        <stp>-754</stp>
        <stp>All</stp>
        <stp/>
        <stp/>
        <stp>TRUE</stp>
        <stp>T</stp>
        <tr r="F756" s="1"/>
      </tp>
      <tp>
        <v>4958.5</v>
        <stp/>
        <stp>StudyData</stp>
        <stp>EP</stp>
        <stp>BAR</stp>
        <stp/>
        <stp>High</stp>
        <stp>ADC</stp>
        <stp>-454</stp>
        <stp>All</stp>
        <stp/>
        <stp/>
        <stp>TRUE</stp>
        <stp>T</stp>
        <tr r="F456" s="1"/>
      </tp>
      <tp>
        <v>4447.25</v>
        <stp/>
        <stp>StudyData</stp>
        <stp>EP</stp>
        <stp>BAR</stp>
        <stp/>
        <stp>High</stp>
        <stp>ADC</stp>
        <stp>-554</stp>
        <stp>All</stp>
        <stp/>
        <stp/>
        <stp>TRUE</stp>
        <stp>T</stp>
        <tr r="F556" s="1"/>
      </tp>
      <tp>
        <v>5032</v>
        <stp/>
        <stp>StudyData</stp>
        <stp>EP</stp>
        <stp>BAR</stp>
        <stp/>
        <stp>Open</stp>
        <stp>ADC</stp>
        <stp>-833</stp>
        <stp>All</stp>
        <stp/>
        <stp/>
        <stp>TRUE</stp>
        <stp>T</stp>
        <tr r="E835" s="1"/>
      </tp>
      <tp>
        <v>4964.75</v>
        <stp/>
        <stp>StudyData</stp>
        <stp>EP</stp>
        <stp>BAR</stp>
        <stp/>
        <stp>Open</stp>
        <stp>ADC</stp>
        <stp>-933</stp>
        <stp>All</stp>
        <stp/>
        <stp/>
        <stp>TRUE</stp>
        <stp>T</stp>
        <tr r="E935" s="1"/>
      </tp>
      <tp>
        <v>6022</v>
        <stp/>
        <stp>StudyData</stp>
        <stp>EP</stp>
        <stp>BAR</stp>
        <stp/>
        <stp>Open</stp>
        <stp>ADC</stp>
        <stp>-133</stp>
        <stp>All</stp>
        <stp/>
        <stp/>
        <stp>TRUE</stp>
        <stp>T</stp>
        <tr r="E135" s="1"/>
      </tp>
      <tp>
        <v>5716.5</v>
        <stp/>
        <stp>StudyData</stp>
        <stp>EP</stp>
        <stp>BAR</stp>
        <stp/>
        <stp>Open</stp>
        <stp>ADC</stp>
        <stp>-233</stp>
        <stp>All</stp>
        <stp/>
        <stp/>
        <stp>TRUE</stp>
        <stp>T</stp>
        <tr r="E235" s="1"/>
      </tp>
      <tp>
        <v>5264.5</v>
        <stp/>
        <stp>StudyData</stp>
        <stp>EP</stp>
        <stp>BAR</stp>
        <stp/>
        <stp>Open</stp>
        <stp>ADC</stp>
        <stp>-333</stp>
        <stp>All</stp>
        <stp/>
        <stp/>
        <stp>TRUE</stp>
        <stp>T</stp>
        <tr r="E335" s="1"/>
      </tp>
      <tp>
        <v>4878.25</v>
        <stp/>
        <stp>StudyData</stp>
        <stp>EP</stp>
        <stp>BAR</stp>
        <stp/>
        <stp>Open</stp>
        <stp>ADC</stp>
        <stp>-433</stp>
        <stp>All</stp>
        <stp/>
        <stp/>
        <stp>TRUE</stp>
        <stp>T</stp>
        <tr r="E435" s="1"/>
      </tp>
      <tp>
        <v>4634.75</v>
        <stp/>
        <stp>StudyData</stp>
        <stp>EP</stp>
        <stp>BAR</stp>
        <stp/>
        <stp>Open</stp>
        <stp>ADC</stp>
        <stp>-533</stp>
        <stp>All</stp>
        <stp/>
        <stp/>
        <stp>TRUE</stp>
        <stp>T</stp>
        <tr r="E535" s="1"/>
      </tp>
      <tp>
        <v>4482.25</v>
        <stp/>
        <stp>StudyData</stp>
        <stp>EP</stp>
        <stp>BAR</stp>
        <stp/>
        <stp>Open</stp>
        <stp>ADC</stp>
        <stp>-633</stp>
        <stp>All</stp>
        <stp/>
        <stp/>
        <stp>TRUE</stp>
        <stp>T</stp>
        <tr r="E635" s="1"/>
      </tp>
      <tp>
        <v>4324.75</v>
        <stp/>
        <stp>StudyData</stp>
        <stp>EP</stp>
        <stp>BAR</stp>
        <stp/>
        <stp>Open</stp>
        <stp>ADC</stp>
        <stp>-733</stp>
        <stp>All</stp>
        <stp/>
        <stp/>
        <stp>TRUE</stp>
        <stp>T</stp>
        <tr r="E735" s="1"/>
      </tp>
      <tp>
        <v>5240.75</v>
        <stp/>
        <stp>StudyData</stp>
        <stp>EP</stp>
        <stp>BAR</stp>
        <stp/>
        <stp>High</stp>
        <stp>ADC</stp>
        <stp>-853</stp>
        <stp>All</stp>
        <stp/>
        <stp/>
        <stp>TRUE</stp>
        <stp>T</stp>
        <tr r="F855" s="1"/>
      </tp>
      <tp>
        <v>4990.75</v>
        <stp/>
        <stp>StudyData</stp>
        <stp>EP</stp>
        <stp>BAR</stp>
        <stp/>
        <stp>High</stp>
        <stp>ADC</stp>
        <stp>-953</stp>
        <stp>All</stp>
        <stp/>
        <stp/>
        <stp>TRUE</stp>
        <stp>T</stp>
        <tr r="F955" s="1"/>
      </tp>
      <tp>
        <v>5572.25</v>
        <stp/>
        <stp>StudyData</stp>
        <stp>EP</stp>
        <stp>BAR</stp>
        <stp/>
        <stp>High</stp>
        <stp>ADC</stp>
        <stp>-253</stp>
        <stp>All</stp>
        <stp/>
        <stp/>
        <stp>TRUE</stp>
        <stp>T</stp>
        <tr r="F255" s="1"/>
      </tp>
      <tp>
        <v>5078.25</v>
        <stp/>
        <stp>StudyData</stp>
        <stp>EP</stp>
        <stp>BAR</stp>
        <stp/>
        <stp>High</stp>
        <stp>ADC</stp>
        <stp>-353</stp>
        <stp>All</stp>
        <stp/>
        <stp/>
        <stp>TRUE</stp>
        <stp>T</stp>
        <tr r="F355" s="1"/>
      </tp>
      <tp>
        <v>6037.75</v>
        <stp/>
        <stp>StudyData</stp>
        <stp>EP</stp>
        <stp>BAR</stp>
        <stp/>
        <stp>High</stp>
        <stp>ADC</stp>
        <stp>-153</stp>
        <stp>All</stp>
        <stp/>
        <stp/>
        <stp>TRUE</stp>
        <stp>T</stp>
        <tr r="F155" s="1"/>
      </tp>
      <tp>
        <v>4398.75</v>
        <stp/>
        <stp>StudyData</stp>
        <stp>EP</stp>
        <stp>BAR</stp>
        <stp/>
        <stp>High</stp>
        <stp>ADC</stp>
        <stp>-653</stp>
        <stp>All</stp>
        <stp/>
        <stp/>
        <stp>TRUE</stp>
        <stp>T</stp>
        <tr r="F655" s="1"/>
      </tp>
      <tp>
        <v>4723.25</v>
        <stp/>
        <stp>StudyData</stp>
        <stp>EP</stp>
        <stp>BAR</stp>
        <stp/>
        <stp>High</stp>
        <stp>ADC</stp>
        <stp>-753</stp>
        <stp>All</stp>
        <stp/>
        <stp/>
        <stp>TRUE</stp>
        <stp>T</stp>
        <tr r="F755" s="1"/>
      </tp>
      <tp>
        <v>4910</v>
        <stp/>
        <stp>StudyData</stp>
        <stp>EP</stp>
        <stp>BAR</stp>
        <stp/>
        <stp>High</stp>
        <stp>ADC</stp>
        <stp>-453</stp>
        <stp>All</stp>
        <stp/>
        <stp/>
        <stp>TRUE</stp>
        <stp>T</stp>
        <tr r="F455" s="1"/>
      </tp>
      <tp>
        <v>4501</v>
        <stp/>
        <stp>StudyData</stp>
        <stp>EP</stp>
        <stp>BAR</stp>
        <stp/>
        <stp>High</stp>
        <stp>ADC</stp>
        <stp>-553</stp>
        <stp>All</stp>
        <stp/>
        <stp/>
        <stp>TRUE</stp>
        <stp>T</stp>
        <tr r="F555" s="1"/>
      </tp>
      <tp>
        <v>5053</v>
        <stp/>
        <stp>StudyData</stp>
        <stp>EP</stp>
        <stp>BAR</stp>
        <stp/>
        <stp>Open</stp>
        <stp>ADC</stp>
        <stp>-834</stp>
        <stp>All</stp>
        <stp/>
        <stp/>
        <stp>TRUE</stp>
        <stp>T</stp>
        <tr r="E836" s="1"/>
      </tp>
      <tp>
        <v>4993.5</v>
        <stp/>
        <stp>StudyData</stp>
        <stp>EP</stp>
        <stp>BAR</stp>
        <stp/>
        <stp>Open</stp>
        <stp>ADC</stp>
        <stp>-934</stp>
        <stp>All</stp>
        <stp/>
        <stp/>
        <stp>TRUE</stp>
        <stp>T</stp>
        <tr r="E936" s="1"/>
      </tp>
      <tp>
        <v>6094.25</v>
        <stp/>
        <stp>StudyData</stp>
        <stp>EP</stp>
        <stp>BAR</stp>
        <stp/>
        <stp>Open</stp>
        <stp>ADC</stp>
        <stp>-134</stp>
        <stp>All</stp>
        <stp/>
        <stp/>
        <stp>TRUE</stp>
        <stp>T</stp>
        <tr r="E136" s="1"/>
      </tp>
      <tp>
        <v>5718.5</v>
        <stp/>
        <stp>StudyData</stp>
        <stp>EP</stp>
        <stp>BAR</stp>
        <stp/>
        <stp>Open</stp>
        <stp>ADC</stp>
        <stp>-234</stp>
        <stp>All</stp>
        <stp/>
        <stp/>
        <stp>TRUE</stp>
        <stp>T</stp>
        <tr r="E236" s="1"/>
      </tp>
      <tp>
        <v>5186.25</v>
        <stp/>
        <stp>StudyData</stp>
        <stp>EP</stp>
        <stp>BAR</stp>
        <stp/>
        <stp>Open</stp>
        <stp>ADC</stp>
        <stp>-334</stp>
        <stp>All</stp>
        <stp/>
        <stp/>
        <stp>TRUE</stp>
        <stp>T</stp>
        <tr r="E336" s="1"/>
      </tp>
      <tp>
        <v>4872</v>
        <stp/>
        <stp>StudyData</stp>
        <stp>EP</stp>
        <stp>BAR</stp>
        <stp/>
        <stp>Open</stp>
        <stp>ADC</stp>
        <stp>-434</stp>
        <stp>All</stp>
        <stp/>
        <stp/>
        <stp>TRUE</stp>
        <stp>T</stp>
        <tr r="E436" s="1"/>
      </tp>
      <tp>
        <v>4632</v>
        <stp/>
        <stp>StudyData</stp>
        <stp>EP</stp>
        <stp>BAR</stp>
        <stp/>
        <stp>Open</stp>
        <stp>ADC</stp>
        <stp>-534</stp>
        <stp>All</stp>
        <stp/>
        <stp/>
        <stp>TRUE</stp>
        <stp>T</stp>
        <tr r="E536" s="1"/>
      </tp>
      <tp>
        <v>4497</v>
        <stp/>
        <stp>StudyData</stp>
        <stp>EP</stp>
        <stp>BAR</stp>
        <stp/>
        <stp>Open</stp>
        <stp>ADC</stp>
        <stp>-634</stp>
        <stp>All</stp>
        <stp/>
        <stp/>
        <stp>TRUE</stp>
        <stp>T</stp>
        <tr r="E636" s="1"/>
      </tp>
      <tp>
        <v>4365.5</v>
        <stp/>
        <stp>StudyData</stp>
        <stp>EP</stp>
        <stp>BAR</stp>
        <stp/>
        <stp>Open</stp>
        <stp>ADC</stp>
        <stp>-734</stp>
        <stp>All</stp>
        <stp/>
        <stp/>
        <stp>TRUE</stp>
        <stp>T</stp>
        <tr r="E736" s="1"/>
      </tp>
      <tp>
        <v>5216.75</v>
        <stp/>
        <stp>StudyData</stp>
        <stp>EP</stp>
        <stp>BAR</stp>
        <stp/>
        <stp>High</stp>
        <stp>ADC</stp>
        <stp>-852</stp>
        <stp>All</stp>
        <stp/>
        <stp/>
        <stp>TRUE</stp>
        <stp>T</stp>
        <tr r="F854" s="1"/>
      </tp>
      <tp>
        <v>4968.25</v>
        <stp/>
        <stp>StudyData</stp>
        <stp>EP</stp>
        <stp>BAR</stp>
        <stp/>
        <stp>High</stp>
        <stp>ADC</stp>
        <stp>-952</stp>
        <stp>All</stp>
        <stp/>
        <stp/>
        <stp>TRUE</stp>
        <stp>T</stp>
        <tr r="F954" s="1"/>
      </tp>
      <tp>
        <v>5525.25</v>
        <stp/>
        <stp>StudyData</stp>
        <stp>EP</stp>
        <stp>BAR</stp>
        <stp/>
        <stp>High</stp>
        <stp>ADC</stp>
        <stp>-252</stp>
        <stp>All</stp>
        <stp/>
        <stp/>
        <stp>TRUE</stp>
        <stp>T</stp>
        <tr r="F254" s="1"/>
      </tp>
      <tp>
        <v>5072</v>
        <stp/>
        <stp>StudyData</stp>
        <stp>EP</stp>
        <stp>BAR</stp>
        <stp/>
        <stp>High</stp>
        <stp>ADC</stp>
        <stp>-352</stp>
        <stp>All</stp>
        <stp/>
        <stp/>
        <stp>TRUE</stp>
        <stp>T</stp>
        <tr r="F354" s="1"/>
      </tp>
      <tp>
        <v>6026.5</v>
        <stp/>
        <stp>StudyData</stp>
        <stp>EP</stp>
        <stp>BAR</stp>
        <stp/>
        <stp>High</stp>
        <stp>ADC</stp>
        <stp>-152</stp>
        <stp>All</stp>
        <stp/>
        <stp/>
        <stp>TRUE</stp>
        <stp>T</stp>
        <tr r="F154" s="1"/>
      </tp>
      <tp>
        <v>4422</v>
        <stp/>
        <stp>StudyData</stp>
        <stp>EP</stp>
        <stp>BAR</stp>
        <stp/>
        <stp>High</stp>
        <stp>ADC</stp>
        <stp>-652</stp>
        <stp>All</stp>
        <stp/>
        <stp/>
        <stp>TRUE</stp>
        <stp>T</stp>
        <tr r="F654" s="1"/>
      </tp>
      <tp>
        <v>4733.25</v>
        <stp/>
        <stp>StudyData</stp>
        <stp>EP</stp>
        <stp>BAR</stp>
        <stp/>
        <stp>High</stp>
        <stp>ADC</stp>
        <stp>-752</stp>
        <stp>All</stp>
        <stp/>
        <stp/>
        <stp>TRUE</stp>
        <stp>T</stp>
        <tr r="F754" s="1"/>
      </tp>
      <tp>
        <v>4921.5</v>
        <stp/>
        <stp>StudyData</stp>
        <stp>EP</stp>
        <stp>BAR</stp>
        <stp/>
        <stp>High</stp>
        <stp>ADC</stp>
        <stp>-452</stp>
        <stp>All</stp>
        <stp/>
        <stp/>
        <stp>TRUE</stp>
        <stp>T</stp>
        <tr r="F454" s="1"/>
      </tp>
      <tp>
        <v>4531.5</v>
        <stp/>
        <stp>StudyData</stp>
        <stp>EP</stp>
        <stp>BAR</stp>
        <stp/>
        <stp>High</stp>
        <stp>ADC</stp>
        <stp>-552</stp>
        <stp>All</stp>
        <stp/>
        <stp/>
        <stp>TRUE</stp>
        <stp>T</stp>
        <tr r="F554" s="1"/>
      </tp>
      <tp>
        <v>5080.75</v>
        <stp/>
        <stp>StudyData</stp>
        <stp>EP</stp>
        <stp>BAR</stp>
        <stp/>
        <stp>Open</stp>
        <stp>ADC</stp>
        <stp>-835</stp>
        <stp>All</stp>
        <stp/>
        <stp/>
        <stp>TRUE</stp>
        <stp>T</stp>
        <tr r="E837" s="1"/>
      </tp>
      <tp>
        <v>4979.5</v>
        <stp/>
        <stp>StudyData</stp>
        <stp>EP</stp>
        <stp>BAR</stp>
        <stp/>
        <stp>Open</stp>
        <stp>ADC</stp>
        <stp>-935</stp>
        <stp>All</stp>
        <stp/>
        <stp/>
        <stp>TRUE</stp>
        <stp>T</stp>
        <tr r="E937" s="1"/>
      </tp>
      <tp>
        <v>6140</v>
        <stp/>
        <stp>StudyData</stp>
        <stp>EP</stp>
        <stp>BAR</stp>
        <stp/>
        <stp>Open</stp>
        <stp>ADC</stp>
        <stp>-135</stp>
        <stp>All</stp>
        <stp/>
        <stp/>
        <stp>TRUE</stp>
        <stp>T</stp>
        <tr r="E137" s="1"/>
      </tp>
      <tp>
        <v>5699.5</v>
        <stp/>
        <stp>StudyData</stp>
        <stp>EP</stp>
        <stp>BAR</stp>
        <stp/>
        <stp>Open</stp>
        <stp>ADC</stp>
        <stp>-235</stp>
        <stp>All</stp>
        <stp/>
        <stp/>
        <stp>TRUE</stp>
        <stp>T</stp>
        <tr r="E237" s="1"/>
      </tp>
      <tp>
        <v>5242</v>
        <stp/>
        <stp>StudyData</stp>
        <stp>EP</stp>
        <stp>BAR</stp>
        <stp/>
        <stp>Open</stp>
        <stp>ADC</stp>
        <stp>-335</stp>
        <stp>All</stp>
        <stp/>
        <stp/>
        <stp>TRUE</stp>
        <stp>T</stp>
        <tr r="E337" s="1"/>
      </tp>
      <tp>
        <v>4883.25</v>
        <stp/>
        <stp>StudyData</stp>
        <stp>EP</stp>
        <stp>BAR</stp>
        <stp/>
        <stp>Open</stp>
        <stp>ADC</stp>
        <stp>-435</stp>
        <stp>All</stp>
        <stp/>
        <stp/>
        <stp>TRUE</stp>
        <stp>T</stp>
        <tr r="E437" s="1"/>
      </tp>
      <tp>
        <v>4626.5</v>
        <stp/>
        <stp>StudyData</stp>
        <stp>EP</stp>
        <stp>BAR</stp>
        <stp/>
        <stp>Open</stp>
        <stp>ADC</stp>
        <stp>-535</stp>
        <stp>All</stp>
        <stp/>
        <stp/>
        <stp>TRUE</stp>
        <stp>T</stp>
        <tr r="E537" s="1"/>
      </tp>
      <tp>
        <v>4485</v>
        <stp/>
        <stp>StudyData</stp>
        <stp>EP</stp>
        <stp>BAR</stp>
        <stp/>
        <stp>Open</stp>
        <stp>ADC</stp>
        <stp>-635</stp>
        <stp>All</stp>
        <stp/>
        <stp/>
        <stp>TRUE</stp>
        <stp>T</stp>
        <tr r="E637" s="1"/>
      </tp>
      <tp>
        <v>4371</v>
        <stp/>
        <stp>StudyData</stp>
        <stp>EP</stp>
        <stp>BAR</stp>
        <stp/>
        <stp>Open</stp>
        <stp>ADC</stp>
        <stp>-735</stp>
        <stp>All</stp>
        <stp/>
        <stp/>
        <stp>TRUE</stp>
        <stp>T</stp>
        <tr r="E737" s="1"/>
      </tp>
      <tp>
        <v>5242.5</v>
        <stp/>
        <stp>StudyData</stp>
        <stp>EP</stp>
        <stp>BAR</stp>
        <stp/>
        <stp>High</stp>
        <stp>ADC</stp>
        <stp>-851</stp>
        <stp>All</stp>
        <stp/>
        <stp/>
        <stp>TRUE</stp>
        <stp>T</stp>
        <tr r="F853" s="1"/>
      </tp>
      <tp>
        <v>4933.25</v>
        <stp/>
        <stp>StudyData</stp>
        <stp>EP</stp>
        <stp>BAR</stp>
        <stp/>
        <stp>High</stp>
        <stp>ADC</stp>
        <stp>-951</stp>
        <stp>All</stp>
        <stp/>
        <stp/>
        <stp>TRUE</stp>
        <stp>T</stp>
        <tr r="F953" s="1"/>
      </tp>
      <tp>
        <v>5555.25</v>
        <stp/>
        <stp>StudyData</stp>
        <stp>EP</stp>
        <stp>BAR</stp>
        <stp/>
        <stp>High</stp>
        <stp>ADC</stp>
        <stp>-251</stp>
        <stp>All</stp>
        <stp/>
        <stp/>
        <stp>TRUE</stp>
        <stp>T</stp>
        <tr r="F253" s="1"/>
      </tp>
      <tp>
        <v>5115</v>
        <stp/>
        <stp>StudyData</stp>
        <stp>EP</stp>
        <stp>BAR</stp>
        <stp/>
        <stp>High</stp>
        <stp>ADC</stp>
        <stp>-351</stp>
        <stp>All</stp>
        <stp/>
        <stp/>
        <stp>TRUE</stp>
        <stp>T</stp>
        <tr r="F353" s="1"/>
      </tp>
      <tp>
        <v>6016</v>
        <stp/>
        <stp>StudyData</stp>
        <stp>EP</stp>
        <stp>BAR</stp>
        <stp/>
        <stp>High</stp>
        <stp>ADC</stp>
        <stp>-151</stp>
        <stp>All</stp>
        <stp/>
        <stp/>
        <stp>TRUE</stp>
        <stp>T</stp>
        <tr r="F153" s="1"/>
      </tp>
      <tp>
        <v>4395.25</v>
        <stp/>
        <stp>StudyData</stp>
        <stp>EP</stp>
        <stp>BAR</stp>
        <stp/>
        <stp>High</stp>
        <stp>ADC</stp>
        <stp>-651</stp>
        <stp>All</stp>
        <stp/>
        <stp/>
        <stp>TRUE</stp>
        <stp>T</stp>
        <tr r="F653" s="1"/>
      </tp>
      <tp>
        <v>4712.5</v>
        <stp/>
        <stp>StudyData</stp>
        <stp>EP</stp>
        <stp>BAR</stp>
        <stp/>
        <stp>High</stp>
        <stp>ADC</stp>
        <stp>-751</stp>
        <stp>All</stp>
        <stp/>
        <stp/>
        <stp>TRUE</stp>
        <stp>T</stp>
        <tr r="F753" s="1"/>
      </tp>
      <tp>
        <v>4931.5</v>
        <stp/>
        <stp>StudyData</stp>
        <stp>EP</stp>
        <stp>BAR</stp>
        <stp/>
        <stp>High</stp>
        <stp>ADC</stp>
        <stp>-451</stp>
        <stp>All</stp>
        <stp/>
        <stp/>
        <stp>TRUE</stp>
        <stp>T</stp>
        <tr r="F453" s="1"/>
      </tp>
      <tp>
        <v>4497.25</v>
        <stp/>
        <stp>StudyData</stp>
        <stp>EP</stp>
        <stp>BAR</stp>
        <stp/>
        <stp>High</stp>
        <stp>ADC</stp>
        <stp>-551</stp>
        <stp>All</stp>
        <stp/>
        <stp/>
        <stp>TRUE</stp>
        <stp>T</stp>
        <tr r="F553" s="1"/>
      </tp>
      <tp>
        <v>5087</v>
        <stp/>
        <stp>StudyData</stp>
        <stp>EP</stp>
        <stp>BAR</stp>
        <stp/>
        <stp>Open</stp>
        <stp>ADC</stp>
        <stp>-836</stp>
        <stp>All</stp>
        <stp/>
        <stp/>
        <stp>TRUE</stp>
        <stp>T</stp>
        <tr r="E838" s="1"/>
      </tp>
      <tp>
        <v>5009.75</v>
        <stp/>
        <stp>StudyData</stp>
        <stp>EP</stp>
        <stp>BAR</stp>
        <stp/>
        <stp>Open</stp>
        <stp>ADC</stp>
        <stp>-936</stp>
        <stp>All</stp>
        <stp/>
        <stp/>
        <stp>TRUE</stp>
        <stp>T</stp>
        <tr r="E938" s="1"/>
      </tp>
      <tp>
        <v>6134.5</v>
        <stp/>
        <stp>StudyData</stp>
        <stp>EP</stp>
        <stp>BAR</stp>
        <stp/>
        <stp>Open</stp>
        <stp>ADC</stp>
        <stp>-136</stp>
        <stp>All</stp>
        <stp/>
        <stp/>
        <stp>TRUE</stp>
        <stp>T</stp>
        <tr r="E138" s="1"/>
      </tp>
      <tp>
        <v>5722</v>
        <stp/>
        <stp>StudyData</stp>
        <stp>EP</stp>
        <stp>BAR</stp>
        <stp/>
        <stp>Open</stp>
        <stp>ADC</stp>
        <stp>-236</stp>
        <stp>All</stp>
        <stp/>
        <stp/>
        <stp>TRUE</stp>
        <stp>T</stp>
        <tr r="E238" s="1"/>
      </tp>
      <tp>
        <v>5262</v>
        <stp/>
        <stp>StudyData</stp>
        <stp>EP</stp>
        <stp>BAR</stp>
        <stp/>
        <stp>Open</stp>
        <stp>ADC</stp>
        <stp>-336</stp>
        <stp>All</stp>
        <stp/>
        <stp/>
        <stp>TRUE</stp>
        <stp>T</stp>
        <tr r="E338" s="1"/>
      </tp>
      <tp>
        <v>4913.75</v>
        <stp/>
        <stp>StudyData</stp>
        <stp>EP</stp>
        <stp>BAR</stp>
        <stp/>
        <stp>Open</stp>
        <stp>ADC</stp>
        <stp>-436</stp>
        <stp>All</stp>
        <stp/>
        <stp/>
        <stp>TRUE</stp>
        <stp>T</stp>
        <tr r="E438" s="1"/>
      </tp>
      <tp>
        <v>4575.25</v>
        <stp/>
        <stp>StudyData</stp>
        <stp>EP</stp>
        <stp>BAR</stp>
        <stp/>
        <stp>Open</stp>
        <stp>ADC</stp>
        <stp>-536</stp>
        <stp>All</stp>
        <stp/>
        <stp/>
        <stp>TRUE</stp>
        <stp>T</stp>
        <tr r="E538" s="1"/>
      </tp>
      <tp>
        <v>4501.75</v>
        <stp/>
        <stp>StudyData</stp>
        <stp>EP</stp>
        <stp>BAR</stp>
        <stp/>
        <stp>Open</stp>
        <stp>ADC</stp>
        <stp>-636</stp>
        <stp>All</stp>
        <stp/>
        <stp/>
        <stp>TRUE</stp>
        <stp>T</stp>
        <tr r="E638" s="1"/>
      </tp>
      <tp>
        <v>4454</v>
        <stp/>
        <stp>StudyData</stp>
        <stp>EP</stp>
        <stp>BAR</stp>
        <stp/>
        <stp>Open</stp>
        <stp>ADC</stp>
        <stp>-736</stp>
        <stp>All</stp>
        <stp/>
        <stp/>
        <stp>TRUE</stp>
        <stp>T</stp>
        <tr r="E738" s="1"/>
      </tp>
      <tp>
        <v>5274.5</v>
        <stp/>
        <stp>StudyData</stp>
        <stp>EP</stp>
        <stp>BAR</stp>
        <stp/>
        <stp>High</stp>
        <stp>ADC</stp>
        <stp>-850</stp>
        <stp>All</stp>
        <stp/>
        <stp/>
        <stp>TRUE</stp>
        <stp>T</stp>
        <tr r="F852" s="1"/>
      </tp>
      <tp>
        <v>4959</v>
        <stp/>
        <stp>StudyData</stp>
        <stp>EP</stp>
        <stp>BAR</stp>
        <stp/>
        <stp>High</stp>
        <stp>ADC</stp>
        <stp>-950</stp>
        <stp>All</stp>
        <stp/>
        <stp/>
        <stp>TRUE</stp>
        <stp>T</stp>
        <tr r="F952" s="1"/>
      </tp>
      <tp>
        <v>5561.5</v>
        <stp/>
        <stp>StudyData</stp>
        <stp>EP</stp>
        <stp>BAR</stp>
        <stp/>
        <stp>High</stp>
        <stp>ADC</stp>
        <stp>-250</stp>
        <stp>All</stp>
        <stp/>
        <stp/>
        <stp>TRUE</stp>
        <stp>T</stp>
        <tr r="F252" s="1"/>
      </tp>
      <tp>
        <v>5115.75</v>
        <stp/>
        <stp>StudyData</stp>
        <stp>EP</stp>
        <stp>BAR</stp>
        <stp/>
        <stp>High</stp>
        <stp>ADC</stp>
        <stp>-350</stp>
        <stp>All</stp>
        <stp/>
        <stp/>
        <stp>TRUE</stp>
        <stp>T</stp>
        <tr r="F352" s="1"/>
      </tp>
      <tp>
        <v>5992.25</v>
        <stp/>
        <stp>StudyData</stp>
        <stp>EP</stp>
        <stp>BAR</stp>
        <stp/>
        <stp>High</stp>
        <stp>ADC</stp>
        <stp>-150</stp>
        <stp>All</stp>
        <stp/>
        <stp/>
        <stp>TRUE</stp>
        <stp>T</stp>
        <tr r="F152" s="1"/>
      </tp>
      <tp>
        <v>4448.75</v>
        <stp/>
        <stp>StudyData</stp>
        <stp>EP</stp>
        <stp>BAR</stp>
        <stp/>
        <stp>High</stp>
        <stp>ADC</stp>
        <stp>-650</stp>
        <stp>All</stp>
        <stp/>
        <stp/>
        <stp>TRUE</stp>
        <stp>T</stp>
        <tr r="F652" s="1"/>
      </tp>
      <tp>
        <v>4708.25</v>
        <stp/>
        <stp>StudyData</stp>
        <stp>EP</stp>
        <stp>BAR</stp>
        <stp/>
        <stp>High</stp>
        <stp>ADC</stp>
        <stp>-750</stp>
        <stp>All</stp>
        <stp/>
        <stp/>
        <stp>TRUE</stp>
        <stp>T</stp>
        <tr r="F752" s="1"/>
      </tp>
      <tp>
        <v>4881</v>
        <stp/>
        <stp>StudyData</stp>
        <stp>EP</stp>
        <stp>BAR</stp>
        <stp/>
        <stp>High</stp>
        <stp>ADC</stp>
        <stp>-450</stp>
        <stp>All</stp>
        <stp/>
        <stp/>
        <stp>TRUE</stp>
        <stp>T</stp>
        <tr r="F452" s="1"/>
      </tp>
      <tp>
        <v>4468.5</v>
        <stp/>
        <stp>StudyData</stp>
        <stp>EP</stp>
        <stp>BAR</stp>
        <stp/>
        <stp>High</stp>
        <stp>ADC</stp>
        <stp>-550</stp>
        <stp>All</stp>
        <stp/>
        <stp/>
        <stp>TRUE</stp>
        <stp>T</stp>
        <tr r="F552" s="1"/>
      </tp>
      <tp>
        <v>5028.25</v>
        <stp/>
        <stp>StudyData</stp>
        <stp>EP</stp>
        <stp>BAR</stp>
        <stp/>
        <stp>Open</stp>
        <stp>ADC</stp>
        <stp>-837</stp>
        <stp>All</stp>
        <stp/>
        <stp/>
        <stp>TRUE</stp>
        <stp>T</stp>
        <tr r="E839" s="1"/>
      </tp>
      <tp>
        <v>5029.5</v>
        <stp/>
        <stp>StudyData</stp>
        <stp>EP</stp>
        <stp>BAR</stp>
        <stp/>
        <stp>Open</stp>
        <stp>ADC</stp>
        <stp>-937</stp>
        <stp>All</stp>
        <stp/>
        <stp/>
        <stp>TRUE</stp>
        <stp>T</stp>
        <tr r="E939" s="1"/>
      </tp>
      <tp>
        <v>6151.5</v>
        <stp/>
        <stp>StudyData</stp>
        <stp>EP</stp>
        <stp>BAR</stp>
        <stp/>
        <stp>Open</stp>
        <stp>ADC</stp>
        <stp>-137</stp>
        <stp>All</stp>
        <stp/>
        <stp/>
        <stp>TRUE</stp>
        <stp>T</stp>
        <tr r="E139" s="1"/>
      </tp>
      <tp>
        <v>5728.5</v>
        <stp/>
        <stp>StudyData</stp>
        <stp>EP</stp>
        <stp>BAR</stp>
        <stp/>
        <stp>Open</stp>
        <stp>ADC</stp>
        <stp>-237</stp>
        <stp>All</stp>
        <stp/>
        <stp/>
        <stp>TRUE</stp>
        <stp>T</stp>
        <tr r="E239" s="1"/>
      </tp>
      <tp>
        <v>5220.5</v>
        <stp/>
        <stp>StudyData</stp>
        <stp>EP</stp>
        <stp>BAR</stp>
        <stp/>
        <stp>Open</stp>
        <stp>ADC</stp>
        <stp>-337</stp>
        <stp>All</stp>
        <stp/>
        <stp/>
        <stp>TRUE</stp>
        <stp>T</stp>
        <tr r="E339" s="1"/>
      </tp>
      <tp>
        <v>4935</v>
        <stp/>
        <stp>StudyData</stp>
        <stp>EP</stp>
        <stp>BAR</stp>
        <stp/>
        <stp>Open</stp>
        <stp>ADC</stp>
        <stp>-437</stp>
        <stp>All</stp>
        <stp/>
        <stp/>
        <stp>TRUE</stp>
        <stp>T</stp>
        <tr r="E439" s="1"/>
      </tp>
      <tp>
        <v>4595.25</v>
        <stp/>
        <stp>StudyData</stp>
        <stp>EP</stp>
        <stp>BAR</stp>
        <stp/>
        <stp>Open</stp>
        <stp>ADC</stp>
        <stp>-537</stp>
        <stp>All</stp>
        <stp/>
        <stp/>
        <stp>TRUE</stp>
        <stp>T</stp>
        <tr r="E539" s="1"/>
      </tp>
      <tp>
        <v>4516.5</v>
        <stp/>
        <stp>StudyData</stp>
        <stp>EP</stp>
        <stp>BAR</stp>
        <stp/>
        <stp>Open</stp>
        <stp>ADC</stp>
        <stp>-637</stp>
        <stp>All</stp>
        <stp/>
        <stp/>
        <stp>TRUE</stp>
        <stp>T</stp>
        <tr r="E639" s="1"/>
      </tp>
      <tp>
        <v>4457.75</v>
        <stp/>
        <stp>StudyData</stp>
        <stp>EP</stp>
        <stp>BAR</stp>
        <stp/>
        <stp>Open</stp>
        <stp>ADC</stp>
        <stp>-737</stp>
        <stp>All</stp>
        <stp/>
        <stp/>
        <stp>TRUE</stp>
        <stp>T</stp>
        <tr r="E739" s="1"/>
      </tp>
      <tp>
        <v>4459.25</v>
        <stp/>
        <stp>StudyData</stp>
        <stp>EP</stp>
        <stp>BAR</stp>
        <stp/>
        <stp>Close</stp>
        <stp>ADC</stp>
        <stp>-548</stp>
        <stp>All</stp>
        <stp/>
        <stp/>
        <stp>TRUE</stp>
        <stp>T</stp>
        <tr r="H550" s="1"/>
      </tp>
      <tp>
        <v>4796.5</v>
        <stp/>
        <stp>StudyData</stp>
        <stp>EP</stp>
        <stp>BAR</stp>
        <stp/>
        <stp>Close</stp>
        <stp>ADC</stp>
        <stp>-448</stp>
        <stp>All</stp>
        <stp/>
        <stp/>
        <stp>TRUE</stp>
        <stp>T</stp>
        <tr r="H450" s="1"/>
      </tp>
      <tp>
        <v>4560.5</v>
        <stp/>
        <stp>StudyData</stp>
        <stp>EP</stp>
        <stp>BAR</stp>
        <stp/>
        <stp>Close</stp>
        <stp>ADC</stp>
        <stp>-748</stp>
        <stp>All</stp>
        <stp/>
        <stp/>
        <stp>TRUE</stp>
        <stp>T</stp>
        <tr r="H750" s="1"/>
      </tp>
      <tp>
        <v>4390.5</v>
        <stp/>
        <stp>StudyData</stp>
        <stp>EP</stp>
        <stp>BAR</stp>
        <stp/>
        <stp>Close</stp>
        <stp>ADC</stp>
        <stp>-648</stp>
        <stp>All</stp>
        <stp/>
        <stp/>
        <stp>TRUE</stp>
        <stp>T</stp>
        <tr r="H650" s="1"/>
      </tp>
      <tp>
        <v>5983.75</v>
        <stp/>
        <stp>StudyData</stp>
        <stp>EP</stp>
        <stp>BAR</stp>
        <stp/>
        <stp>Close</stp>
        <stp>ADC</stp>
        <stp>-148</stp>
        <stp>All</stp>
        <stp/>
        <stp/>
        <stp>TRUE</stp>
        <stp>T</stp>
        <tr r="H150" s="1"/>
      </tp>
      <tp>
        <v>5127.25</v>
        <stp/>
        <stp>StudyData</stp>
        <stp>EP</stp>
        <stp>BAR</stp>
        <stp/>
        <stp>Close</stp>
        <stp>ADC</stp>
        <stp>-348</stp>
        <stp>All</stp>
        <stp/>
        <stp/>
        <stp>TRUE</stp>
        <stp>T</stp>
        <tr r="H350" s="1"/>
      </tp>
      <tp>
        <v>5614.25</v>
        <stp/>
        <stp>StudyData</stp>
        <stp>EP</stp>
        <stp>BAR</stp>
        <stp/>
        <stp>Close</stp>
        <stp>ADC</stp>
        <stp>-248</stp>
        <stp>All</stp>
        <stp/>
        <stp/>
        <stp>TRUE</stp>
        <stp>T</stp>
        <tr r="H250" s="1"/>
      </tp>
      <tp>
        <v>5001</v>
        <stp/>
        <stp>StudyData</stp>
        <stp>EP</stp>
        <stp>BAR</stp>
        <stp/>
        <stp>Close</stp>
        <stp>ADC</stp>
        <stp>-948</stp>
        <stp>All</stp>
        <stp/>
        <stp/>
        <stp>TRUE</stp>
        <stp>T</stp>
        <tr r="H950" s="1"/>
      </tp>
      <tp>
        <v>5189.75</v>
        <stp/>
        <stp>StudyData</stp>
        <stp>EP</stp>
        <stp>BAR</stp>
        <stp/>
        <stp>Close</stp>
        <stp>ADC</stp>
        <stp>-848</stp>
        <stp>All</stp>
        <stp/>
        <stp/>
        <stp>TRUE</stp>
        <stp>T</stp>
        <tr r="H850" s="1"/>
      </tp>
      <tp>
        <v>4465</v>
        <stp/>
        <stp>StudyData</stp>
        <stp>EP</stp>
        <stp>BAR</stp>
        <stp/>
        <stp>Close</stp>
        <stp>ADC</stp>
        <stp>-549</stp>
        <stp>All</stp>
        <stp/>
        <stp/>
        <stp>TRUE</stp>
        <stp>T</stp>
        <tr r="H551" s="1"/>
      </tp>
      <tp>
        <v>4798.25</v>
        <stp/>
        <stp>StudyData</stp>
        <stp>EP</stp>
        <stp>BAR</stp>
        <stp/>
        <stp>Close</stp>
        <stp>ADC</stp>
        <stp>-449</stp>
        <stp>All</stp>
        <stp/>
        <stp/>
        <stp>TRUE</stp>
        <stp>T</stp>
        <tr r="H451" s="1"/>
      </tp>
      <tp>
        <v>4658.25</v>
        <stp/>
        <stp>StudyData</stp>
        <stp>EP</stp>
        <stp>BAR</stp>
        <stp/>
        <stp>Close</stp>
        <stp>ADC</stp>
        <stp>-749</stp>
        <stp>All</stp>
        <stp/>
        <stp/>
        <stp>TRUE</stp>
        <stp>T</stp>
        <tr r="H751" s="1"/>
      </tp>
      <tp>
        <v>4407.5</v>
        <stp/>
        <stp>StudyData</stp>
        <stp>EP</stp>
        <stp>BAR</stp>
        <stp/>
        <stp>Close</stp>
        <stp>ADC</stp>
        <stp>-649</stp>
        <stp>All</stp>
        <stp/>
        <stp/>
        <stp>TRUE</stp>
        <stp>T</stp>
        <tr r="H651" s="1"/>
      </tp>
      <tp>
        <v>5968.25</v>
        <stp/>
        <stp>StudyData</stp>
        <stp>EP</stp>
        <stp>BAR</stp>
        <stp/>
        <stp>Close</stp>
        <stp>ADC</stp>
        <stp>-149</stp>
        <stp>All</stp>
        <stp/>
        <stp/>
        <stp>TRUE</stp>
        <stp>T</stp>
        <tr r="H151" s="1"/>
      </tp>
      <tp>
        <v>5132</v>
        <stp/>
        <stp>StudyData</stp>
        <stp>EP</stp>
        <stp>BAR</stp>
        <stp/>
        <stp>Close</stp>
        <stp>ADC</stp>
        <stp>-349</stp>
        <stp>All</stp>
        <stp/>
        <stp/>
        <stp>TRUE</stp>
        <stp>T</stp>
        <tr r="H351" s="1"/>
      </tp>
      <tp>
        <v>5552.25</v>
        <stp/>
        <stp>StudyData</stp>
        <stp>EP</stp>
        <stp>BAR</stp>
        <stp/>
        <stp>Close</stp>
        <stp>ADC</stp>
        <stp>-249</stp>
        <stp>All</stp>
        <stp/>
        <stp/>
        <stp>TRUE</stp>
        <stp>T</stp>
        <tr r="H251" s="1"/>
      </tp>
      <tp>
        <v>4994</v>
        <stp/>
        <stp>StudyData</stp>
        <stp>EP</stp>
        <stp>BAR</stp>
        <stp/>
        <stp>Close</stp>
        <stp>ADC</stp>
        <stp>-949</stp>
        <stp>All</stp>
        <stp/>
        <stp/>
        <stp>TRUE</stp>
        <stp>T</stp>
        <tr r="H951" s="1"/>
      </tp>
      <tp>
        <v>5187</v>
        <stp/>
        <stp>StudyData</stp>
        <stp>EP</stp>
        <stp>BAR</stp>
        <stp/>
        <stp>Close</stp>
        <stp>ADC</stp>
        <stp>-849</stp>
        <stp>All</stp>
        <stp/>
        <stp/>
        <stp>TRUE</stp>
        <stp>T</stp>
        <tr r="H851" s="1"/>
      </tp>
      <tp>
        <v>4589.75</v>
        <stp/>
        <stp>StudyData</stp>
        <stp>EP</stp>
        <stp>BAR</stp>
        <stp/>
        <stp>Close</stp>
        <stp>ADC</stp>
        <stp>-540</stp>
        <stp>All</stp>
        <stp/>
        <stp/>
        <stp>TRUE</stp>
        <stp>T</stp>
        <tr r="H542" s="1"/>
      </tp>
      <tp>
        <v>4938</v>
        <stp/>
        <stp>StudyData</stp>
        <stp>EP</stp>
        <stp>BAR</stp>
        <stp/>
        <stp>Close</stp>
        <stp>ADC</stp>
        <stp>-440</stp>
        <stp>All</stp>
        <stp/>
        <stp/>
        <stp>TRUE</stp>
        <stp>T</stp>
        <tr r="H442" s="1"/>
      </tp>
      <tp>
        <v>4305.5</v>
        <stp/>
        <stp>StudyData</stp>
        <stp>EP</stp>
        <stp>BAR</stp>
        <stp/>
        <stp>Close</stp>
        <stp>ADC</stp>
        <stp>-740</stp>
        <stp>All</stp>
        <stp/>
        <stp/>
        <stp>TRUE</stp>
        <stp>T</stp>
        <tr r="H742" s="1"/>
      </tp>
      <tp>
        <v>4524.75</v>
        <stp/>
        <stp>StudyData</stp>
        <stp>EP</stp>
        <stp>BAR</stp>
        <stp/>
        <stp>Close</stp>
        <stp>ADC</stp>
        <stp>-640</stp>
        <stp>All</stp>
        <stp/>
        <stp/>
        <stp>TRUE</stp>
        <stp>T</stp>
        <tr r="H642" s="1"/>
      </tp>
      <tp>
        <v>6126</v>
        <stp/>
        <stp>StudyData</stp>
        <stp>EP</stp>
        <stp>BAR</stp>
        <stp/>
        <stp>Close</stp>
        <stp>ADC</stp>
        <stp>-140</stp>
        <stp>All</stp>
        <stp/>
        <stp/>
        <stp>TRUE</stp>
        <stp>T</stp>
        <tr r="H142" s="1"/>
      </tp>
      <tp>
        <v>5209.75</v>
        <stp/>
        <stp>StudyData</stp>
        <stp>EP</stp>
        <stp>BAR</stp>
        <stp/>
        <stp>Close</stp>
        <stp>ADC</stp>
        <stp>-340</stp>
        <stp>All</stp>
        <stp/>
        <stp/>
        <stp>TRUE</stp>
        <stp>T</stp>
        <tr r="H342" s="1"/>
      </tp>
      <tp>
        <v>5729.75</v>
        <stp/>
        <stp>StudyData</stp>
        <stp>EP</stp>
        <stp>BAR</stp>
        <stp/>
        <stp>Close</stp>
        <stp>ADC</stp>
        <stp>-240</stp>
        <stp>All</stp>
        <stp/>
        <stp/>
        <stp>TRUE</stp>
        <stp>T</stp>
        <tr r="H242" s="1"/>
      </tp>
      <tp>
        <v>5053</v>
        <stp/>
        <stp>StudyData</stp>
        <stp>EP</stp>
        <stp>BAR</stp>
        <stp/>
        <stp>Close</stp>
        <stp>ADC</stp>
        <stp>-940</stp>
        <stp>All</stp>
        <stp/>
        <stp/>
        <stp>TRUE</stp>
        <stp>T</stp>
        <tr r="H942" s="1"/>
      </tp>
      <tp>
        <v>4852.75</v>
        <stp/>
        <stp>StudyData</stp>
        <stp>EP</stp>
        <stp>BAR</stp>
        <stp/>
        <stp>Close</stp>
        <stp>ADC</stp>
        <stp>-840</stp>
        <stp>All</stp>
        <stp/>
        <stp/>
        <stp>TRUE</stp>
        <stp>T</stp>
        <tr r="H842" s="1"/>
      </tp>
      <tp>
        <v>4589.75</v>
        <stp/>
        <stp>StudyData</stp>
        <stp>EP</stp>
        <stp>BAR</stp>
        <stp/>
        <stp>Close</stp>
        <stp>ADC</stp>
        <stp>-541</stp>
        <stp>All</stp>
        <stp/>
        <stp/>
        <stp>TRUE</stp>
        <stp>T</stp>
        <tr r="H543" s="1"/>
      </tp>
      <tp>
        <v>4920.5</v>
        <stp/>
        <stp>StudyData</stp>
        <stp>EP</stp>
        <stp>BAR</stp>
        <stp/>
        <stp>Close</stp>
        <stp>ADC</stp>
        <stp>-441</stp>
        <stp>All</stp>
        <stp/>
        <stp/>
        <stp>TRUE</stp>
        <stp>T</stp>
        <tr r="H443" s="1"/>
      </tp>
      <tp>
        <v>4310.5</v>
        <stp/>
        <stp>StudyData</stp>
        <stp>EP</stp>
        <stp>BAR</stp>
        <stp/>
        <stp>Close</stp>
        <stp>ADC</stp>
        <stp>-741</stp>
        <stp>All</stp>
        <stp/>
        <stp/>
        <stp>TRUE</stp>
        <stp>T</stp>
        <tr r="H743" s="1"/>
      </tp>
      <tp>
        <v>4485.5</v>
        <stp/>
        <stp>StudyData</stp>
        <stp>EP</stp>
        <stp>BAR</stp>
        <stp/>
        <stp>Close</stp>
        <stp>ADC</stp>
        <stp>-641</stp>
        <stp>All</stp>
        <stp/>
        <stp/>
        <stp>TRUE</stp>
        <stp>T</stp>
        <tr r="H643" s="1"/>
      </tp>
      <tp>
        <v>6080.5</v>
        <stp/>
        <stp>StudyData</stp>
        <stp>EP</stp>
        <stp>BAR</stp>
        <stp/>
        <stp>Close</stp>
        <stp>ADC</stp>
        <stp>-141</stp>
        <stp>All</stp>
        <stp/>
        <stp/>
        <stp>TRUE</stp>
        <stp>T</stp>
        <tr r="H143" s="1"/>
      </tp>
      <tp>
        <v>5206.75</v>
        <stp/>
        <stp>StudyData</stp>
        <stp>EP</stp>
        <stp>BAR</stp>
        <stp/>
        <stp>Close</stp>
        <stp>ADC</stp>
        <stp>-341</stp>
        <stp>All</stp>
        <stp/>
        <stp/>
        <stp>TRUE</stp>
        <stp>T</stp>
        <tr r="H343" s="1"/>
      </tp>
      <tp>
        <v>5685.75</v>
        <stp/>
        <stp>StudyData</stp>
        <stp>EP</stp>
        <stp>BAR</stp>
        <stp/>
        <stp>Close</stp>
        <stp>ADC</stp>
        <stp>-241</stp>
        <stp>All</stp>
        <stp/>
        <stp/>
        <stp>TRUE</stp>
        <stp>T</stp>
        <tr r="H243" s="1"/>
      </tp>
      <tp>
        <v>5053.75</v>
        <stp/>
        <stp>StudyData</stp>
        <stp>EP</stp>
        <stp>BAR</stp>
        <stp/>
        <stp>Close</stp>
        <stp>ADC</stp>
        <stp>-941</stp>
        <stp>All</stp>
        <stp/>
        <stp/>
        <stp>TRUE</stp>
        <stp>T</stp>
        <tr r="H943" s="1"/>
      </tp>
      <tp>
        <v>4876.5</v>
        <stp/>
        <stp>StudyData</stp>
        <stp>EP</stp>
        <stp>BAR</stp>
        <stp/>
        <stp>Close</stp>
        <stp>ADC</stp>
        <stp>-841</stp>
        <stp>All</stp>
        <stp/>
        <stp/>
        <stp>TRUE</stp>
        <stp>T</stp>
        <tr r="H843" s="1"/>
      </tp>
      <tp>
        <v>4575</v>
        <stp/>
        <stp>StudyData</stp>
        <stp>EP</stp>
        <stp>BAR</stp>
        <stp/>
        <stp>Close</stp>
        <stp>ADC</stp>
        <stp>-542</stp>
        <stp>All</stp>
        <stp/>
        <stp/>
        <stp>TRUE</stp>
        <stp>T</stp>
        <tr r="H544" s="1"/>
      </tp>
      <tp>
        <v>4856</v>
        <stp/>
        <stp>StudyData</stp>
        <stp>EP</stp>
        <stp>BAR</stp>
        <stp/>
        <stp>Close</stp>
        <stp>ADC</stp>
        <stp>-442</stp>
        <stp>All</stp>
        <stp/>
        <stp/>
        <stp>TRUE</stp>
        <stp>T</stp>
        <tr r="H444" s="1"/>
      </tp>
      <tp>
        <v>4218.5</v>
        <stp/>
        <stp>StudyData</stp>
        <stp>EP</stp>
        <stp>BAR</stp>
        <stp/>
        <stp>Close</stp>
        <stp>ADC</stp>
        <stp>-742</stp>
        <stp>All</stp>
        <stp/>
        <stp/>
        <stp>TRUE</stp>
        <stp>T</stp>
        <tr r="H744" s="1"/>
      </tp>
      <tp>
        <v>4280</v>
        <stp/>
        <stp>StudyData</stp>
        <stp>EP</stp>
        <stp>BAR</stp>
        <stp/>
        <stp>Close</stp>
        <stp>ADC</stp>
        <stp>-642</stp>
        <stp>All</stp>
        <stp/>
        <stp/>
        <stp>TRUE</stp>
        <stp>T</stp>
        <tr r="H644" s="1"/>
      </tp>
      <tp>
        <v>5934.5</v>
        <stp/>
        <stp>StudyData</stp>
        <stp>EP</stp>
        <stp>BAR</stp>
        <stp/>
        <stp>Close</stp>
        <stp>ADC</stp>
        <stp>-142</stp>
        <stp>All</stp>
        <stp/>
        <stp/>
        <stp>TRUE</stp>
        <stp>T</stp>
        <tr r="H144" s="1"/>
      </tp>
      <tp>
        <v>5192.75</v>
        <stp/>
        <stp>StudyData</stp>
        <stp>EP</stp>
        <stp>BAR</stp>
        <stp/>
        <stp>Close</stp>
        <stp>ADC</stp>
        <stp>-342</stp>
        <stp>All</stp>
        <stp/>
        <stp/>
        <stp>TRUE</stp>
        <stp>T</stp>
        <tr r="H344" s="1"/>
      </tp>
      <tp>
        <v>5686.75</v>
        <stp/>
        <stp>StudyData</stp>
        <stp>EP</stp>
        <stp>BAR</stp>
        <stp/>
        <stp>Close</stp>
        <stp>ADC</stp>
        <stp>-242</stp>
        <stp>All</stp>
        <stp/>
        <stp/>
        <stp>TRUE</stp>
        <stp>T</stp>
        <tr r="H244" s="1"/>
      </tp>
      <tp>
        <v>5039.75</v>
        <stp/>
        <stp>StudyData</stp>
        <stp>EP</stp>
        <stp>BAR</stp>
        <stp/>
        <stp>Close</stp>
        <stp>ADC</stp>
        <stp>-942</stp>
        <stp>All</stp>
        <stp/>
        <stp/>
        <stp>TRUE</stp>
        <stp>T</stp>
        <tr r="H944" s="1"/>
      </tp>
      <tp>
        <v>4884</v>
        <stp/>
        <stp>StudyData</stp>
        <stp>EP</stp>
        <stp>BAR</stp>
        <stp/>
        <stp>Close</stp>
        <stp>ADC</stp>
        <stp>-842</stp>
        <stp>All</stp>
        <stp/>
        <stp/>
        <stp>TRUE</stp>
        <stp>T</stp>
        <tr r="H844" s="1"/>
      </tp>
      <tp>
        <v>4586.75</v>
        <stp/>
        <stp>StudyData</stp>
        <stp>EP</stp>
        <stp>BAR</stp>
        <stp/>
        <stp>Close</stp>
        <stp>ADC</stp>
        <stp>-543</stp>
        <stp>All</stp>
        <stp/>
        <stp/>
        <stp>TRUE</stp>
        <stp>T</stp>
        <tr r="H545" s="1"/>
      </tp>
      <tp>
        <v>4828</v>
        <stp/>
        <stp>StudyData</stp>
        <stp>EP</stp>
        <stp>BAR</stp>
        <stp/>
        <stp>Close</stp>
        <stp>ADC</stp>
        <stp>-443</stp>
        <stp>All</stp>
        <stp/>
        <stp/>
        <stp>TRUE</stp>
        <stp>T</stp>
        <tr r="H445" s="1"/>
      </tp>
      <tp>
        <v>4214</v>
        <stp/>
        <stp>StudyData</stp>
        <stp>EP</stp>
        <stp>BAR</stp>
        <stp/>
        <stp>Close</stp>
        <stp>ADC</stp>
        <stp>-743</stp>
        <stp>All</stp>
        <stp/>
        <stp/>
        <stp>TRUE</stp>
        <stp>T</stp>
        <tr r="H745" s="1"/>
      </tp>
      <tp>
        <v>4359.75</v>
        <stp/>
        <stp>StudyData</stp>
        <stp>EP</stp>
        <stp>BAR</stp>
        <stp/>
        <stp>Close</stp>
        <stp>ADC</stp>
        <stp>-643</stp>
        <stp>All</stp>
        <stp/>
        <stp/>
        <stp>TRUE</stp>
        <stp>T</stp>
        <tr r="H645" s="1"/>
      </tp>
      <tp>
        <v>5865.5</v>
        <stp/>
        <stp>StudyData</stp>
        <stp>EP</stp>
        <stp>BAR</stp>
        <stp/>
        <stp>Close</stp>
        <stp>ADC</stp>
        <stp>-143</stp>
        <stp>All</stp>
        <stp/>
        <stp/>
        <stp>TRUE</stp>
        <stp>T</stp>
        <tr r="H145" s="1"/>
      </tp>
      <tp>
        <v>5181.25</v>
        <stp/>
        <stp>StudyData</stp>
        <stp>EP</stp>
        <stp>BAR</stp>
        <stp/>
        <stp>Close</stp>
        <stp>ADC</stp>
        <stp>-343</stp>
        <stp>All</stp>
        <stp/>
        <stp/>
        <stp>TRUE</stp>
        <stp>T</stp>
        <tr r="H345" s="1"/>
      </tp>
      <tp>
        <v>5675.75</v>
        <stp/>
        <stp>StudyData</stp>
        <stp>EP</stp>
        <stp>BAR</stp>
        <stp/>
        <stp>Close</stp>
        <stp>ADC</stp>
        <stp>-243</stp>
        <stp>All</stp>
        <stp/>
        <stp/>
        <stp>TRUE</stp>
        <stp>T</stp>
        <tr r="H245" s="1"/>
      </tp>
      <tp>
        <v>5039</v>
        <stp/>
        <stp>StudyData</stp>
        <stp>EP</stp>
        <stp>BAR</stp>
        <stp/>
        <stp>Close</stp>
        <stp>ADC</stp>
        <stp>-943</stp>
        <stp>All</stp>
        <stp/>
        <stp/>
        <stp>TRUE</stp>
        <stp>T</stp>
        <tr r="H945" s="1"/>
      </tp>
      <tp>
        <v>4938.75</v>
        <stp/>
        <stp>StudyData</stp>
        <stp>EP</stp>
        <stp>BAR</stp>
        <stp/>
        <stp>Close</stp>
        <stp>ADC</stp>
        <stp>-843</stp>
        <stp>All</stp>
        <stp/>
        <stp/>
        <stp>TRUE</stp>
        <stp>T</stp>
        <tr r="H845" s="1"/>
      </tp>
      <tp>
        <v>4611.5</v>
        <stp/>
        <stp>StudyData</stp>
        <stp>EP</stp>
        <stp>BAR</stp>
        <stp/>
        <stp>Close</stp>
        <stp>ADC</stp>
        <stp>-544</stp>
        <stp>All</stp>
        <stp/>
        <stp/>
        <stp>TRUE</stp>
        <stp>T</stp>
        <tr r="H546" s="1"/>
      </tp>
      <tp>
        <v>4799.75</v>
        <stp/>
        <stp>StudyData</stp>
        <stp>EP</stp>
        <stp>BAR</stp>
        <stp/>
        <stp>Close</stp>
        <stp>ADC</stp>
        <stp>-444</stp>
        <stp>All</stp>
        <stp/>
        <stp/>
        <stp>TRUE</stp>
        <stp>T</stp>
        <tr r="H446" s="1"/>
      </tp>
      <tp>
        <v>4336.25</v>
        <stp/>
        <stp>StudyData</stp>
        <stp>EP</stp>
        <stp>BAR</stp>
        <stp/>
        <stp>Close</stp>
        <stp>ADC</stp>
        <stp>-744</stp>
        <stp>All</stp>
        <stp/>
        <stp/>
        <stp>TRUE</stp>
        <stp>T</stp>
        <tr r="H746" s="1"/>
      </tp>
      <tp>
        <v>4339.75</v>
        <stp/>
        <stp>StudyData</stp>
        <stp>EP</stp>
        <stp>BAR</stp>
        <stp/>
        <stp>Close</stp>
        <stp>ADC</stp>
        <stp>-644</stp>
        <stp>All</stp>
        <stp/>
        <stp/>
        <stp>TRUE</stp>
        <stp>T</stp>
        <tr r="H646" s="1"/>
      </tp>
      <tp>
        <v>5880.5</v>
        <stp/>
        <stp>StudyData</stp>
        <stp>EP</stp>
        <stp>BAR</stp>
        <stp/>
        <stp>Close</stp>
        <stp>ADC</stp>
        <stp>-144</stp>
        <stp>All</stp>
        <stp/>
        <stp/>
        <stp>TRUE</stp>
        <stp>T</stp>
        <tr r="H146" s="1"/>
      </tp>
      <tp>
        <v>5123</v>
        <stp/>
        <stp>StudyData</stp>
        <stp>EP</stp>
        <stp>BAR</stp>
        <stp/>
        <stp>Close</stp>
        <stp>ADC</stp>
        <stp>-344</stp>
        <stp>All</stp>
        <stp/>
        <stp/>
        <stp>TRUE</stp>
        <stp>T</stp>
        <tr r="H346" s="1"/>
      </tp>
      <tp>
        <v>5632.25</v>
        <stp/>
        <stp>StudyData</stp>
        <stp>EP</stp>
        <stp>BAR</stp>
        <stp/>
        <stp>Close</stp>
        <stp>ADC</stp>
        <stp>-244</stp>
        <stp>All</stp>
        <stp/>
        <stp/>
        <stp>TRUE</stp>
        <stp>T</stp>
        <tr r="H246" s="1"/>
      </tp>
      <tp>
        <v>5043.75</v>
        <stp/>
        <stp>StudyData</stp>
        <stp>EP</stp>
        <stp>BAR</stp>
        <stp/>
        <stp>Close</stp>
        <stp>ADC</stp>
        <stp>-944</stp>
        <stp>All</stp>
        <stp/>
        <stp/>
        <stp>TRUE</stp>
        <stp>T</stp>
        <tr r="H946" s="1"/>
      </tp>
      <tp>
        <v>4925</v>
        <stp/>
        <stp>StudyData</stp>
        <stp>EP</stp>
        <stp>BAR</stp>
        <stp/>
        <stp>Close</stp>
        <stp>ADC</stp>
        <stp>-844</stp>
        <stp>All</stp>
        <stp/>
        <stp/>
        <stp>TRUE</stp>
        <stp>T</stp>
        <tr r="H846" s="1"/>
      </tp>
      <tp>
        <v>4595.5</v>
        <stp/>
        <stp>StudyData</stp>
        <stp>EP</stp>
        <stp>BAR</stp>
        <stp/>
        <stp>Close</stp>
        <stp>ADC</stp>
        <stp>-545</stp>
        <stp>All</stp>
        <stp/>
        <stp/>
        <stp>TRUE</stp>
        <stp>T</stp>
        <tr r="H547" s="1"/>
      </tp>
      <tp>
        <v>4860.75</v>
        <stp/>
        <stp>StudyData</stp>
        <stp>EP</stp>
        <stp>BAR</stp>
        <stp/>
        <stp>Close</stp>
        <stp>ADC</stp>
        <stp>-445</stp>
        <stp>All</stp>
        <stp/>
        <stp/>
        <stp>TRUE</stp>
        <stp>T</stp>
        <tr r="H447" s="1"/>
      </tp>
      <tp>
        <v>4283</v>
        <stp/>
        <stp>StudyData</stp>
        <stp>EP</stp>
        <stp>BAR</stp>
        <stp/>
        <stp>Close</stp>
        <stp>ADC</stp>
        <stp>-745</stp>
        <stp>All</stp>
        <stp/>
        <stp/>
        <stp>TRUE</stp>
        <stp>T</stp>
        <tr r="H747" s="1"/>
      </tp>
      <tp>
        <v>4304</v>
        <stp/>
        <stp>StudyData</stp>
        <stp>EP</stp>
        <stp>BAR</stp>
        <stp/>
        <stp>Close</stp>
        <stp>ADC</stp>
        <stp>-645</stp>
        <stp>All</stp>
        <stp/>
        <stp/>
        <stp>TRUE</stp>
        <stp>T</stp>
        <tr r="H647" s="1"/>
      </tp>
      <tp>
        <v>5860.75</v>
        <stp/>
        <stp>StudyData</stp>
        <stp>EP</stp>
        <stp>BAR</stp>
        <stp/>
        <stp>Close</stp>
        <stp>ADC</stp>
        <stp>-145</stp>
        <stp>All</stp>
        <stp/>
        <stp/>
        <stp>TRUE</stp>
        <stp>T</stp>
        <tr r="H147" s="1"/>
      </tp>
      <tp>
        <v>5083</v>
        <stp/>
        <stp>StudyData</stp>
        <stp>EP</stp>
        <stp>BAR</stp>
        <stp/>
        <stp>Close</stp>
        <stp>ADC</stp>
        <stp>-345</stp>
        <stp>All</stp>
        <stp/>
        <stp/>
        <stp>TRUE</stp>
        <stp>T</stp>
        <tr r="H347" s="1"/>
      </tp>
      <tp>
        <v>5619.5</v>
        <stp/>
        <stp>StudyData</stp>
        <stp>EP</stp>
        <stp>BAR</stp>
        <stp/>
        <stp>Close</stp>
        <stp>ADC</stp>
        <stp>-245</stp>
        <stp>All</stp>
        <stp/>
        <stp/>
        <stp>TRUE</stp>
        <stp>T</stp>
        <tr r="H247" s="1"/>
      </tp>
      <tp>
        <v>5024</v>
        <stp/>
        <stp>StudyData</stp>
        <stp>EP</stp>
        <stp>BAR</stp>
        <stp/>
        <stp>Close</stp>
        <stp>ADC</stp>
        <stp>-945</stp>
        <stp>All</stp>
        <stp/>
        <stp/>
        <stp>TRUE</stp>
        <stp>T</stp>
        <tr r="H947" s="1"/>
      </tp>
      <tp>
        <v>5009.75</v>
        <stp/>
        <stp>StudyData</stp>
        <stp>EP</stp>
        <stp>BAR</stp>
        <stp/>
        <stp>Close</stp>
        <stp>ADC</stp>
        <stp>-845</stp>
        <stp>All</stp>
        <stp/>
        <stp/>
        <stp>TRUE</stp>
        <stp>T</stp>
        <tr r="H847" s="1"/>
      </tp>
      <tp>
        <v>4537.75</v>
        <stp/>
        <stp>StudyData</stp>
        <stp>EP</stp>
        <stp>BAR</stp>
        <stp/>
        <stp>Close</stp>
        <stp>ADC</stp>
        <stp>-546</stp>
        <stp>All</stp>
        <stp/>
        <stp/>
        <stp>TRUE</stp>
        <stp>T</stp>
        <tr r="H548" s="1"/>
      </tp>
      <tp>
        <v>4813</v>
        <stp/>
        <stp>StudyData</stp>
        <stp>EP</stp>
        <stp>BAR</stp>
        <stp/>
        <stp>Close</stp>
        <stp>ADC</stp>
        <stp>-446</stp>
        <stp>All</stp>
        <stp/>
        <stp/>
        <stp>TRUE</stp>
        <stp>T</stp>
        <tr r="H448" s="1"/>
      </tp>
      <tp>
        <v>4296.25</v>
        <stp/>
        <stp>StudyData</stp>
        <stp>EP</stp>
        <stp>BAR</stp>
        <stp/>
        <stp>Close</stp>
        <stp>ADC</stp>
        <stp>-746</stp>
        <stp>All</stp>
        <stp/>
        <stp/>
        <stp>TRUE</stp>
        <stp>T</stp>
        <tr r="H748" s="1"/>
      </tp>
      <tp>
        <v>4252.25</v>
        <stp/>
        <stp>StudyData</stp>
        <stp>EP</stp>
        <stp>BAR</stp>
        <stp/>
        <stp>Close</stp>
        <stp>ADC</stp>
        <stp>-646</stp>
        <stp>All</stp>
        <stp/>
        <stp/>
        <stp>TRUE</stp>
        <stp>T</stp>
        <tr r="H648" s="1"/>
      </tp>
      <tp>
        <v>5974.25</v>
        <stp/>
        <stp>StudyData</stp>
        <stp>EP</stp>
        <stp>BAR</stp>
        <stp/>
        <stp>Close</stp>
        <stp>ADC</stp>
        <stp>-146</stp>
        <stp>All</stp>
        <stp/>
        <stp/>
        <stp>TRUE</stp>
        <stp>T</stp>
        <tr r="H148" s="1"/>
      </tp>
      <tp>
        <v>5110.25</v>
        <stp/>
        <stp>StudyData</stp>
        <stp>EP</stp>
        <stp>BAR</stp>
        <stp/>
        <stp>Close</stp>
        <stp>ADC</stp>
        <stp>-346</stp>
        <stp>All</stp>
        <stp/>
        <stp/>
        <stp>TRUE</stp>
        <stp>T</stp>
        <tr r="H348" s="1"/>
      </tp>
      <tp>
        <v>5604</v>
        <stp/>
        <stp>StudyData</stp>
        <stp>EP</stp>
        <stp>BAR</stp>
        <stp/>
        <stp>Close</stp>
        <stp>ADC</stp>
        <stp>-246</stp>
        <stp>All</stp>
        <stp/>
        <stp/>
        <stp>TRUE</stp>
        <stp>T</stp>
        <tr r="H248" s="1"/>
      </tp>
      <tp>
        <v>4985</v>
        <stp/>
        <stp>StudyData</stp>
        <stp>EP</stp>
        <stp>BAR</stp>
        <stp/>
        <stp>Close</stp>
        <stp>ADC</stp>
        <stp>-946</stp>
        <stp>All</stp>
        <stp/>
        <stp/>
        <stp>TRUE</stp>
        <stp>T</stp>
        <tr r="H948" s="1"/>
      </tp>
      <tp>
        <v>5059.25</v>
        <stp/>
        <stp>StudyData</stp>
        <stp>EP</stp>
        <stp>BAR</stp>
        <stp/>
        <stp>Close</stp>
        <stp>ADC</stp>
        <stp>-846</stp>
        <stp>All</stp>
        <stp/>
        <stp/>
        <stp>TRUE</stp>
        <stp>T</stp>
        <tr r="H848" s="1"/>
      </tp>
      <tp>
        <v>4515.25</v>
        <stp/>
        <stp>StudyData</stp>
        <stp>EP</stp>
        <stp>BAR</stp>
        <stp/>
        <stp>Close</stp>
        <stp>ADC</stp>
        <stp>-547</stp>
        <stp>All</stp>
        <stp/>
        <stp/>
        <stp>TRUE</stp>
        <stp>T</stp>
        <tr r="H549" s="1"/>
      </tp>
      <tp>
        <v>4826.25</v>
        <stp/>
        <stp>StudyData</stp>
        <stp>EP</stp>
        <stp>BAR</stp>
        <stp/>
        <stp>Close</stp>
        <stp>ADC</stp>
        <stp>-447</stp>
        <stp>All</stp>
        <stp/>
        <stp/>
        <stp>TRUE</stp>
        <stp>T</stp>
        <tr r="H449" s="1"/>
      </tp>
      <tp>
        <v>4443.25</v>
        <stp/>
        <stp>StudyData</stp>
        <stp>EP</stp>
        <stp>BAR</stp>
        <stp/>
        <stp>Close</stp>
        <stp>ADC</stp>
        <stp>-747</stp>
        <stp>All</stp>
        <stp/>
        <stp/>
        <stp>TRUE</stp>
        <stp>T</stp>
        <tr r="H749" s="1"/>
      </tp>
      <tp>
        <v>4293.25</v>
        <stp/>
        <stp>StudyData</stp>
        <stp>EP</stp>
        <stp>BAR</stp>
        <stp/>
        <stp>Close</stp>
        <stp>ADC</stp>
        <stp>-647</stp>
        <stp>All</stp>
        <stp/>
        <stp/>
        <stp>TRUE</stp>
        <stp>T</stp>
        <tr r="H649" s="1"/>
      </tp>
      <tp>
        <v>5993.25</v>
        <stp/>
        <stp>StudyData</stp>
        <stp>EP</stp>
        <stp>BAR</stp>
        <stp/>
        <stp>Close</stp>
        <stp>ADC</stp>
        <stp>-147</stp>
        <stp>All</stp>
        <stp/>
        <stp/>
        <stp>TRUE</stp>
        <stp>T</stp>
        <tr r="H149" s="1"/>
      </tp>
      <tp>
        <v>5128.25</v>
        <stp/>
        <stp>StudyData</stp>
        <stp>EP</stp>
        <stp>BAR</stp>
        <stp/>
        <stp>Close</stp>
        <stp>ADC</stp>
        <stp>-347</stp>
        <stp>All</stp>
        <stp/>
        <stp/>
        <stp>TRUE</stp>
        <stp>T</stp>
        <tr r="H349" s="1"/>
      </tp>
      <tp>
        <v>5612.25</v>
        <stp/>
        <stp>StudyData</stp>
        <stp>EP</stp>
        <stp>BAR</stp>
        <stp/>
        <stp>Close</stp>
        <stp>ADC</stp>
        <stp>-247</stp>
        <stp>All</stp>
        <stp/>
        <stp/>
        <stp>TRUE</stp>
        <stp>T</stp>
        <tr r="H249" s="1"/>
      </tp>
      <tp>
        <v>5011.5</v>
        <stp/>
        <stp>StudyData</stp>
        <stp>EP</stp>
        <stp>BAR</stp>
        <stp/>
        <stp>Close</stp>
        <stp>ADC</stp>
        <stp>-947</stp>
        <stp>All</stp>
        <stp/>
        <stp/>
        <stp>TRUE</stp>
        <stp>T</stp>
        <tr r="H949" s="1"/>
      </tp>
      <tp>
        <v>5106.25</v>
        <stp/>
        <stp>StudyData</stp>
        <stp>EP</stp>
        <stp>BAR</stp>
        <stp/>
        <stp>Close</stp>
        <stp>ADC</stp>
        <stp>-847</stp>
        <stp>All</stp>
        <stp/>
        <stp/>
        <stp>TRUE</stp>
        <stp>T</stp>
        <tr r="H849" s="1"/>
      </tp>
      <tp>
        <v>4946.75</v>
        <stp/>
        <stp>StudyData</stp>
        <stp>EP</stp>
        <stp>BAR</stp>
        <stp/>
        <stp>Open</stp>
        <stp>ADC</stp>
        <stp>-828</stp>
        <stp>All</stp>
        <stp/>
        <stp/>
        <stp>TRUE</stp>
        <stp>T</stp>
        <tr r="E830" s="1"/>
      </tp>
      <tp>
        <v>4864.25</v>
        <stp/>
        <stp>StudyData</stp>
        <stp>EP</stp>
        <stp>BAR</stp>
        <stp/>
        <stp>Open</stp>
        <stp>ADC</stp>
        <stp>-928</stp>
        <stp>All</stp>
        <stp/>
        <stp/>
        <stp>TRUE</stp>
        <stp>T</stp>
        <tr r="E930" s="1"/>
      </tp>
      <tp>
        <v>6128.25</v>
        <stp/>
        <stp>StudyData</stp>
        <stp>EP</stp>
        <stp>BAR</stp>
        <stp/>
        <stp>Open</stp>
        <stp>ADC</stp>
        <stp>-128</stp>
        <stp>All</stp>
        <stp/>
        <stp/>
        <stp>TRUE</stp>
        <stp>T</stp>
        <tr r="E130" s="1"/>
      </tp>
      <tp>
        <v>5774.5</v>
        <stp/>
        <stp>StudyData</stp>
        <stp>EP</stp>
        <stp>BAR</stp>
        <stp/>
        <stp>Open</stp>
        <stp>ADC</stp>
        <stp>-228</stp>
        <stp>All</stp>
        <stp/>
        <stp/>
        <stp>TRUE</stp>
        <stp>T</stp>
        <tr r="E230" s="1"/>
      </tp>
      <tp>
        <v>5326.25</v>
        <stp/>
        <stp>StudyData</stp>
        <stp>EP</stp>
        <stp>BAR</stp>
        <stp/>
        <stp>Open</stp>
        <stp>ADC</stp>
        <stp>-328</stp>
        <stp>All</stp>
        <stp/>
        <stp/>
        <stp>TRUE</stp>
        <stp>T</stp>
        <tr r="E330" s="1"/>
      </tp>
      <tp>
        <v>4863.75</v>
        <stp/>
        <stp>StudyData</stp>
        <stp>EP</stp>
        <stp>BAR</stp>
        <stp/>
        <stp>Open</stp>
        <stp>ADC</stp>
        <stp>-428</stp>
        <stp>All</stp>
        <stp/>
        <stp/>
        <stp>TRUE</stp>
        <stp>T</stp>
        <tr r="E430" s="1"/>
      </tp>
      <tp>
        <v>4615</v>
        <stp/>
        <stp>StudyData</stp>
        <stp>EP</stp>
        <stp>BAR</stp>
        <stp/>
        <stp>Open</stp>
        <stp>ADC</stp>
        <stp>-528</stp>
        <stp>All</stp>
        <stp/>
        <stp/>
        <stp>TRUE</stp>
        <stp>T</stp>
        <tr r="E530" s="1"/>
      </tp>
      <tp>
        <v>4486.75</v>
        <stp/>
        <stp>StudyData</stp>
        <stp>EP</stp>
        <stp>BAR</stp>
        <stp/>
        <stp>Open</stp>
        <stp>ADC</stp>
        <stp>-628</stp>
        <stp>All</stp>
        <stp/>
        <stp/>
        <stp>TRUE</stp>
        <stp>T</stp>
        <tr r="E630" s="1"/>
      </tp>
      <tp>
        <v>4442.75</v>
        <stp/>
        <stp>StudyData</stp>
        <stp>EP</stp>
        <stp>BAR</stp>
        <stp/>
        <stp>Open</stp>
        <stp>ADC</stp>
        <stp>-728</stp>
        <stp>All</stp>
        <stp/>
        <stp/>
        <stp>TRUE</stp>
        <stp>T</stp>
        <tr r="E730" s="1"/>
      </tp>
      <tp>
        <v>5029.5</v>
        <stp/>
        <stp>StudyData</stp>
        <stp>EP</stp>
        <stp>BAR</stp>
        <stp/>
        <stp>Open</stp>
        <stp>ADC</stp>
        <stp>-829</stp>
        <stp>All</stp>
        <stp/>
        <stp/>
        <stp>TRUE</stp>
        <stp>T</stp>
        <tr r="E831" s="1"/>
      </tp>
      <tp>
        <v>4870.25</v>
        <stp/>
        <stp>StudyData</stp>
        <stp>EP</stp>
        <stp>BAR</stp>
        <stp/>
        <stp>Open</stp>
        <stp>ADC</stp>
        <stp>-929</stp>
        <stp>All</stp>
        <stp/>
        <stp/>
        <stp>TRUE</stp>
        <stp>T</stp>
        <tr r="E931" s="1"/>
      </tp>
      <tp>
        <v>6089.25</v>
        <stp/>
        <stp>StudyData</stp>
        <stp>EP</stp>
        <stp>BAR</stp>
        <stp/>
        <stp>Open</stp>
        <stp>ADC</stp>
        <stp>-129</stp>
        <stp>All</stp>
        <stp/>
        <stp/>
        <stp>TRUE</stp>
        <stp>T</stp>
        <tr r="E131" s="1"/>
      </tp>
      <tp>
        <v>5747.25</v>
        <stp/>
        <stp>StudyData</stp>
        <stp>EP</stp>
        <stp>BAR</stp>
        <stp/>
        <stp>Open</stp>
        <stp>ADC</stp>
        <stp>-229</stp>
        <stp>All</stp>
        <stp/>
        <stp/>
        <stp>TRUE</stp>
        <stp>T</stp>
        <tr r="E231" s="1"/>
      </tp>
      <tp>
        <v>5327.5</v>
        <stp/>
        <stp>StudyData</stp>
        <stp>EP</stp>
        <stp>BAR</stp>
        <stp/>
        <stp>Open</stp>
        <stp>ADC</stp>
        <stp>-329</stp>
        <stp>All</stp>
        <stp/>
        <stp/>
        <stp>TRUE</stp>
        <stp>T</stp>
        <tr r="E331" s="1"/>
      </tp>
      <tp>
        <v>4920.75</v>
        <stp/>
        <stp>StudyData</stp>
        <stp>EP</stp>
        <stp>BAR</stp>
        <stp/>
        <stp>Open</stp>
        <stp>ADC</stp>
        <stp>-429</stp>
        <stp>All</stp>
        <stp/>
        <stp/>
        <stp>TRUE</stp>
        <stp>T</stp>
        <tr r="E431" s="1"/>
      </tp>
      <tp>
        <v>4607.75</v>
        <stp/>
        <stp>StudyData</stp>
        <stp>EP</stp>
        <stp>BAR</stp>
        <stp/>
        <stp>Open</stp>
        <stp>ADC</stp>
        <stp>-529</stp>
        <stp>All</stp>
        <stp/>
        <stp/>
        <stp>TRUE</stp>
        <stp>T</stp>
        <tr r="E531" s="1"/>
      </tp>
      <tp>
        <v>4496.5</v>
        <stp/>
        <stp>StudyData</stp>
        <stp>EP</stp>
        <stp>BAR</stp>
        <stp/>
        <stp>Open</stp>
        <stp>ADC</stp>
        <stp>-629</stp>
        <stp>All</stp>
        <stp/>
        <stp/>
        <stp>TRUE</stp>
        <stp>T</stp>
        <tr r="E631" s="1"/>
      </tp>
      <tp>
        <v>4439.75</v>
        <stp/>
        <stp>StudyData</stp>
        <stp>EP</stp>
        <stp>BAR</stp>
        <stp/>
        <stp>Open</stp>
        <stp>ADC</stp>
        <stp>-729</stp>
        <stp>All</stp>
        <stp/>
        <stp/>
        <stp>TRUE</stp>
        <stp>T</stp>
        <tr r="E731" s="1"/>
      </tp>
      <tp>
        <v>5271.25</v>
        <stp/>
        <stp>StudyData</stp>
        <stp>EP</stp>
        <stp>BAR</stp>
        <stp/>
        <stp>High</stp>
        <stp>ADC</stp>
        <stp>-849</stp>
        <stp>All</stp>
        <stp/>
        <stp/>
        <stp>TRUE</stp>
        <stp>T</stp>
        <tr r="F851" s="1"/>
      </tp>
      <tp>
        <v>5004.25</v>
        <stp/>
        <stp>StudyData</stp>
        <stp>EP</stp>
        <stp>BAR</stp>
        <stp/>
        <stp>High</stp>
        <stp>ADC</stp>
        <stp>-949</stp>
        <stp>All</stp>
        <stp/>
        <stp/>
        <stp>TRUE</stp>
        <stp>T</stp>
        <tr r="F951" s="1"/>
      </tp>
      <tp>
        <v>5560.5</v>
        <stp/>
        <stp>StudyData</stp>
        <stp>EP</stp>
        <stp>BAR</stp>
        <stp/>
        <stp>High</stp>
        <stp>ADC</stp>
        <stp>-249</stp>
        <stp>All</stp>
        <stp/>
        <stp/>
        <stp>TRUE</stp>
        <stp>T</stp>
        <tr r="F251" s="1"/>
      </tp>
      <tp>
        <v>5140.25</v>
        <stp/>
        <stp>StudyData</stp>
        <stp>EP</stp>
        <stp>BAR</stp>
        <stp/>
        <stp>High</stp>
        <stp>ADC</stp>
        <stp>-349</stp>
        <stp>All</stp>
        <stp/>
        <stp/>
        <stp>TRUE</stp>
        <stp>T</stp>
        <tr r="F351" s="1"/>
      </tp>
      <tp>
        <v>6023</v>
        <stp/>
        <stp>StudyData</stp>
        <stp>EP</stp>
        <stp>BAR</stp>
        <stp/>
        <stp>High</stp>
        <stp>ADC</stp>
        <stp>-149</stp>
        <stp>All</stp>
        <stp/>
        <stp/>
        <stp>TRUE</stp>
        <stp>T</stp>
        <tr r="F151" s="1"/>
      </tp>
      <tp>
        <v>4439.25</v>
        <stp/>
        <stp>StudyData</stp>
        <stp>EP</stp>
        <stp>BAR</stp>
        <stp/>
        <stp>High</stp>
        <stp>ADC</stp>
        <stp>-649</stp>
        <stp>All</stp>
        <stp/>
        <stp/>
        <stp>TRUE</stp>
        <stp>T</stp>
        <tr r="F651" s="1"/>
      </tp>
      <tp>
        <v>4704.25</v>
        <stp/>
        <stp>StudyData</stp>
        <stp>EP</stp>
        <stp>BAR</stp>
        <stp/>
        <stp>High</stp>
        <stp>ADC</stp>
        <stp>-749</stp>
        <stp>All</stp>
        <stp/>
        <stp/>
        <stp>TRUE</stp>
        <stp>T</stp>
        <tr r="F751" s="1"/>
      </tp>
      <tp>
        <v>4850.5</v>
        <stp/>
        <stp>StudyData</stp>
        <stp>EP</stp>
        <stp>BAR</stp>
        <stp/>
        <stp>High</stp>
        <stp>ADC</stp>
        <stp>-449</stp>
        <stp>All</stp>
        <stp/>
        <stp/>
        <stp>TRUE</stp>
        <stp>T</stp>
        <tr r="F451" s="1"/>
      </tp>
      <tp>
        <v>4492</v>
        <stp/>
        <stp>StudyData</stp>
        <stp>EP</stp>
        <stp>BAR</stp>
        <stp/>
        <stp>High</stp>
        <stp>ADC</stp>
        <stp>-549</stp>
        <stp>All</stp>
        <stp/>
        <stp/>
        <stp>TRUE</stp>
        <stp>T</stp>
        <tr r="F551" s="1"/>
      </tp>
      <tp>
        <v>5202</v>
        <stp/>
        <stp>StudyData</stp>
        <stp>EP</stp>
        <stp>BAR</stp>
        <stp/>
        <stp>High</stp>
        <stp>ADC</stp>
        <stp>-848</stp>
        <stp>All</stp>
        <stp/>
        <stp/>
        <stp>TRUE</stp>
        <stp>T</stp>
        <tr r="F850" s="1"/>
      </tp>
      <tp>
        <v>5010.5</v>
        <stp/>
        <stp>StudyData</stp>
        <stp>EP</stp>
        <stp>BAR</stp>
        <stp/>
        <stp>High</stp>
        <stp>ADC</stp>
        <stp>-948</stp>
        <stp>All</stp>
        <stp/>
        <stp/>
        <stp>TRUE</stp>
        <stp>T</stp>
        <tr r="F950" s="1"/>
      </tp>
      <tp>
        <v>5616.5</v>
        <stp/>
        <stp>StudyData</stp>
        <stp>EP</stp>
        <stp>BAR</stp>
        <stp/>
        <stp>High</stp>
        <stp>ADC</stp>
        <stp>-248</stp>
        <stp>All</stp>
        <stp/>
        <stp/>
        <stp>TRUE</stp>
        <stp>T</stp>
        <tr r="F250" s="1"/>
      </tp>
      <tp>
        <v>5149.75</v>
        <stp/>
        <stp>StudyData</stp>
        <stp>EP</stp>
        <stp>BAR</stp>
        <stp/>
        <stp>High</stp>
        <stp>ADC</stp>
        <stp>-348</stp>
        <stp>All</stp>
        <stp/>
        <stp/>
        <stp>TRUE</stp>
        <stp>T</stp>
        <tr r="F350" s="1"/>
      </tp>
      <tp>
        <v>6006.75</v>
        <stp/>
        <stp>StudyData</stp>
        <stp>EP</stp>
        <stp>BAR</stp>
        <stp/>
        <stp>High</stp>
        <stp>ADC</stp>
        <stp>-148</stp>
        <stp>All</stp>
        <stp/>
        <stp/>
        <stp>TRUE</stp>
        <stp>T</stp>
        <tr r="F150" s="1"/>
      </tp>
      <tp>
        <v>4452.5</v>
        <stp/>
        <stp>StudyData</stp>
        <stp>EP</stp>
        <stp>BAR</stp>
        <stp/>
        <stp>High</stp>
        <stp>ADC</stp>
        <stp>-648</stp>
        <stp>All</stp>
        <stp/>
        <stp/>
        <stp>TRUE</stp>
        <stp>T</stp>
        <tr r="F650" s="1"/>
      </tp>
      <tp>
        <v>4688.5</v>
        <stp/>
        <stp>StudyData</stp>
        <stp>EP</stp>
        <stp>BAR</stp>
        <stp/>
        <stp>High</stp>
        <stp>ADC</stp>
        <stp>-748</stp>
        <stp>All</stp>
        <stp/>
        <stp/>
        <stp>TRUE</stp>
        <stp>T</stp>
        <tr r="F750" s="1"/>
      </tp>
      <tp>
        <v>4809.75</v>
        <stp/>
        <stp>StudyData</stp>
        <stp>EP</stp>
        <stp>BAR</stp>
        <stp/>
        <stp>High</stp>
        <stp>ADC</stp>
        <stp>-448</stp>
        <stp>All</stp>
        <stp/>
        <stp/>
        <stp>TRUE</stp>
        <stp>T</stp>
        <tr r="F450" s="1"/>
      </tp>
      <tp>
        <v>4481.5</v>
        <stp/>
        <stp>StudyData</stp>
        <stp>EP</stp>
        <stp>BAR</stp>
        <stp/>
        <stp>High</stp>
        <stp>ADC</stp>
        <stp>-548</stp>
        <stp>All</stp>
        <stp/>
        <stp/>
        <stp>TRUE</stp>
        <stp>T</stp>
        <tr r="F550" s="1"/>
      </tp>
      <tp>
        <v>5206.75</v>
        <stp/>
        <stp>StudyData</stp>
        <stp>EP</stp>
        <stp>BAR</stp>
        <stp/>
        <stp>High</stp>
        <stp>ADC</stp>
        <stp>-847</stp>
        <stp>All</stp>
        <stp/>
        <stp/>
        <stp>TRUE</stp>
        <stp>T</stp>
        <tr r="F849" s="1"/>
      </tp>
      <tp>
        <v>5016.5</v>
        <stp/>
        <stp>StudyData</stp>
        <stp>EP</stp>
        <stp>BAR</stp>
        <stp/>
        <stp>High</stp>
        <stp>ADC</stp>
        <stp>-947</stp>
        <stp>All</stp>
        <stp/>
        <stp/>
        <stp>TRUE</stp>
        <stp>T</stp>
        <tr r="F949" s="1"/>
      </tp>
      <tp>
        <v>5621.5</v>
        <stp/>
        <stp>StudyData</stp>
        <stp>EP</stp>
        <stp>BAR</stp>
        <stp/>
        <stp>High</stp>
        <stp>ADC</stp>
        <stp>-247</stp>
        <stp>All</stp>
        <stp/>
        <stp/>
        <stp>TRUE</stp>
        <stp>T</stp>
        <tr r="F249" s="1"/>
      </tp>
      <tp>
        <v>5148.25</v>
        <stp/>
        <stp>StudyData</stp>
        <stp>EP</stp>
        <stp>BAR</stp>
        <stp/>
        <stp>High</stp>
        <stp>ADC</stp>
        <stp>-347</stp>
        <stp>All</stp>
        <stp/>
        <stp/>
        <stp>TRUE</stp>
        <stp>T</stp>
        <tr r="F349" s="1"/>
      </tp>
      <tp>
        <v>6006</v>
        <stp/>
        <stp>StudyData</stp>
        <stp>EP</stp>
        <stp>BAR</stp>
        <stp/>
        <stp>High</stp>
        <stp>ADC</stp>
        <stp>-147</stp>
        <stp>All</stp>
        <stp/>
        <stp/>
        <stp>TRUE</stp>
        <stp>T</stp>
        <tr r="F149" s="1"/>
      </tp>
      <tp>
        <v>4431.5</v>
        <stp/>
        <stp>StudyData</stp>
        <stp>EP</stp>
        <stp>BAR</stp>
        <stp/>
        <stp>High</stp>
        <stp>ADC</stp>
        <stp>-647</stp>
        <stp>All</stp>
        <stp/>
        <stp/>
        <stp>TRUE</stp>
        <stp>T</stp>
        <tr r="F649" s="1"/>
      </tp>
      <tp>
        <v>4573.75</v>
        <stp/>
        <stp>StudyData</stp>
        <stp>EP</stp>
        <stp>BAR</stp>
        <stp/>
        <stp>High</stp>
        <stp>ADC</stp>
        <stp>-747</stp>
        <stp>All</stp>
        <stp/>
        <stp/>
        <stp>TRUE</stp>
        <stp>T</stp>
        <tr r="F749" s="1"/>
      </tp>
      <tp>
        <v>4834.75</v>
        <stp/>
        <stp>StudyData</stp>
        <stp>EP</stp>
        <stp>BAR</stp>
        <stp/>
        <stp>High</stp>
        <stp>ADC</stp>
        <stp>-447</stp>
        <stp>All</stp>
        <stp/>
        <stp/>
        <stp>TRUE</stp>
        <stp>T</stp>
        <tr r="F449" s="1"/>
      </tp>
      <tp>
        <v>4519</v>
        <stp/>
        <stp>StudyData</stp>
        <stp>EP</stp>
        <stp>BAR</stp>
        <stp/>
        <stp>High</stp>
        <stp>ADC</stp>
        <stp>-547</stp>
        <stp>All</stp>
        <stp/>
        <stp/>
        <stp>TRUE</stp>
        <stp>T</stp>
        <tr r="F549" s="1"/>
      </tp>
      <tp>
        <v>4801.75</v>
        <stp/>
        <stp>StudyData</stp>
        <stp>EP</stp>
        <stp>BAR</stp>
        <stp/>
        <stp>Open</stp>
        <stp>ADC</stp>
        <stp>-820</stp>
        <stp>All</stp>
        <stp/>
        <stp/>
        <stp>TRUE</stp>
        <stp>T</stp>
        <tr r="E822" s="1"/>
      </tp>
      <tp>
        <v>4876.75</v>
        <stp/>
        <stp>StudyData</stp>
        <stp>EP</stp>
        <stp>BAR</stp>
        <stp/>
        <stp>Open</stp>
        <stp>ADC</stp>
        <stp>-920</stp>
        <stp>All</stp>
        <stp/>
        <stp/>
        <stp>TRUE</stp>
        <stp>T</stp>
        <tr r="E922" s="1"/>
      </tp>
      <tp>
        <v>6207.75</v>
        <stp/>
        <stp>StudyData</stp>
        <stp>EP</stp>
        <stp>BAR</stp>
        <stp/>
        <stp>Open</stp>
        <stp>ADC</stp>
        <stp>-120</stp>
        <stp>All</stp>
        <stp/>
        <stp/>
        <stp>TRUE</stp>
        <stp>T</stp>
        <tr r="E122" s="1"/>
      </tp>
      <tp>
        <v>5898.5</v>
        <stp/>
        <stp>StudyData</stp>
        <stp>EP</stp>
        <stp>BAR</stp>
        <stp/>
        <stp>Open</stp>
        <stp>ADC</stp>
        <stp>-220</stp>
        <stp>All</stp>
        <stp/>
        <stp/>
        <stp>TRUE</stp>
        <stp>T</stp>
        <tr r="E222" s="1"/>
      </tp>
      <tp>
        <v>5327.75</v>
        <stp/>
        <stp>StudyData</stp>
        <stp>EP</stp>
        <stp>BAR</stp>
        <stp/>
        <stp>Open</stp>
        <stp>ADC</stp>
        <stp>-320</stp>
        <stp>All</stp>
        <stp/>
        <stp/>
        <stp>TRUE</stp>
        <stp>T</stp>
        <tr r="E322" s="1"/>
      </tp>
      <tp>
        <v>4687.5</v>
        <stp/>
        <stp>StudyData</stp>
        <stp>EP</stp>
        <stp>BAR</stp>
        <stp/>
        <stp>Open</stp>
        <stp>ADC</stp>
        <stp>-420</stp>
        <stp>All</stp>
        <stp/>
        <stp/>
        <stp>TRUE</stp>
        <stp>T</stp>
        <tr r="E422" s="1"/>
      </tp>
      <tp>
        <v>4535</v>
        <stp/>
        <stp>StudyData</stp>
        <stp>EP</stp>
        <stp>BAR</stp>
        <stp/>
        <stp>Open</stp>
        <stp>ADC</stp>
        <stp>-520</stp>
        <stp>All</stp>
        <stp/>
        <stp/>
        <stp>TRUE</stp>
        <stp>T</stp>
        <tr r="E522" s="1"/>
      </tp>
      <tp>
        <v>4458.25</v>
        <stp/>
        <stp>StudyData</stp>
        <stp>EP</stp>
        <stp>BAR</stp>
        <stp/>
        <stp>Open</stp>
        <stp>ADC</stp>
        <stp>-620</stp>
        <stp>All</stp>
        <stp/>
        <stp/>
        <stp>TRUE</stp>
        <stp>T</stp>
        <tr r="E622" s="1"/>
      </tp>
      <tp>
        <v>4496.75</v>
        <stp/>
        <stp>StudyData</stp>
        <stp>EP</stp>
        <stp>BAR</stp>
        <stp/>
        <stp>Open</stp>
        <stp>ADC</stp>
        <stp>-720</stp>
        <stp>All</stp>
        <stp/>
        <stp/>
        <stp>TRUE</stp>
        <stp>T</stp>
        <tr r="E722" s="1"/>
      </tp>
      <tp>
        <v>5138</v>
        <stp/>
        <stp>StudyData</stp>
        <stp>EP</stp>
        <stp>BAR</stp>
        <stp/>
        <stp>High</stp>
        <stp>ADC</stp>
        <stp>-846</stp>
        <stp>All</stp>
        <stp/>
        <stp/>
        <stp>TRUE</stp>
        <stp>T</stp>
        <tr r="F848" s="1"/>
      </tp>
      <tp>
        <v>5012.75</v>
        <stp/>
        <stp>StudyData</stp>
        <stp>EP</stp>
        <stp>BAR</stp>
        <stp/>
        <stp>High</stp>
        <stp>ADC</stp>
        <stp>-946</stp>
        <stp>All</stp>
        <stp/>
        <stp/>
        <stp>TRUE</stp>
        <stp>T</stp>
        <tr r="F948" s="1"/>
      </tp>
      <tp>
        <v>5633.75</v>
        <stp/>
        <stp>StudyData</stp>
        <stp>EP</stp>
        <stp>BAR</stp>
        <stp/>
        <stp>High</stp>
        <stp>ADC</stp>
        <stp>-246</stp>
        <stp>All</stp>
        <stp/>
        <stp/>
        <stp>TRUE</stp>
        <stp>T</stp>
        <tr r="F248" s="1"/>
      </tp>
      <tp>
        <v>5134.75</v>
        <stp/>
        <stp>StudyData</stp>
        <stp>EP</stp>
        <stp>BAR</stp>
        <stp/>
        <stp>High</stp>
        <stp>ADC</stp>
        <stp>-346</stp>
        <stp>All</stp>
        <stp/>
        <stp/>
        <stp>TRUE</stp>
        <stp>T</stp>
        <tr r="F348" s="1"/>
      </tp>
      <tp>
        <v>6015.25</v>
        <stp/>
        <stp>StudyData</stp>
        <stp>EP</stp>
        <stp>BAR</stp>
        <stp/>
        <stp>High</stp>
        <stp>ADC</stp>
        <stp>-146</stp>
        <stp>All</stp>
        <stp/>
        <stp/>
        <stp>TRUE</stp>
        <stp>T</stp>
        <tr r="F148" s="1"/>
      </tp>
      <tp>
        <v>4307</v>
        <stp/>
        <stp>StudyData</stp>
        <stp>EP</stp>
        <stp>BAR</stp>
        <stp/>
        <stp>High</stp>
        <stp>ADC</stp>
        <stp>-646</stp>
        <stp>All</stp>
        <stp/>
        <stp/>
        <stp>TRUE</stp>
        <stp>T</stp>
        <tr r="F648" s="1"/>
      </tp>
      <tp>
        <v>4421.25</v>
        <stp/>
        <stp>StudyData</stp>
        <stp>EP</stp>
        <stp>BAR</stp>
        <stp/>
        <stp>High</stp>
        <stp>ADC</stp>
        <stp>-746</stp>
        <stp>All</stp>
        <stp/>
        <stp/>
        <stp>TRUE</stp>
        <stp>T</stp>
        <tr r="F748" s="1"/>
      </tp>
      <tp>
        <v>4853.75</v>
        <stp/>
        <stp>StudyData</stp>
        <stp>EP</stp>
        <stp>BAR</stp>
        <stp/>
        <stp>High</stp>
        <stp>ADC</stp>
        <stp>-446</stp>
        <stp>All</stp>
        <stp/>
        <stp/>
        <stp>TRUE</stp>
        <stp>T</stp>
        <tr r="F448" s="1"/>
      </tp>
      <tp>
        <v>4545.5</v>
        <stp/>
        <stp>StudyData</stp>
        <stp>EP</stp>
        <stp>BAR</stp>
        <stp/>
        <stp>High</stp>
        <stp>ADC</stp>
        <stp>-546</stp>
        <stp>All</stp>
        <stp/>
        <stp/>
        <stp>TRUE</stp>
        <stp>T</stp>
        <tr r="F548" s="1"/>
      </tp>
      <tp>
        <v>4750.5</v>
        <stp/>
        <stp>StudyData</stp>
        <stp>EP</stp>
        <stp>BAR</stp>
        <stp/>
        <stp>Open</stp>
        <stp>ADC</stp>
        <stp>-821</stp>
        <stp>All</stp>
        <stp/>
        <stp/>
        <stp>TRUE</stp>
        <stp>T</stp>
        <tr r="E823" s="1"/>
      </tp>
      <tp>
        <v>4828.75</v>
        <stp/>
        <stp>StudyData</stp>
        <stp>EP</stp>
        <stp>BAR</stp>
        <stp/>
        <stp>Open</stp>
        <stp>ADC</stp>
        <stp>-921</stp>
        <stp>All</stp>
        <stp/>
        <stp/>
        <stp>TRUE</stp>
        <stp>T</stp>
        <tr r="E923" s="1"/>
      </tp>
      <tp>
        <v>6217.5</v>
        <stp/>
        <stp>StudyData</stp>
        <stp>EP</stp>
        <stp>BAR</stp>
        <stp/>
        <stp>Open</stp>
        <stp>ADC</stp>
        <stp>-121</stp>
        <stp>All</stp>
        <stp/>
        <stp/>
        <stp>TRUE</stp>
        <stp>T</stp>
        <tr r="E123" s="1"/>
      </tp>
      <tp>
        <v>5872.25</v>
        <stp/>
        <stp>StudyData</stp>
        <stp>EP</stp>
        <stp>BAR</stp>
        <stp/>
        <stp>Open</stp>
        <stp>ADC</stp>
        <stp>-221</stp>
        <stp>All</stp>
        <stp/>
        <stp/>
        <stp>TRUE</stp>
        <stp>T</stp>
        <tr r="E223" s="1"/>
      </tp>
      <tp>
        <v>5301.75</v>
        <stp/>
        <stp>StudyData</stp>
        <stp>EP</stp>
        <stp>BAR</stp>
        <stp/>
        <stp>Open</stp>
        <stp>ADC</stp>
        <stp>-321</stp>
        <stp>All</stp>
        <stp/>
        <stp/>
        <stp>TRUE</stp>
        <stp>T</stp>
        <tr r="E323" s="1"/>
      </tp>
      <tp>
        <v>4684.5</v>
        <stp/>
        <stp>StudyData</stp>
        <stp>EP</stp>
        <stp>BAR</stp>
        <stp/>
        <stp>Open</stp>
        <stp>ADC</stp>
        <stp>-421</stp>
        <stp>All</stp>
        <stp/>
        <stp/>
        <stp>TRUE</stp>
        <stp>T</stp>
        <tr r="E423" s="1"/>
      </tp>
      <tp>
        <v>4544.75</v>
        <stp/>
        <stp>StudyData</stp>
        <stp>EP</stp>
        <stp>BAR</stp>
        <stp/>
        <stp>Open</stp>
        <stp>ADC</stp>
        <stp>-521</stp>
        <stp>All</stp>
        <stp/>
        <stp/>
        <stp>TRUE</stp>
        <stp>T</stp>
        <tr r="E523" s="1"/>
      </tp>
      <tp>
        <v>4489.25</v>
        <stp/>
        <stp>StudyData</stp>
        <stp>EP</stp>
        <stp>BAR</stp>
        <stp/>
        <stp>Open</stp>
        <stp>ADC</stp>
        <stp>-621</stp>
        <stp>All</stp>
        <stp/>
        <stp/>
        <stp>TRUE</stp>
        <stp>T</stp>
        <tr r="E623" s="1"/>
      </tp>
      <tp>
        <v>4489.75</v>
        <stp/>
        <stp>StudyData</stp>
        <stp>EP</stp>
        <stp>BAR</stp>
        <stp/>
        <stp>Open</stp>
        <stp>ADC</stp>
        <stp>-721</stp>
        <stp>All</stp>
        <stp/>
        <stp/>
        <stp>TRUE</stp>
        <stp>T</stp>
        <tr r="E723" s="1"/>
      </tp>
      <tp>
        <v>5129.25</v>
        <stp/>
        <stp>StudyData</stp>
        <stp>EP</stp>
        <stp>BAR</stp>
        <stp/>
        <stp>High</stp>
        <stp>ADC</stp>
        <stp>-845</stp>
        <stp>All</stp>
        <stp/>
        <stp/>
        <stp>TRUE</stp>
        <stp>T</stp>
        <tr r="F847" s="1"/>
      </tp>
      <tp>
        <v>5028.5</v>
        <stp/>
        <stp>StudyData</stp>
        <stp>EP</stp>
        <stp>BAR</stp>
        <stp/>
        <stp>High</stp>
        <stp>ADC</stp>
        <stp>-945</stp>
        <stp>All</stp>
        <stp/>
        <stp/>
        <stp>TRUE</stp>
        <stp>T</stp>
        <tr r="F947" s="1"/>
      </tp>
      <tp>
        <v>5624</v>
        <stp/>
        <stp>StudyData</stp>
        <stp>EP</stp>
        <stp>BAR</stp>
        <stp/>
        <stp>High</stp>
        <stp>ADC</stp>
        <stp>-245</stp>
        <stp>All</stp>
        <stp/>
        <stp/>
        <stp>TRUE</stp>
        <stp>T</stp>
        <tr r="F247" s="1"/>
      </tp>
      <tp>
        <v>5112.5</v>
        <stp/>
        <stp>StudyData</stp>
        <stp>EP</stp>
        <stp>BAR</stp>
        <stp/>
        <stp>High</stp>
        <stp>ADC</stp>
        <stp>-345</stp>
        <stp>All</stp>
        <stp/>
        <stp/>
        <stp>TRUE</stp>
        <stp>T</stp>
        <tr r="F347" s="1"/>
      </tp>
      <tp>
        <v>5966.25</v>
        <stp/>
        <stp>StudyData</stp>
        <stp>EP</stp>
        <stp>BAR</stp>
        <stp/>
        <stp>High</stp>
        <stp>ADC</stp>
        <stp>-145</stp>
        <stp>All</stp>
        <stp/>
        <stp/>
        <stp>TRUE</stp>
        <stp>T</stp>
        <tr r="F147" s="1"/>
      </tp>
      <tp>
        <v>4330</v>
        <stp/>
        <stp>StudyData</stp>
        <stp>EP</stp>
        <stp>BAR</stp>
        <stp/>
        <stp>High</stp>
        <stp>ADC</stp>
        <stp>-645</stp>
        <stp>All</stp>
        <stp/>
        <stp/>
        <stp>TRUE</stp>
        <stp>T</stp>
        <tr r="F647" s="1"/>
      </tp>
      <tp>
        <v>4350.25</v>
        <stp/>
        <stp>StudyData</stp>
        <stp>EP</stp>
        <stp>BAR</stp>
        <stp/>
        <stp>High</stp>
        <stp>ADC</stp>
        <stp>-745</stp>
        <stp>All</stp>
        <stp/>
        <stp/>
        <stp>TRUE</stp>
        <stp>T</stp>
        <tr r="F747" s="1"/>
      </tp>
      <tp>
        <v>4890</v>
        <stp/>
        <stp>StudyData</stp>
        <stp>EP</stp>
        <stp>BAR</stp>
        <stp/>
        <stp>High</stp>
        <stp>ADC</stp>
        <stp>-445</stp>
        <stp>All</stp>
        <stp/>
        <stp/>
        <stp>TRUE</stp>
        <stp>T</stp>
        <tr r="F447" s="1"/>
      </tp>
      <tp>
        <v>4600.25</v>
        <stp/>
        <stp>StudyData</stp>
        <stp>EP</stp>
        <stp>BAR</stp>
        <stp/>
        <stp>High</stp>
        <stp>ADC</stp>
        <stp>-545</stp>
        <stp>All</stp>
        <stp/>
        <stp/>
        <stp>TRUE</stp>
        <stp>T</stp>
        <tr r="F547" s="1"/>
      </tp>
      <tp>
        <v>4845.75</v>
        <stp/>
        <stp>StudyData</stp>
        <stp>EP</stp>
        <stp>BAR</stp>
        <stp/>
        <stp>Open</stp>
        <stp>ADC</stp>
        <stp>-822</stp>
        <stp>All</stp>
        <stp/>
        <stp/>
        <stp>TRUE</stp>
        <stp>T</stp>
        <tr r="E824" s="1"/>
      </tp>
      <tp>
        <v>4887.75</v>
        <stp/>
        <stp>StudyData</stp>
        <stp>EP</stp>
        <stp>BAR</stp>
        <stp/>
        <stp>Open</stp>
        <stp>ADC</stp>
        <stp>-922</stp>
        <stp>All</stp>
        <stp/>
        <stp/>
        <stp>TRUE</stp>
        <stp>T</stp>
        <tr r="E924" s="1"/>
      </tp>
      <tp>
        <v>6189.25</v>
        <stp/>
        <stp>StudyData</stp>
        <stp>EP</stp>
        <stp>BAR</stp>
        <stp/>
        <stp>Open</stp>
        <stp>ADC</stp>
        <stp>-122</stp>
        <stp>All</stp>
        <stp/>
        <stp/>
        <stp>TRUE</stp>
        <stp>T</stp>
        <tr r="E124" s="1"/>
      </tp>
      <tp>
        <v>5864.5</v>
        <stp/>
        <stp>StudyData</stp>
        <stp>EP</stp>
        <stp>BAR</stp>
        <stp/>
        <stp>Open</stp>
        <stp>ADC</stp>
        <stp>-222</stp>
        <stp>All</stp>
        <stp/>
        <stp/>
        <stp>TRUE</stp>
        <stp>T</stp>
        <tr r="E224" s="1"/>
      </tp>
      <tp>
        <v>5328.25</v>
        <stp/>
        <stp>StudyData</stp>
        <stp>EP</stp>
        <stp>BAR</stp>
        <stp/>
        <stp>Open</stp>
        <stp>ADC</stp>
        <stp>-322</stp>
        <stp>All</stp>
        <stp/>
        <stp/>
        <stp>TRUE</stp>
        <stp>T</stp>
        <tr r="E324" s="1"/>
      </tp>
      <tp>
        <v>4746.25</v>
        <stp/>
        <stp>StudyData</stp>
        <stp>EP</stp>
        <stp>BAR</stp>
        <stp/>
        <stp>Open</stp>
        <stp>ADC</stp>
        <stp>-422</stp>
        <stp>All</stp>
        <stp/>
        <stp/>
        <stp>TRUE</stp>
        <stp>T</stp>
        <tr r="E424" s="1"/>
      </tp>
      <tp>
        <v>4591</v>
        <stp/>
        <stp>StudyData</stp>
        <stp>EP</stp>
        <stp>BAR</stp>
        <stp/>
        <stp>Open</stp>
        <stp>ADC</stp>
        <stp>-522</stp>
        <stp>All</stp>
        <stp/>
        <stp/>
        <stp>TRUE</stp>
        <stp>T</stp>
        <tr r="E524" s="1"/>
      </tp>
      <tp>
        <v>4460.25</v>
        <stp/>
        <stp>StudyData</stp>
        <stp>EP</stp>
        <stp>BAR</stp>
        <stp/>
        <stp>Open</stp>
        <stp>ADC</stp>
        <stp>-622</stp>
        <stp>All</stp>
        <stp/>
        <stp/>
        <stp>TRUE</stp>
        <stp>T</stp>
        <tr r="E624" s="1"/>
      </tp>
      <tp>
        <v>4381.25</v>
        <stp/>
        <stp>StudyData</stp>
        <stp>EP</stp>
        <stp>BAR</stp>
        <stp/>
        <stp>Open</stp>
        <stp>ADC</stp>
        <stp>-722</stp>
        <stp>All</stp>
        <stp/>
        <stp/>
        <stp>TRUE</stp>
        <stp>T</stp>
        <tr r="E724" s="1"/>
      </tp>
      <tp>
        <v>5022</v>
        <stp/>
        <stp>StudyData</stp>
        <stp>EP</stp>
        <stp>BAR</stp>
        <stp/>
        <stp>High</stp>
        <stp>ADC</stp>
        <stp>-844</stp>
        <stp>All</stp>
        <stp/>
        <stp/>
        <stp>TRUE</stp>
        <stp>T</stp>
        <tr r="F846" s="1"/>
      </tp>
      <tp>
        <v>5053</v>
        <stp/>
        <stp>StudyData</stp>
        <stp>EP</stp>
        <stp>BAR</stp>
        <stp/>
        <stp>High</stp>
        <stp>ADC</stp>
        <stp>-944</stp>
        <stp>All</stp>
        <stp/>
        <stp/>
        <stp>TRUE</stp>
        <stp>T</stp>
        <tr r="F946" s="1"/>
      </tp>
      <tp>
        <v>5634.5</v>
        <stp/>
        <stp>StudyData</stp>
        <stp>EP</stp>
        <stp>BAR</stp>
        <stp/>
        <stp>High</stp>
        <stp>ADC</stp>
        <stp>-244</stp>
        <stp>All</stp>
        <stp/>
        <stp/>
        <stp>TRUE</stp>
        <stp>T</stp>
        <tr r="F246" s="1"/>
      </tp>
      <tp>
        <v>5128.75</v>
        <stp/>
        <stp>StudyData</stp>
        <stp>EP</stp>
        <stp>BAR</stp>
        <stp/>
        <stp>High</stp>
        <stp>ADC</stp>
        <stp>-344</stp>
        <stp>All</stp>
        <stp/>
        <stp/>
        <stp>TRUE</stp>
        <stp>T</stp>
        <tr r="F346" s="1"/>
      </tp>
      <tp>
        <v>5926</v>
        <stp/>
        <stp>StudyData</stp>
        <stp>EP</stp>
        <stp>BAR</stp>
        <stp/>
        <stp>High</stp>
        <stp>ADC</stp>
        <stp>-144</stp>
        <stp>All</stp>
        <stp/>
        <stp/>
        <stp>TRUE</stp>
        <stp>T</stp>
        <tr r="F146" s="1"/>
      </tp>
      <tp>
        <v>4346.25</v>
        <stp/>
        <stp>StudyData</stp>
        <stp>EP</stp>
        <stp>BAR</stp>
        <stp/>
        <stp>High</stp>
        <stp>ADC</stp>
        <stp>-644</stp>
        <stp>All</stp>
        <stp/>
        <stp/>
        <stp>TRUE</stp>
        <stp>T</stp>
        <tr r="F646" s="1"/>
      </tp>
      <tp>
        <v>4385.75</v>
        <stp/>
        <stp>StudyData</stp>
        <stp>EP</stp>
        <stp>BAR</stp>
        <stp/>
        <stp>High</stp>
        <stp>ADC</stp>
        <stp>-744</stp>
        <stp>All</stp>
        <stp/>
        <stp/>
        <stp>TRUE</stp>
        <stp>T</stp>
        <tr r="F746" s="1"/>
      </tp>
      <tp>
        <v>4899.25</v>
        <stp/>
        <stp>StudyData</stp>
        <stp>EP</stp>
        <stp>BAR</stp>
        <stp/>
        <stp>High</stp>
        <stp>ADC</stp>
        <stp>-444</stp>
        <stp>All</stp>
        <stp/>
        <stp/>
        <stp>TRUE</stp>
        <stp>T</stp>
        <tr r="F446" s="1"/>
      </tp>
      <tp>
        <v>4615.5</v>
        <stp/>
        <stp>StudyData</stp>
        <stp>EP</stp>
        <stp>BAR</stp>
        <stp/>
        <stp>High</stp>
        <stp>ADC</stp>
        <stp>-544</stp>
        <stp>All</stp>
        <stp/>
        <stp/>
        <stp>TRUE</stp>
        <stp>T</stp>
        <tr r="F546" s="1"/>
      </tp>
      <tp>
        <v>4859.25</v>
        <stp/>
        <stp>StudyData</stp>
        <stp>EP</stp>
        <stp>BAR</stp>
        <stp/>
        <stp>Open</stp>
        <stp>ADC</stp>
        <stp>-823</stp>
        <stp>All</stp>
        <stp/>
        <stp/>
        <stp>TRUE</stp>
        <stp>T</stp>
        <tr r="E825" s="1"/>
      </tp>
      <tp>
        <v>4875.25</v>
        <stp/>
        <stp>StudyData</stp>
        <stp>EP</stp>
        <stp>BAR</stp>
        <stp/>
        <stp>Open</stp>
        <stp>ADC</stp>
        <stp>-923</stp>
        <stp>All</stp>
        <stp/>
        <stp/>
        <stp>TRUE</stp>
        <stp>T</stp>
        <tr r="E925" s="1"/>
      </tp>
      <tp>
        <v>6186.25</v>
        <stp/>
        <stp>StudyData</stp>
        <stp>EP</stp>
        <stp>BAR</stp>
        <stp/>
        <stp>Open</stp>
        <stp>ADC</stp>
        <stp>-123</stp>
        <stp>All</stp>
        <stp/>
        <stp/>
        <stp>TRUE</stp>
        <stp>T</stp>
        <tr r="E125" s="1"/>
      </tp>
      <tp>
        <v>5822</v>
        <stp/>
        <stp>StudyData</stp>
        <stp>EP</stp>
        <stp>BAR</stp>
        <stp/>
        <stp>Open</stp>
        <stp>ADC</stp>
        <stp>-223</stp>
        <stp>All</stp>
        <stp/>
        <stp/>
        <stp>TRUE</stp>
        <stp>T</stp>
        <tr r="E225" s="1"/>
      </tp>
      <tp>
        <v>5361.25</v>
        <stp/>
        <stp>StudyData</stp>
        <stp>EP</stp>
        <stp>BAR</stp>
        <stp/>
        <stp>Open</stp>
        <stp>ADC</stp>
        <stp>-323</stp>
        <stp>All</stp>
        <stp/>
        <stp/>
        <stp>TRUE</stp>
        <stp>T</stp>
        <tr r="E325" s="1"/>
      </tp>
      <tp>
        <v>4729.25</v>
        <stp/>
        <stp>StudyData</stp>
        <stp>EP</stp>
        <stp>BAR</stp>
        <stp/>
        <stp>Open</stp>
        <stp>ADC</stp>
        <stp>-423</stp>
        <stp>All</stp>
        <stp/>
        <stp/>
        <stp>TRUE</stp>
        <stp>T</stp>
        <tr r="E425" s="1"/>
      </tp>
      <tp>
        <v>4637.25</v>
        <stp/>
        <stp>StudyData</stp>
        <stp>EP</stp>
        <stp>BAR</stp>
        <stp/>
        <stp>Open</stp>
        <stp>ADC</stp>
        <stp>-523</stp>
        <stp>All</stp>
        <stp/>
        <stp/>
        <stp>TRUE</stp>
        <stp>T</stp>
        <tr r="E525" s="1"/>
      </tp>
      <tp>
        <v>4469</v>
        <stp/>
        <stp>StudyData</stp>
        <stp>EP</stp>
        <stp>BAR</stp>
        <stp/>
        <stp>Open</stp>
        <stp>ADC</stp>
        <stp>-623</stp>
        <stp>All</stp>
        <stp/>
        <stp/>
        <stp>TRUE</stp>
        <stp>T</stp>
        <tr r="E625" s="1"/>
      </tp>
      <tp>
        <v>4421.25</v>
        <stp/>
        <stp>StudyData</stp>
        <stp>EP</stp>
        <stp>BAR</stp>
        <stp/>
        <stp>Open</stp>
        <stp>ADC</stp>
        <stp>-723</stp>
        <stp>All</stp>
        <stp/>
        <stp/>
        <stp>TRUE</stp>
        <stp>T</stp>
        <tr r="E725" s="1"/>
      </tp>
      <tp>
        <v>4962.5</v>
        <stp/>
        <stp>StudyData</stp>
        <stp>EP</stp>
        <stp>BAR</stp>
        <stp/>
        <stp>High</stp>
        <stp>ADC</stp>
        <stp>-843</stp>
        <stp>All</stp>
        <stp/>
        <stp/>
        <stp>TRUE</stp>
        <stp>T</stp>
        <tr r="F845" s="1"/>
      </tp>
      <tp>
        <v>5060.75</v>
        <stp/>
        <stp>StudyData</stp>
        <stp>EP</stp>
        <stp>BAR</stp>
        <stp/>
        <stp>High</stp>
        <stp>ADC</stp>
        <stp>-943</stp>
        <stp>All</stp>
        <stp/>
        <stp/>
        <stp>TRUE</stp>
        <stp>T</stp>
        <tr r="F945" s="1"/>
      </tp>
      <tp>
        <v>5702.75</v>
        <stp/>
        <stp>StudyData</stp>
        <stp>EP</stp>
        <stp>BAR</stp>
        <stp/>
        <stp>High</stp>
        <stp>ADC</stp>
        <stp>-243</stp>
        <stp>All</stp>
        <stp/>
        <stp/>
        <stp>TRUE</stp>
        <stp>T</stp>
        <tr r="F245" s="1"/>
      </tp>
      <tp>
        <v>5186</v>
        <stp/>
        <stp>StudyData</stp>
        <stp>EP</stp>
        <stp>BAR</stp>
        <stp/>
        <stp>High</stp>
        <stp>ADC</stp>
        <stp>-343</stp>
        <stp>All</stp>
        <stp/>
        <stp/>
        <stp>TRUE</stp>
        <stp>T</stp>
        <tr r="F345" s="1"/>
      </tp>
      <tp>
        <v>5898.75</v>
        <stp/>
        <stp>StudyData</stp>
        <stp>EP</stp>
        <stp>BAR</stp>
        <stp/>
        <stp>High</stp>
        <stp>ADC</stp>
        <stp>-143</stp>
        <stp>All</stp>
        <stp/>
        <stp/>
        <stp>TRUE</stp>
        <stp>T</stp>
        <tr r="F145" s="1"/>
      </tp>
      <tp>
        <v>4391.5</v>
        <stp/>
        <stp>StudyData</stp>
        <stp>EP</stp>
        <stp>BAR</stp>
        <stp/>
        <stp>High</stp>
        <stp>ADC</stp>
        <stp>-643</stp>
        <stp>All</stp>
        <stp/>
        <stp/>
        <stp>TRUE</stp>
        <stp>T</stp>
        <tr r="F645" s="1"/>
      </tp>
      <tp>
        <v>4376</v>
        <stp/>
        <stp>StudyData</stp>
        <stp>EP</stp>
        <stp>BAR</stp>
        <stp/>
        <stp>High</stp>
        <stp>ADC</stp>
        <stp>-743</stp>
        <stp>All</stp>
        <stp/>
        <stp/>
        <stp>TRUE</stp>
        <stp>T</stp>
        <tr r="F745" s="1"/>
      </tp>
      <tp>
        <v>4842.75</v>
        <stp/>
        <stp>StudyData</stp>
        <stp>EP</stp>
        <stp>BAR</stp>
        <stp/>
        <stp>High</stp>
        <stp>ADC</stp>
        <stp>-443</stp>
        <stp>All</stp>
        <stp/>
        <stp/>
        <stp>TRUE</stp>
        <stp>T</stp>
        <tr r="F445" s="1"/>
      </tp>
      <tp>
        <v>4629.5</v>
        <stp/>
        <stp>StudyData</stp>
        <stp>EP</stp>
        <stp>BAR</stp>
        <stp/>
        <stp>High</stp>
        <stp>ADC</stp>
        <stp>-543</stp>
        <stp>All</stp>
        <stp/>
        <stp/>
        <stp>TRUE</stp>
        <stp>T</stp>
        <tr r="F545" s="1"/>
      </tp>
      <tp>
        <v>4909.75</v>
        <stp/>
        <stp>StudyData</stp>
        <stp>EP</stp>
        <stp>BAR</stp>
        <stp/>
        <stp>Open</stp>
        <stp>ADC</stp>
        <stp>-824</stp>
        <stp>All</stp>
        <stp/>
        <stp/>
        <stp>TRUE</stp>
        <stp>T</stp>
        <tr r="E826" s="1"/>
      </tp>
      <tp>
        <v>4957.5</v>
        <stp/>
        <stp>StudyData</stp>
        <stp>EP</stp>
        <stp>BAR</stp>
        <stp/>
        <stp>Open</stp>
        <stp>ADC</stp>
        <stp>-924</stp>
        <stp>All</stp>
        <stp/>
        <stp/>
        <stp>TRUE</stp>
        <stp>T</stp>
        <tr r="E926" s="1"/>
      </tp>
      <tp>
        <v>6173.75</v>
        <stp/>
        <stp>StudyData</stp>
        <stp>EP</stp>
        <stp>BAR</stp>
        <stp/>
        <stp>Open</stp>
        <stp>ADC</stp>
        <stp>-124</stp>
        <stp>All</stp>
        <stp/>
        <stp/>
        <stp>TRUE</stp>
        <stp>T</stp>
        <tr r="E126" s="1"/>
      </tp>
      <tp>
        <v>5867.75</v>
        <stp/>
        <stp>StudyData</stp>
        <stp>EP</stp>
        <stp>BAR</stp>
        <stp/>
        <stp>Open</stp>
        <stp>ADC</stp>
        <stp>-224</stp>
        <stp>All</stp>
        <stp/>
        <stp/>
        <stp>TRUE</stp>
        <stp>T</stp>
        <tr r="E226" s="1"/>
      </tp>
      <tp>
        <v>5329.25</v>
        <stp/>
        <stp>StudyData</stp>
        <stp>EP</stp>
        <stp>BAR</stp>
        <stp/>
        <stp>Open</stp>
        <stp>ADC</stp>
        <stp>-324</stp>
        <stp>All</stp>
        <stp/>
        <stp/>
        <stp>TRUE</stp>
        <stp>T</stp>
        <tr r="E326" s="1"/>
      </tp>
      <tp>
        <v>4734.5</v>
        <stp/>
        <stp>StudyData</stp>
        <stp>EP</stp>
        <stp>BAR</stp>
        <stp/>
        <stp>Open</stp>
        <stp>ADC</stp>
        <stp>-424</stp>
        <stp>All</stp>
        <stp/>
        <stp/>
        <stp>TRUE</stp>
        <stp>T</stp>
        <tr r="E426" s="1"/>
      </tp>
      <tp>
        <v>4647.75</v>
        <stp/>
        <stp>StudyData</stp>
        <stp>EP</stp>
        <stp>BAR</stp>
        <stp/>
        <stp>Open</stp>
        <stp>ADC</stp>
        <stp>-524</stp>
        <stp>All</stp>
        <stp/>
        <stp/>
        <stp>TRUE</stp>
        <stp>T</stp>
        <tr r="E526" s="1"/>
      </tp>
      <tp>
        <v>4530.25</v>
        <stp/>
        <stp>StudyData</stp>
        <stp>EP</stp>
        <stp>BAR</stp>
        <stp/>
        <stp>Open</stp>
        <stp>ADC</stp>
        <stp>-624</stp>
        <stp>All</stp>
        <stp/>
        <stp/>
        <stp>TRUE</stp>
        <stp>T</stp>
        <tr r="E626" s="1"/>
      </tp>
      <tp>
        <v>4340.5</v>
        <stp/>
        <stp>StudyData</stp>
        <stp>EP</stp>
        <stp>BAR</stp>
        <stp/>
        <stp>Open</stp>
        <stp>ADC</stp>
        <stp>-724</stp>
        <stp>All</stp>
        <stp/>
        <stp/>
        <stp>TRUE</stp>
        <stp>T</stp>
        <tr r="E726" s="1"/>
      </tp>
      <tp>
        <v>4941.75</v>
        <stp/>
        <stp>StudyData</stp>
        <stp>EP</stp>
        <stp>BAR</stp>
        <stp/>
        <stp>High</stp>
        <stp>ADC</stp>
        <stp>-842</stp>
        <stp>All</stp>
        <stp/>
        <stp/>
        <stp>TRUE</stp>
        <stp>T</stp>
        <tr r="F844" s="1"/>
      </tp>
      <tp>
        <v>5058.5</v>
        <stp/>
        <stp>StudyData</stp>
        <stp>EP</stp>
        <stp>BAR</stp>
        <stp/>
        <stp>High</stp>
        <stp>ADC</stp>
        <stp>-942</stp>
        <stp>All</stp>
        <stp/>
        <stp/>
        <stp>TRUE</stp>
        <stp>T</stp>
        <tr r="F944" s="1"/>
      </tp>
      <tp>
        <v>5701</v>
        <stp/>
        <stp>StudyData</stp>
        <stp>EP</stp>
        <stp>BAR</stp>
        <stp/>
        <stp>High</stp>
        <stp>ADC</stp>
        <stp>-242</stp>
        <stp>All</stp>
        <stp/>
        <stp/>
        <stp>TRUE</stp>
        <stp>T</stp>
        <tr r="F244" s="1"/>
      </tp>
      <tp>
        <v>5210</v>
        <stp/>
        <stp>StudyData</stp>
        <stp>EP</stp>
        <stp>BAR</stp>
        <stp/>
        <stp>High</stp>
        <stp>ADC</stp>
        <stp>-342</stp>
        <stp>All</stp>
        <stp/>
        <stp/>
        <stp>TRUE</stp>
        <stp>T</stp>
        <tr r="F344" s="1"/>
      </tp>
      <tp>
        <v>5945.5</v>
        <stp/>
        <stp>StudyData</stp>
        <stp>EP</stp>
        <stp>BAR</stp>
        <stp/>
        <stp>High</stp>
        <stp>ADC</stp>
        <stp>-142</stp>
        <stp>All</stp>
        <stp/>
        <stp/>
        <stp>TRUE</stp>
        <stp>T</stp>
        <tr r="F144" s="1"/>
      </tp>
      <tp>
        <v>4373.25</v>
        <stp/>
        <stp>StudyData</stp>
        <stp>EP</stp>
        <stp>BAR</stp>
        <stp/>
        <stp>High</stp>
        <stp>ADC</stp>
        <stp>-642</stp>
        <stp>All</stp>
        <stp/>
        <stp/>
        <stp>TRUE</stp>
        <stp>T</stp>
        <tr r="F644" s="1"/>
      </tp>
      <tp>
        <v>4256.25</v>
        <stp/>
        <stp>StudyData</stp>
        <stp>EP</stp>
        <stp>BAR</stp>
        <stp/>
        <stp>High</stp>
        <stp>ADC</stp>
        <stp>-742</stp>
        <stp>All</stp>
        <stp/>
        <stp/>
        <stp>TRUE</stp>
        <stp>T</stp>
        <tr r="F744" s="1"/>
      </tp>
      <tp>
        <v>4863.25</v>
        <stp/>
        <stp>StudyData</stp>
        <stp>EP</stp>
        <stp>BAR</stp>
        <stp/>
        <stp>High</stp>
        <stp>ADC</stp>
        <stp>-442</stp>
        <stp>All</stp>
        <stp/>
        <stp/>
        <stp>TRUE</stp>
        <stp>T</stp>
        <tr r="F444" s="1"/>
      </tp>
      <tp>
        <v>4593.25</v>
        <stp/>
        <stp>StudyData</stp>
        <stp>EP</stp>
        <stp>BAR</stp>
        <stp/>
        <stp>High</stp>
        <stp>ADC</stp>
        <stp>-542</stp>
        <stp>All</stp>
        <stp/>
        <stp/>
        <stp>TRUE</stp>
        <stp>T</stp>
        <tr r="F544" s="1"/>
      </tp>
      <tp>
        <v>4999.25</v>
        <stp/>
        <stp>StudyData</stp>
        <stp>EP</stp>
        <stp>BAR</stp>
        <stp/>
        <stp>Open</stp>
        <stp>ADC</stp>
        <stp>-825</stp>
        <stp>All</stp>
        <stp/>
        <stp/>
        <stp>TRUE</stp>
        <stp>T</stp>
        <tr r="E827" s="1"/>
      </tp>
      <tp>
        <v>4973.75</v>
        <stp/>
        <stp>StudyData</stp>
        <stp>EP</stp>
        <stp>BAR</stp>
        <stp/>
        <stp>Open</stp>
        <stp>ADC</stp>
        <stp>-925</stp>
        <stp>All</stp>
        <stp/>
        <stp/>
        <stp>TRUE</stp>
        <stp>T</stp>
        <tr r="E927" s="1"/>
      </tp>
      <tp>
        <v>6137.25</v>
        <stp/>
        <stp>StudyData</stp>
        <stp>EP</stp>
        <stp>BAR</stp>
        <stp/>
        <stp>Open</stp>
        <stp>ADC</stp>
        <stp>-125</stp>
        <stp>All</stp>
        <stp/>
        <stp/>
        <stp>TRUE</stp>
        <stp>T</stp>
        <tr r="E127" s="1"/>
      </tp>
      <tp>
        <v>5815.25</v>
        <stp/>
        <stp>StudyData</stp>
        <stp>EP</stp>
        <stp>BAR</stp>
        <stp/>
        <stp>Open</stp>
        <stp>ADC</stp>
        <stp>-225</stp>
        <stp>All</stp>
        <stp/>
        <stp/>
        <stp>TRUE</stp>
        <stp>T</stp>
        <tr r="E227" s="1"/>
      </tp>
      <tp>
        <v>5286</v>
        <stp/>
        <stp>StudyData</stp>
        <stp>EP</stp>
        <stp>BAR</stp>
        <stp/>
        <stp>Open</stp>
        <stp>ADC</stp>
        <stp>-325</stp>
        <stp>All</stp>
        <stp/>
        <stp/>
        <stp>TRUE</stp>
        <stp>T</stp>
        <tr r="E327" s="1"/>
      </tp>
      <tp>
        <v>4809.25</v>
        <stp/>
        <stp>StudyData</stp>
        <stp>EP</stp>
        <stp>BAR</stp>
        <stp/>
        <stp>Open</stp>
        <stp>ADC</stp>
        <stp>-425</stp>
        <stp>All</stp>
        <stp/>
        <stp/>
        <stp>TRUE</stp>
        <stp>T</stp>
        <tr r="E427" s="1"/>
      </tp>
      <tp>
        <v>4608.75</v>
        <stp/>
        <stp>StudyData</stp>
        <stp>EP</stp>
        <stp>BAR</stp>
        <stp/>
        <stp>Open</stp>
        <stp>ADC</stp>
        <stp>-525</stp>
        <stp>All</stp>
        <stp/>
        <stp/>
        <stp>TRUE</stp>
        <stp>T</stp>
        <tr r="E527" s="1"/>
      </tp>
      <tp>
        <v>4598.5</v>
        <stp/>
        <stp>StudyData</stp>
        <stp>EP</stp>
        <stp>BAR</stp>
        <stp/>
        <stp>Open</stp>
        <stp>ADC</stp>
        <stp>-625</stp>
        <stp>All</stp>
        <stp/>
        <stp/>
        <stp>TRUE</stp>
        <stp>T</stp>
        <tr r="E627" s="1"/>
      </tp>
      <tp>
        <v>4338.5</v>
        <stp/>
        <stp>StudyData</stp>
        <stp>EP</stp>
        <stp>BAR</stp>
        <stp/>
        <stp>Open</stp>
        <stp>ADC</stp>
        <stp>-725</stp>
        <stp>All</stp>
        <stp/>
        <stp/>
        <stp>TRUE</stp>
        <stp>T</stp>
        <tr r="E727" s="1"/>
      </tp>
      <tp>
        <v>4981.25</v>
        <stp/>
        <stp>StudyData</stp>
        <stp>EP</stp>
        <stp>BAR</stp>
        <stp/>
        <stp>High</stp>
        <stp>ADC</stp>
        <stp>-841</stp>
        <stp>All</stp>
        <stp/>
        <stp/>
        <stp>TRUE</stp>
        <stp>T</stp>
        <tr r="F843" s="1"/>
      </tp>
      <tp>
        <v>5062.5</v>
        <stp/>
        <stp>StudyData</stp>
        <stp>EP</stp>
        <stp>BAR</stp>
        <stp/>
        <stp>High</stp>
        <stp>ADC</stp>
        <stp>-941</stp>
        <stp>All</stp>
        <stp/>
        <stp/>
        <stp>TRUE</stp>
        <stp>T</stp>
        <tr r="F943" s="1"/>
      </tp>
      <tp>
        <v>5691.25</v>
        <stp/>
        <stp>StudyData</stp>
        <stp>EP</stp>
        <stp>BAR</stp>
        <stp/>
        <stp>High</stp>
        <stp>ADC</stp>
        <stp>-241</stp>
        <stp>All</stp>
        <stp/>
        <stp/>
        <stp>TRUE</stp>
        <stp>T</stp>
        <tr r="F243" s="1"/>
      </tp>
      <tp>
        <v>5213.75</v>
        <stp/>
        <stp>StudyData</stp>
        <stp>EP</stp>
        <stp>BAR</stp>
        <stp/>
        <stp>High</stp>
        <stp>ADC</stp>
        <stp>-341</stp>
        <stp>All</stp>
        <stp/>
        <stp/>
        <stp>TRUE</stp>
        <stp>T</stp>
        <tr r="F343" s="1"/>
      </tp>
      <tp>
        <v>6089.25</v>
        <stp/>
        <stp>StudyData</stp>
        <stp>EP</stp>
        <stp>BAR</stp>
        <stp/>
        <stp>High</stp>
        <stp>ADC</stp>
        <stp>-141</stp>
        <stp>All</stp>
        <stp/>
        <stp/>
        <stp>TRUE</stp>
        <stp>T</stp>
        <tr r="F143" s="1"/>
      </tp>
      <tp>
        <v>4498</v>
        <stp/>
        <stp>StudyData</stp>
        <stp>EP</stp>
        <stp>BAR</stp>
        <stp/>
        <stp>High</stp>
        <stp>ADC</stp>
        <stp>-641</stp>
        <stp>All</stp>
        <stp/>
        <stp/>
        <stp>TRUE</stp>
        <stp>T</stp>
        <tr r="F643" s="1"/>
      </tp>
      <tp>
        <v>4326.5</v>
        <stp/>
        <stp>StudyData</stp>
        <stp>EP</stp>
        <stp>BAR</stp>
        <stp/>
        <stp>High</stp>
        <stp>ADC</stp>
        <stp>-741</stp>
        <stp>All</stp>
        <stp/>
        <stp/>
        <stp>TRUE</stp>
        <stp>T</stp>
        <tr r="F743" s="1"/>
      </tp>
      <tp>
        <v>4923.25</v>
        <stp/>
        <stp>StudyData</stp>
        <stp>EP</stp>
        <stp>BAR</stp>
        <stp/>
        <stp>High</stp>
        <stp>ADC</stp>
        <stp>-441</stp>
        <stp>All</stp>
        <stp/>
        <stp/>
        <stp>TRUE</stp>
        <stp>T</stp>
        <tr r="F443" s="1"/>
      </tp>
      <tp>
        <v>4593</v>
        <stp/>
        <stp>StudyData</stp>
        <stp>EP</stp>
        <stp>BAR</stp>
        <stp/>
        <stp>High</stp>
        <stp>ADC</stp>
        <stp>-541</stp>
        <stp>All</stp>
        <stp/>
        <stp/>
        <stp>TRUE</stp>
        <stp>T</stp>
        <tr r="F543" s="1"/>
      </tp>
      <tp>
        <v>4993.75</v>
        <stp/>
        <stp>StudyData</stp>
        <stp>EP</stp>
        <stp>BAR</stp>
        <stp/>
        <stp>Open</stp>
        <stp>ADC</stp>
        <stp>-826</stp>
        <stp>All</stp>
        <stp/>
        <stp/>
        <stp>TRUE</stp>
        <stp>T</stp>
        <tr r="E828" s="1"/>
      </tp>
      <tp>
        <v>4966.75</v>
        <stp/>
        <stp>StudyData</stp>
        <stp>EP</stp>
        <stp>BAR</stp>
        <stp/>
        <stp>Open</stp>
        <stp>ADC</stp>
        <stp>-926</stp>
        <stp>All</stp>
        <stp/>
        <stp/>
        <stp>TRUE</stp>
        <stp>T</stp>
        <tr r="E928" s="1"/>
      </tp>
      <tp>
        <v>6164</v>
        <stp/>
        <stp>StudyData</stp>
        <stp>EP</stp>
        <stp>BAR</stp>
        <stp/>
        <stp>Open</stp>
        <stp>ADC</stp>
        <stp>-126</stp>
        <stp>All</stp>
        <stp/>
        <stp/>
        <stp>TRUE</stp>
        <stp>T</stp>
        <tr r="E128" s="1"/>
      </tp>
      <tp>
        <v>5811.25</v>
        <stp/>
        <stp>StudyData</stp>
        <stp>EP</stp>
        <stp>BAR</stp>
        <stp/>
        <stp>Open</stp>
        <stp>ADC</stp>
        <stp>-226</stp>
        <stp>All</stp>
        <stp/>
        <stp/>
        <stp>TRUE</stp>
        <stp>T</stp>
        <tr r="E228" s="1"/>
      </tp>
      <tp>
        <v>5345.75</v>
        <stp/>
        <stp>StudyData</stp>
        <stp>EP</stp>
        <stp>BAR</stp>
        <stp/>
        <stp>Open</stp>
        <stp>ADC</stp>
        <stp>-326</stp>
        <stp>All</stp>
        <stp/>
        <stp/>
        <stp>TRUE</stp>
        <stp>T</stp>
        <tr r="E328" s="1"/>
      </tp>
      <tp>
        <v>4855.5</v>
        <stp/>
        <stp>StudyData</stp>
        <stp>EP</stp>
        <stp>BAR</stp>
        <stp/>
        <stp>Open</stp>
        <stp>ADC</stp>
        <stp>-426</stp>
        <stp>All</stp>
        <stp/>
        <stp/>
        <stp>TRUE</stp>
        <stp>T</stp>
        <tr r="E428" s="1"/>
      </tp>
      <tp>
        <v>4543.25</v>
        <stp/>
        <stp>StudyData</stp>
        <stp>EP</stp>
        <stp>BAR</stp>
        <stp/>
        <stp>Open</stp>
        <stp>ADC</stp>
        <stp>-526</stp>
        <stp>All</stp>
        <stp/>
        <stp/>
        <stp>TRUE</stp>
        <stp>T</stp>
        <tr r="E528" s="1"/>
      </tp>
      <tp>
        <v>4602</v>
        <stp/>
        <stp>StudyData</stp>
        <stp>EP</stp>
        <stp>BAR</stp>
        <stp/>
        <stp>Open</stp>
        <stp>ADC</stp>
        <stp>-626</stp>
        <stp>All</stp>
        <stp/>
        <stp/>
        <stp>TRUE</stp>
        <stp>T</stp>
        <tr r="E628" s="1"/>
      </tp>
      <tp>
        <v>4367.75</v>
        <stp/>
        <stp>StudyData</stp>
        <stp>EP</stp>
        <stp>BAR</stp>
        <stp/>
        <stp>Open</stp>
        <stp>ADC</stp>
        <stp>-726</stp>
        <stp>All</stp>
        <stp/>
        <stp/>
        <stp>TRUE</stp>
        <stp>T</stp>
        <tr r="E728" s="1"/>
      </tp>
      <tp>
        <v>4957</v>
        <stp/>
        <stp>StudyData</stp>
        <stp>EP</stp>
        <stp>BAR</stp>
        <stp/>
        <stp>High</stp>
        <stp>ADC</stp>
        <stp>-840</stp>
        <stp>All</stp>
        <stp/>
        <stp/>
        <stp>TRUE</stp>
        <stp>T</stp>
        <tr r="F842" s="1"/>
      </tp>
      <tp>
        <v>5068</v>
        <stp/>
        <stp>StudyData</stp>
        <stp>EP</stp>
        <stp>BAR</stp>
        <stp/>
        <stp>High</stp>
        <stp>ADC</stp>
        <stp>-940</stp>
        <stp>All</stp>
        <stp/>
        <stp/>
        <stp>TRUE</stp>
        <stp>T</stp>
        <tr r="F942" s="1"/>
      </tp>
      <tp>
        <v>5744.5</v>
        <stp/>
        <stp>StudyData</stp>
        <stp>EP</stp>
        <stp>BAR</stp>
        <stp/>
        <stp>High</stp>
        <stp>ADC</stp>
        <stp>-240</stp>
        <stp>All</stp>
        <stp/>
        <stp/>
        <stp>TRUE</stp>
        <stp>T</stp>
        <tr r="F242" s="1"/>
      </tp>
      <tp>
        <v>5245</v>
        <stp/>
        <stp>StudyData</stp>
        <stp>EP</stp>
        <stp>BAR</stp>
        <stp/>
        <stp>High</stp>
        <stp>ADC</stp>
        <stp>-340</stp>
        <stp>All</stp>
        <stp/>
        <stp/>
        <stp>TRUE</stp>
        <stp>T</stp>
        <tr r="F342" s="1"/>
      </tp>
      <tp>
        <v>6135.25</v>
        <stp/>
        <stp>StudyData</stp>
        <stp>EP</stp>
        <stp>BAR</stp>
        <stp/>
        <stp>High</stp>
        <stp>ADC</stp>
        <stp>-140</stp>
        <stp>All</stp>
        <stp/>
        <stp/>
        <stp>TRUE</stp>
        <stp>T</stp>
        <tr r="F142" s="1"/>
      </tp>
      <tp>
        <v>4534.25</v>
        <stp/>
        <stp>StudyData</stp>
        <stp>EP</stp>
        <stp>BAR</stp>
        <stp/>
        <stp>High</stp>
        <stp>ADC</stp>
        <stp>-640</stp>
        <stp>All</stp>
        <stp/>
        <stp/>
        <stp>TRUE</stp>
        <stp>T</stp>
        <tr r="F642" s="1"/>
      </tp>
      <tp>
        <v>4348.25</v>
        <stp/>
        <stp>StudyData</stp>
        <stp>EP</stp>
        <stp>BAR</stp>
        <stp/>
        <stp>High</stp>
        <stp>ADC</stp>
        <stp>-740</stp>
        <stp>All</stp>
        <stp/>
        <stp/>
        <stp>TRUE</stp>
        <stp>T</stp>
        <tr r="F742" s="1"/>
      </tp>
      <tp>
        <v>4944.5</v>
        <stp/>
        <stp>StudyData</stp>
        <stp>EP</stp>
        <stp>BAR</stp>
        <stp/>
        <stp>High</stp>
        <stp>ADC</stp>
        <stp>-440</stp>
        <stp>All</stp>
        <stp/>
        <stp/>
        <stp>TRUE</stp>
        <stp>T</stp>
        <tr r="F442" s="1"/>
      </tp>
      <tp>
        <v>4604.5</v>
        <stp/>
        <stp>StudyData</stp>
        <stp>EP</stp>
        <stp>BAR</stp>
        <stp/>
        <stp>High</stp>
        <stp>ADC</stp>
        <stp>-540</stp>
        <stp>All</stp>
        <stp/>
        <stp/>
        <stp>TRUE</stp>
        <stp>T</stp>
        <tr r="F542" s="1"/>
      </tp>
      <tp>
        <v>4928.5</v>
        <stp/>
        <stp>StudyData</stp>
        <stp>EP</stp>
        <stp>BAR</stp>
        <stp/>
        <stp>Open</stp>
        <stp>ADC</stp>
        <stp>-827</stp>
        <stp>All</stp>
        <stp/>
        <stp/>
        <stp>TRUE</stp>
        <stp>T</stp>
        <tr r="E829" s="1"/>
      </tp>
      <tp>
        <v>4913.75</v>
        <stp/>
        <stp>StudyData</stp>
        <stp>EP</stp>
        <stp>BAR</stp>
        <stp/>
        <stp>Open</stp>
        <stp>ADC</stp>
        <stp>-927</stp>
        <stp>All</stp>
        <stp/>
        <stp/>
        <stp>TRUE</stp>
        <stp>T</stp>
        <tr r="E929" s="1"/>
      </tp>
      <tp>
        <v>6135.5</v>
        <stp/>
        <stp>StudyData</stp>
        <stp>EP</stp>
        <stp>BAR</stp>
        <stp/>
        <stp>Open</stp>
        <stp>ADC</stp>
        <stp>-127</stp>
        <stp>All</stp>
        <stp/>
        <stp/>
        <stp>TRUE</stp>
        <stp>T</stp>
        <tr r="E129" s="1"/>
      </tp>
      <tp>
        <v>5795.5</v>
        <stp/>
        <stp>StudyData</stp>
        <stp>EP</stp>
        <stp>BAR</stp>
        <stp/>
        <stp>Open</stp>
        <stp>ADC</stp>
        <stp>-227</stp>
        <stp>All</stp>
        <stp/>
        <stp/>
        <stp>TRUE</stp>
        <stp>T</stp>
        <tr r="E229" s="1"/>
      </tp>
      <tp>
        <v>5354.25</v>
        <stp/>
        <stp>StudyData</stp>
        <stp>EP</stp>
        <stp>BAR</stp>
        <stp/>
        <stp>Open</stp>
        <stp>ADC</stp>
        <stp>-327</stp>
        <stp>All</stp>
        <stp/>
        <stp/>
        <stp>TRUE</stp>
        <stp>T</stp>
        <tr r="E329" s="1"/>
      </tp>
      <tp>
        <v>4867.5</v>
        <stp/>
        <stp>StudyData</stp>
        <stp>EP</stp>
        <stp>BAR</stp>
        <stp/>
        <stp>Open</stp>
        <stp>ADC</stp>
        <stp>-427</stp>
        <stp>All</stp>
        <stp/>
        <stp/>
        <stp>TRUE</stp>
        <stp>T</stp>
        <tr r="E429" s="1"/>
      </tp>
      <tp>
        <v>4568</v>
        <stp/>
        <stp>StudyData</stp>
        <stp>EP</stp>
        <stp>BAR</stp>
        <stp/>
        <stp>Open</stp>
        <stp>ADC</stp>
        <stp>-527</stp>
        <stp>All</stp>
        <stp/>
        <stp/>
        <stp>TRUE</stp>
        <stp>T</stp>
        <tr r="E529" s="1"/>
      </tp>
      <tp>
        <v>4619</v>
        <stp/>
        <stp>StudyData</stp>
        <stp>EP</stp>
        <stp>BAR</stp>
        <stp/>
        <stp>Open</stp>
        <stp>ADC</stp>
        <stp>-627</stp>
        <stp>All</stp>
        <stp/>
        <stp/>
        <stp>TRUE</stp>
        <stp>T</stp>
        <tr r="E629" s="1"/>
      </tp>
      <tp>
        <v>4404.75</v>
        <stp/>
        <stp>StudyData</stp>
        <stp>EP</stp>
        <stp>BAR</stp>
        <stp/>
        <stp>Open</stp>
        <stp>ADC</stp>
        <stp>-727</stp>
        <stp>All</stp>
        <stp/>
        <stp/>
        <stp>TRUE</stp>
        <stp>T</stp>
        <tr r="E729" s="1"/>
      </tp>
      <tp>
        <v>4639.75</v>
        <stp/>
        <stp>StudyData</stp>
        <stp>EP</stp>
        <stp>BAR</stp>
        <stp/>
        <stp>Close</stp>
        <stp>ADC</stp>
        <stp>-578</stp>
        <stp>All</stp>
        <stp/>
        <stp/>
        <stp>TRUE</stp>
        <stp>T</stp>
        <tr r="H580" s="1"/>
      </tp>
      <tp>
        <v>4847.75</v>
        <stp/>
        <stp>StudyData</stp>
        <stp>EP</stp>
        <stp>BAR</stp>
        <stp/>
        <stp>Close</stp>
        <stp>ADC</stp>
        <stp>-478</stp>
        <stp>All</stp>
        <stp/>
        <stp/>
        <stp>TRUE</stp>
        <stp>T</stp>
        <tr r="H480" s="1"/>
      </tp>
      <tp>
        <v>4724.5</v>
        <stp/>
        <stp>StudyData</stp>
        <stp>EP</stp>
        <stp>BAR</stp>
        <stp/>
        <stp>Close</stp>
        <stp>ADC</stp>
        <stp>-778</stp>
        <stp>All</stp>
        <stp/>
        <stp/>
        <stp>TRUE</stp>
        <stp>T</stp>
        <tr r="H780" s="1"/>
      </tp>
      <tp>
        <v>4397.25</v>
        <stp/>
        <stp>StudyData</stp>
        <stp>EP</stp>
        <stp>BAR</stp>
        <stp/>
        <stp>Close</stp>
        <stp>ADC</stp>
        <stp>-678</stp>
        <stp>All</stp>
        <stp/>
        <stp/>
        <stp>TRUE</stp>
        <stp>T</stp>
        <tr r="H680" s="1"/>
      </tp>
      <tp>
        <v>5821.5</v>
        <stp/>
        <stp>StudyData</stp>
        <stp>EP</stp>
        <stp>BAR</stp>
        <stp/>
        <stp>Close</stp>
        <stp>ADC</stp>
        <stp>-178</stp>
        <stp>All</stp>
        <stp/>
        <stp/>
        <stp>TRUE</stp>
        <stp>T</stp>
        <tr r="H180" s="1"/>
      </tp>
      <tp>
        <v>4927.25</v>
        <stp/>
        <stp>StudyData</stp>
        <stp>EP</stp>
        <stp>BAR</stp>
        <stp/>
        <stp>Close</stp>
        <stp>ADC</stp>
        <stp>-378</stp>
        <stp>All</stp>
        <stp/>
        <stp/>
        <stp>TRUE</stp>
        <stp>T</stp>
        <tr r="H380" s="1"/>
      </tp>
      <tp>
        <v>5354.75</v>
        <stp/>
        <stp>StudyData</stp>
        <stp>EP</stp>
        <stp>BAR</stp>
        <stp/>
        <stp>Close</stp>
        <stp>ADC</stp>
        <stp>-278</stp>
        <stp>All</stp>
        <stp/>
        <stp/>
        <stp>TRUE</stp>
        <stp>T</stp>
        <tr r="H280" s="1"/>
      </tp>
      <tp>
        <v>4879.75</v>
        <stp/>
        <stp>StudyData</stp>
        <stp>EP</stp>
        <stp>BAR</stp>
        <stp/>
        <stp>Close</stp>
        <stp>ADC</stp>
        <stp>-978</stp>
        <stp>All</stp>
        <stp/>
        <stp/>
        <stp>TRUE</stp>
        <stp>T</stp>
        <tr r="H980" s="1"/>
      </tp>
      <tp>
        <v>5103.5</v>
        <stp/>
        <stp>StudyData</stp>
        <stp>EP</stp>
        <stp>BAR</stp>
        <stp/>
        <stp>Close</stp>
        <stp>ADC</stp>
        <stp>-878</stp>
        <stp>All</stp>
        <stp/>
        <stp/>
        <stp>TRUE</stp>
        <stp>T</stp>
        <tr r="H880" s="1"/>
      </tp>
      <tp>
        <v>4592.25</v>
        <stp/>
        <stp>StudyData</stp>
        <stp>EP</stp>
        <stp>BAR</stp>
        <stp/>
        <stp>Close</stp>
        <stp>ADC</stp>
        <stp>-579</stp>
        <stp>All</stp>
        <stp/>
        <stp/>
        <stp>TRUE</stp>
        <stp>T</stp>
        <tr r="H581" s="1"/>
      </tp>
      <tp>
        <v>4860.75</v>
        <stp/>
        <stp>StudyData</stp>
        <stp>EP</stp>
        <stp>BAR</stp>
        <stp/>
        <stp>Close</stp>
        <stp>ADC</stp>
        <stp>-479</stp>
        <stp>All</stp>
        <stp/>
        <stp/>
        <stp>TRUE</stp>
        <stp>T</stp>
        <tr r="H481" s="1"/>
      </tp>
      <tp>
        <v>4714.75</v>
        <stp/>
        <stp>StudyData</stp>
        <stp>EP</stp>
        <stp>BAR</stp>
        <stp/>
        <stp>Close</stp>
        <stp>ADC</stp>
        <stp>-779</stp>
        <stp>All</stp>
        <stp/>
        <stp/>
        <stp>TRUE</stp>
        <stp>T</stp>
        <tr r="H781" s="1"/>
      </tp>
      <tp>
        <v>4441.75</v>
        <stp/>
        <stp>StudyData</stp>
        <stp>EP</stp>
        <stp>BAR</stp>
        <stp/>
        <stp>Close</stp>
        <stp>ADC</stp>
        <stp>-679</stp>
        <stp>All</stp>
        <stp/>
        <stp/>
        <stp>TRUE</stp>
        <stp>T</stp>
        <tr r="H681" s="1"/>
      </tp>
      <tp>
        <v>5813.25</v>
        <stp/>
        <stp>StudyData</stp>
        <stp>EP</stp>
        <stp>BAR</stp>
        <stp/>
        <stp>Close</stp>
        <stp>ADC</stp>
        <stp>-179</stp>
        <stp>All</stp>
        <stp/>
        <stp/>
        <stp>TRUE</stp>
        <stp>T</stp>
        <tr r="H181" s="1"/>
      </tp>
      <tp>
        <v>4925.25</v>
        <stp/>
        <stp>StudyData</stp>
        <stp>EP</stp>
        <stp>BAR</stp>
        <stp/>
        <stp>Close</stp>
        <stp>ADC</stp>
        <stp>-379</stp>
        <stp>All</stp>
        <stp/>
        <stp/>
        <stp>TRUE</stp>
        <stp>T</stp>
        <tr r="H381" s="1"/>
      </tp>
      <tp>
        <v>5295.75</v>
        <stp/>
        <stp>StudyData</stp>
        <stp>EP</stp>
        <stp>BAR</stp>
        <stp/>
        <stp>Close</stp>
        <stp>ADC</stp>
        <stp>-279</stp>
        <stp>All</stp>
        <stp/>
        <stp/>
        <stp>TRUE</stp>
        <stp>T</stp>
        <tr r="H281" s="1"/>
      </tp>
      <tp>
        <v>4895</v>
        <stp/>
        <stp>StudyData</stp>
        <stp>EP</stp>
        <stp>BAR</stp>
        <stp/>
        <stp>Close</stp>
        <stp>ADC</stp>
        <stp>-979</stp>
        <stp>All</stp>
        <stp/>
        <stp/>
        <stp>TRUE</stp>
        <stp>T</stp>
        <tr r="H981" s="1"/>
      </tp>
      <tp>
        <v>5036.25</v>
        <stp/>
        <stp>StudyData</stp>
        <stp>EP</stp>
        <stp>BAR</stp>
        <stp/>
        <stp>Close</stp>
        <stp>ADC</stp>
        <stp>-879</stp>
        <stp>All</stp>
        <stp/>
        <stp/>
        <stp>TRUE</stp>
        <stp>T</stp>
        <tr r="H881" s="1"/>
      </tp>
      <tp>
        <v>4468.25</v>
        <stp/>
        <stp>StudyData</stp>
        <stp>EP</stp>
        <stp>BAR</stp>
        <stp/>
        <stp>Close</stp>
        <stp>ADC</stp>
        <stp>-570</stp>
        <stp>All</stp>
        <stp/>
        <stp/>
        <stp>TRUE</stp>
        <stp>T</stp>
        <tr r="H572" s="1"/>
      </tp>
      <tp>
        <v>5010.75</v>
        <stp/>
        <stp>StudyData</stp>
        <stp>EP</stp>
        <stp>BAR</stp>
        <stp/>
        <stp>Close</stp>
        <stp>ADC</stp>
        <stp>-470</stp>
        <stp>All</stp>
        <stp/>
        <stp/>
        <stp>TRUE</stp>
        <stp>T</stp>
        <tr r="H472" s="1"/>
      </tp>
      <tp>
        <v>4531.75</v>
        <stp/>
        <stp>StudyData</stp>
        <stp>EP</stp>
        <stp>BAR</stp>
        <stp/>
        <stp>Close</stp>
        <stp>ADC</stp>
        <stp>-770</stp>
        <stp>All</stp>
        <stp/>
        <stp/>
        <stp>TRUE</stp>
        <stp>T</stp>
        <tr r="H772" s="1"/>
      </tp>
      <tp>
        <v>4126</v>
        <stp/>
        <stp>StudyData</stp>
        <stp>EP</stp>
        <stp>BAR</stp>
        <stp/>
        <stp>Close</stp>
        <stp>ADC</stp>
        <stp>-670</stp>
        <stp>All</stp>
        <stp/>
        <stp/>
        <stp>TRUE</stp>
        <stp>T</stp>
        <tr r="H672" s="1"/>
      </tp>
      <tp>
        <v>5926.75</v>
        <stp/>
        <stp>StudyData</stp>
        <stp>EP</stp>
        <stp>BAR</stp>
        <stp/>
        <stp>Close</stp>
        <stp>ADC</stp>
        <stp>-170</stp>
        <stp>All</stp>
        <stp/>
        <stp/>
        <stp>TRUE</stp>
        <stp>T</stp>
        <tr r="H172" s="1"/>
      </tp>
      <tp>
        <v>4971.75</v>
        <stp/>
        <stp>StudyData</stp>
        <stp>EP</stp>
        <stp>BAR</stp>
        <stp/>
        <stp>Close</stp>
        <stp>ADC</stp>
        <stp>-370</stp>
        <stp>All</stp>
        <stp/>
        <stp/>
        <stp>TRUE</stp>
        <stp>T</stp>
        <tr r="H372" s="1"/>
      </tp>
      <tp>
        <v>5403</v>
        <stp/>
        <stp>StudyData</stp>
        <stp>EP</stp>
        <stp>BAR</stp>
        <stp/>
        <stp>Close</stp>
        <stp>ADC</stp>
        <stp>-270</stp>
        <stp>All</stp>
        <stp/>
        <stp/>
        <stp>TRUE</stp>
        <stp>T</stp>
        <tr r="H272" s="1"/>
      </tp>
      <tp>
        <v>4921.5</v>
        <stp/>
        <stp>StudyData</stp>
        <stp>EP</stp>
        <stp>BAR</stp>
        <stp/>
        <stp>Close</stp>
        <stp>ADC</stp>
        <stp>-970</stp>
        <stp>All</stp>
        <stp/>
        <stp/>
        <stp>TRUE</stp>
        <stp>T</stp>
        <tr r="H972" s="1"/>
      </tp>
      <tp>
        <v>5163</v>
        <stp/>
        <stp>StudyData</stp>
        <stp>EP</stp>
        <stp>BAR</stp>
        <stp/>
        <stp>Close</stp>
        <stp>ADC</stp>
        <stp>-870</stp>
        <stp>All</stp>
        <stp/>
        <stp/>
        <stp>TRUE</stp>
        <stp>T</stp>
        <tr r="H872" s="1"/>
      </tp>
      <tp>
        <v>4511.25</v>
        <stp/>
        <stp>StudyData</stp>
        <stp>EP</stp>
        <stp>BAR</stp>
        <stp/>
        <stp>Close</stp>
        <stp>ADC</stp>
        <stp>-571</stp>
        <stp>All</stp>
        <stp/>
        <stp/>
        <stp>TRUE</stp>
        <stp>T</stp>
        <tr r="H573" s="1"/>
      </tp>
      <tp>
        <v>5001.5</v>
        <stp/>
        <stp>StudyData</stp>
        <stp>EP</stp>
        <stp>BAR</stp>
        <stp/>
        <stp>Close</stp>
        <stp>ADC</stp>
        <stp>-471</stp>
        <stp>All</stp>
        <stp/>
        <stp/>
        <stp>TRUE</stp>
        <stp>T</stp>
        <tr r="H473" s="1"/>
      </tp>
      <tp>
        <v>4663.75</v>
        <stp/>
        <stp>StudyData</stp>
        <stp>EP</stp>
        <stp>BAR</stp>
        <stp/>
        <stp>Close</stp>
        <stp>ADC</stp>
        <stp>-771</stp>
        <stp>All</stp>
        <stp/>
        <stp/>
        <stp>TRUE</stp>
        <stp>T</stp>
        <tr r="H773" s="1"/>
      </tp>
      <tp>
        <v>4178.75</v>
        <stp/>
        <stp>StudyData</stp>
        <stp>EP</stp>
        <stp>BAR</stp>
        <stp/>
        <stp>Close</stp>
        <stp>ADC</stp>
        <stp>-671</stp>
        <stp>All</stp>
        <stp/>
        <stp/>
        <stp>TRUE</stp>
        <stp>T</stp>
        <tr r="H673" s="1"/>
      </tp>
      <tp>
        <v>5901.25</v>
        <stp/>
        <stp>StudyData</stp>
        <stp>EP</stp>
        <stp>BAR</stp>
        <stp/>
        <stp>Close</stp>
        <stp>ADC</stp>
        <stp>-171</stp>
        <stp>All</stp>
        <stp/>
        <stp/>
        <stp>TRUE</stp>
        <stp>T</stp>
        <tr r="H173" s="1"/>
      </tp>
      <tp>
        <v>4953.75</v>
        <stp/>
        <stp>StudyData</stp>
        <stp>EP</stp>
        <stp>BAR</stp>
        <stp/>
        <stp>Close</stp>
        <stp>ADC</stp>
        <stp>-371</stp>
        <stp>All</stp>
        <stp/>
        <stp/>
        <stp>TRUE</stp>
        <stp>T</stp>
        <tr r="H373" s="1"/>
      </tp>
      <tp>
        <v>5339.75</v>
        <stp/>
        <stp>StudyData</stp>
        <stp>EP</stp>
        <stp>BAR</stp>
        <stp/>
        <stp>Close</stp>
        <stp>ADC</stp>
        <stp>-271</stp>
        <stp>All</stp>
        <stp/>
        <stp/>
        <stp>TRUE</stp>
        <stp>T</stp>
        <tr r="H273" s="1"/>
      </tp>
      <tp>
        <v>4878</v>
        <stp/>
        <stp>StudyData</stp>
        <stp>EP</stp>
        <stp>BAR</stp>
        <stp/>
        <stp>Close</stp>
        <stp>ADC</stp>
        <stp>-971</stp>
        <stp>All</stp>
        <stp/>
        <stp/>
        <stp>TRUE</stp>
        <stp>T</stp>
        <tr r="H973" s="1"/>
      </tp>
      <tp>
        <v>5194.5</v>
        <stp/>
        <stp>StudyData</stp>
        <stp>EP</stp>
        <stp>BAR</stp>
        <stp/>
        <stp>Close</stp>
        <stp>ADC</stp>
        <stp>-871</stp>
        <stp>All</stp>
        <stp/>
        <stp/>
        <stp>TRUE</stp>
        <stp>T</stp>
        <tr r="H873" s="1"/>
      </tp>
      <tp>
        <v>4491.5</v>
        <stp/>
        <stp>StudyData</stp>
        <stp>EP</stp>
        <stp>BAR</stp>
        <stp/>
        <stp>Close</stp>
        <stp>ADC</stp>
        <stp>-572</stp>
        <stp>All</stp>
        <stp/>
        <stp/>
        <stp>TRUE</stp>
        <stp>T</stp>
        <tr r="H574" s="1"/>
      </tp>
      <tp>
        <v>4967.5</v>
        <stp/>
        <stp>StudyData</stp>
        <stp>EP</stp>
        <stp>BAR</stp>
        <stp/>
        <stp>Close</stp>
        <stp>ADC</stp>
        <stp>-472</stp>
        <stp>All</stp>
        <stp/>
        <stp/>
        <stp>TRUE</stp>
        <stp>T</stp>
        <tr r="H474" s="1"/>
      </tp>
      <tp>
        <v>4687.5</v>
        <stp/>
        <stp>StudyData</stp>
        <stp>EP</stp>
        <stp>BAR</stp>
        <stp/>
        <stp>Close</stp>
        <stp>ADC</stp>
        <stp>-772</stp>
        <stp>All</stp>
        <stp/>
        <stp/>
        <stp>TRUE</stp>
        <stp>T</stp>
        <tr r="H774" s="1"/>
      </tp>
      <tp>
        <v>4256.5</v>
        <stp/>
        <stp>StudyData</stp>
        <stp>EP</stp>
        <stp>BAR</stp>
        <stp/>
        <stp>Close</stp>
        <stp>ADC</stp>
        <stp>-672</stp>
        <stp>All</stp>
        <stp/>
        <stp/>
        <stp>TRUE</stp>
        <stp>T</stp>
        <tr r="H674" s="1"/>
      </tp>
      <tp>
        <v>5914.25</v>
        <stp/>
        <stp>StudyData</stp>
        <stp>EP</stp>
        <stp>BAR</stp>
        <stp/>
        <stp>Close</stp>
        <stp>ADC</stp>
        <stp>-172</stp>
        <stp>All</stp>
        <stp/>
        <stp/>
        <stp>TRUE</stp>
        <stp>T</stp>
        <tr r="H174" s="1"/>
      </tp>
      <tp>
        <v>4920.25</v>
        <stp/>
        <stp>StudyData</stp>
        <stp>EP</stp>
        <stp>BAR</stp>
        <stp/>
        <stp>Close</stp>
        <stp>ADC</stp>
        <stp>-372</stp>
        <stp>All</stp>
        <stp/>
        <stp/>
        <stp>TRUE</stp>
        <stp>T</stp>
        <tr r="H374" s="1"/>
      </tp>
      <tp>
        <v>5294.75</v>
        <stp/>
        <stp>StudyData</stp>
        <stp>EP</stp>
        <stp>BAR</stp>
        <stp/>
        <stp>Close</stp>
        <stp>ADC</stp>
        <stp>-272</stp>
        <stp>All</stp>
        <stp/>
        <stp/>
        <stp>TRUE</stp>
        <stp>T</stp>
        <tr r="H274" s="1"/>
      </tp>
      <tp>
        <v>4869</v>
        <stp/>
        <stp>StudyData</stp>
        <stp>EP</stp>
        <stp>BAR</stp>
        <stp/>
        <stp>Close</stp>
        <stp>ADC</stp>
        <stp>-972</stp>
        <stp>All</stp>
        <stp/>
        <stp/>
        <stp>TRUE</stp>
        <stp>T</stp>
        <tr r="H974" s="1"/>
      </tp>
      <tp>
        <v>5238.5</v>
        <stp/>
        <stp>StudyData</stp>
        <stp>EP</stp>
        <stp>BAR</stp>
        <stp/>
        <stp>Close</stp>
        <stp>ADC</stp>
        <stp>-872</stp>
        <stp>All</stp>
        <stp/>
        <stp/>
        <stp>TRUE</stp>
        <stp>T</stp>
        <tr r="H874" s="1"/>
      </tp>
      <tp>
        <v>4498.25</v>
        <stp/>
        <stp>StudyData</stp>
        <stp>EP</stp>
        <stp>BAR</stp>
        <stp/>
        <stp>Close</stp>
        <stp>ADC</stp>
        <stp>-573</stp>
        <stp>All</stp>
        <stp/>
        <stp/>
        <stp>TRUE</stp>
        <stp>T</stp>
        <tr r="H575" s="1"/>
      </tp>
      <tp>
        <v>4950.5</v>
        <stp/>
        <stp>StudyData</stp>
        <stp>EP</stp>
        <stp>BAR</stp>
        <stp/>
        <stp>Close</stp>
        <stp>ADC</stp>
        <stp>-473</stp>
        <stp>All</stp>
        <stp/>
        <stp/>
        <stp>TRUE</stp>
        <stp>T</stp>
        <tr r="H475" s="1"/>
      </tp>
      <tp>
        <v>4839.5</v>
        <stp/>
        <stp>StudyData</stp>
        <stp>EP</stp>
        <stp>BAR</stp>
        <stp/>
        <stp>Close</stp>
        <stp>ADC</stp>
        <stp>-773</stp>
        <stp>All</stp>
        <stp/>
        <stp/>
        <stp>TRUE</stp>
        <stp>T</stp>
        <tr r="H775" s="1"/>
      </tp>
      <tp>
        <v>4185.5</v>
        <stp/>
        <stp>StudyData</stp>
        <stp>EP</stp>
        <stp>BAR</stp>
        <stp/>
        <stp>Close</stp>
        <stp>ADC</stp>
        <stp>-673</stp>
        <stp>All</stp>
        <stp/>
        <stp/>
        <stp>TRUE</stp>
        <stp>T</stp>
        <tr r="H675" s="1"/>
      </tp>
      <tp>
        <v>5899</v>
        <stp/>
        <stp>StudyData</stp>
        <stp>EP</stp>
        <stp>BAR</stp>
        <stp/>
        <stp>Close</stp>
        <stp>ADC</stp>
        <stp>-173</stp>
        <stp>All</stp>
        <stp/>
        <stp/>
        <stp>TRUE</stp>
        <stp>T</stp>
        <tr r="H175" s="1"/>
      </tp>
      <tp>
        <v>4939.25</v>
        <stp/>
        <stp>StudyData</stp>
        <stp>EP</stp>
        <stp>BAR</stp>
        <stp/>
        <stp>Close</stp>
        <stp>ADC</stp>
        <stp>-373</stp>
        <stp>All</stp>
        <stp/>
        <stp/>
        <stp>TRUE</stp>
        <stp>T</stp>
        <tr r="H375" s="1"/>
      </tp>
      <tp>
        <v>5315.25</v>
        <stp/>
        <stp>StudyData</stp>
        <stp>EP</stp>
        <stp>BAR</stp>
        <stp/>
        <stp>Close</stp>
        <stp>ADC</stp>
        <stp>-273</stp>
        <stp>All</stp>
        <stp/>
        <stp/>
        <stp>TRUE</stp>
        <stp>T</stp>
        <tr r="H275" s="1"/>
      </tp>
      <tp>
        <v>4834</v>
        <stp/>
        <stp>StudyData</stp>
        <stp>EP</stp>
        <stp>BAR</stp>
        <stp/>
        <stp>Close</stp>
        <stp>ADC</stp>
        <stp>-973</stp>
        <stp>All</stp>
        <stp/>
        <stp/>
        <stp>TRUE</stp>
        <stp>T</stp>
        <tr r="H975" s="1"/>
      </tp>
      <tp>
        <v>5194.75</v>
        <stp/>
        <stp>StudyData</stp>
        <stp>EP</stp>
        <stp>BAR</stp>
        <stp/>
        <stp>Close</stp>
        <stp>ADC</stp>
        <stp>-873</stp>
        <stp>All</stp>
        <stp/>
        <stp/>
        <stp>TRUE</stp>
        <stp>T</stp>
        <tr r="H875" s="1"/>
      </tp>
      <tp>
        <v>4580</v>
        <stp/>
        <stp>StudyData</stp>
        <stp>EP</stp>
        <stp>BAR</stp>
        <stp/>
        <stp>Close</stp>
        <stp>ADC</stp>
        <stp>-574</stp>
        <stp>All</stp>
        <stp/>
        <stp/>
        <stp>TRUE</stp>
        <stp>T</stp>
        <tr r="H576" s="1"/>
      </tp>
      <tp>
        <v>4957.25</v>
        <stp/>
        <stp>StudyData</stp>
        <stp>EP</stp>
        <stp>BAR</stp>
        <stp/>
        <stp>Close</stp>
        <stp>ADC</stp>
        <stp>-474</stp>
        <stp>All</stp>
        <stp/>
        <stp/>
        <stp>TRUE</stp>
        <stp>T</stp>
        <tr r="H476" s="1"/>
      </tp>
      <tp>
        <v>4713.5</v>
        <stp/>
        <stp>StudyData</stp>
        <stp>EP</stp>
        <stp>BAR</stp>
        <stp/>
        <stp>Close</stp>
        <stp>ADC</stp>
        <stp>-774</stp>
        <stp>All</stp>
        <stp/>
        <stp/>
        <stp>TRUE</stp>
        <stp>T</stp>
        <tr r="H776" s="1"/>
      </tp>
      <tp>
        <v>4194.5</v>
        <stp/>
        <stp>StudyData</stp>
        <stp>EP</stp>
        <stp>BAR</stp>
        <stp/>
        <stp>Close</stp>
        <stp>ADC</stp>
        <stp>-674</stp>
        <stp>All</stp>
        <stp/>
        <stp/>
        <stp>TRUE</stp>
        <stp>T</stp>
        <tr r="H676" s="1"/>
      </tp>
      <tp>
        <v>5884.25</v>
        <stp/>
        <stp>StudyData</stp>
        <stp>EP</stp>
        <stp>BAR</stp>
        <stp/>
        <stp>Close</stp>
        <stp>ADC</stp>
        <stp>-174</stp>
        <stp>All</stp>
        <stp/>
        <stp/>
        <stp>TRUE</stp>
        <stp>T</stp>
        <tr r="H176" s="1"/>
      </tp>
      <tp>
        <v>4940.75</v>
        <stp/>
        <stp>StudyData</stp>
        <stp>EP</stp>
        <stp>BAR</stp>
        <stp/>
        <stp>Close</stp>
        <stp>ADC</stp>
        <stp>-374</stp>
        <stp>All</stp>
        <stp/>
        <stp/>
        <stp>TRUE</stp>
        <stp>T</stp>
        <tr r="H376" s="1"/>
      </tp>
      <tp>
        <v>5395.25</v>
        <stp/>
        <stp>StudyData</stp>
        <stp>EP</stp>
        <stp>BAR</stp>
        <stp/>
        <stp>Close</stp>
        <stp>ADC</stp>
        <stp>-274</stp>
        <stp>All</stp>
        <stp/>
        <stp/>
        <stp>TRUE</stp>
        <stp>T</stp>
        <tr r="H276" s="1"/>
      </tp>
      <tp>
        <v>4769.75</v>
        <stp/>
        <stp>StudyData</stp>
        <stp>EP</stp>
        <stp>BAR</stp>
        <stp/>
        <stp>Close</stp>
        <stp>ADC</stp>
        <stp>-974</stp>
        <stp>All</stp>
        <stp/>
        <stp/>
        <stp>TRUE</stp>
        <stp>T</stp>
        <tr r="H976" s="1"/>
      </tp>
      <tp>
        <v>5226.75</v>
        <stp/>
        <stp>StudyData</stp>
        <stp>EP</stp>
        <stp>BAR</stp>
        <stp/>
        <stp>Close</stp>
        <stp>ADC</stp>
        <stp>-874</stp>
        <stp>All</stp>
        <stp/>
        <stp/>
        <stp>TRUE</stp>
        <stp>T</stp>
        <tr r="H876" s="1"/>
      </tp>
      <tp>
        <v>4592.25</v>
        <stp/>
        <stp>StudyData</stp>
        <stp>EP</stp>
        <stp>BAR</stp>
        <stp/>
        <stp>Close</stp>
        <stp>ADC</stp>
        <stp>-575</stp>
        <stp>All</stp>
        <stp/>
        <stp/>
        <stp>TRUE</stp>
        <stp>T</stp>
        <tr r="H577" s="1"/>
      </tp>
      <tp>
        <v>4921.25</v>
        <stp/>
        <stp>StudyData</stp>
        <stp>EP</stp>
        <stp>BAR</stp>
        <stp/>
        <stp>Close</stp>
        <stp>ADC</stp>
        <stp>-475</stp>
        <stp>All</stp>
        <stp/>
        <stp/>
        <stp>TRUE</stp>
        <stp>T</stp>
        <tr r="H477" s="1"/>
      </tp>
      <tp>
        <v>4695.25</v>
        <stp/>
        <stp>StudyData</stp>
        <stp>EP</stp>
        <stp>BAR</stp>
        <stp/>
        <stp>Close</stp>
        <stp>ADC</stp>
        <stp>-775</stp>
        <stp>All</stp>
        <stp/>
        <stp/>
        <stp>TRUE</stp>
        <stp>T</stp>
        <tr r="H777" s="1"/>
      </tp>
      <tp>
        <v>4233.5</v>
        <stp/>
        <stp>StudyData</stp>
        <stp>EP</stp>
        <stp>BAR</stp>
        <stp/>
        <stp>Close</stp>
        <stp>ADC</stp>
        <stp>-675</stp>
        <stp>All</stp>
        <stp/>
        <stp/>
        <stp>TRUE</stp>
        <stp>T</stp>
        <tr r="H677" s="1"/>
      </tp>
      <tp>
        <v>5900.25</v>
        <stp/>
        <stp>StudyData</stp>
        <stp>EP</stp>
        <stp>BAR</stp>
        <stp/>
        <stp>Close</stp>
        <stp>ADC</stp>
        <stp>-175</stp>
        <stp>All</stp>
        <stp/>
        <stp/>
        <stp>TRUE</stp>
        <stp>T</stp>
        <tr r="H177" s="1"/>
      </tp>
      <tp>
        <v>4965</v>
        <stp/>
        <stp>StudyData</stp>
        <stp>EP</stp>
        <stp>BAR</stp>
        <stp/>
        <stp>Close</stp>
        <stp>ADC</stp>
        <stp>-375</stp>
        <stp>All</stp>
        <stp/>
        <stp/>
        <stp>TRUE</stp>
        <stp>T</stp>
        <tr r="H377" s="1"/>
      </tp>
      <tp>
        <v>5379.75</v>
        <stp/>
        <stp>StudyData</stp>
        <stp>EP</stp>
        <stp>BAR</stp>
        <stp/>
        <stp>Close</stp>
        <stp>ADC</stp>
        <stp>-275</stp>
        <stp>All</stp>
        <stp/>
        <stp/>
        <stp>TRUE</stp>
        <stp>T</stp>
        <tr r="H277" s="1"/>
      </tp>
      <tp>
        <v>4837</v>
        <stp/>
        <stp>StudyData</stp>
        <stp>EP</stp>
        <stp>BAR</stp>
        <stp/>
        <stp>Close</stp>
        <stp>ADC</stp>
        <stp>-975</stp>
        <stp>All</stp>
        <stp/>
        <stp/>
        <stp>TRUE</stp>
        <stp>T</stp>
        <tr r="H977" s="1"/>
      </tp>
      <tp>
        <v>5212.75</v>
        <stp/>
        <stp>StudyData</stp>
        <stp>EP</stp>
        <stp>BAR</stp>
        <stp/>
        <stp>Close</stp>
        <stp>ADC</stp>
        <stp>-875</stp>
        <stp>All</stp>
        <stp/>
        <stp/>
        <stp>TRUE</stp>
        <stp>T</stp>
        <tr r="H877" s="1"/>
      </tp>
      <tp>
        <v>4650.75</v>
        <stp/>
        <stp>StudyData</stp>
        <stp>EP</stp>
        <stp>BAR</stp>
        <stp/>
        <stp>Close</stp>
        <stp>ADC</stp>
        <stp>-576</stp>
        <stp>All</stp>
        <stp/>
        <stp/>
        <stp>TRUE</stp>
        <stp>T</stp>
        <tr r="H578" s="1"/>
      </tp>
      <tp>
        <v>4887.25</v>
        <stp/>
        <stp>StudyData</stp>
        <stp>EP</stp>
        <stp>BAR</stp>
        <stp/>
        <stp>Close</stp>
        <stp>ADC</stp>
        <stp>-476</stp>
        <stp>All</stp>
        <stp/>
        <stp/>
        <stp>TRUE</stp>
        <stp>T</stp>
        <tr r="H478" s="1"/>
      </tp>
      <tp>
        <v>4671.75</v>
        <stp/>
        <stp>StudyData</stp>
        <stp>EP</stp>
        <stp>BAR</stp>
        <stp/>
        <stp>Close</stp>
        <stp>ADC</stp>
        <stp>-776</stp>
        <stp>All</stp>
        <stp/>
        <stp/>
        <stp>TRUE</stp>
        <stp>T</stp>
        <tr r="H778" s="1"/>
      </tp>
      <tp>
        <v>4296.5</v>
        <stp/>
        <stp>StudyData</stp>
        <stp>EP</stp>
        <stp>BAR</stp>
        <stp/>
        <stp>Close</stp>
        <stp>ADC</stp>
        <stp>-676</stp>
        <stp>All</stp>
        <stp/>
        <stp/>
        <stp>TRUE</stp>
        <stp>T</stp>
        <tr r="H678" s="1"/>
      </tp>
      <tp>
        <v>5802.25</v>
        <stp/>
        <stp>StudyData</stp>
        <stp>EP</stp>
        <stp>BAR</stp>
        <stp/>
        <stp>Close</stp>
        <stp>ADC</stp>
        <stp>-176</stp>
        <stp>All</stp>
        <stp/>
        <stp/>
        <stp>TRUE</stp>
        <stp>T</stp>
        <tr r="H178" s="1"/>
      </tp>
      <tp>
        <v>4941</v>
        <stp/>
        <stp>StudyData</stp>
        <stp>EP</stp>
        <stp>BAR</stp>
        <stp/>
        <stp>Close</stp>
        <stp>ADC</stp>
        <stp>-376</stp>
        <stp>All</stp>
        <stp/>
        <stp/>
        <stp>TRUE</stp>
        <stp>T</stp>
        <tr r="H378" s="1"/>
      </tp>
      <tp>
        <v>5330.5</v>
        <stp/>
        <stp>StudyData</stp>
        <stp>EP</stp>
        <stp>BAR</stp>
        <stp/>
        <stp>Close</stp>
        <stp>ADC</stp>
        <stp>-276</stp>
        <stp>All</stp>
        <stp/>
        <stp/>
        <stp>TRUE</stp>
        <stp>T</stp>
        <tr r="H278" s="1"/>
      </tp>
      <tp>
        <v>4870.5</v>
        <stp/>
        <stp>StudyData</stp>
        <stp>EP</stp>
        <stp>BAR</stp>
        <stp/>
        <stp>Close</stp>
        <stp>ADC</stp>
        <stp>-976</stp>
        <stp>All</stp>
        <stp/>
        <stp/>
        <stp>TRUE</stp>
        <stp>T</stp>
        <tr r="H978" s="1"/>
      </tp>
      <tp>
        <v>5117.75</v>
        <stp/>
        <stp>StudyData</stp>
        <stp>EP</stp>
        <stp>BAR</stp>
        <stp/>
        <stp>Close</stp>
        <stp>ADC</stp>
        <stp>-876</stp>
        <stp>All</stp>
        <stp/>
        <stp/>
        <stp>TRUE</stp>
        <stp>T</stp>
        <tr r="H878" s="1"/>
      </tp>
      <tp>
        <v>4638</v>
        <stp/>
        <stp>StudyData</stp>
        <stp>EP</stp>
        <stp>BAR</stp>
        <stp/>
        <stp>Close</stp>
        <stp>ADC</stp>
        <stp>-577</stp>
        <stp>All</stp>
        <stp/>
        <stp/>
        <stp>TRUE</stp>
        <stp>T</stp>
        <tr r="H579" s="1"/>
      </tp>
      <tp>
        <v>4858</v>
        <stp/>
        <stp>StudyData</stp>
        <stp>EP</stp>
        <stp>BAR</stp>
        <stp/>
        <stp>Close</stp>
        <stp>ADC</stp>
        <stp>-477</stp>
        <stp>All</stp>
        <stp/>
        <stp/>
        <stp>TRUE</stp>
        <stp>T</stp>
        <tr r="H479" s="1"/>
      </tp>
      <tp>
        <v>4827.75</v>
        <stp/>
        <stp>StudyData</stp>
        <stp>EP</stp>
        <stp>BAR</stp>
        <stp/>
        <stp>Close</stp>
        <stp>ADC</stp>
        <stp>-777</stp>
        <stp>All</stp>
        <stp/>
        <stp/>
        <stp>TRUE</stp>
        <stp>T</stp>
        <tr r="H779" s="1"/>
      </tp>
      <tp>
        <v>4330.75</v>
        <stp/>
        <stp>StudyData</stp>
        <stp>EP</stp>
        <stp>BAR</stp>
        <stp/>
        <stp>Close</stp>
        <stp>ADC</stp>
        <stp>-677</stp>
        <stp>All</stp>
        <stp/>
        <stp/>
        <stp>TRUE</stp>
        <stp>T</stp>
        <tr r="H679" s="1"/>
      </tp>
      <tp>
        <v>5822.5</v>
        <stp/>
        <stp>StudyData</stp>
        <stp>EP</stp>
        <stp>BAR</stp>
        <stp/>
        <stp>Close</stp>
        <stp>ADC</stp>
        <stp>-177</stp>
        <stp>All</stp>
        <stp/>
        <stp/>
        <stp>TRUE</stp>
        <stp>T</stp>
        <tr r="H179" s="1"/>
      </tp>
      <tp>
        <v>4923.5</v>
        <stp/>
        <stp>StudyData</stp>
        <stp>EP</stp>
        <stp>BAR</stp>
        <stp/>
        <stp>Close</stp>
        <stp>ADC</stp>
        <stp>-377</stp>
        <stp>All</stp>
        <stp/>
        <stp/>
        <stp>TRUE</stp>
        <stp>T</stp>
        <tr r="H379" s="1"/>
      </tp>
      <tp>
        <v>5355.75</v>
        <stp/>
        <stp>StudyData</stp>
        <stp>EP</stp>
        <stp>BAR</stp>
        <stp/>
        <stp>Close</stp>
        <stp>ADC</stp>
        <stp>-277</stp>
        <stp>All</stp>
        <stp/>
        <stp/>
        <stp>TRUE</stp>
        <stp>T</stp>
        <tr r="H279" s="1"/>
      </tp>
      <tp>
        <v>4886.25</v>
        <stp/>
        <stp>StudyData</stp>
        <stp>EP</stp>
        <stp>BAR</stp>
        <stp/>
        <stp>Close</stp>
        <stp>ADC</stp>
        <stp>-977</stp>
        <stp>All</stp>
        <stp/>
        <stp/>
        <stp>TRUE</stp>
        <stp>T</stp>
        <tr r="H979" s="1"/>
      </tp>
      <tp>
        <v>5065.25</v>
        <stp/>
        <stp>StudyData</stp>
        <stp>EP</stp>
        <stp>BAR</stp>
        <stp/>
        <stp>Close</stp>
        <stp>ADC</stp>
        <stp>-877</stp>
        <stp>All</stp>
        <stp/>
        <stp/>
        <stp>TRUE</stp>
        <stp>T</stp>
        <tr r="H879" s="1"/>
      </tp>
      <tp>
        <v>4902.5</v>
        <stp/>
        <stp>StudyData</stp>
        <stp>EP</stp>
        <stp>BAR</stp>
        <stp/>
        <stp>Open</stp>
        <stp>ADC</stp>
        <stp>-818</stp>
        <stp>All</stp>
        <stp/>
        <stp/>
        <stp>TRUE</stp>
        <stp>T</stp>
        <tr r="E820" s="1"/>
      </tp>
      <tp>
        <v>4861.75</v>
        <stp/>
        <stp>StudyData</stp>
        <stp>EP</stp>
        <stp>BAR</stp>
        <stp/>
        <stp>Open</stp>
        <stp>ADC</stp>
        <stp>-918</stp>
        <stp>All</stp>
        <stp/>
        <stp/>
        <stp>TRUE</stp>
        <stp>T</stp>
        <tr r="E920" s="1"/>
      </tp>
      <tp>
        <v>6187.5</v>
        <stp/>
        <stp>StudyData</stp>
        <stp>EP</stp>
        <stp>BAR</stp>
        <stp/>
        <stp>Open</stp>
        <stp>ADC</stp>
        <stp>-118</stp>
        <stp>All</stp>
        <stp/>
        <stp/>
        <stp>TRUE</stp>
        <stp>T</stp>
        <tr r="E120" s="1"/>
      </tp>
      <tp>
        <v>5786</v>
        <stp/>
        <stp>StudyData</stp>
        <stp>EP</stp>
        <stp>BAR</stp>
        <stp/>
        <stp>Open</stp>
        <stp>ADC</stp>
        <stp>-218</stp>
        <stp>All</stp>
        <stp/>
        <stp/>
        <stp>TRUE</stp>
        <stp>T</stp>
        <tr r="E220" s="1"/>
      </tp>
      <tp>
        <v>5406.75</v>
        <stp/>
        <stp>StudyData</stp>
        <stp>EP</stp>
        <stp>BAR</stp>
        <stp/>
        <stp>Open</stp>
        <stp>ADC</stp>
        <stp>-318</stp>
        <stp>All</stp>
        <stp/>
        <stp/>
        <stp>TRUE</stp>
        <stp>T</stp>
        <tr r="E320" s="1"/>
      </tp>
      <tp>
        <v>4713.25</v>
        <stp/>
        <stp>StudyData</stp>
        <stp>EP</stp>
        <stp>BAR</stp>
        <stp/>
        <stp>Open</stp>
        <stp>ADC</stp>
        <stp>-418</stp>
        <stp>All</stp>
        <stp/>
        <stp/>
        <stp>TRUE</stp>
        <stp>T</stp>
        <tr r="E420" s="1"/>
      </tp>
      <tp>
        <v>4608.25</v>
        <stp/>
        <stp>StudyData</stp>
        <stp>EP</stp>
        <stp>BAR</stp>
        <stp/>
        <stp>Open</stp>
        <stp>ADC</stp>
        <stp>-518</stp>
        <stp>All</stp>
        <stp/>
        <stp/>
        <stp>TRUE</stp>
        <stp>T</stp>
        <tr r="E520" s="1"/>
      </tp>
      <tp>
        <v>4547</v>
        <stp/>
        <stp>StudyData</stp>
        <stp>EP</stp>
        <stp>BAR</stp>
        <stp/>
        <stp>Open</stp>
        <stp>ADC</stp>
        <stp>-618</stp>
        <stp>All</stp>
        <stp/>
        <stp/>
        <stp>TRUE</stp>
        <stp>T</stp>
        <tr r="E620" s="1"/>
      </tp>
      <tp>
        <v>4510.5</v>
        <stp/>
        <stp>StudyData</stp>
        <stp>EP</stp>
        <stp>BAR</stp>
        <stp/>
        <stp>Open</stp>
        <stp>ADC</stp>
        <stp>-718</stp>
        <stp>All</stp>
        <stp/>
        <stp/>
        <stp>TRUE</stp>
        <stp>T</stp>
        <tr r="E720" s="1"/>
      </tp>
      <tp>
        <v>4834.5</v>
        <stp/>
        <stp>StudyData</stp>
        <stp>EP</stp>
        <stp>BAR</stp>
        <stp/>
        <stp>Open</stp>
        <stp>ADC</stp>
        <stp>-819</stp>
        <stp>All</stp>
        <stp/>
        <stp/>
        <stp>TRUE</stp>
        <stp>T</stp>
        <tr r="E821" s="1"/>
      </tp>
      <tp>
        <v>4823.5</v>
        <stp/>
        <stp>StudyData</stp>
        <stp>EP</stp>
        <stp>BAR</stp>
        <stp/>
        <stp>Open</stp>
        <stp>ADC</stp>
        <stp>-919</stp>
        <stp>All</stp>
        <stp/>
        <stp/>
        <stp>TRUE</stp>
        <stp>T</stp>
        <tr r="E921" s="1"/>
      </tp>
      <tp>
        <v>6218.5</v>
        <stp/>
        <stp>StudyData</stp>
        <stp>EP</stp>
        <stp>BAR</stp>
        <stp/>
        <stp>Open</stp>
        <stp>ADC</stp>
        <stp>-119</stp>
        <stp>All</stp>
        <stp/>
        <stp/>
        <stp>TRUE</stp>
        <stp>T</stp>
        <tr r="E121" s="1"/>
      </tp>
      <tp>
        <v>5827.5</v>
        <stp/>
        <stp>StudyData</stp>
        <stp>EP</stp>
        <stp>BAR</stp>
        <stp/>
        <stp>Open</stp>
        <stp>ADC</stp>
        <stp>-219</stp>
        <stp>All</stp>
        <stp/>
        <stp/>
        <stp>TRUE</stp>
        <stp>T</stp>
        <tr r="E221" s="1"/>
      </tp>
      <tp>
        <v>5406</v>
        <stp/>
        <stp>StudyData</stp>
        <stp>EP</stp>
        <stp>BAR</stp>
        <stp/>
        <stp>Open</stp>
        <stp>ADC</stp>
        <stp>-319</stp>
        <stp>All</stp>
        <stp/>
        <stp/>
        <stp>TRUE</stp>
        <stp>T</stp>
        <tr r="E321" s="1"/>
      </tp>
      <tp>
        <v>4706.25</v>
        <stp/>
        <stp>StudyData</stp>
        <stp>EP</stp>
        <stp>BAR</stp>
        <stp/>
        <stp>Open</stp>
        <stp>ADC</stp>
        <stp>-419</stp>
        <stp>All</stp>
        <stp/>
        <stp/>
        <stp>TRUE</stp>
        <stp>T</stp>
        <tr r="E421" s="1"/>
      </tp>
      <tp>
        <v>4608.75</v>
        <stp/>
        <stp>StudyData</stp>
        <stp>EP</stp>
        <stp>BAR</stp>
        <stp/>
        <stp>Open</stp>
        <stp>ADC</stp>
        <stp>-519</stp>
        <stp>All</stp>
        <stp/>
        <stp/>
        <stp>TRUE</stp>
        <stp>T</stp>
        <tr r="E521" s="1"/>
      </tp>
      <tp>
        <v>4514.75</v>
        <stp/>
        <stp>StudyData</stp>
        <stp>EP</stp>
        <stp>BAR</stp>
        <stp/>
        <stp>Open</stp>
        <stp>ADC</stp>
        <stp>-619</stp>
        <stp>All</stp>
        <stp/>
        <stp/>
        <stp>TRUE</stp>
        <stp>T</stp>
        <tr r="E621" s="1"/>
      </tp>
      <tp>
        <v>4530.75</v>
        <stp/>
        <stp>StudyData</stp>
        <stp>EP</stp>
        <stp>BAR</stp>
        <stp/>
        <stp>Open</stp>
        <stp>ADC</stp>
        <stp>-719</stp>
        <stp>All</stp>
        <stp/>
        <stp/>
        <stp>TRUE</stp>
        <stp>T</stp>
        <tr r="E721" s="1"/>
      </tp>
      <tp>
        <v>5178.5</v>
        <stp/>
        <stp>StudyData</stp>
        <stp>EP</stp>
        <stp>BAR</stp>
        <stp/>
        <stp>High</stp>
        <stp>ADC</stp>
        <stp>-879</stp>
        <stp>All</stp>
        <stp/>
        <stp/>
        <stp>TRUE</stp>
        <stp>T</stp>
        <tr r="F881" s="1"/>
      </tp>
      <tp>
        <v>4897.75</v>
        <stp/>
        <stp>StudyData</stp>
        <stp>EP</stp>
        <stp>BAR</stp>
        <stp/>
        <stp>High</stp>
        <stp>ADC</stp>
        <stp>-979</stp>
        <stp>All</stp>
        <stp/>
        <stp/>
        <stp>TRUE</stp>
        <stp>T</stp>
        <tr r="F981" s="1"/>
      </tp>
      <tp>
        <v>5325</v>
        <stp/>
        <stp>StudyData</stp>
        <stp>EP</stp>
        <stp>BAR</stp>
        <stp/>
        <stp>High</stp>
        <stp>ADC</stp>
        <stp>-279</stp>
        <stp>All</stp>
        <stp/>
        <stp/>
        <stp>TRUE</stp>
        <stp>T</stp>
        <tr r="F281" s="1"/>
      </tp>
      <tp>
        <v>4934.25</v>
        <stp/>
        <stp>StudyData</stp>
        <stp>EP</stp>
        <stp>BAR</stp>
        <stp/>
        <stp>High</stp>
        <stp>ADC</stp>
        <stp>-379</stp>
        <stp>All</stp>
        <stp/>
        <stp/>
        <stp>TRUE</stp>
        <stp>T</stp>
        <tr r="F381" s="1"/>
      </tp>
      <tp>
        <v>5825</v>
        <stp/>
        <stp>StudyData</stp>
        <stp>EP</stp>
        <stp>BAR</stp>
        <stp/>
        <stp>High</stp>
        <stp>ADC</stp>
        <stp>-179</stp>
        <stp>All</stp>
        <stp/>
        <stp/>
        <stp>TRUE</stp>
        <stp>T</stp>
        <tr r="F181" s="1"/>
      </tp>
      <tp>
        <v>4451.5</v>
        <stp/>
        <stp>StudyData</stp>
        <stp>EP</stp>
        <stp>BAR</stp>
        <stp/>
        <stp>High</stp>
        <stp>ADC</stp>
        <stp>-679</stp>
        <stp>All</stp>
        <stp/>
        <stp/>
        <stp>TRUE</stp>
        <stp>T</stp>
        <tr r="F681" s="1"/>
      </tp>
      <tp>
        <v>4847.75</v>
        <stp/>
        <stp>StudyData</stp>
        <stp>EP</stp>
        <stp>BAR</stp>
        <stp/>
        <stp>High</stp>
        <stp>ADC</stp>
        <stp>-779</stp>
        <stp>All</stp>
        <stp/>
        <stp/>
        <stp>TRUE</stp>
        <stp>T</stp>
        <tr r="F781" s="1"/>
      </tp>
      <tp>
        <v>4897.25</v>
        <stp/>
        <stp>StudyData</stp>
        <stp>EP</stp>
        <stp>BAR</stp>
        <stp/>
        <stp>High</stp>
        <stp>ADC</stp>
        <stp>-479</stp>
        <stp>All</stp>
        <stp/>
        <stp/>
        <stp>TRUE</stp>
        <stp>T</stp>
        <tr r="F481" s="1"/>
      </tp>
      <tp>
        <v>4596.75</v>
        <stp/>
        <stp>StudyData</stp>
        <stp>EP</stp>
        <stp>BAR</stp>
        <stp/>
        <stp>High</stp>
        <stp>ADC</stp>
        <stp>-579</stp>
        <stp>All</stp>
        <stp/>
        <stp/>
        <stp>TRUE</stp>
        <stp>T</stp>
        <tr r="F581" s="1"/>
      </tp>
      <tp>
        <v>5121.5</v>
        <stp/>
        <stp>StudyData</stp>
        <stp>EP</stp>
        <stp>BAR</stp>
        <stp/>
        <stp>High</stp>
        <stp>ADC</stp>
        <stp>-878</stp>
        <stp>All</stp>
        <stp/>
        <stp/>
        <stp>TRUE</stp>
        <stp>T</stp>
        <tr r="F880" s="1"/>
      </tp>
      <tp>
        <v>4902.25</v>
        <stp/>
        <stp>StudyData</stp>
        <stp>EP</stp>
        <stp>BAR</stp>
        <stp/>
        <stp>High</stp>
        <stp>ADC</stp>
        <stp>-978</stp>
        <stp>All</stp>
        <stp/>
        <stp/>
        <stp>TRUE</stp>
        <stp>T</stp>
        <tr r="F980" s="1"/>
      </tp>
      <tp>
        <v>5361.75</v>
        <stp/>
        <stp>StudyData</stp>
        <stp>EP</stp>
        <stp>BAR</stp>
        <stp/>
        <stp>High</stp>
        <stp>ADC</stp>
        <stp>-278</stp>
        <stp>All</stp>
        <stp/>
        <stp/>
        <stp>TRUE</stp>
        <stp>T</stp>
        <tr r="F280" s="1"/>
      </tp>
      <tp>
        <v>4941.5</v>
        <stp/>
        <stp>StudyData</stp>
        <stp>EP</stp>
        <stp>BAR</stp>
        <stp/>
        <stp>High</stp>
        <stp>ADC</stp>
        <stp>-378</stp>
        <stp>All</stp>
        <stp/>
        <stp/>
        <stp>TRUE</stp>
        <stp>T</stp>
        <tr r="F380" s="1"/>
      </tp>
      <tp>
        <v>5825</v>
        <stp/>
        <stp>StudyData</stp>
        <stp>EP</stp>
        <stp>BAR</stp>
        <stp/>
        <stp>High</stp>
        <stp>ADC</stp>
        <stp>-178</stp>
        <stp>All</stp>
        <stp/>
        <stp/>
        <stp>TRUE</stp>
        <stp>T</stp>
        <tr r="F180" s="1"/>
      </tp>
      <tp>
        <v>4460.75</v>
        <stp/>
        <stp>StudyData</stp>
        <stp>EP</stp>
        <stp>BAR</stp>
        <stp/>
        <stp>High</stp>
        <stp>ADC</stp>
        <stp>-678</stp>
        <stp>All</stp>
        <stp/>
        <stp/>
        <stp>TRUE</stp>
        <stp>T</stp>
        <tr r="F680" s="1"/>
      </tp>
      <tp>
        <v>4780.5</v>
        <stp/>
        <stp>StudyData</stp>
        <stp>EP</stp>
        <stp>BAR</stp>
        <stp/>
        <stp>High</stp>
        <stp>ADC</stp>
        <stp>-778</stp>
        <stp>All</stp>
        <stp/>
        <stp/>
        <stp>TRUE</stp>
        <stp>T</stp>
        <tr r="F780" s="1"/>
      </tp>
      <tp>
        <v>4889.75</v>
        <stp/>
        <stp>StudyData</stp>
        <stp>EP</stp>
        <stp>BAR</stp>
        <stp/>
        <stp>High</stp>
        <stp>ADC</stp>
        <stp>-478</stp>
        <stp>All</stp>
        <stp/>
        <stp/>
        <stp>TRUE</stp>
        <stp>T</stp>
        <tr r="F480" s="1"/>
      </tp>
      <tp>
        <v>4643.25</v>
        <stp/>
        <stp>StudyData</stp>
        <stp>EP</stp>
        <stp>BAR</stp>
        <stp/>
        <stp>High</stp>
        <stp>ADC</stp>
        <stp>-578</stp>
        <stp>All</stp>
        <stp/>
        <stp/>
        <stp>TRUE</stp>
        <stp>T</stp>
        <tr r="F580" s="1"/>
      </tp>
      <tp>
        <v>5134.25</v>
        <stp/>
        <stp>StudyData</stp>
        <stp>EP</stp>
        <stp>BAR</stp>
        <stp/>
        <stp>High</stp>
        <stp>ADC</stp>
        <stp>-877</stp>
        <stp>All</stp>
        <stp/>
        <stp/>
        <stp>TRUE</stp>
        <stp>T</stp>
        <tr r="F879" s="1"/>
      </tp>
      <tp>
        <v>4903</v>
        <stp/>
        <stp>StudyData</stp>
        <stp>EP</stp>
        <stp>BAR</stp>
        <stp/>
        <stp>High</stp>
        <stp>ADC</stp>
        <stp>-977</stp>
        <stp>All</stp>
        <stp/>
        <stp/>
        <stp>TRUE</stp>
        <stp>T</stp>
        <tr r="F979" s="1"/>
      </tp>
      <tp>
        <v>5377</v>
        <stp/>
        <stp>StudyData</stp>
        <stp>EP</stp>
        <stp>BAR</stp>
        <stp/>
        <stp>High</stp>
        <stp>ADC</stp>
        <stp>-277</stp>
        <stp>All</stp>
        <stp/>
        <stp/>
        <stp>TRUE</stp>
        <stp>T</stp>
        <tr r="F279" s="1"/>
      </tp>
      <tp>
        <v>4961.25</v>
        <stp/>
        <stp>StudyData</stp>
        <stp>EP</stp>
        <stp>BAR</stp>
        <stp/>
        <stp>High</stp>
        <stp>ADC</stp>
        <stp>-377</stp>
        <stp>All</stp>
        <stp/>
        <stp/>
        <stp>TRUE</stp>
        <stp>T</stp>
        <tr r="F379" s="1"/>
      </tp>
      <tp>
        <v>5859.25</v>
        <stp/>
        <stp>StudyData</stp>
        <stp>EP</stp>
        <stp>BAR</stp>
        <stp/>
        <stp>High</stp>
        <stp>ADC</stp>
        <stp>-177</stp>
        <stp>All</stp>
        <stp/>
        <stp/>
        <stp>TRUE</stp>
        <stp>T</stp>
        <tr r="F179" s="1"/>
      </tp>
      <tp>
        <v>4449.75</v>
        <stp/>
        <stp>StudyData</stp>
        <stp>EP</stp>
        <stp>BAR</stp>
        <stp/>
        <stp>High</stp>
        <stp>ADC</stp>
        <stp>-677</stp>
        <stp>All</stp>
        <stp/>
        <stp/>
        <stp>TRUE</stp>
        <stp>T</stp>
        <tr r="F679" s="1"/>
      </tp>
      <tp>
        <v>4847.75</v>
        <stp/>
        <stp>StudyData</stp>
        <stp>EP</stp>
        <stp>BAR</stp>
        <stp/>
        <stp>High</stp>
        <stp>ADC</stp>
        <stp>-777</stp>
        <stp>All</stp>
        <stp/>
        <stp/>
        <stp>TRUE</stp>
        <stp>T</stp>
        <tr r="F779" s="1"/>
      </tp>
      <tp>
        <v>4862</v>
        <stp/>
        <stp>StudyData</stp>
        <stp>EP</stp>
        <stp>BAR</stp>
        <stp/>
        <stp>High</stp>
        <stp>ADC</stp>
        <stp>-477</stp>
        <stp>All</stp>
        <stp/>
        <stp/>
        <stp>TRUE</stp>
        <stp>T</stp>
        <tr r="F479" s="1"/>
      </tp>
      <tp>
        <v>4679</v>
        <stp/>
        <stp>StudyData</stp>
        <stp>EP</stp>
        <stp>BAR</stp>
        <stp/>
        <stp>High</stp>
        <stp>ADC</stp>
        <stp>-577</stp>
        <stp>All</stp>
        <stp/>
        <stp/>
        <stp>TRUE</stp>
        <stp>T</stp>
        <tr r="F579" s="1"/>
      </tp>
      <tp>
        <v>4793</v>
        <stp/>
        <stp>StudyData</stp>
        <stp>EP</stp>
        <stp>BAR</stp>
        <stp/>
        <stp>Open</stp>
        <stp>ADC</stp>
        <stp>-810</stp>
        <stp>All</stp>
        <stp/>
        <stp/>
        <stp>TRUE</stp>
        <stp>T</stp>
        <tr r="E812" s="1"/>
      </tp>
      <tp>
        <v>4993.25</v>
        <stp/>
        <stp>StudyData</stp>
        <stp>EP</stp>
        <stp>BAR</stp>
        <stp/>
        <stp>Open</stp>
        <stp>ADC</stp>
        <stp>-910</stp>
        <stp>All</stp>
        <stp/>
        <stp/>
        <stp>TRUE</stp>
        <stp>T</stp>
        <tr r="E912" s="1"/>
      </tp>
      <tp>
        <v>5996.5</v>
        <stp/>
        <stp>StudyData</stp>
        <stp>EP</stp>
        <stp>BAR</stp>
        <stp/>
        <stp>Open</stp>
        <stp>ADC</stp>
        <stp>-110</stp>
        <stp>All</stp>
        <stp/>
        <stp/>
        <stp>TRUE</stp>
        <stp>T</stp>
        <tr r="E112" s="1"/>
      </tp>
      <tp>
        <v>5638.25</v>
        <stp/>
        <stp>StudyData</stp>
        <stp>EP</stp>
        <stp>BAR</stp>
        <stp/>
        <stp>Open</stp>
        <stp>ADC</stp>
        <stp>-210</stp>
        <stp>All</stp>
        <stp/>
        <stp/>
        <stp>TRUE</stp>
        <stp>T</stp>
        <tr r="E212" s="1"/>
      </tp>
      <tp>
        <v>5426</v>
        <stp/>
        <stp>StudyData</stp>
        <stp>EP</stp>
        <stp>BAR</stp>
        <stp/>
        <stp>Open</stp>
        <stp>ADC</stp>
        <stp>-310</stp>
        <stp>All</stp>
        <stp/>
        <stp/>
        <stp>TRUE</stp>
        <stp>T</stp>
        <tr r="E312" s="1"/>
      </tp>
      <tp>
        <v>4782</v>
        <stp/>
        <stp>StudyData</stp>
        <stp>EP</stp>
        <stp>BAR</stp>
        <stp/>
        <stp>Open</stp>
        <stp>ADC</stp>
        <stp>-410</stp>
        <stp>All</stp>
        <stp/>
        <stp/>
        <stp>TRUE</stp>
        <stp>T</stp>
        <tr r="E412" s="1"/>
      </tp>
      <tp>
        <v>4673.25</v>
        <stp/>
        <stp>StudyData</stp>
        <stp>EP</stp>
        <stp>BAR</stp>
        <stp/>
        <stp>Open</stp>
        <stp>ADC</stp>
        <stp>-510</stp>
        <stp>All</stp>
        <stp/>
        <stp/>
        <stp>TRUE</stp>
        <stp>T</stp>
        <tr r="E512" s="1"/>
      </tp>
      <tp>
        <v>4370.5</v>
        <stp/>
        <stp>StudyData</stp>
        <stp>EP</stp>
        <stp>BAR</stp>
        <stp/>
        <stp>Open</stp>
        <stp>ADC</stp>
        <stp>-610</stp>
        <stp>All</stp>
        <stp/>
        <stp/>
        <stp>TRUE</stp>
        <stp>T</stp>
        <tr r="E612" s="1"/>
      </tp>
      <tp>
        <v>4693</v>
        <stp/>
        <stp>StudyData</stp>
        <stp>EP</stp>
        <stp>BAR</stp>
        <stp/>
        <stp>Open</stp>
        <stp>ADC</stp>
        <stp>-710</stp>
        <stp>All</stp>
        <stp/>
        <stp/>
        <stp>TRUE</stp>
        <stp>T</stp>
        <tr r="E712" s="1"/>
      </tp>
      <tp>
        <v>5139.5</v>
        <stp/>
        <stp>StudyData</stp>
        <stp>EP</stp>
        <stp>BAR</stp>
        <stp/>
        <stp>High</stp>
        <stp>ADC</stp>
        <stp>-876</stp>
        <stp>All</stp>
        <stp/>
        <stp/>
        <stp>TRUE</stp>
        <stp>T</stp>
        <tr r="F878" s="1"/>
      </tp>
      <tp>
        <v>4888.75</v>
        <stp/>
        <stp>StudyData</stp>
        <stp>EP</stp>
        <stp>BAR</stp>
        <stp/>
        <stp>High</stp>
        <stp>ADC</stp>
        <stp>-976</stp>
        <stp>All</stp>
        <stp/>
        <stp/>
        <stp>TRUE</stp>
        <stp>T</stp>
        <tr r="F978" s="1"/>
      </tp>
      <tp>
        <v>5381</v>
        <stp/>
        <stp>StudyData</stp>
        <stp>EP</stp>
        <stp>BAR</stp>
        <stp/>
        <stp>High</stp>
        <stp>ADC</stp>
        <stp>-276</stp>
        <stp>All</stp>
        <stp/>
        <stp/>
        <stp>TRUE</stp>
        <stp>T</stp>
        <tr r="F278" s="1"/>
      </tp>
      <tp>
        <v>4943.75</v>
        <stp/>
        <stp>StudyData</stp>
        <stp>EP</stp>
        <stp>BAR</stp>
        <stp/>
        <stp>High</stp>
        <stp>ADC</stp>
        <stp>-376</stp>
        <stp>All</stp>
        <stp/>
        <stp/>
        <stp>TRUE</stp>
        <stp>T</stp>
        <tr r="F378" s="1"/>
      </tp>
      <tp>
        <v>5878</v>
        <stp/>
        <stp>StudyData</stp>
        <stp>EP</stp>
        <stp>BAR</stp>
        <stp/>
        <stp>High</stp>
        <stp>ADC</stp>
        <stp>-176</stp>
        <stp>All</stp>
        <stp/>
        <stp/>
        <stp>TRUE</stp>
        <stp>T</stp>
        <tr r="F178" s="1"/>
      </tp>
      <tp>
        <v>4357.5</v>
        <stp/>
        <stp>StudyData</stp>
        <stp>EP</stp>
        <stp>BAR</stp>
        <stp/>
        <stp>High</stp>
        <stp>ADC</stp>
        <stp>-676</stp>
        <stp>All</stp>
        <stp/>
        <stp/>
        <stp>TRUE</stp>
        <stp>T</stp>
        <tr r="F678" s="1"/>
      </tp>
      <tp>
        <v>4824</v>
        <stp/>
        <stp>StudyData</stp>
        <stp>EP</stp>
        <stp>BAR</stp>
        <stp/>
        <stp>High</stp>
        <stp>ADC</stp>
        <stp>-776</stp>
        <stp>All</stp>
        <stp/>
        <stp/>
        <stp>TRUE</stp>
        <stp>T</stp>
        <tr r="F778" s="1"/>
      </tp>
      <tp>
        <v>4892.25</v>
        <stp/>
        <stp>StudyData</stp>
        <stp>EP</stp>
        <stp>BAR</stp>
        <stp/>
        <stp>High</stp>
        <stp>ADC</stp>
        <stp>-476</stp>
        <stp>All</stp>
        <stp/>
        <stp/>
        <stp>TRUE</stp>
        <stp>T</stp>
        <tr r="F478" s="1"/>
      </tp>
      <tp>
        <v>4654.25</v>
        <stp/>
        <stp>StudyData</stp>
        <stp>EP</stp>
        <stp>BAR</stp>
        <stp/>
        <stp>High</stp>
        <stp>ADC</stp>
        <stp>-576</stp>
        <stp>All</stp>
        <stp/>
        <stp/>
        <stp>TRUE</stp>
        <stp>T</stp>
        <tr r="F578" s="1"/>
      </tp>
      <tp>
        <v>4814</v>
        <stp/>
        <stp>StudyData</stp>
        <stp>EP</stp>
        <stp>BAR</stp>
        <stp/>
        <stp>Open</stp>
        <stp>ADC</stp>
        <stp>-811</stp>
        <stp>All</stp>
        <stp/>
        <stp/>
        <stp>TRUE</stp>
        <stp>T</stp>
        <tr r="E813" s="1"/>
      </tp>
      <tp>
        <v>4960.75</v>
        <stp/>
        <stp>StudyData</stp>
        <stp>EP</stp>
        <stp>BAR</stp>
        <stp/>
        <stp>Open</stp>
        <stp>ADC</stp>
        <stp>-911</stp>
        <stp>All</stp>
        <stp/>
        <stp/>
        <stp>TRUE</stp>
        <stp>T</stp>
        <tr r="E913" s="1"/>
      </tp>
      <tp>
        <v>6001.5</v>
        <stp/>
        <stp>StudyData</stp>
        <stp>EP</stp>
        <stp>BAR</stp>
        <stp/>
        <stp>Open</stp>
        <stp>ADC</stp>
        <stp>-111</stp>
        <stp>All</stp>
        <stp/>
        <stp/>
        <stp>TRUE</stp>
        <stp>T</stp>
        <tr r="E113" s="1"/>
      </tp>
      <tp>
        <v>5688</v>
        <stp/>
        <stp>StudyData</stp>
        <stp>EP</stp>
        <stp>BAR</stp>
        <stp/>
        <stp>Open</stp>
        <stp>ADC</stp>
        <stp>-211</stp>
        <stp>All</stp>
        <stp/>
        <stp/>
        <stp>TRUE</stp>
        <stp>T</stp>
        <tr r="E213" s="1"/>
      </tp>
      <tp>
        <v>5402.75</v>
        <stp/>
        <stp>StudyData</stp>
        <stp>EP</stp>
        <stp>BAR</stp>
        <stp/>
        <stp>Open</stp>
        <stp>ADC</stp>
        <stp>-311</stp>
        <stp>All</stp>
        <stp/>
        <stp/>
        <stp>TRUE</stp>
        <stp>T</stp>
        <tr r="E313" s="1"/>
      </tp>
      <tp>
        <v>4756.25</v>
        <stp/>
        <stp>StudyData</stp>
        <stp>EP</stp>
        <stp>BAR</stp>
        <stp/>
        <stp>Open</stp>
        <stp>ADC</stp>
        <stp>-411</stp>
        <stp>All</stp>
        <stp/>
        <stp/>
        <stp>TRUE</stp>
        <stp>T</stp>
        <tr r="E413" s="1"/>
      </tp>
      <tp>
        <v>4629</v>
        <stp/>
        <stp>StudyData</stp>
        <stp>EP</stp>
        <stp>BAR</stp>
        <stp/>
        <stp>Open</stp>
        <stp>ADC</stp>
        <stp>-511</stp>
        <stp>All</stp>
        <stp/>
        <stp/>
        <stp>TRUE</stp>
        <stp>T</stp>
        <tr r="E513" s="1"/>
      </tp>
      <tp>
        <v>4342.5</v>
        <stp/>
        <stp>StudyData</stp>
        <stp>EP</stp>
        <stp>BAR</stp>
        <stp/>
        <stp>Open</stp>
        <stp>ADC</stp>
        <stp>-611</stp>
        <stp>All</stp>
        <stp/>
        <stp/>
        <stp>TRUE</stp>
        <stp>T</stp>
        <tr r="E613" s="1"/>
      </tp>
      <tp>
        <v>4639.75</v>
        <stp/>
        <stp>StudyData</stp>
        <stp>EP</stp>
        <stp>BAR</stp>
        <stp/>
        <stp>Open</stp>
        <stp>ADC</stp>
        <stp>-711</stp>
        <stp>All</stp>
        <stp/>
        <stp/>
        <stp>TRUE</stp>
        <stp>T</stp>
        <tr r="E713" s="1"/>
      </tp>
      <tp>
        <v>5225</v>
        <stp/>
        <stp>StudyData</stp>
        <stp>EP</stp>
        <stp>BAR</stp>
        <stp/>
        <stp>High</stp>
        <stp>ADC</stp>
        <stp>-875</stp>
        <stp>All</stp>
        <stp/>
        <stp/>
        <stp>TRUE</stp>
        <stp>T</stp>
        <tr r="F877" s="1"/>
      </tp>
      <tp>
        <v>4886.5</v>
        <stp/>
        <stp>StudyData</stp>
        <stp>EP</stp>
        <stp>BAR</stp>
        <stp/>
        <stp>High</stp>
        <stp>ADC</stp>
        <stp>-975</stp>
        <stp>All</stp>
        <stp/>
        <stp/>
        <stp>TRUE</stp>
        <stp>T</stp>
        <tr r="F977" s="1"/>
      </tp>
      <tp>
        <v>5394.75</v>
        <stp/>
        <stp>StudyData</stp>
        <stp>EP</stp>
        <stp>BAR</stp>
        <stp/>
        <stp>High</stp>
        <stp>ADC</stp>
        <stp>-275</stp>
        <stp>All</stp>
        <stp/>
        <stp/>
        <stp>TRUE</stp>
        <stp>T</stp>
        <tr r="F277" s="1"/>
      </tp>
      <tp>
        <v>4972</v>
        <stp/>
        <stp>StudyData</stp>
        <stp>EP</stp>
        <stp>BAR</stp>
        <stp/>
        <stp>High</stp>
        <stp>ADC</stp>
        <stp>-375</stp>
        <stp>All</stp>
        <stp/>
        <stp/>
        <stp>TRUE</stp>
        <stp>T</stp>
        <tr r="F377" s="1"/>
      </tp>
      <tp>
        <v>5919.75</v>
        <stp/>
        <stp>StudyData</stp>
        <stp>EP</stp>
        <stp>BAR</stp>
        <stp/>
        <stp>High</stp>
        <stp>ADC</stp>
        <stp>-175</stp>
        <stp>All</stp>
        <stp/>
        <stp/>
        <stp>TRUE</stp>
        <stp>T</stp>
        <tr r="F177" s="1"/>
      </tp>
      <tp>
        <v>4307.75</v>
        <stp/>
        <stp>StudyData</stp>
        <stp>EP</stp>
        <stp>BAR</stp>
        <stp/>
        <stp>High</stp>
        <stp>ADC</stp>
        <stp>-675</stp>
        <stp>All</stp>
        <stp/>
        <stp/>
        <stp>TRUE</stp>
        <stp>T</stp>
        <tr r="F677" s="1"/>
      </tp>
      <tp>
        <v>4710</v>
        <stp/>
        <stp>StudyData</stp>
        <stp>EP</stp>
        <stp>BAR</stp>
        <stp/>
        <stp>High</stp>
        <stp>ADC</stp>
        <stp>-775</stp>
        <stp>All</stp>
        <stp/>
        <stp/>
        <stp>TRUE</stp>
        <stp>T</stp>
        <tr r="F777" s="1"/>
      </tp>
      <tp>
        <v>4937.5</v>
        <stp/>
        <stp>StudyData</stp>
        <stp>EP</stp>
        <stp>BAR</stp>
        <stp/>
        <stp>High</stp>
        <stp>ADC</stp>
        <stp>-475</stp>
        <stp>All</stp>
        <stp/>
        <stp/>
        <stp>TRUE</stp>
        <stp>T</stp>
        <tr r="F477" s="1"/>
      </tp>
      <tp>
        <v>4661</v>
        <stp/>
        <stp>StudyData</stp>
        <stp>EP</stp>
        <stp>BAR</stp>
        <stp/>
        <stp>High</stp>
        <stp>ADC</stp>
        <stp>-575</stp>
        <stp>All</stp>
        <stp/>
        <stp/>
        <stp>TRUE</stp>
        <stp>T</stp>
        <tr r="F577" s="1"/>
      </tp>
      <tp>
        <v>4688</v>
        <stp/>
        <stp>StudyData</stp>
        <stp>EP</stp>
        <stp>BAR</stp>
        <stp/>
        <stp>Open</stp>
        <stp>ADC</stp>
        <stp>-812</stp>
        <stp>All</stp>
        <stp/>
        <stp/>
        <stp>TRUE</stp>
        <stp>T</stp>
        <tr r="E814" s="1"/>
      </tp>
      <tp>
        <v>4882.5</v>
        <stp/>
        <stp>StudyData</stp>
        <stp>EP</stp>
        <stp>BAR</stp>
        <stp/>
        <stp>Open</stp>
        <stp>ADC</stp>
        <stp>-912</stp>
        <stp>All</stp>
        <stp/>
        <stp/>
        <stp>TRUE</stp>
        <stp>T</stp>
        <tr r="E914" s="1"/>
      </tp>
      <tp>
        <v>6178.75</v>
        <stp/>
        <stp>StudyData</stp>
        <stp>EP</stp>
        <stp>BAR</stp>
        <stp/>
        <stp>Open</stp>
        <stp>ADC</stp>
        <stp>-112</stp>
        <stp>All</stp>
        <stp/>
        <stp/>
        <stp>TRUE</stp>
        <stp>T</stp>
        <tr r="E114" s="1"/>
      </tp>
      <tp>
        <v>5680</v>
        <stp/>
        <stp>StudyData</stp>
        <stp>EP</stp>
        <stp>BAR</stp>
        <stp/>
        <stp>Open</stp>
        <stp>ADC</stp>
        <stp>-212</stp>
        <stp>All</stp>
        <stp/>
        <stp/>
        <stp>TRUE</stp>
        <stp>T</stp>
        <tr r="E214" s="1"/>
      </tp>
      <tp>
        <v>5445.5</v>
        <stp/>
        <stp>StudyData</stp>
        <stp>EP</stp>
        <stp>BAR</stp>
        <stp/>
        <stp>Open</stp>
        <stp>ADC</stp>
        <stp>-312</stp>
        <stp>All</stp>
        <stp/>
        <stp/>
        <stp>TRUE</stp>
        <stp>T</stp>
        <tr r="E314" s="1"/>
      </tp>
      <tp>
        <v>4733</v>
        <stp/>
        <stp>StudyData</stp>
        <stp>EP</stp>
        <stp>BAR</stp>
        <stp/>
        <stp>Open</stp>
        <stp>ADC</stp>
        <stp>-412</stp>
        <stp>All</stp>
        <stp/>
        <stp/>
        <stp>TRUE</stp>
        <stp>T</stp>
        <tr r="E414" s="1"/>
      </tp>
      <tp>
        <v>4583.75</v>
        <stp/>
        <stp>StudyData</stp>
        <stp>EP</stp>
        <stp>BAR</stp>
        <stp/>
        <stp>Open</stp>
        <stp>ADC</stp>
        <stp>-512</stp>
        <stp>All</stp>
        <stp/>
        <stp/>
        <stp>TRUE</stp>
        <stp>T</stp>
        <tr r="E514" s="1"/>
      </tp>
      <tp>
        <v>4407.5</v>
        <stp/>
        <stp>StudyData</stp>
        <stp>EP</stp>
        <stp>BAR</stp>
        <stp/>
        <stp>Open</stp>
        <stp>ADC</stp>
        <stp>-612</stp>
        <stp>All</stp>
        <stp/>
        <stp/>
        <stp>TRUE</stp>
        <stp>T</stp>
        <tr r="E614" s="1"/>
      </tp>
      <tp>
        <v>4662.5</v>
        <stp/>
        <stp>StudyData</stp>
        <stp>EP</stp>
        <stp>BAR</stp>
        <stp/>
        <stp>Open</stp>
        <stp>ADC</stp>
        <stp>-712</stp>
        <stp>All</stp>
        <stp/>
        <stp/>
        <stp>TRUE</stp>
        <stp>T</stp>
        <tr r="E714" s="1"/>
      </tp>
      <tp>
        <v>5239.75</v>
        <stp/>
        <stp>StudyData</stp>
        <stp>EP</stp>
        <stp>BAR</stp>
        <stp/>
        <stp>High</stp>
        <stp>ADC</stp>
        <stp>-874</stp>
        <stp>All</stp>
        <stp/>
        <stp/>
        <stp>TRUE</stp>
        <stp>T</stp>
        <tr r="F876" s="1"/>
      </tp>
      <tp>
        <v>4839.25</v>
        <stp/>
        <stp>StudyData</stp>
        <stp>EP</stp>
        <stp>BAR</stp>
        <stp/>
        <stp>High</stp>
        <stp>ADC</stp>
        <stp>-974</stp>
        <stp>All</stp>
        <stp/>
        <stp/>
        <stp>TRUE</stp>
        <stp>T</stp>
        <tr r="F976" s="1"/>
      </tp>
      <tp>
        <v>5402.5</v>
        <stp/>
        <stp>StudyData</stp>
        <stp>EP</stp>
        <stp>BAR</stp>
        <stp/>
        <stp>High</stp>
        <stp>ADC</stp>
        <stp>-274</stp>
        <stp>All</stp>
        <stp/>
        <stp/>
        <stp>TRUE</stp>
        <stp>T</stp>
        <tr r="F276" s="1"/>
      </tp>
      <tp>
        <v>4968.75</v>
        <stp/>
        <stp>StudyData</stp>
        <stp>EP</stp>
        <stp>BAR</stp>
        <stp/>
        <stp>High</stp>
        <stp>ADC</stp>
        <stp>-374</stp>
        <stp>All</stp>
        <stp/>
        <stp/>
        <stp>TRUE</stp>
        <stp>T</stp>
        <tr r="F376" s="1"/>
      </tp>
      <tp>
        <v>5899</v>
        <stp/>
        <stp>StudyData</stp>
        <stp>EP</stp>
        <stp>BAR</stp>
        <stp/>
        <stp>High</stp>
        <stp>ADC</stp>
        <stp>-174</stp>
        <stp>All</stp>
        <stp/>
        <stp/>
        <stp>TRUE</stp>
        <stp>T</stp>
        <tr r="F176" s="1"/>
      </tp>
      <tp>
        <v>4255</v>
        <stp/>
        <stp>StudyData</stp>
        <stp>EP</stp>
        <stp>BAR</stp>
        <stp/>
        <stp>High</stp>
        <stp>ADC</stp>
        <stp>-674</stp>
        <stp>All</stp>
        <stp/>
        <stp/>
        <stp>TRUE</stp>
        <stp>T</stp>
        <tr r="F676" s="1"/>
      </tp>
      <tp>
        <v>4740</v>
        <stp/>
        <stp>StudyData</stp>
        <stp>EP</stp>
        <stp>BAR</stp>
        <stp/>
        <stp>High</stp>
        <stp>ADC</stp>
        <stp>-774</stp>
        <stp>All</stp>
        <stp/>
        <stp/>
        <stp>TRUE</stp>
        <stp>T</stp>
        <tr r="F776" s="1"/>
      </tp>
      <tp>
        <v>4965.25</v>
        <stp/>
        <stp>StudyData</stp>
        <stp>EP</stp>
        <stp>BAR</stp>
        <stp/>
        <stp>High</stp>
        <stp>ADC</stp>
        <stp>-474</stp>
        <stp>All</stp>
        <stp/>
        <stp/>
        <stp>TRUE</stp>
        <stp>T</stp>
        <tr r="F476" s="1"/>
      </tp>
      <tp>
        <v>4588.5</v>
        <stp/>
        <stp>StudyData</stp>
        <stp>EP</stp>
        <stp>BAR</stp>
        <stp/>
        <stp>High</stp>
        <stp>ADC</stp>
        <stp>-574</stp>
        <stp>All</stp>
        <stp/>
        <stp/>
        <stp>TRUE</stp>
        <stp>T</stp>
        <tr r="F576" s="1"/>
      </tp>
      <tp>
        <v>4721.5</v>
        <stp/>
        <stp>StudyData</stp>
        <stp>EP</stp>
        <stp>BAR</stp>
        <stp/>
        <stp>Open</stp>
        <stp>ADC</stp>
        <stp>-813</stp>
        <stp>All</stp>
        <stp/>
        <stp/>
        <stp>TRUE</stp>
        <stp>T</stp>
        <tr r="E815" s="1"/>
      </tp>
      <tp>
        <v>4855.25</v>
        <stp/>
        <stp>StudyData</stp>
        <stp>EP</stp>
        <stp>BAR</stp>
        <stp/>
        <stp>Open</stp>
        <stp>ADC</stp>
        <stp>-913</stp>
        <stp>All</stp>
        <stp/>
        <stp/>
        <stp>TRUE</stp>
        <stp>T</stp>
        <tr r="E915" s="1"/>
      </tp>
      <tp>
        <v>6202.25</v>
        <stp/>
        <stp>StudyData</stp>
        <stp>EP</stp>
        <stp>BAR</stp>
        <stp/>
        <stp>Open</stp>
        <stp>ADC</stp>
        <stp>-113</stp>
        <stp>All</stp>
        <stp/>
        <stp/>
        <stp>TRUE</stp>
        <stp>T</stp>
        <tr r="E115" s="1"/>
      </tp>
      <tp>
        <v>5629.5</v>
        <stp/>
        <stp>StudyData</stp>
        <stp>EP</stp>
        <stp>BAR</stp>
        <stp/>
        <stp>Open</stp>
        <stp>ADC</stp>
        <stp>-213</stp>
        <stp>All</stp>
        <stp/>
        <stp/>
        <stp>TRUE</stp>
        <stp>T</stp>
        <tr r="E215" s="1"/>
      </tp>
      <tp>
        <v>5453.75</v>
        <stp/>
        <stp>StudyData</stp>
        <stp>EP</stp>
        <stp>BAR</stp>
        <stp/>
        <stp>Open</stp>
        <stp>ADC</stp>
        <stp>-313</stp>
        <stp>All</stp>
        <stp/>
        <stp/>
        <stp>TRUE</stp>
        <stp>T</stp>
        <tr r="E315" s="1"/>
      </tp>
      <tp>
        <v>4679.25</v>
        <stp/>
        <stp>StudyData</stp>
        <stp>EP</stp>
        <stp>BAR</stp>
        <stp/>
        <stp>Open</stp>
        <stp>ADC</stp>
        <stp>-413</stp>
        <stp>All</stp>
        <stp/>
        <stp/>
        <stp>TRUE</stp>
        <stp>T</stp>
        <tr r="E415" s="1"/>
      </tp>
      <tp>
        <v>4606</v>
        <stp/>
        <stp>StudyData</stp>
        <stp>EP</stp>
        <stp>BAR</stp>
        <stp/>
        <stp>Open</stp>
        <stp>ADC</stp>
        <stp>-513</stp>
        <stp>All</stp>
        <stp/>
        <stp/>
        <stp>TRUE</stp>
        <stp>T</stp>
        <tr r="E515" s="1"/>
      </tp>
      <tp>
        <v>4349.75</v>
        <stp/>
        <stp>StudyData</stp>
        <stp>EP</stp>
        <stp>BAR</stp>
        <stp/>
        <stp>Open</stp>
        <stp>ADC</stp>
        <stp>-613</stp>
        <stp>All</stp>
        <stp/>
        <stp/>
        <stp>TRUE</stp>
        <stp>T</stp>
        <tr r="E615" s="1"/>
      </tp>
      <tp>
        <v>4680.25</v>
        <stp/>
        <stp>StudyData</stp>
        <stp>EP</stp>
        <stp>BAR</stp>
        <stp/>
        <stp>Open</stp>
        <stp>ADC</stp>
        <stp>-713</stp>
        <stp>All</stp>
        <stp/>
        <stp/>
        <stp>TRUE</stp>
        <stp>T</stp>
        <tr r="E715" s="1"/>
      </tp>
      <tp>
        <v>5233.75</v>
        <stp/>
        <stp>StudyData</stp>
        <stp>EP</stp>
        <stp>BAR</stp>
        <stp/>
        <stp>High</stp>
        <stp>ADC</stp>
        <stp>-873</stp>
        <stp>All</stp>
        <stp/>
        <stp/>
        <stp>TRUE</stp>
        <stp>T</stp>
        <tr r="F875" s="1"/>
      </tp>
      <tp>
        <v>4847.5</v>
        <stp/>
        <stp>StudyData</stp>
        <stp>EP</stp>
        <stp>BAR</stp>
        <stp/>
        <stp>High</stp>
        <stp>ADC</stp>
        <stp>-973</stp>
        <stp>All</stp>
        <stp/>
        <stp/>
        <stp>TRUE</stp>
        <stp>T</stp>
        <tr r="F975" s="1"/>
      </tp>
      <tp>
        <v>5396.75</v>
        <stp/>
        <stp>StudyData</stp>
        <stp>EP</stp>
        <stp>BAR</stp>
        <stp/>
        <stp>High</stp>
        <stp>ADC</stp>
        <stp>-273</stp>
        <stp>All</stp>
        <stp/>
        <stp/>
        <stp>TRUE</stp>
        <stp>T</stp>
        <tr r="F275" s="1"/>
      </tp>
      <tp>
        <v>4949.75</v>
        <stp/>
        <stp>StudyData</stp>
        <stp>EP</stp>
        <stp>BAR</stp>
        <stp/>
        <stp>High</stp>
        <stp>ADC</stp>
        <stp>-373</stp>
        <stp>All</stp>
        <stp/>
        <stp/>
        <stp>TRUE</stp>
        <stp>T</stp>
        <tr r="F375" s="1"/>
      </tp>
      <tp>
        <v>5906.75</v>
        <stp/>
        <stp>StudyData</stp>
        <stp>EP</stp>
        <stp>BAR</stp>
        <stp/>
        <stp>High</stp>
        <stp>ADC</stp>
        <stp>-173</stp>
        <stp>All</stp>
        <stp/>
        <stp/>
        <stp>TRUE</stp>
        <stp>T</stp>
        <tr r="F175" s="1"/>
      </tp>
      <tp>
        <v>4257.5</v>
        <stp/>
        <stp>StudyData</stp>
        <stp>EP</stp>
        <stp>BAR</stp>
        <stp/>
        <stp>High</stp>
        <stp>ADC</stp>
        <stp>-673</stp>
        <stp>All</stp>
        <stp/>
        <stp/>
        <stp>TRUE</stp>
        <stp>T</stp>
        <tr r="F675" s="1"/>
      </tp>
      <tp>
        <v>4847.25</v>
        <stp/>
        <stp>StudyData</stp>
        <stp>EP</stp>
        <stp>BAR</stp>
        <stp/>
        <stp>High</stp>
        <stp>ADC</stp>
        <stp>-773</stp>
        <stp>All</stp>
        <stp/>
        <stp/>
        <stp>TRUE</stp>
        <stp>T</stp>
        <tr r="F775" s="1"/>
      </tp>
      <tp>
        <v>4974.25</v>
        <stp/>
        <stp>StudyData</stp>
        <stp>EP</stp>
        <stp>BAR</stp>
        <stp/>
        <stp>High</stp>
        <stp>ADC</stp>
        <stp>-473</stp>
        <stp>All</stp>
        <stp/>
        <stp/>
        <stp>TRUE</stp>
        <stp>T</stp>
        <tr r="F475" s="1"/>
      </tp>
      <tp>
        <v>4581.75</v>
        <stp/>
        <stp>StudyData</stp>
        <stp>EP</stp>
        <stp>BAR</stp>
        <stp/>
        <stp>High</stp>
        <stp>ADC</stp>
        <stp>-573</stp>
        <stp>All</stp>
        <stp/>
        <stp/>
        <stp>TRUE</stp>
        <stp>T</stp>
        <tr r="F575" s="1"/>
      </tp>
      <tp>
        <v>4843.75</v>
        <stp/>
        <stp>StudyData</stp>
        <stp>EP</stp>
        <stp>BAR</stp>
        <stp/>
        <stp>Open</stp>
        <stp>ADC</stp>
        <stp>-814</stp>
        <stp>All</stp>
        <stp/>
        <stp/>
        <stp>TRUE</stp>
        <stp>T</stp>
        <tr r="E816" s="1"/>
      </tp>
      <tp>
        <v>4875.5</v>
        <stp/>
        <stp>StudyData</stp>
        <stp>EP</stp>
        <stp>BAR</stp>
        <stp/>
        <stp>Open</stp>
        <stp>ADC</stp>
        <stp>-914</stp>
        <stp>All</stp>
        <stp/>
        <stp/>
        <stp>TRUE</stp>
        <stp>T</stp>
        <tr r="E916" s="1"/>
      </tp>
      <tp>
        <v>6177.5</v>
        <stp/>
        <stp>StudyData</stp>
        <stp>EP</stp>
        <stp>BAR</stp>
        <stp/>
        <stp>Open</stp>
        <stp>ADC</stp>
        <stp>-114</stp>
        <stp>All</stp>
        <stp/>
        <stp/>
        <stp>TRUE</stp>
        <stp>T</stp>
        <tr r="E116" s="1"/>
      </tp>
      <tp>
        <v>5666</v>
        <stp/>
        <stp>StudyData</stp>
        <stp>EP</stp>
        <stp>BAR</stp>
        <stp/>
        <stp>Open</stp>
        <stp>ADC</stp>
        <stp>-214</stp>
        <stp>All</stp>
        <stp/>
        <stp/>
        <stp>TRUE</stp>
        <stp>T</stp>
        <tr r="E216" s="1"/>
      </tp>
      <tp>
        <v>5413.25</v>
        <stp/>
        <stp>StudyData</stp>
        <stp>EP</stp>
        <stp>BAR</stp>
        <stp/>
        <stp>Open</stp>
        <stp>ADC</stp>
        <stp>-314</stp>
        <stp>All</stp>
        <stp/>
        <stp/>
        <stp>TRUE</stp>
        <stp>T</stp>
        <tr r="E316" s="1"/>
      </tp>
      <tp>
        <v>4651.75</v>
        <stp/>
        <stp>StudyData</stp>
        <stp>EP</stp>
        <stp>BAR</stp>
        <stp/>
        <stp>Open</stp>
        <stp>ADC</stp>
        <stp>-414</stp>
        <stp>All</stp>
        <stp/>
        <stp/>
        <stp>TRUE</stp>
        <stp>T</stp>
        <tr r="E416" s="1"/>
      </tp>
      <tp>
        <v>4590</v>
        <stp/>
        <stp>StudyData</stp>
        <stp>EP</stp>
        <stp>BAR</stp>
        <stp/>
        <stp>Open</stp>
        <stp>ADC</stp>
        <stp>-514</stp>
        <stp>All</stp>
        <stp/>
        <stp/>
        <stp>TRUE</stp>
        <stp>T</stp>
        <tr r="E516" s="1"/>
      </tp>
      <tp>
        <v>4335.25</v>
        <stp/>
        <stp>StudyData</stp>
        <stp>EP</stp>
        <stp>BAR</stp>
        <stp/>
        <stp>Open</stp>
        <stp>ADC</stp>
        <stp>-614</stp>
        <stp>All</stp>
        <stp/>
        <stp/>
        <stp>TRUE</stp>
        <stp>T</stp>
        <tr r="E616" s="1"/>
      </tp>
      <tp>
        <v>4647.75</v>
        <stp/>
        <stp>StudyData</stp>
        <stp>EP</stp>
        <stp>BAR</stp>
        <stp/>
        <stp>Open</stp>
        <stp>ADC</stp>
        <stp>-714</stp>
        <stp>All</stp>
        <stp/>
        <stp/>
        <stp>TRUE</stp>
        <stp>T</stp>
        <tr r="E716" s="1"/>
      </tp>
      <tp>
        <v>5240.25</v>
        <stp/>
        <stp>StudyData</stp>
        <stp>EP</stp>
        <stp>BAR</stp>
        <stp/>
        <stp>High</stp>
        <stp>ADC</stp>
        <stp>-872</stp>
        <stp>All</stp>
        <stp/>
        <stp/>
        <stp>TRUE</stp>
        <stp>T</stp>
        <tr r="F874" s="1"/>
      </tp>
      <tp>
        <v>4873.75</v>
        <stp/>
        <stp>StudyData</stp>
        <stp>EP</stp>
        <stp>BAR</stp>
        <stp/>
        <stp>High</stp>
        <stp>ADC</stp>
        <stp>-972</stp>
        <stp>All</stp>
        <stp/>
        <stp/>
        <stp>TRUE</stp>
        <stp>T</stp>
        <tr r="F974" s="1"/>
      </tp>
      <tp>
        <v>5375</v>
        <stp/>
        <stp>StudyData</stp>
        <stp>EP</stp>
        <stp>BAR</stp>
        <stp/>
        <stp>High</stp>
        <stp>ADC</stp>
        <stp>-272</stp>
        <stp>All</stp>
        <stp/>
        <stp/>
        <stp>TRUE</stp>
        <stp>T</stp>
        <tr r="F274" s="1"/>
      </tp>
      <tp>
        <v>4962.75</v>
        <stp/>
        <stp>StudyData</stp>
        <stp>EP</stp>
        <stp>BAR</stp>
        <stp/>
        <stp>High</stp>
        <stp>ADC</stp>
        <stp>-372</stp>
        <stp>All</stp>
        <stp/>
        <stp/>
        <stp>TRUE</stp>
        <stp>T</stp>
        <tr r="F374" s="1"/>
      </tp>
      <tp>
        <v>5916.5</v>
        <stp/>
        <stp>StudyData</stp>
        <stp>EP</stp>
        <stp>BAR</stp>
        <stp/>
        <stp>High</stp>
        <stp>ADC</stp>
        <stp>-172</stp>
        <stp>All</stp>
        <stp/>
        <stp/>
        <stp>TRUE</stp>
        <stp>T</stp>
        <tr r="F174" s="1"/>
      </tp>
      <tp>
        <v>4275.75</v>
        <stp/>
        <stp>StudyData</stp>
        <stp>EP</stp>
        <stp>BAR</stp>
        <stp/>
        <stp>High</stp>
        <stp>ADC</stp>
        <stp>-672</stp>
        <stp>All</stp>
        <stp/>
        <stp/>
        <stp>TRUE</stp>
        <stp>T</stp>
        <tr r="F674" s="1"/>
      </tp>
      <tp>
        <v>4845</v>
        <stp/>
        <stp>StudyData</stp>
        <stp>EP</stp>
        <stp>BAR</stp>
        <stp/>
        <stp>High</stp>
        <stp>ADC</stp>
        <stp>-772</stp>
        <stp>All</stp>
        <stp/>
        <stp/>
        <stp>TRUE</stp>
        <stp>T</stp>
        <tr r="F774" s="1"/>
      </tp>
      <tp>
        <v>4979.5</v>
        <stp/>
        <stp>StudyData</stp>
        <stp>EP</stp>
        <stp>BAR</stp>
        <stp/>
        <stp>High</stp>
        <stp>ADC</stp>
        <stp>-472</stp>
        <stp>All</stp>
        <stp/>
        <stp/>
        <stp>TRUE</stp>
        <stp>T</stp>
        <tr r="F474" s="1"/>
      </tp>
      <tp>
        <v>4517.5</v>
        <stp/>
        <stp>StudyData</stp>
        <stp>EP</stp>
        <stp>BAR</stp>
        <stp/>
        <stp>High</stp>
        <stp>ADC</stp>
        <stp>-572</stp>
        <stp>All</stp>
        <stp/>
        <stp/>
        <stp>TRUE</stp>
        <stp>T</stp>
        <tr r="F574" s="1"/>
      </tp>
      <tp>
        <v>4901.5</v>
        <stp/>
        <stp>StudyData</stp>
        <stp>EP</stp>
        <stp>BAR</stp>
        <stp/>
        <stp>Open</stp>
        <stp>ADC</stp>
        <stp>-815</stp>
        <stp>All</stp>
        <stp/>
        <stp/>
        <stp>TRUE</stp>
        <stp>T</stp>
        <tr r="E817" s="1"/>
      </tp>
      <tp>
        <v>4908.75</v>
        <stp/>
        <stp>StudyData</stp>
        <stp>EP</stp>
        <stp>BAR</stp>
        <stp/>
        <stp>Open</stp>
        <stp>ADC</stp>
        <stp>-915</stp>
        <stp>All</stp>
        <stp/>
        <stp/>
        <stp>TRUE</stp>
        <stp>T</stp>
        <tr r="E917" s="1"/>
      </tp>
      <tp>
        <v>6187.25</v>
        <stp/>
        <stp>StudyData</stp>
        <stp>EP</stp>
        <stp>BAR</stp>
        <stp/>
        <stp>Open</stp>
        <stp>ADC</stp>
        <stp>-115</stp>
        <stp>All</stp>
        <stp/>
        <stp/>
        <stp>TRUE</stp>
        <stp>T</stp>
        <tr r="E117" s="1"/>
      </tp>
      <tp>
        <v>5768.5</v>
        <stp/>
        <stp>StudyData</stp>
        <stp>EP</stp>
        <stp>BAR</stp>
        <stp/>
        <stp>Open</stp>
        <stp>ADC</stp>
        <stp>-215</stp>
        <stp>All</stp>
        <stp/>
        <stp/>
        <stp>TRUE</stp>
        <stp>T</stp>
        <tr r="E217" s="1"/>
      </tp>
      <tp>
        <v>5383.75</v>
        <stp/>
        <stp>StudyData</stp>
        <stp>EP</stp>
        <stp>BAR</stp>
        <stp/>
        <stp>Open</stp>
        <stp>ADC</stp>
        <stp>-315</stp>
        <stp>All</stp>
        <stp/>
        <stp/>
        <stp>TRUE</stp>
        <stp>T</stp>
        <tr r="E317" s="1"/>
      </tp>
      <tp>
        <v>4655.75</v>
        <stp/>
        <stp>StudyData</stp>
        <stp>EP</stp>
        <stp>BAR</stp>
        <stp/>
        <stp>Open</stp>
        <stp>ADC</stp>
        <stp>-415</stp>
        <stp>All</stp>
        <stp/>
        <stp/>
        <stp>TRUE</stp>
        <stp>T</stp>
        <tr r="E417" s="1"/>
      </tp>
      <tp>
        <v>4602.25</v>
        <stp/>
        <stp>StudyData</stp>
        <stp>EP</stp>
        <stp>BAR</stp>
        <stp/>
        <stp>Open</stp>
        <stp>ADC</stp>
        <stp>-515</stp>
        <stp>All</stp>
        <stp/>
        <stp/>
        <stp>TRUE</stp>
        <stp>T</stp>
        <tr r="E517" s="1"/>
      </tp>
      <tp>
        <v>4366.5</v>
        <stp/>
        <stp>StudyData</stp>
        <stp>EP</stp>
        <stp>BAR</stp>
        <stp/>
        <stp>Open</stp>
        <stp>ADC</stp>
        <stp>-615</stp>
        <stp>All</stp>
        <stp/>
        <stp/>
        <stp>TRUE</stp>
        <stp>T</stp>
        <tr r="E617" s="1"/>
      </tp>
      <tp>
        <v>4564.75</v>
        <stp/>
        <stp>StudyData</stp>
        <stp>EP</stp>
        <stp>BAR</stp>
        <stp/>
        <stp>Open</stp>
        <stp>ADC</stp>
        <stp>-715</stp>
        <stp>All</stp>
        <stp/>
        <stp/>
        <stp>TRUE</stp>
        <stp>T</stp>
        <tr r="E717" s="1"/>
      </tp>
      <tp>
        <v>5258.25</v>
        <stp/>
        <stp>StudyData</stp>
        <stp>EP</stp>
        <stp>BAR</stp>
        <stp/>
        <stp>High</stp>
        <stp>ADC</stp>
        <stp>-871</stp>
        <stp>All</stp>
        <stp/>
        <stp/>
        <stp>TRUE</stp>
        <stp>T</stp>
        <tr r="F873" s="1"/>
      </tp>
      <tp>
        <v>4890</v>
        <stp/>
        <stp>StudyData</stp>
        <stp>EP</stp>
        <stp>BAR</stp>
        <stp/>
        <stp>High</stp>
        <stp>ADC</stp>
        <stp>-971</stp>
        <stp>All</stp>
        <stp/>
        <stp/>
        <stp>TRUE</stp>
        <stp>T</stp>
        <tr r="F973" s="1"/>
      </tp>
      <tp>
        <v>5361.25</v>
        <stp/>
        <stp>StudyData</stp>
        <stp>EP</stp>
        <stp>BAR</stp>
        <stp/>
        <stp>High</stp>
        <stp>ADC</stp>
        <stp>-271</stp>
        <stp>All</stp>
        <stp/>
        <stp/>
        <stp>TRUE</stp>
        <stp>T</stp>
        <tr r="F273" s="1"/>
      </tp>
      <tp>
        <v>4960.25</v>
        <stp/>
        <stp>StudyData</stp>
        <stp>EP</stp>
        <stp>BAR</stp>
        <stp/>
        <stp>High</stp>
        <stp>ADC</stp>
        <stp>-371</stp>
        <stp>All</stp>
        <stp/>
        <stp/>
        <stp>TRUE</stp>
        <stp>T</stp>
        <tr r="F373" s="1"/>
      </tp>
      <tp>
        <v>5921</v>
        <stp/>
        <stp>StudyData</stp>
        <stp>EP</stp>
        <stp>BAR</stp>
        <stp/>
        <stp>High</stp>
        <stp>ADC</stp>
        <stp>-171</stp>
        <stp>All</stp>
        <stp/>
        <stp/>
        <stp>TRUE</stp>
        <stp>T</stp>
        <tr r="F173" s="1"/>
      </tp>
      <tp>
        <v>4260.5</v>
        <stp/>
        <stp>StudyData</stp>
        <stp>EP</stp>
        <stp>BAR</stp>
        <stp/>
        <stp>High</stp>
        <stp>ADC</stp>
        <stp>-671</stp>
        <stp>All</stp>
        <stp/>
        <stp/>
        <stp>TRUE</stp>
        <stp>T</stp>
        <tr r="F673" s="1"/>
      </tp>
      <tp>
        <v>4697.5</v>
        <stp/>
        <stp>StudyData</stp>
        <stp>EP</stp>
        <stp>BAR</stp>
        <stp/>
        <stp>High</stp>
        <stp>ADC</stp>
        <stp>-771</stp>
        <stp>All</stp>
        <stp/>
        <stp/>
        <stp>TRUE</stp>
        <stp>T</stp>
        <tr r="F773" s="1"/>
      </tp>
      <tp>
        <v>5008.25</v>
        <stp/>
        <stp>StudyData</stp>
        <stp>EP</stp>
        <stp>BAR</stp>
        <stp/>
        <stp>High</stp>
        <stp>ADC</stp>
        <stp>-471</stp>
        <stp>All</stp>
        <stp/>
        <stp/>
        <stp>TRUE</stp>
        <stp>T</stp>
        <tr r="F473" s="1"/>
      </tp>
      <tp>
        <v>4526.75</v>
        <stp/>
        <stp>StudyData</stp>
        <stp>EP</stp>
        <stp>BAR</stp>
        <stp/>
        <stp>High</stp>
        <stp>ADC</stp>
        <stp>-571</stp>
        <stp>All</stp>
        <stp/>
        <stp/>
        <stp>TRUE</stp>
        <stp>T</stp>
        <tr r="F573" s="1"/>
      </tp>
      <tp>
        <v>4908.75</v>
        <stp/>
        <stp>StudyData</stp>
        <stp>EP</stp>
        <stp>BAR</stp>
        <stp/>
        <stp>Open</stp>
        <stp>ADC</stp>
        <stp>-816</stp>
        <stp>All</stp>
        <stp/>
        <stp/>
        <stp>TRUE</stp>
        <stp>T</stp>
        <tr r="E818" s="1"/>
      </tp>
      <tp>
        <v>4918.25</v>
        <stp/>
        <stp>StudyData</stp>
        <stp>EP</stp>
        <stp>BAR</stp>
        <stp/>
        <stp>Open</stp>
        <stp>ADC</stp>
        <stp>-916</stp>
        <stp>All</stp>
        <stp/>
        <stp/>
        <stp>TRUE</stp>
        <stp>T</stp>
        <tr r="E918" s="1"/>
      </tp>
      <tp>
        <v>6209.75</v>
        <stp/>
        <stp>StudyData</stp>
        <stp>EP</stp>
        <stp>BAR</stp>
        <stp/>
        <stp>Open</stp>
        <stp>ADC</stp>
        <stp>-116</stp>
        <stp>All</stp>
        <stp/>
        <stp/>
        <stp>TRUE</stp>
        <stp>T</stp>
        <tr r="E118" s="1"/>
      </tp>
      <tp>
        <v>5791.25</v>
        <stp/>
        <stp>StudyData</stp>
        <stp>EP</stp>
        <stp>BAR</stp>
        <stp/>
        <stp>Open</stp>
        <stp>ADC</stp>
        <stp>-216</stp>
        <stp>All</stp>
        <stp/>
        <stp/>
        <stp>TRUE</stp>
        <stp>T</stp>
        <tr r="E218" s="1"/>
      </tp>
      <tp>
        <v>5402.5</v>
        <stp/>
        <stp>StudyData</stp>
        <stp>EP</stp>
        <stp>BAR</stp>
        <stp/>
        <stp>Open</stp>
        <stp>ADC</stp>
        <stp>-316</stp>
        <stp>All</stp>
        <stp/>
        <stp/>
        <stp>TRUE</stp>
        <stp>T</stp>
        <tr r="E318" s="1"/>
      </tp>
      <tp>
        <v>4627</v>
        <stp/>
        <stp>StudyData</stp>
        <stp>EP</stp>
        <stp>BAR</stp>
        <stp/>
        <stp>Open</stp>
        <stp>ADC</stp>
        <stp>-416</stp>
        <stp>All</stp>
        <stp/>
        <stp/>
        <stp>TRUE</stp>
        <stp>T</stp>
        <tr r="E418" s="1"/>
      </tp>
      <tp>
        <v>4610.5</v>
        <stp/>
        <stp>StudyData</stp>
        <stp>EP</stp>
        <stp>BAR</stp>
        <stp/>
        <stp>Open</stp>
        <stp>ADC</stp>
        <stp>-516</stp>
        <stp>All</stp>
        <stp/>
        <stp/>
        <stp>TRUE</stp>
        <stp>T</stp>
        <tr r="E518" s="1"/>
      </tp>
      <tp>
        <v>4412.5</v>
        <stp/>
        <stp>StudyData</stp>
        <stp>EP</stp>
        <stp>BAR</stp>
        <stp/>
        <stp>Open</stp>
        <stp>ADC</stp>
        <stp>-616</stp>
        <stp>All</stp>
        <stp/>
        <stp/>
        <stp>TRUE</stp>
        <stp>T</stp>
        <tr r="E618" s="1"/>
      </tp>
      <tp>
        <v>4482</v>
        <stp/>
        <stp>StudyData</stp>
        <stp>EP</stp>
        <stp>BAR</stp>
        <stp/>
        <stp>Open</stp>
        <stp>ADC</stp>
        <stp>-716</stp>
        <stp>All</stp>
        <stp/>
        <stp/>
        <stp>TRUE</stp>
        <stp>T</stp>
        <tr r="E718" s="1"/>
      </tp>
      <tp>
        <v>5211.75</v>
        <stp/>
        <stp>StudyData</stp>
        <stp>EP</stp>
        <stp>BAR</stp>
        <stp/>
        <stp>High</stp>
        <stp>ADC</stp>
        <stp>-870</stp>
        <stp>All</stp>
        <stp/>
        <stp/>
        <stp>TRUE</stp>
        <stp>T</stp>
        <tr r="F872" s="1"/>
      </tp>
      <tp>
        <v>4926.75</v>
        <stp/>
        <stp>StudyData</stp>
        <stp>EP</stp>
        <stp>BAR</stp>
        <stp/>
        <stp>High</stp>
        <stp>ADC</stp>
        <stp>-970</stp>
        <stp>All</stp>
        <stp/>
        <stp/>
        <stp>TRUE</stp>
        <stp>T</stp>
        <tr r="F972" s="1"/>
      </tp>
      <tp>
        <v>5415</v>
        <stp/>
        <stp>StudyData</stp>
        <stp>EP</stp>
        <stp>BAR</stp>
        <stp/>
        <stp>High</stp>
        <stp>ADC</stp>
        <stp>-270</stp>
        <stp>All</stp>
        <stp/>
        <stp/>
        <stp>TRUE</stp>
        <stp>T</stp>
        <tr r="F272" s="1"/>
      </tp>
      <tp>
        <v>4978</v>
        <stp/>
        <stp>StudyData</stp>
        <stp>EP</stp>
        <stp>BAR</stp>
        <stp/>
        <stp>High</stp>
        <stp>ADC</stp>
        <stp>-370</stp>
        <stp>All</stp>
        <stp/>
        <stp/>
        <stp>TRUE</stp>
        <stp>T</stp>
        <tr r="F372" s="1"/>
      </tp>
      <tp>
        <v>5952.25</v>
        <stp/>
        <stp>StudyData</stp>
        <stp>EP</stp>
        <stp>BAR</stp>
        <stp/>
        <stp>High</stp>
        <stp>ADC</stp>
        <stp>-170</stp>
        <stp>All</stp>
        <stp/>
        <stp/>
        <stp>TRUE</stp>
        <stp>T</stp>
        <tr r="F172" s="1"/>
      </tp>
      <tp>
        <v>4218.25</v>
        <stp/>
        <stp>StudyData</stp>
        <stp>EP</stp>
        <stp>BAR</stp>
        <stp/>
        <stp>High</stp>
        <stp>ADC</stp>
        <stp>-670</stp>
        <stp>All</stp>
        <stp/>
        <stp/>
        <stp>TRUE</stp>
        <stp>T</stp>
        <tr r="F672" s="1"/>
      </tp>
      <tp>
        <v>4643.25</v>
        <stp/>
        <stp>StudyData</stp>
        <stp>EP</stp>
        <stp>BAR</stp>
        <stp/>
        <stp>High</stp>
        <stp>ADC</stp>
        <stp>-770</stp>
        <stp>All</stp>
        <stp/>
        <stp/>
        <stp>TRUE</stp>
        <stp>T</stp>
        <tr r="F772" s="1"/>
      </tp>
      <tp>
        <v>5023</v>
        <stp/>
        <stp>StudyData</stp>
        <stp>EP</stp>
        <stp>BAR</stp>
        <stp/>
        <stp>High</stp>
        <stp>ADC</stp>
        <stp>-470</stp>
        <stp>All</stp>
        <stp/>
        <stp/>
        <stp>TRUE</stp>
        <stp>T</stp>
        <tr r="F472" s="1"/>
      </tp>
      <tp>
        <v>4515.75</v>
        <stp/>
        <stp>StudyData</stp>
        <stp>EP</stp>
        <stp>BAR</stp>
        <stp/>
        <stp>High</stp>
        <stp>ADC</stp>
        <stp>-570</stp>
        <stp>All</stp>
        <stp/>
        <stp/>
        <stp>TRUE</stp>
        <stp>T</stp>
        <tr r="F572" s="1"/>
      </tp>
      <tp>
        <v>4843.75</v>
        <stp/>
        <stp>StudyData</stp>
        <stp>EP</stp>
        <stp>BAR</stp>
        <stp/>
        <stp>Open</stp>
        <stp>ADC</stp>
        <stp>-817</stp>
        <stp>All</stp>
        <stp/>
        <stp/>
        <stp>TRUE</stp>
        <stp>T</stp>
        <tr r="E819" s="1"/>
      </tp>
      <tp>
        <v>4883</v>
        <stp/>
        <stp>StudyData</stp>
        <stp>EP</stp>
        <stp>BAR</stp>
        <stp/>
        <stp>Open</stp>
        <stp>ADC</stp>
        <stp>-917</stp>
        <stp>All</stp>
        <stp/>
        <stp/>
        <stp>TRUE</stp>
        <stp>T</stp>
        <tr r="E919" s="1"/>
      </tp>
      <tp>
        <v>6175</v>
        <stp/>
        <stp>StudyData</stp>
        <stp>EP</stp>
        <stp>BAR</stp>
        <stp/>
        <stp>Open</stp>
        <stp>ADC</stp>
        <stp>-117</stp>
        <stp>All</stp>
        <stp/>
        <stp/>
        <stp>TRUE</stp>
        <stp>T</stp>
        <tr r="E119" s="1"/>
      </tp>
      <tp>
        <v>5748</v>
        <stp/>
        <stp>StudyData</stp>
        <stp>EP</stp>
        <stp>BAR</stp>
        <stp/>
        <stp>Open</stp>
        <stp>ADC</stp>
        <stp>-217</stp>
        <stp>All</stp>
        <stp/>
        <stp/>
        <stp>TRUE</stp>
        <stp>T</stp>
        <tr r="E219" s="1"/>
      </tp>
      <tp>
        <v>5389.25</v>
        <stp/>
        <stp>StudyData</stp>
        <stp>EP</stp>
        <stp>BAR</stp>
        <stp/>
        <stp>Open</stp>
        <stp>ADC</stp>
        <stp>-317</stp>
        <stp>All</stp>
        <stp/>
        <stp/>
        <stp>TRUE</stp>
        <stp>T</stp>
        <tr r="E319" s="1"/>
      </tp>
      <tp>
        <v>4690.25</v>
        <stp/>
        <stp>StudyData</stp>
        <stp>EP</stp>
        <stp>BAR</stp>
        <stp/>
        <stp>Open</stp>
        <stp>ADC</stp>
        <stp>-417</stp>
        <stp>All</stp>
        <stp/>
        <stp/>
        <stp>TRUE</stp>
        <stp>T</stp>
        <tr r="E419" s="1"/>
      </tp>
      <tp>
        <v>4590.75</v>
        <stp/>
        <stp>StudyData</stp>
        <stp>EP</stp>
        <stp>BAR</stp>
        <stp/>
        <stp>Open</stp>
        <stp>ADC</stp>
        <stp>-517</stp>
        <stp>All</stp>
        <stp/>
        <stp/>
        <stp>TRUE</stp>
        <stp>T</stp>
        <tr r="E519" s="1"/>
      </tp>
      <tp>
        <v>4529.5</v>
        <stp/>
        <stp>StudyData</stp>
        <stp>EP</stp>
        <stp>BAR</stp>
        <stp/>
        <stp>Open</stp>
        <stp>ADC</stp>
        <stp>-617</stp>
        <stp>All</stp>
        <stp/>
        <stp/>
        <stp>TRUE</stp>
        <stp>T</stp>
        <tr r="E619" s="1"/>
      </tp>
      <tp>
        <v>4501.75</v>
        <stp/>
        <stp>StudyData</stp>
        <stp>EP</stp>
        <stp>BAR</stp>
        <stp/>
        <stp>Open</stp>
        <stp>ADC</stp>
        <stp>-717</stp>
        <stp>All</stp>
        <stp/>
        <stp/>
        <stp>TRUE</stp>
        <stp>T</stp>
        <tr r="E719" s="1"/>
      </tp>
      <tp>
        <v>4468</v>
        <stp/>
        <stp>StudyData</stp>
        <stp>EP</stp>
        <stp>BAR</stp>
        <stp/>
        <stp>Close</stp>
        <stp>ADC</stp>
        <stp>-568</stp>
        <stp>All</stp>
        <stp/>
        <stp/>
        <stp>TRUE</stp>
        <stp>T</stp>
        <tr r="H570" s="1"/>
      </tp>
      <tp>
        <v>4978.5</v>
        <stp/>
        <stp>StudyData</stp>
        <stp>EP</stp>
        <stp>BAR</stp>
        <stp/>
        <stp>Close</stp>
        <stp>ADC</stp>
        <stp>-468</stp>
        <stp>All</stp>
        <stp/>
        <stp/>
        <stp>TRUE</stp>
        <stp>T</stp>
        <tr r="H470" s="1"/>
      </tp>
      <tp>
        <v>4474.5</v>
        <stp/>
        <stp>StudyData</stp>
        <stp>EP</stp>
        <stp>BAR</stp>
        <stp/>
        <stp>Close</stp>
        <stp>ADC</stp>
        <stp>-768</stp>
        <stp>All</stp>
        <stp/>
        <stp/>
        <stp>TRUE</stp>
        <stp>T</stp>
        <tr r="H770" s="1"/>
      </tp>
      <tp>
        <v>4327.75</v>
        <stp/>
        <stp>StudyData</stp>
        <stp>EP</stp>
        <stp>BAR</stp>
        <stp/>
        <stp>Close</stp>
        <stp>ADC</stp>
        <stp>-668</stp>
        <stp>All</stp>
        <stp/>
        <stp/>
        <stp>TRUE</stp>
        <stp>T</stp>
        <tr r="H670" s="1"/>
      </tp>
      <tp>
        <v>5936.5</v>
        <stp/>
        <stp>StudyData</stp>
        <stp>EP</stp>
        <stp>BAR</stp>
        <stp/>
        <stp>Close</stp>
        <stp>ADC</stp>
        <stp>-168</stp>
        <stp>All</stp>
        <stp/>
        <stp/>
        <stp>TRUE</stp>
        <stp>T</stp>
        <tr r="H170" s="1"/>
      </tp>
      <tp>
        <v>5009</v>
        <stp/>
        <stp>StudyData</stp>
        <stp>EP</stp>
        <stp>BAR</stp>
        <stp/>
        <stp>Close</stp>
        <stp>ADC</stp>
        <stp>-368</stp>
        <stp>All</stp>
        <stp/>
        <stp/>
        <stp>TRUE</stp>
        <stp>T</stp>
        <tr r="H370" s="1"/>
      </tp>
      <tp>
        <v>5462</v>
        <stp/>
        <stp>StudyData</stp>
        <stp>EP</stp>
        <stp>BAR</stp>
        <stp/>
        <stp>Close</stp>
        <stp>ADC</stp>
        <stp>-268</stp>
        <stp>All</stp>
        <stp/>
        <stp/>
        <stp>TRUE</stp>
        <stp>T</stp>
        <tr r="H270" s="1"/>
      </tp>
      <tp>
        <v>4913</v>
        <stp/>
        <stp>StudyData</stp>
        <stp>EP</stp>
        <stp>BAR</stp>
        <stp/>
        <stp>Close</stp>
        <stp>ADC</stp>
        <stp>-968</stp>
        <stp>All</stp>
        <stp/>
        <stp/>
        <stp>TRUE</stp>
        <stp>T</stp>
        <tr r="H970" s="1"/>
      </tp>
      <tp>
        <v>5194.25</v>
        <stp/>
        <stp>StudyData</stp>
        <stp>EP</stp>
        <stp>BAR</stp>
        <stp/>
        <stp>Close</stp>
        <stp>ADC</stp>
        <stp>-868</stp>
        <stp>All</stp>
        <stp/>
        <stp/>
        <stp>TRUE</stp>
        <stp>T</stp>
        <tr r="H870" s="1"/>
      </tp>
      <tp>
        <v>4480.5</v>
        <stp/>
        <stp>StudyData</stp>
        <stp>EP</stp>
        <stp>BAR</stp>
        <stp/>
        <stp>Close</stp>
        <stp>ADC</stp>
        <stp>-569</stp>
        <stp>All</stp>
        <stp/>
        <stp/>
        <stp>TRUE</stp>
        <stp>T</stp>
        <tr r="H571" s="1"/>
      </tp>
      <tp>
        <v>4979.25</v>
        <stp/>
        <stp>StudyData</stp>
        <stp>EP</stp>
        <stp>BAR</stp>
        <stp/>
        <stp>Close</stp>
        <stp>ADC</stp>
        <stp>-469</stp>
        <stp>All</stp>
        <stp/>
        <stp/>
        <stp>TRUE</stp>
        <stp>T</stp>
        <tr r="H471" s="1"/>
      </tp>
      <tp>
        <v>4541</v>
        <stp/>
        <stp>StudyData</stp>
        <stp>EP</stp>
        <stp>BAR</stp>
        <stp/>
        <stp>Close</stp>
        <stp>ADC</stp>
        <stp>-769</stp>
        <stp>All</stp>
        <stp/>
        <stp/>
        <stp>TRUE</stp>
        <stp>T</stp>
        <tr r="H771" s="1"/>
      </tp>
      <tp>
        <v>4214.75</v>
        <stp/>
        <stp>StudyData</stp>
        <stp>EP</stp>
        <stp>BAR</stp>
        <stp/>
        <stp>Close</stp>
        <stp>ADC</stp>
        <stp>-669</stp>
        <stp>All</stp>
        <stp/>
        <stp/>
        <stp>TRUE</stp>
        <stp>T</stp>
        <tr r="H671" s="1"/>
      </tp>
      <tp>
        <v>5913.5</v>
        <stp/>
        <stp>StudyData</stp>
        <stp>EP</stp>
        <stp>BAR</stp>
        <stp/>
        <stp>Close</stp>
        <stp>ADC</stp>
        <stp>-169</stp>
        <stp>All</stp>
        <stp/>
        <stp/>
        <stp>TRUE</stp>
        <stp>T</stp>
        <tr r="H171" s="1"/>
      </tp>
      <tp>
        <v>4990.25</v>
        <stp/>
        <stp>StudyData</stp>
        <stp>EP</stp>
        <stp>BAR</stp>
        <stp/>
        <stp>Close</stp>
        <stp>ADC</stp>
        <stp>-369</stp>
        <stp>All</stp>
        <stp/>
        <stp/>
        <stp>TRUE</stp>
        <stp>T</stp>
        <tr r="H371" s="1"/>
      </tp>
      <tp>
        <v>5454.75</v>
        <stp/>
        <stp>StudyData</stp>
        <stp>EP</stp>
        <stp>BAR</stp>
        <stp/>
        <stp>Close</stp>
        <stp>ADC</stp>
        <stp>-269</stp>
        <stp>All</stp>
        <stp/>
        <stp/>
        <stp>TRUE</stp>
        <stp>T</stp>
        <tr r="H271" s="1"/>
      </tp>
      <tp>
        <v>4932.75</v>
        <stp/>
        <stp>StudyData</stp>
        <stp>EP</stp>
        <stp>BAR</stp>
        <stp/>
        <stp>Close</stp>
        <stp>ADC</stp>
        <stp>-969</stp>
        <stp>All</stp>
        <stp/>
        <stp/>
        <stp>TRUE</stp>
        <stp>T</stp>
        <tr r="H971" s="1"/>
      </tp>
      <tp>
        <v>5235.5</v>
        <stp/>
        <stp>StudyData</stp>
        <stp>EP</stp>
        <stp>BAR</stp>
        <stp/>
        <stp>Close</stp>
        <stp>ADC</stp>
        <stp>-869</stp>
        <stp>All</stp>
        <stp/>
        <stp/>
        <stp>TRUE</stp>
        <stp>T</stp>
        <tr r="H871" s="1"/>
      </tp>
      <tp>
        <v>4355.25</v>
        <stp/>
        <stp>StudyData</stp>
        <stp>EP</stp>
        <stp>BAR</stp>
        <stp/>
        <stp>Close</stp>
        <stp>ADC</stp>
        <stp>-560</stp>
        <stp>All</stp>
        <stp/>
        <stp/>
        <stp>TRUE</stp>
        <stp>T</stp>
        <tr r="H562" s="1"/>
      </tp>
      <tp>
        <v>4951</v>
        <stp/>
        <stp>StudyData</stp>
        <stp>EP</stp>
        <stp>BAR</stp>
        <stp/>
        <stp>Close</stp>
        <stp>ADC</stp>
        <stp>-460</stp>
        <stp>All</stp>
        <stp/>
        <stp/>
        <stp>TRUE</stp>
        <stp>T</stp>
        <tr r="H462" s="1"/>
      </tp>
      <tp>
        <v>4516</v>
        <stp/>
        <stp>StudyData</stp>
        <stp>EP</stp>
        <stp>BAR</stp>
        <stp/>
        <stp>Close</stp>
        <stp>ADC</stp>
        <stp>-760</stp>
        <stp>All</stp>
        <stp/>
        <stp/>
        <stp>TRUE</stp>
        <stp>T</stp>
        <tr r="H762" s="1"/>
      </tp>
      <tp>
        <v>4122</v>
        <stp/>
        <stp>StudyData</stp>
        <stp>EP</stp>
        <stp>BAR</stp>
        <stp/>
        <stp>Close</stp>
        <stp>ADC</stp>
        <stp>-660</stp>
        <stp>All</stp>
        <stp/>
        <stp/>
        <stp>TRUE</stp>
        <stp>T</stp>
        <tr r="H662" s="1"/>
      </tp>
      <tp>
        <v>5951.25</v>
        <stp/>
        <stp>StudyData</stp>
        <stp>EP</stp>
        <stp>BAR</stp>
        <stp/>
        <stp>Close</stp>
        <stp>ADC</stp>
        <stp>-160</stp>
        <stp>All</stp>
        <stp/>
        <stp/>
        <stp>TRUE</stp>
        <stp>T</stp>
        <tr r="H162" s="1"/>
      </tp>
      <tp>
        <v>5117</v>
        <stp/>
        <stp>StudyData</stp>
        <stp>EP</stp>
        <stp>BAR</stp>
        <stp/>
        <stp>Close</stp>
        <stp>ADC</stp>
        <stp>-360</stp>
        <stp>All</stp>
        <stp/>
        <stp/>
        <stp>TRUE</stp>
        <stp>T</stp>
        <tr r="H362" s="1"/>
      </tp>
      <tp>
        <v>5575.5</v>
        <stp/>
        <stp>StudyData</stp>
        <stp>EP</stp>
        <stp>BAR</stp>
        <stp/>
        <stp>Close</stp>
        <stp>ADC</stp>
        <stp>-260</stp>
        <stp>All</stp>
        <stp/>
        <stp/>
        <stp>TRUE</stp>
        <stp>T</stp>
        <tr r="H262" s="1"/>
      </tp>
      <tp>
        <v>4948</v>
        <stp/>
        <stp>StudyData</stp>
        <stp>EP</stp>
        <stp>BAR</stp>
        <stp/>
        <stp>Close</stp>
        <stp>ADC</stp>
        <stp>-960</stp>
        <stp>All</stp>
        <stp/>
        <stp/>
        <stp>TRUE</stp>
        <stp>T</stp>
        <tr r="H962" s="1"/>
      </tp>
      <tp>
        <v>5319.5</v>
        <stp/>
        <stp>StudyData</stp>
        <stp>EP</stp>
        <stp>BAR</stp>
        <stp/>
        <stp>Close</stp>
        <stp>ADC</stp>
        <stp>-860</stp>
        <stp>All</stp>
        <stp/>
        <stp/>
        <stp>TRUE</stp>
        <stp>T</stp>
        <tr r="H862" s="1"/>
      </tp>
      <tp>
        <v>4412.5</v>
        <stp/>
        <stp>StudyData</stp>
        <stp>EP</stp>
        <stp>BAR</stp>
        <stp/>
        <stp>Close</stp>
        <stp>ADC</stp>
        <stp>-561</stp>
        <stp>All</stp>
        <stp/>
        <stp/>
        <stp>TRUE</stp>
        <stp>T</stp>
        <tr r="H563" s="1"/>
      </tp>
      <tp>
        <v>5015</v>
        <stp/>
        <stp>StudyData</stp>
        <stp>EP</stp>
        <stp>BAR</stp>
        <stp/>
        <stp>Close</stp>
        <stp>ADC</stp>
        <stp>-461</stp>
        <stp>All</stp>
        <stp/>
        <stp/>
        <stp>TRUE</stp>
        <stp>T</stp>
        <tr r="H463" s="1"/>
      </tp>
      <tp>
        <v>4443.75</v>
        <stp/>
        <stp>StudyData</stp>
        <stp>EP</stp>
        <stp>BAR</stp>
        <stp/>
        <stp>Close</stp>
        <stp>ADC</stp>
        <stp>-761</stp>
        <stp>All</stp>
        <stp/>
        <stp/>
        <stp>TRUE</stp>
        <stp>T</stp>
        <tr r="H763" s="1"/>
      </tp>
      <tp>
        <v>4206.25</v>
        <stp/>
        <stp>StudyData</stp>
        <stp>EP</stp>
        <stp>BAR</stp>
        <stp/>
        <stp>Close</stp>
        <stp>ADC</stp>
        <stp>-661</stp>
        <stp>All</stp>
        <stp/>
        <stp/>
        <stp>TRUE</stp>
        <stp>T</stp>
        <tr r="H663" s="1"/>
      </tp>
      <tp>
        <v>5963.5</v>
        <stp/>
        <stp>StudyData</stp>
        <stp>EP</stp>
        <stp>BAR</stp>
        <stp/>
        <stp>Close</stp>
        <stp>ADC</stp>
        <stp>-161</stp>
        <stp>All</stp>
        <stp/>
        <stp/>
        <stp>TRUE</stp>
        <stp>T</stp>
        <tr r="H163" s="1"/>
      </tp>
      <tp>
        <v>5108.5</v>
        <stp/>
        <stp>StudyData</stp>
        <stp>EP</stp>
        <stp>BAR</stp>
        <stp/>
        <stp>Close</stp>
        <stp>ADC</stp>
        <stp>-361</stp>
        <stp>All</stp>
        <stp/>
        <stp/>
        <stp>TRUE</stp>
        <stp>T</stp>
        <tr r="H363" s="1"/>
      </tp>
      <tp>
        <v>5568.5</v>
        <stp/>
        <stp>StudyData</stp>
        <stp>EP</stp>
        <stp>BAR</stp>
        <stp/>
        <stp>Close</stp>
        <stp>ADC</stp>
        <stp>-261</stp>
        <stp>All</stp>
        <stp/>
        <stp/>
        <stp>TRUE</stp>
        <stp>T</stp>
        <tr r="H263" s="1"/>
      </tp>
      <tp>
        <v>4940</v>
        <stp/>
        <stp>StudyData</stp>
        <stp>EP</stp>
        <stp>BAR</stp>
        <stp/>
        <stp>Close</stp>
        <stp>ADC</stp>
        <stp>-961</stp>
        <stp>All</stp>
        <stp/>
        <stp/>
        <stp>TRUE</stp>
        <stp>T</stp>
        <tr r="H963" s="1"/>
      </tp>
      <tp>
        <v>5313.5</v>
        <stp/>
        <stp>StudyData</stp>
        <stp>EP</stp>
        <stp>BAR</stp>
        <stp/>
        <stp>Close</stp>
        <stp>ADC</stp>
        <stp>-861</stp>
        <stp>All</stp>
        <stp/>
        <stp/>
        <stp>TRUE</stp>
        <stp>T</stp>
        <tr r="H863" s="1"/>
      </tp>
      <tp>
        <v>4487.5</v>
        <stp/>
        <stp>StudyData</stp>
        <stp>EP</stp>
        <stp>BAR</stp>
        <stp/>
        <stp>Close</stp>
        <stp>ADC</stp>
        <stp>-562</stp>
        <stp>All</stp>
        <stp/>
        <stp/>
        <stp>TRUE</stp>
        <stp>T</stp>
        <tr r="H564" s="1"/>
      </tp>
      <tp>
        <v>5028.25</v>
        <stp/>
        <stp>StudyData</stp>
        <stp>EP</stp>
        <stp>BAR</stp>
        <stp/>
        <stp>Close</stp>
        <stp>ADC</stp>
        <stp>-462</stp>
        <stp>All</stp>
        <stp/>
        <stp/>
        <stp>TRUE</stp>
        <stp>T</stp>
        <tr r="H464" s="1"/>
      </tp>
      <tp>
        <v>4442</v>
        <stp/>
        <stp>StudyData</stp>
        <stp>EP</stp>
        <stp>BAR</stp>
        <stp/>
        <stp>Close</stp>
        <stp>ADC</stp>
        <stp>-762</stp>
        <stp>All</stp>
        <stp/>
        <stp/>
        <stp>TRUE</stp>
        <stp>T</stp>
        <tr r="H764" s="1"/>
      </tp>
      <tp>
        <v>4113</v>
        <stp/>
        <stp>StudyData</stp>
        <stp>EP</stp>
        <stp>BAR</stp>
        <stp/>
        <stp>Close</stp>
        <stp>ADC</stp>
        <stp>-662</stp>
        <stp>All</stp>
        <stp/>
        <stp/>
        <stp>TRUE</stp>
        <stp>T</stp>
        <tr r="H664" s="1"/>
      </tp>
      <tp>
        <v>5922.75</v>
        <stp/>
        <stp>StudyData</stp>
        <stp>EP</stp>
        <stp>BAR</stp>
        <stp/>
        <stp>Close</stp>
        <stp>ADC</stp>
        <stp>-162</stp>
        <stp>All</stp>
        <stp/>
        <stp/>
        <stp>TRUE</stp>
        <stp>T</stp>
        <tr r="H164" s="1"/>
      </tp>
      <tp>
        <v>5061.5</v>
        <stp/>
        <stp>StudyData</stp>
        <stp>EP</stp>
        <stp>BAR</stp>
        <stp/>
        <stp>Close</stp>
        <stp>ADC</stp>
        <stp>-362</stp>
        <stp>All</stp>
        <stp/>
        <stp/>
        <stp>TRUE</stp>
        <stp>T</stp>
        <tr r="H364" s="1"/>
      </tp>
      <tp>
        <v>5581.25</v>
        <stp/>
        <stp>StudyData</stp>
        <stp>EP</stp>
        <stp>BAR</stp>
        <stp/>
        <stp>Close</stp>
        <stp>ADC</stp>
        <stp>-262</stp>
        <stp>All</stp>
        <stp/>
        <stp/>
        <stp>TRUE</stp>
        <stp>T</stp>
        <tr r="H264" s="1"/>
      </tp>
      <tp>
        <v>4913.25</v>
        <stp/>
        <stp>StudyData</stp>
        <stp>EP</stp>
        <stp>BAR</stp>
        <stp/>
        <stp>Close</stp>
        <stp>ADC</stp>
        <stp>-962</stp>
        <stp>All</stp>
        <stp/>
        <stp/>
        <stp>TRUE</stp>
        <stp>T</stp>
        <tr r="H964" s="1"/>
      </tp>
      <tp>
        <v>5317.25</v>
        <stp/>
        <stp>StudyData</stp>
        <stp>EP</stp>
        <stp>BAR</stp>
        <stp/>
        <stp>Close</stp>
        <stp>ADC</stp>
        <stp>-862</stp>
        <stp>All</stp>
        <stp/>
        <stp/>
        <stp>TRUE</stp>
        <stp>T</stp>
        <tr r="H864" s="1"/>
      </tp>
      <tp>
        <v>4482.25</v>
        <stp/>
        <stp>StudyData</stp>
        <stp>EP</stp>
        <stp>BAR</stp>
        <stp/>
        <stp>Close</stp>
        <stp>ADC</stp>
        <stp>-563</stp>
        <stp>All</stp>
        <stp/>
        <stp/>
        <stp>TRUE</stp>
        <stp>T</stp>
        <tr r="H565" s="1"/>
      </tp>
      <tp>
        <v>5020.25</v>
        <stp/>
        <stp>StudyData</stp>
        <stp>EP</stp>
        <stp>BAR</stp>
        <stp/>
        <stp>Close</stp>
        <stp>ADC</stp>
        <stp>-463</stp>
        <stp>All</stp>
        <stp/>
        <stp/>
        <stp>TRUE</stp>
        <stp>T</stp>
        <tr r="H465" s="1"/>
      </tp>
      <tp>
        <v>4467</v>
        <stp/>
        <stp>StudyData</stp>
        <stp>EP</stp>
        <stp>BAR</stp>
        <stp/>
        <stp>Close</stp>
        <stp>ADC</stp>
        <stp>-763</stp>
        <stp>All</stp>
        <stp/>
        <stp/>
        <stp>TRUE</stp>
        <stp>T</stp>
        <tr r="H765" s="1"/>
      </tp>
      <tp>
        <v>4123.75</v>
        <stp/>
        <stp>StudyData</stp>
        <stp>EP</stp>
        <stp>BAR</stp>
        <stp/>
        <stp>Close</stp>
        <stp>ADC</stp>
        <stp>-663</stp>
        <stp>All</stp>
        <stp/>
        <stp/>
        <stp>TRUE</stp>
        <stp>T</stp>
        <tr r="H665" s="1"/>
      </tp>
      <tp>
        <v>5867</v>
        <stp/>
        <stp>StudyData</stp>
        <stp>EP</stp>
        <stp>BAR</stp>
        <stp/>
        <stp>Close</stp>
        <stp>ADC</stp>
        <stp>-163</stp>
        <stp>All</stp>
        <stp/>
        <stp/>
        <stp>TRUE</stp>
        <stp>T</stp>
        <tr r="H165" s="1"/>
      </tp>
      <tp>
        <v>5132</v>
        <stp/>
        <stp>StudyData</stp>
        <stp>EP</stp>
        <stp>BAR</stp>
        <stp/>
        <stp>Close</stp>
        <stp>ADC</stp>
        <stp>-363</stp>
        <stp>All</stp>
        <stp/>
        <stp/>
        <stp>TRUE</stp>
        <stp>T</stp>
        <tr r="H365" s="1"/>
      </tp>
      <tp>
        <v>5517.75</v>
        <stp/>
        <stp>StudyData</stp>
        <stp>EP</stp>
        <stp>BAR</stp>
        <stp/>
        <stp>Close</stp>
        <stp>ADC</stp>
        <stp>-263</stp>
        <stp>All</stp>
        <stp/>
        <stp/>
        <stp>TRUE</stp>
        <stp>T</stp>
        <tr r="H265" s="1"/>
      </tp>
      <tp>
        <v>4933.5</v>
        <stp/>
        <stp>StudyData</stp>
        <stp>EP</stp>
        <stp>BAR</stp>
        <stp/>
        <stp>Close</stp>
        <stp>ADC</stp>
        <stp>-963</stp>
        <stp>All</stp>
        <stp/>
        <stp/>
        <stp>TRUE</stp>
        <stp>T</stp>
        <tr r="H965" s="1"/>
      </tp>
      <tp>
        <v>5250.75</v>
        <stp/>
        <stp>StudyData</stp>
        <stp>EP</stp>
        <stp>BAR</stp>
        <stp/>
        <stp>Close</stp>
        <stp>ADC</stp>
        <stp>-863</stp>
        <stp>All</stp>
        <stp/>
        <stp/>
        <stp>TRUE</stp>
        <stp>T</stp>
        <tr r="H865" s="1"/>
      </tp>
      <tp>
        <v>4545</v>
        <stp/>
        <stp>StudyData</stp>
        <stp>EP</stp>
        <stp>BAR</stp>
        <stp/>
        <stp>Close</stp>
        <stp>ADC</stp>
        <stp>-564</stp>
        <stp>All</stp>
        <stp/>
        <stp/>
        <stp>TRUE</stp>
        <stp>T</stp>
        <tr r="H566" s="1"/>
      </tp>
      <tp>
        <v>4978</v>
        <stp/>
        <stp>StudyData</stp>
        <stp>EP</stp>
        <stp>BAR</stp>
        <stp/>
        <stp>Close</stp>
        <stp>ADC</stp>
        <stp>-464</stp>
        <stp>All</stp>
        <stp/>
        <stp/>
        <stp>TRUE</stp>
        <stp>T</stp>
        <tr r="H466" s="1"/>
      </tp>
      <tp>
        <v>4629</v>
        <stp/>
        <stp>StudyData</stp>
        <stp>EP</stp>
        <stp>BAR</stp>
        <stp/>
        <stp>Close</stp>
        <stp>ADC</stp>
        <stp>-764</stp>
        <stp>All</stp>
        <stp/>
        <stp/>
        <stp>TRUE</stp>
        <stp>T</stp>
        <tr r="H766" s="1"/>
      </tp>
      <tp>
        <v>4149.75</v>
        <stp/>
        <stp>StudyData</stp>
        <stp>EP</stp>
        <stp>BAR</stp>
        <stp/>
        <stp>Close</stp>
        <stp>ADC</stp>
        <stp>-664</stp>
        <stp>All</stp>
        <stp/>
        <stp/>
        <stp>TRUE</stp>
        <stp>T</stp>
        <tr r="H666" s="1"/>
      </tp>
      <tp>
        <v>5922.25</v>
        <stp/>
        <stp>StudyData</stp>
        <stp>EP</stp>
        <stp>BAR</stp>
        <stp/>
        <stp>Close</stp>
        <stp>ADC</stp>
        <stp>-164</stp>
        <stp>All</stp>
        <stp/>
        <stp/>
        <stp>TRUE</stp>
        <stp>T</stp>
        <tr r="H166" s="1"/>
      </tp>
      <tp>
        <v>5104.75</v>
        <stp/>
        <stp>StudyData</stp>
        <stp>EP</stp>
        <stp>BAR</stp>
        <stp/>
        <stp>Close</stp>
        <stp>ADC</stp>
        <stp>-364</stp>
        <stp>All</stp>
        <stp/>
        <stp/>
        <stp>TRUE</stp>
        <stp>T</stp>
        <tr r="H366" s="1"/>
      </tp>
      <tp>
        <v>5493.75</v>
        <stp/>
        <stp>StudyData</stp>
        <stp>EP</stp>
        <stp>BAR</stp>
        <stp/>
        <stp>Close</stp>
        <stp>ADC</stp>
        <stp>-264</stp>
        <stp>All</stp>
        <stp/>
        <stp/>
        <stp>TRUE</stp>
        <stp>T</stp>
        <tr r="H266" s="1"/>
      </tp>
      <tp>
        <v>4898.25</v>
        <stp/>
        <stp>StudyData</stp>
        <stp>EP</stp>
        <stp>BAR</stp>
        <stp/>
        <stp>Close</stp>
        <stp>ADC</stp>
        <stp>-964</stp>
        <stp>All</stp>
        <stp/>
        <stp/>
        <stp>TRUE</stp>
        <stp>T</stp>
        <tr r="H966" s="1"/>
      </tp>
      <tp>
        <v>5221</v>
        <stp/>
        <stp>StudyData</stp>
        <stp>EP</stp>
        <stp>BAR</stp>
        <stp/>
        <stp>Close</stp>
        <stp>ADC</stp>
        <stp>-864</stp>
        <stp>All</stp>
        <stp/>
        <stp/>
        <stp>TRUE</stp>
        <stp>T</stp>
        <tr r="H866" s="1"/>
      </tp>
      <tp>
        <v>4542.25</v>
        <stp/>
        <stp>StudyData</stp>
        <stp>EP</stp>
        <stp>BAR</stp>
        <stp/>
        <stp>Close</stp>
        <stp>ADC</stp>
        <stp>-565</stp>
        <stp>All</stp>
        <stp/>
        <stp/>
        <stp>TRUE</stp>
        <stp>T</stp>
        <tr r="H567" s="1"/>
      </tp>
      <tp>
        <v>5009</v>
        <stp/>
        <stp>StudyData</stp>
        <stp>EP</stp>
        <stp>BAR</stp>
        <stp/>
        <stp>Close</stp>
        <stp>ADC</stp>
        <stp>-465</stp>
        <stp>All</stp>
        <stp/>
        <stp/>
        <stp>TRUE</stp>
        <stp>T</stp>
        <tr r="H467" s="1"/>
      </tp>
      <tp>
        <v>4549</v>
        <stp/>
        <stp>StudyData</stp>
        <stp>EP</stp>
        <stp>BAR</stp>
        <stp/>
        <stp>Close</stp>
        <stp>ADC</stp>
        <stp>-765</stp>
        <stp>All</stp>
        <stp/>
        <stp/>
        <stp>TRUE</stp>
        <stp>T</stp>
        <tr r="H767" s="1"/>
      </tp>
      <tp>
        <v>4177.75</v>
        <stp/>
        <stp>StudyData</stp>
        <stp>EP</stp>
        <stp>BAR</stp>
        <stp/>
        <stp>Close</stp>
        <stp>ADC</stp>
        <stp>-665</stp>
        <stp>All</stp>
        <stp/>
        <stp/>
        <stp>TRUE</stp>
        <stp>T</stp>
        <tr r="H667" s="1"/>
      </tp>
      <tp>
        <v>5871.75</v>
        <stp/>
        <stp>StudyData</stp>
        <stp>EP</stp>
        <stp>BAR</stp>
        <stp/>
        <stp>Close</stp>
        <stp>ADC</stp>
        <stp>-165</stp>
        <stp>All</stp>
        <stp/>
        <stp/>
        <stp>TRUE</stp>
        <stp>T</stp>
        <tr r="H167" s="1"/>
      </tp>
      <tp>
        <v>5079.75</v>
        <stp/>
        <stp>StudyData</stp>
        <stp>EP</stp>
        <stp>BAR</stp>
        <stp/>
        <stp>Close</stp>
        <stp>ADC</stp>
        <stp>-365</stp>
        <stp>All</stp>
        <stp/>
        <stp/>
        <stp>TRUE</stp>
        <stp>T</stp>
        <tr r="H367" s="1"/>
      </tp>
      <tp>
        <v>5494.5</v>
        <stp/>
        <stp>StudyData</stp>
        <stp>EP</stp>
        <stp>BAR</stp>
        <stp/>
        <stp>Close</stp>
        <stp>ADC</stp>
        <stp>-265</stp>
        <stp>All</stp>
        <stp/>
        <stp/>
        <stp>TRUE</stp>
        <stp>T</stp>
        <tr r="H267" s="1"/>
      </tp>
      <tp>
        <v>4908</v>
        <stp/>
        <stp>StudyData</stp>
        <stp>EP</stp>
        <stp>BAR</stp>
        <stp/>
        <stp>Close</stp>
        <stp>ADC</stp>
        <stp>-965</stp>
        <stp>All</stp>
        <stp/>
        <stp/>
        <stp>TRUE</stp>
        <stp>T</stp>
        <tr r="H967" s="1"/>
      </tp>
      <tp>
        <v>5175.75</v>
        <stp/>
        <stp>StudyData</stp>
        <stp>EP</stp>
        <stp>BAR</stp>
        <stp/>
        <stp>Close</stp>
        <stp>ADC</stp>
        <stp>-865</stp>
        <stp>All</stp>
        <stp/>
        <stp/>
        <stp>TRUE</stp>
        <stp>T</stp>
        <tr r="H867" s="1"/>
      </tp>
      <tp>
        <v>4477.25</v>
        <stp/>
        <stp>StudyData</stp>
        <stp>EP</stp>
        <stp>BAR</stp>
        <stp/>
        <stp>Close</stp>
        <stp>ADC</stp>
        <stp>-566</stp>
        <stp>All</stp>
        <stp/>
        <stp/>
        <stp>TRUE</stp>
        <stp>T</stp>
        <tr r="H568" s="1"/>
      </tp>
      <tp>
        <v>5009.75</v>
        <stp/>
        <stp>StudyData</stp>
        <stp>EP</stp>
        <stp>BAR</stp>
        <stp/>
        <stp>Close</stp>
        <stp>ADC</stp>
        <stp>-466</stp>
        <stp>All</stp>
        <stp/>
        <stp/>
        <stp>TRUE</stp>
        <stp>T</stp>
        <tr r="H468" s="1"/>
      </tp>
      <tp>
        <v>4564</v>
        <stp/>
        <stp>StudyData</stp>
        <stp>EP</stp>
        <stp>BAR</stp>
        <stp/>
        <stp>Close</stp>
        <stp>ADC</stp>
        <stp>-766</stp>
        <stp>All</stp>
        <stp/>
        <stp/>
        <stp>TRUE</stp>
        <stp>T</stp>
        <tr r="H768" s="1"/>
      </tp>
      <tp>
        <v>4281.25</v>
        <stp/>
        <stp>StudyData</stp>
        <stp>EP</stp>
        <stp>BAR</stp>
        <stp/>
        <stp>Close</stp>
        <stp>ADC</stp>
        <stp>-666</stp>
        <stp>All</stp>
        <stp/>
        <stp/>
        <stp>TRUE</stp>
        <stp>T</stp>
        <tr r="H668" s="1"/>
      </tp>
      <tp>
        <v>5882.5</v>
        <stp/>
        <stp>StudyData</stp>
        <stp>EP</stp>
        <stp>BAR</stp>
        <stp/>
        <stp>Close</stp>
        <stp>ADC</stp>
        <stp>-166</stp>
        <stp>All</stp>
        <stp/>
        <stp/>
        <stp>TRUE</stp>
        <stp>T</stp>
        <tr r="H168" s="1"/>
      </tp>
      <tp>
        <v>5085.75</v>
        <stp/>
        <stp>StudyData</stp>
        <stp>EP</stp>
        <stp>BAR</stp>
        <stp/>
        <stp>Close</stp>
        <stp>ADC</stp>
        <stp>-366</stp>
        <stp>All</stp>
        <stp/>
        <stp/>
        <stp>TRUE</stp>
        <stp>T</stp>
        <tr r="H368" s="1"/>
      </tp>
      <tp>
        <v>5487.25</v>
        <stp/>
        <stp>StudyData</stp>
        <stp>EP</stp>
        <stp>BAR</stp>
        <stp/>
        <stp>Close</stp>
        <stp>ADC</stp>
        <stp>-266</stp>
        <stp>All</stp>
        <stp/>
        <stp/>
        <stp>TRUE</stp>
        <stp>T</stp>
        <tr r="H268" s="1"/>
      </tp>
      <tp>
        <v>4930.25</v>
        <stp/>
        <stp>StudyData</stp>
        <stp>EP</stp>
        <stp>BAR</stp>
        <stp/>
        <stp>Close</stp>
        <stp>ADC</stp>
        <stp>-966</stp>
        <stp>All</stp>
        <stp/>
        <stp/>
        <stp>TRUE</stp>
        <stp>T</stp>
        <tr r="H968" s="1"/>
      </tp>
      <tp>
        <v>5093.5</v>
        <stp/>
        <stp>StudyData</stp>
        <stp>EP</stp>
        <stp>BAR</stp>
        <stp/>
        <stp>Close</stp>
        <stp>ADC</stp>
        <stp>-866</stp>
        <stp>All</stp>
        <stp/>
        <stp/>
        <stp>TRUE</stp>
        <stp>T</stp>
        <tr r="H868" s="1"/>
      </tp>
      <tp>
        <v>4449</v>
        <stp/>
        <stp>StudyData</stp>
        <stp>EP</stp>
        <stp>BAR</stp>
        <stp/>
        <stp>Close</stp>
        <stp>ADC</stp>
        <stp>-567</stp>
        <stp>All</stp>
        <stp/>
        <stp/>
        <stp>TRUE</stp>
        <stp>T</stp>
        <tr r="H569" s="1"/>
      </tp>
      <tp>
        <v>4997.25</v>
        <stp/>
        <stp>StudyData</stp>
        <stp>EP</stp>
        <stp>BAR</stp>
        <stp/>
        <stp>Close</stp>
        <stp>ADC</stp>
        <stp>-467</stp>
        <stp>All</stp>
        <stp/>
        <stp/>
        <stp>TRUE</stp>
        <stp>T</stp>
        <tr r="H469" s="1"/>
      </tp>
      <tp>
        <v>4471.5</v>
        <stp/>
        <stp>StudyData</stp>
        <stp>EP</stp>
        <stp>BAR</stp>
        <stp/>
        <stp>Close</stp>
        <stp>ADC</stp>
        <stp>-767</stp>
        <stp>All</stp>
        <stp/>
        <stp/>
        <stp>TRUE</stp>
        <stp>T</stp>
        <tr r="H769" s="1"/>
      </tp>
      <tp>
        <v>4318.5</v>
        <stp/>
        <stp>StudyData</stp>
        <stp>EP</stp>
        <stp>BAR</stp>
        <stp/>
        <stp>Close</stp>
        <stp>ADC</stp>
        <stp>-667</stp>
        <stp>All</stp>
        <stp/>
        <stp/>
        <stp>TRUE</stp>
        <stp>T</stp>
        <tr r="H669" s="1"/>
      </tp>
      <tp>
        <v>5882</v>
        <stp/>
        <stp>StudyData</stp>
        <stp>EP</stp>
        <stp>BAR</stp>
        <stp/>
        <stp>Close</stp>
        <stp>ADC</stp>
        <stp>-167</stp>
        <stp>All</stp>
        <stp/>
        <stp/>
        <stp>TRUE</stp>
        <stp>T</stp>
        <tr r="H169" s="1"/>
      </tp>
      <tp>
        <v>5072.5</v>
        <stp/>
        <stp>StudyData</stp>
        <stp>EP</stp>
        <stp>BAR</stp>
        <stp/>
        <stp>Close</stp>
        <stp>ADC</stp>
        <stp>-367</stp>
        <stp>All</stp>
        <stp/>
        <stp/>
        <stp>TRUE</stp>
        <stp>T</stp>
        <tr r="H369" s="1"/>
      </tp>
      <tp>
        <v>5461</v>
        <stp/>
        <stp>StudyData</stp>
        <stp>EP</stp>
        <stp>BAR</stp>
        <stp/>
        <stp>Close</stp>
        <stp>ADC</stp>
        <stp>-267</stp>
        <stp>All</stp>
        <stp/>
        <stp/>
        <stp>TRUE</stp>
        <stp>T</stp>
        <tr r="H269" s="1"/>
      </tp>
      <tp>
        <v>4912.25</v>
        <stp/>
        <stp>StudyData</stp>
        <stp>EP</stp>
        <stp>BAR</stp>
        <stp/>
        <stp>Close</stp>
        <stp>ADC</stp>
        <stp>-967</stp>
        <stp>All</stp>
        <stp/>
        <stp/>
        <stp>TRUE</stp>
        <stp>T</stp>
        <tr r="H969" s="1"/>
      </tp>
      <tp>
        <v>5145</v>
        <stp/>
        <stp>StudyData</stp>
        <stp>EP</stp>
        <stp>BAR</stp>
        <stp/>
        <stp>Close</stp>
        <stp>ADC</stp>
        <stp>-867</stp>
        <stp>All</stp>
        <stp/>
        <stp/>
        <stp>TRUE</stp>
        <stp>T</stp>
        <tr r="H869" s="1"/>
      </tp>
      <tp>
        <v>4715.5</v>
        <stp/>
        <stp>StudyData</stp>
        <stp>EP</stp>
        <stp>BAR</stp>
        <stp/>
        <stp>Open</stp>
        <stp>ADC</stp>
        <stp>-808</stp>
        <stp>All</stp>
        <stp/>
        <stp/>
        <stp>TRUE</stp>
        <stp>T</stp>
        <tr r="E810" s="1"/>
      </tp>
      <tp>
        <v>5043.75</v>
        <stp/>
        <stp>StudyData</stp>
        <stp>EP</stp>
        <stp>BAR</stp>
        <stp/>
        <stp>Open</stp>
        <stp>ADC</stp>
        <stp>-908</stp>
        <stp>All</stp>
        <stp/>
        <stp/>
        <stp>TRUE</stp>
        <stp>T</stp>
        <tr r="E910" s="1"/>
      </tp>
      <tp>
        <v>6089.75</v>
        <stp/>
        <stp>StudyData</stp>
        <stp>EP</stp>
        <stp>BAR</stp>
        <stp/>
        <stp>Open</stp>
        <stp>ADC</stp>
        <stp>-108</stp>
        <stp>All</stp>
        <stp/>
        <stp/>
        <stp>TRUE</stp>
        <stp>T</stp>
        <tr r="E110" s="1"/>
      </tp>
      <tp>
        <v>5647.75</v>
        <stp/>
        <stp>StudyData</stp>
        <stp>EP</stp>
        <stp>BAR</stp>
        <stp/>
        <stp>Open</stp>
        <stp>ADC</stp>
        <stp>-208</stp>
        <stp>All</stp>
        <stp/>
        <stp/>
        <stp>TRUE</stp>
        <stp>T</stp>
        <tr r="E210" s="1"/>
      </tp>
      <tp>
        <v>5443.75</v>
        <stp/>
        <stp>StudyData</stp>
        <stp>EP</stp>
        <stp>BAR</stp>
        <stp/>
        <stp>Open</stp>
        <stp>ADC</stp>
        <stp>-308</stp>
        <stp>All</stp>
        <stp/>
        <stp/>
        <stp>TRUE</stp>
        <stp>T</stp>
        <tr r="E310" s="1"/>
      </tp>
      <tp>
        <v>4721</v>
        <stp/>
        <stp>StudyData</stp>
        <stp>EP</stp>
        <stp>BAR</stp>
        <stp/>
        <stp>Open</stp>
        <stp>ADC</stp>
        <stp>-408</stp>
        <stp>All</stp>
        <stp/>
        <stp/>
        <stp>TRUE</stp>
        <stp>T</stp>
        <tr r="E410" s="1"/>
      </tp>
      <tp>
        <v>4665.25</v>
        <stp/>
        <stp>StudyData</stp>
        <stp>EP</stp>
        <stp>BAR</stp>
        <stp/>
        <stp>Open</stp>
        <stp>ADC</stp>
        <stp>-508</stp>
        <stp>All</stp>
        <stp/>
        <stp/>
        <stp>TRUE</stp>
        <stp>T</stp>
        <tr r="E510" s="1"/>
      </tp>
      <tp>
        <v>4303.5</v>
        <stp/>
        <stp>StudyData</stp>
        <stp>EP</stp>
        <stp>BAR</stp>
        <stp/>
        <stp>Open</stp>
        <stp>ADC</stp>
        <stp>-608</stp>
        <stp>All</stp>
        <stp/>
        <stp/>
        <stp>TRUE</stp>
        <stp>T</stp>
        <tr r="E610" s="1"/>
      </tp>
      <tp>
        <v>4692.5</v>
        <stp/>
        <stp>StudyData</stp>
        <stp>EP</stp>
        <stp>BAR</stp>
        <stp/>
        <stp>Open</stp>
        <stp>ADC</stp>
        <stp>-708</stp>
        <stp>All</stp>
        <stp/>
        <stp/>
        <stp>TRUE</stp>
        <stp>T</stp>
        <tr r="E710" s="1"/>
      </tp>
      <tp>
        <v>4751</v>
        <stp/>
        <stp>StudyData</stp>
        <stp>EP</stp>
        <stp>BAR</stp>
        <stp/>
        <stp>Open</stp>
        <stp>ADC</stp>
        <stp>-809</stp>
        <stp>All</stp>
        <stp/>
        <stp/>
        <stp>TRUE</stp>
        <stp>T</stp>
        <tr r="E811" s="1"/>
      </tp>
      <tp>
        <v>5003.5</v>
        <stp/>
        <stp>StudyData</stp>
        <stp>EP</stp>
        <stp>BAR</stp>
        <stp/>
        <stp>Open</stp>
        <stp>ADC</stp>
        <stp>-909</stp>
        <stp>All</stp>
        <stp/>
        <stp/>
        <stp>TRUE</stp>
        <stp>T</stp>
        <tr r="E911" s="1"/>
      </tp>
      <tp>
        <v>6053.75</v>
        <stp/>
        <stp>StudyData</stp>
        <stp>EP</stp>
        <stp>BAR</stp>
        <stp/>
        <stp>Open</stp>
        <stp>ADC</stp>
        <stp>-109</stp>
        <stp>All</stp>
        <stp/>
        <stp/>
        <stp>TRUE</stp>
        <stp>T</stp>
        <tr r="E111" s="1"/>
      </tp>
      <tp>
        <v>5758.25</v>
        <stp/>
        <stp>StudyData</stp>
        <stp>EP</stp>
        <stp>BAR</stp>
        <stp/>
        <stp>Open</stp>
        <stp>ADC</stp>
        <stp>-209</stp>
        <stp>All</stp>
        <stp/>
        <stp/>
        <stp>TRUE</stp>
        <stp>T</stp>
        <tr r="E211" s="1"/>
      </tp>
      <tp>
        <v>5471</v>
        <stp/>
        <stp>StudyData</stp>
        <stp>EP</stp>
        <stp>BAR</stp>
        <stp/>
        <stp>Open</stp>
        <stp>ADC</stp>
        <stp>-309</stp>
        <stp>All</stp>
        <stp/>
        <stp/>
        <stp>TRUE</stp>
        <stp>T</stp>
        <tr r="E311" s="1"/>
      </tp>
      <tp>
        <v>4745</v>
        <stp/>
        <stp>StudyData</stp>
        <stp>EP</stp>
        <stp>BAR</stp>
        <stp/>
        <stp>Open</stp>
        <stp>ADC</stp>
        <stp>-409</stp>
        <stp>All</stp>
        <stp/>
        <stp/>
        <stp>TRUE</stp>
        <stp>T</stp>
        <tr r="E411" s="1"/>
      </tp>
      <tp>
        <v>4646.75</v>
        <stp/>
        <stp>StudyData</stp>
        <stp>EP</stp>
        <stp>BAR</stp>
        <stp/>
        <stp>Open</stp>
        <stp>ADC</stp>
        <stp>-509</stp>
        <stp>All</stp>
        <stp/>
        <stp/>
        <stp>TRUE</stp>
        <stp>T</stp>
        <tr r="E511" s="1"/>
      </tp>
      <tp>
        <v>4350.5</v>
        <stp/>
        <stp>StudyData</stp>
        <stp>EP</stp>
        <stp>BAR</stp>
        <stp/>
        <stp>Open</stp>
        <stp>ADC</stp>
        <stp>-609</stp>
        <stp>All</stp>
        <stp/>
        <stp/>
        <stp>TRUE</stp>
        <stp>T</stp>
        <tr r="E611" s="1"/>
      </tp>
      <tp>
        <v>4694.75</v>
        <stp/>
        <stp>StudyData</stp>
        <stp>EP</stp>
        <stp>BAR</stp>
        <stp/>
        <stp>Open</stp>
        <stp>ADC</stp>
        <stp>-709</stp>
        <stp>All</stp>
        <stp/>
        <stp/>
        <stp>TRUE</stp>
        <stp>T</stp>
        <tr r="E711" s="1"/>
      </tp>
      <tp>
        <v>5240.75</v>
        <stp/>
        <stp>StudyData</stp>
        <stp>EP</stp>
        <stp>BAR</stp>
        <stp/>
        <stp>High</stp>
        <stp>ADC</stp>
        <stp>-869</stp>
        <stp>All</stp>
        <stp/>
        <stp/>
        <stp>TRUE</stp>
        <stp>T</stp>
        <tr r="F871" s="1"/>
      </tp>
      <tp>
        <v>4935.25</v>
        <stp/>
        <stp>StudyData</stp>
        <stp>EP</stp>
        <stp>BAR</stp>
        <stp/>
        <stp>High</stp>
        <stp>ADC</stp>
        <stp>-969</stp>
        <stp>All</stp>
        <stp/>
        <stp/>
        <stp>TRUE</stp>
        <stp>T</stp>
        <tr r="F971" s="1"/>
      </tp>
      <tp>
        <v>5456</v>
        <stp/>
        <stp>StudyData</stp>
        <stp>EP</stp>
        <stp>BAR</stp>
        <stp/>
        <stp>High</stp>
        <stp>ADC</stp>
        <stp>-269</stp>
        <stp>All</stp>
        <stp/>
        <stp/>
        <stp>TRUE</stp>
        <stp>T</stp>
        <tr r="F271" s="1"/>
      </tp>
      <tp>
        <v>4991.5</v>
        <stp/>
        <stp>StudyData</stp>
        <stp>EP</stp>
        <stp>BAR</stp>
        <stp/>
        <stp>High</stp>
        <stp>ADC</stp>
        <stp>-369</stp>
        <stp>All</stp>
        <stp/>
        <stp/>
        <stp>TRUE</stp>
        <stp>T</stp>
        <tr r="F371" s="1"/>
      </tp>
      <tp>
        <v>5943.75</v>
        <stp/>
        <stp>StudyData</stp>
        <stp>EP</stp>
        <stp>BAR</stp>
        <stp/>
        <stp>High</stp>
        <stp>ADC</stp>
        <stp>-169</stp>
        <stp>All</stp>
        <stp/>
        <stp/>
        <stp>TRUE</stp>
        <stp>T</stp>
        <tr r="F171" s="1"/>
      </tp>
      <tp>
        <v>4236.25</v>
        <stp/>
        <stp>StudyData</stp>
        <stp>EP</stp>
        <stp>BAR</stp>
        <stp/>
        <stp>High</stp>
        <stp>ADC</stp>
        <stp>-669</stp>
        <stp>All</stp>
        <stp/>
        <stp/>
        <stp>TRUE</stp>
        <stp>T</stp>
        <tr r="F671" s="1"/>
      </tp>
      <tp>
        <v>4609.75</v>
        <stp/>
        <stp>StudyData</stp>
        <stp>EP</stp>
        <stp>BAR</stp>
        <stp/>
        <stp>High</stp>
        <stp>ADC</stp>
        <stp>-769</stp>
        <stp>All</stp>
        <stp/>
        <stp/>
        <stp>TRUE</stp>
        <stp>T</stp>
        <tr r="F771" s="1"/>
      </tp>
      <tp>
        <v>5008</v>
        <stp/>
        <stp>StudyData</stp>
        <stp>EP</stp>
        <stp>BAR</stp>
        <stp/>
        <stp>High</stp>
        <stp>ADC</stp>
        <stp>-469</stp>
        <stp>All</stp>
        <stp/>
        <stp/>
        <stp>TRUE</stp>
        <stp>T</stp>
        <tr r="F471" s="1"/>
      </tp>
      <tp>
        <v>4517.25</v>
        <stp/>
        <stp>StudyData</stp>
        <stp>EP</stp>
        <stp>BAR</stp>
        <stp/>
        <stp>High</stp>
        <stp>ADC</stp>
        <stp>-569</stp>
        <stp>All</stp>
        <stp/>
        <stp/>
        <stp>TRUE</stp>
        <stp>T</stp>
        <tr r="F571" s="1"/>
      </tp>
      <tp>
        <v>5278.25</v>
        <stp/>
        <stp>StudyData</stp>
        <stp>EP</stp>
        <stp>BAR</stp>
        <stp/>
        <stp>High</stp>
        <stp>ADC</stp>
        <stp>-868</stp>
        <stp>All</stp>
        <stp/>
        <stp/>
        <stp>TRUE</stp>
        <stp>T</stp>
        <tr r="F870" s="1"/>
      </tp>
      <tp>
        <v>4934.5</v>
        <stp/>
        <stp>StudyData</stp>
        <stp>EP</stp>
        <stp>BAR</stp>
        <stp/>
        <stp>High</stp>
        <stp>ADC</stp>
        <stp>-968</stp>
        <stp>All</stp>
        <stp/>
        <stp/>
        <stp>TRUE</stp>
        <stp>T</stp>
        <tr r="F970" s="1"/>
      </tp>
      <tp>
        <v>5475</v>
        <stp/>
        <stp>StudyData</stp>
        <stp>EP</stp>
        <stp>BAR</stp>
        <stp/>
        <stp>High</stp>
        <stp>ADC</stp>
        <stp>-268</stp>
        <stp>All</stp>
        <stp/>
        <stp/>
        <stp>TRUE</stp>
        <stp>T</stp>
        <tr r="F270" s="1"/>
      </tp>
      <tp>
        <v>5013.5</v>
        <stp/>
        <stp>StudyData</stp>
        <stp>EP</stp>
        <stp>BAR</stp>
        <stp/>
        <stp>High</stp>
        <stp>ADC</stp>
        <stp>-368</stp>
        <stp>All</stp>
        <stp/>
        <stp/>
        <stp>TRUE</stp>
        <stp>T</stp>
        <tr r="F370" s="1"/>
      </tp>
      <tp>
        <v>5942.5</v>
        <stp/>
        <stp>StudyData</stp>
        <stp>EP</stp>
        <stp>BAR</stp>
        <stp/>
        <stp>High</stp>
        <stp>ADC</stp>
        <stp>-168</stp>
        <stp>All</stp>
        <stp/>
        <stp/>
        <stp>TRUE</stp>
        <stp>T</stp>
        <tr r="F170" s="1"/>
      </tp>
      <tp>
        <v>4333.25</v>
        <stp/>
        <stp>StudyData</stp>
        <stp>EP</stp>
        <stp>BAR</stp>
        <stp/>
        <stp>High</stp>
        <stp>ADC</stp>
        <stp>-668</stp>
        <stp>All</stp>
        <stp/>
        <stp/>
        <stp>TRUE</stp>
        <stp>T</stp>
        <tr r="F670" s="1"/>
      </tp>
      <tp>
        <v>4594.75</v>
        <stp/>
        <stp>StudyData</stp>
        <stp>EP</stp>
        <stp>BAR</stp>
        <stp/>
        <stp>High</stp>
        <stp>ADC</stp>
        <stp>-768</stp>
        <stp>All</stp>
        <stp/>
        <stp/>
        <stp>TRUE</stp>
        <stp>T</stp>
        <tr r="F770" s="1"/>
      </tp>
      <tp>
        <v>5003.75</v>
        <stp/>
        <stp>StudyData</stp>
        <stp>EP</stp>
        <stp>BAR</stp>
        <stp/>
        <stp>High</stp>
        <stp>ADC</stp>
        <stp>-468</stp>
        <stp>All</stp>
        <stp/>
        <stp/>
        <stp>TRUE</stp>
        <stp>T</stp>
        <tr r="F470" s="1"/>
      </tp>
      <tp>
        <v>4496.25</v>
        <stp/>
        <stp>StudyData</stp>
        <stp>EP</stp>
        <stp>BAR</stp>
        <stp/>
        <stp>High</stp>
        <stp>ADC</stp>
        <stp>-568</stp>
        <stp>All</stp>
        <stp/>
        <stp/>
        <stp>TRUE</stp>
        <stp>T</stp>
        <tr r="F570" s="1"/>
      </tp>
      <tp>
        <v>5203</v>
        <stp/>
        <stp>StudyData</stp>
        <stp>EP</stp>
        <stp>BAR</stp>
        <stp/>
        <stp>High</stp>
        <stp>ADC</stp>
        <stp>-867</stp>
        <stp>All</stp>
        <stp/>
        <stp/>
        <stp>TRUE</stp>
        <stp>T</stp>
        <tr r="F869" s="1"/>
      </tp>
      <tp>
        <v>4926.25</v>
        <stp/>
        <stp>StudyData</stp>
        <stp>EP</stp>
        <stp>BAR</stp>
        <stp/>
        <stp>High</stp>
        <stp>ADC</stp>
        <stp>-967</stp>
        <stp>All</stp>
        <stp/>
        <stp/>
        <stp>TRUE</stp>
        <stp>T</stp>
        <tr r="F969" s="1"/>
      </tp>
      <tp>
        <v>5466.25</v>
        <stp/>
        <stp>StudyData</stp>
        <stp>EP</stp>
        <stp>BAR</stp>
        <stp/>
        <stp>High</stp>
        <stp>ADC</stp>
        <stp>-267</stp>
        <stp>All</stp>
        <stp/>
        <stp/>
        <stp>TRUE</stp>
        <stp>T</stp>
        <tr r="F269" s="1"/>
      </tp>
      <tp>
        <v>5076</v>
        <stp/>
        <stp>StudyData</stp>
        <stp>EP</stp>
        <stp>BAR</stp>
        <stp/>
        <stp>High</stp>
        <stp>ADC</stp>
        <stp>-367</stp>
        <stp>All</stp>
        <stp/>
        <stp/>
        <stp>TRUE</stp>
        <stp>T</stp>
        <tr r="F369" s="1"/>
      </tp>
      <tp>
        <v>5944.75</v>
        <stp/>
        <stp>StudyData</stp>
        <stp>EP</stp>
        <stp>BAR</stp>
        <stp/>
        <stp>High</stp>
        <stp>ADC</stp>
        <stp>-167</stp>
        <stp>All</stp>
        <stp/>
        <stp/>
        <stp>TRUE</stp>
        <stp>T</stp>
        <tr r="F169" s="1"/>
      </tp>
      <tp>
        <v>4344.5</v>
        <stp/>
        <stp>StudyData</stp>
        <stp>EP</stp>
        <stp>BAR</stp>
        <stp/>
        <stp>High</stp>
        <stp>ADC</stp>
        <stp>-667</stp>
        <stp>All</stp>
        <stp/>
        <stp/>
        <stp>TRUE</stp>
        <stp>T</stp>
        <tr r="F669" s="1"/>
      </tp>
      <tp>
        <v>4506</v>
        <stp/>
        <stp>StudyData</stp>
        <stp>EP</stp>
        <stp>BAR</stp>
        <stp/>
        <stp>High</stp>
        <stp>ADC</stp>
        <stp>-767</stp>
        <stp>All</stp>
        <stp/>
        <stp/>
        <stp>TRUE</stp>
        <stp>T</stp>
        <tr r="F769" s="1"/>
      </tp>
      <tp>
        <v>5006.25</v>
        <stp/>
        <stp>StudyData</stp>
        <stp>EP</stp>
        <stp>BAR</stp>
        <stp/>
        <stp>High</stp>
        <stp>ADC</stp>
        <stp>-467</stp>
        <stp>All</stp>
        <stp/>
        <stp/>
        <stp>TRUE</stp>
        <stp>T</stp>
        <tr r="F469" s="1"/>
      </tp>
      <tp>
        <v>4483.5</v>
        <stp/>
        <stp>StudyData</stp>
        <stp>EP</stp>
        <stp>BAR</stp>
        <stp/>
        <stp>High</stp>
        <stp>ADC</stp>
        <stp>-567</stp>
        <stp>All</stp>
        <stp/>
        <stp/>
        <stp>TRUE</stp>
        <stp>T</stp>
        <tr r="F569" s="1"/>
      </tp>
      <tp>
        <v>5060.5</v>
        <stp/>
        <stp>StudyData</stp>
        <stp>EP</stp>
        <stp>BAR</stp>
        <stp/>
        <stp>Open</stp>
        <stp>ADC</stp>
        <stp>-800</stp>
        <stp>All</stp>
        <stp/>
        <stp/>
        <stp>TRUE</stp>
        <stp>T</stp>
        <tr r="E802" s="1"/>
      </tp>
      <tp>
        <v>5135.75</v>
        <stp/>
        <stp>StudyData</stp>
        <stp>EP</stp>
        <stp>BAR</stp>
        <stp/>
        <stp>Open</stp>
        <stp>ADC</stp>
        <stp>-900</stp>
        <stp>All</stp>
        <stp/>
        <stp/>
        <stp>TRUE</stp>
        <stp>T</stp>
        <tr r="E902" s="1"/>
      </tp>
      <tp>
        <v>6080</v>
        <stp/>
        <stp>StudyData</stp>
        <stp>EP</stp>
        <stp>BAR</stp>
        <stp/>
        <stp>Open</stp>
        <stp>ADC</stp>
        <stp>-100</stp>
        <stp>All</stp>
        <stp/>
        <stp/>
        <stp>TRUE</stp>
        <stp>T</stp>
        <tr r="E102" s="1"/>
      </tp>
      <tp>
        <v>5641</v>
        <stp/>
        <stp>StudyData</stp>
        <stp>EP</stp>
        <stp>BAR</stp>
        <stp/>
        <stp>Open</stp>
        <stp>ADC</stp>
        <stp>-200</stp>
        <stp>All</stp>
        <stp/>
        <stp/>
        <stp>TRUE</stp>
        <stp>T</stp>
        <tr r="E202" s="1"/>
      </tp>
      <tp>
        <v>5543</v>
        <stp/>
        <stp>StudyData</stp>
        <stp>EP</stp>
        <stp>BAR</stp>
        <stp/>
        <stp>Open</stp>
        <stp>ADC</stp>
        <stp>-300</stp>
        <stp>All</stp>
        <stp/>
        <stp/>
        <stp>TRUE</stp>
        <stp>T</stp>
        <tr r="E302" s="1"/>
      </tp>
      <tp>
        <v>4566.25</v>
        <stp/>
        <stp>StudyData</stp>
        <stp>EP</stp>
        <stp>BAR</stp>
        <stp/>
        <stp>Open</stp>
        <stp>ADC</stp>
        <stp>-400</stp>
        <stp>All</stp>
        <stp/>
        <stp/>
        <stp>TRUE</stp>
        <stp>T</stp>
        <tr r="E402" s="1"/>
      </tp>
      <tp>
        <v>4745.75</v>
        <stp/>
        <stp>StudyData</stp>
        <stp>EP</stp>
        <stp>BAR</stp>
        <stp/>
        <stp>Open</stp>
        <stp>ADC</stp>
        <stp>-500</stp>
        <stp>All</stp>
        <stp/>
        <stp/>
        <stp>TRUE</stp>
        <stp>T</stp>
        <tr r="E502" s="1"/>
      </tp>
      <tp>
        <v>4433.5</v>
        <stp/>
        <stp>StudyData</stp>
        <stp>EP</stp>
        <stp>BAR</stp>
        <stp/>
        <stp>Open</stp>
        <stp>ADC</stp>
        <stp>-600</stp>
        <stp>All</stp>
        <stp/>
        <stp/>
        <stp>TRUE</stp>
        <stp>T</stp>
        <tr r="E602" s="1"/>
      </tp>
      <tp>
        <v>4822.25</v>
        <stp/>
        <stp>StudyData</stp>
        <stp>EP</stp>
        <stp>BAR</stp>
        <stp/>
        <stp>Open</stp>
        <stp>ADC</stp>
        <stp>-700</stp>
        <stp>All</stp>
        <stp/>
        <stp/>
        <stp>TRUE</stp>
        <stp>T</stp>
        <tr r="E702" s="1"/>
      </tp>
      <tp>
        <v>5156.5</v>
        <stp/>
        <stp>StudyData</stp>
        <stp>EP</stp>
        <stp>BAR</stp>
        <stp/>
        <stp>High</stp>
        <stp>ADC</stp>
        <stp>-866</stp>
        <stp>All</stp>
        <stp/>
        <stp/>
        <stp>TRUE</stp>
        <stp>T</stp>
        <tr r="F868" s="1"/>
      </tp>
      <tp>
        <v>4941</v>
        <stp/>
        <stp>StudyData</stp>
        <stp>EP</stp>
        <stp>BAR</stp>
        <stp/>
        <stp>High</stp>
        <stp>ADC</stp>
        <stp>-966</stp>
        <stp>All</stp>
        <stp/>
        <stp/>
        <stp>TRUE</stp>
        <stp>T</stp>
        <tr r="F968" s="1"/>
      </tp>
      <tp>
        <v>5493</v>
        <stp/>
        <stp>StudyData</stp>
        <stp>EP</stp>
        <stp>BAR</stp>
        <stp/>
        <stp>High</stp>
        <stp>ADC</stp>
        <stp>-266</stp>
        <stp>All</stp>
        <stp/>
        <stp/>
        <stp>TRUE</stp>
        <stp>T</stp>
        <tr r="F268" s="1"/>
      </tp>
      <tp>
        <v>5103.5</v>
        <stp/>
        <stp>StudyData</stp>
        <stp>EP</stp>
        <stp>BAR</stp>
        <stp/>
        <stp>High</stp>
        <stp>ADC</stp>
        <stp>-366</stp>
        <stp>All</stp>
        <stp/>
        <stp/>
        <stp>TRUE</stp>
        <stp>T</stp>
        <tr r="F368" s="1"/>
      </tp>
      <tp>
        <v>5895.5</v>
        <stp/>
        <stp>StudyData</stp>
        <stp>EP</stp>
        <stp>BAR</stp>
        <stp/>
        <stp>High</stp>
        <stp>ADC</stp>
        <stp>-166</stp>
        <stp>All</stp>
        <stp/>
        <stp/>
        <stp>TRUE</stp>
        <stp>T</stp>
        <tr r="F168" s="1"/>
      </tp>
      <tp>
        <v>4344</v>
        <stp/>
        <stp>StudyData</stp>
        <stp>EP</stp>
        <stp>BAR</stp>
        <stp/>
        <stp>High</stp>
        <stp>ADC</stp>
        <stp>-666</stp>
        <stp>All</stp>
        <stp/>
        <stp/>
        <stp>TRUE</stp>
        <stp>T</stp>
        <tr r="F668" s="1"/>
      </tp>
      <tp>
        <v>4580.25</v>
        <stp/>
        <stp>StudyData</stp>
        <stp>EP</stp>
        <stp>BAR</stp>
        <stp/>
        <stp>High</stp>
        <stp>ADC</stp>
        <stp>-766</stp>
        <stp>All</stp>
        <stp/>
        <stp/>
        <stp>TRUE</stp>
        <stp>T</stp>
        <tr r="F768" s="1"/>
      </tp>
      <tp>
        <v>5022.5</v>
        <stp/>
        <stp>StudyData</stp>
        <stp>EP</stp>
        <stp>BAR</stp>
        <stp/>
        <stp>High</stp>
        <stp>ADC</stp>
        <stp>-466</stp>
        <stp>All</stp>
        <stp/>
        <stp/>
        <stp>TRUE</stp>
        <stp>T</stp>
        <tr r="F468" s="1"/>
      </tp>
      <tp>
        <v>4487.75</v>
        <stp/>
        <stp>StudyData</stp>
        <stp>EP</stp>
        <stp>BAR</stp>
        <stp/>
        <stp>High</stp>
        <stp>ADC</stp>
        <stp>-566</stp>
        <stp>All</stp>
        <stp/>
        <stp/>
        <stp>TRUE</stp>
        <stp>T</stp>
        <tr r="F568" s="1"/>
      </tp>
      <tp>
        <v>4993.5</v>
        <stp/>
        <stp>StudyData</stp>
        <stp>EP</stp>
        <stp>BAR</stp>
        <stp/>
        <stp>Open</stp>
        <stp>ADC</stp>
        <stp>-801</stp>
        <stp>All</stp>
        <stp/>
        <stp/>
        <stp>TRUE</stp>
        <stp>T</stp>
        <tr r="E803" s="1"/>
      </tp>
      <tp>
        <v>5104.75</v>
        <stp/>
        <stp>StudyData</stp>
        <stp>EP</stp>
        <stp>BAR</stp>
        <stp/>
        <stp>Open</stp>
        <stp>ADC</stp>
        <stp>-901</stp>
        <stp>All</stp>
        <stp/>
        <stp/>
        <stp>TRUE</stp>
        <stp>T</stp>
        <tr r="E903" s="1"/>
      </tp>
      <tp>
        <v>6046.5</v>
        <stp/>
        <stp>StudyData</stp>
        <stp>EP</stp>
        <stp>BAR</stp>
        <stp/>
        <stp>Open</stp>
        <stp>ADC</stp>
        <stp>-101</stp>
        <stp>All</stp>
        <stp/>
        <stp/>
        <stp>TRUE</stp>
        <stp>T</stp>
        <tr r="E103" s="1"/>
      </tp>
      <tp>
        <v>5556</v>
        <stp/>
        <stp>StudyData</stp>
        <stp>EP</stp>
        <stp>BAR</stp>
        <stp/>
        <stp>Open</stp>
        <stp>ADC</stp>
        <stp>-201</stp>
        <stp>All</stp>
        <stp/>
        <stp/>
        <stp>TRUE</stp>
        <stp>T</stp>
        <tr r="E203" s="1"/>
      </tp>
      <tp>
        <v>5488</v>
        <stp/>
        <stp>StudyData</stp>
        <stp>EP</stp>
        <stp>BAR</stp>
        <stp/>
        <stp>Open</stp>
        <stp>ADC</stp>
        <stp>-301</stp>
        <stp>All</stp>
        <stp/>
        <stp/>
        <stp>TRUE</stp>
        <stp>T</stp>
        <tr r="E303" s="1"/>
      </tp>
      <tp>
        <v>4633.75</v>
        <stp/>
        <stp>StudyData</stp>
        <stp>EP</stp>
        <stp>BAR</stp>
        <stp/>
        <stp>Open</stp>
        <stp>ADC</stp>
        <stp>-401</stp>
        <stp>All</stp>
        <stp/>
        <stp/>
        <stp>TRUE</stp>
        <stp>T</stp>
        <tr r="E403" s="1"/>
      </tp>
      <tp>
        <v>4689.5</v>
        <stp/>
        <stp>StudyData</stp>
        <stp>EP</stp>
        <stp>BAR</stp>
        <stp/>
        <stp>Open</stp>
        <stp>ADC</stp>
        <stp>-501</stp>
        <stp>All</stp>
        <stp/>
        <stp/>
        <stp>TRUE</stp>
        <stp>T</stp>
        <tr r="E503" s="1"/>
      </tp>
      <tp>
        <v>4407</v>
        <stp/>
        <stp>StudyData</stp>
        <stp>EP</stp>
        <stp>BAR</stp>
        <stp/>
        <stp>Open</stp>
        <stp>ADC</stp>
        <stp>-601</stp>
        <stp>All</stp>
        <stp/>
        <stp/>
        <stp>TRUE</stp>
        <stp>T</stp>
        <tr r="E603" s="1"/>
      </tp>
      <tp>
        <v>4852</v>
        <stp/>
        <stp>StudyData</stp>
        <stp>EP</stp>
        <stp>BAR</stp>
        <stp/>
        <stp>Open</stp>
        <stp>ADC</stp>
        <stp>-701</stp>
        <stp>All</stp>
        <stp/>
        <stp/>
        <stp>TRUE</stp>
        <stp>T</stp>
        <tr r="E703" s="1"/>
      </tp>
      <tp>
        <v>5178</v>
        <stp/>
        <stp>StudyData</stp>
        <stp>EP</stp>
        <stp>BAR</stp>
        <stp/>
        <stp>High</stp>
        <stp>ADC</stp>
        <stp>-865</stp>
        <stp>All</stp>
        <stp/>
        <stp/>
        <stp>TRUE</stp>
        <stp>T</stp>
        <tr r="F867" s="1"/>
      </tp>
      <tp>
        <v>4923.5</v>
        <stp/>
        <stp>StudyData</stp>
        <stp>EP</stp>
        <stp>BAR</stp>
        <stp/>
        <stp>High</stp>
        <stp>ADC</stp>
        <stp>-965</stp>
        <stp>All</stp>
        <stp/>
        <stp/>
        <stp>TRUE</stp>
        <stp>T</stp>
        <tr r="F967" s="1"/>
      </tp>
      <tp>
        <v>5512.25</v>
        <stp/>
        <stp>StudyData</stp>
        <stp>EP</stp>
        <stp>BAR</stp>
        <stp/>
        <stp>High</stp>
        <stp>ADC</stp>
        <stp>-265</stp>
        <stp>All</stp>
        <stp/>
        <stp/>
        <stp>TRUE</stp>
        <stp>T</stp>
        <tr r="F267" s="1"/>
      </tp>
      <tp>
        <v>5100.75</v>
        <stp/>
        <stp>StudyData</stp>
        <stp>EP</stp>
        <stp>BAR</stp>
        <stp/>
        <stp>High</stp>
        <stp>ADC</stp>
        <stp>-365</stp>
        <stp>All</stp>
        <stp/>
        <stp/>
        <stp>TRUE</stp>
        <stp>T</stp>
        <tr r="F367" s="1"/>
      </tp>
      <tp>
        <v>5895</v>
        <stp/>
        <stp>StudyData</stp>
        <stp>EP</stp>
        <stp>BAR</stp>
        <stp/>
        <stp>High</stp>
        <stp>ADC</stp>
        <stp>-165</stp>
        <stp>All</stp>
        <stp/>
        <stp/>
        <stp>TRUE</stp>
        <stp>T</stp>
        <tr r="F167" s="1"/>
      </tp>
      <tp>
        <v>4295</v>
        <stp/>
        <stp>StudyData</stp>
        <stp>EP</stp>
        <stp>BAR</stp>
        <stp/>
        <stp>High</stp>
        <stp>ADC</stp>
        <stp>-665</stp>
        <stp>All</stp>
        <stp/>
        <stp/>
        <stp>TRUE</stp>
        <stp>T</stp>
        <tr r="F667" s="1"/>
      </tp>
      <tp>
        <v>4587.75</v>
        <stp/>
        <stp>StudyData</stp>
        <stp>EP</stp>
        <stp>BAR</stp>
        <stp/>
        <stp>High</stp>
        <stp>ADC</stp>
        <stp>-765</stp>
        <stp>All</stp>
        <stp/>
        <stp/>
        <stp>TRUE</stp>
        <stp>T</stp>
        <tr r="F767" s="1"/>
      </tp>
      <tp>
        <v>5024.5</v>
        <stp/>
        <stp>StudyData</stp>
        <stp>EP</stp>
        <stp>BAR</stp>
        <stp/>
        <stp>High</stp>
        <stp>ADC</stp>
        <stp>-465</stp>
        <stp>All</stp>
        <stp/>
        <stp/>
        <stp>TRUE</stp>
        <stp>T</stp>
        <tr r="F467" s="1"/>
      </tp>
      <tp>
        <v>4545.5</v>
        <stp/>
        <stp>StudyData</stp>
        <stp>EP</stp>
        <stp>BAR</stp>
        <stp/>
        <stp>High</stp>
        <stp>ADC</stp>
        <stp>-565</stp>
        <stp>All</stp>
        <stp/>
        <stp/>
        <stp>TRUE</stp>
        <stp>T</stp>
        <tr r="F567" s="1"/>
      </tp>
      <tp>
        <v>5048.25</v>
        <stp/>
        <stp>StudyData</stp>
        <stp>EP</stp>
        <stp>BAR</stp>
        <stp/>
        <stp>Open</stp>
        <stp>ADC</stp>
        <stp>-802</stp>
        <stp>All</stp>
        <stp/>
        <stp/>
        <stp>TRUE</stp>
        <stp>T</stp>
        <tr r="E804" s="1"/>
      </tp>
      <tp>
        <v>5076.5</v>
        <stp/>
        <stp>StudyData</stp>
        <stp>EP</stp>
        <stp>BAR</stp>
        <stp/>
        <stp>Open</stp>
        <stp>ADC</stp>
        <stp>-902</stp>
        <stp>All</stp>
        <stp/>
        <stp/>
        <stp>TRUE</stp>
        <stp>T</stp>
        <tr r="E904" s="1"/>
      </tp>
      <tp>
        <v>5973</v>
        <stp/>
        <stp>StudyData</stp>
        <stp>EP</stp>
        <stp>BAR</stp>
        <stp/>
        <stp>Open</stp>
        <stp>ADC</stp>
        <stp>-102</stp>
        <stp>All</stp>
        <stp/>
        <stp/>
        <stp>TRUE</stp>
        <stp>T</stp>
        <tr r="E104" s="1"/>
      </tp>
      <tp>
        <v>5547.75</v>
        <stp/>
        <stp>StudyData</stp>
        <stp>EP</stp>
        <stp>BAR</stp>
        <stp/>
        <stp>Open</stp>
        <stp>ADC</stp>
        <stp>-202</stp>
        <stp>All</stp>
        <stp/>
        <stp/>
        <stp>TRUE</stp>
        <stp>T</stp>
        <tr r="E204" s="1"/>
      </tp>
      <tp>
        <v>5463.5</v>
        <stp/>
        <stp>StudyData</stp>
        <stp>EP</stp>
        <stp>BAR</stp>
        <stp/>
        <stp>Open</stp>
        <stp>ADC</stp>
        <stp>-302</stp>
        <stp>All</stp>
        <stp/>
        <stp/>
        <stp>TRUE</stp>
        <stp>T</stp>
        <tr r="E304" s="1"/>
      </tp>
      <tp>
        <v>4614.5</v>
        <stp/>
        <stp>StudyData</stp>
        <stp>EP</stp>
        <stp>BAR</stp>
        <stp/>
        <stp>Open</stp>
        <stp>ADC</stp>
        <stp>-402</stp>
        <stp>All</stp>
        <stp/>
        <stp/>
        <stp>TRUE</stp>
        <stp>T</stp>
        <tr r="E404" s="1"/>
      </tp>
      <tp>
        <v>4646.25</v>
        <stp/>
        <stp>StudyData</stp>
        <stp>EP</stp>
        <stp>BAR</stp>
        <stp/>
        <stp>Open</stp>
        <stp>ADC</stp>
        <stp>-502</stp>
        <stp>All</stp>
        <stp/>
        <stp/>
        <stp>TRUE</stp>
        <stp>T</stp>
        <tr r="E504" s="1"/>
      </tp>
      <tp>
        <v>4411</v>
        <stp/>
        <stp>StudyData</stp>
        <stp>EP</stp>
        <stp>BAR</stp>
        <stp/>
        <stp>Open</stp>
        <stp>ADC</stp>
        <stp>-602</stp>
        <stp>All</stp>
        <stp/>
        <stp/>
        <stp>TRUE</stp>
        <stp>T</stp>
        <tr r="E604" s="1"/>
      </tp>
      <tp>
        <v>4837.25</v>
        <stp/>
        <stp>StudyData</stp>
        <stp>EP</stp>
        <stp>BAR</stp>
        <stp/>
        <stp>Open</stp>
        <stp>ADC</stp>
        <stp>-702</stp>
        <stp>All</stp>
        <stp/>
        <stp/>
        <stp>TRUE</stp>
        <stp>T</stp>
        <tr r="E704" s="1"/>
      </tp>
      <tp>
        <v>5225.5</v>
        <stp/>
        <stp>StudyData</stp>
        <stp>EP</stp>
        <stp>BAR</stp>
        <stp/>
        <stp>High</stp>
        <stp>ADC</stp>
        <stp>-864</stp>
        <stp>All</stp>
        <stp/>
        <stp/>
        <stp>TRUE</stp>
        <stp>T</stp>
        <tr r="F866" s="1"/>
      </tp>
      <tp>
        <v>4938.25</v>
        <stp/>
        <stp>StudyData</stp>
        <stp>EP</stp>
        <stp>BAR</stp>
        <stp/>
        <stp>High</stp>
        <stp>ADC</stp>
        <stp>-964</stp>
        <stp>All</stp>
        <stp/>
        <stp/>
        <stp>TRUE</stp>
        <stp>T</stp>
        <tr r="F966" s="1"/>
      </tp>
      <tp>
        <v>5512.25</v>
        <stp/>
        <stp>StudyData</stp>
        <stp>EP</stp>
        <stp>BAR</stp>
        <stp/>
        <stp>High</stp>
        <stp>ADC</stp>
        <stp>-264</stp>
        <stp>All</stp>
        <stp/>
        <stp/>
        <stp>TRUE</stp>
        <stp>T</stp>
        <tr r="F266" s="1"/>
      </tp>
      <tp>
        <v>5114</v>
        <stp/>
        <stp>StudyData</stp>
        <stp>EP</stp>
        <stp>BAR</stp>
        <stp/>
        <stp>High</stp>
        <stp>ADC</stp>
        <stp>-364</stp>
        <stp>All</stp>
        <stp/>
        <stp/>
        <stp>TRUE</stp>
        <stp>T</stp>
        <tr r="F366" s="1"/>
      </tp>
      <tp>
        <v>5927</v>
        <stp/>
        <stp>StudyData</stp>
        <stp>EP</stp>
        <stp>BAR</stp>
        <stp/>
        <stp>High</stp>
        <stp>ADC</stp>
        <stp>-164</stp>
        <stp>All</stp>
        <stp/>
        <stp/>
        <stp>TRUE</stp>
        <stp>T</stp>
        <tr r="F166" s="1"/>
      </tp>
      <tp>
        <v>4192</v>
        <stp/>
        <stp>StudyData</stp>
        <stp>EP</stp>
        <stp>BAR</stp>
        <stp/>
        <stp>High</stp>
        <stp>ADC</stp>
        <stp>-664</stp>
        <stp>All</stp>
        <stp/>
        <stp/>
        <stp>TRUE</stp>
        <stp>T</stp>
        <tr r="F666" s="1"/>
      </tp>
      <tp>
        <v>4635.75</v>
        <stp/>
        <stp>StudyData</stp>
        <stp>EP</stp>
        <stp>BAR</stp>
        <stp/>
        <stp>High</stp>
        <stp>ADC</stp>
        <stp>-764</stp>
        <stp>All</stp>
        <stp/>
        <stp/>
        <stp>TRUE</stp>
        <stp>T</stp>
        <tr r="F766" s="1"/>
      </tp>
      <tp>
        <v>5048.25</v>
        <stp/>
        <stp>StudyData</stp>
        <stp>EP</stp>
        <stp>BAR</stp>
        <stp/>
        <stp>High</stp>
        <stp>ADC</stp>
        <stp>-464</stp>
        <stp>All</stp>
        <stp/>
        <stp/>
        <stp>TRUE</stp>
        <stp>T</stp>
        <tr r="F466" s="1"/>
      </tp>
      <tp>
        <v>4575</v>
        <stp/>
        <stp>StudyData</stp>
        <stp>EP</stp>
        <stp>BAR</stp>
        <stp/>
        <stp>High</stp>
        <stp>ADC</stp>
        <stp>-564</stp>
        <stp>All</stp>
        <stp/>
        <stp/>
        <stp>TRUE</stp>
        <stp>T</stp>
        <tr r="F566" s="1"/>
      </tp>
      <tp>
        <v>5001</v>
        <stp/>
        <stp>StudyData</stp>
        <stp>EP</stp>
        <stp>BAR</stp>
        <stp/>
        <stp>Open</stp>
        <stp>ADC</stp>
        <stp>-803</stp>
        <stp>All</stp>
        <stp/>
        <stp/>
        <stp>TRUE</stp>
        <stp>T</stp>
        <tr r="E805" s="1"/>
      </tp>
      <tp>
        <v>5091.5</v>
        <stp/>
        <stp>StudyData</stp>
        <stp>EP</stp>
        <stp>BAR</stp>
        <stp/>
        <stp>Open</stp>
        <stp>ADC</stp>
        <stp>-903</stp>
        <stp>All</stp>
        <stp/>
        <stp/>
        <stp>TRUE</stp>
        <stp>T</stp>
        <tr r="E905" s="1"/>
      </tp>
      <tp>
        <v>6001.25</v>
        <stp/>
        <stp>StudyData</stp>
        <stp>EP</stp>
        <stp>BAR</stp>
        <stp/>
        <stp>Open</stp>
        <stp>ADC</stp>
        <stp>-103</stp>
        <stp>All</stp>
        <stp/>
        <stp/>
        <stp>TRUE</stp>
        <stp>T</stp>
        <tr r="E105" s="1"/>
      </tp>
      <tp>
        <v>5531.75</v>
        <stp/>
        <stp>StudyData</stp>
        <stp>EP</stp>
        <stp>BAR</stp>
        <stp/>
        <stp>Open</stp>
        <stp>ADC</stp>
        <stp>-203</stp>
        <stp>All</stp>
        <stp/>
        <stp/>
        <stp>TRUE</stp>
        <stp>T</stp>
        <tr r="E205" s="1"/>
      </tp>
      <tp>
        <v>5434</v>
        <stp/>
        <stp>StudyData</stp>
        <stp>EP</stp>
        <stp>BAR</stp>
        <stp/>
        <stp>Open</stp>
        <stp>ADC</stp>
        <stp>-303</stp>
        <stp>All</stp>
        <stp/>
        <stp/>
        <stp>TRUE</stp>
        <stp>T</stp>
        <tr r="E305" s="1"/>
      </tp>
      <tp>
        <v>4620.5</v>
        <stp/>
        <stp>StudyData</stp>
        <stp>EP</stp>
        <stp>BAR</stp>
        <stp/>
        <stp>Open</stp>
        <stp>ADC</stp>
        <stp>-403</stp>
        <stp>All</stp>
        <stp/>
        <stp/>
        <stp>TRUE</stp>
        <stp>T</stp>
        <tr r="E405" s="1"/>
      </tp>
      <tp>
        <v>4670.75</v>
        <stp/>
        <stp>StudyData</stp>
        <stp>EP</stp>
        <stp>BAR</stp>
        <stp/>
        <stp>Open</stp>
        <stp>ADC</stp>
        <stp>-503</stp>
        <stp>All</stp>
        <stp/>
        <stp/>
        <stp>TRUE</stp>
        <stp>T</stp>
        <tr r="E505" s="1"/>
      </tp>
      <tp>
        <v>4325.5</v>
        <stp/>
        <stp>StudyData</stp>
        <stp>EP</stp>
        <stp>BAR</stp>
        <stp/>
        <stp>Open</stp>
        <stp>ADC</stp>
        <stp>-603</stp>
        <stp>All</stp>
        <stp/>
        <stp/>
        <stp>TRUE</stp>
        <stp>T</stp>
        <tr r="E605" s="1"/>
      </tp>
      <tp>
        <v>4819.75</v>
        <stp/>
        <stp>StudyData</stp>
        <stp>EP</stp>
        <stp>BAR</stp>
        <stp/>
        <stp>Open</stp>
        <stp>ADC</stp>
        <stp>-703</stp>
        <stp>All</stp>
        <stp/>
        <stp/>
        <stp>TRUE</stp>
        <stp>T</stp>
        <tr r="E705" s="1"/>
      </tp>
      <tp>
        <v>5266.25</v>
        <stp/>
        <stp>StudyData</stp>
        <stp>EP</stp>
        <stp>BAR</stp>
        <stp/>
        <stp>High</stp>
        <stp>ADC</stp>
        <stp>-863</stp>
        <stp>All</stp>
        <stp/>
        <stp/>
        <stp>TRUE</stp>
        <stp>T</stp>
        <tr r="F865" s="1"/>
      </tp>
      <tp>
        <v>4935.5</v>
        <stp/>
        <stp>StudyData</stp>
        <stp>EP</stp>
        <stp>BAR</stp>
        <stp/>
        <stp>High</stp>
        <stp>ADC</stp>
        <stp>-963</stp>
        <stp>All</stp>
        <stp/>
        <stp/>
        <stp>TRUE</stp>
        <stp>T</stp>
        <tr r="F965" s="1"/>
      </tp>
      <tp>
        <v>5522.5</v>
        <stp/>
        <stp>StudyData</stp>
        <stp>EP</stp>
        <stp>BAR</stp>
        <stp/>
        <stp>High</stp>
        <stp>ADC</stp>
        <stp>-263</stp>
        <stp>All</stp>
        <stp/>
        <stp/>
        <stp>TRUE</stp>
        <stp>T</stp>
        <tr r="F265" s="1"/>
      </tp>
      <tp>
        <v>5133.25</v>
        <stp/>
        <stp>StudyData</stp>
        <stp>EP</stp>
        <stp>BAR</stp>
        <stp/>
        <stp>High</stp>
        <stp>ADC</stp>
        <stp>-363</stp>
        <stp>All</stp>
        <stp/>
        <stp/>
        <stp>TRUE</stp>
        <stp>T</stp>
        <tr r="F365" s="1"/>
      </tp>
      <tp>
        <v>5930.25</v>
        <stp/>
        <stp>StudyData</stp>
        <stp>EP</stp>
        <stp>BAR</stp>
        <stp/>
        <stp>High</stp>
        <stp>ADC</stp>
        <stp>-163</stp>
        <stp>All</stp>
        <stp/>
        <stp/>
        <stp>TRUE</stp>
        <stp>T</stp>
        <tr r="F165" s="1"/>
      </tp>
      <tp>
        <v>4177.75</v>
        <stp/>
        <stp>StudyData</stp>
        <stp>EP</stp>
        <stp>BAR</stp>
        <stp/>
        <stp>High</stp>
        <stp>ADC</stp>
        <stp>-663</stp>
        <stp>All</stp>
        <stp/>
        <stp/>
        <stp>TRUE</stp>
        <stp>T</stp>
        <tr r="F665" s="1"/>
      </tp>
      <tp>
        <v>4639.25</v>
        <stp/>
        <stp>StudyData</stp>
        <stp>EP</stp>
        <stp>BAR</stp>
        <stp/>
        <stp>High</stp>
        <stp>ADC</stp>
        <stp>-763</stp>
        <stp>All</stp>
        <stp/>
        <stp/>
        <stp>TRUE</stp>
        <stp>T</stp>
        <tr r="F765" s="1"/>
      </tp>
      <tp>
        <v>5030.25</v>
        <stp/>
        <stp>StudyData</stp>
        <stp>EP</stp>
        <stp>BAR</stp>
        <stp/>
        <stp>High</stp>
        <stp>ADC</stp>
        <stp>-463</stp>
        <stp>All</stp>
        <stp/>
        <stp/>
        <stp>TRUE</stp>
        <stp>T</stp>
        <tr r="F465" s="1"/>
      </tp>
      <tp>
        <v>4557</v>
        <stp/>
        <stp>StudyData</stp>
        <stp>EP</stp>
        <stp>BAR</stp>
        <stp/>
        <stp>High</stp>
        <stp>ADC</stp>
        <stp>-563</stp>
        <stp>All</stp>
        <stp/>
        <stp/>
        <stp>TRUE</stp>
        <stp>T</stp>
        <tr r="F565" s="1"/>
      </tp>
      <tp>
        <v>5004.25</v>
        <stp/>
        <stp>StudyData</stp>
        <stp>EP</stp>
        <stp>BAR</stp>
        <stp/>
        <stp>Open</stp>
        <stp>ADC</stp>
        <stp>-804</stp>
        <stp>All</stp>
        <stp/>
        <stp/>
        <stp>TRUE</stp>
        <stp>T</stp>
        <tr r="E806" s="1"/>
      </tp>
      <tp>
        <v>5092.5</v>
        <stp/>
        <stp>StudyData</stp>
        <stp>EP</stp>
        <stp>BAR</stp>
        <stp/>
        <stp>Open</stp>
        <stp>ADC</stp>
        <stp>-904</stp>
        <stp>All</stp>
        <stp/>
        <stp/>
        <stp>TRUE</stp>
        <stp>T</stp>
        <tr r="E906" s="1"/>
      </tp>
      <tp>
        <v>6007</v>
        <stp/>
        <stp>StudyData</stp>
        <stp>EP</stp>
        <stp>BAR</stp>
        <stp/>
        <stp>Open</stp>
        <stp>ADC</stp>
        <stp>-104</stp>
        <stp>All</stp>
        <stp/>
        <stp/>
        <stp>TRUE</stp>
        <stp>T</stp>
        <tr r="E106" s="1"/>
      </tp>
      <tp>
        <v>5391.75</v>
        <stp/>
        <stp>StudyData</stp>
        <stp>EP</stp>
        <stp>BAR</stp>
        <stp/>
        <stp>Open</stp>
        <stp>ADC</stp>
        <stp>-204</stp>
        <stp>All</stp>
        <stp/>
        <stp/>
        <stp>TRUE</stp>
        <stp>T</stp>
        <tr r="E206" s="1"/>
      </tp>
      <tp>
        <v>5464.25</v>
        <stp/>
        <stp>StudyData</stp>
        <stp>EP</stp>
        <stp>BAR</stp>
        <stp/>
        <stp>Open</stp>
        <stp>ADC</stp>
        <stp>-304</stp>
        <stp>All</stp>
        <stp/>
        <stp/>
        <stp>TRUE</stp>
        <stp>T</stp>
        <tr r="E306" s="1"/>
      </tp>
      <tp>
        <v>4659.25</v>
        <stp/>
        <stp>StudyData</stp>
        <stp>EP</stp>
        <stp>BAR</stp>
        <stp/>
        <stp>Open</stp>
        <stp>ADC</stp>
        <stp>-404</stp>
        <stp>All</stp>
        <stp/>
        <stp/>
        <stp>TRUE</stp>
        <stp>T</stp>
        <tr r="E406" s="1"/>
      </tp>
      <tp>
        <v>4697.5</v>
        <stp/>
        <stp>StudyData</stp>
        <stp>EP</stp>
        <stp>BAR</stp>
        <stp/>
        <stp>Open</stp>
        <stp>ADC</stp>
        <stp>-504</stp>
        <stp>All</stp>
        <stp/>
        <stp/>
        <stp>TRUE</stp>
        <stp>T</stp>
        <tr r="E506" s="1"/>
      </tp>
      <tp>
        <v>4363.5</v>
        <stp/>
        <stp>StudyData</stp>
        <stp>EP</stp>
        <stp>BAR</stp>
        <stp/>
        <stp>Open</stp>
        <stp>ADC</stp>
        <stp>-604</stp>
        <stp>All</stp>
        <stp/>
        <stp/>
        <stp>TRUE</stp>
        <stp>T</stp>
        <tr r="E606" s="1"/>
      </tp>
      <tp>
        <v>4762</v>
        <stp/>
        <stp>StudyData</stp>
        <stp>EP</stp>
        <stp>BAR</stp>
        <stp/>
        <stp>Open</stp>
        <stp>ADC</stp>
        <stp>-704</stp>
        <stp>All</stp>
        <stp/>
        <stp/>
        <stp>TRUE</stp>
        <stp>T</stp>
        <tr r="E706" s="1"/>
      </tp>
      <tp>
        <v>5319.25</v>
        <stp/>
        <stp>StudyData</stp>
        <stp>EP</stp>
        <stp>BAR</stp>
        <stp/>
        <stp>High</stp>
        <stp>ADC</stp>
        <stp>-862</stp>
        <stp>All</stp>
        <stp/>
        <stp/>
        <stp>TRUE</stp>
        <stp>T</stp>
        <tr r="F864" s="1"/>
      </tp>
      <tp>
        <v>4933.5</v>
        <stp/>
        <stp>StudyData</stp>
        <stp>EP</stp>
        <stp>BAR</stp>
        <stp/>
        <stp>High</stp>
        <stp>ADC</stp>
        <stp>-962</stp>
        <stp>All</stp>
        <stp/>
        <stp/>
        <stp>TRUE</stp>
        <stp>T</stp>
        <tr r="F964" s="1"/>
      </tp>
      <tp>
        <v>5585.5</v>
        <stp/>
        <stp>StudyData</stp>
        <stp>EP</stp>
        <stp>BAR</stp>
        <stp/>
        <stp>High</stp>
        <stp>ADC</stp>
        <stp>-262</stp>
        <stp>All</stp>
        <stp/>
        <stp/>
        <stp>TRUE</stp>
        <stp>T</stp>
        <tr r="F264" s="1"/>
      </tp>
      <tp>
        <v>5142.5</v>
        <stp/>
        <stp>StudyData</stp>
        <stp>EP</stp>
        <stp>BAR</stp>
        <stp/>
        <stp>High</stp>
        <stp>ADC</stp>
        <stp>-362</stp>
        <stp>All</stp>
        <stp/>
        <stp/>
        <stp>TRUE</stp>
        <stp>T</stp>
        <tr r="F364" s="1"/>
      </tp>
      <tp>
        <v>5929</v>
        <stp/>
        <stp>StudyData</stp>
        <stp>EP</stp>
        <stp>BAR</stp>
        <stp/>
        <stp>High</stp>
        <stp>ADC</stp>
        <stp>-162</stp>
        <stp>All</stp>
        <stp/>
        <stp/>
        <stp>TRUE</stp>
        <stp>T</stp>
        <tr r="F164" s="1"/>
      </tp>
      <tp>
        <v>4159.75</v>
        <stp/>
        <stp>StudyData</stp>
        <stp>EP</stp>
        <stp>BAR</stp>
        <stp/>
        <stp>High</stp>
        <stp>ADC</stp>
        <stp>-662</stp>
        <stp>All</stp>
        <stp/>
        <stp/>
        <stp>TRUE</stp>
        <stp>T</stp>
        <tr r="F664" s="1"/>
      </tp>
      <tp>
        <v>4487.75</v>
        <stp/>
        <stp>StudyData</stp>
        <stp>EP</stp>
        <stp>BAR</stp>
        <stp/>
        <stp>High</stp>
        <stp>ADC</stp>
        <stp>-762</stp>
        <stp>All</stp>
        <stp/>
        <stp/>
        <stp>TRUE</stp>
        <stp>T</stp>
        <tr r="F764" s="1"/>
      </tp>
      <tp>
        <v>5033</v>
        <stp/>
        <stp>StudyData</stp>
        <stp>EP</stp>
        <stp>BAR</stp>
        <stp/>
        <stp>High</stp>
        <stp>ADC</stp>
        <stp>-462</stp>
        <stp>All</stp>
        <stp/>
        <stp/>
        <stp>TRUE</stp>
        <stp>T</stp>
        <tr r="F464" s="1"/>
      </tp>
      <tp>
        <v>4495.75</v>
        <stp/>
        <stp>StudyData</stp>
        <stp>EP</stp>
        <stp>BAR</stp>
        <stp/>
        <stp>High</stp>
        <stp>ADC</stp>
        <stp>-562</stp>
        <stp>All</stp>
        <stp/>
        <stp/>
        <stp>TRUE</stp>
        <stp>T</stp>
        <tr r="F564" s="1"/>
      </tp>
      <tp>
        <v>4928.5</v>
        <stp/>
        <stp>StudyData</stp>
        <stp>EP</stp>
        <stp>BAR</stp>
        <stp/>
        <stp>Open</stp>
        <stp>ADC</stp>
        <stp>-805</stp>
        <stp>All</stp>
        <stp/>
        <stp/>
        <stp>TRUE</stp>
        <stp>T</stp>
        <tr r="E807" s="1"/>
      </tp>
      <tp>
        <v>5056.5</v>
        <stp/>
        <stp>StudyData</stp>
        <stp>EP</stp>
        <stp>BAR</stp>
        <stp/>
        <stp>Open</stp>
        <stp>ADC</stp>
        <stp>-905</stp>
        <stp>All</stp>
        <stp/>
        <stp/>
        <stp>TRUE</stp>
        <stp>T</stp>
        <tr r="E907" s="1"/>
      </tp>
      <tp>
        <v>6080.75</v>
        <stp/>
        <stp>StudyData</stp>
        <stp>EP</stp>
        <stp>BAR</stp>
        <stp/>
        <stp>Open</stp>
        <stp>ADC</stp>
        <stp>-105</stp>
        <stp>All</stp>
        <stp/>
        <stp/>
        <stp>TRUE</stp>
        <stp>T</stp>
        <tr r="E107" s="1"/>
      </tp>
      <tp>
        <v>5425</v>
        <stp/>
        <stp>StudyData</stp>
        <stp>EP</stp>
        <stp>BAR</stp>
        <stp/>
        <stp>Open</stp>
        <stp>ADC</stp>
        <stp>-205</stp>
        <stp>All</stp>
        <stp/>
        <stp/>
        <stp>TRUE</stp>
        <stp>T</stp>
        <tr r="E207" s="1"/>
      </tp>
      <tp>
        <v>5484.75</v>
        <stp/>
        <stp>StudyData</stp>
        <stp>EP</stp>
        <stp>BAR</stp>
        <stp/>
        <stp>Open</stp>
        <stp>ADC</stp>
        <stp>-305</stp>
        <stp>All</stp>
        <stp/>
        <stp/>
        <stp>TRUE</stp>
        <stp>T</stp>
        <tr r="E307" s="1"/>
      </tp>
      <tp>
        <v>4710.75</v>
        <stp/>
        <stp>StudyData</stp>
        <stp>EP</stp>
        <stp>BAR</stp>
        <stp/>
        <stp>Open</stp>
        <stp>ADC</stp>
        <stp>-405</stp>
        <stp>All</stp>
        <stp/>
        <stp/>
        <stp>TRUE</stp>
        <stp>T</stp>
        <tr r="E407" s="1"/>
      </tp>
      <tp>
        <v>4614.75</v>
        <stp/>
        <stp>StudyData</stp>
        <stp>EP</stp>
        <stp>BAR</stp>
        <stp/>
        <stp>Open</stp>
        <stp>ADC</stp>
        <stp>-505</stp>
        <stp>All</stp>
        <stp/>
        <stp/>
        <stp>TRUE</stp>
        <stp>T</stp>
        <tr r="E507" s="1"/>
      </tp>
      <tp>
        <v>4335.25</v>
        <stp/>
        <stp>StudyData</stp>
        <stp>EP</stp>
        <stp>BAR</stp>
        <stp/>
        <stp>Open</stp>
        <stp>ADC</stp>
        <stp>-605</stp>
        <stp>All</stp>
        <stp/>
        <stp/>
        <stp>TRUE</stp>
        <stp>T</stp>
        <tr r="E607" s="1"/>
      </tp>
      <tp>
        <v>4753.5</v>
        <stp/>
        <stp>StudyData</stp>
        <stp>EP</stp>
        <stp>BAR</stp>
        <stp/>
        <stp>Open</stp>
        <stp>ADC</stp>
        <stp>-705</stp>
        <stp>All</stp>
        <stp/>
        <stp/>
        <stp>TRUE</stp>
        <stp>T</stp>
        <tr r="E707" s="1"/>
      </tp>
      <tp>
        <v>5333</v>
        <stp/>
        <stp>StudyData</stp>
        <stp>EP</stp>
        <stp>BAR</stp>
        <stp/>
        <stp>High</stp>
        <stp>ADC</stp>
        <stp>-861</stp>
        <stp>All</stp>
        <stp/>
        <stp/>
        <stp>TRUE</stp>
        <stp>T</stp>
        <tr r="F863" s="1"/>
      </tp>
      <tp>
        <v>4941.25</v>
        <stp/>
        <stp>StudyData</stp>
        <stp>EP</stp>
        <stp>BAR</stp>
        <stp/>
        <stp>High</stp>
        <stp>ADC</stp>
        <stp>-961</stp>
        <stp>All</stp>
        <stp/>
        <stp/>
        <stp>TRUE</stp>
        <stp>T</stp>
        <tr r="F963" s="1"/>
      </tp>
      <tp>
        <v>5597.25</v>
        <stp/>
        <stp>StudyData</stp>
        <stp>EP</stp>
        <stp>BAR</stp>
        <stp/>
        <stp>High</stp>
        <stp>ADC</stp>
        <stp>-261</stp>
        <stp>All</stp>
        <stp/>
        <stp/>
        <stp>TRUE</stp>
        <stp>T</stp>
        <tr r="F263" s="1"/>
      </tp>
      <tp>
        <v>5110</v>
        <stp/>
        <stp>StudyData</stp>
        <stp>EP</stp>
        <stp>BAR</stp>
        <stp/>
        <stp>High</stp>
        <stp>ADC</stp>
        <stp>-361</stp>
        <stp>All</stp>
        <stp/>
        <stp/>
        <stp>TRUE</stp>
        <stp>T</stp>
        <tr r="F363" s="1"/>
      </tp>
      <tp>
        <v>5968.75</v>
        <stp/>
        <stp>StudyData</stp>
        <stp>EP</stp>
        <stp>BAR</stp>
        <stp/>
        <stp>High</stp>
        <stp>ADC</stp>
        <stp>-161</stp>
        <stp>All</stp>
        <stp/>
        <stp/>
        <stp>TRUE</stp>
        <stp>T</stp>
        <tr r="F163" s="1"/>
      </tp>
      <tp>
        <v>4222.25</v>
        <stp/>
        <stp>StudyData</stp>
        <stp>EP</stp>
        <stp>BAR</stp>
        <stp/>
        <stp>High</stp>
        <stp>ADC</stp>
        <stp>-661</stp>
        <stp>All</stp>
        <stp/>
        <stp/>
        <stp>TRUE</stp>
        <stp>T</stp>
        <tr r="F663" s="1"/>
      </tp>
      <tp>
        <v>4493.75</v>
        <stp/>
        <stp>StudyData</stp>
        <stp>EP</stp>
        <stp>BAR</stp>
        <stp/>
        <stp>High</stp>
        <stp>ADC</stp>
        <stp>-761</stp>
        <stp>All</stp>
        <stp/>
        <stp/>
        <stp>TRUE</stp>
        <stp>T</stp>
        <tr r="F763" s="1"/>
      </tp>
      <tp>
        <v>5035.5</v>
        <stp/>
        <stp>StudyData</stp>
        <stp>EP</stp>
        <stp>BAR</stp>
        <stp/>
        <stp>High</stp>
        <stp>ADC</stp>
        <stp>-461</stp>
        <stp>All</stp>
        <stp/>
        <stp/>
        <stp>TRUE</stp>
        <stp>T</stp>
        <tr r="F463" s="1"/>
      </tp>
      <tp>
        <v>4512.25</v>
        <stp/>
        <stp>StudyData</stp>
        <stp>EP</stp>
        <stp>BAR</stp>
        <stp/>
        <stp>High</stp>
        <stp>ADC</stp>
        <stp>-561</stp>
        <stp>All</stp>
        <stp/>
        <stp/>
        <stp>TRUE</stp>
        <stp>T</stp>
        <tr r="F563" s="1"/>
      </tp>
      <tp>
        <v>4905.25</v>
        <stp/>
        <stp>StudyData</stp>
        <stp>EP</stp>
        <stp>BAR</stp>
        <stp/>
        <stp>Open</stp>
        <stp>ADC</stp>
        <stp>-806</stp>
        <stp>All</stp>
        <stp/>
        <stp/>
        <stp>TRUE</stp>
        <stp>T</stp>
        <tr r="E808" s="1"/>
      </tp>
      <tp>
        <v>5057.75</v>
        <stp/>
        <stp>StudyData</stp>
        <stp>EP</stp>
        <stp>BAR</stp>
        <stp/>
        <stp>Open</stp>
        <stp>ADC</stp>
        <stp>-906</stp>
        <stp>All</stp>
        <stp/>
        <stp/>
        <stp>TRUE</stp>
        <stp>T</stp>
        <tr r="E908" s="1"/>
      </tp>
      <tp>
        <v>6144</v>
        <stp/>
        <stp>StudyData</stp>
        <stp>EP</stp>
        <stp>BAR</stp>
        <stp/>
        <stp>Open</stp>
        <stp>ADC</stp>
        <stp>-106</stp>
        <stp>All</stp>
        <stp/>
        <stp/>
        <stp>TRUE</stp>
        <stp>T</stp>
        <tr r="E108" s="1"/>
      </tp>
      <tp>
        <v>5433.5</v>
        <stp/>
        <stp>StudyData</stp>
        <stp>EP</stp>
        <stp>BAR</stp>
        <stp/>
        <stp>Open</stp>
        <stp>ADC</stp>
        <stp>-206</stp>
        <stp>All</stp>
        <stp/>
        <stp/>
        <stp>TRUE</stp>
        <stp>T</stp>
        <tr r="E208" s="1"/>
      </tp>
      <tp>
        <v>5486.5</v>
        <stp/>
        <stp>StudyData</stp>
        <stp>EP</stp>
        <stp>BAR</stp>
        <stp/>
        <stp>Open</stp>
        <stp>ADC</stp>
        <stp>-306</stp>
        <stp>All</stp>
        <stp/>
        <stp/>
        <stp>TRUE</stp>
        <stp>T</stp>
        <tr r="E308" s="1"/>
      </tp>
      <tp>
        <v>4762.25</v>
        <stp/>
        <stp>StudyData</stp>
        <stp>EP</stp>
        <stp>BAR</stp>
        <stp/>
        <stp>Open</stp>
        <stp>ADC</stp>
        <stp>-406</stp>
        <stp>All</stp>
        <stp/>
        <stp/>
        <stp>TRUE</stp>
        <stp>T</stp>
        <tr r="E408" s="1"/>
      </tp>
      <tp>
        <v>4614.75</v>
        <stp/>
        <stp>StudyData</stp>
        <stp>EP</stp>
        <stp>BAR</stp>
        <stp/>
        <stp>Open</stp>
        <stp>ADC</stp>
        <stp>-506</stp>
        <stp>All</stp>
        <stp/>
        <stp/>
        <stp>TRUE</stp>
        <stp>T</stp>
        <tr r="E508" s="1"/>
      </tp>
      <tp>
        <v>4387.5</v>
        <stp/>
        <stp>StudyData</stp>
        <stp>EP</stp>
        <stp>BAR</stp>
        <stp/>
        <stp>Open</stp>
        <stp>ADC</stp>
        <stp>-606</stp>
        <stp>All</stp>
        <stp/>
        <stp/>
        <stp>TRUE</stp>
        <stp>T</stp>
        <tr r="E608" s="1"/>
      </tp>
      <tp>
        <v>4671.5</v>
        <stp/>
        <stp>StudyData</stp>
        <stp>EP</stp>
        <stp>BAR</stp>
        <stp/>
        <stp>Open</stp>
        <stp>ADC</stp>
        <stp>-706</stp>
        <stp>All</stp>
        <stp/>
        <stp/>
        <stp>TRUE</stp>
        <stp>T</stp>
        <tr r="E708" s="1"/>
      </tp>
      <tp>
        <v>5331</v>
        <stp/>
        <stp>StudyData</stp>
        <stp>EP</stp>
        <stp>BAR</stp>
        <stp/>
        <stp>High</stp>
        <stp>ADC</stp>
        <stp>-860</stp>
        <stp>All</stp>
        <stp/>
        <stp/>
        <stp>TRUE</stp>
        <stp>T</stp>
        <tr r="F862" s="1"/>
      </tp>
      <tp>
        <v>4951.75</v>
        <stp/>
        <stp>StudyData</stp>
        <stp>EP</stp>
        <stp>BAR</stp>
        <stp/>
        <stp>High</stp>
        <stp>ADC</stp>
        <stp>-960</stp>
        <stp>All</stp>
        <stp/>
        <stp/>
        <stp>TRUE</stp>
        <stp>T</stp>
        <tr r="F962" s="1"/>
      </tp>
      <tp>
        <v>5577</v>
        <stp/>
        <stp>StudyData</stp>
        <stp>EP</stp>
        <stp>BAR</stp>
        <stp/>
        <stp>High</stp>
        <stp>ADC</stp>
        <stp>-260</stp>
        <stp>All</stp>
        <stp/>
        <stp/>
        <stp>TRUE</stp>
        <stp>T</stp>
        <tr r="F262" s="1"/>
      </tp>
      <tp>
        <v>5133.5</v>
        <stp/>
        <stp>StudyData</stp>
        <stp>EP</stp>
        <stp>BAR</stp>
        <stp/>
        <stp>High</stp>
        <stp>ADC</stp>
        <stp>-360</stp>
        <stp>All</stp>
        <stp/>
        <stp/>
        <stp>TRUE</stp>
        <stp>T</stp>
        <tr r="F362" s="1"/>
      </tp>
      <tp>
        <v>5966.25</v>
        <stp/>
        <stp>StudyData</stp>
        <stp>EP</stp>
        <stp>BAR</stp>
        <stp/>
        <stp>High</stp>
        <stp>ADC</stp>
        <stp>-160</stp>
        <stp>All</stp>
        <stp/>
        <stp/>
        <stp>TRUE</stp>
        <stp>T</stp>
        <tr r="F162" s="1"/>
      </tp>
      <tp>
        <v>4258.25</v>
        <stp/>
        <stp>StudyData</stp>
        <stp>EP</stp>
        <stp>BAR</stp>
        <stp/>
        <stp>High</stp>
        <stp>ADC</stp>
        <stp>-660</stp>
        <stp>All</stp>
        <stp/>
        <stp/>
        <stp>TRUE</stp>
        <stp>T</stp>
        <tr r="F662" s="1"/>
      </tp>
      <tp>
        <v>4526.5</v>
        <stp/>
        <stp>StudyData</stp>
        <stp>EP</stp>
        <stp>BAR</stp>
        <stp/>
        <stp>High</stp>
        <stp>ADC</stp>
        <stp>-760</stp>
        <stp>All</stp>
        <stp/>
        <stp/>
        <stp>TRUE</stp>
        <stp>T</stp>
        <tr r="F762" s="1"/>
      </tp>
      <tp>
        <v>5007.25</v>
        <stp/>
        <stp>StudyData</stp>
        <stp>EP</stp>
        <stp>BAR</stp>
        <stp/>
        <stp>High</stp>
        <stp>ADC</stp>
        <stp>-460</stp>
        <stp>All</stp>
        <stp/>
        <stp/>
        <stp>TRUE</stp>
        <stp>T</stp>
        <tr r="F462" s="1"/>
      </tp>
      <tp>
        <v>4434.25</v>
        <stp/>
        <stp>StudyData</stp>
        <stp>EP</stp>
        <stp>BAR</stp>
        <stp/>
        <stp>High</stp>
        <stp>ADC</stp>
        <stp>-560</stp>
        <stp>All</stp>
        <stp/>
        <stp/>
        <stp>TRUE</stp>
        <stp>T</stp>
        <tr r="F562" s="1"/>
      </tp>
      <tp>
        <v>4794</v>
        <stp/>
        <stp>StudyData</stp>
        <stp>EP</stp>
        <stp>BAR</stp>
        <stp/>
        <stp>Open</stp>
        <stp>ADC</stp>
        <stp>-807</stp>
        <stp>All</stp>
        <stp/>
        <stp/>
        <stp>TRUE</stp>
        <stp>T</stp>
        <tr r="E809" s="1"/>
      </tp>
      <tp>
        <v>5052.75</v>
        <stp/>
        <stp>StudyData</stp>
        <stp>EP</stp>
        <stp>BAR</stp>
        <stp/>
        <stp>Open</stp>
        <stp>ADC</stp>
        <stp>-907</stp>
        <stp>All</stp>
        <stp/>
        <stp/>
        <stp>TRUE</stp>
        <stp>T</stp>
        <tr r="E909" s="1"/>
      </tp>
      <tp>
        <v>6151.25</v>
        <stp/>
        <stp>StudyData</stp>
        <stp>EP</stp>
        <stp>BAR</stp>
        <stp/>
        <stp>Open</stp>
        <stp>ADC</stp>
        <stp>-107</stp>
        <stp>All</stp>
        <stp/>
        <stp/>
        <stp>TRUE</stp>
        <stp>T</stp>
        <tr r="E109" s="1"/>
      </tp>
      <tp>
        <v>5513.5</v>
        <stp/>
        <stp>StudyData</stp>
        <stp>EP</stp>
        <stp>BAR</stp>
        <stp/>
        <stp>Open</stp>
        <stp>ADC</stp>
        <stp>-207</stp>
        <stp>All</stp>
        <stp/>
        <stp/>
        <stp>TRUE</stp>
        <stp>T</stp>
        <tr r="E209" s="1"/>
      </tp>
      <tp>
        <v>5440</v>
        <stp/>
        <stp>StudyData</stp>
        <stp>EP</stp>
        <stp>BAR</stp>
        <stp/>
        <stp>Open</stp>
        <stp>ADC</stp>
        <stp>-307</stp>
        <stp>All</stp>
        <stp/>
        <stp/>
        <stp>TRUE</stp>
        <stp>T</stp>
        <tr r="E309" s="1"/>
      </tp>
      <tp>
        <v>4770.5</v>
        <stp/>
        <stp>StudyData</stp>
        <stp>EP</stp>
        <stp>BAR</stp>
        <stp/>
        <stp>Open</stp>
        <stp>ADC</stp>
        <stp>-407</stp>
        <stp>All</stp>
        <stp/>
        <stp/>
        <stp>TRUE</stp>
        <stp>T</stp>
        <tr r="E409" s="1"/>
      </tp>
      <tp>
        <v>4615.75</v>
        <stp/>
        <stp>StudyData</stp>
        <stp>EP</stp>
        <stp>BAR</stp>
        <stp/>
        <stp>Open</stp>
        <stp>ADC</stp>
        <stp>-507</stp>
        <stp>All</stp>
        <stp/>
        <stp/>
        <stp>TRUE</stp>
        <stp>T</stp>
        <tr r="E509" s="1"/>
      </tp>
      <tp>
        <v>4362.25</v>
        <stp/>
        <stp>StudyData</stp>
        <stp>EP</stp>
        <stp>BAR</stp>
        <stp/>
        <stp>Open</stp>
        <stp>ADC</stp>
        <stp>-607</stp>
        <stp>All</stp>
        <stp/>
        <stp/>
        <stp>TRUE</stp>
        <stp>T</stp>
        <tr r="E609" s="1"/>
      </tp>
      <tp>
        <v>4691.25</v>
        <stp/>
        <stp>StudyData</stp>
        <stp>EP</stp>
        <stp>BAR</stp>
        <stp/>
        <stp>Open</stp>
        <stp>ADC</stp>
        <stp>-707</stp>
        <stp>All</stp>
        <stp/>
        <stp/>
        <stp>TRUE</stp>
        <stp>T</stp>
        <tr r="E709" s="1"/>
      </tp>
      <tp>
        <v>4510.75</v>
        <stp/>
        <stp>StudyData</stp>
        <stp>EP</stp>
        <stp>BAR</stp>
        <stp/>
        <stp>Close</stp>
        <stp>ADC</stp>
        <stp>-598</stp>
        <stp>All</stp>
        <stp/>
        <stp/>
        <stp>TRUE</stp>
        <stp>T</stp>
        <tr r="H600" s="1"/>
      </tp>
      <tp>
        <v>4732</v>
        <stp/>
        <stp>StudyData</stp>
        <stp>EP</stp>
        <stp>BAR</stp>
        <stp/>
        <stp>Close</stp>
        <stp>ADC</stp>
        <stp>-498</stp>
        <stp>All</stp>
        <stp/>
        <stp/>
        <stp>TRUE</stp>
        <stp>T</stp>
        <tr r="H500" s="1"/>
      </tp>
      <tp>
        <v>5169.75</v>
        <stp/>
        <stp>StudyData</stp>
        <stp>EP</stp>
        <stp>BAR</stp>
        <stp/>
        <stp>Close</stp>
        <stp>ADC</stp>
        <stp>-798</stp>
        <stp>All</stp>
        <stp/>
        <stp/>
        <stp>TRUE</stp>
        <stp>T</stp>
        <tr r="H800" s="1"/>
      </tp>
      <tp>
        <v>4684</v>
        <stp/>
        <stp>StudyData</stp>
        <stp>EP</stp>
        <stp>BAR</stp>
        <stp/>
        <stp>Close</stp>
        <stp>ADC</stp>
        <stp>-698</stp>
        <stp>All</stp>
        <stp/>
        <stp/>
        <stp>TRUE</stp>
        <stp>T</stp>
        <tr r="H700" s="1"/>
      </tp>
      <tp>
        <v>5761.75</v>
        <stp/>
        <stp>StudyData</stp>
        <stp>EP</stp>
        <stp>BAR</stp>
        <stp/>
        <stp>Close</stp>
        <stp>ADC</stp>
        <stp>-198</stp>
        <stp>All</stp>
        <stp/>
        <stp/>
        <stp>TRUE</stp>
        <stp>T</stp>
        <tr r="H200" s="1"/>
      </tp>
      <tp>
        <v>4550</v>
        <stp/>
        <stp>StudyData</stp>
        <stp>EP</stp>
        <stp>BAR</stp>
        <stp/>
        <stp>Close</stp>
        <stp>ADC</stp>
        <stp>-398</stp>
        <stp>All</stp>
        <stp/>
        <stp/>
        <stp>TRUE</stp>
        <stp>T</stp>
        <tr r="H400" s="1"/>
      </tp>
      <tp>
        <v>5526.5</v>
        <stp/>
        <stp>StudyData</stp>
        <stp>EP</stp>
        <stp>BAR</stp>
        <stp/>
        <stp>Close</stp>
        <stp>ADC</stp>
        <stp>-298</stp>
        <stp>All</stp>
        <stp/>
        <stp/>
        <stp>TRUE</stp>
        <stp>T</stp>
        <tr r="H300" s="1"/>
      </tp>
      <tp>
        <v>4764.25</v>
        <stp/>
        <stp>StudyData</stp>
        <stp>EP</stp>
        <stp>BAR</stp>
        <stp/>
        <stp>Close</stp>
        <stp>ADC</stp>
        <stp>-998</stp>
        <stp>All</stp>
        <stp/>
        <stp/>
        <stp>TRUE</stp>
        <stp>T</stp>
        <tr r="H1000" s="1"/>
      </tp>
      <tp>
        <v>5180</v>
        <stp/>
        <stp>StudyData</stp>
        <stp>EP</stp>
        <stp>BAR</stp>
        <stp/>
        <stp>Close</stp>
        <stp>ADC</stp>
        <stp>-898</stp>
        <stp>All</stp>
        <stp/>
        <stp/>
        <stp>TRUE</stp>
        <stp>T</stp>
        <tr r="H900" s="1"/>
      </tp>
      <tp>
        <v>4496</v>
        <stp/>
        <stp>StudyData</stp>
        <stp>EP</stp>
        <stp>BAR</stp>
        <stp/>
        <stp>Close</stp>
        <stp>ADC</stp>
        <stp>-599</stp>
        <stp>All</stp>
        <stp/>
        <stp/>
        <stp>TRUE</stp>
        <stp>T</stp>
        <tr r="H601" s="1"/>
      </tp>
      <tp>
        <v>4747.5</v>
        <stp/>
        <stp>StudyData</stp>
        <stp>EP</stp>
        <stp>BAR</stp>
        <stp/>
        <stp>Close</stp>
        <stp>ADC</stp>
        <stp>-499</stp>
        <stp>All</stp>
        <stp/>
        <stp/>
        <stp>TRUE</stp>
        <stp>T</stp>
        <tr r="H501" s="1"/>
      </tp>
      <tp>
        <v>5112.25</v>
        <stp/>
        <stp>StudyData</stp>
        <stp>EP</stp>
        <stp>BAR</stp>
        <stp/>
        <stp>Close</stp>
        <stp>ADC</stp>
        <stp>-799</stp>
        <stp>All</stp>
        <stp/>
        <stp/>
        <stp>TRUE</stp>
        <stp>T</stp>
        <tr r="H801" s="1"/>
      </tp>
      <tp>
        <v>4774.25</v>
        <stp/>
        <stp>StudyData</stp>
        <stp>EP</stp>
        <stp>BAR</stp>
        <stp/>
        <stp>Close</stp>
        <stp>ADC</stp>
        <stp>-699</stp>
        <stp>All</stp>
        <stp/>
        <stp/>
        <stp>TRUE</stp>
        <stp>T</stp>
        <tr r="H701" s="1"/>
      </tp>
      <tp>
        <v>5751</v>
        <stp/>
        <stp>StudyData</stp>
        <stp>EP</stp>
        <stp>BAR</stp>
        <stp/>
        <stp>Close</stp>
        <stp>ADC</stp>
        <stp>-199</stp>
        <stp>All</stp>
        <stp/>
        <stp/>
        <stp>TRUE</stp>
        <stp>T</stp>
        <tr r="H201" s="1"/>
      </tp>
      <tp>
        <v>4502</v>
        <stp/>
        <stp>StudyData</stp>
        <stp>EP</stp>
        <stp>BAR</stp>
        <stp/>
        <stp>Close</stp>
        <stp>ADC</stp>
        <stp>-399</stp>
        <stp>All</stp>
        <stp/>
        <stp/>
        <stp>TRUE</stp>
        <stp>T</stp>
        <tr r="H401" s="1"/>
      </tp>
      <tp>
        <v>5541.5</v>
        <stp/>
        <stp>StudyData</stp>
        <stp>EP</stp>
        <stp>BAR</stp>
        <stp/>
        <stp>Close</stp>
        <stp>ADC</stp>
        <stp>-299</stp>
        <stp>All</stp>
        <stp/>
        <stp/>
        <stp>TRUE</stp>
        <stp>T</stp>
        <tr r="H301" s="1"/>
      </tp>
      <tp>
        <v>4755</v>
        <stp/>
        <stp>StudyData</stp>
        <stp>EP</stp>
        <stp>BAR</stp>
        <stp/>
        <stp>Close</stp>
        <stp>ADC</stp>
        <stp>-999</stp>
        <stp>All</stp>
        <stp/>
        <stp/>
        <stp>TRUE</stp>
        <stp>T</stp>
        <tr r="H1001" s="1"/>
      </tp>
      <tp>
        <v>5151.25</v>
        <stp/>
        <stp>StudyData</stp>
        <stp>EP</stp>
        <stp>BAR</stp>
        <stp/>
        <stp>Close</stp>
        <stp>ADC</stp>
        <stp>-899</stp>
        <stp>All</stp>
        <stp/>
        <stp/>
        <stp>TRUE</stp>
        <stp>T</stp>
        <tr r="H901" s="1"/>
      </tp>
      <tp>
        <v>4568</v>
        <stp/>
        <stp>StudyData</stp>
        <stp>EP</stp>
        <stp>BAR</stp>
        <stp/>
        <stp>Close</stp>
        <stp>ADC</stp>
        <stp>-590</stp>
        <stp>All</stp>
        <stp/>
        <stp/>
        <stp>TRUE</stp>
        <stp>T</stp>
        <tr r="H592" s="1"/>
      </tp>
      <tp>
        <v>4848.5</v>
        <stp/>
        <stp>StudyData</stp>
        <stp>EP</stp>
        <stp>BAR</stp>
        <stp/>
        <stp>Close</stp>
        <stp>ADC</stp>
        <stp>-490</stp>
        <stp>All</stp>
        <stp/>
        <stp/>
        <stp>TRUE</stp>
        <stp>T</stp>
        <tr r="H492" s="1"/>
      </tp>
      <tp>
        <v>5027.75</v>
        <stp/>
        <stp>StudyData</stp>
        <stp>EP</stp>
        <stp>BAR</stp>
        <stp/>
        <stp>Close</stp>
        <stp>ADC</stp>
        <stp>-790</stp>
        <stp>All</stp>
        <stp/>
        <stp/>
        <stp>TRUE</stp>
        <stp>T</stp>
        <tr r="H792" s="1"/>
      </tp>
      <tp>
        <v>4511.5</v>
        <stp/>
        <stp>StudyData</stp>
        <stp>EP</stp>
        <stp>BAR</stp>
        <stp/>
        <stp>Close</stp>
        <stp>ADC</stp>
        <stp>-690</stp>
        <stp>All</stp>
        <stp/>
        <stp/>
        <stp>TRUE</stp>
        <stp>T</stp>
        <tr r="H692" s="1"/>
      </tp>
      <tp>
        <v>5793.75</v>
        <stp/>
        <stp>StudyData</stp>
        <stp>EP</stp>
        <stp>BAR</stp>
        <stp/>
        <stp>Close</stp>
        <stp>ADC</stp>
        <stp>-190</stp>
        <stp>All</stp>
        <stp/>
        <stp/>
        <stp>TRUE</stp>
        <stp>T</stp>
        <tr r="H192" s="1"/>
      </tp>
      <tp>
        <v>4726.5</v>
        <stp/>
        <stp>StudyData</stp>
        <stp>EP</stp>
        <stp>BAR</stp>
        <stp/>
        <stp>Close</stp>
        <stp>ADC</stp>
        <stp>-390</stp>
        <stp>All</stp>
        <stp/>
        <stp/>
        <stp>TRUE</stp>
        <stp>T</stp>
        <tr r="H392" s="1"/>
      </tp>
      <tp>
        <v>5501.25</v>
        <stp/>
        <stp>StudyData</stp>
        <stp>EP</stp>
        <stp>BAR</stp>
        <stp/>
        <stp>Close</stp>
        <stp>ADC</stp>
        <stp>-290</stp>
        <stp>All</stp>
        <stp/>
        <stp/>
        <stp>TRUE</stp>
        <stp>T</stp>
        <tr r="H292" s="1"/>
      </tp>
      <tp>
        <v>4774.5</v>
        <stp/>
        <stp>StudyData</stp>
        <stp>EP</stp>
        <stp>BAR</stp>
        <stp/>
        <stp>Close</stp>
        <stp>ADC</stp>
        <stp>-990</stp>
        <stp>All</stp>
        <stp/>
        <stp/>
        <stp>TRUE</stp>
        <stp>T</stp>
        <tr r="H992" s="1"/>
      </tp>
      <tp>
        <v>5206.75</v>
        <stp/>
        <stp>StudyData</stp>
        <stp>EP</stp>
        <stp>BAR</stp>
        <stp/>
        <stp>Close</stp>
        <stp>ADC</stp>
        <stp>-890</stp>
        <stp>All</stp>
        <stp/>
        <stp/>
        <stp>TRUE</stp>
        <stp>T</stp>
        <tr r="H892" s="1"/>
      </tp>
      <tp>
        <v>4524.5</v>
        <stp/>
        <stp>StudyData</stp>
        <stp>EP</stp>
        <stp>BAR</stp>
        <stp/>
        <stp>Close</stp>
        <stp>ADC</stp>
        <stp>-591</stp>
        <stp>All</stp>
        <stp/>
        <stp/>
        <stp>TRUE</stp>
        <stp>T</stp>
        <tr r="H593" s="1"/>
      </tp>
      <tp>
        <v>4867.5</v>
        <stp/>
        <stp>StudyData</stp>
        <stp>EP</stp>
        <stp>BAR</stp>
        <stp/>
        <stp>Close</stp>
        <stp>ADC</stp>
        <stp>-491</stp>
        <stp>All</stp>
        <stp/>
        <stp/>
        <stp>TRUE</stp>
        <stp>T</stp>
        <tr r="H493" s="1"/>
      </tp>
      <tp>
        <v>5040.5</v>
        <stp/>
        <stp>StudyData</stp>
        <stp>EP</stp>
        <stp>BAR</stp>
        <stp/>
        <stp>Close</stp>
        <stp>ADC</stp>
        <stp>-791</stp>
        <stp>All</stp>
        <stp/>
        <stp/>
        <stp>TRUE</stp>
        <stp>T</stp>
        <tr r="H793" s="1"/>
      </tp>
      <tp>
        <v>4499.25</v>
        <stp/>
        <stp>StudyData</stp>
        <stp>EP</stp>
        <stp>BAR</stp>
        <stp/>
        <stp>Close</stp>
        <stp>ADC</stp>
        <stp>-691</stp>
        <stp>All</stp>
        <stp/>
        <stp/>
        <stp>TRUE</stp>
        <stp>T</stp>
        <tr r="H693" s="1"/>
      </tp>
      <tp>
        <v>5828.25</v>
        <stp/>
        <stp>StudyData</stp>
        <stp>EP</stp>
        <stp>BAR</stp>
        <stp/>
        <stp>Close</stp>
        <stp>ADC</stp>
        <stp>-191</stp>
        <stp>All</stp>
        <stp/>
        <stp/>
        <stp>TRUE</stp>
        <stp>T</stp>
        <tr r="H193" s="1"/>
      </tp>
      <tp>
        <v>4763.75</v>
        <stp/>
        <stp>StudyData</stp>
        <stp>EP</stp>
        <stp>BAR</stp>
        <stp/>
        <stp>Close</stp>
        <stp>ADC</stp>
        <stp>-391</stp>
        <stp>All</stp>
        <stp/>
        <stp/>
        <stp>TRUE</stp>
        <stp>T</stp>
        <tr r="H393" s="1"/>
      </tp>
      <tp>
        <v>5445.5</v>
        <stp/>
        <stp>StudyData</stp>
        <stp>EP</stp>
        <stp>BAR</stp>
        <stp/>
        <stp>Close</stp>
        <stp>ADC</stp>
        <stp>-291</stp>
        <stp>All</stp>
        <stp/>
        <stp/>
        <stp>TRUE</stp>
        <stp>T</stp>
        <tr r="H293" s="1"/>
      </tp>
      <tp>
        <v>4750</v>
        <stp/>
        <stp>StudyData</stp>
        <stp>EP</stp>
        <stp>BAR</stp>
        <stp/>
        <stp>Close</stp>
        <stp>ADC</stp>
        <stp>-991</stp>
        <stp>All</stp>
        <stp/>
        <stp/>
        <stp>TRUE</stp>
        <stp>T</stp>
        <tr r="H993" s="1"/>
      </tp>
      <tp>
        <v>5206</v>
        <stp/>
        <stp>StudyData</stp>
        <stp>EP</stp>
        <stp>BAR</stp>
        <stp/>
        <stp>Close</stp>
        <stp>ADC</stp>
        <stp>-891</stp>
        <stp>All</stp>
        <stp/>
        <stp/>
        <stp>TRUE</stp>
        <stp>T</stp>
        <tr r="H893" s="1"/>
      </tp>
      <tp>
        <v>4525.25</v>
        <stp/>
        <stp>StudyData</stp>
        <stp>EP</stp>
        <stp>BAR</stp>
        <stp/>
        <stp>Close</stp>
        <stp>ADC</stp>
        <stp>-592</stp>
        <stp>All</stp>
        <stp/>
        <stp/>
        <stp>TRUE</stp>
        <stp>T</stp>
        <tr r="H594" s="1"/>
      </tp>
      <tp>
        <v>4885</v>
        <stp/>
        <stp>StudyData</stp>
        <stp>EP</stp>
        <stp>BAR</stp>
        <stp/>
        <stp>Close</stp>
        <stp>ADC</stp>
        <stp>-492</stp>
        <stp>All</stp>
        <stp/>
        <stp/>
        <stp>TRUE</stp>
        <stp>T</stp>
        <tr r="H494" s="1"/>
      </tp>
      <tp>
        <v>5020</v>
        <stp/>
        <stp>StudyData</stp>
        <stp>EP</stp>
        <stp>BAR</stp>
        <stp/>
        <stp>Close</stp>
        <stp>ADC</stp>
        <stp>-792</stp>
        <stp>All</stp>
        <stp/>
        <stp/>
        <stp>TRUE</stp>
        <stp>T</stp>
        <tr r="H794" s="1"/>
      </tp>
      <tp>
        <v>4530.25</v>
        <stp/>
        <stp>StudyData</stp>
        <stp>EP</stp>
        <stp>BAR</stp>
        <stp/>
        <stp>Close</stp>
        <stp>ADC</stp>
        <stp>-692</stp>
        <stp>All</stp>
        <stp/>
        <stp/>
        <stp>TRUE</stp>
        <stp>T</stp>
        <tr r="H694" s="1"/>
      </tp>
      <tp>
        <v>5820.5</v>
        <stp/>
        <stp>StudyData</stp>
        <stp>EP</stp>
        <stp>BAR</stp>
        <stp/>
        <stp>Close</stp>
        <stp>ADC</stp>
        <stp>-192</stp>
        <stp>All</stp>
        <stp/>
        <stp/>
        <stp>TRUE</stp>
        <stp>T</stp>
        <tr r="H194" s="1"/>
      </tp>
      <tp>
        <v>4760.25</v>
        <stp/>
        <stp>StudyData</stp>
        <stp>EP</stp>
        <stp>BAR</stp>
        <stp/>
        <stp>Close</stp>
        <stp>ADC</stp>
        <stp>-392</stp>
        <stp>All</stp>
        <stp/>
        <stp/>
        <stp>TRUE</stp>
        <stp>T</stp>
        <tr r="H394" s="1"/>
      </tp>
      <tp>
        <v>5514.75</v>
        <stp/>
        <stp>StudyData</stp>
        <stp>EP</stp>
        <stp>BAR</stp>
        <stp/>
        <stp>Close</stp>
        <stp>ADC</stp>
        <stp>-292</stp>
        <stp>All</stp>
        <stp/>
        <stp/>
        <stp>TRUE</stp>
        <stp>T</stp>
        <tr r="H294" s="1"/>
      </tp>
      <tp>
        <v>4754.75</v>
        <stp/>
        <stp>StudyData</stp>
        <stp>EP</stp>
        <stp>BAR</stp>
        <stp/>
        <stp>Close</stp>
        <stp>ADC</stp>
        <stp>-992</stp>
        <stp>All</stp>
        <stp/>
        <stp/>
        <stp>TRUE</stp>
        <stp>T</stp>
        <tr r="H994" s="1"/>
      </tp>
      <tp>
        <v>5170.75</v>
        <stp/>
        <stp>StudyData</stp>
        <stp>EP</stp>
        <stp>BAR</stp>
        <stp/>
        <stp>Close</stp>
        <stp>ADC</stp>
        <stp>-892</stp>
        <stp>All</stp>
        <stp/>
        <stp/>
        <stp>TRUE</stp>
        <stp>T</stp>
        <tr r="H894" s="1"/>
      </tp>
      <tp>
        <v>4529</v>
        <stp/>
        <stp>StudyData</stp>
        <stp>EP</stp>
        <stp>BAR</stp>
        <stp/>
        <stp>Close</stp>
        <stp>ADC</stp>
        <stp>-593</stp>
        <stp>All</stp>
        <stp/>
        <stp/>
        <stp>TRUE</stp>
        <stp>T</stp>
        <tr r="H595" s="1"/>
      </tp>
      <tp>
        <v>4832.25</v>
        <stp/>
        <stp>StudyData</stp>
        <stp>EP</stp>
        <stp>BAR</stp>
        <stp/>
        <stp>Close</stp>
        <stp>ADC</stp>
        <stp>-493</stp>
        <stp>All</stp>
        <stp/>
        <stp/>
        <stp>TRUE</stp>
        <stp>T</stp>
        <tr r="H495" s="1"/>
      </tp>
      <tp>
        <v>5064.5</v>
        <stp/>
        <stp>StudyData</stp>
        <stp>EP</stp>
        <stp>BAR</stp>
        <stp/>
        <stp>Close</stp>
        <stp>ADC</stp>
        <stp>-793</stp>
        <stp>All</stp>
        <stp/>
        <stp/>
        <stp>TRUE</stp>
        <stp>T</stp>
        <tr r="H795" s="1"/>
      </tp>
      <tp>
        <v>4574</v>
        <stp/>
        <stp>StudyData</stp>
        <stp>EP</stp>
        <stp>BAR</stp>
        <stp/>
        <stp>Close</stp>
        <stp>ADC</stp>
        <stp>-693</stp>
        <stp>All</stp>
        <stp/>
        <stp/>
        <stp>TRUE</stp>
        <stp>T</stp>
        <tr r="H695" s="1"/>
      </tp>
      <tp>
        <v>5836</v>
        <stp/>
        <stp>StudyData</stp>
        <stp>EP</stp>
        <stp>BAR</stp>
        <stp/>
        <stp>Close</stp>
        <stp>ADC</stp>
        <stp>-193</stp>
        <stp>All</stp>
        <stp/>
        <stp/>
        <stp>TRUE</stp>
        <stp>T</stp>
        <tr r="H195" s="1"/>
      </tp>
      <tp>
        <v>4748.5</v>
        <stp/>
        <stp>StudyData</stp>
        <stp>EP</stp>
        <stp>BAR</stp>
        <stp/>
        <stp>Close</stp>
        <stp>ADC</stp>
        <stp>-393</stp>
        <stp>All</stp>
        <stp/>
        <stp/>
        <stp>TRUE</stp>
        <stp>T</stp>
        <tr r="H395" s="1"/>
      </tp>
      <tp>
        <v>5508.75</v>
        <stp/>
        <stp>StudyData</stp>
        <stp>EP</stp>
        <stp>BAR</stp>
        <stp/>
        <stp>Close</stp>
        <stp>ADC</stp>
        <stp>-293</stp>
        <stp>All</stp>
        <stp/>
        <stp/>
        <stp>TRUE</stp>
        <stp>T</stp>
        <tr r="H295" s="1"/>
      </tp>
      <tp>
        <v>4732.25</v>
        <stp/>
        <stp>StudyData</stp>
        <stp>EP</stp>
        <stp>BAR</stp>
        <stp/>
        <stp>Close</stp>
        <stp>ADC</stp>
        <stp>-993</stp>
        <stp>All</stp>
        <stp/>
        <stp/>
        <stp>TRUE</stp>
        <stp>T</stp>
        <tr r="H995" s="1"/>
      </tp>
      <tp>
        <v>5169.75</v>
        <stp/>
        <stp>StudyData</stp>
        <stp>EP</stp>
        <stp>BAR</stp>
        <stp/>
        <stp>Close</stp>
        <stp>ADC</stp>
        <stp>-893</stp>
        <stp>All</stp>
        <stp/>
        <stp/>
        <stp>TRUE</stp>
        <stp>T</stp>
        <tr r="H895" s="1"/>
      </tp>
      <tp>
        <v>4481</v>
        <stp/>
        <stp>StudyData</stp>
        <stp>EP</stp>
        <stp>BAR</stp>
        <stp/>
        <stp>Close</stp>
        <stp>ADC</stp>
        <stp>-594</stp>
        <stp>All</stp>
        <stp/>
        <stp/>
        <stp>TRUE</stp>
        <stp>T</stp>
        <tr r="H596" s="1"/>
      </tp>
      <tp>
        <v>4830.5</v>
        <stp/>
        <stp>StudyData</stp>
        <stp>EP</stp>
        <stp>BAR</stp>
        <stp/>
        <stp>Close</stp>
        <stp>ADC</stp>
        <stp>-494</stp>
        <stp>All</stp>
        <stp/>
        <stp/>
        <stp>TRUE</stp>
        <stp>T</stp>
        <tr r="H496" s="1"/>
      </tp>
      <tp>
        <v>5122</v>
        <stp/>
        <stp>StudyData</stp>
        <stp>EP</stp>
        <stp>BAR</stp>
        <stp/>
        <stp>Close</stp>
        <stp>ADC</stp>
        <stp>-794</stp>
        <stp>All</stp>
        <stp/>
        <stp/>
        <stp>TRUE</stp>
        <stp>T</stp>
        <tr r="H796" s="1"/>
      </tp>
      <tp>
        <v>4602.25</v>
        <stp/>
        <stp>StudyData</stp>
        <stp>EP</stp>
        <stp>BAR</stp>
        <stp/>
        <stp>Close</stp>
        <stp>ADC</stp>
        <stp>-694</stp>
        <stp>All</stp>
        <stp/>
        <stp/>
        <stp>TRUE</stp>
        <stp>T</stp>
        <tr r="H696" s="1"/>
      </tp>
      <tp>
        <v>5777.5</v>
        <stp/>
        <stp>StudyData</stp>
        <stp>EP</stp>
        <stp>BAR</stp>
        <stp/>
        <stp>Close</stp>
        <stp>ADC</stp>
        <stp>-194</stp>
        <stp>All</stp>
        <stp/>
        <stp/>
        <stp>TRUE</stp>
        <stp>T</stp>
        <tr r="H196" s="1"/>
      </tp>
      <tp>
        <v>4740.25</v>
        <stp/>
        <stp>StudyData</stp>
        <stp>EP</stp>
        <stp>BAR</stp>
        <stp/>
        <stp>Close</stp>
        <stp>ADC</stp>
        <stp>-394</stp>
        <stp>All</stp>
        <stp/>
        <stp/>
        <stp>TRUE</stp>
        <stp>T</stp>
        <tr r="H396" s="1"/>
      </tp>
      <tp>
        <v>5543.5</v>
        <stp/>
        <stp>StudyData</stp>
        <stp>EP</stp>
        <stp>BAR</stp>
        <stp/>
        <stp>Close</stp>
        <stp>ADC</stp>
        <stp>-294</stp>
        <stp>All</stp>
        <stp/>
        <stp/>
        <stp>TRUE</stp>
        <stp>T</stp>
        <tr r="H296" s="1"/>
      </tp>
      <tp>
        <v>4672</v>
        <stp/>
        <stp>StudyData</stp>
        <stp>EP</stp>
        <stp>BAR</stp>
        <stp/>
        <stp>Close</stp>
        <stp>ADC</stp>
        <stp>-994</stp>
        <stp>All</stp>
        <stp/>
        <stp/>
        <stp>TRUE</stp>
        <stp>T</stp>
        <tr r="H996" s="1"/>
      </tp>
      <tp>
        <v>5206</v>
        <stp/>
        <stp>StudyData</stp>
        <stp>EP</stp>
        <stp>BAR</stp>
        <stp/>
        <stp>Close</stp>
        <stp>ADC</stp>
        <stp>-894</stp>
        <stp>All</stp>
        <stp/>
        <stp/>
        <stp>TRUE</stp>
        <stp>T</stp>
        <tr r="H896" s="1"/>
      </tp>
      <tp>
        <v>4408</v>
        <stp/>
        <stp>StudyData</stp>
        <stp>EP</stp>
        <stp>BAR</stp>
        <stp/>
        <stp>Close</stp>
        <stp>ADC</stp>
        <stp>-595</stp>
        <stp>All</stp>
        <stp/>
        <stp/>
        <stp>TRUE</stp>
        <stp>T</stp>
        <tr r="H597" s="1"/>
      </tp>
      <tp>
        <v>4801.75</v>
        <stp/>
        <stp>StudyData</stp>
        <stp>EP</stp>
        <stp>BAR</stp>
        <stp/>
        <stp>Close</stp>
        <stp>ADC</stp>
        <stp>-495</stp>
        <stp>All</stp>
        <stp/>
        <stp/>
        <stp>TRUE</stp>
        <stp>T</stp>
        <tr r="H497" s="1"/>
      </tp>
      <tp>
        <v>5083.5</v>
        <stp/>
        <stp>StudyData</stp>
        <stp>EP</stp>
        <stp>BAR</stp>
        <stp/>
        <stp>Close</stp>
        <stp>ADC</stp>
        <stp>-795</stp>
        <stp>All</stp>
        <stp/>
        <stp/>
        <stp>TRUE</stp>
        <stp>T</stp>
        <tr r="H797" s="1"/>
      </tp>
      <tp>
        <v>4743.75</v>
        <stp/>
        <stp>StudyData</stp>
        <stp>EP</stp>
        <stp>BAR</stp>
        <stp/>
        <stp>Close</stp>
        <stp>ADC</stp>
        <stp>-695</stp>
        <stp>All</stp>
        <stp/>
        <stp/>
        <stp>TRUE</stp>
        <stp>T</stp>
        <tr r="H697" s="1"/>
      </tp>
      <tp>
        <v>5825</v>
        <stp/>
        <stp>StudyData</stp>
        <stp>EP</stp>
        <stp>BAR</stp>
        <stp/>
        <stp>Close</stp>
        <stp>ADC</stp>
        <stp>-195</stp>
        <stp>All</stp>
        <stp/>
        <stp/>
        <stp>TRUE</stp>
        <stp>T</stp>
        <tr r="H197" s="1"/>
      </tp>
      <tp>
        <v>4700</v>
        <stp/>
        <stp>StudyData</stp>
        <stp>EP</stp>
        <stp>BAR</stp>
        <stp/>
        <stp>Close</stp>
        <stp>ADC</stp>
        <stp>-395</stp>
        <stp>All</stp>
        <stp/>
        <stp/>
        <stp>TRUE</stp>
        <stp>T</stp>
        <tr r="H397" s="1"/>
      </tp>
      <tp>
        <v>5556.75</v>
        <stp/>
        <stp>StudyData</stp>
        <stp>EP</stp>
        <stp>BAR</stp>
        <stp/>
        <stp>Close</stp>
        <stp>ADC</stp>
        <stp>-295</stp>
        <stp>All</stp>
        <stp/>
        <stp/>
        <stp>TRUE</stp>
        <stp>T</stp>
        <tr r="H297" s="1"/>
      </tp>
      <tp>
        <v>4730.75</v>
        <stp/>
        <stp>StudyData</stp>
        <stp>EP</stp>
        <stp>BAR</stp>
        <stp/>
        <stp>Close</stp>
        <stp>ADC</stp>
        <stp>-995</stp>
        <stp>All</stp>
        <stp/>
        <stp/>
        <stp>TRUE</stp>
        <stp>T</stp>
        <tr r="H997" s="1"/>
      </tp>
      <tp>
        <v>5221.75</v>
        <stp/>
        <stp>StudyData</stp>
        <stp>EP</stp>
        <stp>BAR</stp>
        <stp/>
        <stp>Close</stp>
        <stp>ADC</stp>
        <stp>-895</stp>
        <stp>All</stp>
        <stp/>
        <stp/>
        <stp>TRUE</stp>
        <stp>T</stp>
        <tr r="H897" s="1"/>
      </tp>
      <tp>
        <v>4438.25</v>
        <stp/>
        <stp>StudyData</stp>
        <stp>EP</stp>
        <stp>BAR</stp>
        <stp/>
        <stp>Close</stp>
        <stp>ADC</stp>
        <stp>-596</stp>
        <stp>All</stp>
        <stp/>
        <stp/>
        <stp>TRUE</stp>
        <stp>T</stp>
        <tr r="H598" s="1"/>
      </tp>
      <tp>
        <v>4762.5</v>
        <stp/>
        <stp>StudyData</stp>
        <stp>EP</stp>
        <stp>BAR</stp>
        <stp/>
        <stp>Close</stp>
        <stp>ADC</stp>
        <stp>-496</stp>
        <stp>All</stp>
        <stp/>
        <stp/>
        <stp>TRUE</stp>
        <stp>T</stp>
        <tr r="H498" s="1"/>
      </tp>
      <tp>
        <v>5075</v>
        <stp/>
        <stp>StudyData</stp>
        <stp>EP</stp>
        <stp>BAR</stp>
        <stp/>
        <stp>Close</stp>
        <stp>ADC</stp>
        <stp>-796</stp>
        <stp>All</stp>
        <stp/>
        <stp/>
        <stp>TRUE</stp>
        <stp>T</stp>
        <tr r="H798" s="1"/>
      </tp>
      <tp>
        <v>4685.5</v>
        <stp/>
        <stp>StudyData</stp>
        <stp>EP</stp>
        <stp>BAR</stp>
        <stp/>
        <stp>Close</stp>
        <stp>ADC</stp>
        <stp>-696</stp>
        <stp>All</stp>
        <stp/>
        <stp/>
        <stp>TRUE</stp>
        <stp>T</stp>
        <tr r="H698" s="1"/>
      </tp>
      <tp>
        <v>5803.25</v>
        <stp/>
        <stp>StudyData</stp>
        <stp>EP</stp>
        <stp>BAR</stp>
        <stp/>
        <stp>Close</stp>
        <stp>ADC</stp>
        <stp>-196</stp>
        <stp>All</stp>
        <stp/>
        <stp/>
        <stp>TRUE</stp>
        <stp>T</stp>
        <tr r="H198" s="1"/>
      </tp>
      <tp>
        <v>4620.25</v>
        <stp/>
        <stp>StudyData</stp>
        <stp>EP</stp>
        <stp>BAR</stp>
        <stp/>
        <stp>Close</stp>
        <stp>ADC</stp>
        <stp>-396</stp>
        <stp>All</stp>
        <stp/>
        <stp/>
        <stp>TRUE</stp>
        <stp>T</stp>
        <tr r="H398" s="1"/>
      </tp>
      <tp>
        <v>5556.5</v>
        <stp/>
        <stp>StudyData</stp>
        <stp>EP</stp>
        <stp>BAR</stp>
        <stp/>
        <stp>Close</stp>
        <stp>ADC</stp>
        <stp>-296</stp>
        <stp>All</stp>
        <stp/>
        <stp/>
        <stp>TRUE</stp>
        <stp>T</stp>
        <tr r="H298" s="1"/>
      </tp>
      <tp>
        <v>4731.5</v>
        <stp/>
        <stp>StudyData</stp>
        <stp>EP</stp>
        <stp>BAR</stp>
        <stp/>
        <stp>Close</stp>
        <stp>ADC</stp>
        <stp>-996</stp>
        <stp>All</stp>
        <stp/>
        <stp/>
        <stp>TRUE</stp>
        <stp>T</stp>
        <tr r="H998" s="1"/>
      </tp>
      <tp>
        <v>5218</v>
        <stp/>
        <stp>StudyData</stp>
        <stp>EP</stp>
        <stp>BAR</stp>
        <stp/>
        <stp>Close</stp>
        <stp>ADC</stp>
        <stp>-896</stp>
        <stp>All</stp>
        <stp/>
        <stp/>
        <stp>TRUE</stp>
        <stp>T</stp>
        <tr r="H898" s="1"/>
      </tp>
      <tp>
        <v>4502</v>
        <stp/>
        <stp>StudyData</stp>
        <stp>EP</stp>
        <stp>BAR</stp>
        <stp/>
        <stp>Close</stp>
        <stp>ADC</stp>
        <stp>-597</stp>
        <stp>All</stp>
        <stp/>
        <stp/>
        <stp>TRUE</stp>
        <stp>T</stp>
        <tr r="H599" s="1"/>
      </tp>
      <tp>
        <v>4756</v>
        <stp/>
        <stp>StudyData</stp>
        <stp>EP</stp>
        <stp>BAR</stp>
        <stp/>
        <stp>Close</stp>
        <stp>ADC</stp>
        <stp>-497</stp>
        <stp>All</stp>
        <stp/>
        <stp/>
        <stp>TRUE</stp>
        <stp>T</stp>
        <tr r="H499" s="1"/>
      </tp>
      <tp>
        <v>5140.25</v>
        <stp/>
        <stp>StudyData</stp>
        <stp>EP</stp>
        <stp>BAR</stp>
        <stp/>
        <stp>Close</stp>
        <stp>ADC</stp>
        <stp>-797</stp>
        <stp>All</stp>
        <stp/>
        <stp/>
        <stp>TRUE</stp>
        <stp>T</stp>
        <tr r="H799" s="1"/>
      </tp>
      <tp>
        <v>4673.25</v>
        <stp/>
        <stp>StudyData</stp>
        <stp>EP</stp>
        <stp>BAR</stp>
        <stp/>
        <stp>Close</stp>
        <stp>ADC</stp>
        <stp>-697</stp>
        <stp>All</stp>
        <stp/>
        <stp/>
        <stp>TRUE</stp>
        <stp>T</stp>
        <tr r="H699" s="1"/>
      </tp>
      <tp>
        <v>5813.5</v>
        <stp/>
        <stp>StudyData</stp>
        <stp>EP</stp>
        <stp>BAR</stp>
        <stp/>
        <stp>Close</stp>
        <stp>ADC</stp>
        <stp>-197</stp>
        <stp>All</stp>
        <stp/>
        <stp/>
        <stp>TRUE</stp>
        <stp>T</stp>
        <tr r="H199" s="1"/>
      </tp>
      <tp>
        <v>4576.5</v>
        <stp/>
        <stp>StudyData</stp>
        <stp>EP</stp>
        <stp>BAR</stp>
        <stp/>
        <stp>Close</stp>
        <stp>ADC</stp>
        <stp>-397</stp>
        <stp>All</stp>
        <stp/>
        <stp/>
        <stp>TRUE</stp>
        <stp>T</stp>
        <tr r="H399" s="1"/>
      </tp>
      <tp>
        <v>5513.5</v>
        <stp/>
        <stp>StudyData</stp>
        <stp>EP</stp>
        <stp>BAR</stp>
        <stp/>
        <stp>Close</stp>
        <stp>ADC</stp>
        <stp>-297</stp>
        <stp>All</stp>
        <stp/>
        <stp/>
        <stp>TRUE</stp>
        <stp>T</stp>
        <tr r="H299" s="1"/>
      </tp>
      <tp>
        <v>4755</v>
        <stp/>
        <stp>StudyData</stp>
        <stp>EP</stp>
        <stp>BAR</stp>
        <stp/>
        <stp>Close</stp>
        <stp>ADC</stp>
        <stp>-997</stp>
        <stp>All</stp>
        <stp/>
        <stp/>
        <stp>TRUE</stp>
        <stp>T</stp>
        <tr r="H999" s="1"/>
      </tp>
      <tp>
        <v>5201</v>
        <stp/>
        <stp>StudyData</stp>
        <stp>EP</stp>
        <stp>BAR</stp>
        <stp/>
        <stp>Close</stp>
        <stp>ADC</stp>
        <stp>-897</stp>
        <stp>All</stp>
        <stp/>
        <stp/>
        <stp>TRUE</stp>
        <stp>T</stp>
        <tr r="H899" s="1"/>
      </tp>
      <tp>
        <v>5154.75</v>
        <stp/>
        <stp>StudyData</stp>
        <stp>EP</stp>
        <stp>BAR</stp>
        <stp/>
        <stp>High</stp>
        <stp>ADC</stp>
        <stp>-899</stp>
        <stp>All</stp>
        <stp/>
        <stp/>
        <stp>TRUE</stp>
        <stp>T</stp>
        <tr r="F901" s="1"/>
      </tp>
      <tp>
        <v>4757</v>
        <stp/>
        <stp>StudyData</stp>
        <stp>EP</stp>
        <stp>BAR</stp>
        <stp/>
        <stp>High</stp>
        <stp>ADC</stp>
        <stp>-999</stp>
        <stp>All</stp>
        <stp/>
        <stp/>
        <stp>TRUE</stp>
        <stp>T</stp>
        <tr r="F1001" s="1"/>
      </tp>
      <tp>
        <v>5560</v>
        <stp/>
        <stp>StudyData</stp>
        <stp>EP</stp>
        <stp>BAR</stp>
        <stp/>
        <stp>High</stp>
        <stp>ADC</stp>
        <stp>-299</stp>
        <stp>All</stp>
        <stp/>
        <stp/>
        <stp>TRUE</stp>
        <stp>T</stp>
        <tr r="F301" s="1"/>
      </tp>
      <tp>
        <v>4549.25</v>
        <stp/>
        <stp>StudyData</stp>
        <stp>EP</stp>
        <stp>BAR</stp>
        <stp/>
        <stp>High</stp>
        <stp>ADC</stp>
        <stp>-399</stp>
        <stp>All</stp>
        <stp/>
        <stp/>
        <stp>TRUE</stp>
        <stp>T</stp>
        <tr r="F401" s="1"/>
      </tp>
      <tp>
        <v>5755.25</v>
        <stp/>
        <stp>StudyData</stp>
        <stp>EP</stp>
        <stp>BAR</stp>
        <stp/>
        <stp>High</stp>
        <stp>ADC</stp>
        <stp>-199</stp>
        <stp>All</stp>
        <stp/>
        <stp/>
        <stp>TRUE</stp>
        <stp>T</stp>
        <tr r="F201" s="1"/>
      </tp>
      <tp>
        <v>4830.75</v>
        <stp/>
        <stp>StudyData</stp>
        <stp>EP</stp>
        <stp>BAR</stp>
        <stp/>
        <stp>High</stp>
        <stp>ADC</stp>
        <stp>-699</stp>
        <stp>All</stp>
        <stp/>
        <stp/>
        <stp>TRUE</stp>
        <stp>T</stp>
        <tr r="F701" s="1"/>
      </tp>
      <tp>
        <v>5116.5</v>
        <stp/>
        <stp>StudyData</stp>
        <stp>EP</stp>
        <stp>BAR</stp>
        <stp/>
        <stp>High</stp>
        <stp>ADC</stp>
        <stp>-799</stp>
        <stp>All</stp>
        <stp/>
        <stp/>
        <stp>TRUE</stp>
        <stp>T</stp>
        <tr r="F801" s="1"/>
      </tp>
      <tp>
        <v>4752.5</v>
        <stp/>
        <stp>StudyData</stp>
        <stp>EP</stp>
        <stp>BAR</stp>
        <stp/>
        <stp>High</stp>
        <stp>ADC</stp>
        <stp>-499</stp>
        <stp>All</stp>
        <stp/>
        <stp/>
        <stp>TRUE</stp>
        <stp>T</stp>
        <tr r="F501" s="1"/>
      </tp>
      <tp>
        <v>4514</v>
        <stp/>
        <stp>StudyData</stp>
        <stp>EP</stp>
        <stp>BAR</stp>
        <stp/>
        <stp>High</stp>
        <stp>ADC</stp>
        <stp>-599</stp>
        <stp>All</stp>
        <stp/>
        <stp/>
        <stp>TRUE</stp>
        <stp>T</stp>
        <tr r="F601" s="1"/>
      </tp>
      <tp>
        <v>5184.75</v>
        <stp/>
        <stp>StudyData</stp>
        <stp>EP</stp>
        <stp>BAR</stp>
        <stp/>
        <stp>High</stp>
        <stp>ADC</stp>
        <stp>-898</stp>
        <stp>All</stp>
        <stp/>
        <stp/>
        <stp>TRUE</stp>
        <stp>T</stp>
        <tr r="F900" s="1"/>
      </tp>
      <tp>
        <v>4767</v>
        <stp/>
        <stp>StudyData</stp>
        <stp>EP</stp>
        <stp>BAR</stp>
        <stp/>
        <stp>High</stp>
        <stp>ADC</stp>
        <stp>-998</stp>
        <stp>All</stp>
        <stp/>
        <stp/>
        <stp>TRUE</stp>
        <stp>T</stp>
        <tr r="F1000" s="1"/>
      </tp>
      <tp>
        <v>5543.25</v>
        <stp/>
        <stp>StudyData</stp>
        <stp>EP</stp>
        <stp>BAR</stp>
        <stp/>
        <stp>High</stp>
        <stp>ADC</stp>
        <stp>-298</stp>
        <stp>All</stp>
        <stp/>
        <stp/>
        <stp>TRUE</stp>
        <stp>T</stp>
        <tr r="F300" s="1"/>
      </tp>
      <tp>
        <v>4561.75</v>
        <stp/>
        <stp>StudyData</stp>
        <stp>EP</stp>
        <stp>BAR</stp>
        <stp/>
        <stp>High</stp>
        <stp>ADC</stp>
        <stp>-398</stp>
        <stp>All</stp>
        <stp/>
        <stp/>
        <stp>TRUE</stp>
        <stp>T</stp>
        <tr r="F400" s="1"/>
      </tp>
      <tp>
        <v>5769.75</v>
        <stp/>
        <stp>StudyData</stp>
        <stp>EP</stp>
        <stp>BAR</stp>
        <stp/>
        <stp>High</stp>
        <stp>ADC</stp>
        <stp>-198</stp>
        <stp>All</stp>
        <stp/>
        <stp/>
        <stp>TRUE</stp>
        <stp>T</stp>
        <tr r="F200" s="1"/>
      </tp>
      <tp>
        <v>4764.25</v>
        <stp/>
        <stp>StudyData</stp>
        <stp>EP</stp>
        <stp>BAR</stp>
        <stp/>
        <stp>High</stp>
        <stp>ADC</stp>
        <stp>-698</stp>
        <stp>All</stp>
        <stp/>
        <stp/>
        <stp>TRUE</stp>
        <stp>T</stp>
        <tr r="F700" s="1"/>
      </tp>
      <tp>
        <v>5175.25</v>
        <stp/>
        <stp>StudyData</stp>
        <stp>EP</stp>
        <stp>BAR</stp>
        <stp/>
        <stp>High</stp>
        <stp>ADC</stp>
        <stp>-798</stp>
        <stp>All</stp>
        <stp/>
        <stp/>
        <stp>TRUE</stp>
        <stp>T</stp>
        <tr r="F800" s="1"/>
      </tp>
      <tp>
        <v>4762.5</v>
        <stp/>
        <stp>StudyData</stp>
        <stp>EP</stp>
        <stp>BAR</stp>
        <stp/>
        <stp>High</stp>
        <stp>ADC</stp>
        <stp>-498</stp>
        <stp>All</stp>
        <stp/>
        <stp/>
        <stp>TRUE</stp>
        <stp>T</stp>
        <tr r="F500" s="1"/>
      </tp>
      <tp>
        <v>4516.75</v>
        <stp/>
        <stp>StudyData</stp>
        <stp>EP</stp>
        <stp>BAR</stp>
        <stp/>
        <stp>High</stp>
        <stp>ADC</stp>
        <stp>-598</stp>
        <stp>All</stp>
        <stp/>
        <stp/>
        <stp>TRUE</stp>
        <stp>T</stp>
        <tr r="F600" s="1"/>
      </tp>
      <tp>
        <v>5204</v>
        <stp/>
        <stp>StudyData</stp>
        <stp>EP</stp>
        <stp>BAR</stp>
        <stp/>
        <stp>High</stp>
        <stp>ADC</stp>
        <stp>-897</stp>
        <stp>All</stp>
        <stp/>
        <stp/>
        <stp>TRUE</stp>
        <stp>T</stp>
        <tr r="F899" s="1"/>
      </tp>
      <tp>
        <v>4776.75</v>
        <stp/>
        <stp>StudyData</stp>
        <stp>EP</stp>
        <stp>BAR</stp>
        <stp/>
        <stp>High</stp>
        <stp>ADC</stp>
        <stp>-997</stp>
        <stp>All</stp>
        <stp/>
        <stp/>
        <stp>TRUE</stp>
        <stp>T</stp>
        <tr r="F999" s="1"/>
      </tp>
      <tp>
        <v>5548.75</v>
        <stp/>
        <stp>StudyData</stp>
        <stp>EP</stp>
        <stp>BAR</stp>
        <stp/>
        <stp>High</stp>
        <stp>ADC</stp>
        <stp>-297</stp>
        <stp>All</stp>
        <stp/>
        <stp/>
        <stp>TRUE</stp>
        <stp>T</stp>
        <tr r="F299" s="1"/>
      </tp>
      <tp>
        <v>4579.25</v>
        <stp/>
        <stp>StudyData</stp>
        <stp>EP</stp>
        <stp>BAR</stp>
        <stp/>
        <stp>High</stp>
        <stp>ADC</stp>
        <stp>-397</stp>
        <stp>All</stp>
        <stp/>
        <stp/>
        <stp>TRUE</stp>
        <stp>T</stp>
        <tr r="F399" s="1"/>
      </tp>
      <tp>
        <v>5815.25</v>
        <stp/>
        <stp>StudyData</stp>
        <stp>EP</stp>
        <stp>BAR</stp>
        <stp/>
        <stp>High</stp>
        <stp>ADC</stp>
        <stp>-197</stp>
        <stp>All</stp>
        <stp/>
        <stp/>
        <stp>TRUE</stp>
        <stp>T</stp>
        <tr r="F199" s="1"/>
      </tp>
      <tp>
        <v>4704.5</v>
        <stp/>
        <stp>StudyData</stp>
        <stp>EP</stp>
        <stp>BAR</stp>
        <stp/>
        <stp>High</stp>
        <stp>ADC</stp>
        <stp>-697</stp>
        <stp>All</stp>
        <stp/>
        <stp/>
        <stp>TRUE</stp>
        <stp>T</stp>
        <tr r="F699" s="1"/>
      </tp>
      <tp>
        <v>5171.75</v>
        <stp/>
        <stp>StudyData</stp>
        <stp>EP</stp>
        <stp>BAR</stp>
        <stp/>
        <stp>High</stp>
        <stp>ADC</stp>
        <stp>-797</stp>
        <stp>All</stp>
        <stp/>
        <stp/>
        <stp>TRUE</stp>
        <stp>T</stp>
        <tr r="F799" s="1"/>
      </tp>
      <tp>
        <v>4760.25</v>
        <stp/>
        <stp>StudyData</stp>
        <stp>EP</stp>
        <stp>BAR</stp>
        <stp/>
        <stp>High</stp>
        <stp>ADC</stp>
        <stp>-497</stp>
        <stp>All</stp>
        <stp/>
        <stp/>
        <stp>TRUE</stp>
        <stp>T</stp>
        <tr r="F499" s="1"/>
      </tp>
      <tp>
        <v>4527.75</v>
        <stp/>
        <stp>StudyData</stp>
        <stp>EP</stp>
        <stp>BAR</stp>
        <stp/>
        <stp>High</stp>
        <stp>ADC</stp>
        <stp>-597</stp>
        <stp>All</stp>
        <stp/>
        <stp/>
        <stp>TRUE</stp>
        <stp>T</stp>
        <tr r="F599" s="1"/>
      </tp>
      <tp>
        <v>5239.5</v>
        <stp/>
        <stp>StudyData</stp>
        <stp>EP</stp>
        <stp>BAR</stp>
        <stp/>
        <stp>High</stp>
        <stp>ADC</stp>
        <stp>-896</stp>
        <stp>All</stp>
        <stp/>
        <stp/>
        <stp>TRUE</stp>
        <stp>T</stp>
        <tr r="F898" s="1"/>
      </tp>
      <tp>
        <v>4760</v>
        <stp/>
        <stp>StudyData</stp>
        <stp>EP</stp>
        <stp>BAR</stp>
        <stp/>
        <stp>High</stp>
        <stp>ADC</stp>
        <stp>-996</stp>
        <stp>All</stp>
        <stp/>
        <stp/>
        <stp>TRUE</stp>
        <stp>T</stp>
        <tr r="F998" s="1"/>
      </tp>
      <tp>
        <v>5562</v>
        <stp/>
        <stp>StudyData</stp>
        <stp>EP</stp>
        <stp>BAR</stp>
        <stp/>
        <stp>High</stp>
        <stp>ADC</stp>
        <stp>-296</stp>
        <stp>All</stp>
        <stp/>
        <stp/>
        <stp>TRUE</stp>
        <stp>T</stp>
        <tr r="F298" s="1"/>
      </tp>
      <tp>
        <v>4629</v>
        <stp/>
        <stp>StudyData</stp>
        <stp>EP</stp>
        <stp>BAR</stp>
        <stp/>
        <stp>High</stp>
        <stp>ADC</stp>
        <stp>-396</stp>
        <stp>All</stp>
        <stp/>
        <stp/>
        <stp>TRUE</stp>
        <stp>T</stp>
        <tr r="F398" s="1"/>
      </tp>
      <tp>
        <v>5827.25</v>
        <stp/>
        <stp>StudyData</stp>
        <stp>EP</stp>
        <stp>BAR</stp>
        <stp/>
        <stp>High</stp>
        <stp>ADC</stp>
        <stp>-196</stp>
        <stp>All</stp>
        <stp/>
        <stp/>
        <stp>TRUE</stp>
        <stp>T</stp>
        <tr r="F198" s="1"/>
      </tp>
      <tp>
        <v>4701.25</v>
        <stp/>
        <stp>StudyData</stp>
        <stp>EP</stp>
        <stp>BAR</stp>
        <stp/>
        <stp>High</stp>
        <stp>ADC</stp>
        <stp>-696</stp>
        <stp>All</stp>
        <stp/>
        <stp/>
        <stp>TRUE</stp>
        <stp>T</stp>
        <tr r="F698" s="1"/>
      </tp>
      <tp>
        <v>5158.5</v>
        <stp/>
        <stp>StudyData</stp>
        <stp>EP</stp>
        <stp>BAR</stp>
        <stp/>
        <stp>High</stp>
        <stp>ADC</stp>
        <stp>-796</stp>
        <stp>All</stp>
        <stp/>
        <stp/>
        <stp>TRUE</stp>
        <stp>T</stp>
        <tr r="F798" s="1"/>
      </tp>
      <tp>
        <v>4783.25</v>
        <stp/>
        <stp>StudyData</stp>
        <stp>EP</stp>
        <stp>BAR</stp>
        <stp/>
        <stp>High</stp>
        <stp>ADC</stp>
        <stp>-496</stp>
        <stp>All</stp>
        <stp/>
        <stp/>
        <stp>TRUE</stp>
        <stp>T</stp>
        <tr r="F498" s="1"/>
      </tp>
      <tp>
        <v>4526</v>
        <stp/>
        <stp>StudyData</stp>
        <stp>EP</stp>
        <stp>BAR</stp>
        <stp/>
        <stp>High</stp>
        <stp>ADC</stp>
        <stp>-596</stp>
        <stp>All</stp>
        <stp/>
        <stp/>
        <stp>TRUE</stp>
        <stp>T</stp>
        <tr r="F598" s="1"/>
      </tp>
      <tp>
        <v>5234.75</v>
        <stp/>
        <stp>StudyData</stp>
        <stp>EP</stp>
        <stp>BAR</stp>
        <stp/>
        <stp>High</stp>
        <stp>ADC</stp>
        <stp>-895</stp>
        <stp>All</stp>
        <stp/>
        <stp/>
        <stp>TRUE</stp>
        <stp>T</stp>
        <tr r="F897" s="1"/>
      </tp>
      <tp>
        <v>4741.25</v>
        <stp/>
        <stp>StudyData</stp>
        <stp>EP</stp>
        <stp>BAR</stp>
        <stp/>
        <stp>High</stp>
        <stp>ADC</stp>
        <stp>-995</stp>
        <stp>All</stp>
        <stp/>
        <stp/>
        <stp>TRUE</stp>
        <stp>T</stp>
        <tr r="F997" s="1"/>
      </tp>
      <tp>
        <v>5569.25</v>
        <stp/>
        <stp>StudyData</stp>
        <stp>EP</stp>
        <stp>BAR</stp>
        <stp/>
        <stp>High</stp>
        <stp>ADC</stp>
        <stp>-295</stp>
        <stp>All</stp>
        <stp/>
        <stp/>
        <stp>TRUE</stp>
        <stp>T</stp>
        <tr r="F297" s="1"/>
      </tp>
      <tp>
        <v>4704</v>
        <stp/>
        <stp>StudyData</stp>
        <stp>EP</stp>
        <stp>BAR</stp>
        <stp/>
        <stp>High</stp>
        <stp>ADC</stp>
        <stp>-395</stp>
        <stp>All</stp>
        <stp/>
        <stp/>
        <stp>TRUE</stp>
        <stp>T</stp>
        <tr r="F397" s="1"/>
      </tp>
      <tp>
        <v>5838.75</v>
        <stp/>
        <stp>StudyData</stp>
        <stp>EP</stp>
        <stp>BAR</stp>
        <stp/>
        <stp>High</stp>
        <stp>ADC</stp>
        <stp>-195</stp>
        <stp>All</stp>
        <stp/>
        <stp/>
        <stp>TRUE</stp>
        <stp>T</stp>
        <tr r="F197" s="1"/>
      </tp>
      <tp>
        <v>4745.5</v>
        <stp/>
        <stp>StudyData</stp>
        <stp>EP</stp>
        <stp>BAR</stp>
        <stp/>
        <stp>High</stp>
        <stp>ADC</stp>
        <stp>-695</stp>
        <stp>All</stp>
        <stp/>
        <stp/>
        <stp>TRUE</stp>
        <stp>T</stp>
        <tr r="F697" s="1"/>
      </tp>
      <tp>
        <v>5099.75</v>
        <stp/>
        <stp>StudyData</stp>
        <stp>EP</stp>
        <stp>BAR</stp>
        <stp/>
        <stp>High</stp>
        <stp>ADC</stp>
        <stp>-795</stp>
        <stp>All</stp>
        <stp/>
        <stp/>
        <stp>TRUE</stp>
        <stp>T</stp>
        <tr r="F797" s="1"/>
      </tp>
      <tp>
        <v>4805</v>
        <stp/>
        <stp>StudyData</stp>
        <stp>EP</stp>
        <stp>BAR</stp>
        <stp/>
        <stp>High</stp>
        <stp>ADC</stp>
        <stp>-495</stp>
        <stp>All</stp>
        <stp/>
        <stp/>
        <stp>TRUE</stp>
        <stp>T</stp>
        <tr r="F497" s="1"/>
      </tp>
      <tp>
        <v>4441.25</v>
        <stp/>
        <stp>StudyData</stp>
        <stp>EP</stp>
        <stp>BAR</stp>
        <stp/>
        <stp>High</stp>
        <stp>ADC</stp>
        <stp>-595</stp>
        <stp>All</stp>
        <stp/>
        <stp/>
        <stp>TRUE</stp>
        <stp>T</stp>
        <tr r="F597" s="1"/>
      </tp>
      <tp>
        <v>5228.25</v>
        <stp/>
        <stp>StudyData</stp>
        <stp>EP</stp>
        <stp>BAR</stp>
        <stp/>
        <stp>High</stp>
        <stp>ADC</stp>
        <stp>-894</stp>
        <stp>All</stp>
        <stp/>
        <stp/>
        <stp>TRUE</stp>
        <stp>T</stp>
        <tr r="F896" s="1"/>
      </tp>
      <tp>
        <v>4738.5</v>
        <stp/>
        <stp>StudyData</stp>
        <stp>EP</stp>
        <stp>BAR</stp>
        <stp/>
        <stp>High</stp>
        <stp>ADC</stp>
        <stp>-994</stp>
        <stp>All</stp>
        <stp/>
        <stp/>
        <stp>TRUE</stp>
        <stp>T</stp>
        <tr r="F996" s="1"/>
      </tp>
      <tp>
        <v>5581.75</v>
        <stp/>
        <stp>StudyData</stp>
        <stp>EP</stp>
        <stp>BAR</stp>
        <stp/>
        <stp>High</stp>
        <stp>ADC</stp>
        <stp>-294</stp>
        <stp>All</stp>
        <stp/>
        <stp/>
        <stp>TRUE</stp>
        <stp>T</stp>
        <tr r="F296" s="1"/>
      </tp>
      <tp>
        <v>4756</v>
        <stp/>
        <stp>StudyData</stp>
        <stp>EP</stp>
        <stp>BAR</stp>
        <stp/>
        <stp>High</stp>
        <stp>ADC</stp>
        <stp>-394</stp>
        <stp>All</stp>
        <stp/>
        <stp/>
        <stp>TRUE</stp>
        <stp>T</stp>
        <tr r="F396" s="1"/>
      </tp>
      <tp>
        <v>5848.75</v>
        <stp/>
        <stp>StudyData</stp>
        <stp>EP</stp>
        <stp>BAR</stp>
        <stp/>
        <stp>High</stp>
        <stp>ADC</stp>
        <stp>-194</stp>
        <stp>All</stp>
        <stp/>
        <stp/>
        <stp>TRUE</stp>
        <stp>T</stp>
        <tr r="F196" s="1"/>
      </tp>
      <tp>
        <v>4760</v>
        <stp/>
        <stp>StudyData</stp>
        <stp>EP</stp>
        <stp>BAR</stp>
        <stp/>
        <stp>High</stp>
        <stp>ADC</stp>
        <stp>-694</stp>
        <stp>All</stp>
        <stp/>
        <stp/>
        <stp>TRUE</stp>
        <stp>T</stp>
        <tr r="F696" s="1"/>
      </tp>
      <tp>
        <v>5124.25</v>
        <stp/>
        <stp>StudyData</stp>
        <stp>EP</stp>
        <stp>BAR</stp>
        <stp/>
        <stp>High</stp>
        <stp>ADC</stp>
        <stp>-794</stp>
        <stp>All</stp>
        <stp/>
        <stp/>
        <stp>TRUE</stp>
        <stp>T</stp>
        <tr r="F796" s="1"/>
      </tp>
      <tp>
        <v>4837</v>
        <stp/>
        <stp>StudyData</stp>
        <stp>EP</stp>
        <stp>BAR</stp>
        <stp/>
        <stp>High</stp>
        <stp>ADC</stp>
        <stp>-494</stp>
        <stp>All</stp>
        <stp/>
        <stp/>
        <stp>TRUE</stp>
        <stp>T</stp>
        <tr r="F496" s="1"/>
      </tp>
      <tp>
        <v>4483</v>
        <stp/>
        <stp>StudyData</stp>
        <stp>EP</stp>
        <stp>BAR</stp>
        <stp/>
        <stp>High</stp>
        <stp>ADC</stp>
        <stp>-594</stp>
        <stp>All</stp>
        <stp/>
        <stp/>
        <stp>TRUE</stp>
        <stp>T</stp>
        <tr r="F596" s="1"/>
      </tp>
      <tp>
        <v>5208</v>
        <stp/>
        <stp>StudyData</stp>
        <stp>EP</stp>
        <stp>BAR</stp>
        <stp/>
        <stp>High</stp>
        <stp>ADC</stp>
        <stp>-893</stp>
        <stp>All</stp>
        <stp/>
        <stp/>
        <stp>TRUE</stp>
        <stp>T</stp>
        <tr r="F895" s="1"/>
      </tp>
      <tp>
        <v>4738.25</v>
        <stp/>
        <stp>StudyData</stp>
        <stp>EP</stp>
        <stp>BAR</stp>
        <stp/>
        <stp>High</stp>
        <stp>ADC</stp>
        <stp>-993</stp>
        <stp>All</stp>
        <stp/>
        <stp/>
        <stp>TRUE</stp>
        <stp>T</stp>
        <tr r="F995" s="1"/>
      </tp>
      <tp>
        <v>5544.25</v>
        <stp/>
        <stp>StudyData</stp>
        <stp>EP</stp>
        <stp>BAR</stp>
        <stp/>
        <stp>High</stp>
        <stp>ADC</stp>
        <stp>-293</stp>
        <stp>All</stp>
        <stp/>
        <stp/>
        <stp>TRUE</stp>
        <stp>T</stp>
        <tr r="F295" s="1"/>
      </tp>
      <tp>
        <v>4753.75</v>
        <stp/>
        <stp>StudyData</stp>
        <stp>EP</stp>
        <stp>BAR</stp>
        <stp/>
        <stp>High</stp>
        <stp>ADC</stp>
        <stp>-393</stp>
        <stp>All</stp>
        <stp/>
        <stp/>
        <stp>TRUE</stp>
        <stp>T</stp>
        <tr r="F395" s="1"/>
      </tp>
      <tp>
        <v>5845.75</v>
        <stp/>
        <stp>StudyData</stp>
        <stp>EP</stp>
        <stp>BAR</stp>
        <stp/>
        <stp>High</stp>
        <stp>ADC</stp>
        <stp>-193</stp>
        <stp>All</stp>
        <stp/>
        <stp/>
        <stp>TRUE</stp>
        <stp>T</stp>
        <tr r="F195" s="1"/>
      </tp>
      <tp>
        <v>4606.75</v>
        <stp/>
        <stp>StudyData</stp>
        <stp>EP</stp>
        <stp>BAR</stp>
        <stp/>
        <stp>High</stp>
        <stp>ADC</stp>
        <stp>-693</stp>
        <stp>All</stp>
        <stp/>
        <stp/>
        <stp>TRUE</stp>
        <stp>T</stp>
        <tr r="F695" s="1"/>
      </tp>
      <tp>
        <v>5133</v>
        <stp/>
        <stp>StudyData</stp>
        <stp>EP</stp>
        <stp>BAR</stp>
        <stp/>
        <stp>High</stp>
        <stp>ADC</stp>
        <stp>-793</stp>
        <stp>All</stp>
        <stp/>
        <stp/>
        <stp>TRUE</stp>
        <stp>T</stp>
        <tr r="F795" s="1"/>
      </tp>
      <tp>
        <v>4853.25</v>
        <stp/>
        <stp>StudyData</stp>
        <stp>EP</stp>
        <stp>BAR</stp>
        <stp/>
        <stp>High</stp>
        <stp>ADC</stp>
        <stp>-493</stp>
        <stp>All</stp>
        <stp/>
        <stp/>
        <stp>TRUE</stp>
        <stp>T</stp>
        <tr r="F495" s="1"/>
      </tp>
      <tp>
        <v>4549.25</v>
        <stp/>
        <stp>StudyData</stp>
        <stp>EP</stp>
        <stp>BAR</stp>
        <stp/>
        <stp>High</stp>
        <stp>ADC</stp>
        <stp>-593</stp>
        <stp>All</stp>
        <stp/>
        <stp/>
        <stp>TRUE</stp>
        <stp>T</stp>
        <tr r="F595" s="1"/>
      </tp>
      <tp>
        <v>5189.25</v>
        <stp/>
        <stp>StudyData</stp>
        <stp>EP</stp>
        <stp>BAR</stp>
        <stp/>
        <stp>High</stp>
        <stp>ADC</stp>
        <stp>-892</stp>
        <stp>All</stp>
        <stp/>
        <stp/>
        <stp>TRUE</stp>
        <stp>T</stp>
        <tr r="F894" s="1"/>
      </tp>
      <tp>
        <v>4764</v>
        <stp/>
        <stp>StudyData</stp>
        <stp>EP</stp>
        <stp>BAR</stp>
        <stp/>
        <stp>High</stp>
        <stp>ADC</stp>
        <stp>-992</stp>
        <stp>All</stp>
        <stp/>
        <stp/>
        <stp>TRUE</stp>
        <stp>T</stp>
        <tr r="F994" s="1"/>
      </tp>
      <tp>
        <v>5529</v>
        <stp/>
        <stp>StudyData</stp>
        <stp>EP</stp>
        <stp>BAR</stp>
        <stp/>
        <stp>High</stp>
        <stp>ADC</stp>
        <stp>-292</stp>
        <stp>All</stp>
        <stp/>
        <stp/>
        <stp>TRUE</stp>
        <stp>T</stp>
        <tr r="F294" s="1"/>
      </tp>
      <tp>
        <v>4767.5</v>
        <stp/>
        <stp>StudyData</stp>
        <stp>EP</stp>
        <stp>BAR</stp>
        <stp/>
        <stp>High</stp>
        <stp>ADC</stp>
        <stp>-392</stp>
        <stp>All</stp>
        <stp/>
        <stp/>
        <stp>TRUE</stp>
        <stp>T</stp>
        <tr r="F394" s="1"/>
      </tp>
      <tp>
        <v>5852.5</v>
        <stp/>
        <stp>StudyData</stp>
        <stp>EP</stp>
        <stp>BAR</stp>
        <stp/>
        <stp>High</stp>
        <stp>ADC</stp>
        <stp>-192</stp>
        <stp>All</stp>
        <stp/>
        <stp/>
        <stp>TRUE</stp>
        <stp>T</stp>
        <tr r="F194" s="1"/>
      </tp>
      <tp>
        <v>4615.5</v>
        <stp/>
        <stp>StudyData</stp>
        <stp>EP</stp>
        <stp>BAR</stp>
        <stp/>
        <stp>High</stp>
        <stp>ADC</stp>
        <stp>-692</stp>
        <stp>All</stp>
        <stp/>
        <stp/>
        <stp>TRUE</stp>
        <stp>T</stp>
        <tr r="F694" s="1"/>
      </tp>
      <tp>
        <v>5073</v>
        <stp/>
        <stp>StudyData</stp>
        <stp>EP</stp>
        <stp>BAR</stp>
        <stp/>
        <stp>High</stp>
        <stp>ADC</stp>
        <stp>-792</stp>
        <stp>All</stp>
        <stp/>
        <stp/>
        <stp>TRUE</stp>
        <stp>T</stp>
        <tr r="F794" s="1"/>
      </tp>
      <tp>
        <v>4899.25</v>
        <stp/>
        <stp>StudyData</stp>
        <stp>EP</stp>
        <stp>BAR</stp>
        <stp/>
        <stp>High</stp>
        <stp>ADC</stp>
        <stp>-492</stp>
        <stp>All</stp>
        <stp/>
        <stp/>
        <stp>TRUE</stp>
        <stp>T</stp>
        <tr r="F494" s="1"/>
      </tp>
      <tp>
        <v>4540</v>
        <stp/>
        <stp>StudyData</stp>
        <stp>EP</stp>
        <stp>BAR</stp>
        <stp/>
        <stp>High</stp>
        <stp>ADC</stp>
        <stp>-592</stp>
        <stp>All</stp>
        <stp/>
        <stp/>
        <stp>TRUE</stp>
        <stp>T</stp>
        <tr r="F594" s="1"/>
      </tp>
      <tp>
        <v>5213.25</v>
        <stp/>
        <stp>StudyData</stp>
        <stp>EP</stp>
        <stp>BAR</stp>
        <stp/>
        <stp>High</stp>
        <stp>ADC</stp>
        <stp>-891</stp>
        <stp>All</stp>
        <stp/>
        <stp/>
        <stp>TRUE</stp>
        <stp>T</stp>
        <tr r="F893" s="1"/>
      </tp>
      <tp>
        <v>4766.75</v>
        <stp/>
        <stp>StudyData</stp>
        <stp>EP</stp>
        <stp>BAR</stp>
        <stp/>
        <stp>High</stp>
        <stp>ADC</stp>
        <stp>-991</stp>
        <stp>All</stp>
        <stp/>
        <stp/>
        <stp>TRUE</stp>
        <stp>T</stp>
        <tr r="F993" s="1"/>
      </tp>
      <tp>
        <v>5556.75</v>
        <stp/>
        <stp>StudyData</stp>
        <stp>EP</stp>
        <stp>BAR</stp>
        <stp/>
        <stp>High</stp>
        <stp>ADC</stp>
        <stp>-291</stp>
        <stp>All</stp>
        <stp/>
        <stp/>
        <stp>TRUE</stp>
        <stp>T</stp>
        <tr r="F293" s="1"/>
      </tp>
      <tp>
        <v>4772</v>
        <stp/>
        <stp>StudyData</stp>
        <stp>EP</stp>
        <stp>BAR</stp>
        <stp/>
        <stp>High</stp>
        <stp>ADC</stp>
        <stp>-391</stp>
        <stp>All</stp>
        <stp/>
        <stp/>
        <stp>TRUE</stp>
        <stp>T</stp>
        <tr r="F393" s="1"/>
      </tp>
      <tp>
        <v>5833</v>
        <stp/>
        <stp>StudyData</stp>
        <stp>EP</stp>
        <stp>BAR</stp>
        <stp/>
        <stp>High</stp>
        <stp>ADC</stp>
        <stp>-191</stp>
        <stp>All</stp>
        <stp/>
        <stp/>
        <stp>TRUE</stp>
        <stp>T</stp>
        <tr r="F193" s="1"/>
      </tp>
      <tp>
        <v>4561</v>
        <stp/>
        <stp>StudyData</stp>
        <stp>EP</stp>
        <stp>BAR</stp>
        <stp/>
        <stp>High</stp>
        <stp>ADC</stp>
        <stp>-691</stp>
        <stp>All</stp>
        <stp/>
        <stp/>
        <stp>TRUE</stp>
        <stp>T</stp>
        <tr r="F693" s="1"/>
      </tp>
      <tp>
        <v>5061.5</v>
        <stp/>
        <stp>StudyData</stp>
        <stp>EP</stp>
        <stp>BAR</stp>
        <stp/>
        <stp>High</stp>
        <stp>ADC</stp>
        <stp>-791</stp>
        <stp>All</stp>
        <stp/>
        <stp/>
        <stp>TRUE</stp>
        <stp>T</stp>
        <tr r="F793" s="1"/>
      </tp>
      <tp>
        <v>4907.5</v>
        <stp/>
        <stp>StudyData</stp>
        <stp>EP</stp>
        <stp>BAR</stp>
        <stp/>
        <stp>High</stp>
        <stp>ADC</stp>
        <stp>-491</stp>
        <stp>All</stp>
        <stp/>
        <stp/>
        <stp>TRUE</stp>
        <stp>T</stp>
        <tr r="F493" s="1"/>
      </tp>
      <tp>
        <v>4533</v>
        <stp/>
        <stp>StudyData</stp>
        <stp>EP</stp>
        <stp>BAR</stp>
        <stp/>
        <stp>High</stp>
        <stp>ADC</stp>
        <stp>-591</stp>
        <stp>All</stp>
        <stp/>
        <stp/>
        <stp>TRUE</stp>
        <stp>T</stp>
        <tr r="F593" s="1"/>
      </tp>
      <tp>
        <v>5225.25</v>
        <stp/>
        <stp>StudyData</stp>
        <stp>EP</stp>
        <stp>BAR</stp>
        <stp/>
        <stp>High</stp>
        <stp>ADC</stp>
        <stp>-890</stp>
        <stp>All</stp>
        <stp/>
        <stp/>
        <stp>TRUE</stp>
        <stp>T</stp>
        <tr r="F892" s="1"/>
      </tp>
      <tp>
        <v>4782.25</v>
        <stp/>
        <stp>StudyData</stp>
        <stp>EP</stp>
        <stp>BAR</stp>
        <stp/>
        <stp>High</stp>
        <stp>ADC</stp>
        <stp>-990</stp>
        <stp>All</stp>
        <stp/>
        <stp/>
        <stp>TRUE</stp>
        <stp>T</stp>
        <tr r="F992" s="1"/>
      </tp>
      <tp>
        <v>5520.75</v>
        <stp/>
        <stp>StudyData</stp>
        <stp>EP</stp>
        <stp>BAR</stp>
        <stp/>
        <stp>High</stp>
        <stp>ADC</stp>
        <stp>-290</stp>
        <stp>All</stp>
        <stp/>
        <stp/>
        <stp>TRUE</stp>
        <stp>T</stp>
        <tr r="F292" s="1"/>
      </tp>
      <tp>
        <v>4777.25</v>
        <stp/>
        <stp>StudyData</stp>
        <stp>EP</stp>
        <stp>BAR</stp>
        <stp/>
        <stp>High</stp>
        <stp>ADC</stp>
        <stp>-390</stp>
        <stp>All</stp>
        <stp/>
        <stp/>
        <stp>TRUE</stp>
        <stp>T</stp>
        <tr r="F392" s="1"/>
      </tp>
      <tp>
        <v>5834</v>
        <stp/>
        <stp>StudyData</stp>
        <stp>EP</stp>
        <stp>BAR</stp>
        <stp/>
        <stp>High</stp>
        <stp>ADC</stp>
        <stp>-190</stp>
        <stp>All</stp>
        <stp/>
        <stp/>
        <stp>TRUE</stp>
        <stp>T</stp>
        <tr r="F192" s="1"/>
      </tp>
      <tp>
        <v>4514</v>
        <stp/>
        <stp>StudyData</stp>
        <stp>EP</stp>
        <stp>BAR</stp>
        <stp/>
        <stp>High</stp>
        <stp>ADC</stp>
        <stp>-690</stp>
        <stp>All</stp>
        <stp/>
        <stp/>
        <stp>TRUE</stp>
        <stp>T</stp>
        <tr r="F692" s="1"/>
      </tp>
      <tp>
        <v>5064</v>
        <stp/>
        <stp>StudyData</stp>
        <stp>EP</stp>
        <stp>BAR</stp>
        <stp/>
        <stp>High</stp>
        <stp>ADC</stp>
        <stp>-790</stp>
        <stp>All</stp>
        <stp/>
        <stp/>
        <stp>TRUE</stp>
        <stp>T</stp>
        <tr r="F792" s="1"/>
      </tp>
      <tp>
        <v>4875.75</v>
        <stp/>
        <stp>StudyData</stp>
        <stp>EP</stp>
        <stp>BAR</stp>
        <stp/>
        <stp>High</stp>
        <stp>ADC</stp>
        <stp>-490</stp>
        <stp>All</stp>
        <stp/>
        <stp/>
        <stp>TRUE</stp>
        <stp>T</stp>
        <tr r="F492" s="1"/>
      </tp>
      <tp>
        <v>4569.5</v>
        <stp/>
        <stp>StudyData</stp>
        <stp>EP</stp>
        <stp>BAR</stp>
        <stp/>
        <stp>High</stp>
        <stp>ADC</stp>
        <stp>-590</stp>
        <stp>All</stp>
        <stp/>
        <stp/>
        <stp>TRUE</stp>
        <stp>T</stp>
        <tr r="F592" s="1"/>
      </tp>
      <tp>
        <v>4525</v>
        <stp/>
        <stp>StudyData</stp>
        <stp>EP</stp>
        <stp>BAR</stp>
        <stp/>
        <stp>Close</stp>
        <stp>ADC</stp>
        <stp>-588</stp>
        <stp>All</stp>
        <stp/>
        <stp/>
        <stp>TRUE</stp>
        <stp>T</stp>
        <tr r="H590" s="1"/>
      </tp>
      <tp>
        <v>4837.5</v>
        <stp/>
        <stp>StudyData</stp>
        <stp>EP</stp>
        <stp>BAR</stp>
        <stp/>
        <stp>Close</stp>
        <stp>ADC</stp>
        <stp>-488</stp>
        <stp>All</stp>
        <stp/>
        <stp/>
        <stp>TRUE</stp>
        <stp>T</stp>
        <tr r="H490" s="1"/>
      </tp>
      <tp>
        <v>4937.25</v>
        <stp/>
        <stp>StudyData</stp>
        <stp>EP</stp>
        <stp>BAR</stp>
        <stp/>
        <stp>Close</stp>
        <stp>ADC</stp>
        <stp>-788</stp>
        <stp>All</stp>
        <stp/>
        <stp/>
        <stp>TRUE</stp>
        <stp>T</stp>
        <tr r="H790" s="1"/>
      </tp>
      <tp>
        <v>4453.25</v>
        <stp/>
        <stp>StudyData</stp>
        <stp>EP</stp>
        <stp>BAR</stp>
        <stp/>
        <stp>Close</stp>
        <stp>ADC</stp>
        <stp>-688</stp>
        <stp>All</stp>
        <stp/>
        <stp/>
        <stp>TRUE</stp>
        <stp>T</stp>
        <tr r="H690" s="1"/>
      </tp>
      <tp>
        <v>5844.5</v>
        <stp/>
        <stp>StudyData</stp>
        <stp>EP</stp>
        <stp>BAR</stp>
        <stp/>
        <stp>Close</stp>
        <stp>ADC</stp>
        <stp>-188</stp>
        <stp>All</stp>
        <stp/>
        <stp/>
        <stp>TRUE</stp>
        <stp>T</stp>
        <tr r="H190" s="1"/>
      </tp>
      <tp>
        <v>4789.5</v>
        <stp/>
        <stp>StudyData</stp>
        <stp>EP</stp>
        <stp>BAR</stp>
        <stp/>
        <stp>Close</stp>
        <stp>ADC</stp>
        <stp>-388</stp>
        <stp>All</stp>
        <stp/>
        <stp/>
        <stp>TRUE</stp>
        <stp>T</stp>
        <tr r="H390" s="1"/>
      </tp>
      <tp>
        <v>5508.5</v>
        <stp/>
        <stp>StudyData</stp>
        <stp>EP</stp>
        <stp>BAR</stp>
        <stp/>
        <stp>Close</stp>
        <stp>ADC</stp>
        <stp>-288</stp>
        <stp>All</stp>
        <stp/>
        <stp/>
        <stp>TRUE</stp>
        <stp>T</stp>
        <tr r="H290" s="1"/>
      </tp>
      <tp>
        <v>4799</v>
        <stp/>
        <stp>StudyData</stp>
        <stp>EP</stp>
        <stp>BAR</stp>
        <stp/>
        <stp>Close</stp>
        <stp>ADC</stp>
        <stp>-988</stp>
        <stp>All</stp>
        <stp/>
        <stp/>
        <stp>TRUE</stp>
        <stp>T</stp>
        <tr r="H990" s="1"/>
      </tp>
      <tp>
        <v>5214</v>
        <stp/>
        <stp>StudyData</stp>
        <stp>EP</stp>
        <stp>BAR</stp>
        <stp/>
        <stp>Close</stp>
        <stp>ADC</stp>
        <stp>-888</stp>
        <stp>All</stp>
        <stp/>
        <stp/>
        <stp>TRUE</stp>
        <stp>T</stp>
        <tr r="H890" s="1"/>
      </tp>
      <tp>
        <v>4576.75</v>
        <stp/>
        <stp>StudyData</stp>
        <stp>EP</stp>
        <stp>BAR</stp>
        <stp/>
        <stp>Close</stp>
        <stp>ADC</stp>
        <stp>-589</stp>
        <stp>All</stp>
        <stp/>
        <stp/>
        <stp>TRUE</stp>
        <stp>T</stp>
        <tr r="H591" s="1"/>
      </tp>
      <tp>
        <v>4823</v>
        <stp/>
        <stp>StudyData</stp>
        <stp>EP</stp>
        <stp>BAR</stp>
        <stp/>
        <stp>Close</stp>
        <stp>ADC</stp>
        <stp>-489</stp>
        <stp>All</stp>
        <stp/>
        <stp/>
        <stp>TRUE</stp>
        <stp>T</stp>
        <tr r="H491" s="1"/>
      </tp>
      <tp>
        <v>4953.25</v>
        <stp/>
        <stp>StudyData</stp>
        <stp>EP</stp>
        <stp>BAR</stp>
        <stp/>
        <stp>Close</stp>
        <stp>ADC</stp>
        <stp>-789</stp>
        <stp>All</stp>
        <stp/>
        <stp/>
        <stp>TRUE</stp>
        <stp>T</stp>
        <tr r="H791" s="1"/>
      </tp>
      <tp>
        <v>4467.25</v>
        <stp/>
        <stp>StudyData</stp>
        <stp>EP</stp>
        <stp>BAR</stp>
        <stp/>
        <stp>Close</stp>
        <stp>ADC</stp>
        <stp>-689</stp>
        <stp>All</stp>
        <stp/>
        <stp/>
        <stp>TRUE</stp>
        <stp>T</stp>
        <tr r="H691" s="1"/>
      </tp>
      <tp>
        <v>5793.5</v>
        <stp/>
        <stp>StudyData</stp>
        <stp>EP</stp>
        <stp>BAR</stp>
        <stp/>
        <stp>Close</stp>
        <stp>ADC</stp>
        <stp>-189</stp>
        <stp>All</stp>
        <stp/>
        <stp/>
        <stp>TRUE</stp>
        <stp>T</stp>
        <tr r="H191" s="1"/>
      </tp>
      <tp>
        <v>4794.75</v>
        <stp/>
        <stp>StudyData</stp>
        <stp>EP</stp>
        <stp>BAR</stp>
        <stp/>
        <stp>Close</stp>
        <stp>ADC</stp>
        <stp>-389</stp>
        <stp>All</stp>
        <stp/>
        <stp/>
        <stp>TRUE</stp>
        <stp>T</stp>
        <tr r="H391" s="1"/>
      </tp>
      <tp>
        <v>5501.5</v>
        <stp/>
        <stp>StudyData</stp>
        <stp>EP</stp>
        <stp>BAR</stp>
        <stp/>
        <stp>Close</stp>
        <stp>ADC</stp>
        <stp>-289</stp>
        <stp>All</stp>
        <stp/>
        <stp/>
        <stp>TRUE</stp>
        <stp>T</stp>
        <tr r="H291" s="1"/>
      </tp>
      <tp>
        <v>4789.75</v>
        <stp/>
        <stp>StudyData</stp>
        <stp>EP</stp>
        <stp>BAR</stp>
        <stp/>
        <stp>Close</stp>
        <stp>ADC</stp>
        <stp>-989</stp>
        <stp>All</stp>
        <stp/>
        <stp/>
        <stp>TRUE</stp>
        <stp>T</stp>
        <tr r="H991" s="1"/>
      </tp>
      <tp>
        <v>5223.75</v>
        <stp/>
        <stp>StudyData</stp>
        <stp>EP</stp>
        <stp>BAR</stp>
        <stp/>
        <stp>Close</stp>
        <stp>ADC</stp>
        <stp>-889</stp>
        <stp>All</stp>
        <stp/>
        <stp/>
        <stp>TRUE</stp>
        <stp>T</stp>
        <tr r="H891" s="1"/>
      </tp>
      <tp>
        <v>4584.25</v>
        <stp/>
        <stp>StudyData</stp>
        <stp>EP</stp>
        <stp>BAR</stp>
        <stp/>
        <stp>Close</stp>
        <stp>ADC</stp>
        <stp>-580</stp>
        <stp>All</stp>
        <stp/>
        <stp/>
        <stp>TRUE</stp>
        <stp>T</stp>
        <tr r="H582" s="1"/>
      </tp>
      <tp>
        <v>4897.5</v>
        <stp/>
        <stp>StudyData</stp>
        <stp>EP</stp>
        <stp>BAR</stp>
        <stp/>
        <stp>Close</stp>
        <stp>ADC</stp>
        <stp>-480</stp>
        <stp>All</stp>
        <stp/>
        <stp/>
        <stp>TRUE</stp>
        <stp>T</stp>
        <tr r="H482" s="1"/>
      </tp>
      <tp>
        <v>4837</v>
        <stp/>
        <stp>StudyData</stp>
        <stp>EP</stp>
        <stp>BAR</stp>
        <stp/>
        <stp>Close</stp>
        <stp>ADC</stp>
        <stp>-780</stp>
        <stp>All</stp>
        <stp/>
        <stp/>
        <stp>TRUE</stp>
        <stp>T</stp>
        <tr r="H782" s="1"/>
      </tp>
      <tp>
        <v>4414.5</v>
        <stp/>
        <stp>StudyData</stp>
        <stp>EP</stp>
        <stp>BAR</stp>
        <stp/>
        <stp>Close</stp>
        <stp>ADC</stp>
        <stp>-680</stp>
        <stp>All</stp>
        <stp/>
        <stp/>
        <stp>TRUE</stp>
        <stp>T</stp>
        <tr r="H682" s="1"/>
      </tp>
      <tp>
        <v>5785.75</v>
        <stp/>
        <stp>StudyData</stp>
        <stp>EP</stp>
        <stp>BAR</stp>
        <stp/>
        <stp>Close</stp>
        <stp>ADC</stp>
        <stp>-180</stp>
        <stp>All</stp>
        <stp/>
        <stp/>
        <stp>TRUE</stp>
        <stp>T</stp>
        <tr r="H182" s="1"/>
      </tp>
      <tp>
        <v>4932.5</v>
        <stp/>
        <stp>StudyData</stp>
        <stp>EP</stp>
        <stp>BAR</stp>
        <stp/>
        <stp>Close</stp>
        <stp>ADC</stp>
        <stp>-380</stp>
        <stp>All</stp>
        <stp/>
        <stp/>
        <stp>TRUE</stp>
        <stp>T</stp>
        <tr r="H382" s="1"/>
      </tp>
      <tp>
        <v>5252</v>
        <stp/>
        <stp>StudyData</stp>
        <stp>EP</stp>
        <stp>BAR</stp>
        <stp/>
        <stp>Close</stp>
        <stp>ADC</stp>
        <stp>-280</stp>
        <stp>All</stp>
        <stp/>
        <stp/>
        <stp>TRUE</stp>
        <stp>T</stp>
        <tr r="H282" s="1"/>
      </tp>
      <tp>
        <v>4878.5</v>
        <stp/>
        <stp>StudyData</stp>
        <stp>EP</stp>
        <stp>BAR</stp>
        <stp/>
        <stp>Close</stp>
        <stp>ADC</stp>
        <stp>-980</stp>
        <stp>All</stp>
        <stp/>
        <stp/>
        <stp>TRUE</stp>
        <stp>T</stp>
        <tr r="H982" s="1"/>
      </tp>
      <tp>
        <v>5094</v>
        <stp/>
        <stp>StudyData</stp>
        <stp>EP</stp>
        <stp>BAR</stp>
        <stp/>
        <stp>Close</stp>
        <stp>ADC</stp>
        <stp>-880</stp>
        <stp>All</stp>
        <stp/>
        <stp/>
        <stp>TRUE</stp>
        <stp>T</stp>
        <tr r="H882" s="1"/>
      </tp>
      <tp>
        <v>4623</v>
        <stp/>
        <stp>StudyData</stp>
        <stp>EP</stp>
        <stp>BAR</stp>
        <stp/>
        <stp>Close</stp>
        <stp>ADC</stp>
        <stp>-581</stp>
        <stp>All</stp>
        <stp/>
        <stp/>
        <stp>TRUE</stp>
        <stp>T</stp>
        <tr r="H583" s="1"/>
      </tp>
      <tp>
        <v>4906</v>
        <stp/>
        <stp>StudyData</stp>
        <stp>EP</stp>
        <stp>BAR</stp>
        <stp/>
        <stp>Close</stp>
        <stp>ADC</stp>
        <stp>-481</stp>
        <stp>All</stp>
        <stp/>
        <stp/>
        <stp>TRUE</stp>
        <stp>T</stp>
        <tr r="H483" s="1"/>
      </tp>
      <tp>
        <v>4811.5</v>
        <stp/>
        <stp>StudyData</stp>
        <stp>EP</stp>
        <stp>BAR</stp>
        <stp/>
        <stp>Close</stp>
        <stp>ADC</stp>
        <stp>-781</stp>
        <stp>All</stp>
        <stp/>
        <stp/>
        <stp>TRUE</stp>
        <stp>T</stp>
        <tr r="H783" s="1"/>
      </tp>
      <tp>
        <v>4443.75</v>
        <stp/>
        <stp>StudyData</stp>
        <stp>EP</stp>
        <stp>BAR</stp>
        <stp/>
        <stp>Close</stp>
        <stp>ADC</stp>
        <stp>-681</stp>
        <stp>All</stp>
        <stp/>
        <stp/>
        <stp>TRUE</stp>
        <stp>T</stp>
        <tr r="H683" s="1"/>
      </tp>
      <tp>
        <v>5744.75</v>
        <stp/>
        <stp>StudyData</stp>
        <stp>EP</stp>
        <stp>BAR</stp>
        <stp/>
        <stp>Close</stp>
        <stp>ADC</stp>
        <stp>-181</stp>
        <stp>All</stp>
        <stp/>
        <stp/>
        <stp>TRUE</stp>
        <stp>T</stp>
        <tr r="H183" s="1"/>
      </tp>
      <tp>
        <v>4931.5</v>
        <stp/>
        <stp>StudyData</stp>
        <stp>EP</stp>
        <stp>BAR</stp>
        <stp/>
        <stp>Close</stp>
        <stp>ADC</stp>
        <stp>-381</stp>
        <stp>All</stp>
        <stp/>
        <stp/>
        <stp>TRUE</stp>
        <stp>T</stp>
        <tr r="H383" s="1"/>
      </tp>
      <tp>
        <v>5297.25</v>
        <stp/>
        <stp>StudyData</stp>
        <stp>EP</stp>
        <stp>BAR</stp>
        <stp/>
        <stp>Close</stp>
        <stp>ADC</stp>
        <stp>-281</stp>
        <stp>All</stp>
        <stp/>
        <stp/>
        <stp>TRUE</stp>
        <stp>T</stp>
        <tr r="H283" s="1"/>
      </tp>
      <tp>
        <v>4831.5</v>
        <stp/>
        <stp>StudyData</stp>
        <stp>EP</stp>
        <stp>BAR</stp>
        <stp/>
        <stp>Close</stp>
        <stp>ADC</stp>
        <stp>-981</stp>
        <stp>All</stp>
        <stp/>
        <stp/>
        <stp>TRUE</stp>
        <stp>T</stp>
        <tr r="H983" s="1"/>
      </tp>
      <tp>
        <v>5178.75</v>
        <stp/>
        <stp>StudyData</stp>
        <stp>EP</stp>
        <stp>BAR</stp>
        <stp/>
        <stp>Close</stp>
        <stp>ADC</stp>
        <stp>-881</stp>
        <stp>All</stp>
        <stp/>
        <stp/>
        <stp>TRUE</stp>
        <stp>T</stp>
        <tr r="H883" s="1"/>
      </tp>
      <tp>
        <v>5938.75</v>
        <stp/>
        <stp>StudyData</stp>
        <stp>EP</stp>
        <stp>BAR</stp>
        <stp/>
        <stp>Close</stp>
        <stp>ADC</stp>
        <stp>0</stp>
        <stp>All</stp>
        <stp/>
        <stp/>
        <stp>TRUE</stp>
        <stp>T</stp>
        <tr r="H2" s="1"/>
      </tp>
      <tp>
        <v>4668.25</v>
        <stp/>
        <stp>StudyData</stp>
        <stp>EP</stp>
        <stp>BAR</stp>
        <stp/>
        <stp>Close</stp>
        <stp>ADC</stp>
        <stp>-582</stp>
        <stp>All</stp>
        <stp/>
        <stp/>
        <stp>TRUE</stp>
        <stp>T</stp>
        <tr r="H584" s="1"/>
      </tp>
      <tp>
        <v>4902</v>
        <stp/>
        <stp>StudyData</stp>
        <stp>EP</stp>
        <stp>BAR</stp>
        <stp/>
        <stp>Close</stp>
        <stp>ADC</stp>
        <stp>-482</stp>
        <stp>All</stp>
        <stp/>
        <stp/>
        <stp>TRUE</stp>
        <stp>T</stp>
        <tr r="H484" s="1"/>
      </tp>
      <tp>
        <v>4934.75</v>
        <stp/>
        <stp>StudyData</stp>
        <stp>EP</stp>
        <stp>BAR</stp>
        <stp/>
        <stp>Close</stp>
        <stp>ADC</stp>
        <stp>-782</stp>
        <stp>All</stp>
        <stp/>
        <stp/>
        <stp>TRUE</stp>
        <stp>T</stp>
        <tr r="H784" s="1"/>
      </tp>
      <tp>
        <v>4490</v>
        <stp/>
        <stp>StudyData</stp>
        <stp>EP</stp>
        <stp>BAR</stp>
        <stp/>
        <stp>Close</stp>
        <stp>ADC</stp>
        <stp>-682</stp>
        <stp>All</stp>
        <stp/>
        <stp/>
        <stp>TRUE</stp>
        <stp>T</stp>
        <tr r="H684" s="1"/>
      </tp>
      <tp>
        <v>5687.5</v>
        <stp/>
        <stp>StudyData</stp>
        <stp>EP</stp>
        <stp>BAR</stp>
        <stp/>
        <stp>Close</stp>
        <stp>ADC</stp>
        <stp>-182</stp>
        <stp>All</stp>
        <stp/>
        <stp/>
        <stp>TRUE</stp>
        <stp>T</stp>
        <tr r="H184" s="1"/>
      </tp>
      <tp>
        <v>4915.5</v>
        <stp/>
        <stp>StudyData</stp>
        <stp>EP</stp>
        <stp>BAR</stp>
        <stp/>
        <stp>Close</stp>
        <stp>ADC</stp>
        <stp>-382</stp>
        <stp>All</stp>
        <stp/>
        <stp/>
        <stp>TRUE</stp>
        <stp>T</stp>
        <tr r="H384" s="1"/>
      </tp>
      <tp>
        <v>5310.5</v>
        <stp/>
        <stp>StudyData</stp>
        <stp>EP</stp>
        <stp>BAR</stp>
        <stp/>
        <stp>Close</stp>
        <stp>ADC</stp>
        <stp>-282</stp>
        <stp>All</stp>
        <stp/>
        <stp/>
        <stp>TRUE</stp>
        <stp>T</stp>
        <tr r="H284" s="1"/>
      </tp>
      <tp>
        <v>4868.25</v>
        <stp/>
        <stp>StudyData</stp>
        <stp>EP</stp>
        <stp>BAR</stp>
        <stp/>
        <stp>Close</stp>
        <stp>ADC</stp>
        <stp>-982</stp>
        <stp>All</stp>
        <stp/>
        <stp/>
        <stp>TRUE</stp>
        <stp>T</stp>
        <tr r="H984" s="1"/>
      </tp>
      <tp>
        <v>5123.5</v>
        <stp/>
        <stp>StudyData</stp>
        <stp>EP</stp>
        <stp>BAR</stp>
        <stp/>
        <stp>Close</stp>
        <stp>ADC</stp>
        <stp>-882</stp>
        <stp>All</stp>
        <stp/>
        <stp/>
        <stp>TRUE</stp>
        <stp>T</stp>
        <tr r="H884" s="1"/>
      </tp>
      <tp>
        <v>4616</v>
        <stp/>
        <stp>StudyData</stp>
        <stp>EP</stp>
        <stp>BAR</stp>
        <stp/>
        <stp>Close</stp>
        <stp>ADC</stp>
        <stp>-583</stp>
        <stp>All</stp>
        <stp/>
        <stp/>
        <stp>TRUE</stp>
        <stp>T</stp>
        <tr r="H585" s="1"/>
      </tp>
      <tp>
        <v>4849.5</v>
        <stp/>
        <stp>StudyData</stp>
        <stp>EP</stp>
        <stp>BAR</stp>
        <stp/>
        <stp>Close</stp>
        <stp>ADC</stp>
        <stp>-483</stp>
        <stp>All</stp>
        <stp/>
        <stp/>
        <stp>TRUE</stp>
        <stp>T</stp>
        <tr r="H485" s="1"/>
      </tp>
      <tp>
        <v>4999.75</v>
        <stp/>
        <stp>StudyData</stp>
        <stp>EP</stp>
        <stp>BAR</stp>
        <stp/>
        <stp>Close</stp>
        <stp>ADC</stp>
        <stp>-783</stp>
        <stp>All</stp>
        <stp/>
        <stp/>
        <stp>TRUE</stp>
        <stp>T</stp>
        <tr r="H785" s="1"/>
      </tp>
      <tp>
        <v>4474.75</v>
        <stp/>
        <stp>StudyData</stp>
        <stp>EP</stp>
        <stp>BAR</stp>
        <stp/>
        <stp>Close</stp>
        <stp>ADC</stp>
        <stp>-683</stp>
        <stp>All</stp>
        <stp/>
        <stp/>
        <stp>TRUE</stp>
        <stp>T</stp>
        <tr r="H685" s="1"/>
      </tp>
      <tp>
        <v>5663</v>
        <stp/>
        <stp>StudyData</stp>
        <stp>EP</stp>
        <stp>BAR</stp>
        <stp/>
        <stp>Close</stp>
        <stp>ADC</stp>
        <stp>-183</stp>
        <stp>All</stp>
        <stp/>
        <stp/>
        <stp>TRUE</stp>
        <stp>T</stp>
        <tr r="H185" s="1"/>
      </tp>
      <tp>
        <v>4926.5</v>
        <stp/>
        <stp>StudyData</stp>
        <stp>EP</stp>
        <stp>BAR</stp>
        <stp/>
        <stp>Close</stp>
        <stp>ADC</stp>
        <stp>-383</stp>
        <stp>All</stp>
        <stp/>
        <stp/>
        <stp>TRUE</stp>
        <stp>T</stp>
        <tr r="H385" s="1"/>
      </tp>
      <tp>
        <v>5340.75</v>
        <stp/>
        <stp>StudyData</stp>
        <stp>EP</stp>
        <stp>BAR</stp>
        <stp/>
        <stp>Close</stp>
        <stp>ADC</stp>
        <stp>-283</stp>
        <stp>All</stp>
        <stp/>
        <stp/>
        <stp>TRUE</stp>
        <stp>T</stp>
        <tr r="H285" s="1"/>
      </tp>
      <tp>
        <v>4852.5</v>
        <stp/>
        <stp>StudyData</stp>
        <stp>EP</stp>
        <stp>BAR</stp>
        <stp/>
        <stp>Close</stp>
        <stp>ADC</stp>
        <stp>-983</stp>
        <stp>All</stp>
        <stp/>
        <stp/>
        <stp>TRUE</stp>
        <stp>T</stp>
        <tr r="H985" s="1"/>
      </tp>
      <tp>
        <v>5226.75</v>
        <stp/>
        <stp>StudyData</stp>
        <stp>EP</stp>
        <stp>BAR</stp>
        <stp/>
        <stp>Close</stp>
        <stp>ADC</stp>
        <stp>-883</stp>
        <stp>All</stp>
        <stp/>
        <stp/>
        <stp>TRUE</stp>
        <stp>T</stp>
        <tr r="H885" s="1"/>
      </tp>
      <tp>
        <v>4640.25</v>
        <stp/>
        <stp>StudyData</stp>
        <stp>EP</stp>
        <stp>BAR</stp>
        <stp/>
        <stp>Close</stp>
        <stp>ADC</stp>
        <stp>-584</stp>
        <stp>All</stp>
        <stp/>
        <stp/>
        <stp>TRUE</stp>
        <stp>T</stp>
        <tr r="H586" s="1"/>
      </tp>
      <tp>
        <v>4831.25</v>
        <stp/>
        <stp>StudyData</stp>
        <stp>EP</stp>
        <stp>BAR</stp>
        <stp/>
        <stp>Close</stp>
        <stp>ADC</stp>
        <stp>-484</stp>
        <stp>All</stp>
        <stp/>
        <stp/>
        <stp>TRUE</stp>
        <stp>T</stp>
        <tr r="H486" s="1"/>
      </tp>
      <tp>
        <v>5003.5</v>
        <stp/>
        <stp>StudyData</stp>
        <stp>EP</stp>
        <stp>BAR</stp>
        <stp/>
        <stp>Close</stp>
        <stp>ADC</stp>
        <stp>-784</stp>
        <stp>All</stp>
        <stp/>
        <stp/>
        <stp>TRUE</stp>
        <stp>T</stp>
        <tr r="H786" s="1"/>
      </tp>
      <tp>
        <v>4654.5</v>
        <stp/>
        <stp>StudyData</stp>
        <stp>EP</stp>
        <stp>BAR</stp>
        <stp/>
        <stp>Close</stp>
        <stp>ADC</stp>
        <stp>-684</stp>
        <stp>All</stp>
        <stp/>
        <stp/>
        <stp>TRUE</stp>
        <stp>T</stp>
        <tr r="H686" s="1"/>
      </tp>
      <tp>
        <v>5603</v>
        <stp/>
        <stp>StudyData</stp>
        <stp>EP</stp>
        <stp>BAR</stp>
        <stp/>
        <stp>Close</stp>
        <stp>ADC</stp>
        <stp>-184</stp>
        <stp>All</stp>
        <stp/>
        <stp/>
        <stp>TRUE</stp>
        <stp>T</stp>
        <tr r="H186" s="1"/>
      </tp>
      <tp>
        <v>4891.75</v>
        <stp/>
        <stp>StudyData</stp>
        <stp>EP</stp>
        <stp>BAR</stp>
        <stp/>
        <stp>Close</stp>
        <stp>ADC</stp>
        <stp>-384</stp>
        <stp>All</stp>
        <stp/>
        <stp/>
        <stp>TRUE</stp>
        <stp>T</stp>
        <tr r="H386" s="1"/>
      </tp>
      <tp>
        <v>5352.25</v>
        <stp/>
        <stp>StudyData</stp>
        <stp>EP</stp>
        <stp>BAR</stp>
        <stp/>
        <stp>Close</stp>
        <stp>ADC</stp>
        <stp>-284</stp>
        <stp>All</stp>
        <stp/>
        <stp/>
        <stp>TRUE</stp>
        <stp>T</stp>
        <tr r="H286" s="1"/>
      </tp>
      <tp>
        <v>4861.25</v>
        <stp/>
        <stp>StudyData</stp>
        <stp>EP</stp>
        <stp>BAR</stp>
        <stp/>
        <stp>Close</stp>
        <stp>ADC</stp>
        <stp>-984</stp>
        <stp>All</stp>
        <stp/>
        <stp/>
        <stp>TRUE</stp>
        <stp>T</stp>
        <tr r="H986" s="1"/>
      </tp>
      <tp>
        <v>5216.25</v>
        <stp/>
        <stp>StudyData</stp>
        <stp>EP</stp>
        <stp>BAR</stp>
        <stp/>
        <stp>Close</stp>
        <stp>ADC</stp>
        <stp>-884</stp>
        <stp>All</stp>
        <stp/>
        <stp/>
        <stp>TRUE</stp>
        <stp>T</stp>
        <tr r="H886" s="1"/>
      </tp>
      <tp>
        <v>4684</v>
        <stp/>
        <stp>StudyData</stp>
        <stp>EP</stp>
        <stp>BAR</stp>
        <stp/>
        <stp>Close</stp>
        <stp>ADC</stp>
        <stp>-585</stp>
        <stp>All</stp>
        <stp/>
        <stp/>
        <stp>TRUE</stp>
        <stp>T</stp>
        <tr r="H587" s="1"/>
      </tp>
      <tp>
        <v>4832.5</v>
        <stp/>
        <stp>StudyData</stp>
        <stp>EP</stp>
        <stp>BAR</stp>
        <stp/>
        <stp>Close</stp>
        <stp>ADC</stp>
        <stp>-485</stp>
        <stp>All</stp>
        <stp/>
        <stp/>
        <stp>TRUE</stp>
        <stp>T</stp>
        <tr r="H487" s="1"/>
      </tp>
      <tp>
        <v>4931</v>
        <stp/>
        <stp>StudyData</stp>
        <stp>EP</stp>
        <stp>BAR</stp>
        <stp/>
        <stp>Close</stp>
        <stp>ADC</stp>
        <stp>-785</stp>
        <stp>All</stp>
        <stp/>
        <stp/>
        <stp>TRUE</stp>
        <stp>T</stp>
        <tr r="H787" s="1"/>
      </tp>
      <tp>
        <v>4610</v>
        <stp/>
        <stp>StudyData</stp>
        <stp>EP</stp>
        <stp>BAR</stp>
        <stp/>
        <stp>Close</stp>
        <stp>ADC</stp>
        <stp>-685</stp>
        <stp>All</stp>
        <stp/>
        <stp/>
        <stp>TRUE</stp>
        <stp>T</stp>
        <tr r="H687" s="1"/>
      </tp>
      <tp>
        <v>5695.75</v>
        <stp/>
        <stp>StudyData</stp>
        <stp>EP</stp>
        <stp>BAR</stp>
        <stp/>
        <stp>Close</stp>
        <stp>ADC</stp>
        <stp>-185</stp>
        <stp>All</stp>
        <stp/>
        <stp/>
        <stp>TRUE</stp>
        <stp>T</stp>
        <tr r="H187" s="1"/>
      </tp>
      <tp>
        <v>4887.5</v>
        <stp/>
        <stp>StudyData</stp>
        <stp>EP</stp>
        <stp>BAR</stp>
        <stp/>
        <stp>Close</stp>
        <stp>ADC</stp>
        <stp>-385</stp>
        <stp>All</stp>
        <stp/>
        <stp/>
        <stp>TRUE</stp>
        <stp>T</stp>
        <tr r="H387" s="1"/>
      </tp>
      <tp>
        <v>5415.75</v>
        <stp/>
        <stp>StudyData</stp>
        <stp>EP</stp>
        <stp>BAR</stp>
        <stp/>
        <stp>Close</stp>
        <stp>ADC</stp>
        <stp>-285</stp>
        <stp>All</stp>
        <stp/>
        <stp/>
        <stp>TRUE</stp>
        <stp>T</stp>
        <tr r="H287" s="1"/>
      </tp>
      <tp>
        <v>4829.25</v>
        <stp/>
        <stp>StudyData</stp>
        <stp>EP</stp>
        <stp>BAR</stp>
        <stp/>
        <stp>Close</stp>
        <stp>ADC</stp>
        <stp>-985</stp>
        <stp>All</stp>
        <stp/>
        <stp/>
        <stp>TRUE</stp>
        <stp>T</stp>
        <tr r="H987" s="1"/>
      </tp>
      <tp>
        <v>5207.5</v>
        <stp/>
        <stp>StudyData</stp>
        <stp>EP</stp>
        <stp>BAR</stp>
        <stp/>
        <stp>Close</stp>
        <stp>ADC</stp>
        <stp>-885</stp>
        <stp>All</stp>
        <stp/>
        <stp/>
        <stp>TRUE</stp>
        <stp>T</stp>
        <tr r="H887" s="1"/>
      </tp>
      <tp>
        <v>4624.75</v>
        <stp/>
        <stp>StudyData</stp>
        <stp>EP</stp>
        <stp>BAR</stp>
        <stp/>
        <stp>Close</stp>
        <stp>ADC</stp>
        <stp>-586</stp>
        <stp>All</stp>
        <stp/>
        <stp/>
        <stp>TRUE</stp>
        <stp>T</stp>
        <tr r="H588" s="1"/>
      </tp>
      <tp>
        <v>4784</v>
        <stp/>
        <stp>StudyData</stp>
        <stp>EP</stp>
        <stp>BAR</stp>
        <stp/>
        <stp>Close</stp>
        <stp>ADC</stp>
        <stp>-486</stp>
        <stp>All</stp>
        <stp/>
        <stp/>
        <stp>TRUE</stp>
        <stp>T</stp>
        <tr r="H488" s="1"/>
      </tp>
      <tp>
        <v>4931.75</v>
        <stp/>
        <stp>StudyData</stp>
        <stp>EP</stp>
        <stp>BAR</stp>
        <stp/>
        <stp>Close</stp>
        <stp>ADC</stp>
        <stp>-786</stp>
        <stp>All</stp>
        <stp/>
        <stp/>
        <stp>TRUE</stp>
        <stp>T</stp>
        <tr r="H788" s="1"/>
      </tp>
      <tp>
        <v>4548.25</v>
        <stp/>
        <stp>StudyData</stp>
        <stp>EP</stp>
        <stp>BAR</stp>
        <stp/>
        <stp>Close</stp>
        <stp>ADC</stp>
        <stp>-686</stp>
        <stp>All</stp>
        <stp/>
        <stp/>
        <stp>TRUE</stp>
        <stp>T</stp>
        <tr r="H688" s="1"/>
      </tp>
      <tp>
        <v>5713.5</v>
        <stp/>
        <stp>StudyData</stp>
        <stp>EP</stp>
        <stp>BAR</stp>
        <stp/>
        <stp>Close</stp>
        <stp>ADC</stp>
        <stp>-186</stp>
        <stp>All</stp>
        <stp/>
        <stp/>
        <stp>TRUE</stp>
        <stp>T</stp>
        <tr r="H188" s="1"/>
      </tp>
      <tp>
        <v>4883.5</v>
        <stp/>
        <stp>StudyData</stp>
        <stp>EP</stp>
        <stp>BAR</stp>
        <stp/>
        <stp>Close</stp>
        <stp>ADC</stp>
        <stp>-386</stp>
        <stp>All</stp>
        <stp/>
        <stp/>
        <stp>TRUE</stp>
        <stp>T</stp>
        <tr r="H388" s="1"/>
      </tp>
      <tp>
        <v>5491.5</v>
        <stp/>
        <stp>StudyData</stp>
        <stp>EP</stp>
        <stp>BAR</stp>
        <stp/>
        <stp>Close</stp>
        <stp>ADC</stp>
        <stp>-286</stp>
        <stp>All</stp>
        <stp/>
        <stp/>
        <stp>TRUE</stp>
        <stp>T</stp>
        <tr r="H288" s="1"/>
      </tp>
      <tp>
        <v>4807</v>
        <stp/>
        <stp>StudyData</stp>
        <stp>EP</stp>
        <stp>BAR</stp>
        <stp/>
        <stp>Close</stp>
        <stp>ADC</stp>
        <stp>-986</stp>
        <stp>All</stp>
        <stp/>
        <stp/>
        <stp>TRUE</stp>
        <stp>T</stp>
        <tr r="H988" s="1"/>
      </tp>
      <tp>
        <v>5222.25</v>
        <stp/>
        <stp>StudyData</stp>
        <stp>EP</stp>
        <stp>BAR</stp>
        <stp/>
        <stp>Close</stp>
        <stp>ADC</stp>
        <stp>-886</stp>
        <stp>All</stp>
        <stp/>
        <stp/>
        <stp>TRUE</stp>
        <stp>T</stp>
        <tr r="H888" s="1"/>
      </tp>
      <tp>
        <v>4582.5</v>
        <stp/>
        <stp>StudyData</stp>
        <stp>EP</stp>
        <stp>BAR</stp>
        <stp/>
        <stp>Close</stp>
        <stp>ADC</stp>
        <stp>-587</stp>
        <stp>All</stp>
        <stp/>
        <stp/>
        <stp>TRUE</stp>
        <stp>T</stp>
        <tr r="H589" s="1"/>
      </tp>
      <tp>
        <v>4802.75</v>
        <stp/>
        <stp>StudyData</stp>
        <stp>EP</stp>
        <stp>BAR</stp>
        <stp/>
        <stp>Close</stp>
        <stp>ADC</stp>
        <stp>-487</stp>
        <stp>All</stp>
        <stp/>
        <stp/>
        <stp>TRUE</stp>
        <stp>T</stp>
        <tr r="H489" s="1"/>
      </tp>
      <tp>
        <v>4986.5</v>
        <stp/>
        <stp>StudyData</stp>
        <stp>EP</stp>
        <stp>BAR</stp>
        <stp/>
        <stp>Close</stp>
        <stp>ADC</stp>
        <stp>-787</stp>
        <stp>All</stp>
        <stp/>
        <stp/>
        <stp>TRUE</stp>
        <stp>T</stp>
        <tr r="H789" s="1"/>
      </tp>
      <tp>
        <v>4522.75</v>
        <stp/>
        <stp>StudyData</stp>
        <stp>EP</stp>
        <stp>BAR</stp>
        <stp/>
        <stp>Close</stp>
        <stp>ADC</stp>
        <stp>-687</stp>
        <stp>All</stp>
        <stp/>
        <stp/>
        <stp>TRUE</stp>
        <stp>T</stp>
        <tr r="H689" s="1"/>
      </tp>
      <tp>
        <v>5725.25</v>
        <stp/>
        <stp>StudyData</stp>
        <stp>EP</stp>
        <stp>BAR</stp>
        <stp/>
        <stp>Close</stp>
        <stp>ADC</stp>
        <stp>-187</stp>
        <stp>All</stp>
        <stp/>
        <stp/>
        <stp>TRUE</stp>
        <stp>T</stp>
        <tr r="H189" s="1"/>
      </tp>
      <tp>
        <v>4875.25</v>
        <stp/>
        <stp>StudyData</stp>
        <stp>EP</stp>
        <stp>BAR</stp>
        <stp/>
        <stp>Close</stp>
        <stp>ADC</stp>
        <stp>-387</stp>
        <stp>All</stp>
        <stp/>
        <stp/>
        <stp>TRUE</stp>
        <stp>T</stp>
        <tr r="H389" s="1"/>
      </tp>
      <tp>
        <v>5456</v>
        <stp/>
        <stp>StudyData</stp>
        <stp>EP</stp>
        <stp>BAR</stp>
        <stp/>
        <stp>Close</stp>
        <stp>ADC</stp>
        <stp>-287</stp>
        <stp>All</stp>
        <stp/>
        <stp/>
        <stp>TRUE</stp>
        <stp>T</stp>
        <tr r="H289" s="1"/>
      </tp>
      <tp>
        <v>4800.5</v>
        <stp/>
        <stp>StudyData</stp>
        <stp>EP</stp>
        <stp>BAR</stp>
        <stp/>
        <stp>Close</stp>
        <stp>ADC</stp>
        <stp>-987</stp>
        <stp>All</stp>
        <stp/>
        <stp/>
        <stp>TRUE</stp>
        <stp>T</stp>
        <tr r="H989" s="1"/>
      </tp>
      <tp>
        <v>5229.25</v>
        <stp/>
        <stp>StudyData</stp>
        <stp>EP</stp>
        <stp>BAR</stp>
        <stp/>
        <stp>Close</stp>
        <stp>ADC</stp>
        <stp>-887</stp>
        <stp>All</stp>
        <stp/>
        <stp/>
        <stp>TRUE</stp>
        <stp>T</stp>
        <tr r="H889" s="1"/>
      </tp>
      <tp>
        <v>5237.5</v>
        <stp/>
        <stp>StudyData</stp>
        <stp>EP</stp>
        <stp>BAR</stp>
        <stp/>
        <stp>High</stp>
        <stp>ADC</stp>
        <stp>-889</stp>
        <stp>All</stp>
        <stp/>
        <stp/>
        <stp>TRUE</stp>
        <stp>T</stp>
        <tr r="F891" s="1"/>
      </tp>
      <tp>
        <v>4795.25</v>
        <stp/>
        <stp>StudyData</stp>
        <stp>EP</stp>
        <stp>BAR</stp>
        <stp/>
        <stp>High</stp>
        <stp>ADC</stp>
        <stp>-989</stp>
        <stp>All</stp>
        <stp/>
        <stp/>
        <stp>TRUE</stp>
        <stp>T</stp>
        <tr r="F991" s="1"/>
      </tp>
      <tp>
        <v>5517.5</v>
        <stp/>
        <stp>StudyData</stp>
        <stp>EP</stp>
        <stp>BAR</stp>
        <stp/>
        <stp>High</stp>
        <stp>ADC</stp>
        <stp>-289</stp>
        <stp>All</stp>
        <stp/>
        <stp/>
        <stp>TRUE</stp>
        <stp>T</stp>
        <tr r="F291" s="1"/>
      </tp>
      <tp>
        <v>4799.75</v>
        <stp/>
        <stp>StudyData</stp>
        <stp>EP</stp>
        <stp>BAR</stp>
        <stp/>
        <stp>High</stp>
        <stp>ADC</stp>
        <stp>-389</stp>
        <stp>All</stp>
        <stp/>
        <stp/>
        <stp>TRUE</stp>
        <stp>T</stp>
        <tr r="F391" s="1"/>
      </tp>
      <tp>
        <v>5847.25</v>
        <stp/>
        <stp>StudyData</stp>
        <stp>EP</stp>
        <stp>BAR</stp>
        <stp/>
        <stp>High</stp>
        <stp>ADC</stp>
        <stp>-189</stp>
        <stp>All</stp>
        <stp/>
        <stp/>
        <stp>TRUE</stp>
        <stp>T</stp>
        <tr r="F191" s="1"/>
      </tp>
      <tp>
        <v>4562</v>
        <stp/>
        <stp>StudyData</stp>
        <stp>EP</stp>
        <stp>BAR</stp>
        <stp/>
        <stp>High</stp>
        <stp>ADC</stp>
        <stp>-689</stp>
        <stp>All</stp>
        <stp/>
        <stp/>
        <stp>TRUE</stp>
        <stp>T</stp>
        <tr r="F691" s="1"/>
      </tp>
      <tp>
        <v>5035.5</v>
        <stp/>
        <stp>StudyData</stp>
        <stp>EP</stp>
        <stp>BAR</stp>
        <stp/>
        <stp>High</stp>
        <stp>ADC</stp>
        <stp>-789</stp>
        <stp>All</stp>
        <stp/>
        <stp/>
        <stp>TRUE</stp>
        <stp>T</stp>
        <tr r="F791" s="1"/>
      </tp>
      <tp>
        <v>4852.25</v>
        <stp/>
        <stp>StudyData</stp>
        <stp>EP</stp>
        <stp>BAR</stp>
        <stp/>
        <stp>High</stp>
        <stp>ADC</stp>
        <stp>-489</stp>
        <stp>All</stp>
        <stp/>
        <stp/>
        <stp>TRUE</stp>
        <stp>T</stp>
        <tr r="F491" s="1"/>
      </tp>
      <tp>
        <v>4601.75</v>
        <stp/>
        <stp>StudyData</stp>
        <stp>EP</stp>
        <stp>BAR</stp>
        <stp/>
        <stp>High</stp>
        <stp>ADC</stp>
        <stp>-589</stp>
        <stp>All</stp>
        <stp/>
        <stp/>
        <stp>TRUE</stp>
        <stp>T</stp>
        <tr r="F591" s="1"/>
      </tp>
      <tp>
        <v>5228.75</v>
        <stp/>
        <stp>StudyData</stp>
        <stp>EP</stp>
        <stp>BAR</stp>
        <stp/>
        <stp>High</stp>
        <stp>ADC</stp>
        <stp>-888</stp>
        <stp>All</stp>
        <stp/>
        <stp/>
        <stp>TRUE</stp>
        <stp>T</stp>
        <tr r="F890" s="1"/>
      </tp>
      <tp>
        <v>4800.5</v>
        <stp/>
        <stp>StudyData</stp>
        <stp>EP</stp>
        <stp>BAR</stp>
        <stp/>
        <stp>High</stp>
        <stp>ADC</stp>
        <stp>-988</stp>
        <stp>All</stp>
        <stp/>
        <stp/>
        <stp>TRUE</stp>
        <stp>T</stp>
        <tr r="F990" s="1"/>
      </tp>
      <tp>
        <v>5522.5</v>
        <stp/>
        <stp>StudyData</stp>
        <stp>EP</stp>
        <stp>BAR</stp>
        <stp/>
        <stp>High</stp>
        <stp>ADC</stp>
        <stp>-288</stp>
        <stp>All</stp>
        <stp/>
        <stp/>
        <stp>TRUE</stp>
        <stp>T</stp>
        <tr r="F290" s="1"/>
      </tp>
      <tp>
        <v>4801</v>
        <stp/>
        <stp>StudyData</stp>
        <stp>EP</stp>
        <stp>BAR</stp>
        <stp/>
        <stp>High</stp>
        <stp>ADC</stp>
        <stp>-388</stp>
        <stp>All</stp>
        <stp/>
        <stp/>
        <stp>TRUE</stp>
        <stp>T</stp>
        <tr r="F390" s="1"/>
      </tp>
      <tp>
        <v>5848.5</v>
        <stp/>
        <stp>StudyData</stp>
        <stp>EP</stp>
        <stp>BAR</stp>
        <stp/>
        <stp>High</stp>
        <stp>ADC</stp>
        <stp>-188</stp>
        <stp>All</stp>
        <stp/>
        <stp/>
        <stp>TRUE</stp>
        <stp>T</stp>
        <tr r="F190" s="1"/>
      </tp>
      <tp>
        <v>4506</v>
        <stp/>
        <stp>StudyData</stp>
        <stp>EP</stp>
        <stp>BAR</stp>
        <stp/>
        <stp>High</stp>
        <stp>ADC</stp>
        <stp>-688</stp>
        <stp>All</stp>
        <stp/>
        <stp/>
        <stp>TRUE</stp>
        <stp>T</stp>
        <tr r="F690" s="1"/>
      </tp>
      <tp>
        <v>5011</v>
        <stp/>
        <stp>StudyData</stp>
        <stp>EP</stp>
        <stp>BAR</stp>
        <stp/>
        <stp>High</stp>
        <stp>ADC</stp>
        <stp>-788</stp>
        <stp>All</stp>
        <stp/>
        <stp/>
        <stp>TRUE</stp>
        <stp>T</stp>
        <tr r="F790" s="1"/>
      </tp>
      <tp>
        <v>4840.75</v>
        <stp/>
        <stp>StudyData</stp>
        <stp>EP</stp>
        <stp>BAR</stp>
        <stp/>
        <stp>High</stp>
        <stp>ADC</stp>
        <stp>-488</stp>
        <stp>All</stp>
        <stp/>
        <stp/>
        <stp>TRUE</stp>
        <stp>T</stp>
        <tr r="F490" s="1"/>
      </tp>
      <tp>
        <v>4578.5</v>
        <stp/>
        <stp>StudyData</stp>
        <stp>EP</stp>
        <stp>BAR</stp>
        <stp/>
        <stp>High</stp>
        <stp>ADC</stp>
        <stp>-588</stp>
        <stp>All</stp>
        <stp/>
        <stp/>
        <stp>TRUE</stp>
        <stp>T</stp>
        <tr r="F590" s="1"/>
      </tp>
      <tp>
        <v>5234.25</v>
        <stp/>
        <stp>StudyData</stp>
        <stp>EP</stp>
        <stp>BAR</stp>
        <stp/>
        <stp>High</stp>
        <stp>ADC</stp>
        <stp>-887</stp>
        <stp>All</stp>
        <stp/>
        <stp/>
        <stp>TRUE</stp>
        <stp>T</stp>
        <tr r="F889" s="1"/>
      </tp>
      <tp>
        <v>4809.5</v>
        <stp/>
        <stp>StudyData</stp>
        <stp>EP</stp>
        <stp>BAR</stp>
        <stp/>
        <stp>High</stp>
        <stp>ADC</stp>
        <stp>-987</stp>
        <stp>All</stp>
        <stp/>
        <stp/>
        <stp>TRUE</stp>
        <stp>T</stp>
        <tr r="F989" s="1"/>
      </tp>
      <tp>
        <v>5533.25</v>
        <stp/>
        <stp>StudyData</stp>
        <stp>EP</stp>
        <stp>BAR</stp>
        <stp/>
        <stp>High</stp>
        <stp>ADC</stp>
        <stp>-287</stp>
        <stp>All</stp>
        <stp/>
        <stp/>
        <stp>TRUE</stp>
        <stp>T</stp>
        <tr r="F289" s="1"/>
      </tp>
      <tp>
        <v>4888.5</v>
        <stp/>
        <stp>StudyData</stp>
        <stp>EP</stp>
        <stp>BAR</stp>
        <stp/>
        <stp>High</stp>
        <stp>ADC</stp>
        <stp>-387</stp>
        <stp>All</stp>
        <stp/>
        <stp/>
        <stp>TRUE</stp>
        <stp>T</stp>
        <tr r="F389" s="1"/>
      </tp>
      <tp>
        <v>5853.25</v>
        <stp/>
        <stp>StudyData</stp>
        <stp>EP</stp>
        <stp>BAR</stp>
        <stp/>
        <stp>High</stp>
        <stp>ADC</stp>
        <stp>-187</stp>
        <stp>All</stp>
        <stp/>
        <stp/>
        <stp>TRUE</stp>
        <stp>T</stp>
        <tr r="F189" s="1"/>
      </tp>
      <tp>
        <v>4531.5</v>
        <stp/>
        <stp>StudyData</stp>
        <stp>EP</stp>
        <stp>BAR</stp>
        <stp/>
        <stp>High</stp>
        <stp>ADC</stp>
        <stp>-687</stp>
        <stp>All</stp>
        <stp/>
        <stp/>
        <stp>TRUE</stp>
        <stp>T</stp>
        <tr r="F689" s="1"/>
      </tp>
      <tp>
        <v>4993.75</v>
        <stp/>
        <stp>StudyData</stp>
        <stp>EP</stp>
        <stp>BAR</stp>
        <stp/>
        <stp>High</stp>
        <stp>ADC</stp>
        <stp>-787</stp>
        <stp>All</stp>
        <stp/>
        <stp/>
        <stp>TRUE</stp>
        <stp>T</stp>
        <tr r="F789" s="1"/>
      </tp>
      <tp>
        <v>4840</v>
        <stp/>
        <stp>StudyData</stp>
        <stp>EP</stp>
        <stp>BAR</stp>
        <stp/>
        <stp>High</stp>
        <stp>ADC</stp>
        <stp>-487</stp>
        <stp>All</stp>
        <stp/>
        <stp/>
        <stp>TRUE</stp>
        <stp>T</stp>
        <tr r="F489" s="1"/>
      </tp>
      <tp>
        <v>4583.75</v>
        <stp/>
        <stp>StudyData</stp>
        <stp>EP</stp>
        <stp>BAR</stp>
        <stp/>
        <stp>High</stp>
        <stp>ADC</stp>
        <stp>-587</stp>
        <stp>All</stp>
        <stp/>
        <stp/>
        <stp>TRUE</stp>
        <stp>T</stp>
        <tr r="F589" s="1"/>
      </tp>
      <tp>
        <v>5251.25</v>
        <stp/>
        <stp>StudyData</stp>
        <stp>EP</stp>
        <stp>BAR</stp>
        <stp/>
        <stp>High</stp>
        <stp>ADC</stp>
        <stp>-886</stp>
        <stp>All</stp>
        <stp/>
        <stp/>
        <stp>TRUE</stp>
        <stp>T</stp>
        <tr r="F888" s="1"/>
      </tp>
      <tp>
        <v>4812.75</v>
        <stp/>
        <stp>StudyData</stp>
        <stp>EP</stp>
        <stp>BAR</stp>
        <stp/>
        <stp>High</stp>
        <stp>ADC</stp>
        <stp>-986</stp>
        <stp>All</stp>
        <stp/>
        <stp/>
        <stp>TRUE</stp>
        <stp>T</stp>
        <tr r="F988" s="1"/>
      </tp>
      <tp>
        <v>5505.75</v>
        <stp/>
        <stp>StudyData</stp>
        <stp>EP</stp>
        <stp>BAR</stp>
        <stp/>
        <stp>High</stp>
        <stp>ADC</stp>
        <stp>-286</stp>
        <stp>All</stp>
        <stp/>
        <stp/>
        <stp>TRUE</stp>
        <stp>T</stp>
        <tr r="F288" s="1"/>
      </tp>
      <tp>
        <v>4905.5</v>
        <stp/>
        <stp>StudyData</stp>
        <stp>EP</stp>
        <stp>BAR</stp>
        <stp/>
        <stp>High</stp>
        <stp>ADC</stp>
        <stp>-386</stp>
        <stp>All</stp>
        <stp/>
        <stp/>
        <stp>TRUE</stp>
        <stp>T</stp>
        <tr r="F388" s="1"/>
      </tp>
      <tp>
        <v>5748.5</v>
        <stp/>
        <stp>StudyData</stp>
        <stp>EP</stp>
        <stp>BAR</stp>
        <stp/>
        <stp>High</stp>
        <stp>ADC</stp>
        <stp>-186</stp>
        <stp>All</stp>
        <stp/>
        <stp/>
        <stp>TRUE</stp>
        <stp>T</stp>
        <tr r="F188" s="1"/>
      </tp>
      <tp>
        <v>4554.25</v>
        <stp/>
        <stp>StudyData</stp>
        <stp>EP</stp>
        <stp>BAR</stp>
        <stp/>
        <stp>High</stp>
        <stp>ADC</stp>
        <stp>-686</stp>
        <stp>All</stp>
        <stp/>
        <stp/>
        <stp>TRUE</stp>
        <stp>T</stp>
        <tr r="F688" s="1"/>
      </tp>
      <tp>
        <v>5000</v>
        <stp/>
        <stp>StudyData</stp>
        <stp>EP</stp>
        <stp>BAR</stp>
        <stp/>
        <stp>High</stp>
        <stp>ADC</stp>
        <stp>-786</stp>
        <stp>All</stp>
        <stp/>
        <stp/>
        <stp>TRUE</stp>
        <stp>T</stp>
        <tr r="F788" s="1"/>
      </tp>
      <tp>
        <v>4816.75</v>
        <stp/>
        <stp>StudyData</stp>
        <stp>EP</stp>
        <stp>BAR</stp>
        <stp/>
        <stp>High</stp>
        <stp>ADC</stp>
        <stp>-486</stp>
        <stp>All</stp>
        <stp/>
        <stp/>
        <stp>TRUE</stp>
        <stp>T</stp>
        <tr r="F488" s="1"/>
      </tp>
      <tp>
        <v>4655.75</v>
        <stp/>
        <stp>StudyData</stp>
        <stp>EP</stp>
        <stp>BAR</stp>
        <stp/>
        <stp>High</stp>
        <stp>ADC</stp>
        <stp>-586</stp>
        <stp>All</stp>
        <stp/>
        <stp/>
        <stp>TRUE</stp>
        <stp>T</stp>
        <tr r="F588" s="1"/>
      </tp>
      <tp>
        <v>5268.25</v>
        <stp/>
        <stp>StudyData</stp>
        <stp>EP</stp>
        <stp>BAR</stp>
        <stp/>
        <stp>High</stp>
        <stp>ADC</stp>
        <stp>-885</stp>
        <stp>All</stp>
        <stp/>
        <stp/>
        <stp>TRUE</stp>
        <stp>T</stp>
        <tr r="F887" s="1"/>
      </tp>
      <tp>
        <v>4830.5</v>
        <stp/>
        <stp>StudyData</stp>
        <stp>EP</stp>
        <stp>BAR</stp>
        <stp/>
        <stp>High</stp>
        <stp>ADC</stp>
        <stp>-985</stp>
        <stp>All</stp>
        <stp/>
        <stp/>
        <stp>TRUE</stp>
        <stp>T</stp>
        <tr r="F987" s="1"/>
      </tp>
      <tp>
        <v>5497</v>
        <stp/>
        <stp>StudyData</stp>
        <stp>EP</stp>
        <stp>BAR</stp>
        <stp/>
        <stp>High</stp>
        <stp>ADC</stp>
        <stp>-285</stp>
        <stp>All</stp>
        <stp/>
        <stp/>
        <stp>TRUE</stp>
        <stp>T</stp>
        <tr r="F287" s="1"/>
      </tp>
      <tp>
        <v>4893.75</v>
        <stp/>
        <stp>StudyData</stp>
        <stp>EP</stp>
        <stp>BAR</stp>
        <stp/>
        <stp>High</stp>
        <stp>ADC</stp>
        <stp>-385</stp>
        <stp>All</stp>
        <stp/>
        <stp/>
        <stp>TRUE</stp>
        <stp>T</stp>
        <tr r="F387" s="1"/>
      </tp>
      <tp>
        <v>5740.75</v>
        <stp/>
        <stp>StudyData</stp>
        <stp>EP</stp>
        <stp>BAR</stp>
        <stp/>
        <stp>High</stp>
        <stp>ADC</stp>
        <stp>-185</stp>
        <stp>All</stp>
        <stp/>
        <stp/>
        <stp>TRUE</stp>
        <stp>T</stp>
        <tr r="F187" s="1"/>
      </tp>
      <tp>
        <v>4620</v>
        <stp/>
        <stp>StudyData</stp>
        <stp>EP</stp>
        <stp>BAR</stp>
        <stp/>
        <stp>High</stp>
        <stp>ADC</stp>
        <stp>-685</stp>
        <stp>All</stp>
        <stp/>
        <stp/>
        <stp>TRUE</stp>
        <stp>T</stp>
        <tr r="F687" s="1"/>
      </tp>
      <tp>
        <v>4950.5</v>
        <stp/>
        <stp>StudyData</stp>
        <stp>EP</stp>
        <stp>BAR</stp>
        <stp/>
        <stp>High</stp>
        <stp>ADC</stp>
        <stp>-785</stp>
        <stp>All</stp>
        <stp/>
        <stp/>
        <stp>TRUE</stp>
        <stp>T</stp>
        <tr r="F787" s="1"/>
      </tp>
      <tp>
        <v>4838.5</v>
        <stp/>
        <stp>StudyData</stp>
        <stp>EP</stp>
        <stp>BAR</stp>
        <stp/>
        <stp>High</stp>
        <stp>ADC</stp>
        <stp>-485</stp>
        <stp>All</stp>
        <stp/>
        <stp/>
        <stp>TRUE</stp>
        <stp>T</stp>
        <tr r="F487" s="1"/>
      </tp>
      <tp>
        <v>4701</v>
        <stp/>
        <stp>StudyData</stp>
        <stp>EP</stp>
        <stp>BAR</stp>
        <stp/>
        <stp>High</stp>
        <stp>ADC</stp>
        <stp>-585</stp>
        <stp>All</stp>
        <stp/>
        <stp/>
        <stp>TRUE</stp>
        <stp>T</stp>
        <tr r="F587" s="1"/>
      </tp>
      <tp>
        <v>5223.25</v>
        <stp/>
        <stp>StudyData</stp>
        <stp>EP</stp>
        <stp>BAR</stp>
        <stp/>
        <stp>High</stp>
        <stp>ADC</stp>
        <stp>-884</stp>
        <stp>All</stp>
        <stp/>
        <stp/>
        <stp>TRUE</stp>
        <stp>T</stp>
        <tr r="F886" s="1"/>
      </tp>
      <tp>
        <v>4865.5</v>
        <stp/>
        <stp>StudyData</stp>
        <stp>EP</stp>
        <stp>BAR</stp>
        <stp/>
        <stp>High</stp>
        <stp>ADC</stp>
        <stp>-984</stp>
        <stp>All</stp>
        <stp/>
        <stp/>
        <stp>TRUE</stp>
        <stp>T</stp>
        <tr r="F986" s="1"/>
      </tp>
      <tp>
        <v>5461.5</v>
        <stp/>
        <stp>StudyData</stp>
        <stp>EP</stp>
        <stp>BAR</stp>
        <stp/>
        <stp>High</stp>
        <stp>ADC</stp>
        <stp>-284</stp>
        <stp>All</stp>
        <stp/>
        <stp/>
        <stp>TRUE</stp>
        <stp>T</stp>
        <tr r="F286" s="1"/>
      </tp>
      <tp>
        <v>4903.75</v>
        <stp/>
        <stp>StudyData</stp>
        <stp>EP</stp>
        <stp>BAR</stp>
        <stp/>
        <stp>High</stp>
        <stp>ADC</stp>
        <stp>-384</stp>
        <stp>All</stp>
        <stp/>
        <stp/>
        <stp>TRUE</stp>
        <stp>T</stp>
        <tr r="F386" s="1"/>
      </tp>
      <tp>
        <v>5716</v>
        <stp/>
        <stp>StudyData</stp>
        <stp>EP</stp>
        <stp>BAR</stp>
        <stp/>
        <stp>High</stp>
        <stp>ADC</stp>
        <stp>-184</stp>
        <stp>All</stp>
        <stp/>
        <stp/>
        <stp>TRUE</stp>
        <stp>T</stp>
        <tr r="F186" s="1"/>
      </tp>
      <tp>
        <v>4662.25</v>
        <stp/>
        <stp>StudyData</stp>
        <stp>EP</stp>
        <stp>BAR</stp>
        <stp/>
        <stp>High</stp>
        <stp>ADC</stp>
        <stp>-684</stp>
        <stp>All</stp>
        <stp/>
        <stp/>
        <stp>TRUE</stp>
        <stp>T</stp>
        <tr r="F686" s="1"/>
      </tp>
      <tp>
        <v>5011.25</v>
        <stp/>
        <stp>StudyData</stp>
        <stp>EP</stp>
        <stp>BAR</stp>
        <stp/>
        <stp>High</stp>
        <stp>ADC</stp>
        <stp>-784</stp>
        <stp>All</stp>
        <stp/>
        <stp/>
        <stp>TRUE</stp>
        <stp>T</stp>
        <tr r="F786" s="1"/>
      </tp>
      <tp>
        <v>4844</v>
        <stp/>
        <stp>StudyData</stp>
        <stp>EP</stp>
        <stp>BAR</stp>
        <stp/>
        <stp>High</stp>
        <stp>ADC</stp>
        <stp>-484</stp>
        <stp>All</stp>
        <stp/>
        <stp/>
        <stp>TRUE</stp>
        <stp>T</stp>
        <tr r="F486" s="1"/>
      </tp>
      <tp>
        <v>4686.5</v>
        <stp/>
        <stp>StudyData</stp>
        <stp>EP</stp>
        <stp>BAR</stp>
        <stp/>
        <stp>High</stp>
        <stp>ADC</stp>
        <stp>-584</stp>
        <stp>All</stp>
        <stp/>
        <stp/>
        <stp>TRUE</stp>
        <stp>T</stp>
        <tr r="F586" s="1"/>
      </tp>
      <tp>
        <v>5230</v>
        <stp/>
        <stp>StudyData</stp>
        <stp>EP</stp>
        <stp>BAR</stp>
        <stp/>
        <stp>High</stp>
        <stp>ADC</stp>
        <stp>-883</stp>
        <stp>All</stp>
        <stp/>
        <stp/>
        <stp>TRUE</stp>
        <stp>T</stp>
        <tr r="F885" s="1"/>
      </tp>
      <tp>
        <v>4866.5</v>
        <stp/>
        <stp>StudyData</stp>
        <stp>EP</stp>
        <stp>BAR</stp>
        <stp/>
        <stp>High</stp>
        <stp>ADC</stp>
        <stp>-983</stp>
        <stp>All</stp>
        <stp/>
        <stp/>
        <stp>TRUE</stp>
        <stp>T</stp>
        <tr r="F985" s="1"/>
      </tp>
      <tp>
        <v>5371.5</v>
        <stp/>
        <stp>StudyData</stp>
        <stp>EP</stp>
        <stp>BAR</stp>
        <stp/>
        <stp>High</stp>
        <stp>ADC</stp>
        <stp>-283</stp>
        <stp>All</stp>
        <stp/>
        <stp/>
        <stp>TRUE</stp>
        <stp>T</stp>
        <tr r="F285" s="1"/>
      </tp>
      <tp>
        <v>4935.25</v>
        <stp/>
        <stp>StudyData</stp>
        <stp>EP</stp>
        <stp>BAR</stp>
        <stp/>
        <stp>High</stp>
        <stp>ADC</stp>
        <stp>-383</stp>
        <stp>All</stp>
        <stp/>
        <stp/>
        <stp>TRUE</stp>
        <stp>T</stp>
        <tr r="F385" s="1"/>
      </tp>
      <tp>
        <v>5676.5</v>
        <stp/>
        <stp>StudyData</stp>
        <stp>EP</stp>
        <stp>BAR</stp>
        <stp/>
        <stp>High</stp>
        <stp>ADC</stp>
        <stp>-183</stp>
        <stp>All</stp>
        <stp/>
        <stp/>
        <stp>TRUE</stp>
        <stp>T</stp>
        <tr r="F185" s="1"/>
      </tp>
      <tp>
        <v>4699.5</v>
        <stp/>
        <stp>StudyData</stp>
        <stp>EP</stp>
        <stp>BAR</stp>
        <stp/>
        <stp>High</stp>
        <stp>ADC</stp>
        <stp>-683</stp>
        <stp>All</stp>
        <stp/>
        <stp/>
        <stp>TRUE</stp>
        <stp>T</stp>
        <tr r="F685" s="1"/>
      </tp>
      <tp>
        <v>5028.5</v>
        <stp/>
        <stp>StudyData</stp>
        <stp>EP</stp>
        <stp>BAR</stp>
        <stp/>
        <stp>High</stp>
        <stp>ADC</stp>
        <stp>-783</stp>
        <stp>All</stp>
        <stp/>
        <stp/>
        <stp>TRUE</stp>
        <stp>T</stp>
        <tr r="F785" s="1"/>
      </tp>
      <tp>
        <v>4851.75</v>
        <stp/>
        <stp>StudyData</stp>
        <stp>EP</stp>
        <stp>BAR</stp>
        <stp/>
        <stp>High</stp>
        <stp>ADC</stp>
        <stp>-483</stp>
        <stp>All</stp>
        <stp/>
        <stp/>
        <stp>TRUE</stp>
        <stp>T</stp>
        <tr r="F485" s="1"/>
      </tp>
      <tp>
        <v>4635.5</v>
        <stp/>
        <stp>StudyData</stp>
        <stp>EP</stp>
        <stp>BAR</stp>
        <stp/>
        <stp>High</stp>
        <stp>ADC</stp>
        <stp>-583</stp>
        <stp>All</stp>
        <stp/>
        <stp/>
        <stp>TRUE</stp>
        <stp>T</stp>
        <tr r="F585" s="1"/>
      </tp>
      <tp>
        <v>5244.75</v>
        <stp/>
        <stp>StudyData</stp>
        <stp>EP</stp>
        <stp>BAR</stp>
        <stp/>
        <stp>High</stp>
        <stp>ADC</stp>
        <stp>-882</stp>
        <stp>All</stp>
        <stp/>
        <stp/>
        <stp>TRUE</stp>
        <stp>T</stp>
        <tr r="F884" s="1"/>
      </tp>
      <tp>
        <v>4871.75</v>
        <stp/>
        <stp>StudyData</stp>
        <stp>EP</stp>
        <stp>BAR</stp>
        <stp/>
        <stp>High</stp>
        <stp>ADC</stp>
        <stp>-982</stp>
        <stp>All</stp>
        <stp/>
        <stp/>
        <stp>TRUE</stp>
        <stp>T</stp>
        <tr r="F984" s="1"/>
      </tp>
      <tp>
        <v>5368.75</v>
        <stp/>
        <stp>StudyData</stp>
        <stp>EP</stp>
        <stp>BAR</stp>
        <stp/>
        <stp>High</stp>
        <stp>ADC</stp>
        <stp>-282</stp>
        <stp>All</stp>
        <stp/>
        <stp/>
        <stp>TRUE</stp>
        <stp>T</stp>
        <tr r="F284" s="1"/>
      </tp>
      <tp>
        <v>4931.25</v>
        <stp/>
        <stp>StudyData</stp>
        <stp>EP</stp>
        <stp>BAR</stp>
        <stp/>
        <stp>High</stp>
        <stp>ADC</stp>
        <stp>-382</stp>
        <stp>All</stp>
        <stp/>
        <stp/>
        <stp>TRUE</stp>
        <stp>T</stp>
        <tr r="F384" s="1"/>
      </tp>
      <tp>
        <v>5689.5</v>
        <stp/>
        <stp>StudyData</stp>
        <stp>EP</stp>
        <stp>BAR</stp>
        <stp/>
        <stp>High</stp>
        <stp>ADC</stp>
        <stp>-182</stp>
        <stp>All</stp>
        <stp/>
        <stp/>
        <stp>TRUE</stp>
        <stp>T</stp>
        <tr r="F184" s="1"/>
      </tp>
      <tp>
        <v>4505.75</v>
        <stp/>
        <stp>StudyData</stp>
        <stp>EP</stp>
        <stp>BAR</stp>
        <stp/>
        <stp>High</stp>
        <stp>ADC</stp>
        <stp>-682</stp>
        <stp>All</stp>
        <stp/>
        <stp/>
        <stp>TRUE</stp>
        <stp>T</stp>
        <tr r="F684" s="1"/>
      </tp>
      <tp>
        <v>5053.25</v>
        <stp/>
        <stp>StudyData</stp>
        <stp>EP</stp>
        <stp>BAR</stp>
        <stp/>
        <stp>High</stp>
        <stp>ADC</stp>
        <stp>-782</stp>
        <stp>All</stp>
        <stp/>
        <stp/>
        <stp>TRUE</stp>
        <stp>T</stp>
        <tr r="F784" s="1"/>
      </tp>
      <tp>
        <v>4911.75</v>
        <stp/>
        <stp>StudyData</stp>
        <stp>EP</stp>
        <stp>BAR</stp>
        <stp/>
        <stp>High</stp>
        <stp>ADC</stp>
        <stp>-482</stp>
        <stp>All</stp>
        <stp/>
        <stp/>
        <stp>TRUE</stp>
        <stp>T</stp>
        <tr r="F484" s="1"/>
      </tp>
      <tp>
        <v>4680.75</v>
        <stp/>
        <stp>StudyData</stp>
        <stp>EP</stp>
        <stp>BAR</stp>
        <stp/>
        <stp>High</stp>
        <stp>ADC</stp>
        <stp>-582</stp>
        <stp>All</stp>
        <stp/>
        <stp/>
        <stp>TRUE</stp>
        <stp>T</stp>
        <tr r="F584" s="1"/>
      </tp>
      <tp>
        <v>5197.5</v>
        <stp/>
        <stp>StudyData</stp>
        <stp>EP</stp>
        <stp>BAR</stp>
        <stp/>
        <stp>High</stp>
        <stp>ADC</stp>
        <stp>-881</stp>
        <stp>All</stp>
        <stp/>
        <stp/>
        <stp>TRUE</stp>
        <stp>T</stp>
        <tr r="F883" s="1"/>
      </tp>
      <tp>
        <v>4870.75</v>
        <stp/>
        <stp>StudyData</stp>
        <stp>EP</stp>
        <stp>BAR</stp>
        <stp/>
        <stp>High</stp>
        <stp>ADC</stp>
        <stp>-981</stp>
        <stp>All</stp>
        <stp/>
        <stp/>
        <stp>TRUE</stp>
        <stp>T</stp>
        <tr r="F983" s="1"/>
      </tp>
      <tp>
        <v>5343.5</v>
        <stp/>
        <stp>StudyData</stp>
        <stp>EP</stp>
        <stp>BAR</stp>
        <stp/>
        <stp>High</stp>
        <stp>ADC</stp>
        <stp>-281</stp>
        <stp>All</stp>
        <stp/>
        <stp/>
        <stp>TRUE</stp>
        <stp>T</stp>
        <tr r="F283" s="1"/>
      </tp>
      <tp>
        <v>4944.75</v>
        <stp/>
        <stp>StudyData</stp>
        <stp>EP</stp>
        <stp>BAR</stp>
        <stp/>
        <stp>High</stp>
        <stp>ADC</stp>
        <stp>-381</stp>
        <stp>All</stp>
        <stp/>
        <stp/>
        <stp>TRUE</stp>
        <stp>T</stp>
        <tr r="F383" s="1"/>
      </tp>
      <tp>
        <v>5751</v>
        <stp/>
        <stp>StudyData</stp>
        <stp>EP</stp>
        <stp>BAR</stp>
        <stp/>
        <stp>High</stp>
        <stp>ADC</stp>
        <stp>-181</stp>
        <stp>All</stp>
        <stp/>
        <stp/>
        <stp>TRUE</stp>
        <stp>T</stp>
        <tr r="F183" s="1"/>
      </tp>
      <tp>
        <v>4502</v>
        <stp/>
        <stp>StudyData</stp>
        <stp>EP</stp>
        <stp>BAR</stp>
        <stp/>
        <stp>High</stp>
        <stp>ADC</stp>
        <stp>-681</stp>
        <stp>All</stp>
        <stp/>
        <stp/>
        <stp>TRUE</stp>
        <stp>T</stp>
        <tr r="F683" s="1"/>
      </tp>
      <tp>
        <v>4937.5</v>
        <stp/>
        <stp>StudyData</stp>
        <stp>EP</stp>
        <stp>BAR</stp>
        <stp/>
        <stp>High</stp>
        <stp>ADC</stp>
        <stp>-781</stp>
        <stp>All</stp>
        <stp/>
        <stp/>
        <stp>TRUE</stp>
        <stp>T</stp>
        <tr r="F783" s="1"/>
      </tp>
      <tp>
        <v>4907.75</v>
        <stp/>
        <stp>StudyData</stp>
        <stp>EP</stp>
        <stp>BAR</stp>
        <stp/>
        <stp>High</stp>
        <stp>ADC</stp>
        <stp>-481</stp>
        <stp>All</stp>
        <stp/>
        <stp/>
        <stp>TRUE</stp>
        <stp>T</stp>
        <tr r="F483" s="1"/>
      </tp>
      <tp>
        <v>4671.75</v>
        <stp/>
        <stp>StudyData</stp>
        <stp>EP</stp>
        <stp>BAR</stp>
        <stp/>
        <stp>High</stp>
        <stp>ADC</stp>
        <stp>-581</stp>
        <stp>All</stp>
        <stp/>
        <stp/>
        <stp>TRUE</stp>
        <stp>T</stp>
        <tr r="F583" s="1"/>
      </tp>
      <tp>
        <v>5195.25</v>
        <stp/>
        <stp>StudyData</stp>
        <stp>EP</stp>
        <stp>BAR</stp>
        <stp/>
        <stp>High</stp>
        <stp>ADC</stp>
        <stp>-880</stp>
        <stp>All</stp>
        <stp/>
        <stp/>
        <stp>TRUE</stp>
        <stp>T</stp>
        <tr r="F882" s="1"/>
      </tp>
      <tp>
        <v>4882.5</v>
        <stp/>
        <stp>StudyData</stp>
        <stp>EP</stp>
        <stp>BAR</stp>
        <stp/>
        <stp>High</stp>
        <stp>ADC</stp>
        <stp>-980</stp>
        <stp>All</stp>
        <stp/>
        <stp/>
        <stp>TRUE</stp>
        <stp>T</stp>
        <tr r="F982" s="1"/>
      </tp>
      <tp>
        <v>5306.25</v>
        <stp/>
        <stp>StudyData</stp>
        <stp>EP</stp>
        <stp>BAR</stp>
        <stp/>
        <stp>High</stp>
        <stp>ADC</stp>
        <stp>-280</stp>
        <stp>All</stp>
        <stp/>
        <stp/>
        <stp>TRUE</stp>
        <stp>T</stp>
        <tr r="F282" s="1"/>
      </tp>
      <tp>
        <v>4938.25</v>
        <stp/>
        <stp>StudyData</stp>
        <stp>EP</stp>
        <stp>BAR</stp>
        <stp/>
        <stp>High</stp>
        <stp>ADC</stp>
        <stp>-380</stp>
        <stp>All</stp>
        <stp/>
        <stp/>
        <stp>TRUE</stp>
        <stp>T</stp>
        <tr r="F382" s="1"/>
      </tp>
      <tp>
        <v>5790.5</v>
        <stp/>
        <stp>StudyData</stp>
        <stp>EP</stp>
        <stp>BAR</stp>
        <stp/>
        <stp>High</stp>
        <stp>ADC</stp>
        <stp>-180</stp>
        <stp>All</stp>
        <stp/>
        <stp/>
        <stp>TRUE</stp>
        <stp>T</stp>
        <tr r="F182" s="1"/>
      </tp>
      <tp>
        <v>4429.5</v>
        <stp/>
        <stp>StudyData</stp>
        <stp>EP</stp>
        <stp>BAR</stp>
        <stp/>
        <stp>High</stp>
        <stp>ADC</stp>
        <stp>-680</stp>
        <stp>All</stp>
        <stp/>
        <stp/>
        <stp>TRUE</stp>
        <stp>T</stp>
        <tr r="F682" s="1"/>
      </tp>
      <tp>
        <v>4840.75</v>
        <stp/>
        <stp>StudyData</stp>
        <stp>EP</stp>
        <stp>BAR</stp>
        <stp/>
        <stp>High</stp>
        <stp>ADC</stp>
        <stp>-780</stp>
        <stp>All</stp>
        <stp/>
        <stp/>
        <stp>TRUE</stp>
        <stp>T</stp>
        <tr r="F782" s="1"/>
      </tp>
      <tp>
        <v>4907.5</v>
        <stp/>
        <stp>StudyData</stp>
        <stp>EP</stp>
        <stp>BAR</stp>
        <stp/>
        <stp>High</stp>
        <stp>ADC</stp>
        <stp>-480</stp>
        <stp>All</stp>
        <stp/>
        <stp/>
        <stp>TRUE</stp>
        <stp>T</stp>
        <tr r="F482" s="1"/>
      </tp>
      <tp>
        <v>4662.75</v>
        <stp/>
        <stp>StudyData</stp>
        <stp>EP</stp>
        <stp>BAR</stp>
        <stp/>
        <stp>High</stp>
        <stp>ADC</stp>
        <stp>-580</stp>
        <stp>All</stp>
        <stp/>
        <stp/>
        <stp>TRUE</stp>
        <stp>T</stp>
        <tr r="F582" s="1"/>
      </tp>
      <tp>
        <v>5149</v>
        <stp/>
        <stp>StudyData</stp>
        <stp>EP</stp>
        <stp>BAR</stp>
        <stp/>
        <stp>Open</stp>
        <stp>ADC</stp>
        <stp>-898</stp>
        <stp>All</stp>
        <stp/>
        <stp/>
        <stp>TRUE</stp>
        <stp>T</stp>
        <tr r="E900" s="1"/>
      </tp>
      <tp>
        <v>4757</v>
        <stp/>
        <stp>StudyData</stp>
        <stp>EP</stp>
        <stp>BAR</stp>
        <stp/>
        <stp>Open</stp>
        <stp>ADC</stp>
        <stp>-998</stp>
        <stp>All</stp>
        <stp/>
        <stp/>
        <stp>TRUE</stp>
        <stp>T</stp>
        <tr r="E1000" s="1"/>
      </tp>
      <tp>
        <v>5752</v>
        <stp/>
        <stp>StudyData</stp>
        <stp>EP</stp>
        <stp>BAR</stp>
        <stp/>
        <stp>Open</stp>
        <stp>ADC</stp>
        <stp>-198</stp>
        <stp>All</stp>
        <stp/>
        <stp/>
        <stp>TRUE</stp>
        <stp>T</stp>
        <tr r="E200" s="1"/>
      </tp>
      <tp>
        <v>5538.75</v>
        <stp/>
        <stp>StudyData</stp>
        <stp>EP</stp>
        <stp>BAR</stp>
        <stp/>
        <stp>Open</stp>
        <stp>ADC</stp>
        <stp>-298</stp>
        <stp>All</stp>
        <stp/>
        <stp/>
        <stp>TRUE</stp>
        <stp>T</stp>
        <tr r="E300" s="1"/>
      </tp>
      <tp>
        <v>4512.25</v>
        <stp/>
        <stp>StudyData</stp>
        <stp>EP</stp>
        <stp>BAR</stp>
        <stp/>
        <stp>Open</stp>
        <stp>ADC</stp>
        <stp>-398</stp>
        <stp>All</stp>
        <stp/>
        <stp/>
        <stp>TRUE</stp>
        <stp>T</stp>
        <tr r="E400" s="1"/>
      </tp>
      <tp>
        <v>4750</v>
        <stp/>
        <stp>StudyData</stp>
        <stp>EP</stp>
        <stp>BAR</stp>
        <stp/>
        <stp>Open</stp>
        <stp>ADC</stp>
        <stp>-498</stp>
        <stp>All</stp>
        <stp/>
        <stp/>
        <stp>TRUE</stp>
        <stp>T</stp>
        <tr r="E500" s="1"/>
      </tp>
      <tp>
        <v>4495.5</v>
        <stp/>
        <stp>StudyData</stp>
        <stp>EP</stp>
        <stp>BAR</stp>
        <stp/>
        <stp>Open</stp>
        <stp>ADC</stp>
        <stp>-598</stp>
        <stp>All</stp>
        <stp/>
        <stp/>
        <stp>TRUE</stp>
        <stp>T</stp>
        <tr r="E600" s="1"/>
      </tp>
      <tp>
        <v>4763.75</v>
        <stp/>
        <stp>StudyData</stp>
        <stp>EP</stp>
        <stp>BAR</stp>
        <stp/>
        <stp>Open</stp>
        <stp>ADC</stp>
        <stp>-698</stp>
        <stp>All</stp>
        <stp/>
        <stp/>
        <stp>TRUE</stp>
        <stp>T</stp>
        <tr r="E700" s="1"/>
      </tp>
      <tp>
        <v>5114.5</v>
        <stp/>
        <stp>StudyData</stp>
        <stp>EP</stp>
        <stp>BAR</stp>
        <stp/>
        <stp>Open</stp>
        <stp>ADC</stp>
        <stp>-798</stp>
        <stp>All</stp>
        <stp/>
        <stp/>
        <stp>TRUE</stp>
        <stp>T</stp>
        <tr r="E800" s="1"/>
      </tp>
      <tp>
        <v>5133.5</v>
        <stp/>
        <stp>StudyData</stp>
        <stp>EP</stp>
        <stp>BAR</stp>
        <stp/>
        <stp>Open</stp>
        <stp>ADC</stp>
        <stp>-899</stp>
        <stp>All</stp>
        <stp/>
        <stp/>
        <stp>TRUE</stp>
        <stp>T</stp>
        <tr r="E901" s="1"/>
      </tp>
      <tp>
        <v>4748.5</v>
        <stp/>
        <stp>StudyData</stp>
        <stp>EP</stp>
        <stp>BAR</stp>
        <stp/>
        <stp>Open</stp>
        <stp>ADC</stp>
        <stp>-999</stp>
        <stp>All</stp>
        <stp/>
        <stp/>
        <stp>TRUE</stp>
        <stp>T</stp>
        <tr r="E1001" s="1"/>
      </tp>
      <tp>
        <v>5664.75</v>
        <stp/>
        <stp>StudyData</stp>
        <stp>EP</stp>
        <stp>BAR</stp>
        <stp/>
        <stp>Open</stp>
        <stp>ADC</stp>
        <stp>-199</stp>
        <stp>All</stp>
        <stp/>
        <stp/>
        <stp>TRUE</stp>
        <stp>T</stp>
        <tr r="E201" s="1"/>
      </tp>
      <tp>
        <v>5555</v>
        <stp/>
        <stp>StudyData</stp>
        <stp>EP</stp>
        <stp>BAR</stp>
        <stp/>
        <stp>Open</stp>
        <stp>ADC</stp>
        <stp>-299</stp>
        <stp>All</stp>
        <stp/>
        <stp/>
        <stp>TRUE</stp>
        <stp>T</stp>
        <tr r="E301" s="1"/>
      </tp>
      <tp>
        <v>4531.25</v>
        <stp/>
        <stp>StudyData</stp>
        <stp>EP</stp>
        <stp>BAR</stp>
        <stp/>
        <stp>Open</stp>
        <stp>ADC</stp>
        <stp>-399</stp>
        <stp>All</stp>
        <stp/>
        <stp/>
        <stp>TRUE</stp>
        <stp>T</stp>
        <tr r="E401" s="1"/>
      </tp>
      <tp>
        <v>4737.5</v>
        <stp/>
        <stp>StudyData</stp>
        <stp>EP</stp>
        <stp>BAR</stp>
        <stp/>
        <stp>Open</stp>
        <stp>ADC</stp>
        <stp>-499</stp>
        <stp>All</stp>
        <stp/>
        <stp/>
        <stp>TRUE</stp>
        <stp>T</stp>
        <tr r="E501" s="1"/>
      </tp>
      <tp>
        <v>4484.25</v>
        <stp/>
        <stp>StudyData</stp>
        <stp>EP</stp>
        <stp>BAR</stp>
        <stp/>
        <stp>Open</stp>
        <stp>ADC</stp>
        <stp>-599</stp>
        <stp>All</stp>
        <stp/>
        <stp/>
        <stp>TRUE</stp>
        <stp>T</stp>
        <tr r="E601" s="1"/>
      </tp>
      <tp>
        <v>4829.75</v>
        <stp/>
        <stp>StudyData</stp>
        <stp>EP</stp>
        <stp>BAR</stp>
        <stp/>
        <stp>Open</stp>
        <stp>ADC</stp>
        <stp>-699</stp>
        <stp>All</stp>
        <stp/>
        <stp/>
        <stp>TRUE</stp>
        <stp>T</stp>
        <tr r="E701" s="1"/>
      </tp>
      <tp>
        <v>5079.5</v>
        <stp/>
        <stp>StudyData</stp>
        <stp>EP</stp>
        <stp>BAR</stp>
        <stp/>
        <stp>Open</stp>
        <stp>ADC</stp>
        <stp>-799</stp>
        <stp>All</stp>
        <stp/>
        <stp/>
        <stp>TRUE</stp>
        <stp>T</stp>
        <tr r="E801" s="1"/>
      </tp>
      <tp>
        <v>5212.5</v>
        <stp/>
        <stp>StudyData</stp>
        <stp>EP</stp>
        <stp>BAR</stp>
        <stp/>
        <stp>Open</stp>
        <stp>ADC</stp>
        <stp>-890</stp>
        <stp>All</stp>
        <stp/>
        <stp/>
        <stp>TRUE</stp>
        <stp>T</stp>
        <tr r="E892" s="1"/>
      </tp>
      <tp>
        <v>4752.25</v>
        <stp/>
        <stp>StudyData</stp>
        <stp>EP</stp>
        <stp>BAR</stp>
        <stp/>
        <stp>Open</stp>
        <stp>ADC</stp>
        <stp>-990</stp>
        <stp>All</stp>
        <stp/>
        <stp/>
        <stp>TRUE</stp>
        <stp>T</stp>
        <tr r="E992" s="1"/>
      </tp>
      <tp>
        <v>5827.25</v>
        <stp/>
        <stp>StudyData</stp>
        <stp>EP</stp>
        <stp>BAR</stp>
        <stp/>
        <stp>Open</stp>
        <stp>ADC</stp>
        <stp>-190</stp>
        <stp>All</stp>
        <stp/>
        <stp/>
        <stp>TRUE</stp>
        <stp>T</stp>
        <tr r="E192" s="1"/>
      </tp>
      <tp>
        <v>5448</v>
        <stp/>
        <stp>StudyData</stp>
        <stp>EP</stp>
        <stp>BAR</stp>
        <stp/>
        <stp>Open</stp>
        <stp>ADC</stp>
        <stp>-290</stp>
        <stp>All</stp>
        <stp/>
        <stp/>
        <stp>TRUE</stp>
        <stp>T</stp>
        <tr r="E292" s="1"/>
      </tp>
      <tp>
        <v>4757.5</v>
        <stp/>
        <stp>StudyData</stp>
        <stp>EP</stp>
        <stp>BAR</stp>
        <stp/>
        <stp>Open</stp>
        <stp>ADC</stp>
        <stp>-390</stp>
        <stp>All</stp>
        <stp/>
        <stp/>
        <stp>TRUE</stp>
        <stp>T</stp>
        <tr r="E392" s="1"/>
      </tp>
      <tp>
        <v>4871.75</v>
        <stp/>
        <stp>StudyData</stp>
        <stp>EP</stp>
        <stp>BAR</stp>
        <stp/>
        <stp>Open</stp>
        <stp>ADC</stp>
        <stp>-490</stp>
        <stp>All</stp>
        <stp/>
        <stp/>
        <stp>TRUE</stp>
        <stp>T</stp>
        <tr r="E492" s="1"/>
      </tp>
      <tp>
        <v>4523.5</v>
        <stp/>
        <stp>StudyData</stp>
        <stp>EP</stp>
        <stp>BAR</stp>
        <stp/>
        <stp>Open</stp>
        <stp>ADC</stp>
        <stp>-590</stp>
        <stp>All</stp>
        <stp/>
        <stp/>
        <stp>TRUE</stp>
        <stp>T</stp>
        <tr r="E592" s="1"/>
      </tp>
      <tp>
        <v>4500.75</v>
        <stp/>
        <stp>StudyData</stp>
        <stp>EP</stp>
        <stp>BAR</stp>
        <stp/>
        <stp>Open</stp>
        <stp>ADC</stp>
        <stp>-690</stp>
        <stp>All</stp>
        <stp/>
        <stp/>
        <stp>TRUE</stp>
        <stp>T</stp>
        <tr r="E692" s="1"/>
      </tp>
      <tp>
        <v>5039</v>
        <stp/>
        <stp>StudyData</stp>
        <stp>EP</stp>
        <stp>BAR</stp>
        <stp/>
        <stp>Open</stp>
        <stp>ADC</stp>
        <stp>-790</stp>
        <stp>All</stp>
        <stp/>
        <stp/>
        <stp>TRUE</stp>
        <stp>T</stp>
        <tr r="E792" s="1"/>
      </tp>
      <tp>
        <v>5174.75</v>
        <stp/>
        <stp>StudyData</stp>
        <stp>EP</stp>
        <stp>BAR</stp>
        <stp/>
        <stp>Open</stp>
        <stp>ADC</stp>
        <stp>-891</stp>
        <stp>All</stp>
        <stp/>
        <stp/>
        <stp>TRUE</stp>
        <stp>T</stp>
        <tr r="E893" s="1"/>
      </tp>
      <tp>
        <v>4756</v>
        <stp/>
        <stp>StudyData</stp>
        <stp>EP</stp>
        <stp>BAR</stp>
        <stp/>
        <stp>Open</stp>
        <stp>ADC</stp>
        <stp>-991</stp>
        <stp>All</stp>
        <stp/>
        <stp/>
        <stp>TRUE</stp>
        <stp>T</stp>
        <tr r="E993" s="1"/>
      </tp>
      <tp>
        <v>5813.5</v>
        <stp/>
        <stp>StudyData</stp>
        <stp>EP</stp>
        <stp>BAR</stp>
        <stp/>
        <stp>Open</stp>
        <stp>ADC</stp>
        <stp>-191</stp>
        <stp>All</stp>
        <stp/>
        <stp/>
        <stp>TRUE</stp>
        <stp>T</stp>
        <tr r="E193" s="1"/>
      </tp>
      <tp>
        <v>5519</v>
        <stp/>
        <stp>StudyData</stp>
        <stp>EP</stp>
        <stp>BAR</stp>
        <stp/>
        <stp>Open</stp>
        <stp>ADC</stp>
        <stp>-291</stp>
        <stp>All</stp>
        <stp/>
        <stp/>
        <stp>TRUE</stp>
        <stp>T</stp>
        <tr r="E293" s="1"/>
      </tp>
      <tp>
        <v>4761.75</v>
        <stp/>
        <stp>StudyData</stp>
        <stp>EP</stp>
        <stp>BAR</stp>
        <stp/>
        <stp>Open</stp>
        <stp>ADC</stp>
        <stp>-391</stp>
        <stp>All</stp>
        <stp/>
        <stp/>
        <stp>TRUE</stp>
        <stp>T</stp>
        <tr r="E393" s="1"/>
      </tp>
      <tp>
        <v>4882.75</v>
        <stp/>
        <stp>StudyData</stp>
        <stp>EP</stp>
        <stp>BAR</stp>
        <stp/>
        <stp>Open</stp>
        <stp>ADC</stp>
        <stp>-491</stp>
        <stp>All</stp>
        <stp/>
        <stp/>
        <stp>TRUE</stp>
        <stp>T</stp>
        <tr r="E493" s="1"/>
      </tp>
      <tp>
        <v>4531.5</v>
        <stp/>
        <stp>StudyData</stp>
        <stp>EP</stp>
        <stp>BAR</stp>
        <stp/>
        <stp>Open</stp>
        <stp>ADC</stp>
        <stp>-591</stp>
        <stp>All</stp>
        <stp/>
        <stp/>
        <stp>TRUE</stp>
        <stp>T</stp>
        <tr r="E593" s="1"/>
      </tp>
      <tp>
        <v>4530</v>
        <stp/>
        <stp>StudyData</stp>
        <stp>EP</stp>
        <stp>BAR</stp>
        <stp/>
        <stp>Open</stp>
        <stp>ADC</stp>
        <stp>-691</stp>
        <stp>All</stp>
        <stp/>
        <stp/>
        <stp>TRUE</stp>
        <stp>T</stp>
        <tr r="E693" s="1"/>
      </tp>
      <tp>
        <v>5015.5</v>
        <stp/>
        <stp>StudyData</stp>
        <stp>EP</stp>
        <stp>BAR</stp>
        <stp/>
        <stp>Open</stp>
        <stp>ADC</stp>
        <stp>-791</stp>
        <stp>All</stp>
        <stp/>
        <stp/>
        <stp>TRUE</stp>
        <stp>T</stp>
        <tr r="E793" s="1"/>
      </tp>
      <tp>
        <v>5172.75</v>
        <stp/>
        <stp>StudyData</stp>
        <stp>EP</stp>
        <stp>BAR</stp>
        <stp/>
        <stp>Open</stp>
        <stp>ADC</stp>
        <stp>-892</stp>
        <stp>All</stp>
        <stp/>
        <stp/>
        <stp>TRUE</stp>
        <stp>T</stp>
        <tr r="E894" s="1"/>
      </tp>
      <tp>
        <v>4737.75</v>
        <stp/>
        <stp>StudyData</stp>
        <stp>EP</stp>
        <stp>BAR</stp>
        <stp/>
        <stp>Open</stp>
        <stp>ADC</stp>
        <stp>-992</stp>
        <stp>All</stp>
        <stp/>
        <stp/>
        <stp>TRUE</stp>
        <stp>T</stp>
        <tr r="E994" s="1"/>
      </tp>
      <tp>
        <v>5834</v>
        <stp/>
        <stp>StudyData</stp>
        <stp>EP</stp>
        <stp>BAR</stp>
        <stp/>
        <stp>Open</stp>
        <stp>ADC</stp>
        <stp>-192</stp>
        <stp>All</stp>
        <stp/>
        <stp/>
        <stp>TRUE</stp>
        <stp>T</stp>
        <tr r="E194" s="1"/>
      </tp>
      <tp>
        <v>5510.75</v>
        <stp/>
        <stp>StudyData</stp>
        <stp>EP</stp>
        <stp>BAR</stp>
        <stp/>
        <stp>Open</stp>
        <stp>ADC</stp>
        <stp>-292</stp>
        <stp>All</stp>
        <stp/>
        <stp/>
        <stp>TRUE</stp>
        <stp>T</stp>
        <tr r="E294" s="1"/>
      </tp>
      <tp>
        <v>4744.25</v>
        <stp/>
        <stp>StudyData</stp>
        <stp>EP</stp>
        <stp>BAR</stp>
        <stp/>
        <stp>Open</stp>
        <stp>ADC</stp>
        <stp>-392</stp>
        <stp>All</stp>
        <stp/>
        <stp/>
        <stp>TRUE</stp>
        <stp>T</stp>
        <tr r="E394" s="1"/>
      </tp>
      <tp>
        <v>4836.5</v>
        <stp/>
        <stp>StudyData</stp>
        <stp>EP</stp>
        <stp>BAR</stp>
        <stp/>
        <stp>Open</stp>
        <stp>ADC</stp>
        <stp>-492</stp>
        <stp>All</stp>
        <stp/>
        <stp/>
        <stp>TRUE</stp>
        <stp>T</stp>
        <tr r="E494" s="1"/>
      </tp>
      <tp>
        <v>4529</v>
        <stp/>
        <stp>StudyData</stp>
        <stp>EP</stp>
        <stp>BAR</stp>
        <stp/>
        <stp>Open</stp>
        <stp>ADC</stp>
        <stp>-592</stp>
        <stp>All</stp>
        <stp/>
        <stp/>
        <stp>TRUE</stp>
        <stp>T</stp>
        <tr r="E594" s="1"/>
      </tp>
      <tp>
        <v>4578.5</v>
        <stp/>
        <stp>StudyData</stp>
        <stp>EP</stp>
        <stp>BAR</stp>
        <stp/>
        <stp>Open</stp>
        <stp>ADC</stp>
        <stp>-692</stp>
        <stp>All</stp>
        <stp/>
        <stp/>
        <stp>TRUE</stp>
        <stp>T</stp>
        <tr r="E694" s="1"/>
      </tp>
      <tp>
        <v>5070.5</v>
        <stp/>
        <stp>StudyData</stp>
        <stp>EP</stp>
        <stp>BAR</stp>
        <stp/>
        <stp>Open</stp>
        <stp>ADC</stp>
        <stp>-792</stp>
        <stp>All</stp>
        <stp/>
        <stp/>
        <stp>TRUE</stp>
        <stp>T</stp>
        <tr r="E794" s="1"/>
      </tp>
      <tp>
        <v>5202.5</v>
        <stp/>
        <stp>StudyData</stp>
        <stp>EP</stp>
        <stp>BAR</stp>
        <stp/>
        <stp>Open</stp>
        <stp>ADC</stp>
        <stp>-893</stp>
        <stp>All</stp>
        <stp/>
        <stp/>
        <stp>TRUE</stp>
        <stp>T</stp>
        <tr r="E895" s="1"/>
      </tp>
      <tp>
        <v>4661</v>
        <stp/>
        <stp>StudyData</stp>
        <stp>EP</stp>
        <stp>BAR</stp>
        <stp/>
        <stp>Open</stp>
        <stp>ADC</stp>
        <stp>-993</stp>
        <stp>All</stp>
        <stp/>
        <stp/>
        <stp>TRUE</stp>
        <stp>T</stp>
        <tr r="E995" s="1"/>
      </tp>
      <tp>
        <v>5781.25</v>
        <stp/>
        <stp>StudyData</stp>
        <stp>EP</stp>
        <stp>BAR</stp>
        <stp/>
        <stp>Open</stp>
        <stp>ADC</stp>
        <stp>-193</stp>
        <stp>All</stp>
        <stp/>
        <stp/>
        <stp>TRUE</stp>
        <stp>T</stp>
        <tr r="E195" s="1"/>
      </tp>
      <tp>
        <v>5542.75</v>
        <stp/>
        <stp>StudyData</stp>
        <stp>EP</stp>
        <stp>BAR</stp>
        <stp/>
        <stp>Open</stp>
        <stp>ADC</stp>
        <stp>-293</stp>
        <stp>All</stp>
        <stp/>
        <stp/>
        <stp>TRUE</stp>
        <stp>T</stp>
        <tr r="E295" s="1"/>
      </tp>
      <tp>
        <v>4743.5</v>
        <stp/>
        <stp>StudyData</stp>
        <stp>EP</stp>
        <stp>BAR</stp>
        <stp/>
        <stp>Open</stp>
        <stp>ADC</stp>
        <stp>-393</stp>
        <stp>All</stp>
        <stp/>
        <stp/>
        <stp>TRUE</stp>
        <stp>T</stp>
        <tr r="E395" s="1"/>
      </tp>
      <tp>
        <v>4831</v>
        <stp/>
        <stp>StudyData</stp>
        <stp>EP</stp>
        <stp>BAR</stp>
        <stp/>
        <stp>Open</stp>
        <stp>ADC</stp>
        <stp>-493</stp>
        <stp>All</stp>
        <stp/>
        <stp/>
        <stp>TRUE</stp>
        <stp>T</stp>
        <tr r="E495" s="1"/>
      </tp>
      <tp>
        <v>4479.5</v>
        <stp/>
        <stp>StudyData</stp>
        <stp>EP</stp>
        <stp>BAR</stp>
        <stp/>
        <stp>Open</stp>
        <stp>ADC</stp>
        <stp>-593</stp>
        <stp>All</stp>
        <stp/>
        <stp/>
        <stp>TRUE</stp>
        <stp>T</stp>
        <tr r="E595" s="1"/>
      </tp>
      <tp>
        <v>4566.75</v>
        <stp/>
        <stp>StudyData</stp>
        <stp>EP</stp>
        <stp>BAR</stp>
        <stp/>
        <stp>Open</stp>
        <stp>ADC</stp>
        <stp>-693</stp>
        <stp>All</stp>
        <stp/>
        <stp/>
        <stp>TRUE</stp>
        <stp>T</stp>
        <tr r="E695" s="1"/>
      </tp>
      <tp>
        <v>5120.5</v>
        <stp/>
        <stp>StudyData</stp>
        <stp>EP</stp>
        <stp>BAR</stp>
        <stp/>
        <stp>Open</stp>
        <stp>ADC</stp>
        <stp>-793</stp>
        <stp>All</stp>
        <stp/>
        <stp/>
        <stp>TRUE</stp>
        <stp>T</stp>
        <tr r="E795" s="1"/>
      </tp>
      <tp>
        <v>5218.5</v>
        <stp/>
        <stp>StudyData</stp>
        <stp>EP</stp>
        <stp>BAR</stp>
        <stp/>
        <stp>Open</stp>
        <stp>ADC</stp>
        <stp>-894</stp>
        <stp>All</stp>
        <stp/>
        <stp/>
        <stp>TRUE</stp>
        <stp>T</stp>
        <tr r="E896" s="1"/>
      </tp>
      <tp>
        <v>4734.5</v>
        <stp/>
        <stp>StudyData</stp>
        <stp>EP</stp>
        <stp>BAR</stp>
        <stp/>
        <stp>Open</stp>
        <stp>ADC</stp>
        <stp>-994</stp>
        <stp>All</stp>
        <stp/>
        <stp/>
        <stp>TRUE</stp>
        <stp>T</stp>
        <tr r="E996" s="1"/>
      </tp>
      <tp>
        <v>5825.5</v>
        <stp/>
        <stp>StudyData</stp>
        <stp>EP</stp>
        <stp>BAR</stp>
        <stp/>
        <stp>Open</stp>
        <stp>ADC</stp>
        <stp>-194</stp>
        <stp>All</stp>
        <stp/>
        <stp/>
        <stp>TRUE</stp>
        <stp>T</stp>
        <tr r="E196" s="1"/>
      </tp>
      <tp>
        <v>5562.5</v>
        <stp/>
        <stp>StudyData</stp>
        <stp>EP</stp>
        <stp>BAR</stp>
        <stp/>
        <stp>Open</stp>
        <stp>ADC</stp>
        <stp>-294</stp>
        <stp>All</stp>
        <stp/>
        <stp/>
        <stp>TRUE</stp>
        <stp>T</stp>
        <tr r="E296" s="1"/>
      </tp>
      <tp>
        <v>4691.75</v>
        <stp/>
        <stp>StudyData</stp>
        <stp>EP</stp>
        <stp>BAR</stp>
        <stp/>
        <stp>Open</stp>
        <stp>ADC</stp>
        <stp>-394</stp>
        <stp>All</stp>
        <stp/>
        <stp/>
        <stp>TRUE</stp>
        <stp>T</stp>
        <tr r="E396" s="1"/>
      </tp>
      <tp>
        <v>4803.5</v>
        <stp/>
        <stp>StudyData</stp>
        <stp>EP</stp>
        <stp>BAR</stp>
        <stp/>
        <stp>Open</stp>
        <stp>ADC</stp>
        <stp>-494</stp>
        <stp>All</stp>
        <stp/>
        <stp/>
        <stp>TRUE</stp>
        <stp>T</stp>
        <tr r="E496" s="1"/>
      </tp>
      <tp>
        <v>4417.5</v>
        <stp/>
        <stp>StudyData</stp>
        <stp>EP</stp>
        <stp>BAR</stp>
        <stp/>
        <stp>Open</stp>
        <stp>ADC</stp>
        <stp>-594</stp>
        <stp>All</stp>
        <stp/>
        <stp/>
        <stp>TRUE</stp>
        <stp>T</stp>
        <tr r="E596" s="1"/>
      </tp>
      <tp>
        <v>4741</v>
        <stp/>
        <stp>StudyData</stp>
        <stp>EP</stp>
        <stp>BAR</stp>
        <stp/>
        <stp>Open</stp>
        <stp>ADC</stp>
        <stp>-694</stp>
        <stp>All</stp>
        <stp/>
        <stp/>
        <stp>TRUE</stp>
        <stp>T</stp>
        <tr r="E696" s="1"/>
      </tp>
      <tp>
        <v>5082.5</v>
        <stp/>
        <stp>StudyData</stp>
        <stp>EP</stp>
        <stp>BAR</stp>
        <stp/>
        <stp>Open</stp>
        <stp>ADC</stp>
        <stp>-794</stp>
        <stp>All</stp>
        <stp/>
        <stp/>
        <stp>TRUE</stp>
        <stp>T</stp>
        <tr r="E796" s="1"/>
      </tp>
      <tp>
        <v>5206.25</v>
        <stp/>
        <stp>StudyData</stp>
        <stp>EP</stp>
        <stp>BAR</stp>
        <stp/>
        <stp>Open</stp>
        <stp>ADC</stp>
        <stp>-895</stp>
        <stp>All</stp>
        <stp/>
        <stp/>
        <stp>TRUE</stp>
        <stp>T</stp>
        <tr r="E897" s="1"/>
      </tp>
      <tp>
        <v>4722.75</v>
        <stp/>
        <stp>StudyData</stp>
        <stp>EP</stp>
        <stp>BAR</stp>
        <stp/>
        <stp>Open</stp>
        <stp>ADC</stp>
        <stp>-995</stp>
        <stp>All</stp>
        <stp/>
        <stp/>
        <stp>TRUE</stp>
        <stp>T</stp>
        <tr r="E997" s="1"/>
      </tp>
      <tp>
        <v>5803</v>
        <stp/>
        <stp>StudyData</stp>
        <stp>EP</stp>
        <stp>BAR</stp>
        <stp/>
        <stp>Open</stp>
        <stp>ADC</stp>
        <stp>-195</stp>
        <stp>All</stp>
        <stp/>
        <stp/>
        <stp>TRUE</stp>
        <stp>T</stp>
        <tr r="E197" s="1"/>
      </tp>
      <tp>
        <v>5556.25</v>
        <stp/>
        <stp>StudyData</stp>
        <stp>EP</stp>
        <stp>BAR</stp>
        <stp/>
        <stp>Open</stp>
        <stp>ADC</stp>
        <stp>-295</stp>
        <stp>All</stp>
        <stp/>
        <stp/>
        <stp>TRUE</stp>
        <stp>T</stp>
        <tr r="E297" s="1"/>
      </tp>
      <tp>
        <v>4622.75</v>
        <stp/>
        <stp>StudyData</stp>
        <stp>EP</stp>
        <stp>BAR</stp>
        <stp/>
        <stp>Open</stp>
        <stp>ADC</stp>
        <stp>-395</stp>
        <stp>All</stp>
        <stp/>
        <stp/>
        <stp>TRUE</stp>
        <stp>T</stp>
        <tr r="E397" s="1"/>
      </tp>
      <tp>
        <v>4763.5</v>
        <stp/>
        <stp>StudyData</stp>
        <stp>EP</stp>
        <stp>BAR</stp>
        <stp/>
        <stp>Open</stp>
        <stp>ADC</stp>
        <stp>-495</stp>
        <stp>All</stp>
        <stp/>
        <stp/>
        <stp>TRUE</stp>
        <stp>T</stp>
        <tr r="E497" s="1"/>
      </tp>
      <tp>
        <v>4437.75</v>
        <stp/>
        <stp>StudyData</stp>
        <stp>EP</stp>
        <stp>BAR</stp>
        <stp/>
        <stp>Open</stp>
        <stp>ADC</stp>
        <stp>-595</stp>
        <stp>All</stp>
        <stp/>
        <stp/>
        <stp>TRUE</stp>
        <stp>T</stp>
        <tr r="E597" s="1"/>
      </tp>
      <tp>
        <v>4691.5</v>
        <stp/>
        <stp>StudyData</stp>
        <stp>EP</stp>
        <stp>BAR</stp>
        <stp/>
        <stp>Open</stp>
        <stp>ADC</stp>
        <stp>-695</stp>
        <stp>All</stp>
        <stp/>
        <stp/>
        <stp>TRUE</stp>
        <stp>T</stp>
        <tr r="E697" s="1"/>
      </tp>
      <tp>
        <v>5085.25</v>
        <stp/>
        <stp>StudyData</stp>
        <stp>EP</stp>
        <stp>BAR</stp>
        <stp/>
        <stp>Open</stp>
        <stp>ADC</stp>
        <stp>-795</stp>
        <stp>All</stp>
        <stp/>
        <stp/>
        <stp>TRUE</stp>
        <stp>T</stp>
        <tr r="E797" s="1"/>
      </tp>
      <tp>
        <v>5199.5</v>
        <stp/>
        <stp>StudyData</stp>
        <stp>EP</stp>
        <stp>BAR</stp>
        <stp/>
        <stp>Open</stp>
        <stp>ADC</stp>
        <stp>-896</stp>
        <stp>All</stp>
        <stp/>
        <stp/>
        <stp>TRUE</stp>
        <stp>T</stp>
        <tr r="E898" s="1"/>
      </tp>
      <tp>
        <v>4756.5</v>
        <stp/>
        <stp>StudyData</stp>
        <stp>EP</stp>
        <stp>BAR</stp>
        <stp/>
        <stp>Open</stp>
        <stp>ADC</stp>
        <stp>-996</stp>
        <stp>All</stp>
        <stp/>
        <stp/>
        <stp>TRUE</stp>
        <stp>T</stp>
        <tr r="E998" s="1"/>
      </tp>
      <tp>
        <v>5813</v>
        <stp/>
        <stp>StudyData</stp>
        <stp>EP</stp>
        <stp>BAR</stp>
        <stp/>
        <stp>Open</stp>
        <stp>ADC</stp>
        <stp>-196</stp>
        <stp>All</stp>
        <stp/>
        <stp/>
        <stp>TRUE</stp>
        <stp>T</stp>
        <tr r="E198" s="1"/>
      </tp>
      <tp>
        <v>5521.5</v>
        <stp/>
        <stp>StudyData</stp>
        <stp>EP</stp>
        <stp>BAR</stp>
        <stp/>
        <stp>Open</stp>
        <stp>ADC</stp>
        <stp>-296</stp>
        <stp>All</stp>
        <stp/>
        <stp/>
        <stp>TRUE</stp>
        <stp>T</stp>
        <tr r="E298" s="1"/>
      </tp>
      <tp>
        <v>4569.25</v>
        <stp/>
        <stp>StudyData</stp>
        <stp>EP</stp>
        <stp>BAR</stp>
        <stp/>
        <stp>Open</stp>
        <stp>ADC</stp>
        <stp>-396</stp>
        <stp>All</stp>
        <stp/>
        <stp/>
        <stp>TRUE</stp>
        <stp>T</stp>
        <tr r="E398" s="1"/>
      </tp>
      <tp>
        <v>4755.5</v>
        <stp/>
        <stp>StudyData</stp>
        <stp>EP</stp>
        <stp>BAR</stp>
        <stp/>
        <stp>Open</stp>
        <stp>ADC</stp>
        <stp>-496</stp>
        <stp>All</stp>
        <stp/>
        <stp/>
        <stp>TRUE</stp>
        <stp>T</stp>
        <tr r="E498" s="1"/>
      </tp>
      <tp>
        <v>4501</v>
        <stp/>
        <stp>StudyData</stp>
        <stp>EP</stp>
        <stp>BAR</stp>
        <stp/>
        <stp>Open</stp>
        <stp>ADC</stp>
        <stp>-596</stp>
        <stp>All</stp>
        <stp/>
        <stp/>
        <stp>TRUE</stp>
        <stp>T</stp>
        <tr r="E598" s="1"/>
      </tp>
      <tp>
        <v>4671</v>
        <stp/>
        <stp>StudyData</stp>
        <stp>EP</stp>
        <stp>BAR</stp>
        <stp/>
        <stp>Open</stp>
        <stp>ADC</stp>
        <stp>-696</stp>
        <stp>All</stp>
        <stp/>
        <stp/>
        <stp>TRUE</stp>
        <stp>T</stp>
        <tr r="E698" s="1"/>
      </tp>
      <tp>
        <v>5143.25</v>
        <stp/>
        <stp>StudyData</stp>
        <stp>EP</stp>
        <stp>BAR</stp>
        <stp/>
        <stp>Open</stp>
        <stp>ADC</stp>
        <stp>-796</stp>
        <stp>All</stp>
        <stp/>
        <stp/>
        <stp>TRUE</stp>
        <stp>T</stp>
        <tr r="E798" s="1"/>
      </tp>
      <tp>
        <v>5179.25</v>
        <stp/>
        <stp>StudyData</stp>
        <stp>EP</stp>
        <stp>BAR</stp>
        <stp/>
        <stp>Open</stp>
        <stp>ADC</stp>
        <stp>-897</stp>
        <stp>All</stp>
        <stp/>
        <stp/>
        <stp>TRUE</stp>
        <stp>T</stp>
        <tr r="E899" s="1"/>
      </tp>
      <tp>
        <v>4764.75</v>
        <stp/>
        <stp>StudyData</stp>
        <stp>EP</stp>
        <stp>BAR</stp>
        <stp/>
        <stp>Open</stp>
        <stp>ADC</stp>
        <stp>-997</stp>
        <stp>All</stp>
        <stp/>
        <stp/>
        <stp>TRUE</stp>
        <stp>T</stp>
        <tr r="E999" s="1"/>
      </tp>
      <tp>
        <v>5767.5</v>
        <stp/>
        <stp>StudyData</stp>
        <stp>EP</stp>
        <stp>BAR</stp>
        <stp/>
        <stp>Open</stp>
        <stp>ADC</stp>
        <stp>-197</stp>
        <stp>All</stp>
        <stp/>
        <stp/>
        <stp>TRUE</stp>
        <stp>T</stp>
        <tr r="E199" s="1"/>
      </tp>
      <tp>
        <v>5529</v>
        <stp/>
        <stp>StudyData</stp>
        <stp>EP</stp>
        <stp>BAR</stp>
        <stp/>
        <stp>Open</stp>
        <stp>ADC</stp>
        <stp>-297</stp>
        <stp>All</stp>
        <stp/>
        <stp/>
        <stp>TRUE</stp>
        <stp>T</stp>
        <tr r="E299" s="1"/>
      </tp>
      <tp>
        <v>4548.5</v>
        <stp/>
        <stp>StudyData</stp>
        <stp>EP</stp>
        <stp>BAR</stp>
        <stp/>
        <stp>Open</stp>
        <stp>ADC</stp>
        <stp>-397</stp>
        <stp>All</stp>
        <stp/>
        <stp/>
        <stp>TRUE</stp>
        <stp>T</stp>
        <tr r="E399" s="1"/>
      </tp>
      <tp>
        <v>4731</v>
        <stp/>
        <stp>StudyData</stp>
        <stp>EP</stp>
        <stp>BAR</stp>
        <stp/>
        <stp>Open</stp>
        <stp>ADC</stp>
        <stp>-497</stp>
        <stp>All</stp>
        <stp/>
        <stp/>
        <stp>TRUE</stp>
        <stp>T</stp>
        <tr r="E499" s="1"/>
      </tp>
      <tp>
        <v>4512.5</v>
        <stp/>
        <stp>StudyData</stp>
        <stp>EP</stp>
        <stp>BAR</stp>
        <stp/>
        <stp>Open</stp>
        <stp>ADC</stp>
        <stp>-597</stp>
        <stp>All</stp>
        <stp/>
        <stp/>
        <stp>TRUE</stp>
        <stp>T</stp>
        <tr r="E599" s="1"/>
      </tp>
      <tp>
        <v>4689.75</v>
        <stp/>
        <stp>StudyData</stp>
        <stp>EP</stp>
        <stp>BAR</stp>
        <stp/>
        <stp>Open</stp>
        <stp>ADC</stp>
        <stp>-697</stp>
        <stp>All</stp>
        <stp/>
        <stp/>
        <stp>TRUE</stp>
        <stp>T</stp>
        <tr r="E699" s="1"/>
      </tp>
      <tp>
        <v>5165.5</v>
        <stp/>
        <stp>StudyData</stp>
        <stp>EP</stp>
        <stp>BAR</stp>
        <stp/>
        <stp>Open</stp>
        <stp>ADC</stp>
        <stp>-797</stp>
        <stp>All</stp>
        <stp/>
        <stp/>
        <stp>TRUE</stp>
        <stp>T</stp>
        <tr r="E799" s="1"/>
      </tp>
      <tp>
        <v>5224.25</v>
        <stp/>
        <stp>StudyData</stp>
        <stp>EP</stp>
        <stp>BAR</stp>
        <stp/>
        <stp>Open</stp>
        <stp>ADC</stp>
        <stp>-888</stp>
        <stp>All</stp>
        <stp/>
        <stp/>
        <stp>TRUE</stp>
        <stp>T</stp>
        <tr r="E890" s="1"/>
      </tp>
      <tp>
        <v>4793.5</v>
        <stp/>
        <stp>StudyData</stp>
        <stp>EP</stp>
        <stp>BAR</stp>
        <stp/>
        <stp>Open</stp>
        <stp>ADC</stp>
        <stp>-988</stp>
        <stp>All</stp>
        <stp/>
        <stp/>
        <stp>TRUE</stp>
        <stp>T</stp>
        <tr r="E990" s="1"/>
      </tp>
      <tp>
        <v>5802</v>
        <stp/>
        <stp>StudyData</stp>
        <stp>EP</stp>
        <stp>BAR</stp>
        <stp/>
        <stp>Open</stp>
        <stp>ADC</stp>
        <stp>-188</stp>
        <stp>All</stp>
        <stp/>
        <stp/>
        <stp>TRUE</stp>
        <stp>T</stp>
        <tr r="E190" s="1"/>
      </tp>
      <tp>
        <v>5506.25</v>
        <stp/>
        <stp>StudyData</stp>
        <stp>EP</stp>
        <stp>BAR</stp>
        <stp/>
        <stp>Open</stp>
        <stp>ADC</stp>
        <stp>-288</stp>
        <stp>All</stp>
        <stp/>
        <stp/>
        <stp>TRUE</stp>
        <stp>T</stp>
        <tr r="E290" s="1"/>
      </tp>
      <tp>
        <v>4790</v>
        <stp/>
        <stp>StudyData</stp>
        <stp>EP</stp>
        <stp>BAR</stp>
        <stp/>
        <stp>Open</stp>
        <stp>ADC</stp>
        <stp>-388</stp>
        <stp>All</stp>
        <stp/>
        <stp/>
        <stp>TRUE</stp>
        <stp>T</stp>
        <tr r="E390" s="1"/>
      </tp>
      <tp>
        <v>4823.75</v>
        <stp/>
        <stp>StudyData</stp>
        <stp>EP</stp>
        <stp>BAR</stp>
        <stp/>
        <stp>Open</stp>
        <stp>ADC</stp>
        <stp>-488</stp>
        <stp>All</stp>
        <stp/>
        <stp/>
        <stp>TRUE</stp>
        <stp>T</stp>
        <tr r="E490" s="1"/>
      </tp>
      <tp>
        <v>4569.5</v>
        <stp/>
        <stp>StudyData</stp>
        <stp>EP</stp>
        <stp>BAR</stp>
        <stp/>
        <stp>Open</stp>
        <stp>ADC</stp>
        <stp>-588</stp>
        <stp>All</stp>
        <stp/>
        <stp/>
        <stp>TRUE</stp>
        <stp>T</stp>
        <tr r="E590" s="1"/>
      </tp>
      <tp>
        <v>4471.75</v>
        <stp/>
        <stp>StudyData</stp>
        <stp>EP</stp>
        <stp>BAR</stp>
        <stp/>
        <stp>Open</stp>
        <stp>ADC</stp>
        <stp>-688</stp>
        <stp>All</stp>
        <stp/>
        <stp/>
        <stp>TRUE</stp>
        <stp>T</stp>
        <tr r="E690" s="1"/>
      </tp>
      <tp>
        <v>4955.25</v>
        <stp/>
        <stp>StudyData</stp>
        <stp>EP</stp>
        <stp>BAR</stp>
        <stp/>
        <stp>Open</stp>
        <stp>ADC</stp>
        <stp>-788</stp>
        <stp>All</stp>
        <stp/>
        <stp/>
        <stp>TRUE</stp>
        <stp>T</stp>
        <tr r="E790" s="1"/>
      </tp>
      <tp>
        <v>5208.5</v>
        <stp/>
        <stp>StudyData</stp>
        <stp>EP</stp>
        <stp>BAR</stp>
        <stp/>
        <stp>Open</stp>
        <stp>ADC</stp>
        <stp>-889</stp>
        <stp>All</stp>
        <stp/>
        <stp/>
        <stp>TRUE</stp>
        <stp>T</stp>
        <tr r="E891" s="1"/>
      </tp>
      <tp>
        <v>4780.5</v>
        <stp/>
        <stp>StudyData</stp>
        <stp>EP</stp>
        <stp>BAR</stp>
        <stp/>
        <stp>Open</stp>
        <stp>ADC</stp>
        <stp>-989</stp>
        <stp>All</stp>
        <stp/>
        <stp/>
        <stp>TRUE</stp>
        <stp>T</stp>
        <tr r="E991" s="1"/>
      </tp>
      <tp>
        <v>5764</v>
        <stp/>
        <stp>StudyData</stp>
        <stp>EP</stp>
        <stp>BAR</stp>
        <stp/>
        <stp>Open</stp>
        <stp>ADC</stp>
        <stp>-189</stp>
        <stp>All</stp>
        <stp/>
        <stp/>
        <stp>TRUE</stp>
        <stp>T</stp>
        <tr r="E191" s="1"/>
      </tp>
      <tp>
        <v>5511.5</v>
        <stp/>
        <stp>StudyData</stp>
        <stp>EP</stp>
        <stp>BAR</stp>
        <stp/>
        <stp>Open</stp>
        <stp>ADC</stp>
        <stp>-289</stp>
        <stp>All</stp>
        <stp/>
        <stp/>
        <stp>TRUE</stp>
        <stp>T</stp>
        <tr r="E291" s="1"/>
      </tp>
      <tp>
        <v>4728.75</v>
        <stp/>
        <stp>StudyData</stp>
        <stp>EP</stp>
        <stp>BAR</stp>
        <stp/>
        <stp>Open</stp>
        <stp>ADC</stp>
        <stp>-389</stp>
        <stp>All</stp>
        <stp/>
        <stp/>
        <stp>TRUE</stp>
        <stp>T</stp>
        <tr r="E391" s="1"/>
      </tp>
      <tp>
        <v>4844</v>
        <stp/>
        <stp>StudyData</stp>
        <stp>EP</stp>
        <stp>BAR</stp>
        <stp/>
        <stp>Open</stp>
        <stp>ADC</stp>
        <stp>-489</stp>
        <stp>All</stp>
        <stp/>
        <stp/>
        <stp>TRUE</stp>
        <stp>T</stp>
        <tr r="E491" s="1"/>
      </tp>
      <tp>
        <v>4557.5</v>
        <stp/>
        <stp>StudyData</stp>
        <stp>EP</stp>
        <stp>BAR</stp>
        <stp/>
        <stp>Open</stp>
        <stp>ADC</stp>
        <stp>-589</stp>
        <stp>All</stp>
        <stp/>
        <stp/>
        <stp>TRUE</stp>
        <stp>T</stp>
        <tr r="E591" s="1"/>
      </tp>
      <tp>
        <v>4510.25</v>
        <stp/>
        <stp>StudyData</stp>
        <stp>EP</stp>
        <stp>BAR</stp>
        <stp/>
        <stp>Open</stp>
        <stp>ADC</stp>
        <stp>-689</stp>
        <stp>All</stp>
        <stp/>
        <stp/>
        <stp>TRUE</stp>
        <stp>T</stp>
        <tr r="E691" s="1"/>
      </tp>
      <tp>
        <v>5033</v>
        <stp/>
        <stp>StudyData</stp>
        <stp>EP</stp>
        <stp>BAR</stp>
        <stp/>
        <stp>Open</stp>
        <stp>ADC</stp>
        <stp>-789</stp>
        <stp>All</stp>
        <stp/>
        <stp/>
        <stp>TRUE</stp>
        <stp>T</stp>
        <tr r="E791" s="1"/>
      </tp>
      <tp>
        <v>5185</v>
        <stp/>
        <stp>StudyData</stp>
        <stp>EP</stp>
        <stp>BAR</stp>
        <stp/>
        <stp>Open</stp>
        <stp>ADC</stp>
        <stp>-880</stp>
        <stp>All</stp>
        <stp/>
        <stp/>
        <stp>TRUE</stp>
        <stp>T</stp>
        <tr r="E882" s="1"/>
      </tp>
      <tp>
        <v>4828.75</v>
        <stp/>
        <stp>StudyData</stp>
        <stp>EP</stp>
        <stp>BAR</stp>
        <stp/>
        <stp>Open</stp>
        <stp>ADC</stp>
        <stp>-980</stp>
        <stp>All</stp>
        <stp/>
        <stp/>
        <stp>TRUE</stp>
        <stp>T</stp>
        <tr r="E982" s="1"/>
      </tp>
      <tp>
        <v>5741.5</v>
        <stp/>
        <stp>StudyData</stp>
        <stp>EP</stp>
        <stp>BAR</stp>
        <stp/>
        <stp>Open</stp>
        <stp>ADC</stp>
        <stp>-180</stp>
        <stp>All</stp>
        <stp/>
        <stp/>
        <stp>TRUE</stp>
        <stp>T</stp>
        <tr r="E182" s="1"/>
      </tp>
      <tp>
        <v>5295.5</v>
        <stp/>
        <stp>StudyData</stp>
        <stp>EP</stp>
        <stp>BAR</stp>
        <stp/>
        <stp>Open</stp>
        <stp>ADC</stp>
        <stp>-280</stp>
        <stp>All</stp>
        <stp/>
        <stp/>
        <stp>TRUE</stp>
        <stp>T</stp>
        <tr r="E282" s="1"/>
      </tp>
      <tp>
        <v>4928.25</v>
        <stp/>
        <stp>StudyData</stp>
        <stp>EP</stp>
        <stp>BAR</stp>
        <stp/>
        <stp>Open</stp>
        <stp>ADC</stp>
        <stp>-380</stp>
        <stp>All</stp>
        <stp/>
        <stp/>
        <stp>TRUE</stp>
        <stp>T</stp>
        <tr r="E382" s="1"/>
      </tp>
      <tp>
        <v>4905.75</v>
        <stp/>
        <stp>StudyData</stp>
        <stp>EP</stp>
        <stp>BAR</stp>
        <stp/>
        <stp>Open</stp>
        <stp>ADC</stp>
        <stp>-480</stp>
        <stp>All</stp>
        <stp/>
        <stp/>
        <stp>TRUE</stp>
        <stp>T</stp>
        <tr r="E482" s="1"/>
      </tp>
      <tp>
        <v>4624.75</v>
        <stp/>
        <stp>StudyData</stp>
        <stp>EP</stp>
        <stp>BAR</stp>
        <stp/>
        <stp>Open</stp>
        <stp>ADC</stp>
        <stp>-580</stp>
        <stp>All</stp>
        <stp/>
        <stp/>
        <stp>TRUE</stp>
        <stp>T</stp>
        <tr r="E582" s="1"/>
      </tp>
      <tp>
        <v>4428.5</v>
        <stp/>
        <stp>StudyData</stp>
        <stp>EP</stp>
        <stp>BAR</stp>
        <stp/>
        <stp>Open</stp>
        <stp>ADC</stp>
        <stp>-680</stp>
        <stp>All</stp>
        <stp/>
        <stp/>
        <stp>TRUE</stp>
        <stp>T</stp>
        <tr r="E682" s="1"/>
      </tp>
      <tp>
        <v>4803.25</v>
        <stp/>
        <stp>StudyData</stp>
        <stp>EP</stp>
        <stp>BAR</stp>
        <stp/>
        <stp>Open</stp>
        <stp>ADC</stp>
        <stp>-780</stp>
        <stp>All</stp>
        <stp/>
        <stp/>
        <stp>TRUE</stp>
        <stp>T</stp>
        <tr r="E782" s="1"/>
      </tp>
      <tp>
        <v>5116.75</v>
        <stp/>
        <stp>StudyData</stp>
        <stp>EP</stp>
        <stp>BAR</stp>
        <stp/>
        <stp>Open</stp>
        <stp>ADC</stp>
        <stp>-881</stp>
        <stp>All</stp>
        <stp/>
        <stp/>
        <stp>TRUE</stp>
        <stp>T</stp>
        <tr r="E883" s="1"/>
      </tp>
      <tp>
        <v>4870.75</v>
        <stp/>
        <stp>StudyData</stp>
        <stp>EP</stp>
        <stp>BAR</stp>
        <stp/>
        <stp>Open</stp>
        <stp>ADC</stp>
        <stp>-981</stp>
        <stp>All</stp>
        <stp/>
        <stp/>
        <stp>TRUE</stp>
        <stp>T</stp>
        <tr r="E983" s="1"/>
      </tp>
      <tp>
        <v>5682.75</v>
        <stp/>
        <stp>StudyData</stp>
        <stp>EP</stp>
        <stp>BAR</stp>
        <stp/>
        <stp>Open</stp>
        <stp>ADC</stp>
        <stp>-181</stp>
        <stp>All</stp>
        <stp/>
        <stp/>
        <stp>TRUE</stp>
        <stp>T</stp>
        <tr r="E183" s="1"/>
      </tp>
      <tp>
        <v>5311.25</v>
        <stp/>
        <stp>StudyData</stp>
        <stp>EP</stp>
        <stp>BAR</stp>
        <stp/>
        <stp>Open</stp>
        <stp>ADC</stp>
        <stp>-281</stp>
        <stp>All</stp>
        <stp/>
        <stp/>
        <stp>TRUE</stp>
        <stp>T</stp>
        <tr r="E283" s="1"/>
      </tp>
      <tp>
        <v>4912</v>
        <stp/>
        <stp>StudyData</stp>
        <stp>EP</stp>
        <stp>BAR</stp>
        <stp/>
        <stp>Open</stp>
        <stp>ADC</stp>
        <stp>-381</stp>
        <stp>All</stp>
        <stp/>
        <stp/>
        <stp>TRUE</stp>
        <stp>T</stp>
        <tr r="E383" s="1"/>
      </tp>
      <tp>
        <v>4899.25</v>
        <stp/>
        <stp>StudyData</stp>
        <stp>EP</stp>
        <stp>BAR</stp>
        <stp/>
        <stp>Open</stp>
        <stp>ADC</stp>
        <stp>-481</stp>
        <stp>All</stp>
        <stp/>
        <stp/>
        <stp>TRUE</stp>
        <stp>T</stp>
        <tr r="E483" s="1"/>
      </tp>
      <tp>
        <v>4659.75</v>
        <stp/>
        <stp>StudyData</stp>
        <stp>EP</stp>
        <stp>BAR</stp>
        <stp/>
        <stp>Open</stp>
        <stp>ADC</stp>
        <stp>-581</stp>
        <stp>All</stp>
        <stp/>
        <stp/>
        <stp>TRUE</stp>
        <stp>T</stp>
        <tr r="E583" s="1"/>
      </tp>
      <tp>
        <v>4496.5</v>
        <stp/>
        <stp>StudyData</stp>
        <stp>EP</stp>
        <stp>BAR</stp>
        <stp/>
        <stp>Open</stp>
        <stp>ADC</stp>
        <stp>-681</stp>
        <stp>All</stp>
        <stp/>
        <stp/>
        <stp>TRUE</stp>
        <stp>T</stp>
        <tr r="E683" s="1"/>
      </tp>
      <tp>
        <v>4930</v>
        <stp/>
        <stp>StudyData</stp>
        <stp>EP</stp>
        <stp>BAR</stp>
        <stp/>
        <stp>Open</stp>
        <stp>ADC</stp>
        <stp>-781</stp>
        <stp>All</stp>
        <stp/>
        <stp/>
        <stp>TRUE</stp>
        <stp>T</stp>
        <tr r="E783" s="1"/>
      </tp>
      <tp>
        <v>5228.25</v>
        <stp/>
        <stp>StudyData</stp>
        <stp>EP</stp>
        <stp>BAR</stp>
        <stp/>
        <stp>Open</stp>
        <stp>ADC</stp>
        <stp>-882</stp>
        <stp>All</stp>
        <stp/>
        <stp/>
        <stp>TRUE</stp>
        <stp>T</stp>
        <tr r="E884" s="1"/>
      </tp>
      <tp>
        <v>4846.5</v>
        <stp/>
        <stp>StudyData</stp>
        <stp>EP</stp>
        <stp>BAR</stp>
        <stp/>
        <stp>Open</stp>
        <stp>ADC</stp>
        <stp>-982</stp>
        <stp>All</stp>
        <stp/>
        <stp/>
        <stp>TRUE</stp>
        <stp>T</stp>
        <tr r="E984" s="1"/>
      </tp>
      <tp>
        <v>5671.75</v>
        <stp/>
        <stp>StudyData</stp>
        <stp>EP</stp>
        <stp>BAR</stp>
        <stp/>
        <stp>Open</stp>
        <stp>ADC</stp>
        <stp>-182</stp>
        <stp>All</stp>
        <stp/>
        <stp/>
        <stp>TRUE</stp>
        <stp>T</stp>
        <tr r="E184" s="1"/>
      </tp>
      <tp>
        <v>5344.5</v>
        <stp/>
        <stp>StudyData</stp>
        <stp>EP</stp>
        <stp>BAR</stp>
        <stp/>
        <stp>Open</stp>
        <stp>ADC</stp>
        <stp>-282</stp>
        <stp>All</stp>
        <stp/>
        <stp/>
        <stp>TRUE</stp>
        <stp>T</stp>
        <tr r="E284" s="1"/>
      </tp>
      <tp>
        <v>4926</v>
        <stp/>
        <stp>StudyData</stp>
        <stp>EP</stp>
        <stp>BAR</stp>
        <stp/>
        <stp>Open</stp>
        <stp>ADC</stp>
        <stp>-382</stp>
        <stp>All</stp>
        <stp/>
        <stp/>
        <stp>TRUE</stp>
        <stp>T</stp>
        <tr r="E384" s="1"/>
      </tp>
      <tp>
        <v>4849</v>
        <stp/>
        <stp>StudyData</stp>
        <stp>EP</stp>
        <stp>BAR</stp>
        <stp/>
        <stp>Open</stp>
        <stp>ADC</stp>
        <stp>-482</stp>
        <stp>All</stp>
        <stp/>
        <stp/>
        <stp>TRUE</stp>
        <stp>T</stp>
        <tr r="E484" s="1"/>
      </tp>
      <tp>
        <v>4616</v>
        <stp/>
        <stp>StudyData</stp>
        <stp>EP</stp>
        <stp>BAR</stp>
        <stp/>
        <stp>Open</stp>
        <stp>ADC</stp>
        <stp>-582</stp>
        <stp>All</stp>
        <stp/>
        <stp/>
        <stp>TRUE</stp>
        <stp>T</stp>
        <tr r="E584" s="1"/>
      </tp>
      <tp>
        <v>4481.25</v>
        <stp/>
        <stp>StudyData</stp>
        <stp>EP</stp>
        <stp>BAR</stp>
        <stp/>
        <stp>Open</stp>
        <stp>ADC</stp>
        <stp>-682</stp>
        <stp>All</stp>
        <stp/>
        <stp/>
        <stp>TRUE</stp>
        <stp>T</stp>
        <tr r="E684" s="1"/>
      </tp>
      <tp>
        <v>5012.25</v>
        <stp/>
        <stp>StudyData</stp>
        <stp>EP</stp>
        <stp>BAR</stp>
        <stp/>
        <stp>Open</stp>
        <stp>ADC</stp>
        <stp>-782</stp>
        <stp>All</stp>
        <stp/>
        <stp/>
        <stp>TRUE</stp>
        <stp>T</stp>
        <tr r="E784" s="1"/>
      </tp>
      <tp>
        <v>5214</v>
        <stp/>
        <stp>StudyData</stp>
        <stp>EP</stp>
        <stp>BAR</stp>
        <stp/>
        <stp>Open</stp>
        <stp>ADC</stp>
        <stp>-883</stp>
        <stp>All</stp>
        <stp/>
        <stp/>
        <stp>TRUE</stp>
        <stp>T</stp>
        <tr r="E885" s="1"/>
      </tp>
      <tp>
        <v>4859.5</v>
        <stp/>
        <stp>StudyData</stp>
        <stp>EP</stp>
        <stp>BAR</stp>
        <stp/>
        <stp>Open</stp>
        <stp>ADC</stp>
        <stp>-983</stp>
        <stp>All</stp>
        <stp/>
        <stp/>
        <stp>TRUE</stp>
        <stp>T</stp>
        <tr r="E985" s="1"/>
      </tp>
      <tp>
        <v>5593.5</v>
        <stp/>
        <stp>StudyData</stp>
        <stp>EP</stp>
        <stp>BAR</stp>
        <stp/>
        <stp>Open</stp>
        <stp>ADC</stp>
        <stp>-183</stp>
        <stp>All</stp>
        <stp/>
        <stp/>
        <stp>TRUE</stp>
        <stp>T</stp>
        <tr r="E185" s="1"/>
      </tp>
      <tp>
        <v>5349.5</v>
        <stp/>
        <stp>StudyData</stp>
        <stp>EP</stp>
        <stp>BAR</stp>
        <stp/>
        <stp>Open</stp>
        <stp>ADC</stp>
        <stp>-283</stp>
        <stp>All</stp>
        <stp/>
        <stp/>
        <stp>TRUE</stp>
        <stp>T</stp>
        <tr r="E285" s="1"/>
      </tp>
      <tp>
        <v>4891</v>
        <stp/>
        <stp>StudyData</stp>
        <stp>EP</stp>
        <stp>BAR</stp>
        <stp/>
        <stp>Open</stp>
        <stp>ADC</stp>
        <stp>-383</stp>
        <stp>All</stp>
        <stp/>
        <stp/>
        <stp>TRUE</stp>
        <stp>T</stp>
        <tr r="E385" s="1"/>
      </tp>
      <tp>
        <v>4837.5</v>
        <stp/>
        <stp>StudyData</stp>
        <stp>EP</stp>
        <stp>BAR</stp>
        <stp/>
        <stp>Open</stp>
        <stp>ADC</stp>
        <stp>-483</stp>
        <stp>All</stp>
        <stp/>
        <stp/>
        <stp>TRUE</stp>
        <stp>T</stp>
        <tr r="E485" s="1"/>
      </tp>
      <tp>
        <v>4626.75</v>
        <stp/>
        <stp>StudyData</stp>
        <stp>EP</stp>
        <stp>BAR</stp>
        <stp/>
        <stp>Open</stp>
        <stp>ADC</stp>
        <stp>-583</stp>
        <stp>All</stp>
        <stp/>
        <stp/>
        <stp>TRUE</stp>
        <stp>T</stp>
        <tr r="E585" s="1"/>
      </tp>
      <tp>
        <v>4662</v>
        <stp/>
        <stp>StudyData</stp>
        <stp>EP</stp>
        <stp>BAR</stp>
        <stp/>
        <stp>Open</stp>
        <stp>ADC</stp>
        <stp>-683</stp>
        <stp>All</stp>
        <stp/>
        <stp/>
        <stp>TRUE</stp>
        <stp>T</stp>
        <tr r="E685" s="1"/>
      </tp>
      <tp>
        <v>4985.25</v>
        <stp/>
        <stp>StudyData</stp>
        <stp>EP</stp>
        <stp>BAR</stp>
        <stp/>
        <stp>Open</stp>
        <stp>ADC</stp>
        <stp>-783</stp>
        <stp>All</stp>
        <stp/>
        <stp/>
        <stp>TRUE</stp>
        <stp>T</stp>
        <tr r="E785" s="1"/>
      </tp>
      <tp>
        <v>5213.75</v>
        <stp/>
        <stp>StudyData</stp>
        <stp>EP</stp>
        <stp>BAR</stp>
        <stp/>
        <stp>Open</stp>
        <stp>ADC</stp>
        <stp>-884</stp>
        <stp>All</stp>
        <stp/>
        <stp/>
        <stp>TRUE</stp>
        <stp>T</stp>
        <tr r="E886" s="1"/>
      </tp>
      <tp>
        <v>4828.25</v>
        <stp/>
        <stp>StudyData</stp>
        <stp>EP</stp>
        <stp>BAR</stp>
        <stp/>
        <stp>Open</stp>
        <stp>ADC</stp>
        <stp>-984</stp>
        <stp>All</stp>
        <stp/>
        <stp/>
        <stp>TRUE</stp>
        <stp>T</stp>
        <tr r="E986" s="1"/>
      </tp>
      <tp>
        <v>5696.5</v>
        <stp/>
        <stp>StudyData</stp>
        <stp>EP</stp>
        <stp>BAR</stp>
        <stp/>
        <stp>Open</stp>
        <stp>ADC</stp>
        <stp>-184</stp>
        <stp>All</stp>
        <stp/>
        <stp/>
        <stp>TRUE</stp>
        <stp>T</stp>
        <tr r="E186" s="1"/>
      </tp>
      <tp>
        <v>5414.75</v>
        <stp/>
        <stp>StudyData</stp>
        <stp>EP</stp>
        <stp>BAR</stp>
        <stp/>
        <stp>Open</stp>
        <stp>ADC</stp>
        <stp>-284</stp>
        <stp>All</stp>
        <stp/>
        <stp/>
        <stp>TRUE</stp>
        <stp>T</stp>
        <tr r="E286" s="1"/>
      </tp>
      <tp>
        <v>4892</v>
        <stp/>
        <stp>StudyData</stp>
        <stp>EP</stp>
        <stp>BAR</stp>
        <stp/>
        <stp>Open</stp>
        <stp>ADC</stp>
        <stp>-384</stp>
        <stp>All</stp>
        <stp/>
        <stp/>
        <stp>TRUE</stp>
        <stp>T</stp>
        <tr r="E386" s="1"/>
      </tp>
      <tp>
        <v>4827.75</v>
        <stp/>
        <stp>StudyData</stp>
        <stp>EP</stp>
        <stp>BAR</stp>
        <stp/>
        <stp>Open</stp>
        <stp>ADC</stp>
        <stp>-484</stp>
        <stp>All</stp>
        <stp/>
        <stp/>
        <stp>TRUE</stp>
        <stp>T</stp>
        <tr r="E486" s="1"/>
      </tp>
      <tp>
        <v>4668.5</v>
        <stp/>
        <stp>StudyData</stp>
        <stp>EP</stp>
        <stp>BAR</stp>
        <stp/>
        <stp>Open</stp>
        <stp>ADC</stp>
        <stp>-584</stp>
        <stp>All</stp>
        <stp/>
        <stp/>
        <stp>TRUE</stp>
        <stp>T</stp>
        <tr r="E586" s="1"/>
      </tp>
      <tp>
        <v>4620.5</v>
        <stp/>
        <stp>StudyData</stp>
        <stp>EP</stp>
        <stp>BAR</stp>
        <stp/>
        <stp>Open</stp>
        <stp>ADC</stp>
        <stp>-684</stp>
        <stp>All</stp>
        <stp/>
        <stp/>
        <stp>TRUE</stp>
        <stp>T</stp>
        <tr r="E686" s="1"/>
      </tp>
      <tp>
        <v>4943.25</v>
        <stp/>
        <stp>StudyData</stp>
        <stp>EP</stp>
        <stp>BAR</stp>
        <stp/>
        <stp>Open</stp>
        <stp>ADC</stp>
        <stp>-784</stp>
        <stp>All</stp>
        <stp/>
        <stp/>
        <stp>TRUE</stp>
        <stp>T</stp>
        <tr r="E786" s="1"/>
      </tp>
      <tp>
        <v>5228.75</v>
        <stp/>
        <stp>StudyData</stp>
        <stp>EP</stp>
        <stp>BAR</stp>
        <stp/>
        <stp>Open</stp>
        <stp>ADC</stp>
        <stp>-885</stp>
        <stp>All</stp>
        <stp/>
        <stp/>
        <stp>TRUE</stp>
        <stp>T</stp>
        <tr r="E887" s="1"/>
      </tp>
      <tp>
        <v>4812.75</v>
        <stp/>
        <stp>StudyData</stp>
        <stp>EP</stp>
        <stp>BAR</stp>
        <stp/>
        <stp>Open</stp>
        <stp>ADC</stp>
        <stp>-985</stp>
        <stp>All</stp>
        <stp/>
        <stp/>
        <stp>TRUE</stp>
        <stp>T</stp>
        <tr r="E987" s="1"/>
      </tp>
      <tp>
        <v>5711</v>
        <stp/>
        <stp>StudyData</stp>
        <stp>EP</stp>
        <stp>BAR</stp>
        <stp/>
        <stp>Open</stp>
        <stp>ADC</stp>
        <stp>-185</stp>
        <stp>All</stp>
        <stp/>
        <stp/>
        <stp>TRUE</stp>
        <stp>T</stp>
        <tr r="E187" s="1"/>
      </tp>
      <tp>
        <v>5492.25</v>
        <stp/>
        <stp>StudyData</stp>
        <stp>EP</stp>
        <stp>BAR</stp>
        <stp/>
        <stp>Open</stp>
        <stp>ADC</stp>
        <stp>-285</stp>
        <stp>All</stp>
        <stp/>
        <stp/>
        <stp>TRUE</stp>
        <stp>T</stp>
        <tr r="E287" s="1"/>
      </tp>
      <tp>
        <v>4878.5</v>
        <stp/>
        <stp>StudyData</stp>
        <stp>EP</stp>
        <stp>BAR</stp>
        <stp/>
        <stp>Open</stp>
        <stp>ADC</stp>
        <stp>-385</stp>
        <stp>All</stp>
        <stp/>
        <stp/>
        <stp>TRUE</stp>
        <stp>T</stp>
        <tr r="E387" s="1"/>
      </tp>
      <tp>
        <v>4789.5</v>
        <stp/>
        <stp>StudyData</stp>
        <stp>EP</stp>
        <stp>BAR</stp>
        <stp/>
        <stp>Open</stp>
        <stp>ADC</stp>
        <stp>-485</stp>
        <stp>All</stp>
        <stp/>
        <stp/>
        <stp>TRUE</stp>
        <stp>T</stp>
        <tr r="E487" s="1"/>
      </tp>
      <tp>
        <v>4638</v>
        <stp/>
        <stp>StudyData</stp>
        <stp>EP</stp>
        <stp>BAR</stp>
        <stp/>
        <stp>Open</stp>
        <stp>ADC</stp>
        <stp>-585</stp>
        <stp>All</stp>
        <stp/>
        <stp/>
        <stp>TRUE</stp>
        <stp>T</stp>
        <tr r="E587" s="1"/>
      </tp>
      <tp>
        <v>4553</v>
        <stp/>
        <stp>StudyData</stp>
        <stp>EP</stp>
        <stp>BAR</stp>
        <stp/>
        <stp>Open</stp>
        <stp>ADC</stp>
        <stp>-685</stp>
        <stp>All</stp>
        <stp/>
        <stp/>
        <stp>TRUE</stp>
        <stp>T</stp>
        <tr r="E687" s="1"/>
      </tp>
      <tp>
        <v>4934.25</v>
        <stp/>
        <stp>StudyData</stp>
        <stp>EP</stp>
        <stp>BAR</stp>
        <stp/>
        <stp>Open</stp>
        <stp>ADC</stp>
        <stp>-785</stp>
        <stp>All</stp>
        <stp/>
        <stp/>
        <stp>TRUE</stp>
        <stp>T</stp>
        <tr r="E787" s="1"/>
      </tp>
      <tp>
        <v>5233</v>
        <stp/>
        <stp>StudyData</stp>
        <stp>EP</stp>
        <stp>BAR</stp>
        <stp/>
        <stp>Open</stp>
        <stp>ADC</stp>
        <stp>-886</stp>
        <stp>All</stp>
        <stp/>
        <stp/>
        <stp>TRUE</stp>
        <stp>T</stp>
        <tr r="E888" s="1"/>
      </tp>
      <tp>
        <v>4803.25</v>
        <stp/>
        <stp>StudyData</stp>
        <stp>EP</stp>
        <stp>BAR</stp>
        <stp/>
        <stp>Open</stp>
        <stp>ADC</stp>
        <stp>-986</stp>
        <stp>All</stp>
        <stp/>
        <stp/>
        <stp>TRUE</stp>
        <stp>T</stp>
        <tr r="E988" s="1"/>
      </tp>
      <tp>
        <v>5722</v>
        <stp/>
        <stp>StudyData</stp>
        <stp>EP</stp>
        <stp>BAR</stp>
        <stp/>
        <stp>Open</stp>
        <stp>ADC</stp>
        <stp>-186</stp>
        <stp>All</stp>
        <stp/>
        <stp/>
        <stp>TRUE</stp>
        <stp>T</stp>
        <tr r="E188" s="1"/>
      </tp>
      <tp>
        <v>5450.25</v>
        <stp/>
        <stp>StudyData</stp>
        <stp>EP</stp>
        <stp>BAR</stp>
        <stp/>
        <stp>Open</stp>
        <stp>ADC</stp>
        <stp>-286</stp>
        <stp>All</stp>
        <stp/>
        <stp/>
        <stp>TRUE</stp>
        <stp>T</stp>
        <tr r="E288" s="1"/>
      </tp>
      <tp>
        <v>4879.75</v>
        <stp/>
        <stp>StudyData</stp>
        <stp>EP</stp>
        <stp>BAR</stp>
        <stp/>
        <stp>Open</stp>
        <stp>ADC</stp>
        <stp>-386</stp>
        <stp>All</stp>
        <stp/>
        <stp/>
        <stp>TRUE</stp>
        <stp>T</stp>
        <tr r="E388" s="1"/>
      </tp>
      <tp>
        <v>4803.75</v>
        <stp/>
        <stp>StudyData</stp>
        <stp>EP</stp>
        <stp>BAR</stp>
        <stp/>
        <stp>Open</stp>
        <stp>ADC</stp>
        <stp>-486</stp>
        <stp>All</stp>
        <stp/>
        <stp/>
        <stp>TRUE</stp>
        <stp>T</stp>
        <tr r="E488" s="1"/>
      </tp>
      <tp>
        <v>4578.25</v>
        <stp/>
        <stp>StudyData</stp>
        <stp>EP</stp>
        <stp>BAR</stp>
        <stp/>
        <stp>Open</stp>
        <stp>ADC</stp>
        <stp>-586</stp>
        <stp>All</stp>
        <stp/>
        <stp/>
        <stp>TRUE</stp>
        <stp>T</stp>
        <tr r="E588" s="1"/>
      </tp>
      <tp>
        <v>4522.75</v>
        <stp/>
        <stp>StudyData</stp>
        <stp>EP</stp>
        <stp>BAR</stp>
        <stp/>
        <stp>Open</stp>
        <stp>ADC</stp>
        <stp>-686</stp>
        <stp>All</stp>
        <stp/>
        <stp/>
        <stp>TRUE</stp>
        <stp>T</stp>
        <tr r="E688" s="1"/>
      </tp>
      <tp>
        <v>4982.75</v>
        <stp/>
        <stp>StudyData</stp>
        <stp>EP</stp>
        <stp>BAR</stp>
        <stp/>
        <stp>Open</stp>
        <stp>ADC</stp>
        <stp>-786</stp>
        <stp>All</stp>
        <stp/>
        <stp/>
        <stp>TRUE</stp>
        <stp>T</stp>
        <tr r="E788" s="1"/>
      </tp>
      <tp>
        <v>5213</v>
        <stp/>
        <stp>StudyData</stp>
        <stp>EP</stp>
        <stp>BAR</stp>
        <stp/>
        <stp>Open</stp>
        <stp>ADC</stp>
        <stp>-887</stp>
        <stp>All</stp>
        <stp/>
        <stp/>
        <stp>TRUE</stp>
        <stp>T</stp>
        <tr r="E889" s="1"/>
      </tp>
      <tp>
        <v>4799</v>
        <stp/>
        <stp>StudyData</stp>
        <stp>EP</stp>
        <stp>BAR</stp>
        <stp/>
        <stp>Open</stp>
        <stp>ADC</stp>
        <stp>-987</stp>
        <stp>All</stp>
        <stp/>
        <stp/>
        <stp>TRUE</stp>
        <stp>T</stp>
        <tr r="E989" s="1"/>
      </tp>
      <tp>
        <v>5839.75</v>
        <stp/>
        <stp>StudyData</stp>
        <stp>EP</stp>
        <stp>BAR</stp>
        <stp/>
        <stp>Open</stp>
        <stp>ADC</stp>
        <stp>-187</stp>
        <stp>All</stp>
        <stp/>
        <stp/>
        <stp>TRUE</stp>
        <stp>T</stp>
        <tr r="E189" s="1"/>
      </tp>
      <tp>
        <v>5512.5</v>
        <stp/>
        <stp>StudyData</stp>
        <stp>EP</stp>
        <stp>BAR</stp>
        <stp/>
        <stp>Open</stp>
        <stp>ADC</stp>
        <stp>-287</stp>
        <stp>All</stp>
        <stp/>
        <stp/>
        <stp>TRUE</stp>
        <stp>T</stp>
        <tr r="E289" s="1"/>
      </tp>
      <tp>
        <v>4791.5</v>
        <stp/>
        <stp>StudyData</stp>
        <stp>EP</stp>
        <stp>BAR</stp>
        <stp/>
        <stp>Open</stp>
        <stp>ADC</stp>
        <stp>-387</stp>
        <stp>All</stp>
        <stp/>
        <stp/>
        <stp>TRUE</stp>
        <stp>T</stp>
        <tr r="E389" s="1"/>
      </tp>
      <tp>
        <v>4839.5</v>
        <stp/>
        <stp>StudyData</stp>
        <stp>EP</stp>
        <stp>BAR</stp>
        <stp/>
        <stp>Open</stp>
        <stp>ADC</stp>
        <stp>-487</stp>
        <stp>All</stp>
        <stp/>
        <stp/>
        <stp>TRUE</stp>
        <stp>T</stp>
        <tr r="E489" s="1"/>
      </tp>
      <tp>
        <v>4531.75</v>
        <stp/>
        <stp>StudyData</stp>
        <stp>EP</stp>
        <stp>BAR</stp>
        <stp/>
        <stp>Open</stp>
        <stp>ADC</stp>
        <stp>-587</stp>
        <stp>All</stp>
        <stp/>
        <stp/>
        <stp>TRUE</stp>
        <stp>T</stp>
        <tr r="E589" s="1"/>
      </tp>
      <tp>
        <v>4450.25</v>
        <stp/>
        <stp>StudyData</stp>
        <stp>EP</stp>
        <stp>BAR</stp>
        <stp/>
        <stp>Open</stp>
        <stp>ADC</stp>
        <stp>-687</stp>
        <stp>All</stp>
        <stp/>
        <stp/>
        <stp>TRUE</stp>
        <stp>T</stp>
        <tr r="E689" s="1"/>
      </tp>
      <tp>
        <v>4941</v>
        <stp/>
        <stp>StudyData</stp>
        <stp>EP</stp>
        <stp>BAR</stp>
        <stp/>
        <stp>Open</stp>
        <stp>ADC</stp>
        <stp>-787</stp>
        <stp>All</stp>
        <stp/>
        <stp/>
        <stp>TRUE</stp>
        <stp>T</stp>
        <tr r="E789" s="1"/>
      </tp>
      <tp>
        <v>1112908</v>
        <stp/>
        <stp>StudyData</stp>
        <stp>EP</stp>
        <stp>Vol</stp>
        <stp>VolType=auto, CoCType=Contract</stp>
        <stp>Vol</stp>
        <stp>ADC</stp>
        <stp>-8</stp>
        <stp>All</stp>
        <stp/>
        <stp/>
        <stp>TRUE</stp>
        <stp>T</stp>
        <tr r="I10" s="1"/>
      </tp>
      <tp>
        <v>1245859</v>
        <stp/>
        <stp>StudyData</stp>
        <stp>EP</stp>
        <stp>Vol</stp>
        <stp>VolType=auto, CoCType=Contract</stp>
        <stp>Vol</stp>
        <stp>ADC</stp>
        <stp>-9</stp>
        <stp>All</stp>
        <stp/>
        <stp/>
        <stp>TRUE</stp>
        <stp>T</stp>
        <tr r="I11" s="1"/>
      </tp>
      <tp>
        <v>1288369</v>
        <stp/>
        <stp>StudyData</stp>
        <stp>EP</stp>
        <stp>Vol</stp>
        <stp>VolType=auto, CoCType=Contract</stp>
        <stp>Vol</stp>
        <stp>ADC</stp>
        <stp>-4</stp>
        <stp>All</stp>
        <stp/>
        <stp/>
        <stp>TRUE</stp>
        <stp>T</stp>
        <tr r="I6" s="1"/>
      </tp>
      <tp>
        <v>1537693</v>
        <stp/>
        <stp>StudyData</stp>
        <stp>EP</stp>
        <stp>Vol</stp>
        <stp>VolType=auto, CoCType=Contract</stp>
        <stp>Vol</stp>
        <stp>ADC</stp>
        <stp>-5</stp>
        <stp>All</stp>
        <stp/>
        <stp/>
        <stp>TRUE</stp>
        <stp>T</stp>
        <tr r="I7" s="1"/>
      </tp>
      <tp>
        <v>1419522</v>
        <stp/>
        <stp>StudyData</stp>
        <stp>EP</stp>
        <stp>Vol</stp>
        <stp>VolType=auto, CoCType=Contract</stp>
        <stp>Vol</stp>
        <stp>ADC</stp>
        <stp>-6</stp>
        <stp>All</stp>
        <stp/>
        <stp/>
        <stp>TRUE</stp>
        <stp>T</stp>
        <tr r="I8" s="1"/>
      </tp>
      <tp>
        <v>1548946</v>
        <stp/>
        <stp>StudyData</stp>
        <stp>EP</stp>
        <stp>Vol</stp>
        <stp>VolType=auto, CoCType=Contract</stp>
        <stp>Vol</stp>
        <stp>ADC</stp>
        <stp>-7</stp>
        <stp>All</stp>
        <stp/>
        <stp/>
        <stp>TRUE</stp>
        <stp>T</stp>
        <tr r="I9" s="1"/>
      </tp>
      <tp>
        <v>1633334</v>
        <stp/>
        <stp>StudyData</stp>
        <stp>EP</stp>
        <stp>Vol</stp>
        <stp>VolType=auto, CoCType=Contract</stp>
        <stp>Vol</stp>
        <stp>ADC</stp>
        <stp>-1</stp>
        <stp>All</stp>
        <stp/>
        <stp/>
        <stp>TRUE</stp>
        <stp>T</stp>
        <tr r="I3" s="1"/>
      </tp>
      <tp>
        <v>1414864</v>
        <stp/>
        <stp>StudyData</stp>
        <stp>EP</stp>
        <stp>Vol</stp>
        <stp>VolType=auto, CoCType=Contract</stp>
        <stp>Vol</stp>
        <stp>ADC</stp>
        <stp>-2</stp>
        <stp>All</stp>
        <stp/>
        <stp/>
        <stp>TRUE</stp>
        <stp>T</stp>
        <tr r="I4" s="1"/>
      </tp>
      <tp>
        <v>1181330</v>
        <stp/>
        <stp>StudyData</stp>
        <stp>EP</stp>
        <stp>Vol</stp>
        <stp>VolType=auto, CoCType=Contract</stp>
        <stp>Vol</stp>
        <stp>ADC</stp>
        <stp>-3</stp>
        <stp>All</stp>
        <stp/>
        <stp/>
        <stp>TRUE</stp>
        <stp>T</stp>
        <tr r="I5" s="1"/>
      </tp>
      <tp>
        <v>6119.5</v>
        <stp/>
        <stp>StudyData</stp>
        <stp>EP</stp>
        <stp>BAR</stp>
        <stp/>
        <stp>Close</stp>
        <stp>ADC</stp>
        <stp>-85</stp>
        <stp>All</stp>
        <stp/>
        <stp/>
        <stp>TRUE</stp>
        <stp>T</stp>
        <tr r="H87" s="1"/>
      </tp>
      <tp>
        <v>6151.25</v>
        <stp/>
        <stp>StudyData</stp>
        <stp>EP</stp>
        <stp>BAR</stp>
        <stp/>
        <stp>Close</stp>
        <stp>ADC</stp>
        <stp>-84</stp>
        <stp>All</stp>
        <stp/>
        <stp/>
        <stp>TRUE</stp>
        <stp>T</stp>
        <tr r="H86" s="1"/>
      </tp>
      <tp>
        <v>6098.75</v>
        <stp/>
        <stp>StudyData</stp>
        <stp>EP</stp>
        <stp>BAR</stp>
        <stp/>
        <stp>Close</stp>
        <stp>ADC</stp>
        <stp>-87</stp>
        <stp>All</stp>
        <stp/>
        <stp/>
        <stp>TRUE</stp>
        <stp>T</stp>
        <tr r="H89" s="1"/>
      </tp>
      <tp>
        <v>6149</v>
        <stp/>
        <stp>StudyData</stp>
        <stp>EP</stp>
        <stp>BAR</stp>
        <stp/>
        <stp>Close</stp>
        <stp>ADC</stp>
        <stp>-86</stp>
        <stp>All</stp>
        <stp/>
        <stp/>
        <stp>TRUE</stp>
        <stp>T</stp>
        <tr r="H88" s="1"/>
      </tp>
      <tp>
        <v>6115</v>
        <stp/>
        <stp>StudyData</stp>
        <stp>EP</stp>
        <stp>BAR</stp>
        <stp/>
        <stp>Close</stp>
        <stp>ADC</stp>
        <stp>-81</stp>
        <stp>All</stp>
        <stp/>
        <stp/>
        <stp>TRUE</stp>
        <stp>T</stp>
        <tr r="H83" s="1"/>
      </tp>
      <tp>
        <v>6138.5</v>
        <stp/>
        <stp>StudyData</stp>
        <stp>EP</stp>
        <stp>BAR</stp>
        <stp/>
        <stp>Close</stp>
        <stp>ADC</stp>
        <stp>-80</stp>
        <stp>All</stp>
        <stp/>
        <stp/>
        <stp>TRUE</stp>
        <stp>T</stp>
        <tr r="H82" s="1"/>
      </tp>
      <tp>
        <v>6119.25</v>
        <stp/>
        <stp>StudyData</stp>
        <stp>EP</stp>
        <stp>BAR</stp>
        <stp/>
        <stp>Close</stp>
        <stp>ADC</stp>
        <stp>-83</stp>
        <stp>All</stp>
        <stp/>
        <stp/>
        <stp>TRUE</stp>
        <stp>T</stp>
        <tr r="H85" s="1"/>
      </tp>
      <tp>
        <v>6074.25</v>
        <stp/>
        <stp>StudyData</stp>
        <stp>EP</stp>
        <stp>BAR</stp>
        <stp/>
        <stp>Close</stp>
        <stp>ADC</stp>
        <stp>-82</stp>
        <stp>All</stp>
        <stp/>
        <stp/>
        <stp>TRUE</stp>
        <stp>T</stp>
        <tr r="H84" s="1"/>
      </tp>
      <tp>
        <v>6204</v>
        <stp/>
        <stp>StudyData</stp>
        <stp>EP</stp>
        <stp>BAR</stp>
        <stp/>
        <stp>Close</stp>
        <stp>ADC</stp>
        <stp>-89</stp>
        <stp>All</stp>
        <stp/>
        <stp/>
        <stp>TRUE</stp>
        <stp>T</stp>
        <tr r="H91" s="1"/>
      </tp>
      <tp>
        <v>6185.25</v>
        <stp/>
        <stp>StudyData</stp>
        <stp>EP</stp>
        <stp>BAR</stp>
        <stp/>
        <stp>Close</stp>
        <stp>ADC</stp>
        <stp>-88</stp>
        <stp>All</stp>
        <stp/>
        <stp/>
        <stp>TRUE</stp>
        <stp>T</stp>
        <tr r="H90" s="1"/>
      </tp>
      <tp>
        <v>5934.25</v>
        <stp/>
        <stp>StudyData</stp>
        <stp>EP</stp>
        <stp>BAR</stp>
        <stp/>
        <stp>Close</stp>
        <stp>ADC</stp>
        <stp>-95</stp>
        <stp>All</stp>
        <stp/>
        <stp/>
        <stp>TRUE</stp>
        <stp>T</stp>
        <tr r="H97" s="1"/>
      </tp>
      <tp>
        <v>6041</v>
        <stp/>
        <stp>StudyData</stp>
        <stp>EP</stp>
        <stp>BAR</stp>
        <stp/>
        <stp>Close</stp>
        <stp>ADC</stp>
        <stp>-94</stp>
        <stp>All</stp>
        <stp/>
        <stp/>
        <stp>TRUE</stp>
        <stp>T</stp>
        <tr r="H96" s="1"/>
      </tp>
      <tp>
        <v>5918.25</v>
        <stp/>
        <stp>StudyData</stp>
        <stp>EP</stp>
        <stp>BAR</stp>
        <stp/>
        <stp>Close</stp>
        <stp>ADC</stp>
        <stp>-97</stp>
        <stp>All</stp>
        <stp/>
        <stp/>
        <stp>TRUE</stp>
        <stp>T</stp>
        <tr r="H99" s="1"/>
      </tp>
      <tp>
        <v>5926.5</v>
        <stp/>
        <stp>StudyData</stp>
        <stp>EP</stp>
        <stp>BAR</stp>
        <stp/>
        <stp>Close</stp>
        <stp>ADC</stp>
        <stp>-96</stp>
        <stp>All</stp>
        <stp/>
        <stp/>
        <stp>TRUE</stp>
        <stp>T</stp>
        <tr r="H98" s="1"/>
      </tp>
      <tp>
        <v>6136.25</v>
        <stp/>
        <stp>StudyData</stp>
        <stp>EP</stp>
        <stp>BAR</stp>
        <stp/>
        <stp>Close</stp>
        <stp>ADC</stp>
        <stp>-91</stp>
        <stp>All</stp>
        <stp/>
        <stp/>
        <stp>TRUE</stp>
        <stp>T</stp>
        <tr r="H93" s="1"/>
      </tp>
      <tp>
        <v>6172.5</v>
        <stp/>
        <stp>StudyData</stp>
        <stp>EP</stp>
        <stp>BAR</stp>
        <stp/>
        <stp>Close</stp>
        <stp>ADC</stp>
        <stp>-90</stp>
        <stp>All</stp>
        <stp/>
        <stp/>
        <stp>TRUE</stp>
        <stp>T</stp>
        <tr r="H92" s="1"/>
      </tp>
      <tp>
        <v>6027.5</v>
        <stp/>
        <stp>StudyData</stp>
        <stp>EP</stp>
        <stp>BAR</stp>
        <stp/>
        <stp>Close</stp>
        <stp>ADC</stp>
        <stp>-93</stp>
        <stp>All</stp>
        <stp/>
        <stp/>
        <stp>TRUE</stp>
        <stp>T</stp>
        <tr r="H95" s="1"/>
      </tp>
      <tp>
        <v>6085.5</v>
        <stp/>
        <stp>StudyData</stp>
        <stp>EP</stp>
        <stp>BAR</stp>
        <stp/>
        <stp>Close</stp>
        <stp>ADC</stp>
        <stp>-92</stp>
        <stp>All</stp>
        <stp/>
        <stp/>
        <stp>TRUE</stp>
        <stp>T</stp>
        <tr r="H94" s="1"/>
      </tp>
      <tp>
        <v>6011.25</v>
        <stp/>
        <stp>StudyData</stp>
        <stp>EP</stp>
        <stp>BAR</stp>
        <stp/>
        <stp>Close</stp>
        <stp>ADC</stp>
        <stp>-99</stp>
        <stp>All</stp>
        <stp/>
        <stp/>
        <stp>TRUE</stp>
        <stp>T</stp>
        <tr r="H101" s="1"/>
      </tp>
      <tp>
        <v>6011.25</v>
        <stp/>
        <stp>StudyData</stp>
        <stp>EP</stp>
        <stp>BAR</stp>
        <stp/>
        <stp>Close</stp>
        <stp>ADC</stp>
        <stp>-98</stp>
        <stp>All</stp>
        <stp/>
        <stp/>
        <stp>TRUE</stp>
        <stp>T</stp>
        <tr r="H100" s="1"/>
      </tp>
      <tp>
        <v>5739.25</v>
        <stp/>
        <stp>StudyData</stp>
        <stp>EP</stp>
        <stp>BAR</stp>
        <stp/>
        <stp>Close</stp>
        <stp>ADC</stp>
        <stp>-45</stp>
        <stp>All</stp>
        <stp/>
        <stp/>
        <stp>TRUE</stp>
        <stp>T</stp>
        <tr r="H47" s="1"/>
      </tp>
      <tp>
        <v>5623</v>
        <stp/>
        <stp>StudyData</stp>
        <stp>EP</stp>
        <stp>BAR</stp>
        <stp/>
        <stp>Close</stp>
        <stp>ADC</stp>
        <stp>-44</stp>
        <stp>All</stp>
        <stp/>
        <stp/>
        <stp>TRUE</stp>
        <stp>T</stp>
        <tr r="H46" s="1"/>
      </tp>
      <tp>
        <v>5826.5</v>
        <stp/>
        <stp>StudyData</stp>
        <stp>EP</stp>
        <stp>BAR</stp>
        <stp/>
        <stp>Close</stp>
        <stp>ADC</stp>
        <stp>-47</stp>
        <stp>All</stp>
        <stp/>
        <stp/>
        <stp>TRUE</stp>
        <stp>T</stp>
        <tr r="H49" s="1"/>
      </tp>
      <tp>
        <v>5759.5</v>
        <stp/>
        <stp>StudyData</stp>
        <stp>EP</stp>
        <stp>BAR</stp>
        <stp/>
        <stp>Close</stp>
        <stp>ADC</stp>
        <stp>-46</stp>
        <stp>All</stp>
        <stp/>
        <stp/>
        <stp>TRUE</stp>
        <stp>T</stp>
        <tr r="H48" s="1"/>
      </tp>
      <tp>
        <v>5712.25</v>
        <stp/>
        <stp>StudyData</stp>
        <stp>EP</stp>
        <stp>BAR</stp>
        <stp/>
        <stp>Close</stp>
        <stp>ADC</stp>
        <stp>-41</stp>
        <stp>All</stp>
        <stp/>
        <stp/>
        <stp>TRUE</stp>
        <stp>T</stp>
        <tr r="H43" s="1"/>
      </tp>
      <tp>
        <v>5432.75</v>
        <stp/>
        <stp>StudyData</stp>
        <stp>EP</stp>
        <stp>BAR</stp>
        <stp/>
        <stp>Close</stp>
        <stp>ADC</stp>
        <stp>-40</stp>
        <stp>All</stp>
        <stp/>
        <stp/>
        <stp>TRUE</stp>
        <stp>T</stp>
        <tr r="H42" s="1"/>
      </tp>
      <tp>
        <v>5653.25</v>
        <stp/>
        <stp>StudyData</stp>
        <stp>EP</stp>
        <stp>BAR</stp>
        <stp/>
        <stp>Close</stp>
        <stp>ADC</stp>
        <stp>-43</stp>
        <stp>All</stp>
        <stp/>
        <stp/>
        <stp>TRUE</stp>
        <stp>T</stp>
        <tr r="H45" s="1"/>
      </tp>
      <tp>
        <v>5674.5</v>
        <stp/>
        <stp>StudyData</stp>
        <stp>EP</stp>
        <stp>BAR</stp>
        <stp/>
        <stp>Close</stp>
        <stp>ADC</stp>
        <stp>-42</stp>
        <stp>All</stp>
        <stp/>
        <stp/>
        <stp>TRUE</stp>
        <stp>T</stp>
        <tr r="H44" s="1"/>
      </tp>
      <tp>
        <v>5718.25</v>
        <stp/>
        <stp>StudyData</stp>
        <stp>EP</stp>
        <stp>BAR</stp>
        <stp/>
        <stp>Close</stp>
        <stp>ADC</stp>
        <stp>-49</stp>
        <stp>All</stp>
        <stp/>
        <stp/>
        <stp>TRUE</stp>
        <stp>T</stp>
        <tr r="H51" s="1"/>
      </tp>
      <tp>
        <v>5815.5</v>
        <stp/>
        <stp>StudyData</stp>
        <stp>EP</stp>
        <stp>BAR</stp>
        <stp/>
        <stp>Close</stp>
        <stp>ADC</stp>
        <stp>-48</stp>
        <stp>All</stp>
        <stp/>
        <stp/>
        <stp>TRUE</stp>
        <stp>T</stp>
        <tr r="H50" s="1"/>
      </tp>
      <tp>
        <v>5898.75</v>
        <stp/>
        <stp>StudyData</stp>
        <stp>EP</stp>
        <stp>BAR</stp>
        <stp/>
        <stp>Open</stp>
        <stp>ADC</stp>
        <stp>0</stp>
        <stp>All</stp>
        <stp/>
        <stp/>
        <stp>TRUE</stp>
        <stp>T</stp>
        <tr r="E2" s="1"/>
      </tp>
      <tp>
        <v>5579.5</v>
        <stp/>
        <stp>StudyData</stp>
        <stp>EP</stp>
        <stp>BAR</stp>
        <stp/>
        <stp>Close</stp>
        <stp>ADC</stp>
        <stp>-55</stp>
        <stp>All</stp>
        <stp/>
        <stp/>
        <stp>TRUE</stp>
        <stp>T</stp>
        <tr r="H57" s="1"/>
      </tp>
      <tp>
        <v>5692</v>
        <stp/>
        <stp>StudyData</stp>
        <stp>EP</stp>
        <stp>BAR</stp>
        <stp/>
        <stp>Close</stp>
        <stp>ADC</stp>
        <stp>-54</stp>
        <stp>All</stp>
        <stp/>
        <stp/>
        <stp>TRUE</stp>
        <stp>T</stp>
        <tr r="H56" s="1"/>
      </tp>
      <tp>
        <v>5629</v>
        <stp/>
        <stp>StudyData</stp>
        <stp>EP</stp>
        <stp>BAR</stp>
        <stp/>
        <stp>Close</stp>
        <stp>ADC</stp>
        <stp>-57</stp>
        <stp>All</stp>
        <stp/>
        <stp/>
        <stp>TRUE</stp>
        <stp>T</stp>
        <tr r="H59" s="1"/>
      </tp>
      <tp>
        <v>5656.75</v>
        <stp/>
        <stp>StudyData</stp>
        <stp>EP</stp>
        <stp>BAR</stp>
        <stp/>
        <stp>Close</stp>
        <stp>ADC</stp>
        <stp>-56</stp>
        <stp>All</stp>
        <stp/>
        <stp/>
        <stp>TRUE</stp>
        <stp>T</stp>
        <tr r="H58" s="1"/>
      </tp>
      <tp>
        <v>5729.75</v>
        <stp/>
        <stp>StudyData</stp>
        <stp>EP</stp>
        <stp>BAR</stp>
        <stp/>
        <stp>Close</stp>
        <stp>ADC</stp>
        <stp>-51</stp>
        <stp>All</stp>
        <stp/>
        <stp/>
        <stp>TRUE</stp>
        <stp>T</stp>
        <tr r="H53" s="1"/>
      </tp>
      <tp>
        <v>5712.75</v>
        <stp/>
        <stp>StudyData</stp>
        <stp>EP</stp>
        <stp>BAR</stp>
        <stp/>
        <stp>Close</stp>
        <stp>ADC</stp>
        <stp>-50</stp>
        <stp>All</stp>
        <stp/>
        <stp/>
        <stp>TRUE</stp>
        <stp>T</stp>
        <tr r="H52" s="1"/>
      </tp>
      <tp>
        <v>5732.25</v>
        <stp/>
        <stp>StudyData</stp>
        <stp>EP</stp>
        <stp>BAR</stp>
        <stp/>
        <stp>Close</stp>
        <stp>ADC</stp>
        <stp>-53</stp>
        <stp>All</stp>
        <stp/>
        <stp/>
        <stp>TRUE</stp>
        <stp>T</stp>
        <tr r="H55" s="1"/>
      </tp>
      <tp>
        <v>5669.25</v>
        <stp/>
        <stp>StudyData</stp>
        <stp>EP</stp>
        <stp>BAR</stp>
        <stp/>
        <stp>Close</stp>
        <stp>ADC</stp>
        <stp>-52</stp>
        <stp>All</stp>
        <stp/>
        <stp/>
        <stp>TRUE</stp>
        <stp>T</stp>
        <tr r="H54" s="1"/>
      </tp>
      <tp>
        <v>5828</v>
        <stp/>
        <stp>StudyData</stp>
        <stp>EP</stp>
        <stp>BAR</stp>
        <stp/>
        <stp>Close</stp>
        <stp>ADC</stp>
        <stp>-59</stp>
        <stp>All</stp>
        <stp/>
        <stp/>
        <stp>TRUE</stp>
        <stp>T</stp>
        <tr r="H61" s="1"/>
      </tp>
      <tp>
        <v>5672.75</v>
        <stp/>
        <stp>StudyData</stp>
        <stp>EP</stp>
        <stp>BAR</stp>
        <stp/>
        <stp>Close</stp>
        <stp>ADC</stp>
        <stp>-58</stp>
        <stp>All</stp>
        <stp/>
        <stp/>
        <stp>TRUE</stp>
        <stp>T</stp>
        <tr r="H60" s="1"/>
      </tp>
      <tp>
        <v>5928.25</v>
        <stp/>
        <stp>StudyData</stp>
        <stp>EP</stp>
        <stp>BAR</stp>
        <stp/>
        <stp>Close</stp>
        <stp>ADC</stp>
        <stp>-65</stp>
        <stp>All</stp>
        <stp/>
        <stp/>
        <stp>TRUE</stp>
        <stp>T</stp>
        <tr r="H67" s="1"/>
      </tp>
      <tp>
        <v>6015.25</v>
        <stp/>
        <stp>StudyData</stp>
        <stp>EP</stp>
        <stp>BAR</stp>
        <stp/>
        <stp>Close</stp>
        <stp>ADC</stp>
        <stp>-64</stp>
        <stp>All</stp>
        <stp/>
        <stp/>
        <stp>TRUE</stp>
        <stp>T</stp>
        <tr r="H66" s="1"/>
      </tp>
      <tp>
        <v>6022</v>
        <stp/>
        <stp>StudyData</stp>
        <stp>EP</stp>
        <stp>BAR</stp>
        <stp/>
        <stp>Close</stp>
        <stp>ADC</stp>
        <stp>-67</stp>
        <stp>All</stp>
        <stp/>
        <stp/>
        <stp>TRUE</stp>
        <stp>T</stp>
        <tr r="H69" s="1"/>
      </tp>
      <tp>
        <v>6022.75</v>
        <stp/>
        <stp>StudyData</stp>
        <stp>EP</stp>
        <stp>BAR</stp>
        <stp/>
        <stp>Close</stp>
        <stp>ADC</stp>
        <stp>-66</stp>
        <stp>All</stp>
        <stp/>
        <stp/>
        <stp>TRUE</stp>
        <stp>T</stp>
        <tr r="H68" s="1"/>
      </tp>
      <tp>
        <v>5903.25</v>
        <stp/>
        <stp>StudyData</stp>
        <stp>EP</stp>
        <stp>BAR</stp>
        <stp/>
        <stp>Close</stp>
        <stp>ADC</stp>
        <stp>-61</stp>
        <stp>All</stp>
        <stp/>
        <stp/>
        <stp>TRUE</stp>
        <stp>T</stp>
        <tr r="H63" s="1"/>
      </tp>
      <tp>
        <v>5798.25</v>
        <stp/>
        <stp>StudyData</stp>
        <stp>EP</stp>
        <stp>BAR</stp>
        <stp/>
        <stp>Close</stp>
        <stp>ADC</stp>
        <stp>-60</stp>
        <stp>All</stp>
        <stp/>
        <stp/>
        <stp>TRUE</stp>
        <stp>T</stp>
        <tr r="H62" s="1"/>
      </tp>
      <tp>
        <v>5912.75</v>
        <stp/>
        <stp>StudyData</stp>
        <stp>EP</stp>
        <stp>BAR</stp>
        <stp/>
        <stp>Close</stp>
        <stp>ADC</stp>
        <stp>-63</stp>
        <stp>All</stp>
        <stp/>
        <stp/>
        <stp>TRUE</stp>
        <stp>T</stp>
        <tr r="H65" s="1"/>
      </tp>
      <tp>
        <v>5841.5</v>
        <stp/>
        <stp>StudyData</stp>
        <stp>EP</stp>
        <stp>BAR</stp>
        <stp/>
        <stp>Close</stp>
        <stp>ADC</stp>
        <stp>-62</stp>
        <stp>All</stp>
        <stp/>
        <stp/>
        <stp>TRUE</stp>
        <stp>T</stp>
        <tr r="H64" s="1"/>
      </tp>
      <tp>
        <v>6081</v>
        <stp/>
        <stp>StudyData</stp>
        <stp>EP</stp>
        <stp>BAR</stp>
        <stp/>
        <stp>Close</stp>
        <stp>ADC</stp>
        <stp>-69</stp>
        <stp>All</stp>
        <stp/>
        <stp/>
        <stp>TRUE</stp>
        <stp>T</stp>
        <tr r="H71" s="1"/>
      </tp>
      <tp>
        <v>6052.75</v>
        <stp/>
        <stp>StudyData</stp>
        <stp>EP</stp>
        <stp>BAR</stp>
        <stp/>
        <stp>Close</stp>
        <stp>ADC</stp>
        <stp>-68</stp>
        <stp>All</stp>
        <stp/>
        <stp/>
        <stp>TRUE</stp>
        <stp>T</stp>
        <tr r="H70" s="1"/>
      </tp>
      <tp>
        <v>6124.75</v>
        <stp/>
        <stp>StudyData</stp>
        <stp>EP</stp>
        <stp>BAR</stp>
        <stp/>
        <stp>Close</stp>
        <stp>ADC</stp>
        <stp>-75</stp>
        <stp>All</stp>
        <stp/>
        <stp/>
        <stp>TRUE</stp>
        <stp>T</stp>
        <tr r="H77" s="1"/>
      </tp>
      <tp>
        <v>6187.25</v>
        <stp/>
        <stp>StudyData</stp>
        <stp>EP</stp>
        <stp>BAR</stp>
        <stp/>
        <stp>Close</stp>
        <stp>ADC</stp>
        <stp>-74</stp>
        <stp>All</stp>
        <stp/>
        <stp/>
        <stp>TRUE</stp>
        <stp>T</stp>
        <tr r="H76" s="1"/>
      </tp>
      <tp>
        <v>6140.75</v>
        <stp/>
        <stp>StudyData</stp>
        <stp>EP</stp>
        <stp>BAR</stp>
        <stp/>
        <stp>Close</stp>
        <stp>ADC</stp>
        <stp>-77</stp>
        <stp>All</stp>
        <stp/>
        <stp/>
        <stp>TRUE</stp>
        <stp>T</stp>
        <tr r="H79" s="1"/>
      </tp>
      <tp>
        <v>6144.25</v>
        <stp/>
        <stp>StudyData</stp>
        <stp>EP</stp>
        <stp>BAR</stp>
        <stp/>
        <stp>Close</stp>
        <stp>ADC</stp>
        <stp>-76</stp>
        <stp>All</stp>
        <stp/>
        <stp/>
        <stp>TRUE</stp>
        <stp>T</stp>
        <tr r="H78" s="1"/>
      </tp>
      <tp>
        <v>6215</v>
        <stp/>
        <stp>StudyData</stp>
        <stp>EP</stp>
        <stp>BAR</stp>
        <stp/>
        <stp>Close</stp>
        <stp>ADC</stp>
        <stp>-71</stp>
        <stp>All</stp>
        <stp/>
        <stp/>
        <stp>TRUE</stp>
        <stp>T</stp>
        <tr r="H73" s="1"/>
      </tp>
      <tp>
        <v>6188.5</v>
        <stp/>
        <stp>StudyData</stp>
        <stp>EP</stp>
        <stp>BAR</stp>
        <stp/>
        <stp>Close</stp>
        <stp>ADC</stp>
        <stp>-70</stp>
        <stp>All</stp>
        <stp/>
        <stp/>
        <stp>TRUE</stp>
        <stp>T</stp>
        <tr r="H72" s="1"/>
      </tp>
      <tp>
        <v>6184</v>
        <stp/>
        <stp>StudyData</stp>
        <stp>EP</stp>
        <stp>BAR</stp>
        <stp/>
        <stp>Close</stp>
        <stp>ADC</stp>
        <stp>-73</stp>
        <stp>All</stp>
        <stp/>
        <stp/>
        <stp>TRUE</stp>
        <stp>T</stp>
        <tr r="H75" s="1"/>
      </tp>
      <tp>
        <v>6198.75</v>
        <stp/>
        <stp>StudyData</stp>
        <stp>EP</stp>
        <stp>BAR</stp>
        <stp/>
        <stp>Close</stp>
        <stp>ADC</stp>
        <stp>-72</stp>
        <stp>All</stp>
        <stp/>
        <stp/>
        <stp>TRUE</stp>
        <stp>T</stp>
        <tr r="H74" s="1"/>
      </tp>
      <tp>
        <v>6158</v>
        <stp/>
        <stp>StudyData</stp>
        <stp>EP</stp>
        <stp>BAR</stp>
        <stp/>
        <stp>Close</stp>
        <stp>ADC</stp>
        <stp>-79</stp>
        <stp>All</stp>
        <stp/>
        <stp/>
        <stp>TRUE</stp>
        <stp>T</stp>
        <tr r="H81" s="1"/>
      </tp>
      <tp>
        <v>6101.5</v>
        <stp/>
        <stp>StudyData</stp>
        <stp>EP</stp>
        <stp>BAR</stp>
        <stp/>
        <stp>Close</stp>
        <stp>ADC</stp>
        <stp>-78</stp>
        <stp>All</stp>
        <stp/>
        <stp/>
        <stp>TRUE</stp>
        <stp>T</stp>
        <tr r="H80" s="1"/>
      </tp>
      <tp>
        <v>45810</v>
        <stp/>
        <stp>StudyData</stp>
        <stp>EP</stp>
        <stp>BAR</stp>
        <stp/>
        <stp>Time</stp>
        <stp>ADC</stp>
        <stp>0</stp>
        <stp>All</stp>
        <stp/>
        <stp/>
        <stp>False</stp>
        <stp>T</stp>
        <tr r="D2" s="1"/>
        <tr r="C2" s="1"/>
      </tp>
      <tp>
        <v>5678</v>
        <stp/>
        <stp>StudyData</stp>
        <stp>EP</stp>
        <stp>BAR</stp>
        <stp/>
        <stp>Close</stp>
        <stp>ADC</stp>
        <stp>-15</stp>
        <stp>All</stp>
        <stp/>
        <stp/>
        <stp>TRUE</stp>
        <stp>T</stp>
        <tr r="H17" s="1"/>
      </tp>
      <tp>
        <v>5865</v>
        <stp/>
        <stp>StudyData</stp>
        <stp>EP</stp>
        <stp>BAR</stp>
        <stp/>
        <stp>Close</stp>
        <stp>ADC</stp>
        <stp>-14</stp>
        <stp>All</stp>
        <stp/>
        <stp/>
        <stp>TRUE</stp>
        <stp>T</stp>
        <tr r="H16" s="1"/>
      </tp>
      <tp>
        <v>5652</v>
        <stp/>
        <stp>StudyData</stp>
        <stp>EP</stp>
        <stp>BAR</stp>
        <stp/>
        <stp>Close</stp>
        <stp>ADC</stp>
        <stp>-17</stp>
        <stp>All</stp>
        <stp/>
        <stp/>
        <stp>TRUE</stp>
        <stp>T</stp>
        <tr r="H19" s="1"/>
      </tp>
      <tp>
        <v>5684.5</v>
        <stp/>
        <stp>StudyData</stp>
        <stp>EP</stp>
        <stp>BAR</stp>
        <stp/>
        <stp>Close</stp>
        <stp>ADC</stp>
        <stp>-16</stp>
        <stp>All</stp>
        <stp/>
        <stp/>
        <stp>TRUE</stp>
        <stp>T</stp>
        <tr r="H18" s="1"/>
      </tp>
      <tp>
        <v>5933.25</v>
        <stp/>
        <stp>StudyData</stp>
        <stp>EP</stp>
        <stp>BAR</stp>
        <stp/>
        <stp>Close</stp>
        <stp>ADC</stp>
        <stp>-11</stp>
        <stp>All</stp>
        <stp/>
        <stp/>
        <stp>TRUE</stp>
        <stp>T</stp>
        <tr r="H13" s="1"/>
      </tp>
      <tp>
        <v>5975.5</v>
        <stp/>
        <stp>StudyData</stp>
        <stp>EP</stp>
        <stp>BAR</stp>
        <stp/>
        <stp>Close</stp>
        <stp>ADC</stp>
        <stp>-10</stp>
        <stp>All</stp>
        <stp/>
        <stp/>
        <stp>TRUE</stp>
        <stp>T</stp>
        <tr r="H12" s="1"/>
      </tp>
      <tp>
        <v>5904.5</v>
        <stp/>
        <stp>StudyData</stp>
        <stp>EP</stp>
        <stp>BAR</stp>
        <stp/>
        <stp>Close</stp>
        <stp>ADC</stp>
        <stp>-13</stp>
        <stp>All</stp>
        <stp/>
        <stp/>
        <stp>TRUE</stp>
        <stp>T</stp>
        <tr r="H15" s="1"/>
      </tp>
      <tp>
        <v>5908.5</v>
        <stp/>
        <stp>StudyData</stp>
        <stp>EP</stp>
        <stp>BAR</stp>
        <stp/>
        <stp>Close</stp>
        <stp>ADC</stp>
        <stp>-12</stp>
        <stp>All</stp>
        <stp/>
        <stp/>
        <stp>TRUE</stp>
        <stp>T</stp>
        <tr r="H14" s="1"/>
      </tp>
      <tp>
        <v>5671.75</v>
        <stp/>
        <stp>StudyData</stp>
        <stp>EP</stp>
        <stp>BAR</stp>
        <stp/>
        <stp>Close</stp>
        <stp>ADC</stp>
        <stp>-19</stp>
        <stp>All</stp>
        <stp/>
        <stp/>
        <stp>TRUE</stp>
        <stp>T</stp>
        <tr r="H21" s="1"/>
      </tp>
      <tp>
        <v>5625.75</v>
        <stp/>
        <stp>StudyData</stp>
        <stp>EP</stp>
        <stp>BAR</stp>
        <stp/>
        <stp>Close</stp>
        <stp>ADC</stp>
        <stp>-18</stp>
        <stp>All</stp>
        <stp/>
        <stp/>
        <stp>TRUE</stp>
        <stp>T</stp>
        <tr r="H20" s="1"/>
      </tp>
      <tp>
        <v>5948</v>
        <stp/>
        <stp>StudyData</stp>
        <stp>EP</stp>
        <stp>BAR</stp>
        <stp/>
        <stp>High</stp>
        <stp>ADC</stp>
        <stp>0</stp>
        <stp>All</stp>
        <stp/>
        <stp/>
        <stp>TRUE</stp>
        <stp>T</stp>
        <tr r="F2" s="1"/>
      </tp>
      <tp>
        <v>5549.75</v>
        <stp/>
        <stp>StudyData</stp>
        <stp>EP</stp>
        <stp>BAR</stp>
        <stp/>
        <stp>Close</stp>
        <stp>ADC</stp>
        <stp>-25</stp>
        <stp>All</stp>
        <stp/>
        <stp/>
        <stp>TRUE</stp>
        <stp>T</stp>
        <tr r="H27" s="1"/>
      </tp>
      <tp>
        <v>5553</v>
        <stp/>
        <stp>StudyData</stp>
        <stp>EP</stp>
        <stp>BAR</stp>
        <stp/>
        <stp>Close</stp>
        <stp>ADC</stp>
        <stp>-24</stp>
        <stp>All</stp>
        <stp/>
        <stp/>
        <stp>TRUE</stp>
        <stp>T</stp>
        <tr r="H26" s="1"/>
      </tp>
      <tp>
        <v>5401.75</v>
        <stp/>
        <stp>StudyData</stp>
        <stp>EP</stp>
        <stp>BAR</stp>
        <stp/>
        <stp>Close</stp>
        <stp>ADC</stp>
        <stp>-27</stp>
        <stp>All</stp>
        <stp/>
        <stp/>
        <stp>TRUE</stp>
        <stp>T</stp>
        <tr r="H29" s="1"/>
      </tp>
      <tp>
        <v>5511.25</v>
        <stp/>
        <stp>StudyData</stp>
        <stp>EP</stp>
        <stp>BAR</stp>
        <stp/>
        <stp>Close</stp>
        <stp>ADC</stp>
        <stp>-26</stp>
        <stp>All</stp>
        <stp/>
        <stp/>
        <stp>TRUE</stp>
        <stp>T</stp>
        <tr r="H28" s="1"/>
      </tp>
      <tp>
        <v>5623.25</v>
        <stp/>
        <stp>StudyData</stp>
        <stp>EP</stp>
        <stp>BAR</stp>
        <stp/>
        <stp>Close</stp>
        <stp>ADC</stp>
        <stp>-21</stp>
        <stp>All</stp>
        <stp/>
        <stp/>
        <stp>TRUE</stp>
        <stp>T</stp>
        <tr r="H23" s="1"/>
      </tp>
      <tp>
        <v>5709</v>
        <stp/>
        <stp>StudyData</stp>
        <stp>EP</stp>
        <stp>BAR</stp>
        <stp/>
        <stp>Close</stp>
        <stp>ADC</stp>
        <stp>-20</stp>
        <stp>All</stp>
        <stp/>
        <stp/>
        <stp>TRUE</stp>
        <stp>T</stp>
        <tr r="H22" s="1"/>
      </tp>
      <tp>
        <v>5583.75</v>
        <stp/>
        <stp>StudyData</stp>
        <stp>EP</stp>
        <stp>BAR</stp>
        <stp/>
        <stp>Close</stp>
        <stp>ADC</stp>
        <stp>-23</stp>
        <stp>All</stp>
        <stp/>
        <stp/>
        <stp>TRUE</stp>
        <stp>T</stp>
        <tr r="H25" s="1"/>
      </tp>
      <tp>
        <v>5587</v>
        <stp/>
        <stp>StudyData</stp>
        <stp>EP</stp>
        <stp>BAR</stp>
        <stp/>
        <stp>Close</stp>
        <stp>ADC</stp>
        <stp>-22</stp>
        <stp>All</stp>
        <stp/>
        <stp/>
        <stp>TRUE</stp>
        <stp>T</stp>
        <tr r="H24" s="1"/>
      </tp>
      <tp>
        <v>5184.75</v>
        <stp/>
        <stp>StudyData</stp>
        <stp>EP</stp>
        <stp>BAR</stp>
        <stp/>
        <stp>Close</stp>
        <stp>ADC</stp>
        <stp>-29</stp>
        <stp>All</stp>
        <stp/>
        <stp/>
        <stp>TRUE</stp>
        <stp>T</stp>
        <tr r="H31" s="1"/>
      </tp>
      <tp>
        <v>5314.75</v>
        <stp/>
        <stp>StudyData</stp>
        <stp>EP</stp>
        <stp>BAR</stp>
        <stp/>
        <stp>Close</stp>
        <stp>ADC</stp>
        <stp>-28</stp>
        <stp>All</stp>
        <stp/>
        <stp/>
        <stp>TRUE</stp>
        <stp>T</stp>
        <tr r="H30" s="1"/>
      </tp>
      <tp>
        <v>5867.5</v>
        <stp/>
        <stp>StudyData</stp>
        <stp>EP</stp>
        <stp>BAR</stp>
        <stp/>
        <stp>Low</stp>
        <stp>ADC</stp>
        <stp>0</stp>
        <stp>All</stp>
        <stp/>
        <stp/>
        <stp>TRUE</stp>
        <stp>T</stp>
        <tr r="G2" s="1"/>
      </tp>
      <tp>
        <v>5302</v>
        <stp/>
        <stp>StudyData</stp>
        <stp>EP</stp>
        <stp>BAR</stp>
        <stp/>
        <stp>Close</stp>
        <stp>ADC</stp>
        <stp>-35</stp>
        <stp>All</stp>
        <stp/>
        <stp/>
        <stp>TRUE</stp>
        <stp>T</stp>
        <tr r="H37" s="1"/>
      </tp>
      <tp>
        <v>5391.25</v>
        <stp/>
        <stp>StudyData</stp>
        <stp>EP</stp>
        <stp>BAR</stp>
        <stp/>
        <stp>Close</stp>
        <stp>ADC</stp>
        <stp>-34</stp>
        <stp>All</stp>
        <stp/>
        <stp/>
        <stp>TRUE</stp>
        <stp>T</stp>
        <tr r="H36" s="1"/>
      </tp>
      <tp>
        <v>5020.25</v>
        <stp/>
        <stp>StudyData</stp>
        <stp>EP</stp>
        <stp>BAR</stp>
        <stp/>
        <stp>Close</stp>
        <stp>ADC</stp>
        <stp>-37</stp>
        <stp>All</stp>
        <stp/>
        <stp/>
        <stp>TRUE</stp>
        <stp>T</stp>
        <tr r="H39" s="1"/>
      </tp>
      <tp>
        <v>5491</v>
        <stp/>
        <stp>StudyData</stp>
        <stp>EP</stp>
        <stp>BAR</stp>
        <stp/>
        <stp>Close</stp>
        <stp>ADC</stp>
        <stp>-36</stp>
        <stp>All</stp>
        <stp/>
        <stp/>
        <stp>TRUE</stp>
        <stp>T</stp>
        <tr r="H38" s="1"/>
      </tp>
      <tp>
        <v>5305.75</v>
        <stp/>
        <stp>StudyData</stp>
        <stp>EP</stp>
        <stp>BAR</stp>
        <stp/>
        <stp>Close</stp>
        <stp>ADC</stp>
        <stp>-31</stp>
        <stp>All</stp>
        <stp/>
        <stp/>
        <stp>TRUE</stp>
        <stp>T</stp>
        <tr r="H33" s="1"/>
      </tp>
      <tp>
        <v>5312.75</v>
        <stp/>
        <stp>StudyData</stp>
        <stp>EP</stp>
        <stp>BAR</stp>
        <stp/>
        <stp>Close</stp>
        <stp>ADC</stp>
        <stp>-30</stp>
        <stp>All</stp>
        <stp/>
        <stp/>
        <stp>TRUE</stp>
        <stp>T</stp>
        <tr r="H32" s="1"/>
      </tp>
      <tp>
        <v>5440.75</v>
        <stp/>
        <stp>StudyData</stp>
        <stp>EP</stp>
        <stp>BAR</stp>
        <stp/>
        <stp>Close</stp>
        <stp>ADC</stp>
        <stp>-33</stp>
        <stp>All</stp>
        <stp/>
        <stp/>
        <stp>TRUE</stp>
        <stp>T</stp>
        <tr r="H35" s="1"/>
      </tp>
      <tp>
        <v>5428.25</v>
        <stp/>
        <stp>StudyData</stp>
        <stp>EP</stp>
        <stp>BAR</stp>
        <stp/>
        <stp>Close</stp>
        <stp>ADC</stp>
        <stp>-32</stp>
        <stp>All</stp>
        <stp/>
        <stp/>
        <stp>TRUE</stp>
        <stp>T</stp>
        <tr r="H34" s="1"/>
      </tp>
      <tp>
        <v>5110.25</v>
        <stp/>
        <stp>StudyData</stp>
        <stp>EP</stp>
        <stp>BAR</stp>
        <stp/>
        <stp>Close</stp>
        <stp>ADC</stp>
        <stp>-39</stp>
        <stp>All</stp>
        <stp/>
        <stp/>
        <stp>TRUE</stp>
        <stp>T</stp>
        <tr r="H41" s="1"/>
      </tp>
      <tp>
        <v>5097.25</v>
        <stp/>
        <stp>StudyData</stp>
        <stp>EP</stp>
        <stp>BAR</stp>
        <stp/>
        <stp>Close</stp>
        <stp>ADC</stp>
        <stp>-38</stp>
        <stp>All</stp>
        <stp/>
        <stp/>
        <stp>TRUE</stp>
        <stp>T</stp>
        <tr r="H40" s="1"/>
      </tp>
      <tp>
        <v>4438.5</v>
        <stp/>
        <stp>StudyData</stp>
        <stp>EP</stp>
        <stp>BAR</stp>
        <stp/>
        <stp>Low</stp>
        <stp>ADC</stp>
        <stp>-548</stp>
        <stp>All</stp>
        <stp/>
        <stp/>
        <stp>TRUE</stp>
        <stp>T</stp>
        <tr r="G550" s="1"/>
      </tp>
      <tp>
        <v>4763.75</v>
        <stp/>
        <stp>StudyData</stp>
        <stp>EP</stp>
        <stp>BAR</stp>
        <stp/>
        <stp>Low</stp>
        <stp>ADC</stp>
        <stp>-448</stp>
        <stp>All</stp>
        <stp/>
        <stp/>
        <stp>TRUE</stp>
        <stp>T</stp>
        <tr r="G450" s="1"/>
      </tp>
      <tp>
        <v>4559</v>
        <stp/>
        <stp>StudyData</stp>
        <stp>EP</stp>
        <stp>BAR</stp>
        <stp/>
        <stp>Low</stp>
        <stp>ADC</stp>
        <stp>-748</stp>
        <stp>All</stp>
        <stp/>
        <stp/>
        <stp>TRUE</stp>
        <stp>T</stp>
        <tr r="G750" s="1"/>
      </tp>
      <tp>
        <v>4377</v>
        <stp/>
        <stp>StudyData</stp>
        <stp>EP</stp>
        <stp>BAR</stp>
        <stp/>
        <stp>Low</stp>
        <stp>ADC</stp>
        <stp>-648</stp>
        <stp>All</stp>
        <stp/>
        <stp/>
        <stp>TRUE</stp>
        <stp>T</stp>
        <tr r="G650" s="1"/>
      </tp>
      <tp>
        <v>5979.25</v>
        <stp/>
        <stp>StudyData</stp>
        <stp>EP</stp>
        <stp>BAR</stp>
        <stp/>
        <stp>Low</stp>
        <stp>ADC</stp>
        <stp>-148</stp>
        <stp>All</stp>
        <stp/>
        <stp/>
        <stp>TRUE</stp>
        <stp>T</stp>
        <tr r="G150" s="1"/>
      </tp>
      <tp>
        <v>5084.5</v>
        <stp/>
        <stp>StudyData</stp>
        <stp>EP</stp>
        <stp>BAR</stp>
        <stp/>
        <stp>Low</stp>
        <stp>ADC</stp>
        <stp>-348</stp>
        <stp>All</stp>
        <stp/>
        <stp/>
        <stp>TRUE</stp>
        <stp>T</stp>
        <tr r="G350" s="1"/>
      </tp>
      <tp>
        <v>5550.75</v>
        <stp/>
        <stp>StudyData</stp>
        <stp>EP</stp>
        <stp>BAR</stp>
        <stp/>
        <stp>Low</stp>
        <stp>ADC</stp>
        <stp>-248</stp>
        <stp>All</stp>
        <stp/>
        <stp/>
        <stp>TRUE</stp>
        <stp>T</stp>
        <tr r="G250" s="1"/>
      </tp>
      <tp>
        <v>4995.25</v>
        <stp/>
        <stp>StudyData</stp>
        <stp>EP</stp>
        <stp>BAR</stp>
        <stp/>
        <stp>Low</stp>
        <stp>ADC</stp>
        <stp>-948</stp>
        <stp>All</stp>
        <stp/>
        <stp/>
        <stp>TRUE</stp>
        <stp>T</stp>
        <tr r="G950" s="1"/>
      </tp>
      <tp>
        <v>5141</v>
        <stp/>
        <stp>StudyData</stp>
        <stp>EP</stp>
        <stp>BAR</stp>
        <stp/>
        <stp>Low</stp>
        <stp>ADC</stp>
        <stp>-848</stp>
        <stp>All</stp>
        <stp/>
        <stp/>
        <stp>TRUE</stp>
        <stp>T</stp>
        <tr r="G850" s="1"/>
      </tp>
      <tp>
        <v>4455.25</v>
        <stp/>
        <stp>StudyData</stp>
        <stp>EP</stp>
        <stp>BAR</stp>
        <stp/>
        <stp>Low</stp>
        <stp>ADC</stp>
        <stp>-549</stp>
        <stp>All</stp>
        <stp/>
        <stp/>
        <stp>TRUE</stp>
        <stp>T</stp>
        <tr r="G551" s="1"/>
      </tp>
      <tp>
        <v>4791.5</v>
        <stp/>
        <stp>StudyData</stp>
        <stp>EP</stp>
        <stp>BAR</stp>
        <stp/>
        <stp>Low</stp>
        <stp>ADC</stp>
        <stp>-449</stp>
        <stp>All</stp>
        <stp/>
        <stp/>
        <stp>TRUE</stp>
        <stp>T</stp>
        <tr r="G451" s="1"/>
      </tp>
      <tp>
        <v>4649.5</v>
        <stp/>
        <stp>StudyData</stp>
        <stp>EP</stp>
        <stp>BAR</stp>
        <stp/>
        <stp>Low</stp>
        <stp>ADC</stp>
        <stp>-749</stp>
        <stp>All</stp>
        <stp/>
        <stp/>
        <stp>TRUE</stp>
        <stp>T</stp>
        <tr r="G751" s="1"/>
      </tp>
      <tp>
        <v>4396.75</v>
        <stp/>
        <stp>StudyData</stp>
        <stp>EP</stp>
        <stp>BAR</stp>
        <stp/>
        <stp>Low</stp>
        <stp>ADC</stp>
        <stp>-649</stp>
        <stp>All</stp>
        <stp/>
        <stp/>
        <stp>TRUE</stp>
        <stp>T</stp>
        <tr r="G651" s="1"/>
      </tp>
      <tp>
        <v>5957.25</v>
        <stp/>
        <stp>StudyData</stp>
        <stp>EP</stp>
        <stp>BAR</stp>
        <stp/>
        <stp>Low</stp>
        <stp>ADC</stp>
        <stp>-149</stp>
        <stp>All</stp>
        <stp/>
        <stp/>
        <stp>TRUE</stp>
        <stp>T</stp>
        <tr r="G151" s="1"/>
      </tp>
      <tp>
        <v>5097.75</v>
        <stp/>
        <stp>StudyData</stp>
        <stp>EP</stp>
        <stp>BAR</stp>
        <stp/>
        <stp>Low</stp>
        <stp>ADC</stp>
        <stp>-349</stp>
        <stp>All</stp>
        <stp/>
        <stp/>
        <stp>TRUE</stp>
        <stp>T</stp>
        <tr r="G351" s="1"/>
      </tp>
      <tp>
        <v>5510.25</v>
        <stp/>
        <stp>StudyData</stp>
        <stp>EP</stp>
        <stp>BAR</stp>
        <stp/>
        <stp>Low</stp>
        <stp>ADC</stp>
        <stp>-249</stp>
        <stp>All</stp>
        <stp/>
        <stp/>
        <stp>TRUE</stp>
        <stp>T</stp>
        <tr r="G251" s="1"/>
      </tp>
      <tp>
        <v>4952</v>
        <stp/>
        <stp>StudyData</stp>
        <stp>EP</stp>
        <stp>BAR</stp>
        <stp/>
        <stp>Low</stp>
        <stp>ADC</stp>
        <stp>-949</stp>
        <stp>All</stp>
        <stp/>
        <stp/>
        <stp>TRUE</stp>
        <stp>T</stp>
        <tr r="G951" s="1"/>
      </tp>
      <tp>
        <v>5177.5</v>
        <stp/>
        <stp>StudyData</stp>
        <stp>EP</stp>
        <stp>BAR</stp>
        <stp/>
        <stp>Low</stp>
        <stp>ADC</stp>
        <stp>-849</stp>
        <stp>All</stp>
        <stp/>
        <stp/>
        <stp>TRUE</stp>
        <stp>T</stp>
        <tr r="G851" s="1"/>
      </tp>
      <tp>
        <v>4510.25</v>
        <stp/>
        <stp>StudyData</stp>
        <stp>EP</stp>
        <stp>BAR</stp>
        <stp/>
        <stp>Low</stp>
        <stp>ADC</stp>
        <stp>-546</stp>
        <stp>All</stp>
        <stp/>
        <stp/>
        <stp>TRUE</stp>
        <stp>T</stp>
        <tr r="G548" s="1"/>
      </tp>
      <tp>
        <v>4808</v>
        <stp/>
        <stp>StudyData</stp>
        <stp>EP</stp>
        <stp>BAR</stp>
        <stp/>
        <stp>Low</stp>
        <stp>ADC</stp>
        <stp>-446</stp>
        <stp>All</stp>
        <stp/>
        <stp/>
        <stp>TRUE</stp>
        <stp>T</stp>
        <tr r="G448" s="1"/>
      </tp>
      <tp>
        <v>4278</v>
        <stp/>
        <stp>StudyData</stp>
        <stp>EP</stp>
        <stp>BAR</stp>
        <stp/>
        <stp>Low</stp>
        <stp>ADC</stp>
        <stp>-746</stp>
        <stp>All</stp>
        <stp/>
        <stp/>
        <stp>TRUE</stp>
        <stp>T</stp>
        <tr r="G748" s="1"/>
      </tp>
      <tp>
        <v>4228.75</v>
        <stp/>
        <stp>StudyData</stp>
        <stp>EP</stp>
        <stp>BAR</stp>
        <stp/>
        <stp>Low</stp>
        <stp>ADC</stp>
        <stp>-646</stp>
        <stp>All</stp>
        <stp/>
        <stp/>
        <stp>TRUE</stp>
        <stp>T</stp>
        <tr r="G648" s="1"/>
      </tp>
      <tp>
        <v>5962.5</v>
        <stp/>
        <stp>StudyData</stp>
        <stp>EP</stp>
        <stp>BAR</stp>
        <stp/>
        <stp>Low</stp>
        <stp>ADC</stp>
        <stp>-146</stp>
        <stp>All</stp>
        <stp/>
        <stp/>
        <stp>TRUE</stp>
        <stp>T</stp>
        <tr r="G148" s="1"/>
      </tp>
      <tp>
        <v>5091.25</v>
        <stp/>
        <stp>StudyData</stp>
        <stp>EP</stp>
        <stp>BAR</stp>
        <stp/>
        <stp>Low</stp>
        <stp>ADC</stp>
        <stp>-346</stp>
        <stp>All</stp>
        <stp/>
        <stp/>
        <stp>TRUE</stp>
        <stp>T</stp>
        <tr r="G348" s="1"/>
      </tp>
      <tp>
        <v>5577.25</v>
        <stp/>
        <stp>StudyData</stp>
        <stp>EP</stp>
        <stp>BAR</stp>
        <stp/>
        <stp>Low</stp>
        <stp>ADC</stp>
        <stp>-246</stp>
        <stp>All</stp>
        <stp/>
        <stp/>
        <stp>TRUE</stp>
        <stp>T</stp>
        <tr r="G248" s="1"/>
      </tp>
      <tp>
        <v>4983.5</v>
        <stp/>
        <stp>StudyData</stp>
        <stp>EP</stp>
        <stp>BAR</stp>
        <stp/>
        <stp>Low</stp>
        <stp>ADC</stp>
        <stp>-946</stp>
        <stp>All</stp>
        <stp/>
        <stp/>
        <stp>TRUE</stp>
        <stp>T</stp>
        <tr r="G948" s="1"/>
      </tp>
      <tp>
        <v>5052.25</v>
        <stp/>
        <stp>StudyData</stp>
        <stp>EP</stp>
        <stp>BAR</stp>
        <stp/>
        <stp>Low</stp>
        <stp>ADC</stp>
        <stp>-846</stp>
        <stp>All</stp>
        <stp/>
        <stp/>
        <stp>TRUE</stp>
        <stp>T</stp>
        <tr r="G848" s="1"/>
      </tp>
      <tp>
        <v>4463.75</v>
        <stp/>
        <stp>StudyData</stp>
        <stp>EP</stp>
        <stp>BAR</stp>
        <stp/>
        <stp>Low</stp>
        <stp>ADC</stp>
        <stp>-547</stp>
        <stp>All</stp>
        <stp/>
        <stp/>
        <stp>TRUE</stp>
        <stp>T</stp>
        <tr r="G549" s="1"/>
      </tp>
      <tp>
        <v>4786</v>
        <stp/>
        <stp>StudyData</stp>
        <stp>EP</stp>
        <stp>BAR</stp>
        <stp/>
        <stp>Low</stp>
        <stp>ADC</stp>
        <stp>-447</stp>
        <stp>All</stp>
        <stp/>
        <stp/>
        <stp>TRUE</stp>
        <stp>T</stp>
        <tr r="G449" s="1"/>
      </tp>
      <tp>
        <v>4439.5</v>
        <stp/>
        <stp>StudyData</stp>
        <stp>EP</stp>
        <stp>BAR</stp>
        <stp/>
        <stp>Low</stp>
        <stp>ADC</stp>
        <stp>-747</stp>
        <stp>All</stp>
        <stp/>
        <stp/>
        <stp>TRUE</stp>
        <stp>T</stp>
        <tr r="G749" s="1"/>
      </tp>
      <tp>
        <v>4284.75</v>
        <stp/>
        <stp>StudyData</stp>
        <stp>EP</stp>
        <stp>BAR</stp>
        <stp/>
        <stp>Low</stp>
        <stp>ADC</stp>
        <stp>-647</stp>
        <stp>All</stp>
        <stp/>
        <stp/>
        <stp>TRUE</stp>
        <stp>T</stp>
        <tr r="G649" s="1"/>
      </tp>
      <tp>
        <v>5959.75</v>
        <stp/>
        <stp>StudyData</stp>
        <stp>EP</stp>
        <stp>BAR</stp>
        <stp/>
        <stp>Low</stp>
        <stp>ADC</stp>
        <stp>-147</stp>
        <stp>All</stp>
        <stp/>
        <stp/>
        <stp>TRUE</stp>
        <stp>T</stp>
        <tr r="G149" s="1"/>
      </tp>
      <tp>
        <v>5103.25</v>
        <stp/>
        <stp>StudyData</stp>
        <stp>EP</stp>
        <stp>BAR</stp>
        <stp/>
        <stp>Low</stp>
        <stp>ADC</stp>
        <stp>-347</stp>
        <stp>All</stp>
        <stp/>
        <stp/>
        <stp>TRUE</stp>
        <stp>T</stp>
        <tr r="G349" s="1"/>
      </tp>
      <tp>
        <v>5593.5</v>
        <stp/>
        <stp>StudyData</stp>
        <stp>EP</stp>
        <stp>BAR</stp>
        <stp/>
        <stp>Low</stp>
        <stp>ADC</stp>
        <stp>-247</stp>
        <stp>All</stp>
        <stp/>
        <stp/>
        <stp>TRUE</stp>
        <stp>T</stp>
        <tr r="G249" s="1"/>
      </tp>
      <tp>
        <v>4994.75</v>
        <stp/>
        <stp>StudyData</stp>
        <stp>EP</stp>
        <stp>BAR</stp>
        <stp/>
        <stp>Low</stp>
        <stp>ADC</stp>
        <stp>-947</stp>
        <stp>All</stp>
        <stp/>
        <stp/>
        <stp>TRUE</stp>
        <stp>T</stp>
        <tr r="G949" s="1"/>
      </tp>
      <tp>
        <v>5095</v>
        <stp/>
        <stp>StudyData</stp>
        <stp>EP</stp>
        <stp>BAR</stp>
        <stp/>
        <stp>Low</stp>
        <stp>ADC</stp>
        <stp>-847</stp>
        <stp>All</stp>
        <stp/>
        <stp/>
        <stp>TRUE</stp>
        <stp>T</stp>
        <tr r="G849" s="1"/>
      </tp>
      <tp>
        <v>4580.5</v>
        <stp/>
        <stp>StudyData</stp>
        <stp>EP</stp>
        <stp>BAR</stp>
        <stp/>
        <stp>Low</stp>
        <stp>ADC</stp>
        <stp>-544</stp>
        <stp>All</stp>
        <stp/>
        <stp/>
        <stp>TRUE</stp>
        <stp>T</stp>
        <tr r="G546" s="1"/>
      </tp>
      <tp>
        <v>4792.25</v>
        <stp/>
        <stp>StudyData</stp>
        <stp>EP</stp>
        <stp>BAR</stp>
        <stp/>
        <stp>Low</stp>
        <stp>ADC</stp>
        <stp>-444</stp>
        <stp>All</stp>
        <stp/>
        <stp/>
        <stp>TRUE</stp>
        <stp>T</stp>
        <tr r="G446" s="1"/>
      </tp>
      <tp>
        <v>4266.25</v>
        <stp/>
        <stp>StudyData</stp>
        <stp>EP</stp>
        <stp>BAR</stp>
        <stp/>
        <stp>Low</stp>
        <stp>ADC</stp>
        <stp>-744</stp>
        <stp>All</stp>
        <stp/>
        <stp/>
        <stp>TRUE</stp>
        <stp>T</stp>
        <tr r="G746" s="1"/>
      </tp>
      <tp>
        <v>4262.75</v>
        <stp/>
        <stp>StudyData</stp>
        <stp>EP</stp>
        <stp>BAR</stp>
        <stp/>
        <stp>Low</stp>
        <stp>ADC</stp>
        <stp>-644</stp>
        <stp>All</stp>
        <stp/>
        <stp/>
        <stp>TRUE</stp>
        <stp>T</stp>
        <tr r="G646" s="1"/>
      </tp>
      <tp>
        <v>5854.75</v>
        <stp/>
        <stp>StudyData</stp>
        <stp>EP</stp>
        <stp>BAR</stp>
        <stp/>
        <stp>Low</stp>
        <stp>ADC</stp>
        <stp>-144</stp>
        <stp>All</stp>
        <stp/>
        <stp/>
        <stp>TRUE</stp>
        <stp>T</stp>
        <tr r="G146" s="1"/>
      </tp>
      <tp>
        <v>5075.25</v>
        <stp/>
        <stp>StudyData</stp>
        <stp>EP</stp>
        <stp>BAR</stp>
        <stp/>
        <stp>Low</stp>
        <stp>ADC</stp>
        <stp>-344</stp>
        <stp>All</stp>
        <stp/>
        <stp/>
        <stp>TRUE</stp>
        <stp>T</stp>
        <tr r="G346" s="1"/>
      </tp>
      <tp>
        <v>5582.75</v>
        <stp/>
        <stp>StudyData</stp>
        <stp>EP</stp>
        <stp>BAR</stp>
        <stp/>
        <stp>Low</stp>
        <stp>ADC</stp>
        <stp>-244</stp>
        <stp>All</stp>
        <stp/>
        <stp/>
        <stp>TRUE</stp>
        <stp>T</stp>
        <tr r="G246" s="1"/>
      </tp>
      <tp>
        <v>5019.25</v>
        <stp/>
        <stp>StudyData</stp>
        <stp>EP</stp>
        <stp>BAR</stp>
        <stp/>
        <stp>Low</stp>
        <stp>ADC</stp>
        <stp>-944</stp>
        <stp>All</stp>
        <stp/>
        <stp/>
        <stp>TRUE</stp>
        <stp>T</stp>
        <tr r="G946" s="1"/>
      </tp>
      <tp>
        <v>4916.25</v>
        <stp/>
        <stp>StudyData</stp>
        <stp>EP</stp>
        <stp>BAR</stp>
        <stp/>
        <stp>Low</stp>
        <stp>ADC</stp>
        <stp>-844</stp>
        <stp>All</stp>
        <stp/>
        <stp/>
        <stp>TRUE</stp>
        <stp>T</stp>
        <tr r="G846" s="1"/>
      </tp>
      <tp>
        <v>4535.75</v>
        <stp/>
        <stp>StudyData</stp>
        <stp>EP</stp>
        <stp>BAR</stp>
        <stp/>
        <stp>Low</stp>
        <stp>ADC</stp>
        <stp>-545</stp>
        <stp>All</stp>
        <stp/>
        <stp/>
        <stp>TRUE</stp>
        <stp>T</stp>
        <tr r="G547" s="1"/>
      </tp>
      <tp>
        <v>4813.25</v>
        <stp/>
        <stp>StudyData</stp>
        <stp>EP</stp>
        <stp>BAR</stp>
        <stp/>
        <stp>Low</stp>
        <stp>ADC</stp>
        <stp>-445</stp>
        <stp>All</stp>
        <stp/>
        <stp/>
        <stp>TRUE</stp>
        <stp>T</stp>
        <tr r="G447" s="1"/>
      </tp>
      <tp>
        <v>4251.25</v>
        <stp/>
        <stp>StudyData</stp>
        <stp>EP</stp>
        <stp>BAR</stp>
        <stp/>
        <stp>Low</stp>
        <stp>ADC</stp>
        <stp>-745</stp>
        <stp>All</stp>
        <stp/>
        <stp/>
        <stp>TRUE</stp>
        <stp>T</stp>
        <tr r="G747" s="1"/>
      </tp>
      <tp>
        <v>4235.5</v>
        <stp/>
        <stp>StudyData</stp>
        <stp>EP</stp>
        <stp>BAR</stp>
        <stp/>
        <stp>Low</stp>
        <stp>ADC</stp>
        <stp>-645</stp>
        <stp>All</stp>
        <stp/>
        <stp/>
        <stp>TRUE</stp>
        <stp>T</stp>
        <tr r="G647" s="1"/>
      </tp>
      <tp>
        <v>5855.5</v>
        <stp/>
        <stp>StudyData</stp>
        <stp>EP</stp>
        <stp>BAR</stp>
        <stp/>
        <stp>Low</stp>
        <stp>ADC</stp>
        <stp>-145</stp>
        <stp>All</stp>
        <stp/>
        <stp/>
        <stp>TRUE</stp>
        <stp>T</stp>
        <tr r="G147" s="1"/>
      </tp>
      <tp>
        <v>5058</v>
        <stp/>
        <stp>StudyData</stp>
        <stp>EP</stp>
        <stp>BAR</stp>
        <stp/>
        <stp>Low</stp>
        <stp>ADC</stp>
        <stp>-345</stp>
        <stp>All</stp>
        <stp/>
        <stp/>
        <stp>TRUE</stp>
        <stp>T</stp>
        <tr r="G347" s="1"/>
      </tp>
      <tp>
        <v>5586.5</v>
        <stp/>
        <stp>StudyData</stp>
        <stp>EP</stp>
        <stp>BAR</stp>
        <stp/>
        <stp>Low</stp>
        <stp>ADC</stp>
        <stp>-245</stp>
        <stp>All</stp>
        <stp/>
        <stp/>
        <stp>TRUE</stp>
        <stp>T</stp>
        <tr r="G247" s="1"/>
      </tp>
      <tp>
        <v>4980.75</v>
        <stp/>
        <stp>StudyData</stp>
        <stp>EP</stp>
        <stp>BAR</stp>
        <stp/>
        <stp>Low</stp>
        <stp>ADC</stp>
        <stp>-945</stp>
        <stp>All</stp>
        <stp/>
        <stp/>
        <stp>TRUE</stp>
        <stp>T</stp>
        <tr r="G947" s="1"/>
      </tp>
      <tp>
        <v>4972.75</v>
        <stp/>
        <stp>StudyData</stp>
        <stp>EP</stp>
        <stp>BAR</stp>
        <stp/>
        <stp>Low</stp>
        <stp>ADC</stp>
        <stp>-845</stp>
        <stp>All</stp>
        <stp/>
        <stp/>
        <stp>TRUE</stp>
        <stp>T</stp>
        <tr r="G847" s="1"/>
      </tp>
      <tp>
        <v>4556.75</v>
        <stp/>
        <stp>StudyData</stp>
        <stp>EP</stp>
        <stp>BAR</stp>
        <stp/>
        <stp>Low</stp>
        <stp>ADC</stp>
        <stp>-542</stp>
        <stp>All</stp>
        <stp/>
        <stp/>
        <stp>TRUE</stp>
        <stp>T</stp>
        <tr r="G544" s="1"/>
      </tp>
      <tp>
        <v>4828.25</v>
        <stp/>
        <stp>StudyData</stp>
        <stp>EP</stp>
        <stp>BAR</stp>
        <stp/>
        <stp>Low</stp>
        <stp>ADC</stp>
        <stp>-442</stp>
        <stp>All</stp>
        <stp/>
        <stp/>
        <stp>TRUE</stp>
        <stp>T</stp>
        <tr r="G444" s="1"/>
      </tp>
      <tp>
        <v>4181.75</v>
        <stp/>
        <stp>StudyData</stp>
        <stp>EP</stp>
        <stp>BAR</stp>
        <stp/>
        <stp>Low</stp>
        <stp>ADC</stp>
        <stp>-742</stp>
        <stp>All</stp>
        <stp/>
        <stp/>
        <stp>TRUE</stp>
        <stp>T</stp>
        <tr r="G744" s="1"/>
      </tp>
      <tp>
        <v>4274.5</v>
        <stp/>
        <stp>StudyData</stp>
        <stp>EP</stp>
        <stp>BAR</stp>
        <stp/>
        <stp>Low</stp>
        <stp>ADC</stp>
        <stp>-642</stp>
        <stp>All</stp>
        <stp/>
        <stp/>
        <stp>TRUE</stp>
        <stp>T</stp>
        <tr r="G644" s="1"/>
      </tp>
      <tp>
        <v>5857.25</v>
        <stp/>
        <stp>StudyData</stp>
        <stp>EP</stp>
        <stp>BAR</stp>
        <stp/>
        <stp>Low</stp>
        <stp>ADC</stp>
        <stp>-142</stp>
        <stp>All</stp>
        <stp/>
        <stp/>
        <stp>TRUE</stp>
        <stp>T</stp>
        <tr r="G144" s="1"/>
      </tp>
      <tp>
        <v>5184.25</v>
        <stp/>
        <stp>StudyData</stp>
        <stp>EP</stp>
        <stp>BAR</stp>
        <stp/>
        <stp>Low</stp>
        <stp>ADC</stp>
        <stp>-342</stp>
        <stp>All</stp>
        <stp/>
        <stp/>
        <stp>TRUE</stp>
        <stp>T</stp>
        <tr r="G344" s="1"/>
      </tp>
      <tp>
        <v>5656.75</v>
        <stp/>
        <stp>StudyData</stp>
        <stp>EP</stp>
        <stp>BAR</stp>
        <stp/>
        <stp>Low</stp>
        <stp>ADC</stp>
        <stp>-242</stp>
        <stp>All</stp>
        <stp/>
        <stp/>
        <stp>TRUE</stp>
        <stp>T</stp>
        <tr r="G244" s="1"/>
      </tp>
      <tp>
        <v>5037.75</v>
        <stp/>
        <stp>StudyData</stp>
        <stp>EP</stp>
        <stp>BAR</stp>
        <stp/>
        <stp>Low</stp>
        <stp>ADC</stp>
        <stp>-942</stp>
        <stp>All</stp>
        <stp/>
        <stp/>
        <stp>TRUE</stp>
        <stp>T</stp>
        <tr r="G944" s="1"/>
      </tp>
      <tp>
        <v>4811.5</v>
        <stp/>
        <stp>StudyData</stp>
        <stp>EP</stp>
        <stp>BAR</stp>
        <stp/>
        <stp>Low</stp>
        <stp>ADC</stp>
        <stp>-842</stp>
        <stp>All</stp>
        <stp/>
        <stp/>
        <stp>TRUE</stp>
        <stp>T</stp>
        <tr r="G844" s="1"/>
      </tp>
      <tp>
        <v>4573</v>
        <stp/>
        <stp>StudyData</stp>
        <stp>EP</stp>
        <stp>BAR</stp>
        <stp/>
        <stp>Low</stp>
        <stp>ADC</stp>
        <stp>-543</stp>
        <stp>All</stp>
        <stp/>
        <stp/>
        <stp>TRUE</stp>
        <stp>T</stp>
        <tr r="G545" s="1"/>
      </tp>
      <tp>
        <v>4779</v>
        <stp/>
        <stp>StudyData</stp>
        <stp>EP</stp>
        <stp>BAR</stp>
        <stp/>
        <stp>Low</stp>
        <stp>ADC</stp>
        <stp>-443</stp>
        <stp>All</stp>
        <stp/>
        <stp/>
        <stp>TRUE</stp>
        <stp>T</stp>
        <tr r="G445" s="1"/>
      </tp>
      <tp>
        <v>4184.75</v>
        <stp/>
        <stp>StudyData</stp>
        <stp>EP</stp>
        <stp>BAR</stp>
        <stp/>
        <stp>Low</stp>
        <stp>ADC</stp>
        <stp>-743</stp>
        <stp>All</stp>
        <stp/>
        <stp/>
        <stp>TRUE</stp>
        <stp>T</stp>
        <tr r="G745" s="1"/>
      </tp>
      <tp>
        <v>4317.25</v>
        <stp/>
        <stp>StudyData</stp>
        <stp>EP</stp>
        <stp>BAR</stp>
        <stp/>
        <stp>Low</stp>
        <stp>ADC</stp>
        <stp>-643</stp>
        <stp>All</stp>
        <stp/>
        <stp/>
        <stp>TRUE</stp>
        <stp>T</stp>
        <tr r="G645" s="1"/>
      </tp>
      <tp>
        <v>5846.5</v>
        <stp/>
        <stp>StudyData</stp>
        <stp>EP</stp>
        <stp>BAR</stp>
        <stp/>
        <stp>Low</stp>
        <stp>ADC</stp>
        <stp>-143</stp>
        <stp>All</stp>
        <stp/>
        <stp/>
        <stp>TRUE</stp>
        <stp>T</stp>
        <tr r="G145" s="1"/>
      </tp>
      <tp>
        <v>5120.25</v>
        <stp/>
        <stp>StudyData</stp>
        <stp>EP</stp>
        <stp>BAR</stp>
        <stp/>
        <stp>Low</stp>
        <stp>ADC</stp>
        <stp>-343</stp>
        <stp>All</stp>
        <stp/>
        <stp/>
        <stp>TRUE</stp>
        <stp>T</stp>
        <tr r="G345" s="1"/>
      </tp>
      <tp>
        <v>5628.25</v>
        <stp/>
        <stp>StudyData</stp>
        <stp>EP</stp>
        <stp>BAR</stp>
        <stp/>
        <stp>Low</stp>
        <stp>ADC</stp>
        <stp>-243</stp>
        <stp>All</stp>
        <stp/>
        <stp/>
        <stp>TRUE</stp>
        <stp>T</stp>
        <tr r="G245" s="1"/>
      </tp>
      <tp>
        <v>5031</v>
        <stp/>
        <stp>StudyData</stp>
        <stp>EP</stp>
        <stp>BAR</stp>
        <stp/>
        <stp>Low</stp>
        <stp>ADC</stp>
        <stp>-943</stp>
        <stp>All</stp>
        <stp/>
        <stp/>
        <stp>TRUE</stp>
        <stp>T</stp>
        <tr r="G945" s="1"/>
      </tp>
      <tp>
        <v>4747.75</v>
        <stp/>
        <stp>StudyData</stp>
        <stp>EP</stp>
        <stp>BAR</stp>
        <stp/>
        <stp>Low</stp>
        <stp>ADC</stp>
        <stp>-843</stp>
        <stp>All</stp>
        <stp/>
        <stp/>
        <stp>TRUE</stp>
        <stp>T</stp>
        <tr r="G845" s="1"/>
      </tp>
      <tp>
        <v>4578.75</v>
        <stp/>
        <stp>StudyData</stp>
        <stp>EP</stp>
        <stp>BAR</stp>
        <stp/>
        <stp>Low</stp>
        <stp>ADC</stp>
        <stp>-540</stp>
        <stp>All</stp>
        <stp/>
        <stp/>
        <stp>TRUE</stp>
        <stp>T</stp>
        <tr r="G542" s="1"/>
      </tp>
      <tp>
        <v>4910</v>
        <stp/>
        <stp>StudyData</stp>
        <stp>EP</stp>
        <stp>BAR</stp>
        <stp/>
        <stp>Low</stp>
        <stp>ADC</stp>
        <stp>-440</stp>
        <stp>All</stp>
        <stp/>
        <stp/>
        <stp>TRUE</stp>
        <stp>T</stp>
        <tr r="G442" s="1"/>
      </tp>
      <tp>
        <v>4236</v>
        <stp/>
        <stp>StudyData</stp>
        <stp>EP</stp>
        <stp>BAR</stp>
        <stp/>
        <stp>Low</stp>
        <stp>ADC</stp>
        <stp>-740</stp>
        <stp>All</stp>
        <stp/>
        <stp/>
        <stp>TRUE</stp>
        <stp>T</stp>
        <tr r="G742" s="1"/>
      </tp>
      <tp>
        <v>4475.5</v>
        <stp/>
        <stp>StudyData</stp>
        <stp>EP</stp>
        <stp>BAR</stp>
        <stp/>
        <stp>Low</stp>
        <stp>ADC</stp>
        <stp>-640</stp>
        <stp>All</stp>
        <stp/>
        <stp/>
        <stp>TRUE</stp>
        <stp>T</stp>
        <tr r="G642" s="1"/>
      </tp>
      <tp>
        <v>6073.25</v>
        <stp/>
        <stp>StudyData</stp>
        <stp>EP</stp>
        <stp>BAR</stp>
        <stp/>
        <stp>Low</stp>
        <stp>ADC</stp>
        <stp>-140</stp>
        <stp>All</stp>
        <stp/>
        <stp/>
        <stp>TRUE</stp>
        <stp>T</stp>
        <tr r="G142" s="1"/>
      </tp>
      <tp>
        <v>5200.75</v>
        <stp/>
        <stp>StudyData</stp>
        <stp>EP</stp>
        <stp>BAR</stp>
        <stp/>
        <stp>Low</stp>
        <stp>ADC</stp>
        <stp>-340</stp>
        <stp>All</stp>
        <stp/>
        <stp/>
        <stp>TRUE</stp>
        <stp>T</stp>
        <tr r="G342" s="1"/>
      </tp>
      <tp>
        <v>5673.25</v>
        <stp/>
        <stp>StudyData</stp>
        <stp>EP</stp>
        <stp>BAR</stp>
        <stp/>
        <stp>Low</stp>
        <stp>ADC</stp>
        <stp>-240</stp>
        <stp>All</stp>
        <stp/>
        <stp/>
        <stp>TRUE</stp>
        <stp>T</stp>
        <tr r="G242" s="1"/>
      </tp>
      <tp>
        <v>5037.75</v>
        <stp/>
        <stp>StudyData</stp>
        <stp>EP</stp>
        <stp>BAR</stp>
        <stp/>
        <stp>Low</stp>
        <stp>ADC</stp>
        <stp>-940</stp>
        <stp>All</stp>
        <stp/>
        <stp/>
        <stp>TRUE</stp>
        <stp>T</stp>
        <tr r="G942" s="1"/>
      </tp>
      <tp>
        <v>4798.25</v>
        <stp/>
        <stp>StudyData</stp>
        <stp>EP</stp>
        <stp>BAR</stp>
        <stp/>
        <stp>Low</stp>
        <stp>ADC</stp>
        <stp>-840</stp>
        <stp>All</stp>
        <stp/>
        <stp/>
        <stp>TRUE</stp>
        <stp>T</stp>
        <tr r="G842" s="1"/>
      </tp>
      <tp>
        <v>4554.25</v>
        <stp/>
        <stp>StudyData</stp>
        <stp>EP</stp>
        <stp>BAR</stp>
        <stp/>
        <stp>Low</stp>
        <stp>ADC</stp>
        <stp>-541</stp>
        <stp>All</stp>
        <stp/>
        <stp/>
        <stp>TRUE</stp>
        <stp>T</stp>
        <tr r="G543" s="1"/>
      </tp>
      <tp>
        <v>4847.25</v>
        <stp/>
        <stp>StudyData</stp>
        <stp>EP</stp>
        <stp>BAR</stp>
        <stp/>
        <stp>Low</stp>
        <stp>ADC</stp>
        <stp>-441</stp>
        <stp>All</stp>
        <stp/>
        <stp/>
        <stp>TRUE</stp>
        <stp>T</stp>
        <tr r="G443" s="1"/>
      </tp>
      <tp>
        <v>4204.25</v>
        <stp/>
        <stp>StudyData</stp>
        <stp>EP</stp>
        <stp>BAR</stp>
        <stp/>
        <stp>Low</stp>
        <stp>ADC</stp>
        <stp>-741</stp>
        <stp>All</stp>
        <stp/>
        <stp/>
        <stp>TRUE</stp>
        <stp>T</stp>
        <tr r="G743" s="1"/>
      </tp>
      <tp>
        <v>4276</v>
        <stp/>
        <stp>StudyData</stp>
        <stp>EP</stp>
        <stp>BAR</stp>
        <stp/>
        <stp>Low</stp>
        <stp>ADC</stp>
        <stp>-641</stp>
        <stp>All</stp>
        <stp/>
        <stp/>
        <stp>TRUE</stp>
        <stp>T</stp>
        <tr r="G643" s="1"/>
      </tp>
      <tp>
        <v>5937</v>
        <stp/>
        <stp>StudyData</stp>
        <stp>EP</stp>
        <stp>BAR</stp>
        <stp/>
        <stp>Low</stp>
        <stp>ADC</stp>
        <stp>-141</stp>
        <stp>All</stp>
        <stp/>
        <stp/>
        <stp>TRUE</stp>
        <stp>T</stp>
        <tr r="G143" s="1"/>
      </tp>
      <tp>
        <v>5186</v>
        <stp/>
        <stp>StudyData</stp>
        <stp>EP</stp>
        <stp>BAR</stp>
        <stp/>
        <stp>Low</stp>
        <stp>ADC</stp>
        <stp>-341</stp>
        <stp>All</stp>
        <stp/>
        <stp/>
        <stp>TRUE</stp>
        <stp>T</stp>
        <tr r="G343" s="1"/>
      </tp>
      <tp>
        <v>5646</v>
        <stp/>
        <stp>StudyData</stp>
        <stp>EP</stp>
        <stp>BAR</stp>
        <stp/>
        <stp>Low</stp>
        <stp>ADC</stp>
        <stp>-241</stp>
        <stp>All</stp>
        <stp/>
        <stp/>
        <stp>TRUE</stp>
        <stp>T</stp>
        <tr r="G243" s="1"/>
      </tp>
      <tp>
        <v>5034.5</v>
        <stp/>
        <stp>StudyData</stp>
        <stp>EP</stp>
        <stp>BAR</stp>
        <stp/>
        <stp>Low</stp>
        <stp>ADC</stp>
        <stp>-941</stp>
        <stp>All</stp>
        <stp/>
        <stp/>
        <stp>TRUE</stp>
        <stp>T</stp>
        <tr r="G943" s="1"/>
      </tp>
      <tp>
        <v>4829.25</v>
        <stp/>
        <stp>StudyData</stp>
        <stp>EP</stp>
        <stp>BAR</stp>
        <stp/>
        <stp>Low</stp>
        <stp>ADC</stp>
        <stp>-841</stp>
        <stp>All</stp>
        <stp/>
        <stp/>
        <stp>TRUE</stp>
        <stp>T</stp>
        <tr r="G843" s="1"/>
      </tp>
      <tp>
        <v>4342.75</v>
        <stp/>
        <stp>StudyData</stp>
        <stp>EP</stp>
        <stp>BAR</stp>
        <stp/>
        <stp>Low</stp>
        <stp>ADC</stp>
        <stp>-558</stp>
        <stp>All</stp>
        <stp/>
        <stp/>
        <stp>TRUE</stp>
        <stp>T</stp>
        <tr r="G560" s="1"/>
      </tp>
      <tp>
        <v>4907.5</v>
        <stp/>
        <stp>StudyData</stp>
        <stp>EP</stp>
        <stp>BAR</stp>
        <stp/>
        <stp>Low</stp>
        <stp>ADC</stp>
        <stp>-458</stp>
        <stp>All</stp>
        <stp/>
        <stp/>
        <stp>TRUE</stp>
        <stp>T</stp>
        <tr r="G460" s="1"/>
      </tp>
      <tp>
        <v>4457.75</v>
        <stp/>
        <stp>StudyData</stp>
        <stp>EP</stp>
        <stp>BAR</stp>
        <stp/>
        <stp>Low</stp>
        <stp>ADC</stp>
        <stp>-758</stp>
        <stp>All</stp>
        <stp/>
        <stp/>
        <stp>TRUE</stp>
        <stp>T</stp>
        <tr r="G760" s="1"/>
      </tp>
      <tp>
        <v>4221.75</v>
        <stp/>
        <stp>StudyData</stp>
        <stp>EP</stp>
        <stp>BAR</stp>
        <stp/>
        <stp>Low</stp>
        <stp>ADC</stp>
        <stp>-658</stp>
        <stp>All</stp>
        <stp/>
        <stp/>
        <stp>TRUE</stp>
        <stp>T</stp>
        <tr r="G660" s="1"/>
      </tp>
      <tp>
        <v>5972.25</v>
        <stp/>
        <stp>StudyData</stp>
        <stp>EP</stp>
        <stp>BAR</stp>
        <stp/>
        <stp>Low</stp>
        <stp>ADC</stp>
        <stp>-158</stp>
        <stp>All</stp>
        <stp/>
        <stp/>
        <stp>TRUE</stp>
        <stp>T</stp>
        <tr r="G160" s="1"/>
      </tp>
      <tp>
        <v>5128.25</v>
        <stp/>
        <stp>StudyData</stp>
        <stp>EP</stp>
        <stp>BAR</stp>
        <stp/>
        <stp>Low</stp>
        <stp>ADC</stp>
        <stp>-358</stp>
        <stp>All</stp>
        <stp/>
        <stp/>
        <stp>TRUE</stp>
        <stp>T</stp>
        <tr r="G360" s="1"/>
      </tp>
      <tp>
        <v>5570.75</v>
        <stp/>
        <stp>StudyData</stp>
        <stp>EP</stp>
        <stp>BAR</stp>
        <stp/>
        <stp>Low</stp>
        <stp>ADC</stp>
        <stp>-258</stp>
        <stp>All</stp>
        <stp/>
        <stp/>
        <stp>TRUE</stp>
        <stp>T</stp>
        <tr r="G260" s="1"/>
      </tp>
      <tp>
        <v>4935</v>
        <stp/>
        <stp>StudyData</stp>
        <stp>EP</stp>
        <stp>BAR</stp>
        <stp/>
        <stp>Low</stp>
        <stp>ADC</stp>
        <stp>-958</stp>
        <stp>All</stp>
        <stp/>
        <stp/>
        <stp>TRUE</stp>
        <stp>T</stp>
        <tr r="G960" s="1"/>
      </tp>
      <tp>
        <v>5285.5</v>
        <stp/>
        <stp>StudyData</stp>
        <stp>EP</stp>
        <stp>BAR</stp>
        <stp/>
        <stp>Low</stp>
        <stp>ADC</stp>
        <stp>-858</stp>
        <stp>All</stp>
        <stp/>
        <stp/>
        <stp>TRUE</stp>
        <stp>T</stp>
        <tr r="G860" s="1"/>
      </tp>
      <tp>
        <v>4297</v>
        <stp/>
        <stp>StudyData</stp>
        <stp>EP</stp>
        <stp>BAR</stp>
        <stp/>
        <stp>Low</stp>
        <stp>ADC</stp>
        <stp>-559</stp>
        <stp>All</stp>
        <stp/>
        <stp/>
        <stp>TRUE</stp>
        <stp>T</stp>
        <tr r="G561" s="1"/>
      </tp>
      <tp>
        <v>4919.5</v>
        <stp/>
        <stp>StudyData</stp>
        <stp>EP</stp>
        <stp>BAR</stp>
        <stp/>
        <stp>Low</stp>
        <stp>ADC</stp>
        <stp>-459</stp>
        <stp>All</stp>
        <stp/>
        <stp/>
        <stp>TRUE</stp>
        <stp>T</stp>
        <tr r="G461" s="1"/>
      </tp>
      <tp>
        <v>4416.25</v>
        <stp/>
        <stp>StudyData</stp>
        <stp>EP</stp>
        <stp>BAR</stp>
        <stp/>
        <stp>Low</stp>
        <stp>ADC</stp>
        <stp>-759</stp>
        <stp>All</stp>
        <stp/>
        <stp/>
        <stp>TRUE</stp>
        <stp>T</stp>
        <tr r="G761" s="1"/>
      </tp>
      <tp>
        <v>4115</v>
        <stp/>
        <stp>StudyData</stp>
        <stp>EP</stp>
        <stp>BAR</stp>
        <stp/>
        <stp>Low</stp>
        <stp>ADC</stp>
        <stp>-659</stp>
        <stp>All</stp>
        <stp/>
        <stp/>
        <stp>TRUE</stp>
        <stp>T</stp>
        <tr r="G661" s="1"/>
      </tp>
      <tp>
        <v>5938.25</v>
        <stp/>
        <stp>StudyData</stp>
        <stp>EP</stp>
        <stp>BAR</stp>
        <stp/>
        <stp>Low</stp>
        <stp>ADC</stp>
        <stp>-159</stp>
        <stp>All</stp>
        <stp/>
        <stp/>
        <stp>TRUE</stp>
        <stp>T</stp>
        <tr r="G161" s="1"/>
      </tp>
      <tp>
        <v>5112</v>
        <stp/>
        <stp>StudyData</stp>
        <stp>EP</stp>
        <stp>BAR</stp>
        <stp/>
        <stp>Low</stp>
        <stp>ADC</stp>
        <stp>-359</stp>
        <stp>All</stp>
        <stp/>
        <stp/>
        <stp>TRUE</stp>
        <stp>T</stp>
        <tr r="G361" s="1"/>
      </tp>
      <tp>
        <v>5572</v>
        <stp/>
        <stp>StudyData</stp>
        <stp>EP</stp>
        <stp>BAR</stp>
        <stp/>
        <stp>Low</stp>
        <stp>ADC</stp>
        <stp>-259</stp>
        <stp>All</stp>
        <stp/>
        <stp/>
        <stp>TRUE</stp>
        <stp>T</stp>
        <tr r="G261" s="1"/>
      </tp>
      <tp>
        <v>4930.75</v>
        <stp/>
        <stp>StudyData</stp>
        <stp>EP</stp>
        <stp>BAR</stp>
        <stp/>
        <stp>Low</stp>
        <stp>ADC</stp>
        <stp>-959</stp>
        <stp>All</stp>
        <stp/>
        <stp/>
        <stp>TRUE</stp>
        <stp>T</stp>
        <tr r="G961" s="1"/>
      </tp>
      <tp>
        <v>5302.25</v>
        <stp/>
        <stp>StudyData</stp>
        <stp>EP</stp>
        <stp>BAR</stp>
        <stp/>
        <stp>Low</stp>
        <stp>ADC</stp>
        <stp>-859</stp>
        <stp>All</stp>
        <stp/>
        <stp/>
        <stp>TRUE</stp>
        <stp>T</stp>
        <tr r="G861" s="1"/>
      </tp>
      <tp>
        <v>4352.75</v>
        <stp/>
        <stp>StudyData</stp>
        <stp>EP</stp>
        <stp>BAR</stp>
        <stp/>
        <stp>Low</stp>
        <stp>ADC</stp>
        <stp>-556</stp>
        <stp>All</stp>
        <stp/>
        <stp/>
        <stp>TRUE</stp>
        <stp>T</stp>
        <tr r="G558" s="1"/>
      </tp>
      <tp>
        <v>4895.75</v>
        <stp/>
        <stp>StudyData</stp>
        <stp>EP</stp>
        <stp>BAR</stp>
        <stp/>
        <stp>Low</stp>
        <stp>ADC</stp>
        <stp>-456</stp>
        <stp>All</stp>
        <stp/>
        <stp/>
        <stp>TRUE</stp>
        <stp>T</stp>
        <tr r="G458" s="1"/>
      </tp>
      <tp>
        <v>4585.5</v>
        <stp/>
        <stp>StudyData</stp>
        <stp>EP</stp>
        <stp>BAR</stp>
        <stp/>
        <stp>Low</stp>
        <stp>ADC</stp>
        <stp>-756</stp>
        <stp>All</stp>
        <stp/>
        <stp/>
        <stp>TRUE</stp>
        <stp>T</stp>
        <tr r="G758" s="1"/>
      </tp>
      <tp>
        <v>4190.75</v>
        <stp/>
        <stp>StudyData</stp>
        <stp>EP</stp>
        <stp>BAR</stp>
        <stp/>
        <stp>Low</stp>
        <stp>ADC</stp>
        <stp>-656</stp>
        <stp>All</stp>
        <stp/>
        <stp/>
        <stp>TRUE</stp>
        <stp>T</stp>
        <tr r="G658" s="1"/>
      </tp>
      <tp>
        <v>5975.5</v>
        <stp/>
        <stp>StudyData</stp>
        <stp>EP</stp>
        <stp>BAR</stp>
        <stp/>
        <stp>Low</stp>
        <stp>ADC</stp>
        <stp>-156</stp>
        <stp>All</stp>
        <stp/>
        <stp/>
        <stp>TRUE</stp>
        <stp>T</stp>
        <tr r="G158" s="1"/>
      </tp>
      <tp>
        <v>5108.5</v>
        <stp/>
        <stp>StudyData</stp>
        <stp>EP</stp>
        <stp>BAR</stp>
        <stp/>
        <stp>Low</stp>
        <stp>ADC</stp>
        <stp>-356</stp>
        <stp>All</stp>
        <stp/>
        <stp/>
        <stp>TRUE</stp>
        <stp>T</stp>
        <tr r="G358" s="1"/>
      </tp>
      <tp>
        <v>5521.75</v>
        <stp/>
        <stp>StudyData</stp>
        <stp>EP</stp>
        <stp>BAR</stp>
        <stp/>
        <stp>Low</stp>
        <stp>ADC</stp>
        <stp>-256</stp>
        <stp>All</stp>
        <stp/>
        <stp/>
        <stp>TRUE</stp>
        <stp>T</stp>
        <tr r="G258" s="1"/>
      </tp>
      <tp>
        <v>4948.75</v>
        <stp/>
        <stp>StudyData</stp>
        <stp>EP</stp>
        <stp>BAR</stp>
        <stp/>
        <stp>Low</stp>
        <stp>ADC</stp>
        <stp>-956</stp>
        <stp>All</stp>
        <stp/>
        <stp/>
        <stp>TRUE</stp>
        <stp>T</stp>
        <tr r="G958" s="1"/>
      </tp>
      <tp>
        <v>5299.5</v>
        <stp/>
        <stp>StudyData</stp>
        <stp>EP</stp>
        <stp>BAR</stp>
        <stp/>
        <stp>Low</stp>
        <stp>ADC</stp>
        <stp>-856</stp>
        <stp>All</stp>
        <stp/>
        <stp/>
        <stp>TRUE</stp>
        <stp>T</stp>
        <tr r="G858" s="1"/>
      </tp>
      <tp>
        <v>4322.75</v>
        <stp/>
        <stp>StudyData</stp>
        <stp>EP</stp>
        <stp>BAR</stp>
        <stp/>
        <stp>Low</stp>
        <stp>ADC</stp>
        <stp>-557</stp>
        <stp>All</stp>
        <stp/>
        <stp/>
        <stp>TRUE</stp>
        <stp>T</stp>
        <tr r="G559" s="1"/>
      </tp>
      <tp>
        <v>4914.25</v>
        <stp/>
        <stp>StudyData</stp>
        <stp>EP</stp>
        <stp>BAR</stp>
        <stp/>
        <stp>Low</stp>
        <stp>ADC</stp>
        <stp>-457</stp>
        <stp>All</stp>
        <stp/>
        <stp/>
        <stp>TRUE</stp>
        <stp>T</stp>
        <tr r="G459" s="1"/>
      </tp>
      <tp>
        <v>4504.75</v>
        <stp/>
        <stp>StudyData</stp>
        <stp>EP</stp>
        <stp>BAR</stp>
        <stp/>
        <stp>Low</stp>
        <stp>ADC</stp>
        <stp>-757</stp>
        <stp>All</stp>
        <stp/>
        <stp/>
        <stp>TRUE</stp>
        <stp>T</stp>
        <tr r="G759" s="1"/>
      </tp>
      <tp>
        <v>4201.25</v>
        <stp/>
        <stp>StudyData</stp>
        <stp>EP</stp>
        <stp>BAR</stp>
        <stp/>
        <stp>Low</stp>
        <stp>ADC</stp>
        <stp>-657</stp>
        <stp>All</stp>
        <stp/>
        <stp/>
        <stp>TRUE</stp>
        <stp>T</stp>
        <tr r="G659" s="1"/>
      </tp>
      <tp>
        <v>5972.25</v>
        <stp/>
        <stp>StudyData</stp>
        <stp>EP</stp>
        <stp>BAR</stp>
        <stp/>
        <stp>Low</stp>
        <stp>ADC</stp>
        <stp>-157</stp>
        <stp>All</stp>
        <stp/>
        <stp/>
        <stp>TRUE</stp>
        <stp>T</stp>
        <tr r="G159" s="1"/>
      </tp>
      <tp>
        <v>5139.75</v>
        <stp/>
        <stp>StudyData</stp>
        <stp>EP</stp>
        <stp>BAR</stp>
        <stp/>
        <stp>Low</stp>
        <stp>ADC</stp>
        <stp>-357</stp>
        <stp>All</stp>
        <stp/>
        <stp/>
        <stp>TRUE</stp>
        <stp>T</stp>
        <tr r="G359" s="1"/>
      </tp>
      <tp>
        <v>5555</v>
        <stp/>
        <stp>StudyData</stp>
        <stp>EP</stp>
        <stp>BAR</stp>
        <stp/>
        <stp>Low</stp>
        <stp>ADC</stp>
        <stp>-257</stp>
        <stp>All</stp>
        <stp/>
        <stp/>
        <stp>TRUE</stp>
        <stp>T</stp>
        <tr r="G259" s="1"/>
      </tp>
      <tp>
        <v>4939.25</v>
        <stp/>
        <stp>StudyData</stp>
        <stp>EP</stp>
        <stp>BAR</stp>
        <stp/>
        <stp>Low</stp>
        <stp>ADC</stp>
        <stp>-957</stp>
        <stp>All</stp>
        <stp/>
        <stp/>
        <stp>TRUE</stp>
        <stp>T</stp>
        <tr r="G959" s="1"/>
      </tp>
      <tp>
        <v>5282.5</v>
        <stp/>
        <stp>StudyData</stp>
        <stp>EP</stp>
        <stp>BAR</stp>
        <stp/>
        <stp>Low</stp>
        <stp>ADC</stp>
        <stp>-857</stp>
        <stp>All</stp>
        <stp/>
        <stp/>
        <stp>TRUE</stp>
        <stp>T</stp>
        <tr r="G859" s="1"/>
      </tp>
      <tp>
        <v>4355</v>
        <stp/>
        <stp>StudyData</stp>
        <stp>EP</stp>
        <stp>BAR</stp>
        <stp/>
        <stp>Low</stp>
        <stp>ADC</stp>
        <stp>-554</stp>
        <stp>All</stp>
        <stp/>
        <stp/>
        <stp>TRUE</stp>
        <stp>T</stp>
        <tr r="G556" s="1"/>
      </tp>
      <tp>
        <v>4887.25</v>
        <stp/>
        <stp>StudyData</stp>
        <stp>EP</stp>
        <stp>BAR</stp>
        <stp/>
        <stp>Low</stp>
        <stp>ADC</stp>
        <stp>-454</stp>
        <stp>All</stp>
        <stp/>
        <stp/>
        <stp>TRUE</stp>
        <stp>T</stp>
        <tr r="G456" s="1"/>
      </tp>
      <tp>
        <v>4615.75</v>
        <stp/>
        <stp>StudyData</stp>
        <stp>EP</stp>
        <stp>BAR</stp>
        <stp/>
        <stp>Low</stp>
        <stp>ADC</stp>
        <stp>-754</stp>
        <stp>All</stp>
        <stp/>
        <stp/>
        <stp>TRUE</stp>
        <stp>T</stp>
        <tr r="G756" s="1"/>
      </tp>
      <tp>
        <v>4261</v>
        <stp/>
        <stp>StudyData</stp>
        <stp>EP</stp>
        <stp>BAR</stp>
        <stp/>
        <stp>Low</stp>
        <stp>ADC</stp>
        <stp>-654</stp>
        <stp>All</stp>
        <stp/>
        <stp/>
        <stp>TRUE</stp>
        <stp>T</stp>
        <tr r="G656" s="1"/>
      </tp>
      <tp>
        <v>5998.5</v>
        <stp/>
        <stp>StudyData</stp>
        <stp>EP</stp>
        <stp>BAR</stp>
        <stp/>
        <stp>Low</stp>
        <stp>ADC</stp>
        <stp>-154</stp>
        <stp>All</stp>
        <stp/>
        <stp/>
        <stp>TRUE</stp>
        <stp>T</stp>
        <tr r="G156" s="1"/>
      </tp>
      <tp>
        <v>5052.75</v>
        <stp/>
        <stp>StudyData</stp>
        <stp>EP</stp>
        <stp>BAR</stp>
        <stp/>
        <stp>Low</stp>
        <stp>ADC</stp>
        <stp>-354</stp>
        <stp>All</stp>
        <stp/>
        <stp/>
        <stp>TRUE</stp>
        <stp>T</stp>
        <tr r="G356" s="1"/>
      </tp>
      <tp>
        <v>5545</v>
        <stp/>
        <stp>StudyData</stp>
        <stp>EP</stp>
        <stp>BAR</stp>
        <stp/>
        <stp>Low</stp>
        <stp>ADC</stp>
        <stp>-254</stp>
        <stp>All</stp>
        <stp/>
        <stp/>
        <stp>TRUE</stp>
        <stp>T</stp>
        <tr r="G256" s="1"/>
      </tp>
      <tp>
        <v>4951</v>
        <stp/>
        <stp>StudyData</stp>
        <stp>EP</stp>
        <stp>BAR</stp>
        <stp/>
        <stp>Low</stp>
        <stp>ADC</stp>
        <stp>-954</stp>
        <stp>All</stp>
        <stp/>
        <stp/>
        <stp>TRUE</stp>
        <stp>T</stp>
        <tr r="G956" s="1"/>
      </tp>
      <tp>
        <v>5197</v>
        <stp/>
        <stp>StudyData</stp>
        <stp>EP</stp>
        <stp>BAR</stp>
        <stp/>
        <stp>Low</stp>
        <stp>ADC</stp>
        <stp>-854</stp>
        <stp>All</stp>
        <stp/>
        <stp/>
        <stp>TRUE</stp>
        <stp>T</stp>
        <tr r="G856" s="1"/>
      </tp>
      <tp>
        <v>4390.25</v>
        <stp/>
        <stp>StudyData</stp>
        <stp>EP</stp>
        <stp>BAR</stp>
        <stp/>
        <stp>Low</stp>
        <stp>ADC</stp>
        <stp>-555</stp>
        <stp>All</stp>
        <stp/>
        <stp/>
        <stp>TRUE</stp>
        <stp>T</stp>
        <tr r="G557" s="1"/>
      </tp>
      <tp>
        <v>4892</v>
        <stp/>
        <stp>StudyData</stp>
        <stp>EP</stp>
        <stp>BAR</stp>
        <stp/>
        <stp>Low</stp>
        <stp>ADC</stp>
        <stp>-455</stp>
        <stp>All</stp>
        <stp/>
        <stp/>
        <stp>TRUE</stp>
        <stp>T</stp>
        <tr r="G457" s="1"/>
      </tp>
      <tp>
        <v>4647</v>
        <stp/>
        <stp>StudyData</stp>
        <stp>EP</stp>
        <stp>BAR</stp>
        <stp/>
        <stp>Low</stp>
        <stp>ADC</stp>
        <stp>-755</stp>
        <stp>All</stp>
        <stp/>
        <stp/>
        <stp>TRUE</stp>
        <stp>T</stp>
        <tr r="G757" s="1"/>
      </tp>
      <tp>
        <v>4166</v>
        <stp/>
        <stp>StudyData</stp>
        <stp>EP</stp>
        <stp>BAR</stp>
        <stp/>
        <stp>Low</stp>
        <stp>ADC</stp>
        <stp>-655</stp>
        <stp>All</stp>
        <stp/>
        <stp/>
        <stp>TRUE</stp>
        <stp>T</stp>
        <tr r="G657" s="1"/>
      </tp>
      <tp>
        <v>5993.5</v>
        <stp/>
        <stp>StudyData</stp>
        <stp>EP</stp>
        <stp>BAR</stp>
        <stp/>
        <stp>Low</stp>
        <stp>ADC</stp>
        <stp>-155</stp>
        <stp>All</stp>
        <stp/>
        <stp/>
        <stp>TRUE</stp>
        <stp>T</stp>
        <tr r="G157" s="1"/>
      </tp>
      <tp>
        <v>5077.25</v>
        <stp/>
        <stp>StudyData</stp>
        <stp>EP</stp>
        <stp>BAR</stp>
        <stp/>
        <stp>Low</stp>
        <stp>ADC</stp>
        <stp>-355</stp>
        <stp>All</stp>
        <stp/>
        <stp/>
        <stp>TRUE</stp>
        <stp>T</stp>
        <tr r="G357" s="1"/>
      </tp>
      <tp>
        <v>5534</v>
        <stp/>
        <stp>StudyData</stp>
        <stp>EP</stp>
        <stp>BAR</stp>
        <stp/>
        <stp>Low</stp>
        <stp>ADC</stp>
        <stp>-255</stp>
        <stp>All</stp>
        <stp/>
        <stp/>
        <stp>TRUE</stp>
        <stp>T</stp>
        <tr r="G257" s="1"/>
      </tp>
      <tp>
        <v>4969.5</v>
        <stp/>
        <stp>StudyData</stp>
        <stp>EP</stp>
        <stp>BAR</stp>
        <stp/>
        <stp>Low</stp>
        <stp>ADC</stp>
        <stp>-955</stp>
        <stp>All</stp>
        <stp/>
        <stp/>
        <stp>TRUE</stp>
        <stp>T</stp>
        <tr r="G957" s="1"/>
      </tp>
      <tp>
        <v>5224.5</v>
        <stp/>
        <stp>StudyData</stp>
        <stp>EP</stp>
        <stp>BAR</stp>
        <stp/>
        <stp>Low</stp>
        <stp>ADC</stp>
        <stp>-855</stp>
        <stp>All</stp>
        <stp/>
        <stp/>
        <stp>TRUE</stp>
        <stp>T</stp>
        <tr r="G857" s="1"/>
      </tp>
      <tp>
        <v>4424</v>
        <stp/>
        <stp>StudyData</stp>
        <stp>EP</stp>
        <stp>BAR</stp>
        <stp/>
        <stp>Low</stp>
        <stp>ADC</stp>
        <stp>-552</stp>
        <stp>All</stp>
        <stp/>
        <stp/>
        <stp>TRUE</stp>
        <stp>T</stp>
        <tr r="G554" s="1"/>
      </tp>
      <tp>
        <v>4878.75</v>
        <stp/>
        <stp>StudyData</stp>
        <stp>EP</stp>
        <stp>BAR</stp>
        <stp/>
        <stp>Low</stp>
        <stp>ADC</stp>
        <stp>-452</stp>
        <stp>All</stp>
        <stp/>
        <stp/>
        <stp>TRUE</stp>
        <stp>T</stp>
        <tr r="G454" s="1"/>
      </tp>
      <tp>
        <v>4641</v>
        <stp/>
        <stp>StudyData</stp>
        <stp>EP</stp>
        <stp>BAR</stp>
        <stp/>
        <stp>Low</stp>
        <stp>ADC</stp>
        <stp>-752</stp>
        <stp>All</stp>
        <stp/>
        <stp/>
        <stp>TRUE</stp>
        <stp>T</stp>
        <tr r="G754" s="1"/>
      </tp>
      <tp>
        <v>4348.75</v>
        <stp/>
        <stp>StudyData</stp>
        <stp>EP</stp>
        <stp>BAR</stp>
        <stp/>
        <stp>Low</stp>
        <stp>ADC</stp>
        <stp>-652</stp>
        <stp>All</stp>
        <stp/>
        <stp/>
        <stp>TRUE</stp>
        <stp>T</stp>
        <tr r="G654" s="1"/>
      </tp>
      <tp>
        <v>5983.5</v>
        <stp/>
        <stp>StudyData</stp>
        <stp>EP</stp>
        <stp>BAR</stp>
        <stp/>
        <stp>Low</stp>
        <stp>ADC</stp>
        <stp>-152</stp>
        <stp>All</stp>
        <stp/>
        <stp/>
        <stp>TRUE</stp>
        <stp>T</stp>
        <tr r="G154" s="1"/>
      </tp>
      <tp>
        <v>5013.75</v>
        <stp/>
        <stp>StudyData</stp>
        <stp>EP</stp>
        <stp>BAR</stp>
        <stp/>
        <stp>Low</stp>
        <stp>ADC</stp>
        <stp>-352</stp>
        <stp>All</stp>
        <stp/>
        <stp/>
        <stp>TRUE</stp>
        <stp>T</stp>
        <tr r="G354" s="1"/>
      </tp>
      <tp>
        <v>5486.5</v>
        <stp/>
        <stp>StudyData</stp>
        <stp>EP</stp>
        <stp>BAR</stp>
        <stp/>
        <stp>Low</stp>
        <stp>ADC</stp>
        <stp>-252</stp>
        <stp>All</stp>
        <stp/>
        <stp/>
        <stp>TRUE</stp>
        <stp>T</stp>
        <tr r="G254" s="1"/>
      </tp>
      <tp>
        <v>4900</v>
        <stp/>
        <stp>StudyData</stp>
        <stp>EP</stp>
        <stp>BAR</stp>
        <stp/>
        <stp>Low</stp>
        <stp>ADC</stp>
        <stp>-952</stp>
        <stp>All</stp>
        <stp/>
        <stp/>
        <stp>TRUE</stp>
        <stp>T</stp>
        <tr r="G954" s="1"/>
      </tp>
      <tp>
        <v>5107.75</v>
        <stp/>
        <stp>StudyData</stp>
        <stp>EP</stp>
        <stp>BAR</stp>
        <stp/>
        <stp>Low</stp>
        <stp>ADC</stp>
        <stp>-852</stp>
        <stp>All</stp>
        <stp/>
        <stp/>
        <stp>TRUE</stp>
        <stp>T</stp>
        <tr r="G854" s="1"/>
      </tp>
      <tp>
        <v>4439.5</v>
        <stp/>
        <stp>StudyData</stp>
        <stp>EP</stp>
        <stp>BAR</stp>
        <stp/>
        <stp>Low</stp>
        <stp>ADC</stp>
        <stp>-553</stp>
        <stp>All</stp>
        <stp/>
        <stp/>
        <stp>TRUE</stp>
        <stp>T</stp>
        <tr r="G555" s="1"/>
      </tp>
      <tp>
        <v>4872.75</v>
        <stp/>
        <stp>StudyData</stp>
        <stp>EP</stp>
        <stp>BAR</stp>
        <stp/>
        <stp>Low</stp>
        <stp>ADC</stp>
        <stp>-453</stp>
        <stp>All</stp>
        <stp/>
        <stp/>
        <stp>TRUE</stp>
        <stp>T</stp>
        <tr r="G455" s="1"/>
      </tp>
      <tp>
        <v>4616.5</v>
        <stp/>
        <stp>StudyData</stp>
        <stp>EP</stp>
        <stp>BAR</stp>
        <stp/>
        <stp>Low</stp>
        <stp>ADC</stp>
        <stp>-753</stp>
        <stp>All</stp>
        <stp/>
        <stp/>
        <stp>TRUE</stp>
        <stp>T</stp>
        <tr r="G755" s="1"/>
      </tp>
      <tp>
        <v>4314.5</v>
        <stp/>
        <stp>StudyData</stp>
        <stp>EP</stp>
        <stp>BAR</stp>
        <stp/>
        <stp>Low</stp>
        <stp>ADC</stp>
        <stp>-653</stp>
        <stp>All</stp>
        <stp/>
        <stp/>
        <stp>TRUE</stp>
        <stp>T</stp>
        <tr r="G655" s="1"/>
      </tp>
      <tp>
        <v>5987.25</v>
        <stp/>
        <stp>StudyData</stp>
        <stp>EP</stp>
        <stp>BAR</stp>
        <stp/>
        <stp>Low</stp>
        <stp>ADC</stp>
        <stp>-153</stp>
        <stp>All</stp>
        <stp/>
        <stp/>
        <stp>TRUE</stp>
        <stp>T</stp>
        <tr r="G155" s="1"/>
      </tp>
      <tp>
        <v>5038.75</v>
        <stp/>
        <stp>StudyData</stp>
        <stp>EP</stp>
        <stp>BAR</stp>
        <stp/>
        <stp>Low</stp>
        <stp>ADC</stp>
        <stp>-353</stp>
        <stp>All</stp>
        <stp/>
        <stp/>
        <stp>TRUE</stp>
        <stp>T</stp>
        <tr r="G355" s="1"/>
      </tp>
      <tp>
        <v>5516.5</v>
        <stp/>
        <stp>StudyData</stp>
        <stp>EP</stp>
        <stp>BAR</stp>
        <stp/>
        <stp>Low</stp>
        <stp>ADC</stp>
        <stp>-253</stp>
        <stp>All</stp>
        <stp/>
        <stp/>
        <stp>TRUE</stp>
        <stp>T</stp>
        <tr r="G255" s="1"/>
      </tp>
      <tp>
        <v>4930.25</v>
        <stp/>
        <stp>StudyData</stp>
        <stp>EP</stp>
        <stp>BAR</stp>
        <stp/>
        <stp>Low</stp>
        <stp>ADC</stp>
        <stp>-953</stp>
        <stp>All</stp>
        <stp/>
        <stp/>
        <stp>TRUE</stp>
        <stp>T</stp>
        <tr r="G955" s="1"/>
      </tp>
      <tp>
        <v>5188.75</v>
        <stp/>
        <stp>StudyData</stp>
        <stp>EP</stp>
        <stp>BAR</stp>
        <stp/>
        <stp>Low</stp>
        <stp>ADC</stp>
        <stp>-853</stp>
        <stp>All</stp>
        <stp/>
        <stp/>
        <stp>TRUE</stp>
        <stp>T</stp>
        <tr r="G855" s="1"/>
      </tp>
      <tp>
        <v>4394.75</v>
        <stp/>
        <stp>StudyData</stp>
        <stp>EP</stp>
        <stp>BAR</stp>
        <stp/>
        <stp>Low</stp>
        <stp>ADC</stp>
        <stp>-550</stp>
        <stp>All</stp>
        <stp/>
        <stp/>
        <stp>TRUE</stp>
        <stp>T</stp>
        <tr r="G552" s="1"/>
      </tp>
      <tp>
        <v>4830.75</v>
        <stp/>
        <stp>StudyData</stp>
        <stp>EP</stp>
        <stp>BAR</stp>
        <stp/>
        <stp>Low</stp>
        <stp>ADC</stp>
        <stp>-450</stp>
        <stp>All</stp>
        <stp/>
        <stp/>
        <stp>TRUE</stp>
        <stp>T</stp>
        <tr r="G452" s="1"/>
      </tp>
      <tp>
        <v>4620.25</v>
        <stp/>
        <stp>StudyData</stp>
        <stp>EP</stp>
        <stp>BAR</stp>
        <stp/>
        <stp>Low</stp>
        <stp>ADC</stp>
        <stp>-750</stp>
        <stp>All</stp>
        <stp/>
        <stp/>
        <stp>TRUE</stp>
        <stp>T</stp>
        <tr r="G752" s="1"/>
      </tp>
      <tp>
        <v>4301.25</v>
        <stp/>
        <stp>StudyData</stp>
        <stp>EP</stp>
        <stp>BAR</stp>
        <stp/>
        <stp>Low</stp>
        <stp>ADC</stp>
        <stp>-650</stp>
        <stp>All</stp>
        <stp/>
        <stp/>
        <stp>TRUE</stp>
        <stp>T</stp>
        <tr r="G652" s="1"/>
      </tp>
      <tp>
        <v>5944.75</v>
        <stp/>
        <stp>StudyData</stp>
        <stp>EP</stp>
        <stp>BAR</stp>
        <stp/>
        <stp>Low</stp>
        <stp>ADC</stp>
        <stp>-150</stp>
        <stp>All</stp>
        <stp/>
        <stp/>
        <stp>TRUE</stp>
        <stp>T</stp>
        <tr r="G152" s="1"/>
      </tp>
      <tp>
        <v>5079.25</v>
        <stp/>
        <stp>StudyData</stp>
        <stp>EP</stp>
        <stp>BAR</stp>
        <stp/>
        <stp>Low</stp>
        <stp>ADC</stp>
        <stp>-350</stp>
        <stp>All</stp>
        <stp/>
        <stp/>
        <stp>TRUE</stp>
        <stp>T</stp>
        <tr r="G352" s="1"/>
      </tp>
      <tp>
        <v>5495</v>
        <stp/>
        <stp>StudyData</stp>
        <stp>EP</stp>
        <stp>BAR</stp>
        <stp/>
        <stp>Low</stp>
        <stp>ADC</stp>
        <stp>-250</stp>
        <stp>All</stp>
        <stp/>
        <stp/>
        <stp>TRUE</stp>
        <stp>T</stp>
        <tr r="G252" s="1"/>
      </tp>
      <tp>
        <v>4890.25</v>
        <stp/>
        <stp>StudyData</stp>
        <stp>EP</stp>
        <stp>BAR</stp>
        <stp/>
        <stp>Low</stp>
        <stp>ADC</stp>
        <stp>-950</stp>
        <stp>All</stp>
        <stp/>
        <stp/>
        <stp>TRUE</stp>
        <stp>T</stp>
        <tr r="G952" s="1"/>
      </tp>
      <tp>
        <v>5230</v>
        <stp/>
        <stp>StudyData</stp>
        <stp>EP</stp>
        <stp>BAR</stp>
        <stp/>
        <stp>Low</stp>
        <stp>ADC</stp>
        <stp>-850</stp>
        <stp>All</stp>
        <stp/>
        <stp/>
        <stp>TRUE</stp>
        <stp>T</stp>
        <tr r="G852" s="1"/>
      </tp>
      <tp>
        <v>4406.25</v>
        <stp/>
        <stp>StudyData</stp>
        <stp>EP</stp>
        <stp>BAR</stp>
        <stp/>
        <stp>Low</stp>
        <stp>ADC</stp>
        <stp>-551</stp>
        <stp>All</stp>
        <stp/>
        <stp/>
        <stp>TRUE</stp>
        <stp>T</stp>
        <tr r="G553" s="1"/>
      </tp>
      <tp>
        <v>4860.75</v>
        <stp/>
        <stp>StudyData</stp>
        <stp>EP</stp>
        <stp>BAR</stp>
        <stp/>
        <stp>Low</stp>
        <stp>ADC</stp>
        <stp>-451</stp>
        <stp>All</stp>
        <stp/>
        <stp/>
        <stp>TRUE</stp>
        <stp>T</stp>
        <tr r="G453" s="1"/>
      </tp>
      <tp>
        <v>4648.75</v>
        <stp/>
        <stp>StudyData</stp>
        <stp>EP</stp>
        <stp>BAR</stp>
        <stp/>
        <stp>Low</stp>
        <stp>ADC</stp>
        <stp>-751</stp>
        <stp>All</stp>
        <stp/>
        <stp/>
        <stp>TRUE</stp>
        <stp>T</stp>
        <tr r="G753" s="1"/>
      </tp>
      <tp>
        <v>4282</v>
        <stp/>
        <stp>StudyData</stp>
        <stp>EP</stp>
        <stp>BAR</stp>
        <stp/>
        <stp>Low</stp>
        <stp>ADC</stp>
        <stp>-651</stp>
        <stp>All</stp>
        <stp/>
        <stp/>
        <stp>TRUE</stp>
        <stp>T</stp>
        <tr r="G653" s="1"/>
      </tp>
      <tp>
        <v>5923.25</v>
        <stp/>
        <stp>StudyData</stp>
        <stp>EP</stp>
        <stp>BAR</stp>
        <stp/>
        <stp>Low</stp>
        <stp>ADC</stp>
        <stp>-151</stp>
        <stp>All</stp>
        <stp/>
        <stp/>
        <stp>TRUE</stp>
        <stp>T</stp>
        <tr r="G153" s="1"/>
      </tp>
      <tp>
        <v>5027</v>
        <stp/>
        <stp>StudyData</stp>
        <stp>EP</stp>
        <stp>BAR</stp>
        <stp/>
        <stp>Low</stp>
        <stp>ADC</stp>
        <stp>-351</stp>
        <stp>All</stp>
        <stp/>
        <stp/>
        <stp>TRUE</stp>
        <stp>T</stp>
        <tr r="G353" s="1"/>
      </tp>
      <tp>
        <v>5453.75</v>
        <stp/>
        <stp>StudyData</stp>
        <stp>EP</stp>
        <stp>BAR</stp>
        <stp/>
        <stp>Low</stp>
        <stp>ADC</stp>
        <stp>-251</stp>
        <stp>All</stp>
        <stp/>
        <stp/>
        <stp>TRUE</stp>
        <stp>T</stp>
        <tr r="G253" s="1"/>
      </tp>
      <tp>
        <v>4866.25</v>
        <stp/>
        <stp>StudyData</stp>
        <stp>EP</stp>
        <stp>BAR</stp>
        <stp/>
        <stp>Low</stp>
        <stp>ADC</stp>
        <stp>-951</stp>
        <stp>All</stp>
        <stp/>
        <stp/>
        <stp>TRUE</stp>
        <stp>T</stp>
        <tr r="G953" s="1"/>
      </tp>
      <tp>
        <v>5162.25</v>
        <stp/>
        <stp>StudyData</stp>
        <stp>EP</stp>
        <stp>BAR</stp>
        <stp/>
        <stp>Low</stp>
        <stp>ADC</stp>
        <stp>-851</stp>
        <stp>All</stp>
        <stp/>
        <stp/>
        <stp>TRUE</stp>
        <stp>T</stp>
        <tr r="G853" s="1"/>
      </tp>
      <tp>
        <v>4457.5</v>
        <stp/>
        <stp>StudyData</stp>
        <stp>EP</stp>
        <stp>BAR</stp>
        <stp/>
        <stp>Low</stp>
        <stp>ADC</stp>
        <stp>-568</stp>
        <stp>All</stp>
        <stp/>
        <stp/>
        <stp>TRUE</stp>
        <stp>T</stp>
        <tr r="G570" s="1"/>
      </tp>
      <tp>
        <v>4975.5</v>
        <stp/>
        <stp>StudyData</stp>
        <stp>EP</stp>
        <stp>BAR</stp>
        <stp/>
        <stp>Low</stp>
        <stp>ADC</stp>
        <stp>-468</stp>
        <stp>All</stp>
        <stp/>
        <stp/>
        <stp>TRUE</stp>
        <stp>T</stp>
        <tr r="G470" s="1"/>
      </tp>
      <tp>
        <v>4468</v>
        <stp/>
        <stp>StudyData</stp>
        <stp>EP</stp>
        <stp>BAR</stp>
        <stp/>
        <stp>Low</stp>
        <stp>ADC</stp>
        <stp>-768</stp>
        <stp>All</stp>
        <stp/>
        <stp/>
        <stp>TRUE</stp>
        <stp>T</stp>
        <tr r="G770" s="1"/>
      </tp>
      <tp>
        <v>4210.75</v>
        <stp/>
        <stp>StudyData</stp>
        <stp>EP</stp>
        <stp>BAR</stp>
        <stp/>
        <stp>Low</stp>
        <stp>ADC</stp>
        <stp>-668</stp>
        <stp>All</stp>
        <stp/>
        <stp/>
        <stp>TRUE</stp>
        <stp>T</stp>
        <tr r="G670" s="1"/>
      </tp>
      <tp>
        <v>5878.5</v>
        <stp/>
        <stp>StudyData</stp>
        <stp>EP</stp>
        <stp>BAR</stp>
        <stp/>
        <stp>Low</stp>
        <stp>ADC</stp>
        <stp>-168</stp>
        <stp>All</stp>
        <stp/>
        <stp/>
        <stp>TRUE</stp>
        <stp>T</stp>
        <tr r="G170" s="1"/>
      </tp>
      <tp>
        <v>4974</v>
        <stp/>
        <stp>StudyData</stp>
        <stp>EP</stp>
        <stp>BAR</stp>
        <stp/>
        <stp>Low</stp>
        <stp>ADC</stp>
        <stp>-368</stp>
        <stp>All</stp>
        <stp/>
        <stp/>
        <stp>TRUE</stp>
        <stp>T</stp>
        <tr r="G370" s="1"/>
      </tp>
      <tp>
        <v>5450.5</v>
        <stp/>
        <stp>StudyData</stp>
        <stp>EP</stp>
        <stp>BAR</stp>
        <stp/>
        <stp>Low</stp>
        <stp>ADC</stp>
        <stp>-268</stp>
        <stp>All</stp>
        <stp/>
        <stp/>
        <stp>TRUE</stp>
        <stp>T</stp>
        <tr r="G270" s="1"/>
      </tp>
      <tp>
        <v>4883.25</v>
        <stp/>
        <stp>StudyData</stp>
        <stp>EP</stp>
        <stp>BAR</stp>
        <stp/>
        <stp>Low</stp>
        <stp>ADC</stp>
        <stp>-968</stp>
        <stp>All</stp>
        <stp/>
        <stp/>
        <stp>TRUE</stp>
        <stp>T</stp>
        <tr r="G970" s="1"/>
      </tp>
      <tp>
        <v>5177</v>
        <stp/>
        <stp>StudyData</stp>
        <stp>EP</stp>
        <stp>BAR</stp>
        <stp/>
        <stp>Low</stp>
        <stp>ADC</stp>
        <stp>-868</stp>
        <stp>All</stp>
        <stp/>
        <stp/>
        <stp>TRUE</stp>
        <stp>T</stp>
        <tr r="G870" s="1"/>
      </tp>
      <tp>
        <v>4465.5</v>
        <stp/>
        <stp>StudyData</stp>
        <stp>EP</stp>
        <stp>BAR</stp>
        <stp/>
        <stp>Low</stp>
        <stp>ADC</stp>
        <stp>-569</stp>
        <stp>All</stp>
        <stp/>
        <stp/>
        <stp>TRUE</stp>
        <stp>T</stp>
        <tr r="G571" s="1"/>
      </tp>
      <tp>
        <v>4971</v>
        <stp/>
        <stp>StudyData</stp>
        <stp>EP</stp>
        <stp>BAR</stp>
        <stp/>
        <stp>Low</stp>
        <stp>ADC</stp>
        <stp>-469</stp>
        <stp>All</stp>
        <stp/>
        <stp/>
        <stp>TRUE</stp>
        <stp>T</stp>
        <tr r="G471" s="1"/>
      </tp>
      <tp>
        <v>4497.25</v>
        <stp/>
        <stp>StudyData</stp>
        <stp>EP</stp>
        <stp>BAR</stp>
        <stp/>
        <stp>Low</stp>
        <stp>ADC</stp>
        <stp>-769</stp>
        <stp>All</stp>
        <stp/>
        <stp/>
        <stp>TRUE</stp>
        <stp>T</stp>
        <tr r="G771" s="1"/>
      </tp>
      <tp>
        <v>4096.25</v>
        <stp/>
        <stp>StudyData</stp>
        <stp>EP</stp>
        <stp>BAR</stp>
        <stp/>
        <stp>Low</stp>
        <stp>ADC</stp>
        <stp>-669</stp>
        <stp>All</stp>
        <stp/>
        <stp/>
        <stp>TRUE</stp>
        <stp>T</stp>
        <tr r="G671" s="1"/>
      </tp>
      <tp>
        <v>5904.25</v>
        <stp/>
        <stp>StudyData</stp>
        <stp>EP</stp>
        <stp>BAR</stp>
        <stp/>
        <stp>Low</stp>
        <stp>ADC</stp>
        <stp>-169</stp>
        <stp>All</stp>
        <stp/>
        <stp/>
        <stp>TRUE</stp>
        <stp>T</stp>
        <tr r="G171" s="1"/>
      </tp>
      <tp>
        <v>4963.75</v>
        <stp/>
        <stp>StudyData</stp>
        <stp>EP</stp>
        <stp>BAR</stp>
        <stp/>
        <stp>Low</stp>
        <stp>ADC</stp>
        <stp>-369</stp>
        <stp>All</stp>
        <stp/>
        <stp/>
        <stp>TRUE</stp>
        <stp>T</stp>
        <tr r="G371" s="1"/>
      </tp>
      <tp>
        <v>5404</v>
        <stp/>
        <stp>StudyData</stp>
        <stp>EP</stp>
        <stp>BAR</stp>
        <stp/>
        <stp>Low</stp>
        <stp>ADC</stp>
        <stp>-269</stp>
        <stp>All</stp>
        <stp/>
        <stp/>
        <stp>TRUE</stp>
        <stp>T</stp>
        <tr r="G271" s="1"/>
      </tp>
      <tp>
        <v>4894</v>
        <stp/>
        <stp>StudyData</stp>
        <stp>EP</stp>
        <stp>BAR</stp>
        <stp/>
        <stp>Low</stp>
        <stp>ADC</stp>
        <stp>-969</stp>
        <stp>All</stp>
        <stp/>
        <stp/>
        <stp>TRUE</stp>
        <stp>T</stp>
        <tr r="G971" s="1"/>
      </tp>
      <tp>
        <v>5137</v>
        <stp/>
        <stp>StudyData</stp>
        <stp>EP</stp>
        <stp>BAR</stp>
        <stp/>
        <stp>Low</stp>
        <stp>ADC</stp>
        <stp>-869</stp>
        <stp>All</stp>
        <stp/>
        <stp/>
        <stp>TRUE</stp>
        <stp>T</stp>
        <tr r="G871" s="1"/>
      </tp>
      <tp>
        <v>4417.5</v>
        <stp/>
        <stp>StudyData</stp>
        <stp>EP</stp>
        <stp>BAR</stp>
        <stp/>
        <stp>Low</stp>
        <stp>ADC</stp>
        <stp>-566</stp>
        <stp>All</stp>
        <stp/>
        <stp/>
        <stp>TRUE</stp>
        <stp>T</stp>
        <tr r="G568" s="1"/>
      </tp>
      <tp>
        <v>4993</v>
        <stp/>
        <stp>StudyData</stp>
        <stp>EP</stp>
        <stp>BAR</stp>
        <stp/>
        <stp>Low</stp>
        <stp>ADC</stp>
        <stp>-466</stp>
        <stp>All</stp>
        <stp/>
        <stp/>
        <stp>TRUE</stp>
        <stp>T</stp>
        <tr r="G468" s="1"/>
      </tp>
      <tp>
        <v>4459.75</v>
        <stp/>
        <stp>StudyData</stp>
        <stp>EP</stp>
        <stp>BAR</stp>
        <stp/>
        <stp>Low</stp>
        <stp>ADC</stp>
        <stp>-766</stp>
        <stp>All</stp>
        <stp/>
        <stp/>
        <stp>TRUE</stp>
        <stp>T</stp>
        <tr r="G768" s="1"/>
      </tp>
      <tp>
        <v>4274.5</v>
        <stp/>
        <stp>StudyData</stp>
        <stp>EP</stp>
        <stp>BAR</stp>
        <stp/>
        <stp>Low</stp>
        <stp>ADC</stp>
        <stp>-666</stp>
        <stp>All</stp>
        <stp/>
        <stp/>
        <stp>TRUE</stp>
        <stp>T</stp>
        <tr r="G668" s="1"/>
      </tp>
      <tp>
        <v>5846.25</v>
        <stp/>
        <stp>StudyData</stp>
        <stp>EP</stp>
        <stp>BAR</stp>
        <stp/>
        <stp>Low</stp>
        <stp>ADC</stp>
        <stp>-166</stp>
        <stp>All</stp>
        <stp/>
        <stp/>
        <stp>TRUE</stp>
        <stp>T</stp>
        <tr r="G168" s="1"/>
      </tp>
      <tp>
        <v>5058</v>
        <stp/>
        <stp>StudyData</stp>
        <stp>EP</stp>
        <stp>BAR</stp>
        <stp/>
        <stp>Low</stp>
        <stp>ADC</stp>
        <stp>-366</stp>
        <stp>All</stp>
        <stp/>
        <stp/>
        <stp>TRUE</stp>
        <stp>T</stp>
        <tr r="G368" s="1"/>
      </tp>
      <tp>
        <v>5443.25</v>
        <stp/>
        <stp>StudyData</stp>
        <stp>EP</stp>
        <stp>BAR</stp>
        <stp/>
        <stp>Low</stp>
        <stp>ADC</stp>
        <stp>-266</stp>
        <stp>All</stp>
        <stp/>
        <stp/>
        <stp>TRUE</stp>
        <stp>T</stp>
        <tr r="G268" s="1"/>
      </tp>
      <tp>
        <v>4899</v>
        <stp/>
        <stp>StudyData</stp>
        <stp>EP</stp>
        <stp>BAR</stp>
        <stp/>
        <stp>Low</stp>
        <stp>ADC</stp>
        <stp>-966</stp>
        <stp>All</stp>
        <stp/>
        <stp/>
        <stp>TRUE</stp>
        <stp>T</stp>
        <tr r="G968" s="1"/>
      </tp>
      <tp>
        <v>5055.25</v>
        <stp/>
        <stp>StudyData</stp>
        <stp>EP</stp>
        <stp>BAR</stp>
        <stp/>
        <stp>Low</stp>
        <stp>ADC</stp>
        <stp>-866</stp>
        <stp>All</stp>
        <stp/>
        <stp/>
        <stp>TRUE</stp>
        <stp>T</stp>
        <tr r="G868" s="1"/>
      </tp>
      <tp>
        <v>4435.5</v>
        <stp/>
        <stp>StudyData</stp>
        <stp>EP</stp>
        <stp>BAR</stp>
        <stp/>
        <stp>Low</stp>
        <stp>ADC</stp>
        <stp>-567</stp>
        <stp>All</stp>
        <stp/>
        <stp/>
        <stp>TRUE</stp>
        <stp>T</stp>
        <tr r="G569" s="1"/>
      </tp>
      <tp>
        <v>4973.75</v>
        <stp/>
        <stp>StudyData</stp>
        <stp>EP</stp>
        <stp>BAR</stp>
        <stp/>
        <stp>Low</stp>
        <stp>ADC</stp>
        <stp>-467</stp>
        <stp>All</stp>
        <stp/>
        <stp/>
        <stp>TRUE</stp>
        <stp>T</stp>
        <tr r="G469" s="1"/>
      </tp>
      <tp>
        <v>4399.25</v>
        <stp/>
        <stp>StudyData</stp>
        <stp>EP</stp>
        <stp>BAR</stp>
        <stp/>
        <stp>Low</stp>
        <stp>ADC</stp>
        <stp>-767</stp>
        <stp>All</stp>
        <stp/>
        <stp/>
        <stp>TRUE</stp>
        <stp>T</stp>
        <tr r="G769" s="1"/>
      </tp>
      <tp>
        <v>4258.5</v>
        <stp/>
        <stp>StudyData</stp>
        <stp>EP</stp>
        <stp>BAR</stp>
        <stp/>
        <stp>Low</stp>
        <stp>ADC</stp>
        <stp>-667</stp>
        <stp>All</stp>
        <stp/>
        <stp/>
        <stp>TRUE</stp>
        <stp>T</stp>
        <tr r="G669" s="1"/>
      </tp>
      <tp>
        <v>5855.25</v>
        <stp/>
        <stp>StudyData</stp>
        <stp>EP</stp>
        <stp>BAR</stp>
        <stp/>
        <stp>Low</stp>
        <stp>ADC</stp>
        <stp>-167</stp>
        <stp>All</stp>
        <stp/>
        <stp/>
        <stp>TRUE</stp>
        <stp>T</stp>
        <tr r="G169" s="1"/>
      </tp>
      <tp>
        <v>5008.5</v>
        <stp/>
        <stp>StudyData</stp>
        <stp>EP</stp>
        <stp>BAR</stp>
        <stp/>
        <stp>Low</stp>
        <stp>ADC</stp>
        <stp>-367</stp>
        <stp>All</stp>
        <stp/>
        <stp/>
        <stp>TRUE</stp>
        <stp>T</stp>
        <tr r="G369" s="1"/>
      </tp>
      <tp>
        <v>5437</v>
        <stp/>
        <stp>StudyData</stp>
        <stp>EP</stp>
        <stp>BAR</stp>
        <stp/>
        <stp>Low</stp>
        <stp>ADC</stp>
        <stp>-267</stp>
        <stp>All</stp>
        <stp/>
        <stp/>
        <stp>TRUE</stp>
        <stp>T</stp>
        <tr r="G269" s="1"/>
      </tp>
      <tp>
        <v>4896</v>
        <stp/>
        <stp>StudyData</stp>
        <stp>EP</stp>
        <stp>BAR</stp>
        <stp/>
        <stp>Low</stp>
        <stp>ADC</stp>
        <stp>-967</stp>
        <stp>All</stp>
        <stp/>
        <stp/>
        <stp>TRUE</stp>
        <stp>T</stp>
        <tr r="G969" s="1"/>
      </tp>
      <tp>
        <v>5125</v>
        <stp/>
        <stp>StudyData</stp>
        <stp>EP</stp>
        <stp>BAR</stp>
        <stp/>
        <stp>Low</stp>
        <stp>ADC</stp>
        <stp>-867</stp>
        <stp>All</stp>
        <stp/>
        <stp/>
        <stp>TRUE</stp>
        <stp>T</stp>
        <tr r="G869" s="1"/>
      </tp>
      <tp>
        <v>4534.25</v>
        <stp/>
        <stp>StudyData</stp>
        <stp>EP</stp>
        <stp>BAR</stp>
        <stp/>
        <stp>Low</stp>
        <stp>ADC</stp>
        <stp>-564</stp>
        <stp>All</stp>
        <stp/>
        <stp/>
        <stp>TRUE</stp>
        <stp>T</stp>
        <tr r="G566" s="1"/>
      </tp>
      <tp>
        <v>4967.5</v>
        <stp/>
        <stp>StudyData</stp>
        <stp>EP</stp>
        <stp>BAR</stp>
        <stp/>
        <stp>Low</stp>
        <stp>ADC</stp>
        <stp>-464</stp>
        <stp>All</stp>
        <stp/>
        <stp/>
        <stp>TRUE</stp>
        <stp>T</stp>
        <tr r="G466" s="1"/>
      </tp>
      <tp>
        <v>4544.75</v>
        <stp/>
        <stp>StudyData</stp>
        <stp>EP</stp>
        <stp>BAR</stp>
        <stp/>
        <stp>Low</stp>
        <stp>ADC</stp>
        <stp>-764</stp>
        <stp>All</stp>
        <stp/>
        <stp/>
        <stp>TRUE</stp>
        <stp>T</stp>
        <tr r="G766" s="1"/>
      </tp>
      <tp>
        <v>4124.5</v>
        <stp/>
        <stp>StudyData</stp>
        <stp>EP</stp>
        <stp>BAR</stp>
        <stp/>
        <stp>Low</stp>
        <stp>ADC</stp>
        <stp>-664</stp>
        <stp>All</stp>
        <stp/>
        <stp/>
        <stp>TRUE</stp>
        <stp>T</stp>
        <tr r="G666" s="1"/>
      </tp>
      <tp>
        <v>5863.25</v>
        <stp/>
        <stp>StudyData</stp>
        <stp>EP</stp>
        <stp>BAR</stp>
        <stp/>
        <stp>Low</stp>
        <stp>ADC</stp>
        <stp>-164</stp>
        <stp>All</stp>
        <stp/>
        <stp/>
        <stp>TRUE</stp>
        <stp>T</stp>
        <tr r="G166" s="1"/>
      </tp>
      <tp>
        <v>5081.25</v>
        <stp/>
        <stp>StudyData</stp>
        <stp>EP</stp>
        <stp>BAR</stp>
        <stp/>
        <stp>Low</stp>
        <stp>ADC</stp>
        <stp>-364</stp>
        <stp>All</stp>
        <stp/>
        <stp/>
        <stp>TRUE</stp>
        <stp>T</stp>
        <tr r="G366" s="1"/>
      </tp>
      <tp>
        <v>5481.5</v>
        <stp/>
        <stp>StudyData</stp>
        <stp>EP</stp>
        <stp>BAR</stp>
        <stp/>
        <stp>Low</stp>
        <stp>ADC</stp>
        <stp>-264</stp>
        <stp>All</stp>
        <stp/>
        <stp/>
        <stp>TRUE</stp>
        <stp>T</stp>
        <tr r="G266" s="1"/>
      </tp>
      <tp>
        <v>4895.75</v>
        <stp/>
        <stp>StudyData</stp>
        <stp>EP</stp>
        <stp>BAR</stp>
        <stp/>
        <stp>Low</stp>
        <stp>ADC</stp>
        <stp>-964</stp>
        <stp>All</stp>
        <stp/>
        <stp/>
        <stp>TRUE</stp>
        <stp>T</stp>
        <tr r="G966" s="1"/>
      </tp>
      <tp>
        <v>5157.25</v>
        <stp/>
        <stp>StudyData</stp>
        <stp>EP</stp>
        <stp>BAR</stp>
        <stp/>
        <stp>Low</stp>
        <stp>ADC</stp>
        <stp>-864</stp>
        <stp>All</stp>
        <stp/>
        <stp/>
        <stp>TRUE</stp>
        <stp>T</stp>
        <tr r="G866" s="1"/>
      </tp>
      <tp>
        <v>4466.5</v>
        <stp/>
        <stp>StudyData</stp>
        <stp>EP</stp>
        <stp>BAR</stp>
        <stp/>
        <stp>Low</stp>
        <stp>ADC</stp>
        <stp>-565</stp>
        <stp>All</stp>
        <stp/>
        <stp/>
        <stp>TRUE</stp>
        <stp>T</stp>
        <tr r="G567" s="1"/>
      </tp>
      <tp>
        <v>4987.5</v>
        <stp/>
        <stp>StudyData</stp>
        <stp>EP</stp>
        <stp>BAR</stp>
        <stp/>
        <stp>Low</stp>
        <stp>ADC</stp>
        <stp>-465</stp>
        <stp>All</stp>
        <stp/>
        <stp/>
        <stp>TRUE</stp>
        <stp>T</stp>
        <tr r="G467" s="1"/>
      </tp>
      <tp>
        <v>4523.75</v>
        <stp/>
        <stp>StudyData</stp>
        <stp>EP</stp>
        <stp>BAR</stp>
        <stp/>
        <stp>Low</stp>
        <stp>ADC</stp>
        <stp>-765</stp>
        <stp>All</stp>
        <stp/>
        <stp/>
        <stp>TRUE</stp>
        <stp>T</stp>
        <tr r="G767" s="1"/>
      </tp>
      <tp>
        <v>4157</v>
        <stp/>
        <stp>StudyData</stp>
        <stp>EP</stp>
        <stp>BAR</stp>
        <stp/>
        <stp>Low</stp>
        <stp>ADC</stp>
        <stp>-665</stp>
        <stp>All</stp>
        <stp/>
        <stp/>
        <stp>TRUE</stp>
        <stp>T</stp>
        <tr r="G667" s="1"/>
      </tp>
      <tp>
        <v>5848</v>
        <stp/>
        <stp>StudyData</stp>
        <stp>EP</stp>
        <stp>BAR</stp>
        <stp/>
        <stp>Low</stp>
        <stp>ADC</stp>
        <stp>-165</stp>
        <stp>All</stp>
        <stp/>
        <stp/>
        <stp>TRUE</stp>
        <stp>T</stp>
        <tr r="G167" s="1"/>
      </tp>
      <tp>
        <v>5069</v>
        <stp/>
        <stp>StudyData</stp>
        <stp>EP</stp>
        <stp>BAR</stp>
        <stp/>
        <stp>Low</stp>
        <stp>ADC</stp>
        <stp>-365</stp>
        <stp>All</stp>
        <stp/>
        <stp/>
        <stp>TRUE</stp>
        <stp>T</stp>
        <tr r="G367" s="1"/>
      </tp>
      <tp>
        <v>5481</v>
        <stp/>
        <stp>StudyData</stp>
        <stp>EP</stp>
        <stp>BAR</stp>
        <stp/>
        <stp>Low</stp>
        <stp>ADC</stp>
        <stp>-265</stp>
        <stp>All</stp>
        <stp/>
        <stp/>
        <stp>TRUE</stp>
        <stp>T</stp>
        <tr r="G267" s="1"/>
      </tp>
      <tp>
        <v>4889.25</v>
        <stp/>
        <stp>StudyData</stp>
        <stp>EP</stp>
        <stp>BAR</stp>
        <stp/>
        <stp>Low</stp>
        <stp>ADC</stp>
        <stp>-965</stp>
        <stp>All</stp>
        <stp/>
        <stp/>
        <stp>TRUE</stp>
        <stp>T</stp>
        <tr r="G967" s="1"/>
      </tp>
      <tp>
        <v>5100.75</v>
        <stp/>
        <stp>StudyData</stp>
        <stp>EP</stp>
        <stp>BAR</stp>
        <stp/>
        <stp>Low</stp>
        <stp>ADC</stp>
        <stp>-865</stp>
        <stp>All</stp>
        <stp/>
        <stp/>
        <stp>TRUE</stp>
        <stp>T</stp>
        <tr r="G867" s="1"/>
      </tp>
      <tp>
        <v>4464</v>
        <stp/>
        <stp>StudyData</stp>
        <stp>EP</stp>
        <stp>BAR</stp>
        <stp/>
        <stp>Low</stp>
        <stp>ADC</stp>
        <stp>-562</stp>
        <stp>All</stp>
        <stp/>
        <stp/>
        <stp>TRUE</stp>
        <stp>T</stp>
        <tr r="G564" s="1"/>
      </tp>
      <tp>
        <v>5009</v>
        <stp/>
        <stp>StudyData</stp>
        <stp>EP</stp>
        <stp>BAR</stp>
        <stp/>
        <stp>Low</stp>
        <stp>ADC</stp>
        <stp>-462</stp>
        <stp>All</stp>
        <stp/>
        <stp/>
        <stp>TRUE</stp>
        <stp>T</stp>
        <tr r="G464" s="1"/>
      </tp>
      <tp>
        <v>4400.25</v>
        <stp/>
        <stp>StudyData</stp>
        <stp>EP</stp>
        <stp>BAR</stp>
        <stp/>
        <stp>Low</stp>
        <stp>ADC</stp>
        <stp>-762</stp>
        <stp>All</stp>
        <stp/>
        <stp/>
        <stp>TRUE</stp>
        <stp>T</stp>
        <tr r="G764" s="1"/>
      </tp>
      <tp>
        <v>4110</v>
        <stp/>
        <stp>StudyData</stp>
        <stp>EP</stp>
        <stp>BAR</stp>
        <stp/>
        <stp>Low</stp>
        <stp>ADC</stp>
        <stp>-662</stp>
        <stp>All</stp>
        <stp/>
        <stp/>
        <stp>TRUE</stp>
        <stp>T</stp>
        <tr r="G664" s="1"/>
      </tp>
      <tp>
        <v>5847.5</v>
        <stp/>
        <stp>StudyData</stp>
        <stp>EP</stp>
        <stp>BAR</stp>
        <stp/>
        <stp>Low</stp>
        <stp>ADC</stp>
        <stp>-162</stp>
        <stp>All</stp>
        <stp/>
        <stp/>
        <stp>TRUE</stp>
        <stp>T</stp>
        <tr r="G164" s="1"/>
      </tp>
      <tp>
        <v>5055</v>
        <stp/>
        <stp>StudyData</stp>
        <stp>EP</stp>
        <stp>BAR</stp>
        <stp/>
        <stp>Low</stp>
        <stp>ADC</stp>
        <stp>-362</stp>
        <stp>All</stp>
        <stp/>
        <stp/>
        <stp>TRUE</stp>
        <stp>T</stp>
        <tr r="G364" s="1"/>
      </tp>
      <tp>
        <v>5514.5</v>
        <stp/>
        <stp>StudyData</stp>
        <stp>EP</stp>
        <stp>BAR</stp>
        <stp/>
        <stp>Low</stp>
        <stp>ADC</stp>
        <stp>-262</stp>
        <stp>All</stp>
        <stp/>
        <stp/>
        <stp>TRUE</stp>
        <stp>T</stp>
        <tr r="G264" s="1"/>
      </tp>
      <tp>
        <v>4909.75</v>
        <stp/>
        <stp>StudyData</stp>
        <stp>EP</stp>
        <stp>BAR</stp>
        <stp/>
        <stp>Low</stp>
        <stp>ADC</stp>
        <stp>-962</stp>
        <stp>All</stp>
        <stp/>
        <stp/>
        <stp>TRUE</stp>
        <stp>T</stp>
        <tr r="G964" s="1"/>
      </tp>
      <tp>
        <v>5248.25</v>
        <stp/>
        <stp>StudyData</stp>
        <stp>EP</stp>
        <stp>BAR</stp>
        <stp/>
        <stp>Low</stp>
        <stp>ADC</stp>
        <stp>-862</stp>
        <stp>All</stp>
        <stp/>
        <stp/>
        <stp>TRUE</stp>
        <stp>T</stp>
        <tr r="G864" s="1"/>
      </tp>
      <tp>
        <v>4475</v>
        <stp/>
        <stp>StudyData</stp>
        <stp>EP</stp>
        <stp>BAR</stp>
        <stp/>
        <stp>Low</stp>
        <stp>ADC</stp>
        <stp>-563</stp>
        <stp>All</stp>
        <stp/>
        <stp/>
        <stp>TRUE</stp>
        <stp>T</stp>
        <tr r="G565" s="1"/>
      </tp>
      <tp>
        <v>4971.75</v>
        <stp/>
        <stp>StudyData</stp>
        <stp>EP</stp>
        <stp>BAR</stp>
        <stp/>
        <stp>Low</stp>
        <stp>ADC</stp>
        <stp>-463</stp>
        <stp>All</stp>
        <stp/>
        <stp/>
        <stp>TRUE</stp>
        <stp>T</stp>
        <tr r="G465" s="1"/>
      </tp>
      <tp>
        <v>4449.75</v>
        <stp/>
        <stp>StudyData</stp>
        <stp>EP</stp>
        <stp>BAR</stp>
        <stp/>
        <stp>Low</stp>
        <stp>ADC</stp>
        <stp>-763</stp>
        <stp>All</stp>
        <stp/>
        <stp/>
        <stp>TRUE</stp>
        <stp>T</stp>
        <tr r="G765" s="1"/>
      </tp>
      <tp>
        <v>4103.5</v>
        <stp/>
        <stp>StudyData</stp>
        <stp>EP</stp>
        <stp>BAR</stp>
        <stp/>
        <stp>Low</stp>
        <stp>ADC</stp>
        <stp>-663</stp>
        <stp>All</stp>
        <stp/>
        <stp/>
        <stp>TRUE</stp>
        <stp>T</stp>
        <tr r="G665" s="1"/>
      </tp>
      <tp>
        <v>5856.5</v>
        <stp/>
        <stp>StudyData</stp>
        <stp>EP</stp>
        <stp>BAR</stp>
        <stp/>
        <stp>Low</stp>
        <stp>ADC</stp>
        <stp>-163</stp>
        <stp>All</stp>
        <stp/>
        <stp/>
        <stp>TRUE</stp>
        <stp>T</stp>
        <tr r="G165" s="1"/>
      </tp>
      <tp>
        <v>5099.5</v>
        <stp/>
        <stp>StudyData</stp>
        <stp>EP</stp>
        <stp>BAR</stp>
        <stp/>
        <stp>Low</stp>
        <stp>ADC</stp>
        <stp>-363</stp>
        <stp>All</stp>
        <stp/>
        <stp/>
        <stp>TRUE</stp>
        <stp>T</stp>
        <tr r="G365" s="1"/>
      </tp>
      <tp>
        <v>5465</v>
        <stp/>
        <stp>StudyData</stp>
        <stp>EP</stp>
        <stp>BAR</stp>
        <stp/>
        <stp>Low</stp>
        <stp>ADC</stp>
        <stp>-263</stp>
        <stp>All</stp>
        <stp/>
        <stp/>
        <stp>TRUE</stp>
        <stp>T</stp>
        <tr r="G265" s="1"/>
      </tp>
      <tp>
        <v>4883.75</v>
        <stp/>
        <stp>StudyData</stp>
        <stp>EP</stp>
        <stp>BAR</stp>
        <stp/>
        <stp>Low</stp>
        <stp>ADC</stp>
        <stp>-963</stp>
        <stp>All</stp>
        <stp/>
        <stp/>
        <stp>TRUE</stp>
        <stp>T</stp>
        <tr r="G965" s="1"/>
      </tp>
      <tp>
        <v>5219.25</v>
        <stp/>
        <stp>StudyData</stp>
        <stp>EP</stp>
        <stp>BAR</stp>
        <stp/>
        <stp>Low</stp>
        <stp>ADC</stp>
        <stp>-863</stp>
        <stp>All</stp>
        <stp/>
        <stp/>
        <stp>TRUE</stp>
        <stp>T</stp>
        <tr r="G865" s="1"/>
      </tp>
      <tp>
        <v>4338.75</v>
        <stp/>
        <stp>StudyData</stp>
        <stp>EP</stp>
        <stp>BAR</stp>
        <stp/>
        <stp>Low</stp>
        <stp>ADC</stp>
        <stp>-560</stp>
        <stp>All</stp>
        <stp/>
        <stp/>
        <stp>TRUE</stp>
        <stp>T</stp>
        <tr r="G562" s="1"/>
      </tp>
      <tp>
        <v>4941.5</v>
        <stp/>
        <stp>StudyData</stp>
        <stp>EP</stp>
        <stp>BAR</stp>
        <stp/>
        <stp>Low</stp>
        <stp>ADC</stp>
        <stp>-460</stp>
        <stp>All</stp>
        <stp/>
        <stp/>
        <stp>TRUE</stp>
        <stp>T</stp>
        <tr r="G462" s="1"/>
      </tp>
      <tp>
        <v>4450.75</v>
        <stp/>
        <stp>StudyData</stp>
        <stp>EP</stp>
        <stp>BAR</stp>
        <stp/>
        <stp>Low</stp>
        <stp>ADC</stp>
        <stp>-760</stp>
        <stp>All</stp>
        <stp/>
        <stp/>
        <stp>TRUE</stp>
        <stp>T</stp>
        <tr r="G762" s="1"/>
      </tp>
      <tp>
        <v>4115.75</v>
        <stp/>
        <stp>StudyData</stp>
        <stp>EP</stp>
        <stp>BAR</stp>
        <stp/>
        <stp>Low</stp>
        <stp>ADC</stp>
        <stp>-660</stp>
        <stp>All</stp>
        <stp/>
        <stp/>
        <stp>TRUE</stp>
        <stp>T</stp>
        <tr r="G662" s="1"/>
      </tp>
      <tp>
        <v>5933.75</v>
        <stp/>
        <stp>StudyData</stp>
        <stp>EP</stp>
        <stp>BAR</stp>
        <stp/>
        <stp>Low</stp>
        <stp>ADC</stp>
        <stp>-160</stp>
        <stp>All</stp>
        <stp/>
        <stp/>
        <stp>TRUE</stp>
        <stp>T</stp>
        <tr r="G162" s="1"/>
      </tp>
      <tp>
        <v>5096.5</v>
        <stp/>
        <stp>StudyData</stp>
        <stp>EP</stp>
        <stp>BAR</stp>
        <stp/>
        <stp>Low</stp>
        <stp>ADC</stp>
        <stp>-360</stp>
        <stp>All</stp>
        <stp/>
        <stp/>
        <stp>TRUE</stp>
        <stp>T</stp>
        <tr r="G362" s="1"/>
      </tp>
      <tp>
        <v>5554</v>
        <stp/>
        <stp>StudyData</stp>
        <stp>EP</stp>
        <stp>BAR</stp>
        <stp/>
        <stp>Low</stp>
        <stp>ADC</stp>
        <stp>-260</stp>
        <stp>All</stp>
        <stp/>
        <stp/>
        <stp>TRUE</stp>
        <stp>T</stp>
        <tr r="G262" s="1"/>
      </tp>
      <tp>
        <v>4934.5</v>
        <stp/>
        <stp>StudyData</stp>
        <stp>EP</stp>
        <stp>BAR</stp>
        <stp/>
        <stp>Low</stp>
        <stp>ADC</stp>
        <stp>-960</stp>
        <stp>All</stp>
        <stp/>
        <stp/>
        <stp>TRUE</stp>
        <stp>T</stp>
        <tr r="G962" s="1"/>
      </tp>
      <tp>
        <v>5305</v>
        <stp/>
        <stp>StudyData</stp>
        <stp>EP</stp>
        <stp>BAR</stp>
        <stp/>
        <stp>Low</stp>
        <stp>ADC</stp>
        <stp>-860</stp>
        <stp>All</stp>
        <stp/>
        <stp/>
        <stp>TRUE</stp>
        <stp>T</stp>
        <tr r="G862" s="1"/>
      </tp>
      <tp>
        <v>4402</v>
        <stp/>
        <stp>StudyData</stp>
        <stp>EP</stp>
        <stp>BAR</stp>
        <stp/>
        <stp>Low</stp>
        <stp>ADC</stp>
        <stp>-561</stp>
        <stp>All</stp>
        <stp/>
        <stp/>
        <stp>TRUE</stp>
        <stp>T</stp>
        <tr r="G563" s="1"/>
      </tp>
      <tp>
        <v>5004.75</v>
        <stp/>
        <stp>StudyData</stp>
        <stp>EP</stp>
        <stp>BAR</stp>
        <stp/>
        <stp>Low</stp>
        <stp>ADC</stp>
        <stp>-461</stp>
        <stp>All</stp>
        <stp/>
        <stp/>
        <stp>TRUE</stp>
        <stp>T</stp>
        <tr r="G463" s="1"/>
      </tp>
      <tp>
        <v>4351.75</v>
        <stp/>
        <stp>StudyData</stp>
        <stp>EP</stp>
        <stp>BAR</stp>
        <stp/>
        <stp>Low</stp>
        <stp>ADC</stp>
        <stp>-761</stp>
        <stp>All</stp>
        <stp/>
        <stp/>
        <stp>TRUE</stp>
        <stp>T</stp>
        <tr r="G763" s="1"/>
      </tp>
      <tp>
        <v>4026.5</v>
        <stp/>
        <stp>StudyData</stp>
        <stp>EP</stp>
        <stp>BAR</stp>
        <stp/>
        <stp>Low</stp>
        <stp>ADC</stp>
        <stp>-661</stp>
        <stp>All</stp>
        <stp/>
        <stp/>
        <stp>TRUE</stp>
        <stp>T</stp>
        <tr r="G663" s="1"/>
      </tp>
      <tp>
        <v>5903</v>
        <stp/>
        <stp>StudyData</stp>
        <stp>EP</stp>
        <stp>BAR</stp>
        <stp/>
        <stp>Low</stp>
        <stp>ADC</stp>
        <stp>-161</stp>
        <stp>All</stp>
        <stp/>
        <stp/>
        <stp>TRUE</stp>
        <stp>T</stp>
        <tr r="G163" s="1"/>
      </tp>
      <tp>
        <v>5062.75</v>
        <stp/>
        <stp>StudyData</stp>
        <stp>EP</stp>
        <stp>BAR</stp>
        <stp/>
        <stp>Low</stp>
        <stp>ADC</stp>
        <stp>-361</stp>
        <stp>All</stp>
        <stp/>
        <stp/>
        <stp>TRUE</stp>
        <stp>T</stp>
        <tr r="G363" s="1"/>
      </tp>
      <tp>
        <v>5563.75</v>
        <stp/>
        <stp>StudyData</stp>
        <stp>EP</stp>
        <stp>BAR</stp>
        <stp/>
        <stp>Low</stp>
        <stp>ADC</stp>
        <stp>-261</stp>
        <stp>All</stp>
        <stp/>
        <stp/>
        <stp>TRUE</stp>
        <stp>T</stp>
        <tr r="G263" s="1"/>
      </tp>
      <tp>
        <v>4912.25</v>
        <stp/>
        <stp>StudyData</stp>
        <stp>EP</stp>
        <stp>BAR</stp>
        <stp/>
        <stp>Low</stp>
        <stp>ADC</stp>
        <stp>-961</stp>
        <stp>All</stp>
        <stp/>
        <stp/>
        <stp>TRUE</stp>
        <stp>T</stp>
        <tr r="G963" s="1"/>
      </tp>
      <tp>
        <v>5305.5</v>
        <stp/>
        <stp>StudyData</stp>
        <stp>EP</stp>
        <stp>BAR</stp>
        <stp/>
        <stp>Low</stp>
        <stp>ADC</stp>
        <stp>-861</stp>
        <stp>All</stp>
        <stp/>
        <stp/>
        <stp>TRUE</stp>
        <stp>T</stp>
        <tr r="G863" s="1"/>
      </tp>
      <tp>
        <v>5959.75</v>
        <stp/>
        <stp>StudyData</stp>
        <stp>EP</stp>
        <stp>BAR</stp>
        <stp/>
        <stp>Close</stp>
        <stp>ADC</stp>
        <stp>-8</stp>
        <stp>All</stp>
        <stp/>
        <stp/>
        <stp>TRUE</stp>
        <stp>T</stp>
        <tr r="H10" s="1"/>
      </tp>
      <tp>
        <v>5982.5</v>
        <stp/>
        <stp>StudyData</stp>
        <stp>EP</stp>
        <stp>BAR</stp>
        <stp/>
        <stp>Close</stp>
        <stp>ADC</stp>
        <stp>-9</stp>
        <stp>All</stp>
        <stp/>
        <stp/>
        <stp>TRUE</stp>
        <stp>T</stp>
        <tr r="H11" s="1"/>
      </tp>
      <tp>
        <v>5916</v>
        <stp/>
        <stp>StudyData</stp>
        <stp>EP</stp>
        <stp>BAR</stp>
        <stp/>
        <stp>Close</stp>
        <stp>ADC</stp>
        <stp>-1</stp>
        <stp>All</stp>
        <stp/>
        <stp/>
        <stp>TRUE</stp>
        <stp>T</stp>
        <tr r="H3" s="1"/>
      </tp>
      <tp>
        <v>5922.75</v>
        <stp/>
        <stp>StudyData</stp>
        <stp>EP</stp>
        <stp>BAR</stp>
        <stp/>
        <stp>Close</stp>
        <stp>ADC</stp>
        <stp>-2</stp>
        <stp>All</stp>
        <stp/>
        <stp/>
        <stp>TRUE</stp>
        <stp>T</stp>
        <tr r="H4" s="1"/>
      </tp>
      <tp>
        <v>5902.75</v>
        <stp/>
        <stp>StudyData</stp>
        <stp>EP</stp>
        <stp>BAR</stp>
        <stp/>
        <stp>Close</stp>
        <stp>ADC</stp>
        <stp>-3</stp>
        <stp>All</stp>
        <stp/>
        <stp/>
        <stp>TRUE</stp>
        <stp>T</stp>
        <tr r="H5" s="1"/>
      </tp>
      <tp>
        <v>5934.25</v>
        <stp/>
        <stp>StudyData</stp>
        <stp>EP</stp>
        <stp>BAR</stp>
        <stp/>
        <stp>Close</stp>
        <stp>ADC</stp>
        <stp>-4</stp>
        <stp>All</stp>
        <stp/>
        <stp/>
        <stp>TRUE</stp>
        <stp>T</stp>
        <tr r="H6" s="1"/>
      </tp>
      <tp>
        <v>5817</v>
        <stp/>
        <stp>StudyData</stp>
        <stp>EP</stp>
        <stp>BAR</stp>
        <stp/>
        <stp>Close</stp>
        <stp>ADC</stp>
        <stp>-5</stp>
        <stp>All</stp>
        <stp/>
        <stp/>
        <stp>TRUE</stp>
        <stp>T</stp>
        <tr r="H7" s="1"/>
      </tp>
      <tp>
        <v>5856.75</v>
        <stp/>
        <stp>StudyData</stp>
        <stp>EP</stp>
        <stp>BAR</stp>
        <stp/>
        <stp>Close</stp>
        <stp>ADC</stp>
        <stp>-6</stp>
        <stp>All</stp>
        <stp/>
        <stp/>
        <stp>TRUE</stp>
        <stp>T</stp>
        <tr r="H8" s="1"/>
      </tp>
      <tp>
        <v>5861.25</v>
        <stp/>
        <stp>StudyData</stp>
        <stp>EP</stp>
        <stp>BAR</stp>
        <stp/>
        <stp>Close</stp>
        <stp>ADC</stp>
        <stp>-7</stp>
        <stp>All</stp>
        <stp/>
        <stp/>
        <stp>TRUE</stp>
        <stp>T</stp>
        <tr r="H9" s="1"/>
      </tp>
      <tp>
        <v>4571.25</v>
        <stp/>
        <stp>StudyData</stp>
        <stp>EP</stp>
        <stp>BAR</stp>
        <stp/>
        <stp>Low</stp>
        <stp>ADC</stp>
        <stp>-578</stp>
        <stp>All</stp>
        <stp/>
        <stp/>
        <stp>TRUE</stp>
        <stp>T</stp>
        <tr r="G580" s="1"/>
      </tp>
      <tp>
        <v>4845.25</v>
        <stp/>
        <stp>StudyData</stp>
        <stp>EP</stp>
        <stp>BAR</stp>
        <stp/>
        <stp>Low</stp>
        <stp>ADC</stp>
        <stp>-478</stp>
        <stp>All</stp>
        <stp/>
        <stp/>
        <stp>TRUE</stp>
        <stp>T</stp>
        <tr r="G480" s="1"/>
      </tp>
      <tp>
        <v>4693.25</v>
        <stp/>
        <stp>StudyData</stp>
        <stp>EP</stp>
        <stp>BAR</stp>
        <stp/>
        <stp>Low</stp>
        <stp>ADC</stp>
        <stp>-778</stp>
        <stp>All</stp>
        <stp/>
        <stp/>
        <stp>TRUE</stp>
        <stp>T</stp>
        <tr r="G780" s="1"/>
      </tp>
      <tp>
        <v>4367.75</v>
        <stp/>
        <stp>StudyData</stp>
        <stp>EP</stp>
        <stp>BAR</stp>
        <stp/>
        <stp>Low</stp>
        <stp>ADC</stp>
        <stp>-678</stp>
        <stp>All</stp>
        <stp/>
        <stp/>
        <stp>TRUE</stp>
        <stp>T</stp>
        <tr r="G680" s="1"/>
      </tp>
      <tp>
        <v>5791.75</v>
        <stp/>
        <stp>StudyData</stp>
        <stp>EP</stp>
        <stp>BAR</stp>
        <stp/>
        <stp>Low</stp>
        <stp>ADC</stp>
        <stp>-178</stp>
        <stp>All</stp>
        <stp/>
        <stp/>
        <stp>TRUE</stp>
        <stp>T</stp>
        <tr r="G180" s="1"/>
      </tp>
      <tp>
        <v>4911.25</v>
        <stp/>
        <stp>StudyData</stp>
        <stp>EP</stp>
        <stp>BAR</stp>
        <stp/>
        <stp>Low</stp>
        <stp>ADC</stp>
        <stp>-378</stp>
        <stp>All</stp>
        <stp/>
        <stp/>
        <stp>TRUE</stp>
        <stp>T</stp>
        <tr r="G380" s="1"/>
      </tp>
      <tp>
        <v>5286</v>
        <stp/>
        <stp>StudyData</stp>
        <stp>EP</stp>
        <stp>BAR</stp>
        <stp/>
        <stp>Low</stp>
        <stp>ADC</stp>
        <stp>-278</stp>
        <stp>All</stp>
        <stp/>
        <stp/>
        <stp>TRUE</stp>
        <stp>T</stp>
        <tr r="G280" s="1"/>
      </tp>
      <tp>
        <v>4875</v>
        <stp/>
        <stp>StudyData</stp>
        <stp>EP</stp>
        <stp>BAR</stp>
        <stp/>
        <stp>Low</stp>
        <stp>ADC</stp>
        <stp>-978</stp>
        <stp>All</stp>
        <stp/>
        <stp/>
        <stp>TRUE</stp>
        <stp>T</stp>
        <tr r="G980" s="1"/>
      </tp>
      <tp>
        <v>5033.25</v>
        <stp/>
        <stp>StudyData</stp>
        <stp>EP</stp>
        <stp>BAR</stp>
        <stp/>
        <stp>Low</stp>
        <stp>ADC</stp>
        <stp>-878</stp>
        <stp>All</stp>
        <stp/>
        <stp/>
        <stp>TRUE</stp>
        <stp>T</stp>
        <tr r="G880" s="1"/>
      </tp>
      <tp>
        <v>4553.25</v>
        <stp/>
        <stp>StudyData</stp>
        <stp>EP</stp>
        <stp>BAR</stp>
        <stp/>
        <stp>Low</stp>
        <stp>ADC</stp>
        <stp>-579</stp>
        <stp>All</stp>
        <stp/>
        <stp/>
        <stp>TRUE</stp>
        <stp>T</stp>
        <tr r="G581" s="1"/>
      </tp>
      <tp>
        <v>4833.25</v>
        <stp/>
        <stp>StudyData</stp>
        <stp>EP</stp>
        <stp>BAR</stp>
        <stp/>
        <stp>Low</stp>
        <stp>ADC</stp>
        <stp>-479</stp>
        <stp>All</stp>
        <stp/>
        <stp/>
        <stp>TRUE</stp>
        <stp>T</stp>
        <tr r="G481" s="1"/>
      </tp>
      <tp>
        <v>4681</v>
        <stp/>
        <stp>StudyData</stp>
        <stp>EP</stp>
        <stp>BAR</stp>
        <stp/>
        <stp>Low</stp>
        <stp>ADC</stp>
        <stp>-779</stp>
        <stp>All</stp>
        <stp/>
        <stp/>
        <stp>TRUE</stp>
        <stp>T</stp>
        <tr r="G781" s="1"/>
      </tp>
      <tp>
        <v>4370.75</v>
        <stp/>
        <stp>StudyData</stp>
        <stp>EP</stp>
        <stp>BAR</stp>
        <stp/>
        <stp>Low</stp>
        <stp>ADC</stp>
        <stp>-679</stp>
        <stp>All</stp>
        <stp/>
        <stp/>
        <stp>TRUE</stp>
        <stp>T</stp>
        <tr r="G681" s="1"/>
      </tp>
      <tp>
        <v>5780.75</v>
        <stp/>
        <stp>StudyData</stp>
        <stp>EP</stp>
        <stp>BAR</stp>
        <stp/>
        <stp>Low</stp>
        <stp>ADC</stp>
        <stp>-179</stp>
        <stp>All</stp>
        <stp/>
        <stp/>
        <stp>TRUE</stp>
        <stp>T</stp>
        <tr r="G181" s="1"/>
      </tp>
      <tp>
        <v>4916.25</v>
        <stp/>
        <stp>StudyData</stp>
        <stp>EP</stp>
        <stp>BAR</stp>
        <stp/>
        <stp>Low</stp>
        <stp>ADC</stp>
        <stp>-379</stp>
        <stp>All</stp>
        <stp/>
        <stp/>
        <stp>TRUE</stp>
        <stp>T</stp>
        <tr r="G381" s="1"/>
      </tp>
      <tp>
        <v>5254.25</v>
        <stp/>
        <stp>StudyData</stp>
        <stp>EP</stp>
        <stp>BAR</stp>
        <stp/>
        <stp>Low</stp>
        <stp>ADC</stp>
        <stp>-279</stp>
        <stp>All</stp>
        <stp/>
        <stp/>
        <stp>TRUE</stp>
        <stp>T</stp>
        <tr r="G281" s="1"/>
      </tp>
      <tp>
        <v>4860.25</v>
        <stp/>
        <stp>StudyData</stp>
        <stp>EP</stp>
        <stp>BAR</stp>
        <stp/>
        <stp>Low</stp>
        <stp>ADC</stp>
        <stp>-979</stp>
        <stp>All</stp>
        <stp/>
        <stp/>
        <stp>TRUE</stp>
        <stp>T</stp>
        <tr r="G981" s="1"/>
      </tp>
      <tp>
        <v>5025.5</v>
        <stp/>
        <stp>StudyData</stp>
        <stp>EP</stp>
        <stp>BAR</stp>
        <stp/>
        <stp>Low</stp>
        <stp>ADC</stp>
        <stp>-879</stp>
        <stp>All</stp>
        <stp/>
        <stp/>
        <stp>TRUE</stp>
        <stp>T</stp>
        <tr r="G881" s="1"/>
      </tp>
      <tp>
        <v>4605.5</v>
        <stp/>
        <stp>StudyData</stp>
        <stp>EP</stp>
        <stp>BAR</stp>
        <stp/>
        <stp>Low</stp>
        <stp>ADC</stp>
        <stp>-576</stp>
        <stp>All</stp>
        <stp/>
        <stp/>
        <stp>TRUE</stp>
        <stp>T</stp>
        <tr r="G578" s="1"/>
      </tp>
      <tp>
        <v>4852.75</v>
        <stp/>
        <stp>StudyData</stp>
        <stp>EP</stp>
        <stp>BAR</stp>
        <stp/>
        <stp>Low</stp>
        <stp>ADC</stp>
        <stp>-476</stp>
        <stp>All</stp>
        <stp/>
        <stp/>
        <stp>TRUE</stp>
        <stp>T</stp>
        <tr r="G478" s="1"/>
      </tp>
      <tp>
        <v>4663</v>
        <stp/>
        <stp>StudyData</stp>
        <stp>EP</stp>
        <stp>BAR</stp>
        <stp/>
        <stp>Low</stp>
        <stp>ADC</stp>
        <stp>-776</stp>
        <stp>All</stp>
        <stp/>
        <stp/>
        <stp>TRUE</stp>
        <stp>T</stp>
        <tr r="G778" s="1"/>
      </tp>
      <tp>
        <v>4288</v>
        <stp/>
        <stp>StudyData</stp>
        <stp>EP</stp>
        <stp>BAR</stp>
        <stp/>
        <stp>Low</stp>
        <stp>ADC</stp>
        <stp>-676</stp>
        <stp>All</stp>
        <stp/>
        <stp/>
        <stp>TRUE</stp>
        <stp>T</stp>
        <tr r="G678" s="1"/>
      </tp>
      <tp>
        <v>5797.5</v>
        <stp/>
        <stp>StudyData</stp>
        <stp>EP</stp>
        <stp>BAR</stp>
        <stp/>
        <stp>Low</stp>
        <stp>ADC</stp>
        <stp>-176</stp>
        <stp>All</stp>
        <stp/>
        <stp/>
        <stp>TRUE</stp>
        <stp>T</stp>
        <tr r="G178" s="1"/>
      </tp>
      <tp>
        <v>4909</v>
        <stp/>
        <stp>StudyData</stp>
        <stp>EP</stp>
        <stp>BAR</stp>
        <stp/>
        <stp>Low</stp>
        <stp>ADC</stp>
        <stp>-376</stp>
        <stp>All</stp>
        <stp/>
        <stp/>
        <stp>TRUE</stp>
        <stp>T</stp>
        <tr r="G378" s="1"/>
      </tp>
      <tp>
        <v>5270.5</v>
        <stp/>
        <stp>StudyData</stp>
        <stp>EP</stp>
        <stp>BAR</stp>
        <stp/>
        <stp>Low</stp>
        <stp>ADC</stp>
        <stp>-276</stp>
        <stp>All</stp>
        <stp/>
        <stp/>
        <stp>TRUE</stp>
        <stp>T</stp>
        <tr r="G278" s="1"/>
      </tp>
      <tp>
        <v>4851</v>
        <stp/>
        <stp>StudyData</stp>
        <stp>EP</stp>
        <stp>BAR</stp>
        <stp/>
        <stp>Low</stp>
        <stp>ADC</stp>
        <stp>-976</stp>
        <stp>All</stp>
        <stp/>
        <stp/>
        <stp>TRUE</stp>
        <stp>T</stp>
        <tr r="G978" s="1"/>
      </tp>
      <tp>
        <v>5059.25</v>
        <stp/>
        <stp>StudyData</stp>
        <stp>EP</stp>
        <stp>BAR</stp>
        <stp/>
        <stp>Low</stp>
        <stp>ADC</stp>
        <stp>-876</stp>
        <stp>All</stp>
        <stp/>
        <stp/>
        <stp>TRUE</stp>
        <stp>T</stp>
        <tr r="G878" s="1"/>
      </tp>
      <tp>
        <v>4596.25</v>
        <stp/>
        <stp>StudyData</stp>
        <stp>EP</stp>
        <stp>BAR</stp>
        <stp/>
        <stp>Low</stp>
        <stp>ADC</stp>
        <stp>-577</stp>
        <stp>All</stp>
        <stp/>
        <stp/>
        <stp>TRUE</stp>
        <stp>T</stp>
        <tr r="G579" s="1"/>
      </tp>
      <tp>
        <v>4825</v>
        <stp/>
        <stp>StudyData</stp>
        <stp>EP</stp>
        <stp>BAR</stp>
        <stp/>
        <stp>Low</stp>
        <stp>ADC</stp>
        <stp>-477</stp>
        <stp>All</stp>
        <stp/>
        <stp/>
        <stp>TRUE</stp>
        <stp>T</stp>
        <tr r="G479" s="1"/>
      </tp>
      <tp>
        <v>4726.75</v>
        <stp/>
        <stp>StudyData</stp>
        <stp>EP</stp>
        <stp>BAR</stp>
        <stp/>
        <stp>Low</stp>
        <stp>ADC</stp>
        <stp>-777</stp>
        <stp>All</stp>
        <stp/>
        <stp/>
        <stp>TRUE</stp>
        <stp>T</stp>
        <tr r="G779" s="1"/>
      </tp>
      <tp>
        <v>4316.5</v>
        <stp/>
        <stp>StudyData</stp>
        <stp>EP</stp>
        <stp>BAR</stp>
        <stp/>
        <stp>Low</stp>
        <stp>ADC</stp>
        <stp>-677</stp>
        <stp>All</stp>
        <stp/>
        <stp/>
        <stp>TRUE</stp>
        <stp>T</stp>
        <tr r="G679" s="1"/>
      </tp>
      <tp>
        <v>5800</v>
        <stp/>
        <stp>StudyData</stp>
        <stp>EP</stp>
        <stp>BAR</stp>
        <stp/>
        <stp>Low</stp>
        <stp>ADC</stp>
        <stp>-177</stp>
        <stp>All</stp>
        <stp/>
        <stp/>
        <stp>TRUE</stp>
        <stp>T</stp>
        <tr r="G179" s="1"/>
      </tp>
      <tp>
        <v>4919.75</v>
        <stp/>
        <stp>StudyData</stp>
        <stp>EP</stp>
        <stp>BAR</stp>
        <stp/>
        <stp>Low</stp>
        <stp>ADC</stp>
        <stp>-377</stp>
        <stp>All</stp>
        <stp/>
        <stp/>
        <stp>TRUE</stp>
        <stp>T</stp>
        <tr r="G379" s="1"/>
      </tp>
      <tp>
        <v>5320.5</v>
        <stp/>
        <stp>StudyData</stp>
        <stp>EP</stp>
        <stp>BAR</stp>
        <stp/>
        <stp>Low</stp>
        <stp>ADC</stp>
        <stp>-277</stp>
        <stp>All</stp>
        <stp/>
        <stp/>
        <stp>TRUE</stp>
        <stp>T</stp>
        <tr r="G279" s="1"/>
      </tp>
      <tp>
        <v>4868.5</v>
        <stp/>
        <stp>StudyData</stp>
        <stp>EP</stp>
        <stp>BAR</stp>
        <stp/>
        <stp>Low</stp>
        <stp>ADC</stp>
        <stp>-977</stp>
        <stp>All</stp>
        <stp/>
        <stp/>
        <stp>TRUE</stp>
        <stp>T</stp>
        <tr r="G979" s="1"/>
      </tp>
      <tp>
        <v>5019.75</v>
        <stp/>
        <stp>StudyData</stp>
        <stp>EP</stp>
        <stp>BAR</stp>
        <stp/>
        <stp>Low</stp>
        <stp>ADC</stp>
        <stp>-877</stp>
        <stp>All</stp>
        <stp/>
        <stp/>
        <stp>TRUE</stp>
        <stp>T</stp>
        <tr r="G879" s="1"/>
      </tp>
      <tp>
        <v>4548.25</v>
        <stp/>
        <stp>StudyData</stp>
        <stp>EP</stp>
        <stp>BAR</stp>
        <stp/>
        <stp>Low</stp>
        <stp>ADC</stp>
        <stp>-574</stp>
        <stp>All</stp>
        <stp/>
        <stp/>
        <stp>TRUE</stp>
        <stp>T</stp>
        <tr r="G576" s="1"/>
      </tp>
      <tp>
        <v>4923</v>
        <stp/>
        <stp>StudyData</stp>
        <stp>EP</stp>
        <stp>BAR</stp>
        <stp/>
        <stp>Low</stp>
        <stp>ADC</stp>
        <stp>-474</stp>
        <stp>All</stp>
        <stp/>
        <stp/>
        <stp>TRUE</stp>
        <stp>T</stp>
        <tr r="G476" s="1"/>
      </tp>
      <tp>
        <v>4673.25</v>
        <stp/>
        <stp>StudyData</stp>
        <stp>EP</stp>
        <stp>BAR</stp>
        <stp/>
        <stp>Low</stp>
        <stp>ADC</stp>
        <stp>-774</stp>
        <stp>All</stp>
        <stp/>
        <stp/>
        <stp>TRUE</stp>
        <stp>T</stp>
        <tr r="G776" s="1"/>
      </tp>
      <tp>
        <v>4182</v>
        <stp/>
        <stp>StudyData</stp>
        <stp>EP</stp>
        <stp>BAR</stp>
        <stp/>
        <stp>Low</stp>
        <stp>ADC</stp>
        <stp>-674</stp>
        <stp>All</stp>
        <stp/>
        <stp/>
        <stp>TRUE</stp>
        <stp>T</stp>
        <tr r="G676" s="1"/>
      </tp>
      <tp>
        <v>5855.75</v>
        <stp/>
        <stp>StudyData</stp>
        <stp>EP</stp>
        <stp>BAR</stp>
        <stp/>
        <stp>Low</stp>
        <stp>ADC</stp>
        <stp>-174</stp>
        <stp>All</stp>
        <stp/>
        <stp/>
        <stp>TRUE</stp>
        <stp>T</stp>
        <tr r="G176" s="1"/>
      </tp>
      <tp>
        <v>4917.75</v>
        <stp/>
        <stp>StudyData</stp>
        <stp>EP</stp>
        <stp>BAR</stp>
        <stp/>
        <stp>Low</stp>
        <stp>ADC</stp>
        <stp>-374</stp>
        <stp>All</stp>
        <stp/>
        <stp/>
        <stp>TRUE</stp>
        <stp>T</stp>
        <tr r="G376" s="1"/>
      </tp>
      <tp>
        <v>5367</v>
        <stp/>
        <stp>StudyData</stp>
        <stp>EP</stp>
        <stp>BAR</stp>
        <stp/>
        <stp>Low</stp>
        <stp>ADC</stp>
        <stp>-274</stp>
        <stp>All</stp>
        <stp/>
        <stp/>
        <stp>TRUE</stp>
        <stp>T</stp>
        <tr r="G276" s="1"/>
      </tp>
      <tp>
        <v>4742.5</v>
        <stp/>
        <stp>StudyData</stp>
        <stp>EP</stp>
        <stp>BAR</stp>
        <stp/>
        <stp>Low</stp>
        <stp>ADC</stp>
        <stp>-974</stp>
        <stp>All</stp>
        <stp/>
        <stp/>
        <stp>TRUE</stp>
        <stp>T</stp>
        <tr r="G976" s="1"/>
      </tp>
      <tp>
        <v>5199.5</v>
        <stp/>
        <stp>StudyData</stp>
        <stp>EP</stp>
        <stp>BAR</stp>
        <stp/>
        <stp>Low</stp>
        <stp>ADC</stp>
        <stp>-874</stp>
        <stp>All</stp>
        <stp/>
        <stp/>
        <stp>TRUE</stp>
        <stp>T</stp>
        <tr r="G876" s="1"/>
      </tp>
      <tp>
        <v>4587.5</v>
        <stp/>
        <stp>StudyData</stp>
        <stp>EP</stp>
        <stp>BAR</stp>
        <stp/>
        <stp>Low</stp>
        <stp>ADC</stp>
        <stp>-575</stp>
        <stp>All</stp>
        <stp/>
        <stp/>
        <stp>TRUE</stp>
        <stp>T</stp>
        <tr r="G577" s="1"/>
      </tp>
      <tp>
        <v>4883.75</v>
        <stp/>
        <stp>StudyData</stp>
        <stp>EP</stp>
        <stp>BAR</stp>
        <stp/>
        <stp>Low</stp>
        <stp>ADC</stp>
        <stp>-475</stp>
        <stp>All</stp>
        <stp/>
        <stp/>
        <stp>TRUE</stp>
        <stp>T</stp>
        <tr r="G477" s="1"/>
      </tp>
      <tp>
        <v>4600.25</v>
        <stp/>
        <stp>StudyData</stp>
        <stp>EP</stp>
        <stp>BAR</stp>
        <stp/>
        <stp>Low</stp>
        <stp>ADC</stp>
        <stp>-775</stp>
        <stp>All</stp>
        <stp/>
        <stp/>
        <stp>TRUE</stp>
        <stp>T</stp>
        <tr r="G777" s="1"/>
      </tp>
      <tp>
        <v>4184.75</v>
        <stp/>
        <stp>StudyData</stp>
        <stp>EP</stp>
        <stp>BAR</stp>
        <stp/>
        <stp>Low</stp>
        <stp>ADC</stp>
        <stp>-675</stp>
        <stp>All</stp>
        <stp/>
        <stp/>
        <stp>TRUE</stp>
        <stp>T</stp>
        <tr r="G677" s="1"/>
      </tp>
      <tp>
        <v>5813.25</v>
        <stp/>
        <stp>StudyData</stp>
        <stp>EP</stp>
        <stp>BAR</stp>
        <stp/>
        <stp>Low</stp>
        <stp>ADC</stp>
        <stp>-175</stp>
        <stp>All</stp>
        <stp/>
        <stp/>
        <stp>TRUE</stp>
        <stp>T</stp>
        <tr r="G177" s="1"/>
      </tp>
      <tp>
        <v>4926.75</v>
        <stp/>
        <stp>StudyData</stp>
        <stp>EP</stp>
        <stp>BAR</stp>
        <stp/>
        <stp>Low</stp>
        <stp>ADC</stp>
        <stp>-375</stp>
        <stp>All</stp>
        <stp/>
        <stp/>
        <stp>TRUE</stp>
        <stp>T</stp>
        <tr r="G377" s="1"/>
      </tp>
      <tp>
        <v>5352.75</v>
        <stp/>
        <stp>StudyData</stp>
        <stp>EP</stp>
        <stp>BAR</stp>
        <stp/>
        <stp>Low</stp>
        <stp>ADC</stp>
        <stp>-275</stp>
        <stp>All</stp>
        <stp/>
        <stp/>
        <stp>TRUE</stp>
        <stp>T</stp>
        <tr r="G277" s="1"/>
      </tp>
      <tp>
        <v>4832.75</v>
        <stp/>
        <stp>StudyData</stp>
        <stp>EP</stp>
        <stp>BAR</stp>
        <stp/>
        <stp>Low</stp>
        <stp>ADC</stp>
        <stp>-975</stp>
        <stp>All</stp>
        <stp/>
        <stp/>
        <stp>TRUE</stp>
        <stp>T</stp>
        <tr r="G977" s="1"/>
      </tp>
      <tp>
        <v>5115</v>
        <stp/>
        <stp>StudyData</stp>
        <stp>EP</stp>
        <stp>BAR</stp>
        <stp/>
        <stp>Low</stp>
        <stp>ADC</stp>
        <stp>-875</stp>
        <stp>All</stp>
        <stp/>
        <stp/>
        <stp>TRUE</stp>
        <stp>T</stp>
        <tr r="G877" s="1"/>
      </tp>
      <tp>
        <v>4476.25</v>
        <stp/>
        <stp>StudyData</stp>
        <stp>EP</stp>
        <stp>BAR</stp>
        <stp/>
        <stp>Low</stp>
        <stp>ADC</stp>
        <stp>-572</stp>
        <stp>All</stp>
        <stp/>
        <stp/>
        <stp>TRUE</stp>
        <stp>T</stp>
        <tr r="G574" s="1"/>
      </tp>
      <tp>
        <v>4941.75</v>
        <stp/>
        <stp>StudyData</stp>
        <stp>EP</stp>
        <stp>BAR</stp>
        <stp/>
        <stp>Low</stp>
        <stp>ADC</stp>
        <stp>-472</stp>
        <stp>All</stp>
        <stp/>
        <stp/>
        <stp>TRUE</stp>
        <stp>T</stp>
        <tr r="G474" s="1"/>
      </tp>
      <tp>
        <v>4643.5</v>
        <stp/>
        <stp>StudyData</stp>
        <stp>EP</stp>
        <stp>BAR</stp>
        <stp/>
        <stp>Low</stp>
        <stp>ADC</stp>
        <stp>-772</stp>
        <stp>All</stp>
        <stp/>
        <stp/>
        <stp>TRUE</stp>
        <stp>T</stp>
        <tr r="G774" s="1"/>
      </tp>
      <tp>
        <v>4137.5</v>
        <stp/>
        <stp>StudyData</stp>
        <stp>EP</stp>
        <stp>BAR</stp>
        <stp/>
        <stp>Low</stp>
        <stp>ADC</stp>
        <stp>-672</stp>
        <stp>All</stp>
        <stp/>
        <stp/>
        <stp>TRUE</stp>
        <stp>T</stp>
        <tr r="G674" s="1"/>
      </tp>
      <tp>
        <v>5877</v>
        <stp/>
        <stp>StudyData</stp>
        <stp>EP</stp>
        <stp>BAR</stp>
        <stp/>
        <stp>Low</stp>
        <stp>ADC</stp>
        <stp>-172</stp>
        <stp>All</stp>
        <stp/>
        <stp/>
        <stp>TRUE</stp>
        <stp>T</stp>
        <tr r="G174" s="1"/>
      </tp>
      <tp>
        <v>4916.25</v>
        <stp/>
        <stp>StudyData</stp>
        <stp>EP</stp>
        <stp>BAR</stp>
        <stp/>
        <stp>Low</stp>
        <stp>ADC</stp>
        <stp>-372</stp>
        <stp>All</stp>
        <stp/>
        <stp/>
        <stp>TRUE</stp>
        <stp>T</stp>
        <tr r="G374" s="1"/>
      </tp>
      <tp>
        <v>5286</v>
        <stp/>
        <stp>StudyData</stp>
        <stp>EP</stp>
        <stp>BAR</stp>
        <stp/>
        <stp>Low</stp>
        <stp>ADC</stp>
        <stp>-272</stp>
        <stp>All</stp>
        <stp/>
        <stp/>
        <stp>TRUE</stp>
        <stp>T</stp>
        <tr r="G274" s="1"/>
      </tp>
      <tp>
        <v>4828.5</v>
        <stp/>
        <stp>StudyData</stp>
        <stp>EP</stp>
        <stp>BAR</stp>
        <stp/>
        <stp>Low</stp>
        <stp>ADC</stp>
        <stp>-972</stp>
        <stp>All</stp>
        <stp/>
        <stp/>
        <stp>TRUE</stp>
        <stp>T</stp>
        <tr r="G974" s="1"/>
      </tp>
      <tp>
        <v>5192</v>
        <stp/>
        <stp>StudyData</stp>
        <stp>EP</stp>
        <stp>BAR</stp>
        <stp/>
        <stp>Low</stp>
        <stp>ADC</stp>
        <stp>-872</stp>
        <stp>All</stp>
        <stp/>
        <stp/>
        <stp>TRUE</stp>
        <stp>T</stp>
        <tr r="G874" s="1"/>
      </tp>
      <tp>
        <v>4494.5</v>
        <stp/>
        <stp>StudyData</stp>
        <stp>EP</stp>
        <stp>BAR</stp>
        <stp/>
        <stp>Low</stp>
        <stp>ADC</stp>
        <stp>-573</stp>
        <stp>All</stp>
        <stp/>
        <stp/>
        <stp>TRUE</stp>
        <stp>T</stp>
        <tr r="G575" s="1"/>
      </tp>
      <tp>
        <v>4944.75</v>
        <stp/>
        <stp>StudyData</stp>
        <stp>EP</stp>
        <stp>BAR</stp>
        <stp/>
        <stp>Low</stp>
        <stp>ADC</stp>
        <stp>-473</stp>
        <stp>All</stp>
        <stp/>
        <stp/>
        <stp>TRUE</stp>
        <stp>T</stp>
        <tr r="G475" s="1"/>
      </tp>
      <tp>
        <v>4687</v>
        <stp/>
        <stp>StudyData</stp>
        <stp>EP</stp>
        <stp>BAR</stp>
        <stp/>
        <stp>Low</stp>
        <stp>ADC</stp>
        <stp>-773</stp>
        <stp>All</stp>
        <stp/>
        <stp/>
        <stp>TRUE</stp>
        <stp>T</stp>
        <tr r="G775" s="1"/>
      </tp>
      <tp>
        <v>4159.75</v>
        <stp/>
        <stp>StudyData</stp>
        <stp>EP</stp>
        <stp>BAR</stp>
        <stp/>
        <stp>Low</stp>
        <stp>ADC</stp>
        <stp>-673</stp>
        <stp>All</stp>
        <stp/>
        <stp/>
        <stp>TRUE</stp>
        <stp>T</stp>
        <tr r="G675" s="1"/>
      </tp>
      <tp>
        <v>5867.5</v>
        <stp/>
        <stp>StudyData</stp>
        <stp>EP</stp>
        <stp>BAR</stp>
        <stp/>
        <stp>Low</stp>
        <stp>ADC</stp>
        <stp>-173</stp>
        <stp>All</stp>
        <stp/>
        <stp/>
        <stp>TRUE</stp>
        <stp>T</stp>
        <tr r="G175" s="1"/>
      </tp>
      <tp>
        <v>4919.75</v>
        <stp/>
        <stp>StudyData</stp>
        <stp>EP</stp>
        <stp>BAR</stp>
        <stp/>
        <stp>Low</stp>
        <stp>ADC</stp>
        <stp>-373</stp>
        <stp>All</stp>
        <stp/>
        <stp/>
        <stp>TRUE</stp>
        <stp>T</stp>
        <tr r="G375" s="1"/>
      </tp>
      <tp>
        <v>5299.25</v>
        <stp/>
        <stp>StudyData</stp>
        <stp>EP</stp>
        <stp>BAR</stp>
        <stp/>
        <stp>Low</stp>
        <stp>ADC</stp>
        <stp>-273</stp>
        <stp>All</stp>
        <stp/>
        <stp/>
        <stp>TRUE</stp>
        <stp>T</stp>
        <tr r="G275" s="1"/>
      </tp>
      <tp>
        <v>4771.25</v>
        <stp/>
        <stp>StudyData</stp>
        <stp>EP</stp>
        <stp>BAR</stp>
        <stp/>
        <stp>Low</stp>
        <stp>ADC</stp>
        <stp>-973</stp>
        <stp>All</stp>
        <stp/>
        <stp/>
        <stp>TRUE</stp>
        <stp>T</stp>
        <tr r="G975" s="1"/>
      </tp>
      <tp>
        <v>5190</v>
        <stp/>
        <stp>StudyData</stp>
        <stp>EP</stp>
        <stp>BAR</stp>
        <stp/>
        <stp>Low</stp>
        <stp>ADC</stp>
        <stp>-873</stp>
        <stp>All</stp>
        <stp/>
        <stp/>
        <stp>TRUE</stp>
        <stp>T</stp>
        <tr r="G875" s="1"/>
      </tp>
      <tp>
        <v>4440</v>
        <stp/>
        <stp>StudyData</stp>
        <stp>EP</stp>
        <stp>BAR</stp>
        <stp/>
        <stp>Low</stp>
        <stp>ADC</stp>
        <stp>-570</stp>
        <stp>All</stp>
        <stp/>
        <stp/>
        <stp>TRUE</stp>
        <stp>T</stp>
        <tr r="G572" s="1"/>
      </tp>
      <tp>
        <v>4996</v>
        <stp/>
        <stp>StudyData</stp>
        <stp>EP</stp>
        <stp>BAR</stp>
        <stp/>
        <stp>Low</stp>
        <stp>ADC</stp>
        <stp>-470</stp>
        <stp>All</stp>
        <stp/>
        <stp/>
        <stp>TRUE</stp>
        <stp>T</stp>
        <tr r="G472" s="1"/>
      </tp>
      <tp>
        <v>4514.25</v>
        <stp/>
        <stp>StudyData</stp>
        <stp>EP</stp>
        <stp>BAR</stp>
        <stp/>
        <stp>Low</stp>
        <stp>ADC</stp>
        <stp>-770</stp>
        <stp>All</stp>
        <stp/>
        <stp/>
        <stp>TRUE</stp>
        <stp>T</stp>
        <tr r="G772" s="1"/>
      </tp>
      <tp>
        <v>4119.75</v>
        <stp/>
        <stp>StudyData</stp>
        <stp>EP</stp>
        <stp>BAR</stp>
        <stp/>
        <stp>Low</stp>
        <stp>ADC</stp>
        <stp>-670</stp>
        <stp>All</stp>
        <stp/>
        <stp/>
        <stp>TRUE</stp>
        <stp>T</stp>
        <tr r="G672" s="1"/>
      </tp>
      <tp>
        <v>5900.5</v>
        <stp/>
        <stp>StudyData</stp>
        <stp>EP</stp>
        <stp>BAR</stp>
        <stp/>
        <stp>Low</stp>
        <stp>ADC</stp>
        <stp>-170</stp>
        <stp>All</stp>
        <stp/>
        <stp/>
        <stp>TRUE</stp>
        <stp>T</stp>
        <tr r="G172" s="1"/>
      </tp>
      <tp>
        <v>4926</v>
        <stp/>
        <stp>StudyData</stp>
        <stp>EP</stp>
        <stp>BAR</stp>
        <stp/>
        <stp>Low</stp>
        <stp>ADC</stp>
        <stp>-370</stp>
        <stp>All</stp>
        <stp/>
        <stp/>
        <stp>TRUE</stp>
        <stp>T</stp>
        <tr r="G372" s="1"/>
      </tp>
      <tp>
        <v>5347.5</v>
        <stp/>
        <stp>StudyData</stp>
        <stp>EP</stp>
        <stp>BAR</stp>
        <stp/>
        <stp>Low</stp>
        <stp>ADC</stp>
        <stp>-270</stp>
        <stp>All</stp>
        <stp/>
        <stp/>
        <stp>TRUE</stp>
        <stp>T</stp>
        <tr r="G272" s="1"/>
      </tp>
      <tp>
        <v>4885.75</v>
        <stp/>
        <stp>StudyData</stp>
        <stp>EP</stp>
        <stp>BAR</stp>
        <stp/>
        <stp>Low</stp>
        <stp>ADC</stp>
        <stp>-970</stp>
        <stp>All</stp>
        <stp/>
        <stp/>
        <stp>TRUE</stp>
        <stp>T</stp>
        <tr r="G972" s="1"/>
      </tp>
      <tp>
        <v>5131.25</v>
        <stp/>
        <stp>StudyData</stp>
        <stp>EP</stp>
        <stp>BAR</stp>
        <stp/>
        <stp>Low</stp>
        <stp>ADC</stp>
        <stp>-870</stp>
        <stp>All</stp>
        <stp/>
        <stp/>
        <stp>TRUE</stp>
        <stp>T</stp>
        <tr r="G872" s="1"/>
      </tp>
      <tp>
        <v>4466.75</v>
        <stp/>
        <stp>StudyData</stp>
        <stp>EP</stp>
        <stp>BAR</stp>
        <stp/>
        <stp>Low</stp>
        <stp>ADC</stp>
        <stp>-571</stp>
        <stp>All</stp>
        <stp/>
        <stp/>
        <stp>TRUE</stp>
        <stp>T</stp>
        <tr r="G573" s="1"/>
      </tp>
      <tp>
        <v>4958.5</v>
        <stp/>
        <stp>StudyData</stp>
        <stp>EP</stp>
        <stp>BAR</stp>
        <stp/>
        <stp>Low</stp>
        <stp>ADC</stp>
        <stp>-471</stp>
        <stp>All</stp>
        <stp/>
        <stp/>
        <stp>TRUE</stp>
        <stp>T</stp>
        <tr r="G473" s="1"/>
      </tp>
      <tp>
        <v>4606.25</v>
        <stp/>
        <stp>StudyData</stp>
        <stp>EP</stp>
        <stp>BAR</stp>
        <stp/>
        <stp>Low</stp>
        <stp>ADC</stp>
        <stp>-771</stp>
        <stp>All</stp>
        <stp/>
        <stp/>
        <stp>TRUE</stp>
        <stp>T</stp>
        <tr r="G773" s="1"/>
      </tp>
      <tp>
        <v>4146.5</v>
        <stp/>
        <stp>StudyData</stp>
        <stp>EP</stp>
        <stp>BAR</stp>
        <stp/>
        <stp>Low</stp>
        <stp>ADC</stp>
        <stp>-671</stp>
        <stp>All</stp>
        <stp/>
        <stp/>
        <stp>TRUE</stp>
        <stp>T</stp>
        <tr r="G673" s="1"/>
      </tp>
      <tp>
        <v>5890.25</v>
        <stp/>
        <stp>StudyData</stp>
        <stp>EP</stp>
        <stp>BAR</stp>
        <stp/>
        <stp>Low</stp>
        <stp>ADC</stp>
        <stp>-171</stp>
        <stp>All</stp>
        <stp/>
        <stp/>
        <stp>TRUE</stp>
        <stp>T</stp>
        <tr r="G173" s="1"/>
      </tp>
      <tp>
        <v>4913</v>
        <stp/>
        <stp>StudyData</stp>
        <stp>EP</stp>
        <stp>BAR</stp>
        <stp/>
        <stp>Low</stp>
        <stp>ADC</stp>
        <stp>-371</stp>
        <stp>All</stp>
        <stp/>
        <stp/>
        <stp>TRUE</stp>
        <stp>T</stp>
        <tr r="G373" s="1"/>
      </tp>
      <tp>
        <v>5284.5</v>
        <stp/>
        <stp>StudyData</stp>
        <stp>EP</stp>
        <stp>BAR</stp>
        <stp/>
        <stp>Low</stp>
        <stp>ADC</stp>
        <stp>-271</stp>
        <stp>All</stp>
        <stp/>
        <stp/>
        <stp>TRUE</stp>
        <stp>T</stp>
        <tr r="G273" s="1"/>
      </tp>
      <tp>
        <v>4860</v>
        <stp/>
        <stp>StudyData</stp>
        <stp>EP</stp>
        <stp>BAR</stp>
        <stp/>
        <stp>Low</stp>
        <stp>ADC</stp>
        <stp>-971</stp>
        <stp>All</stp>
        <stp/>
        <stp/>
        <stp>TRUE</stp>
        <stp>T</stp>
        <tr r="G973" s="1"/>
      </tp>
      <tp>
        <v>5190.5</v>
        <stp/>
        <stp>StudyData</stp>
        <stp>EP</stp>
        <stp>BAR</stp>
        <stp/>
        <stp>Low</stp>
        <stp>ADC</stp>
        <stp>-871</stp>
        <stp>All</stp>
        <stp/>
        <stp/>
        <stp>TRUE</stp>
        <stp>T</stp>
        <tr r="G873" s="1"/>
      </tp>
      <tp>
        <v>0</v>
        <stp/>
        <stp>StudyData</stp>
        <stp>CSForm(EP,Trend1:=5,Trend2:=5,Trend3:=5,Trend4:=5,Trend5:=5,Trend6:=5,Trend7:=5,Trend8:=5,Range7:=5,Range8:=5,Range9:=5,Range10:=5,Range11:=5,Range12:=5)</stp>
        <stp>Bar</stp>
        <stp/>
        <stp>Close</stp>
        <stp>ADC</stp>
        <stp>-529</stp>
        <stp/>
        <stp/>
        <stp/>
        <stp/>
        <stp>T</stp>
        <tr r="J531" s="1"/>
      </tp>
      <tp>
        <v>0</v>
        <stp/>
        <stp>StudyData</stp>
        <stp>CSForm(EP,Trend1:=5,Trend2:=5,Trend3:=5,Trend4:=5,Trend5:=5,Trend6:=5,Trend7:=5,Trend8:=5,Range7:=5,Range8:=5,Range9:=5,Range10:=5,Range11:=5,Range12:=5)</stp>
        <stp>Bar</stp>
        <stp/>
        <stp>Close</stp>
        <stp>ADC</stp>
        <stp>-539</stp>
        <stp/>
        <stp/>
        <stp/>
        <stp/>
        <stp>T</stp>
        <tr r="J541" s="1"/>
      </tp>
      <tp>
        <v>0</v>
        <stp/>
        <stp>StudyData</stp>
        <stp>CSForm(EP,Trend1:=5,Trend2:=5,Trend3:=5,Trend4:=5,Trend5:=5,Trend6:=5,Trend7:=5,Trend8:=5,Range7:=5,Range8:=5,Range9:=5,Range10:=5,Range11:=5,Range12:=5)</stp>
        <stp>Bar</stp>
        <stp/>
        <stp>Close</stp>
        <stp>ADC</stp>
        <stp>-509</stp>
        <stp/>
        <stp/>
        <stp/>
        <stp/>
        <stp>T</stp>
        <tr r="J511" s="1"/>
      </tp>
      <tp>
        <v>0</v>
        <stp/>
        <stp>StudyData</stp>
        <stp>CSForm(EP,Trend1:=5,Trend2:=5,Trend3:=5,Trend4:=5,Trend5:=5,Trend6:=5,Trend7:=5,Trend8:=5,Range7:=5,Range8:=5,Range9:=5,Range10:=5,Range11:=5,Range12:=5)</stp>
        <stp>Bar</stp>
        <stp/>
        <stp>Close</stp>
        <stp>ADC</stp>
        <stp>-519</stp>
        <stp/>
        <stp/>
        <stp/>
        <stp/>
        <stp>T</stp>
        <tr r="J521" s="1"/>
      </tp>
      <tp>
        <v>5</v>
        <stp/>
        <stp>StudyData</stp>
        <stp>CSForm(EP,Trend1:=5,Trend2:=5,Trend3:=5,Trend4:=5,Trend5:=5,Trend6:=5,Trend7:=5,Trend8:=5,Range7:=5,Range8:=5,Range9:=5,Range10:=5,Range11:=5,Range12:=5)</stp>
        <stp>Bar</stp>
        <stp/>
        <stp>Close</stp>
        <stp>ADC</stp>
        <stp>-569</stp>
        <stp/>
        <stp/>
        <stp/>
        <stp/>
        <stp>T</stp>
        <tr r="J571" s="1"/>
      </tp>
      <tp>
        <v>7</v>
        <stp/>
        <stp>StudyData</stp>
        <stp>CSForm(EP,Trend1:=5,Trend2:=5,Trend3:=5,Trend4:=5,Trend5:=5,Trend6:=5,Trend7:=5,Trend8:=5,Range7:=5,Range8:=5,Range9:=5,Range10:=5,Range11:=5,Range12:=5)</stp>
        <stp>Bar</stp>
        <stp/>
        <stp>Close</stp>
        <stp>ADC</stp>
        <stp>-579</stp>
        <stp/>
        <stp/>
        <stp/>
        <stp/>
        <stp>T</stp>
        <tr r="J581" s="1"/>
      </tp>
      <tp>
        <v>0</v>
        <stp/>
        <stp>StudyData</stp>
        <stp>CSForm(EP,Trend1:=5,Trend2:=5,Trend3:=5,Trend4:=5,Trend5:=5,Trend6:=5,Trend7:=5,Trend8:=5,Range7:=5,Range8:=5,Range9:=5,Range10:=5,Range11:=5,Range12:=5)</stp>
        <stp>Bar</stp>
        <stp/>
        <stp>Close</stp>
        <stp>ADC</stp>
        <stp>-549</stp>
        <stp/>
        <stp/>
        <stp/>
        <stp/>
        <stp>T</stp>
        <tr r="J551" s="1"/>
      </tp>
      <tp>
        <v>0</v>
        <stp/>
        <stp>StudyData</stp>
        <stp>CSForm(EP,Trend1:=5,Trend2:=5,Trend3:=5,Trend4:=5,Trend5:=5,Trend6:=5,Trend7:=5,Trend8:=5,Range7:=5,Range8:=5,Range9:=5,Range10:=5,Range11:=5,Range12:=5)</stp>
        <stp>Bar</stp>
        <stp/>
        <stp>Close</stp>
        <stp>ADC</stp>
        <stp>-559</stp>
        <stp/>
        <stp/>
        <stp/>
        <stp/>
        <stp>T</stp>
        <tr r="J561" s="1"/>
      </tp>
      <tp>
        <v>0</v>
        <stp/>
        <stp>StudyData</stp>
        <stp>CSForm(EP,Trend1:=5,Trend2:=5,Trend3:=5,Trend4:=5,Trend5:=5,Trend6:=5,Trend7:=5,Trend8:=5,Range7:=5,Range8:=5,Range9:=5,Range10:=5,Range11:=5,Range12:=5)</stp>
        <stp>Bar</stp>
        <stp/>
        <stp>Close</stp>
        <stp>ADC</stp>
        <stp>-589</stp>
        <stp/>
        <stp/>
        <stp/>
        <stp/>
        <stp>T</stp>
        <tr r="J591" s="1"/>
      </tp>
      <tp>
        <v>0</v>
        <stp/>
        <stp>StudyData</stp>
        <stp>CSForm(EP,Trend1:=5,Trend2:=5,Trend3:=5,Trend4:=5,Trend5:=5,Trend6:=5,Trend7:=5,Trend8:=5,Range7:=5,Range8:=5,Range9:=5,Range10:=5,Range11:=5,Range12:=5)</stp>
        <stp>Bar</stp>
        <stp/>
        <stp>Close</stp>
        <stp>ADC</stp>
        <stp>-599</stp>
        <stp/>
        <stp/>
        <stp/>
        <stp/>
        <stp>T</stp>
        <tr r="J601" s="1"/>
      </tp>
      <tp>
        <v>2</v>
        <stp/>
        <stp>StudyData</stp>
        <stp>CSForm(EP,Trend1:=5,Trend2:=5,Trend3:=5,Trend4:=5,Trend5:=5,Trend6:=5,Trend7:=5,Trend8:=5,Range7:=5,Range8:=5,Range9:=5,Range10:=5,Range11:=5,Range12:=5)</stp>
        <stp>Bar</stp>
        <stp/>
        <stp>Close</stp>
        <stp>ADC</stp>
        <stp>-429</stp>
        <stp/>
        <stp/>
        <stp/>
        <stp/>
        <stp>T</stp>
        <tr r="J431" s="1"/>
      </tp>
      <tp>
        <v>0</v>
        <stp/>
        <stp>StudyData</stp>
        <stp>CSForm(EP,Trend1:=5,Trend2:=5,Trend3:=5,Trend4:=5,Trend5:=5,Trend6:=5,Trend7:=5,Trend8:=5,Range7:=5,Range8:=5,Range9:=5,Range10:=5,Range11:=5,Range12:=5)</stp>
        <stp>Bar</stp>
        <stp/>
        <stp>Close</stp>
        <stp>ADC</stp>
        <stp>-439</stp>
        <stp/>
        <stp/>
        <stp/>
        <stp/>
        <stp>T</stp>
        <tr r="J441" s="1"/>
      </tp>
      <tp>
        <v>0</v>
        <stp/>
        <stp>StudyData</stp>
        <stp>CSForm(EP,Trend1:=5,Trend2:=5,Trend3:=5,Trend4:=5,Trend5:=5,Trend6:=5,Trend7:=5,Trend8:=5,Range7:=5,Range8:=5,Range9:=5,Range10:=5,Range11:=5,Range12:=5)</stp>
        <stp>Bar</stp>
        <stp/>
        <stp>Close</stp>
        <stp>ADC</stp>
        <stp>-409</stp>
        <stp/>
        <stp/>
        <stp/>
        <stp/>
        <stp>T</stp>
        <tr r="J411" s="1"/>
      </tp>
      <tp>
        <v>0</v>
        <stp/>
        <stp>StudyData</stp>
        <stp>CSForm(EP,Trend1:=5,Trend2:=5,Trend3:=5,Trend4:=5,Trend5:=5,Trend6:=5,Trend7:=5,Trend8:=5,Range7:=5,Range8:=5,Range9:=5,Range10:=5,Range11:=5,Range12:=5)</stp>
        <stp>Bar</stp>
        <stp/>
        <stp>Close</stp>
        <stp>ADC</stp>
        <stp>-419</stp>
        <stp/>
        <stp/>
        <stp/>
        <stp/>
        <stp>T</stp>
        <tr r="J421" s="1"/>
      </tp>
      <tp>
        <v>0</v>
        <stp/>
        <stp>StudyData</stp>
        <stp>CSForm(EP,Trend1:=5,Trend2:=5,Trend3:=5,Trend4:=5,Trend5:=5,Trend6:=5,Trend7:=5,Trend8:=5,Range7:=5,Range8:=5,Range9:=5,Range10:=5,Range11:=5,Range12:=5)</stp>
        <stp>Bar</stp>
        <stp/>
        <stp>Close</stp>
        <stp>ADC</stp>
        <stp>-469</stp>
        <stp/>
        <stp/>
        <stp/>
        <stp/>
        <stp>T</stp>
        <tr r="J471" s="1"/>
      </tp>
      <tp>
        <v>0</v>
        <stp/>
        <stp>StudyData</stp>
        <stp>CSForm(EP,Trend1:=5,Trend2:=5,Trend3:=5,Trend4:=5,Trend5:=5,Trend6:=5,Trend7:=5,Trend8:=5,Range7:=5,Range8:=5,Range9:=5,Range10:=5,Range11:=5,Range12:=5)</stp>
        <stp>Bar</stp>
        <stp/>
        <stp>Close</stp>
        <stp>ADC</stp>
        <stp>-479</stp>
        <stp/>
        <stp/>
        <stp/>
        <stp/>
        <stp>T</stp>
        <tr r="J481" s="1"/>
      </tp>
      <tp>
        <v>0</v>
        <stp/>
        <stp>StudyData</stp>
        <stp>CSForm(EP,Trend1:=5,Trend2:=5,Trend3:=5,Trend4:=5,Trend5:=5,Trend6:=5,Trend7:=5,Trend8:=5,Range7:=5,Range8:=5,Range9:=5,Range10:=5,Range11:=5,Range12:=5)</stp>
        <stp>Bar</stp>
        <stp/>
        <stp>Close</stp>
        <stp>ADC</stp>
        <stp>-449</stp>
        <stp/>
        <stp/>
        <stp/>
        <stp/>
        <stp>T</stp>
        <tr r="J451" s="1"/>
      </tp>
      <tp>
        <v>0</v>
        <stp/>
        <stp>StudyData</stp>
        <stp>CSForm(EP,Trend1:=5,Trend2:=5,Trend3:=5,Trend4:=5,Trend5:=5,Trend6:=5,Trend7:=5,Trend8:=5,Range7:=5,Range8:=5,Range9:=5,Range10:=5,Range11:=5,Range12:=5)</stp>
        <stp>Bar</stp>
        <stp/>
        <stp>Close</stp>
        <stp>ADC</stp>
        <stp>-459</stp>
        <stp/>
        <stp/>
        <stp/>
        <stp/>
        <stp>T</stp>
        <tr r="J461" s="1"/>
      </tp>
      <tp>
        <v>0</v>
        <stp/>
        <stp>StudyData</stp>
        <stp>CSForm(EP,Trend1:=5,Trend2:=5,Trend3:=5,Trend4:=5,Trend5:=5,Trend6:=5,Trend7:=5,Trend8:=5,Range7:=5,Range8:=5,Range9:=5,Range10:=5,Range11:=5,Range12:=5)</stp>
        <stp>Bar</stp>
        <stp/>
        <stp>Close</stp>
        <stp>ADC</stp>
        <stp>-489</stp>
        <stp/>
        <stp/>
        <stp/>
        <stp/>
        <stp>T</stp>
        <tr r="J491" s="1"/>
      </tp>
      <tp>
        <v>0</v>
        <stp/>
        <stp>StudyData</stp>
        <stp>CSForm(EP,Trend1:=5,Trend2:=5,Trend3:=5,Trend4:=5,Trend5:=5,Trend6:=5,Trend7:=5,Trend8:=5,Range7:=5,Range8:=5,Range9:=5,Range10:=5,Range11:=5,Range12:=5)</stp>
        <stp>Bar</stp>
        <stp/>
        <stp>Close</stp>
        <stp>ADC</stp>
        <stp>-499</stp>
        <stp/>
        <stp/>
        <stp/>
        <stp/>
        <stp>T</stp>
        <tr r="J501" s="1"/>
      </tp>
      <tp>
        <v>8</v>
        <stp/>
        <stp>StudyData</stp>
        <stp>CSForm(EP,Trend1:=5,Trend2:=5,Trend3:=5,Trend4:=5,Trend5:=5,Trend6:=5,Trend7:=5,Trend8:=5,Range7:=5,Range8:=5,Range9:=5,Range10:=5,Range11:=5,Range12:=5)</stp>
        <stp>Bar</stp>
        <stp/>
        <stp>Close</stp>
        <stp>ADC</stp>
        <stp>-729</stp>
        <stp/>
        <stp/>
        <stp/>
        <stp/>
        <stp>T</stp>
        <tr r="J731" s="1"/>
      </tp>
      <tp>
        <v>0</v>
        <stp/>
        <stp>StudyData</stp>
        <stp>CSForm(EP,Trend1:=5,Trend2:=5,Trend3:=5,Trend4:=5,Trend5:=5,Trend6:=5,Trend7:=5,Trend8:=5,Range7:=5,Range8:=5,Range9:=5,Range10:=5,Range11:=5,Range12:=5)</stp>
        <stp>Bar</stp>
        <stp/>
        <stp>Close</stp>
        <stp>ADC</stp>
        <stp>-739</stp>
        <stp/>
        <stp/>
        <stp/>
        <stp/>
        <stp>T</stp>
        <tr r="J741" s="1"/>
      </tp>
      <tp>
        <v>0</v>
        <stp/>
        <stp>StudyData</stp>
        <stp>CSForm(EP,Trend1:=5,Trend2:=5,Trend3:=5,Trend4:=5,Trend5:=5,Trend6:=5,Trend7:=5,Trend8:=5,Range7:=5,Range8:=5,Range9:=5,Range10:=5,Range11:=5,Range12:=5)</stp>
        <stp>Bar</stp>
        <stp/>
        <stp>Close</stp>
        <stp>ADC</stp>
        <stp>-709</stp>
        <stp/>
        <stp/>
        <stp/>
        <stp/>
        <stp>T</stp>
        <tr r="J711" s="1"/>
      </tp>
      <tp>
        <v>8</v>
        <stp/>
        <stp>StudyData</stp>
        <stp>CSForm(EP,Trend1:=5,Trend2:=5,Trend3:=5,Trend4:=5,Trend5:=5,Trend6:=5,Trend7:=5,Trend8:=5,Range7:=5,Range8:=5,Range9:=5,Range10:=5,Range11:=5,Range12:=5)</stp>
        <stp>Bar</stp>
        <stp/>
        <stp>Close</stp>
        <stp>ADC</stp>
        <stp>-719</stp>
        <stp/>
        <stp/>
        <stp/>
        <stp/>
        <stp>T</stp>
        <tr r="J721" s="1"/>
      </tp>
      <tp>
        <v>7</v>
        <stp/>
        <stp>StudyData</stp>
        <stp>CSForm(EP,Trend1:=5,Trend2:=5,Trend3:=5,Trend4:=5,Trend5:=5,Trend6:=5,Trend7:=5,Trend8:=5,Range7:=5,Range8:=5,Range9:=5,Range10:=5,Range11:=5,Range12:=5)</stp>
        <stp>Bar</stp>
        <stp/>
        <stp>Close</stp>
        <stp>ADC</stp>
        <stp>-769</stp>
        <stp/>
        <stp/>
        <stp/>
        <stp/>
        <stp>T</stp>
        <tr r="J771" s="1"/>
      </tp>
      <tp>
        <v>0</v>
        <stp/>
        <stp>StudyData</stp>
        <stp>CSForm(EP,Trend1:=5,Trend2:=5,Trend3:=5,Trend4:=5,Trend5:=5,Trend6:=5,Trend7:=5,Trend8:=5,Range7:=5,Range8:=5,Range9:=5,Range10:=5,Range11:=5,Range12:=5)</stp>
        <stp>Bar</stp>
        <stp/>
        <stp>Close</stp>
        <stp>ADC</stp>
        <stp>-779</stp>
        <stp/>
        <stp/>
        <stp/>
        <stp/>
        <stp>T</stp>
        <tr r="J781" s="1"/>
      </tp>
      <tp>
        <v>0</v>
        <stp/>
        <stp>StudyData</stp>
        <stp>CSForm(EP,Trend1:=5,Trend2:=5,Trend3:=5,Trend4:=5,Trend5:=5,Trend6:=5,Trend7:=5,Trend8:=5,Range7:=5,Range8:=5,Range9:=5,Range10:=5,Range11:=5,Range12:=5)</stp>
        <stp>Bar</stp>
        <stp/>
        <stp>Close</stp>
        <stp>ADC</stp>
        <stp>-749</stp>
        <stp/>
        <stp/>
        <stp/>
        <stp/>
        <stp>T</stp>
        <tr r="J751" s="1"/>
      </tp>
      <tp>
        <v>3</v>
        <stp/>
        <stp>StudyData</stp>
        <stp>CSForm(EP,Trend1:=5,Trend2:=5,Trend3:=5,Trend4:=5,Trend5:=5,Trend6:=5,Trend7:=5,Trend8:=5,Range7:=5,Range8:=5,Range9:=5,Range10:=5,Range11:=5,Range12:=5)</stp>
        <stp>Bar</stp>
        <stp/>
        <stp>Close</stp>
        <stp>ADC</stp>
        <stp>-759</stp>
        <stp/>
        <stp/>
        <stp/>
        <stp/>
        <stp>T</stp>
        <tr r="J761" s="1"/>
      </tp>
      <tp>
        <v>0</v>
        <stp/>
        <stp>StudyData</stp>
        <stp>CSForm(EP,Trend1:=5,Trend2:=5,Trend3:=5,Trend4:=5,Trend5:=5,Trend6:=5,Trend7:=5,Trend8:=5,Range7:=5,Range8:=5,Range9:=5,Range10:=5,Range11:=5,Range12:=5)</stp>
        <stp>Bar</stp>
        <stp/>
        <stp>Close</stp>
        <stp>ADC</stp>
        <stp>-789</stp>
        <stp/>
        <stp/>
        <stp/>
        <stp/>
        <stp>T</stp>
        <tr r="J791" s="1"/>
      </tp>
      <tp>
        <v>0</v>
        <stp/>
        <stp>StudyData</stp>
        <stp>CSForm(EP,Trend1:=5,Trend2:=5,Trend3:=5,Trend4:=5,Trend5:=5,Trend6:=5,Trend7:=5,Trend8:=5,Range7:=5,Range8:=5,Range9:=5,Range10:=5,Range11:=5,Range12:=5)</stp>
        <stp>Bar</stp>
        <stp/>
        <stp>Close</stp>
        <stp>ADC</stp>
        <stp>-799</stp>
        <stp/>
        <stp/>
        <stp/>
        <stp/>
        <stp>T</stp>
        <tr r="J801" s="1"/>
      </tp>
      <tp>
        <v>0</v>
        <stp/>
        <stp>StudyData</stp>
        <stp>CSForm(EP,Trend1:=5,Trend2:=5,Trend3:=5,Trend4:=5,Trend5:=5,Trend6:=5,Trend7:=5,Trend8:=5,Range7:=5,Range8:=5,Range9:=5,Range10:=5,Range11:=5,Range12:=5)</stp>
        <stp>Bar</stp>
        <stp/>
        <stp>Close</stp>
        <stp>ADC</stp>
        <stp>-629</stp>
        <stp/>
        <stp/>
        <stp/>
        <stp/>
        <stp>T</stp>
        <tr r="J631" s="1"/>
      </tp>
      <tp>
        <v>0</v>
        <stp/>
        <stp>StudyData</stp>
        <stp>CSForm(EP,Trend1:=5,Trend2:=5,Trend3:=5,Trend4:=5,Trend5:=5,Trend6:=5,Trend7:=5,Trend8:=5,Range7:=5,Range8:=5,Range9:=5,Range10:=5,Range11:=5,Range12:=5)</stp>
        <stp>Bar</stp>
        <stp/>
        <stp>Close</stp>
        <stp>ADC</stp>
        <stp>-639</stp>
        <stp/>
        <stp/>
        <stp/>
        <stp/>
        <stp>T</stp>
        <tr r="J641" s="1"/>
      </tp>
      <tp>
        <v>0</v>
        <stp/>
        <stp>StudyData</stp>
        <stp>CSForm(EP,Trend1:=5,Trend2:=5,Trend3:=5,Trend4:=5,Trend5:=5,Trend6:=5,Trend7:=5,Trend8:=5,Range7:=5,Range8:=5,Range9:=5,Range10:=5,Range11:=5,Range12:=5)</stp>
        <stp>Bar</stp>
        <stp/>
        <stp>Close</stp>
        <stp>ADC</stp>
        <stp>-609</stp>
        <stp/>
        <stp/>
        <stp/>
        <stp/>
        <stp>T</stp>
        <tr r="J611" s="1"/>
      </tp>
      <tp>
        <v>6</v>
        <stp/>
        <stp>StudyData</stp>
        <stp>CSForm(EP,Trend1:=5,Trend2:=5,Trend3:=5,Trend4:=5,Trend5:=5,Trend6:=5,Trend7:=5,Trend8:=5,Range7:=5,Range8:=5,Range9:=5,Range10:=5,Range11:=5,Range12:=5)</stp>
        <stp>Bar</stp>
        <stp/>
        <stp>Close</stp>
        <stp>ADC</stp>
        <stp>-619</stp>
        <stp/>
        <stp/>
        <stp/>
        <stp/>
        <stp>T</stp>
        <tr r="J621" s="1"/>
      </tp>
      <tp>
        <v>1</v>
        <stp/>
        <stp>StudyData</stp>
        <stp>CSForm(EP,Trend1:=5,Trend2:=5,Trend3:=5,Trend4:=5,Trend5:=5,Trend6:=5,Trend7:=5,Trend8:=5,Range7:=5,Range8:=5,Range9:=5,Range10:=5,Range11:=5,Range12:=5)</stp>
        <stp>Bar</stp>
        <stp/>
        <stp>Close</stp>
        <stp>ADC</stp>
        <stp>-669</stp>
        <stp/>
        <stp/>
        <stp/>
        <stp/>
        <stp>T</stp>
        <tr r="J671" s="1"/>
      </tp>
      <tp>
        <v>1</v>
        <stp/>
        <stp>StudyData</stp>
        <stp>CSForm(EP,Trend1:=5,Trend2:=5,Trend3:=5,Trend4:=5,Trend5:=5,Trend6:=5,Trend7:=5,Trend8:=5,Range7:=5,Range8:=5,Range9:=5,Range10:=5,Range11:=5,Range12:=5)</stp>
        <stp>Bar</stp>
        <stp/>
        <stp>Close</stp>
        <stp>ADC</stp>
        <stp>-679</stp>
        <stp/>
        <stp/>
        <stp/>
        <stp/>
        <stp>T</stp>
        <tr r="J681" s="1"/>
      </tp>
      <tp>
        <v>0</v>
        <stp/>
        <stp>StudyData</stp>
        <stp>CSForm(EP,Trend1:=5,Trend2:=5,Trend3:=5,Trend4:=5,Trend5:=5,Trend6:=5,Trend7:=5,Trend8:=5,Range7:=5,Range8:=5,Range9:=5,Range10:=5,Range11:=5,Range12:=5)</stp>
        <stp>Bar</stp>
        <stp/>
        <stp>Close</stp>
        <stp>ADC</stp>
        <stp>-649</stp>
        <stp/>
        <stp/>
        <stp/>
        <stp/>
        <stp>T</stp>
        <tr r="J651" s="1"/>
      </tp>
      <tp>
        <v>1</v>
        <stp/>
        <stp>StudyData</stp>
        <stp>CSForm(EP,Trend1:=5,Trend2:=5,Trend3:=5,Trend4:=5,Trend5:=5,Trend6:=5,Trend7:=5,Trend8:=5,Range7:=5,Range8:=5,Range9:=5,Range10:=5,Range11:=5,Range12:=5)</stp>
        <stp>Bar</stp>
        <stp/>
        <stp>Close</stp>
        <stp>ADC</stp>
        <stp>-659</stp>
        <stp/>
        <stp/>
        <stp/>
        <stp/>
        <stp>T</stp>
        <tr r="J661" s="1"/>
      </tp>
      <tp>
        <v>0</v>
        <stp/>
        <stp>StudyData</stp>
        <stp>CSForm(EP,Trend1:=5,Trend2:=5,Trend3:=5,Trend4:=5,Trend5:=5,Trend6:=5,Trend7:=5,Trend8:=5,Range7:=5,Range8:=5,Range9:=5,Range10:=5,Range11:=5,Range12:=5)</stp>
        <stp>Bar</stp>
        <stp/>
        <stp>Close</stp>
        <stp>ADC</stp>
        <stp>-689</stp>
        <stp/>
        <stp/>
        <stp/>
        <stp/>
        <stp>T</stp>
        <tr r="J691" s="1"/>
      </tp>
      <tp>
        <v>2</v>
        <stp/>
        <stp>StudyData</stp>
        <stp>CSForm(EP,Trend1:=5,Trend2:=5,Trend3:=5,Trend4:=5,Trend5:=5,Trend6:=5,Trend7:=5,Trend8:=5,Range7:=5,Range8:=5,Range9:=5,Range10:=5,Range11:=5,Range12:=5)</stp>
        <stp>Bar</stp>
        <stp/>
        <stp>Close</stp>
        <stp>ADC</stp>
        <stp>-699</stp>
        <stp/>
        <stp/>
        <stp/>
        <stp/>
        <stp>T</stp>
        <tr r="J701" s="1"/>
      </tp>
      <tp>
        <v>0</v>
        <stp/>
        <stp>StudyData</stp>
        <stp>CSForm(EP,Trend1:=5,Trend2:=5,Trend3:=5,Trend4:=5,Trend5:=5,Trend6:=5,Trend7:=5,Trend8:=5,Range7:=5,Range8:=5,Range9:=5,Range10:=5,Range11:=5,Range12:=5)</stp>
        <stp>Bar</stp>
        <stp/>
        <stp>Close</stp>
        <stp>ADC</stp>
        <stp>-129</stp>
        <stp/>
        <stp/>
        <stp/>
        <stp/>
        <stp>T</stp>
        <tr r="J131" s="1"/>
      </tp>
      <tp>
        <v>0</v>
        <stp/>
        <stp>StudyData</stp>
        <stp>CSForm(EP,Trend1:=5,Trend2:=5,Trend3:=5,Trend4:=5,Trend5:=5,Trend6:=5,Trend7:=5,Trend8:=5,Range7:=5,Range8:=5,Range9:=5,Range10:=5,Range11:=5,Range12:=5)</stp>
        <stp>Bar</stp>
        <stp/>
        <stp>Close</stp>
        <stp>ADC</stp>
        <stp>-139</stp>
        <stp/>
        <stp/>
        <stp/>
        <stp/>
        <stp>T</stp>
        <tr r="J141" s="1"/>
      </tp>
      <tp>
        <v>0</v>
        <stp/>
        <stp>StudyData</stp>
        <stp>CSForm(EP,Trend1:=5,Trend2:=5,Trend3:=5,Trend4:=5,Trend5:=5,Trend6:=5,Trend7:=5,Trend8:=5,Range7:=5,Range8:=5,Range9:=5,Range10:=5,Range11:=5,Range12:=5)</stp>
        <stp>Bar</stp>
        <stp/>
        <stp>Close</stp>
        <stp>ADC</stp>
        <stp>-109</stp>
        <stp/>
        <stp/>
        <stp/>
        <stp/>
        <stp>T</stp>
        <tr r="J111" s="1"/>
      </tp>
      <tp>
        <v>0</v>
        <stp/>
        <stp>StudyData</stp>
        <stp>CSForm(EP,Trend1:=5,Trend2:=5,Trend3:=5,Trend4:=5,Trend5:=5,Trend6:=5,Trend7:=5,Trend8:=5,Range7:=5,Range8:=5,Range9:=5,Range10:=5,Range11:=5,Range12:=5)</stp>
        <stp>Bar</stp>
        <stp/>
        <stp>Close</stp>
        <stp>ADC</stp>
        <stp>-119</stp>
        <stp/>
        <stp/>
        <stp/>
        <stp/>
        <stp>T</stp>
        <tr r="J121" s="1"/>
      </tp>
      <tp>
        <v>0</v>
        <stp/>
        <stp>StudyData</stp>
        <stp>CSForm(EP,Trend1:=5,Trend2:=5,Trend3:=5,Trend4:=5,Trend5:=5,Trend6:=5,Trend7:=5,Trend8:=5,Range7:=5,Range8:=5,Range9:=5,Range10:=5,Range11:=5,Range12:=5)</stp>
        <stp>Bar</stp>
        <stp/>
        <stp>Close</stp>
        <stp>ADC</stp>
        <stp>-169</stp>
        <stp/>
        <stp/>
        <stp/>
        <stp/>
        <stp>T</stp>
        <tr r="J171" s="1"/>
      </tp>
      <tp>
        <v>0</v>
        <stp/>
        <stp>StudyData</stp>
        <stp>CSForm(EP,Trend1:=5,Trend2:=5,Trend3:=5,Trend4:=5,Trend5:=5,Trend6:=5,Trend7:=5,Trend8:=5,Range7:=5,Range8:=5,Range9:=5,Range10:=5,Range11:=5,Range12:=5)</stp>
        <stp>Bar</stp>
        <stp/>
        <stp>Close</stp>
        <stp>ADC</stp>
        <stp>-179</stp>
        <stp/>
        <stp/>
        <stp/>
        <stp/>
        <stp>T</stp>
        <tr r="J181" s="1"/>
      </tp>
      <tp>
        <v>0</v>
        <stp/>
        <stp>StudyData</stp>
        <stp>CSForm(EP,Trend1:=5,Trend2:=5,Trend3:=5,Trend4:=5,Trend5:=5,Trend6:=5,Trend7:=5,Trend8:=5,Range7:=5,Range8:=5,Range9:=5,Range10:=5,Range11:=5,Range12:=5)</stp>
        <stp>Bar</stp>
        <stp/>
        <stp>Close</stp>
        <stp>ADC</stp>
        <stp>-149</stp>
        <stp/>
        <stp/>
        <stp/>
        <stp/>
        <stp>T</stp>
        <tr r="J151" s="1"/>
      </tp>
      <tp>
        <v>0</v>
        <stp/>
        <stp>StudyData</stp>
        <stp>CSForm(EP,Trend1:=5,Trend2:=5,Trend3:=5,Trend4:=5,Trend5:=5,Trend6:=5,Trend7:=5,Trend8:=5,Range7:=5,Range8:=5,Range9:=5,Range10:=5,Range11:=5,Range12:=5)</stp>
        <stp>Bar</stp>
        <stp/>
        <stp>Close</stp>
        <stp>ADC</stp>
        <stp>-159</stp>
        <stp/>
        <stp/>
        <stp/>
        <stp/>
        <stp>T</stp>
        <tr r="J161" s="1"/>
      </tp>
      <tp>
        <v>0</v>
        <stp/>
        <stp>StudyData</stp>
        <stp>CSForm(EP,Trend1:=5,Trend2:=5,Trend3:=5,Trend4:=5,Trend5:=5,Trend6:=5,Trend7:=5,Trend8:=5,Range7:=5,Range8:=5,Range9:=5,Range10:=5,Range11:=5,Range12:=5)</stp>
        <stp>Bar</stp>
        <stp/>
        <stp>Close</stp>
        <stp>ADC</stp>
        <stp>-189</stp>
        <stp/>
        <stp/>
        <stp/>
        <stp/>
        <stp>T</stp>
        <tr r="J191" s="1"/>
      </tp>
      <tp>
        <v>0</v>
        <stp/>
        <stp>StudyData</stp>
        <stp>CSForm(EP,Trend1:=5,Trend2:=5,Trend3:=5,Trend4:=5,Trend5:=5,Trend6:=5,Trend7:=5,Trend8:=5,Range7:=5,Range8:=5,Range9:=5,Range10:=5,Range11:=5,Range12:=5)</stp>
        <stp>Bar</stp>
        <stp/>
        <stp>Close</stp>
        <stp>ADC</stp>
        <stp>-199</stp>
        <stp/>
        <stp/>
        <stp/>
        <stp/>
        <stp>T</stp>
        <tr r="J201" s="1"/>
      </tp>
      <tp>
        <v>0</v>
        <stp/>
        <stp>StudyData</stp>
        <stp>CSForm(EP,Trend1:=5,Trend2:=5,Trend3:=5,Trend4:=5,Trend5:=5,Trend6:=5,Trend7:=5,Trend8:=5,Range7:=5,Range8:=5,Range9:=5,Range10:=5,Range11:=5,Range12:=5)</stp>
        <stp>Bar</stp>
        <stp/>
        <stp>Close</stp>
        <stp>ADC</stp>
        <stp>-329</stp>
        <stp/>
        <stp/>
        <stp/>
        <stp/>
        <stp>T</stp>
        <tr r="J331" s="1"/>
      </tp>
      <tp>
        <v>0</v>
        <stp/>
        <stp>StudyData</stp>
        <stp>CSForm(EP,Trend1:=5,Trend2:=5,Trend3:=5,Trend4:=5,Trend5:=5,Trend6:=5,Trend7:=5,Trend8:=5,Range7:=5,Range8:=5,Range9:=5,Range10:=5,Range11:=5,Range12:=5)</stp>
        <stp>Bar</stp>
        <stp/>
        <stp>Close</stp>
        <stp>ADC</stp>
        <stp>-339</stp>
        <stp/>
        <stp/>
        <stp/>
        <stp/>
        <stp>T</stp>
        <tr r="J341" s="1"/>
      </tp>
      <tp>
        <v>0</v>
        <stp/>
        <stp>StudyData</stp>
        <stp>CSForm(EP,Trend1:=5,Trend2:=5,Trend3:=5,Trend4:=5,Trend5:=5,Trend6:=5,Trend7:=5,Trend8:=5,Range7:=5,Range8:=5,Range9:=5,Range10:=5,Range11:=5,Range12:=5)</stp>
        <stp>Bar</stp>
        <stp/>
        <stp>Close</stp>
        <stp>ADC</stp>
        <stp>-309</stp>
        <stp/>
        <stp/>
        <stp/>
        <stp/>
        <stp>T</stp>
        <tr r="J311" s="1"/>
      </tp>
      <tp>
        <v>6</v>
        <stp/>
        <stp>StudyData</stp>
        <stp>CSForm(EP,Trend1:=5,Trend2:=5,Trend3:=5,Trend4:=5,Trend5:=5,Trend6:=5,Trend7:=5,Trend8:=5,Range7:=5,Range8:=5,Range9:=5,Range10:=5,Range11:=5,Range12:=5)</stp>
        <stp>Bar</stp>
        <stp/>
        <stp>Close</stp>
        <stp>ADC</stp>
        <stp>-319</stp>
        <stp/>
        <stp/>
        <stp/>
        <stp/>
        <stp>T</stp>
        <tr r="J321" s="1"/>
      </tp>
      <tp>
        <v>0</v>
        <stp/>
        <stp>StudyData</stp>
        <stp>CSForm(EP,Trend1:=5,Trend2:=5,Trend3:=5,Trend4:=5,Trend5:=5,Trend6:=5,Trend7:=5,Trend8:=5,Range7:=5,Range8:=5,Range9:=5,Range10:=5,Range11:=5,Range12:=5)</stp>
        <stp>Bar</stp>
        <stp/>
        <stp>Close</stp>
        <stp>ADC</stp>
        <stp>-369</stp>
        <stp/>
        <stp/>
        <stp/>
        <stp/>
        <stp>T</stp>
        <tr r="J371" s="1"/>
      </tp>
      <tp>
        <v>2</v>
        <stp/>
        <stp>StudyData</stp>
        <stp>CSForm(EP,Trend1:=5,Trend2:=5,Trend3:=5,Trend4:=5,Trend5:=5,Trend6:=5,Trend7:=5,Trend8:=5,Range7:=5,Range8:=5,Range9:=5,Range10:=5,Range11:=5,Range12:=5)</stp>
        <stp>Bar</stp>
        <stp/>
        <stp>Close</stp>
        <stp>ADC</stp>
        <stp>-379</stp>
        <stp/>
        <stp/>
        <stp/>
        <stp/>
        <stp>T</stp>
        <tr r="J381" s="1"/>
      </tp>
      <tp>
        <v>0</v>
        <stp/>
        <stp>StudyData</stp>
        <stp>CSForm(EP,Trend1:=5,Trend2:=5,Trend3:=5,Trend4:=5,Trend5:=5,Trend6:=5,Trend7:=5,Trend8:=5,Range7:=5,Range8:=5,Range9:=5,Range10:=5,Range11:=5,Range12:=5)</stp>
        <stp>Bar</stp>
        <stp/>
        <stp>Close</stp>
        <stp>ADC</stp>
        <stp>-349</stp>
        <stp/>
        <stp/>
        <stp/>
        <stp/>
        <stp>T</stp>
        <tr r="J351" s="1"/>
      </tp>
      <tp>
        <v>0</v>
        <stp/>
        <stp>StudyData</stp>
        <stp>CSForm(EP,Trend1:=5,Trend2:=5,Trend3:=5,Trend4:=5,Trend5:=5,Trend6:=5,Trend7:=5,Trend8:=5,Range7:=5,Range8:=5,Range9:=5,Range10:=5,Range11:=5,Range12:=5)</stp>
        <stp>Bar</stp>
        <stp/>
        <stp>Close</stp>
        <stp>ADC</stp>
        <stp>-359</stp>
        <stp/>
        <stp/>
        <stp/>
        <stp/>
        <stp>T</stp>
        <tr r="J361" s="1"/>
      </tp>
      <tp>
        <v>0</v>
        <stp/>
        <stp>StudyData</stp>
        <stp>CSForm(EP,Trend1:=5,Trend2:=5,Trend3:=5,Trend4:=5,Trend5:=5,Trend6:=5,Trend7:=5,Trend8:=5,Range7:=5,Range8:=5,Range9:=5,Range10:=5,Range11:=5,Range12:=5)</stp>
        <stp>Bar</stp>
        <stp/>
        <stp>Close</stp>
        <stp>ADC</stp>
        <stp>-389</stp>
        <stp/>
        <stp/>
        <stp/>
        <stp/>
        <stp>T</stp>
        <tr r="J391" s="1"/>
      </tp>
      <tp>
        <v>0</v>
        <stp/>
        <stp>StudyData</stp>
        <stp>CSForm(EP,Trend1:=5,Trend2:=5,Trend3:=5,Trend4:=5,Trend5:=5,Trend6:=5,Trend7:=5,Trend8:=5,Range7:=5,Range8:=5,Range9:=5,Range10:=5,Range11:=5,Range12:=5)</stp>
        <stp>Bar</stp>
        <stp/>
        <stp>Close</stp>
        <stp>ADC</stp>
        <stp>-399</stp>
        <stp/>
        <stp/>
        <stp/>
        <stp/>
        <stp>T</stp>
        <tr r="J401" s="1"/>
      </tp>
      <tp>
        <v>0</v>
        <stp/>
        <stp>StudyData</stp>
        <stp>CSForm(EP,Trend1:=5,Trend2:=5,Trend3:=5,Trend4:=5,Trend5:=5,Trend6:=5,Trend7:=5,Trend8:=5,Range7:=5,Range8:=5,Range9:=5,Range10:=5,Range11:=5,Range12:=5)</stp>
        <stp>Bar</stp>
        <stp/>
        <stp>Close</stp>
        <stp>ADC</stp>
        <stp>-229</stp>
        <stp/>
        <stp/>
        <stp/>
        <stp/>
        <stp>T</stp>
        <tr r="J231" s="1"/>
      </tp>
      <tp>
        <v>0</v>
        <stp/>
        <stp>StudyData</stp>
        <stp>CSForm(EP,Trend1:=5,Trend2:=5,Trend3:=5,Trend4:=5,Trend5:=5,Trend6:=5,Trend7:=5,Trend8:=5,Range7:=5,Range8:=5,Range9:=5,Range10:=5,Range11:=5,Range12:=5)</stp>
        <stp>Bar</stp>
        <stp/>
        <stp>Close</stp>
        <stp>ADC</stp>
        <stp>-239</stp>
        <stp/>
        <stp/>
        <stp/>
        <stp/>
        <stp>T</stp>
        <tr r="J241" s="1"/>
      </tp>
      <tp>
        <v>0</v>
        <stp/>
        <stp>StudyData</stp>
        <stp>CSForm(EP,Trend1:=5,Trend2:=5,Trend3:=5,Trend4:=5,Trend5:=5,Trend6:=5,Trend7:=5,Trend8:=5,Range7:=5,Range8:=5,Range9:=5,Range10:=5,Range11:=5,Range12:=5)</stp>
        <stp>Bar</stp>
        <stp/>
        <stp>Close</stp>
        <stp>ADC</stp>
        <stp>-209</stp>
        <stp/>
        <stp/>
        <stp/>
        <stp/>
        <stp>T</stp>
        <tr r="J211" s="1"/>
      </tp>
      <tp>
        <v>0</v>
        <stp/>
        <stp>StudyData</stp>
        <stp>CSForm(EP,Trend1:=5,Trend2:=5,Trend3:=5,Trend4:=5,Trend5:=5,Trend6:=5,Trend7:=5,Trend8:=5,Range7:=5,Range8:=5,Range9:=5,Range10:=5,Range11:=5,Range12:=5)</stp>
        <stp>Bar</stp>
        <stp/>
        <stp>Close</stp>
        <stp>ADC</stp>
        <stp>-219</stp>
        <stp/>
        <stp/>
        <stp/>
        <stp/>
        <stp>T</stp>
        <tr r="J221" s="1"/>
      </tp>
      <tp>
        <v>0</v>
        <stp/>
        <stp>StudyData</stp>
        <stp>CSForm(EP,Trend1:=5,Trend2:=5,Trend3:=5,Trend4:=5,Trend5:=5,Trend6:=5,Trend7:=5,Trend8:=5,Range7:=5,Range8:=5,Range9:=5,Range10:=5,Range11:=5,Range12:=5)</stp>
        <stp>Bar</stp>
        <stp/>
        <stp>Close</stp>
        <stp>ADC</stp>
        <stp>-269</stp>
        <stp/>
        <stp/>
        <stp/>
        <stp/>
        <stp>T</stp>
        <tr r="J271" s="1"/>
      </tp>
      <tp>
        <v>0</v>
        <stp/>
        <stp>StudyData</stp>
        <stp>CSForm(EP,Trend1:=5,Trend2:=5,Trend3:=5,Trend4:=5,Trend5:=5,Trend6:=5,Trend7:=5,Trend8:=5,Range7:=5,Range8:=5,Range9:=5,Range10:=5,Range11:=5,Range12:=5)</stp>
        <stp>Bar</stp>
        <stp/>
        <stp>Close</stp>
        <stp>ADC</stp>
        <stp>-279</stp>
        <stp/>
        <stp/>
        <stp/>
        <stp/>
        <stp>T</stp>
        <tr r="J281" s="1"/>
      </tp>
      <tp>
        <v>0</v>
        <stp/>
        <stp>StudyData</stp>
        <stp>CSForm(EP,Trend1:=5,Trend2:=5,Trend3:=5,Trend4:=5,Trend5:=5,Trend6:=5,Trend7:=5,Trend8:=5,Range7:=5,Range8:=5,Range9:=5,Range10:=5,Range11:=5,Range12:=5)</stp>
        <stp>Bar</stp>
        <stp/>
        <stp>Close</stp>
        <stp>ADC</stp>
        <stp>-249</stp>
        <stp/>
        <stp/>
        <stp/>
        <stp/>
        <stp>T</stp>
        <tr r="J251" s="1"/>
      </tp>
      <tp>
        <v>0</v>
        <stp/>
        <stp>StudyData</stp>
        <stp>CSForm(EP,Trend1:=5,Trend2:=5,Trend3:=5,Trend4:=5,Trend5:=5,Trend6:=5,Trend7:=5,Trend8:=5,Range7:=5,Range8:=5,Range9:=5,Range10:=5,Range11:=5,Range12:=5)</stp>
        <stp>Bar</stp>
        <stp/>
        <stp>Close</stp>
        <stp>ADC</stp>
        <stp>-259</stp>
        <stp/>
        <stp/>
        <stp/>
        <stp/>
        <stp>T</stp>
        <tr r="J261" s="1"/>
      </tp>
      <tp>
        <v>0</v>
        <stp/>
        <stp>StudyData</stp>
        <stp>CSForm(EP,Trend1:=5,Trend2:=5,Trend3:=5,Trend4:=5,Trend5:=5,Trend6:=5,Trend7:=5,Trend8:=5,Range7:=5,Range8:=5,Range9:=5,Range10:=5,Range11:=5,Range12:=5)</stp>
        <stp>Bar</stp>
        <stp/>
        <stp>Close</stp>
        <stp>ADC</stp>
        <stp>-289</stp>
        <stp/>
        <stp/>
        <stp/>
        <stp/>
        <stp>T</stp>
        <tr r="J291" s="1"/>
      </tp>
      <tp>
        <v>2</v>
        <stp/>
        <stp>StudyData</stp>
        <stp>CSForm(EP,Trend1:=5,Trend2:=5,Trend3:=5,Trend4:=5,Trend5:=5,Trend6:=5,Trend7:=5,Trend8:=5,Range7:=5,Range8:=5,Range9:=5,Range10:=5,Range11:=5,Range12:=5)</stp>
        <stp>Bar</stp>
        <stp/>
        <stp>Close</stp>
        <stp>ADC</stp>
        <stp>-299</stp>
        <stp/>
        <stp/>
        <stp/>
        <stp/>
        <stp>T</stp>
        <tr r="J301" s="1"/>
      </tp>
      <tp>
        <v>0</v>
        <stp/>
        <stp>StudyData</stp>
        <stp>CSForm(EP,Trend1:=5,Trend2:=5,Trend3:=5,Trend4:=5,Trend5:=5,Trend6:=5,Trend7:=5,Trend8:=5,Range7:=5,Range8:=5,Range9:=5,Range10:=5,Range11:=5,Range12:=5)</stp>
        <stp>Bar</stp>
        <stp/>
        <stp>Close</stp>
        <stp>ADC</stp>
        <stp>-929</stp>
        <stp/>
        <stp/>
        <stp/>
        <stp/>
        <stp>T</stp>
        <tr r="J931" s="1"/>
      </tp>
      <tp>
        <v>0</v>
        <stp/>
        <stp>StudyData</stp>
        <stp>CSForm(EP,Trend1:=5,Trend2:=5,Trend3:=5,Trend4:=5,Trend5:=5,Trend6:=5,Trend7:=5,Trend8:=5,Range7:=5,Range8:=5,Range9:=5,Range10:=5,Range11:=5,Range12:=5)</stp>
        <stp>Bar</stp>
        <stp/>
        <stp>Close</stp>
        <stp>ADC</stp>
        <stp>-939</stp>
        <stp/>
        <stp/>
        <stp/>
        <stp/>
        <stp>T</stp>
        <tr r="J941" s="1"/>
      </tp>
      <tp>
        <v>0</v>
        <stp/>
        <stp>StudyData</stp>
        <stp>CSForm(EP,Trend1:=5,Trend2:=5,Trend3:=5,Trend4:=5,Trend5:=5,Trend6:=5,Trend7:=5,Trend8:=5,Range7:=5,Range8:=5,Range9:=5,Range10:=5,Range11:=5,Range12:=5)</stp>
        <stp>Bar</stp>
        <stp/>
        <stp>Close</stp>
        <stp>ADC</stp>
        <stp>-909</stp>
        <stp/>
        <stp/>
        <stp/>
        <stp/>
        <stp>T</stp>
        <tr r="J911" s="1"/>
      </tp>
      <tp>
        <v>0</v>
        <stp/>
        <stp>StudyData</stp>
        <stp>CSForm(EP,Trend1:=5,Trend2:=5,Trend3:=5,Trend4:=5,Trend5:=5,Trend6:=5,Trend7:=5,Trend8:=5,Range7:=5,Range8:=5,Range9:=5,Range10:=5,Range11:=5,Range12:=5)</stp>
        <stp>Bar</stp>
        <stp/>
        <stp>Close</stp>
        <stp>ADC</stp>
        <stp>-919</stp>
        <stp/>
        <stp/>
        <stp/>
        <stp/>
        <stp>T</stp>
        <tr r="J921" s="1"/>
      </tp>
      <tp>
        <v>0</v>
        <stp/>
        <stp>StudyData</stp>
        <stp>CSForm(EP,Trend1:=5,Trend2:=5,Trend3:=5,Trend4:=5,Trend5:=5,Trend6:=5,Trend7:=5,Trend8:=5,Range7:=5,Range8:=5,Range9:=5,Range10:=5,Range11:=5,Range12:=5)</stp>
        <stp>Bar</stp>
        <stp/>
        <stp>Close</stp>
        <stp>ADC</stp>
        <stp>-969</stp>
        <stp/>
        <stp/>
        <stp/>
        <stp/>
        <stp>T</stp>
        <tr r="J971" s="1"/>
      </tp>
      <tp>
        <v>0</v>
        <stp/>
        <stp>StudyData</stp>
        <stp>CSForm(EP,Trend1:=5,Trend2:=5,Trend3:=5,Trend4:=5,Trend5:=5,Trend6:=5,Trend7:=5,Trend8:=5,Range7:=5,Range8:=5,Range9:=5,Range10:=5,Range11:=5,Range12:=5)</stp>
        <stp>Bar</stp>
        <stp/>
        <stp>Close</stp>
        <stp>ADC</stp>
        <stp>-979</stp>
        <stp/>
        <stp/>
        <stp/>
        <stp/>
        <stp>T</stp>
        <tr r="J981" s="1"/>
      </tp>
      <tp>
        <v>0</v>
        <stp/>
        <stp>StudyData</stp>
        <stp>CSForm(EP,Trend1:=5,Trend2:=5,Trend3:=5,Trend4:=5,Trend5:=5,Trend6:=5,Trend7:=5,Trend8:=5,Range7:=5,Range8:=5,Range9:=5,Range10:=5,Range11:=5,Range12:=5)</stp>
        <stp>Bar</stp>
        <stp/>
        <stp>Close</stp>
        <stp>ADC</stp>
        <stp>-949</stp>
        <stp/>
        <stp/>
        <stp/>
        <stp/>
        <stp>T</stp>
        <tr r="J951" s="1"/>
      </tp>
      <tp>
        <v>0</v>
        <stp/>
        <stp>StudyData</stp>
        <stp>CSForm(EP,Trend1:=5,Trend2:=5,Trend3:=5,Trend4:=5,Trend5:=5,Trend6:=5,Trend7:=5,Trend8:=5,Range7:=5,Range8:=5,Range9:=5,Range10:=5,Range11:=5,Range12:=5)</stp>
        <stp>Bar</stp>
        <stp/>
        <stp>Close</stp>
        <stp>ADC</stp>
        <stp>-959</stp>
        <stp/>
        <stp/>
        <stp/>
        <stp/>
        <stp>T</stp>
        <tr r="J961" s="1"/>
      </tp>
      <tp>
        <v>0</v>
        <stp/>
        <stp>StudyData</stp>
        <stp>CSForm(EP,Trend1:=5,Trend2:=5,Trend3:=5,Trend4:=5,Trend5:=5,Trend6:=5,Trend7:=5,Trend8:=5,Range7:=5,Range8:=5,Range9:=5,Range10:=5,Range11:=5,Range12:=5)</stp>
        <stp>Bar</stp>
        <stp/>
        <stp>Close</stp>
        <stp>ADC</stp>
        <stp>-989</stp>
        <stp/>
        <stp/>
        <stp/>
        <stp/>
        <stp>T</stp>
        <tr r="J991" s="1"/>
      </tp>
      <tp>
        <v>8</v>
        <stp/>
        <stp>StudyData</stp>
        <stp>CSForm(EP,Trend1:=5,Trend2:=5,Trend3:=5,Trend4:=5,Trend5:=5,Trend6:=5,Trend7:=5,Trend8:=5,Range7:=5,Range8:=5,Range9:=5,Range10:=5,Range11:=5,Range12:=5)</stp>
        <stp>Bar</stp>
        <stp/>
        <stp>Close</stp>
        <stp>ADC</stp>
        <stp>-999</stp>
        <stp/>
        <stp/>
        <stp/>
        <stp/>
        <stp>T</stp>
        <tr r="J1001" s="1"/>
      </tp>
      <tp>
        <v>0</v>
        <stp/>
        <stp>StudyData</stp>
        <stp>CSForm(EP,Trend1:=5,Trend2:=5,Trend3:=5,Trend4:=5,Trend5:=5,Trend6:=5,Trend7:=5,Trend8:=5,Range7:=5,Range8:=5,Range9:=5,Range10:=5,Range11:=5,Range12:=5)</stp>
        <stp>Bar</stp>
        <stp/>
        <stp>Close</stp>
        <stp>ADC</stp>
        <stp>-829</stp>
        <stp/>
        <stp/>
        <stp/>
        <stp/>
        <stp>T</stp>
        <tr r="J831" s="1"/>
      </tp>
      <tp>
        <v>0</v>
        <stp/>
        <stp>StudyData</stp>
        <stp>CSForm(EP,Trend1:=5,Trend2:=5,Trend3:=5,Trend4:=5,Trend5:=5,Trend6:=5,Trend7:=5,Trend8:=5,Range7:=5,Range8:=5,Range9:=5,Range10:=5,Range11:=5,Range12:=5)</stp>
        <stp>Bar</stp>
        <stp/>
        <stp>Close</stp>
        <stp>ADC</stp>
        <stp>-839</stp>
        <stp/>
        <stp/>
        <stp/>
        <stp/>
        <stp>T</stp>
        <tr r="J841" s="1"/>
      </tp>
      <tp>
        <v>0</v>
        <stp/>
        <stp>StudyData</stp>
        <stp>CSForm(EP,Trend1:=5,Trend2:=5,Trend3:=5,Trend4:=5,Trend5:=5,Trend6:=5,Trend7:=5,Trend8:=5,Range7:=5,Range8:=5,Range9:=5,Range10:=5,Range11:=5,Range12:=5)</stp>
        <stp>Bar</stp>
        <stp/>
        <stp>Close</stp>
        <stp>ADC</stp>
        <stp>-809</stp>
        <stp/>
        <stp/>
        <stp/>
        <stp/>
        <stp>T</stp>
        <tr r="J811" s="1"/>
      </tp>
      <tp>
        <v>0</v>
        <stp/>
        <stp>StudyData</stp>
        <stp>CSForm(EP,Trend1:=5,Trend2:=5,Trend3:=5,Trend4:=5,Trend5:=5,Trend6:=5,Trend7:=5,Trend8:=5,Range7:=5,Range8:=5,Range9:=5,Range10:=5,Range11:=5,Range12:=5)</stp>
        <stp>Bar</stp>
        <stp/>
        <stp>Close</stp>
        <stp>ADC</stp>
        <stp>-819</stp>
        <stp/>
        <stp/>
        <stp/>
        <stp/>
        <stp>T</stp>
        <tr r="J821" s="1"/>
      </tp>
      <tp>
        <v>0</v>
        <stp/>
        <stp>StudyData</stp>
        <stp>CSForm(EP,Trend1:=5,Trend2:=5,Trend3:=5,Trend4:=5,Trend5:=5,Trend6:=5,Trend7:=5,Trend8:=5,Range7:=5,Range8:=5,Range9:=5,Range10:=5,Range11:=5,Range12:=5)</stp>
        <stp>Bar</stp>
        <stp/>
        <stp>Close</stp>
        <stp>ADC</stp>
        <stp>-869</stp>
        <stp/>
        <stp/>
        <stp/>
        <stp/>
        <stp>T</stp>
        <tr r="J871" s="1"/>
      </tp>
      <tp>
        <v>0</v>
        <stp/>
        <stp>StudyData</stp>
        <stp>CSForm(EP,Trend1:=5,Trend2:=5,Trend3:=5,Trend4:=5,Trend5:=5,Trend6:=5,Trend7:=5,Trend8:=5,Range7:=5,Range8:=5,Range9:=5,Range10:=5,Range11:=5,Range12:=5)</stp>
        <stp>Bar</stp>
        <stp/>
        <stp>Close</stp>
        <stp>ADC</stp>
        <stp>-879</stp>
        <stp/>
        <stp/>
        <stp/>
        <stp/>
        <stp>T</stp>
        <tr r="J881" s="1"/>
      </tp>
      <tp>
        <v>2</v>
        <stp/>
        <stp>StudyData</stp>
        <stp>CSForm(EP,Trend1:=5,Trend2:=5,Trend3:=5,Trend4:=5,Trend5:=5,Trend6:=5,Trend7:=5,Trend8:=5,Range7:=5,Range8:=5,Range9:=5,Range10:=5,Range11:=5,Range12:=5)</stp>
        <stp>Bar</stp>
        <stp/>
        <stp>Close</stp>
        <stp>ADC</stp>
        <stp>-849</stp>
        <stp/>
        <stp/>
        <stp/>
        <stp/>
        <stp>T</stp>
        <tr r="J851" s="1"/>
      </tp>
      <tp>
        <v>2</v>
        <stp/>
        <stp>StudyData</stp>
        <stp>CSForm(EP,Trend1:=5,Trend2:=5,Trend3:=5,Trend4:=5,Trend5:=5,Trend6:=5,Trend7:=5,Trend8:=5,Range7:=5,Range8:=5,Range9:=5,Range10:=5,Range11:=5,Range12:=5)</stp>
        <stp>Bar</stp>
        <stp/>
        <stp>Close</stp>
        <stp>ADC</stp>
        <stp>-859</stp>
        <stp/>
        <stp/>
        <stp/>
        <stp/>
        <stp>T</stp>
        <tr r="J861" s="1"/>
      </tp>
      <tp>
        <v>0</v>
        <stp/>
        <stp>StudyData</stp>
        <stp>CSForm(EP,Trend1:=5,Trend2:=5,Trend3:=5,Trend4:=5,Trend5:=5,Trend6:=5,Trend7:=5,Trend8:=5,Range7:=5,Range8:=5,Range9:=5,Range10:=5,Range11:=5,Range12:=5)</stp>
        <stp>Bar</stp>
        <stp/>
        <stp>Close</stp>
        <stp>ADC</stp>
        <stp>-889</stp>
        <stp/>
        <stp/>
        <stp/>
        <stp/>
        <stp>T</stp>
        <tr r="J891" s="1"/>
      </tp>
      <tp>
        <v>0</v>
        <stp/>
        <stp>StudyData</stp>
        <stp>CSForm(EP,Trend1:=5,Trend2:=5,Trend3:=5,Trend4:=5,Trend5:=5,Trend6:=5,Trend7:=5,Trend8:=5,Range7:=5,Range8:=5,Range9:=5,Range10:=5,Range11:=5,Range12:=5)</stp>
        <stp>Bar</stp>
        <stp/>
        <stp>Close</stp>
        <stp>ADC</stp>
        <stp>-899</stp>
        <stp/>
        <stp/>
        <stp/>
        <stp/>
        <stp>T</stp>
        <tr r="J901" s="1"/>
      </tp>
      <tp>
        <v>4610.75</v>
        <stp/>
        <stp>StudyData</stp>
        <stp>EP</stp>
        <stp>BAR</stp>
        <stp/>
        <stp>Low</stp>
        <stp>ADC</stp>
        <stp>-508</stp>
        <stp>All</stp>
        <stp/>
        <stp/>
        <stp>TRUE</stp>
        <stp>T</stp>
        <tr r="G510" s="1"/>
      </tp>
      <tp>
        <v>4718.75</v>
        <stp/>
        <stp>StudyData</stp>
        <stp>EP</stp>
        <stp>BAR</stp>
        <stp/>
        <stp>Low</stp>
        <stp>ADC</stp>
        <stp>-408</stp>
        <stp>All</stp>
        <stp/>
        <stp/>
        <stp>TRUE</stp>
        <stp>T</stp>
        <tr r="G410" s="1"/>
      </tp>
      <tp>
        <v>4672</v>
        <stp/>
        <stp>StudyData</stp>
        <stp>EP</stp>
        <stp>BAR</stp>
        <stp/>
        <stp>Low</stp>
        <stp>ADC</stp>
        <stp>-708</stp>
        <stp>All</stp>
        <stp/>
        <stp/>
        <stp>TRUE</stp>
        <stp>T</stp>
        <tr r="G710" s="1"/>
      </tp>
      <tp>
        <v>4298.75</v>
        <stp/>
        <stp>StudyData</stp>
        <stp>EP</stp>
        <stp>BAR</stp>
        <stp/>
        <stp>Low</stp>
        <stp>ADC</stp>
        <stp>-608</stp>
        <stp>All</stp>
        <stp/>
        <stp/>
        <stp>TRUE</stp>
        <stp>T</stp>
        <tr r="G610" s="1"/>
      </tp>
      <tp>
        <v>6082</v>
        <stp/>
        <stp>StudyData</stp>
        <stp>EP</stp>
        <stp>BAR</stp>
        <stp/>
        <stp>Low</stp>
        <stp>ADC</stp>
        <stp>-108</stp>
        <stp>All</stp>
        <stp/>
        <stp/>
        <stp>TRUE</stp>
        <stp>T</stp>
        <tr r="G110" s="1"/>
      </tp>
      <tp>
        <v>5405.25</v>
        <stp/>
        <stp>StudyData</stp>
        <stp>EP</stp>
        <stp>BAR</stp>
        <stp/>
        <stp>Low</stp>
        <stp>ADC</stp>
        <stp>-308</stp>
        <stp>All</stp>
        <stp/>
        <stp/>
        <stp>TRUE</stp>
        <stp>T</stp>
        <tr r="G310" s="1"/>
      </tp>
      <tp>
        <v>5515.25</v>
        <stp/>
        <stp>StudyData</stp>
        <stp>EP</stp>
        <stp>BAR</stp>
        <stp/>
        <stp>Low</stp>
        <stp>ADC</stp>
        <stp>-208</stp>
        <stp>All</stp>
        <stp/>
        <stp/>
        <stp>TRUE</stp>
        <stp>T</stp>
        <tr r="G210" s="1"/>
      </tp>
      <tp>
        <v>5031.75</v>
        <stp/>
        <stp>StudyData</stp>
        <stp>EP</stp>
        <stp>BAR</stp>
        <stp/>
        <stp>Low</stp>
        <stp>ADC</stp>
        <stp>-908</stp>
        <stp>All</stp>
        <stp/>
        <stp/>
        <stp>TRUE</stp>
        <stp>T</stp>
        <tr r="G910" s="1"/>
      </tp>
      <tp>
        <v>4673.75</v>
        <stp/>
        <stp>StudyData</stp>
        <stp>EP</stp>
        <stp>BAR</stp>
        <stp/>
        <stp>Low</stp>
        <stp>ADC</stp>
        <stp>-808</stp>
        <stp>All</stp>
        <stp/>
        <stp/>
        <stp>TRUE</stp>
        <stp>T</stp>
        <tr r="G810" s="1"/>
      </tp>
      <tp>
        <v>4644.25</v>
        <stp/>
        <stp>StudyData</stp>
        <stp>EP</stp>
        <stp>BAR</stp>
        <stp/>
        <stp>Low</stp>
        <stp>ADC</stp>
        <stp>-509</stp>
        <stp>All</stp>
        <stp/>
        <stp/>
        <stp>TRUE</stp>
        <stp>T</stp>
        <tr r="G511" s="1"/>
      </tp>
      <tp>
        <v>4705</v>
        <stp/>
        <stp>StudyData</stp>
        <stp>EP</stp>
        <stp>BAR</stp>
        <stp/>
        <stp>Low</stp>
        <stp>ADC</stp>
        <stp>-409</stp>
        <stp>All</stp>
        <stp/>
        <stp/>
        <stp>TRUE</stp>
        <stp>T</stp>
        <tr r="G411" s="1"/>
      </tp>
      <tp>
        <v>4646.5</v>
        <stp/>
        <stp>StudyData</stp>
        <stp>EP</stp>
        <stp>BAR</stp>
        <stp/>
        <stp>Low</stp>
        <stp>ADC</stp>
        <stp>-709</stp>
        <stp>All</stp>
        <stp/>
        <stp/>
        <stp>TRUE</stp>
        <stp>T</stp>
        <tr r="G711" s="1"/>
      </tp>
      <tp>
        <v>4297</v>
        <stp/>
        <stp>StudyData</stp>
        <stp>EP</stp>
        <stp>BAR</stp>
        <stp/>
        <stp>Low</stp>
        <stp>ADC</stp>
        <stp>-609</stp>
        <stp>All</stp>
        <stp/>
        <stp/>
        <stp>TRUE</stp>
        <stp>T</stp>
        <tr r="G611" s="1"/>
      </tp>
      <tp>
        <v>6017</v>
        <stp/>
        <stp>StudyData</stp>
        <stp>EP</stp>
        <stp>BAR</stp>
        <stp/>
        <stp>Low</stp>
        <stp>ADC</stp>
        <stp>-109</stp>
        <stp>All</stp>
        <stp/>
        <stp/>
        <stp>TRUE</stp>
        <stp>T</stp>
        <tr r="G111" s="1"/>
      </tp>
      <tp>
        <v>5433.5</v>
        <stp/>
        <stp>StudyData</stp>
        <stp>EP</stp>
        <stp>BAR</stp>
        <stp/>
        <stp>Low</stp>
        <stp>ADC</stp>
        <stp>-309</stp>
        <stp>All</stp>
        <stp/>
        <stp/>
        <stp>TRUE</stp>
        <stp>T</stp>
        <tr r="G311" s="1"/>
      </tp>
      <tp>
        <v>5628.25</v>
        <stp/>
        <stp>StudyData</stp>
        <stp>EP</stp>
        <stp>BAR</stp>
        <stp/>
        <stp>Low</stp>
        <stp>ADC</stp>
        <stp>-209</stp>
        <stp>All</stp>
        <stp/>
        <stp/>
        <stp>TRUE</stp>
        <stp>T</stp>
        <tr r="G211" s="1"/>
      </tp>
      <tp>
        <v>4999.5</v>
        <stp/>
        <stp>StudyData</stp>
        <stp>EP</stp>
        <stp>BAR</stp>
        <stp/>
        <stp>Low</stp>
        <stp>ADC</stp>
        <stp>-909</stp>
        <stp>All</stp>
        <stp/>
        <stp/>
        <stp>TRUE</stp>
        <stp>T</stp>
        <tr r="G911" s="1"/>
      </tp>
      <tp>
        <v>4696.5</v>
        <stp/>
        <stp>StudyData</stp>
        <stp>EP</stp>
        <stp>BAR</stp>
        <stp/>
        <stp>Low</stp>
        <stp>ADC</stp>
        <stp>-809</stp>
        <stp>All</stp>
        <stp/>
        <stp/>
        <stp>TRUE</stp>
        <stp>T</stp>
        <tr r="G811" s="1"/>
      </tp>
      <tp>
        <v>4589.25</v>
        <stp/>
        <stp>StudyData</stp>
        <stp>EP</stp>
        <stp>BAR</stp>
        <stp/>
        <stp>Low</stp>
        <stp>ADC</stp>
        <stp>-506</stp>
        <stp>All</stp>
        <stp/>
        <stp/>
        <stp>TRUE</stp>
        <stp>T</stp>
        <tr r="G508" s="1"/>
      </tp>
      <tp>
        <v>4695</v>
        <stp/>
        <stp>StudyData</stp>
        <stp>EP</stp>
        <stp>BAR</stp>
        <stp/>
        <stp>Low</stp>
        <stp>ADC</stp>
        <stp>-406</stp>
        <stp>All</stp>
        <stp/>
        <stp/>
        <stp>TRUE</stp>
        <stp>T</stp>
        <tr r="G408" s="1"/>
      </tp>
      <tp>
        <v>4656.5</v>
        <stp/>
        <stp>StudyData</stp>
        <stp>EP</stp>
        <stp>BAR</stp>
        <stp/>
        <stp>Low</stp>
        <stp>ADC</stp>
        <stp>-706</stp>
        <stp>All</stp>
        <stp/>
        <stp/>
        <stp>TRUE</stp>
        <stp>T</stp>
        <tr r="G708" s="1"/>
      </tp>
      <tp>
        <v>4307</v>
        <stp/>
        <stp>StudyData</stp>
        <stp>EP</stp>
        <stp>BAR</stp>
        <stp/>
        <stp>Low</stp>
        <stp>ADC</stp>
        <stp>-606</stp>
        <stp>All</stp>
        <stp/>
        <stp/>
        <stp>TRUE</stp>
        <stp>T</stp>
        <tr r="G608" s="1"/>
      </tp>
      <tp>
        <v>6034.75</v>
        <stp/>
        <stp>StudyData</stp>
        <stp>EP</stp>
        <stp>BAR</stp>
        <stp/>
        <stp>Low</stp>
        <stp>ADC</stp>
        <stp>-106</stp>
        <stp>All</stp>
        <stp/>
        <stp/>
        <stp>TRUE</stp>
        <stp>T</stp>
        <tr r="G108" s="1"/>
      </tp>
      <tp>
        <v>5465.75</v>
        <stp/>
        <stp>StudyData</stp>
        <stp>EP</stp>
        <stp>BAR</stp>
        <stp/>
        <stp>Low</stp>
        <stp>ADC</stp>
        <stp>-306</stp>
        <stp>All</stp>
        <stp/>
        <stp/>
        <stp>TRUE</stp>
        <stp>T</stp>
        <tr r="G308" s="1"/>
      </tp>
      <tp>
        <v>5405.25</v>
        <stp/>
        <stp>StudyData</stp>
        <stp>EP</stp>
        <stp>BAR</stp>
        <stp/>
        <stp>Low</stp>
        <stp>ADC</stp>
        <stp>-206</stp>
        <stp>All</stp>
        <stp/>
        <stp/>
        <stp>TRUE</stp>
        <stp>T</stp>
        <tr r="G208" s="1"/>
      </tp>
      <tp>
        <v>5043</v>
        <stp/>
        <stp>StudyData</stp>
        <stp>EP</stp>
        <stp>BAR</stp>
        <stp/>
        <stp>Low</stp>
        <stp>ADC</stp>
        <stp>-906</stp>
        <stp>All</stp>
        <stp/>
        <stp/>
        <stp>TRUE</stp>
        <stp>T</stp>
        <tr r="G908" s="1"/>
      </tp>
      <tp>
        <v>4864.5</v>
        <stp/>
        <stp>StudyData</stp>
        <stp>EP</stp>
        <stp>BAR</stp>
        <stp/>
        <stp>Low</stp>
        <stp>ADC</stp>
        <stp>-806</stp>
        <stp>All</stp>
        <stp/>
        <stp/>
        <stp>TRUE</stp>
        <stp>T</stp>
        <tr r="G808" s="1"/>
      </tp>
      <tp>
        <v>4571.75</v>
        <stp/>
        <stp>StudyData</stp>
        <stp>EP</stp>
        <stp>BAR</stp>
        <stp/>
        <stp>Low</stp>
        <stp>ADC</stp>
        <stp>-507</stp>
        <stp>All</stp>
        <stp/>
        <stp/>
        <stp>TRUE</stp>
        <stp>T</stp>
        <tr r="G509" s="1"/>
      </tp>
      <tp>
        <v>4730</v>
        <stp/>
        <stp>StudyData</stp>
        <stp>EP</stp>
        <stp>BAR</stp>
        <stp/>
        <stp>Low</stp>
        <stp>ADC</stp>
        <stp>-407</stp>
        <stp>All</stp>
        <stp/>
        <stp/>
        <stp>TRUE</stp>
        <stp>T</stp>
        <tr r="G409" s="1"/>
      </tp>
      <tp>
        <v>4655.75</v>
        <stp/>
        <stp>StudyData</stp>
        <stp>EP</stp>
        <stp>BAR</stp>
        <stp/>
        <stp>Low</stp>
        <stp>ADC</stp>
        <stp>-707</stp>
        <stp>All</stp>
        <stp/>
        <stp/>
        <stp>TRUE</stp>
        <stp>T</stp>
        <tr r="G709" s="1"/>
      </tp>
      <tp>
        <v>4314</v>
        <stp/>
        <stp>StudyData</stp>
        <stp>EP</stp>
        <stp>BAR</stp>
        <stp/>
        <stp>Low</stp>
        <stp>ADC</stp>
        <stp>-607</stp>
        <stp>All</stp>
        <stp/>
        <stp/>
        <stp>TRUE</stp>
        <stp>T</stp>
        <tr r="G609" s="1"/>
      </tp>
      <tp>
        <v>6115.25</v>
        <stp/>
        <stp>StudyData</stp>
        <stp>EP</stp>
        <stp>BAR</stp>
        <stp/>
        <stp>Low</stp>
        <stp>ADC</stp>
        <stp>-107</stp>
        <stp>All</stp>
        <stp/>
        <stp/>
        <stp>TRUE</stp>
        <stp>T</stp>
        <tr r="G109" s="1"/>
      </tp>
      <tp>
        <v>5424.5</v>
        <stp/>
        <stp>StudyData</stp>
        <stp>EP</stp>
        <stp>BAR</stp>
        <stp/>
        <stp>Low</stp>
        <stp>ADC</stp>
        <stp>-307</stp>
        <stp>All</stp>
        <stp/>
        <stp/>
        <stp>TRUE</stp>
        <stp>T</stp>
        <tr r="G309" s="1"/>
      </tp>
      <tp>
        <v>5303.5</v>
        <stp/>
        <stp>StudyData</stp>
        <stp>EP</stp>
        <stp>BAR</stp>
        <stp/>
        <stp>Low</stp>
        <stp>ADC</stp>
        <stp>-207</stp>
        <stp>All</stp>
        <stp/>
        <stp/>
        <stp>TRUE</stp>
        <stp>T</stp>
        <tr r="G209" s="1"/>
      </tp>
      <tp>
        <v>5038</v>
        <stp/>
        <stp>StudyData</stp>
        <stp>EP</stp>
        <stp>BAR</stp>
        <stp/>
        <stp>Low</stp>
        <stp>ADC</stp>
        <stp>-907</stp>
        <stp>All</stp>
        <stp/>
        <stp/>
        <stp>TRUE</stp>
        <stp>T</stp>
        <tr r="G909" s="1"/>
      </tp>
      <tp>
        <v>4783.25</v>
        <stp/>
        <stp>StudyData</stp>
        <stp>EP</stp>
        <stp>BAR</stp>
        <stp/>
        <stp>Low</stp>
        <stp>ADC</stp>
        <stp>-807</stp>
        <stp>All</stp>
        <stp/>
        <stp/>
        <stp>TRUE</stp>
        <stp>T</stp>
        <tr r="G809" s="1"/>
      </tp>
      <tp>
        <v>4657.75</v>
        <stp/>
        <stp>StudyData</stp>
        <stp>EP</stp>
        <stp>BAR</stp>
        <stp/>
        <stp>Low</stp>
        <stp>ADC</stp>
        <stp>-504</stp>
        <stp>All</stp>
        <stp/>
        <stp/>
        <stp>TRUE</stp>
        <stp>T</stp>
        <tr r="G506" s="1"/>
      </tp>
      <tp>
        <v>4607.75</v>
        <stp/>
        <stp>StudyData</stp>
        <stp>EP</stp>
        <stp>BAR</stp>
        <stp/>
        <stp>Low</stp>
        <stp>ADC</stp>
        <stp>-404</stp>
        <stp>All</stp>
        <stp/>
        <stp/>
        <stp>TRUE</stp>
        <stp>T</stp>
        <tr r="G406" s="1"/>
      </tp>
      <tp>
        <v>4751</v>
        <stp/>
        <stp>StudyData</stp>
        <stp>EP</stp>
        <stp>BAR</stp>
        <stp/>
        <stp>Low</stp>
        <stp>ADC</stp>
        <stp>-704</stp>
        <stp>All</stp>
        <stp/>
        <stp/>
        <stp>TRUE</stp>
        <stp>T</stp>
        <tr r="G706" s="1"/>
      </tp>
      <tp>
        <v>4315</v>
        <stp/>
        <stp>StudyData</stp>
        <stp>EP</stp>
        <stp>BAR</stp>
        <stp/>
        <stp>Low</stp>
        <stp>ADC</stp>
        <stp>-604</stp>
        <stp>All</stp>
        <stp/>
        <stp/>
        <stp>TRUE</stp>
        <stp>T</stp>
        <tr r="G606" s="1"/>
      </tp>
      <tp>
        <v>5969.25</v>
        <stp/>
        <stp>StudyData</stp>
        <stp>EP</stp>
        <stp>BAR</stp>
        <stp/>
        <stp>Low</stp>
        <stp>ADC</stp>
        <stp>-104</stp>
        <stp>All</stp>
        <stp/>
        <stp/>
        <stp>TRUE</stp>
        <stp>T</stp>
        <tr r="G106" s="1"/>
      </tp>
      <tp>
        <v>5416</v>
        <stp/>
        <stp>StudyData</stp>
        <stp>EP</stp>
        <stp>BAR</stp>
        <stp/>
        <stp>Low</stp>
        <stp>ADC</stp>
        <stp>-304</stp>
        <stp>All</stp>
        <stp/>
        <stp/>
        <stp>TRUE</stp>
        <stp>T</stp>
        <tr r="G306" s="1"/>
      </tp>
      <tp>
        <v>5365.5</v>
        <stp/>
        <stp>StudyData</stp>
        <stp>EP</stp>
        <stp>BAR</stp>
        <stp/>
        <stp>Low</stp>
        <stp>ADC</stp>
        <stp>-204</stp>
        <stp>All</stp>
        <stp/>
        <stp/>
        <stp>TRUE</stp>
        <stp>T</stp>
        <tr r="G206" s="1"/>
      </tp>
      <tp>
        <v>5088.5</v>
        <stp/>
        <stp>StudyData</stp>
        <stp>EP</stp>
        <stp>BAR</stp>
        <stp/>
        <stp>Low</stp>
        <stp>ADC</stp>
        <stp>-904</stp>
        <stp>All</stp>
        <stp/>
        <stp/>
        <stp>TRUE</stp>
        <stp>T</stp>
        <tr r="G906" s="1"/>
      </tp>
      <tp>
        <v>4959.25</v>
        <stp/>
        <stp>StudyData</stp>
        <stp>EP</stp>
        <stp>BAR</stp>
        <stp/>
        <stp>Low</stp>
        <stp>ADC</stp>
        <stp>-804</stp>
        <stp>All</stp>
        <stp/>
        <stp/>
        <stp>TRUE</stp>
        <stp>T</stp>
        <tr r="G806" s="1"/>
      </tp>
      <tp>
        <v>4603.75</v>
        <stp/>
        <stp>StudyData</stp>
        <stp>EP</stp>
        <stp>BAR</stp>
        <stp/>
        <stp>Low</stp>
        <stp>ADC</stp>
        <stp>-505</stp>
        <stp>All</stp>
        <stp/>
        <stp/>
        <stp>TRUE</stp>
        <stp>T</stp>
        <tr r="G507" s="1"/>
      </tp>
      <tp>
        <v>4657</v>
        <stp/>
        <stp>StudyData</stp>
        <stp>EP</stp>
        <stp>BAR</stp>
        <stp/>
        <stp>Low</stp>
        <stp>ADC</stp>
        <stp>-405</stp>
        <stp>All</stp>
        <stp/>
        <stp/>
        <stp>TRUE</stp>
        <stp>T</stp>
        <tr r="G407" s="1"/>
      </tp>
      <tp>
        <v>4745.5</v>
        <stp/>
        <stp>StudyData</stp>
        <stp>EP</stp>
        <stp>BAR</stp>
        <stp/>
        <stp>Low</stp>
        <stp>ADC</stp>
        <stp>-705</stp>
        <stp>All</stp>
        <stp/>
        <stp/>
        <stp>TRUE</stp>
        <stp>T</stp>
        <tr r="G707" s="1"/>
      </tp>
      <tp>
        <v>4329</v>
        <stp/>
        <stp>StudyData</stp>
        <stp>EP</stp>
        <stp>BAR</stp>
        <stp/>
        <stp>Low</stp>
        <stp>ADC</stp>
        <stp>-605</stp>
        <stp>All</stp>
        <stp/>
        <stp/>
        <stp>TRUE</stp>
        <stp>T</stp>
        <tr r="G607" s="1"/>
      </tp>
      <tp>
        <v>5970.25</v>
        <stp/>
        <stp>StudyData</stp>
        <stp>EP</stp>
        <stp>BAR</stp>
        <stp/>
        <stp>Low</stp>
        <stp>ADC</stp>
        <stp>-105</stp>
        <stp>All</stp>
        <stp/>
        <stp/>
        <stp>TRUE</stp>
        <stp>T</stp>
        <tr r="G107" s="1"/>
      </tp>
      <tp>
        <v>5436.25</v>
        <stp/>
        <stp>StudyData</stp>
        <stp>EP</stp>
        <stp>BAR</stp>
        <stp/>
        <stp>Low</stp>
        <stp>ADC</stp>
        <stp>-305</stp>
        <stp>All</stp>
        <stp/>
        <stp/>
        <stp>TRUE</stp>
        <stp>T</stp>
        <tr r="G307" s="1"/>
      </tp>
      <tp>
        <v>5380.25</v>
        <stp/>
        <stp>StudyData</stp>
        <stp>EP</stp>
        <stp>BAR</stp>
        <stp/>
        <stp>Low</stp>
        <stp>ADC</stp>
        <stp>-205</stp>
        <stp>All</stp>
        <stp/>
        <stp/>
        <stp>TRUE</stp>
        <stp>T</stp>
        <tr r="G207" s="1"/>
      </tp>
      <tp>
        <v>5050.25</v>
        <stp/>
        <stp>StudyData</stp>
        <stp>EP</stp>
        <stp>BAR</stp>
        <stp/>
        <stp>Low</stp>
        <stp>ADC</stp>
        <stp>-905</stp>
        <stp>All</stp>
        <stp/>
        <stp/>
        <stp>TRUE</stp>
        <stp>T</stp>
        <tr r="G907" s="1"/>
      </tp>
      <tp>
        <v>4908.75</v>
        <stp/>
        <stp>StudyData</stp>
        <stp>EP</stp>
        <stp>BAR</stp>
        <stp/>
        <stp>Low</stp>
        <stp>ADC</stp>
        <stp>-805</stp>
        <stp>All</stp>
        <stp/>
        <stp/>
        <stp>TRUE</stp>
        <stp>T</stp>
        <tr r="G807" s="1"/>
      </tp>
      <tp>
        <v>4635.75</v>
        <stp/>
        <stp>StudyData</stp>
        <stp>EP</stp>
        <stp>BAR</stp>
        <stp/>
        <stp>Low</stp>
        <stp>ADC</stp>
        <stp>-502</stp>
        <stp>All</stp>
        <stp/>
        <stp/>
        <stp>TRUE</stp>
        <stp>T</stp>
        <tr r="G504" s="1"/>
      </tp>
      <tp>
        <v>4606.25</v>
        <stp/>
        <stp>StudyData</stp>
        <stp>EP</stp>
        <stp>BAR</stp>
        <stp/>
        <stp>Low</stp>
        <stp>ADC</stp>
        <stp>-402</stp>
        <stp>All</stp>
        <stp/>
        <stp/>
        <stp>TRUE</stp>
        <stp>T</stp>
        <tr r="G404" s="1"/>
      </tp>
      <tp>
        <v>4821.5</v>
        <stp/>
        <stp>StudyData</stp>
        <stp>EP</stp>
        <stp>BAR</stp>
        <stp/>
        <stp>Low</stp>
        <stp>ADC</stp>
        <stp>-702</stp>
        <stp>All</stp>
        <stp/>
        <stp/>
        <stp>TRUE</stp>
        <stp>T</stp>
        <tr r="G704" s="1"/>
      </tp>
      <tp>
        <v>4402.25</v>
        <stp/>
        <stp>StudyData</stp>
        <stp>EP</stp>
        <stp>BAR</stp>
        <stp/>
        <stp>Low</stp>
        <stp>ADC</stp>
        <stp>-602</stp>
        <stp>All</stp>
        <stp/>
        <stp/>
        <stp>TRUE</stp>
        <stp>T</stp>
        <tr r="G604" s="1"/>
      </tp>
      <tp>
        <v>5963.25</v>
        <stp/>
        <stp>StudyData</stp>
        <stp>EP</stp>
        <stp>BAR</stp>
        <stp/>
        <stp>Low</stp>
        <stp>ADC</stp>
        <stp>-102</stp>
        <stp>All</stp>
        <stp/>
        <stp/>
        <stp>TRUE</stp>
        <stp>T</stp>
        <tr r="G104" s="1"/>
      </tp>
      <tp>
        <v>5434.25</v>
        <stp/>
        <stp>StudyData</stp>
        <stp>EP</stp>
        <stp>BAR</stp>
        <stp/>
        <stp>Low</stp>
        <stp>ADC</stp>
        <stp>-302</stp>
        <stp>All</stp>
        <stp/>
        <stp/>
        <stp>TRUE</stp>
        <stp>T</stp>
        <tr r="G304" s="1"/>
      </tp>
      <tp>
        <v>5531.25</v>
        <stp/>
        <stp>StudyData</stp>
        <stp>EP</stp>
        <stp>BAR</stp>
        <stp/>
        <stp>Low</stp>
        <stp>ADC</stp>
        <stp>-202</stp>
        <stp>All</stp>
        <stp/>
        <stp/>
        <stp>TRUE</stp>
        <stp>T</stp>
        <tr r="G204" s="1"/>
      </tp>
      <tp>
        <v>5073</v>
        <stp/>
        <stp>StudyData</stp>
        <stp>EP</stp>
        <stp>BAR</stp>
        <stp/>
        <stp>Low</stp>
        <stp>ADC</stp>
        <stp>-902</stp>
        <stp>All</stp>
        <stp/>
        <stp/>
        <stp>TRUE</stp>
        <stp>T</stp>
        <tr r="G904" s="1"/>
      </tp>
      <tp>
        <v>4989</v>
        <stp/>
        <stp>StudyData</stp>
        <stp>EP</stp>
        <stp>BAR</stp>
        <stp/>
        <stp>Low</stp>
        <stp>ADC</stp>
        <stp>-802</stp>
        <stp>All</stp>
        <stp/>
        <stp/>
        <stp>TRUE</stp>
        <stp>T</stp>
        <tr r="G804" s="1"/>
      </tp>
      <tp>
        <v>4631.75</v>
        <stp/>
        <stp>StudyData</stp>
        <stp>EP</stp>
        <stp>BAR</stp>
        <stp/>
        <stp>Low</stp>
        <stp>ADC</stp>
        <stp>-503</stp>
        <stp>All</stp>
        <stp/>
        <stp/>
        <stp>TRUE</stp>
        <stp>T</stp>
        <tr r="G505" s="1"/>
      </tp>
      <tp>
        <v>4577.5</v>
        <stp/>
        <stp>StudyData</stp>
        <stp>EP</stp>
        <stp>BAR</stp>
        <stp/>
        <stp>Low</stp>
        <stp>ADC</stp>
        <stp>-403</stp>
        <stp>All</stp>
        <stp/>
        <stp/>
        <stp>TRUE</stp>
        <stp>T</stp>
        <tr r="G405" s="1"/>
      </tp>
      <tp>
        <v>4791.75</v>
        <stp/>
        <stp>StudyData</stp>
        <stp>EP</stp>
        <stp>BAR</stp>
        <stp/>
        <stp>Low</stp>
        <stp>ADC</stp>
        <stp>-703</stp>
        <stp>All</stp>
        <stp/>
        <stp/>
        <stp>TRUE</stp>
        <stp>T</stp>
        <tr r="G705" s="1"/>
      </tp>
      <tp>
        <v>4311.5</v>
        <stp/>
        <stp>StudyData</stp>
        <stp>EP</stp>
        <stp>BAR</stp>
        <stp/>
        <stp>Low</stp>
        <stp>ADC</stp>
        <stp>-603</stp>
        <stp>All</stp>
        <stp/>
        <stp/>
        <stp>TRUE</stp>
        <stp>T</stp>
        <tr r="G605" s="1"/>
      </tp>
      <tp>
        <v>5926.75</v>
        <stp/>
        <stp>StudyData</stp>
        <stp>EP</stp>
        <stp>BAR</stp>
        <stp/>
        <stp>Low</stp>
        <stp>ADC</stp>
        <stp>-103</stp>
        <stp>All</stp>
        <stp/>
        <stp/>
        <stp>TRUE</stp>
        <stp>T</stp>
        <tr r="G105" s="1"/>
      </tp>
      <tp>
        <v>5430</v>
        <stp/>
        <stp>StudyData</stp>
        <stp>EP</stp>
        <stp>BAR</stp>
        <stp/>
        <stp>Low</stp>
        <stp>ADC</stp>
        <stp>-303</stp>
        <stp>All</stp>
        <stp/>
        <stp/>
        <stp>TRUE</stp>
        <stp>T</stp>
        <tr r="G305" s="1"/>
      </tp>
      <tp>
        <v>5503</v>
        <stp/>
        <stp>StudyData</stp>
        <stp>EP</stp>
        <stp>BAR</stp>
        <stp/>
        <stp>Low</stp>
        <stp>ADC</stp>
        <stp>-203</stp>
        <stp>All</stp>
        <stp/>
        <stp/>
        <stp>TRUE</stp>
        <stp>T</stp>
        <tr r="G205" s="1"/>
      </tp>
      <tp>
        <v>5071.5</v>
        <stp/>
        <stp>StudyData</stp>
        <stp>EP</stp>
        <stp>BAR</stp>
        <stp/>
        <stp>Low</stp>
        <stp>ADC</stp>
        <stp>-903</stp>
        <stp>All</stp>
        <stp/>
        <stp/>
        <stp>TRUE</stp>
        <stp>T</stp>
        <tr r="G905" s="1"/>
      </tp>
      <tp>
        <v>4977.25</v>
        <stp/>
        <stp>StudyData</stp>
        <stp>EP</stp>
        <stp>BAR</stp>
        <stp/>
        <stp>Low</stp>
        <stp>ADC</stp>
        <stp>-803</stp>
        <stp>All</stp>
        <stp/>
        <stp/>
        <stp>TRUE</stp>
        <stp>T</stp>
        <tr r="G805" s="1"/>
      </tp>
      <tp>
        <v>4730.75</v>
        <stp/>
        <stp>StudyData</stp>
        <stp>EP</stp>
        <stp>BAR</stp>
        <stp/>
        <stp>Low</stp>
        <stp>ADC</stp>
        <stp>-500</stp>
        <stp>All</stp>
        <stp/>
        <stp/>
        <stp>TRUE</stp>
        <stp>T</stp>
        <tr r="G502" s="1"/>
      </tp>
      <tp>
        <v>4510.5</v>
        <stp/>
        <stp>StudyData</stp>
        <stp>EP</stp>
        <stp>BAR</stp>
        <stp/>
        <stp>Low</stp>
        <stp>ADC</stp>
        <stp>-400</stp>
        <stp>All</stp>
        <stp/>
        <stp/>
        <stp>TRUE</stp>
        <stp>T</stp>
        <tr r="G402" s="1"/>
      </tp>
      <tp>
        <v>4800.75</v>
        <stp/>
        <stp>StudyData</stp>
        <stp>EP</stp>
        <stp>BAR</stp>
        <stp/>
        <stp>Low</stp>
        <stp>ADC</stp>
        <stp>-700</stp>
        <stp>All</stp>
        <stp/>
        <stp/>
        <stp>TRUE</stp>
        <stp>T</stp>
        <tr r="G702" s="1"/>
      </tp>
      <tp>
        <v>4427</v>
        <stp/>
        <stp>StudyData</stp>
        <stp>EP</stp>
        <stp>BAR</stp>
        <stp/>
        <stp>Low</stp>
        <stp>ADC</stp>
        <stp>-600</stp>
        <stp>All</stp>
        <stp/>
        <stp/>
        <stp>TRUE</stp>
        <stp>T</stp>
        <tr r="G602" s="1"/>
      </tp>
      <tp>
        <v>5987</v>
        <stp/>
        <stp>StudyData</stp>
        <stp>EP</stp>
        <stp>BAR</stp>
        <stp/>
        <stp>Low</stp>
        <stp>ADC</stp>
        <stp>-100</stp>
        <stp>All</stp>
        <stp/>
        <stp/>
        <stp>TRUE</stp>
        <stp>T</stp>
        <tr r="G102" s="1"/>
      </tp>
      <tp>
        <v>5541.75</v>
        <stp/>
        <stp>StudyData</stp>
        <stp>EP</stp>
        <stp>BAR</stp>
        <stp/>
        <stp>Low</stp>
        <stp>ADC</stp>
        <stp>-300</stp>
        <stp>All</stp>
        <stp/>
        <stp/>
        <stp>TRUE</stp>
        <stp>T</stp>
        <tr r="G302" s="1"/>
      </tp>
      <tp>
        <v>5622.25</v>
        <stp/>
        <stp>StudyData</stp>
        <stp>EP</stp>
        <stp>BAR</stp>
        <stp/>
        <stp>Low</stp>
        <stp>ADC</stp>
        <stp>-200</stp>
        <stp>All</stp>
        <stp/>
        <stp/>
        <stp>TRUE</stp>
        <stp>T</stp>
        <tr r="G202" s="1"/>
      </tp>
      <tp>
        <v>5114.25</v>
        <stp/>
        <stp>StudyData</stp>
        <stp>EP</stp>
        <stp>BAR</stp>
        <stp/>
        <stp>Low</stp>
        <stp>ADC</stp>
        <stp>-900</stp>
        <stp>All</stp>
        <stp/>
        <stp/>
        <stp>TRUE</stp>
        <stp>T</stp>
        <tr r="G902" s="1"/>
      </tp>
      <tp>
        <v>5037.5</v>
        <stp/>
        <stp>StudyData</stp>
        <stp>EP</stp>
        <stp>BAR</stp>
        <stp/>
        <stp>Low</stp>
        <stp>ADC</stp>
        <stp>-800</stp>
        <stp>All</stp>
        <stp/>
        <stp/>
        <stp>TRUE</stp>
        <stp>T</stp>
        <tr r="G802" s="1"/>
      </tp>
      <tp>
        <v>4686.75</v>
        <stp/>
        <stp>StudyData</stp>
        <stp>EP</stp>
        <stp>BAR</stp>
        <stp/>
        <stp>Low</stp>
        <stp>ADC</stp>
        <stp>-501</stp>
        <stp>All</stp>
        <stp/>
        <stp/>
        <stp>TRUE</stp>
        <stp>T</stp>
        <tr r="G503" s="1"/>
      </tp>
      <tp>
        <v>4568</v>
        <stp/>
        <stp>StudyData</stp>
        <stp>EP</stp>
        <stp>BAR</stp>
        <stp/>
        <stp>Low</stp>
        <stp>ADC</stp>
        <stp>-401</stp>
        <stp>All</stp>
        <stp/>
        <stp/>
        <stp>TRUE</stp>
        <stp>T</stp>
        <tr r="G403" s="1"/>
      </tp>
      <tp>
        <v>4797.75</v>
        <stp/>
        <stp>StudyData</stp>
        <stp>EP</stp>
        <stp>BAR</stp>
        <stp/>
        <stp>Low</stp>
        <stp>ADC</stp>
        <stp>-701</stp>
        <stp>All</stp>
        <stp/>
        <stp/>
        <stp>TRUE</stp>
        <stp>T</stp>
        <tr r="G703" s="1"/>
      </tp>
      <tp>
        <v>4384</v>
        <stp/>
        <stp>StudyData</stp>
        <stp>EP</stp>
        <stp>BAR</stp>
        <stp/>
        <stp>Low</stp>
        <stp>ADC</stp>
        <stp>-601</stp>
        <stp>All</stp>
        <stp/>
        <stp/>
        <stp>TRUE</stp>
        <stp>T</stp>
        <tr r="G603" s="1"/>
      </tp>
      <tp>
        <v>6032.75</v>
        <stp/>
        <stp>StudyData</stp>
        <stp>EP</stp>
        <stp>BAR</stp>
        <stp/>
        <stp>Low</stp>
        <stp>ADC</stp>
        <stp>-101</stp>
        <stp>All</stp>
        <stp/>
        <stp/>
        <stp>TRUE</stp>
        <stp>T</stp>
        <tr r="G103" s="1"/>
      </tp>
      <tp>
        <v>5481.25</v>
        <stp/>
        <stp>StudyData</stp>
        <stp>EP</stp>
        <stp>BAR</stp>
        <stp/>
        <stp>Low</stp>
        <stp>ADC</stp>
        <stp>-301</stp>
        <stp>All</stp>
        <stp/>
        <stp/>
        <stp>TRUE</stp>
        <stp>T</stp>
        <tr r="G303" s="1"/>
      </tp>
      <tp>
        <v>5551</v>
        <stp/>
        <stp>StudyData</stp>
        <stp>EP</stp>
        <stp>BAR</stp>
        <stp/>
        <stp>Low</stp>
        <stp>ADC</stp>
        <stp>-201</stp>
        <stp>All</stp>
        <stp/>
        <stp/>
        <stp>TRUE</stp>
        <stp>T</stp>
        <tr r="G203" s="1"/>
      </tp>
      <tp>
        <v>5087</v>
        <stp/>
        <stp>StudyData</stp>
        <stp>EP</stp>
        <stp>BAR</stp>
        <stp/>
        <stp>Low</stp>
        <stp>ADC</stp>
        <stp>-901</stp>
        <stp>All</stp>
        <stp/>
        <stp/>
        <stp>TRUE</stp>
        <stp>T</stp>
        <tr r="G903" s="1"/>
      </tp>
      <tp>
        <v>4990</v>
        <stp/>
        <stp>StudyData</stp>
        <stp>EP</stp>
        <stp>BAR</stp>
        <stp/>
        <stp>Low</stp>
        <stp>ADC</stp>
        <stp>-801</stp>
        <stp>All</stp>
        <stp/>
        <stp/>
        <stp>TRUE</stp>
        <stp>T</stp>
        <tr r="G803" s="1"/>
      </tp>
      <tp>
        <v>0</v>
        <stp/>
        <stp>StudyData</stp>
        <stp>CSForm(EP,Trend1:=5,Trend2:=5,Trend3:=5,Trend4:=5,Trend5:=5,Trend6:=5,Trend7:=5,Trend8:=5,Range7:=5,Range8:=5,Range9:=5,Range10:=5,Range11:=5,Range12:=5)</stp>
        <stp>Bar</stp>
        <stp/>
        <stp>Close</stp>
        <stp>ADC</stp>
        <stp>-528</stp>
        <stp/>
        <stp/>
        <stp/>
        <stp/>
        <stp>T</stp>
        <tr r="J530" s="1"/>
      </tp>
      <tp>
        <v>0</v>
        <stp/>
        <stp>StudyData</stp>
        <stp>CSForm(EP,Trend1:=5,Trend2:=5,Trend3:=5,Trend4:=5,Trend5:=5,Trend6:=5,Trend7:=5,Trend8:=5,Range7:=5,Range8:=5,Range9:=5,Range10:=5,Range11:=5,Range12:=5)</stp>
        <stp>Bar</stp>
        <stp/>
        <stp>Close</stp>
        <stp>ADC</stp>
        <stp>-538</stp>
        <stp/>
        <stp/>
        <stp/>
        <stp/>
        <stp>T</stp>
        <tr r="J540" s="1"/>
      </tp>
      <tp>
        <v>2</v>
        <stp/>
        <stp>StudyData</stp>
        <stp>CSForm(EP,Trend1:=5,Trend2:=5,Trend3:=5,Trend4:=5,Trend5:=5,Trend6:=5,Trend7:=5,Trend8:=5,Range7:=5,Range8:=5,Range9:=5,Range10:=5,Range11:=5,Range12:=5)</stp>
        <stp>Bar</stp>
        <stp/>
        <stp>Close</stp>
        <stp>ADC</stp>
        <stp>-508</stp>
        <stp/>
        <stp/>
        <stp/>
        <stp/>
        <stp>T</stp>
        <tr r="J510" s="1"/>
      </tp>
      <tp>
        <v>0</v>
        <stp/>
        <stp>StudyData</stp>
        <stp>CSForm(EP,Trend1:=5,Trend2:=5,Trend3:=5,Trend4:=5,Trend5:=5,Trend6:=5,Trend7:=5,Trend8:=5,Range7:=5,Range8:=5,Range9:=5,Range10:=5,Range11:=5,Range12:=5)</stp>
        <stp>Bar</stp>
        <stp/>
        <stp>Close</stp>
        <stp>ADC</stp>
        <stp>-518</stp>
        <stp/>
        <stp/>
        <stp/>
        <stp/>
        <stp>T</stp>
        <tr r="J520" s="1"/>
      </tp>
      <tp>
        <v>0</v>
        <stp/>
        <stp>StudyData</stp>
        <stp>CSForm(EP,Trend1:=5,Trend2:=5,Trend3:=5,Trend4:=5,Trend5:=5,Trend6:=5,Trend7:=5,Trend8:=5,Range7:=5,Range8:=5,Range9:=5,Range10:=5,Range11:=5,Range12:=5)</stp>
        <stp>Bar</stp>
        <stp/>
        <stp>Close</stp>
        <stp>ADC</stp>
        <stp>-568</stp>
        <stp/>
        <stp/>
        <stp/>
        <stp/>
        <stp>T</stp>
        <tr r="J570" s="1"/>
      </tp>
      <tp>
        <v>0</v>
        <stp/>
        <stp>StudyData</stp>
        <stp>CSForm(EP,Trend1:=5,Trend2:=5,Trend3:=5,Trend4:=5,Trend5:=5,Trend6:=5,Trend7:=5,Trend8:=5,Range7:=5,Range8:=5,Range9:=5,Range10:=5,Range11:=5,Range12:=5)</stp>
        <stp>Bar</stp>
        <stp/>
        <stp>Close</stp>
        <stp>ADC</stp>
        <stp>-578</stp>
        <stp/>
        <stp/>
        <stp/>
        <stp/>
        <stp>T</stp>
        <tr r="J580" s="1"/>
      </tp>
      <tp>
        <v>0</v>
        <stp/>
        <stp>StudyData</stp>
        <stp>CSForm(EP,Trend1:=5,Trend2:=5,Trend3:=5,Trend4:=5,Trend5:=5,Trend6:=5,Trend7:=5,Trend8:=5,Range7:=5,Range8:=5,Range9:=5,Range10:=5,Range11:=5,Range12:=5)</stp>
        <stp>Bar</stp>
        <stp/>
        <stp>Close</stp>
        <stp>ADC</stp>
        <stp>-548</stp>
        <stp/>
        <stp/>
        <stp/>
        <stp/>
        <stp>T</stp>
        <tr r="J550" s="1"/>
      </tp>
      <tp>
        <v>0</v>
        <stp/>
        <stp>StudyData</stp>
        <stp>CSForm(EP,Trend1:=5,Trend2:=5,Trend3:=5,Trend4:=5,Trend5:=5,Trend6:=5,Trend7:=5,Trend8:=5,Range7:=5,Range8:=5,Range9:=5,Range10:=5,Range11:=5,Range12:=5)</stp>
        <stp>Bar</stp>
        <stp/>
        <stp>Close</stp>
        <stp>ADC</stp>
        <stp>-558</stp>
        <stp/>
        <stp/>
        <stp/>
        <stp/>
        <stp>T</stp>
        <tr r="J560" s="1"/>
      </tp>
      <tp>
        <v>0</v>
        <stp/>
        <stp>StudyData</stp>
        <stp>CSForm(EP,Trend1:=5,Trend2:=5,Trend3:=5,Trend4:=5,Trend5:=5,Trend6:=5,Trend7:=5,Trend8:=5,Range7:=5,Range8:=5,Range9:=5,Range10:=5,Range11:=5,Range12:=5)</stp>
        <stp>Bar</stp>
        <stp/>
        <stp>Close</stp>
        <stp>ADC</stp>
        <stp>-588</stp>
        <stp/>
        <stp/>
        <stp/>
        <stp/>
        <stp>T</stp>
        <tr r="J590" s="1"/>
      </tp>
      <tp>
        <v>4</v>
        <stp/>
        <stp>StudyData</stp>
        <stp>CSForm(EP,Trend1:=5,Trend2:=5,Trend3:=5,Trend4:=5,Trend5:=5,Trend6:=5,Trend7:=5,Trend8:=5,Range7:=5,Range8:=5,Range9:=5,Range10:=5,Range11:=5,Range12:=5)</stp>
        <stp>Bar</stp>
        <stp/>
        <stp>Close</stp>
        <stp>ADC</stp>
        <stp>-598</stp>
        <stp/>
        <stp/>
        <stp/>
        <stp/>
        <stp>T</stp>
        <tr r="J600" s="1"/>
      </tp>
      <tp>
        <v>7</v>
        <stp/>
        <stp>StudyData</stp>
        <stp>CSForm(EP,Trend1:=5,Trend2:=5,Trend3:=5,Trend4:=5,Trend5:=5,Trend6:=5,Trend7:=5,Trend8:=5,Range7:=5,Range8:=5,Range9:=5,Range10:=5,Range11:=5,Range12:=5)</stp>
        <stp>Bar</stp>
        <stp/>
        <stp>Close</stp>
        <stp>ADC</stp>
        <stp>-428</stp>
        <stp/>
        <stp/>
        <stp/>
        <stp/>
        <stp>T</stp>
        <tr r="J430" s="1"/>
      </tp>
      <tp>
        <v>0</v>
        <stp/>
        <stp>StudyData</stp>
        <stp>CSForm(EP,Trend1:=5,Trend2:=5,Trend3:=5,Trend4:=5,Trend5:=5,Trend6:=5,Trend7:=5,Trend8:=5,Range7:=5,Range8:=5,Range9:=5,Range10:=5,Range11:=5,Range12:=5)</stp>
        <stp>Bar</stp>
        <stp/>
        <stp>Close</stp>
        <stp>ADC</stp>
        <stp>-438</stp>
        <stp/>
        <stp/>
        <stp/>
        <stp/>
        <stp>T</stp>
        <tr r="J440" s="1"/>
      </tp>
      <tp>
        <v>1</v>
        <stp/>
        <stp>StudyData</stp>
        <stp>CSForm(EP,Trend1:=5,Trend2:=5,Trend3:=5,Trend4:=5,Trend5:=5,Trend6:=5,Trend7:=5,Trend8:=5,Range7:=5,Range8:=5,Range9:=5,Range10:=5,Range11:=5,Range12:=5)</stp>
        <stp>Bar</stp>
        <stp/>
        <stp>Close</stp>
        <stp>ADC</stp>
        <stp>-408</stp>
        <stp/>
        <stp/>
        <stp/>
        <stp/>
        <stp>T</stp>
        <tr r="J410" s="1"/>
      </tp>
      <tp>
        <v>0</v>
        <stp/>
        <stp>StudyData</stp>
        <stp>CSForm(EP,Trend1:=5,Trend2:=5,Trend3:=5,Trend4:=5,Trend5:=5,Trend6:=5,Trend7:=5,Trend8:=5,Range7:=5,Range8:=5,Range9:=5,Range10:=5,Range11:=5,Range12:=5)</stp>
        <stp>Bar</stp>
        <stp/>
        <stp>Close</stp>
        <stp>ADC</stp>
        <stp>-418</stp>
        <stp/>
        <stp/>
        <stp/>
        <stp/>
        <stp>T</stp>
        <tr r="J420" s="1"/>
      </tp>
      <tp>
        <v>0</v>
        <stp/>
        <stp>StudyData</stp>
        <stp>CSForm(EP,Trend1:=5,Trend2:=5,Trend3:=5,Trend4:=5,Trend5:=5,Trend6:=5,Trend7:=5,Trend8:=5,Range7:=5,Range8:=5,Range9:=5,Range10:=5,Range11:=5,Range12:=5)</stp>
        <stp>Bar</stp>
        <stp/>
        <stp>Close</stp>
        <stp>ADC</stp>
        <stp>-468</stp>
        <stp/>
        <stp/>
        <stp/>
        <stp/>
        <stp>T</stp>
        <tr r="J470" s="1"/>
      </tp>
      <tp>
        <v>5</v>
        <stp/>
        <stp>StudyData</stp>
        <stp>CSForm(EP,Trend1:=5,Trend2:=5,Trend3:=5,Trend4:=5,Trend5:=5,Trend6:=5,Trend7:=5,Trend8:=5,Range7:=5,Range8:=5,Range9:=5,Range10:=5,Range11:=5,Range12:=5)</stp>
        <stp>Bar</stp>
        <stp/>
        <stp>Close</stp>
        <stp>ADC</stp>
        <stp>-478</stp>
        <stp/>
        <stp/>
        <stp/>
        <stp/>
        <stp>T</stp>
        <tr r="J480" s="1"/>
      </tp>
      <tp>
        <v>0</v>
        <stp/>
        <stp>StudyData</stp>
        <stp>CSForm(EP,Trend1:=5,Trend2:=5,Trend3:=5,Trend4:=5,Trend5:=5,Trend6:=5,Trend7:=5,Trend8:=5,Range7:=5,Range8:=5,Range9:=5,Range10:=5,Range11:=5,Range12:=5)</stp>
        <stp>Bar</stp>
        <stp/>
        <stp>Close</stp>
        <stp>ADC</stp>
        <stp>-448</stp>
        <stp/>
        <stp/>
        <stp/>
        <stp/>
        <stp>T</stp>
        <tr r="J450" s="1"/>
      </tp>
      <tp>
        <v>0</v>
        <stp/>
        <stp>StudyData</stp>
        <stp>CSForm(EP,Trend1:=5,Trend2:=5,Trend3:=5,Trend4:=5,Trend5:=5,Trend6:=5,Trend7:=5,Trend8:=5,Range7:=5,Range8:=5,Range9:=5,Range10:=5,Range11:=5,Range12:=5)</stp>
        <stp>Bar</stp>
        <stp/>
        <stp>Close</stp>
        <stp>ADC</stp>
        <stp>-458</stp>
        <stp/>
        <stp/>
        <stp/>
        <stp/>
        <stp>T</stp>
        <tr r="J460" s="1"/>
      </tp>
      <tp>
        <v>0</v>
        <stp/>
        <stp>StudyData</stp>
        <stp>CSForm(EP,Trend1:=5,Trend2:=5,Trend3:=5,Trend4:=5,Trend5:=5,Trend6:=5,Trend7:=5,Trend8:=5,Range7:=5,Range8:=5,Range9:=5,Range10:=5,Range11:=5,Range12:=5)</stp>
        <stp>Bar</stp>
        <stp/>
        <stp>Close</stp>
        <stp>ADC</stp>
        <stp>-488</stp>
        <stp/>
        <stp/>
        <stp/>
        <stp/>
        <stp>T</stp>
        <tr r="J490" s="1"/>
      </tp>
      <tp>
        <v>2</v>
        <stp/>
        <stp>StudyData</stp>
        <stp>CSForm(EP,Trend1:=5,Trend2:=5,Trend3:=5,Trend4:=5,Trend5:=5,Trend6:=5,Trend7:=5,Trend8:=5,Range7:=5,Range8:=5,Range9:=5,Range10:=5,Range11:=5,Range12:=5)</stp>
        <stp>Bar</stp>
        <stp/>
        <stp>Close</stp>
        <stp>ADC</stp>
        <stp>-498</stp>
        <stp/>
        <stp/>
        <stp/>
        <stp/>
        <stp>T</stp>
        <tr r="J500" s="1"/>
      </tp>
      <tp>
        <v>0</v>
        <stp/>
        <stp>StudyData</stp>
        <stp>CSForm(EP,Trend1:=5,Trend2:=5,Trend3:=5,Trend4:=5,Trend5:=5,Trend6:=5,Trend7:=5,Trend8:=5,Range7:=5,Range8:=5,Range9:=5,Range10:=5,Range11:=5,Range12:=5)</stp>
        <stp>Bar</stp>
        <stp/>
        <stp>Close</stp>
        <stp>ADC</stp>
        <stp>-728</stp>
        <stp/>
        <stp/>
        <stp/>
        <stp/>
        <stp>T</stp>
        <tr r="J730" s="1"/>
      </tp>
      <tp>
        <v>0</v>
        <stp/>
        <stp>StudyData</stp>
        <stp>CSForm(EP,Trend1:=5,Trend2:=5,Trend3:=5,Trend4:=5,Trend5:=5,Trend6:=5,Trend7:=5,Trend8:=5,Range7:=5,Range8:=5,Range9:=5,Range10:=5,Range11:=5,Range12:=5)</stp>
        <stp>Bar</stp>
        <stp/>
        <stp>Close</stp>
        <stp>ADC</stp>
        <stp>-738</stp>
        <stp/>
        <stp/>
        <stp/>
        <stp/>
        <stp>T</stp>
        <tr r="J740" s="1"/>
      </tp>
      <tp>
        <v>0</v>
        <stp/>
        <stp>StudyData</stp>
        <stp>CSForm(EP,Trend1:=5,Trend2:=5,Trend3:=5,Trend4:=5,Trend5:=5,Trend6:=5,Trend7:=5,Trend8:=5,Range7:=5,Range8:=5,Range9:=5,Range10:=5,Range11:=5,Range12:=5)</stp>
        <stp>Bar</stp>
        <stp/>
        <stp>Close</stp>
        <stp>ADC</stp>
        <stp>-708</stp>
        <stp/>
        <stp/>
        <stp/>
        <stp/>
        <stp>T</stp>
        <tr r="J710" s="1"/>
      </tp>
      <tp>
        <v>0</v>
        <stp/>
        <stp>StudyData</stp>
        <stp>CSForm(EP,Trend1:=5,Trend2:=5,Trend3:=5,Trend4:=5,Trend5:=5,Trend6:=5,Trend7:=5,Trend8:=5,Range7:=5,Range8:=5,Range9:=5,Range10:=5,Range11:=5,Range12:=5)</stp>
        <stp>Bar</stp>
        <stp/>
        <stp>Close</stp>
        <stp>ADC</stp>
        <stp>-718</stp>
        <stp/>
        <stp/>
        <stp/>
        <stp/>
        <stp>T</stp>
        <tr r="J720" s="1"/>
      </tp>
      <tp>
        <v>0</v>
        <stp/>
        <stp>StudyData</stp>
        <stp>CSForm(EP,Trend1:=5,Trend2:=5,Trend3:=5,Trend4:=5,Trend5:=5,Trend6:=5,Trend7:=5,Trend8:=5,Range7:=5,Range8:=5,Range9:=5,Range10:=5,Range11:=5,Range12:=5)</stp>
        <stp>Bar</stp>
        <stp/>
        <stp>Close</stp>
        <stp>ADC</stp>
        <stp>-768</stp>
        <stp/>
        <stp/>
        <stp/>
        <stp/>
        <stp>T</stp>
        <tr r="J770" s="1"/>
      </tp>
      <tp>
        <v>0</v>
        <stp/>
        <stp>StudyData</stp>
        <stp>CSForm(EP,Trend1:=5,Trend2:=5,Trend3:=5,Trend4:=5,Trend5:=5,Trend6:=5,Trend7:=5,Trend8:=5,Range7:=5,Range8:=5,Range9:=5,Range10:=5,Range11:=5,Range12:=5)</stp>
        <stp>Bar</stp>
        <stp/>
        <stp>Close</stp>
        <stp>ADC</stp>
        <stp>-778</stp>
        <stp/>
        <stp/>
        <stp/>
        <stp/>
        <stp>T</stp>
        <tr r="J780" s="1"/>
      </tp>
      <tp>
        <v>0</v>
        <stp/>
        <stp>StudyData</stp>
        <stp>CSForm(EP,Trend1:=5,Trend2:=5,Trend3:=5,Trend4:=5,Trend5:=5,Trend6:=5,Trend7:=5,Trend8:=5,Range7:=5,Range8:=5,Range9:=5,Range10:=5,Range11:=5,Range12:=5)</stp>
        <stp>Bar</stp>
        <stp/>
        <stp>Close</stp>
        <stp>ADC</stp>
        <stp>-748</stp>
        <stp/>
        <stp/>
        <stp/>
        <stp/>
        <stp>T</stp>
        <tr r="J750" s="1"/>
      </tp>
      <tp>
        <v>0</v>
        <stp/>
        <stp>StudyData</stp>
        <stp>CSForm(EP,Trend1:=5,Trend2:=5,Trend3:=5,Trend4:=5,Trend5:=5,Trend6:=5,Trend7:=5,Trend8:=5,Range7:=5,Range8:=5,Range9:=5,Range10:=5,Range11:=5,Range12:=5)</stp>
        <stp>Bar</stp>
        <stp/>
        <stp>Close</stp>
        <stp>ADC</stp>
        <stp>-758</stp>
        <stp/>
        <stp/>
        <stp/>
        <stp/>
        <stp>T</stp>
        <tr r="J760" s="1"/>
      </tp>
      <tp>
        <v>0</v>
        <stp/>
        <stp>StudyData</stp>
        <stp>CSForm(EP,Trend1:=5,Trend2:=5,Trend3:=5,Trend4:=5,Trend5:=5,Trend6:=5,Trend7:=5,Trend8:=5,Range7:=5,Range8:=5,Range9:=5,Range10:=5,Range11:=5,Range12:=5)</stp>
        <stp>Bar</stp>
        <stp/>
        <stp>Close</stp>
        <stp>ADC</stp>
        <stp>-788</stp>
        <stp/>
        <stp/>
        <stp/>
        <stp/>
        <stp>T</stp>
        <tr r="J790" s="1"/>
      </tp>
      <tp>
        <v>0</v>
        <stp/>
        <stp>StudyData</stp>
        <stp>CSForm(EP,Trend1:=5,Trend2:=5,Trend3:=5,Trend4:=5,Trend5:=5,Trend6:=5,Trend7:=5,Trend8:=5,Range7:=5,Range8:=5,Range9:=5,Range10:=5,Range11:=5,Range12:=5)</stp>
        <stp>Bar</stp>
        <stp/>
        <stp>Close</stp>
        <stp>ADC</stp>
        <stp>-798</stp>
        <stp/>
        <stp/>
        <stp/>
        <stp/>
        <stp>T</stp>
        <tr r="J800" s="1"/>
      </tp>
      <tp>
        <v>0</v>
        <stp/>
        <stp>StudyData</stp>
        <stp>CSForm(EP,Trend1:=5,Trend2:=5,Trend3:=5,Trend4:=5,Trend5:=5,Trend6:=5,Trend7:=5,Trend8:=5,Range7:=5,Range8:=5,Range9:=5,Range10:=5,Range11:=5,Range12:=5)</stp>
        <stp>Bar</stp>
        <stp/>
        <stp>Close</stp>
        <stp>ADC</stp>
        <stp>-628</stp>
        <stp/>
        <stp/>
        <stp/>
        <stp/>
        <stp>T</stp>
        <tr r="J630" s="1"/>
      </tp>
      <tp>
        <v>0</v>
        <stp/>
        <stp>StudyData</stp>
        <stp>CSForm(EP,Trend1:=5,Trend2:=5,Trend3:=5,Trend4:=5,Trend5:=5,Trend6:=5,Trend7:=5,Trend8:=5,Range7:=5,Range8:=5,Range9:=5,Range10:=5,Range11:=5,Range12:=5)</stp>
        <stp>Bar</stp>
        <stp/>
        <stp>Close</stp>
        <stp>ADC</stp>
        <stp>-638</stp>
        <stp/>
        <stp/>
        <stp/>
        <stp/>
        <stp>T</stp>
        <tr r="J640" s="1"/>
      </tp>
      <tp>
        <v>0</v>
        <stp/>
        <stp>StudyData</stp>
        <stp>CSForm(EP,Trend1:=5,Trend2:=5,Trend3:=5,Trend4:=5,Trend5:=5,Trend6:=5,Trend7:=5,Trend8:=5,Range7:=5,Range8:=5,Range9:=5,Range10:=5,Range11:=5,Range12:=5)</stp>
        <stp>Bar</stp>
        <stp/>
        <stp>Close</stp>
        <stp>ADC</stp>
        <stp>-608</stp>
        <stp/>
        <stp/>
        <stp/>
        <stp/>
        <stp>T</stp>
        <tr r="J610" s="1"/>
      </tp>
      <tp>
        <v>0</v>
        <stp/>
        <stp>StudyData</stp>
        <stp>CSForm(EP,Trend1:=5,Trend2:=5,Trend3:=5,Trend4:=5,Trend5:=5,Trend6:=5,Trend7:=5,Trend8:=5,Range7:=5,Range8:=5,Range9:=5,Range10:=5,Range11:=5,Range12:=5)</stp>
        <stp>Bar</stp>
        <stp/>
        <stp>Close</stp>
        <stp>ADC</stp>
        <stp>-618</stp>
        <stp/>
        <stp/>
        <stp/>
        <stp/>
        <stp>T</stp>
        <tr r="J620" s="1"/>
      </tp>
      <tp>
        <v>0</v>
        <stp/>
        <stp>StudyData</stp>
        <stp>CSForm(EP,Trend1:=5,Trend2:=5,Trend3:=5,Trend4:=5,Trend5:=5,Trend6:=5,Trend7:=5,Trend8:=5,Range7:=5,Range8:=5,Range9:=5,Range10:=5,Range11:=5,Range12:=5)</stp>
        <stp>Bar</stp>
        <stp/>
        <stp>Close</stp>
        <stp>ADC</stp>
        <stp>-668</stp>
        <stp/>
        <stp/>
        <stp/>
        <stp/>
        <stp>T</stp>
        <tr r="J670" s="1"/>
      </tp>
      <tp>
        <v>0</v>
        <stp/>
        <stp>StudyData</stp>
        <stp>CSForm(EP,Trend1:=5,Trend2:=5,Trend3:=5,Trend4:=5,Trend5:=5,Trend6:=5,Trend7:=5,Trend8:=5,Range7:=5,Range8:=5,Range9:=5,Range10:=5,Range11:=5,Range12:=5)</stp>
        <stp>Bar</stp>
        <stp/>
        <stp>Close</stp>
        <stp>ADC</stp>
        <stp>-678</stp>
        <stp/>
        <stp/>
        <stp/>
        <stp/>
        <stp>T</stp>
        <tr r="J680" s="1"/>
      </tp>
      <tp>
        <v>0</v>
        <stp/>
        <stp>StudyData</stp>
        <stp>CSForm(EP,Trend1:=5,Trend2:=5,Trend3:=5,Trend4:=5,Trend5:=5,Trend6:=5,Trend7:=5,Trend8:=5,Range7:=5,Range8:=5,Range9:=5,Range10:=5,Range11:=5,Range12:=5)</stp>
        <stp>Bar</stp>
        <stp/>
        <stp>Close</stp>
        <stp>ADC</stp>
        <stp>-648</stp>
        <stp/>
        <stp/>
        <stp/>
        <stp/>
        <stp>T</stp>
        <tr r="J650" s="1"/>
      </tp>
      <tp>
        <v>0</v>
        <stp/>
        <stp>StudyData</stp>
        <stp>CSForm(EP,Trend1:=5,Trend2:=5,Trend3:=5,Trend4:=5,Trend5:=5,Trend6:=5,Trend7:=5,Trend8:=5,Range7:=5,Range8:=5,Range9:=5,Range10:=5,Range11:=5,Range12:=5)</stp>
        <stp>Bar</stp>
        <stp/>
        <stp>Close</stp>
        <stp>ADC</stp>
        <stp>-658</stp>
        <stp/>
        <stp/>
        <stp/>
        <stp/>
        <stp>T</stp>
        <tr r="J660" s="1"/>
      </tp>
      <tp>
        <v>0</v>
        <stp/>
        <stp>StudyData</stp>
        <stp>CSForm(EP,Trend1:=5,Trend2:=5,Trend3:=5,Trend4:=5,Trend5:=5,Trend6:=5,Trend7:=5,Trend8:=5,Range7:=5,Range8:=5,Range9:=5,Range10:=5,Range11:=5,Range12:=5)</stp>
        <stp>Bar</stp>
        <stp/>
        <stp>Close</stp>
        <stp>ADC</stp>
        <stp>-688</stp>
        <stp/>
        <stp/>
        <stp/>
        <stp/>
        <stp>T</stp>
        <tr r="J690" s="1"/>
      </tp>
      <tp>
        <v>0</v>
        <stp/>
        <stp>StudyData</stp>
        <stp>CSForm(EP,Trend1:=5,Trend2:=5,Trend3:=5,Trend4:=5,Trend5:=5,Trend6:=5,Trend7:=5,Trend8:=5,Range7:=5,Range8:=5,Range9:=5,Range10:=5,Range11:=5,Range12:=5)</stp>
        <stp>Bar</stp>
        <stp/>
        <stp>Close</stp>
        <stp>ADC</stp>
        <stp>-698</stp>
        <stp/>
        <stp/>
        <stp/>
        <stp/>
        <stp>T</stp>
        <tr r="J700" s="1"/>
      </tp>
      <tp>
        <v>0</v>
        <stp/>
        <stp>StudyData</stp>
        <stp>CSForm(EP,Trend1:=5,Trend2:=5,Trend3:=5,Trend4:=5,Trend5:=5,Trend6:=5,Trend7:=5,Trend8:=5,Range7:=5,Range8:=5,Range9:=5,Range10:=5,Range11:=5,Range12:=5)</stp>
        <stp>Bar</stp>
        <stp/>
        <stp>Close</stp>
        <stp>ADC</stp>
        <stp>-128</stp>
        <stp/>
        <stp/>
        <stp/>
        <stp/>
        <stp>T</stp>
        <tr r="J130" s="1"/>
      </tp>
      <tp>
        <v>0</v>
        <stp/>
        <stp>StudyData</stp>
        <stp>CSForm(EP,Trend1:=5,Trend2:=5,Trend3:=5,Trend4:=5,Trend5:=5,Trend6:=5,Trend7:=5,Trend8:=5,Range7:=5,Range8:=5,Range9:=5,Range10:=5,Range11:=5,Range12:=5)</stp>
        <stp>Bar</stp>
        <stp/>
        <stp>Close</stp>
        <stp>ADC</stp>
        <stp>-138</stp>
        <stp/>
        <stp/>
        <stp/>
        <stp/>
        <stp>T</stp>
        <tr r="J140" s="1"/>
      </tp>
      <tp>
        <v>0</v>
        <stp/>
        <stp>StudyData</stp>
        <stp>CSForm(EP,Trend1:=5,Trend2:=5,Trend3:=5,Trend4:=5,Trend5:=5,Trend6:=5,Trend7:=5,Trend8:=5,Range7:=5,Range8:=5,Range9:=5,Range10:=5,Range11:=5,Range12:=5)</stp>
        <stp>Bar</stp>
        <stp/>
        <stp>Close</stp>
        <stp>ADC</stp>
        <stp>-108</stp>
        <stp/>
        <stp/>
        <stp/>
        <stp/>
        <stp>T</stp>
        <tr r="J110" s="1"/>
      </tp>
      <tp>
        <v>0</v>
        <stp/>
        <stp>StudyData</stp>
        <stp>CSForm(EP,Trend1:=5,Trend2:=5,Trend3:=5,Trend4:=5,Trend5:=5,Trend6:=5,Trend7:=5,Trend8:=5,Range7:=5,Range8:=5,Range9:=5,Range10:=5,Range11:=5,Range12:=5)</stp>
        <stp>Bar</stp>
        <stp/>
        <stp>Close</stp>
        <stp>ADC</stp>
        <stp>-118</stp>
        <stp/>
        <stp/>
        <stp/>
        <stp/>
        <stp>T</stp>
        <tr r="J120" s="1"/>
      </tp>
      <tp>
        <v>0</v>
        <stp/>
        <stp>StudyData</stp>
        <stp>CSForm(EP,Trend1:=5,Trend2:=5,Trend3:=5,Trend4:=5,Trend5:=5,Trend6:=5,Trend7:=5,Trend8:=5,Range7:=5,Range8:=5,Range9:=5,Range10:=5,Range11:=5,Range12:=5)</stp>
        <stp>Bar</stp>
        <stp/>
        <stp>Close</stp>
        <stp>ADC</stp>
        <stp>-168</stp>
        <stp/>
        <stp/>
        <stp/>
        <stp/>
        <stp>T</stp>
        <tr r="J170" s="1"/>
      </tp>
      <tp>
        <v>0</v>
        <stp/>
        <stp>StudyData</stp>
        <stp>CSForm(EP,Trend1:=5,Trend2:=5,Trend3:=5,Trend4:=5,Trend5:=5,Trend6:=5,Trend7:=5,Trend8:=5,Range7:=5,Range8:=5,Range9:=5,Range10:=5,Range11:=5,Range12:=5)</stp>
        <stp>Bar</stp>
        <stp/>
        <stp>Close</stp>
        <stp>ADC</stp>
        <stp>-178</stp>
        <stp/>
        <stp/>
        <stp/>
        <stp/>
        <stp>T</stp>
        <tr r="J180" s="1"/>
      </tp>
      <tp>
        <v>6</v>
        <stp/>
        <stp>StudyData</stp>
        <stp>CSForm(EP,Trend1:=5,Trend2:=5,Trend3:=5,Trend4:=5,Trend5:=5,Trend6:=5,Trend7:=5,Trend8:=5,Range7:=5,Range8:=5,Range9:=5,Range10:=5,Range11:=5,Range12:=5)</stp>
        <stp>Bar</stp>
        <stp/>
        <stp>Close</stp>
        <stp>ADC</stp>
        <stp>-148</stp>
        <stp/>
        <stp/>
        <stp/>
        <stp/>
        <stp>T</stp>
        <tr r="J150" s="1"/>
      </tp>
      <tp>
        <v>0</v>
        <stp/>
        <stp>StudyData</stp>
        <stp>CSForm(EP,Trend1:=5,Trend2:=5,Trend3:=5,Trend4:=5,Trend5:=5,Trend6:=5,Trend7:=5,Trend8:=5,Range7:=5,Range8:=5,Range9:=5,Range10:=5,Range11:=5,Range12:=5)</stp>
        <stp>Bar</stp>
        <stp/>
        <stp>Close</stp>
        <stp>ADC</stp>
        <stp>-158</stp>
        <stp/>
        <stp/>
        <stp/>
        <stp/>
        <stp>T</stp>
        <tr r="J160" s="1"/>
      </tp>
      <tp>
        <v>0</v>
        <stp/>
        <stp>StudyData</stp>
        <stp>CSForm(EP,Trend1:=5,Trend2:=5,Trend3:=5,Trend4:=5,Trend5:=5,Trend6:=5,Trend7:=5,Trend8:=5,Range7:=5,Range8:=5,Range9:=5,Range10:=5,Range11:=5,Range12:=5)</stp>
        <stp>Bar</stp>
        <stp/>
        <stp>Close</stp>
        <stp>ADC</stp>
        <stp>-188</stp>
        <stp/>
        <stp/>
        <stp/>
        <stp/>
        <stp>T</stp>
        <tr r="J190" s="1"/>
      </tp>
      <tp>
        <v>0</v>
        <stp/>
        <stp>StudyData</stp>
        <stp>CSForm(EP,Trend1:=5,Trend2:=5,Trend3:=5,Trend4:=5,Trend5:=5,Trend6:=5,Trend7:=5,Trend8:=5,Range7:=5,Range8:=5,Range9:=5,Range10:=5,Range11:=5,Range12:=5)</stp>
        <stp>Bar</stp>
        <stp/>
        <stp>Close</stp>
        <stp>ADC</stp>
        <stp>-198</stp>
        <stp/>
        <stp/>
        <stp/>
        <stp/>
        <stp>T</stp>
        <tr r="J200" s="1"/>
      </tp>
      <tp>
        <v>0</v>
        <stp/>
        <stp>StudyData</stp>
        <stp>CSForm(EP,Trend1:=5,Trend2:=5,Trend3:=5,Trend4:=5,Trend5:=5,Trend6:=5,Trend7:=5,Trend8:=5,Range7:=5,Range8:=5,Range9:=5,Range10:=5,Range11:=5,Range12:=5)</stp>
        <stp>Bar</stp>
        <stp/>
        <stp>Close</stp>
        <stp>ADC</stp>
        <stp>-328</stp>
        <stp/>
        <stp/>
        <stp/>
        <stp/>
        <stp>T</stp>
        <tr r="J330" s="1"/>
      </tp>
      <tp>
        <v>0</v>
        <stp/>
        <stp>StudyData</stp>
        <stp>CSForm(EP,Trend1:=5,Trend2:=5,Trend3:=5,Trend4:=5,Trend5:=5,Trend6:=5,Trend7:=5,Trend8:=5,Range7:=5,Range8:=5,Range9:=5,Range10:=5,Range11:=5,Range12:=5)</stp>
        <stp>Bar</stp>
        <stp/>
        <stp>Close</stp>
        <stp>ADC</stp>
        <stp>-338</stp>
        <stp/>
        <stp/>
        <stp/>
        <stp/>
        <stp>T</stp>
        <tr r="J340" s="1"/>
      </tp>
      <tp>
        <v>4</v>
        <stp/>
        <stp>StudyData</stp>
        <stp>CSForm(EP,Trend1:=5,Trend2:=5,Trend3:=5,Trend4:=5,Trend5:=5,Trend6:=5,Trend7:=5,Trend8:=5,Range7:=5,Range8:=5,Range9:=5,Range10:=5,Range11:=5,Range12:=5)</stp>
        <stp>Bar</stp>
        <stp/>
        <stp>Close</stp>
        <stp>ADC</stp>
        <stp>-308</stp>
        <stp/>
        <stp/>
        <stp/>
        <stp/>
        <stp>T</stp>
        <tr r="J310" s="1"/>
      </tp>
      <tp>
        <v>0</v>
        <stp/>
        <stp>StudyData</stp>
        <stp>CSForm(EP,Trend1:=5,Trend2:=5,Trend3:=5,Trend4:=5,Trend5:=5,Trend6:=5,Trend7:=5,Trend8:=5,Range7:=5,Range8:=5,Range9:=5,Range10:=5,Range11:=5,Range12:=5)</stp>
        <stp>Bar</stp>
        <stp/>
        <stp>Close</stp>
        <stp>ADC</stp>
        <stp>-318</stp>
        <stp/>
        <stp/>
        <stp/>
        <stp/>
        <stp>T</stp>
        <tr r="J320" s="1"/>
      </tp>
      <tp>
        <v>0</v>
        <stp/>
        <stp>StudyData</stp>
        <stp>CSForm(EP,Trend1:=5,Trend2:=5,Trend3:=5,Trend4:=5,Trend5:=5,Trend6:=5,Trend7:=5,Trend8:=5,Range7:=5,Range8:=5,Range9:=5,Range10:=5,Range11:=5,Range12:=5)</stp>
        <stp>Bar</stp>
        <stp/>
        <stp>Close</stp>
        <stp>ADC</stp>
        <stp>-368</stp>
        <stp/>
        <stp/>
        <stp/>
        <stp/>
        <stp>T</stp>
        <tr r="J370" s="1"/>
      </tp>
      <tp>
        <v>0</v>
        <stp/>
        <stp>StudyData</stp>
        <stp>CSForm(EP,Trend1:=5,Trend2:=5,Trend3:=5,Trend4:=5,Trend5:=5,Trend6:=5,Trend7:=5,Trend8:=5,Range7:=5,Range8:=5,Range9:=5,Range10:=5,Range11:=5,Range12:=5)</stp>
        <stp>Bar</stp>
        <stp/>
        <stp>Close</stp>
        <stp>ADC</stp>
        <stp>-378</stp>
        <stp/>
        <stp/>
        <stp/>
        <stp/>
        <stp>T</stp>
        <tr r="J380" s="1"/>
      </tp>
      <tp>
        <v>0</v>
        <stp/>
        <stp>StudyData</stp>
        <stp>CSForm(EP,Trend1:=5,Trend2:=5,Trend3:=5,Trend4:=5,Trend5:=5,Trend6:=5,Trend7:=5,Trend8:=5,Range7:=5,Range8:=5,Range9:=5,Range10:=5,Range11:=5,Range12:=5)</stp>
        <stp>Bar</stp>
        <stp/>
        <stp>Close</stp>
        <stp>ADC</stp>
        <stp>-348</stp>
        <stp/>
        <stp/>
        <stp/>
        <stp/>
        <stp>T</stp>
        <tr r="J350" s="1"/>
      </tp>
      <tp>
        <v>0</v>
        <stp/>
        <stp>StudyData</stp>
        <stp>CSForm(EP,Trend1:=5,Trend2:=5,Trend3:=5,Trend4:=5,Trend5:=5,Trend6:=5,Trend7:=5,Trend8:=5,Range7:=5,Range8:=5,Range9:=5,Range10:=5,Range11:=5,Range12:=5)</stp>
        <stp>Bar</stp>
        <stp/>
        <stp>Close</stp>
        <stp>ADC</stp>
        <stp>-358</stp>
        <stp/>
        <stp/>
        <stp/>
        <stp/>
        <stp>T</stp>
        <tr r="J360" s="1"/>
      </tp>
      <tp>
        <v>8</v>
        <stp/>
        <stp>StudyData</stp>
        <stp>CSForm(EP,Trend1:=5,Trend2:=5,Trend3:=5,Trend4:=5,Trend5:=5,Trend6:=5,Trend7:=5,Trend8:=5,Range7:=5,Range8:=5,Range9:=5,Range10:=5,Range11:=5,Range12:=5)</stp>
        <stp>Bar</stp>
        <stp/>
        <stp>Close</stp>
        <stp>ADC</stp>
        <stp>-388</stp>
        <stp/>
        <stp/>
        <stp/>
        <stp/>
        <stp>T</stp>
        <tr r="J390" s="1"/>
      </tp>
      <tp>
        <v>0</v>
        <stp/>
        <stp>StudyData</stp>
        <stp>CSForm(EP,Trend1:=5,Trend2:=5,Trend3:=5,Trend4:=5,Trend5:=5,Trend6:=5,Trend7:=5,Trend8:=5,Range7:=5,Range8:=5,Range9:=5,Range10:=5,Range11:=5,Range12:=5)</stp>
        <stp>Bar</stp>
        <stp/>
        <stp>Close</stp>
        <stp>ADC</stp>
        <stp>-398</stp>
        <stp/>
        <stp/>
        <stp/>
        <stp/>
        <stp>T</stp>
        <tr r="J400" s="1"/>
      </tp>
      <tp>
        <v>0</v>
        <stp/>
        <stp>StudyData</stp>
        <stp>CSForm(EP,Trend1:=5,Trend2:=5,Trend3:=5,Trend4:=5,Trend5:=5,Trend6:=5,Trend7:=5,Trend8:=5,Range7:=5,Range8:=5,Range9:=5,Range10:=5,Range11:=5,Range12:=5)</stp>
        <stp>Bar</stp>
        <stp/>
        <stp>Close</stp>
        <stp>ADC</stp>
        <stp>-228</stp>
        <stp/>
        <stp/>
        <stp/>
        <stp/>
        <stp>T</stp>
        <tr r="J230" s="1"/>
      </tp>
      <tp>
        <v>2</v>
        <stp/>
        <stp>StudyData</stp>
        <stp>CSForm(EP,Trend1:=5,Trend2:=5,Trend3:=5,Trend4:=5,Trend5:=5,Trend6:=5,Trend7:=5,Trend8:=5,Range7:=5,Range8:=5,Range9:=5,Range10:=5,Range11:=5,Range12:=5)</stp>
        <stp>Bar</stp>
        <stp/>
        <stp>Close</stp>
        <stp>ADC</stp>
        <stp>-238</stp>
        <stp/>
        <stp/>
        <stp/>
        <stp/>
        <stp>T</stp>
        <tr r="J240" s="1"/>
      </tp>
      <tp>
        <v>0</v>
        <stp/>
        <stp>StudyData</stp>
        <stp>CSForm(EP,Trend1:=5,Trend2:=5,Trend3:=5,Trend4:=5,Trend5:=5,Trend6:=5,Trend7:=5,Trend8:=5,Range7:=5,Range8:=5,Range9:=5,Range10:=5,Range11:=5,Range12:=5)</stp>
        <stp>Bar</stp>
        <stp/>
        <stp>Close</stp>
        <stp>ADC</stp>
        <stp>-208</stp>
        <stp/>
        <stp/>
        <stp/>
        <stp/>
        <stp>T</stp>
        <tr r="J210" s="1"/>
      </tp>
      <tp>
        <v>0</v>
        <stp/>
        <stp>StudyData</stp>
        <stp>CSForm(EP,Trend1:=5,Trend2:=5,Trend3:=5,Trend4:=5,Trend5:=5,Trend6:=5,Trend7:=5,Trend8:=5,Range7:=5,Range8:=5,Range9:=5,Range10:=5,Range11:=5,Range12:=5)</stp>
        <stp>Bar</stp>
        <stp/>
        <stp>Close</stp>
        <stp>ADC</stp>
        <stp>-218</stp>
        <stp/>
        <stp/>
        <stp/>
        <stp/>
        <stp>T</stp>
        <tr r="J220" s="1"/>
      </tp>
      <tp>
        <v>0</v>
        <stp/>
        <stp>StudyData</stp>
        <stp>CSForm(EP,Trend1:=5,Trend2:=5,Trend3:=5,Trend4:=5,Trend5:=5,Trend6:=5,Trend7:=5,Trend8:=5,Range7:=5,Range8:=5,Range9:=5,Range10:=5,Range11:=5,Range12:=5)</stp>
        <stp>Bar</stp>
        <stp/>
        <stp>Close</stp>
        <stp>ADC</stp>
        <stp>-268</stp>
        <stp/>
        <stp/>
        <stp/>
        <stp/>
        <stp>T</stp>
        <tr r="J270" s="1"/>
      </tp>
      <tp>
        <v>0</v>
        <stp/>
        <stp>StudyData</stp>
        <stp>CSForm(EP,Trend1:=5,Trend2:=5,Trend3:=5,Trend4:=5,Trend5:=5,Trend6:=5,Trend7:=5,Trend8:=5,Range7:=5,Range8:=5,Range9:=5,Range10:=5,Range11:=5,Range12:=5)</stp>
        <stp>Bar</stp>
        <stp/>
        <stp>Close</stp>
        <stp>ADC</stp>
        <stp>-278</stp>
        <stp/>
        <stp/>
        <stp/>
        <stp/>
        <stp>T</stp>
        <tr r="J280" s="1"/>
      </tp>
      <tp>
        <v>0</v>
        <stp/>
        <stp>StudyData</stp>
        <stp>CSForm(EP,Trend1:=5,Trend2:=5,Trend3:=5,Trend4:=5,Trend5:=5,Trend6:=5,Trend7:=5,Trend8:=5,Range7:=5,Range8:=5,Range9:=5,Range10:=5,Range11:=5,Range12:=5)</stp>
        <stp>Bar</stp>
        <stp/>
        <stp>Close</stp>
        <stp>ADC</stp>
        <stp>-248</stp>
        <stp/>
        <stp/>
        <stp/>
        <stp/>
        <stp>T</stp>
        <tr r="J250" s="1"/>
      </tp>
      <tp>
        <v>0</v>
        <stp/>
        <stp>StudyData</stp>
        <stp>CSForm(EP,Trend1:=5,Trend2:=5,Trend3:=5,Trend4:=5,Trend5:=5,Trend6:=5,Trend7:=5,Trend8:=5,Range7:=5,Range8:=5,Range9:=5,Range10:=5,Range11:=5,Range12:=5)</stp>
        <stp>Bar</stp>
        <stp/>
        <stp>Close</stp>
        <stp>ADC</stp>
        <stp>-258</stp>
        <stp/>
        <stp/>
        <stp/>
        <stp/>
        <stp>T</stp>
        <tr r="J260" s="1"/>
      </tp>
      <tp>
        <v>0</v>
        <stp/>
        <stp>StudyData</stp>
        <stp>CSForm(EP,Trend1:=5,Trend2:=5,Trend3:=5,Trend4:=5,Trend5:=5,Trend6:=5,Trend7:=5,Trend8:=5,Range7:=5,Range8:=5,Range9:=5,Range10:=5,Range11:=5,Range12:=5)</stp>
        <stp>Bar</stp>
        <stp/>
        <stp>Close</stp>
        <stp>ADC</stp>
        <stp>-288</stp>
        <stp/>
        <stp/>
        <stp/>
        <stp/>
        <stp>T</stp>
        <tr r="J290" s="1"/>
      </tp>
      <tp>
        <v>0</v>
        <stp/>
        <stp>StudyData</stp>
        <stp>CSForm(EP,Trend1:=5,Trend2:=5,Trend3:=5,Trend4:=5,Trend5:=5,Trend6:=5,Trend7:=5,Trend8:=5,Range7:=5,Range8:=5,Range9:=5,Range10:=5,Range11:=5,Range12:=5)</stp>
        <stp>Bar</stp>
        <stp/>
        <stp>Close</stp>
        <stp>ADC</stp>
        <stp>-298</stp>
        <stp/>
        <stp/>
        <stp/>
        <stp/>
        <stp>T</stp>
        <tr r="J300" s="1"/>
      </tp>
      <tp>
        <v>9</v>
        <stp/>
        <stp>StudyData</stp>
        <stp>CSForm(EP,Trend1:=5,Trend2:=5,Trend3:=5,Trend4:=5,Trend5:=5,Trend6:=5,Trend7:=5,Trend8:=5,Range7:=5,Range8:=5,Range9:=5,Range10:=5,Range11:=5,Range12:=5)</stp>
        <stp>Bar</stp>
        <stp/>
        <stp>Close</stp>
        <stp>ADC</stp>
        <stp>-928</stp>
        <stp/>
        <stp/>
        <stp/>
        <stp/>
        <stp>T</stp>
        <tr r="J930" s="1"/>
      </tp>
      <tp>
        <v>0</v>
        <stp/>
        <stp>StudyData</stp>
        <stp>CSForm(EP,Trend1:=5,Trend2:=5,Trend3:=5,Trend4:=5,Trend5:=5,Trend6:=5,Trend7:=5,Trend8:=5,Range7:=5,Range8:=5,Range9:=5,Range10:=5,Range11:=5,Range12:=5)</stp>
        <stp>Bar</stp>
        <stp/>
        <stp>Close</stp>
        <stp>ADC</stp>
        <stp>-938</stp>
        <stp/>
        <stp/>
        <stp/>
        <stp/>
        <stp>T</stp>
        <tr r="J940" s="1"/>
      </tp>
      <tp>
        <v>0</v>
        <stp/>
        <stp>StudyData</stp>
        <stp>CSForm(EP,Trend1:=5,Trend2:=5,Trend3:=5,Trend4:=5,Trend5:=5,Trend6:=5,Trend7:=5,Trend8:=5,Range7:=5,Range8:=5,Range9:=5,Range10:=5,Range11:=5,Range12:=5)</stp>
        <stp>Bar</stp>
        <stp/>
        <stp>Close</stp>
        <stp>ADC</stp>
        <stp>-908</stp>
        <stp/>
        <stp/>
        <stp/>
        <stp/>
        <stp>T</stp>
        <tr r="J910" s="1"/>
      </tp>
      <tp>
        <v>4</v>
        <stp/>
        <stp>StudyData</stp>
        <stp>CSForm(EP,Trend1:=5,Trend2:=5,Trend3:=5,Trend4:=5,Trend5:=5,Trend6:=5,Trend7:=5,Trend8:=5,Range7:=5,Range8:=5,Range9:=5,Range10:=5,Range11:=5,Range12:=5)</stp>
        <stp>Bar</stp>
        <stp/>
        <stp>Close</stp>
        <stp>ADC</stp>
        <stp>-918</stp>
        <stp/>
        <stp/>
        <stp/>
        <stp/>
        <stp>T</stp>
        <tr r="J920" s="1"/>
      </tp>
      <tp>
        <v>2</v>
        <stp/>
        <stp>StudyData</stp>
        <stp>CSForm(EP,Trend1:=5,Trend2:=5,Trend3:=5,Trend4:=5,Trend5:=5,Trend6:=5,Trend7:=5,Trend8:=5,Range7:=5,Range8:=5,Range9:=5,Range10:=5,Range11:=5,Range12:=5)</stp>
        <stp>Bar</stp>
        <stp/>
        <stp>Close</stp>
        <stp>ADC</stp>
        <stp>-968</stp>
        <stp/>
        <stp/>
        <stp/>
        <stp/>
        <stp>T</stp>
        <tr r="J970" s="1"/>
      </tp>
      <tp>
        <v>2</v>
        <stp/>
        <stp>StudyData</stp>
        <stp>CSForm(EP,Trend1:=5,Trend2:=5,Trend3:=5,Trend4:=5,Trend5:=5,Trend6:=5,Trend7:=5,Trend8:=5,Range7:=5,Range8:=5,Range9:=5,Range10:=5,Range11:=5,Range12:=5)</stp>
        <stp>Bar</stp>
        <stp/>
        <stp>Close</stp>
        <stp>ADC</stp>
        <stp>-978</stp>
        <stp/>
        <stp/>
        <stp/>
        <stp/>
        <stp>T</stp>
        <tr r="J980" s="1"/>
      </tp>
      <tp>
        <v>0</v>
        <stp/>
        <stp>StudyData</stp>
        <stp>CSForm(EP,Trend1:=5,Trend2:=5,Trend3:=5,Trend4:=5,Trend5:=5,Trend6:=5,Trend7:=5,Trend8:=5,Range7:=5,Range8:=5,Range9:=5,Range10:=5,Range11:=5,Range12:=5)</stp>
        <stp>Bar</stp>
        <stp/>
        <stp>Close</stp>
        <stp>ADC</stp>
        <stp>-948</stp>
        <stp/>
        <stp/>
        <stp/>
        <stp/>
        <stp>T</stp>
        <tr r="J950" s="1"/>
      </tp>
      <tp>
        <v>0</v>
        <stp/>
        <stp>StudyData</stp>
        <stp>CSForm(EP,Trend1:=5,Trend2:=5,Trend3:=5,Trend4:=5,Trend5:=5,Trend6:=5,Trend7:=5,Trend8:=5,Range7:=5,Range8:=5,Range9:=5,Range10:=5,Range11:=5,Range12:=5)</stp>
        <stp>Bar</stp>
        <stp/>
        <stp>Close</stp>
        <stp>ADC</stp>
        <stp>-958</stp>
        <stp/>
        <stp/>
        <stp/>
        <stp/>
        <stp>T</stp>
        <tr r="J960" s="1"/>
      </tp>
      <tp>
        <v>0</v>
        <stp/>
        <stp>StudyData</stp>
        <stp>CSForm(EP,Trend1:=5,Trend2:=5,Trend3:=5,Trend4:=5,Trend5:=5,Trend6:=5,Trend7:=5,Trend8:=5,Range7:=5,Range8:=5,Range9:=5,Range10:=5,Range11:=5,Range12:=5)</stp>
        <stp>Bar</stp>
        <stp/>
        <stp>Close</stp>
        <stp>ADC</stp>
        <stp>-988</stp>
        <stp/>
        <stp/>
        <stp/>
        <stp/>
        <stp>T</stp>
        <tr r="J990" s="1"/>
      </tp>
      <tp>
        <v>0</v>
        <stp/>
        <stp>StudyData</stp>
        <stp>CSForm(EP,Trend1:=5,Trend2:=5,Trend3:=5,Trend4:=5,Trend5:=5,Trend6:=5,Trend7:=5,Trend8:=5,Range7:=5,Range8:=5,Range9:=5,Range10:=5,Range11:=5,Range12:=5)</stp>
        <stp>Bar</stp>
        <stp/>
        <stp>Close</stp>
        <stp>ADC</stp>
        <stp>-998</stp>
        <stp/>
        <stp/>
        <stp/>
        <stp/>
        <stp>T</stp>
        <tr r="J1000" s="1"/>
      </tp>
      <tp>
        <v>0</v>
        <stp/>
        <stp>StudyData</stp>
        <stp>CSForm(EP,Trend1:=5,Trend2:=5,Trend3:=5,Trend4:=5,Trend5:=5,Trend6:=5,Trend7:=5,Trend8:=5,Range7:=5,Range8:=5,Range9:=5,Range10:=5,Range11:=5,Range12:=5)</stp>
        <stp>Bar</stp>
        <stp/>
        <stp>Close</stp>
        <stp>ADC</stp>
        <stp>-828</stp>
        <stp/>
        <stp/>
        <stp/>
        <stp/>
        <stp>T</stp>
        <tr r="J830" s="1"/>
      </tp>
      <tp>
        <v>0</v>
        <stp/>
        <stp>StudyData</stp>
        <stp>CSForm(EP,Trend1:=5,Trend2:=5,Trend3:=5,Trend4:=5,Trend5:=5,Trend6:=5,Trend7:=5,Trend8:=5,Range7:=5,Range8:=5,Range9:=5,Range10:=5,Range11:=5,Range12:=5)</stp>
        <stp>Bar</stp>
        <stp/>
        <stp>Close</stp>
        <stp>ADC</stp>
        <stp>-838</stp>
        <stp/>
        <stp/>
        <stp/>
        <stp/>
        <stp>T</stp>
        <tr r="J840" s="1"/>
      </tp>
      <tp>
        <v>0</v>
        <stp/>
        <stp>StudyData</stp>
        <stp>CSForm(EP,Trend1:=5,Trend2:=5,Trend3:=5,Trend4:=5,Trend5:=5,Trend6:=5,Trend7:=5,Trend8:=5,Range7:=5,Range8:=5,Range9:=5,Range10:=5,Range11:=5,Range12:=5)</stp>
        <stp>Bar</stp>
        <stp/>
        <stp>Close</stp>
        <stp>ADC</stp>
        <stp>-808</stp>
        <stp/>
        <stp/>
        <stp/>
        <stp/>
        <stp>T</stp>
        <tr r="J810" s="1"/>
      </tp>
      <tp>
        <v>0</v>
        <stp/>
        <stp>StudyData</stp>
        <stp>CSForm(EP,Trend1:=5,Trend2:=5,Trend3:=5,Trend4:=5,Trend5:=5,Trend6:=5,Trend7:=5,Trend8:=5,Range7:=5,Range8:=5,Range9:=5,Range10:=5,Range11:=5,Range12:=5)</stp>
        <stp>Bar</stp>
        <stp/>
        <stp>Close</stp>
        <stp>ADC</stp>
        <stp>-818</stp>
        <stp/>
        <stp/>
        <stp/>
        <stp/>
        <stp>T</stp>
        <tr r="J820" s="1"/>
      </tp>
      <tp>
        <v>0</v>
        <stp/>
        <stp>StudyData</stp>
        <stp>CSForm(EP,Trend1:=5,Trend2:=5,Trend3:=5,Trend4:=5,Trend5:=5,Trend6:=5,Trend7:=5,Trend8:=5,Range7:=5,Range8:=5,Range9:=5,Range10:=5,Range11:=5,Range12:=5)</stp>
        <stp>Bar</stp>
        <stp/>
        <stp>Close</stp>
        <stp>ADC</stp>
        <stp>-868</stp>
        <stp/>
        <stp/>
        <stp/>
        <stp/>
        <stp>T</stp>
        <tr r="J870" s="1"/>
      </tp>
      <tp>
        <v>0</v>
        <stp/>
        <stp>StudyData</stp>
        <stp>CSForm(EP,Trend1:=5,Trend2:=5,Trend3:=5,Trend4:=5,Trend5:=5,Trend6:=5,Trend7:=5,Trend8:=5,Range7:=5,Range8:=5,Range9:=5,Range10:=5,Range11:=5,Range12:=5)</stp>
        <stp>Bar</stp>
        <stp/>
        <stp>Close</stp>
        <stp>ADC</stp>
        <stp>-878</stp>
        <stp/>
        <stp/>
        <stp/>
        <stp/>
        <stp>T</stp>
        <tr r="J880" s="1"/>
      </tp>
      <tp>
        <v>7</v>
        <stp/>
        <stp>StudyData</stp>
        <stp>CSForm(EP,Trend1:=5,Trend2:=5,Trend3:=5,Trend4:=5,Trend5:=5,Trend6:=5,Trend7:=5,Trend8:=5,Range7:=5,Range8:=5,Range9:=5,Range10:=5,Range11:=5,Range12:=5)</stp>
        <stp>Bar</stp>
        <stp/>
        <stp>Close</stp>
        <stp>ADC</stp>
        <stp>-848</stp>
        <stp/>
        <stp/>
        <stp/>
        <stp/>
        <stp>T</stp>
        <tr r="J850" s="1"/>
      </tp>
      <tp>
        <v>0</v>
        <stp/>
        <stp>StudyData</stp>
        <stp>CSForm(EP,Trend1:=5,Trend2:=5,Trend3:=5,Trend4:=5,Trend5:=5,Trend6:=5,Trend7:=5,Trend8:=5,Range7:=5,Range8:=5,Range9:=5,Range10:=5,Range11:=5,Range12:=5)</stp>
        <stp>Bar</stp>
        <stp/>
        <stp>Close</stp>
        <stp>ADC</stp>
        <stp>-858</stp>
        <stp/>
        <stp/>
        <stp/>
        <stp/>
        <stp>T</stp>
        <tr r="J860" s="1"/>
      </tp>
      <tp>
        <v>0</v>
        <stp/>
        <stp>StudyData</stp>
        <stp>CSForm(EP,Trend1:=5,Trend2:=5,Trend3:=5,Trend4:=5,Trend5:=5,Trend6:=5,Trend7:=5,Trend8:=5,Range7:=5,Range8:=5,Range9:=5,Range10:=5,Range11:=5,Range12:=5)</stp>
        <stp>Bar</stp>
        <stp/>
        <stp>Close</stp>
        <stp>ADC</stp>
        <stp>-888</stp>
        <stp/>
        <stp/>
        <stp/>
        <stp/>
        <stp>T</stp>
        <tr r="J890" s="1"/>
      </tp>
      <tp>
        <v>0</v>
        <stp/>
        <stp>StudyData</stp>
        <stp>CSForm(EP,Trend1:=5,Trend2:=5,Trend3:=5,Trend4:=5,Trend5:=5,Trend6:=5,Trend7:=5,Trend8:=5,Range7:=5,Range8:=5,Range9:=5,Range10:=5,Range11:=5,Range12:=5)</stp>
        <stp>Bar</stp>
        <stp/>
        <stp>Close</stp>
        <stp>ADC</stp>
        <stp>-898</stp>
        <stp/>
        <stp/>
        <stp/>
        <stp/>
        <stp>T</stp>
        <tr r="J900" s="1"/>
      </tp>
      <tp>
        <v>4588.75</v>
        <stp/>
        <stp>StudyData</stp>
        <stp>EP</stp>
        <stp>BAR</stp>
        <stp/>
        <stp>Low</stp>
        <stp>ADC</stp>
        <stp>-518</stp>
        <stp>All</stp>
        <stp/>
        <stp/>
        <stp>TRUE</stp>
        <stp>T</stp>
        <tr r="G520" s="1"/>
      </tp>
      <tp>
        <v>4659.75</v>
        <stp/>
        <stp>StudyData</stp>
        <stp>EP</stp>
        <stp>BAR</stp>
        <stp/>
        <stp>Low</stp>
        <stp>ADC</stp>
        <stp>-418</stp>
        <stp>All</stp>
        <stp/>
        <stp/>
        <stp>TRUE</stp>
        <stp>T</stp>
        <tr r="G420" s="1"/>
      </tp>
      <tp>
        <v>4488.75</v>
        <stp/>
        <stp>StudyData</stp>
        <stp>EP</stp>
        <stp>BAR</stp>
        <stp/>
        <stp>Low</stp>
        <stp>ADC</stp>
        <stp>-718</stp>
        <stp>All</stp>
        <stp/>
        <stp/>
        <stp>TRUE</stp>
        <stp>T</stp>
        <tr r="G720" s="1"/>
      </tp>
      <tp>
        <v>4489.5</v>
        <stp/>
        <stp>StudyData</stp>
        <stp>EP</stp>
        <stp>BAR</stp>
        <stp/>
        <stp>Low</stp>
        <stp>ADC</stp>
        <stp>-618</stp>
        <stp>All</stp>
        <stp/>
        <stp/>
        <stp>TRUE</stp>
        <stp>T</stp>
        <tr r="G620" s="1"/>
      </tp>
      <tp>
        <v>6162</v>
        <stp/>
        <stp>StudyData</stp>
        <stp>EP</stp>
        <stp>BAR</stp>
        <stp/>
        <stp>Low</stp>
        <stp>ADC</stp>
        <stp>-118</stp>
        <stp>All</stp>
        <stp/>
        <stp/>
        <stp>TRUE</stp>
        <stp>T</stp>
        <tr r="G120" s="1"/>
      </tp>
      <tp>
        <v>5388</v>
        <stp/>
        <stp>StudyData</stp>
        <stp>EP</stp>
        <stp>BAR</stp>
        <stp/>
        <stp>Low</stp>
        <stp>ADC</stp>
        <stp>-318</stp>
        <stp>All</stp>
        <stp/>
        <stp/>
        <stp>TRUE</stp>
        <stp>T</stp>
        <tr r="G320" s="1"/>
      </tp>
      <tp>
        <v>5725.5</v>
        <stp/>
        <stp>StudyData</stp>
        <stp>EP</stp>
        <stp>BAR</stp>
        <stp/>
        <stp>Low</stp>
        <stp>ADC</stp>
        <stp>-218</stp>
        <stp>All</stp>
        <stp/>
        <stp/>
        <stp>TRUE</stp>
        <stp>T</stp>
        <tr r="G220" s="1"/>
      </tp>
      <tp>
        <v>4801.5</v>
        <stp/>
        <stp>StudyData</stp>
        <stp>EP</stp>
        <stp>BAR</stp>
        <stp/>
        <stp>Low</stp>
        <stp>ADC</stp>
        <stp>-918</stp>
        <stp>All</stp>
        <stp/>
        <stp/>
        <stp>TRUE</stp>
        <stp>T</stp>
        <tr r="G920" s="1"/>
      </tp>
      <tp>
        <v>4810</v>
        <stp/>
        <stp>StudyData</stp>
        <stp>EP</stp>
        <stp>BAR</stp>
        <stp/>
        <stp>Low</stp>
        <stp>ADC</stp>
        <stp>-818</stp>
        <stp>All</stp>
        <stp/>
        <stp/>
        <stp>TRUE</stp>
        <stp>T</stp>
        <tr r="G820" s="1"/>
      </tp>
      <tp>
        <v>4595.25</v>
        <stp/>
        <stp>StudyData</stp>
        <stp>EP</stp>
        <stp>BAR</stp>
        <stp/>
        <stp>Low</stp>
        <stp>ADC</stp>
        <stp>-519</stp>
        <stp>All</stp>
        <stp/>
        <stp/>
        <stp>TRUE</stp>
        <stp>T</stp>
        <tr r="G521" s="1"/>
      </tp>
      <tp>
        <v>4675.25</v>
        <stp/>
        <stp>StudyData</stp>
        <stp>EP</stp>
        <stp>BAR</stp>
        <stp/>
        <stp>Low</stp>
        <stp>ADC</stp>
        <stp>-419</stp>
        <stp>All</stp>
        <stp/>
        <stp/>
        <stp>TRUE</stp>
        <stp>T</stp>
        <tr r="G421" s="1"/>
      </tp>
      <tp>
        <v>4484.25</v>
        <stp/>
        <stp>StudyData</stp>
        <stp>EP</stp>
        <stp>BAR</stp>
        <stp/>
        <stp>Low</stp>
        <stp>ADC</stp>
        <stp>-719</stp>
        <stp>All</stp>
        <stp/>
        <stp/>
        <stp>TRUE</stp>
        <stp>T</stp>
        <tr r="G721" s="1"/>
      </tp>
      <tp>
        <v>4510</v>
        <stp/>
        <stp>StudyData</stp>
        <stp>EP</stp>
        <stp>BAR</stp>
        <stp/>
        <stp>Low</stp>
        <stp>ADC</stp>
        <stp>-619</stp>
        <stp>All</stp>
        <stp/>
        <stp/>
        <stp>TRUE</stp>
        <stp>T</stp>
        <tr r="G621" s="1"/>
      </tp>
      <tp>
        <v>6182.25</v>
        <stp/>
        <stp>StudyData</stp>
        <stp>EP</stp>
        <stp>BAR</stp>
        <stp/>
        <stp>Low</stp>
        <stp>ADC</stp>
        <stp>-119</stp>
        <stp>All</stp>
        <stp/>
        <stp/>
        <stp>TRUE</stp>
        <stp>T</stp>
        <tr r="G121" s="1"/>
      </tp>
      <tp>
        <v>5403.75</v>
        <stp/>
        <stp>StudyData</stp>
        <stp>EP</stp>
        <stp>BAR</stp>
        <stp/>
        <stp>Low</stp>
        <stp>ADC</stp>
        <stp>-319</stp>
        <stp>All</stp>
        <stp/>
        <stp/>
        <stp>TRUE</stp>
        <stp>T</stp>
        <tr r="G321" s="1"/>
      </tp>
      <tp>
        <v>5753.75</v>
        <stp/>
        <stp>StudyData</stp>
        <stp>EP</stp>
        <stp>BAR</stp>
        <stp/>
        <stp>Low</stp>
        <stp>ADC</stp>
        <stp>-219</stp>
        <stp>All</stp>
        <stp/>
        <stp/>
        <stp>TRUE</stp>
        <stp>T</stp>
        <tr r="G221" s="1"/>
      </tp>
      <tp>
        <v>4796.75</v>
        <stp/>
        <stp>StudyData</stp>
        <stp>EP</stp>
        <stp>BAR</stp>
        <stp/>
        <stp>Low</stp>
        <stp>ADC</stp>
        <stp>-919</stp>
        <stp>All</stp>
        <stp/>
        <stp/>
        <stp>TRUE</stp>
        <stp>T</stp>
        <tr r="G921" s="1"/>
      </tp>
      <tp>
        <v>4786.5</v>
        <stp/>
        <stp>StudyData</stp>
        <stp>EP</stp>
        <stp>BAR</stp>
        <stp/>
        <stp>Low</stp>
        <stp>ADC</stp>
        <stp>-819</stp>
        <stp>All</stp>
        <stp/>
        <stp/>
        <stp>TRUE</stp>
        <stp>T</stp>
        <tr r="G821" s="1"/>
      </tp>
      <tp>
        <v>4579.25</v>
        <stp/>
        <stp>StudyData</stp>
        <stp>EP</stp>
        <stp>BAR</stp>
        <stp/>
        <stp>Low</stp>
        <stp>ADC</stp>
        <stp>-516</stp>
        <stp>All</stp>
        <stp/>
        <stp/>
        <stp>TRUE</stp>
        <stp>T</stp>
        <tr r="G518" s="1"/>
      </tp>
      <tp>
        <v>4599.75</v>
        <stp/>
        <stp>StudyData</stp>
        <stp>EP</stp>
        <stp>BAR</stp>
        <stp/>
        <stp>Low</stp>
        <stp>ADC</stp>
        <stp>-416</stp>
        <stp>All</stp>
        <stp/>
        <stp/>
        <stp>TRUE</stp>
        <stp>T</stp>
        <tr r="G418" s="1"/>
      </tp>
      <tp>
        <v>4481.5</v>
        <stp/>
        <stp>StudyData</stp>
        <stp>EP</stp>
        <stp>BAR</stp>
        <stp/>
        <stp>Low</stp>
        <stp>ADC</stp>
        <stp>-716</stp>
        <stp>All</stp>
        <stp/>
        <stp/>
        <stp>TRUE</stp>
        <stp>T</stp>
        <tr r="G718" s="1"/>
      </tp>
      <tp>
        <v>4347.75</v>
        <stp/>
        <stp>StudyData</stp>
        <stp>EP</stp>
        <stp>BAR</stp>
        <stp/>
        <stp>Low</stp>
        <stp>ADC</stp>
        <stp>-616</stp>
        <stp>All</stp>
        <stp/>
        <stp/>
        <stp>TRUE</stp>
        <stp>T</stp>
        <tr r="G618" s="1"/>
      </tp>
      <tp>
        <v>6177.75</v>
        <stp/>
        <stp>StudyData</stp>
        <stp>EP</stp>
        <stp>BAR</stp>
        <stp/>
        <stp>Low</stp>
        <stp>ADC</stp>
        <stp>-116</stp>
        <stp>All</stp>
        <stp/>
        <stp/>
        <stp>TRUE</stp>
        <stp>T</stp>
        <tr r="G118" s="1"/>
      </tp>
      <tp>
        <v>5375</v>
        <stp/>
        <stp>StudyData</stp>
        <stp>EP</stp>
        <stp>BAR</stp>
        <stp/>
        <stp>Low</stp>
        <stp>ADC</stp>
        <stp>-316</stp>
        <stp>All</stp>
        <stp/>
        <stp/>
        <stp>TRUE</stp>
        <stp>T</stp>
        <tr r="G318" s="1"/>
      </tp>
      <tp>
        <v>5771.25</v>
        <stp/>
        <stp>StudyData</stp>
        <stp>EP</stp>
        <stp>BAR</stp>
        <stp/>
        <stp>Low</stp>
        <stp>ADC</stp>
        <stp>-216</stp>
        <stp>All</stp>
        <stp/>
        <stp/>
        <stp>TRUE</stp>
        <stp>T</stp>
        <tr r="G218" s="1"/>
      </tp>
      <tp>
        <v>4904</v>
        <stp/>
        <stp>StudyData</stp>
        <stp>EP</stp>
        <stp>BAR</stp>
        <stp/>
        <stp>Low</stp>
        <stp>ADC</stp>
        <stp>-916</stp>
        <stp>All</stp>
        <stp/>
        <stp/>
        <stp>TRUE</stp>
        <stp>T</stp>
        <tr r="G918" s="1"/>
      </tp>
      <tp>
        <v>4876</v>
        <stp/>
        <stp>StudyData</stp>
        <stp>EP</stp>
        <stp>BAR</stp>
        <stp/>
        <stp>Low</stp>
        <stp>ADC</stp>
        <stp>-816</stp>
        <stp>All</stp>
        <stp/>
        <stp/>
        <stp>TRUE</stp>
        <stp>T</stp>
        <tr r="G818" s="1"/>
      </tp>
      <tp>
        <v>4570</v>
        <stp/>
        <stp>StudyData</stp>
        <stp>EP</stp>
        <stp>BAR</stp>
        <stp/>
        <stp>Low</stp>
        <stp>ADC</stp>
        <stp>-517</stp>
        <stp>All</stp>
        <stp/>
        <stp/>
        <stp>TRUE</stp>
        <stp>T</stp>
        <tr r="G519" s="1"/>
      </tp>
      <tp>
        <v>4615.5</v>
        <stp/>
        <stp>StudyData</stp>
        <stp>EP</stp>
        <stp>BAR</stp>
        <stp/>
        <stp>Low</stp>
        <stp>ADC</stp>
        <stp>-417</stp>
        <stp>All</stp>
        <stp/>
        <stp/>
        <stp>TRUE</stp>
        <stp>T</stp>
        <tr r="G419" s="1"/>
      </tp>
      <tp>
        <v>4456</v>
        <stp/>
        <stp>StudyData</stp>
        <stp>EP</stp>
        <stp>BAR</stp>
        <stp/>
        <stp>Low</stp>
        <stp>ADC</stp>
        <stp>-717</stp>
        <stp>All</stp>
        <stp/>
        <stp/>
        <stp>TRUE</stp>
        <stp>T</stp>
        <tr r="G719" s="1"/>
      </tp>
      <tp>
        <v>4400.5</v>
        <stp/>
        <stp>StudyData</stp>
        <stp>EP</stp>
        <stp>BAR</stp>
        <stp/>
        <stp>Low</stp>
        <stp>ADC</stp>
        <stp>-617</stp>
        <stp>All</stp>
        <stp/>
        <stp/>
        <stp>TRUE</stp>
        <stp>T</stp>
        <tr r="G619" s="1"/>
      </tp>
      <tp>
        <v>6167.75</v>
        <stp/>
        <stp>StudyData</stp>
        <stp>EP</stp>
        <stp>BAR</stp>
        <stp/>
        <stp>Low</stp>
        <stp>ADC</stp>
        <stp>-117</stp>
        <stp>All</stp>
        <stp/>
        <stp/>
        <stp>TRUE</stp>
        <stp>T</stp>
        <tr r="G119" s="1"/>
      </tp>
      <tp>
        <v>5378.75</v>
        <stp/>
        <stp>StudyData</stp>
        <stp>EP</stp>
        <stp>BAR</stp>
        <stp/>
        <stp>Low</stp>
        <stp>ADC</stp>
        <stp>-317</stp>
        <stp>All</stp>
        <stp/>
        <stp/>
        <stp>TRUE</stp>
        <stp>T</stp>
        <tr r="G319" s="1"/>
      </tp>
      <tp>
        <v>5737</v>
        <stp/>
        <stp>StudyData</stp>
        <stp>EP</stp>
        <stp>BAR</stp>
        <stp/>
        <stp>Low</stp>
        <stp>ADC</stp>
        <stp>-217</stp>
        <stp>All</stp>
        <stp/>
        <stp/>
        <stp>TRUE</stp>
        <stp>T</stp>
        <tr r="G219" s="1"/>
      </tp>
      <tp>
        <v>4882.75</v>
        <stp/>
        <stp>StudyData</stp>
        <stp>EP</stp>
        <stp>BAR</stp>
        <stp/>
        <stp>Low</stp>
        <stp>ADC</stp>
        <stp>-917</stp>
        <stp>All</stp>
        <stp/>
        <stp/>
        <stp>TRUE</stp>
        <stp>T</stp>
        <tr r="G919" s="1"/>
      </tp>
      <tp>
        <v>4813.25</v>
        <stp/>
        <stp>StudyData</stp>
        <stp>EP</stp>
        <stp>BAR</stp>
        <stp/>
        <stp>Low</stp>
        <stp>ADC</stp>
        <stp>-817</stp>
        <stp>All</stp>
        <stp/>
        <stp/>
        <stp>TRUE</stp>
        <stp>T</stp>
        <tr r="G819" s="1"/>
      </tp>
      <tp>
        <v>4580.75</v>
        <stp/>
        <stp>StudyData</stp>
        <stp>EP</stp>
        <stp>BAR</stp>
        <stp/>
        <stp>Low</stp>
        <stp>ADC</stp>
        <stp>-514</stp>
        <stp>All</stp>
        <stp/>
        <stp/>
        <stp>TRUE</stp>
        <stp>T</stp>
        <tr r="G516" s="1"/>
      </tp>
      <tp>
        <v>4606.5</v>
        <stp/>
        <stp>StudyData</stp>
        <stp>EP</stp>
        <stp>BAR</stp>
        <stp/>
        <stp>Low</stp>
        <stp>ADC</stp>
        <stp>-414</stp>
        <stp>All</stp>
        <stp/>
        <stp/>
        <stp>TRUE</stp>
        <stp>T</stp>
        <tr r="G416" s="1"/>
      </tp>
      <tp>
        <v>4623.75</v>
        <stp/>
        <stp>StudyData</stp>
        <stp>EP</stp>
        <stp>BAR</stp>
        <stp/>
        <stp>Low</stp>
        <stp>ADC</stp>
        <stp>-714</stp>
        <stp>All</stp>
        <stp/>
        <stp/>
        <stp>TRUE</stp>
        <stp>T</stp>
        <tr r="G716" s="1"/>
      </tp>
      <tp>
        <v>4296</v>
        <stp/>
        <stp>StudyData</stp>
        <stp>EP</stp>
        <stp>BAR</stp>
        <stp/>
        <stp>Low</stp>
        <stp>ADC</stp>
        <stp>-614</stp>
        <stp>All</stp>
        <stp/>
        <stp/>
        <stp>TRUE</stp>
        <stp>T</stp>
        <tr r="G616" s="1"/>
      </tp>
      <tp>
        <v>6174</v>
        <stp/>
        <stp>StudyData</stp>
        <stp>EP</stp>
        <stp>BAR</stp>
        <stp/>
        <stp>Low</stp>
        <stp>ADC</stp>
        <stp>-114</stp>
        <stp>All</stp>
        <stp/>
        <stp/>
        <stp>TRUE</stp>
        <stp>T</stp>
        <tr r="G116" s="1"/>
      </tp>
      <tp>
        <v>5401</v>
        <stp/>
        <stp>StudyData</stp>
        <stp>EP</stp>
        <stp>BAR</stp>
        <stp/>
        <stp>Low</stp>
        <stp>ADC</stp>
        <stp>-314</stp>
        <stp>All</stp>
        <stp/>
        <stp/>
        <stp>TRUE</stp>
        <stp>T</stp>
        <tr r="G316" s="1"/>
      </tp>
      <tp>
        <v>5616</v>
        <stp/>
        <stp>StudyData</stp>
        <stp>EP</stp>
        <stp>BAR</stp>
        <stp/>
        <stp>Low</stp>
        <stp>ADC</stp>
        <stp>-214</stp>
        <stp>All</stp>
        <stp/>
        <stp/>
        <stp>TRUE</stp>
        <stp>T</stp>
        <tr r="G216" s="1"/>
      </tp>
      <tp>
        <v>4845</v>
        <stp/>
        <stp>StudyData</stp>
        <stp>EP</stp>
        <stp>BAR</stp>
        <stp/>
        <stp>Low</stp>
        <stp>ADC</stp>
        <stp>-914</stp>
        <stp>All</stp>
        <stp/>
        <stp/>
        <stp>TRUE</stp>
        <stp>T</stp>
        <tr r="G916" s="1"/>
      </tp>
      <tp>
        <v>4720.25</v>
        <stp/>
        <stp>StudyData</stp>
        <stp>EP</stp>
        <stp>BAR</stp>
        <stp/>
        <stp>Low</stp>
        <stp>ADC</stp>
        <stp>-814</stp>
        <stp>All</stp>
        <stp/>
        <stp/>
        <stp>TRUE</stp>
        <stp>T</stp>
        <tr r="G816" s="1"/>
      </tp>
      <tp>
        <v>4569.5</v>
        <stp/>
        <stp>StudyData</stp>
        <stp>EP</stp>
        <stp>BAR</stp>
        <stp/>
        <stp>Low</stp>
        <stp>ADC</stp>
        <stp>-515</stp>
        <stp>All</stp>
        <stp/>
        <stp/>
        <stp>TRUE</stp>
        <stp>T</stp>
        <tr r="G517" s="1"/>
      </tp>
      <tp>
        <v>4622.25</v>
        <stp/>
        <stp>StudyData</stp>
        <stp>EP</stp>
        <stp>BAR</stp>
        <stp/>
        <stp>Low</stp>
        <stp>ADC</stp>
        <stp>-415</stp>
        <stp>All</stp>
        <stp/>
        <stp/>
        <stp>TRUE</stp>
        <stp>T</stp>
        <tr r="G417" s="1"/>
      </tp>
      <tp>
        <v>4537.25</v>
        <stp/>
        <stp>StudyData</stp>
        <stp>EP</stp>
        <stp>BAR</stp>
        <stp/>
        <stp>Low</stp>
        <stp>ADC</stp>
        <stp>-715</stp>
        <stp>All</stp>
        <stp/>
        <stp/>
        <stp>TRUE</stp>
        <stp>T</stp>
        <tr r="G717" s="1"/>
      </tp>
      <tp>
        <v>4319.75</v>
        <stp/>
        <stp>StudyData</stp>
        <stp>EP</stp>
        <stp>BAR</stp>
        <stp/>
        <stp>Low</stp>
        <stp>ADC</stp>
        <stp>-615</stp>
        <stp>All</stp>
        <stp/>
        <stp/>
        <stp>TRUE</stp>
        <stp>T</stp>
        <tr r="G617" s="1"/>
      </tp>
      <tp>
        <v>6163.5</v>
        <stp/>
        <stp>StudyData</stp>
        <stp>EP</stp>
        <stp>BAR</stp>
        <stp/>
        <stp>Low</stp>
        <stp>ADC</stp>
        <stp>-115</stp>
        <stp>All</stp>
        <stp/>
        <stp/>
        <stp>TRUE</stp>
        <stp>T</stp>
        <tr r="G117" s="1"/>
      </tp>
      <tp>
        <v>5371.75</v>
        <stp/>
        <stp>StudyData</stp>
        <stp>EP</stp>
        <stp>BAR</stp>
        <stp/>
        <stp>Low</stp>
        <stp>ADC</stp>
        <stp>-315</stp>
        <stp>All</stp>
        <stp/>
        <stp/>
        <stp>TRUE</stp>
        <stp>T</stp>
        <tr r="G317" s="1"/>
      </tp>
      <tp>
        <v>5645.5</v>
        <stp/>
        <stp>StudyData</stp>
        <stp>EP</stp>
        <stp>BAR</stp>
        <stp/>
        <stp>Low</stp>
        <stp>ADC</stp>
        <stp>-215</stp>
        <stp>All</stp>
        <stp/>
        <stp/>
        <stp>TRUE</stp>
        <stp>T</stp>
        <tr r="G217" s="1"/>
      </tp>
      <tp>
        <v>4871.75</v>
        <stp/>
        <stp>StudyData</stp>
        <stp>EP</stp>
        <stp>BAR</stp>
        <stp/>
        <stp>Low</stp>
        <stp>ADC</stp>
        <stp>-915</stp>
        <stp>All</stp>
        <stp/>
        <stp/>
        <stp>TRUE</stp>
        <stp>T</stp>
        <tr r="G917" s="1"/>
      </tp>
      <tp>
        <v>4816.25</v>
        <stp/>
        <stp>StudyData</stp>
        <stp>EP</stp>
        <stp>BAR</stp>
        <stp/>
        <stp>Low</stp>
        <stp>ADC</stp>
        <stp>-815</stp>
        <stp>All</stp>
        <stp/>
        <stp/>
        <stp>TRUE</stp>
        <stp>T</stp>
        <tr r="G817" s="1"/>
      </tp>
      <tp>
        <v>4579.75</v>
        <stp/>
        <stp>StudyData</stp>
        <stp>EP</stp>
        <stp>BAR</stp>
        <stp/>
        <stp>Low</stp>
        <stp>ADC</stp>
        <stp>-512</stp>
        <stp>All</stp>
        <stp/>
        <stp/>
        <stp>TRUE</stp>
        <stp>T</stp>
        <tr r="G514" s="1"/>
      </tp>
      <tp>
        <v>4730.5</v>
        <stp/>
        <stp>StudyData</stp>
        <stp>EP</stp>
        <stp>BAR</stp>
        <stp/>
        <stp>Low</stp>
        <stp>ADC</stp>
        <stp>-412</stp>
        <stp>All</stp>
        <stp/>
        <stp/>
        <stp>TRUE</stp>
        <stp>T</stp>
        <tr r="G414" s="1"/>
      </tp>
      <tp>
        <v>4623.25</v>
        <stp/>
        <stp>StudyData</stp>
        <stp>EP</stp>
        <stp>BAR</stp>
        <stp/>
        <stp>Low</stp>
        <stp>ADC</stp>
        <stp>-712</stp>
        <stp>All</stp>
        <stp/>
        <stp/>
        <stp>TRUE</stp>
        <stp>T</stp>
        <tr r="G714" s="1"/>
      </tp>
      <tp>
        <v>4281</v>
        <stp/>
        <stp>StudyData</stp>
        <stp>EP</stp>
        <stp>BAR</stp>
        <stp/>
        <stp>Low</stp>
        <stp>ADC</stp>
        <stp>-612</stp>
        <stp>All</stp>
        <stp/>
        <stp/>
        <stp>TRUE</stp>
        <stp>T</stp>
        <tr r="G614" s="1"/>
      </tp>
      <tp>
        <v>5958.5</v>
        <stp/>
        <stp>StudyData</stp>
        <stp>EP</stp>
        <stp>BAR</stp>
        <stp/>
        <stp>Low</stp>
        <stp>ADC</stp>
        <stp>-112</stp>
        <stp>All</stp>
        <stp/>
        <stp/>
        <stp>TRUE</stp>
        <stp>T</stp>
        <tr r="G114" s="1"/>
      </tp>
      <tp>
        <v>5374.75</v>
        <stp/>
        <stp>StudyData</stp>
        <stp>EP</stp>
        <stp>BAR</stp>
        <stp/>
        <stp>Low</stp>
        <stp>ADC</stp>
        <stp>-312</stp>
        <stp>All</stp>
        <stp/>
        <stp/>
        <stp>TRUE</stp>
        <stp>T</stp>
        <tr r="G314" s="1"/>
      </tp>
      <tp>
        <v>5664.5</v>
        <stp/>
        <stp>StudyData</stp>
        <stp>EP</stp>
        <stp>BAR</stp>
        <stp/>
        <stp>Low</stp>
        <stp>ADC</stp>
        <stp>-212</stp>
        <stp>All</stp>
        <stp/>
        <stp/>
        <stp>TRUE</stp>
        <stp>T</stp>
        <tr r="G214" s="1"/>
      </tp>
      <tp>
        <v>4881.75</v>
        <stp/>
        <stp>StudyData</stp>
        <stp>EP</stp>
        <stp>BAR</stp>
        <stp/>
        <stp>Low</stp>
        <stp>ADC</stp>
        <stp>-912</stp>
        <stp>All</stp>
        <stp/>
        <stp/>
        <stp>TRUE</stp>
        <stp>T</stp>
        <tr r="G914" s="1"/>
      </tp>
      <tp>
        <v>4687</v>
        <stp/>
        <stp>StudyData</stp>
        <stp>EP</stp>
        <stp>BAR</stp>
        <stp/>
        <stp>Low</stp>
        <stp>ADC</stp>
        <stp>-812</stp>
        <stp>All</stp>
        <stp/>
        <stp/>
        <stp>TRUE</stp>
        <stp>T</stp>
        <tr r="G814" s="1"/>
      </tp>
      <tp>
        <v>4577.75</v>
        <stp/>
        <stp>StudyData</stp>
        <stp>EP</stp>
        <stp>BAR</stp>
        <stp/>
        <stp>Low</stp>
        <stp>ADC</stp>
        <stp>-513</stp>
        <stp>All</stp>
        <stp/>
        <stp/>
        <stp>TRUE</stp>
        <stp>T</stp>
        <tr r="G515" s="1"/>
      </tp>
      <tp>
        <v>4663.75</v>
        <stp/>
        <stp>StudyData</stp>
        <stp>EP</stp>
        <stp>BAR</stp>
        <stp/>
        <stp>Low</stp>
        <stp>ADC</stp>
        <stp>-413</stp>
        <stp>All</stp>
        <stp/>
        <stp/>
        <stp>TRUE</stp>
        <stp>T</stp>
        <tr r="G415" s="1"/>
      </tp>
      <tp>
        <v>4639.75</v>
        <stp/>
        <stp>StudyData</stp>
        <stp>EP</stp>
        <stp>BAR</stp>
        <stp/>
        <stp>Low</stp>
        <stp>ADC</stp>
        <stp>-713</stp>
        <stp>All</stp>
        <stp/>
        <stp/>
        <stp>TRUE</stp>
        <stp>T</stp>
        <tr r="G715" s="1"/>
      </tp>
      <tp>
        <v>4348</v>
        <stp/>
        <stp>StudyData</stp>
        <stp>EP</stp>
        <stp>BAR</stp>
        <stp/>
        <stp>Low</stp>
        <stp>ADC</stp>
        <stp>-613</stp>
        <stp>All</stp>
        <stp/>
        <stp/>
        <stp>TRUE</stp>
        <stp>T</stp>
        <tr r="G615" s="1"/>
      </tp>
      <tp>
        <v>6166.25</v>
        <stp/>
        <stp>StudyData</stp>
        <stp>EP</stp>
        <stp>BAR</stp>
        <stp/>
        <stp>Low</stp>
        <stp>ADC</stp>
        <stp>-113</stp>
        <stp>All</stp>
        <stp/>
        <stp/>
        <stp>TRUE</stp>
        <stp>T</stp>
        <tr r="G115" s="1"/>
      </tp>
      <tp>
        <v>5443.75</v>
        <stp/>
        <stp>StudyData</stp>
        <stp>EP</stp>
        <stp>BAR</stp>
        <stp/>
        <stp>Low</stp>
        <stp>ADC</stp>
        <stp>-313</stp>
        <stp>All</stp>
        <stp/>
        <stp/>
        <stp>TRUE</stp>
        <stp>T</stp>
        <tr r="G315" s="1"/>
      </tp>
      <tp>
        <v>5628.75</v>
        <stp/>
        <stp>StudyData</stp>
        <stp>EP</stp>
        <stp>BAR</stp>
        <stp/>
        <stp>Low</stp>
        <stp>ADC</stp>
        <stp>-213</stp>
        <stp>All</stp>
        <stp/>
        <stp/>
        <stp>TRUE</stp>
        <stp>T</stp>
        <tr r="G215" s="1"/>
      </tp>
      <tp>
        <v>4846.5</v>
        <stp/>
        <stp>StudyData</stp>
        <stp>EP</stp>
        <stp>BAR</stp>
        <stp/>
        <stp>Low</stp>
        <stp>ADC</stp>
        <stp>-913</stp>
        <stp>All</stp>
        <stp/>
        <stp/>
        <stp>TRUE</stp>
        <stp>T</stp>
        <tr r="G915" s="1"/>
      </tp>
      <tp>
        <v>4673.75</v>
        <stp/>
        <stp>StudyData</stp>
        <stp>EP</stp>
        <stp>BAR</stp>
        <stp/>
        <stp>Low</stp>
        <stp>ADC</stp>
        <stp>-813</stp>
        <stp>All</stp>
        <stp/>
        <stp/>
        <stp>TRUE</stp>
        <stp>T</stp>
        <tr r="G815" s="1"/>
      </tp>
      <tp>
        <v>4649.25</v>
        <stp/>
        <stp>StudyData</stp>
        <stp>EP</stp>
        <stp>BAR</stp>
        <stp/>
        <stp>Low</stp>
        <stp>ADC</stp>
        <stp>-510</stp>
        <stp>All</stp>
        <stp/>
        <stp/>
        <stp>TRUE</stp>
        <stp>T</stp>
        <tr r="G512" s="1"/>
      </tp>
      <tp>
        <v>4719.75</v>
        <stp/>
        <stp>StudyData</stp>
        <stp>EP</stp>
        <stp>BAR</stp>
        <stp/>
        <stp>Low</stp>
        <stp>ADC</stp>
        <stp>-410</stp>
        <stp>All</stp>
        <stp/>
        <stp/>
        <stp>TRUE</stp>
        <stp>T</stp>
        <tr r="G412" s="1"/>
      </tp>
      <tp>
        <v>4678.75</v>
        <stp/>
        <stp>StudyData</stp>
        <stp>EP</stp>
        <stp>BAR</stp>
        <stp/>
        <stp>Low</stp>
        <stp>ADC</stp>
        <stp>-710</stp>
        <stp>All</stp>
        <stp/>
        <stp/>
        <stp>TRUE</stp>
        <stp>T</stp>
        <tr r="G712" s="1"/>
      </tp>
      <tp>
        <v>4329.75</v>
        <stp/>
        <stp>StudyData</stp>
        <stp>EP</stp>
        <stp>BAR</stp>
        <stp/>
        <stp>Low</stp>
        <stp>ADC</stp>
        <stp>-610</stp>
        <stp>All</stp>
        <stp/>
        <stp/>
        <stp>TRUE</stp>
        <stp>T</stp>
        <tr r="G612" s="1"/>
      </tp>
      <tp>
        <v>5918</v>
        <stp/>
        <stp>StudyData</stp>
        <stp>EP</stp>
        <stp>BAR</stp>
        <stp/>
        <stp>Low</stp>
        <stp>ADC</stp>
        <stp>-110</stp>
        <stp>All</stp>
        <stp/>
        <stp/>
        <stp>TRUE</stp>
        <stp>T</stp>
        <tr r="G112" s="1"/>
      </tp>
      <tp>
        <v>5398.25</v>
        <stp/>
        <stp>StudyData</stp>
        <stp>EP</stp>
        <stp>BAR</stp>
        <stp/>
        <stp>Low</stp>
        <stp>ADC</stp>
        <stp>-310</stp>
        <stp>All</stp>
        <stp/>
        <stp/>
        <stp>TRUE</stp>
        <stp>T</stp>
        <tr r="G312" s="1"/>
      </tp>
      <tp>
        <v>5635</v>
        <stp/>
        <stp>StudyData</stp>
        <stp>EP</stp>
        <stp>BAR</stp>
        <stp/>
        <stp>Low</stp>
        <stp>ADC</stp>
        <stp>-210</stp>
        <stp>All</stp>
        <stp/>
        <stp/>
        <stp>TRUE</stp>
        <stp>T</stp>
        <tr r="G212" s="1"/>
      </tp>
      <tp>
        <v>4964</v>
        <stp/>
        <stp>StudyData</stp>
        <stp>EP</stp>
        <stp>BAR</stp>
        <stp/>
        <stp>Low</stp>
        <stp>ADC</stp>
        <stp>-910</stp>
        <stp>All</stp>
        <stp/>
        <stp/>
        <stp>TRUE</stp>
        <stp>T</stp>
        <tr r="G912" s="1"/>
      </tp>
      <tp>
        <v>4733.25</v>
        <stp/>
        <stp>StudyData</stp>
        <stp>EP</stp>
        <stp>BAR</stp>
        <stp/>
        <stp>Low</stp>
        <stp>ADC</stp>
        <stp>-810</stp>
        <stp>All</stp>
        <stp/>
        <stp/>
        <stp>TRUE</stp>
        <stp>T</stp>
        <tr r="G812" s="1"/>
      </tp>
      <tp>
        <v>4619</v>
        <stp/>
        <stp>StudyData</stp>
        <stp>EP</stp>
        <stp>BAR</stp>
        <stp/>
        <stp>Low</stp>
        <stp>ADC</stp>
        <stp>-511</stp>
        <stp>All</stp>
        <stp/>
        <stp/>
        <stp>TRUE</stp>
        <stp>T</stp>
        <tr r="G513" s="1"/>
      </tp>
      <tp>
        <v>4741.5</v>
        <stp/>
        <stp>StudyData</stp>
        <stp>EP</stp>
        <stp>BAR</stp>
        <stp/>
        <stp>Low</stp>
        <stp>ADC</stp>
        <stp>-411</stp>
        <stp>All</stp>
        <stp/>
        <stp/>
        <stp>TRUE</stp>
        <stp>T</stp>
        <tr r="G413" s="1"/>
      </tp>
      <tp>
        <v>4627.25</v>
        <stp/>
        <stp>StudyData</stp>
        <stp>EP</stp>
        <stp>BAR</stp>
        <stp/>
        <stp>Low</stp>
        <stp>ADC</stp>
        <stp>-711</stp>
        <stp>All</stp>
        <stp/>
        <stp/>
        <stp>TRUE</stp>
        <stp>T</stp>
        <tr r="G713" s="1"/>
      </tp>
      <tp>
        <v>4313.75</v>
        <stp/>
        <stp>StudyData</stp>
        <stp>EP</stp>
        <stp>BAR</stp>
        <stp/>
        <stp>Low</stp>
        <stp>ADC</stp>
        <stp>-611</stp>
        <stp>All</stp>
        <stp/>
        <stp/>
        <stp>TRUE</stp>
        <stp>T</stp>
        <tr r="G613" s="1"/>
      </tp>
      <tp>
        <v>5983.25</v>
        <stp/>
        <stp>StudyData</stp>
        <stp>EP</stp>
        <stp>BAR</stp>
        <stp/>
        <stp>Low</stp>
        <stp>ADC</stp>
        <stp>-111</stp>
        <stp>All</stp>
        <stp/>
        <stp/>
        <stp>TRUE</stp>
        <stp>T</stp>
        <tr r="G113" s="1"/>
      </tp>
      <tp>
        <v>5395.5</v>
        <stp/>
        <stp>StudyData</stp>
        <stp>EP</stp>
        <stp>BAR</stp>
        <stp/>
        <stp>Low</stp>
        <stp>ADC</stp>
        <stp>-311</stp>
        <stp>All</stp>
        <stp/>
        <stp/>
        <stp>TRUE</stp>
        <stp>T</stp>
        <tr r="G313" s="1"/>
      </tp>
      <tp>
        <v>5616.5</v>
        <stp/>
        <stp>StudyData</stp>
        <stp>EP</stp>
        <stp>BAR</stp>
        <stp/>
        <stp>Low</stp>
        <stp>ADC</stp>
        <stp>-211</stp>
        <stp>All</stp>
        <stp/>
        <stp/>
        <stp>TRUE</stp>
        <stp>T</stp>
        <tr r="G213" s="1"/>
      </tp>
      <tp>
        <v>4954</v>
        <stp/>
        <stp>StudyData</stp>
        <stp>EP</stp>
        <stp>BAR</stp>
        <stp/>
        <stp>Low</stp>
        <stp>ADC</stp>
        <stp>-911</stp>
        <stp>All</stp>
        <stp/>
        <stp/>
        <stp>TRUE</stp>
        <stp>T</stp>
        <tr r="G913" s="1"/>
      </tp>
      <tp>
        <v>4742</v>
        <stp/>
        <stp>StudyData</stp>
        <stp>EP</stp>
        <stp>BAR</stp>
        <stp/>
        <stp>Low</stp>
        <stp>ADC</stp>
        <stp>-811</stp>
        <stp>All</stp>
        <stp/>
        <stp/>
        <stp>TRUE</stp>
        <stp>T</stp>
        <tr r="G813" s="1"/>
      </tp>
      <tp>
        <v>4549.25</v>
        <stp/>
        <stp>StudyData</stp>
        <stp>EP</stp>
        <stp>BAR</stp>
        <stp/>
        <stp>Low</stp>
        <stp>ADC</stp>
        <stp>-528</stp>
        <stp>All</stp>
        <stp/>
        <stp/>
        <stp>TRUE</stp>
        <stp>T</stp>
        <tr r="G530" s="1"/>
      </tp>
      <tp>
        <v>4851.25</v>
        <stp/>
        <stp>StudyData</stp>
        <stp>EP</stp>
        <stp>BAR</stp>
        <stp/>
        <stp>Low</stp>
        <stp>ADC</stp>
        <stp>-428</stp>
        <stp>All</stp>
        <stp/>
        <stp/>
        <stp>TRUE</stp>
        <stp>T</stp>
        <tr r="G430" s="1"/>
      </tp>
      <tp>
        <v>4392.75</v>
        <stp/>
        <stp>StudyData</stp>
        <stp>EP</stp>
        <stp>BAR</stp>
        <stp/>
        <stp>Low</stp>
        <stp>ADC</stp>
        <stp>-728</stp>
        <stp>All</stp>
        <stp/>
        <stp/>
        <stp>TRUE</stp>
        <stp>T</stp>
        <tr r="G730" s="1"/>
      </tp>
      <tp>
        <v>4467.25</v>
        <stp/>
        <stp>StudyData</stp>
        <stp>EP</stp>
        <stp>BAR</stp>
        <stp/>
        <stp>Low</stp>
        <stp>ADC</stp>
        <stp>-628</stp>
        <stp>All</stp>
        <stp/>
        <stp/>
        <stp>TRUE</stp>
        <stp>T</stp>
        <tr r="G630" s="1"/>
      </tp>
      <tp>
        <v>6104.75</v>
        <stp/>
        <stp>StudyData</stp>
        <stp>EP</stp>
        <stp>BAR</stp>
        <stp/>
        <stp>Low</stp>
        <stp>ADC</stp>
        <stp>-128</stp>
        <stp>All</stp>
        <stp/>
        <stp/>
        <stp>TRUE</stp>
        <stp>T</stp>
        <tr r="G130" s="1"/>
      </tp>
      <tp>
        <v>5324.75</v>
        <stp/>
        <stp>StudyData</stp>
        <stp>EP</stp>
        <stp>BAR</stp>
        <stp/>
        <stp>Low</stp>
        <stp>ADC</stp>
        <stp>-328</stp>
        <stp>All</stp>
        <stp/>
        <stp/>
        <stp>TRUE</stp>
        <stp>T</stp>
        <tr r="G330" s="1"/>
      </tp>
      <tp>
        <v>5768.5</v>
        <stp/>
        <stp>StudyData</stp>
        <stp>EP</stp>
        <stp>BAR</stp>
        <stp/>
        <stp>Low</stp>
        <stp>ADC</stp>
        <stp>-228</stp>
        <stp>All</stp>
        <stp/>
        <stp/>
        <stp>TRUE</stp>
        <stp>T</stp>
        <tr r="G230" s="1"/>
      </tp>
      <tp>
        <v>4849</v>
        <stp/>
        <stp>StudyData</stp>
        <stp>EP</stp>
        <stp>BAR</stp>
        <stp/>
        <stp>Low</stp>
        <stp>ADC</stp>
        <stp>-928</stp>
        <stp>All</stp>
        <stp/>
        <stp/>
        <stp>TRUE</stp>
        <stp>T</stp>
        <tr r="G930" s="1"/>
      </tp>
      <tp>
        <v>4889</v>
        <stp/>
        <stp>StudyData</stp>
        <stp>EP</stp>
        <stp>BAR</stp>
        <stp/>
        <stp>Low</stp>
        <stp>ADC</stp>
        <stp>-828</stp>
        <stp>All</stp>
        <stp/>
        <stp/>
        <stp>TRUE</stp>
        <stp>T</stp>
        <tr r="G830" s="1"/>
      </tp>
      <tp>
        <v>4591.25</v>
        <stp/>
        <stp>StudyData</stp>
        <stp>EP</stp>
        <stp>BAR</stp>
        <stp/>
        <stp>Low</stp>
        <stp>ADC</stp>
        <stp>-529</stp>
        <stp>All</stp>
        <stp/>
        <stp/>
        <stp>TRUE</stp>
        <stp>T</stp>
        <tr r="G531" s="1"/>
      </tp>
      <tp>
        <v>4858.25</v>
        <stp/>
        <stp>StudyData</stp>
        <stp>EP</stp>
        <stp>BAR</stp>
        <stp/>
        <stp>Low</stp>
        <stp>ADC</stp>
        <stp>-429</stp>
        <stp>All</stp>
        <stp/>
        <stp/>
        <stp>TRUE</stp>
        <stp>T</stp>
        <tr r="G431" s="1"/>
      </tp>
      <tp>
        <v>4410.75</v>
        <stp/>
        <stp>StudyData</stp>
        <stp>EP</stp>
        <stp>BAR</stp>
        <stp/>
        <stp>Low</stp>
        <stp>ADC</stp>
        <stp>-729</stp>
        <stp>All</stp>
        <stp/>
        <stp/>
        <stp>TRUE</stp>
        <stp>T</stp>
        <tr r="G731" s="1"/>
      </tp>
      <tp>
        <v>4465.75</v>
        <stp/>
        <stp>StudyData</stp>
        <stp>EP</stp>
        <stp>BAR</stp>
        <stp/>
        <stp>Low</stp>
        <stp>ADC</stp>
        <stp>-629</stp>
        <stp>All</stp>
        <stp/>
        <stp/>
        <stp>TRUE</stp>
        <stp>T</stp>
        <tr r="G631" s="1"/>
      </tp>
      <tp>
        <v>6063</v>
        <stp/>
        <stp>StudyData</stp>
        <stp>EP</stp>
        <stp>BAR</stp>
        <stp/>
        <stp>Low</stp>
        <stp>ADC</stp>
        <stp>-129</stp>
        <stp>All</stp>
        <stp/>
        <stp/>
        <stp>TRUE</stp>
        <stp>T</stp>
        <tr r="G131" s="1"/>
      </tp>
      <tp>
        <v>5315.5</v>
        <stp/>
        <stp>StudyData</stp>
        <stp>EP</stp>
        <stp>BAR</stp>
        <stp/>
        <stp>Low</stp>
        <stp>ADC</stp>
        <stp>-329</stp>
        <stp>All</stp>
        <stp/>
        <stp/>
        <stp>TRUE</stp>
        <stp>T</stp>
        <tr r="G331" s="1"/>
      </tp>
      <tp>
        <v>5743.25</v>
        <stp/>
        <stp>StudyData</stp>
        <stp>EP</stp>
        <stp>BAR</stp>
        <stp/>
        <stp>Low</stp>
        <stp>ADC</stp>
        <stp>-229</stp>
        <stp>All</stp>
        <stp/>
        <stp/>
        <stp>TRUE</stp>
        <stp>T</stp>
        <tr r="G231" s="1"/>
      </tp>
      <tp>
        <v>4857</v>
        <stp/>
        <stp>StudyData</stp>
        <stp>EP</stp>
        <stp>BAR</stp>
        <stp/>
        <stp>Low</stp>
        <stp>ADC</stp>
        <stp>-929</stp>
        <stp>All</stp>
        <stp/>
        <stp/>
        <stp>TRUE</stp>
        <stp>T</stp>
        <tr r="G931" s="1"/>
      </tp>
      <tp>
        <v>4928.25</v>
        <stp/>
        <stp>StudyData</stp>
        <stp>EP</stp>
        <stp>BAR</stp>
        <stp/>
        <stp>Low</stp>
        <stp>ADC</stp>
        <stp>-829</stp>
        <stp>All</stp>
        <stp/>
        <stp/>
        <stp>TRUE</stp>
        <stp>T</stp>
        <tr r="G831" s="1"/>
      </tp>
      <tp>
        <v>4538.5</v>
        <stp/>
        <stp>StudyData</stp>
        <stp>EP</stp>
        <stp>BAR</stp>
        <stp/>
        <stp>Low</stp>
        <stp>ADC</stp>
        <stp>-526</stp>
        <stp>All</stp>
        <stp/>
        <stp/>
        <stp>TRUE</stp>
        <stp>T</stp>
        <tr r="G528" s="1"/>
      </tp>
      <tp>
        <v>4807.5</v>
        <stp/>
        <stp>StudyData</stp>
        <stp>EP</stp>
        <stp>BAR</stp>
        <stp/>
        <stp>Low</stp>
        <stp>ADC</stp>
        <stp>-426</stp>
        <stp>All</stp>
        <stp/>
        <stp/>
        <stp>TRUE</stp>
        <stp>T</stp>
        <tr r="G428" s="1"/>
      </tp>
      <tp>
        <v>4294.75</v>
        <stp/>
        <stp>StudyData</stp>
        <stp>EP</stp>
        <stp>BAR</stp>
        <stp/>
        <stp>Low</stp>
        <stp>ADC</stp>
        <stp>-726</stp>
        <stp>All</stp>
        <stp/>
        <stp/>
        <stp>TRUE</stp>
        <stp>T</stp>
        <tr r="G728" s="1"/>
      </tp>
      <tp>
        <v>4531.25</v>
        <stp/>
        <stp>StudyData</stp>
        <stp>EP</stp>
        <stp>BAR</stp>
        <stp/>
        <stp>Low</stp>
        <stp>ADC</stp>
        <stp>-626</stp>
        <stp>All</stp>
        <stp/>
        <stp/>
        <stp>TRUE</stp>
        <stp>T</stp>
        <tr r="G628" s="1"/>
      </tp>
      <tp>
        <v>6122.5</v>
        <stp/>
        <stp>StudyData</stp>
        <stp>EP</stp>
        <stp>BAR</stp>
        <stp/>
        <stp>Low</stp>
        <stp>ADC</stp>
        <stp>-126</stp>
        <stp>All</stp>
        <stp/>
        <stp/>
        <stp>TRUE</stp>
        <stp>T</stp>
        <tr r="G128" s="1"/>
      </tp>
      <tp>
        <v>5248.25</v>
        <stp/>
        <stp>StudyData</stp>
        <stp>EP</stp>
        <stp>BAR</stp>
        <stp/>
        <stp>Low</stp>
        <stp>ADC</stp>
        <stp>-326</stp>
        <stp>All</stp>
        <stp/>
        <stp/>
        <stp>TRUE</stp>
        <stp>T</stp>
        <tr r="G328" s="1"/>
      </tp>
      <tp>
        <v>5809.75</v>
        <stp/>
        <stp>StudyData</stp>
        <stp>EP</stp>
        <stp>BAR</stp>
        <stp/>
        <stp>Low</stp>
        <stp>ADC</stp>
        <stp>-226</stp>
        <stp>All</stp>
        <stp/>
        <stp/>
        <stp>TRUE</stp>
        <stp>T</stp>
        <tr r="G228" s="1"/>
      </tp>
      <tp>
        <v>4938.5</v>
        <stp/>
        <stp>StudyData</stp>
        <stp>EP</stp>
        <stp>BAR</stp>
        <stp/>
        <stp>Low</stp>
        <stp>ADC</stp>
        <stp>-926</stp>
        <stp>All</stp>
        <stp/>
        <stp/>
        <stp>TRUE</stp>
        <stp>T</stp>
        <tr r="G928" s="1"/>
      </tp>
      <tp>
        <v>4957.75</v>
        <stp/>
        <stp>StudyData</stp>
        <stp>EP</stp>
        <stp>BAR</stp>
        <stp/>
        <stp>Low</stp>
        <stp>ADC</stp>
        <stp>-826</stp>
        <stp>All</stp>
        <stp/>
        <stp/>
        <stp>TRUE</stp>
        <stp>T</stp>
        <tr r="G828" s="1"/>
      </tp>
      <tp>
        <v>4526.5</v>
        <stp/>
        <stp>StudyData</stp>
        <stp>EP</stp>
        <stp>BAR</stp>
        <stp/>
        <stp>Low</stp>
        <stp>ADC</stp>
        <stp>-527</stp>
        <stp>All</stp>
        <stp/>
        <stp/>
        <stp>TRUE</stp>
        <stp>T</stp>
        <tr r="G529" s="1"/>
      </tp>
      <tp>
        <v>4826.5</v>
        <stp/>
        <stp>StudyData</stp>
        <stp>EP</stp>
        <stp>BAR</stp>
        <stp/>
        <stp>Low</stp>
        <stp>ADC</stp>
        <stp>-427</stp>
        <stp>All</stp>
        <stp/>
        <stp/>
        <stp>TRUE</stp>
        <stp>T</stp>
        <tr r="G429" s="1"/>
      </tp>
      <tp>
        <v>4347.5</v>
        <stp/>
        <stp>StudyData</stp>
        <stp>EP</stp>
        <stp>BAR</stp>
        <stp/>
        <stp>Low</stp>
        <stp>ADC</stp>
        <stp>-727</stp>
        <stp>All</stp>
        <stp/>
        <stp/>
        <stp>TRUE</stp>
        <stp>T</stp>
        <tr r="G729" s="1"/>
      </tp>
      <tp>
        <v>4579</v>
        <stp/>
        <stp>StudyData</stp>
        <stp>EP</stp>
        <stp>BAR</stp>
        <stp/>
        <stp>Low</stp>
        <stp>ADC</stp>
        <stp>-627</stp>
        <stp>All</stp>
        <stp/>
        <stp/>
        <stp>TRUE</stp>
        <stp>T</stp>
        <tr r="G629" s="1"/>
      </tp>
      <tp>
        <v>6098.5</v>
        <stp/>
        <stp>StudyData</stp>
        <stp>EP</stp>
        <stp>BAR</stp>
        <stp/>
        <stp>Low</stp>
        <stp>ADC</stp>
        <stp>-127</stp>
        <stp>All</stp>
        <stp/>
        <stp/>
        <stp>TRUE</stp>
        <stp>T</stp>
        <tr r="G129" s="1"/>
      </tp>
      <tp>
        <v>5343.25</v>
        <stp/>
        <stp>StudyData</stp>
        <stp>EP</stp>
        <stp>BAR</stp>
        <stp/>
        <stp>Low</stp>
        <stp>ADC</stp>
        <stp>-327</stp>
        <stp>All</stp>
        <stp/>
        <stp/>
        <stp>TRUE</stp>
        <stp>T</stp>
        <tr r="G329" s="1"/>
      </tp>
      <tp>
        <v>5794.25</v>
        <stp/>
        <stp>StudyData</stp>
        <stp>EP</stp>
        <stp>BAR</stp>
        <stp/>
        <stp>Low</stp>
        <stp>ADC</stp>
        <stp>-227</stp>
        <stp>All</stp>
        <stp/>
        <stp/>
        <stp>TRUE</stp>
        <stp>T</stp>
        <tr r="G229" s="1"/>
      </tp>
      <tp>
        <v>4913.5</v>
        <stp/>
        <stp>StudyData</stp>
        <stp>EP</stp>
        <stp>BAR</stp>
        <stp/>
        <stp>Low</stp>
        <stp>ADC</stp>
        <stp>-927</stp>
        <stp>All</stp>
        <stp/>
        <stp/>
        <stp>TRUE</stp>
        <stp>T</stp>
        <tr r="G929" s="1"/>
      </tp>
      <tp>
        <v>4916.75</v>
        <stp/>
        <stp>StudyData</stp>
        <stp>EP</stp>
        <stp>BAR</stp>
        <stp/>
        <stp>Low</stp>
        <stp>ADC</stp>
        <stp>-827</stp>
        <stp>All</stp>
        <stp/>
        <stp/>
        <stp>TRUE</stp>
        <stp>T</stp>
        <tr r="G829" s="1"/>
      </tp>
      <tp>
        <v>4636.25</v>
        <stp/>
        <stp>StudyData</stp>
        <stp>EP</stp>
        <stp>BAR</stp>
        <stp/>
        <stp>Low</stp>
        <stp>ADC</stp>
        <stp>-524</stp>
        <stp>All</stp>
        <stp/>
        <stp/>
        <stp>TRUE</stp>
        <stp>T</stp>
        <tr r="G526" s="1"/>
      </tp>
      <tp>
        <v>4721.5</v>
        <stp/>
        <stp>StudyData</stp>
        <stp>EP</stp>
        <stp>BAR</stp>
        <stp/>
        <stp>Low</stp>
        <stp>ADC</stp>
        <stp>-424</stp>
        <stp>All</stp>
        <stp/>
        <stp/>
        <stp>TRUE</stp>
        <stp>T</stp>
        <tr r="G426" s="1"/>
      </tp>
      <tp>
        <v>4323</v>
        <stp/>
        <stp>StudyData</stp>
        <stp>EP</stp>
        <stp>BAR</stp>
        <stp/>
        <stp>Low</stp>
        <stp>ADC</stp>
        <stp>-724</stp>
        <stp>All</stp>
        <stp/>
        <stp/>
        <stp>TRUE</stp>
        <stp>T</stp>
        <tr r="G726" s="1"/>
      </tp>
      <tp>
        <v>4446</v>
        <stp/>
        <stp>StudyData</stp>
        <stp>EP</stp>
        <stp>BAR</stp>
        <stp/>
        <stp>Low</stp>
        <stp>ADC</stp>
        <stp>-624</stp>
        <stp>All</stp>
        <stp/>
        <stp/>
        <stp>TRUE</stp>
        <stp>T</stp>
        <tr r="G626" s="1"/>
      </tp>
      <tp>
        <v>6158.25</v>
        <stp/>
        <stp>StudyData</stp>
        <stp>EP</stp>
        <stp>BAR</stp>
        <stp/>
        <stp>Low</stp>
        <stp>ADC</stp>
        <stp>-124</stp>
        <stp>All</stp>
        <stp/>
        <stp/>
        <stp>TRUE</stp>
        <stp>T</stp>
        <tr r="G126" s="1"/>
      </tp>
      <tp>
        <v>5322.75</v>
        <stp/>
        <stp>StudyData</stp>
        <stp>EP</stp>
        <stp>BAR</stp>
        <stp/>
        <stp>Low</stp>
        <stp>ADC</stp>
        <stp>-324</stp>
        <stp>All</stp>
        <stp/>
        <stp/>
        <stp>TRUE</stp>
        <stp>T</stp>
        <tr r="G326" s="1"/>
      </tp>
      <tp>
        <v>5813.5</v>
        <stp/>
        <stp>StudyData</stp>
        <stp>EP</stp>
        <stp>BAR</stp>
        <stp/>
        <stp>Low</stp>
        <stp>ADC</stp>
        <stp>-224</stp>
        <stp>All</stp>
        <stp/>
        <stp/>
        <stp>TRUE</stp>
        <stp>T</stp>
        <tr r="G226" s="1"/>
      </tp>
      <tp>
        <v>4862.5</v>
        <stp/>
        <stp>StudyData</stp>
        <stp>EP</stp>
        <stp>BAR</stp>
        <stp/>
        <stp>Low</stp>
        <stp>ADC</stp>
        <stp>-924</stp>
        <stp>All</stp>
        <stp/>
        <stp/>
        <stp>TRUE</stp>
        <stp>T</stp>
        <tr r="G926" s="1"/>
      </tp>
      <tp>
        <v>4856</v>
        <stp/>
        <stp>StudyData</stp>
        <stp>EP</stp>
        <stp>BAR</stp>
        <stp/>
        <stp>Low</stp>
        <stp>ADC</stp>
        <stp>-824</stp>
        <stp>All</stp>
        <stp/>
        <stp/>
        <stp>TRUE</stp>
        <stp>T</stp>
        <tr r="G826" s="1"/>
      </tp>
      <tp>
        <v>4589.25</v>
        <stp/>
        <stp>StudyData</stp>
        <stp>EP</stp>
        <stp>BAR</stp>
        <stp/>
        <stp>Low</stp>
        <stp>ADC</stp>
        <stp>-525</stp>
        <stp>All</stp>
        <stp/>
        <stp/>
        <stp>TRUE</stp>
        <stp>T</stp>
        <tr r="G527" s="1"/>
      </tp>
      <tp>
        <v>4730.75</v>
        <stp/>
        <stp>StudyData</stp>
        <stp>EP</stp>
        <stp>BAR</stp>
        <stp/>
        <stp>Low</stp>
        <stp>ADC</stp>
        <stp>-425</stp>
        <stp>All</stp>
        <stp/>
        <stp/>
        <stp>TRUE</stp>
        <stp>T</stp>
        <tr r="G427" s="1"/>
      </tp>
      <tp>
        <v>4266.5</v>
        <stp/>
        <stp>StudyData</stp>
        <stp>EP</stp>
        <stp>BAR</stp>
        <stp/>
        <stp>Low</stp>
        <stp>ADC</stp>
        <stp>-725</stp>
        <stp>All</stp>
        <stp/>
        <stp/>
        <stp>TRUE</stp>
        <stp>T</stp>
        <tr r="G727" s="1"/>
      </tp>
      <tp>
        <v>4511.75</v>
        <stp/>
        <stp>StudyData</stp>
        <stp>EP</stp>
        <stp>BAR</stp>
        <stp/>
        <stp>Low</stp>
        <stp>ADC</stp>
        <stp>-625</stp>
        <stp>All</stp>
        <stp/>
        <stp/>
        <stp>TRUE</stp>
        <stp>T</stp>
        <tr r="G627" s="1"/>
      </tp>
      <tp>
        <v>6137</v>
        <stp/>
        <stp>StudyData</stp>
        <stp>EP</stp>
        <stp>BAR</stp>
        <stp/>
        <stp>Low</stp>
        <stp>ADC</stp>
        <stp>-125</stp>
        <stp>All</stp>
        <stp/>
        <stp/>
        <stp>TRUE</stp>
        <stp>T</stp>
        <tr r="G127" s="1"/>
      </tp>
      <tp>
        <v>5280.5</v>
        <stp/>
        <stp>StudyData</stp>
        <stp>EP</stp>
        <stp>BAR</stp>
        <stp/>
        <stp>Low</stp>
        <stp>ADC</stp>
        <stp>-325</stp>
        <stp>All</stp>
        <stp/>
        <stp/>
        <stp>TRUE</stp>
        <stp>T</stp>
        <tr r="G327" s="1"/>
      </tp>
      <tp>
        <v>5814.25</v>
        <stp/>
        <stp>StudyData</stp>
        <stp>EP</stp>
        <stp>BAR</stp>
        <stp/>
        <stp>Low</stp>
        <stp>ADC</stp>
        <stp>-225</stp>
        <stp>All</stp>
        <stp/>
        <stp/>
        <stp>TRUE</stp>
        <stp>T</stp>
        <tr r="G227" s="1"/>
      </tp>
      <tp>
        <v>4952.75</v>
        <stp/>
        <stp>StudyData</stp>
        <stp>EP</stp>
        <stp>BAR</stp>
        <stp/>
        <stp>Low</stp>
        <stp>ADC</stp>
        <stp>-925</stp>
        <stp>All</stp>
        <stp/>
        <stp/>
        <stp>TRUE</stp>
        <stp>T</stp>
        <tr r="G927" s="1"/>
      </tp>
      <tp>
        <v>4902.25</v>
        <stp/>
        <stp>StudyData</stp>
        <stp>EP</stp>
        <stp>BAR</stp>
        <stp/>
        <stp>Low</stp>
        <stp>ADC</stp>
        <stp>-825</stp>
        <stp>All</stp>
        <stp/>
        <stp/>
        <stp>TRUE</stp>
        <stp>T</stp>
        <tr r="G827" s="1"/>
      </tp>
      <tp>
        <v>4552.75</v>
        <stp/>
        <stp>StudyData</stp>
        <stp>EP</stp>
        <stp>BAR</stp>
        <stp/>
        <stp>Low</stp>
        <stp>ADC</stp>
        <stp>-522</stp>
        <stp>All</stp>
        <stp/>
        <stp/>
        <stp>TRUE</stp>
        <stp>T</stp>
        <tr r="G524" s="1"/>
      </tp>
      <tp>
        <v>4669.75</v>
        <stp/>
        <stp>StudyData</stp>
        <stp>EP</stp>
        <stp>BAR</stp>
        <stp/>
        <stp>Low</stp>
        <stp>ADC</stp>
        <stp>-422</stp>
        <stp>All</stp>
        <stp/>
        <stp/>
        <stp>TRUE</stp>
        <stp>T</stp>
        <tr r="G424" s="1"/>
      </tp>
      <tp>
        <v>4376.75</v>
        <stp/>
        <stp>StudyData</stp>
        <stp>EP</stp>
        <stp>BAR</stp>
        <stp/>
        <stp>Low</stp>
        <stp>ADC</stp>
        <stp>-722</stp>
        <stp>All</stp>
        <stp/>
        <stp/>
        <stp>TRUE</stp>
        <stp>T</stp>
        <tr r="G724" s="1"/>
      </tp>
      <tp>
        <v>4440.5</v>
        <stp/>
        <stp>StudyData</stp>
        <stp>EP</stp>
        <stp>BAR</stp>
        <stp/>
        <stp>Low</stp>
        <stp>ADC</stp>
        <stp>-622</stp>
        <stp>All</stp>
        <stp/>
        <stp/>
        <stp>TRUE</stp>
        <stp>T</stp>
        <tr r="G624" s="1"/>
      </tp>
      <tp>
        <v>6185.25</v>
        <stp/>
        <stp>StudyData</stp>
        <stp>EP</stp>
        <stp>BAR</stp>
        <stp/>
        <stp>Low</stp>
        <stp>ADC</stp>
        <stp>-122</stp>
        <stp>All</stp>
        <stp/>
        <stp/>
        <stp>TRUE</stp>
        <stp>T</stp>
        <tr r="G124" s="1"/>
      </tp>
      <tp>
        <v>5280</v>
        <stp/>
        <stp>StudyData</stp>
        <stp>EP</stp>
        <stp>BAR</stp>
        <stp/>
        <stp>Low</stp>
        <stp>ADC</stp>
        <stp>-322</stp>
        <stp>All</stp>
        <stp/>
        <stp/>
        <stp>TRUE</stp>
        <stp>T</stp>
        <tr r="G324" s="1"/>
      </tp>
      <tp>
        <v>5849</v>
        <stp/>
        <stp>StudyData</stp>
        <stp>EP</stp>
        <stp>BAR</stp>
        <stp/>
        <stp>Low</stp>
        <stp>ADC</stp>
        <stp>-222</stp>
        <stp>All</stp>
        <stp/>
        <stp/>
        <stp>TRUE</stp>
        <stp>T</stp>
        <tr r="G224" s="1"/>
      </tp>
      <tp>
        <v>4822</v>
        <stp/>
        <stp>StudyData</stp>
        <stp>EP</stp>
        <stp>BAR</stp>
        <stp/>
        <stp>Low</stp>
        <stp>ADC</stp>
        <stp>-922</stp>
        <stp>All</stp>
        <stp/>
        <stp/>
        <stp>TRUE</stp>
        <stp>T</stp>
        <tr r="G924" s="1"/>
      </tp>
      <tp>
        <v>4747.5</v>
        <stp/>
        <stp>StudyData</stp>
        <stp>EP</stp>
        <stp>BAR</stp>
        <stp/>
        <stp>Low</stp>
        <stp>ADC</stp>
        <stp>-822</stp>
        <stp>All</stp>
        <stp/>
        <stp/>
        <stp>TRUE</stp>
        <stp>T</stp>
        <tr r="G824" s="1"/>
      </tp>
      <tp>
        <v>4563.25</v>
        <stp/>
        <stp>StudyData</stp>
        <stp>EP</stp>
        <stp>BAR</stp>
        <stp/>
        <stp>Low</stp>
        <stp>ADC</stp>
        <stp>-523</stp>
        <stp>All</stp>
        <stp/>
        <stp/>
        <stp>TRUE</stp>
        <stp>T</stp>
        <tr r="G525" s="1"/>
      </tp>
      <tp>
        <v>4702.5</v>
        <stp/>
        <stp>StudyData</stp>
        <stp>EP</stp>
        <stp>BAR</stp>
        <stp/>
        <stp>Low</stp>
        <stp>ADC</stp>
        <stp>-423</stp>
        <stp>All</stp>
        <stp/>
        <stp/>
        <stp>TRUE</stp>
        <stp>T</stp>
        <tr r="G425" s="1"/>
      </tp>
      <tp>
        <v>4363</v>
        <stp/>
        <stp>StudyData</stp>
        <stp>EP</stp>
        <stp>BAR</stp>
        <stp/>
        <stp>Low</stp>
        <stp>ADC</stp>
        <stp>-723</stp>
        <stp>All</stp>
        <stp/>
        <stp/>
        <stp>TRUE</stp>
        <stp>T</stp>
        <tr r="G725" s="1"/>
      </tp>
      <tp>
        <v>4438.5</v>
        <stp/>
        <stp>StudyData</stp>
        <stp>EP</stp>
        <stp>BAR</stp>
        <stp/>
        <stp>Low</stp>
        <stp>ADC</stp>
        <stp>-623</stp>
        <stp>All</stp>
        <stp/>
        <stp/>
        <stp>TRUE</stp>
        <stp>T</stp>
        <tr r="G625" s="1"/>
      </tp>
      <tp>
        <v>6169.75</v>
        <stp/>
        <stp>StudyData</stp>
        <stp>EP</stp>
        <stp>BAR</stp>
        <stp/>
        <stp>Low</stp>
        <stp>ADC</stp>
        <stp>-123</stp>
        <stp>All</stp>
        <stp/>
        <stp/>
        <stp>TRUE</stp>
        <stp>T</stp>
        <tr r="G125" s="1"/>
      </tp>
      <tp>
        <v>5324.5</v>
        <stp/>
        <stp>StudyData</stp>
        <stp>EP</stp>
        <stp>BAR</stp>
        <stp/>
        <stp>Low</stp>
        <stp>ADC</stp>
        <stp>-323</stp>
        <stp>All</stp>
        <stp/>
        <stp/>
        <stp>TRUE</stp>
        <stp>T</stp>
        <tr r="G325" s="1"/>
      </tp>
      <tp>
        <v>5804.75</v>
        <stp/>
        <stp>StudyData</stp>
        <stp>EP</stp>
        <stp>BAR</stp>
        <stp/>
        <stp>Low</stp>
        <stp>ADC</stp>
        <stp>-223</stp>
        <stp>All</stp>
        <stp/>
        <stp/>
        <stp>TRUE</stp>
        <stp>T</stp>
        <tr r="G225" s="1"/>
      </tp>
      <tp>
        <v>4872</v>
        <stp/>
        <stp>StudyData</stp>
        <stp>EP</stp>
        <stp>BAR</stp>
        <stp/>
        <stp>Low</stp>
        <stp>ADC</stp>
        <stp>-923</stp>
        <stp>All</stp>
        <stp/>
        <stp/>
        <stp>TRUE</stp>
        <stp>T</stp>
        <tr r="G925" s="1"/>
      </tp>
      <tp>
        <v>4785</v>
        <stp/>
        <stp>StudyData</stp>
        <stp>EP</stp>
        <stp>BAR</stp>
        <stp/>
        <stp>Low</stp>
        <stp>ADC</stp>
        <stp>-823</stp>
        <stp>All</stp>
        <stp/>
        <stp/>
        <stp>TRUE</stp>
        <stp>T</stp>
        <tr r="G825" s="1"/>
      </tp>
      <tp>
        <v>4534.5</v>
        <stp/>
        <stp>StudyData</stp>
        <stp>EP</stp>
        <stp>BAR</stp>
        <stp/>
        <stp>Low</stp>
        <stp>ADC</stp>
        <stp>-520</stp>
        <stp>All</stp>
        <stp/>
        <stp/>
        <stp>TRUE</stp>
        <stp>T</stp>
        <tr r="G522" s="1"/>
      </tp>
      <tp>
        <v>4665.25</v>
        <stp/>
        <stp>StudyData</stp>
        <stp>EP</stp>
        <stp>BAR</stp>
        <stp/>
        <stp>Low</stp>
        <stp>ADC</stp>
        <stp>-420</stp>
        <stp>All</stp>
        <stp/>
        <stp/>
        <stp>TRUE</stp>
        <stp>T</stp>
        <tr r="G422" s="1"/>
      </tp>
      <tp>
        <v>4473</v>
        <stp/>
        <stp>StudyData</stp>
        <stp>EP</stp>
        <stp>BAR</stp>
        <stp/>
        <stp>Low</stp>
        <stp>ADC</stp>
        <stp>-720</stp>
        <stp>All</stp>
        <stp/>
        <stp/>
        <stp>TRUE</stp>
        <stp>T</stp>
        <tr r="G722" s="1"/>
      </tp>
      <tp>
        <v>4448.5</v>
        <stp/>
        <stp>StudyData</stp>
        <stp>EP</stp>
        <stp>BAR</stp>
        <stp/>
        <stp>Low</stp>
        <stp>ADC</stp>
        <stp>-620</stp>
        <stp>All</stp>
        <stp/>
        <stp/>
        <stp>TRUE</stp>
        <stp>T</stp>
        <tr r="G622" s="1"/>
      </tp>
      <tp>
        <v>6198.25</v>
        <stp/>
        <stp>StudyData</stp>
        <stp>EP</stp>
        <stp>BAR</stp>
        <stp/>
        <stp>Low</stp>
        <stp>ADC</stp>
        <stp>-120</stp>
        <stp>All</stp>
        <stp/>
        <stp/>
        <stp>TRUE</stp>
        <stp>T</stp>
        <tr r="G122" s="1"/>
      </tp>
      <tp>
        <v>5327</v>
        <stp/>
        <stp>StudyData</stp>
        <stp>EP</stp>
        <stp>BAR</stp>
        <stp/>
        <stp>Low</stp>
        <stp>ADC</stp>
        <stp>-320</stp>
        <stp>All</stp>
        <stp/>
        <stp/>
        <stp>TRUE</stp>
        <stp>T</stp>
        <tr r="G322" s="1"/>
      </tp>
      <tp>
        <v>5815.25</v>
        <stp/>
        <stp>StudyData</stp>
        <stp>EP</stp>
        <stp>BAR</stp>
        <stp/>
        <stp>Low</stp>
        <stp>ADC</stp>
        <stp>-220</stp>
        <stp>All</stp>
        <stp/>
        <stp/>
        <stp>TRUE</stp>
        <stp>T</stp>
        <tr r="G222" s="1"/>
      </tp>
      <tp>
        <v>4795.25</v>
        <stp/>
        <stp>StudyData</stp>
        <stp>EP</stp>
        <stp>BAR</stp>
        <stp/>
        <stp>Low</stp>
        <stp>ADC</stp>
        <stp>-920</stp>
        <stp>All</stp>
        <stp/>
        <stp/>
        <stp>TRUE</stp>
        <stp>T</stp>
        <tr r="G922" s="1"/>
      </tp>
      <tp>
        <v>4762.5</v>
        <stp/>
        <stp>StudyData</stp>
        <stp>EP</stp>
        <stp>BAR</stp>
        <stp/>
        <stp>Low</stp>
        <stp>ADC</stp>
        <stp>-820</stp>
        <stp>All</stp>
        <stp/>
        <stp/>
        <stp>TRUE</stp>
        <stp>T</stp>
        <tr r="G822" s="1"/>
      </tp>
      <tp>
        <v>4520</v>
        <stp/>
        <stp>StudyData</stp>
        <stp>EP</stp>
        <stp>BAR</stp>
        <stp/>
        <stp>Low</stp>
        <stp>ADC</stp>
        <stp>-521</stp>
        <stp>All</stp>
        <stp/>
        <stp/>
        <stp>TRUE</stp>
        <stp>T</stp>
        <tr r="G523" s="1"/>
      </tp>
      <tp>
        <v>4641.25</v>
        <stp/>
        <stp>StudyData</stp>
        <stp>EP</stp>
        <stp>BAR</stp>
        <stp/>
        <stp>Low</stp>
        <stp>ADC</stp>
        <stp>-421</stp>
        <stp>All</stp>
        <stp/>
        <stp/>
        <stp>TRUE</stp>
        <stp>T</stp>
        <tr r="G423" s="1"/>
      </tp>
      <tp>
        <v>4465</v>
        <stp/>
        <stp>StudyData</stp>
        <stp>EP</stp>
        <stp>BAR</stp>
        <stp/>
        <stp>Low</stp>
        <stp>ADC</stp>
        <stp>-721</stp>
        <stp>All</stp>
        <stp/>
        <stp/>
        <stp>TRUE</stp>
        <stp>T</stp>
        <tr r="G723" s="1"/>
      </tp>
      <tp>
        <v>4454.5</v>
        <stp/>
        <stp>StudyData</stp>
        <stp>EP</stp>
        <stp>BAR</stp>
        <stp/>
        <stp>Low</stp>
        <stp>ADC</stp>
        <stp>-621</stp>
        <stp>All</stp>
        <stp/>
        <stp/>
        <stp>TRUE</stp>
        <stp>T</stp>
        <tr r="G623" s="1"/>
      </tp>
      <tp>
        <v>6203.75</v>
        <stp/>
        <stp>StudyData</stp>
        <stp>EP</stp>
        <stp>BAR</stp>
        <stp/>
        <stp>Low</stp>
        <stp>ADC</stp>
        <stp>-121</stp>
        <stp>All</stp>
        <stp/>
        <stp/>
        <stp>TRUE</stp>
        <stp>T</stp>
        <tr r="G123" s="1"/>
      </tp>
      <tp>
        <v>5270.75</v>
        <stp/>
        <stp>StudyData</stp>
        <stp>EP</stp>
        <stp>BAR</stp>
        <stp/>
        <stp>Low</stp>
        <stp>ADC</stp>
        <stp>-321</stp>
        <stp>All</stp>
        <stp/>
        <stp/>
        <stp>TRUE</stp>
        <stp>T</stp>
        <tr r="G323" s="1"/>
      </tp>
      <tp>
        <v>5856.5</v>
        <stp/>
        <stp>StudyData</stp>
        <stp>EP</stp>
        <stp>BAR</stp>
        <stp/>
        <stp>Low</stp>
        <stp>ADC</stp>
        <stp>-221</stp>
        <stp>All</stp>
        <stp/>
        <stp/>
        <stp>TRUE</stp>
        <stp>T</stp>
        <tr r="G223" s="1"/>
      </tp>
      <tp>
        <v>4787.75</v>
        <stp/>
        <stp>StudyData</stp>
        <stp>EP</stp>
        <stp>BAR</stp>
        <stp/>
        <stp>Low</stp>
        <stp>ADC</stp>
        <stp>-921</stp>
        <stp>All</stp>
        <stp/>
        <stp/>
        <stp>TRUE</stp>
        <stp>T</stp>
        <tr r="G923" s="1"/>
      </tp>
      <tp>
        <v>4636.75</v>
        <stp/>
        <stp>StudyData</stp>
        <stp>EP</stp>
        <stp>BAR</stp>
        <stp/>
        <stp>Low</stp>
        <stp>ADC</stp>
        <stp>-821</stp>
        <stp>All</stp>
        <stp/>
        <stp/>
        <stp>TRUE</stp>
        <stp>T</stp>
        <tr r="G823" s="1"/>
      </tp>
      <tp>
        <v>4586.5</v>
        <stp/>
        <stp>StudyData</stp>
        <stp>EP</stp>
        <stp>BAR</stp>
        <stp/>
        <stp>Low</stp>
        <stp>ADC</stp>
        <stp>-538</stp>
        <stp>All</stp>
        <stp/>
        <stp/>
        <stp>TRUE</stp>
        <stp>T</stp>
        <tr r="G540" s="1"/>
      </tp>
      <tp>
        <v>4921</v>
        <stp/>
        <stp>StudyData</stp>
        <stp>EP</stp>
        <stp>BAR</stp>
        <stp/>
        <stp>Low</stp>
        <stp>ADC</stp>
        <stp>-438</stp>
        <stp>All</stp>
        <stp/>
        <stp/>
        <stp>TRUE</stp>
        <stp>T</stp>
        <tr r="G440" s="1"/>
      </tp>
      <tp>
        <v>4324</v>
        <stp/>
        <stp>StudyData</stp>
        <stp>EP</stp>
        <stp>BAR</stp>
        <stp/>
        <stp>Low</stp>
        <stp>ADC</stp>
        <stp>-738</stp>
        <stp>All</stp>
        <stp/>
        <stp/>
        <stp>TRUE</stp>
        <stp>T</stp>
        <tr r="G740" s="1"/>
      </tp>
      <tp>
        <v>4484.5</v>
        <stp/>
        <stp>StudyData</stp>
        <stp>EP</stp>
        <stp>BAR</stp>
        <stp/>
        <stp>Low</stp>
        <stp>ADC</stp>
        <stp>-638</stp>
        <stp>All</stp>
        <stp/>
        <stp/>
        <stp>TRUE</stp>
        <stp>T</stp>
        <tr r="G640" s="1"/>
      </tp>
      <tp>
        <v>6135.75</v>
        <stp/>
        <stp>StudyData</stp>
        <stp>EP</stp>
        <stp>BAR</stp>
        <stp/>
        <stp>Low</stp>
        <stp>ADC</stp>
        <stp>-138</stp>
        <stp>All</stp>
        <stp/>
        <stp/>
        <stp>TRUE</stp>
        <stp>T</stp>
        <tr r="G140" s="1"/>
      </tp>
      <tp>
        <v>5210.25</v>
        <stp/>
        <stp>StudyData</stp>
        <stp>EP</stp>
        <stp>BAR</stp>
        <stp/>
        <stp>Low</stp>
        <stp>ADC</stp>
        <stp>-338</stp>
        <stp>All</stp>
        <stp/>
        <stp/>
        <stp>TRUE</stp>
        <stp>T</stp>
        <tr r="G340" s="1"/>
      </tp>
      <tp>
        <v>5709</v>
        <stp/>
        <stp>StudyData</stp>
        <stp>EP</stp>
        <stp>BAR</stp>
        <stp/>
        <stp>Low</stp>
        <stp>ADC</stp>
        <stp>-238</stp>
        <stp>All</stp>
        <stp/>
        <stp/>
        <stp>TRUE</stp>
        <stp>T</stp>
        <tr r="G240" s="1"/>
      </tp>
      <tp>
        <v>5010.5</v>
        <stp/>
        <stp>StudyData</stp>
        <stp>EP</stp>
        <stp>BAR</stp>
        <stp/>
        <stp>Low</stp>
        <stp>ADC</stp>
        <stp>-938</stp>
        <stp>All</stp>
        <stp/>
        <stp/>
        <stp>TRUE</stp>
        <stp>T</stp>
        <tr r="G940" s="1"/>
      </tp>
      <tp>
        <v>4930.5</v>
        <stp/>
        <stp>StudyData</stp>
        <stp>EP</stp>
        <stp>BAR</stp>
        <stp/>
        <stp>Low</stp>
        <stp>ADC</stp>
        <stp>-838</stp>
        <stp>All</stp>
        <stp/>
        <stp/>
        <stp>TRUE</stp>
        <stp>T</stp>
        <tr r="G840" s="1"/>
      </tp>
      <tp>
        <v>4556.5</v>
        <stp/>
        <stp>StudyData</stp>
        <stp>EP</stp>
        <stp>BAR</stp>
        <stp/>
        <stp>Low</stp>
        <stp>ADC</stp>
        <stp>-539</stp>
        <stp>All</stp>
        <stp/>
        <stp/>
        <stp>TRUE</stp>
        <stp>T</stp>
        <tr r="G541" s="1"/>
      </tp>
      <tp>
        <v>4926.5</v>
        <stp/>
        <stp>StudyData</stp>
        <stp>EP</stp>
        <stp>BAR</stp>
        <stp/>
        <stp>Low</stp>
        <stp>ADC</stp>
        <stp>-439</stp>
        <stp>All</stp>
        <stp/>
        <stp/>
        <stp>TRUE</stp>
        <stp>T</stp>
        <tr r="G441" s="1"/>
      </tp>
      <tp>
        <v>4277.75</v>
        <stp/>
        <stp>StudyData</stp>
        <stp>EP</stp>
        <stp>BAR</stp>
        <stp/>
        <stp>Low</stp>
        <stp>ADC</stp>
        <stp>-739</stp>
        <stp>All</stp>
        <stp/>
        <stp/>
        <stp>TRUE</stp>
        <stp>T</stp>
        <tr r="G741" s="1"/>
      </tp>
      <tp>
        <v>4488.5</v>
        <stp/>
        <stp>StudyData</stp>
        <stp>EP</stp>
        <stp>BAR</stp>
        <stp/>
        <stp>Low</stp>
        <stp>ADC</stp>
        <stp>-639</stp>
        <stp>All</stp>
        <stp/>
        <stp/>
        <stp>TRUE</stp>
        <stp>T</stp>
        <tr r="G641" s="1"/>
      </tp>
      <tp>
        <v>6112.5</v>
        <stp/>
        <stp>StudyData</stp>
        <stp>EP</stp>
        <stp>BAR</stp>
        <stp/>
        <stp>Low</stp>
        <stp>ADC</stp>
        <stp>-139</stp>
        <stp>All</stp>
        <stp/>
        <stp/>
        <stp>TRUE</stp>
        <stp>T</stp>
        <tr r="G141" s="1"/>
      </tp>
      <tp>
        <v>5205</v>
        <stp/>
        <stp>StudyData</stp>
        <stp>EP</stp>
        <stp>BAR</stp>
        <stp/>
        <stp>Low</stp>
        <stp>ADC</stp>
        <stp>-339</stp>
        <stp>All</stp>
        <stp/>
        <stp/>
        <stp>TRUE</stp>
        <stp>T</stp>
        <tr r="G341" s="1"/>
      </tp>
      <tp>
        <v>5725</v>
        <stp/>
        <stp>StudyData</stp>
        <stp>EP</stp>
        <stp>BAR</stp>
        <stp/>
        <stp>Low</stp>
        <stp>ADC</stp>
        <stp>-239</stp>
        <stp>All</stp>
        <stp/>
        <stp/>
        <stp>TRUE</stp>
        <stp>T</stp>
        <tr r="G241" s="1"/>
      </tp>
      <tp>
        <v>5029.25</v>
        <stp/>
        <stp>StudyData</stp>
        <stp>EP</stp>
        <stp>BAR</stp>
        <stp/>
        <stp>Low</stp>
        <stp>ADC</stp>
        <stp>-939</stp>
        <stp>All</stp>
        <stp/>
        <stp/>
        <stp>TRUE</stp>
        <stp>T</stp>
        <tr r="G941" s="1"/>
      </tp>
      <tp>
        <v>4801.25</v>
        <stp/>
        <stp>StudyData</stp>
        <stp>EP</stp>
        <stp>BAR</stp>
        <stp/>
        <stp>Low</stp>
        <stp>ADC</stp>
        <stp>-839</stp>
        <stp>All</stp>
        <stp/>
        <stp/>
        <stp>TRUE</stp>
        <stp>T</stp>
        <tr r="G841" s="1"/>
      </tp>
      <tp>
        <v>4568</v>
        <stp/>
        <stp>StudyData</stp>
        <stp>EP</stp>
        <stp>BAR</stp>
        <stp/>
        <stp>Low</stp>
        <stp>ADC</stp>
        <stp>-536</stp>
        <stp>All</stp>
        <stp/>
        <stp/>
        <stp>TRUE</stp>
        <stp>T</stp>
        <tr r="G538" s="1"/>
      </tp>
      <tp>
        <v>4860.75</v>
        <stp/>
        <stp>StudyData</stp>
        <stp>EP</stp>
        <stp>BAR</stp>
        <stp/>
        <stp>Low</stp>
        <stp>ADC</stp>
        <stp>-436</stp>
        <stp>All</stp>
        <stp/>
        <stp/>
        <stp>TRUE</stp>
        <stp>T</stp>
        <tr r="G438" s="1"/>
      </tp>
      <tp>
        <v>4364.5</v>
        <stp/>
        <stp>StudyData</stp>
        <stp>EP</stp>
        <stp>BAR</stp>
        <stp/>
        <stp>Low</stp>
        <stp>ADC</stp>
        <stp>-736</stp>
        <stp>All</stp>
        <stp/>
        <stp/>
        <stp>TRUE</stp>
        <stp>T</stp>
        <tr r="G738" s="1"/>
      </tp>
      <tp>
        <v>4437</v>
        <stp/>
        <stp>StudyData</stp>
        <stp>EP</stp>
        <stp>BAR</stp>
        <stp/>
        <stp>Low</stp>
        <stp>ADC</stp>
        <stp>-636</stp>
        <stp>All</stp>
        <stp/>
        <stp/>
        <stp>TRUE</stp>
        <stp>T</stp>
        <tr r="G638" s="1"/>
      </tp>
      <tp>
        <v>6114</v>
        <stp/>
        <stp>StudyData</stp>
        <stp>EP</stp>
        <stp>BAR</stp>
        <stp/>
        <stp>Low</stp>
        <stp>ADC</stp>
        <stp>-136</stp>
        <stp>All</stp>
        <stp/>
        <stp/>
        <stp>TRUE</stp>
        <stp>T</stp>
        <tr r="G138" s="1"/>
      </tp>
      <tp>
        <v>5244.75</v>
        <stp/>
        <stp>StudyData</stp>
        <stp>EP</stp>
        <stp>BAR</stp>
        <stp/>
        <stp>Low</stp>
        <stp>ADC</stp>
        <stp>-336</stp>
        <stp>All</stp>
        <stp/>
        <stp/>
        <stp>TRUE</stp>
        <stp>T</stp>
        <tr r="G338" s="1"/>
      </tp>
      <tp>
        <v>5693.75</v>
        <stp/>
        <stp>StudyData</stp>
        <stp>EP</stp>
        <stp>BAR</stp>
        <stp/>
        <stp>Low</stp>
        <stp>ADC</stp>
        <stp>-236</stp>
        <stp>All</stp>
        <stp/>
        <stp/>
        <stp>TRUE</stp>
        <stp>T</stp>
        <tr r="G238" s="1"/>
      </tp>
      <tp>
        <v>4975</v>
        <stp/>
        <stp>StudyData</stp>
        <stp>EP</stp>
        <stp>BAR</stp>
        <stp/>
        <stp>Low</stp>
        <stp>ADC</stp>
        <stp>-936</stp>
        <stp>All</stp>
        <stp/>
        <stp/>
        <stp>TRUE</stp>
        <stp>T</stp>
        <tr r="G938" s="1"/>
      </tp>
      <tp>
        <v>5070.25</v>
        <stp/>
        <stp>StudyData</stp>
        <stp>EP</stp>
        <stp>BAR</stp>
        <stp/>
        <stp>Low</stp>
        <stp>ADC</stp>
        <stp>-836</stp>
        <stp>All</stp>
        <stp/>
        <stp/>
        <stp>TRUE</stp>
        <stp>T</stp>
        <tr r="G838" s="1"/>
      </tp>
      <tp>
        <v>4571.25</v>
        <stp/>
        <stp>StudyData</stp>
        <stp>EP</stp>
        <stp>BAR</stp>
        <stp/>
        <stp>Low</stp>
        <stp>ADC</stp>
        <stp>-537</stp>
        <stp>All</stp>
        <stp/>
        <stp/>
        <stp>TRUE</stp>
        <stp>T</stp>
        <tr r="G539" s="1"/>
      </tp>
      <tp>
        <v>4913</v>
        <stp/>
        <stp>StudyData</stp>
        <stp>EP</stp>
        <stp>BAR</stp>
        <stp/>
        <stp>Low</stp>
        <stp>ADC</stp>
        <stp>-437</stp>
        <stp>All</stp>
        <stp/>
        <stp/>
        <stp>TRUE</stp>
        <stp>T</stp>
        <tr r="G439" s="1"/>
      </tp>
      <tp>
        <v>4435.25</v>
        <stp/>
        <stp>StudyData</stp>
        <stp>EP</stp>
        <stp>BAR</stp>
        <stp/>
        <stp>Low</stp>
        <stp>ADC</stp>
        <stp>-737</stp>
        <stp>All</stp>
        <stp/>
        <stp/>
        <stp>TRUE</stp>
        <stp>T</stp>
        <tr r="G739" s="1"/>
      </tp>
      <tp>
        <v>4486.5</v>
        <stp/>
        <stp>StudyData</stp>
        <stp>EP</stp>
        <stp>BAR</stp>
        <stp/>
        <stp>Low</stp>
        <stp>ADC</stp>
        <stp>-637</stp>
        <stp>All</stp>
        <stp/>
        <stp/>
        <stp>TRUE</stp>
        <stp>T</stp>
        <tr r="G639" s="1"/>
      </tp>
      <tp>
        <v>6109</v>
        <stp/>
        <stp>StudyData</stp>
        <stp>EP</stp>
        <stp>BAR</stp>
        <stp/>
        <stp>Low</stp>
        <stp>ADC</stp>
        <stp>-137</stp>
        <stp>All</stp>
        <stp/>
        <stp/>
        <stp>TRUE</stp>
        <stp>T</stp>
        <tr r="G139" s="1"/>
      </tp>
      <tp>
        <v>5213.5</v>
        <stp/>
        <stp>StudyData</stp>
        <stp>EP</stp>
        <stp>BAR</stp>
        <stp/>
        <stp>Low</stp>
        <stp>ADC</stp>
        <stp>-337</stp>
        <stp>All</stp>
        <stp/>
        <stp/>
        <stp>TRUE</stp>
        <stp>T</stp>
        <tr r="G339" s="1"/>
      </tp>
      <tp>
        <v>5702.5</v>
        <stp/>
        <stp>StudyData</stp>
        <stp>EP</stp>
        <stp>BAR</stp>
        <stp/>
        <stp>Low</stp>
        <stp>ADC</stp>
        <stp>-237</stp>
        <stp>All</stp>
        <stp/>
        <stp/>
        <stp>TRUE</stp>
        <stp>T</stp>
        <tr r="G239" s="1"/>
      </tp>
      <tp>
        <v>5004</v>
        <stp/>
        <stp>StudyData</stp>
        <stp>EP</stp>
        <stp>BAR</stp>
        <stp/>
        <stp>Low</stp>
        <stp>ADC</stp>
        <stp>-937</stp>
        <stp>All</stp>
        <stp/>
        <stp/>
        <stp>TRUE</stp>
        <stp>T</stp>
        <tr r="G939" s="1"/>
      </tp>
      <tp>
        <v>5009</v>
        <stp/>
        <stp>StudyData</stp>
        <stp>EP</stp>
        <stp>BAR</stp>
        <stp/>
        <stp>Low</stp>
        <stp>ADC</stp>
        <stp>-837</stp>
        <stp>All</stp>
        <stp/>
        <stp/>
        <stp>TRUE</stp>
        <stp>T</stp>
        <tr r="G839" s="1"/>
      </tp>
      <tp>
        <v>4605.75</v>
        <stp/>
        <stp>StudyData</stp>
        <stp>EP</stp>
        <stp>BAR</stp>
        <stp/>
        <stp>Low</stp>
        <stp>ADC</stp>
        <stp>-534</stp>
        <stp>All</stp>
        <stp/>
        <stp/>
        <stp>TRUE</stp>
        <stp>T</stp>
        <tr r="G536" s="1"/>
      </tp>
      <tp>
        <v>4856.75</v>
        <stp/>
        <stp>StudyData</stp>
        <stp>EP</stp>
        <stp>BAR</stp>
        <stp/>
        <stp>Low</stp>
        <stp>ADC</stp>
        <stp>-434</stp>
        <stp>All</stp>
        <stp/>
        <stp/>
        <stp>TRUE</stp>
        <stp>T</stp>
        <tr r="G436" s="1"/>
      </tp>
      <tp>
        <v>4284</v>
        <stp/>
        <stp>StudyData</stp>
        <stp>EP</stp>
        <stp>BAR</stp>
        <stp/>
        <stp>Low</stp>
        <stp>ADC</stp>
        <stp>-734</stp>
        <stp>All</stp>
        <stp/>
        <stp/>
        <stp>TRUE</stp>
        <stp>T</stp>
        <tr r="G736" s="1"/>
      </tp>
      <tp>
        <v>4462</v>
        <stp/>
        <stp>StudyData</stp>
        <stp>EP</stp>
        <stp>BAR</stp>
        <stp/>
        <stp>Low</stp>
        <stp>ADC</stp>
        <stp>-634</stp>
        <stp>All</stp>
        <stp/>
        <stp/>
        <stp>TRUE</stp>
        <stp>T</stp>
        <tr r="G636" s="1"/>
      </tp>
      <tp>
        <v>5999</v>
        <stp/>
        <stp>StudyData</stp>
        <stp>EP</stp>
        <stp>BAR</stp>
        <stp/>
        <stp>Low</stp>
        <stp>ADC</stp>
        <stp>-134</stp>
        <stp>All</stp>
        <stp/>
        <stp/>
        <stp>TRUE</stp>
        <stp>T</stp>
        <tr r="G136" s="1"/>
      </tp>
      <tp>
        <v>5184.25</v>
        <stp/>
        <stp>StudyData</stp>
        <stp>EP</stp>
        <stp>BAR</stp>
        <stp/>
        <stp>Low</stp>
        <stp>ADC</stp>
        <stp>-334</stp>
        <stp>All</stp>
        <stp/>
        <stp/>
        <stp>TRUE</stp>
        <stp>T</stp>
        <tr r="G336" s="1"/>
      </tp>
      <tp>
        <v>5699.75</v>
        <stp/>
        <stp>StudyData</stp>
        <stp>EP</stp>
        <stp>BAR</stp>
        <stp/>
        <stp>Low</stp>
        <stp>ADC</stp>
        <stp>-234</stp>
        <stp>All</stp>
        <stp/>
        <stp/>
        <stp>TRUE</stp>
        <stp>T</stp>
        <tr r="G236" s="1"/>
      </tp>
      <tp>
        <v>4953</v>
        <stp/>
        <stp>StudyData</stp>
        <stp>EP</stp>
        <stp>BAR</stp>
        <stp/>
        <stp>Low</stp>
        <stp>ADC</stp>
        <stp>-934</stp>
        <stp>All</stp>
        <stp/>
        <stp/>
        <stp>TRUE</stp>
        <stp>T</stp>
        <tr r="G936" s="1"/>
      </tp>
      <tp>
        <v>4973.5</v>
        <stp/>
        <stp>StudyData</stp>
        <stp>EP</stp>
        <stp>BAR</stp>
        <stp/>
        <stp>Low</stp>
        <stp>ADC</stp>
        <stp>-834</stp>
        <stp>All</stp>
        <stp/>
        <stp/>
        <stp>TRUE</stp>
        <stp>T</stp>
        <tr r="G836" s="1"/>
      </tp>
      <tp>
        <v>4595.75</v>
        <stp/>
        <stp>StudyData</stp>
        <stp>EP</stp>
        <stp>BAR</stp>
        <stp/>
        <stp>Low</stp>
        <stp>ADC</stp>
        <stp>-535</stp>
        <stp>All</stp>
        <stp/>
        <stp/>
        <stp>TRUE</stp>
        <stp>T</stp>
        <tr r="G537" s="1"/>
      </tp>
      <tp>
        <v>4848</v>
        <stp/>
        <stp>StudyData</stp>
        <stp>EP</stp>
        <stp>BAR</stp>
        <stp/>
        <stp>Low</stp>
        <stp>ADC</stp>
        <stp>-435</stp>
        <stp>All</stp>
        <stp/>
        <stp/>
        <stp>TRUE</stp>
        <stp>T</stp>
        <tr r="G437" s="1"/>
      </tp>
      <tp>
        <v>4344</v>
        <stp/>
        <stp>StudyData</stp>
        <stp>EP</stp>
        <stp>BAR</stp>
        <stp/>
        <stp>Low</stp>
        <stp>ADC</stp>
        <stp>-735</stp>
        <stp>All</stp>
        <stp/>
        <stp/>
        <stp>TRUE</stp>
        <stp>T</stp>
        <tr r="G737" s="1"/>
      </tp>
      <tp>
        <v>4467</v>
        <stp/>
        <stp>StudyData</stp>
        <stp>EP</stp>
        <stp>BAR</stp>
        <stp/>
        <stp>Low</stp>
        <stp>ADC</stp>
        <stp>-635</stp>
        <stp>All</stp>
        <stp/>
        <stp/>
        <stp>TRUE</stp>
        <stp>T</stp>
        <tr r="G637" s="1"/>
      </tp>
      <tp>
        <v>6086.5</v>
        <stp/>
        <stp>StudyData</stp>
        <stp>EP</stp>
        <stp>BAR</stp>
        <stp/>
        <stp>Low</stp>
        <stp>ADC</stp>
        <stp>-135</stp>
        <stp>All</stp>
        <stp/>
        <stp/>
        <stp>TRUE</stp>
        <stp>T</stp>
        <tr r="G137" s="1"/>
      </tp>
      <tp>
        <v>5177.75</v>
        <stp/>
        <stp>StudyData</stp>
        <stp>EP</stp>
        <stp>BAR</stp>
        <stp/>
        <stp>Low</stp>
        <stp>ADC</stp>
        <stp>-335</stp>
        <stp>All</stp>
        <stp/>
        <stp/>
        <stp>TRUE</stp>
        <stp>T</stp>
        <tr r="G337" s="1"/>
      </tp>
      <tp>
        <v>5694.5</v>
        <stp/>
        <stp>StudyData</stp>
        <stp>EP</stp>
        <stp>BAR</stp>
        <stp/>
        <stp>Low</stp>
        <stp>ADC</stp>
        <stp>-235</stp>
        <stp>All</stp>
        <stp/>
        <stp/>
        <stp>TRUE</stp>
        <stp>T</stp>
        <tr r="G237" s="1"/>
      </tp>
      <tp>
        <v>4962.25</v>
        <stp/>
        <stp>StudyData</stp>
        <stp>EP</stp>
        <stp>BAR</stp>
        <stp/>
        <stp>Low</stp>
        <stp>ADC</stp>
        <stp>-935</stp>
        <stp>All</stp>
        <stp/>
        <stp/>
        <stp>TRUE</stp>
        <stp>T</stp>
        <tr r="G937" s="1"/>
      </tp>
      <tp>
        <v>4997</v>
        <stp/>
        <stp>StudyData</stp>
        <stp>EP</stp>
        <stp>BAR</stp>
        <stp/>
        <stp>Low</stp>
        <stp>ADC</stp>
        <stp>-835</stp>
        <stp>All</stp>
        <stp/>
        <stp/>
        <stp>TRUE</stp>
        <stp>T</stp>
        <tr r="G837" s="1"/>
      </tp>
      <tp>
        <v>4608.25</v>
        <stp/>
        <stp>StudyData</stp>
        <stp>EP</stp>
        <stp>BAR</stp>
        <stp/>
        <stp>Low</stp>
        <stp>ADC</stp>
        <stp>-532</stp>
        <stp>All</stp>
        <stp/>
        <stp/>
        <stp>TRUE</stp>
        <stp>T</stp>
        <tr r="G534" s="1"/>
      </tp>
      <tp>
        <v>4871.5</v>
        <stp/>
        <stp>StudyData</stp>
        <stp>EP</stp>
        <stp>BAR</stp>
        <stp/>
        <stp>Low</stp>
        <stp>ADC</stp>
        <stp>-432</stp>
        <stp>All</stp>
        <stp/>
        <stp/>
        <stp>TRUE</stp>
        <stp>T</stp>
        <tr r="G434" s="1"/>
      </tp>
      <tp>
        <v>4286.75</v>
        <stp/>
        <stp>StudyData</stp>
        <stp>EP</stp>
        <stp>BAR</stp>
        <stp/>
        <stp>Low</stp>
        <stp>ADC</stp>
        <stp>-732</stp>
        <stp>All</stp>
        <stp/>
        <stp/>
        <stp>TRUE</stp>
        <stp>T</stp>
        <tr r="G734" s="1"/>
      </tp>
      <tp>
        <v>4526.5</v>
        <stp/>
        <stp>StudyData</stp>
        <stp>EP</stp>
        <stp>BAR</stp>
        <stp/>
        <stp>Low</stp>
        <stp>ADC</stp>
        <stp>-632</stp>
        <stp>All</stp>
        <stp/>
        <stp/>
        <stp>TRUE</stp>
        <stp>T</stp>
        <tr r="G634" s="1"/>
      </tp>
      <tp>
        <v>5977.25</v>
        <stp/>
        <stp>StudyData</stp>
        <stp>EP</stp>
        <stp>BAR</stp>
        <stp/>
        <stp>Low</stp>
        <stp>ADC</stp>
        <stp>-132</stp>
        <stp>All</stp>
        <stp/>
        <stp/>
        <stp>TRUE</stp>
        <stp>T</stp>
        <tr r="G134" s="1"/>
      </tp>
      <tp>
        <v>5249.5</v>
        <stp/>
        <stp>StudyData</stp>
        <stp>EP</stp>
        <stp>BAR</stp>
        <stp/>
        <stp>Low</stp>
        <stp>ADC</stp>
        <stp>-332</stp>
        <stp>All</stp>
        <stp/>
        <stp/>
        <stp>TRUE</stp>
        <stp>T</stp>
        <tr r="G334" s="1"/>
      </tp>
      <tp>
        <v>5694.25</v>
        <stp/>
        <stp>StudyData</stp>
        <stp>EP</stp>
        <stp>BAR</stp>
        <stp/>
        <stp>Low</stp>
        <stp>ADC</stp>
        <stp>-232</stp>
        <stp>All</stp>
        <stp/>
        <stp/>
        <stp>TRUE</stp>
        <stp>T</stp>
        <tr r="G234" s="1"/>
      </tp>
      <tp>
        <v>4961</v>
        <stp/>
        <stp>StudyData</stp>
        <stp>EP</stp>
        <stp>BAR</stp>
        <stp/>
        <stp>Low</stp>
        <stp>ADC</stp>
        <stp>-932</stp>
        <stp>All</stp>
        <stp/>
        <stp/>
        <stp>TRUE</stp>
        <stp>T</stp>
        <tr r="G934" s="1"/>
      </tp>
      <tp>
        <v>4991.25</v>
        <stp/>
        <stp>StudyData</stp>
        <stp>EP</stp>
        <stp>BAR</stp>
        <stp/>
        <stp>Low</stp>
        <stp>ADC</stp>
        <stp>-832</stp>
        <stp>All</stp>
        <stp/>
        <stp/>
        <stp>TRUE</stp>
        <stp>T</stp>
        <tr r="G834" s="1"/>
      </tp>
      <tp>
        <v>4622.25</v>
        <stp/>
        <stp>StudyData</stp>
        <stp>EP</stp>
        <stp>BAR</stp>
        <stp/>
        <stp>Low</stp>
        <stp>ADC</stp>
        <stp>-533</stp>
        <stp>All</stp>
        <stp/>
        <stp/>
        <stp>TRUE</stp>
        <stp>T</stp>
        <tr r="G535" s="1"/>
      </tp>
      <tp>
        <v>4873</v>
        <stp/>
        <stp>StudyData</stp>
        <stp>EP</stp>
        <stp>BAR</stp>
        <stp/>
        <stp>Low</stp>
        <stp>ADC</stp>
        <stp>-433</stp>
        <stp>All</stp>
        <stp/>
        <stp/>
        <stp>TRUE</stp>
        <stp>T</stp>
        <tr r="G435" s="1"/>
      </tp>
      <tp>
        <v>4287.25</v>
        <stp/>
        <stp>StudyData</stp>
        <stp>EP</stp>
        <stp>BAR</stp>
        <stp/>
        <stp>Low</stp>
        <stp>ADC</stp>
        <stp>-733</stp>
        <stp>All</stp>
        <stp/>
        <stp/>
        <stp>TRUE</stp>
        <stp>T</stp>
        <tr r="G735" s="1"/>
      </tp>
      <tp>
        <v>4469.75</v>
        <stp/>
        <stp>StudyData</stp>
        <stp>EP</stp>
        <stp>BAR</stp>
        <stp/>
        <stp>Low</stp>
        <stp>ADC</stp>
        <stp>-633</stp>
        <stp>All</stp>
        <stp/>
        <stp/>
        <stp>TRUE</stp>
        <stp>T</stp>
        <tr r="G635" s="1"/>
      </tp>
      <tp>
        <v>6008.75</v>
        <stp/>
        <stp>StudyData</stp>
        <stp>EP</stp>
        <stp>BAR</stp>
        <stp/>
        <stp>Low</stp>
        <stp>ADC</stp>
        <stp>-133</stp>
        <stp>All</stp>
        <stp/>
        <stp/>
        <stp>TRUE</stp>
        <stp>T</stp>
        <tr r="G135" s="1"/>
      </tp>
      <tp>
        <v>5237.5</v>
        <stp/>
        <stp>StudyData</stp>
        <stp>EP</stp>
        <stp>BAR</stp>
        <stp/>
        <stp>Low</stp>
        <stp>ADC</stp>
        <stp>-333</stp>
        <stp>All</stp>
        <stp/>
        <stp/>
        <stp>TRUE</stp>
        <stp>T</stp>
        <tr r="G335" s="1"/>
      </tp>
      <tp>
        <v>5699.25</v>
        <stp/>
        <stp>StudyData</stp>
        <stp>EP</stp>
        <stp>BAR</stp>
        <stp/>
        <stp>Low</stp>
        <stp>ADC</stp>
        <stp>-233</stp>
        <stp>All</stp>
        <stp/>
        <stp/>
        <stp>TRUE</stp>
        <stp>T</stp>
        <tr r="G235" s="1"/>
      </tp>
      <tp>
        <v>4955.25</v>
        <stp/>
        <stp>StudyData</stp>
        <stp>EP</stp>
        <stp>BAR</stp>
        <stp/>
        <stp>Low</stp>
        <stp>ADC</stp>
        <stp>-933</stp>
        <stp>All</stp>
        <stp/>
        <stp/>
        <stp>TRUE</stp>
        <stp>T</stp>
        <tr r="G935" s="1"/>
      </tp>
      <tp>
        <v>4997.75</v>
        <stp/>
        <stp>StudyData</stp>
        <stp>EP</stp>
        <stp>BAR</stp>
        <stp/>
        <stp>Low</stp>
        <stp>ADC</stp>
        <stp>-833</stp>
        <stp>All</stp>
        <stp/>
        <stp/>
        <stp>TRUE</stp>
        <stp>T</stp>
        <tr r="G835" s="1"/>
      </tp>
      <tp>
        <v>4593</v>
        <stp/>
        <stp>StudyData</stp>
        <stp>EP</stp>
        <stp>BAR</stp>
        <stp/>
        <stp>Low</stp>
        <stp>ADC</stp>
        <stp>-530</stp>
        <stp>All</stp>
        <stp/>
        <stp/>
        <stp>TRUE</stp>
        <stp>T</stp>
        <tr r="G532" s="1"/>
      </tp>
      <tp>
        <v>4883.25</v>
        <stp/>
        <stp>StudyData</stp>
        <stp>EP</stp>
        <stp>BAR</stp>
        <stp/>
        <stp>Low</stp>
        <stp>ADC</stp>
        <stp>-430</stp>
        <stp>All</stp>
        <stp/>
        <stp/>
        <stp>TRUE</stp>
        <stp>T</stp>
        <tr r="G432" s="1"/>
      </tp>
      <tp>
        <v>4375.25</v>
        <stp/>
        <stp>StudyData</stp>
        <stp>EP</stp>
        <stp>BAR</stp>
        <stp/>
        <stp>Low</stp>
        <stp>ADC</stp>
        <stp>-730</stp>
        <stp>All</stp>
        <stp/>
        <stp/>
        <stp>TRUE</stp>
        <stp>T</stp>
        <tr r="G732" s="1"/>
      </tp>
      <tp>
        <v>4484.75</v>
        <stp/>
        <stp>StudyData</stp>
        <stp>EP</stp>
        <stp>BAR</stp>
        <stp/>
        <stp>Low</stp>
        <stp>ADC</stp>
        <stp>-630</stp>
        <stp>All</stp>
        <stp/>
        <stp/>
        <stp>TRUE</stp>
        <stp>T</stp>
        <tr r="G632" s="1"/>
      </tp>
      <tp>
        <v>6027.5</v>
        <stp/>
        <stp>StudyData</stp>
        <stp>EP</stp>
        <stp>BAR</stp>
        <stp/>
        <stp>Low</stp>
        <stp>ADC</stp>
        <stp>-130</stp>
        <stp>All</stp>
        <stp/>
        <stp/>
        <stp>TRUE</stp>
        <stp>T</stp>
        <tr r="G132" s="1"/>
      </tp>
      <tp>
        <v>5281.75</v>
        <stp/>
        <stp>StudyData</stp>
        <stp>EP</stp>
        <stp>BAR</stp>
        <stp/>
        <stp>Low</stp>
        <stp>ADC</stp>
        <stp>-330</stp>
        <stp>All</stp>
        <stp/>
        <stp/>
        <stp>TRUE</stp>
        <stp>T</stp>
        <tr r="G332" s="1"/>
      </tp>
      <tp>
        <v>5686.25</v>
        <stp/>
        <stp>StudyData</stp>
        <stp>EP</stp>
        <stp>BAR</stp>
        <stp/>
        <stp>Low</stp>
        <stp>ADC</stp>
        <stp>-230</stp>
        <stp>All</stp>
        <stp/>
        <stp/>
        <stp>TRUE</stp>
        <stp>T</stp>
        <tr r="G232" s="1"/>
      </tp>
      <tp>
        <v>4821.5</v>
        <stp/>
        <stp>StudyData</stp>
        <stp>EP</stp>
        <stp>BAR</stp>
        <stp/>
        <stp>Low</stp>
        <stp>ADC</stp>
        <stp>-930</stp>
        <stp>All</stp>
        <stp/>
        <stp/>
        <stp>TRUE</stp>
        <stp>T</stp>
        <tr r="G932" s="1"/>
      </tp>
      <tp>
        <v>5011</v>
        <stp/>
        <stp>StudyData</stp>
        <stp>EP</stp>
        <stp>BAR</stp>
        <stp/>
        <stp>Low</stp>
        <stp>ADC</stp>
        <stp>-830</stp>
        <stp>All</stp>
        <stp/>
        <stp/>
        <stp>TRUE</stp>
        <stp>T</stp>
        <tr r="G832" s="1"/>
      </tp>
      <tp>
        <v>4594.75</v>
        <stp/>
        <stp>StudyData</stp>
        <stp>EP</stp>
        <stp>BAR</stp>
        <stp/>
        <stp>Low</stp>
        <stp>ADC</stp>
        <stp>-531</stp>
        <stp>All</stp>
        <stp/>
        <stp/>
        <stp>TRUE</stp>
        <stp>T</stp>
        <tr r="G533" s="1"/>
      </tp>
      <tp>
        <v>4859.25</v>
        <stp/>
        <stp>StudyData</stp>
        <stp>EP</stp>
        <stp>BAR</stp>
        <stp/>
        <stp>Low</stp>
        <stp>ADC</stp>
        <stp>-431</stp>
        <stp>All</stp>
        <stp/>
        <stp/>
        <stp>TRUE</stp>
        <stp>T</stp>
        <tr r="G433" s="1"/>
      </tp>
      <tp>
        <v>4351.5</v>
        <stp/>
        <stp>StudyData</stp>
        <stp>EP</stp>
        <stp>BAR</stp>
        <stp/>
        <stp>Low</stp>
        <stp>ADC</stp>
        <stp>-731</stp>
        <stp>All</stp>
        <stp/>
        <stp/>
        <stp>TRUE</stp>
        <stp>T</stp>
        <tr r="G733" s="1"/>
      </tp>
      <tp>
        <v>4549.25</v>
        <stp/>
        <stp>StudyData</stp>
        <stp>EP</stp>
        <stp>BAR</stp>
        <stp/>
        <stp>Low</stp>
        <stp>ADC</stp>
        <stp>-631</stp>
        <stp>All</stp>
        <stp/>
        <stp/>
        <stp>TRUE</stp>
        <stp>T</stp>
        <tr r="G633" s="1"/>
      </tp>
      <tp>
        <v>6002.25</v>
        <stp/>
        <stp>StudyData</stp>
        <stp>EP</stp>
        <stp>BAR</stp>
        <stp/>
        <stp>Low</stp>
        <stp>ADC</stp>
        <stp>-131</stp>
        <stp>All</stp>
        <stp/>
        <stp/>
        <stp>TRUE</stp>
        <stp>T</stp>
        <tr r="G133" s="1"/>
      </tp>
      <tp>
        <v>5266.25</v>
        <stp/>
        <stp>StudyData</stp>
        <stp>EP</stp>
        <stp>BAR</stp>
        <stp/>
        <stp>Low</stp>
        <stp>ADC</stp>
        <stp>-331</stp>
        <stp>All</stp>
        <stp/>
        <stp/>
        <stp>TRUE</stp>
        <stp>T</stp>
        <tr r="G333" s="1"/>
      </tp>
      <tp>
        <v>5688</v>
        <stp/>
        <stp>StudyData</stp>
        <stp>EP</stp>
        <stp>BAR</stp>
        <stp/>
        <stp>Low</stp>
        <stp>ADC</stp>
        <stp>-231</stp>
        <stp>All</stp>
        <stp/>
        <stp/>
        <stp>TRUE</stp>
        <stp>T</stp>
        <tr r="G233" s="1"/>
      </tp>
      <tp>
        <v>4934.25</v>
        <stp/>
        <stp>StudyData</stp>
        <stp>EP</stp>
        <stp>BAR</stp>
        <stp/>
        <stp>Low</stp>
        <stp>ADC</stp>
        <stp>-931</stp>
        <stp>All</stp>
        <stp/>
        <stp/>
        <stp>TRUE</stp>
        <stp>T</stp>
        <tr r="G933" s="1"/>
      </tp>
      <tp>
        <v>5052.25</v>
        <stp/>
        <stp>StudyData</stp>
        <stp>EP</stp>
        <stp>BAR</stp>
        <stp/>
        <stp>Low</stp>
        <stp>ADC</stp>
        <stp>-831</stp>
        <stp>All</stp>
        <stp/>
        <stp/>
        <stp>TRUE</stp>
        <stp>T</stp>
        <tr r="G833" s="1"/>
      </tp>
      <tp>
        <v>0</v>
        <stp/>
        <stp>StudyData</stp>
        <stp>CSForm(EP,Trend1:=5,Trend2:=5,Trend3:=5,Trend4:=5,Trend5:=5,Trend6:=5,Trend7:=5,Trend8:=5,Range7:=5,Range8:=5,Range9:=5,Range10:=5,Range11:=5,Range12:=5)</stp>
        <stp>Bar</stp>
        <stp/>
        <stp>Close</stp>
        <stp>ADC</stp>
        <stp>-525</stp>
        <stp/>
        <stp/>
        <stp/>
        <stp/>
        <stp>T</stp>
        <tr r="J527" s="1"/>
      </tp>
      <tp>
        <v>8</v>
        <stp/>
        <stp>StudyData</stp>
        <stp>CSForm(EP,Trend1:=5,Trend2:=5,Trend3:=5,Trend4:=5,Trend5:=5,Trend6:=5,Trend7:=5,Trend8:=5,Range7:=5,Range8:=5,Range9:=5,Range10:=5,Range11:=5,Range12:=5)</stp>
        <stp>Bar</stp>
        <stp/>
        <stp>Close</stp>
        <stp>ADC</stp>
        <stp>-535</stp>
        <stp/>
        <stp/>
        <stp/>
        <stp/>
        <stp>T</stp>
        <tr r="J537" s="1"/>
      </tp>
      <tp>
        <v>0</v>
        <stp/>
        <stp>StudyData</stp>
        <stp>CSForm(EP,Trend1:=5,Trend2:=5,Trend3:=5,Trend4:=5,Trend5:=5,Trend6:=5,Trend7:=5,Trend8:=5,Range7:=5,Range8:=5,Range9:=5,Range10:=5,Range11:=5,Range12:=5)</stp>
        <stp>Bar</stp>
        <stp/>
        <stp>Close</stp>
        <stp>ADC</stp>
        <stp>-505</stp>
        <stp/>
        <stp/>
        <stp/>
        <stp/>
        <stp>T</stp>
        <tr r="J507" s="1"/>
      </tp>
      <tp>
        <v>0</v>
        <stp/>
        <stp>StudyData</stp>
        <stp>CSForm(EP,Trend1:=5,Trend2:=5,Trend3:=5,Trend4:=5,Trend5:=5,Trend6:=5,Trend7:=5,Trend8:=5,Range7:=5,Range8:=5,Range9:=5,Range10:=5,Range11:=5,Range12:=5)</stp>
        <stp>Bar</stp>
        <stp/>
        <stp>Close</stp>
        <stp>ADC</stp>
        <stp>-515</stp>
        <stp/>
        <stp/>
        <stp/>
        <stp/>
        <stp>T</stp>
        <tr r="J517" s="1"/>
      </tp>
      <tp>
        <v>0</v>
        <stp/>
        <stp>StudyData</stp>
        <stp>CSForm(EP,Trend1:=5,Trend2:=5,Trend3:=5,Trend4:=5,Trend5:=5,Trend6:=5,Trend7:=5,Trend8:=5,Range7:=5,Range8:=5,Range9:=5,Range10:=5,Range11:=5,Range12:=5)</stp>
        <stp>Bar</stp>
        <stp/>
        <stp>Close</stp>
        <stp>ADC</stp>
        <stp>-565</stp>
        <stp/>
        <stp/>
        <stp/>
        <stp/>
        <stp>T</stp>
        <tr r="J567" s="1"/>
      </tp>
      <tp>
        <v>2</v>
        <stp/>
        <stp>StudyData</stp>
        <stp>CSForm(EP,Trend1:=5,Trend2:=5,Trend3:=5,Trend4:=5,Trend5:=5,Trend6:=5,Trend7:=5,Trend8:=5,Range7:=5,Range8:=5,Range9:=5,Range10:=5,Range11:=5,Range12:=5)</stp>
        <stp>Bar</stp>
        <stp/>
        <stp>Close</stp>
        <stp>ADC</stp>
        <stp>-575</stp>
        <stp/>
        <stp/>
        <stp/>
        <stp/>
        <stp>T</stp>
        <tr r="J577" s="1"/>
      </tp>
      <tp>
        <v>0</v>
        <stp/>
        <stp>StudyData</stp>
        <stp>CSForm(EP,Trend1:=5,Trend2:=5,Trend3:=5,Trend4:=5,Trend5:=5,Trend6:=5,Trend7:=5,Trend8:=5,Range7:=5,Range8:=5,Range9:=5,Range10:=5,Range11:=5,Range12:=5)</stp>
        <stp>Bar</stp>
        <stp/>
        <stp>Close</stp>
        <stp>ADC</stp>
        <stp>-545</stp>
        <stp/>
        <stp/>
        <stp/>
        <stp/>
        <stp>T</stp>
        <tr r="J547" s="1"/>
      </tp>
      <tp>
        <v>0</v>
        <stp/>
        <stp>StudyData</stp>
        <stp>CSForm(EP,Trend1:=5,Trend2:=5,Trend3:=5,Trend4:=5,Trend5:=5,Trend6:=5,Trend7:=5,Trend8:=5,Range7:=5,Range8:=5,Range9:=5,Range10:=5,Range11:=5,Range12:=5)</stp>
        <stp>Bar</stp>
        <stp/>
        <stp>Close</stp>
        <stp>ADC</stp>
        <stp>-555</stp>
        <stp/>
        <stp/>
        <stp/>
        <stp/>
        <stp>T</stp>
        <tr r="J557" s="1"/>
      </tp>
      <tp>
        <v>0</v>
        <stp/>
        <stp>StudyData</stp>
        <stp>CSForm(EP,Trend1:=5,Trend2:=5,Trend3:=5,Trend4:=5,Trend5:=5,Trend6:=5,Trend7:=5,Trend8:=5,Range7:=5,Range8:=5,Range9:=5,Range10:=5,Range11:=5,Range12:=5)</stp>
        <stp>Bar</stp>
        <stp/>
        <stp>Close</stp>
        <stp>ADC</stp>
        <stp>-585</stp>
        <stp/>
        <stp/>
        <stp/>
        <stp/>
        <stp>T</stp>
        <tr r="J587" s="1"/>
      </tp>
      <tp>
        <v>0</v>
        <stp/>
        <stp>StudyData</stp>
        <stp>CSForm(EP,Trend1:=5,Trend2:=5,Trend3:=5,Trend4:=5,Trend5:=5,Trend6:=5,Trend7:=5,Trend8:=5,Range7:=5,Range8:=5,Range9:=5,Range10:=5,Range11:=5,Range12:=5)</stp>
        <stp>Bar</stp>
        <stp/>
        <stp>Close</stp>
        <stp>ADC</stp>
        <stp>-595</stp>
        <stp/>
        <stp/>
        <stp/>
        <stp/>
        <stp>T</stp>
        <tr r="J597" s="1"/>
      </tp>
      <tp>
        <v>0</v>
        <stp/>
        <stp>StudyData</stp>
        <stp>CSForm(EP,Trend1:=5,Trend2:=5,Trend3:=5,Trend4:=5,Trend5:=5,Trend6:=5,Trend7:=5,Trend8:=5,Range7:=5,Range8:=5,Range9:=5,Range10:=5,Range11:=5,Range12:=5)</stp>
        <stp>Bar</stp>
        <stp/>
        <stp>Close</stp>
        <stp>ADC</stp>
        <stp>-425</stp>
        <stp/>
        <stp/>
        <stp/>
        <stp/>
        <stp>T</stp>
        <tr r="J427" s="1"/>
      </tp>
      <tp>
        <v>0</v>
        <stp/>
        <stp>StudyData</stp>
        <stp>CSForm(EP,Trend1:=5,Trend2:=5,Trend3:=5,Trend4:=5,Trend5:=5,Trend6:=5,Trend7:=5,Trend8:=5,Range7:=5,Range8:=5,Range9:=5,Range10:=5,Range11:=5,Range12:=5)</stp>
        <stp>Bar</stp>
        <stp/>
        <stp>Close</stp>
        <stp>ADC</stp>
        <stp>-435</stp>
        <stp/>
        <stp/>
        <stp/>
        <stp/>
        <stp>T</stp>
        <tr r="J437" s="1"/>
      </tp>
      <tp>
        <v>0</v>
        <stp/>
        <stp>StudyData</stp>
        <stp>CSForm(EP,Trend1:=5,Trend2:=5,Trend3:=5,Trend4:=5,Trend5:=5,Trend6:=5,Trend7:=5,Trend8:=5,Range7:=5,Range8:=5,Range9:=5,Range10:=5,Range11:=5,Range12:=5)</stp>
        <stp>Bar</stp>
        <stp/>
        <stp>Close</stp>
        <stp>ADC</stp>
        <stp>-405</stp>
        <stp/>
        <stp/>
        <stp/>
        <stp/>
        <stp>T</stp>
        <tr r="J407" s="1"/>
      </tp>
      <tp>
        <v>7</v>
        <stp/>
        <stp>StudyData</stp>
        <stp>CSForm(EP,Trend1:=5,Trend2:=5,Trend3:=5,Trend4:=5,Trend5:=5,Trend6:=5,Trend7:=5,Trend8:=5,Range7:=5,Range8:=5,Range9:=5,Range10:=5,Range11:=5,Range12:=5)</stp>
        <stp>Bar</stp>
        <stp/>
        <stp>Close</stp>
        <stp>ADC</stp>
        <stp>-415</stp>
        <stp/>
        <stp/>
        <stp/>
        <stp/>
        <stp>T</stp>
        <tr r="J417" s="1"/>
      </tp>
      <tp>
        <v>0</v>
        <stp/>
        <stp>StudyData</stp>
        <stp>CSForm(EP,Trend1:=5,Trend2:=5,Trend3:=5,Trend4:=5,Trend5:=5,Trend6:=5,Trend7:=5,Trend8:=5,Range7:=5,Range8:=5,Range9:=5,Range10:=5,Range11:=5,Range12:=5)</stp>
        <stp>Bar</stp>
        <stp/>
        <stp>Close</stp>
        <stp>ADC</stp>
        <stp>-465</stp>
        <stp/>
        <stp/>
        <stp/>
        <stp/>
        <stp>T</stp>
        <tr r="J467" s="1"/>
      </tp>
      <tp>
        <v>0</v>
        <stp/>
        <stp>StudyData</stp>
        <stp>CSForm(EP,Trend1:=5,Trend2:=5,Trend3:=5,Trend4:=5,Trend5:=5,Trend6:=5,Trend7:=5,Trend8:=5,Range7:=5,Range8:=5,Range9:=5,Range10:=5,Range11:=5,Range12:=5)</stp>
        <stp>Bar</stp>
        <stp/>
        <stp>Close</stp>
        <stp>ADC</stp>
        <stp>-475</stp>
        <stp/>
        <stp/>
        <stp/>
        <stp/>
        <stp>T</stp>
        <tr r="J477" s="1"/>
      </tp>
      <tp>
        <v>0</v>
        <stp/>
        <stp>StudyData</stp>
        <stp>CSForm(EP,Trend1:=5,Trend2:=5,Trend3:=5,Trend4:=5,Trend5:=5,Trend6:=5,Trend7:=5,Trend8:=5,Range7:=5,Range8:=5,Range9:=5,Range10:=5,Range11:=5,Range12:=5)</stp>
        <stp>Bar</stp>
        <stp/>
        <stp>Close</stp>
        <stp>ADC</stp>
        <stp>-445</stp>
        <stp/>
        <stp/>
        <stp/>
        <stp/>
        <stp>T</stp>
        <tr r="J447" s="1"/>
      </tp>
      <tp>
        <v>0</v>
        <stp/>
        <stp>StudyData</stp>
        <stp>CSForm(EP,Trend1:=5,Trend2:=5,Trend3:=5,Trend4:=5,Trend5:=5,Trend6:=5,Trend7:=5,Trend8:=5,Range7:=5,Range8:=5,Range9:=5,Range10:=5,Range11:=5,Range12:=5)</stp>
        <stp>Bar</stp>
        <stp/>
        <stp>Close</stp>
        <stp>ADC</stp>
        <stp>-455</stp>
        <stp/>
        <stp/>
        <stp/>
        <stp/>
        <stp>T</stp>
        <tr r="J457" s="1"/>
      </tp>
      <tp>
        <v>0</v>
        <stp/>
        <stp>StudyData</stp>
        <stp>CSForm(EP,Trend1:=5,Trend2:=5,Trend3:=5,Trend4:=5,Trend5:=5,Trend6:=5,Trend7:=5,Trend8:=5,Range7:=5,Range8:=5,Range9:=5,Range10:=5,Range11:=5,Range12:=5)</stp>
        <stp>Bar</stp>
        <stp/>
        <stp>Close</stp>
        <stp>ADC</stp>
        <stp>-485</stp>
        <stp/>
        <stp/>
        <stp/>
        <stp/>
        <stp>T</stp>
        <tr r="J487" s="1"/>
      </tp>
      <tp>
        <v>0</v>
        <stp/>
        <stp>StudyData</stp>
        <stp>CSForm(EP,Trend1:=5,Trend2:=5,Trend3:=5,Trend4:=5,Trend5:=5,Trend6:=5,Trend7:=5,Trend8:=5,Range7:=5,Range8:=5,Range9:=5,Range10:=5,Range11:=5,Range12:=5)</stp>
        <stp>Bar</stp>
        <stp/>
        <stp>Close</stp>
        <stp>ADC</stp>
        <stp>-495</stp>
        <stp/>
        <stp/>
        <stp/>
        <stp/>
        <stp>T</stp>
        <tr r="J497" s="1"/>
      </tp>
      <tp>
        <v>0</v>
        <stp/>
        <stp>StudyData</stp>
        <stp>CSForm(EP,Trend1:=5,Trend2:=5,Trend3:=5,Trend4:=5,Trend5:=5,Trend6:=5,Trend7:=5,Trend8:=5,Range7:=5,Range8:=5,Range9:=5,Range10:=5,Range11:=5,Range12:=5)</stp>
        <stp>Bar</stp>
        <stp/>
        <stp>Close</stp>
        <stp>ADC</stp>
        <stp>-725</stp>
        <stp/>
        <stp/>
        <stp/>
        <stp/>
        <stp>T</stp>
        <tr r="J727" s="1"/>
      </tp>
      <tp>
        <v>0</v>
        <stp/>
        <stp>StudyData</stp>
        <stp>CSForm(EP,Trend1:=5,Trend2:=5,Trend3:=5,Trend4:=5,Trend5:=5,Trend6:=5,Trend7:=5,Trend8:=5,Range7:=5,Range8:=5,Range9:=5,Range10:=5,Range11:=5,Range12:=5)</stp>
        <stp>Bar</stp>
        <stp/>
        <stp>Close</stp>
        <stp>ADC</stp>
        <stp>-735</stp>
        <stp/>
        <stp/>
        <stp/>
        <stp/>
        <stp>T</stp>
        <tr r="J737" s="1"/>
      </tp>
      <tp>
        <v>0</v>
        <stp/>
        <stp>StudyData</stp>
        <stp>CSForm(EP,Trend1:=5,Trend2:=5,Trend3:=5,Trend4:=5,Trend5:=5,Trend6:=5,Trend7:=5,Trend8:=5,Range7:=5,Range8:=5,Range9:=5,Range10:=5,Range11:=5,Range12:=5)</stp>
        <stp>Bar</stp>
        <stp/>
        <stp>Close</stp>
        <stp>ADC</stp>
        <stp>-705</stp>
        <stp/>
        <stp/>
        <stp/>
        <stp/>
        <stp>T</stp>
        <tr r="J707" s="1"/>
      </tp>
      <tp>
        <v>0</v>
        <stp/>
        <stp>StudyData</stp>
        <stp>CSForm(EP,Trend1:=5,Trend2:=5,Trend3:=5,Trend4:=5,Trend5:=5,Trend6:=5,Trend7:=5,Trend8:=5,Range7:=5,Range8:=5,Range9:=5,Range10:=5,Range11:=5,Range12:=5)</stp>
        <stp>Bar</stp>
        <stp/>
        <stp>Close</stp>
        <stp>ADC</stp>
        <stp>-715</stp>
        <stp/>
        <stp/>
        <stp/>
        <stp/>
        <stp>T</stp>
        <tr r="J717" s="1"/>
      </tp>
      <tp>
        <v>0</v>
        <stp/>
        <stp>StudyData</stp>
        <stp>CSForm(EP,Trend1:=5,Trend2:=5,Trend3:=5,Trend4:=5,Trend5:=5,Trend6:=5,Trend7:=5,Trend8:=5,Range7:=5,Range8:=5,Range9:=5,Range10:=5,Range11:=5,Range12:=5)</stp>
        <stp>Bar</stp>
        <stp/>
        <stp>Close</stp>
        <stp>ADC</stp>
        <stp>-765</stp>
        <stp/>
        <stp/>
        <stp/>
        <stp/>
        <stp>T</stp>
        <tr r="J767" s="1"/>
      </tp>
      <tp>
        <v>7</v>
        <stp/>
        <stp>StudyData</stp>
        <stp>CSForm(EP,Trend1:=5,Trend2:=5,Trend3:=5,Trend4:=5,Trend5:=5,Trend6:=5,Trend7:=5,Trend8:=5,Range7:=5,Range8:=5,Range9:=5,Range10:=5,Range11:=5,Range12:=5)</stp>
        <stp>Bar</stp>
        <stp/>
        <stp>Close</stp>
        <stp>ADC</stp>
        <stp>-775</stp>
        <stp/>
        <stp/>
        <stp/>
        <stp/>
        <stp>T</stp>
        <tr r="J777" s="1"/>
      </tp>
      <tp>
        <v>0</v>
        <stp/>
        <stp>StudyData</stp>
        <stp>CSForm(EP,Trend1:=5,Trend2:=5,Trend3:=5,Trend4:=5,Trend5:=5,Trend6:=5,Trend7:=5,Trend8:=5,Range7:=5,Range8:=5,Range9:=5,Range10:=5,Range11:=5,Range12:=5)</stp>
        <stp>Bar</stp>
        <stp/>
        <stp>Close</stp>
        <stp>ADC</stp>
        <stp>-745</stp>
        <stp/>
        <stp/>
        <stp/>
        <stp/>
        <stp>T</stp>
        <tr r="J747" s="1"/>
      </tp>
      <tp>
        <v>0</v>
        <stp/>
        <stp>StudyData</stp>
        <stp>CSForm(EP,Trend1:=5,Trend2:=5,Trend3:=5,Trend4:=5,Trend5:=5,Trend6:=5,Trend7:=5,Trend8:=5,Range7:=5,Range8:=5,Range9:=5,Range10:=5,Range11:=5,Range12:=5)</stp>
        <stp>Bar</stp>
        <stp/>
        <stp>Close</stp>
        <stp>ADC</stp>
        <stp>-755</stp>
        <stp/>
        <stp/>
        <stp/>
        <stp/>
        <stp>T</stp>
        <tr r="J757" s="1"/>
      </tp>
      <tp>
        <v>0</v>
        <stp/>
        <stp>StudyData</stp>
        <stp>CSForm(EP,Trend1:=5,Trend2:=5,Trend3:=5,Trend4:=5,Trend5:=5,Trend6:=5,Trend7:=5,Trend8:=5,Range7:=5,Range8:=5,Range9:=5,Range10:=5,Range11:=5,Range12:=5)</stp>
        <stp>Bar</stp>
        <stp/>
        <stp>Close</stp>
        <stp>ADC</stp>
        <stp>-785</stp>
        <stp/>
        <stp/>
        <stp/>
        <stp/>
        <stp>T</stp>
        <tr r="J787" s="1"/>
      </tp>
      <tp>
        <v>7</v>
        <stp/>
        <stp>StudyData</stp>
        <stp>CSForm(EP,Trend1:=5,Trend2:=5,Trend3:=5,Trend4:=5,Trend5:=5,Trend6:=5,Trend7:=5,Trend8:=5,Range7:=5,Range8:=5,Range9:=5,Range10:=5,Range11:=5,Range12:=5)</stp>
        <stp>Bar</stp>
        <stp/>
        <stp>Close</stp>
        <stp>ADC</stp>
        <stp>-795</stp>
        <stp/>
        <stp/>
        <stp/>
        <stp/>
        <stp>T</stp>
        <tr r="J797" s="1"/>
      </tp>
      <tp>
        <v>0</v>
        <stp/>
        <stp>StudyData</stp>
        <stp>CSForm(EP,Trend1:=5,Trend2:=5,Trend3:=5,Trend4:=5,Trend5:=5,Trend6:=5,Trend7:=5,Trend8:=5,Range7:=5,Range8:=5,Range9:=5,Range10:=5,Range11:=5,Range12:=5)</stp>
        <stp>Bar</stp>
        <stp/>
        <stp>Close</stp>
        <stp>ADC</stp>
        <stp>-625</stp>
        <stp/>
        <stp/>
        <stp/>
        <stp/>
        <stp>T</stp>
        <tr r="J627" s="1"/>
      </tp>
      <tp>
        <v>0</v>
        <stp/>
        <stp>StudyData</stp>
        <stp>CSForm(EP,Trend1:=5,Trend2:=5,Trend3:=5,Trend4:=5,Trend5:=5,Trend6:=5,Trend7:=5,Trend8:=5,Range7:=5,Range8:=5,Range9:=5,Range10:=5,Range11:=5,Range12:=5)</stp>
        <stp>Bar</stp>
        <stp/>
        <stp>Close</stp>
        <stp>ADC</stp>
        <stp>-635</stp>
        <stp/>
        <stp/>
        <stp/>
        <stp/>
        <stp>T</stp>
        <tr r="J637" s="1"/>
      </tp>
      <tp>
        <v>0</v>
        <stp/>
        <stp>StudyData</stp>
        <stp>CSForm(EP,Trend1:=5,Trend2:=5,Trend3:=5,Trend4:=5,Trend5:=5,Trend6:=5,Trend7:=5,Trend8:=5,Range7:=5,Range8:=5,Range9:=5,Range10:=5,Range11:=5,Range12:=5)</stp>
        <stp>Bar</stp>
        <stp/>
        <stp>Close</stp>
        <stp>ADC</stp>
        <stp>-605</stp>
        <stp/>
        <stp/>
        <stp/>
        <stp/>
        <stp>T</stp>
        <tr r="J607" s="1"/>
      </tp>
      <tp>
        <v>0</v>
        <stp/>
        <stp>StudyData</stp>
        <stp>CSForm(EP,Trend1:=5,Trend2:=5,Trend3:=5,Trend4:=5,Trend5:=5,Trend6:=5,Trend7:=5,Trend8:=5,Range7:=5,Range8:=5,Range9:=5,Range10:=5,Range11:=5,Range12:=5)</stp>
        <stp>Bar</stp>
        <stp/>
        <stp>Close</stp>
        <stp>ADC</stp>
        <stp>-615</stp>
        <stp/>
        <stp/>
        <stp/>
        <stp/>
        <stp>T</stp>
        <tr r="J617" s="1"/>
      </tp>
      <tp>
        <v>0</v>
        <stp/>
        <stp>StudyData</stp>
        <stp>CSForm(EP,Trend1:=5,Trend2:=5,Trend3:=5,Trend4:=5,Trend5:=5,Trend6:=5,Trend7:=5,Trend8:=5,Range7:=5,Range8:=5,Range9:=5,Range10:=5,Range11:=5,Range12:=5)</stp>
        <stp>Bar</stp>
        <stp/>
        <stp>Close</stp>
        <stp>ADC</stp>
        <stp>-665</stp>
        <stp/>
        <stp/>
        <stp/>
        <stp/>
        <stp>T</stp>
        <tr r="J667" s="1"/>
      </tp>
      <tp>
        <v>0</v>
        <stp/>
        <stp>StudyData</stp>
        <stp>CSForm(EP,Trend1:=5,Trend2:=5,Trend3:=5,Trend4:=5,Trend5:=5,Trend6:=5,Trend7:=5,Trend8:=5,Range7:=5,Range8:=5,Range9:=5,Range10:=5,Range11:=5,Range12:=5)</stp>
        <stp>Bar</stp>
        <stp/>
        <stp>Close</stp>
        <stp>ADC</stp>
        <stp>-675</stp>
        <stp/>
        <stp/>
        <stp/>
        <stp/>
        <stp>T</stp>
        <tr r="J677" s="1"/>
      </tp>
      <tp>
        <v>1</v>
        <stp/>
        <stp>StudyData</stp>
        <stp>CSForm(EP,Trend1:=5,Trend2:=5,Trend3:=5,Trend4:=5,Trend5:=5,Trend6:=5,Trend7:=5,Trend8:=5,Range7:=5,Range8:=5,Range9:=5,Range10:=5,Range11:=5,Range12:=5)</stp>
        <stp>Bar</stp>
        <stp/>
        <stp>Close</stp>
        <stp>ADC</stp>
        <stp>-645</stp>
        <stp/>
        <stp/>
        <stp/>
        <stp/>
        <stp>T</stp>
        <tr r="J647" s="1"/>
      </tp>
      <tp>
        <v>0</v>
        <stp/>
        <stp>StudyData</stp>
        <stp>CSForm(EP,Trend1:=5,Trend2:=5,Trend3:=5,Trend4:=5,Trend5:=5,Trend6:=5,Trend7:=5,Trend8:=5,Range7:=5,Range8:=5,Range9:=5,Range10:=5,Range11:=5,Range12:=5)</stp>
        <stp>Bar</stp>
        <stp/>
        <stp>Close</stp>
        <stp>ADC</stp>
        <stp>-655</stp>
        <stp/>
        <stp/>
        <stp/>
        <stp/>
        <stp>T</stp>
        <tr r="J657" s="1"/>
      </tp>
      <tp>
        <v>0</v>
        <stp/>
        <stp>StudyData</stp>
        <stp>CSForm(EP,Trend1:=5,Trend2:=5,Trend3:=5,Trend4:=5,Trend5:=5,Trend6:=5,Trend7:=5,Trend8:=5,Range7:=5,Range8:=5,Range9:=5,Range10:=5,Range11:=5,Range12:=5)</stp>
        <stp>Bar</stp>
        <stp/>
        <stp>Close</stp>
        <stp>ADC</stp>
        <stp>-685</stp>
        <stp/>
        <stp/>
        <stp/>
        <stp/>
        <stp>T</stp>
        <tr r="J687" s="1"/>
      </tp>
      <tp>
        <v>0</v>
        <stp/>
        <stp>StudyData</stp>
        <stp>CSForm(EP,Trend1:=5,Trend2:=5,Trend3:=5,Trend4:=5,Trend5:=5,Trend6:=5,Trend7:=5,Trend8:=5,Range7:=5,Range8:=5,Range9:=5,Range10:=5,Range11:=5,Range12:=5)</stp>
        <stp>Bar</stp>
        <stp/>
        <stp>Close</stp>
        <stp>ADC</stp>
        <stp>-695</stp>
        <stp/>
        <stp/>
        <stp/>
        <stp/>
        <stp>T</stp>
        <tr r="J697" s="1"/>
      </tp>
      <tp>
        <v>0</v>
        <stp/>
        <stp>StudyData</stp>
        <stp>CSForm(EP,Trend1:=5,Trend2:=5,Trend3:=5,Trend4:=5,Trend5:=5,Trend6:=5,Trend7:=5,Trend8:=5,Range7:=5,Range8:=5,Range9:=5,Range10:=5,Range11:=5,Range12:=5)</stp>
        <stp>Bar</stp>
        <stp/>
        <stp>Close</stp>
        <stp>ADC</stp>
        <stp>-125</stp>
        <stp/>
        <stp/>
        <stp/>
        <stp/>
        <stp>T</stp>
        <tr r="J127" s="1"/>
      </tp>
      <tp>
        <v>2</v>
        <stp/>
        <stp>StudyData</stp>
        <stp>CSForm(EP,Trend1:=5,Trend2:=5,Trend3:=5,Trend4:=5,Trend5:=5,Trend6:=5,Trend7:=5,Trend8:=5,Range7:=5,Range8:=5,Range9:=5,Range10:=5,Range11:=5,Range12:=5)</stp>
        <stp>Bar</stp>
        <stp/>
        <stp>Close</stp>
        <stp>ADC</stp>
        <stp>-135</stp>
        <stp/>
        <stp/>
        <stp/>
        <stp/>
        <stp>T</stp>
        <tr r="J137" s="1"/>
      </tp>
      <tp>
        <v>0</v>
        <stp/>
        <stp>StudyData</stp>
        <stp>CSForm(EP,Trend1:=5,Trend2:=5,Trend3:=5,Trend4:=5,Trend5:=5,Trend6:=5,Trend7:=5,Trend8:=5,Range7:=5,Range8:=5,Range9:=5,Range10:=5,Range11:=5,Range12:=5)</stp>
        <stp>Bar</stp>
        <stp/>
        <stp>Close</stp>
        <stp>ADC</stp>
        <stp>-105</stp>
        <stp/>
        <stp/>
        <stp/>
        <stp/>
        <stp>T</stp>
        <tr r="J107" s="1"/>
      </tp>
      <tp>
        <v>0</v>
        <stp/>
        <stp>StudyData</stp>
        <stp>CSForm(EP,Trend1:=5,Trend2:=5,Trend3:=5,Trend4:=5,Trend5:=5,Trend6:=5,Trend7:=5,Trend8:=5,Range7:=5,Range8:=5,Range9:=5,Range10:=5,Range11:=5,Range12:=5)</stp>
        <stp>Bar</stp>
        <stp/>
        <stp>Close</stp>
        <stp>ADC</stp>
        <stp>-115</stp>
        <stp/>
        <stp/>
        <stp/>
        <stp/>
        <stp>T</stp>
        <tr r="J117" s="1"/>
      </tp>
      <tp>
        <v>0</v>
        <stp/>
        <stp>StudyData</stp>
        <stp>CSForm(EP,Trend1:=5,Trend2:=5,Trend3:=5,Trend4:=5,Trend5:=5,Trend6:=5,Trend7:=5,Trend8:=5,Range7:=5,Range8:=5,Range9:=5,Range10:=5,Range11:=5,Range12:=5)</stp>
        <stp>Bar</stp>
        <stp/>
        <stp>Close</stp>
        <stp>ADC</stp>
        <stp>-165</stp>
        <stp/>
        <stp/>
        <stp/>
        <stp/>
        <stp>T</stp>
        <tr r="J167" s="1"/>
      </tp>
      <tp>
        <v>0</v>
        <stp/>
        <stp>StudyData</stp>
        <stp>CSForm(EP,Trend1:=5,Trend2:=5,Trend3:=5,Trend4:=5,Trend5:=5,Trend6:=5,Trend7:=5,Trend8:=5,Range7:=5,Range8:=5,Range9:=5,Range10:=5,Range11:=5,Range12:=5)</stp>
        <stp>Bar</stp>
        <stp/>
        <stp>Close</stp>
        <stp>ADC</stp>
        <stp>-175</stp>
        <stp/>
        <stp/>
        <stp/>
        <stp/>
        <stp>T</stp>
        <tr r="J177" s="1"/>
      </tp>
      <tp>
        <v>0</v>
        <stp/>
        <stp>StudyData</stp>
        <stp>CSForm(EP,Trend1:=5,Trend2:=5,Trend3:=5,Trend4:=5,Trend5:=5,Trend6:=5,Trend7:=5,Trend8:=5,Range7:=5,Range8:=5,Range9:=5,Range10:=5,Range11:=5,Range12:=5)</stp>
        <stp>Bar</stp>
        <stp/>
        <stp>Close</stp>
        <stp>ADC</stp>
        <stp>-145</stp>
        <stp/>
        <stp/>
        <stp/>
        <stp/>
        <stp>T</stp>
        <tr r="J147" s="1"/>
      </tp>
      <tp>
        <v>0</v>
        <stp/>
        <stp>StudyData</stp>
        <stp>CSForm(EP,Trend1:=5,Trend2:=5,Trend3:=5,Trend4:=5,Trend5:=5,Trend6:=5,Trend7:=5,Trend8:=5,Range7:=5,Range8:=5,Range9:=5,Range10:=5,Range11:=5,Range12:=5)</stp>
        <stp>Bar</stp>
        <stp/>
        <stp>Close</stp>
        <stp>ADC</stp>
        <stp>-155</stp>
        <stp/>
        <stp/>
        <stp/>
        <stp/>
        <stp>T</stp>
        <tr r="J157" s="1"/>
      </tp>
      <tp>
        <v>0</v>
        <stp/>
        <stp>StudyData</stp>
        <stp>CSForm(EP,Trend1:=5,Trend2:=5,Trend3:=5,Trend4:=5,Trend5:=5,Trend6:=5,Trend7:=5,Trend8:=5,Range7:=5,Range8:=5,Range9:=5,Range10:=5,Range11:=5,Range12:=5)</stp>
        <stp>Bar</stp>
        <stp/>
        <stp>Close</stp>
        <stp>ADC</stp>
        <stp>-185</stp>
        <stp/>
        <stp/>
        <stp/>
        <stp/>
        <stp>T</stp>
        <tr r="J187" s="1"/>
      </tp>
      <tp>
        <v>0</v>
        <stp/>
        <stp>StudyData</stp>
        <stp>CSForm(EP,Trend1:=5,Trend2:=5,Trend3:=5,Trend4:=5,Trend5:=5,Trend6:=5,Trend7:=5,Trend8:=5,Range7:=5,Range8:=5,Range9:=5,Range10:=5,Range11:=5,Range12:=5)</stp>
        <stp>Bar</stp>
        <stp/>
        <stp>Close</stp>
        <stp>ADC</stp>
        <stp>-195</stp>
        <stp/>
        <stp/>
        <stp/>
        <stp/>
        <stp>T</stp>
        <tr r="J197" s="1"/>
      </tp>
      <tp>
        <v>0</v>
        <stp/>
        <stp>StudyData</stp>
        <stp>CSForm(EP,Trend1:=5,Trend2:=5,Trend3:=5,Trend4:=5,Trend5:=5,Trend6:=5,Trend7:=5,Trend8:=5,Range7:=5,Range8:=5,Range9:=5,Range10:=5,Range11:=5,Range12:=5)</stp>
        <stp>Bar</stp>
        <stp/>
        <stp>Close</stp>
        <stp>ADC</stp>
        <stp>-325</stp>
        <stp/>
        <stp/>
        <stp/>
        <stp/>
        <stp>T</stp>
        <tr r="J327" s="1"/>
      </tp>
      <tp>
        <v>0</v>
        <stp/>
        <stp>StudyData</stp>
        <stp>CSForm(EP,Trend1:=5,Trend2:=5,Trend3:=5,Trend4:=5,Trend5:=5,Trend6:=5,Trend7:=5,Trend8:=5,Range7:=5,Range8:=5,Range9:=5,Range10:=5,Range11:=5,Range12:=5)</stp>
        <stp>Bar</stp>
        <stp/>
        <stp>Close</stp>
        <stp>ADC</stp>
        <stp>-335</stp>
        <stp/>
        <stp/>
        <stp/>
        <stp/>
        <stp>T</stp>
        <tr r="J337" s="1"/>
      </tp>
      <tp>
        <v>0</v>
        <stp/>
        <stp>StudyData</stp>
        <stp>CSForm(EP,Trend1:=5,Trend2:=5,Trend3:=5,Trend4:=5,Trend5:=5,Trend6:=5,Trend7:=5,Trend8:=5,Range7:=5,Range8:=5,Range9:=5,Range10:=5,Range11:=5,Range12:=5)</stp>
        <stp>Bar</stp>
        <stp/>
        <stp>Close</stp>
        <stp>ADC</stp>
        <stp>-305</stp>
        <stp/>
        <stp/>
        <stp/>
        <stp/>
        <stp>T</stp>
        <tr r="J307" s="1"/>
      </tp>
      <tp>
        <v>0</v>
        <stp/>
        <stp>StudyData</stp>
        <stp>CSForm(EP,Trend1:=5,Trend2:=5,Trend3:=5,Trend4:=5,Trend5:=5,Trend6:=5,Trend7:=5,Trend8:=5,Range7:=5,Range8:=5,Range9:=5,Range10:=5,Range11:=5,Range12:=5)</stp>
        <stp>Bar</stp>
        <stp/>
        <stp>Close</stp>
        <stp>ADC</stp>
        <stp>-315</stp>
        <stp/>
        <stp/>
        <stp/>
        <stp/>
        <stp>T</stp>
        <tr r="J317" s="1"/>
      </tp>
      <tp>
        <v>0</v>
        <stp/>
        <stp>StudyData</stp>
        <stp>CSForm(EP,Trend1:=5,Trend2:=5,Trend3:=5,Trend4:=5,Trend5:=5,Trend6:=5,Trend7:=5,Trend8:=5,Range7:=5,Range8:=5,Range9:=5,Range10:=5,Range11:=5,Range12:=5)</stp>
        <stp>Bar</stp>
        <stp/>
        <stp>Close</stp>
        <stp>ADC</stp>
        <stp>-365</stp>
        <stp/>
        <stp/>
        <stp/>
        <stp/>
        <stp>T</stp>
        <tr r="J367" s="1"/>
      </tp>
      <tp>
        <v>0</v>
        <stp/>
        <stp>StudyData</stp>
        <stp>CSForm(EP,Trend1:=5,Trend2:=5,Trend3:=5,Trend4:=5,Trend5:=5,Trend6:=5,Trend7:=5,Trend8:=5,Range7:=5,Range8:=5,Range9:=5,Range10:=5,Range11:=5,Range12:=5)</stp>
        <stp>Bar</stp>
        <stp/>
        <stp>Close</stp>
        <stp>ADC</stp>
        <stp>-375</stp>
        <stp/>
        <stp/>
        <stp/>
        <stp/>
        <stp>T</stp>
        <tr r="J377" s="1"/>
      </tp>
      <tp>
        <v>0</v>
        <stp/>
        <stp>StudyData</stp>
        <stp>CSForm(EP,Trend1:=5,Trend2:=5,Trend3:=5,Trend4:=5,Trend5:=5,Trend6:=5,Trend7:=5,Trend8:=5,Range7:=5,Range8:=5,Range9:=5,Range10:=5,Range11:=5,Range12:=5)</stp>
        <stp>Bar</stp>
        <stp/>
        <stp>Close</stp>
        <stp>ADC</stp>
        <stp>-345</stp>
        <stp/>
        <stp/>
        <stp/>
        <stp/>
        <stp>T</stp>
        <tr r="J347" s="1"/>
      </tp>
      <tp>
        <v>0</v>
        <stp/>
        <stp>StudyData</stp>
        <stp>CSForm(EP,Trend1:=5,Trend2:=5,Trend3:=5,Trend4:=5,Trend5:=5,Trend6:=5,Trend7:=5,Trend8:=5,Range7:=5,Range8:=5,Range9:=5,Range10:=5,Range11:=5,Range12:=5)</stp>
        <stp>Bar</stp>
        <stp/>
        <stp>Close</stp>
        <stp>ADC</stp>
        <stp>-355</stp>
        <stp/>
        <stp/>
        <stp/>
        <stp/>
        <stp>T</stp>
        <tr r="J357" s="1"/>
      </tp>
      <tp>
        <v>0</v>
        <stp/>
        <stp>StudyData</stp>
        <stp>CSForm(EP,Trend1:=5,Trend2:=5,Trend3:=5,Trend4:=5,Trend5:=5,Trend6:=5,Trend7:=5,Trend8:=5,Range7:=5,Range8:=5,Range9:=5,Range10:=5,Range11:=5,Range12:=5)</stp>
        <stp>Bar</stp>
        <stp/>
        <stp>Close</stp>
        <stp>ADC</stp>
        <stp>-385</stp>
        <stp/>
        <stp/>
        <stp/>
        <stp/>
        <stp>T</stp>
        <tr r="J387" s="1"/>
      </tp>
      <tp>
        <v>0</v>
        <stp/>
        <stp>StudyData</stp>
        <stp>CSForm(EP,Trend1:=5,Trend2:=5,Trend3:=5,Trend4:=5,Trend5:=5,Trend6:=5,Trend7:=5,Trend8:=5,Range7:=5,Range8:=5,Range9:=5,Range10:=5,Range11:=5,Range12:=5)</stp>
        <stp>Bar</stp>
        <stp/>
        <stp>Close</stp>
        <stp>ADC</stp>
        <stp>-395</stp>
        <stp/>
        <stp/>
        <stp/>
        <stp/>
        <stp>T</stp>
        <tr r="J397" s="1"/>
      </tp>
      <tp>
        <v>0</v>
        <stp/>
        <stp>StudyData</stp>
        <stp>CSForm(EP,Trend1:=5,Trend2:=5,Trend3:=5,Trend4:=5,Trend5:=5,Trend6:=5,Trend7:=5,Trend8:=5,Range7:=5,Range8:=5,Range9:=5,Range10:=5,Range11:=5,Range12:=5)</stp>
        <stp>Bar</stp>
        <stp/>
        <stp>Close</stp>
        <stp>ADC</stp>
        <stp>-225</stp>
        <stp/>
        <stp/>
        <stp/>
        <stp/>
        <stp>T</stp>
        <tr r="J227" s="1"/>
      </tp>
      <tp>
        <v>0</v>
        <stp/>
        <stp>StudyData</stp>
        <stp>CSForm(EP,Trend1:=5,Trend2:=5,Trend3:=5,Trend4:=5,Trend5:=5,Trend6:=5,Trend7:=5,Trend8:=5,Range7:=5,Range8:=5,Range9:=5,Range10:=5,Range11:=5,Range12:=5)</stp>
        <stp>Bar</stp>
        <stp/>
        <stp>Close</stp>
        <stp>ADC</stp>
        <stp>-235</stp>
        <stp/>
        <stp/>
        <stp/>
        <stp/>
        <stp>T</stp>
        <tr r="J237" s="1"/>
      </tp>
      <tp>
        <v>0</v>
        <stp/>
        <stp>StudyData</stp>
        <stp>CSForm(EP,Trend1:=5,Trend2:=5,Trend3:=5,Trend4:=5,Trend5:=5,Trend6:=5,Trend7:=5,Trend8:=5,Range7:=5,Range8:=5,Range9:=5,Range10:=5,Range11:=5,Range12:=5)</stp>
        <stp>Bar</stp>
        <stp/>
        <stp>Close</stp>
        <stp>ADC</stp>
        <stp>-205</stp>
        <stp/>
        <stp/>
        <stp/>
        <stp/>
        <stp>T</stp>
        <tr r="J207" s="1"/>
      </tp>
      <tp>
        <v>0</v>
        <stp/>
        <stp>StudyData</stp>
        <stp>CSForm(EP,Trend1:=5,Trend2:=5,Trend3:=5,Trend4:=5,Trend5:=5,Trend6:=5,Trend7:=5,Trend8:=5,Range7:=5,Range8:=5,Range9:=5,Range10:=5,Range11:=5,Range12:=5)</stp>
        <stp>Bar</stp>
        <stp/>
        <stp>Close</stp>
        <stp>ADC</stp>
        <stp>-215</stp>
        <stp/>
        <stp/>
        <stp/>
        <stp/>
        <stp>T</stp>
        <tr r="J217" s="1"/>
      </tp>
      <tp>
        <v>0</v>
        <stp/>
        <stp>StudyData</stp>
        <stp>CSForm(EP,Trend1:=5,Trend2:=5,Trend3:=5,Trend4:=5,Trend5:=5,Trend6:=5,Trend7:=5,Trend8:=5,Range7:=5,Range8:=5,Range9:=5,Range10:=5,Range11:=5,Range12:=5)</stp>
        <stp>Bar</stp>
        <stp/>
        <stp>Close</stp>
        <stp>ADC</stp>
        <stp>-265</stp>
        <stp/>
        <stp/>
        <stp/>
        <stp/>
        <stp>T</stp>
        <tr r="J267" s="1"/>
      </tp>
      <tp>
        <v>0</v>
        <stp/>
        <stp>StudyData</stp>
        <stp>CSForm(EP,Trend1:=5,Trend2:=5,Trend3:=5,Trend4:=5,Trend5:=5,Trend6:=5,Trend7:=5,Trend8:=5,Range7:=5,Range8:=5,Range9:=5,Range10:=5,Range11:=5,Range12:=5)</stp>
        <stp>Bar</stp>
        <stp/>
        <stp>Close</stp>
        <stp>ADC</stp>
        <stp>-275</stp>
        <stp/>
        <stp/>
        <stp/>
        <stp/>
        <stp>T</stp>
        <tr r="J277" s="1"/>
      </tp>
      <tp>
        <v>0</v>
        <stp/>
        <stp>StudyData</stp>
        <stp>CSForm(EP,Trend1:=5,Trend2:=5,Trend3:=5,Trend4:=5,Trend5:=5,Trend6:=5,Trend7:=5,Trend8:=5,Range7:=5,Range8:=5,Range9:=5,Range10:=5,Range11:=5,Range12:=5)</stp>
        <stp>Bar</stp>
        <stp/>
        <stp>Close</stp>
        <stp>ADC</stp>
        <stp>-245</stp>
        <stp/>
        <stp/>
        <stp/>
        <stp/>
        <stp>T</stp>
        <tr r="J247" s="1"/>
      </tp>
      <tp>
        <v>0</v>
        <stp/>
        <stp>StudyData</stp>
        <stp>CSForm(EP,Trend1:=5,Trend2:=5,Trend3:=5,Trend4:=5,Trend5:=5,Trend6:=5,Trend7:=5,Trend8:=5,Range7:=5,Range8:=5,Range9:=5,Range10:=5,Range11:=5,Range12:=5)</stp>
        <stp>Bar</stp>
        <stp/>
        <stp>Close</stp>
        <stp>ADC</stp>
        <stp>-255</stp>
        <stp/>
        <stp/>
        <stp/>
        <stp/>
        <stp>T</stp>
        <tr r="J257" s="1"/>
      </tp>
      <tp>
        <v>2</v>
        <stp/>
        <stp>StudyData</stp>
        <stp>CSForm(EP,Trend1:=5,Trend2:=5,Trend3:=5,Trend4:=5,Trend5:=5,Trend6:=5,Trend7:=5,Trend8:=5,Range7:=5,Range8:=5,Range9:=5,Range10:=5,Range11:=5,Range12:=5)</stp>
        <stp>Bar</stp>
        <stp/>
        <stp>Close</stp>
        <stp>ADC</stp>
        <stp>-285</stp>
        <stp/>
        <stp/>
        <stp/>
        <stp/>
        <stp>T</stp>
        <tr r="J287" s="1"/>
      </tp>
      <tp>
        <v>0</v>
        <stp/>
        <stp>StudyData</stp>
        <stp>CSForm(EP,Trend1:=5,Trend2:=5,Trend3:=5,Trend4:=5,Trend5:=5,Trend6:=5,Trend7:=5,Trend8:=5,Range7:=5,Range8:=5,Range9:=5,Range10:=5,Range11:=5,Range12:=5)</stp>
        <stp>Bar</stp>
        <stp/>
        <stp>Close</stp>
        <stp>ADC</stp>
        <stp>-295</stp>
        <stp/>
        <stp/>
        <stp/>
        <stp/>
        <stp>T</stp>
        <tr r="J297" s="1"/>
      </tp>
      <tp>
        <v>2</v>
        <stp/>
        <stp>StudyData</stp>
        <stp>CSForm(EP,Trend1:=5,Trend2:=5,Trend3:=5,Trend4:=5,Trend5:=5,Trend6:=5,Trend7:=5,Trend8:=5,Range7:=5,Range8:=5,Range9:=5,Range10:=5,Range11:=5,Range12:=5)</stp>
        <stp>Bar</stp>
        <stp/>
        <stp>Close</stp>
        <stp>ADC</stp>
        <stp>-925</stp>
        <stp/>
        <stp/>
        <stp/>
        <stp/>
        <stp>T</stp>
        <tr r="J927" s="1"/>
      </tp>
      <tp>
        <v>7</v>
        <stp/>
        <stp>StudyData</stp>
        <stp>CSForm(EP,Trend1:=5,Trend2:=5,Trend3:=5,Trend4:=5,Trend5:=5,Trend6:=5,Trend7:=5,Trend8:=5,Range7:=5,Range8:=5,Range9:=5,Range10:=5,Range11:=5,Range12:=5)</stp>
        <stp>Bar</stp>
        <stp/>
        <stp>Close</stp>
        <stp>ADC</stp>
        <stp>-935</stp>
        <stp/>
        <stp/>
        <stp/>
        <stp/>
        <stp>T</stp>
        <tr r="J937" s="1"/>
      </tp>
      <tp>
        <v>0</v>
        <stp/>
        <stp>StudyData</stp>
        <stp>CSForm(EP,Trend1:=5,Trend2:=5,Trend3:=5,Trend4:=5,Trend5:=5,Trend6:=5,Trend7:=5,Trend8:=5,Range7:=5,Range8:=5,Range9:=5,Range10:=5,Range11:=5,Range12:=5)</stp>
        <stp>Bar</stp>
        <stp/>
        <stp>Close</stp>
        <stp>ADC</stp>
        <stp>-905</stp>
        <stp/>
        <stp/>
        <stp/>
        <stp/>
        <stp>T</stp>
        <tr r="J907" s="1"/>
      </tp>
      <tp>
        <v>0</v>
        <stp/>
        <stp>StudyData</stp>
        <stp>CSForm(EP,Trend1:=5,Trend2:=5,Trend3:=5,Trend4:=5,Trend5:=5,Trend6:=5,Trend7:=5,Trend8:=5,Range7:=5,Range8:=5,Range9:=5,Range10:=5,Range11:=5,Range12:=5)</stp>
        <stp>Bar</stp>
        <stp/>
        <stp>Close</stp>
        <stp>ADC</stp>
        <stp>-915</stp>
        <stp/>
        <stp/>
        <stp/>
        <stp/>
        <stp>T</stp>
        <tr r="J917" s="1"/>
      </tp>
      <tp>
        <v>0</v>
        <stp/>
        <stp>StudyData</stp>
        <stp>CSForm(EP,Trend1:=5,Trend2:=5,Trend3:=5,Trend4:=5,Trend5:=5,Trend6:=5,Trend7:=5,Trend8:=5,Range7:=5,Range8:=5,Range9:=5,Range10:=5,Range11:=5,Range12:=5)</stp>
        <stp>Bar</stp>
        <stp/>
        <stp>Close</stp>
        <stp>ADC</stp>
        <stp>-965</stp>
        <stp/>
        <stp/>
        <stp/>
        <stp/>
        <stp>T</stp>
        <tr r="J967" s="1"/>
      </tp>
      <tp>
        <v>0</v>
        <stp/>
        <stp>StudyData</stp>
        <stp>CSForm(EP,Trend1:=5,Trend2:=5,Trend3:=5,Trend4:=5,Trend5:=5,Trend6:=5,Trend7:=5,Trend8:=5,Range7:=5,Range8:=5,Range9:=5,Range10:=5,Range11:=5,Range12:=5)</stp>
        <stp>Bar</stp>
        <stp/>
        <stp>Close</stp>
        <stp>ADC</stp>
        <stp>-975</stp>
        <stp/>
        <stp/>
        <stp/>
        <stp/>
        <stp>T</stp>
        <tr r="J977" s="1"/>
      </tp>
      <tp>
        <v>0</v>
        <stp/>
        <stp>StudyData</stp>
        <stp>CSForm(EP,Trend1:=5,Trend2:=5,Trend3:=5,Trend4:=5,Trend5:=5,Trend6:=5,Trend7:=5,Trend8:=5,Range7:=5,Range8:=5,Range9:=5,Range10:=5,Range11:=5,Range12:=5)</stp>
        <stp>Bar</stp>
        <stp/>
        <stp>Close</stp>
        <stp>ADC</stp>
        <stp>-945</stp>
        <stp/>
        <stp/>
        <stp/>
        <stp/>
        <stp>T</stp>
        <tr r="J947" s="1"/>
      </tp>
      <tp>
        <v>0</v>
        <stp/>
        <stp>StudyData</stp>
        <stp>CSForm(EP,Trend1:=5,Trend2:=5,Trend3:=5,Trend4:=5,Trend5:=5,Trend6:=5,Trend7:=5,Trend8:=5,Range7:=5,Range8:=5,Range9:=5,Range10:=5,Range11:=5,Range12:=5)</stp>
        <stp>Bar</stp>
        <stp/>
        <stp>Close</stp>
        <stp>ADC</stp>
        <stp>-955</stp>
        <stp/>
        <stp/>
        <stp/>
        <stp/>
        <stp>T</stp>
        <tr r="J957" s="1"/>
      </tp>
      <tp>
        <v>0</v>
        <stp/>
        <stp>StudyData</stp>
        <stp>CSForm(EP,Trend1:=5,Trend2:=5,Trend3:=5,Trend4:=5,Trend5:=5,Trend6:=5,Trend7:=5,Trend8:=5,Range7:=5,Range8:=5,Range9:=5,Range10:=5,Range11:=5,Range12:=5)</stp>
        <stp>Bar</stp>
        <stp/>
        <stp>Close</stp>
        <stp>ADC</stp>
        <stp>-985</stp>
        <stp/>
        <stp/>
        <stp/>
        <stp/>
        <stp>T</stp>
        <tr r="J987" s="1"/>
      </tp>
      <tp>
        <v>0</v>
        <stp/>
        <stp>StudyData</stp>
        <stp>CSForm(EP,Trend1:=5,Trend2:=5,Trend3:=5,Trend4:=5,Trend5:=5,Trend6:=5,Trend7:=5,Trend8:=5,Range7:=5,Range8:=5,Range9:=5,Range10:=5,Range11:=5,Range12:=5)</stp>
        <stp>Bar</stp>
        <stp/>
        <stp>Close</stp>
        <stp>ADC</stp>
        <stp>-995</stp>
        <stp/>
        <stp/>
        <stp/>
        <stp/>
        <stp>T</stp>
        <tr r="J997" s="1"/>
      </tp>
      <tp>
        <v>0</v>
        <stp/>
        <stp>StudyData</stp>
        <stp>CSForm(EP,Trend1:=5,Trend2:=5,Trend3:=5,Trend4:=5,Trend5:=5,Trend6:=5,Trend7:=5,Trend8:=5,Range7:=5,Range8:=5,Range9:=5,Range10:=5,Range11:=5,Range12:=5)</stp>
        <stp>Bar</stp>
        <stp/>
        <stp>Close</stp>
        <stp>ADC</stp>
        <stp>-825</stp>
        <stp/>
        <stp/>
        <stp/>
        <stp/>
        <stp>T</stp>
        <tr r="J827" s="1"/>
      </tp>
      <tp>
        <v>0</v>
        <stp/>
        <stp>StudyData</stp>
        <stp>CSForm(EP,Trend1:=5,Trend2:=5,Trend3:=5,Trend4:=5,Trend5:=5,Trend6:=5,Trend7:=5,Trend8:=5,Range7:=5,Range8:=5,Range9:=5,Range10:=5,Range11:=5,Range12:=5)</stp>
        <stp>Bar</stp>
        <stp/>
        <stp>Close</stp>
        <stp>ADC</stp>
        <stp>-835</stp>
        <stp/>
        <stp/>
        <stp/>
        <stp/>
        <stp>T</stp>
        <tr r="J837" s="1"/>
      </tp>
      <tp>
        <v>0</v>
        <stp/>
        <stp>StudyData</stp>
        <stp>CSForm(EP,Trend1:=5,Trend2:=5,Trend3:=5,Trend4:=5,Trend5:=5,Trend6:=5,Trend7:=5,Trend8:=5,Range7:=5,Range8:=5,Range9:=5,Range10:=5,Range11:=5,Range12:=5)</stp>
        <stp>Bar</stp>
        <stp/>
        <stp>Close</stp>
        <stp>ADC</stp>
        <stp>-805</stp>
        <stp/>
        <stp/>
        <stp/>
        <stp/>
        <stp>T</stp>
        <tr r="J807" s="1"/>
      </tp>
      <tp>
        <v>0</v>
        <stp/>
        <stp>StudyData</stp>
        <stp>CSForm(EP,Trend1:=5,Trend2:=5,Trend3:=5,Trend4:=5,Trend5:=5,Trend6:=5,Trend7:=5,Trend8:=5,Range7:=5,Range8:=5,Range9:=5,Range10:=5,Range11:=5,Range12:=5)</stp>
        <stp>Bar</stp>
        <stp/>
        <stp>Close</stp>
        <stp>ADC</stp>
        <stp>-815</stp>
        <stp/>
        <stp/>
        <stp/>
        <stp/>
        <stp>T</stp>
        <tr r="J817" s="1"/>
      </tp>
      <tp>
        <v>0</v>
        <stp/>
        <stp>StudyData</stp>
        <stp>CSForm(EP,Trend1:=5,Trend2:=5,Trend3:=5,Trend4:=5,Trend5:=5,Trend6:=5,Trend7:=5,Trend8:=5,Range7:=5,Range8:=5,Range9:=5,Range10:=5,Range11:=5,Range12:=5)</stp>
        <stp>Bar</stp>
        <stp/>
        <stp>Close</stp>
        <stp>ADC</stp>
        <stp>-865</stp>
        <stp/>
        <stp/>
        <stp/>
        <stp/>
        <stp>T</stp>
        <tr r="J867" s="1"/>
      </tp>
      <tp>
        <v>0</v>
        <stp/>
        <stp>StudyData</stp>
        <stp>CSForm(EP,Trend1:=5,Trend2:=5,Trend3:=5,Trend4:=5,Trend5:=5,Trend6:=5,Trend7:=5,Trend8:=5,Range7:=5,Range8:=5,Range9:=5,Range10:=5,Range11:=5,Range12:=5)</stp>
        <stp>Bar</stp>
        <stp/>
        <stp>Close</stp>
        <stp>ADC</stp>
        <stp>-875</stp>
        <stp/>
        <stp/>
        <stp/>
        <stp/>
        <stp>T</stp>
        <tr r="J877" s="1"/>
      </tp>
      <tp>
        <v>0</v>
        <stp/>
        <stp>StudyData</stp>
        <stp>CSForm(EP,Trend1:=5,Trend2:=5,Trend3:=5,Trend4:=5,Trend5:=5,Trend6:=5,Trend7:=5,Trend8:=5,Range7:=5,Range8:=5,Range9:=5,Range10:=5,Range11:=5,Range12:=5)</stp>
        <stp>Bar</stp>
        <stp/>
        <stp>Close</stp>
        <stp>ADC</stp>
        <stp>-845</stp>
        <stp/>
        <stp/>
        <stp/>
        <stp/>
        <stp>T</stp>
        <tr r="J847" s="1"/>
      </tp>
      <tp>
        <v>0</v>
        <stp/>
        <stp>StudyData</stp>
        <stp>CSForm(EP,Trend1:=5,Trend2:=5,Trend3:=5,Trend4:=5,Trend5:=5,Trend6:=5,Trend7:=5,Trend8:=5,Range7:=5,Range8:=5,Range9:=5,Range10:=5,Range11:=5,Range12:=5)</stp>
        <stp>Bar</stp>
        <stp/>
        <stp>Close</stp>
        <stp>ADC</stp>
        <stp>-855</stp>
        <stp/>
        <stp/>
        <stp/>
        <stp/>
        <stp>T</stp>
        <tr r="J857" s="1"/>
      </tp>
      <tp>
        <v>0</v>
        <stp/>
        <stp>StudyData</stp>
        <stp>CSForm(EP,Trend1:=5,Trend2:=5,Trend3:=5,Trend4:=5,Trend5:=5,Trend6:=5,Trend7:=5,Trend8:=5,Range7:=5,Range8:=5,Range9:=5,Range10:=5,Range11:=5,Range12:=5)</stp>
        <stp>Bar</stp>
        <stp/>
        <stp>Close</stp>
        <stp>ADC</stp>
        <stp>-885</stp>
        <stp/>
        <stp/>
        <stp/>
        <stp/>
        <stp>T</stp>
        <tr r="J887" s="1"/>
      </tp>
      <tp>
        <v>0</v>
        <stp/>
        <stp>StudyData</stp>
        <stp>CSForm(EP,Trend1:=5,Trend2:=5,Trend3:=5,Trend4:=5,Trend5:=5,Trend6:=5,Trend7:=5,Trend8:=5,Range7:=5,Range8:=5,Range9:=5,Range10:=5,Range11:=5,Range12:=5)</stp>
        <stp>Bar</stp>
        <stp/>
        <stp>Close</stp>
        <stp>ADC</stp>
        <stp>-895</stp>
        <stp/>
        <stp/>
        <stp/>
        <stp/>
        <stp>T</stp>
        <tr r="J897" s="1"/>
      </tp>
      <tp>
        <v>0</v>
        <stp/>
        <stp>StudyData</stp>
        <stp>CSForm(EP,Trend1:=5,Trend2:=5,Trend3:=5,Trend4:=5,Trend5:=5,Trend6:=5,Trend7:=5,Trend8:=5,Range7:=5,Range8:=5,Range9:=5,Range10:=5,Range11:=5,Range12:=5)</stp>
        <stp>Bar</stp>
        <stp/>
        <stp>Close</stp>
        <stp>ADC</stp>
        <stp>-524</stp>
        <stp/>
        <stp/>
        <stp/>
        <stp/>
        <stp>T</stp>
        <tr r="J526" s="1"/>
      </tp>
      <tp>
        <v>0</v>
        <stp/>
        <stp>StudyData</stp>
        <stp>CSForm(EP,Trend1:=5,Trend2:=5,Trend3:=5,Trend4:=5,Trend5:=5,Trend6:=5,Trend7:=5,Trend8:=5,Range7:=5,Range8:=5,Range9:=5,Range10:=5,Range11:=5,Range12:=5)</stp>
        <stp>Bar</stp>
        <stp/>
        <stp>Close</stp>
        <stp>ADC</stp>
        <stp>-534</stp>
        <stp/>
        <stp/>
        <stp/>
        <stp/>
        <stp>T</stp>
        <tr r="J536" s="1"/>
      </tp>
      <tp>
        <v>0</v>
        <stp/>
        <stp>StudyData</stp>
        <stp>CSForm(EP,Trend1:=5,Trend2:=5,Trend3:=5,Trend4:=5,Trend5:=5,Trend6:=5,Trend7:=5,Trend8:=5,Range7:=5,Range8:=5,Range9:=5,Range10:=5,Range11:=5,Range12:=5)</stp>
        <stp>Bar</stp>
        <stp/>
        <stp>Close</stp>
        <stp>ADC</stp>
        <stp>-504</stp>
        <stp/>
        <stp/>
        <stp/>
        <stp/>
        <stp>T</stp>
        <tr r="J506" s="1"/>
      </tp>
      <tp>
        <v>1</v>
        <stp/>
        <stp>StudyData</stp>
        <stp>CSForm(EP,Trend1:=5,Trend2:=5,Trend3:=5,Trend4:=5,Trend5:=5,Trend6:=5,Trend7:=5,Trend8:=5,Range7:=5,Range8:=5,Range9:=5,Range10:=5,Range11:=5,Range12:=5)</stp>
        <stp>Bar</stp>
        <stp/>
        <stp>Close</stp>
        <stp>ADC</stp>
        <stp>-514</stp>
        <stp/>
        <stp/>
        <stp/>
        <stp/>
        <stp>T</stp>
        <tr r="J516" s="1"/>
      </tp>
      <tp>
        <v>0</v>
        <stp/>
        <stp>StudyData</stp>
        <stp>CSForm(EP,Trend1:=5,Trend2:=5,Trend3:=5,Trend4:=5,Trend5:=5,Trend6:=5,Trend7:=5,Trend8:=5,Range7:=5,Range8:=5,Range9:=5,Range10:=5,Range11:=5,Range12:=5)</stp>
        <stp>Bar</stp>
        <stp/>
        <stp>Close</stp>
        <stp>ADC</stp>
        <stp>-564</stp>
        <stp/>
        <stp/>
        <stp/>
        <stp/>
        <stp>T</stp>
        <tr r="J566" s="1"/>
      </tp>
      <tp>
        <v>3</v>
        <stp/>
        <stp>StudyData</stp>
        <stp>CSForm(EP,Trend1:=5,Trend2:=5,Trend3:=5,Trend4:=5,Trend5:=5,Trend6:=5,Trend7:=5,Trend8:=5,Range7:=5,Range8:=5,Range9:=5,Range10:=5,Range11:=5,Range12:=5)</stp>
        <stp>Bar</stp>
        <stp/>
        <stp>Close</stp>
        <stp>ADC</stp>
        <stp>-574</stp>
        <stp/>
        <stp/>
        <stp/>
        <stp/>
        <stp>T</stp>
        <tr r="J576" s="1"/>
      </tp>
      <tp>
        <v>0</v>
        <stp/>
        <stp>StudyData</stp>
        <stp>CSForm(EP,Trend1:=5,Trend2:=5,Trend3:=5,Trend4:=5,Trend5:=5,Trend6:=5,Trend7:=5,Trend8:=5,Range7:=5,Range8:=5,Range9:=5,Range10:=5,Range11:=5,Range12:=5)</stp>
        <stp>Bar</stp>
        <stp/>
        <stp>Close</stp>
        <stp>ADC</stp>
        <stp>-544</stp>
        <stp/>
        <stp/>
        <stp/>
        <stp/>
        <stp>T</stp>
        <tr r="J546" s="1"/>
      </tp>
      <tp>
        <v>4</v>
        <stp/>
        <stp>StudyData</stp>
        <stp>CSForm(EP,Trend1:=5,Trend2:=5,Trend3:=5,Trend4:=5,Trend5:=5,Trend6:=5,Trend7:=5,Trend8:=5,Range7:=5,Range8:=5,Range9:=5,Range10:=5,Range11:=5,Range12:=5)</stp>
        <stp>Bar</stp>
        <stp/>
        <stp>Close</stp>
        <stp>ADC</stp>
        <stp>-554</stp>
        <stp/>
        <stp/>
        <stp/>
        <stp/>
        <stp>T</stp>
        <tr r="J556" s="1"/>
      </tp>
      <tp>
        <v>0</v>
        <stp/>
        <stp>StudyData</stp>
        <stp>CSForm(EP,Trend1:=5,Trend2:=5,Trend3:=5,Trend4:=5,Trend5:=5,Trend6:=5,Trend7:=5,Trend8:=5,Range7:=5,Range8:=5,Range9:=5,Range10:=5,Range11:=5,Range12:=5)</stp>
        <stp>Bar</stp>
        <stp/>
        <stp>Close</stp>
        <stp>ADC</stp>
        <stp>-584</stp>
        <stp/>
        <stp/>
        <stp/>
        <stp/>
        <stp>T</stp>
        <tr r="J586" s="1"/>
      </tp>
      <tp>
        <v>9</v>
        <stp/>
        <stp>StudyData</stp>
        <stp>CSForm(EP,Trend1:=5,Trend2:=5,Trend3:=5,Trend4:=5,Trend5:=5,Trend6:=5,Trend7:=5,Trend8:=5,Range7:=5,Range8:=5,Range9:=5,Range10:=5,Range11:=5,Range12:=5)</stp>
        <stp>Bar</stp>
        <stp/>
        <stp>Close</stp>
        <stp>ADC</stp>
        <stp>-594</stp>
        <stp/>
        <stp/>
        <stp/>
        <stp/>
        <stp>T</stp>
        <tr r="J596" s="1"/>
      </tp>
      <tp>
        <v>5</v>
        <stp/>
        <stp>StudyData</stp>
        <stp>CSForm(EP,Trend1:=5,Trend2:=5,Trend3:=5,Trend4:=5,Trend5:=5,Trend6:=5,Trend7:=5,Trend8:=5,Range7:=5,Range8:=5,Range9:=5,Range10:=5,Range11:=5,Range12:=5)</stp>
        <stp>Bar</stp>
        <stp/>
        <stp>Close</stp>
        <stp>ADC</stp>
        <stp>-424</stp>
        <stp/>
        <stp/>
        <stp/>
        <stp/>
        <stp>T</stp>
        <tr r="J426" s="1"/>
      </tp>
      <tp>
        <v>0</v>
        <stp/>
        <stp>StudyData</stp>
        <stp>CSForm(EP,Trend1:=5,Trend2:=5,Trend3:=5,Trend4:=5,Trend5:=5,Trend6:=5,Trend7:=5,Trend8:=5,Range7:=5,Range8:=5,Range9:=5,Range10:=5,Range11:=5,Range12:=5)</stp>
        <stp>Bar</stp>
        <stp/>
        <stp>Close</stp>
        <stp>ADC</stp>
        <stp>-434</stp>
        <stp/>
        <stp/>
        <stp/>
        <stp/>
        <stp>T</stp>
        <tr r="J436" s="1"/>
      </tp>
      <tp>
        <v>0</v>
        <stp/>
        <stp>StudyData</stp>
        <stp>CSForm(EP,Trend1:=5,Trend2:=5,Trend3:=5,Trend4:=5,Trend5:=5,Trend6:=5,Trend7:=5,Trend8:=5,Range7:=5,Range8:=5,Range9:=5,Range10:=5,Range11:=5,Range12:=5)</stp>
        <stp>Bar</stp>
        <stp/>
        <stp>Close</stp>
        <stp>ADC</stp>
        <stp>-404</stp>
        <stp/>
        <stp/>
        <stp/>
        <stp/>
        <stp>T</stp>
        <tr r="J406" s="1"/>
      </tp>
      <tp>
        <v>1</v>
        <stp/>
        <stp>StudyData</stp>
        <stp>CSForm(EP,Trend1:=5,Trend2:=5,Trend3:=5,Trend4:=5,Trend5:=5,Trend6:=5,Trend7:=5,Trend8:=5,Range7:=5,Range8:=5,Range9:=5,Range10:=5,Range11:=5,Range12:=5)</stp>
        <stp>Bar</stp>
        <stp/>
        <stp>Close</stp>
        <stp>ADC</stp>
        <stp>-414</stp>
        <stp/>
        <stp/>
        <stp/>
        <stp/>
        <stp>T</stp>
        <tr r="J416" s="1"/>
      </tp>
      <tp>
        <v>0</v>
        <stp/>
        <stp>StudyData</stp>
        <stp>CSForm(EP,Trend1:=5,Trend2:=5,Trend3:=5,Trend4:=5,Trend5:=5,Trend6:=5,Trend7:=5,Trend8:=5,Range7:=5,Range8:=5,Range9:=5,Range10:=5,Range11:=5,Range12:=5)</stp>
        <stp>Bar</stp>
        <stp/>
        <stp>Close</stp>
        <stp>ADC</stp>
        <stp>-464</stp>
        <stp/>
        <stp/>
        <stp/>
        <stp/>
        <stp>T</stp>
        <tr r="J466" s="1"/>
      </tp>
      <tp>
        <v>0</v>
        <stp/>
        <stp>StudyData</stp>
        <stp>CSForm(EP,Trend1:=5,Trend2:=5,Trend3:=5,Trend4:=5,Trend5:=5,Trend6:=5,Trend7:=5,Trend8:=5,Range7:=5,Range8:=5,Range9:=5,Range10:=5,Range11:=5,Range12:=5)</stp>
        <stp>Bar</stp>
        <stp/>
        <stp>Close</stp>
        <stp>ADC</stp>
        <stp>-474</stp>
        <stp/>
        <stp/>
        <stp/>
        <stp/>
        <stp>T</stp>
        <tr r="J476" s="1"/>
      </tp>
      <tp>
        <v>2</v>
        <stp/>
        <stp>StudyData</stp>
        <stp>CSForm(EP,Trend1:=5,Trend2:=5,Trend3:=5,Trend4:=5,Trend5:=5,Trend6:=5,Trend7:=5,Trend8:=5,Range7:=5,Range8:=5,Range9:=5,Range10:=5,Range11:=5,Range12:=5)</stp>
        <stp>Bar</stp>
        <stp/>
        <stp>Close</stp>
        <stp>ADC</stp>
        <stp>-444</stp>
        <stp/>
        <stp/>
        <stp/>
        <stp/>
        <stp>T</stp>
        <tr r="J446" s="1"/>
      </tp>
      <tp>
        <v>7</v>
        <stp/>
        <stp>StudyData</stp>
        <stp>CSForm(EP,Trend1:=5,Trend2:=5,Trend3:=5,Trend4:=5,Trend5:=5,Trend6:=5,Trend7:=5,Trend8:=5,Range7:=5,Range8:=5,Range9:=5,Range10:=5,Range11:=5,Range12:=5)</stp>
        <stp>Bar</stp>
        <stp/>
        <stp>Close</stp>
        <stp>ADC</stp>
        <stp>-454</stp>
        <stp/>
        <stp/>
        <stp/>
        <stp/>
        <stp>T</stp>
        <tr r="J456" s="1"/>
      </tp>
      <tp>
        <v>8</v>
        <stp/>
        <stp>StudyData</stp>
        <stp>CSForm(EP,Trend1:=5,Trend2:=5,Trend3:=5,Trend4:=5,Trend5:=5,Trend6:=5,Trend7:=5,Trend8:=5,Range7:=5,Range8:=5,Range9:=5,Range10:=5,Range11:=5,Range12:=5)</stp>
        <stp>Bar</stp>
        <stp/>
        <stp>Close</stp>
        <stp>ADC</stp>
        <stp>-484</stp>
        <stp/>
        <stp/>
        <stp/>
        <stp/>
        <stp>T</stp>
        <tr r="J486" s="1"/>
      </tp>
      <tp>
        <v>0</v>
        <stp/>
        <stp>StudyData</stp>
        <stp>CSForm(EP,Trend1:=5,Trend2:=5,Trend3:=5,Trend4:=5,Trend5:=5,Trend6:=5,Trend7:=5,Trend8:=5,Range7:=5,Range8:=5,Range9:=5,Range10:=5,Range11:=5,Range12:=5)</stp>
        <stp>Bar</stp>
        <stp/>
        <stp>Close</stp>
        <stp>ADC</stp>
        <stp>-494</stp>
        <stp/>
        <stp/>
        <stp/>
        <stp/>
        <stp>T</stp>
        <tr r="J496" s="1"/>
      </tp>
      <tp>
        <v>0</v>
        <stp/>
        <stp>StudyData</stp>
        <stp>CSForm(EP,Trend1:=5,Trend2:=5,Trend3:=5,Trend4:=5,Trend5:=5,Trend6:=5,Trend7:=5,Trend8:=5,Range7:=5,Range8:=5,Range9:=5,Range10:=5,Range11:=5,Range12:=5)</stp>
        <stp>Bar</stp>
        <stp/>
        <stp>Close</stp>
        <stp>ADC</stp>
        <stp>-724</stp>
        <stp/>
        <stp/>
        <stp/>
        <stp/>
        <stp>T</stp>
        <tr r="J726" s="1"/>
      </tp>
      <tp>
        <v>0</v>
        <stp/>
        <stp>StudyData</stp>
        <stp>CSForm(EP,Trend1:=5,Trend2:=5,Trend3:=5,Trend4:=5,Trend5:=5,Trend6:=5,Trend7:=5,Trend8:=5,Range7:=5,Range8:=5,Range9:=5,Range10:=5,Range11:=5,Range12:=5)</stp>
        <stp>Bar</stp>
        <stp/>
        <stp>Close</stp>
        <stp>ADC</stp>
        <stp>-734</stp>
        <stp/>
        <stp/>
        <stp/>
        <stp/>
        <stp>T</stp>
        <tr r="J736" s="1"/>
      </tp>
      <tp>
        <v>0</v>
        <stp/>
        <stp>StudyData</stp>
        <stp>CSForm(EP,Trend1:=5,Trend2:=5,Trend3:=5,Trend4:=5,Trend5:=5,Trend6:=5,Trend7:=5,Trend8:=5,Range7:=5,Range8:=5,Range9:=5,Range10:=5,Range11:=5,Range12:=5)</stp>
        <stp>Bar</stp>
        <stp/>
        <stp>Close</stp>
        <stp>ADC</stp>
        <stp>-704</stp>
        <stp/>
        <stp/>
        <stp/>
        <stp/>
        <stp>T</stp>
        <tr r="J706" s="1"/>
      </tp>
      <tp>
        <v>0</v>
        <stp/>
        <stp>StudyData</stp>
        <stp>CSForm(EP,Trend1:=5,Trend2:=5,Trend3:=5,Trend4:=5,Trend5:=5,Trend6:=5,Trend7:=5,Trend8:=5,Range7:=5,Range8:=5,Range9:=5,Range10:=5,Range11:=5,Range12:=5)</stp>
        <stp>Bar</stp>
        <stp/>
        <stp>Close</stp>
        <stp>ADC</stp>
        <stp>-714</stp>
        <stp/>
        <stp/>
        <stp/>
        <stp/>
        <stp>T</stp>
        <tr r="J716" s="1"/>
      </tp>
      <tp>
        <v>0</v>
        <stp/>
        <stp>StudyData</stp>
        <stp>CSForm(EP,Trend1:=5,Trend2:=5,Trend3:=5,Trend4:=5,Trend5:=5,Trend6:=5,Trend7:=5,Trend8:=5,Range7:=5,Range8:=5,Range9:=5,Range10:=5,Range11:=5,Range12:=5)</stp>
        <stp>Bar</stp>
        <stp/>
        <stp>Close</stp>
        <stp>ADC</stp>
        <stp>-764</stp>
        <stp/>
        <stp/>
        <stp/>
        <stp/>
        <stp>T</stp>
        <tr r="J766" s="1"/>
      </tp>
      <tp>
        <v>0</v>
        <stp/>
        <stp>StudyData</stp>
        <stp>CSForm(EP,Trend1:=5,Trend2:=5,Trend3:=5,Trend4:=5,Trend5:=5,Trend6:=5,Trend7:=5,Trend8:=5,Range7:=5,Range8:=5,Range9:=5,Range10:=5,Range11:=5,Range12:=5)</stp>
        <stp>Bar</stp>
        <stp/>
        <stp>Close</stp>
        <stp>ADC</stp>
        <stp>-774</stp>
        <stp/>
        <stp/>
        <stp/>
        <stp/>
        <stp>T</stp>
        <tr r="J776" s="1"/>
      </tp>
      <tp>
        <v>0</v>
        <stp/>
        <stp>StudyData</stp>
        <stp>CSForm(EP,Trend1:=5,Trend2:=5,Trend3:=5,Trend4:=5,Trend5:=5,Trend6:=5,Trend7:=5,Trend8:=5,Range7:=5,Range8:=5,Range9:=5,Range10:=5,Range11:=5,Range12:=5)</stp>
        <stp>Bar</stp>
        <stp/>
        <stp>Close</stp>
        <stp>ADC</stp>
        <stp>-744</stp>
        <stp/>
        <stp/>
        <stp/>
        <stp/>
        <stp>T</stp>
        <tr r="J746" s="1"/>
      </tp>
      <tp>
        <v>0</v>
        <stp/>
        <stp>StudyData</stp>
        <stp>CSForm(EP,Trend1:=5,Trend2:=5,Trend3:=5,Trend4:=5,Trend5:=5,Trend6:=5,Trend7:=5,Trend8:=5,Range7:=5,Range8:=5,Range9:=5,Range10:=5,Range11:=5,Range12:=5)</stp>
        <stp>Bar</stp>
        <stp/>
        <stp>Close</stp>
        <stp>ADC</stp>
        <stp>-754</stp>
        <stp/>
        <stp/>
        <stp/>
        <stp/>
        <stp>T</stp>
        <tr r="J756" s="1"/>
      </tp>
      <tp>
        <v>0</v>
        <stp/>
        <stp>StudyData</stp>
        <stp>CSForm(EP,Trend1:=5,Trend2:=5,Trend3:=5,Trend4:=5,Trend5:=5,Trend6:=5,Trend7:=5,Trend8:=5,Range7:=5,Range8:=5,Range9:=5,Range10:=5,Range11:=5,Range12:=5)</stp>
        <stp>Bar</stp>
        <stp/>
        <stp>Close</stp>
        <stp>ADC</stp>
        <stp>-784</stp>
        <stp/>
        <stp/>
        <stp/>
        <stp/>
        <stp>T</stp>
        <tr r="J786" s="1"/>
      </tp>
      <tp>
        <v>1</v>
        <stp/>
        <stp>StudyData</stp>
        <stp>CSForm(EP,Trend1:=5,Trend2:=5,Trend3:=5,Trend4:=5,Trend5:=5,Trend6:=5,Trend7:=5,Trend8:=5,Range7:=5,Range8:=5,Range9:=5,Range10:=5,Range11:=5,Range12:=5)</stp>
        <stp>Bar</stp>
        <stp/>
        <stp>Close</stp>
        <stp>ADC</stp>
        <stp>-794</stp>
        <stp/>
        <stp/>
        <stp/>
        <stp/>
        <stp>T</stp>
        <tr r="J796" s="1"/>
      </tp>
      <tp>
        <v>0</v>
        <stp/>
        <stp>StudyData</stp>
        <stp>CSForm(EP,Trend1:=5,Trend2:=5,Trend3:=5,Trend4:=5,Trend5:=5,Trend6:=5,Trend7:=5,Trend8:=5,Range7:=5,Range8:=5,Range9:=5,Range10:=5,Range11:=5,Range12:=5)</stp>
        <stp>Bar</stp>
        <stp/>
        <stp>Close</stp>
        <stp>ADC</stp>
        <stp>-624</stp>
        <stp/>
        <stp/>
        <stp/>
        <stp/>
        <stp>T</stp>
        <tr r="J626" s="1"/>
      </tp>
      <tp>
        <v>0</v>
        <stp/>
        <stp>StudyData</stp>
        <stp>CSForm(EP,Trend1:=5,Trend2:=5,Trend3:=5,Trend4:=5,Trend5:=5,Trend6:=5,Trend7:=5,Trend8:=5,Range7:=5,Range8:=5,Range9:=5,Range10:=5,Range11:=5,Range12:=5)</stp>
        <stp>Bar</stp>
        <stp/>
        <stp>Close</stp>
        <stp>ADC</stp>
        <stp>-634</stp>
        <stp/>
        <stp/>
        <stp/>
        <stp/>
        <stp>T</stp>
        <tr r="J636" s="1"/>
      </tp>
      <tp>
        <v>0</v>
        <stp/>
        <stp>StudyData</stp>
        <stp>CSForm(EP,Trend1:=5,Trend2:=5,Trend3:=5,Trend4:=5,Trend5:=5,Trend6:=5,Trend7:=5,Trend8:=5,Range7:=5,Range8:=5,Range9:=5,Range10:=5,Range11:=5,Range12:=5)</stp>
        <stp>Bar</stp>
        <stp/>
        <stp>Close</stp>
        <stp>ADC</stp>
        <stp>-604</stp>
        <stp/>
        <stp/>
        <stp/>
        <stp/>
        <stp>T</stp>
        <tr r="J606" s="1"/>
      </tp>
      <tp>
        <v>0</v>
        <stp/>
        <stp>StudyData</stp>
        <stp>CSForm(EP,Trend1:=5,Trend2:=5,Trend3:=5,Trend4:=5,Trend5:=5,Trend6:=5,Trend7:=5,Trend8:=5,Range7:=5,Range8:=5,Range9:=5,Range10:=5,Range11:=5,Range12:=5)</stp>
        <stp>Bar</stp>
        <stp/>
        <stp>Close</stp>
        <stp>ADC</stp>
        <stp>-614</stp>
        <stp/>
        <stp/>
        <stp/>
        <stp/>
        <stp>T</stp>
        <tr r="J616" s="1"/>
      </tp>
      <tp>
        <v>0</v>
        <stp/>
        <stp>StudyData</stp>
        <stp>CSForm(EP,Trend1:=5,Trend2:=5,Trend3:=5,Trend4:=5,Trend5:=5,Trend6:=5,Trend7:=5,Trend8:=5,Range7:=5,Range8:=5,Range9:=5,Range10:=5,Range11:=5,Range12:=5)</stp>
        <stp>Bar</stp>
        <stp/>
        <stp>Close</stp>
        <stp>ADC</stp>
        <stp>-664</stp>
        <stp/>
        <stp/>
        <stp/>
        <stp/>
        <stp>T</stp>
        <tr r="J666" s="1"/>
      </tp>
      <tp>
        <v>0</v>
        <stp/>
        <stp>StudyData</stp>
        <stp>CSForm(EP,Trend1:=5,Trend2:=5,Trend3:=5,Trend4:=5,Trend5:=5,Trend6:=5,Trend7:=5,Trend8:=5,Range7:=5,Range8:=5,Range9:=5,Range10:=5,Range11:=5,Range12:=5)</stp>
        <stp>Bar</stp>
        <stp/>
        <stp>Close</stp>
        <stp>ADC</stp>
        <stp>-674</stp>
        <stp/>
        <stp/>
        <stp/>
        <stp/>
        <stp>T</stp>
        <tr r="J676" s="1"/>
      </tp>
      <tp>
        <v>0</v>
        <stp/>
        <stp>StudyData</stp>
        <stp>CSForm(EP,Trend1:=5,Trend2:=5,Trend3:=5,Trend4:=5,Trend5:=5,Trend6:=5,Trend7:=5,Trend8:=5,Range7:=5,Range8:=5,Range9:=5,Range10:=5,Range11:=5,Range12:=5)</stp>
        <stp>Bar</stp>
        <stp/>
        <stp>Close</stp>
        <stp>ADC</stp>
        <stp>-644</stp>
        <stp/>
        <stp/>
        <stp/>
        <stp/>
        <stp>T</stp>
        <tr r="J646" s="1"/>
      </tp>
      <tp>
        <v>0</v>
        <stp/>
        <stp>StudyData</stp>
        <stp>CSForm(EP,Trend1:=5,Trend2:=5,Trend3:=5,Trend4:=5,Trend5:=5,Trend6:=5,Trend7:=5,Trend8:=5,Range7:=5,Range8:=5,Range9:=5,Range10:=5,Range11:=5,Range12:=5)</stp>
        <stp>Bar</stp>
        <stp/>
        <stp>Close</stp>
        <stp>ADC</stp>
        <stp>-654</stp>
        <stp/>
        <stp/>
        <stp/>
        <stp/>
        <stp>T</stp>
        <tr r="J656" s="1"/>
      </tp>
      <tp>
        <v>0</v>
        <stp/>
        <stp>StudyData</stp>
        <stp>CSForm(EP,Trend1:=5,Trend2:=5,Trend3:=5,Trend4:=5,Trend5:=5,Trend6:=5,Trend7:=5,Trend8:=5,Range7:=5,Range8:=5,Range9:=5,Range10:=5,Range11:=5,Range12:=5)</stp>
        <stp>Bar</stp>
        <stp/>
        <stp>Close</stp>
        <stp>ADC</stp>
        <stp>-684</stp>
        <stp/>
        <stp/>
        <stp/>
        <stp/>
        <stp>T</stp>
        <tr r="J686" s="1"/>
      </tp>
      <tp>
        <v>0</v>
        <stp/>
        <stp>StudyData</stp>
        <stp>CSForm(EP,Trend1:=5,Trend2:=5,Trend3:=5,Trend4:=5,Trend5:=5,Trend6:=5,Trend7:=5,Trend8:=5,Range7:=5,Range8:=5,Range9:=5,Range10:=5,Range11:=5,Range12:=5)</stp>
        <stp>Bar</stp>
        <stp/>
        <stp>Close</stp>
        <stp>ADC</stp>
        <stp>-694</stp>
        <stp/>
        <stp/>
        <stp/>
        <stp/>
        <stp>T</stp>
        <tr r="J696" s="1"/>
      </tp>
      <tp>
        <v>0</v>
        <stp/>
        <stp>StudyData</stp>
        <stp>CSForm(EP,Trend1:=5,Trend2:=5,Trend3:=5,Trend4:=5,Trend5:=5,Trend6:=5,Trend7:=5,Trend8:=5,Range7:=5,Range8:=5,Range9:=5,Range10:=5,Range11:=5,Range12:=5)</stp>
        <stp>Bar</stp>
        <stp/>
        <stp>Close</stp>
        <stp>ADC</stp>
        <stp>-124</stp>
        <stp/>
        <stp/>
        <stp/>
        <stp/>
        <stp>T</stp>
        <tr r="J126" s="1"/>
      </tp>
      <tp>
        <v>0</v>
        <stp/>
        <stp>StudyData</stp>
        <stp>CSForm(EP,Trend1:=5,Trend2:=5,Trend3:=5,Trend4:=5,Trend5:=5,Trend6:=5,Trend7:=5,Trend8:=5,Range7:=5,Range8:=5,Range9:=5,Range10:=5,Range11:=5,Range12:=5)</stp>
        <stp>Bar</stp>
        <stp/>
        <stp>Close</stp>
        <stp>ADC</stp>
        <stp>-134</stp>
        <stp/>
        <stp/>
        <stp/>
        <stp/>
        <stp>T</stp>
        <tr r="J136" s="1"/>
      </tp>
      <tp>
        <v>0</v>
        <stp/>
        <stp>StudyData</stp>
        <stp>CSForm(EP,Trend1:=5,Trend2:=5,Trend3:=5,Trend4:=5,Trend5:=5,Trend6:=5,Trend7:=5,Trend8:=5,Range7:=5,Range8:=5,Range9:=5,Range10:=5,Range11:=5,Range12:=5)</stp>
        <stp>Bar</stp>
        <stp/>
        <stp>Close</stp>
        <stp>ADC</stp>
        <stp>-104</stp>
        <stp/>
        <stp/>
        <stp/>
        <stp/>
        <stp>T</stp>
        <tr r="J106" s="1"/>
      </tp>
      <tp>
        <v>0</v>
        <stp/>
        <stp>StudyData</stp>
        <stp>CSForm(EP,Trend1:=5,Trend2:=5,Trend3:=5,Trend4:=5,Trend5:=5,Trend6:=5,Trend7:=5,Trend8:=5,Range7:=5,Range8:=5,Range9:=5,Range10:=5,Range11:=5,Range12:=5)</stp>
        <stp>Bar</stp>
        <stp/>
        <stp>Close</stp>
        <stp>ADC</stp>
        <stp>-114</stp>
        <stp/>
        <stp/>
        <stp/>
        <stp/>
        <stp>T</stp>
        <tr r="J116" s="1"/>
      </tp>
      <tp>
        <v>1</v>
        <stp/>
        <stp>StudyData</stp>
        <stp>CSForm(EP,Trend1:=5,Trend2:=5,Trend3:=5,Trend4:=5,Trend5:=5,Trend6:=5,Trend7:=5,Trend8:=5,Range7:=5,Range8:=5,Range9:=5,Range10:=5,Range11:=5,Range12:=5)</stp>
        <stp>Bar</stp>
        <stp/>
        <stp>Close</stp>
        <stp>ADC</stp>
        <stp>-164</stp>
        <stp/>
        <stp/>
        <stp/>
        <stp/>
        <stp>T</stp>
        <tr r="J166" s="1"/>
      </tp>
      <tp>
        <v>4</v>
        <stp/>
        <stp>StudyData</stp>
        <stp>CSForm(EP,Trend1:=5,Trend2:=5,Trend3:=5,Trend4:=5,Trend5:=5,Trend6:=5,Trend7:=5,Trend8:=5,Range7:=5,Range8:=5,Range9:=5,Range10:=5,Range11:=5,Range12:=5)</stp>
        <stp>Bar</stp>
        <stp/>
        <stp>Close</stp>
        <stp>ADC</stp>
        <stp>-174</stp>
        <stp/>
        <stp/>
        <stp/>
        <stp/>
        <stp>T</stp>
        <tr r="J176" s="1"/>
      </tp>
      <tp>
        <v>7</v>
        <stp/>
        <stp>StudyData</stp>
        <stp>CSForm(EP,Trend1:=5,Trend2:=5,Trend3:=5,Trend4:=5,Trend5:=5,Trend6:=5,Trend7:=5,Trend8:=5,Range7:=5,Range8:=5,Range9:=5,Range10:=5,Range11:=5,Range12:=5)</stp>
        <stp>Bar</stp>
        <stp/>
        <stp>Close</stp>
        <stp>ADC</stp>
        <stp>-144</stp>
        <stp/>
        <stp/>
        <stp/>
        <stp/>
        <stp>T</stp>
        <tr r="J146" s="1"/>
      </tp>
      <tp>
        <v>0</v>
        <stp/>
        <stp>StudyData</stp>
        <stp>CSForm(EP,Trend1:=5,Trend2:=5,Trend3:=5,Trend4:=5,Trend5:=5,Trend6:=5,Trend7:=5,Trend8:=5,Range7:=5,Range8:=5,Range9:=5,Range10:=5,Range11:=5,Range12:=5)</stp>
        <stp>Bar</stp>
        <stp/>
        <stp>Close</stp>
        <stp>ADC</stp>
        <stp>-154</stp>
        <stp/>
        <stp/>
        <stp/>
        <stp/>
        <stp>T</stp>
        <tr r="J156" s="1"/>
      </tp>
      <tp>
        <v>0</v>
        <stp/>
        <stp>StudyData</stp>
        <stp>CSForm(EP,Trend1:=5,Trend2:=5,Trend3:=5,Trend4:=5,Trend5:=5,Trend6:=5,Trend7:=5,Trend8:=5,Range7:=5,Range8:=5,Range9:=5,Range10:=5,Range11:=5,Range12:=5)</stp>
        <stp>Bar</stp>
        <stp/>
        <stp>Close</stp>
        <stp>ADC</stp>
        <stp>-184</stp>
        <stp/>
        <stp/>
        <stp/>
        <stp/>
        <stp>T</stp>
        <tr r="J186" s="1"/>
      </tp>
      <tp>
        <v>2</v>
        <stp/>
        <stp>StudyData</stp>
        <stp>CSForm(EP,Trend1:=5,Trend2:=5,Trend3:=5,Trend4:=5,Trend5:=5,Trend6:=5,Trend7:=5,Trend8:=5,Range7:=5,Range8:=5,Range9:=5,Range10:=5,Range11:=5,Range12:=5)</stp>
        <stp>Bar</stp>
        <stp/>
        <stp>Close</stp>
        <stp>ADC</stp>
        <stp>-194</stp>
        <stp/>
        <stp/>
        <stp/>
        <stp/>
        <stp>T</stp>
        <tr r="J196" s="1"/>
      </tp>
      <tp>
        <v>0</v>
        <stp/>
        <stp>StudyData</stp>
        <stp>CSForm(EP,Trend1:=5,Trend2:=5,Trend3:=5,Trend4:=5,Trend5:=5,Trend6:=5,Trend7:=5,Trend8:=5,Range7:=5,Range8:=5,Range9:=5,Range10:=5,Range11:=5,Range12:=5)</stp>
        <stp>Bar</stp>
        <stp/>
        <stp>Close</stp>
        <stp>ADC</stp>
        <stp>-324</stp>
        <stp/>
        <stp/>
        <stp/>
        <stp/>
        <stp>T</stp>
        <tr r="J326" s="1"/>
      </tp>
      <tp>
        <v>0</v>
        <stp/>
        <stp>StudyData</stp>
        <stp>CSForm(EP,Trend1:=5,Trend2:=5,Trend3:=5,Trend4:=5,Trend5:=5,Trend6:=5,Trend7:=5,Trend8:=5,Range7:=5,Range8:=5,Range9:=5,Range10:=5,Range11:=5,Range12:=5)</stp>
        <stp>Bar</stp>
        <stp/>
        <stp>Close</stp>
        <stp>ADC</stp>
        <stp>-334</stp>
        <stp/>
        <stp/>
        <stp/>
        <stp/>
        <stp>T</stp>
        <tr r="J336" s="1"/>
      </tp>
      <tp>
        <v>0</v>
        <stp/>
        <stp>StudyData</stp>
        <stp>CSForm(EP,Trend1:=5,Trend2:=5,Trend3:=5,Trend4:=5,Trend5:=5,Trend6:=5,Trend7:=5,Trend8:=5,Range7:=5,Range8:=5,Range9:=5,Range10:=5,Range11:=5,Range12:=5)</stp>
        <stp>Bar</stp>
        <stp/>
        <stp>Close</stp>
        <stp>ADC</stp>
        <stp>-304</stp>
        <stp/>
        <stp/>
        <stp/>
        <stp/>
        <stp>T</stp>
        <tr r="J306" s="1"/>
      </tp>
      <tp>
        <v>0</v>
        <stp/>
        <stp>StudyData</stp>
        <stp>CSForm(EP,Trend1:=5,Trend2:=5,Trend3:=5,Trend4:=5,Trend5:=5,Trend6:=5,Trend7:=5,Trend8:=5,Range7:=5,Range8:=5,Range9:=5,Range10:=5,Range11:=5,Range12:=5)</stp>
        <stp>Bar</stp>
        <stp/>
        <stp>Close</stp>
        <stp>ADC</stp>
        <stp>-314</stp>
        <stp/>
        <stp/>
        <stp/>
        <stp/>
        <stp>T</stp>
        <tr r="J316" s="1"/>
      </tp>
      <tp>
        <v>0</v>
        <stp/>
        <stp>StudyData</stp>
        <stp>CSForm(EP,Trend1:=5,Trend2:=5,Trend3:=5,Trend4:=5,Trend5:=5,Trend6:=5,Trend7:=5,Trend8:=5,Range7:=5,Range8:=5,Range9:=5,Range10:=5,Range11:=5,Range12:=5)</stp>
        <stp>Bar</stp>
        <stp/>
        <stp>Close</stp>
        <stp>ADC</stp>
        <stp>-364</stp>
        <stp/>
        <stp/>
        <stp/>
        <stp/>
        <stp>T</stp>
        <tr r="J366" s="1"/>
      </tp>
      <tp>
        <v>0</v>
        <stp/>
        <stp>StudyData</stp>
        <stp>CSForm(EP,Trend1:=5,Trend2:=5,Trend3:=5,Trend4:=5,Trend5:=5,Trend6:=5,Trend7:=5,Trend8:=5,Range7:=5,Range8:=5,Range9:=5,Range10:=5,Range11:=5,Range12:=5)</stp>
        <stp>Bar</stp>
        <stp/>
        <stp>Close</stp>
        <stp>ADC</stp>
        <stp>-374</stp>
        <stp/>
        <stp/>
        <stp/>
        <stp/>
        <stp>T</stp>
        <tr r="J376" s="1"/>
      </tp>
      <tp>
        <v>1</v>
        <stp/>
        <stp>StudyData</stp>
        <stp>CSForm(EP,Trend1:=5,Trend2:=5,Trend3:=5,Trend4:=5,Trend5:=5,Trend6:=5,Trend7:=5,Trend8:=5,Range7:=5,Range8:=5,Range9:=5,Range10:=5,Range11:=5,Range12:=5)</stp>
        <stp>Bar</stp>
        <stp/>
        <stp>Close</stp>
        <stp>ADC</stp>
        <stp>-344</stp>
        <stp/>
        <stp/>
        <stp/>
        <stp/>
        <stp>T</stp>
        <tr r="J346" s="1"/>
      </tp>
      <tp>
        <v>0</v>
        <stp/>
        <stp>StudyData</stp>
        <stp>CSForm(EP,Trend1:=5,Trend2:=5,Trend3:=5,Trend4:=5,Trend5:=5,Trend6:=5,Trend7:=5,Trend8:=5,Range7:=5,Range8:=5,Range9:=5,Range10:=5,Range11:=5,Range12:=5)</stp>
        <stp>Bar</stp>
        <stp/>
        <stp>Close</stp>
        <stp>ADC</stp>
        <stp>-354</stp>
        <stp/>
        <stp/>
        <stp/>
        <stp/>
        <stp>T</stp>
        <tr r="J356" s="1"/>
      </tp>
      <tp>
        <v>0</v>
        <stp/>
        <stp>StudyData</stp>
        <stp>CSForm(EP,Trend1:=5,Trend2:=5,Trend3:=5,Trend4:=5,Trend5:=5,Trend6:=5,Trend7:=5,Trend8:=5,Range7:=5,Range8:=5,Range9:=5,Range10:=5,Range11:=5,Range12:=5)</stp>
        <stp>Bar</stp>
        <stp/>
        <stp>Close</stp>
        <stp>ADC</stp>
        <stp>-384</stp>
        <stp/>
        <stp/>
        <stp/>
        <stp/>
        <stp>T</stp>
        <tr r="J386" s="1"/>
      </tp>
      <tp>
        <v>0</v>
        <stp/>
        <stp>StudyData</stp>
        <stp>CSForm(EP,Trend1:=5,Trend2:=5,Trend3:=5,Trend4:=5,Trend5:=5,Trend6:=5,Trend7:=5,Trend8:=5,Range7:=5,Range8:=5,Range9:=5,Range10:=5,Range11:=5,Range12:=5)</stp>
        <stp>Bar</stp>
        <stp/>
        <stp>Close</stp>
        <stp>ADC</stp>
        <stp>-394</stp>
        <stp/>
        <stp/>
        <stp/>
        <stp/>
        <stp>T</stp>
        <tr r="J396" s="1"/>
      </tp>
      <tp>
        <v>0</v>
        <stp/>
        <stp>StudyData</stp>
        <stp>CSForm(EP,Trend1:=5,Trend2:=5,Trend3:=5,Trend4:=5,Trend5:=5,Trend6:=5,Trend7:=5,Trend8:=5,Range7:=5,Range8:=5,Range9:=5,Range10:=5,Range11:=5,Range12:=5)</stp>
        <stp>Bar</stp>
        <stp/>
        <stp>Close</stp>
        <stp>ADC</stp>
        <stp>-224</stp>
        <stp/>
        <stp/>
        <stp/>
        <stp/>
        <stp>T</stp>
        <tr r="J226" s="1"/>
      </tp>
      <tp>
        <v>0</v>
        <stp/>
        <stp>StudyData</stp>
        <stp>CSForm(EP,Trend1:=5,Trend2:=5,Trend3:=5,Trend4:=5,Trend5:=5,Trend6:=5,Trend7:=5,Trend8:=5,Range7:=5,Range8:=5,Range9:=5,Range10:=5,Range11:=5,Range12:=5)</stp>
        <stp>Bar</stp>
        <stp/>
        <stp>Close</stp>
        <stp>ADC</stp>
        <stp>-234</stp>
        <stp/>
        <stp/>
        <stp/>
        <stp/>
        <stp>T</stp>
        <tr r="J236" s="1"/>
      </tp>
      <tp>
        <v>1</v>
        <stp/>
        <stp>StudyData</stp>
        <stp>CSForm(EP,Trend1:=5,Trend2:=5,Trend3:=5,Trend4:=5,Trend5:=5,Trend6:=5,Trend7:=5,Trend8:=5,Range7:=5,Range8:=5,Range9:=5,Range10:=5,Range11:=5,Range12:=5)</stp>
        <stp>Bar</stp>
        <stp/>
        <stp>Close</stp>
        <stp>ADC</stp>
        <stp>-204</stp>
        <stp/>
        <stp/>
        <stp/>
        <stp/>
        <stp>T</stp>
        <tr r="J206" s="1"/>
      </tp>
      <tp>
        <v>0</v>
        <stp/>
        <stp>StudyData</stp>
        <stp>CSForm(EP,Trend1:=5,Trend2:=5,Trend3:=5,Trend4:=5,Trend5:=5,Trend6:=5,Trend7:=5,Trend8:=5,Range7:=5,Range8:=5,Range9:=5,Range10:=5,Range11:=5,Range12:=5)</stp>
        <stp>Bar</stp>
        <stp/>
        <stp>Close</stp>
        <stp>ADC</stp>
        <stp>-214</stp>
        <stp/>
        <stp/>
        <stp/>
        <stp/>
        <stp>T</stp>
        <tr r="J216" s="1"/>
      </tp>
      <tp>
        <v>0</v>
        <stp/>
        <stp>StudyData</stp>
        <stp>CSForm(EP,Trend1:=5,Trend2:=5,Trend3:=5,Trend4:=5,Trend5:=5,Trend6:=5,Trend7:=5,Trend8:=5,Range7:=5,Range8:=5,Range9:=5,Range10:=5,Range11:=5,Range12:=5)</stp>
        <stp>Bar</stp>
        <stp/>
        <stp>Close</stp>
        <stp>ADC</stp>
        <stp>-264</stp>
        <stp/>
        <stp/>
        <stp/>
        <stp/>
        <stp>T</stp>
        <tr r="J266" s="1"/>
      </tp>
      <tp>
        <v>0</v>
        <stp/>
        <stp>StudyData</stp>
        <stp>CSForm(EP,Trend1:=5,Trend2:=5,Trend3:=5,Trend4:=5,Trend5:=5,Trend6:=5,Trend7:=5,Trend8:=5,Range7:=5,Range8:=5,Range9:=5,Range10:=5,Range11:=5,Range12:=5)</stp>
        <stp>Bar</stp>
        <stp/>
        <stp>Close</stp>
        <stp>ADC</stp>
        <stp>-274</stp>
        <stp/>
        <stp/>
        <stp/>
        <stp/>
        <stp>T</stp>
        <tr r="J276" s="1"/>
      </tp>
      <tp>
        <v>4</v>
        <stp/>
        <stp>StudyData</stp>
        <stp>CSForm(EP,Trend1:=5,Trend2:=5,Trend3:=5,Trend4:=5,Trend5:=5,Trend6:=5,Trend7:=5,Trend8:=5,Range7:=5,Range8:=5,Range9:=5,Range10:=5,Range11:=5,Range12:=5)</stp>
        <stp>Bar</stp>
        <stp/>
        <stp>Close</stp>
        <stp>ADC</stp>
        <stp>-244</stp>
        <stp/>
        <stp/>
        <stp/>
        <stp/>
        <stp>T</stp>
        <tr r="J246" s="1"/>
      </tp>
      <tp>
        <v>0</v>
        <stp/>
        <stp>StudyData</stp>
        <stp>CSForm(EP,Trend1:=5,Trend2:=5,Trend3:=5,Trend4:=5,Trend5:=5,Trend6:=5,Trend7:=5,Trend8:=5,Range7:=5,Range8:=5,Range9:=5,Range10:=5,Range11:=5,Range12:=5)</stp>
        <stp>Bar</stp>
        <stp/>
        <stp>Close</stp>
        <stp>ADC</stp>
        <stp>-254</stp>
        <stp/>
        <stp/>
        <stp/>
        <stp/>
        <stp>T</stp>
        <tr r="J256" s="1"/>
      </tp>
      <tp>
        <v>0</v>
        <stp/>
        <stp>StudyData</stp>
        <stp>CSForm(EP,Trend1:=5,Trend2:=5,Trend3:=5,Trend4:=5,Trend5:=5,Trend6:=5,Trend7:=5,Trend8:=5,Range7:=5,Range8:=5,Range9:=5,Range10:=5,Range11:=5,Range12:=5)</stp>
        <stp>Bar</stp>
        <stp/>
        <stp>Close</stp>
        <stp>ADC</stp>
        <stp>-284</stp>
        <stp/>
        <stp/>
        <stp/>
        <stp/>
        <stp>T</stp>
        <tr r="J286" s="1"/>
      </tp>
      <tp>
        <v>2</v>
        <stp/>
        <stp>StudyData</stp>
        <stp>CSForm(EP,Trend1:=5,Trend2:=5,Trend3:=5,Trend4:=5,Trend5:=5,Trend6:=5,Trend7:=5,Trend8:=5,Range7:=5,Range8:=5,Range9:=5,Range10:=5,Range11:=5,Range12:=5)</stp>
        <stp>Bar</stp>
        <stp/>
        <stp>Close</stp>
        <stp>ADC</stp>
        <stp>-294</stp>
        <stp/>
        <stp/>
        <stp/>
        <stp/>
        <stp>T</stp>
        <tr r="J296" s="1"/>
      </tp>
      <tp>
        <v>0</v>
        <stp/>
        <stp>StudyData</stp>
        <stp>CSForm(EP,Trend1:=5,Trend2:=5,Trend3:=5,Trend4:=5,Trend5:=5,Trend6:=5,Trend7:=5,Trend8:=5,Range7:=5,Range8:=5,Range9:=5,Range10:=5,Range11:=5,Range12:=5)</stp>
        <stp>Bar</stp>
        <stp/>
        <stp>Close</stp>
        <stp>ADC</stp>
        <stp>-924</stp>
        <stp/>
        <stp/>
        <stp/>
        <stp/>
        <stp>T</stp>
        <tr r="J926" s="1"/>
      </tp>
      <tp>
        <v>0</v>
        <stp/>
        <stp>StudyData</stp>
        <stp>CSForm(EP,Trend1:=5,Trend2:=5,Trend3:=5,Trend4:=5,Trend5:=5,Trend6:=5,Trend7:=5,Trend8:=5,Range7:=5,Range8:=5,Range9:=5,Range10:=5,Range11:=5,Range12:=5)</stp>
        <stp>Bar</stp>
        <stp/>
        <stp>Close</stp>
        <stp>ADC</stp>
        <stp>-934</stp>
        <stp/>
        <stp/>
        <stp/>
        <stp/>
        <stp>T</stp>
        <tr r="J936" s="1"/>
      </tp>
      <tp>
        <v>0</v>
        <stp/>
        <stp>StudyData</stp>
        <stp>CSForm(EP,Trend1:=5,Trend2:=5,Trend3:=5,Trend4:=5,Trend5:=5,Trend6:=5,Trend7:=5,Trend8:=5,Range7:=5,Range8:=5,Range9:=5,Range10:=5,Range11:=5,Range12:=5)</stp>
        <stp>Bar</stp>
        <stp/>
        <stp>Close</stp>
        <stp>ADC</stp>
        <stp>-904</stp>
        <stp/>
        <stp/>
        <stp/>
        <stp/>
        <stp>T</stp>
        <tr r="J906" s="1"/>
      </tp>
      <tp>
        <v>0</v>
        <stp/>
        <stp>StudyData</stp>
        <stp>CSForm(EP,Trend1:=5,Trend2:=5,Trend3:=5,Trend4:=5,Trend5:=5,Trend6:=5,Trend7:=5,Trend8:=5,Range7:=5,Range8:=5,Range9:=5,Range10:=5,Range11:=5,Range12:=5)</stp>
        <stp>Bar</stp>
        <stp/>
        <stp>Close</stp>
        <stp>ADC</stp>
        <stp>-914</stp>
        <stp/>
        <stp/>
        <stp/>
        <stp/>
        <stp>T</stp>
        <tr r="J916" s="1"/>
      </tp>
      <tp>
        <v>0</v>
        <stp/>
        <stp>StudyData</stp>
        <stp>CSForm(EP,Trend1:=5,Trend2:=5,Trend3:=5,Trend4:=5,Trend5:=5,Trend6:=5,Trend7:=5,Trend8:=5,Range7:=5,Range8:=5,Range9:=5,Range10:=5,Range11:=5,Range12:=5)</stp>
        <stp>Bar</stp>
        <stp/>
        <stp>Close</stp>
        <stp>ADC</stp>
        <stp>-964</stp>
        <stp/>
        <stp/>
        <stp/>
        <stp/>
        <stp>T</stp>
        <tr r="J966" s="1"/>
      </tp>
      <tp>
        <v>0</v>
        <stp/>
        <stp>StudyData</stp>
        <stp>CSForm(EP,Trend1:=5,Trend2:=5,Trend3:=5,Trend4:=5,Trend5:=5,Trend6:=5,Trend7:=5,Trend8:=5,Range7:=5,Range8:=5,Range9:=5,Range10:=5,Range11:=5,Range12:=5)</stp>
        <stp>Bar</stp>
        <stp/>
        <stp>Close</stp>
        <stp>ADC</stp>
        <stp>-974</stp>
        <stp/>
        <stp/>
        <stp/>
        <stp/>
        <stp>T</stp>
        <tr r="J976" s="1"/>
      </tp>
      <tp>
        <v>0</v>
        <stp/>
        <stp>StudyData</stp>
        <stp>CSForm(EP,Trend1:=5,Trend2:=5,Trend3:=5,Trend4:=5,Trend5:=5,Trend6:=5,Trend7:=5,Trend8:=5,Range7:=5,Range8:=5,Range9:=5,Range10:=5,Range11:=5,Range12:=5)</stp>
        <stp>Bar</stp>
        <stp/>
        <stp>Close</stp>
        <stp>ADC</stp>
        <stp>-944</stp>
        <stp/>
        <stp/>
        <stp/>
        <stp/>
        <stp>T</stp>
        <tr r="J946" s="1"/>
      </tp>
      <tp>
        <v>0</v>
        <stp/>
        <stp>StudyData</stp>
        <stp>CSForm(EP,Trend1:=5,Trend2:=5,Trend3:=5,Trend4:=5,Trend5:=5,Trend6:=5,Trend7:=5,Trend8:=5,Range7:=5,Range8:=5,Range9:=5,Range10:=5,Range11:=5,Range12:=5)</stp>
        <stp>Bar</stp>
        <stp/>
        <stp>Close</stp>
        <stp>ADC</stp>
        <stp>-954</stp>
        <stp/>
        <stp/>
        <stp/>
        <stp/>
        <stp>T</stp>
        <tr r="J956" s="1"/>
      </tp>
      <tp>
        <v>0</v>
        <stp/>
        <stp>StudyData</stp>
        <stp>CSForm(EP,Trend1:=5,Trend2:=5,Trend3:=5,Trend4:=5,Trend5:=5,Trend6:=5,Trend7:=5,Trend8:=5,Range7:=5,Range8:=5,Range9:=5,Range10:=5,Range11:=5,Range12:=5)</stp>
        <stp>Bar</stp>
        <stp/>
        <stp>Close</stp>
        <stp>ADC</stp>
        <stp>-984</stp>
        <stp/>
        <stp/>
        <stp/>
        <stp/>
        <stp>T</stp>
        <tr r="J986" s="1"/>
      </tp>
      <tp>
        <v>0</v>
        <stp/>
        <stp>StudyData</stp>
        <stp>CSForm(EP,Trend1:=5,Trend2:=5,Trend3:=5,Trend4:=5,Trend5:=5,Trend6:=5,Trend7:=5,Trend8:=5,Range7:=5,Range8:=5,Range9:=5,Range10:=5,Range11:=5,Range12:=5)</stp>
        <stp>Bar</stp>
        <stp/>
        <stp>Close</stp>
        <stp>ADC</stp>
        <stp>-994</stp>
        <stp/>
        <stp/>
        <stp/>
        <stp/>
        <stp>T</stp>
        <tr r="J996" s="1"/>
      </tp>
      <tp>
        <v>0</v>
        <stp/>
        <stp>StudyData</stp>
        <stp>CSForm(EP,Trend1:=5,Trend2:=5,Trend3:=5,Trend4:=5,Trend5:=5,Trend6:=5,Trend7:=5,Trend8:=5,Range7:=5,Range8:=5,Range9:=5,Range10:=5,Range11:=5,Range12:=5)</stp>
        <stp>Bar</stp>
        <stp/>
        <stp>Close</stp>
        <stp>ADC</stp>
        <stp>-824</stp>
        <stp/>
        <stp/>
        <stp/>
        <stp/>
        <stp>T</stp>
        <tr r="J826" s="1"/>
      </tp>
      <tp>
        <v>8</v>
        <stp/>
        <stp>StudyData</stp>
        <stp>CSForm(EP,Trend1:=5,Trend2:=5,Trend3:=5,Trend4:=5,Trend5:=5,Trend6:=5,Trend7:=5,Trend8:=5,Range7:=5,Range8:=5,Range9:=5,Range10:=5,Range11:=5,Range12:=5)</stp>
        <stp>Bar</stp>
        <stp/>
        <stp>Close</stp>
        <stp>ADC</stp>
        <stp>-834</stp>
        <stp/>
        <stp/>
        <stp/>
        <stp/>
        <stp>T</stp>
        <tr r="J836" s="1"/>
      </tp>
      <tp>
        <v>0</v>
        <stp/>
        <stp>StudyData</stp>
        <stp>CSForm(EP,Trend1:=5,Trend2:=5,Trend3:=5,Trend4:=5,Trend5:=5,Trend6:=5,Trend7:=5,Trend8:=5,Range7:=5,Range8:=5,Range9:=5,Range10:=5,Range11:=5,Range12:=5)</stp>
        <stp>Bar</stp>
        <stp/>
        <stp>Close</stp>
        <stp>ADC</stp>
        <stp>-804</stp>
        <stp/>
        <stp/>
        <stp/>
        <stp/>
        <stp>T</stp>
        <tr r="J806" s="1"/>
      </tp>
      <tp>
        <v>0</v>
        <stp/>
        <stp>StudyData</stp>
        <stp>CSForm(EP,Trend1:=5,Trend2:=5,Trend3:=5,Trend4:=5,Trend5:=5,Trend6:=5,Trend7:=5,Trend8:=5,Range7:=5,Range8:=5,Range9:=5,Range10:=5,Range11:=5,Range12:=5)</stp>
        <stp>Bar</stp>
        <stp/>
        <stp>Close</stp>
        <stp>ADC</stp>
        <stp>-814</stp>
        <stp/>
        <stp/>
        <stp/>
        <stp/>
        <stp>T</stp>
        <tr r="J816" s="1"/>
      </tp>
      <tp>
        <v>0</v>
        <stp/>
        <stp>StudyData</stp>
        <stp>CSForm(EP,Trend1:=5,Trend2:=5,Trend3:=5,Trend4:=5,Trend5:=5,Trend6:=5,Trend7:=5,Trend8:=5,Range7:=5,Range8:=5,Range9:=5,Range10:=5,Range11:=5,Range12:=5)</stp>
        <stp>Bar</stp>
        <stp/>
        <stp>Close</stp>
        <stp>ADC</stp>
        <stp>-864</stp>
        <stp/>
        <stp/>
        <stp/>
        <stp/>
        <stp>T</stp>
        <tr r="J866" s="1"/>
      </tp>
      <tp>
        <v>0</v>
        <stp/>
        <stp>StudyData</stp>
        <stp>CSForm(EP,Trend1:=5,Trend2:=5,Trend3:=5,Trend4:=5,Trend5:=5,Trend6:=5,Trend7:=5,Trend8:=5,Range7:=5,Range8:=5,Range9:=5,Range10:=5,Range11:=5,Range12:=5)</stp>
        <stp>Bar</stp>
        <stp/>
        <stp>Close</stp>
        <stp>ADC</stp>
        <stp>-874</stp>
        <stp/>
        <stp/>
        <stp/>
        <stp/>
        <stp>T</stp>
        <tr r="J876" s="1"/>
      </tp>
      <tp>
        <v>0</v>
        <stp/>
        <stp>StudyData</stp>
        <stp>CSForm(EP,Trend1:=5,Trend2:=5,Trend3:=5,Trend4:=5,Trend5:=5,Trend6:=5,Trend7:=5,Trend8:=5,Range7:=5,Range8:=5,Range9:=5,Range10:=5,Range11:=5,Range12:=5)</stp>
        <stp>Bar</stp>
        <stp/>
        <stp>Close</stp>
        <stp>ADC</stp>
        <stp>-844</stp>
        <stp/>
        <stp/>
        <stp/>
        <stp/>
        <stp>T</stp>
        <tr r="J846" s="1"/>
      </tp>
      <tp>
        <v>0</v>
        <stp/>
        <stp>StudyData</stp>
        <stp>CSForm(EP,Trend1:=5,Trend2:=5,Trend3:=5,Trend4:=5,Trend5:=5,Trend6:=5,Trend7:=5,Trend8:=5,Range7:=5,Range8:=5,Range9:=5,Range10:=5,Range11:=5,Range12:=5)</stp>
        <stp>Bar</stp>
        <stp/>
        <stp>Close</stp>
        <stp>ADC</stp>
        <stp>-854</stp>
        <stp/>
        <stp/>
        <stp/>
        <stp/>
        <stp>T</stp>
        <tr r="J856" s="1"/>
      </tp>
      <tp>
        <v>7</v>
        <stp/>
        <stp>StudyData</stp>
        <stp>CSForm(EP,Trend1:=5,Trend2:=5,Trend3:=5,Trend4:=5,Trend5:=5,Trend6:=5,Trend7:=5,Trend8:=5,Range7:=5,Range8:=5,Range9:=5,Range10:=5,Range11:=5,Range12:=5)</stp>
        <stp>Bar</stp>
        <stp/>
        <stp>Close</stp>
        <stp>ADC</stp>
        <stp>-884</stp>
        <stp/>
        <stp/>
        <stp/>
        <stp/>
        <stp>T</stp>
        <tr r="J886" s="1"/>
      </tp>
      <tp>
        <v>0</v>
        <stp/>
        <stp>StudyData</stp>
        <stp>CSForm(EP,Trend1:=5,Trend2:=5,Trend3:=5,Trend4:=5,Trend5:=5,Trend6:=5,Trend7:=5,Trend8:=5,Range7:=5,Range8:=5,Range9:=5,Range10:=5,Range11:=5,Range12:=5)</stp>
        <stp>Bar</stp>
        <stp/>
        <stp>Close</stp>
        <stp>ADC</stp>
        <stp>-894</stp>
        <stp/>
        <stp/>
        <stp/>
        <stp/>
        <stp>T</stp>
        <tr r="J896" s="1"/>
      </tp>
      <tp>
        <v>0</v>
        <stp/>
        <stp>StudyData</stp>
        <stp>CSForm(EP,Trend1:=5,Trend2:=5,Trend3:=5,Trend4:=5,Trend5:=5,Trend6:=5,Trend7:=5,Trend8:=5,Range7:=5,Range8:=5,Range9:=5,Range10:=5,Range11:=5,Range12:=5)</stp>
        <stp>Bar</stp>
        <stp/>
        <stp>Close</stp>
        <stp>ADC</stp>
        <stp>-527</stp>
        <stp/>
        <stp/>
        <stp/>
        <stp/>
        <stp>T</stp>
        <tr r="J529" s="1"/>
      </tp>
      <tp>
        <v>5</v>
        <stp/>
        <stp>StudyData</stp>
        <stp>CSForm(EP,Trend1:=5,Trend2:=5,Trend3:=5,Trend4:=5,Trend5:=5,Trend6:=5,Trend7:=5,Trend8:=5,Range7:=5,Range8:=5,Range9:=5,Range10:=5,Range11:=5,Range12:=5)</stp>
        <stp>Bar</stp>
        <stp/>
        <stp>Close</stp>
        <stp>ADC</stp>
        <stp>-537</stp>
        <stp/>
        <stp/>
        <stp/>
        <stp/>
        <stp>T</stp>
        <tr r="J539" s="1"/>
      </tp>
      <tp>
        <v>0</v>
        <stp/>
        <stp>StudyData</stp>
        <stp>CSForm(EP,Trend1:=5,Trend2:=5,Trend3:=5,Trend4:=5,Trend5:=5,Trend6:=5,Trend7:=5,Trend8:=5,Range7:=5,Range8:=5,Range9:=5,Range10:=5,Range11:=5,Range12:=5)</stp>
        <stp>Bar</stp>
        <stp/>
        <stp>Close</stp>
        <stp>ADC</stp>
        <stp>-507</stp>
        <stp/>
        <stp/>
        <stp/>
        <stp/>
        <stp>T</stp>
        <tr r="J509" s="1"/>
      </tp>
      <tp>
        <v>0</v>
        <stp/>
        <stp>StudyData</stp>
        <stp>CSForm(EP,Trend1:=5,Trend2:=5,Trend3:=5,Trend4:=5,Trend5:=5,Trend6:=5,Trend7:=5,Trend8:=5,Range7:=5,Range8:=5,Range9:=5,Range10:=5,Range11:=5,Range12:=5)</stp>
        <stp>Bar</stp>
        <stp/>
        <stp>Close</stp>
        <stp>ADC</stp>
        <stp>-517</stp>
        <stp/>
        <stp/>
        <stp/>
        <stp/>
        <stp>T</stp>
        <tr r="J519" s="1"/>
      </tp>
      <tp>
        <v>0</v>
        <stp/>
        <stp>StudyData</stp>
        <stp>CSForm(EP,Trend1:=5,Trend2:=5,Trend3:=5,Trend4:=5,Trend5:=5,Trend6:=5,Trend7:=5,Trend8:=5,Range7:=5,Range8:=5,Range9:=5,Range10:=5,Range11:=5,Range12:=5)</stp>
        <stp>Bar</stp>
        <stp/>
        <stp>Close</stp>
        <stp>ADC</stp>
        <stp>-567</stp>
        <stp/>
        <stp/>
        <stp/>
        <stp/>
        <stp>T</stp>
        <tr r="J569" s="1"/>
      </tp>
      <tp>
        <v>0</v>
        <stp/>
        <stp>StudyData</stp>
        <stp>CSForm(EP,Trend1:=5,Trend2:=5,Trend3:=5,Trend4:=5,Trend5:=5,Trend6:=5,Trend7:=5,Trend8:=5,Range7:=5,Range8:=5,Range9:=5,Range10:=5,Range11:=5,Range12:=5)</stp>
        <stp>Bar</stp>
        <stp/>
        <stp>Close</stp>
        <stp>ADC</stp>
        <stp>-577</stp>
        <stp/>
        <stp/>
        <stp/>
        <stp/>
        <stp>T</stp>
        <tr r="J579" s="1"/>
      </tp>
      <tp>
        <v>0</v>
        <stp/>
        <stp>StudyData</stp>
        <stp>CSForm(EP,Trend1:=5,Trend2:=5,Trend3:=5,Trend4:=5,Trend5:=5,Trend6:=5,Trend7:=5,Trend8:=5,Range7:=5,Range8:=5,Range9:=5,Range10:=5,Range11:=5,Range12:=5)</stp>
        <stp>Bar</stp>
        <stp/>
        <stp>Close</stp>
        <stp>ADC</stp>
        <stp>-547</stp>
        <stp/>
        <stp/>
        <stp/>
        <stp/>
        <stp>T</stp>
        <tr r="J549" s="1"/>
      </tp>
      <tp>
        <v>3</v>
        <stp/>
        <stp>StudyData</stp>
        <stp>CSForm(EP,Trend1:=5,Trend2:=5,Trend3:=5,Trend4:=5,Trend5:=5,Trend6:=5,Trend7:=5,Trend8:=5,Range7:=5,Range8:=5,Range9:=5,Range10:=5,Range11:=5,Range12:=5)</stp>
        <stp>Bar</stp>
        <stp/>
        <stp>Close</stp>
        <stp>ADC</stp>
        <stp>-557</stp>
        <stp/>
        <stp/>
        <stp/>
        <stp/>
        <stp>T</stp>
        <tr r="J559" s="1"/>
      </tp>
      <tp>
        <v>0</v>
        <stp/>
        <stp>StudyData</stp>
        <stp>CSForm(EP,Trend1:=5,Trend2:=5,Trend3:=5,Trend4:=5,Trend5:=5,Trend6:=5,Trend7:=5,Trend8:=5,Range7:=5,Range8:=5,Range9:=5,Range10:=5,Range11:=5,Range12:=5)</stp>
        <stp>Bar</stp>
        <stp/>
        <stp>Close</stp>
        <stp>ADC</stp>
        <stp>-587</stp>
        <stp/>
        <stp/>
        <stp/>
        <stp/>
        <stp>T</stp>
        <tr r="J589" s="1"/>
      </tp>
      <tp>
        <v>0</v>
        <stp/>
        <stp>StudyData</stp>
        <stp>CSForm(EP,Trend1:=5,Trend2:=5,Trend3:=5,Trend4:=5,Trend5:=5,Trend6:=5,Trend7:=5,Trend8:=5,Range7:=5,Range8:=5,Range9:=5,Range10:=5,Range11:=5,Range12:=5)</stp>
        <stp>Bar</stp>
        <stp/>
        <stp>Close</stp>
        <stp>ADC</stp>
        <stp>-597</stp>
        <stp/>
        <stp/>
        <stp/>
        <stp/>
        <stp>T</stp>
        <tr r="J599" s="1"/>
      </tp>
      <tp>
        <v>3</v>
        <stp/>
        <stp>StudyData</stp>
        <stp>CSForm(EP,Trend1:=5,Trend2:=5,Trend3:=5,Trend4:=5,Trend5:=5,Trend6:=5,Trend7:=5,Trend8:=5,Range7:=5,Range8:=5,Range9:=5,Range10:=5,Range11:=5,Range12:=5)</stp>
        <stp>Bar</stp>
        <stp/>
        <stp>Close</stp>
        <stp>ADC</stp>
        <stp>-427</stp>
        <stp/>
        <stp/>
        <stp/>
        <stp/>
        <stp>T</stp>
        <tr r="J429" s="1"/>
      </tp>
      <tp>
        <v>0</v>
        <stp/>
        <stp>StudyData</stp>
        <stp>CSForm(EP,Trend1:=5,Trend2:=5,Trend3:=5,Trend4:=5,Trend5:=5,Trend6:=5,Trend7:=5,Trend8:=5,Range7:=5,Range8:=5,Range9:=5,Range10:=5,Range11:=5,Range12:=5)</stp>
        <stp>Bar</stp>
        <stp/>
        <stp>Close</stp>
        <stp>ADC</stp>
        <stp>-437</stp>
        <stp/>
        <stp/>
        <stp/>
        <stp/>
        <stp>T</stp>
        <tr r="J439" s="1"/>
      </tp>
      <tp>
        <v>0</v>
        <stp/>
        <stp>StudyData</stp>
        <stp>CSForm(EP,Trend1:=5,Trend2:=5,Trend3:=5,Trend4:=5,Trend5:=5,Trend6:=5,Trend7:=5,Trend8:=5,Range7:=5,Range8:=5,Range9:=5,Range10:=5,Range11:=5,Range12:=5)</stp>
        <stp>Bar</stp>
        <stp/>
        <stp>Close</stp>
        <stp>ADC</stp>
        <stp>-407</stp>
        <stp/>
        <stp/>
        <stp/>
        <stp/>
        <stp>T</stp>
        <tr r="J409" s="1"/>
      </tp>
      <tp>
        <v>0</v>
        <stp/>
        <stp>StudyData</stp>
        <stp>CSForm(EP,Trend1:=5,Trend2:=5,Trend3:=5,Trend4:=5,Trend5:=5,Trend6:=5,Trend7:=5,Trend8:=5,Range7:=5,Range8:=5,Range9:=5,Range10:=5,Range11:=5,Range12:=5)</stp>
        <stp>Bar</stp>
        <stp/>
        <stp>Close</stp>
        <stp>ADC</stp>
        <stp>-417</stp>
        <stp/>
        <stp/>
        <stp/>
        <stp/>
        <stp>T</stp>
        <tr r="J419" s="1"/>
      </tp>
      <tp>
        <v>1</v>
        <stp/>
        <stp>StudyData</stp>
        <stp>CSForm(EP,Trend1:=5,Trend2:=5,Trend3:=5,Trend4:=5,Trend5:=5,Trend6:=5,Trend7:=5,Trend8:=5,Range7:=5,Range8:=5,Range9:=5,Range10:=5,Range11:=5,Range12:=5)</stp>
        <stp>Bar</stp>
        <stp/>
        <stp>Close</stp>
        <stp>ADC</stp>
        <stp>-467</stp>
        <stp/>
        <stp/>
        <stp/>
        <stp/>
        <stp>T</stp>
        <tr r="J469" s="1"/>
      </tp>
      <tp>
        <v>0</v>
        <stp/>
        <stp>StudyData</stp>
        <stp>CSForm(EP,Trend1:=5,Trend2:=5,Trend3:=5,Trend4:=5,Trend5:=5,Trend6:=5,Trend7:=5,Trend8:=5,Range7:=5,Range8:=5,Range9:=5,Range10:=5,Range11:=5,Range12:=5)</stp>
        <stp>Bar</stp>
        <stp/>
        <stp>Close</stp>
        <stp>ADC</stp>
        <stp>-477</stp>
        <stp/>
        <stp/>
        <stp/>
        <stp/>
        <stp>T</stp>
        <tr r="J479" s="1"/>
      </tp>
      <tp>
        <v>9</v>
        <stp/>
        <stp>StudyData</stp>
        <stp>CSForm(EP,Trend1:=5,Trend2:=5,Trend3:=5,Trend4:=5,Trend5:=5,Trend6:=5,Trend7:=5,Trend8:=5,Range7:=5,Range8:=5,Range9:=5,Range10:=5,Range11:=5,Range12:=5)</stp>
        <stp>Bar</stp>
        <stp/>
        <stp>Close</stp>
        <stp>ADC</stp>
        <stp>-447</stp>
        <stp/>
        <stp/>
        <stp/>
        <stp/>
        <stp>T</stp>
        <tr r="J449" s="1"/>
      </tp>
      <tp>
        <v>0</v>
        <stp/>
        <stp>StudyData</stp>
        <stp>CSForm(EP,Trend1:=5,Trend2:=5,Trend3:=5,Trend4:=5,Trend5:=5,Trend6:=5,Trend7:=5,Trend8:=5,Range7:=5,Range8:=5,Range9:=5,Range10:=5,Range11:=5,Range12:=5)</stp>
        <stp>Bar</stp>
        <stp/>
        <stp>Close</stp>
        <stp>ADC</stp>
        <stp>-457</stp>
        <stp/>
        <stp/>
        <stp/>
        <stp/>
        <stp>T</stp>
        <tr r="J459" s="1"/>
      </tp>
      <tp>
        <v>0</v>
        <stp/>
        <stp>StudyData</stp>
        <stp>CSForm(EP,Trend1:=5,Trend2:=5,Trend3:=5,Trend4:=5,Trend5:=5,Trend6:=5,Trend7:=5,Trend8:=5,Range7:=5,Range8:=5,Range9:=5,Range10:=5,Range11:=5,Range12:=5)</stp>
        <stp>Bar</stp>
        <stp/>
        <stp>Close</stp>
        <stp>ADC</stp>
        <stp>-487</stp>
        <stp/>
        <stp/>
        <stp/>
        <stp/>
        <stp>T</stp>
        <tr r="J489" s="1"/>
      </tp>
      <tp>
        <v>0</v>
        <stp/>
        <stp>StudyData</stp>
        <stp>CSForm(EP,Trend1:=5,Trend2:=5,Trend3:=5,Trend4:=5,Trend5:=5,Trend6:=5,Trend7:=5,Trend8:=5,Range7:=5,Range8:=5,Range9:=5,Range10:=5,Range11:=5,Range12:=5)</stp>
        <stp>Bar</stp>
        <stp/>
        <stp>Close</stp>
        <stp>ADC</stp>
        <stp>-497</stp>
        <stp/>
        <stp/>
        <stp/>
        <stp/>
        <stp>T</stp>
        <tr r="J499" s="1"/>
      </tp>
      <tp>
        <v>0</v>
        <stp/>
        <stp>StudyData</stp>
        <stp>CSForm(EP,Trend1:=5,Trend2:=5,Trend3:=5,Trend4:=5,Trend5:=5,Trend6:=5,Trend7:=5,Trend8:=5,Range7:=5,Range8:=5,Range9:=5,Range10:=5,Range11:=5,Range12:=5)</stp>
        <stp>Bar</stp>
        <stp/>
        <stp>Close</stp>
        <stp>ADC</stp>
        <stp>-727</stp>
        <stp/>
        <stp/>
        <stp/>
        <stp/>
        <stp>T</stp>
        <tr r="J729" s="1"/>
      </tp>
      <tp>
        <v>8</v>
        <stp/>
        <stp>StudyData</stp>
        <stp>CSForm(EP,Trend1:=5,Trend2:=5,Trend3:=5,Trend4:=5,Trend5:=5,Trend6:=5,Trend7:=5,Trend8:=5,Range7:=5,Range8:=5,Range9:=5,Range10:=5,Range11:=5,Range12:=5)</stp>
        <stp>Bar</stp>
        <stp/>
        <stp>Close</stp>
        <stp>ADC</stp>
        <stp>-737</stp>
        <stp/>
        <stp/>
        <stp/>
        <stp/>
        <stp>T</stp>
        <tr r="J739" s="1"/>
      </tp>
      <tp>
        <v>0</v>
        <stp/>
        <stp>StudyData</stp>
        <stp>CSForm(EP,Trend1:=5,Trend2:=5,Trend3:=5,Trend4:=5,Trend5:=5,Trend6:=5,Trend7:=5,Trend8:=5,Range7:=5,Range8:=5,Range9:=5,Range10:=5,Range11:=5,Range12:=5)</stp>
        <stp>Bar</stp>
        <stp/>
        <stp>Close</stp>
        <stp>ADC</stp>
        <stp>-707</stp>
        <stp/>
        <stp/>
        <stp/>
        <stp/>
        <stp>T</stp>
        <tr r="J709" s="1"/>
      </tp>
      <tp>
        <v>0</v>
        <stp/>
        <stp>StudyData</stp>
        <stp>CSForm(EP,Trend1:=5,Trend2:=5,Trend3:=5,Trend4:=5,Trend5:=5,Trend6:=5,Trend7:=5,Trend8:=5,Range7:=5,Range8:=5,Range9:=5,Range10:=5,Range11:=5,Range12:=5)</stp>
        <stp>Bar</stp>
        <stp/>
        <stp>Close</stp>
        <stp>ADC</stp>
        <stp>-717</stp>
        <stp/>
        <stp/>
        <stp/>
        <stp/>
        <stp>T</stp>
        <tr r="J719" s="1"/>
      </tp>
      <tp>
        <v>0</v>
        <stp/>
        <stp>StudyData</stp>
        <stp>CSForm(EP,Trend1:=5,Trend2:=5,Trend3:=5,Trend4:=5,Trend5:=5,Trend6:=5,Trend7:=5,Trend8:=5,Range7:=5,Range8:=5,Range9:=5,Range10:=5,Range11:=5,Range12:=5)</stp>
        <stp>Bar</stp>
        <stp/>
        <stp>Close</stp>
        <stp>ADC</stp>
        <stp>-767</stp>
        <stp/>
        <stp/>
        <stp/>
        <stp/>
        <stp>T</stp>
        <tr r="J769" s="1"/>
      </tp>
      <tp>
        <v>0</v>
        <stp/>
        <stp>StudyData</stp>
        <stp>CSForm(EP,Trend1:=5,Trend2:=5,Trend3:=5,Trend4:=5,Trend5:=5,Trend6:=5,Trend7:=5,Trend8:=5,Range7:=5,Range8:=5,Range9:=5,Range10:=5,Range11:=5,Range12:=5)</stp>
        <stp>Bar</stp>
        <stp/>
        <stp>Close</stp>
        <stp>ADC</stp>
        <stp>-777</stp>
        <stp/>
        <stp/>
        <stp/>
        <stp/>
        <stp>T</stp>
        <tr r="J779" s="1"/>
      </tp>
      <tp>
        <v>0</v>
        <stp/>
        <stp>StudyData</stp>
        <stp>CSForm(EP,Trend1:=5,Trend2:=5,Trend3:=5,Trend4:=5,Trend5:=5,Trend6:=5,Trend7:=5,Trend8:=5,Range7:=5,Range8:=5,Range9:=5,Range10:=5,Range11:=5,Range12:=5)</stp>
        <stp>Bar</stp>
        <stp/>
        <stp>Close</stp>
        <stp>ADC</stp>
        <stp>-747</stp>
        <stp/>
        <stp/>
        <stp/>
        <stp/>
        <stp>T</stp>
        <tr r="J749" s="1"/>
      </tp>
      <tp>
        <v>0</v>
        <stp/>
        <stp>StudyData</stp>
        <stp>CSForm(EP,Trend1:=5,Trend2:=5,Trend3:=5,Trend4:=5,Trend5:=5,Trend6:=5,Trend7:=5,Trend8:=5,Range7:=5,Range8:=5,Range9:=5,Range10:=5,Range11:=5,Range12:=5)</stp>
        <stp>Bar</stp>
        <stp/>
        <stp>Close</stp>
        <stp>ADC</stp>
        <stp>-757</stp>
        <stp/>
        <stp/>
        <stp/>
        <stp/>
        <stp>T</stp>
        <tr r="J759" s="1"/>
      </tp>
      <tp>
        <v>0</v>
        <stp/>
        <stp>StudyData</stp>
        <stp>CSForm(EP,Trend1:=5,Trend2:=5,Trend3:=5,Trend4:=5,Trend5:=5,Trend6:=5,Trend7:=5,Trend8:=5,Range7:=5,Range8:=5,Range9:=5,Range10:=5,Range11:=5,Range12:=5)</stp>
        <stp>Bar</stp>
        <stp/>
        <stp>Close</stp>
        <stp>ADC</stp>
        <stp>-787</stp>
        <stp/>
        <stp/>
        <stp/>
        <stp/>
        <stp>T</stp>
        <tr r="J789" s="1"/>
      </tp>
      <tp>
        <v>8</v>
        <stp/>
        <stp>StudyData</stp>
        <stp>CSForm(EP,Trend1:=5,Trend2:=5,Trend3:=5,Trend4:=5,Trend5:=5,Trend6:=5,Trend7:=5,Trend8:=5,Range7:=5,Range8:=5,Range9:=5,Range10:=5,Range11:=5,Range12:=5)</stp>
        <stp>Bar</stp>
        <stp/>
        <stp>Close</stp>
        <stp>ADC</stp>
        <stp>-797</stp>
        <stp/>
        <stp/>
        <stp/>
        <stp/>
        <stp>T</stp>
        <tr r="J799" s="1"/>
      </tp>
      <tp>
        <v>0</v>
        <stp/>
        <stp>StudyData</stp>
        <stp>CSForm(EP,Trend1:=5,Trend2:=5,Trend3:=5,Trend4:=5,Trend5:=5,Trend6:=5,Trend7:=5,Trend8:=5,Range7:=5,Range8:=5,Range9:=5,Range10:=5,Range11:=5,Range12:=5)</stp>
        <stp>Bar</stp>
        <stp/>
        <stp>Close</stp>
        <stp>ADC</stp>
        <stp>-627</stp>
        <stp/>
        <stp/>
        <stp/>
        <stp/>
        <stp>T</stp>
        <tr r="J629" s="1"/>
      </tp>
      <tp>
        <v>0</v>
        <stp/>
        <stp>StudyData</stp>
        <stp>CSForm(EP,Trend1:=5,Trend2:=5,Trend3:=5,Trend4:=5,Trend5:=5,Trend6:=5,Trend7:=5,Trend8:=5,Range7:=5,Range8:=5,Range9:=5,Range10:=5,Range11:=5,Range12:=5)</stp>
        <stp>Bar</stp>
        <stp/>
        <stp>Close</stp>
        <stp>ADC</stp>
        <stp>-637</stp>
        <stp/>
        <stp/>
        <stp/>
        <stp/>
        <stp>T</stp>
        <tr r="J639" s="1"/>
      </tp>
      <tp>
        <v>4</v>
        <stp/>
        <stp>StudyData</stp>
        <stp>CSForm(EP,Trend1:=5,Trend2:=5,Trend3:=5,Trend4:=5,Trend5:=5,Trend6:=5,Trend7:=5,Trend8:=5,Range7:=5,Range8:=5,Range9:=5,Range10:=5,Range11:=5,Range12:=5)</stp>
        <stp>Bar</stp>
        <stp/>
        <stp>Close</stp>
        <stp>ADC</stp>
        <stp>-607</stp>
        <stp/>
        <stp/>
        <stp/>
        <stp/>
        <stp>T</stp>
        <tr r="J609" s="1"/>
      </tp>
      <tp>
        <v>0</v>
        <stp/>
        <stp>StudyData</stp>
        <stp>CSForm(EP,Trend1:=5,Trend2:=5,Trend3:=5,Trend4:=5,Trend5:=5,Trend6:=5,Trend7:=5,Trend8:=5,Range7:=5,Range8:=5,Range9:=5,Range10:=5,Range11:=5,Range12:=5)</stp>
        <stp>Bar</stp>
        <stp/>
        <stp>Close</stp>
        <stp>ADC</stp>
        <stp>-617</stp>
        <stp/>
        <stp/>
        <stp/>
        <stp/>
        <stp>T</stp>
        <tr r="J619" s="1"/>
      </tp>
      <tp>
        <v>8</v>
        <stp/>
        <stp>StudyData</stp>
        <stp>CSForm(EP,Trend1:=5,Trend2:=5,Trend3:=5,Trend4:=5,Trend5:=5,Trend6:=5,Trend7:=5,Trend8:=5,Range7:=5,Range8:=5,Range9:=5,Range10:=5,Range11:=5,Range12:=5)</stp>
        <stp>Bar</stp>
        <stp/>
        <stp>Close</stp>
        <stp>ADC</stp>
        <stp>-667</stp>
        <stp/>
        <stp/>
        <stp/>
        <stp/>
        <stp>T</stp>
        <tr r="J669" s="1"/>
      </tp>
      <tp>
        <v>0</v>
        <stp/>
        <stp>StudyData</stp>
        <stp>CSForm(EP,Trend1:=5,Trend2:=5,Trend3:=5,Trend4:=5,Trend5:=5,Trend6:=5,Trend7:=5,Trend8:=5,Range7:=5,Range8:=5,Range9:=5,Range10:=5,Range11:=5,Range12:=5)</stp>
        <stp>Bar</stp>
        <stp/>
        <stp>Close</stp>
        <stp>ADC</stp>
        <stp>-677</stp>
        <stp/>
        <stp/>
        <stp/>
        <stp/>
        <stp>T</stp>
        <tr r="J679" s="1"/>
      </tp>
      <tp>
        <v>0</v>
        <stp/>
        <stp>StudyData</stp>
        <stp>CSForm(EP,Trend1:=5,Trend2:=5,Trend3:=5,Trend4:=5,Trend5:=5,Trend6:=5,Trend7:=5,Trend8:=5,Range7:=5,Range8:=5,Range9:=5,Range10:=5,Range11:=5,Range12:=5)</stp>
        <stp>Bar</stp>
        <stp/>
        <stp>Close</stp>
        <stp>ADC</stp>
        <stp>-647</stp>
        <stp/>
        <stp/>
        <stp/>
        <stp/>
        <stp>T</stp>
        <tr r="J649" s="1"/>
      </tp>
      <tp>
        <v>0</v>
        <stp/>
        <stp>StudyData</stp>
        <stp>CSForm(EP,Trend1:=5,Trend2:=5,Trend3:=5,Trend4:=5,Trend5:=5,Trend6:=5,Trend7:=5,Trend8:=5,Range7:=5,Range8:=5,Range9:=5,Range10:=5,Range11:=5,Range12:=5)</stp>
        <stp>Bar</stp>
        <stp/>
        <stp>Close</stp>
        <stp>ADC</stp>
        <stp>-657</stp>
        <stp/>
        <stp/>
        <stp/>
        <stp/>
        <stp>T</stp>
        <tr r="J659" s="1"/>
      </tp>
      <tp>
        <v>1</v>
        <stp/>
        <stp>StudyData</stp>
        <stp>CSForm(EP,Trend1:=5,Trend2:=5,Trend3:=5,Trend4:=5,Trend5:=5,Trend6:=5,Trend7:=5,Trend8:=5,Range7:=5,Range8:=5,Range9:=5,Range10:=5,Range11:=5,Range12:=5)</stp>
        <stp>Bar</stp>
        <stp/>
        <stp>Close</stp>
        <stp>ADC</stp>
        <stp>-687</stp>
        <stp/>
        <stp/>
        <stp/>
        <stp/>
        <stp>T</stp>
        <tr r="J689" s="1"/>
      </tp>
      <tp>
        <v>0</v>
        <stp/>
        <stp>StudyData</stp>
        <stp>CSForm(EP,Trend1:=5,Trend2:=5,Trend3:=5,Trend4:=5,Trend5:=5,Trend6:=5,Trend7:=5,Trend8:=5,Range7:=5,Range8:=5,Range9:=5,Range10:=5,Range11:=5,Range12:=5)</stp>
        <stp>Bar</stp>
        <stp/>
        <stp>Close</stp>
        <stp>ADC</stp>
        <stp>-697</stp>
        <stp/>
        <stp/>
        <stp/>
        <stp/>
        <stp>T</stp>
        <tr r="J699" s="1"/>
      </tp>
      <tp>
        <v>0</v>
        <stp/>
        <stp>StudyData</stp>
        <stp>CSForm(EP,Trend1:=5,Trend2:=5,Trend3:=5,Trend4:=5,Trend5:=5,Trend6:=5,Trend7:=5,Trend8:=5,Range7:=5,Range8:=5,Range9:=5,Range10:=5,Range11:=5,Range12:=5)</stp>
        <stp>Bar</stp>
        <stp/>
        <stp>Close</stp>
        <stp>ADC</stp>
        <stp>-127</stp>
        <stp/>
        <stp/>
        <stp/>
        <stp/>
        <stp>T</stp>
        <tr r="J129" s="1"/>
      </tp>
      <tp>
        <v>0</v>
        <stp/>
        <stp>StudyData</stp>
        <stp>CSForm(EP,Trend1:=5,Trend2:=5,Trend3:=5,Trend4:=5,Trend5:=5,Trend6:=5,Trend7:=5,Trend8:=5,Range7:=5,Range8:=5,Range9:=5,Range10:=5,Range11:=5,Range12:=5)</stp>
        <stp>Bar</stp>
        <stp/>
        <stp>Close</stp>
        <stp>ADC</stp>
        <stp>-137</stp>
        <stp/>
        <stp/>
        <stp/>
        <stp/>
        <stp>T</stp>
        <tr r="J139" s="1"/>
      </tp>
      <tp>
        <v>0</v>
        <stp/>
        <stp>StudyData</stp>
        <stp>CSForm(EP,Trend1:=5,Trend2:=5,Trend3:=5,Trend4:=5,Trend5:=5,Trend6:=5,Trend7:=5,Trend8:=5,Range7:=5,Range8:=5,Range9:=5,Range10:=5,Range11:=5,Range12:=5)</stp>
        <stp>Bar</stp>
        <stp/>
        <stp>Close</stp>
        <stp>ADC</stp>
        <stp>-107</stp>
        <stp/>
        <stp/>
        <stp/>
        <stp/>
        <stp>T</stp>
        <tr r="J109" s="1"/>
      </tp>
      <tp>
        <v>0</v>
        <stp/>
        <stp>StudyData</stp>
        <stp>CSForm(EP,Trend1:=5,Trend2:=5,Trend3:=5,Trend4:=5,Trend5:=5,Trend6:=5,Trend7:=5,Trend8:=5,Range7:=5,Range8:=5,Range9:=5,Range10:=5,Range11:=5,Range12:=5)</stp>
        <stp>Bar</stp>
        <stp/>
        <stp>Close</stp>
        <stp>ADC</stp>
        <stp>-117</stp>
        <stp/>
        <stp/>
        <stp/>
        <stp/>
        <stp>T</stp>
        <tr r="J119" s="1"/>
      </tp>
      <tp>
        <v>0</v>
        <stp/>
        <stp>StudyData</stp>
        <stp>CSForm(EP,Trend1:=5,Trend2:=5,Trend3:=5,Trend4:=5,Trend5:=5,Trend6:=5,Trend7:=5,Trend8:=5,Range7:=5,Range8:=5,Range9:=5,Range10:=5,Range11:=5,Range12:=5)</stp>
        <stp>Bar</stp>
        <stp/>
        <stp>Close</stp>
        <stp>ADC</stp>
        <stp>-167</stp>
        <stp/>
        <stp/>
        <stp/>
        <stp/>
        <stp>T</stp>
        <tr r="J169" s="1"/>
      </tp>
      <tp>
        <v>0</v>
        <stp/>
        <stp>StudyData</stp>
        <stp>CSForm(EP,Trend1:=5,Trend2:=5,Trend3:=5,Trend4:=5,Trend5:=5,Trend6:=5,Trend7:=5,Trend8:=5,Range7:=5,Range8:=5,Range9:=5,Range10:=5,Range11:=5,Range12:=5)</stp>
        <stp>Bar</stp>
        <stp/>
        <stp>Close</stp>
        <stp>ADC</stp>
        <stp>-177</stp>
        <stp/>
        <stp/>
        <stp/>
        <stp/>
        <stp>T</stp>
        <tr r="J179" s="1"/>
      </tp>
      <tp>
        <v>0</v>
        <stp/>
        <stp>StudyData</stp>
        <stp>CSForm(EP,Trend1:=5,Trend2:=5,Trend3:=5,Trend4:=5,Trend5:=5,Trend6:=5,Trend7:=5,Trend8:=5,Range7:=5,Range8:=5,Range9:=5,Range10:=5,Range11:=5,Range12:=5)</stp>
        <stp>Bar</stp>
        <stp/>
        <stp>Close</stp>
        <stp>ADC</stp>
        <stp>-147</stp>
        <stp/>
        <stp/>
        <stp/>
        <stp/>
        <stp>T</stp>
        <tr r="J149" s="1"/>
      </tp>
      <tp>
        <v>0</v>
        <stp/>
        <stp>StudyData</stp>
        <stp>CSForm(EP,Trend1:=5,Trend2:=5,Trend3:=5,Trend4:=5,Trend5:=5,Trend6:=5,Trend7:=5,Trend8:=5,Range7:=5,Range8:=5,Range9:=5,Range10:=5,Range11:=5,Range12:=5)</stp>
        <stp>Bar</stp>
        <stp/>
        <stp>Close</stp>
        <stp>ADC</stp>
        <stp>-157</stp>
        <stp/>
        <stp/>
        <stp/>
        <stp/>
        <stp>T</stp>
        <tr r="J159" s="1"/>
      </tp>
      <tp>
        <v>0</v>
        <stp/>
        <stp>StudyData</stp>
        <stp>CSForm(EP,Trend1:=5,Trend2:=5,Trend3:=5,Trend4:=5,Trend5:=5,Trend6:=5,Trend7:=5,Trend8:=5,Range7:=5,Range8:=5,Range9:=5,Range10:=5,Range11:=5,Range12:=5)</stp>
        <stp>Bar</stp>
        <stp/>
        <stp>Close</stp>
        <stp>ADC</stp>
        <stp>-187</stp>
        <stp/>
        <stp/>
        <stp/>
        <stp/>
        <stp>T</stp>
        <tr r="J189" s="1"/>
      </tp>
      <tp>
        <v>0</v>
        <stp/>
        <stp>StudyData</stp>
        <stp>CSForm(EP,Trend1:=5,Trend2:=5,Trend3:=5,Trend4:=5,Trend5:=5,Trend6:=5,Trend7:=5,Trend8:=5,Range7:=5,Range8:=5,Range9:=5,Range10:=5,Range11:=5,Range12:=5)</stp>
        <stp>Bar</stp>
        <stp/>
        <stp>Close</stp>
        <stp>ADC</stp>
        <stp>-197</stp>
        <stp/>
        <stp/>
        <stp/>
        <stp/>
        <stp>T</stp>
        <tr r="J199" s="1"/>
      </tp>
      <tp>
        <v>8</v>
        <stp/>
        <stp>StudyData</stp>
        <stp>CSForm(EP,Trend1:=5,Trend2:=5,Trend3:=5,Trend4:=5,Trend5:=5,Trend6:=5,Trend7:=5,Trend8:=5,Range7:=5,Range8:=5,Range9:=5,Range10:=5,Range11:=5,Range12:=5)</stp>
        <stp>Bar</stp>
        <stp/>
        <stp>Close</stp>
        <stp>ADC</stp>
        <stp>-327</stp>
        <stp/>
        <stp/>
        <stp/>
        <stp/>
        <stp>T</stp>
        <tr r="J329" s="1"/>
      </tp>
      <tp>
        <v>0</v>
        <stp/>
        <stp>StudyData</stp>
        <stp>CSForm(EP,Trend1:=5,Trend2:=5,Trend3:=5,Trend4:=5,Trend5:=5,Trend6:=5,Trend7:=5,Trend8:=5,Range7:=5,Range8:=5,Range9:=5,Range10:=5,Range11:=5,Range12:=5)</stp>
        <stp>Bar</stp>
        <stp/>
        <stp>Close</stp>
        <stp>ADC</stp>
        <stp>-337</stp>
        <stp/>
        <stp/>
        <stp/>
        <stp/>
        <stp>T</stp>
        <tr r="J339" s="1"/>
      </tp>
      <tp>
        <v>0</v>
        <stp/>
        <stp>StudyData</stp>
        <stp>CSForm(EP,Trend1:=5,Trend2:=5,Trend3:=5,Trend4:=5,Trend5:=5,Trend6:=5,Trend7:=5,Trend8:=5,Range7:=5,Range8:=5,Range9:=5,Range10:=5,Range11:=5,Range12:=5)</stp>
        <stp>Bar</stp>
        <stp/>
        <stp>Close</stp>
        <stp>ADC</stp>
        <stp>-307</stp>
        <stp/>
        <stp/>
        <stp/>
        <stp/>
        <stp>T</stp>
        <tr r="J309" s="1"/>
      </tp>
      <tp>
        <v>0</v>
        <stp/>
        <stp>StudyData</stp>
        <stp>CSForm(EP,Trend1:=5,Trend2:=5,Trend3:=5,Trend4:=5,Trend5:=5,Trend6:=5,Trend7:=5,Trend8:=5,Range7:=5,Range8:=5,Range9:=5,Range10:=5,Range11:=5,Range12:=5)</stp>
        <stp>Bar</stp>
        <stp/>
        <stp>Close</stp>
        <stp>ADC</stp>
        <stp>-317</stp>
        <stp/>
        <stp/>
        <stp/>
        <stp/>
        <stp>T</stp>
        <tr r="J319" s="1"/>
      </tp>
      <tp>
        <v>0</v>
        <stp/>
        <stp>StudyData</stp>
        <stp>CSForm(EP,Trend1:=5,Trend2:=5,Trend3:=5,Trend4:=5,Trend5:=5,Trend6:=5,Trend7:=5,Trend8:=5,Range7:=5,Range8:=5,Range9:=5,Range10:=5,Range11:=5,Range12:=5)</stp>
        <stp>Bar</stp>
        <stp/>
        <stp>Close</stp>
        <stp>ADC</stp>
        <stp>-367</stp>
        <stp/>
        <stp/>
        <stp/>
        <stp/>
        <stp>T</stp>
        <tr r="J369" s="1"/>
      </tp>
      <tp>
        <v>2</v>
        <stp/>
        <stp>StudyData</stp>
        <stp>CSForm(EP,Trend1:=5,Trend2:=5,Trend3:=5,Trend4:=5,Trend5:=5,Trend6:=5,Trend7:=5,Trend8:=5,Range7:=5,Range8:=5,Range9:=5,Range10:=5,Range11:=5,Range12:=5)</stp>
        <stp>Bar</stp>
        <stp/>
        <stp>Close</stp>
        <stp>ADC</stp>
        <stp>-377</stp>
        <stp/>
        <stp/>
        <stp/>
        <stp/>
        <stp>T</stp>
        <tr r="J379" s="1"/>
      </tp>
      <tp>
        <v>0</v>
        <stp/>
        <stp>StudyData</stp>
        <stp>CSForm(EP,Trend1:=5,Trend2:=5,Trend3:=5,Trend4:=5,Trend5:=5,Trend6:=5,Trend7:=5,Trend8:=5,Range7:=5,Range8:=5,Range9:=5,Range10:=5,Range11:=5,Range12:=5)</stp>
        <stp>Bar</stp>
        <stp/>
        <stp>Close</stp>
        <stp>ADC</stp>
        <stp>-347</stp>
        <stp/>
        <stp/>
        <stp/>
        <stp/>
        <stp>T</stp>
        <tr r="J349" s="1"/>
      </tp>
      <tp>
        <v>0</v>
        <stp/>
        <stp>StudyData</stp>
        <stp>CSForm(EP,Trend1:=5,Trend2:=5,Trend3:=5,Trend4:=5,Trend5:=5,Trend6:=5,Trend7:=5,Trend8:=5,Range7:=5,Range8:=5,Range9:=5,Range10:=5,Range11:=5,Range12:=5)</stp>
        <stp>Bar</stp>
        <stp/>
        <stp>Close</stp>
        <stp>ADC</stp>
        <stp>-357</stp>
        <stp/>
        <stp/>
        <stp/>
        <stp/>
        <stp>T</stp>
        <tr r="J359" s="1"/>
      </tp>
      <tp>
        <v>0</v>
        <stp/>
        <stp>StudyData</stp>
        <stp>CSForm(EP,Trend1:=5,Trend2:=5,Trend3:=5,Trend4:=5,Trend5:=5,Trend6:=5,Trend7:=5,Trend8:=5,Range7:=5,Range8:=5,Range9:=5,Range10:=5,Range11:=5,Range12:=5)</stp>
        <stp>Bar</stp>
        <stp/>
        <stp>Close</stp>
        <stp>ADC</stp>
        <stp>-387</stp>
        <stp/>
        <stp/>
        <stp/>
        <stp/>
        <stp>T</stp>
        <tr r="J389" s="1"/>
      </tp>
      <tp>
        <v>0</v>
        <stp/>
        <stp>StudyData</stp>
        <stp>CSForm(EP,Trend1:=5,Trend2:=5,Trend3:=5,Trend4:=5,Trend5:=5,Trend6:=5,Trend7:=5,Trend8:=5,Range7:=5,Range8:=5,Range9:=5,Range10:=5,Range11:=5,Range12:=5)</stp>
        <stp>Bar</stp>
        <stp/>
        <stp>Close</stp>
        <stp>ADC</stp>
        <stp>-397</stp>
        <stp/>
        <stp/>
        <stp/>
        <stp/>
        <stp>T</stp>
        <tr r="J399" s="1"/>
      </tp>
      <tp>
        <v>0</v>
        <stp/>
        <stp>StudyData</stp>
        <stp>CSForm(EP,Trend1:=5,Trend2:=5,Trend3:=5,Trend4:=5,Trend5:=5,Trend6:=5,Trend7:=5,Trend8:=5,Range7:=5,Range8:=5,Range9:=5,Range10:=5,Range11:=5,Range12:=5)</stp>
        <stp>Bar</stp>
        <stp/>
        <stp>Close</stp>
        <stp>ADC</stp>
        <stp>-227</stp>
        <stp/>
        <stp/>
        <stp/>
        <stp/>
        <stp>T</stp>
        <tr r="J229" s="1"/>
      </tp>
      <tp>
        <v>0</v>
        <stp/>
        <stp>StudyData</stp>
        <stp>CSForm(EP,Trend1:=5,Trend2:=5,Trend3:=5,Trend4:=5,Trend5:=5,Trend6:=5,Trend7:=5,Trend8:=5,Range7:=5,Range8:=5,Range9:=5,Range10:=5,Range11:=5,Range12:=5)</stp>
        <stp>Bar</stp>
        <stp/>
        <stp>Close</stp>
        <stp>ADC</stp>
        <stp>-237</stp>
        <stp/>
        <stp/>
        <stp/>
        <stp/>
        <stp>T</stp>
        <tr r="J239" s="1"/>
      </tp>
      <tp>
        <v>0</v>
        <stp/>
        <stp>StudyData</stp>
        <stp>CSForm(EP,Trend1:=5,Trend2:=5,Trend3:=5,Trend4:=5,Trend5:=5,Trend6:=5,Trend7:=5,Trend8:=5,Range7:=5,Range8:=5,Range9:=5,Range10:=5,Range11:=5,Range12:=5)</stp>
        <stp>Bar</stp>
        <stp/>
        <stp>Close</stp>
        <stp>ADC</stp>
        <stp>-207</stp>
        <stp/>
        <stp/>
        <stp/>
        <stp/>
        <stp>T</stp>
        <tr r="J209" s="1"/>
      </tp>
      <tp>
        <v>0</v>
        <stp/>
        <stp>StudyData</stp>
        <stp>CSForm(EP,Trend1:=5,Trend2:=5,Trend3:=5,Trend4:=5,Trend5:=5,Trend6:=5,Trend7:=5,Trend8:=5,Range7:=5,Range8:=5,Range9:=5,Range10:=5,Range11:=5,Range12:=5)</stp>
        <stp>Bar</stp>
        <stp/>
        <stp>Close</stp>
        <stp>ADC</stp>
        <stp>-217</stp>
        <stp/>
        <stp/>
        <stp/>
        <stp/>
        <stp>T</stp>
        <tr r="J219" s="1"/>
      </tp>
      <tp>
        <v>0</v>
        <stp/>
        <stp>StudyData</stp>
        <stp>CSForm(EP,Trend1:=5,Trend2:=5,Trend3:=5,Trend4:=5,Trend5:=5,Trend6:=5,Trend7:=5,Trend8:=5,Range7:=5,Range8:=5,Range9:=5,Range10:=5,Range11:=5,Range12:=5)</stp>
        <stp>Bar</stp>
        <stp/>
        <stp>Close</stp>
        <stp>ADC</stp>
        <stp>-267</stp>
        <stp/>
        <stp/>
        <stp/>
        <stp/>
        <stp>T</stp>
        <tr r="J269" s="1"/>
      </tp>
      <tp>
        <v>0</v>
        <stp/>
        <stp>StudyData</stp>
        <stp>CSForm(EP,Trend1:=5,Trend2:=5,Trend3:=5,Trend4:=5,Trend5:=5,Trend6:=5,Trend7:=5,Trend8:=5,Range7:=5,Range8:=5,Range9:=5,Range10:=5,Range11:=5,Range12:=5)</stp>
        <stp>Bar</stp>
        <stp/>
        <stp>Close</stp>
        <stp>ADC</stp>
        <stp>-277</stp>
        <stp/>
        <stp/>
        <stp/>
        <stp/>
        <stp>T</stp>
        <tr r="J279" s="1"/>
      </tp>
      <tp>
        <v>0</v>
        <stp/>
        <stp>StudyData</stp>
        <stp>CSForm(EP,Trend1:=5,Trend2:=5,Trend3:=5,Trend4:=5,Trend5:=5,Trend6:=5,Trend7:=5,Trend8:=5,Range7:=5,Range8:=5,Range9:=5,Range10:=5,Range11:=5,Range12:=5)</stp>
        <stp>Bar</stp>
        <stp/>
        <stp>Close</stp>
        <stp>ADC</stp>
        <stp>-247</stp>
        <stp/>
        <stp/>
        <stp/>
        <stp/>
        <stp>T</stp>
        <tr r="J249" s="1"/>
      </tp>
      <tp>
        <v>0</v>
        <stp/>
        <stp>StudyData</stp>
        <stp>CSForm(EP,Trend1:=5,Trend2:=5,Trend3:=5,Trend4:=5,Trend5:=5,Trend6:=5,Trend7:=5,Trend8:=5,Range7:=5,Range8:=5,Range9:=5,Range10:=5,Range11:=5,Range12:=5)</stp>
        <stp>Bar</stp>
        <stp/>
        <stp>Close</stp>
        <stp>ADC</stp>
        <stp>-257</stp>
        <stp/>
        <stp/>
        <stp/>
        <stp/>
        <stp>T</stp>
        <tr r="J259" s="1"/>
      </tp>
      <tp>
        <v>2</v>
        <stp/>
        <stp>StudyData</stp>
        <stp>CSForm(EP,Trend1:=5,Trend2:=5,Trend3:=5,Trend4:=5,Trend5:=5,Trend6:=5,Trend7:=5,Trend8:=5,Range7:=5,Range8:=5,Range9:=5,Range10:=5,Range11:=5,Range12:=5)</stp>
        <stp>Bar</stp>
        <stp/>
        <stp>Close</stp>
        <stp>ADC</stp>
        <stp>-287</stp>
        <stp/>
        <stp/>
        <stp/>
        <stp/>
        <stp>T</stp>
        <tr r="J289" s="1"/>
      </tp>
      <tp>
        <v>0</v>
        <stp/>
        <stp>StudyData</stp>
        <stp>CSForm(EP,Trend1:=5,Trend2:=5,Trend3:=5,Trend4:=5,Trend5:=5,Trend6:=5,Trend7:=5,Trend8:=5,Range7:=5,Range8:=5,Range9:=5,Range10:=5,Range11:=5,Range12:=5)</stp>
        <stp>Bar</stp>
        <stp/>
        <stp>Close</stp>
        <stp>ADC</stp>
        <stp>-297</stp>
        <stp/>
        <stp/>
        <stp/>
        <stp/>
        <stp>T</stp>
        <tr r="J299" s="1"/>
      </tp>
      <tp>
        <v>0</v>
        <stp/>
        <stp>StudyData</stp>
        <stp>CSForm(EP,Trend1:=5,Trend2:=5,Trend3:=5,Trend4:=5,Trend5:=5,Trend6:=5,Trend7:=5,Trend8:=5,Range7:=5,Range8:=5,Range9:=5,Range10:=5,Range11:=5,Range12:=5)</stp>
        <stp>Bar</stp>
        <stp/>
        <stp>Close</stp>
        <stp>ADC</stp>
        <stp>-927</stp>
        <stp/>
        <stp/>
        <stp/>
        <stp/>
        <stp>T</stp>
        <tr r="J929" s="1"/>
      </tp>
      <tp>
        <v>0</v>
        <stp/>
        <stp>StudyData</stp>
        <stp>CSForm(EP,Trend1:=5,Trend2:=5,Trend3:=5,Trend4:=5,Trend5:=5,Trend6:=5,Trend7:=5,Trend8:=5,Range7:=5,Range8:=5,Range9:=5,Range10:=5,Range11:=5,Range12:=5)</stp>
        <stp>Bar</stp>
        <stp/>
        <stp>Close</stp>
        <stp>ADC</stp>
        <stp>-937</stp>
        <stp/>
        <stp/>
        <stp/>
        <stp/>
        <stp>T</stp>
        <tr r="J939" s="1"/>
      </tp>
      <tp>
        <v>0</v>
        <stp/>
        <stp>StudyData</stp>
        <stp>CSForm(EP,Trend1:=5,Trend2:=5,Trend3:=5,Trend4:=5,Trend5:=5,Trend6:=5,Trend7:=5,Trend8:=5,Range7:=5,Range8:=5,Range9:=5,Range10:=5,Range11:=5,Range12:=5)</stp>
        <stp>Bar</stp>
        <stp/>
        <stp>Close</stp>
        <stp>ADC</stp>
        <stp>-907</stp>
        <stp/>
        <stp/>
        <stp/>
        <stp/>
        <stp>T</stp>
        <tr r="J909" s="1"/>
      </tp>
      <tp>
        <v>0</v>
        <stp/>
        <stp>StudyData</stp>
        <stp>CSForm(EP,Trend1:=5,Trend2:=5,Trend3:=5,Trend4:=5,Trend5:=5,Trend6:=5,Trend7:=5,Trend8:=5,Range7:=5,Range8:=5,Range9:=5,Range10:=5,Range11:=5,Range12:=5)</stp>
        <stp>Bar</stp>
        <stp/>
        <stp>Close</stp>
        <stp>ADC</stp>
        <stp>-917</stp>
        <stp/>
        <stp/>
        <stp/>
        <stp/>
        <stp>T</stp>
        <tr r="J919" s="1"/>
      </tp>
      <tp>
        <v>0</v>
        <stp/>
        <stp>StudyData</stp>
        <stp>CSForm(EP,Trend1:=5,Trend2:=5,Trend3:=5,Trend4:=5,Trend5:=5,Trend6:=5,Trend7:=5,Trend8:=5,Range7:=5,Range8:=5,Range9:=5,Range10:=5,Range11:=5,Range12:=5)</stp>
        <stp>Bar</stp>
        <stp/>
        <stp>Close</stp>
        <stp>ADC</stp>
        <stp>-967</stp>
        <stp/>
        <stp/>
        <stp/>
        <stp/>
        <stp>T</stp>
        <tr r="J969" s="1"/>
      </tp>
      <tp>
        <v>0</v>
        <stp/>
        <stp>StudyData</stp>
        <stp>CSForm(EP,Trend1:=5,Trend2:=5,Trend3:=5,Trend4:=5,Trend5:=5,Trend6:=5,Trend7:=5,Trend8:=5,Range7:=5,Range8:=5,Range9:=5,Range10:=5,Range11:=5,Range12:=5)</stp>
        <stp>Bar</stp>
        <stp/>
        <stp>Close</stp>
        <stp>ADC</stp>
        <stp>-977</stp>
        <stp/>
        <stp/>
        <stp/>
        <stp/>
        <stp>T</stp>
        <tr r="J979" s="1"/>
      </tp>
      <tp>
        <v>0</v>
        <stp/>
        <stp>StudyData</stp>
        <stp>CSForm(EP,Trend1:=5,Trend2:=5,Trend3:=5,Trend4:=5,Trend5:=5,Trend6:=5,Trend7:=5,Trend8:=5,Range7:=5,Range8:=5,Range9:=5,Range10:=5,Range11:=5,Range12:=5)</stp>
        <stp>Bar</stp>
        <stp/>
        <stp>Close</stp>
        <stp>ADC</stp>
        <stp>-947</stp>
        <stp/>
        <stp/>
        <stp/>
        <stp/>
        <stp>T</stp>
        <tr r="J949" s="1"/>
      </tp>
      <tp>
        <v>0</v>
        <stp/>
        <stp>StudyData</stp>
        <stp>CSForm(EP,Trend1:=5,Trend2:=5,Trend3:=5,Trend4:=5,Trend5:=5,Trend6:=5,Trend7:=5,Trend8:=5,Range7:=5,Range8:=5,Range9:=5,Range10:=5,Range11:=5,Range12:=5)</stp>
        <stp>Bar</stp>
        <stp/>
        <stp>Close</stp>
        <stp>ADC</stp>
        <stp>-957</stp>
        <stp/>
        <stp/>
        <stp/>
        <stp/>
        <stp>T</stp>
        <tr r="J959" s="1"/>
      </tp>
      <tp>
        <v>0</v>
        <stp/>
        <stp>StudyData</stp>
        <stp>CSForm(EP,Trend1:=5,Trend2:=5,Trend3:=5,Trend4:=5,Trend5:=5,Trend6:=5,Trend7:=5,Trend8:=5,Range7:=5,Range8:=5,Range9:=5,Range10:=5,Range11:=5,Range12:=5)</stp>
        <stp>Bar</stp>
        <stp/>
        <stp>Close</stp>
        <stp>ADC</stp>
        <stp>-987</stp>
        <stp/>
        <stp/>
        <stp/>
        <stp/>
        <stp>T</stp>
        <tr r="J989" s="1"/>
      </tp>
      <tp>
        <v>2</v>
        <stp/>
        <stp>StudyData</stp>
        <stp>CSForm(EP,Trend1:=5,Trend2:=5,Trend3:=5,Trend4:=5,Trend5:=5,Trend6:=5,Trend7:=5,Trend8:=5,Range7:=5,Range8:=5,Range9:=5,Range10:=5,Range11:=5,Range12:=5)</stp>
        <stp>Bar</stp>
        <stp/>
        <stp>Close</stp>
        <stp>ADC</stp>
        <stp>-997</stp>
        <stp/>
        <stp/>
        <stp/>
        <stp/>
        <stp>T</stp>
        <tr r="J999" s="1"/>
      </tp>
      <tp>
        <v>1</v>
        <stp/>
        <stp>StudyData</stp>
        <stp>CSForm(EP,Trend1:=5,Trend2:=5,Trend3:=5,Trend4:=5,Trend5:=5,Trend6:=5,Trend7:=5,Trend8:=5,Range7:=5,Range8:=5,Range9:=5,Range10:=5,Range11:=5,Range12:=5)</stp>
        <stp>Bar</stp>
        <stp/>
        <stp>Close</stp>
        <stp>ADC</stp>
        <stp>-827</stp>
        <stp/>
        <stp/>
        <stp/>
        <stp/>
        <stp>T</stp>
        <tr r="J829" s="1"/>
      </tp>
      <tp>
        <v>0</v>
        <stp/>
        <stp>StudyData</stp>
        <stp>CSForm(EP,Trend1:=5,Trend2:=5,Trend3:=5,Trend4:=5,Trend5:=5,Trend6:=5,Trend7:=5,Trend8:=5,Range7:=5,Range8:=5,Range9:=5,Range10:=5,Range11:=5,Range12:=5)</stp>
        <stp>Bar</stp>
        <stp/>
        <stp>Close</stp>
        <stp>ADC</stp>
        <stp>-837</stp>
        <stp/>
        <stp/>
        <stp/>
        <stp/>
        <stp>T</stp>
        <tr r="J839" s="1"/>
      </tp>
      <tp>
        <v>0</v>
        <stp/>
        <stp>StudyData</stp>
        <stp>CSForm(EP,Trend1:=5,Trend2:=5,Trend3:=5,Trend4:=5,Trend5:=5,Trend6:=5,Trend7:=5,Trend8:=5,Range7:=5,Range8:=5,Range9:=5,Range10:=5,Range11:=5,Range12:=5)</stp>
        <stp>Bar</stp>
        <stp/>
        <stp>Close</stp>
        <stp>ADC</stp>
        <stp>-807</stp>
        <stp/>
        <stp/>
        <stp/>
        <stp/>
        <stp>T</stp>
        <tr r="J809" s="1"/>
      </tp>
      <tp>
        <v>0</v>
        <stp/>
        <stp>StudyData</stp>
        <stp>CSForm(EP,Trend1:=5,Trend2:=5,Trend3:=5,Trend4:=5,Trend5:=5,Trend6:=5,Trend7:=5,Trend8:=5,Range7:=5,Range8:=5,Range9:=5,Range10:=5,Range11:=5,Range12:=5)</stp>
        <stp>Bar</stp>
        <stp/>
        <stp>Close</stp>
        <stp>ADC</stp>
        <stp>-817</stp>
        <stp/>
        <stp/>
        <stp/>
        <stp/>
        <stp>T</stp>
        <tr r="J819" s="1"/>
      </tp>
      <tp>
        <v>0</v>
        <stp/>
        <stp>StudyData</stp>
        <stp>CSForm(EP,Trend1:=5,Trend2:=5,Trend3:=5,Trend4:=5,Trend5:=5,Trend6:=5,Trend7:=5,Trend8:=5,Range7:=5,Range8:=5,Range9:=5,Range10:=5,Range11:=5,Range12:=5)</stp>
        <stp>Bar</stp>
        <stp/>
        <stp>Close</stp>
        <stp>ADC</stp>
        <stp>-867</stp>
        <stp/>
        <stp/>
        <stp/>
        <stp/>
        <stp>T</stp>
        <tr r="J869" s="1"/>
      </tp>
      <tp>
        <v>0</v>
        <stp/>
        <stp>StudyData</stp>
        <stp>CSForm(EP,Trend1:=5,Trend2:=5,Trend3:=5,Trend4:=5,Trend5:=5,Trend6:=5,Trend7:=5,Trend8:=5,Range7:=5,Range8:=5,Range9:=5,Range10:=5,Range11:=5,Range12:=5)</stp>
        <stp>Bar</stp>
        <stp/>
        <stp>Close</stp>
        <stp>ADC</stp>
        <stp>-877</stp>
        <stp/>
        <stp/>
        <stp/>
        <stp/>
        <stp>T</stp>
        <tr r="J879" s="1"/>
      </tp>
      <tp>
        <v>0</v>
        <stp/>
        <stp>StudyData</stp>
        <stp>CSForm(EP,Trend1:=5,Trend2:=5,Trend3:=5,Trend4:=5,Trend5:=5,Trend6:=5,Trend7:=5,Trend8:=5,Range7:=5,Range8:=5,Range9:=5,Range10:=5,Range11:=5,Range12:=5)</stp>
        <stp>Bar</stp>
        <stp/>
        <stp>Close</stp>
        <stp>ADC</stp>
        <stp>-847</stp>
        <stp/>
        <stp/>
        <stp/>
        <stp/>
        <stp>T</stp>
        <tr r="J849" s="1"/>
      </tp>
      <tp>
        <v>0</v>
        <stp/>
        <stp>StudyData</stp>
        <stp>CSForm(EP,Trend1:=5,Trend2:=5,Trend3:=5,Trend4:=5,Trend5:=5,Trend6:=5,Trend7:=5,Trend8:=5,Range7:=5,Range8:=5,Range9:=5,Range10:=5,Range11:=5,Range12:=5)</stp>
        <stp>Bar</stp>
        <stp/>
        <stp>Close</stp>
        <stp>ADC</stp>
        <stp>-857</stp>
        <stp/>
        <stp/>
        <stp/>
        <stp/>
        <stp>T</stp>
        <tr r="J859" s="1"/>
      </tp>
      <tp>
        <v>0</v>
        <stp/>
        <stp>StudyData</stp>
        <stp>CSForm(EP,Trend1:=5,Trend2:=5,Trend3:=5,Trend4:=5,Trend5:=5,Trend6:=5,Trend7:=5,Trend8:=5,Range7:=5,Range8:=5,Range9:=5,Range10:=5,Range11:=5,Range12:=5)</stp>
        <stp>Bar</stp>
        <stp/>
        <stp>Close</stp>
        <stp>ADC</stp>
        <stp>-887</stp>
        <stp/>
        <stp/>
        <stp/>
        <stp/>
        <stp>T</stp>
        <tr r="J889" s="1"/>
      </tp>
      <tp>
        <v>0</v>
        <stp/>
        <stp>StudyData</stp>
        <stp>CSForm(EP,Trend1:=5,Trend2:=5,Trend3:=5,Trend4:=5,Trend5:=5,Trend6:=5,Trend7:=5,Trend8:=5,Range7:=5,Range8:=5,Range9:=5,Range10:=5,Range11:=5,Range12:=5)</stp>
        <stp>Bar</stp>
        <stp/>
        <stp>Close</stp>
        <stp>ADC</stp>
        <stp>-897</stp>
        <stp/>
        <stp/>
        <stp/>
        <stp/>
        <stp>T</stp>
        <tr r="J899" s="1"/>
      </tp>
      <tp>
        <v>0</v>
        <stp/>
        <stp>StudyData</stp>
        <stp>CSForm(EP,Trend1:=5,Trend2:=5,Trend3:=5,Trend4:=5,Trend5:=5,Trend6:=5,Trend7:=5,Trend8:=5,Range7:=5,Range8:=5,Range9:=5,Range10:=5,Range11:=5,Range12:=5)</stp>
        <stp>Bar</stp>
        <stp/>
        <stp>Close</stp>
        <stp>ADC</stp>
        <stp>-526</stp>
        <stp/>
        <stp/>
        <stp/>
        <stp/>
        <stp>T</stp>
        <tr r="J528" s="1"/>
      </tp>
      <tp>
        <v>1</v>
        <stp/>
        <stp>StudyData</stp>
        <stp>CSForm(EP,Trend1:=5,Trend2:=5,Trend3:=5,Trend4:=5,Trend5:=5,Trend6:=5,Trend7:=5,Trend8:=5,Range7:=5,Range8:=5,Range9:=5,Range10:=5,Range11:=5,Range12:=5)</stp>
        <stp>Bar</stp>
        <stp/>
        <stp>Close</stp>
        <stp>ADC</stp>
        <stp>-536</stp>
        <stp/>
        <stp/>
        <stp/>
        <stp/>
        <stp>T</stp>
        <tr r="J538" s="1"/>
      </tp>
      <tp>
        <v>0</v>
        <stp/>
        <stp>StudyData</stp>
        <stp>CSForm(EP,Trend1:=5,Trend2:=5,Trend3:=5,Trend4:=5,Trend5:=5,Trend6:=5,Trend7:=5,Trend8:=5,Range7:=5,Range8:=5,Range9:=5,Range10:=5,Range11:=5,Range12:=5)</stp>
        <stp>Bar</stp>
        <stp/>
        <stp>Close</stp>
        <stp>ADC</stp>
        <stp>-506</stp>
        <stp/>
        <stp/>
        <stp/>
        <stp/>
        <stp>T</stp>
        <tr r="J508" s="1"/>
      </tp>
      <tp>
        <v>0</v>
        <stp/>
        <stp>StudyData</stp>
        <stp>CSForm(EP,Trend1:=5,Trend2:=5,Trend3:=5,Trend4:=5,Trend5:=5,Trend6:=5,Trend7:=5,Trend8:=5,Range7:=5,Range8:=5,Range9:=5,Range10:=5,Range11:=5,Range12:=5)</stp>
        <stp>Bar</stp>
        <stp/>
        <stp>Close</stp>
        <stp>ADC</stp>
        <stp>-516</stp>
        <stp/>
        <stp/>
        <stp/>
        <stp/>
        <stp>T</stp>
        <tr r="J518" s="1"/>
      </tp>
      <tp>
        <v>0</v>
        <stp/>
        <stp>StudyData</stp>
        <stp>CSForm(EP,Trend1:=5,Trend2:=5,Trend3:=5,Trend4:=5,Trend5:=5,Trend6:=5,Trend7:=5,Trend8:=5,Range7:=5,Range8:=5,Range9:=5,Range10:=5,Range11:=5,Range12:=5)</stp>
        <stp>Bar</stp>
        <stp/>
        <stp>Close</stp>
        <stp>ADC</stp>
        <stp>-566</stp>
        <stp/>
        <stp/>
        <stp/>
        <stp/>
        <stp>T</stp>
        <tr r="J568" s="1"/>
      </tp>
      <tp>
        <v>0</v>
        <stp/>
        <stp>StudyData</stp>
        <stp>CSForm(EP,Trend1:=5,Trend2:=5,Trend3:=5,Trend4:=5,Trend5:=5,Trend6:=5,Trend7:=5,Trend8:=5,Range7:=5,Range8:=5,Range9:=5,Range10:=5,Range11:=5,Range12:=5)</stp>
        <stp>Bar</stp>
        <stp/>
        <stp>Close</stp>
        <stp>ADC</stp>
        <stp>-576</stp>
        <stp/>
        <stp/>
        <stp/>
        <stp/>
        <stp>T</stp>
        <tr r="J578" s="1"/>
      </tp>
      <tp>
        <v>0</v>
        <stp/>
        <stp>StudyData</stp>
        <stp>CSForm(EP,Trend1:=5,Trend2:=5,Trend3:=5,Trend4:=5,Trend5:=5,Trend6:=5,Trend7:=5,Trend8:=5,Range7:=5,Range8:=5,Range9:=5,Range10:=5,Range11:=5,Range12:=5)</stp>
        <stp>Bar</stp>
        <stp/>
        <stp>Close</stp>
        <stp>ADC</stp>
        <stp>-546</stp>
        <stp/>
        <stp/>
        <stp/>
        <stp/>
        <stp>T</stp>
        <tr r="J548" s="1"/>
      </tp>
      <tp>
        <v>1</v>
        <stp/>
        <stp>StudyData</stp>
        <stp>CSForm(EP,Trend1:=5,Trend2:=5,Trend3:=5,Trend4:=5,Trend5:=5,Trend6:=5,Trend7:=5,Trend8:=5,Range7:=5,Range8:=5,Range9:=5,Range10:=5,Range11:=5,Range12:=5)</stp>
        <stp>Bar</stp>
        <stp/>
        <stp>Close</stp>
        <stp>ADC</stp>
        <stp>-556</stp>
        <stp/>
        <stp/>
        <stp/>
        <stp/>
        <stp>T</stp>
        <tr r="J558" s="1"/>
      </tp>
      <tp>
        <v>0</v>
        <stp/>
        <stp>StudyData</stp>
        <stp>CSForm(EP,Trend1:=5,Trend2:=5,Trend3:=5,Trend4:=5,Trend5:=5,Trend6:=5,Trend7:=5,Trend8:=5,Range7:=5,Range8:=5,Range9:=5,Range10:=5,Range11:=5,Range12:=5)</stp>
        <stp>Bar</stp>
        <stp/>
        <stp>Close</stp>
        <stp>ADC</stp>
        <stp>-586</stp>
        <stp/>
        <stp/>
        <stp/>
        <stp/>
        <stp>T</stp>
        <tr r="J588" s="1"/>
      </tp>
      <tp>
        <v>0</v>
        <stp/>
        <stp>StudyData</stp>
        <stp>CSForm(EP,Trend1:=5,Trend2:=5,Trend3:=5,Trend4:=5,Trend5:=5,Trend6:=5,Trend7:=5,Trend8:=5,Range7:=5,Range8:=5,Range9:=5,Range10:=5,Range11:=5,Range12:=5)</stp>
        <stp>Bar</stp>
        <stp/>
        <stp>Close</stp>
        <stp>ADC</stp>
        <stp>-596</stp>
        <stp/>
        <stp/>
        <stp/>
        <stp/>
        <stp>T</stp>
        <tr r="J598" s="1"/>
      </tp>
      <tp>
        <v>0</v>
        <stp/>
        <stp>StudyData</stp>
        <stp>CSForm(EP,Trend1:=5,Trend2:=5,Trend3:=5,Trend4:=5,Trend5:=5,Trend6:=5,Trend7:=5,Trend8:=5,Range7:=5,Range8:=5,Range9:=5,Range10:=5,Range11:=5,Range12:=5)</stp>
        <stp>Bar</stp>
        <stp/>
        <stp>Close</stp>
        <stp>ADC</stp>
        <stp>-426</stp>
        <stp/>
        <stp/>
        <stp/>
        <stp/>
        <stp>T</stp>
        <tr r="J428" s="1"/>
      </tp>
      <tp>
        <v>0</v>
        <stp/>
        <stp>StudyData</stp>
        <stp>CSForm(EP,Trend1:=5,Trend2:=5,Trend3:=5,Trend4:=5,Trend5:=5,Trend6:=5,Trend7:=5,Trend8:=5,Range7:=5,Range8:=5,Range9:=5,Range10:=5,Range11:=5,Range12:=5)</stp>
        <stp>Bar</stp>
        <stp/>
        <stp>Close</stp>
        <stp>ADC</stp>
        <stp>-436</stp>
        <stp/>
        <stp/>
        <stp/>
        <stp/>
        <stp>T</stp>
        <tr r="J438" s="1"/>
      </tp>
      <tp>
        <v>10</v>
        <stp/>
        <stp>StudyData</stp>
        <stp>CSForm(EP,Trend1:=5,Trend2:=5,Trend3:=5,Trend4:=5,Trend5:=5,Trend6:=5,Trend7:=5,Trend8:=5,Range7:=5,Range8:=5,Range9:=5,Range10:=5,Range11:=5,Range12:=5)</stp>
        <stp>Bar</stp>
        <stp/>
        <stp>Close</stp>
        <stp>ADC</stp>
        <stp>-406</stp>
        <stp/>
        <stp/>
        <stp/>
        <stp/>
        <stp>T</stp>
        <tr r="J408" s="1"/>
      </tp>
      <tp>
        <v>0</v>
        <stp/>
        <stp>StudyData</stp>
        <stp>CSForm(EP,Trend1:=5,Trend2:=5,Trend3:=5,Trend4:=5,Trend5:=5,Trend6:=5,Trend7:=5,Trend8:=5,Range7:=5,Range8:=5,Range9:=5,Range10:=5,Range11:=5,Range12:=5)</stp>
        <stp>Bar</stp>
        <stp/>
        <stp>Close</stp>
        <stp>ADC</stp>
        <stp>-416</stp>
        <stp/>
        <stp/>
        <stp/>
        <stp/>
        <stp>T</stp>
        <tr r="J418" s="1"/>
      </tp>
      <tp>
        <v>0</v>
        <stp/>
        <stp>StudyData</stp>
        <stp>CSForm(EP,Trend1:=5,Trend2:=5,Trend3:=5,Trend4:=5,Trend5:=5,Trend6:=5,Trend7:=5,Trend8:=5,Range7:=5,Range8:=5,Range9:=5,Range10:=5,Range11:=5,Range12:=5)</stp>
        <stp>Bar</stp>
        <stp/>
        <stp>Close</stp>
        <stp>ADC</stp>
        <stp>-466</stp>
        <stp/>
        <stp/>
        <stp/>
        <stp/>
        <stp>T</stp>
        <tr r="J468" s="1"/>
      </tp>
      <tp>
        <v>0</v>
        <stp/>
        <stp>StudyData</stp>
        <stp>CSForm(EP,Trend1:=5,Trend2:=5,Trend3:=5,Trend4:=5,Trend5:=5,Trend6:=5,Trend7:=5,Trend8:=5,Range7:=5,Range8:=5,Range9:=5,Range10:=5,Range11:=5,Range12:=5)</stp>
        <stp>Bar</stp>
        <stp/>
        <stp>Close</stp>
        <stp>ADC</stp>
        <stp>-476</stp>
        <stp/>
        <stp/>
        <stp/>
        <stp/>
        <stp>T</stp>
        <tr r="J478" s="1"/>
      </tp>
      <tp>
        <v>5</v>
        <stp/>
        <stp>StudyData</stp>
        <stp>CSForm(EP,Trend1:=5,Trend2:=5,Trend3:=5,Trend4:=5,Trend5:=5,Trend6:=5,Trend7:=5,Trend8:=5,Range7:=5,Range8:=5,Range9:=5,Range10:=5,Range11:=5,Range12:=5)</stp>
        <stp>Bar</stp>
        <stp/>
        <stp>Close</stp>
        <stp>ADC</stp>
        <stp>-446</stp>
        <stp/>
        <stp/>
        <stp/>
        <stp/>
        <stp>T</stp>
        <tr r="J448" s="1"/>
      </tp>
      <tp>
        <v>0</v>
        <stp/>
        <stp>StudyData</stp>
        <stp>CSForm(EP,Trend1:=5,Trend2:=5,Trend3:=5,Trend4:=5,Trend5:=5,Trend6:=5,Trend7:=5,Trend8:=5,Range7:=5,Range8:=5,Range9:=5,Range10:=5,Range11:=5,Range12:=5)</stp>
        <stp>Bar</stp>
        <stp/>
        <stp>Close</stp>
        <stp>ADC</stp>
        <stp>-456</stp>
        <stp/>
        <stp/>
        <stp/>
        <stp/>
        <stp>T</stp>
        <tr r="J458" s="1"/>
      </tp>
      <tp>
        <v>0</v>
        <stp/>
        <stp>StudyData</stp>
        <stp>CSForm(EP,Trend1:=5,Trend2:=5,Trend3:=5,Trend4:=5,Trend5:=5,Trend6:=5,Trend7:=5,Trend8:=5,Range7:=5,Range8:=5,Range9:=5,Range10:=5,Range11:=5,Range12:=5)</stp>
        <stp>Bar</stp>
        <stp/>
        <stp>Close</stp>
        <stp>ADC</stp>
        <stp>-486</stp>
        <stp/>
        <stp/>
        <stp/>
        <stp/>
        <stp>T</stp>
        <tr r="J488" s="1"/>
      </tp>
      <tp>
        <v>0</v>
        <stp/>
        <stp>StudyData</stp>
        <stp>CSForm(EP,Trend1:=5,Trend2:=5,Trend3:=5,Trend4:=5,Trend5:=5,Trend6:=5,Trend7:=5,Trend8:=5,Range7:=5,Range8:=5,Range9:=5,Range10:=5,Range11:=5,Range12:=5)</stp>
        <stp>Bar</stp>
        <stp/>
        <stp>Close</stp>
        <stp>ADC</stp>
        <stp>-496</stp>
        <stp/>
        <stp/>
        <stp/>
        <stp/>
        <stp>T</stp>
        <tr r="J498" s="1"/>
      </tp>
      <tp>
        <v>0</v>
        <stp/>
        <stp>StudyData</stp>
        <stp>CSForm(EP,Trend1:=5,Trend2:=5,Trend3:=5,Trend4:=5,Trend5:=5,Trend6:=5,Trend7:=5,Trend8:=5,Range7:=5,Range8:=5,Range9:=5,Range10:=5,Range11:=5,Range12:=5)</stp>
        <stp>Bar</stp>
        <stp/>
        <stp>Close</stp>
        <stp>ADC</stp>
        <stp>-726</stp>
        <stp/>
        <stp/>
        <stp/>
        <stp/>
        <stp>T</stp>
        <tr r="J728" s="1"/>
      </tp>
      <tp>
        <v>0</v>
        <stp/>
        <stp>StudyData</stp>
        <stp>CSForm(EP,Trend1:=5,Trend2:=5,Trend3:=5,Trend4:=5,Trend5:=5,Trend6:=5,Trend7:=5,Trend8:=5,Range7:=5,Range8:=5,Range9:=5,Range10:=5,Range11:=5,Range12:=5)</stp>
        <stp>Bar</stp>
        <stp/>
        <stp>Close</stp>
        <stp>ADC</stp>
        <stp>-736</stp>
        <stp/>
        <stp/>
        <stp/>
        <stp/>
        <stp>T</stp>
        <tr r="J738" s="1"/>
      </tp>
      <tp>
        <v>0</v>
        <stp/>
        <stp>StudyData</stp>
        <stp>CSForm(EP,Trend1:=5,Trend2:=5,Trend3:=5,Trend4:=5,Trend5:=5,Trend6:=5,Trend7:=5,Trend8:=5,Range7:=5,Range8:=5,Range9:=5,Range10:=5,Range11:=5,Range12:=5)</stp>
        <stp>Bar</stp>
        <stp/>
        <stp>Close</stp>
        <stp>ADC</stp>
        <stp>-706</stp>
        <stp/>
        <stp/>
        <stp/>
        <stp/>
        <stp>T</stp>
        <tr r="J708" s="1"/>
      </tp>
      <tp>
        <v>0</v>
        <stp/>
        <stp>StudyData</stp>
        <stp>CSForm(EP,Trend1:=5,Trend2:=5,Trend3:=5,Trend4:=5,Trend5:=5,Trend6:=5,Trend7:=5,Trend8:=5,Range7:=5,Range8:=5,Range9:=5,Range10:=5,Range11:=5,Range12:=5)</stp>
        <stp>Bar</stp>
        <stp/>
        <stp>Close</stp>
        <stp>ADC</stp>
        <stp>-716</stp>
        <stp/>
        <stp/>
        <stp/>
        <stp/>
        <stp>T</stp>
        <tr r="J718" s="1"/>
      </tp>
      <tp>
        <v>1</v>
        <stp/>
        <stp>StudyData</stp>
        <stp>CSForm(EP,Trend1:=5,Trend2:=5,Trend3:=5,Trend4:=5,Trend5:=5,Trend6:=5,Trend7:=5,Trend8:=5,Range7:=5,Range8:=5,Range9:=5,Range10:=5,Range11:=5,Range12:=5)</stp>
        <stp>Bar</stp>
        <stp/>
        <stp>Close</stp>
        <stp>ADC</stp>
        <stp>-766</stp>
        <stp/>
        <stp/>
        <stp/>
        <stp/>
        <stp>T</stp>
        <tr r="J768" s="1"/>
      </tp>
      <tp>
        <v>0</v>
        <stp/>
        <stp>StudyData</stp>
        <stp>CSForm(EP,Trend1:=5,Trend2:=5,Trend3:=5,Trend4:=5,Trend5:=5,Trend6:=5,Trend7:=5,Trend8:=5,Range7:=5,Range8:=5,Range9:=5,Range10:=5,Range11:=5,Range12:=5)</stp>
        <stp>Bar</stp>
        <stp/>
        <stp>Close</stp>
        <stp>ADC</stp>
        <stp>-776</stp>
        <stp/>
        <stp/>
        <stp/>
        <stp/>
        <stp>T</stp>
        <tr r="J778" s="1"/>
      </tp>
      <tp>
        <v>0</v>
        <stp/>
        <stp>StudyData</stp>
        <stp>CSForm(EP,Trend1:=5,Trend2:=5,Trend3:=5,Trend4:=5,Trend5:=5,Trend6:=5,Trend7:=5,Trend8:=5,Range7:=5,Range8:=5,Range9:=5,Range10:=5,Range11:=5,Range12:=5)</stp>
        <stp>Bar</stp>
        <stp/>
        <stp>Close</stp>
        <stp>ADC</stp>
        <stp>-746</stp>
        <stp/>
        <stp/>
        <stp/>
        <stp/>
        <stp>T</stp>
        <tr r="J748" s="1"/>
      </tp>
      <tp>
        <v>0</v>
        <stp/>
        <stp>StudyData</stp>
        <stp>CSForm(EP,Trend1:=5,Trend2:=5,Trend3:=5,Trend4:=5,Trend5:=5,Trend6:=5,Trend7:=5,Trend8:=5,Range7:=5,Range8:=5,Range9:=5,Range10:=5,Range11:=5,Range12:=5)</stp>
        <stp>Bar</stp>
        <stp/>
        <stp>Close</stp>
        <stp>ADC</stp>
        <stp>-756</stp>
        <stp/>
        <stp/>
        <stp/>
        <stp/>
        <stp>T</stp>
        <tr r="J758" s="1"/>
      </tp>
      <tp>
        <v>0</v>
        <stp/>
        <stp>StudyData</stp>
        <stp>CSForm(EP,Trend1:=5,Trend2:=5,Trend3:=5,Trend4:=5,Trend5:=5,Trend6:=5,Trend7:=5,Trend8:=5,Range7:=5,Range8:=5,Range9:=5,Range10:=5,Range11:=5,Range12:=5)</stp>
        <stp>Bar</stp>
        <stp/>
        <stp>Close</stp>
        <stp>ADC</stp>
        <stp>-786</stp>
        <stp/>
        <stp/>
        <stp/>
        <stp/>
        <stp>T</stp>
        <tr r="J788" s="1"/>
      </tp>
      <tp>
        <v>0</v>
        <stp/>
        <stp>StudyData</stp>
        <stp>CSForm(EP,Trend1:=5,Trend2:=5,Trend3:=5,Trend4:=5,Trend5:=5,Trend6:=5,Trend7:=5,Trend8:=5,Range7:=5,Range8:=5,Range9:=5,Range10:=5,Range11:=5,Range12:=5)</stp>
        <stp>Bar</stp>
        <stp/>
        <stp>Close</stp>
        <stp>ADC</stp>
        <stp>-796</stp>
        <stp/>
        <stp/>
        <stp/>
        <stp/>
        <stp>T</stp>
        <tr r="J798" s="1"/>
      </tp>
      <tp>
        <v>0</v>
        <stp/>
        <stp>StudyData</stp>
        <stp>CSForm(EP,Trend1:=5,Trend2:=5,Trend3:=5,Trend4:=5,Trend5:=5,Trend6:=5,Trend7:=5,Trend8:=5,Range7:=5,Range8:=5,Range9:=5,Range10:=5,Range11:=5,Range12:=5)</stp>
        <stp>Bar</stp>
        <stp/>
        <stp>Close</stp>
        <stp>ADC</stp>
        <stp>-626</stp>
        <stp/>
        <stp/>
        <stp/>
        <stp/>
        <stp>T</stp>
        <tr r="J628" s="1"/>
      </tp>
      <tp>
        <v>0</v>
        <stp/>
        <stp>StudyData</stp>
        <stp>CSForm(EP,Trend1:=5,Trend2:=5,Trend3:=5,Trend4:=5,Trend5:=5,Trend6:=5,Trend7:=5,Trend8:=5,Range7:=5,Range8:=5,Range9:=5,Range10:=5,Range11:=5,Range12:=5)</stp>
        <stp>Bar</stp>
        <stp/>
        <stp>Close</stp>
        <stp>ADC</stp>
        <stp>-636</stp>
        <stp/>
        <stp/>
        <stp/>
        <stp/>
        <stp>T</stp>
        <tr r="J638" s="1"/>
      </tp>
      <tp>
        <v>0</v>
        <stp/>
        <stp>StudyData</stp>
        <stp>CSForm(EP,Trend1:=5,Trend2:=5,Trend3:=5,Trend4:=5,Trend5:=5,Trend6:=5,Trend7:=5,Trend8:=5,Range7:=5,Range8:=5,Range9:=5,Range10:=5,Range11:=5,Range12:=5)</stp>
        <stp>Bar</stp>
        <stp/>
        <stp>Close</stp>
        <stp>ADC</stp>
        <stp>-606</stp>
        <stp/>
        <stp/>
        <stp/>
        <stp/>
        <stp>T</stp>
        <tr r="J608" s="1"/>
      </tp>
      <tp>
        <v>0</v>
        <stp/>
        <stp>StudyData</stp>
        <stp>CSForm(EP,Trend1:=5,Trend2:=5,Trend3:=5,Trend4:=5,Trend5:=5,Trend6:=5,Trend7:=5,Trend8:=5,Range7:=5,Range8:=5,Range9:=5,Range10:=5,Range11:=5,Range12:=5)</stp>
        <stp>Bar</stp>
        <stp/>
        <stp>Close</stp>
        <stp>ADC</stp>
        <stp>-616</stp>
        <stp/>
        <stp/>
        <stp/>
        <stp/>
        <stp>T</stp>
        <tr r="J618" s="1"/>
      </tp>
      <tp>
        <v>0</v>
        <stp/>
        <stp>StudyData</stp>
        <stp>CSForm(EP,Trend1:=5,Trend2:=5,Trend3:=5,Trend4:=5,Trend5:=5,Trend6:=5,Trend7:=5,Trend8:=5,Range7:=5,Range8:=5,Range9:=5,Range10:=5,Range11:=5,Range12:=5)</stp>
        <stp>Bar</stp>
        <stp/>
        <stp>Close</stp>
        <stp>ADC</stp>
        <stp>-666</stp>
        <stp/>
        <stp/>
        <stp/>
        <stp/>
        <stp>T</stp>
        <tr r="J668" s="1"/>
      </tp>
      <tp>
        <v>0</v>
        <stp/>
        <stp>StudyData</stp>
        <stp>CSForm(EP,Trend1:=5,Trend2:=5,Trend3:=5,Trend4:=5,Trend5:=5,Trend6:=5,Trend7:=5,Trend8:=5,Range7:=5,Range8:=5,Range9:=5,Range10:=5,Range11:=5,Range12:=5)</stp>
        <stp>Bar</stp>
        <stp/>
        <stp>Close</stp>
        <stp>ADC</stp>
        <stp>-676</stp>
        <stp/>
        <stp/>
        <stp/>
        <stp/>
        <stp>T</stp>
        <tr r="J678" s="1"/>
      </tp>
      <tp>
        <v>0</v>
        <stp/>
        <stp>StudyData</stp>
        <stp>CSForm(EP,Trend1:=5,Trend2:=5,Trend3:=5,Trend4:=5,Trend5:=5,Trend6:=5,Trend7:=5,Trend8:=5,Range7:=5,Range8:=5,Range9:=5,Range10:=5,Range11:=5,Range12:=5)</stp>
        <stp>Bar</stp>
        <stp/>
        <stp>Close</stp>
        <stp>ADC</stp>
        <stp>-646</stp>
        <stp/>
        <stp/>
        <stp/>
        <stp/>
        <stp>T</stp>
        <tr r="J648" s="1"/>
      </tp>
      <tp>
        <v>0</v>
        <stp/>
        <stp>StudyData</stp>
        <stp>CSForm(EP,Trend1:=5,Trend2:=5,Trend3:=5,Trend4:=5,Trend5:=5,Trend6:=5,Trend7:=5,Trend8:=5,Range7:=5,Range8:=5,Range9:=5,Range10:=5,Range11:=5,Range12:=5)</stp>
        <stp>Bar</stp>
        <stp/>
        <stp>Close</stp>
        <stp>ADC</stp>
        <stp>-656</stp>
        <stp/>
        <stp/>
        <stp/>
        <stp/>
        <stp>T</stp>
        <tr r="J658" s="1"/>
      </tp>
      <tp>
        <v>0</v>
        <stp/>
        <stp>StudyData</stp>
        <stp>CSForm(EP,Trend1:=5,Trend2:=5,Trend3:=5,Trend4:=5,Trend5:=5,Trend6:=5,Trend7:=5,Trend8:=5,Range7:=5,Range8:=5,Range9:=5,Range10:=5,Range11:=5,Range12:=5)</stp>
        <stp>Bar</stp>
        <stp/>
        <stp>Close</stp>
        <stp>ADC</stp>
        <stp>-686</stp>
        <stp/>
        <stp/>
        <stp/>
        <stp/>
        <stp>T</stp>
        <tr r="J688" s="1"/>
      </tp>
      <tp>
        <v>0</v>
        <stp/>
        <stp>StudyData</stp>
        <stp>CSForm(EP,Trend1:=5,Trend2:=5,Trend3:=5,Trend4:=5,Trend5:=5,Trend6:=5,Trend7:=5,Trend8:=5,Range7:=5,Range8:=5,Range9:=5,Range10:=5,Range11:=5,Range12:=5)</stp>
        <stp>Bar</stp>
        <stp/>
        <stp>Close</stp>
        <stp>ADC</stp>
        <stp>-696</stp>
        <stp/>
        <stp/>
        <stp/>
        <stp/>
        <stp>T</stp>
        <tr r="J698" s="1"/>
      </tp>
      <tp>
        <v>0</v>
        <stp/>
        <stp>StudyData</stp>
        <stp>CSForm(EP,Trend1:=5,Trend2:=5,Trend3:=5,Trend4:=5,Trend5:=5,Trend6:=5,Trend7:=5,Trend8:=5,Range7:=5,Range8:=5,Range9:=5,Range10:=5,Range11:=5,Range12:=5)</stp>
        <stp>Bar</stp>
        <stp/>
        <stp>Close</stp>
        <stp>ADC</stp>
        <stp>-126</stp>
        <stp/>
        <stp/>
        <stp/>
        <stp/>
        <stp>T</stp>
        <tr r="J128" s="1"/>
      </tp>
      <tp>
        <v>0</v>
        <stp/>
        <stp>StudyData</stp>
        <stp>CSForm(EP,Trend1:=5,Trend2:=5,Trend3:=5,Trend4:=5,Trend5:=5,Trend6:=5,Trend7:=5,Trend8:=5,Range7:=5,Range8:=5,Range9:=5,Range10:=5,Range11:=5,Range12:=5)</stp>
        <stp>Bar</stp>
        <stp/>
        <stp>Close</stp>
        <stp>ADC</stp>
        <stp>-136</stp>
        <stp/>
        <stp/>
        <stp/>
        <stp/>
        <stp>T</stp>
        <tr r="J138" s="1"/>
      </tp>
      <tp>
        <v>0</v>
        <stp/>
        <stp>StudyData</stp>
        <stp>CSForm(EP,Trend1:=5,Trend2:=5,Trend3:=5,Trend4:=5,Trend5:=5,Trend6:=5,Trend7:=5,Trend8:=5,Range7:=5,Range8:=5,Range9:=5,Range10:=5,Range11:=5,Range12:=5)</stp>
        <stp>Bar</stp>
        <stp/>
        <stp>Close</stp>
        <stp>ADC</stp>
        <stp>-106</stp>
        <stp/>
        <stp/>
        <stp/>
        <stp/>
        <stp>T</stp>
        <tr r="J108" s="1"/>
      </tp>
      <tp>
        <v>0</v>
        <stp/>
        <stp>StudyData</stp>
        <stp>CSForm(EP,Trend1:=5,Trend2:=5,Trend3:=5,Trend4:=5,Trend5:=5,Trend6:=5,Trend7:=5,Trend8:=5,Range7:=5,Range8:=5,Range9:=5,Range10:=5,Range11:=5,Range12:=5)</stp>
        <stp>Bar</stp>
        <stp/>
        <stp>Close</stp>
        <stp>ADC</stp>
        <stp>-116</stp>
        <stp/>
        <stp/>
        <stp/>
        <stp/>
        <stp>T</stp>
        <tr r="J118" s="1"/>
      </tp>
      <tp>
        <v>0</v>
        <stp/>
        <stp>StudyData</stp>
        <stp>CSForm(EP,Trend1:=5,Trend2:=5,Trend3:=5,Trend4:=5,Trend5:=5,Trend6:=5,Trend7:=5,Trend8:=5,Range7:=5,Range8:=5,Range9:=5,Range10:=5,Range11:=5,Range12:=5)</stp>
        <stp>Bar</stp>
        <stp/>
        <stp>Close</stp>
        <stp>ADC</stp>
        <stp>-166</stp>
        <stp/>
        <stp/>
        <stp/>
        <stp/>
        <stp>T</stp>
        <tr r="J168" s="1"/>
      </tp>
      <tp>
        <v>2</v>
        <stp/>
        <stp>StudyData</stp>
        <stp>CSForm(EP,Trend1:=5,Trend2:=5,Trend3:=5,Trend4:=5,Trend5:=5,Trend6:=5,Trend7:=5,Trend8:=5,Range7:=5,Range8:=5,Range9:=5,Range10:=5,Range11:=5,Range12:=5)</stp>
        <stp>Bar</stp>
        <stp/>
        <stp>Close</stp>
        <stp>ADC</stp>
        <stp>-176</stp>
        <stp/>
        <stp/>
        <stp/>
        <stp/>
        <stp>T</stp>
        <tr r="J178" s="1"/>
      </tp>
      <tp>
        <v>2</v>
        <stp/>
        <stp>StudyData</stp>
        <stp>CSForm(EP,Trend1:=5,Trend2:=5,Trend3:=5,Trend4:=5,Trend5:=5,Trend6:=5,Trend7:=5,Trend8:=5,Range7:=5,Range8:=5,Range9:=5,Range10:=5,Range11:=5,Range12:=5)</stp>
        <stp>Bar</stp>
        <stp/>
        <stp>Close</stp>
        <stp>ADC</stp>
        <stp>-146</stp>
        <stp/>
        <stp/>
        <stp/>
        <stp/>
        <stp>T</stp>
        <tr r="J148" s="1"/>
      </tp>
      <tp>
        <v>0</v>
        <stp/>
        <stp>StudyData</stp>
        <stp>CSForm(EP,Trend1:=5,Trend2:=5,Trend3:=5,Trend4:=5,Trend5:=5,Trend6:=5,Trend7:=5,Trend8:=5,Range7:=5,Range8:=5,Range9:=5,Range10:=5,Range11:=5,Range12:=5)</stp>
        <stp>Bar</stp>
        <stp/>
        <stp>Close</stp>
        <stp>ADC</stp>
        <stp>-156</stp>
        <stp/>
        <stp/>
        <stp/>
        <stp/>
        <stp>T</stp>
        <tr r="J158" s="1"/>
      </tp>
      <tp>
        <v>0</v>
        <stp/>
        <stp>StudyData</stp>
        <stp>CSForm(EP,Trend1:=5,Trend2:=5,Trend3:=5,Trend4:=5,Trend5:=5,Trend6:=5,Trend7:=5,Trend8:=5,Range7:=5,Range8:=5,Range9:=5,Range10:=5,Range11:=5,Range12:=5)</stp>
        <stp>Bar</stp>
        <stp/>
        <stp>Close</stp>
        <stp>ADC</stp>
        <stp>-186</stp>
        <stp/>
        <stp/>
        <stp/>
        <stp/>
        <stp>T</stp>
        <tr r="J188" s="1"/>
      </tp>
      <tp>
        <v>8</v>
        <stp/>
        <stp>StudyData</stp>
        <stp>CSForm(EP,Trend1:=5,Trend2:=5,Trend3:=5,Trend4:=5,Trend5:=5,Trend6:=5,Trend7:=5,Trend8:=5,Range7:=5,Range8:=5,Range9:=5,Range10:=5,Range11:=5,Range12:=5)</stp>
        <stp>Bar</stp>
        <stp/>
        <stp>Close</stp>
        <stp>ADC</stp>
        <stp>-196</stp>
        <stp/>
        <stp/>
        <stp/>
        <stp/>
        <stp>T</stp>
        <tr r="J198" s="1"/>
      </tp>
      <tp>
        <v>0</v>
        <stp/>
        <stp>StudyData</stp>
        <stp>CSForm(EP,Trend1:=5,Trend2:=5,Trend3:=5,Trend4:=5,Trend5:=5,Trend6:=5,Trend7:=5,Trend8:=5,Range7:=5,Range8:=5,Range9:=5,Range10:=5,Range11:=5,Range12:=5)</stp>
        <stp>Bar</stp>
        <stp/>
        <stp>Close</stp>
        <stp>ADC</stp>
        <stp>-326</stp>
        <stp/>
        <stp/>
        <stp/>
        <stp/>
        <stp>T</stp>
        <tr r="J328" s="1"/>
      </tp>
      <tp>
        <v>8</v>
        <stp/>
        <stp>StudyData</stp>
        <stp>CSForm(EP,Trend1:=5,Trend2:=5,Trend3:=5,Trend4:=5,Trend5:=5,Trend6:=5,Trend7:=5,Trend8:=5,Range7:=5,Range8:=5,Range9:=5,Range10:=5,Range11:=5,Range12:=5)</stp>
        <stp>Bar</stp>
        <stp/>
        <stp>Close</stp>
        <stp>ADC</stp>
        <stp>-336</stp>
        <stp/>
        <stp/>
        <stp/>
        <stp/>
        <stp>T</stp>
        <tr r="J338" s="1"/>
      </tp>
      <tp>
        <v>8</v>
        <stp/>
        <stp>StudyData</stp>
        <stp>CSForm(EP,Trend1:=5,Trend2:=5,Trend3:=5,Trend4:=5,Trend5:=5,Trend6:=5,Trend7:=5,Trend8:=5,Range7:=5,Range8:=5,Range9:=5,Range10:=5,Range11:=5,Range12:=5)</stp>
        <stp>Bar</stp>
        <stp/>
        <stp>Close</stp>
        <stp>ADC</stp>
        <stp>-306</stp>
        <stp/>
        <stp/>
        <stp/>
        <stp/>
        <stp>T</stp>
        <tr r="J308" s="1"/>
      </tp>
      <tp>
        <v>0</v>
        <stp/>
        <stp>StudyData</stp>
        <stp>CSForm(EP,Trend1:=5,Trend2:=5,Trend3:=5,Trend4:=5,Trend5:=5,Trend6:=5,Trend7:=5,Trend8:=5,Range7:=5,Range8:=5,Range9:=5,Range10:=5,Range11:=5,Range12:=5)</stp>
        <stp>Bar</stp>
        <stp/>
        <stp>Close</stp>
        <stp>ADC</stp>
        <stp>-316</stp>
        <stp/>
        <stp/>
        <stp/>
        <stp/>
        <stp>T</stp>
        <tr r="J318" s="1"/>
      </tp>
      <tp>
        <v>0</v>
        <stp/>
        <stp>StudyData</stp>
        <stp>CSForm(EP,Trend1:=5,Trend2:=5,Trend3:=5,Trend4:=5,Trend5:=5,Trend6:=5,Trend7:=5,Trend8:=5,Range7:=5,Range8:=5,Range9:=5,Range10:=5,Range11:=5,Range12:=5)</stp>
        <stp>Bar</stp>
        <stp/>
        <stp>Close</stp>
        <stp>ADC</stp>
        <stp>-366</stp>
        <stp/>
        <stp/>
        <stp/>
        <stp/>
        <stp>T</stp>
        <tr r="J368" s="1"/>
      </tp>
      <tp>
        <v>0</v>
        <stp/>
        <stp>StudyData</stp>
        <stp>CSForm(EP,Trend1:=5,Trend2:=5,Trend3:=5,Trend4:=5,Trend5:=5,Trend6:=5,Trend7:=5,Trend8:=5,Range7:=5,Range8:=5,Range9:=5,Range10:=5,Range11:=5,Range12:=5)</stp>
        <stp>Bar</stp>
        <stp/>
        <stp>Close</stp>
        <stp>ADC</stp>
        <stp>-376</stp>
        <stp/>
        <stp/>
        <stp/>
        <stp/>
        <stp>T</stp>
        <tr r="J378" s="1"/>
      </tp>
      <tp>
        <v>0</v>
        <stp/>
        <stp>StudyData</stp>
        <stp>CSForm(EP,Trend1:=5,Trend2:=5,Trend3:=5,Trend4:=5,Trend5:=5,Trend6:=5,Trend7:=5,Trend8:=5,Range7:=5,Range8:=5,Range9:=5,Range10:=5,Range11:=5,Range12:=5)</stp>
        <stp>Bar</stp>
        <stp/>
        <stp>Close</stp>
        <stp>ADC</stp>
        <stp>-346</stp>
        <stp/>
        <stp/>
        <stp/>
        <stp/>
        <stp>T</stp>
        <tr r="J348" s="1"/>
      </tp>
      <tp>
        <v>0</v>
        <stp/>
        <stp>StudyData</stp>
        <stp>CSForm(EP,Trend1:=5,Trend2:=5,Trend3:=5,Trend4:=5,Trend5:=5,Trend6:=5,Trend7:=5,Trend8:=5,Range7:=5,Range8:=5,Range9:=5,Range10:=5,Range11:=5,Range12:=5)</stp>
        <stp>Bar</stp>
        <stp/>
        <stp>Close</stp>
        <stp>ADC</stp>
        <stp>-356</stp>
        <stp/>
        <stp/>
        <stp/>
        <stp/>
        <stp>T</stp>
        <tr r="J358" s="1"/>
      </tp>
      <tp>
        <v>0</v>
        <stp/>
        <stp>StudyData</stp>
        <stp>CSForm(EP,Trend1:=5,Trend2:=5,Trend3:=5,Trend4:=5,Trend5:=5,Trend6:=5,Trend7:=5,Trend8:=5,Range7:=5,Range8:=5,Range9:=5,Range10:=5,Range11:=5,Range12:=5)</stp>
        <stp>Bar</stp>
        <stp/>
        <stp>Close</stp>
        <stp>ADC</stp>
        <stp>-386</stp>
        <stp/>
        <stp/>
        <stp/>
        <stp/>
        <stp>T</stp>
        <tr r="J388" s="1"/>
      </tp>
      <tp>
        <v>0</v>
        <stp/>
        <stp>StudyData</stp>
        <stp>CSForm(EP,Trend1:=5,Trend2:=5,Trend3:=5,Trend4:=5,Trend5:=5,Trend6:=5,Trend7:=5,Trend8:=5,Range7:=5,Range8:=5,Range9:=5,Range10:=5,Range11:=5,Range12:=5)</stp>
        <stp>Bar</stp>
        <stp/>
        <stp>Close</stp>
        <stp>ADC</stp>
        <stp>-396</stp>
        <stp/>
        <stp/>
        <stp/>
        <stp/>
        <stp>T</stp>
        <tr r="J398" s="1"/>
      </tp>
      <tp>
        <v>6</v>
        <stp/>
        <stp>StudyData</stp>
        <stp>CSForm(EP,Trend1:=5,Trend2:=5,Trend3:=5,Trend4:=5,Trend5:=5,Trend6:=5,Trend7:=5,Trend8:=5,Range7:=5,Range8:=5,Range9:=5,Range10:=5,Range11:=5,Range12:=5)</stp>
        <stp>Bar</stp>
        <stp/>
        <stp>Close</stp>
        <stp>ADC</stp>
        <stp>-226</stp>
        <stp/>
        <stp/>
        <stp/>
        <stp/>
        <stp>T</stp>
        <tr r="J228" s="1"/>
      </tp>
      <tp>
        <v>0</v>
        <stp/>
        <stp>StudyData</stp>
        <stp>CSForm(EP,Trend1:=5,Trend2:=5,Trend3:=5,Trend4:=5,Trend5:=5,Trend6:=5,Trend7:=5,Trend8:=5,Range7:=5,Range8:=5,Range9:=5,Range10:=5,Range11:=5,Range12:=5)</stp>
        <stp>Bar</stp>
        <stp/>
        <stp>Close</stp>
        <stp>ADC</stp>
        <stp>-236</stp>
        <stp/>
        <stp/>
        <stp/>
        <stp/>
        <stp>T</stp>
        <tr r="J238" s="1"/>
      </tp>
      <tp>
        <v>7</v>
        <stp/>
        <stp>StudyData</stp>
        <stp>CSForm(EP,Trend1:=5,Trend2:=5,Trend3:=5,Trend4:=5,Trend5:=5,Trend6:=5,Trend7:=5,Trend8:=5,Range7:=5,Range8:=5,Range9:=5,Range10:=5,Range11:=5,Range12:=5)</stp>
        <stp>Bar</stp>
        <stp/>
        <stp>Close</stp>
        <stp>ADC</stp>
        <stp>-206</stp>
        <stp/>
        <stp/>
        <stp/>
        <stp/>
        <stp>T</stp>
        <tr r="J208" s="1"/>
      </tp>
      <tp>
        <v>7</v>
        <stp/>
        <stp>StudyData</stp>
        <stp>CSForm(EP,Trend1:=5,Trend2:=5,Trend3:=5,Trend4:=5,Trend5:=5,Trend6:=5,Trend7:=5,Trend8:=5,Range7:=5,Range8:=5,Range9:=5,Range10:=5,Range11:=5,Range12:=5)</stp>
        <stp>Bar</stp>
        <stp/>
        <stp>Close</stp>
        <stp>ADC</stp>
        <stp>-216</stp>
        <stp/>
        <stp/>
        <stp/>
        <stp/>
        <stp>T</stp>
        <tr r="J218" s="1"/>
      </tp>
      <tp>
        <v>0</v>
        <stp/>
        <stp>StudyData</stp>
        <stp>CSForm(EP,Trend1:=5,Trend2:=5,Trend3:=5,Trend4:=5,Trend5:=5,Trend6:=5,Trend7:=5,Trend8:=5,Range7:=5,Range8:=5,Range9:=5,Range10:=5,Range11:=5,Range12:=5)</stp>
        <stp>Bar</stp>
        <stp/>
        <stp>Close</stp>
        <stp>ADC</stp>
        <stp>-266</stp>
        <stp/>
        <stp/>
        <stp/>
        <stp/>
        <stp>T</stp>
        <tr r="J268" s="1"/>
      </tp>
      <tp>
        <v>0</v>
        <stp/>
        <stp>StudyData</stp>
        <stp>CSForm(EP,Trend1:=5,Trend2:=5,Trend3:=5,Trend4:=5,Trend5:=5,Trend6:=5,Trend7:=5,Trend8:=5,Range7:=5,Range8:=5,Range9:=5,Range10:=5,Range11:=5,Range12:=5)</stp>
        <stp>Bar</stp>
        <stp/>
        <stp>Close</stp>
        <stp>ADC</stp>
        <stp>-276</stp>
        <stp/>
        <stp/>
        <stp/>
        <stp/>
        <stp>T</stp>
        <tr r="J278" s="1"/>
      </tp>
      <tp>
        <v>0</v>
        <stp/>
        <stp>StudyData</stp>
        <stp>CSForm(EP,Trend1:=5,Trend2:=5,Trend3:=5,Trend4:=5,Trend5:=5,Trend6:=5,Trend7:=5,Trend8:=5,Range7:=5,Range8:=5,Range9:=5,Range10:=5,Range11:=5,Range12:=5)</stp>
        <stp>Bar</stp>
        <stp/>
        <stp>Close</stp>
        <stp>ADC</stp>
        <stp>-246</stp>
        <stp/>
        <stp/>
        <stp/>
        <stp/>
        <stp>T</stp>
        <tr r="J248" s="1"/>
      </tp>
      <tp>
        <v>0</v>
        <stp/>
        <stp>StudyData</stp>
        <stp>CSForm(EP,Trend1:=5,Trend2:=5,Trend3:=5,Trend4:=5,Trend5:=5,Trend6:=5,Trend7:=5,Trend8:=5,Range7:=5,Range8:=5,Range9:=5,Range10:=5,Range11:=5,Range12:=5)</stp>
        <stp>Bar</stp>
        <stp/>
        <stp>Close</stp>
        <stp>ADC</stp>
        <stp>-256</stp>
        <stp/>
        <stp/>
        <stp/>
        <stp/>
        <stp>T</stp>
        <tr r="J258" s="1"/>
      </tp>
      <tp>
        <v>0</v>
        <stp/>
        <stp>StudyData</stp>
        <stp>CSForm(EP,Trend1:=5,Trend2:=5,Trend3:=5,Trend4:=5,Trend5:=5,Trend6:=5,Trend7:=5,Trend8:=5,Range7:=5,Range8:=5,Range9:=5,Range10:=5,Range11:=5,Range12:=5)</stp>
        <stp>Bar</stp>
        <stp/>
        <stp>Close</stp>
        <stp>ADC</stp>
        <stp>-286</stp>
        <stp/>
        <stp/>
        <stp/>
        <stp/>
        <stp>T</stp>
        <tr r="J288" s="1"/>
      </tp>
      <tp>
        <v>0</v>
        <stp/>
        <stp>StudyData</stp>
        <stp>CSForm(EP,Trend1:=5,Trend2:=5,Trend3:=5,Trend4:=5,Trend5:=5,Trend6:=5,Trend7:=5,Trend8:=5,Range7:=5,Range8:=5,Range9:=5,Range10:=5,Range11:=5,Range12:=5)</stp>
        <stp>Bar</stp>
        <stp/>
        <stp>Close</stp>
        <stp>ADC</stp>
        <stp>-296</stp>
        <stp/>
        <stp/>
        <stp/>
        <stp/>
        <stp>T</stp>
        <tr r="J298" s="1"/>
      </tp>
      <tp>
        <v>0</v>
        <stp/>
        <stp>StudyData</stp>
        <stp>CSForm(EP,Trend1:=5,Trend2:=5,Trend3:=5,Trend4:=5,Trend5:=5,Trend6:=5,Trend7:=5,Trend8:=5,Range7:=5,Range8:=5,Range9:=5,Range10:=5,Range11:=5,Range12:=5)</stp>
        <stp>Bar</stp>
        <stp/>
        <stp>Close</stp>
        <stp>ADC</stp>
        <stp>-926</stp>
        <stp/>
        <stp/>
        <stp/>
        <stp/>
        <stp>T</stp>
        <tr r="J928" s="1"/>
      </tp>
      <tp>
        <v>0</v>
        <stp/>
        <stp>StudyData</stp>
        <stp>CSForm(EP,Trend1:=5,Trend2:=5,Trend3:=5,Trend4:=5,Trend5:=5,Trend6:=5,Trend7:=5,Trend8:=5,Range7:=5,Range8:=5,Range9:=5,Range10:=5,Range11:=5,Range12:=5)</stp>
        <stp>Bar</stp>
        <stp/>
        <stp>Close</stp>
        <stp>ADC</stp>
        <stp>-936</stp>
        <stp/>
        <stp/>
        <stp/>
        <stp/>
        <stp>T</stp>
        <tr r="J938" s="1"/>
      </tp>
      <tp>
        <v>0</v>
        <stp/>
        <stp>StudyData</stp>
        <stp>CSForm(EP,Trend1:=5,Trend2:=5,Trend3:=5,Trend4:=5,Trend5:=5,Trend6:=5,Trend7:=5,Trend8:=5,Range7:=5,Range8:=5,Range9:=5,Range10:=5,Range11:=5,Range12:=5)</stp>
        <stp>Bar</stp>
        <stp/>
        <stp>Close</stp>
        <stp>ADC</stp>
        <stp>-906</stp>
        <stp/>
        <stp/>
        <stp/>
        <stp/>
        <stp>T</stp>
        <tr r="J908" s="1"/>
      </tp>
      <tp>
        <v>0</v>
        <stp/>
        <stp>StudyData</stp>
        <stp>CSForm(EP,Trend1:=5,Trend2:=5,Trend3:=5,Trend4:=5,Trend5:=5,Trend6:=5,Trend7:=5,Trend8:=5,Range7:=5,Range8:=5,Range9:=5,Range10:=5,Range11:=5,Range12:=5)</stp>
        <stp>Bar</stp>
        <stp/>
        <stp>Close</stp>
        <stp>ADC</stp>
        <stp>-916</stp>
        <stp/>
        <stp/>
        <stp/>
        <stp/>
        <stp>T</stp>
        <tr r="J918" s="1"/>
      </tp>
      <tp>
        <v>0</v>
        <stp/>
        <stp>StudyData</stp>
        <stp>CSForm(EP,Trend1:=5,Trend2:=5,Trend3:=5,Trend4:=5,Trend5:=5,Trend6:=5,Trend7:=5,Trend8:=5,Range7:=5,Range8:=5,Range9:=5,Range10:=5,Range11:=5,Range12:=5)</stp>
        <stp>Bar</stp>
        <stp/>
        <stp>Close</stp>
        <stp>ADC</stp>
        <stp>-966</stp>
        <stp/>
        <stp/>
        <stp/>
        <stp/>
        <stp>T</stp>
        <tr r="J968" s="1"/>
      </tp>
      <tp>
        <v>0</v>
        <stp/>
        <stp>StudyData</stp>
        <stp>CSForm(EP,Trend1:=5,Trend2:=5,Trend3:=5,Trend4:=5,Trend5:=5,Trend6:=5,Trend7:=5,Trend8:=5,Range7:=5,Range8:=5,Range9:=5,Range10:=5,Range11:=5,Range12:=5)</stp>
        <stp>Bar</stp>
        <stp/>
        <stp>Close</stp>
        <stp>ADC</stp>
        <stp>-976</stp>
        <stp/>
        <stp/>
        <stp/>
        <stp/>
        <stp>T</stp>
        <tr r="J978" s="1"/>
      </tp>
      <tp>
        <v>2</v>
        <stp/>
        <stp>StudyData</stp>
        <stp>CSForm(EP,Trend1:=5,Trend2:=5,Trend3:=5,Trend4:=5,Trend5:=5,Trend6:=5,Trend7:=5,Trend8:=5,Range7:=5,Range8:=5,Range9:=5,Range10:=5,Range11:=5,Range12:=5)</stp>
        <stp>Bar</stp>
        <stp/>
        <stp>Close</stp>
        <stp>ADC</stp>
        <stp>-946</stp>
        <stp/>
        <stp/>
        <stp/>
        <stp/>
        <stp>T</stp>
        <tr r="J948" s="1"/>
      </tp>
      <tp>
        <v>0</v>
        <stp/>
        <stp>StudyData</stp>
        <stp>CSForm(EP,Trend1:=5,Trend2:=5,Trend3:=5,Trend4:=5,Trend5:=5,Trend6:=5,Trend7:=5,Trend8:=5,Range7:=5,Range8:=5,Range9:=5,Range10:=5,Range11:=5,Range12:=5)</stp>
        <stp>Bar</stp>
        <stp/>
        <stp>Close</stp>
        <stp>ADC</stp>
        <stp>-956</stp>
        <stp/>
        <stp/>
        <stp/>
        <stp/>
        <stp>T</stp>
        <tr r="J958" s="1"/>
      </tp>
      <tp>
        <v>0</v>
        <stp/>
        <stp>StudyData</stp>
        <stp>CSForm(EP,Trend1:=5,Trend2:=5,Trend3:=5,Trend4:=5,Trend5:=5,Trend6:=5,Trend7:=5,Trend8:=5,Range7:=5,Range8:=5,Range9:=5,Range10:=5,Range11:=5,Range12:=5)</stp>
        <stp>Bar</stp>
        <stp/>
        <stp>Close</stp>
        <stp>ADC</stp>
        <stp>-986</stp>
        <stp/>
        <stp/>
        <stp/>
        <stp/>
        <stp>T</stp>
        <tr r="J988" s="1"/>
      </tp>
      <tp>
        <v>0</v>
        <stp/>
        <stp>StudyData</stp>
        <stp>CSForm(EP,Trend1:=5,Trend2:=5,Trend3:=5,Trend4:=5,Trend5:=5,Trend6:=5,Trend7:=5,Trend8:=5,Range7:=5,Range8:=5,Range9:=5,Range10:=5,Range11:=5,Range12:=5)</stp>
        <stp>Bar</stp>
        <stp/>
        <stp>Close</stp>
        <stp>ADC</stp>
        <stp>-996</stp>
        <stp/>
        <stp/>
        <stp/>
        <stp/>
        <stp>T</stp>
        <tr r="J998" s="1"/>
      </tp>
      <tp>
        <v>0</v>
        <stp/>
        <stp>StudyData</stp>
        <stp>CSForm(EP,Trend1:=5,Trend2:=5,Trend3:=5,Trend4:=5,Trend5:=5,Trend6:=5,Trend7:=5,Trend8:=5,Range7:=5,Range8:=5,Range9:=5,Range10:=5,Range11:=5,Range12:=5)</stp>
        <stp>Bar</stp>
        <stp/>
        <stp>Close</stp>
        <stp>ADC</stp>
        <stp>-826</stp>
        <stp/>
        <stp/>
        <stp/>
        <stp/>
        <stp>T</stp>
        <tr r="J828" s="1"/>
      </tp>
      <tp>
        <v>0</v>
        <stp/>
        <stp>StudyData</stp>
        <stp>CSForm(EP,Trend1:=5,Trend2:=5,Trend3:=5,Trend4:=5,Trend5:=5,Trend6:=5,Trend7:=5,Trend8:=5,Range7:=5,Range8:=5,Range9:=5,Range10:=5,Range11:=5,Range12:=5)</stp>
        <stp>Bar</stp>
        <stp/>
        <stp>Close</stp>
        <stp>ADC</stp>
        <stp>-836</stp>
        <stp/>
        <stp/>
        <stp/>
        <stp/>
        <stp>T</stp>
        <tr r="J838" s="1"/>
      </tp>
      <tp>
        <v>0</v>
        <stp/>
        <stp>StudyData</stp>
        <stp>CSForm(EP,Trend1:=5,Trend2:=5,Trend3:=5,Trend4:=5,Trend5:=5,Trend6:=5,Trend7:=5,Trend8:=5,Range7:=5,Range8:=5,Range9:=5,Range10:=5,Range11:=5,Range12:=5)</stp>
        <stp>Bar</stp>
        <stp/>
        <stp>Close</stp>
        <stp>ADC</stp>
        <stp>-806</stp>
        <stp/>
        <stp/>
        <stp/>
        <stp/>
        <stp>T</stp>
        <tr r="J808" s="1"/>
      </tp>
      <tp>
        <v>0</v>
        <stp/>
        <stp>StudyData</stp>
        <stp>CSForm(EP,Trend1:=5,Trend2:=5,Trend3:=5,Trend4:=5,Trend5:=5,Trend6:=5,Trend7:=5,Trend8:=5,Range7:=5,Range8:=5,Range9:=5,Range10:=5,Range11:=5,Range12:=5)</stp>
        <stp>Bar</stp>
        <stp/>
        <stp>Close</stp>
        <stp>ADC</stp>
        <stp>-816</stp>
        <stp/>
        <stp/>
        <stp/>
        <stp/>
        <stp>T</stp>
        <tr r="J818" s="1"/>
      </tp>
      <tp>
        <v>0</v>
        <stp/>
        <stp>StudyData</stp>
        <stp>CSForm(EP,Trend1:=5,Trend2:=5,Trend3:=5,Trend4:=5,Trend5:=5,Trend6:=5,Trend7:=5,Trend8:=5,Range7:=5,Range8:=5,Range9:=5,Range10:=5,Range11:=5,Range12:=5)</stp>
        <stp>Bar</stp>
        <stp/>
        <stp>Close</stp>
        <stp>ADC</stp>
        <stp>-866</stp>
        <stp/>
        <stp/>
        <stp/>
        <stp/>
        <stp>T</stp>
        <tr r="J868" s="1"/>
      </tp>
      <tp>
        <v>0</v>
        <stp/>
        <stp>StudyData</stp>
        <stp>CSForm(EP,Trend1:=5,Trend2:=5,Trend3:=5,Trend4:=5,Trend5:=5,Trend6:=5,Trend7:=5,Trend8:=5,Range7:=5,Range8:=5,Range9:=5,Range10:=5,Range11:=5,Range12:=5)</stp>
        <stp>Bar</stp>
        <stp/>
        <stp>Close</stp>
        <stp>ADC</stp>
        <stp>-876</stp>
        <stp/>
        <stp/>
        <stp/>
        <stp/>
        <stp>T</stp>
        <tr r="J878" s="1"/>
      </tp>
      <tp>
        <v>0</v>
        <stp/>
        <stp>StudyData</stp>
        <stp>CSForm(EP,Trend1:=5,Trend2:=5,Trend3:=5,Trend4:=5,Trend5:=5,Trend6:=5,Trend7:=5,Trend8:=5,Range7:=5,Range8:=5,Range9:=5,Range10:=5,Range11:=5,Range12:=5)</stp>
        <stp>Bar</stp>
        <stp/>
        <stp>Close</stp>
        <stp>ADC</stp>
        <stp>-846</stp>
        <stp/>
        <stp/>
        <stp/>
        <stp/>
        <stp>T</stp>
        <tr r="J848" s="1"/>
      </tp>
      <tp>
        <v>0</v>
        <stp/>
        <stp>StudyData</stp>
        <stp>CSForm(EP,Trend1:=5,Trend2:=5,Trend3:=5,Trend4:=5,Trend5:=5,Trend6:=5,Trend7:=5,Trend8:=5,Range7:=5,Range8:=5,Range9:=5,Range10:=5,Range11:=5,Range12:=5)</stp>
        <stp>Bar</stp>
        <stp/>
        <stp>Close</stp>
        <stp>ADC</stp>
        <stp>-856</stp>
        <stp/>
        <stp/>
        <stp/>
        <stp/>
        <stp>T</stp>
        <tr r="J858" s="1"/>
      </tp>
      <tp>
        <v>0</v>
        <stp/>
        <stp>StudyData</stp>
        <stp>CSForm(EP,Trend1:=5,Trend2:=5,Trend3:=5,Trend4:=5,Trend5:=5,Trend6:=5,Trend7:=5,Trend8:=5,Range7:=5,Range8:=5,Range9:=5,Range10:=5,Range11:=5,Range12:=5)</stp>
        <stp>Bar</stp>
        <stp/>
        <stp>Close</stp>
        <stp>ADC</stp>
        <stp>-886</stp>
        <stp/>
        <stp/>
        <stp/>
        <stp/>
        <stp>T</stp>
        <tr r="J888" s="1"/>
      </tp>
      <tp>
        <v>0</v>
        <stp/>
        <stp>StudyData</stp>
        <stp>CSForm(EP,Trend1:=5,Trend2:=5,Trend3:=5,Trend4:=5,Trend5:=5,Trend6:=5,Trend7:=5,Trend8:=5,Range7:=5,Range8:=5,Range9:=5,Range10:=5,Range11:=5,Range12:=5)</stp>
        <stp>Bar</stp>
        <stp/>
        <stp>Close</stp>
        <stp>ADC</stp>
        <stp>-896</stp>
        <stp/>
        <stp/>
        <stp/>
        <stp/>
        <stp>T</stp>
        <tr r="J898" s="1"/>
      </tp>
      <tp>
        <v>0</v>
        <stp/>
        <stp>StudyData</stp>
        <stp>CSForm(EP,Trend1:=5,Trend2:=5,Trend3:=5,Trend4:=5,Trend5:=5,Trend6:=5,Trend7:=5,Trend8:=5,Range7:=5,Range8:=5,Range9:=5,Range10:=5,Range11:=5,Range12:=5)</stp>
        <stp>Bar</stp>
        <stp/>
        <stp>Close</stp>
        <stp>ADC</stp>
        <stp>-521</stp>
        <stp/>
        <stp/>
        <stp/>
        <stp/>
        <stp>T</stp>
        <tr r="J523" s="1"/>
      </tp>
      <tp>
        <v>0</v>
        <stp/>
        <stp>StudyData</stp>
        <stp>CSForm(EP,Trend1:=5,Trend2:=5,Trend3:=5,Trend4:=5,Trend5:=5,Trend6:=5,Trend7:=5,Trend8:=5,Range7:=5,Range8:=5,Range9:=5,Range10:=5,Range11:=5,Range12:=5)</stp>
        <stp>Bar</stp>
        <stp/>
        <stp>Close</stp>
        <stp>ADC</stp>
        <stp>-531</stp>
        <stp/>
        <stp/>
        <stp/>
        <stp/>
        <stp>T</stp>
        <tr r="J533" s="1"/>
      </tp>
      <tp>
        <v>0</v>
        <stp/>
        <stp>StudyData</stp>
        <stp>CSForm(EP,Trend1:=5,Trend2:=5,Trend3:=5,Trend4:=5,Trend5:=5,Trend6:=5,Trend7:=5,Trend8:=5,Range7:=5,Range8:=5,Range9:=5,Range10:=5,Range11:=5,Range12:=5)</stp>
        <stp>Bar</stp>
        <stp/>
        <stp>Close</stp>
        <stp>ADC</stp>
        <stp>-501</stp>
        <stp/>
        <stp/>
        <stp/>
        <stp/>
        <stp>T</stp>
        <tr r="J503" s="1"/>
      </tp>
      <tp>
        <v>0</v>
        <stp/>
        <stp>StudyData</stp>
        <stp>CSForm(EP,Trend1:=5,Trend2:=5,Trend3:=5,Trend4:=5,Trend5:=5,Trend6:=5,Trend7:=5,Trend8:=5,Range7:=5,Range8:=5,Range9:=5,Range10:=5,Range11:=5,Range12:=5)</stp>
        <stp>Bar</stp>
        <stp/>
        <stp>Close</stp>
        <stp>ADC</stp>
        <stp>-511</stp>
        <stp/>
        <stp/>
        <stp/>
        <stp/>
        <stp>T</stp>
        <tr r="J513" s="1"/>
      </tp>
      <tp>
        <v>0</v>
        <stp/>
        <stp>StudyData</stp>
        <stp>CSForm(EP,Trend1:=5,Trend2:=5,Trend3:=5,Trend4:=5,Trend5:=5,Trend6:=5,Trend7:=5,Trend8:=5,Range7:=5,Range8:=5,Range9:=5,Range10:=5,Range11:=5,Range12:=5)</stp>
        <stp>Bar</stp>
        <stp/>
        <stp>Close</stp>
        <stp>ADC</stp>
        <stp>-561</stp>
        <stp/>
        <stp/>
        <stp/>
        <stp/>
        <stp>T</stp>
        <tr r="J563" s="1"/>
      </tp>
      <tp>
        <v>0</v>
        <stp/>
        <stp>StudyData</stp>
        <stp>CSForm(EP,Trend1:=5,Trend2:=5,Trend3:=5,Trend4:=5,Trend5:=5,Trend6:=5,Trend7:=5,Trend8:=5,Range7:=5,Range8:=5,Range9:=5,Range10:=5,Range11:=5,Range12:=5)</stp>
        <stp>Bar</stp>
        <stp/>
        <stp>Close</stp>
        <stp>ADC</stp>
        <stp>-571</stp>
        <stp/>
        <stp/>
        <stp/>
        <stp/>
        <stp>T</stp>
        <tr r="J573" s="1"/>
      </tp>
      <tp>
        <v>0</v>
        <stp/>
        <stp>StudyData</stp>
        <stp>CSForm(EP,Trend1:=5,Trend2:=5,Trend3:=5,Trend4:=5,Trend5:=5,Trend6:=5,Trend7:=5,Trend8:=5,Range7:=5,Range8:=5,Range9:=5,Range10:=5,Range11:=5,Range12:=5)</stp>
        <stp>Bar</stp>
        <stp/>
        <stp>Close</stp>
        <stp>ADC</stp>
        <stp>-541</stp>
        <stp/>
        <stp/>
        <stp/>
        <stp/>
        <stp>T</stp>
        <tr r="J543" s="1"/>
      </tp>
      <tp>
        <v>7</v>
        <stp/>
        <stp>StudyData</stp>
        <stp>CSForm(EP,Trend1:=5,Trend2:=5,Trend3:=5,Trend4:=5,Trend5:=5,Trend6:=5,Trend7:=5,Trend8:=5,Range7:=5,Range8:=5,Range9:=5,Range10:=5,Range11:=5,Range12:=5)</stp>
        <stp>Bar</stp>
        <stp/>
        <stp>Close</stp>
        <stp>ADC</stp>
        <stp>-551</stp>
        <stp/>
        <stp/>
        <stp/>
        <stp/>
        <stp>T</stp>
        <tr r="J553" s="1"/>
      </tp>
      <tp>
        <v>0</v>
        <stp/>
        <stp>StudyData</stp>
        <stp>CSForm(EP,Trend1:=5,Trend2:=5,Trend3:=5,Trend4:=5,Trend5:=5,Trend6:=5,Trend7:=5,Trend8:=5,Range7:=5,Range8:=5,Range9:=5,Range10:=5,Range11:=5,Range12:=5)</stp>
        <stp>Bar</stp>
        <stp/>
        <stp>Close</stp>
        <stp>ADC</stp>
        <stp>-581</stp>
        <stp/>
        <stp/>
        <stp/>
        <stp/>
        <stp>T</stp>
        <tr r="J583" s="1"/>
      </tp>
      <tp>
        <v>4</v>
        <stp/>
        <stp>StudyData</stp>
        <stp>CSForm(EP,Trend1:=5,Trend2:=5,Trend3:=5,Trend4:=5,Trend5:=5,Trend6:=5,Trend7:=5,Trend8:=5,Range7:=5,Range8:=5,Range9:=5,Range10:=5,Range11:=5,Range12:=5)</stp>
        <stp>Bar</stp>
        <stp/>
        <stp>Close</stp>
        <stp>ADC</stp>
        <stp>-591</stp>
        <stp/>
        <stp/>
        <stp/>
        <stp/>
        <stp>T</stp>
        <tr r="J593" s="1"/>
      </tp>
      <tp>
        <v>0</v>
        <stp/>
        <stp>StudyData</stp>
        <stp>CSForm(EP,Trend1:=5,Trend2:=5,Trend3:=5,Trend4:=5,Trend5:=5,Trend6:=5,Trend7:=5,Trend8:=5,Range7:=5,Range8:=5,Range9:=5,Range10:=5,Range11:=5,Range12:=5)</stp>
        <stp>Bar</stp>
        <stp/>
        <stp>Close</stp>
        <stp>ADC</stp>
        <stp>-421</stp>
        <stp/>
        <stp/>
        <stp/>
        <stp/>
        <stp>T</stp>
        <tr r="J423" s="1"/>
      </tp>
      <tp>
        <v>0</v>
        <stp/>
        <stp>StudyData</stp>
        <stp>CSForm(EP,Trend1:=5,Trend2:=5,Trend3:=5,Trend4:=5,Trend5:=5,Trend6:=5,Trend7:=5,Trend8:=5,Range7:=5,Range8:=5,Range9:=5,Range10:=5,Range11:=5,Range12:=5)</stp>
        <stp>Bar</stp>
        <stp/>
        <stp>Close</stp>
        <stp>ADC</stp>
        <stp>-431</stp>
        <stp/>
        <stp/>
        <stp/>
        <stp/>
        <stp>T</stp>
        <tr r="J433" s="1"/>
      </tp>
      <tp>
        <v>0</v>
        <stp/>
        <stp>StudyData</stp>
        <stp>CSForm(EP,Trend1:=5,Trend2:=5,Trend3:=5,Trend4:=5,Trend5:=5,Trend6:=5,Trend7:=5,Trend8:=5,Range7:=5,Range8:=5,Range9:=5,Range10:=5,Range11:=5,Range12:=5)</stp>
        <stp>Bar</stp>
        <stp/>
        <stp>Close</stp>
        <stp>ADC</stp>
        <stp>-401</stp>
        <stp/>
        <stp/>
        <stp/>
        <stp/>
        <stp>T</stp>
        <tr r="J403" s="1"/>
      </tp>
      <tp>
        <v>0</v>
        <stp/>
        <stp>StudyData</stp>
        <stp>CSForm(EP,Trend1:=5,Trend2:=5,Trend3:=5,Trend4:=5,Trend5:=5,Trend6:=5,Trend7:=5,Trend8:=5,Range7:=5,Range8:=5,Range9:=5,Range10:=5,Range11:=5,Range12:=5)</stp>
        <stp>Bar</stp>
        <stp/>
        <stp>Close</stp>
        <stp>ADC</stp>
        <stp>-411</stp>
        <stp/>
        <stp/>
        <stp/>
        <stp/>
        <stp>T</stp>
        <tr r="J413" s="1"/>
      </tp>
      <tp>
        <v>2</v>
        <stp/>
        <stp>StudyData</stp>
        <stp>CSForm(EP,Trend1:=5,Trend2:=5,Trend3:=5,Trend4:=5,Trend5:=5,Trend6:=5,Trend7:=5,Trend8:=5,Range7:=5,Range8:=5,Range9:=5,Range10:=5,Range11:=5,Range12:=5)</stp>
        <stp>Bar</stp>
        <stp/>
        <stp>Close</stp>
        <stp>ADC</stp>
        <stp>-461</stp>
        <stp/>
        <stp/>
        <stp/>
        <stp/>
        <stp>T</stp>
        <tr r="J463" s="1"/>
      </tp>
      <tp>
        <v>0</v>
        <stp/>
        <stp>StudyData</stp>
        <stp>CSForm(EP,Trend1:=5,Trend2:=5,Trend3:=5,Trend4:=5,Trend5:=5,Trend6:=5,Trend7:=5,Trend8:=5,Range7:=5,Range8:=5,Range9:=5,Range10:=5,Range11:=5,Range12:=5)</stp>
        <stp>Bar</stp>
        <stp/>
        <stp>Close</stp>
        <stp>ADC</stp>
        <stp>-471</stp>
        <stp/>
        <stp/>
        <stp/>
        <stp/>
        <stp>T</stp>
        <tr r="J473" s="1"/>
      </tp>
      <tp>
        <v>0</v>
        <stp/>
        <stp>StudyData</stp>
        <stp>CSForm(EP,Trend1:=5,Trend2:=5,Trend3:=5,Trend4:=5,Trend5:=5,Trend6:=5,Trend7:=5,Trend8:=5,Range7:=5,Range8:=5,Range9:=5,Range10:=5,Range11:=5,Range12:=5)</stp>
        <stp>Bar</stp>
        <stp/>
        <stp>Close</stp>
        <stp>ADC</stp>
        <stp>-441</stp>
        <stp/>
        <stp/>
        <stp/>
        <stp/>
        <stp>T</stp>
        <tr r="J443" s="1"/>
      </tp>
      <tp>
        <v>0</v>
        <stp/>
        <stp>StudyData</stp>
        <stp>CSForm(EP,Trend1:=5,Trend2:=5,Trend3:=5,Trend4:=5,Trend5:=5,Trend6:=5,Trend7:=5,Trend8:=5,Range7:=5,Range8:=5,Range9:=5,Range10:=5,Range11:=5,Range12:=5)</stp>
        <stp>Bar</stp>
        <stp/>
        <stp>Close</stp>
        <stp>ADC</stp>
        <stp>-451</stp>
        <stp/>
        <stp/>
        <stp/>
        <stp/>
        <stp>T</stp>
        <tr r="J453" s="1"/>
      </tp>
      <tp>
        <v>0</v>
        <stp/>
        <stp>StudyData</stp>
        <stp>CSForm(EP,Trend1:=5,Trend2:=5,Trend3:=5,Trend4:=5,Trend5:=5,Trend6:=5,Trend7:=5,Trend8:=5,Range7:=5,Range8:=5,Range9:=5,Range10:=5,Range11:=5,Range12:=5)</stp>
        <stp>Bar</stp>
        <stp/>
        <stp>Close</stp>
        <stp>ADC</stp>
        <stp>-481</stp>
        <stp/>
        <stp/>
        <stp/>
        <stp/>
        <stp>T</stp>
        <tr r="J483" s="1"/>
      </tp>
      <tp>
        <v>8</v>
        <stp/>
        <stp>StudyData</stp>
        <stp>CSForm(EP,Trend1:=5,Trend2:=5,Trend3:=5,Trend4:=5,Trend5:=5,Trend6:=5,Trend7:=5,Trend8:=5,Range7:=5,Range8:=5,Range9:=5,Range10:=5,Range11:=5,Range12:=5)</stp>
        <stp>Bar</stp>
        <stp/>
        <stp>Close</stp>
        <stp>ADC</stp>
        <stp>-491</stp>
        <stp/>
        <stp/>
        <stp/>
        <stp/>
        <stp>T</stp>
        <tr r="J493" s="1"/>
      </tp>
      <tp>
        <v>0</v>
        <stp/>
        <stp>StudyData</stp>
        <stp>CSForm(EP,Trend1:=5,Trend2:=5,Trend3:=5,Trend4:=5,Trend5:=5,Trend6:=5,Trend7:=5,Trend8:=5,Range7:=5,Range8:=5,Range9:=5,Range10:=5,Range11:=5,Range12:=5)</stp>
        <stp>Bar</stp>
        <stp/>
        <stp>Close</stp>
        <stp>ADC</stp>
        <stp>-721</stp>
        <stp/>
        <stp/>
        <stp/>
        <stp/>
        <stp>T</stp>
        <tr r="J723" s="1"/>
      </tp>
      <tp>
        <v>0</v>
        <stp/>
        <stp>StudyData</stp>
        <stp>CSForm(EP,Trend1:=5,Trend2:=5,Trend3:=5,Trend4:=5,Trend5:=5,Trend6:=5,Trend7:=5,Trend8:=5,Range7:=5,Range8:=5,Range9:=5,Range10:=5,Range11:=5,Range12:=5)</stp>
        <stp>Bar</stp>
        <stp/>
        <stp>Close</stp>
        <stp>ADC</stp>
        <stp>-731</stp>
        <stp/>
        <stp/>
        <stp/>
        <stp/>
        <stp>T</stp>
        <tr r="J733" s="1"/>
      </tp>
      <tp>
        <v>2</v>
        <stp/>
        <stp>StudyData</stp>
        <stp>CSForm(EP,Trend1:=5,Trend2:=5,Trend3:=5,Trend4:=5,Trend5:=5,Trend6:=5,Trend7:=5,Trend8:=5,Range7:=5,Range8:=5,Range9:=5,Range10:=5,Range11:=5,Range12:=5)</stp>
        <stp>Bar</stp>
        <stp/>
        <stp>Close</stp>
        <stp>ADC</stp>
        <stp>-701</stp>
        <stp/>
        <stp/>
        <stp/>
        <stp/>
        <stp>T</stp>
        <tr r="J703" s="1"/>
      </tp>
      <tp>
        <v>0</v>
        <stp/>
        <stp>StudyData</stp>
        <stp>CSForm(EP,Trend1:=5,Trend2:=5,Trend3:=5,Trend4:=5,Trend5:=5,Trend6:=5,Trend7:=5,Trend8:=5,Range7:=5,Range8:=5,Range9:=5,Range10:=5,Range11:=5,Range12:=5)</stp>
        <stp>Bar</stp>
        <stp/>
        <stp>Close</stp>
        <stp>ADC</stp>
        <stp>-711</stp>
        <stp/>
        <stp/>
        <stp/>
        <stp/>
        <stp>T</stp>
        <tr r="J713" s="1"/>
      </tp>
      <tp>
        <v>0</v>
        <stp/>
        <stp>StudyData</stp>
        <stp>CSForm(EP,Trend1:=5,Trend2:=5,Trend3:=5,Trend4:=5,Trend5:=5,Trend6:=5,Trend7:=5,Trend8:=5,Range7:=5,Range8:=5,Range9:=5,Range10:=5,Range11:=5,Range12:=5)</stp>
        <stp>Bar</stp>
        <stp/>
        <stp>Close</stp>
        <stp>ADC</stp>
        <stp>-761</stp>
        <stp/>
        <stp/>
        <stp/>
        <stp/>
        <stp>T</stp>
        <tr r="J763" s="1"/>
      </tp>
      <tp>
        <v>3</v>
        <stp/>
        <stp>StudyData</stp>
        <stp>CSForm(EP,Trend1:=5,Trend2:=5,Trend3:=5,Trend4:=5,Trend5:=5,Trend6:=5,Trend7:=5,Trend8:=5,Range7:=5,Range8:=5,Range9:=5,Range10:=5,Range11:=5,Range12:=5)</stp>
        <stp>Bar</stp>
        <stp/>
        <stp>Close</stp>
        <stp>ADC</stp>
        <stp>-771</stp>
        <stp/>
        <stp/>
        <stp/>
        <stp/>
        <stp>T</stp>
        <tr r="J773" s="1"/>
      </tp>
      <tp>
        <v>0</v>
        <stp/>
        <stp>StudyData</stp>
        <stp>CSForm(EP,Trend1:=5,Trend2:=5,Trend3:=5,Trend4:=5,Trend5:=5,Trend6:=5,Trend7:=5,Trend8:=5,Range7:=5,Range8:=5,Range9:=5,Range10:=5,Range11:=5,Range12:=5)</stp>
        <stp>Bar</stp>
        <stp/>
        <stp>Close</stp>
        <stp>ADC</stp>
        <stp>-741</stp>
        <stp/>
        <stp/>
        <stp/>
        <stp/>
        <stp>T</stp>
        <tr r="J743" s="1"/>
      </tp>
      <tp>
        <v>7</v>
        <stp/>
        <stp>StudyData</stp>
        <stp>CSForm(EP,Trend1:=5,Trend2:=5,Trend3:=5,Trend4:=5,Trend5:=5,Trend6:=5,Trend7:=5,Trend8:=5,Range7:=5,Range8:=5,Range9:=5,Range10:=5,Range11:=5,Range12:=5)</stp>
        <stp>Bar</stp>
        <stp/>
        <stp>Close</stp>
        <stp>ADC</stp>
        <stp>-751</stp>
        <stp/>
        <stp/>
        <stp/>
        <stp/>
        <stp>T</stp>
        <tr r="J753" s="1"/>
      </tp>
      <tp>
        <v>0</v>
        <stp/>
        <stp>StudyData</stp>
        <stp>CSForm(EP,Trend1:=5,Trend2:=5,Trend3:=5,Trend4:=5,Trend5:=5,Trend6:=5,Trend7:=5,Trend8:=5,Range7:=5,Range8:=5,Range9:=5,Range10:=5,Range11:=5,Range12:=5)</stp>
        <stp>Bar</stp>
        <stp/>
        <stp>Close</stp>
        <stp>ADC</stp>
        <stp>-781</stp>
        <stp/>
        <stp/>
        <stp/>
        <stp/>
        <stp>T</stp>
        <tr r="J783" s="1"/>
      </tp>
      <tp>
        <v>0</v>
        <stp/>
        <stp>StudyData</stp>
        <stp>CSForm(EP,Trend1:=5,Trend2:=5,Trend3:=5,Trend4:=5,Trend5:=5,Trend6:=5,Trend7:=5,Trend8:=5,Range7:=5,Range8:=5,Range9:=5,Range10:=5,Range11:=5,Range12:=5)</stp>
        <stp>Bar</stp>
        <stp/>
        <stp>Close</stp>
        <stp>ADC</stp>
        <stp>-791</stp>
        <stp/>
        <stp/>
        <stp/>
        <stp/>
        <stp>T</stp>
        <tr r="J793" s="1"/>
      </tp>
      <tp>
        <v>0</v>
        <stp/>
        <stp>StudyData</stp>
        <stp>CSForm(EP,Trend1:=5,Trend2:=5,Trend3:=5,Trend4:=5,Trend5:=5,Trend6:=5,Trend7:=5,Trend8:=5,Range7:=5,Range8:=5,Range9:=5,Range10:=5,Range11:=5,Range12:=5)</stp>
        <stp>Bar</stp>
        <stp/>
        <stp>Close</stp>
        <stp>ADC</stp>
        <stp>-621</stp>
        <stp/>
        <stp/>
        <stp/>
        <stp/>
        <stp>T</stp>
        <tr r="J623" s="1"/>
      </tp>
      <tp>
        <v>0</v>
        <stp/>
        <stp>StudyData</stp>
        <stp>CSForm(EP,Trend1:=5,Trend2:=5,Trend3:=5,Trend4:=5,Trend5:=5,Trend6:=5,Trend7:=5,Trend8:=5,Range7:=5,Range8:=5,Range9:=5,Range10:=5,Range11:=5,Range12:=5)</stp>
        <stp>Bar</stp>
        <stp/>
        <stp>Close</stp>
        <stp>ADC</stp>
        <stp>-631</stp>
        <stp/>
        <stp/>
        <stp/>
        <stp/>
        <stp>T</stp>
        <tr r="J633" s="1"/>
      </tp>
      <tp>
        <v>0</v>
        <stp/>
        <stp>StudyData</stp>
        <stp>CSForm(EP,Trend1:=5,Trend2:=5,Trend3:=5,Trend4:=5,Trend5:=5,Trend6:=5,Trend7:=5,Trend8:=5,Range7:=5,Range8:=5,Range9:=5,Range10:=5,Range11:=5,Range12:=5)</stp>
        <stp>Bar</stp>
        <stp/>
        <stp>Close</stp>
        <stp>ADC</stp>
        <stp>-601</stp>
        <stp/>
        <stp/>
        <stp/>
        <stp/>
        <stp>T</stp>
        <tr r="J603" s="1"/>
      </tp>
      <tp>
        <v>8</v>
        <stp/>
        <stp>StudyData</stp>
        <stp>CSForm(EP,Trend1:=5,Trend2:=5,Trend3:=5,Trend4:=5,Trend5:=5,Trend6:=5,Trend7:=5,Trend8:=5,Range7:=5,Range8:=5,Range9:=5,Range10:=5,Range11:=5,Range12:=5)</stp>
        <stp>Bar</stp>
        <stp/>
        <stp>Close</stp>
        <stp>ADC</stp>
        <stp>-611</stp>
        <stp/>
        <stp/>
        <stp/>
        <stp/>
        <stp>T</stp>
        <tr r="J613" s="1"/>
      </tp>
      <tp>
        <v>0</v>
        <stp/>
        <stp>StudyData</stp>
        <stp>CSForm(EP,Trend1:=5,Trend2:=5,Trend3:=5,Trend4:=5,Trend5:=5,Trend6:=5,Trend7:=5,Trend8:=5,Range7:=5,Range8:=5,Range9:=5,Range10:=5,Range11:=5,Range12:=5)</stp>
        <stp>Bar</stp>
        <stp/>
        <stp>Close</stp>
        <stp>ADC</stp>
        <stp>-661</stp>
        <stp/>
        <stp/>
        <stp/>
        <stp/>
        <stp>T</stp>
        <tr r="J663" s="1"/>
      </tp>
      <tp>
        <v>0</v>
        <stp/>
        <stp>StudyData</stp>
        <stp>CSForm(EP,Trend1:=5,Trend2:=5,Trend3:=5,Trend4:=5,Trend5:=5,Trend6:=5,Trend7:=5,Trend8:=5,Range7:=5,Range8:=5,Range9:=5,Range10:=5,Range11:=5,Range12:=5)</stp>
        <stp>Bar</stp>
        <stp/>
        <stp>Close</stp>
        <stp>ADC</stp>
        <stp>-671</stp>
        <stp/>
        <stp/>
        <stp/>
        <stp/>
        <stp>T</stp>
        <tr r="J673" s="1"/>
      </tp>
      <tp>
        <v>0</v>
        <stp/>
        <stp>StudyData</stp>
        <stp>CSForm(EP,Trend1:=5,Trend2:=5,Trend3:=5,Trend4:=5,Trend5:=5,Trend6:=5,Trend7:=5,Trend8:=5,Range7:=5,Range8:=5,Range9:=5,Range10:=5,Range11:=5,Range12:=5)</stp>
        <stp>Bar</stp>
        <stp/>
        <stp>Close</stp>
        <stp>ADC</stp>
        <stp>-641</stp>
        <stp/>
        <stp/>
        <stp/>
        <stp/>
        <stp>T</stp>
        <tr r="J643" s="1"/>
      </tp>
      <tp>
        <v>2</v>
        <stp/>
        <stp>StudyData</stp>
        <stp>CSForm(EP,Trend1:=5,Trend2:=5,Trend3:=5,Trend4:=5,Trend5:=5,Trend6:=5,Trend7:=5,Trend8:=5,Range7:=5,Range8:=5,Range9:=5,Range10:=5,Range11:=5,Range12:=5)</stp>
        <stp>Bar</stp>
        <stp/>
        <stp>Close</stp>
        <stp>ADC</stp>
        <stp>-651</stp>
        <stp/>
        <stp/>
        <stp/>
        <stp/>
        <stp>T</stp>
        <tr r="J653" s="1"/>
      </tp>
      <tp>
        <v>0</v>
        <stp/>
        <stp>StudyData</stp>
        <stp>CSForm(EP,Trend1:=5,Trend2:=5,Trend3:=5,Trend4:=5,Trend5:=5,Trend6:=5,Trend7:=5,Trend8:=5,Range7:=5,Range8:=5,Range9:=5,Range10:=5,Range11:=5,Range12:=5)</stp>
        <stp>Bar</stp>
        <stp/>
        <stp>Close</stp>
        <stp>ADC</stp>
        <stp>-681</stp>
        <stp/>
        <stp/>
        <stp/>
        <stp/>
        <stp>T</stp>
        <tr r="J683" s="1"/>
      </tp>
      <tp>
        <v>0</v>
        <stp/>
        <stp>StudyData</stp>
        <stp>CSForm(EP,Trend1:=5,Trend2:=5,Trend3:=5,Trend4:=5,Trend5:=5,Trend6:=5,Trend7:=5,Trend8:=5,Range7:=5,Range8:=5,Range9:=5,Range10:=5,Range11:=5,Range12:=5)</stp>
        <stp>Bar</stp>
        <stp/>
        <stp>Close</stp>
        <stp>ADC</stp>
        <stp>-691</stp>
        <stp/>
        <stp/>
        <stp/>
        <stp/>
        <stp>T</stp>
        <tr r="J693" s="1"/>
      </tp>
      <tp>
        <v>8</v>
        <stp/>
        <stp>StudyData</stp>
        <stp>CSForm(EP,Trend1:=5,Trend2:=5,Trend3:=5,Trend4:=5,Trend5:=5,Trend6:=5,Trend7:=5,Trend8:=5,Range7:=5,Range8:=5,Range9:=5,Range10:=5,Range11:=5,Range12:=5)</stp>
        <stp>Bar</stp>
        <stp/>
        <stp>Close</stp>
        <stp>ADC</stp>
        <stp>-121</stp>
        <stp/>
        <stp/>
        <stp/>
        <stp/>
        <stp>T</stp>
        <tr r="J123" s="1"/>
      </tp>
      <tp>
        <v>0</v>
        <stp/>
        <stp>StudyData</stp>
        <stp>CSForm(EP,Trend1:=5,Trend2:=5,Trend3:=5,Trend4:=5,Trend5:=5,Trend6:=5,Trend7:=5,Trend8:=5,Range7:=5,Range8:=5,Range9:=5,Range10:=5,Range11:=5,Range12:=5)</stp>
        <stp>Bar</stp>
        <stp/>
        <stp>Close</stp>
        <stp>ADC</stp>
        <stp>-131</stp>
        <stp/>
        <stp/>
        <stp/>
        <stp/>
        <stp>T</stp>
        <tr r="J133" s="1"/>
      </tp>
      <tp>
        <v>0</v>
        <stp/>
        <stp>StudyData</stp>
        <stp>CSForm(EP,Trend1:=5,Trend2:=5,Trend3:=5,Trend4:=5,Trend5:=5,Trend6:=5,Trend7:=5,Trend8:=5,Range7:=5,Range8:=5,Range9:=5,Range10:=5,Range11:=5,Range12:=5)</stp>
        <stp>Bar</stp>
        <stp/>
        <stp>Close</stp>
        <stp>ADC</stp>
        <stp>-101</stp>
        <stp/>
        <stp/>
        <stp/>
        <stp/>
        <stp>T</stp>
        <tr r="J103" s="1"/>
      </tp>
      <tp>
        <v>5</v>
        <stp/>
        <stp>StudyData</stp>
        <stp>CSForm(EP,Trend1:=5,Trend2:=5,Trend3:=5,Trend4:=5,Trend5:=5,Trend6:=5,Trend7:=5,Trend8:=5,Range7:=5,Range8:=5,Range9:=5,Range10:=5,Range11:=5,Range12:=5)</stp>
        <stp>Bar</stp>
        <stp/>
        <stp>Close</stp>
        <stp>ADC</stp>
        <stp>-111</stp>
        <stp/>
        <stp/>
        <stp/>
        <stp/>
        <stp>T</stp>
        <tr r="J113" s="1"/>
      </tp>
      <tp>
        <v>0</v>
        <stp/>
        <stp>StudyData</stp>
        <stp>CSForm(EP,Trend1:=5,Trend2:=5,Trend3:=5,Trend4:=5,Trend5:=5,Trend6:=5,Trend7:=5,Trend8:=5,Range7:=5,Range8:=5,Range9:=5,Range10:=5,Range11:=5,Range12:=5)</stp>
        <stp>Bar</stp>
        <stp/>
        <stp>Close</stp>
        <stp>ADC</stp>
        <stp>-161</stp>
        <stp/>
        <stp/>
        <stp/>
        <stp/>
        <stp>T</stp>
        <tr r="J163" s="1"/>
      </tp>
      <tp>
        <v>0</v>
        <stp/>
        <stp>StudyData</stp>
        <stp>CSForm(EP,Trend1:=5,Trend2:=5,Trend3:=5,Trend4:=5,Trend5:=5,Trend6:=5,Trend7:=5,Trend8:=5,Range7:=5,Range8:=5,Range9:=5,Range10:=5,Range11:=5,Range12:=5)</stp>
        <stp>Bar</stp>
        <stp/>
        <stp>Close</stp>
        <stp>ADC</stp>
        <stp>-171</stp>
        <stp/>
        <stp/>
        <stp/>
        <stp/>
        <stp>T</stp>
        <tr r="J173" s="1"/>
      </tp>
      <tp>
        <v>0</v>
        <stp/>
        <stp>StudyData</stp>
        <stp>CSForm(EP,Trend1:=5,Trend2:=5,Trend3:=5,Trend4:=5,Trend5:=5,Trend6:=5,Trend7:=5,Trend8:=5,Range7:=5,Range8:=5,Range9:=5,Range10:=5,Range11:=5,Range12:=5)</stp>
        <stp>Bar</stp>
        <stp/>
        <stp>Close</stp>
        <stp>ADC</stp>
        <stp>-141</stp>
        <stp/>
        <stp/>
        <stp/>
        <stp/>
        <stp>T</stp>
        <tr r="J143" s="1"/>
      </tp>
      <tp>
        <v>0</v>
        <stp/>
        <stp>StudyData</stp>
        <stp>CSForm(EP,Trend1:=5,Trend2:=5,Trend3:=5,Trend4:=5,Trend5:=5,Trend6:=5,Trend7:=5,Trend8:=5,Range7:=5,Range8:=5,Range9:=5,Range10:=5,Range11:=5,Range12:=5)</stp>
        <stp>Bar</stp>
        <stp/>
        <stp>Close</stp>
        <stp>ADC</stp>
        <stp>-151</stp>
        <stp/>
        <stp/>
        <stp/>
        <stp/>
        <stp>T</stp>
        <tr r="J153" s="1"/>
      </tp>
      <tp>
        <v>0</v>
        <stp/>
        <stp>StudyData</stp>
        <stp>CSForm(EP,Trend1:=5,Trend2:=5,Trend3:=5,Trend4:=5,Trend5:=5,Trend6:=5,Trend7:=5,Trend8:=5,Range7:=5,Range8:=5,Range9:=5,Range10:=5,Range11:=5,Range12:=5)</stp>
        <stp>Bar</stp>
        <stp/>
        <stp>Close</stp>
        <stp>ADC</stp>
        <stp>-181</stp>
        <stp/>
        <stp/>
        <stp/>
        <stp/>
        <stp>T</stp>
        <tr r="J183" s="1"/>
      </tp>
      <tp>
        <v>0</v>
        <stp/>
        <stp>StudyData</stp>
        <stp>CSForm(EP,Trend1:=5,Trend2:=5,Trend3:=5,Trend4:=5,Trend5:=5,Trend6:=5,Trend7:=5,Trend8:=5,Range7:=5,Range8:=5,Range9:=5,Range10:=5,Range11:=5,Range12:=5)</stp>
        <stp>Bar</stp>
        <stp/>
        <stp>Close</stp>
        <stp>ADC</stp>
        <stp>-191</stp>
        <stp/>
        <stp/>
        <stp/>
        <stp/>
        <stp>T</stp>
        <tr r="J193" s="1"/>
      </tp>
      <tp>
        <v>0</v>
        <stp/>
        <stp>StudyData</stp>
        <stp>CSForm(EP,Trend1:=5,Trend2:=5,Trend3:=5,Trend4:=5,Trend5:=5,Trend6:=5,Trend7:=5,Trend8:=5,Range7:=5,Range8:=5,Range9:=5,Range10:=5,Range11:=5,Range12:=5)</stp>
        <stp>Bar</stp>
        <stp/>
        <stp>Close</stp>
        <stp>ADC</stp>
        <stp>-321</stp>
        <stp/>
        <stp/>
        <stp/>
        <stp/>
        <stp>T</stp>
        <tr r="J323" s="1"/>
      </tp>
      <tp>
        <v>0</v>
        <stp/>
        <stp>StudyData</stp>
        <stp>CSForm(EP,Trend1:=5,Trend2:=5,Trend3:=5,Trend4:=5,Trend5:=5,Trend6:=5,Trend7:=5,Trend8:=5,Range7:=5,Range8:=5,Range9:=5,Range10:=5,Range11:=5,Range12:=5)</stp>
        <stp>Bar</stp>
        <stp/>
        <stp>Close</stp>
        <stp>ADC</stp>
        <stp>-331</stp>
        <stp/>
        <stp/>
        <stp/>
        <stp/>
        <stp>T</stp>
        <tr r="J333" s="1"/>
      </tp>
      <tp>
        <v>0</v>
        <stp/>
        <stp>StudyData</stp>
        <stp>CSForm(EP,Trend1:=5,Trend2:=5,Trend3:=5,Trend4:=5,Trend5:=5,Trend6:=5,Trend7:=5,Trend8:=5,Range7:=5,Range8:=5,Range9:=5,Range10:=5,Range11:=5,Range12:=5)</stp>
        <stp>Bar</stp>
        <stp/>
        <stp>Close</stp>
        <stp>ADC</stp>
        <stp>-301</stp>
        <stp/>
        <stp/>
        <stp/>
        <stp/>
        <stp>T</stp>
        <tr r="J303" s="1"/>
      </tp>
      <tp>
        <v>8</v>
        <stp/>
        <stp>StudyData</stp>
        <stp>CSForm(EP,Trend1:=5,Trend2:=5,Trend3:=5,Trend4:=5,Trend5:=5,Trend6:=5,Trend7:=5,Trend8:=5,Range7:=5,Range8:=5,Range9:=5,Range10:=5,Range11:=5,Range12:=5)</stp>
        <stp>Bar</stp>
        <stp/>
        <stp>Close</stp>
        <stp>ADC</stp>
        <stp>-311</stp>
        <stp/>
        <stp/>
        <stp/>
        <stp/>
        <stp>T</stp>
        <tr r="J313" s="1"/>
      </tp>
      <tp>
        <v>0</v>
        <stp/>
        <stp>StudyData</stp>
        <stp>CSForm(EP,Trend1:=5,Trend2:=5,Trend3:=5,Trend4:=5,Trend5:=5,Trend6:=5,Trend7:=5,Trend8:=5,Range7:=5,Range8:=5,Range9:=5,Range10:=5,Range11:=5,Range12:=5)</stp>
        <stp>Bar</stp>
        <stp/>
        <stp>Close</stp>
        <stp>ADC</stp>
        <stp>-361</stp>
        <stp/>
        <stp/>
        <stp/>
        <stp/>
        <stp>T</stp>
        <tr r="J363" s="1"/>
      </tp>
      <tp>
        <v>0</v>
        <stp/>
        <stp>StudyData</stp>
        <stp>CSForm(EP,Trend1:=5,Trend2:=5,Trend3:=5,Trend4:=5,Trend5:=5,Trend6:=5,Trend7:=5,Trend8:=5,Range7:=5,Range8:=5,Range9:=5,Range10:=5,Range11:=5,Range12:=5)</stp>
        <stp>Bar</stp>
        <stp/>
        <stp>Close</stp>
        <stp>ADC</stp>
        <stp>-371</stp>
        <stp/>
        <stp/>
        <stp/>
        <stp/>
        <stp>T</stp>
        <tr r="J373" s="1"/>
      </tp>
      <tp>
        <v>0</v>
        <stp/>
        <stp>StudyData</stp>
        <stp>CSForm(EP,Trend1:=5,Trend2:=5,Trend3:=5,Trend4:=5,Trend5:=5,Trend6:=5,Trend7:=5,Trend8:=5,Range7:=5,Range8:=5,Range9:=5,Range10:=5,Range11:=5,Range12:=5)</stp>
        <stp>Bar</stp>
        <stp/>
        <stp>Close</stp>
        <stp>ADC</stp>
        <stp>-341</stp>
        <stp/>
        <stp/>
        <stp/>
        <stp/>
        <stp>T</stp>
        <tr r="J343" s="1"/>
      </tp>
      <tp>
        <v>0</v>
        <stp/>
        <stp>StudyData</stp>
        <stp>CSForm(EP,Trend1:=5,Trend2:=5,Trend3:=5,Trend4:=5,Trend5:=5,Trend6:=5,Trend7:=5,Trend8:=5,Range7:=5,Range8:=5,Range9:=5,Range10:=5,Range11:=5,Range12:=5)</stp>
        <stp>Bar</stp>
        <stp/>
        <stp>Close</stp>
        <stp>ADC</stp>
        <stp>-351</stp>
        <stp/>
        <stp/>
        <stp/>
        <stp/>
        <stp>T</stp>
        <tr r="J353" s="1"/>
      </tp>
      <tp>
        <v>0</v>
        <stp/>
        <stp>StudyData</stp>
        <stp>CSForm(EP,Trend1:=5,Trend2:=5,Trend3:=5,Trend4:=5,Trend5:=5,Trend6:=5,Trend7:=5,Trend8:=5,Range7:=5,Range8:=5,Range9:=5,Range10:=5,Range11:=5,Range12:=5)</stp>
        <stp>Bar</stp>
        <stp/>
        <stp>Close</stp>
        <stp>ADC</stp>
        <stp>-381</stp>
        <stp/>
        <stp/>
        <stp/>
        <stp/>
        <stp>T</stp>
        <tr r="J383" s="1"/>
      </tp>
      <tp>
        <v>0</v>
        <stp/>
        <stp>StudyData</stp>
        <stp>CSForm(EP,Trend1:=5,Trend2:=5,Trend3:=5,Trend4:=5,Trend5:=5,Trend6:=5,Trend7:=5,Trend8:=5,Range7:=5,Range8:=5,Range9:=5,Range10:=5,Range11:=5,Range12:=5)</stp>
        <stp>Bar</stp>
        <stp/>
        <stp>Close</stp>
        <stp>ADC</stp>
        <stp>-391</stp>
        <stp/>
        <stp/>
        <stp/>
        <stp/>
        <stp>T</stp>
        <tr r="J393" s="1"/>
      </tp>
      <tp>
        <v>0</v>
        <stp/>
        <stp>StudyData</stp>
        <stp>CSForm(EP,Trend1:=5,Trend2:=5,Trend3:=5,Trend4:=5,Trend5:=5,Trend6:=5,Trend7:=5,Trend8:=5,Range7:=5,Range8:=5,Range9:=5,Range10:=5,Range11:=5,Range12:=5)</stp>
        <stp>Bar</stp>
        <stp/>
        <stp>Close</stp>
        <stp>ADC</stp>
        <stp>-221</stp>
        <stp/>
        <stp/>
        <stp/>
        <stp/>
        <stp>T</stp>
        <tr r="J223" s="1"/>
      </tp>
      <tp>
        <v>7</v>
        <stp/>
        <stp>StudyData</stp>
        <stp>CSForm(EP,Trend1:=5,Trend2:=5,Trend3:=5,Trend4:=5,Trend5:=5,Trend6:=5,Trend7:=5,Trend8:=5,Range7:=5,Range8:=5,Range9:=5,Range10:=5,Range11:=5,Range12:=5)</stp>
        <stp>Bar</stp>
        <stp/>
        <stp>Close</stp>
        <stp>ADC</stp>
        <stp>-231</stp>
        <stp/>
        <stp/>
        <stp/>
        <stp/>
        <stp>T</stp>
        <tr r="J233" s="1"/>
      </tp>
      <tp>
        <v>0</v>
        <stp/>
        <stp>StudyData</stp>
        <stp>CSForm(EP,Trend1:=5,Trend2:=5,Trend3:=5,Trend4:=5,Trend5:=5,Trend6:=5,Trend7:=5,Trend8:=5,Range7:=5,Range8:=5,Range9:=5,Range10:=5,Range11:=5,Range12:=5)</stp>
        <stp>Bar</stp>
        <stp/>
        <stp>Close</stp>
        <stp>ADC</stp>
        <stp>-201</stp>
        <stp/>
        <stp/>
        <stp/>
        <stp/>
        <stp>T</stp>
        <tr r="J203" s="1"/>
      </tp>
      <tp>
        <v>0</v>
        <stp/>
        <stp>StudyData</stp>
        <stp>CSForm(EP,Trend1:=5,Trend2:=5,Trend3:=5,Trend4:=5,Trend5:=5,Trend6:=5,Trend7:=5,Trend8:=5,Range7:=5,Range8:=5,Range9:=5,Range10:=5,Range11:=5,Range12:=5)</stp>
        <stp>Bar</stp>
        <stp/>
        <stp>Close</stp>
        <stp>ADC</stp>
        <stp>-211</stp>
        <stp/>
        <stp/>
        <stp/>
        <stp/>
        <stp>T</stp>
        <tr r="J213" s="1"/>
      </tp>
      <tp>
        <v>8</v>
        <stp/>
        <stp>StudyData</stp>
        <stp>CSForm(EP,Trend1:=5,Trend2:=5,Trend3:=5,Trend4:=5,Trend5:=5,Trend6:=5,Trend7:=5,Trend8:=5,Range7:=5,Range8:=5,Range9:=5,Range10:=5,Range11:=5,Range12:=5)</stp>
        <stp>Bar</stp>
        <stp/>
        <stp>Close</stp>
        <stp>ADC</stp>
        <stp>-261</stp>
        <stp/>
        <stp/>
        <stp/>
        <stp/>
        <stp>T</stp>
        <tr r="J263" s="1"/>
      </tp>
      <tp>
        <v>0</v>
        <stp/>
        <stp>StudyData</stp>
        <stp>CSForm(EP,Trend1:=5,Trend2:=5,Trend3:=5,Trend4:=5,Trend5:=5,Trend6:=5,Trend7:=5,Trend8:=5,Range7:=5,Range8:=5,Range9:=5,Range10:=5,Range11:=5,Range12:=5)</stp>
        <stp>Bar</stp>
        <stp/>
        <stp>Close</stp>
        <stp>ADC</stp>
        <stp>-271</stp>
        <stp/>
        <stp/>
        <stp/>
        <stp/>
        <stp>T</stp>
        <tr r="J273" s="1"/>
      </tp>
      <tp>
        <v>0</v>
        <stp/>
        <stp>StudyData</stp>
        <stp>CSForm(EP,Trend1:=5,Trend2:=5,Trend3:=5,Trend4:=5,Trend5:=5,Trend6:=5,Trend7:=5,Trend8:=5,Range7:=5,Range8:=5,Range9:=5,Range10:=5,Range11:=5,Range12:=5)</stp>
        <stp>Bar</stp>
        <stp/>
        <stp>Close</stp>
        <stp>ADC</stp>
        <stp>-241</stp>
        <stp/>
        <stp/>
        <stp/>
        <stp/>
        <stp>T</stp>
        <tr r="J243" s="1"/>
      </tp>
      <tp>
        <v>1</v>
        <stp/>
        <stp>StudyData</stp>
        <stp>CSForm(EP,Trend1:=5,Trend2:=5,Trend3:=5,Trend4:=5,Trend5:=5,Trend6:=5,Trend7:=5,Trend8:=5,Range7:=5,Range8:=5,Range9:=5,Range10:=5,Range11:=5,Range12:=5)</stp>
        <stp>Bar</stp>
        <stp/>
        <stp>Close</stp>
        <stp>ADC</stp>
        <stp>-251</stp>
        <stp/>
        <stp/>
        <stp/>
        <stp/>
        <stp>T</stp>
        <tr r="J253" s="1"/>
      </tp>
      <tp>
        <v>0</v>
        <stp/>
        <stp>StudyData</stp>
        <stp>CSForm(EP,Trend1:=5,Trend2:=5,Trend3:=5,Trend4:=5,Trend5:=5,Trend6:=5,Trend7:=5,Trend8:=5,Range7:=5,Range8:=5,Range9:=5,Range10:=5,Range11:=5,Range12:=5)</stp>
        <stp>Bar</stp>
        <stp/>
        <stp>Close</stp>
        <stp>ADC</stp>
        <stp>-281</stp>
        <stp/>
        <stp/>
        <stp/>
        <stp/>
        <stp>T</stp>
        <tr r="J283" s="1"/>
      </tp>
      <tp>
        <v>0</v>
        <stp/>
        <stp>StudyData</stp>
        <stp>CSForm(EP,Trend1:=5,Trend2:=5,Trend3:=5,Trend4:=5,Trend5:=5,Trend6:=5,Trend7:=5,Trend8:=5,Range7:=5,Range8:=5,Range9:=5,Range10:=5,Range11:=5,Range12:=5)</stp>
        <stp>Bar</stp>
        <stp/>
        <stp>Close</stp>
        <stp>ADC</stp>
        <stp>-291</stp>
        <stp/>
        <stp/>
        <stp/>
        <stp/>
        <stp>T</stp>
        <tr r="J293" s="1"/>
      </tp>
      <tp>
        <v>0</v>
        <stp/>
        <stp>StudyData</stp>
        <stp>CSForm(EP,Trend1:=5,Trend2:=5,Trend3:=5,Trend4:=5,Trend5:=5,Trend6:=5,Trend7:=5,Trend8:=5,Range7:=5,Range8:=5,Range9:=5,Range10:=5,Range11:=5,Range12:=5)</stp>
        <stp>Bar</stp>
        <stp/>
        <stp>Close</stp>
        <stp>ADC</stp>
        <stp>-921</stp>
        <stp/>
        <stp/>
        <stp/>
        <stp/>
        <stp>T</stp>
        <tr r="J923" s="1"/>
      </tp>
      <tp>
        <v>0</v>
        <stp/>
        <stp>StudyData</stp>
        <stp>CSForm(EP,Trend1:=5,Trend2:=5,Trend3:=5,Trend4:=5,Trend5:=5,Trend6:=5,Trend7:=5,Trend8:=5,Range7:=5,Range8:=5,Range9:=5,Range10:=5,Range11:=5,Range12:=5)</stp>
        <stp>Bar</stp>
        <stp/>
        <stp>Close</stp>
        <stp>ADC</stp>
        <stp>-931</stp>
        <stp/>
        <stp/>
        <stp/>
        <stp/>
        <stp>T</stp>
        <tr r="J933" s="1"/>
      </tp>
      <tp>
        <v>0</v>
        <stp/>
        <stp>StudyData</stp>
        <stp>CSForm(EP,Trend1:=5,Trend2:=5,Trend3:=5,Trend4:=5,Trend5:=5,Trend6:=5,Trend7:=5,Trend8:=5,Range7:=5,Range8:=5,Range9:=5,Range10:=5,Range11:=5,Range12:=5)</stp>
        <stp>Bar</stp>
        <stp/>
        <stp>Close</stp>
        <stp>ADC</stp>
        <stp>-901</stp>
        <stp/>
        <stp/>
        <stp/>
        <stp/>
        <stp>T</stp>
        <tr r="J903" s="1"/>
      </tp>
      <tp>
        <v>0</v>
        <stp/>
        <stp>StudyData</stp>
        <stp>CSForm(EP,Trend1:=5,Trend2:=5,Trend3:=5,Trend4:=5,Trend5:=5,Trend6:=5,Trend7:=5,Trend8:=5,Range7:=5,Range8:=5,Range9:=5,Range10:=5,Range11:=5,Range12:=5)</stp>
        <stp>Bar</stp>
        <stp/>
        <stp>Close</stp>
        <stp>ADC</stp>
        <stp>-911</stp>
        <stp/>
        <stp/>
        <stp/>
        <stp/>
        <stp>T</stp>
        <tr r="J913" s="1"/>
      </tp>
      <tp>
        <v>0</v>
        <stp/>
        <stp>StudyData</stp>
        <stp>CSForm(EP,Trend1:=5,Trend2:=5,Trend3:=5,Trend4:=5,Trend5:=5,Trend6:=5,Trend7:=5,Trend8:=5,Range7:=5,Range8:=5,Range9:=5,Range10:=5,Range11:=5,Range12:=5)</stp>
        <stp>Bar</stp>
        <stp/>
        <stp>Close</stp>
        <stp>ADC</stp>
        <stp>-961</stp>
        <stp/>
        <stp/>
        <stp/>
        <stp/>
        <stp>T</stp>
        <tr r="J963" s="1"/>
      </tp>
      <tp>
        <v>0</v>
        <stp/>
        <stp>StudyData</stp>
        <stp>CSForm(EP,Trend1:=5,Trend2:=5,Trend3:=5,Trend4:=5,Trend5:=5,Trend6:=5,Trend7:=5,Trend8:=5,Range7:=5,Range8:=5,Range9:=5,Range10:=5,Range11:=5,Range12:=5)</stp>
        <stp>Bar</stp>
        <stp/>
        <stp>Close</stp>
        <stp>ADC</stp>
        <stp>-971</stp>
        <stp/>
        <stp/>
        <stp/>
        <stp/>
        <stp>T</stp>
        <tr r="J973" s="1"/>
      </tp>
      <tp>
        <v>0</v>
        <stp/>
        <stp>StudyData</stp>
        <stp>CSForm(EP,Trend1:=5,Trend2:=5,Trend3:=5,Trend4:=5,Trend5:=5,Trend6:=5,Trend7:=5,Trend8:=5,Range7:=5,Range8:=5,Range9:=5,Range10:=5,Range11:=5,Range12:=5)</stp>
        <stp>Bar</stp>
        <stp/>
        <stp>Close</stp>
        <stp>ADC</stp>
        <stp>-941</stp>
        <stp/>
        <stp/>
        <stp/>
        <stp/>
        <stp>T</stp>
        <tr r="J943" s="1"/>
      </tp>
      <tp>
        <v>0</v>
        <stp/>
        <stp>StudyData</stp>
        <stp>CSForm(EP,Trend1:=5,Trend2:=5,Trend3:=5,Trend4:=5,Trend5:=5,Trend6:=5,Trend7:=5,Trend8:=5,Range7:=5,Range8:=5,Range9:=5,Range10:=5,Range11:=5,Range12:=5)</stp>
        <stp>Bar</stp>
        <stp/>
        <stp>Close</stp>
        <stp>ADC</stp>
        <stp>-951</stp>
        <stp/>
        <stp/>
        <stp/>
        <stp/>
        <stp>T</stp>
        <tr r="J953" s="1"/>
      </tp>
      <tp>
        <v>2</v>
        <stp/>
        <stp>StudyData</stp>
        <stp>CSForm(EP,Trend1:=5,Trend2:=5,Trend3:=5,Trend4:=5,Trend5:=5,Trend6:=5,Trend7:=5,Trend8:=5,Range7:=5,Range8:=5,Range9:=5,Range10:=5,Range11:=5,Range12:=5)</stp>
        <stp>Bar</stp>
        <stp/>
        <stp>Close</stp>
        <stp>ADC</stp>
        <stp>-981</stp>
        <stp/>
        <stp/>
        <stp/>
        <stp/>
        <stp>T</stp>
        <tr r="J983" s="1"/>
      </tp>
      <tp>
        <v>0</v>
        <stp/>
        <stp>StudyData</stp>
        <stp>CSForm(EP,Trend1:=5,Trend2:=5,Trend3:=5,Trend4:=5,Trend5:=5,Trend6:=5,Trend7:=5,Trend8:=5,Range7:=5,Range8:=5,Range9:=5,Range10:=5,Range11:=5,Range12:=5)</stp>
        <stp>Bar</stp>
        <stp/>
        <stp>Close</stp>
        <stp>ADC</stp>
        <stp>-991</stp>
        <stp/>
        <stp/>
        <stp/>
        <stp/>
        <stp>T</stp>
        <tr r="J993" s="1"/>
      </tp>
      <tp>
        <v>0</v>
        <stp/>
        <stp>StudyData</stp>
        <stp>CSForm(EP,Trend1:=5,Trend2:=5,Trend3:=5,Trend4:=5,Trend5:=5,Trend6:=5,Trend7:=5,Trend8:=5,Range7:=5,Range8:=5,Range9:=5,Range10:=5,Range11:=5,Range12:=5)</stp>
        <stp>Bar</stp>
        <stp/>
        <stp>Close</stp>
        <stp>ADC</stp>
        <stp>-821</stp>
        <stp/>
        <stp/>
        <stp/>
        <stp/>
        <stp>T</stp>
        <tr r="J823" s="1"/>
      </tp>
      <tp>
        <v>0</v>
        <stp/>
        <stp>StudyData</stp>
        <stp>CSForm(EP,Trend1:=5,Trend2:=5,Trend3:=5,Trend4:=5,Trend5:=5,Trend6:=5,Trend7:=5,Trend8:=5,Range7:=5,Range8:=5,Range9:=5,Range10:=5,Range11:=5,Range12:=5)</stp>
        <stp>Bar</stp>
        <stp/>
        <stp>Close</stp>
        <stp>ADC</stp>
        <stp>-831</stp>
        <stp/>
        <stp/>
        <stp/>
        <stp/>
        <stp>T</stp>
        <tr r="J833" s="1"/>
      </tp>
      <tp>
        <v>0</v>
        <stp/>
        <stp>StudyData</stp>
        <stp>CSForm(EP,Trend1:=5,Trend2:=5,Trend3:=5,Trend4:=5,Trend5:=5,Trend6:=5,Trend7:=5,Trend8:=5,Range7:=5,Range8:=5,Range9:=5,Range10:=5,Range11:=5,Range12:=5)</stp>
        <stp>Bar</stp>
        <stp/>
        <stp>Close</stp>
        <stp>ADC</stp>
        <stp>-801</stp>
        <stp/>
        <stp/>
        <stp/>
        <stp/>
        <stp>T</stp>
        <tr r="J803" s="1"/>
      </tp>
      <tp>
        <v>4</v>
        <stp/>
        <stp>StudyData</stp>
        <stp>CSForm(EP,Trend1:=5,Trend2:=5,Trend3:=5,Trend4:=5,Trend5:=5,Trend6:=5,Trend7:=5,Trend8:=5,Range7:=5,Range8:=5,Range9:=5,Range10:=5,Range11:=5,Range12:=5)</stp>
        <stp>Bar</stp>
        <stp/>
        <stp>Close</stp>
        <stp>ADC</stp>
        <stp>-811</stp>
        <stp/>
        <stp/>
        <stp/>
        <stp/>
        <stp>T</stp>
        <tr r="J813" s="1"/>
      </tp>
      <tp>
        <v>8</v>
        <stp/>
        <stp>StudyData</stp>
        <stp>CSForm(EP,Trend1:=5,Trend2:=5,Trend3:=5,Trend4:=5,Trend5:=5,Trend6:=5,Trend7:=5,Trend8:=5,Range7:=5,Range8:=5,Range9:=5,Range10:=5,Range11:=5,Range12:=5)</stp>
        <stp>Bar</stp>
        <stp/>
        <stp>Close</stp>
        <stp>ADC</stp>
        <stp>-861</stp>
        <stp/>
        <stp/>
        <stp/>
        <stp/>
        <stp>T</stp>
        <tr r="J863" s="1"/>
      </tp>
      <tp>
        <v>2</v>
        <stp/>
        <stp>StudyData</stp>
        <stp>CSForm(EP,Trend1:=5,Trend2:=5,Trend3:=5,Trend4:=5,Trend5:=5,Trend6:=5,Trend7:=5,Trend8:=5,Range7:=5,Range8:=5,Range9:=5,Range10:=5,Range11:=5,Range12:=5)</stp>
        <stp>Bar</stp>
        <stp/>
        <stp>Close</stp>
        <stp>ADC</stp>
        <stp>-871</stp>
        <stp/>
        <stp/>
        <stp/>
        <stp/>
        <stp>T</stp>
        <tr r="J873" s="1"/>
      </tp>
      <tp>
        <v>5</v>
        <stp/>
        <stp>StudyData</stp>
        <stp>CSForm(EP,Trend1:=5,Trend2:=5,Trend3:=5,Trend4:=5,Trend5:=5,Trend6:=5,Trend7:=5,Trend8:=5,Range7:=5,Range8:=5,Range9:=5,Range10:=5,Range11:=5,Range12:=5)</stp>
        <stp>Bar</stp>
        <stp/>
        <stp>Close</stp>
        <stp>ADC</stp>
        <stp>-841</stp>
        <stp/>
        <stp/>
        <stp/>
        <stp/>
        <stp>T</stp>
        <tr r="J843" s="1"/>
      </tp>
      <tp>
        <v>0</v>
        <stp/>
        <stp>StudyData</stp>
        <stp>CSForm(EP,Trend1:=5,Trend2:=5,Trend3:=5,Trend4:=5,Trend5:=5,Trend6:=5,Trend7:=5,Trend8:=5,Range7:=5,Range8:=5,Range9:=5,Range10:=5,Range11:=5,Range12:=5)</stp>
        <stp>Bar</stp>
        <stp/>
        <stp>Close</stp>
        <stp>ADC</stp>
        <stp>-851</stp>
        <stp/>
        <stp/>
        <stp/>
        <stp/>
        <stp>T</stp>
        <tr r="J853" s="1"/>
      </tp>
      <tp>
        <v>0</v>
        <stp/>
        <stp>StudyData</stp>
        <stp>CSForm(EP,Trend1:=5,Trend2:=5,Trend3:=5,Trend4:=5,Trend5:=5,Trend6:=5,Trend7:=5,Trend8:=5,Range7:=5,Range8:=5,Range9:=5,Range10:=5,Range11:=5,Range12:=5)</stp>
        <stp>Bar</stp>
        <stp/>
        <stp>Close</stp>
        <stp>ADC</stp>
        <stp>-881</stp>
        <stp/>
        <stp/>
        <stp/>
        <stp/>
        <stp>T</stp>
        <tr r="J883" s="1"/>
      </tp>
      <tp>
        <v>0</v>
        <stp/>
        <stp>StudyData</stp>
        <stp>CSForm(EP,Trend1:=5,Trend2:=5,Trend3:=5,Trend4:=5,Trend5:=5,Trend6:=5,Trend7:=5,Trend8:=5,Range7:=5,Range8:=5,Range9:=5,Range10:=5,Range11:=5,Range12:=5)</stp>
        <stp>Bar</stp>
        <stp/>
        <stp>Close</stp>
        <stp>ADC</stp>
        <stp>-891</stp>
        <stp/>
        <stp/>
        <stp/>
        <stp/>
        <stp>T</stp>
        <tr r="J893" s="1"/>
      </tp>
      <tp>
        <v>4522</v>
        <stp/>
        <stp>StudyData</stp>
        <stp>EP</stp>
        <stp>BAR</stp>
        <stp/>
        <stp>Low</stp>
        <stp>ADC</stp>
        <stp>-588</stp>
        <stp>All</stp>
        <stp/>
        <stp/>
        <stp>TRUE</stp>
        <stp>T</stp>
        <tr r="G590" s="1"/>
      </tp>
      <tp>
        <v>4806.75</v>
        <stp/>
        <stp>StudyData</stp>
        <stp>EP</stp>
        <stp>BAR</stp>
        <stp/>
        <stp>Low</stp>
        <stp>ADC</stp>
        <stp>-488</stp>
        <stp>All</stp>
        <stp/>
        <stp/>
        <stp>TRUE</stp>
        <stp>T</stp>
        <tr r="G490" s="1"/>
      </tp>
      <tp>
        <v>4919.75</v>
        <stp/>
        <stp>StudyData</stp>
        <stp>EP</stp>
        <stp>BAR</stp>
        <stp/>
        <stp>Low</stp>
        <stp>ADC</stp>
        <stp>-788</stp>
        <stp>All</stp>
        <stp/>
        <stp/>
        <stp>TRUE</stp>
        <stp>T</stp>
        <tr r="G790" s="1"/>
      </tp>
      <tp>
        <v>4429.5</v>
        <stp/>
        <stp>StudyData</stp>
        <stp>EP</stp>
        <stp>BAR</stp>
        <stp/>
        <stp>Low</stp>
        <stp>ADC</stp>
        <stp>-688</stp>
        <stp>All</stp>
        <stp/>
        <stp/>
        <stp>TRUE</stp>
        <stp>T</stp>
        <tr r="G690" s="1"/>
      </tp>
      <tp>
        <v>5777.75</v>
        <stp/>
        <stp>StudyData</stp>
        <stp>EP</stp>
        <stp>BAR</stp>
        <stp/>
        <stp>Low</stp>
        <stp>ADC</stp>
        <stp>-188</stp>
        <stp>All</stp>
        <stp/>
        <stp/>
        <stp>TRUE</stp>
        <stp>T</stp>
        <tr r="G190" s="1"/>
      </tp>
      <tp>
        <v>4771.5</v>
        <stp/>
        <stp>StudyData</stp>
        <stp>EP</stp>
        <stp>BAR</stp>
        <stp/>
        <stp>Low</stp>
        <stp>ADC</stp>
        <stp>-388</stp>
        <stp>All</stp>
        <stp/>
        <stp/>
        <stp>TRUE</stp>
        <stp>T</stp>
        <tr r="G390" s="1"/>
      </tp>
      <tp>
        <v>5456.5</v>
        <stp/>
        <stp>StudyData</stp>
        <stp>EP</stp>
        <stp>BAR</stp>
        <stp/>
        <stp>Low</stp>
        <stp>ADC</stp>
        <stp>-288</stp>
        <stp>All</stp>
        <stp/>
        <stp/>
        <stp>TRUE</stp>
        <stp>T</stp>
        <tr r="G290" s="1"/>
      </tp>
      <tp>
        <v>4782.75</v>
        <stp/>
        <stp>StudyData</stp>
        <stp>EP</stp>
        <stp>BAR</stp>
        <stp/>
        <stp>Low</stp>
        <stp>ADC</stp>
        <stp>-988</stp>
        <stp>All</stp>
        <stp/>
        <stp/>
        <stp>TRUE</stp>
        <stp>T</stp>
        <tr r="G990" s="1"/>
      </tp>
      <tp>
        <v>5207</v>
        <stp/>
        <stp>StudyData</stp>
        <stp>EP</stp>
        <stp>BAR</stp>
        <stp/>
        <stp>Low</stp>
        <stp>ADC</stp>
        <stp>-888</stp>
        <stp>All</stp>
        <stp/>
        <stp/>
        <stp>TRUE</stp>
        <stp>T</stp>
        <tr r="G890" s="1"/>
      </tp>
      <tp>
        <v>4549.75</v>
        <stp/>
        <stp>StudyData</stp>
        <stp>EP</stp>
        <stp>BAR</stp>
        <stp/>
        <stp>Low</stp>
        <stp>ADC</stp>
        <stp>-589</stp>
        <stp>All</stp>
        <stp/>
        <stp/>
        <stp>TRUE</stp>
        <stp>T</stp>
        <tr r="G591" s="1"/>
      </tp>
      <tp>
        <v>4817.25</v>
        <stp/>
        <stp>StudyData</stp>
        <stp>EP</stp>
        <stp>BAR</stp>
        <stp/>
        <stp>Low</stp>
        <stp>ADC</stp>
        <stp>-489</stp>
        <stp>All</stp>
        <stp/>
        <stp/>
        <stp>TRUE</stp>
        <stp>T</stp>
        <tr r="G491" s="1"/>
      </tp>
      <tp>
        <v>4947.75</v>
        <stp/>
        <stp>StudyData</stp>
        <stp>EP</stp>
        <stp>BAR</stp>
        <stp/>
        <stp>Low</stp>
        <stp>ADC</stp>
        <stp>-789</stp>
        <stp>All</stp>
        <stp/>
        <stp/>
        <stp>TRUE</stp>
        <stp>T</stp>
        <tr r="G791" s="1"/>
      </tp>
      <tp>
        <v>4448.75</v>
        <stp/>
        <stp>StudyData</stp>
        <stp>EP</stp>
        <stp>BAR</stp>
        <stp/>
        <stp>Low</stp>
        <stp>ADC</stp>
        <stp>-689</stp>
        <stp>All</stp>
        <stp/>
        <stp/>
        <stp>TRUE</stp>
        <stp>T</stp>
        <tr r="G691" s="1"/>
      </tp>
      <tp>
        <v>5744.75</v>
        <stp/>
        <stp>StudyData</stp>
        <stp>EP</stp>
        <stp>BAR</stp>
        <stp/>
        <stp>Low</stp>
        <stp>ADC</stp>
        <stp>-189</stp>
        <stp>All</stp>
        <stp/>
        <stp/>
        <stp>TRUE</stp>
        <stp>T</stp>
        <tr r="G191" s="1"/>
      </tp>
      <tp>
        <v>4718.5</v>
        <stp/>
        <stp>StudyData</stp>
        <stp>EP</stp>
        <stp>BAR</stp>
        <stp/>
        <stp>Low</stp>
        <stp>ADC</stp>
        <stp>-389</stp>
        <stp>All</stp>
        <stp/>
        <stp/>
        <stp>TRUE</stp>
        <stp>T</stp>
        <tr r="G391" s="1"/>
      </tp>
      <tp>
        <v>5484.75</v>
        <stp/>
        <stp>StudyData</stp>
        <stp>EP</stp>
        <stp>BAR</stp>
        <stp/>
        <stp>Low</stp>
        <stp>ADC</stp>
        <stp>-289</stp>
        <stp>All</stp>
        <stp/>
        <stp/>
        <stp>TRUE</stp>
        <stp>T</stp>
        <tr r="G291" s="1"/>
      </tp>
      <tp>
        <v>4772</v>
        <stp/>
        <stp>StudyData</stp>
        <stp>EP</stp>
        <stp>BAR</stp>
        <stp/>
        <stp>Low</stp>
        <stp>ADC</stp>
        <stp>-989</stp>
        <stp>All</stp>
        <stp/>
        <stp/>
        <stp>TRUE</stp>
        <stp>T</stp>
        <tr r="G991" s="1"/>
      </tp>
      <tp>
        <v>5198.5</v>
        <stp/>
        <stp>StudyData</stp>
        <stp>EP</stp>
        <stp>BAR</stp>
        <stp/>
        <stp>Low</stp>
        <stp>ADC</stp>
        <stp>-889</stp>
        <stp>All</stp>
        <stp/>
        <stp/>
        <stp>TRUE</stp>
        <stp>T</stp>
        <tr r="G891" s="1"/>
      </tp>
      <tp>
        <v>4541</v>
        <stp/>
        <stp>StudyData</stp>
        <stp>EP</stp>
        <stp>BAR</stp>
        <stp/>
        <stp>Low</stp>
        <stp>ADC</stp>
        <stp>-586</stp>
        <stp>All</stp>
        <stp/>
        <stp/>
        <stp>TRUE</stp>
        <stp>T</stp>
        <tr r="G588" s="1"/>
      </tp>
      <tp>
        <v>4782.25</v>
        <stp/>
        <stp>StudyData</stp>
        <stp>EP</stp>
        <stp>BAR</stp>
        <stp/>
        <stp>Low</stp>
        <stp>ADC</stp>
        <stp>-486</stp>
        <stp>All</stp>
        <stp/>
        <stp/>
        <stp>TRUE</stp>
        <stp>T</stp>
        <tr r="G488" s="1"/>
      </tp>
      <tp>
        <v>4929.25</v>
        <stp/>
        <stp>StudyData</stp>
        <stp>EP</stp>
        <stp>BAR</stp>
        <stp/>
        <stp>Low</stp>
        <stp>ADC</stp>
        <stp>-786</stp>
        <stp>All</stp>
        <stp/>
        <stp/>
        <stp>TRUE</stp>
        <stp>T</stp>
        <tr r="G788" s="1"/>
      </tp>
      <tp>
        <v>4485.5</v>
        <stp/>
        <stp>StudyData</stp>
        <stp>EP</stp>
        <stp>BAR</stp>
        <stp/>
        <stp>Low</stp>
        <stp>ADC</stp>
        <stp>-686</stp>
        <stp>All</stp>
        <stp/>
        <stp/>
        <stp>TRUE</stp>
        <stp>T</stp>
        <tr r="G688" s="1"/>
      </tp>
      <tp>
        <v>5690.25</v>
        <stp/>
        <stp>StudyData</stp>
        <stp>EP</stp>
        <stp>BAR</stp>
        <stp/>
        <stp>Low</stp>
        <stp>ADC</stp>
        <stp>-186</stp>
        <stp>All</stp>
        <stp/>
        <stp/>
        <stp>TRUE</stp>
        <stp>T</stp>
        <tr r="G188" s="1"/>
      </tp>
      <tp>
        <v>4875</v>
        <stp/>
        <stp>StudyData</stp>
        <stp>EP</stp>
        <stp>BAR</stp>
        <stp/>
        <stp>Low</stp>
        <stp>ADC</stp>
        <stp>-386</stp>
        <stp>All</stp>
        <stp/>
        <stp/>
        <stp>TRUE</stp>
        <stp>T</stp>
        <tr r="G388" s="1"/>
      </tp>
      <tp>
        <v>5421.75</v>
        <stp/>
        <stp>StudyData</stp>
        <stp>EP</stp>
        <stp>BAR</stp>
        <stp/>
        <stp>Low</stp>
        <stp>ADC</stp>
        <stp>-286</stp>
        <stp>All</stp>
        <stp/>
        <stp/>
        <stp>TRUE</stp>
        <stp>T</stp>
        <tr r="G288" s="1"/>
      </tp>
      <tp>
        <v>4787.75</v>
        <stp/>
        <stp>StudyData</stp>
        <stp>EP</stp>
        <stp>BAR</stp>
        <stp/>
        <stp>Low</stp>
        <stp>ADC</stp>
        <stp>-986</stp>
        <stp>All</stp>
        <stp/>
        <stp/>
        <stp>TRUE</stp>
        <stp>T</stp>
        <tr r="G988" s="1"/>
      </tp>
      <tp>
        <v>5212</v>
        <stp/>
        <stp>StudyData</stp>
        <stp>EP</stp>
        <stp>BAR</stp>
        <stp/>
        <stp>Low</stp>
        <stp>ADC</stp>
        <stp>-886</stp>
        <stp>All</stp>
        <stp/>
        <stp/>
        <stp>TRUE</stp>
        <stp>T</stp>
        <tr r="G888" s="1"/>
      </tp>
      <tp>
        <v>4500</v>
        <stp/>
        <stp>StudyData</stp>
        <stp>EP</stp>
        <stp>BAR</stp>
        <stp/>
        <stp>Low</stp>
        <stp>ADC</stp>
        <stp>-587</stp>
        <stp>All</stp>
        <stp/>
        <stp/>
        <stp>TRUE</stp>
        <stp>T</stp>
        <tr r="G589" s="1"/>
      </tp>
      <tp>
        <v>4795.25</v>
        <stp/>
        <stp>StudyData</stp>
        <stp>EP</stp>
        <stp>BAR</stp>
        <stp/>
        <stp>Low</stp>
        <stp>ADC</stp>
        <stp>-487</stp>
        <stp>All</stp>
        <stp/>
        <stp/>
        <stp>TRUE</stp>
        <stp>T</stp>
        <tr r="G489" s="1"/>
      </tp>
      <tp>
        <v>4928.25</v>
        <stp/>
        <stp>StudyData</stp>
        <stp>EP</stp>
        <stp>BAR</stp>
        <stp/>
        <stp>Low</stp>
        <stp>ADC</stp>
        <stp>-787</stp>
        <stp>All</stp>
        <stp/>
        <stp/>
        <stp>TRUE</stp>
        <stp>T</stp>
        <tr r="G789" s="1"/>
      </tp>
      <tp>
        <v>4426.25</v>
        <stp/>
        <stp>StudyData</stp>
        <stp>EP</stp>
        <stp>BAR</stp>
        <stp/>
        <stp>Low</stp>
        <stp>ADC</stp>
        <stp>-687</stp>
        <stp>All</stp>
        <stp/>
        <stp/>
        <stp>TRUE</stp>
        <stp>T</stp>
        <tr r="G689" s="1"/>
      </tp>
      <tp>
        <v>5700.25</v>
        <stp/>
        <stp>StudyData</stp>
        <stp>EP</stp>
        <stp>BAR</stp>
        <stp/>
        <stp>Low</stp>
        <stp>ADC</stp>
        <stp>-187</stp>
        <stp>All</stp>
        <stp/>
        <stp/>
        <stp>TRUE</stp>
        <stp>T</stp>
        <tr r="G189" s="1"/>
      </tp>
      <tp>
        <v>4784.5</v>
        <stp/>
        <stp>StudyData</stp>
        <stp>EP</stp>
        <stp>BAR</stp>
        <stp/>
        <stp>Low</stp>
        <stp>ADC</stp>
        <stp>-387</stp>
        <stp>All</stp>
        <stp/>
        <stp/>
        <stp>TRUE</stp>
        <stp>T</stp>
        <tr r="G389" s="1"/>
      </tp>
      <tp>
        <v>5424.75</v>
        <stp/>
        <stp>StudyData</stp>
        <stp>EP</stp>
        <stp>BAR</stp>
        <stp/>
        <stp>Low</stp>
        <stp>ADC</stp>
        <stp>-287</stp>
        <stp>All</stp>
        <stp/>
        <stp/>
        <stp>TRUE</stp>
        <stp>T</stp>
        <tr r="G289" s="1"/>
      </tp>
      <tp>
        <v>4790.25</v>
        <stp/>
        <stp>StudyData</stp>
        <stp>EP</stp>
        <stp>BAR</stp>
        <stp/>
        <stp>Low</stp>
        <stp>ADC</stp>
        <stp>-987</stp>
        <stp>All</stp>
        <stp/>
        <stp/>
        <stp>TRUE</stp>
        <stp>T</stp>
        <tr r="G989" s="1"/>
      </tp>
      <tp>
        <v>5195.75</v>
        <stp/>
        <stp>StudyData</stp>
        <stp>EP</stp>
        <stp>BAR</stp>
        <stp/>
        <stp>Low</stp>
        <stp>ADC</stp>
        <stp>-887</stp>
        <stp>All</stp>
        <stp/>
        <stp/>
        <stp>TRUE</stp>
        <stp>T</stp>
        <tr r="G889" s="1"/>
      </tp>
      <tp>
        <v>4625</v>
        <stp/>
        <stp>StudyData</stp>
        <stp>EP</stp>
        <stp>BAR</stp>
        <stp/>
        <stp>Low</stp>
        <stp>ADC</stp>
        <stp>-584</stp>
        <stp>All</stp>
        <stp/>
        <stp/>
        <stp>TRUE</stp>
        <stp>T</stp>
        <tr r="G586" s="1"/>
      </tp>
      <tp>
        <v>4813</v>
        <stp/>
        <stp>StudyData</stp>
        <stp>EP</stp>
        <stp>BAR</stp>
        <stp/>
        <stp>Low</stp>
        <stp>ADC</stp>
        <stp>-484</stp>
        <stp>All</stp>
        <stp/>
        <stp/>
        <stp>TRUE</stp>
        <stp>T</stp>
        <tr r="G486" s="1"/>
      </tp>
      <tp>
        <v>4916</v>
        <stp/>
        <stp>StudyData</stp>
        <stp>EP</stp>
        <stp>BAR</stp>
        <stp/>
        <stp>Low</stp>
        <stp>ADC</stp>
        <stp>-784</stp>
        <stp>All</stp>
        <stp/>
        <stp/>
        <stp>TRUE</stp>
        <stp>T</stp>
        <tr r="G786" s="1"/>
      </tp>
      <tp>
        <v>4604.75</v>
        <stp/>
        <stp>StudyData</stp>
        <stp>EP</stp>
        <stp>BAR</stp>
        <stp/>
        <stp>Low</stp>
        <stp>ADC</stp>
        <stp>-684</stp>
        <stp>All</stp>
        <stp/>
        <stp/>
        <stp>TRUE</stp>
        <stp>T</stp>
        <tr r="G686" s="1"/>
      </tp>
      <tp>
        <v>5577.5</v>
        <stp/>
        <stp>StudyData</stp>
        <stp>EP</stp>
        <stp>BAR</stp>
        <stp/>
        <stp>Low</stp>
        <stp>ADC</stp>
        <stp>-184</stp>
        <stp>All</stp>
        <stp/>
        <stp/>
        <stp>TRUE</stp>
        <stp>T</stp>
        <tr r="G186" s="1"/>
      </tp>
      <tp>
        <v>4877</v>
        <stp/>
        <stp>StudyData</stp>
        <stp>EP</stp>
        <stp>BAR</stp>
        <stp/>
        <stp>Low</stp>
        <stp>ADC</stp>
        <stp>-384</stp>
        <stp>All</stp>
        <stp/>
        <stp/>
        <stp>TRUE</stp>
        <stp>T</stp>
        <tr r="G386" s="1"/>
      </tp>
      <tp>
        <v>5342.25</v>
        <stp/>
        <stp>StudyData</stp>
        <stp>EP</stp>
        <stp>BAR</stp>
        <stp/>
        <stp>Low</stp>
        <stp>ADC</stp>
        <stp>-284</stp>
        <stp>All</stp>
        <stp/>
        <stp/>
        <stp>TRUE</stp>
        <stp>T</stp>
        <tr r="G286" s="1"/>
      </tp>
      <tp>
        <v>4826.5</v>
        <stp/>
        <stp>StudyData</stp>
        <stp>EP</stp>
        <stp>BAR</stp>
        <stp/>
        <stp>Low</stp>
        <stp>ADC</stp>
        <stp>-984</stp>
        <stp>All</stp>
        <stp/>
        <stp/>
        <stp>TRUE</stp>
        <stp>T</stp>
        <tr r="G986" s="1"/>
      </tp>
      <tp>
        <v>5176.75</v>
        <stp/>
        <stp>StudyData</stp>
        <stp>EP</stp>
        <stp>BAR</stp>
        <stp/>
        <stp>Low</stp>
        <stp>ADC</stp>
        <stp>-884</stp>
        <stp>All</stp>
        <stp/>
        <stp/>
        <stp>TRUE</stp>
        <stp>T</stp>
        <tr r="G886" s="1"/>
      </tp>
      <tp>
        <v>4629.25</v>
        <stp/>
        <stp>StudyData</stp>
        <stp>EP</stp>
        <stp>BAR</stp>
        <stp/>
        <stp>Low</stp>
        <stp>ADC</stp>
        <stp>-585</stp>
        <stp>All</stp>
        <stp/>
        <stp/>
        <stp>TRUE</stp>
        <stp>T</stp>
        <tr r="G587" s="1"/>
      </tp>
      <tp>
        <v>4785.25</v>
        <stp/>
        <stp>StudyData</stp>
        <stp>EP</stp>
        <stp>BAR</stp>
        <stp/>
        <stp>Low</stp>
        <stp>ADC</stp>
        <stp>-485</stp>
        <stp>All</stp>
        <stp/>
        <stp/>
        <stp>TRUE</stp>
        <stp>T</stp>
        <tr r="G487" s="1"/>
      </tp>
      <tp>
        <v>4899.75</v>
        <stp/>
        <stp>StudyData</stp>
        <stp>EP</stp>
        <stp>BAR</stp>
        <stp/>
        <stp>Low</stp>
        <stp>ADC</stp>
        <stp>-785</stp>
        <stp>All</stp>
        <stp/>
        <stp/>
        <stp>TRUE</stp>
        <stp>T</stp>
        <tr r="G787" s="1"/>
      </tp>
      <tp>
        <v>4548.5</v>
        <stp/>
        <stp>StudyData</stp>
        <stp>EP</stp>
        <stp>BAR</stp>
        <stp/>
        <stp>Low</stp>
        <stp>ADC</stp>
        <stp>-685</stp>
        <stp>All</stp>
        <stp/>
        <stp/>
        <stp>TRUE</stp>
        <stp>T</stp>
        <tr r="G687" s="1"/>
      </tp>
      <tp>
        <v>5673.5</v>
        <stp/>
        <stp>StudyData</stp>
        <stp>EP</stp>
        <stp>BAR</stp>
        <stp/>
        <stp>Low</stp>
        <stp>ADC</stp>
        <stp>-185</stp>
        <stp>All</stp>
        <stp/>
        <stp/>
        <stp>TRUE</stp>
        <stp>T</stp>
        <tr r="G187" s="1"/>
      </tp>
      <tp>
        <v>4866</v>
        <stp/>
        <stp>StudyData</stp>
        <stp>EP</stp>
        <stp>BAR</stp>
        <stp/>
        <stp>Low</stp>
        <stp>ADC</stp>
        <stp>-385</stp>
        <stp>All</stp>
        <stp/>
        <stp/>
        <stp>TRUE</stp>
        <stp>T</stp>
        <tr r="G387" s="1"/>
      </tp>
      <tp>
        <v>5398.25</v>
        <stp/>
        <stp>StudyData</stp>
        <stp>EP</stp>
        <stp>BAR</stp>
        <stp/>
        <stp>Low</stp>
        <stp>ADC</stp>
        <stp>-285</stp>
        <stp>All</stp>
        <stp/>
        <stp/>
        <stp>TRUE</stp>
        <stp>T</stp>
        <tr r="G287" s="1"/>
      </tp>
      <tp>
        <v>4804.5</v>
        <stp/>
        <stp>StudyData</stp>
        <stp>EP</stp>
        <stp>BAR</stp>
        <stp/>
        <stp>Low</stp>
        <stp>ADC</stp>
        <stp>-985</stp>
        <stp>All</stp>
        <stp/>
        <stp/>
        <stp>TRUE</stp>
        <stp>T</stp>
        <tr r="G987" s="1"/>
      </tp>
      <tp>
        <v>5202</v>
        <stp/>
        <stp>StudyData</stp>
        <stp>EP</stp>
        <stp>BAR</stp>
        <stp/>
        <stp>Low</stp>
        <stp>ADC</stp>
        <stp>-885</stp>
        <stp>All</stp>
        <stp/>
        <stp/>
        <stp>TRUE</stp>
        <stp>T</stp>
        <tr r="G887" s="1"/>
      </tp>
      <tp>
        <v>4590.75</v>
        <stp/>
        <stp>StudyData</stp>
        <stp>EP</stp>
        <stp>BAR</stp>
        <stp/>
        <stp>Low</stp>
        <stp>ADC</stp>
        <stp>-582</stp>
        <stp>All</stp>
        <stp/>
        <stp/>
        <stp>TRUE</stp>
        <stp>T</stp>
        <tr r="G584" s="1"/>
      </tp>
      <tp>
        <v>4846.75</v>
        <stp/>
        <stp>StudyData</stp>
        <stp>EP</stp>
        <stp>BAR</stp>
        <stp/>
        <stp>Low</stp>
        <stp>ADC</stp>
        <stp>-482</stp>
        <stp>All</stp>
        <stp/>
        <stp/>
        <stp>TRUE</stp>
        <stp>T</stp>
        <tr r="G484" s="1"/>
      </tp>
      <tp>
        <v>4924.25</v>
        <stp/>
        <stp>StudyData</stp>
        <stp>EP</stp>
        <stp>BAR</stp>
        <stp/>
        <stp>Low</stp>
        <stp>ADC</stp>
        <stp>-782</stp>
        <stp>All</stp>
        <stp/>
        <stp/>
        <stp>TRUE</stp>
        <stp>T</stp>
        <tr r="G784" s="1"/>
      </tp>
      <tp>
        <v>4453.5</v>
        <stp/>
        <stp>StudyData</stp>
        <stp>EP</stp>
        <stp>BAR</stp>
        <stp/>
        <stp>Low</stp>
        <stp>ADC</stp>
        <stp>-682</stp>
        <stp>All</stp>
        <stp/>
        <stp/>
        <stp>TRUE</stp>
        <stp>T</stp>
        <tr r="G684" s="1"/>
      </tp>
      <tp>
        <v>5631.75</v>
        <stp/>
        <stp>StudyData</stp>
        <stp>EP</stp>
        <stp>BAR</stp>
        <stp/>
        <stp>Low</stp>
        <stp>ADC</stp>
        <stp>-182</stp>
        <stp>All</stp>
        <stp/>
        <stp/>
        <stp>TRUE</stp>
        <stp>T</stp>
        <tr r="G184" s="1"/>
      </tp>
      <tp>
        <v>4901</v>
        <stp/>
        <stp>StudyData</stp>
        <stp>EP</stp>
        <stp>BAR</stp>
        <stp/>
        <stp>Low</stp>
        <stp>ADC</stp>
        <stp>-382</stp>
        <stp>All</stp>
        <stp/>
        <stp/>
        <stp>TRUE</stp>
        <stp>T</stp>
        <tr r="G384" s="1"/>
      </tp>
      <tp>
        <v>5295.25</v>
        <stp/>
        <stp>StudyData</stp>
        <stp>EP</stp>
        <stp>BAR</stp>
        <stp/>
        <stp>Low</stp>
        <stp>ADC</stp>
        <stp>-282</stp>
        <stp>All</stp>
        <stp/>
        <stp/>
        <stp>TRUE</stp>
        <stp>T</stp>
        <tr r="G284" s="1"/>
      </tp>
      <tp>
        <v>4838.75</v>
        <stp/>
        <stp>StudyData</stp>
        <stp>EP</stp>
        <stp>BAR</stp>
        <stp/>
        <stp>Low</stp>
        <stp>ADC</stp>
        <stp>-982</stp>
        <stp>All</stp>
        <stp/>
        <stp/>
        <stp>TRUE</stp>
        <stp>T</stp>
        <tr r="G984" s="1"/>
      </tp>
      <tp>
        <v>5105</v>
        <stp/>
        <stp>StudyData</stp>
        <stp>EP</stp>
        <stp>BAR</stp>
        <stp/>
        <stp>Low</stp>
        <stp>ADC</stp>
        <stp>-882</stp>
        <stp>All</stp>
        <stp/>
        <stp/>
        <stp>TRUE</stp>
        <stp>T</stp>
        <tr r="G884" s="1"/>
      </tp>
      <tp>
        <v>4596.5</v>
        <stp/>
        <stp>StudyData</stp>
        <stp>EP</stp>
        <stp>BAR</stp>
        <stp/>
        <stp>Low</stp>
        <stp>ADC</stp>
        <stp>-583</stp>
        <stp>All</stp>
        <stp/>
        <stp/>
        <stp>TRUE</stp>
        <stp>T</stp>
        <tr r="G585" s="1"/>
      </tp>
      <tp>
        <v>4823.5</v>
        <stp/>
        <stp>StudyData</stp>
        <stp>EP</stp>
        <stp>BAR</stp>
        <stp/>
        <stp>Low</stp>
        <stp>ADC</stp>
        <stp>-483</stp>
        <stp>All</stp>
        <stp/>
        <stp/>
        <stp>TRUE</stp>
        <stp>T</stp>
        <tr r="G485" s="1"/>
      </tp>
      <tp>
        <v>4977</v>
        <stp/>
        <stp>StudyData</stp>
        <stp>EP</stp>
        <stp>BAR</stp>
        <stp/>
        <stp>Low</stp>
        <stp>ADC</stp>
        <stp>-783</stp>
        <stp>All</stp>
        <stp/>
        <stp/>
        <stp>TRUE</stp>
        <stp>T</stp>
        <tr r="G785" s="1"/>
      </tp>
      <tp>
        <v>4463</v>
        <stp/>
        <stp>StudyData</stp>
        <stp>EP</stp>
        <stp>BAR</stp>
        <stp/>
        <stp>Low</stp>
        <stp>ADC</stp>
        <stp>-683</stp>
        <stp>All</stp>
        <stp/>
        <stp/>
        <stp>TRUE</stp>
        <stp>T</stp>
        <tr r="G685" s="1"/>
      </tp>
      <tp>
        <v>5588.75</v>
        <stp/>
        <stp>StudyData</stp>
        <stp>EP</stp>
        <stp>BAR</stp>
        <stp/>
        <stp>Low</stp>
        <stp>ADC</stp>
        <stp>-183</stp>
        <stp>All</stp>
        <stp/>
        <stp/>
        <stp>TRUE</stp>
        <stp>T</stp>
        <tr r="G185" s="1"/>
      </tp>
      <tp>
        <v>4884.25</v>
        <stp/>
        <stp>StudyData</stp>
        <stp>EP</stp>
        <stp>BAR</stp>
        <stp/>
        <stp>Low</stp>
        <stp>ADC</stp>
        <stp>-383</stp>
        <stp>All</stp>
        <stp/>
        <stp/>
        <stp>TRUE</stp>
        <stp>T</stp>
        <tr r="G385" s="1"/>
      </tp>
      <tp>
        <v>5327</v>
        <stp/>
        <stp>StudyData</stp>
        <stp>EP</stp>
        <stp>BAR</stp>
        <stp/>
        <stp>Low</stp>
        <stp>ADC</stp>
        <stp>-283</stp>
        <stp>All</stp>
        <stp/>
        <stp/>
        <stp>TRUE</stp>
        <stp>T</stp>
        <tr r="G285" s="1"/>
      </tp>
      <tp>
        <v>4823.75</v>
        <stp/>
        <stp>StudyData</stp>
        <stp>EP</stp>
        <stp>BAR</stp>
        <stp/>
        <stp>Low</stp>
        <stp>ADC</stp>
        <stp>-983</stp>
        <stp>All</stp>
        <stp/>
        <stp/>
        <stp>TRUE</stp>
        <stp>T</stp>
        <tr r="G985" s="1"/>
      </tp>
      <tp>
        <v>5184</v>
        <stp/>
        <stp>StudyData</stp>
        <stp>EP</stp>
        <stp>BAR</stp>
        <stp/>
        <stp>Low</stp>
        <stp>ADC</stp>
        <stp>-883</stp>
        <stp>All</stp>
        <stp/>
        <stp/>
        <stp>TRUE</stp>
        <stp>T</stp>
        <tr r="G885" s="1"/>
      </tp>
      <tp>
        <v>4570.75</v>
        <stp/>
        <stp>StudyData</stp>
        <stp>EP</stp>
        <stp>BAR</stp>
        <stp/>
        <stp>Low</stp>
        <stp>ADC</stp>
        <stp>-580</stp>
        <stp>All</stp>
        <stp/>
        <stp/>
        <stp>TRUE</stp>
        <stp>T</stp>
        <tr r="G582" s="1"/>
      </tp>
      <tp>
        <v>4880</v>
        <stp/>
        <stp>StudyData</stp>
        <stp>EP</stp>
        <stp>BAR</stp>
        <stp/>
        <stp>Low</stp>
        <stp>ADC</stp>
        <stp>-480</stp>
        <stp>All</stp>
        <stp/>
        <stp/>
        <stp>TRUE</stp>
        <stp>T</stp>
        <tr r="G482" s="1"/>
      </tp>
      <tp>
        <v>4739.5</v>
        <stp/>
        <stp>StudyData</stp>
        <stp>EP</stp>
        <stp>BAR</stp>
        <stp/>
        <stp>Low</stp>
        <stp>ADC</stp>
        <stp>-780</stp>
        <stp>All</stp>
        <stp/>
        <stp/>
        <stp>TRUE</stp>
        <stp>T</stp>
        <tr r="G782" s="1"/>
      </tp>
      <tp>
        <v>4377.5</v>
        <stp/>
        <stp>StudyData</stp>
        <stp>EP</stp>
        <stp>BAR</stp>
        <stp/>
        <stp>Low</stp>
        <stp>ADC</stp>
        <stp>-680</stp>
        <stp>All</stp>
        <stp/>
        <stp/>
        <stp>TRUE</stp>
        <stp>T</stp>
        <tr r="G682" s="1"/>
      </tp>
      <tp>
        <v>5723.75</v>
        <stp/>
        <stp>StudyData</stp>
        <stp>EP</stp>
        <stp>BAR</stp>
        <stp/>
        <stp>Low</stp>
        <stp>ADC</stp>
        <stp>-180</stp>
        <stp>All</stp>
        <stp/>
        <stp/>
        <stp>TRUE</stp>
        <stp>T</stp>
        <tr r="G182" s="1"/>
      </tp>
      <tp>
        <v>4926.25</v>
        <stp/>
        <stp>StudyData</stp>
        <stp>EP</stp>
        <stp>BAR</stp>
        <stp/>
        <stp>Low</stp>
        <stp>ADC</stp>
        <stp>-380</stp>
        <stp>All</stp>
        <stp/>
        <stp/>
        <stp>TRUE</stp>
        <stp>T</stp>
        <tr r="G382" s="1"/>
      </tp>
      <tp>
        <v>5211.75</v>
        <stp/>
        <stp>StudyData</stp>
        <stp>EP</stp>
        <stp>BAR</stp>
        <stp/>
        <stp>Low</stp>
        <stp>ADC</stp>
        <stp>-280</stp>
        <stp>All</stp>
        <stp/>
        <stp/>
        <stp>TRUE</stp>
        <stp>T</stp>
        <tr r="G282" s="1"/>
      </tp>
      <tp>
        <v>4811.75</v>
        <stp/>
        <stp>StudyData</stp>
        <stp>EP</stp>
        <stp>BAR</stp>
        <stp/>
        <stp>Low</stp>
        <stp>ADC</stp>
        <stp>-980</stp>
        <stp>All</stp>
        <stp/>
        <stp/>
        <stp>TRUE</stp>
        <stp>T</stp>
        <tr r="G982" s="1"/>
      </tp>
      <tp>
        <v>5084.75</v>
        <stp/>
        <stp>StudyData</stp>
        <stp>EP</stp>
        <stp>BAR</stp>
        <stp/>
        <stp>Low</stp>
        <stp>ADC</stp>
        <stp>-880</stp>
        <stp>All</stp>
        <stp/>
        <stp/>
        <stp>TRUE</stp>
        <stp>T</stp>
        <tr r="G882" s="1"/>
      </tp>
      <tp>
        <v>4613.75</v>
        <stp/>
        <stp>StudyData</stp>
        <stp>EP</stp>
        <stp>BAR</stp>
        <stp/>
        <stp>Low</stp>
        <stp>ADC</stp>
        <stp>-581</stp>
        <stp>All</stp>
        <stp/>
        <stp/>
        <stp>TRUE</stp>
        <stp>T</stp>
        <tr r="G583" s="1"/>
      </tp>
      <tp>
        <v>4893.25</v>
        <stp/>
        <stp>StudyData</stp>
        <stp>EP</stp>
        <stp>BAR</stp>
        <stp/>
        <stp>Low</stp>
        <stp>ADC</stp>
        <stp>-481</stp>
        <stp>All</stp>
        <stp/>
        <stp/>
        <stp>TRUE</stp>
        <stp>T</stp>
        <tr r="G483" s="1"/>
      </tp>
      <tp>
        <v>4791.75</v>
        <stp/>
        <stp>StudyData</stp>
        <stp>EP</stp>
        <stp>BAR</stp>
        <stp/>
        <stp>Low</stp>
        <stp>ADC</stp>
        <stp>-781</stp>
        <stp>All</stp>
        <stp/>
        <stp/>
        <stp>TRUE</stp>
        <stp>T</stp>
        <tr r="G783" s="1"/>
      </tp>
      <tp>
        <v>4429.5</v>
        <stp/>
        <stp>StudyData</stp>
        <stp>EP</stp>
        <stp>BAR</stp>
        <stp/>
        <stp>Low</stp>
        <stp>ADC</stp>
        <stp>-681</stp>
        <stp>All</stp>
        <stp/>
        <stp/>
        <stp>TRUE</stp>
        <stp>T</stp>
        <tr r="G683" s="1"/>
      </tp>
      <tp>
        <v>5595.5</v>
        <stp/>
        <stp>StudyData</stp>
        <stp>EP</stp>
        <stp>BAR</stp>
        <stp/>
        <stp>Low</stp>
        <stp>ADC</stp>
        <stp>-181</stp>
        <stp>All</stp>
        <stp/>
        <stp/>
        <stp>TRUE</stp>
        <stp>T</stp>
        <tr r="G183" s="1"/>
      </tp>
      <tp>
        <v>4907.25</v>
        <stp/>
        <stp>StudyData</stp>
        <stp>EP</stp>
        <stp>BAR</stp>
        <stp/>
        <stp>Low</stp>
        <stp>ADC</stp>
        <stp>-381</stp>
        <stp>All</stp>
        <stp/>
        <stp/>
        <stp>TRUE</stp>
        <stp>T</stp>
        <tr r="G383" s="1"/>
      </tp>
      <tp>
        <v>5286.75</v>
        <stp/>
        <stp>StudyData</stp>
        <stp>EP</stp>
        <stp>BAR</stp>
        <stp/>
        <stp>Low</stp>
        <stp>ADC</stp>
        <stp>-281</stp>
        <stp>All</stp>
        <stp/>
        <stp/>
        <stp>TRUE</stp>
        <stp>T</stp>
        <tr r="G283" s="1"/>
      </tp>
      <tp>
        <v>4797.75</v>
        <stp/>
        <stp>StudyData</stp>
        <stp>EP</stp>
        <stp>BAR</stp>
        <stp/>
        <stp>Low</stp>
        <stp>ADC</stp>
        <stp>-981</stp>
        <stp>All</stp>
        <stp/>
        <stp/>
        <stp>TRUE</stp>
        <stp>T</stp>
        <tr r="G983" s="1"/>
      </tp>
      <tp>
        <v>5116.5</v>
        <stp/>
        <stp>StudyData</stp>
        <stp>EP</stp>
        <stp>BAR</stp>
        <stp/>
        <stp>Low</stp>
        <stp>ADC</stp>
        <stp>-881</stp>
        <stp>All</stp>
        <stp/>
        <stp/>
        <stp>TRUE</stp>
        <stp>T</stp>
        <tr r="G883" s="1"/>
      </tp>
      <tp>
        <v>0</v>
        <stp/>
        <stp>StudyData</stp>
        <stp>CSForm(EP,Trend1:=5,Trend2:=5,Trend3:=5,Trend4:=5,Trend5:=5,Trend6:=5,Trend7:=5,Trend8:=5,Range7:=5,Range8:=5,Range9:=5,Range10:=5,Range11:=5,Range12:=5)</stp>
        <stp>Bar</stp>
        <stp/>
        <stp>Close</stp>
        <stp>ADC</stp>
        <stp>-520</stp>
        <stp/>
        <stp/>
        <stp/>
        <stp/>
        <stp>T</stp>
        <tr r="J522" s="1"/>
      </tp>
      <tp>
        <v>7</v>
        <stp/>
        <stp>StudyData</stp>
        <stp>CSForm(EP,Trend1:=5,Trend2:=5,Trend3:=5,Trend4:=5,Trend5:=5,Trend6:=5,Trend7:=5,Trend8:=5,Range7:=5,Range8:=5,Range9:=5,Range10:=5,Range11:=5,Range12:=5)</stp>
        <stp>Bar</stp>
        <stp/>
        <stp>Close</stp>
        <stp>ADC</stp>
        <stp>-530</stp>
        <stp/>
        <stp/>
        <stp/>
        <stp/>
        <stp>T</stp>
        <tr r="J532" s="1"/>
      </tp>
      <tp>
        <v>8</v>
        <stp/>
        <stp>StudyData</stp>
        <stp>CSForm(EP,Trend1:=5,Trend2:=5,Trend3:=5,Trend4:=5,Trend5:=5,Trend6:=5,Trend7:=5,Trend8:=5,Range7:=5,Range8:=5,Range9:=5,Range10:=5,Range11:=5,Range12:=5)</stp>
        <stp>Bar</stp>
        <stp/>
        <stp>Close</stp>
        <stp>ADC</stp>
        <stp>-500</stp>
        <stp/>
        <stp/>
        <stp/>
        <stp/>
        <stp>T</stp>
        <tr r="J502" s="1"/>
      </tp>
      <tp>
        <v>0</v>
        <stp/>
        <stp>StudyData</stp>
        <stp>CSForm(EP,Trend1:=5,Trend2:=5,Trend3:=5,Trend4:=5,Trend5:=5,Trend6:=5,Trend7:=5,Trend8:=5,Range7:=5,Range8:=5,Range9:=5,Range10:=5,Range11:=5,Range12:=5)</stp>
        <stp>Bar</stp>
        <stp/>
        <stp>Close</stp>
        <stp>ADC</stp>
        <stp>-510</stp>
        <stp/>
        <stp/>
        <stp/>
        <stp/>
        <stp>T</stp>
        <tr r="J512" s="1"/>
      </tp>
      <tp>
        <v>0</v>
        <stp/>
        <stp>StudyData</stp>
        <stp>CSForm(EP,Trend1:=5,Trend2:=5,Trend3:=5,Trend4:=5,Trend5:=5,Trend6:=5,Trend7:=5,Trend8:=5,Range7:=5,Range8:=5,Range9:=5,Range10:=5,Range11:=5,Range12:=5)</stp>
        <stp>Bar</stp>
        <stp/>
        <stp>Close</stp>
        <stp>ADC</stp>
        <stp>-560</stp>
        <stp/>
        <stp/>
        <stp/>
        <stp/>
        <stp>T</stp>
        <tr r="J562" s="1"/>
      </tp>
      <tp>
        <v>0</v>
        <stp/>
        <stp>StudyData</stp>
        <stp>CSForm(EP,Trend1:=5,Trend2:=5,Trend3:=5,Trend4:=5,Trend5:=5,Trend6:=5,Trend7:=5,Trend8:=5,Range7:=5,Range8:=5,Range9:=5,Range10:=5,Range11:=5,Range12:=5)</stp>
        <stp>Bar</stp>
        <stp/>
        <stp>Close</stp>
        <stp>ADC</stp>
        <stp>-570</stp>
        <stp/>
        <stp/>
        <stp/>
        <stp/>
        <stp>T</stp>
        <tr r="J572" s="1"/>
      </tp>
      <tp>
        <v>0</v>
        <stp/>
        <stp>StudyData</stp>
        <stp>CSForm(EP,Trend1:=5,Trend2:=5,Trend3:=5,Trend4:=5,Trend5:=5,Trend6:=5,Trend7:=5,Trend8:=5,Range7:=5,Range8:=5,Range9:=5,Range10:=5,Range11:=5,Range12:=5)</stp>
        <stp>Bar</stp>
        <stp/>
        <stp>Close</stp>
        <stp>ADC</stp>
        <stp>-540</stp>
        <stp/>
        <stp/>
        <stp/>
        <stp/>
        <stp>T</stp>
        <tr r="J542" s="1"/>
      </tp>
      <tp>
        <v>0</v>
        <stp/>
        <stp>StudyData</stp>
        <stp>CSForm(EP,Trend1:=5,Trend2:=5,Trend3:=5,Trend4:=5,Trend5:=5,Trend6:=5,Trend7:=5,Trend8:=5,Range7:=5,Range8:=5,Range9:=5,Range10:=5,Range11:=5,Range12:=5)</stp>
        <stp>Bar</stp>
        <stp/>
        <stp>Close</stp>
        <stp>ADC</stp>
        <stp>-550</stp>
        <stp/>
        <stp/>
        <stp/>
        <stp/>
        <stp>T</stp>
        <tr r="J552" s="1"/>
      </tp>
      <tp>
        <v>0</v>
        <stp/>
        <stp>StudyData</stp>
        <stp>CSForm(EP,Trend1:=5,Trend2:=5,Trend3:=5,Trend4:=5,Trend5:=5,Trend6:=5,Trend7:=5,Trend8:=5,Range7:=5,Range8:=5,Range9:=5,Range10:=5,Range11:=5,Range12:=5)</stp>
        <stp>Bar</stp>
        <stp/>
        <stp>Close</stp>
        <stp>ADC</stp>
        <stp>-580</stp>
        <stp/>
        <stp/>
        <stp/>
        <stp/>
        <stp>T</stp>
        <tr r="J582" s="1"/>
      </tp>
      <tp>
        <v>0</v>
        <stp/>
        <stp>StudyData</stp>
        <stp>CSForm(EP,Trend1:=5,Trend2:=5,Trend3:=5,Trend4:=5,Trend5:=5,Trend6:=5,Trend7:=5,Trend8:=5,Range7:=5,Range8:=5,Range9:=5,Range10:=5,Range11:=5,Range12:=5)</stp>
        <stp>Bar</stp>
        <stp/>
        <stp>Close</stp>
        <stp>ADC</stp>
        <stp>-590</stp>
        <stp/>
        <stp/>
        <stp/>
        <stp/>
        <stp>T</stp>
        <tr r="J592" s="1"/>
      </tp>
      <tp>
        <v>0</v>
        <stp/>
        <stp>StudyData</stp>
        <stp>CSForm(EP,Trend1:=5,Trend2:=5,Trend3:=5,Trend4:=5,Trend5:=5,Trend6:=5,Trend7:=5,Trend8:=5,Range7:=5,Range8:=5,Range9:=5,Range10:=5,Range11:=5,Range12:=5)</stp>
        <stp>Bar</stp>
        <stp/>
        <stp>Close</stp>
        <stp>ADC</stp>
        <stp>-420</stp>
        <stp/>
        <stp/>
        <stp/>
        <stp/>
        <stp>T</stp>
        <tr r="J422" s="1"/>
      </tp>
      <tp>
        <v>0</v>
        <stp/>
        <stp>StudyData</stp>
        <stp>CSForm(EP,Trend1:=5,Trend2:=5,Trend3:=5,Trend4:=5,Trend5:=5,Trend6:=5,Trend7:=5,Trend8:=5,Range7:=5,Range8:=5,Range9:=5,Range10:=5,Range11:=5,Range12:=5)</stp>
        <stp>Bar</stp>
        <stp/>
        <stp>Close</stp>
        <stp>ADC</stp>
        <stp>-430</stp>
        <stp/>
        <stp/>
        <stp/>
        <stp/>
        <stp>T</stp>
        <tr r="J432" s="1"/>
      </tp>
      <tp>
        <v>0</v>
        <stp/>
        <stp>StudyData</stp>
        <stp>CSForm(EP,Trend1:=5,Trend2:=5,Trend3:=5,Trend4:=5,Trend5:=5,Trend6:=5,Trend7:=5,Trend8:=5,Range7:=5,Range8:=5,Range9:=5,Range10:=5,Range11:=5,Range12:=5)</stp>
        <stp>Bar</stp>
        <stp/>
        <stp>Close</stp>
        <stp>ADC</stp>
        <stp>-400</stp>
        <stp/>
        <stp/>
        <stp/>
        <stp/>
        <stp>T</stp>
        <tr r="J402" s="1"/>
      </tp>
      <tp>
        <v>2</v>
        <stp/>
        <stp>StudyData</stp>
        <stp>CSForm(EP,Trend1:=5,Trend2:=5,Trend3:=5,Trend4:=5,Trend5:=5,Trend6:=5,Trend7:=5,Trend8:=5,Range7:=5,Range8:=5,Range9:=5,Range10:=5,Range11:=5,Range12:=5)</stp>
        <stp>Bar</stp>
        <stp/>
        <stp>Close</stp>
        <stp>ADC</stp>
        <stp>-410</stp>
        <stp/>
        <stp/>
        <stp/>
        <stp/>
        <stp>T</stp>
        <tr r="J412" s="1"/>
      </tp>
      <tp>
        <v>0</v>
        <stp/>
        <stp>StudyData</stp>
        <stp>CSForm(EP,Trend1:=5,Trend2:=5,Trend3:=5,Trend4:=5,Trend5:=5,Trend6:=5,Trend7:=5,Trend8:=5,Range7:=5,Range8:=5,Range9:=5,Range10:=5,Range11:=5,Range12:=5)</stp>
        <stp>Bar</stp>
        <stp/>
        <stp>Close</stp>
        <stp>ADC</stp>
        <stp>-460</stp>
        <stp/>
        <stp/>
        <stp/>
        <stp/>
        <stp>T</stp>
        <tr r="J462" s="1"/>
      </tp>
      <tp>
        <v>0</v>
        <stp/>
        <stp>StudyData</stp>
        <stp>CSForm(EP,Trend1:=5,Trend2:=5,Trend3:=5,Trend4:=5,Trend5:=5,Trend6:=5,Trend7:=5,Trend8:=5,Range7:=5,Range8:=5,Range9:=5,Range10:=5,Range11:=5,Range12:=5)</stp>
        <stp>Bar</stp>
        <stp/>
        <stp>Close</stp>
        <stp>ADC</stp>
        <stp>-470</stp>
        <stp/>
        <stp/>
        <stp/>
        <stp/>
        <stp>T</stp>
        <tr r="J472" s="1"/>
      </tp>
      <tp>
        <v>0</v>
        <stp/>
        <stp>StudyData</stp>
        <stp>CSForm(EP,Trend1:=5,Trend2:=5,Trend3:=5,Trend4:=5,Trend5:=5,Trend6:=5,Trend7:=5,Trend8:=5,Range7:=5,Range8:=5,Range9:=5,Range10:=5,Range11:=5,Range12:=5)</stp>
        <stp>Bar</stp>
        <stp/>
        <stp>Close</stp>
        <stp>ADC</stp>
        <stp>-440</stp>
        <stp/>
        <stp/>
        <stp/>
        <stp/>
        <stp>T</stp>
        <tr r="J442" s="1"/>
      </tp>
      <tp>
        <v>0</v>
        <stp/>
        <stp>StudyData</stp>
        <stp>CSForm(EP,Trend1:=5,Trend2:=5,Trend3:=5,Trend4:=5,Trend5:=5,Trend6:=5,Trend7:=5,Trend8:=5,Range7:=5,Range8:=5,Range9:=5,Range10:=5,Range11:=5,Range12:=5)</stp>
        <stp>Bar</stp>
        <stp/>
        <stp>Close</stp>
        <stp>ADC</stp>
        <stp>-450</stp>
        <stp/>
        <stp/>
        <stp/>
        <stp/>
        <stp>T</stp>
        <tr r="J452" s="1"/>
      </tp>
      <tp>
        <v>4</v>
        <stp/>
        <stp>StudyData</stp>
        <stp>CSForm(EP,Trend1:=5,Trend2:=5,Trend3:=5,Trend4:=5,Trend5:=5,Trend6:=5,Trend7:=5,Trend8:=5,Range7:=5,Range8:=5,Range9:=5,Range10:=5,Range11:=5,Range12:=5)</stp>
        <stp>Bar</stp>
        <stp/>
        <stp>Close</stp>
        <stp>ADC</stp>
        <stp>-480</stp>
        <stp/>
        <stp/>
        <stp/>
        <stp/>
        <stp>T</stp>
        <tr r="J482" s="1"/>
      </tp>
      <tp>
        <v>0</v>
        <stp/>
        <stp>StudyData</stp>
        <stp>CSForm(EP,Trend1:=5,Trend2:=5,Trend3:=5,Trend4:=5,Trend5:=5,Trend6:=5,Trend7:=5,Trend8:=5,Range7:=5,Range8:=5,Range9:=5,Range10:=5,Range11:=5,Range12:=5)</stp>
        <stp>Bar</stp>
        <stp/>
        <stp>Close</stp>
        <stp>ADC</stp>
        <stp>-490</stp>
        <stp/>
        <stp/>
        <stp/>
        <stp/>
        <stp>T</stp>
        <tr r="J492" s="1"/>
      </tp>
      <tp>
        <v>0</v>
        <stp/>
        <stp>StudyData</stp>
        <stp>CSForm(EP,Trend1:=5,Trend2:=5,Trend3:=5,Trend4:=5,Trend5:=5,Trend6:=5,Trend7:=5,Trend8:=5,Range7:=5,Range8:=5,Range9:=5,Range10:=5,Range11:=5,Range12:=5)</stp>
        <stp>Bar</stp>
        <stp/>
        <stp>Close</stp>
        <stp>ADC</stp>
        <stp>-720</stp>
        <stp/>
        <stp/>
        <stp/>
        <stp/>
        <stp>T</stp>
        <tr r="J722" s="1"/>
      </tp>
      <tp>
        <v>0</v>
        <stp/>
        <stp>StudyData</stp>
        <stp>CSForm(EP,Trend1:=5,Trend2:=5,Trend3:=5,Trend4:=5,Trend5:=5,Trend6:=5,Trend7:=5,Trend8:=5,Range7:=5,Range8:=5,Range9:=5,Range10:=5,Range11:=5,Range12:=5)</stp>
        <stp>Bar</stp>
        <stp/>
        <stp>Close</stp>
        <stp>ADC</stp>
        <stp>-730</stp>
        <stp/>
        <stp/>
        <stp/>
        <stp/>
        <stp>T</stp>
        <tr r="J732" s="1"/>
      </tp>
      <tp>
        <v>0</v>
        <stp/>
        <stp>StudyData</stp>
        <stp>CSForm(EP,Trend1:=5,Trend2:=5,Trend3:=5,Trend4:=5,Trend5:=5,Trend6:=5,Trend7:=5,Trend8:=5,Range7:=5,Range8:=5,Range9:=5,Range10:=5,Range11:=5,Range12:=5)</stp>
        <stp>Bar</stp>
        <stp/>
        <stp>Close</stp>
        <stp>ADC</stp>
        <stp>-700</stp>
        <stp/>
        <stp/>
        <stp/>
        <stp/>
        <stp>T</stp>
        <tr r="J702" s="1"/>
      </tp>
      <tp>
        <v>8</v>
        <stp/>
        <stp>StudyData</stp>
        <stp>CSForm(EP,Trend1:=5,Trend2:=5,Trend3:=5,Trend4:=5,Trend5:=5,Trend6:=5,Trend7:=5,Trend8:=5,Range7:=5,Range8:=5,Range9:=5,Range10:=5,Range11:=5,Range12:=5)</stp>
        <stp>Bar</stp>
        <stp/>
        <stp>Close</stp>
        <stp>ADC</stp>
        <stp>-710</stp>
        <stp/>
        <stp/>
        <stp/>
        <stp/>
        <stp>T</stp>
        <tr r="J712" s="1"/>
      </tp>
      <tp>
        <v>0</v>
        <stp/>
        <stp>StudyData</stp>
        <stp>CSForm(EP,Trend1:=5,Trend2:=5,Trend3:=5,Trend4:=5,Trend5:=5,Trend6:=5,Trend7:=5,Trend8:=5,Range7:=5,Range8:=5,Range9:=5,Range10:=5,Range11:=5,Range12:=5)</stp>
        <stp>Bar</stp>
        <stp/>
        <stp>Close</stp>
        <stp>ADC</stp>
        <stp>-760</stp>
        <stp/>
        <stp/>
        <stp/>
        <stp/>
        <stp>T</stp>
        <tr r="J762" s="1"/>
      </tp>
      <tp>
        <v>0</v>
        <stp/>
        <stp>StudyData</stp>
        <stp>CSForm(EP,Trend1:=5,Trend2:=5,Trend3:=5,Trend4:=5,Trend5:=5,Trend6:=5,Trend7:=5,Trend8:=5,Range7:=5,Range8:=5,Range9:=5,Range10:=5,Range11:=5,Range12:=5)</stp>
        <stp>Bar</stp>
        <stp/>
        <stp>Close</stp>
        <stp>ADC</stp>
        <stp>-770</stp>
        <stp/>
        <stp/>
        <stp/>
        <stp/>
        <stp>T</stp>
        <tr r="J772" s="1"/>
      </tp>
      <tp>
        <v>8</v>
        <stp/>
        <stp>StudyData</stp>
        <stp>CSForm(EP,Trend1:=5,Trend2:=5,Trend3:=5,Trend4:=5,Trend5:=5,Trend6:=5,Trend7:=5,Trend8:=5,Range7:=5,Range8:=5,Range9:=5,Range10:=5,Range11:=5,Range12:=5)</stp>
        <stp>Bar</stp>
        <stp/>
        <stp>Close</stp>
        <stp>ADC</stp>
        <stp>-740</stp>
        <stp/>
        <stp/>
        <stp/>
        <stp/>
        <stp>T</stp>
        <tr r="J742" s="1"/>
      </tp>
      <tp>
        <v>0</v>
        <stp/>
        <stp>StudyData</stp>
        <stp>CSForm(EP,Trend1:=5,Trend2:=5,Trend3:=5,Trend4:=5,Trend5:=5,Trend6:=5,Trend7:=5,Trend8:=5,Range7:=5,Range8:=5,Range9:=5,Range10:=5,Range11:=5,Range12:=5)</stp>
        <stp>Bar</stp>
        <stp/>
        <stp>Close</stp>
        <stp>ADC</stp>
        <stp>-750</stp>
        <stp/>
        <stp/>
        <stp/>
        <stp/>
        <stp>T</stp>
        <tr r="J752" s="1"/>
      </tp>
      <tp>
        <v>0</v>
        <stp/>
        <stp>StudyData</stp>
        <stp>CSForm(EP,Trend1:=5,Trend2:=5,Trend3:=5,Trend4:=5,Trend5:=5,Trend6:=5,Trend7:=5,Trend8:=5,Range7:=5,Range8:=5,Range9:=5,Range10:=5,Range11:=5,Range12:=5)</stp>
        <stp>Bar</stp>
        <stp/>
        <stp>Close</stp>
        <stp>ADC</stp>
        <stp>-780</stp>
        <stp/>
        <stp/>
        <stp/>
        <stp/>
        <stp>T</stp>
        <tr r="J782" s="1"/>
      </tp>
      <tp>
        <v>0</v>
        <stp/>
        <stp>StudyData</stp>
        <stp>CSForm(EP,Trend1:=5,Trend2:=5,Trend3:=5,Trend4:=5,Trend5:=5,Trend6:=5,Trend7:=5,Trend8:=5,Range7:=5,Range8:=5,Range9:=5,Range10:=5,Range11:=5,Range12:=5)</stp>
        <stp>Bar</stp>
        <stp/>
        <stp>Close</stp>
        <stp>ADC</stp>
        <stp>-790</stp>
        <stp/>
        <stp/>
        <stp/>
        <stp/>
        <stp>T</stp>
        <tr r="J792" s="1"/>
      </tp>
      <tp>
        <v>0</v>
        <stp/>
        <stp>StudyData</stp>
        <stp>CSForm(EP,Trend1:=5,Trend2:=5,Trend3:=5,Trend4:=5,Trend5:=5,Trend6:=5,Trend7:=5,Trend8:=5,Range7:=5,Range8:=5,Range9:=5,Range10:=5,Range11:=5,Range12:=5)</stp>
        <stp>Bar</stp>
        <stp/>
        <stp>Close</stp>
        <stp>ADC</stp>
        <stp>-620</stp>
        <stp/>
        <stp/>
        <stp/>
        <stp/>
        <stp>T</stp>
        <tr r="J622" s="1"/>
      </tp>
      <tp>
        <v>0</v>
        <stp/>
        <stp>StudyData</stp>
        <stp>CSForm(EP,Trend1:=5,Trend2:=5,Trend3:=5,Trend4:=5,Trend5:=5,Trend6:=5,Trend7:=5,Trend8:=5,Range7:=5,Range8:=5,Range9:=5,Range10:=5,Range11:=5,Range12:=5)</stp>
        <stp>Bar</stp>
        <stp/>
        <stp>Close</stp>
        <stp>ADC</stp>
        <stp>-630</stp>
        <stp/>
        <stp/>
        <stp/>
        <stp/>
        <stp>T</stp>
        <tr r="J632" s="1"/>
      </tp>
      <tp>
        <v>0</v>
        <stp/>
        <stp>StudyData</stp>
        <stp>CSForm(EP,Trend1:=5,Trend2:=5,Trend3:=5,Trend4:=5,Trend5:=5,Trend6:=5,Trend7:=5,Trend8:=5,Range7:=5,Range8:=5,Range9:=5,Range10:=5,Range11:=5,Range12:=5)</stp>
        <stp>Bar</stp>
        <stp/>
        <stp>Close</stp>
        <stp>ADC</stp>
        <stp>-600</stp>
        <stp/>
        <stp/>
        <stp/>
        <stp/>
        <stp>T</stp>
        <tr r="J602" s="1"/>
      </tp>
      <tp>
        <v>14</v>
        <stp/>
        <stp>StudyData</stp>
        <stp>CSForm(EP,Trend1:=5,Trend2:=5,Trend3:=5,Trend4:=5,Trend5:=5,Trend6:=5,Trend7:=5,Trend8:=5,Range7:=5,Range8:=5,Range9:=5,Range10:=5,Range11:=5,Range12:=5)</stp>
        <stp>Bar</stp>
        <stp/>
        <stp>Close</stp>
        <stp>ADC</stp>
        <stp>-610</stp>
        <stp/>
        <stp/>
        <stp/>
        <stp/>
        <stp>T</stp>
        <tr r="J612" s="1"/>
      </tp>
      <tp>
        <v>0</v>
        <stp/>
        <stp>StudyData</stp>
        <stp>CSForm(EP,Trend1:=5,Trend2:=5,Trend3:=5,Trend4:=5,Trend5:=5,Trend6:=5,Trend7:=5,Trend8:=5,Range7:=5,Range8:=5,Range9:=5,Range10:=5,Range11:=5,Range12:=5)</stp>
        <stp>Bar</stp>
        <stp/>
        <stp>Close</stp>
        <stp>ADC</stp>
        <stp>-660</stp>
        <stp/>
        <stp/>
        <stp/>
        <stp/>
        <stp>T</stp>
        <tr r="J662" s="1"/>
      </tp>
      <tp>
        <v>0</v>
        <stp/>
        <stp>StudyData</stp>
        <stp>CSForm(EP,Trend1:=5,Trend2:=5,Trend3:=5,Trend4:=5,Trend5:=5,Trend6:=5,Trend7:=5,Trend8:=5,Range7:=5,Range8:=5,Range9:=5,Range10:=5,Range11:=5,Range12:=5)</stp>
        <stp>Bar</stp>
        <stp/>
        <stp>Close</stp>
        <stp>ADC</stp>
        <stp>-670</stp>
        <stp/>
        <stp/>
        <stp/>
        <stp/>
        <stp>T</stp>
        <tr r="J672" s="1"/>
      </tp>
      <tp>
        <v>0</v>
        <stp/>
        <stp>StudyData</stp>
        <stp>CSForm(EP,Trend1:=5,Trend2:=5,Trend3:=5,Trend4:=5,Trend5:=5,Trend6:=5,Trend7:=5,Trend8:=5,Range7:=5,Range8:=5,Range9:=5,Range10:=5,Range11:=5,Range12:=5)</stp>
        <stp>Bar</stp>
        <stp/>
        <stp>Close</stp>
        <stp>ADC</stp>
        <stp>-640</stp>
        <stp/>
        <stp/>
        <stp/>
        <stp/>
        <stp>T</stp>
        <tr r="J642" s="1"/>
      </tp>
      <tp>
        <v>0</v>
        <stp/>
        <stp>StudyData</stp>
        <stp>CSForm(EP,Trend1:=5,Trend2:=5,Trend3:=5,Trend4:=5,Trend5:=5,Trend6:=5,Trend7:=5,Trend8:=5,Range7:=5,Range8:=5,Range9:=5,Range10:=5,Range11:=5,Range12:=5)</stp>
        <stp>Bar</stp>
        <stp/>
        <stp>Close</stp>
        <stp>ADC</stp>
        <stp>-650</stp>
        <stp/>
        <stp/>
        <stp/>
        <stp/>
        <stp>T</stp>
        <tr r="J652" s="1"/>
      </tp>
      <tp>
        <v>3</v>
        <stp/>
        <stp>StudyData</stp>
        <stp>CSForm(EP,Trend1:=5,Trend2:=5,Trend3:=5,Trend4:=5,Trend5:=5,Trend6:=5,Trend7:=5,Trend8:=5,Range7:=5,Range8:=5,Range9:=5,Range10:=5,Range11:=5,Range12:=5)</stp>
        <stp>Bar</stp>
        <stp/>
        <stp>Close</stp>
        <stp>ADC</stp>
        <stp>-680</stp>
        <stp/>
        <stp/>
        <stp/>
        <stp/>
        <stp>T</stp>
        <tr r="J682" s="1"/>
      </tp>
      <tp>
        <v>3</v>
        <stp/>
        <stp>StudyData</stp>
        <stp>CSForm(EP,Trend1:=5,Trend2:=5,Trend3:=5,Trend4:=5,Trend5:=5,Trend6:=5,Trend7:=5,Trend8:=5,Range7:=5,Range8:=5,Range9:=5,Range10:=5,Range11:=5,Range12:=5)</stp>
        <stp>Bar</stp>
        <stp/>
        <stp>Close</stp>
        <stp>ADC</stp>
        <stp>-690</stp>
        <stp/>
        <stp/>
        <stp/>
        <stp/>
        <stp>T</stp>
        <tr r="J692" s="1"/>
      </tp>
      <tp>
        <v>0</v>
        <stp/>
        <stp>StudyData</stp>
        <stp>CSForm(EP,Trend1:=5,Trend2:=5,Trend3:=5,Trend4:=5,Trend5:=5,Trend6:=5,Trend7:=5,Trend8:=5,Range7:=5,Range8:=5,Range9:=5,Range10:=5,Range11:=5,Range12:=5)</stp>
        <stp>Bar</stp>
        <stp/>
        <stp>Close</stp>
        <stp>ADC</stp>
        <stp>-120</stp>
        <stp/>
        <stp/>
        <stp/>
        <stp/>
        <stp>T</stp>
        <tr r="J122" s="1"/>
      </tp>
      <tp>
        <v>1</v>
        <stp/>
        <stp>StudyData</stp>
        <stp>CSForm(EP,Trend1:=5,Trend2:=5,Trend3:=5,Trend4:=5,Trend5:=5,Trend6:=5,Trend7:=5,Trend8:=5,Range7:=5,Range8:=5,Range9:=5,Range10:=5,Range11:=5,Range12:=5)</stp>
        <stp>Bar</stp>
        <stp/>
        <stp>Close</stp>
        <stp>ADC</stp>
        <stp>-130</stp>
        <stp/>
        <stp/>
        <stp/>
        <stp/>
        <stp>T</stp>
        <tr r="J132" s="1"/>
      </tp>
      <tp>
        <v>10</v>
        <stp/>
        <stp>StudyData</stp>
        <stp>CSForm(EP,Trend1:=5,Trend2:=5,Trend3:=5,Trend4:=5,Trend5:=5,Trend6:=5,Trend7:=5,Trend8:=5,Range7:=5,Range8:=5,Range9:=5,Range10:=5,Range11:=5,Range12:=5)</stp>
        <stp>Bar</stp>
        <stp/>
        <stp>Close</stp>
        <stp>ADC</stp>
        <stp>-100</stp>
        <stp/>
        <stp/>
        <stp/>
        <stp/>
        <stp>T</stp>
        <tr r="J102" s="1"/>
      </tp>
      <tp>
        <v>0</v>
        <stp/>
        <stp>StudyData</stp>
        <stp>CSForm(EP,Trend1:=5,Trend2:=5,Trend3:=5,Trend4:=5,Trend5:=5,Trend6:=5,Trend7:=5,Trend8:=5,Range7:=5,Range8:=5,Range9:=5,Range10:=5,Range11:=5,Range12:=5)</stp>
        <stp>Bar</stp>
        <stp/>
        <stp>Close</stp>
        <stp>ADC</stp>
        <stp>-110</stp>
        <stp/>
        <stp/>
        <stp/>
        <stp/>
        <stp>T</stp>
        <tr r="J112" s="1"/>
      </tp>
      <tp>
        <v>8</v>
        <stp/>
        <stp>StudyData</stp>
        <stp>CSForm(EP,Trend1:=5,Trend2:=5,Trend3:=5,Trend4:=5,Trend5:=5,Trend6:=5,Trend7:=5,Trend8:=5,Range7:=5,Range8:=5,Range9:=5,Range10:=5,Range11:=5,Range12:=5)</stp>
        <stp>Bar</stp>
        <stp/>
        <stp>Close</stp>
        <stp>ADC</stp>
        <stp>-160</stp>
        <stp/>
        <stp/>
        <stp/>
        <stp/>
        <stp>T</stp>
        <tr r="J162" s="1"/>
      </tp>
      <tp>
        <v>0</v>
        <stp/>
        <stp>StudyData</stp>
        <stp>CSForm(EP,Trend1:=5,Trend2:=5,Trend3:=5,Trend4:=5,Trend5:=5,Trend6:=5,Trend7:=5,Trend8:=5,Range7:=5,Range8:=5,Range9:=5,Range10:=5,Range11:=5,Range12:=5)</stp>
        <stp>Bar</stp>
        <stp/>
        <stp>Close</stp>
        <stp>ADC</stp>
        <stp>-170</stp>
        <stp/>
        <stp/>
        <stp/>
        <stp/>
        <stp>T</stp>
        <tr r="J172" s="1"/>
      </tp>
      <tp>
        <v>0</v>
        <stp/>
        <stp>StudyData</stp>
        <stp>CSForm(EP,Trend1:=5,Trend2:=5,Trend3:=5,Trend4:=5,Trend5:=5,Trend6:=5,Trend7:=5,Trend8:=5,Range7:=5,Range8:=5,Range9:=5,Range10:=5,Range11:=5,Range12:=5)</stp>
        <stp>Bar</stp>
        <stp/>
        <stp>Close</stp>
        <stp>ADC</stp>
        <stp>-140</stp>
        <stp/>
        <stp/>
        <stp/>
        <stp/>
        <stp>T</stp>
        <tr r="J142" s="1"/>
      </tp>
      <tp>
        <v>7</v>
        <stp/>
        <stp>StudyData</stp>
        <stp>CSForm(EP,Trend1:=5,Trend2:=5,Trend3:=5,Trend4:=5,Trend5:=5,Trend6:=5,Trend7:=5,Trend8:=5,Range7:=5,Range8:=5,Range9:=5,Range10:=5,Range11:=5,Range12:=5)</stp>
        <stp>Bar</stp>
        <stp/>
        <stp>Close</stp>
        <stp>ADC</stp>
        <stp>-150</stp>
        <stp/>
        <stp/>
        <stp/>
        <stp/>
        <stp>T</stp>
        <tr r="J152" s="1"/>
      </tp>
      <tp>
        <v>0</v>
        <stp/>
        <stp>StudyData</stp>
        <stp>CSForm(EP,Trend1:=5,Trend2:=5,Trend3:=5,Trend4:=5,Trend5:=5,Trend6:=5,Trend7:=5,Trend8:=5,Range7:=5,Range8:=5,Range9:=5,Range10:=5,Range11:=5,Range12:=5)</stp>
        <stp>Bar</stp>
        <stp/>
        <stp>Close</stp>
        <stp>ADC</stp>
        <stp>-180</stp>
        <stp/>
        <stp/>
        <stp/>
        <stp/>
        <stp>T</stp>
        <tr r="J182" s="1"/>
      </tp>
      <tp>
        <v>0</v>
        <stp/>
        <stp>StudyData</stp>
        <stp>CSForm(EP,Trend1:=5,Trend2:=5,Trend3:=5,Trend4:=5,Trend5:=5,Trend6:=5,Trend7:=5,Trend8:=5,Range7:=5,Range8:=5,Range9:=5,Range10:=5,Range11:=5,Range12:=5)</stp>
        <stp>Bar</stp>
        <stp/>
        <stp>Close</stp>
        <stp>ADC</stp>
        <stp>-190</stp>
        <stp/>
        <stp/>
        <stp/>
        <stp/>
        <stp>T</stp>
        <tr r="J192" s="1"/>
      </tp>
      <tp>
        <v>0</v>
        <stp/>
        <stp>StudyData</stp>
        <stp>CSForm(EP,Trend1:=5,Trend2:=5,Trend3:=5,Trend4:=5,Trend5:=5,Trend6:=5,Trend7:=5,Trend8:=5,Range7:=5,Range8:=5,Range9:=5,Range10:=5,Range11:=5,Range12:=5)</stp>
        <stp>Bar</stp>
        <stp/>
        <stp>Close</stp>
        <stp>ADC</stp>
        <stp>-320</stp>
        <stp/>
        <stp/>
        <stp/>
        <stp/>
        <stp>T</stp>
        <tr r="J322" s="1"/>
      </tp>
      <tp>
        <v>0</v>
        <stp/>
        <stp>StudyData</stp>
        <stp>CSForm(EP,Trend1:=5,Trend2:=5,Trend3:=5,Trend4:=5,Trend5:=5,Trend6:=5,Trend7:=5,Trend8:=5,Range7:=5,Range8:=5,Range9:=5,Range10:=5,Range11:=5,Range12:=5)</stp>
        <stp>Bar</stp>
        <stp/>
        <stp>Close</stp>
        <stp>ADC</stp>
        <stp>-330</stp>
        <stp/>
        <stp/>
        <stp/>
        <stp/>
        <stp>T</stp>
        <tr r="J332" s="1"/>
      </tp>
      <tp>
        <v>6</v>
        <stp/>
        <stp>StudyData</stp>
        <stp>CSForm(EP,Trend1:=5,Trend2:=5,Trend3:=5,Trend4:=5,Trend5:=5,Trend6:=5,Trend7:=5,Trend8:=5,Range7:=5,Range8:=5,Range9:=5,Range10:=5,Range11:=5,Range12:=5)</stp>
        <stp>Bar</stp>
        <stp/>
        <stp>Close</stp>
        <stp>ADC</stp>
        <stp>-300</stp>
        <stp/>
        <stp/>
        <stp/>
        <stp/>
        <stp>T</stp>
        <tr r="J302" s="1"/>
      </tp>
      <tp>
        <v>0</v>
        <stp/>
        <stp>StudyData</stp>
        <stp>CSForm(EP,Trend1:=5,Trend2:=5,Trend3:=5,Trend4:=5,Trend5:=5,Trend6:=5,Trend7:=5,Trend8:=5,Range7:=5,Range8:=5,Range9:=5,Range10:=5,Range11:=5,Range12:=5)</stp>
        <stp>Bar</stp>
        <stp/>
        <stp>Close</stp>
        <stp>ADC</stp>
        <stp>-310</stp>
        <stp/>
        <stp/>
        <stp/>
        <stp/>
        <stp>T</stp>
        <tr r="J312" s="1"/>
      </tp>
      <tp>
        <v>0</v>
        <stp/>
        <stp>StudyData</stp>
        <stp>CSForm(EP,Trend1:=5,Trend2:=5,Trend3:=5,Trend4:=5,Trend5:=5,Trend6:=5,Trend7:=5,Trend8:=5,Range7:=5,Range8:=5,Range9:=5,Range10:=5,Range11:=5,Range12:=5)</stp>
        <stp>Bar</stp>
        <stp/>
        <stp>Close</stp>
        <stp>ADC</stp>
        <stp>-360</stp>
        <stp/>
        <stp/>
        <stp/>
        <stp/>
        <stp>T</stp>
        <tr r="J362" s="1"/>
      </tp>
      <tp>
        <v>0</v>
        <stp/>
        <stp>StudyData</stp>
        <stp>CSForm(EP,Trend1:=5,Trend2:=5,Trend3:=5,Trend4:=5,Trend5:=5,Trend6:=5,Trend7:=5,Trend8:=5,Range7:=5,Range8:=5,Range9:=5,Range10:=5,Range11:=5,Range12:=5)</stp>
        <stp>Bar</stp>
        <stp/>
        <stp>Close</stp>
        <stp>ADC</stp>
        <stp>-370</stp>
        <stp/>
        <stp/>
        <stp/>
        <stp/>
        <stp>T</stp>
        <tr r="J372" s="1"/>
      </tp>
      <tp>
        <v>0</v>
        <stp/>
        <stp>StudyData</stp>
        <stp>CSForm(EP,Trend1:=5,Trend2:=5,Trend3:=5,Trend4:=5,Trend5:=5,Trend6:=5,Trend7:=5,Trend8:=5,Range7:=5,Range8:=5,Range9:=5,Range10:=5,Range11:=5,Range12:=5)</stp>
        <stp>Bar</stp>
        <stp/>
        <stp>Close</stp>
        <stp>ADC</stp>
        <stp>-340</stp>
        <stp/>
        <stp/>
        <stp/>
        <stp/>
        <stp>T</stp>
        <tr r="J342" s="1"/>
      </tp>
      <tp>
        <v>8</v>
        <stp/>
        <stp>StudyData</stp>
        <stp>CSForm(EP,Trend1:=5,Trend2:=5,Trend3:=5,Trend4:=5,Trend5:=5,Trend6:=5,Trend7:=5,Trend8:=5,Range7:=5,Range8:=5,Range9:=5,Range10:=5,Range11:=5,Range12:=5)</stp>
        <stp>Bar</stp>
        <stp/>
        <stp>Close</stp>
        <stp>ADC</stp>
        <stp>-350</stp>
        <stp/>
        <stp/>
        <stp/>
        <stp/>
        <stp>T</stp>
        <tr r="J352" s="1"/>
      </tp>
      <tp>
        <v>0</v>
        <stp/>
        <stp>StudyData</stp>
        <stp>CSForm(EP,Trend1:=5,Trend2:=5,Trend3:=5,Trend4:=5,Trend5:=5,Trend6:=5,Trend7:=5,Trend8:=5,Range7:=5,Range8:=5,Range9:=5,Range10:=5,Range11:=5,Range12:=5)</stp>
        <stp>Bar</stp>
        <stp/>
        <stp>Close</stp>
        <stp>ADC</stp>
        <stp>-380</stp>
        <stp/>
        <stp/>
        <stp/>
        <stp/>
        <stp>T</stp>
        <tr r="J382" s="1"/>
      </tp>
      <tp>
        <v>0</v>
        <stp/>
        <stp>StudyData</stp>
        <stp>CSForm(EP,Trend1:=5,Trend2:=5,Trend3:=5,Trend4:=5,Trend5:=5,Trend6:=5,Trend7:=5,Trend8:=5,Range7:=5,Range8:=5,Range9:=5,Range10:=5,Range11:=5,Range12:=5)</stp>
        <stp>Bar</stp>
        <stp/>
        <stp>Close</stp>
        <stp>ADC</stp>
        <stp>-390</stp>
        <stp/>
        <stp/>
        <stp/>
        <stp/>
        <stp>T</stp>
        <tr r="J392" s="1"/>
      </tp>
      <tp>
        <v>0</v>
        <stp/>
        <stp>StudyData</stp>
        <stp>CSForm(EP,Trend1:=5,Trend2:=5,Trend3:=5,Trend4:=5,Trend5:=5,Trend6:=5,Trend7:=5,Trend8:=5,Range7:=5,Range8:=5,Range9:=5,Range10:=5,Range11:=5,Range12:=5)</stp>
        <stp>Bar</stp>
        <stp/>
        <stp>Close</stp>
        <stp>ADC</stp>
        <stp>-220</stp>
        <stp/>
        <stp/>
        <stp/>
        <stp/>
        <stp>T</stp>
        <tr r="J222" s="1"/>
      </tp>
      <tp>
        <v>1</v>
        <stp/>
        <stp>StudyData</stp>
        <stp>CSForm(EP,Trend1:=5,Trend2:=5,Trend3:=5,Trend4:=5,Trend5:=5,Trend6:=5,Trend7:=5,Trend8:=5,Range7:=5,Range8:=5,Range9:=5,Range10:=5,Range11:=5,Range12:=5)</stp>
        <stp>Bar</stp>
        <stp/>
        <stp>Close</stp>
        <stp>ADC</stp>
        <stp>-230</stp>
        <stp/>
        <stp/>
        <stp/>
        <stp/>
        <stp>T</stp>
        <tr r="J232" s="1"/>
      </tp>
      <tp>
        <v>0</v>
        <stp/>
        <stp>StudyData</stp>
        <stp>CSForm(EP,Trend1:=5,Trend2:=5,Trend3:=5,Trend4:=5,Trend5:=5,Trend6:=5,Trend7:=5,Trend8:=5,Range7:=5,Range8:=5,Range9:=5,Range10:=5,Range11:=5,Range12:=5)</stp>
        <stp>Bar</stp>
        <stp/>
        <stp>Close</stp>
        <stp>ADC</stp>
        <stp>-200</stp>
        <stp/>
        <stp/>
        <stp/>
        <stp/>
        <stp>T</stp>
        <tr r="J202" s="1"/>
      </tp>
      <tp>
        <v>1</v>
        <stp/>
        <stp>StudyData</stp>
        <stp>CSForm(EP,Trend1:=5,Trend2:=5,Trend3:=5,Trend4:=5,Trend5:=5,Trend6:=5,Trend7:=5,Trend8:=5,Range7:=5,Range8:=5,Range9:=5,Range10:=5,Range11:=5,Range12:=5)</stp>
        <stp>Bar</stp>
        <stp/>
        <stp>Close</stp>
        <stp>ADC</stp>
        <stp>-210</stp>
        <stp/>
        <stp/>
        <stp/>
        <stp/>
        <stp>T</stp>
        <tr r="J212" s="1"/>
      </tp>
      <tp>
        <v>0</v>
        <stp/>
        <stp>StudyData</stp>
        <stp>CSForm(EP,Trend1:=5,Trend2:=5,Trend3:=5,Trend4:=5,Trend5:=5,Trend6:=5,Trend7:=5,Trend8:=5,Range7:=5,Range8:=5,Range9:=5,Range10:=5,Range11:=5,Range12:=5)</stp>
        <stp>Bar</stp>
        <stp/>
        <stp>Close</stp>
        <stp>ADC</stp>
        <stp>-260</stp>
        <stp/>
        <stp/>
        <stp/>
        <stp/>
        <stp>T</stp>
        <tr r="J262" s="1"/>
      </tp>
      <tp>
        <v>0</v>
        <stp/>
        <stp>StudyData</stp>
        <stp>CSForm(EP,Trend1:=5,Trend2:=5,Trend3:=5,Trend4:=5,Trend5:=5,Trend6:=5,Trend7:=5,Trend8:=5,Range7:=5,Range8:=5,Range9:=5,Range10:=5,Range11:=5,Range12:=5)</stp>
        <stp>Bar</stp>
        <stp/>
        <stp>Close</stp>
        <stp>ADC</stp>
        <stp>-270</stp>
        <stp/>
        <stp/>
        <stp/>
        <stp/>
        <stp>T</stp>
        <tr r="J272" s="1"/>
      </tp>
      <tp>
        <v>0</v>
        <stp/>
        <stp>StudyData</stp>
        <stp>CSForm(EP,Trend1:=5,Trend2:=5,Trend3:=5,Trend4:=5,Trend5:=5,Trend6:=5,Trend7:=5,Trend8:=5,Range7:=5,Range8:=5,Range9:=5,Range10:=5,Range11:=5,Range12:=5)</stp>
        <stp>Bar</stp>
        <stp/>
        <stp>Close</stp>
        <stp>ADC</stp>
        <stp>-240</stp>
        <stp/>
        <stp/>
        <stp/>
        <stp/>
        <stp>T</stp>
        <tr r="J242" s="1"/>
      </tp>
      <tp>
        <v>0</v>
        <stp/>
        <stp>StudyData</stp>
        <stp>CSForm(EP,Trend1:=5,Trend2:=5,Trend3:=5,Trend4:=5,Trend5:=5,Trend6:=5,Trend7:=5,Trend8:=5,Range7:=5,Range8:=5,Range9:=5,Range10:=5,Range11:=5,Range12:=5)</stp>
        <stp>Bar</stp>
        <stp/>
        <stp>Close</stp>
        <stp>ADC</stp>
        <stp>-250</stp>
        <stp/>
        <stp/>
        <stp/>
        <stp/>
        <stp>T</stp>
        <tr r="J252" s="1"/>
      </tp>
      <tp>
        <v>0</v>
        <stp/>
        <stp>StudyData</stp>
        <stp>CSForm(EP,Trend1:=5,Trend2:=5,Trend3:=5,Trend4:=5,Trend5:=5,Trend6:=5,Trend7:=5,Trend8:=5,Range7:=5,Range8:=5,Range9:=5,Range10:=5,Range11:=5,Range12:=5)</stp>
        <stp>Bar</stp>
        <stp/>
        <stp>Close</stp>
        <stp>ADC</stp>
        <stp>-280</stp>
        <stp/>
        <stp/>
        <stp/>
        <stp/>
        <stp>T</stp>
        <tr r="J282" s="1"/>
      </tp>
      <tp>
        <v>0</v>
        <stp/>
        <stp>StudyData</stp>
        <stp>CSForm(EP,Trend1:=5,Trend2:=5,Trend3:=5,Trend4:=5,Trend5:=5,Trend6:=5,Trend7:=5,Trend8:=5,Range7:=5,Range8:=5,Range9:=5,Range10:=5,Range11:=5,Range12:=5)</stp>
        <stp>Bar</stp>
        <stp/>
        <stp>Close</stp>
        <stp>ADC</stp>
        <stp>-290</stp>
        <stp/>
        <stp/>
        <stp/>
        <stp/>
        <stp>T</stp>
        <tr r="J292" s="1"/>
      </tp>
      <tp>
        <v>0</v>
        <stp/>
        <stp>StudyData</stp>
        <stp>CSForm(EP,Trend1:=5,Trend2:=5,Trend3:=5,Trend4:=5,Trend5:=5,Trend6:=5,Trend7:=5,Trend8:=5,Range7:=5,Range8:=5,Range9:=5,Range10:=5,Range11:=5,Range12:=5)</stp>
        <stp>Bar</stp>
        <stp/>
        <stp>Close</stp>
        <stp>ADC</stp>
        <stp>-920</stp>
        <stp/>
        <stp/>
        <stp/>
        <stp/>
        <stp>T</stp>
        <tr r="J922" s="1"/>
      </tp>
      <tp>
        <v>0</v>
        <stp/>
        <stp>StudyData</stp>
        <stp>CSForm(EP,Trend1:=5,Trend2:=5,Trend3:=5,Trend4:=5,Trend5:=5,Trend6:=5,Trend7:=5,Trend8:=5,Range7:=5,Range8:=5,Range9:=5,Range10:=5,Range11:=5,Range12:=5)</stp>
        <stp>Bar</stp>
        <stp/>
        <stp>Close</stp>
        <stp>ADC</stp>
        <stp>-930</stp>
        <stp/>
        <stp/>
        <stp/>
        <stp/>
        <stp>T</stp>
        <tr r="J932" s="1"/>
      </tp>
      <tp>
        <v>0</v>
        <stp/>
        <stp>StudyData</stp>
        <stp>CSForm(EP,Trend1:=5,Trend2:=5,Trend3:=5,Trend4:=5,Trend5:=5,Trend6:=5,Trend7:=5,Trend8:=5,Range7:=5,Range8:=5,Range9:=5,Range10:=5,Range11:=5,Range12:=5)</stp>
        <stp>Bar</stp>
        <stp/>
        <stp>Close</stp>
        <stp>ADC</stp>
        <stp>-900</stp>
        <stp/>
        <stp/>
        <stp/>
        <stp/>
        <stp>T</stp>
        <tr r="J902" s="1"/>
      </tp>
      <tp>
        <v>4</v>
        <stp/>
        <stp>StudyData</stp>
        <stp>CSForm(EP,Trend1:=5,Trend2:=5,Trend3:=5,Trend4:=5,Trend5:=5,Trend6:=5,Trend7:=5,Trend8:=5,Range7:=5,Range8:=5,Range9:=5,Range10:=5,Range11:=5,Range12:=5)</stp>
        <stp>Bar</stp>
        <stp/>
        <stp>Close</stp>
        <stp>ADC</stp>
        <stp>-910</stp>
        <stp/>
        <stp/>
        <stp/>
        <stp/>
        <stp>T</stp>
        <tr r="J912" s="1"/>
      </tp>
      <tp>
        <v>0</v>
        <stp/>
        <stp>StudyData</stp>
        <stp>CSForm(EP,Trend1:=5,Trend2:=5,Trend3:=5,Trend4:=5,Trend5:=5,Trend6:=5,Trend7:=5,Trend8:=5,Range7:=5,Range8:=5,Range9:=5,Range10:=5,Range11:=5,Range12:=5)</stp>
        <stp>Bar</stp>
        <stp/>
        <stp>Close</stp>
        <stp>ADC</stp>
        <stp>-960</stp>
        <stp/>
        <stp/>
        <stp/>
        <stp/>
        <stp>T</stp>
        <tr r="J962" s="1"/>
      </tp>
      <tp>
        <v>0</v>
        <stp/>
        <stp>StudyData</stp>
        <stp>CSForm(EP,Trend1:=5,Trend2:=5,Trend3:=5,Trend4:=5,Trend5:=5,Trend6:=5,Trend7:=5,Trend8:=5,Range7:=5,Range8:=5,Range9:=5,Range10:=5,Range11:=5,Range12:=5)</stp>
        <stp>Bar</stp>
        <stp/>
        <stp>Close</stp>
        <stp>ADC</stp>
        <stp>-970</stp>
        <stp/>
        <stp/>
        <stp/>
        <stp/>
        <stp>T</stp>
        <tr r="J972" s="1"/>
      </tp>
      <tp>
        <v>0</v>
        <stp/>
        <stp>StudyData</stp>
        <stp>CSForm(EP,Trend1:=5,Trend2:=5,Trend3:=5,Trend4:=5,Trend5:=5,Trend6:=5,Trend7:=5,Trend8:=5,Range7:=5,Range8:=5,Range9:=5,Range10:=5,Range11:=5,Range12:=5)</stp>
        <stp>Bar</stp>
        <stp/>
        <stp>Close</stp>
        <stp>ADC</stp>
        <stp>-940</stp>
        <stp/>
        <stp/>
        <stp/>
        <stp/>
        <stp>T</stp>
        <tr r="J942" s="1"/>
      </tp>
      <tp>
        <v>0</v>
        <stp/>
        <stp>StudyData</stp>
        <stp>CSForm(EP,Trend1:=5,Trend2:=5,Trend3:=5,Trend4:=5,Trend5:=5,Trend6:=5,Trend7:=5,Trend8:=5,Range7:=5,Range8:=5,Range9:=5,Range10:=5,Range11:=5,Range12:=5)</stp>
        <stp>Bar</stp>
        <stp/>
        <stp>Close</stp>
        <stp>ADC</stp>
        <stp>-950</stp>
        <stp/>
        <stp/>
        <stp/>
        <stp/>
        <stp>T</stp>
        <tr r="J952" s="1"/>
      </tp>
      <tp>
        <v>1</v>
        <stp/>
        <stp>StudyData</stp>
        <stp>CSForm(EP,Trend1:=5,Trend2:=5,Trend3:=5,Trend4:=5,Trend5:=5,Trend6:=5,Trend7:=5,Trend8:=5,Range7:=5,Range8:=5,Range9:=5,Range10:=5,Range11:=5,Range12:=5)</stp>
        <stp>Bar</stp>
        <stp/>
        <stp>Close</stp>
        <stp>ADC</stp>
        <stp>-980</stp>
        <stp/>
        <stp/>
        <stp/>
        <stp/>
        <stp>T</stp>
        <tr r="J982" s="1"/>
      </tp>
      <tp>
        <v>0</v>
        <stp/>
        <stp>StudyData</stp>
        <stp>CSForm(EP,Trend1:=5,Trend2:=5,Trend3:=5,Trend4:=5,Trend5:=5,Trend6:=5,Trend7:=5,Trend8:=5,Range7:=5,Range8:=5,Range9:=5,Range10:=5,Range11:=5,Range12:=5)</stp>
        <stp>Bar</stp>
        <stp/>
        <stp>Close</stp>
        <stp>ADC</stp>
        <stp>-990</stp>
        <stp/>
        <stp/>
        <stp/>
        <stp/>
        <stp>T</stp>
        <tr r="J992" s="1"/>
      </tp>
      <tp>
        <v>0</v>
        <stp/>
        <stp>StudyData</stp>
        <stp>CSForm(EP,Trend1:=5,Trend2:=5,Trend3:=5,Trend4:=5,Trend5:=5,Trend6:=5,Trend7:=5,Trend8:=5,Range7:=5,Range8:=5,Range9:=5,Range10:=5,Range11:=5,Range12:=5)</stp>
        <stp>Bar</stp>
        <stp/>
        <stp>Close</stp>
        <stp>ADC</stp>
        <stp>-820</stp>
        <stp/>
        <stp/>
        <stp/>
        <stp/>
        <stp>T</stp>
        <tr r="J822" s="1"/>
      </tp>
      <tp>
        <v>2</v>
        <stp/>
        <stp>StudyData</stp>
        <stp>CSForm(EP,Trend1:=5,Trend2:=5,Trend3:=5,Trend4:=5,Trend5:=5,Trend6:=5,Trend7:=5,Trend8:=5,Range7:=5,Range8:=5,Range9:=5,Range10:=5,Range11:=5,Range12:=5)</stp>
        <stp>Bar</stp>
        <stp/>
        <stp>Close</stp>
        <stp>ADC</stp>
        <stp>-830</stp>
        <stp/>
        <stp/>
        <stp/>
        <stp/>
        <stp>T</stp>
        <tr r="J832" s="1"/>
      </tp>
      <tp>
        <v>0</v>
        <stp/>
        <stp>StudyData</stp>
        <stp>CSForm(EP,Trend1:=5,Trend2:=5,Trend3:=5,Trend4:=5,Trend5:=5,Trend6:=5,Trend7:=5,Trend8:=5,Range7:=5,Range8:=5,Range9:=5,Range10:=5,Range11:=5,Range12:=5)</stp>
        <stp>Bar</stp>
        <stp/>
        <stp>Close</stp>
        <stp>ADC</stp>
        <stp>-800</stp>
        <stp/>
        <stp/>
        <stp/>
        <stp/>
        <stp>T</stp>
        <tr r="J802" s="1"/>
      </tp>
      <tp>
        <v>0</v>
        <stp/>
        <stp>StudyData</stp>
        <stp>CSForm(EP,Trend1:=5,Trend2:=5,Trend3:=5,Trend4:=5,Trend5:=5,Trend6:=5,Trend7:=5,Trend8:=5,Range7:=5,Range8:=5,Range9:=5,Range10:=5,Range11:=5,Range12:=5)</stp>
        <stp>Bar</stp>
        <stp/>
        <stp>Close</stp>
        <stp>ADC</stp>
        <stp>-810</stp>
        <stp/>
        <stp/>
        <stp/>
        <stp/>
        <stp>T</stp>
        <tr r="J812" s="1"/>
      </tp>
      <tp>
        <v>0</v>
        <stp/>
        <stp>StudyData</stp>
        <stp>CSForm(EP,Trend1:=5,Trend2:=5,Trend3:=5,Trend4:=5,Trend5:=5,Trend6:=5,Trend7:=5,Trend8:=5,Range7:=5,Range8:=5,Range9:=5,Range10:=5,Range11:=5,Range12:=5)</stp>
        <stp>Bar</stp>
        <stp/>
        <stp>Close</stp>
        <stp>ADC</stp>
        <stp>-860</stp>
        <stp/>
        <stp/>
        <stp/>
        <stp/>
        <stp>T</stp>
        <tr r="J862" s="1"/>
      </tp>
      <tp>
        <v>0</v>
        <stp/>
        <stp>StudyData</stp>
        <stp>CSForm(EP,Trend1:=5,Trend2:=5,Trend3:=5,Trend4:=5,Trend5:=5,Trend6:=5,Trend7:=5,Trend8:=5,Range7:=5,Range8:=5,Range9:=5,Range10:=5,Range11:=5,Range12:=5)</stp>
        <stp>Bar</stp>
        <stp/>
        <stp>Close</stp>
        <stp>ADC</stp>
        <stp>-870</stp>
        <stp/>
        <stp/>
        <stp/>
        <stp/>
        <stp>T</stp>
        <tr r="J872" s="1"/>
      </tp>
      <tp>
        <v>0</v>
        <stp/>
        <stp>StudyData</stp>
        <stp>CSForm(EP,Trend1:=5,Trend2:=5,Trend3:=5,Trend4:=5,Trend5:=5,Trend6:=5,Trend7:=5,Trend8:=5,Range7:=5,Range8:=5,Range9:=5,Range10:=5,Range11:=5,Range12:=5)</stp>
        <stp>Bar</stp>
        <stp/>
        <stp>Close</stp>
        <stp>ADC</stp>
        <stp>-840</stp>
        <stp/>
        <stp/>
        <stp/>
        <stp/>
        <stp>T</stp>
        <tr r="J842" s="1"/>
      </tp>
      <tp>
        <v>0</v>
        <stp/>
        <stp>StudyData</stp>
        <stp>CSForm(EP,Trend1:=5,Trend2:=5,Trend3:=5,Trend4:=5,Trend5:=5,Trend6:=5,Trend7:=5,Trend8:=5,Range7:=5,Range8:=5,Range9:=5,Range10:=5,Range11:=5,Range12:=5)</stp>
        <stp>Bar</stp>
        <stp/>
        <stp>Close</stp>
        <stp>ADC</stp>
        <stp>-850</stp>
        <stp/>
        <stp/>
        <stp/>
        <stp/>
        <stp>T</stp>
        <tr r="J852" s="1"/>
      </tp>
      <tp>
        <v>0</v>
        <stp/>
        <stp>StudyData</stp>
        <stp>CSForm(EP,Trend1:=5,Trend2:=5,Trend3:=5,Trend4:=5,Trend5:=5,Trend6:=5,Trend7:=5,Trend8:=5,Range7:=5,Range8:=5,Range9:=5,Range10:=5,Range11:=5,Range12:=5)</stp>
        <stp>Bar</stp>
        <stp/>
        <stp>Close</stp>
        <stp>ADC</stp>
        <stp>-880</stp>
        <stp/>
        <stp/>
        <stp/>
        <stp/>
        <stp>T</stp>
        <tr r="J882" s="1"/>
      </tp>
      <tp>
        <v>0</v>
        <stp/>
        <stp>StudyData</stp>
        <stp>CSForm(EP,Trend1:=5,Trend2:=5,Trend3:=5,Trend4:=5,Trend5:=5,Trend6:=5,Trend7:=5,Trend8:=5,Range7:=5,Range8:=5,Range9:=5,Range10:=5,Range11:=5,Range12:=5)</stp>
        <stp>Bar</stp>
        <stp/>
        <stp>Close</stp>
        <stp>ADC</stp>
        <stp>-890</stp>
        <stp/>
        <stp/>
        <stp/>
        <stp/>
        <stp>T</stp>
        <tr r="J892" s="1"/>
      </tp>
      <tp>
        <v>4454.25</v>
        <stp/>
        <stp>StudyData</stp>
        <stp>EP</stp>
        <stp>BAR</stp>
        <stp/>
        <stp>Low</stp>
        <stp>ADC</stp>
        <stp>-598</stp>
        <stp>All</stp>
        <stp/>
        <stp/>
        <stp>TRUE</stp>
        <stp>T</stp>
        <tr r="G600" s="1"/>
      </tp>
      <tp>
        <v>4727</v>
        <stp/>
        <stp>StudyData</stp>
        <stp>EP</stp>
        <stp>BAR</stp>
        <stp/>
        <stp>Low</stp>
        <stp>ADC</stp>
        <stp>-498</stp>
        <stp>All</stp>
        <stp/>
        <stp/>
        <stp>TRUE</stp>
        <stp>T</stp>
        <tr r="G500" s="1"/>
      </tp>
      <tp>
        <v>5109.5</v>
        <stp/>
        <stp>StudyData</stp>
        <stp>EP</stp>
        <stp>BAR</stp>
        <stp/>
        <stp>Low</stp>
        <stp>ADC</stp>
        <stp>-798</stp>
        <stp>All</stp>
        <stp/>
        <stp/>
        <stp>TRUE</stp>
        <stp>T</stp>
        <tr r="G800" s="1"/>
      </tp>
      <tp>
        <v>4674.25</v>
        <stp/>
        <stp>StudyData</stp>
        <stp>EP</stp>
        <stp>BAR</stp>
        <stp/>
        <stp>Low</stp>
        <stp>ADC</stp>
        <stp>-698</stp>
        <stp>All</stp>
        <stp/>
        <stp/>
        <stp>TRUE</stp>
        <stp>T</stp>
        <tr r="G700" s="1"/>
      </tp>
      <tp>
        <v>5720</v>
        <stp/>
        <stp>StudyData</stp>
        <stp>EP</stp>
        <stp>BAR</stp>
        <stp/>
        <stp>Low</stp>
        <stp>ADC</stp>
        <stp>-198</stp>
        <stp>All</stp>
        <stp/>
        <stp/>
        <stp>TRUE</stp>
        <stp>T</stp>
        <tr r="G200" s="1"/>
      </tp>
      <tp>
        <v>4507.75</v>
        <stp/>
        <stp>StudyData</stp>
        <stp>EP</stp>
        <stp>BAR</stp>
        <stp/>
        <stp>Low</stp>
        <stp>ADC</stp>
        <stp>-398</stp>
        <stp>All</stp>
        <stp/>
        <stp/>
        <stp>TRUE</stp>
        <stp>T</stp>
        <tr r="G400" s="1"/>
      </tp>
      <tp>
        <v>5520.75</v>
        <stp/>
        <stp>StudyData</stp>
        <stp>EP</stp>
        <stp>BAR</stp>
        <stp/>
        <stp>Low</stp>
        <stp>ADC</stp>
        <stp>-298</stp>
        <stp>All</stp>
        <stp/>
        <stp/>
        <stp>TRUE</stp>
        <stp>T</stp>
        <tr r="G300" s="1"/>
      </tp>
      <tp>
        <v>4743</v>
        <stp/>
        <stp>StudyData</stp>
        <stp>EP</stp>
        <stp>BAR</stp>
        <stp/>
        <stp>Low</stp>
        <stp>ADC</stp>
        <stp>-998</stp>
        <stp>All</stp>
        <stp/>
        <stp/>
        <stp>TRUE</stp>
        <stp>T</stp>
        <tr r="G1000" s="1"/>
      </tp>
      <tp>
        <v>5140.75</v>
        <stp/>
        <stp>StudyData</stp>
        <stp>EP</stp>
        <stp>BAR</stp>
        <stp/>
        <stp>Low</stp>
        <stp>ADC</stp>
        <stp>-898</stp>
        <stp>All</stp>
        <stp/>
        <stp/>
        <stp>TRUE</stp>
        <stp>T</stp>
        <tr r="G900" s="1"/>
      </tp>
      <tp>
        <v>4446.5</v>
        <stp/>
        <stp>StudyData</stp>
        <stp>EP</stp>
        <stp>BAR</stp>
        <stp/>
        <stp>Low</stp>
        <stp>ADC</stp>
        <stp>-599</stp>
        <stp>All</stp>
        <stp/>
        <stp/>
        <stp>TRUE</stp>
        <stp>T</stp>
        <tr r="G601" s="1"/>
      </tp>
      <tp>
        <v>4726.25</v>
        <stp/>
        <stp>StudyData</stp>
        <stp>EP</stp>
        <stp>BAR</stp>
        <stp/>
        <stp>Low</stp>
        <stp>ADC</stp>
        <stp>-499</stp>
        <stp>All</stp>
        <stp/>
        <stp/>
        <stp>TRUE</stp>
        <stp>T</stp>
        <tr r="G501" s="1"/>
      </tp>
      <tp>
        <v>5054</v>
        <stp/>
        <stp>StudyData</stp>
        <stp>EP</stp>
        <stp>BAR</stp>
        <stp/>
        <stp>Low</stp>
        <stp>ADC</stp>
        <stp>-799</stp>
        <stp>All</stp>
        <stp/>
        <stp/>
        <stp>TRUE</stp>
        <stp>T</stp>
        <tr r="G801" s="1"/>
      </tp>
      <tp>
        <v>4763.5</v>
        <stp/>
        <stp>StudyData</stp>
        <stp>EP</stp>
        <stp>BAR</stp>
        <stp/>
        <stp>Low</stp>
        <stp>ADC</stp>
        <stp>-699</stp>
        <stp>All</stp>
        <stp/>
        <stp/>
        <stp>TRUE</stp>
        <stp>T</stp>
        <tr r="G701" s="1"/>
      </tp>
      <tp>
        <v>5655.25</v>
        <stp/>
        <stp>StudyData</stp>
        <stp>EP</stp>
        <stp>BAR</stp>
        <stp/>
        <stp>Low</stp>
        <stp>ADC</stp>
        <stp>-199</stp>
        <stp>All</stp>
        <stp/>
        <stp/>
        <stp>TRUE</stp>
        <stp>T</stp>
        <tr r="G201" s="1"/>
      </tp>
      <tp>
        <v>4486.5</v>
        <stp/>
        <stp>StudyData</stp>
        <stp>EP</stp>
        <stp>BAR</stp>
        <stp/>
        <stp>Low</stp>
        <stp>ADC</stp>
        <stp>-399</stp>
        <stp>All</stp>
        <stp/>
        <stp/>
        <stp>TRUE</stp>
        <stp>T</stp>
        <tr r="G401" s="1"/>
      </tp>
      <tp>
        <v>5536</v>
        <stp/>
        <stp>StudyData</stp>
        <stp>EP</stp>
        <stp>BAR</stp>
        <stp/>
        <stp>Low</stp>
        <stp>ADC</stp>
        <stp>-299</stp>
        <stp>All</stp>
        <stp/>
        <stp/>
        <stp>TRUE</stp>
        <stp>T</stp>
        <tr r="G301" s="1"/>
      </tp>
      <tp>
        <v>4740</v>
        <stp/>
        <stp>StudyData</stp>
        <stp>EP</stp>
        <stp>BAR</stp>
        <stp/>
        <stp>Low</stp>
        <stp>ADC</stp>
        <stp>-999</stp>
        <stp>All</stp>
        <stp/>
        <stp/>
        <stp>TRUE</stp>
        <stp>T</stp>
        <tr r="G1001" s="1"/>
      </tp>
      <tp>
        <v>5121</v>
        <stp/>
        <stp>StudyData</stp>
        <stp>EP</stp>
        <stp>BAR</stp>
        <stp/>
        <stp>Low</stp>
        <stp>ADC</stp>
        <stp>-899</stp>
        <stp>All</stp>
        <stp/>
        <stp/>
        <stp>TRUE</stp>
        <stp>T</stp>
        <tr r="G901" s="1"/>
      </tp>
      <tp>
        <v>4436.25</v>
        <stp/>
        <stp>StudyData</stp>
        <stp>EP</stp>
        <stp>BAR</stp>
        <stp/>
        <stp>Low</stp>
        <stp>ADC</stp>
        <stp>-596</stp>
        <stp>All</stp>
        <stp/>
        <stp/>
        <stp>TRUE</stp>
        <stp>T</stp>
        <tr r="G598" s="1"/>
      </tp>
      <tp>
        <v>4741.75</v>
        <stp/>
        <stp>StudyData</stp>
        <stp>EP</stp>
        <stp>BAR</stp>
        <stp/>
        <stp>Low</stp>
        <stp>ADC</stp>
        <stp>-496</stp>
        <stp>All</stp>
        <stp/>
        <stp/>
        <stp>TRUE</stp>
        <stp>T</stp>
        <tr r="G498" s="1"/>
      </tp>
      <tp>
        <v>5070.5</v>
        <stp/>
        <stp>StudyData</stp>
        <stp>EP</stp>
        <stp>BAR</stp>
        <stp/>
        <stp>Low</stp>
        <stp>ADC</stp>
        <stp>-796</stp>
        <stp>All</stp>
        <stp/>
        <stp/>
        <stp>TRUE</stp>
        <stp>T</stp>
        <tr r="G798" s="1"/>
      </tp>
      <tp>
        <v>4653.5</v>
        <stp/>
        <stp>StudyData</stp>
        <stp>EP</stp>
        <stp>BAR</stp>
        <stp/>
        <stp>Low</stp>
        <stp>ADC</stp>
        <stp>-696</stp>
        <stp>All</stp>
        <stp/>
        <stp/>
        <stp>TRUE</stp>
        <stp>T</stp>
        <tr r="G698" s="1"/>
      </tp>
      <tp>
        <v>5791.25</v>
        <stp/>
        <stp>StudyData</stp>
        <stp>EP</stp>
        <stp>BAR</stp>
        <stp/>
        <stp>Low</stp>
        <stp>ADC</stp>
        <stp>-196</stp>
        <stp>All</stp>
        <stp/>
        <stp/>
        <stp>TRUE</stp>
        <stp>T</stp>
        <tr r="G198" s="1"/>
      </tp>
      <tp>
        <v>4555.5</v>
        <stp/>
        <stp>StudyData</stp>
        <stp>EP</stp>
        <stp>BAR</stp>
        <stp/>
        <stp>Low</stp>
        <stp>ADC</stp>
        <stp>-396</stp>
        <stp>All</stp>
        <stp/>
        <stp/>
        <stp>TRUE</stp>
        <stp>T</stp>
        <tr r="G398" s="1"/>
      </tp>
      <tp>
        <v>5519</v>
        <stp/>
        <stp>StudyData</stp>
        <stp>EP</stp>
        <stp>BAR</stp>
        <stp/>
        <stp>Low</stp>
        <stp>ADC</stp>
        <stp>-296</stp>
        <stp>All</stp>
        <stp/>
        <stp/>
        <stp>TRUE</stp>
        <stp>T</stp>
        <tr r="G298" s="1"/>
      </tp>
      <tp>
        <v>4708.75</v>
        <stp/>
        <stp>StudyData</stp>
        <stp>EP</stp>
        <stp>BAR</stp>
        <stp/>
        <stp>Low</stp>
        <stp>ADC</stp>
        <stp>-996</stp>
        <stp>All</stp>
        <stp/>
        <stp/>
        <stp>TRUE</stp>
        <stp>T</stp>
        <tr r="G998" s="1"/>
      </tp>
      <tp>
        <v>5195.25</v>
        <stp/>
        <stp>StudyData</stp>
        <stp>EP</stp>
        <stp>BAR</stp>
        <stp/>
        <stp>Low</stp>
        <stp>ADC</stp>
        <stp>-896</stp>
        <stp>All</stp>
        <stp/>
        <stp/>
        <stp>TRUE</stp>
        <stp>T</stp>
        <tr r="G898" s="1"/>
      </tp>
      <tp>
        <v>4489.25</v>
        <stp/>
        <stp>StudyData</stp>
        <stp>EP</stp>
        <stp>BAR</stp>
        <stp/>
        <stp>Low</stp>
        <stp>ADC</stp>
        <stp>-597</stp>
        <stp>All</stp>
        <stp/>
        <stp/>
        <stp>TRUE</stp>
        <stp>T</stp>
        <tr r="G599" s="1"/>
      </tp>
      <tp>
        <v>4720.5</v>
        <stp/>
        <stp>StudyData</stp>
        <stp>EP</stp>
        <stp>BAR</stp>
        <stp/>
        <stp>Low</stp>
        <stp>ADC</stp>
        <stp>-497</stp>
        <stp>All</stp>
        <stp/>
        <stp/>
        <stp>TRUE</stp>
        <stp>T</stp>
        <tr r="G499" s="1"/>
      </tp>
      <tp>
        <v>5119</v>
        <stp/>
        <stp>StudyData</stp>
        <stp>EP</stp>
        <stp>BAR</stp>
        <stp/>
        <stp>Low</stp>
        <stp>ADC</stp>
        <stp>-797</stp>
        <stp>All</stp>
        <stp/>
        <stp/>
        <stp>TRUE</stp>
        <stp>T</stp>
        <tr r="G799" s="1"/>
      </tp>
      <tp>
        <v>4660.75</v>
        <stp/>
        <stp>StudyData</stp>
        <stp>EP</stp>
        <stp>BAR</stp>
        <stp/>
        <stp>Low</stp>
        <stp>ADC</stp>
        <stp>-697</stp>
        <stp>All</stp>
        <stp/>
        <stp/>
        <stp>TRUE</stp>
        <stp>T</stp>
        <tr r="G699" s="1"/>
      </tp>
      <tp>
        <v>5748.75</v>
        <stp/>
        <stp>StudyData</stp>
        <stp>EP</stp>
        <stp>BAR</stp>
        <stp/>
        <stp>Low</stp>
        <stp>ADC</stp>
        <stp>-197</stp>
        <stp>All</stp>
        <stp/>
        <stp/>
        <stp>TRUE</stp>
        <stp>T</stp>
        <tr r="G199" s="1"/>
      </tp>
      <tp>
        <v>4531</v>
        <stp/>
        <stp>StudyData</stp>
        <stp>EP</stp>
        <stp>BAR</stp>
        <stp/>
        <stp>Low</stp>
        <stp>ADC</stp>
        <stp>-397</stp>
        <stp>All</stp>
        <stp/>
        <stp/>
        <stp>TRUE</stp>
        <stp>T</stp>
        <tr r="G399" s="1"/>
      </tp>
      <tp>
        <v>5511.25</v>
        <stp/>
        <stp>StudyData</stp>
        <stp>EP</stp>
        <stp>BAR</stp>
        <stp/>
        <stp>Low</stp>
        <stp>ADC</stp>
        <stp>-297</stp>
        <stp>All</stp>
        <stp/>
        <stp/>
        <stp>TRUE</stp>
        <stp>T</stp>
        <tr r="G299" s="1"/>
      </tp>
      <tp>
        <v>4746.75</v>
        <stp/>
        <stp>StudyData</stp>
        <stp>EP</stp>
        <stp>BAR</stp>
        <stp/>
        <stp>Low</stp>
        <stp>ADC</stp>
        <stp>-997</stp>
        <stp>All</stp>
        <stp/>
        <stp/>
        <stp>TRUE</stp>
        <stp>T</stp>
        <tr r="G999" s="1"/>
      </tp>
      <tp>
        <v>5178.5</v>
        <stp/>
        <stp>StudyData</stp>
        <stp>EP</stp>
        <stp>BAR</stp>
        <stp/>
        <stp>Low</stp>
        <stp>ADC</stp>
        <stp>-897</stp>
        <stp>All</stp>
        <stp/>
        <stp/>
        <stp>TRUE</stp>
        <stp>T</stp>
        <tr r="G899" s="1"/>
      </tp>
      <tp>
        <v>4404.25</v>
        <stp/>
        <stp>StudyData</stp>
        <stp>EP</stp>
        <stp>BAR</stp>
        <stp/>
        <stp>Low</stp>
        <stp>ADC</stp>
        <stp>-594</stp>
        <stp>All</stp>
        <stp/>
        <stp/>
        <stp>TRUE</stp>
        <stp>T</stp>
        <tr r="G596" s="1"/>
      </tp>
      <tp>
        <v>4795.5</v>
        <stp/>
        <stp>StudyData</stp>
        <stp>EP</stp>
        <stp>BAR</stp>
        <stp/>
        <stp>Low</stp>
        <stp>ADC</stp>
        <stp>-494</stp>
        <stp>All</stp>
        <stp/>
        <stp/>
        <stp>TRUE</stp>
        <stp>T</stp>
        <tr r="G496" s="1"/>
      </tp>
      <tp>
        <v>5072</v>
        <stp/>
        <stp>StudyData</stp>
        <stp>EP</stp>
        <stp>BAR</stp>
        <stp/>
        <stp>Low</stp>
        <stp>ADC</stp>
        <stp>-794</stp>
        <stp>All</stp>
        <stp/>
        <stp/>
        <stp>TRUE</stp>
        <stp>T</stp>
        <tr r="G796" s="1"/>
      </tp>
      <tp>
        <v>4585.5</v>
        <stp/>
        <stp>StudyData</stp>
        <stp>EP</stp>
        <stp>BAR</stp>
        <stp/>
        <stp>Low</stp>
        <stp>ADC</stp>
        <stp>-694</stp>
        <stp>All</stp>
        <stp/>
        <stp/>
        <stp>TRUE</stp>
        <stp>T</stp>
        <tr r="G696" s="1"/>
      </tp>
      <tp>
        <v>5766.25</v>
        <stp/>
        <stp>StudyData</stp>
        <stp>EP</stp>
        <stp>BAR</stp>
        <stp/>
        <stp>Low</stp>
        <stp>ADC</stp>
        <stp>-194</stp>
        <stp>All</stp>
        <stp/>
        <stp/>
        <stp>TRUE</stp>
        <stp>T</stp>
        <tr r="G196" s="1"/>
      </tp>
      <tp>
        <v>4689.75</v>
        <stp/>
        <stp>StudyData</stp>
        <stp>EP</stp>
        <stp>BAR</stp>
        <stp/>
        <stp>Low</stp>
        <stp>ADC</stp>
        <stp>-394</stp>
        <stp>All</stp>
        <stp/>
        <stp/>
        <stp>TRUE</stp>
        <stp>T</stp>
        <tr r="G396" s="1"/>
      </tp>
      <tp>
        <v>5530.5</v>
        <stp/>
        <stp>StudyData</stp>
        <stp>EP</stp>
        <stp>BAR</stp>
        <stp/>
        <stp>Low</stp>
        <stp>ADC</stp>
        <stp>-294</stp>
        <stp>All</stp>
        <stp/>
        <stp/>
        <stp>TRUE</stp>
        <stp>T</stp>
        <tr r="G296" s="1"/>
      </tp>
      <tp>
        <v>4659.25</v>
        <stp/>
        <stp>StudyData</stp>
        <stp>EP</stp>
        <stp>BAR</stp>
        <stp/>
        <stp>Low</stp>
        <stp>ADC</stp>
        <stp>-994</stp>
        <stp>All</stp>
        <stp/>
        <stp/>
        <stp>TRUE</stp>
        <stp>T</stp>
        <tr r="G996" s="1"/>
      </tp>
      <tp>
        <v>5191</v>
        <stp/>
        <stp>StudyData</stp>
        <stp>EP</stp>
        <stp>BAR</stp>
        <stp/>
        <stp>Low</stp>
        <stp>ADC</stp>
        <stp>-894</stp>
        <stp>All</stp>
        <stp/>
        <stp/>
        <stp>TRUE</stp>
        <stp>T</stp>
        <tr r="G896" s="1"/>
      </tp>
      <tp>
        <v>4394.25</v>
        <stp/>
        <stp>StudyData</stp>
        <stp>EP</stp>
        <stp>BAR</stp>
        <stp/>
        <stp>Low</stp>
        <stp>ADC</stp>
        <stp>-595</stp>
        <stp>All</stp>
        <stp/>
        <stp/>
        <stp>TRUE</stp>
        <stp>T</stp>
        <tr r="G597" s="1"/>
      </tp>
      <tp>
        <v>4762.5</v>
        <stp/>
        <stp>StudyData</stp>
        <stp>EP</stp>
        <stp>BAR</stp>
        <stp/>
        <stp>Low</stp>
        <stp>ADC</stp>
        <stp>-495</stp>
        <stp>All</stp>
        <stp/>
        <stp/>
        <stp>TRUE</stp>
        <stp>T</stp>
        <tr r="G497" s="1"/>
      </tp>
      <tp>
        <v>5045.5</v>
        <stp/>
        <stp>StudyData</stp>
        <stp>EP</stp>
        <stp>BAR</stp>
        <stp/>
        <stp>Low</stp>
        <stp>ADC</stp>
        <stp>-795</stp>
        <stp>All</stp>
        <stp/>
        <stp/>
        <stp>TRUE</stp>
        <stp>T</stp>
        <tr r="G797" s="1"/>
      </tp>
      <tp>
        <v>4685.75</v>
        <stp/>
        <stp>StudyData</stp>
        <stp>EP</stp>
        <stp>BAR</stp>
        <stp/>
        <stp>Low</stp>
        <stp>ADC</stp>
        <stp>-695</stp>
        <stp>All</stp>
        <stp/>
        <stp/>
        <stp>TRUE</stp>
        <stp>T</stp>
        <tr r="G697" s="1"/>
      </tp>
      <tp>
        <v>5797</v>
        <stp/>
        <stp>StudyData</stp>
        <stp>EP</stp>
        <stp>BAR</stp>
        <stp/>
        <stp>Low</stp>
        <stp>ADC</stp>
        <stp>-195</stp>
        <stp>All</stp>
        <stp/>
        <stp/>
        <stp>TRUE</stp>
        <stp>T</stp>
        <tr r="G197" s="1"/>
      </tp>
      <tp>
        <v>4622</v>
        <stp/>
        <stp>StudyData</stp>
        <stp>EP</stp>
        <stp>BAR</stp>
        <stp/>
        <stp>Low</stp>
        <stp>ADC</stp>
        <stp>-395</stp>
        <stp>All</stp>
        <stp/>
        <stp/>
        <stp>TRUE</stp>
        <stp>T</stp>
        <tr r="G397" s="1"/>
      </tp>
      <tp>
        <v>5549.25</v>
        <stp/>
        <stp>StudyData</stp>
        <stp>EP</stp>
        <stp>BAR</stp>
        <stp/>
        <stp>Low</stp>
        <stp>ADC</stp>
        <stp>-295</stp>
        <stp>All</stp>
        <stp/>
        <stp/>
        <stp>TRUE</stp>
        <stp>T</stp>
        <tr r="G297" s="1"/>
      </tp>
      <tp>
        <v>4701.5</v>
        <stp/>
        <stp>StudyData</stp>
        <stp>EP</stp>
        <stp>BAR</stp>
        <stp/>
        <stp>Low</stp>
        <stp>ADC</stp>
        <stp>-995</stp>
        <stp>All</stp>
        <stp/>
        <stp/>
        <stp>TRUE</stp>
        <stp>T</stp>
        <tr r="G997" s="1"/>
      </tp>
      <tp>
        <v>5204</v>
        <stp/>
        <stp>StudyData</stp>
        <stp>EP</stp>
        <stp>BAR</stp>
        <stp/>
        <stp>Low</stp>
        <stp>ADC</stp>
        <stp>-895</stp>
        <stp>All</stp>
        <stp/>
        <stp/>
        <stp>TRUE</stp>
        <stp>T</stp>
        <tr r="G897" s="1"/>
      </tp>
      <tp>
        <v>4497.75</v>
        <stp/>
        <stp>StudyData</stp>
        <stp>EP</stp>
        <stp>BAR</stp>
        <stp/>
        <stp>Low</stp>
        <stp>ADC</stp>
        <stp>-592</stp>
        <stp>All</stp>
        <stp/>
        <stp/>
        <stp>TRUE</stp>
        <stp>T</stp>
        <tr r="G594" s="1"/>
      </tp>
      <tp>
        <v>4807.5</v>
        <stp/>
        <stp>StudyData</stp>
        <stp>EP</stp>
        <stp>BAR</stp>
        <stp/>
        <stp>Low</stp>
        <stp>ADC</stp>
        <stp>-492</stp>
        <stp>All</stp>
        <stp/>
        <stp/>
        <stp>TRUE</stp>
        <stp>T</stp>
        <tr r="G494" s="1"/>
      </tp>
      <tp>
        <v>4988.75</v>
        <stp/>
        <stp>StudyData</stp>
        <stp>EP</stp>
        <stp>BAR</stp>
        <stp/>
        <stp>Low</stp>
        <stp>ADC</stp>
        <stp>-792</stp>
        <stp>All</stp>
        <stp/>
        <stp/>
        <stp>TRUE</stp>
        <stp>T</stp>
        <tr r="G794" s="1"/>
      </tp>
      <tp>
        <v>4507.25</v>
        <stp/>
        <stp>StudyData</stp>
        <stp>EP</stp>
        <stp>BAR</stp>
        <stp/>
        <stp>Low</stp>
        <stp>ADC</stp>
        <stp>-692</stp>
        <stp>All</stp>
        <stp/>
        <stp/>
        <stp>TRUE</stp>
        <stp>T</stp>
        <tr r="G694" s="1"/>
      </tp>
      <tp>
        <v>5803.25</v>
        <stp/>
        <stp>StudyData</stp>
        <stp>EP</stp>
        <stp>BAR</stp>
        <stp/>
        <stp>Low</stp>
        <stp>ADC</stp>
        <stp>-192</stp>
        <stp>All</stp>
        <stp/>
        <stp/>
        <stp>TRUE</stp>
        <stp>T</stp>
        <tr r="G194" s="1"/>
      </tp>
      <tp>
        <v>4730.25</v>
        <stp/>
        <stp>StudyData</stp>
        <stp>EP</stp>
        <stp>BAR</stp>
        <stp/>
        <stp>Low</stp>
        <stp>ADC</stp>
        <stp>-392</stp>
        <stp>All</stp>
        <stp/>
        <stp/>
        <stp>TRUE</stp>
        <stp>T</stp>
        <tr r="G394" s="1"/>
      </tp>
      <tp>
        <v>5492.75</v>
        <stp/>
        <stp>StudyData</stp>
        <stp>EP</stp>
        <stp>BAR</stp>
        <stp/>
        <stp>Low</stp>
        <stp>ADC</stp>
        <stp>-292</stp>
        <stp>All</stp>
        <stp/>
        <stp/>
        <stp>TRUE</stp>
        <stp>T</stp>
        <tr r="G294" s="1"/>
      </tp>
      <tp>
        <v>4724.25</v>
        <stp/>
        <stp>StudyData</stp>
        <stp>EP</stp>
        <stp>BAR</stp>
        <stp/>
        <stp>Low</stp>
        <stp>ADC</stp>
        <stp>-992</stp>
        <stp>All</stp>
        <stp/>
        <stp/>
        <stp>TRUE</stp>
        <stp>T</stp>
        <tr r="G994" s="1"/>
      </tp>
      <tp>
        <v>5165.75</v>
        <stp/>
        <stp>StudyData</stp>
        <stp>EP</stp>
        <stp>BAR</stp>
        <stp/>
        <stp>Low</stp>
        <stp>ADC</stp>
        <stp>-892</stp>
        <stp>All</stp>
        <stp/>
        <stp/>
        <stp>TRUE</stp>
        <stp>T</stp>
        <tr r="G894" s="1"/>
      </tp>
      <tp>
        <v>4472.75</v>
        <stp/>
        <stp>StudyData</stp>
        <stp>EP</stp>
        <stp>BAR</stp>
        <stp/>
        <stp>Low</stp>
        <stp>ADC</stp>
        <stp>-593</stp>
        <stp>All</stp>
        <stp/>
        <stp/>
        <stp>TRUE</stp>
        <stp>T</stp>
        <tr r="G595" s="1"/>
      </tp>
      <tp>
        <v>4797.25</v>
        <stp/>
        <stp>StudyData</stp>
        <stp>EP</stp>
        <stp>BAR</stp>
        <stp/>
        <stp>Low</stp>
        <stp>ADC</stp>
        <stp>-493</stp>
        <stp>All</stp>
        <stp/>
        <stp/>
        <stp>TRUE</stp>
        <stp>T</stp>
        <tr r="G495" s="1"/>
      </tp>
      <tp>
        <v>5052</v>
        <stp/>
        <stp>StudyData</stp>
        <stp>EP</stp>
        <stp>BAR</stp>
        <stp/>
        <stp>Low</stp>
        <stp>ADC</stp>
        <stp>-793</stp>
        <stp>All</stp>
        <stp/>
        <stp/>
        <stp>TRUE</stp>
        <stp>T</stp>
        <tr r="G795" s="1"/>
      </tp>
      <tp>
        <v>4549.5</v>
        <stp/>
        <stp>StudyData</stp>
        <stp>EP</stp>
        <stp>BAR</stp>
        <stp/>
        <stp>Low</stp>
        <stp>ADC</stp>
        <stp>-693</stp>
        <stp>All</stp>
        <stp/>
        <stp/>
        <stp>TRUE</stp>
        <stp>T</stp>
        <tr r="G695" s="1"/>
      </tp>
      <tp>
        <v>5781.25</v>
        <stp/>
        <stp>StudyData</stp>
        <stp>EP</stp>
        <stp>BAR</stp>
        <stp/>
        <stp>Low</stp>
        <stp>ADC</stp>
        <stp>-193</stp>
        <stp>All</stp>
        <stp/>
        <stp/>
        <stp>TRUE</stp>
        <stp>T</stp>
        <tr r="G195" s="1"/>
      </tp>
      <tp>
        <v>4728.5</v>
        <stp/>
        <stp>StudyData</stp>
        <stp>EP</stp>
        <stp>BAR</stp>
        <stp/>
        <stp>Low</stp>
        <stp>ADC</stp>
        <stp>-393</stp>
        <stp>All</stp>
        <stp/>
        <stp/>
        <stp>TRUE</stp>
        <stp>T</stp>
        <tr r="G395" s="1"/>
      </tp>
      <tp>
        <v>5483.25</v>
        <stp/>
        <stp>StudyData</stp>
        <stp>EP</stp>
        <stp>BAR</stp>
        <stp/>
        <stp>Low</stp>
        <stp>ADC</stp>
        <stp>-293</stp>
        <stp>All</stp>
        <stp/>
        <stp/>
        <stp>TRUE</stp>
        <stp>T</stp>
        <tr r="G295" s="1"/>
      </tp>
      <tp>
        <v>4645.25</v>
        <stp/>
        <stp>StudyData</stp>
        <stp>EP</stp>
        <stp>BAR</stp>
        <stp/>
        <stp>Low</stp>
        <stp>ADC</stp>
        <stp>-993</stp>
        <stp>All</stp>
        <stp/>
        <stp/>
        <stp>TRUE</stp>
        <stp>T</stp>
        <tr r="G995" s="1"/>
      </tp>
      <tp>
        <v>5153</v>
        <stp/>
        <stp>StudyData</stp>
        <stp>EP</stp>
        <stp>BAR</stp>
        <stp/>
        <stp>Low</stp>
        <stp>ADC</stp>
        <stp>-893</stp>
        <stp>All</stp>
        <stp/>
        <stp/>
        <stp>TRUE</stp>
        <stp>T</stp>
        <tr r="G895" s="1"/>
      </tp>
      <tp>
        <v>4519.75</v>
        <stp/>
        <stp>StudyData</stp>
        <stp>EP</stp>
        <stp>BAR</stp>
        <stp/>
        <stp>Low</stp>
        <stp>ADC</stp>
        <stp>-590</stp>
        <stp>All</stp>
        <stp/>
        <stp/>
        <stp>TRUE</stp>
        <stp>T</stp>
        <tr r="G592" s="1"/>
      </tp>
      <tp>
        <v>4824.25</v>
        <stp/>
        <stp>StudyData</stp>
        <stp>EP</stp>
        <stp>BAR</stp>
        <stp/>
        <stp>Low</stp>
        <stp>ADC</stp>
        <stp>-490</stp>
        <stp>All</stp>
        <stp/>
        <stp/>
        <stp>TRUE</stp>
        <stp>T</stp>
        <tr r="G492" s="1"/>
      </tp>
      <tp>
        <v>5013</v>
        <stp/>
        <stp>StudyData</stp>
        <stp>EP</stp>
        <stp>BAR</stp>
        <stp/>
        <stp>Low</stp>
        <stp>ADC</stp>
        <stp>-790</stp>
        <stp>All</stp>
        <stp/>
        <stp/>
        <stp>TRUE</stp>
        <stp>T</stp>
        <tr r="G792" s="1"/>
      </tp>
      <tp>
        <v>4446.25</v>
        <stp/>
        <stp>StudyData</stp>
        <stp>EP</stp>
        <stp>BAR</stp>
        <stp/>
        <stp>Low</stp>
        <stp>ADC</stp>
        <stp>-690</stp>
        <stp>All</stp>
        <stp/>
        <stp/>
        <stp>TRUE</stp>
        <stp>T</stp>
        <tr r="G692" s="1"/>
      </tp>
      <tp>
        <v>5759.5</v>
        <stp/>
        <stp>StudyData</stp>
        <stp>EP</stp>
        <stp>BAR</stp>
        <stp/>
        <stp>Low</stp>
        <stp>ADC</stp>
        <stp>-190</stp>
        <stp>All</stp>
        <stp/>
        <stp/>
        <stp>TRUE</stp>
        <stp>T</stp>
        <tr r="G192" s="1"/>
      </tp>
      <tp>
        <v>4722</v>
        <stp/>
        <stp>StudyData</stp>
        <stp>EP</stp>
        <stp>BAR</stp>
        <stp/>
        <stp>Low</stp>
        <stp>ADC</stp>
        <stp>-390</stp>
        <stp>All</stp>
        <stp/>
        <stp/>
        <stp>TRUE</stp>
        <stp>T</stp>
        <tr r="G392" s="1"/>
      </tp>
      <tp>
        <v>5439.75</v>
        <stp/>
        <stp>StudyData</stp>
        <stp>EP</stp>
        <stp>BAR</stp>
        <stp/>
        <stp>Low</stp>
        <stp>ADC</stp>
        <stp>-290</stp>
        <stp>All</stp>
        <stp/>
        <stp/>
        <stp>TRUE</stp>
        <stp>T</stp>
        <tr r="G292" s="1"/>
      </tp>
      <tp>
        <v>4750.25</v>
        <stp/>
        <stp>StudyData</stp>
        <stp>EP</stp>
        <stp>BAR</stp>
        <stp/>
        <stp>Low</stp>
        <stp>ADC</stp>
        <stp>-990</stp>
        <stp>All</stp>
        <stp/>
        <stp/>
        <stp>TRUE</stp>
        <stp>T</stp>
        <tr r="G992" s="1"/>
      </tp>
      <tp>
        <v>5194.75</v>
        <stp/>
        <stp>StudyData</stp>
        <stp>EP</stp>
        <stp>BAR</stp>
        <stp/>
        <stp>Low</stp>
        <stp>ADC</stp>
        <stp>-890</stp>
        <stp>All</stp>
        <stp/>
        <stp/>
        <stp>TRUE</stp>
        <stp>T</stp>
        <tr r="G892" s="1"/>
      </tp>
      <tp>
        <v>4455.75</v>
        <stp/>
        <stp>StudyData</stp>
        <stp>EP</stp>
        <stp>BAR</stp>
        <stp/>
        <stp>Low</stp>
        <stp>ADC</stp>
        <stp>-591</stp>
        <stp>All</stp>
        <stp/>
        <stp/>
        <stp>TRUE</stp>
        <stp>T</stp>
        <tr r="G593" s="1"/>
      </tp>
      <tp>
        <v>4864.75</v>
        <stp/>
        <stp>StudyData</stp>
        <stp>EP</stp>
        <stp>BAR</stp>
        <stp/>
        <stp>Low</stp>
        <stp>ADC</stp>
        <stp>-491</stp>
        <stp>All</stp>
        <stp/>
        <stp/>
        <stp>TRUE</stp>
        <stp>T</stp>
        <tr r="G493" s="1"/>
      </tp>
      <tp>
        <v>4988.75</v>
        <stp/>
        <stp>StudyData</stp>
        <stp>EP</stp>
        <stp>BAR</stp>
        <stp/>
        <stp>Low</stp>
        <stp>ADC</stp>
        <stp>-791</stp>
        <stp>All</stp>
        <stp/>
        <stp/>
        <stp>TRUE</stp>
        <stp>T</stp>
        <tr r="G793" s="1"/>
      </tp>
      <tp>
        <v>4495.75</v>
        <stp/>
        <stp>StudyData</stp>
        <stp>EP</stp>
        <stp>BAR</stp>
        <stp/>
        <stp>Low</stp>
        <stp>ADC</stp>
        <stp>-691</stp>
        <stp>All</stp>
        <stp/>
        <stp/>
        <stp>TRUE</stp>
        <stp>T</stp>
        <tr r="G693" s="1"/>
      </tp>
      <tp>
        <v>5795</v>
        <stp/>
        <stp>StudyData</stp>
        <stp>EP</stp>
        <stp>BAR</stp>
        <stp/>
        <stp>Low</stp>
        <stp>ADC</stp>
        <stp>-191</stp>
        <stp>All</stp>
        <stp/>
        <stp/>
        <stp>TRUE</stp>
        <stp>T</stp>
        <tr r="G193" s="1"/>
      </tp>
      <tp>
        <v>4739.25</v>
        <stp/>
        <stp>StudyData</stp>
        <stp>EP</stp>
        <stp>BAR</stp>
        <stp/>
        <stp>Low</stp>
        <stp>ADC</stp>
        <stp>-391</stp>
        <stp>All</stp>
        <stp/>
        <stp/>
        <stp>TRUE</stp>
        <stp>T</stp>
        <tr r="G393" s="1"/>
      </tp>
      <tp>
        <v>5440.75</v>
        <stp/>
        <stp>StudyData</stp>
        <stp>EP</stp>
        <stp>BAR</stp>
        <stp/>
        <stp>Low</stp>
        <stp>ADC</stp>
        <stp>-291</stp>
        <stp>All</stp>
        <stp/>
        <stp/>
        <stp>TRUE</stp>
        <stp>T</stp>
        <tr r="G293" s="1"/>
      </tp>
      <tp>
        <v>4749</v>
        <stp/>
        <stp>StudyData</stp>
        <stp>EP</stp>
        <stp>BAR</stp>
        <stp/>
        <stp>Low</stp>
        <stp>ADC</stp>
        <stp>-991</stp>
        <stp>All</stp>
        <stp/>
        <stp/>
        <stp>TRUE</stp>
        <stp>T</stp>
        <tr r="G993" s="1"/>
      </tp>
      <tp>
        <v>5171.5</v>
        <stp/>
        <stp>StudyData</stp>
        <stp>EP</stp>
        <stp>BAR</stp>
        <stp/>
        <stp>Low</stp>
        <stp>ADC</stp>
        <stp>-891</stp>
        <stp>All</stp>
        <stp/>
        <stp/>
        <stp>TRUE</stp>
        <stp>T</stp>
        <tr r="G893" s="1"/>
      </tp>
      <tp>
        <v>0</v>
        <stp/>
        <stp>StudyData</stp>
        <stp>CSForm(EP,Trend1:=5,Trend2:=5,Trend3:=5,Trend4:=5,Trend5:=5,Trend6:=5,Trend7:=5,Trend8:=5,Range7:=5,Range8:=5,Range9:=5,Range10:=5,Range11:=5,Range12:=5)</stp>
        <stp>Bar</stp>
        <stp/>
        <stp>Close</stp>
        <stp>ADC</stp>
        <stp>-523</stp>
        <stp/>
        <stp/>
        <stp/>
        <stp/>
        <stp>T</stp>
        <tr r="J525" s="1"/>
      </tp>
      <tp>
        <v>0</v>
        <stp/>
        <stp>StudyData</stp>
        <stp>CSForm(EP,Trend1:=5,Trend2:=5,Trend3:=5,Trend4:=5,Trend5:=5,Trend6:=5,Trend7:=5,Trend8:=5,Range7:=5,Range8:=5,Range9:=5,Range10:=5,Range11:=5,Range12:=5)</stp>
        <stp>Bar</stp>
        <stp/>
        <stp>Close</stp>
        <stp>ADC</stp>
        <stp>-533</stp>
        <stp/>
        <stp/>
        <stp/>
        <stp/>
        <stp>T</stp>
        <tr r="J535" s="1"/>
      </tp>
      <tp>
        <v>0</v>
        <stp/>
        <stp>StudyData</stp>
        <stp>CSForm(EP,Trend1:=5,Trend2:=5,Trend3:=5,Trend4:=5,Trend5:=5,Trend6:=5,Trend7:=5,Trend8:=5,Range7:=5,Range8:=5,Range9:=5,Range10:=5,Range11:=5,Range12:=5)</stp>
        <stp>Bar</stp>
        <stp/>
        <stp>Close</stp>
        <stp>ADC</stp>
        <stp>-503</stp>
        <stp/>
        <stp/>
        <stp/>
        <stp/>
        <stp>T</stp>
        <tr r="J505" s="1"/>
      </tp>
      <tp>
        <v>0</v>
        <stp/>
        <stp>StudyData</stp>
        <stp>CSForm(EP,Trend1:=5,Trend2:=5,Trend3:=5,Trend4:=5,Trend5:=5,Trend6:=5,Trend7:=5,Trend8:=5,Range7:=5,Range8:=5,Range9:=5,Range10:=5,Range11:=5,Range12:=5)</stp>
        <stp>Bar</stp>
        <stp/>
        <stp>Close</stp>
        <stp>ADC</stp>
        <stp>-513</stp>
        <stp/>
        <stp/>
        <stp/>
        <stp/>
        <stp>T</stp>
        <tr r="J515" s="1"/>
      </tp>
      <tp>
        <v>2</v>
        <stp/>
        <stp>StudyData</stp>
        <stp>CSForm(EP,Trend1:=5,Trend2:=5,Trend3:=5,Trend4:=5,Trend5:=5,Trend6:=5,Trend7:=5,Trend8:=5,Range7:=5,Range8:=5,Range9:=5,Range10:=5,Range11:=5,Range12:=5)</stp>
        <stp>Bar</stp>
        <stp/>
        <stp>Close</stp>
        <stp>ADC</stp>
        <stp>-563</stp>
        <stp/>
        <stp/>
        <stp/>
        <stp/>
        <stp>T</stp>
        <tr r="J565" s="1"/>
      </tp>
      <tp>
        <v>0</v>
        <stp/>
        <stp>StudyData</stp>
        <stp>CSForm(EP,Trend1:=5,Trend2:=5,Trend3:=5,Trend4:=5,Trend5:=5,Trend6:=5,Trend7:=5,Trend8:=5,Range7:=5,Range8:=5,Range9:=5,Range10:=5,Range11:=5,Range12:=5)</stp>
        <stp>Bar</stp>
        <stp/>
        <stp>Close</stp>
        <stp>ADC</stp>
        <stp>-573</stp>
        <stp/>
        <stp/>
        <stp/>
        <stp/>
        <stp>T</stp>
        <tr r="J575" s="1"/>
      </tp>
      <tp>
        <v>0</v>
        <stp/>
        <stp>StudyData</stp>
        <stp>CSForm(EP,Trend1:=5,Trend2:=5,Trend3:=5,Trend4:=5,Trend5:=5,Trend6:=5,Trend7:=5,Trend8:=5,Range7:=5,Range8:=5,Range9:=5,Range10:=5,Range11:=5,Range12:=5)</stp>
        <stp>Bar</stp>
        <stp/>
        <stp>Close</stp>
        <stp>ADC</stp>
        <stp>-543</stp>
        <stp/>
        <stp/>
        <stp/>
        <stp/>
        <stp>T</stp>
        <tr r="J545" s="1"/>
      </tp>
      <tp>
        <v>0</v>
        <stp/>
        <stp>StudyData</stp>
        <stp>CSForm(EP,Trend1:=5,Trend2:=5,Trend3:=5,Trend4:=5,Trend5:=5,Trend6:=5,Trend7:=5,Trend8:=5,Range7:=5,Range8:=5,Range9:=5,Range10:=5,Range11:=5,Range12:=5)</stp>
        <stp>Bar</stp>
        <stp/>
        <stp>Close</stp>
        <stp>ADC</stp>
        <stp>-553</stp>
        <stp/>
        <stp/>
        <stp/>
        <stp/>
        <stp>T</stp>
        <tr r="J555" s="1"/>
      </tp>
      <tp>
        <v>0</v>
        <stp/>
        <stp>StudyData</stp>
        <stp>CSForm(EP,Trend1:=5,Trend2:=5,Trend3:=5,Trend4:=5,Trend5:=5,Trend6:=5,Trend7:=5,Trend8:=5,Range7:=5,Range8:=5,Range9:=5,Range10:=5,Range11:=5,Range12:=5)</stp>
        <stp>Bar</stp>
        <stp/>
        <stp>Close</stp>
        <stp>ADC</stp>
        <stp>-583</stp>
        <stp/>
        <stp/>
        <stp/>
        <stp/>
        <stp>T</stp>
        <tr r="J585" s="1"/>
      </tp>
      <tp>
        <v>0</v>
        <stp/>
        <stp>StudyData</stp>
        <stp>CSForm(EP,Trend1:=5,Trend2:=5,Trend3:=5,Trend4:=5,Trend5:=5,Trend6:=5,Trend7:=5,Trend8:=5,Range7:=5,Range8:=5,Range9:=5,Range10:=5,Range11:=5,Range12:=5)</stp>
        <stp>Bar</stp>
        <stp/>
        <stp>Close</stp>
        <stp>ADC</stp>
        <stp>-593</stp>
        <stp/>
        <stp/>
        <stp/>
        <stp/>
        <stp>T</stp>
        <tr r="J595" s="1"/>
      </tp>
      <tp>
        <v>0</v>
        <stp/>
        <stp>StudyData</stp>
        <stp>CSForm(EP,Trend1:=5,Trend2:=5,Trend3:=5,Trend4:=5,Trend5:=5,Trend6:=5,Trend7:=5,Trend8:=5,Range7:=5,Range8:=5,Range9:=5,Range10:=5,Range11:=5,Range12:=5)</stp>
        <stp>Bar</stp>
        <stp/>
        <stp>Close</stp>
        <stp>ADC</stp>
        <stp>-423</stp>
        <stp/>
        <stp/>
        <stp/>
        <stp/>
        <stp>T</stp>
        <tr r="J425" s="1"/>
      </tp>
      <tp>
        <v>0</v>
        <stp/>
        <stp>StudyData</stp>
        <stp>CSForm(EP,Trend1:=5,Trend2:=5,Trend3:=5,Trend4:=5,Trend5:=5,Trend6:=5,Trend7:=5,Trend8:=5,Range7:=5,Range8:=5,Range9:=5,Range10:=5,Range11:=5,Range12:=5)</stp>
        <stp>Bar</stp>
        <stp/>
        <stp>Close</stp>
        <stp>ADC</stp>
        <stp>-433</stp>
        <stp/>
        <stp/>
        <stp/>
        <stp/>
        <stp>T</stp>
        <tr r="J435" s="1"/>
      </tp>
      <tp>
        <v>0</v>
        <stp/>
        <stp>StudyData</stp>
        <stp>CSForm(EP,Trend1:=5,Trend2:=5,Trend3:=5,Trend4:=5,Trend5:=5,Trend6:=5,Trend7:=5,Trend8:=5,Range7:=5,Range8:=5,Range9:=5,Range10:=5,Range11:=5,Range12:=5)</stp>
        <stp>Bar</stp>
        <stp/>
        <stp>Close</stp>
        <stp>ADC</stp>
        <stp>-403</stp>
        <stp/>
        <stp/>
        <stp/>
        <stp/>
        <stp>T</stp>
        <tr r="J405" s="1"/>
      </tp>
      <tp>
        <v>0</v>
        <stp/>
        <stp>StudyData</stp>
        <stp>CSForm(EP,Trend1:=5,Trend2:=5,Trend3:=5,Trend4:=5,Trend5:=5,Trend6:=5,Trend7:=5,Trend8:=5,Range7:=5,Range8:=5,Range9:=5,Range10:=5,Range11:=5,Range12:=5)</stp>
        <stp>Bar</stp>
        <stp/>
        <stp>Close</stp>
        <stp>ADC</stp>
        <stp>-413</stp>
        <stp/>
        <stp/>
        <stp/>
        <stp/>
        <stp>T</stp>
        <tr r="J415" s="1"/>
      </tp>
      <tp>
        <v>0</v>
        <stp/>
        <stp>StudyData</stp>
        <stp>CSForm(EP,Trend1:=5,Trend2:=5,Trend3:=5,Trend4:=5,Trend5:=5,Trend6:=5,Trend7:=5,Trend8:=5,Range7:=5,Range8:=5,Range9:=5,Range10:=5,Range11:=5,Range12:=5)</stp>
        <stp>Bar</stp>
        <stp/>
        <stp>Close</stp>
        <stp>ADC</stp>
        <stp>-463</stp>
        <stp/>
        <stp/>
        <stp/>
        <stp/>
        <stp>T</stp>
        <tr r="J465" s="1"/>
      </tp>
      <tp>
        <v>8</v>
        <stp/>
        <stp>StudyData</stp>
        <stp>CSForm(EP,Trend1:=5,Trend2:=5,Trend3:=5,Trend4:=5,Trend5:=5,Trend6:=5,Trend7:=5,Trend8:=5,Range7:=5,Range8:=5,Range9:=5,Range10:=5,Range11:=5,Range12:=5)</stp>
        <stp>Bar</stp>
        <stp/>
        <stp>Close</stp>
        <stp>ADC</stp>
        <stp>-473</stp>
        <stp/>
        <stp/>
        <stp/>
        <stp/>
        <stp>T</stp>
        <tr r="J475" s="1"/>
      </tp>
      <tp>
        <v>0</v>
        <stp/>
        <stp>StudyData</stp>
        <stp>CSForm(EP,Trend1:=5,Trend2:=5,Trend3:=5,Trend4:=5,Trend5:=5,Trend6:=5,Trend7:=5,Trend8:=5,Range7:=5,Range8:=5,Range9:=5,Range10:=5,Range11:=5,Range12:=5)</stp>
        <stp>Bar</stp>
        <stp/>
        <stp>Close</stp>
        <stp>ADC</stp>
        <stp>-443</stp>
        <stp/>
        <stp/>
        <stp/>
        <stp/>
        <stp>T</stp>
        <tr r="J445" s="1"/>
      </tp>
      <tp>
        <v>0</v>
        <stp/>
        <stp>StudyData</stp>
        <stp>CSForm(EP,Trend1:=5,Trend2:=5,Trend3:=5,Trend4:=5,Trend5:=5,Trend6:=5,Trend7:=5,Trend8:=5,Range7:=5,Range8:=5,Range9:=5,Range10:=5,Range11:=5,Range12:=5)</stp>
        <stp>Bar</stp>
        <stp/>
        <stp>Close</stp>
        <stp>ADC</stp>
        <stp>-453</stp>
        <stp/>
        <stp/>
        <stp/>
        <stp/>
        <stp>T</stp>
        <tr r="J455" s="1"/>
      </tp>
      <tp>
        <v>0</v>
        <stp/>
        <stp>StudyData</stp>
        <stp>CSForm(EP,Trend1:=5,Trend2:=5,Trend3:=5,Trend4:=5,Trend5:=5,Trend6:=5,Trend7:=5,Trend8:=5,Range7:=5,Range8:=5,Range9:=5,Range10:=5,Range11:=5,Range12:=5)</stp>
        <stp>Bar</stp>
        <stp/>
        <stp>Close</stp>
        <stp>ADC</stp>
        <stp>-483</stp>
        <stp/>
        <stp/>
        <stp/>
        <stp/>
        <stp>T</stp>
        <tr r="J485" s="1"/>
      </tp>
      <tp>
        <v>0</v>
        <stp/>
        <stp>StudyData</stp>
        <stp>CSForm(EP,Trend1:=5,Trend2:=5,Trend3:=5,Trend4:=5,Trend5:=5,Trend6:=5,Trend7:=5,Trend8:=5,Range7:=5,Range8:=5,Range9:=5,Range10:=5,Range11:=5,Range12:=5)</stp>
        <stp>Bar</stp>
        <stp/>
        <stp>Close</stp>
        <stp>ADC</stp>
        <stp>-493</stp>
        <stp/>
        <stp/>
        <stp/>
        <stp/>
        <stp>T</stp>
        <tr r="J495" s="1"/>
      </tp>
      <tp>
        <v>0</v>
        <stp/>
        <stp>StudyData</stp>
        <stp>CSForm(EP,Trend1:=5,Trend2:=5,Trend3:=5,Trend4:=5,Trend5:=5,Trend6:=5,Trend7:=5,Trend8:=5,Range7:=5,Range8:=5,Range9:=5,Range10:=5,Range11:=5,Range12:=5)</stp>
        <stp>Bar</stp>
        <stp/>
        <stp>Close</stp>
        <stp>ADC</stp>
        <stp>-723</stp>
        <stp/>
        <stp/>
        <stp/>
        <stp/>
        <stp>T</stp>
        <tr r="J725" s="1"/>
      </tp>
      <tp>
        <v>1</v>
        <stp/>
        <stp>StudyData</stp>
        <stp>CSForm(EP,Trend1:=5,Trend2:=5,Trend3:=5,Trend4:=5,Trend5:=5,Trend6:=5,Trend7:=5,Trend8:=5,Range7:=5,Range8:=5,Range9:=5,Range10:=5,Range11:=5,Range12:=5)</stp>
        <stp>Bar</stp>
        <stp/>
        <stp>Close</stp>
        <stp>ADC</stp>
        <stp>-733</stp>
        <stp/>
        <stp/>
        <stp/>
        <stp/>
        <stp>T</stp>
        <tr r="J735" s="1"/>
      </tp>
      <tp>
        <v>0</v>
        <stp/>
        <stp>StudyData</stp>
        <stp>CSForm(EP,Trend1:=5,Trend2:=5,Trend3:=5,Trend4:=5,Trend5:=5,Trend6:=5,Trend7:=5,Trend8:=5,Range7:=5,Range8:=5,Range9:=5,Range10:=5,Range11:=5,Range12:=5)</stp>
        <stp>Bar</stp>
        <stp/>
        <stp>Close</stp>
        <stp>ADC</stp>
        <stp>-703</stp>
        <stp/>
        <stp/>
        <stp/>
        <stp/>
        <stp>T</stp>
        <tr r="J705" s="1"/>
      </tp>
      <tp>
        <v>0</v>
        <stp/>
        <stp>StudyData</stp>
        <stp>CSForm(EP,Trend1:=5,Trend2:=5,Trend3:=5,Trend4:=5,Trend5:=5,Trend6:=5,Trend7:=5,Trend8:=5,Range7:=5,Range8:=5,Range9:=5,Range10:=5,Range11:=5,Range12:=5)</stp>
        <stp>Bar</stp>
        <stp/>
        <stp>Close</stp>
        <stp>ADC</stp>
        <stp>-713</stp>
        <stp/>
        <stp/>
        <stp/>
        <stp/>
        <stp>T</stp>
        <tr r="J715" s="1"/>
      </tp>
      <tp>
        <v>2</v>
        <stp/>
        <stp>StudyData</stp>
        <stp>CSForm(EP,Trend1:=5,Trend2:=5,Trend3:=5,Trend4:=5,Trend5:=5,Trend6:=5,Trend7:=5,Trend8:=5,Range7:=5,Range8:=5,Range9:=5,Range10:=5,Range11:=5,Range12:=5)</stp>
        <stp>Bar</stp>
        <stp/>
        <stp>Close</stp>
        <stp>ADC</stp>
        <stp>-763</stp>
        <stp/>
        <stp/>
        <stp/>
        <stp/>
        <stp>T</stp>
        <tr r="J765" s="1"/>
      </tp>
      <tp>
        <v>0</v>
        <stp/>
        <stp>StudyData</stp>
        <stp>CSForm(EP,Trend1:=5,Trend2:=5,Trend3:=5,Trend4:=5,Trend5:=5,Trend6:=5,Trend7:=5,Trend8:=5,Range7:=5,Range8:=5,Range9:=5,Range10:=5,Range11:=5,Range12:=5)</stp>
        <stp>Bar</stp>
        <stp/>
        <stp>Close</stp>
        <stp>ADC</stp>
        <stp>-773</stp>
        <stp/>
        <stp/>
        <stp/>
        <stp/>
        <stp>T</stp>
        <tr r="J775" s="1"/>
      </tp>
      <tp>
        <v>0</v>
        <stp/>
        <stp>StudyData</stp>
        <stp>CSForm(EP,Trend1:=5,Trend2:=5,Trend3:=5,Trend4:=5,Trend5:=5,Trend6:=5,Trend7:=5,Trend8:=5,Range7:=5,Range8:=5,Range9:=5,Range10:=5,Range11:=5,Range12:=5)</stp>
        <stp>Bar</stp>
        <stp/>
        <stp>Close</stp>
        <stp>ADC</stp>
        <stp>-743</stp>
        <stp/>
        <stp/>
        <stp/>
        <stp/>
        <stp>T</stp>
        <tr r="J745" s="1"/>
      </tp>
      <tp>
        <v>0</v>
        <stp/>
        <stp>StudyData</stp>
        <stp>CSForm(EP,Trend1:=5,Trend2:=5,Trend3:=5,Trend4:=5,Trend5:=5,Trend6:=5,Trend7:=5,Trend8:=5,Range7:=5,Range8:=5,Range9:=5,Range10:=5,Range11:=5,Range12:=5)</stp>
        <stp>Bar</stp>
        <stp/>
        <stp>Close</stp>
        <stp>ADC</stp>
        <stp>-753</stp>
        <stp/>
        <stp/>
        <stp/>
        <stp/>
        <stp>T</stp>
        <tr r="J755" s="1"/>
      </tp>
      <tp>
        <v>8</v>
        <stp/>
        <stp>StudyData</stp>
        <stp>CSForm(EP,Trend1:=5,Trend2:=5,Trend3:=5,Trend4:=5,Trend5:=5,Trend6:=5,Trend7:=5,Trend8:=5,Range7:=5,Range8:=5,Range9:=5,Range10:=5,Range11:=5,Range12:=5)</stp>
        <stp>Bar</stp>
        <stp/>
        <stp>Close</stp>
        <stp>ADC</stp>
        <stp>-783</stp>
        <stp/>
        <stp/>
        <stp/>
        <stp/>
        <stp>T</stp>
        <tr r="J785" s="1"/>
      </tp>
      <tp>
        <v>0</v>
        <stp/>
        <stp>StudyData</stp>
        <stp>CSForm(EP,Trend1:=5,Trend2:=5,Trend3:=5,Trend4:=5,Trend5:=5,Trend6:=5,Trend7:=5,Trend8:=5,Range7:=5,Range8:=5,Range9:=5,Range10:=5,Range11:=5,Range12:=5)</stp>
        <stp>Bar</stp>
        <stp/>
        <stp>Close</stp>
        <stp>ADC</stp>
        <stp>-793</stp>
        <stp/>
        <stp/>
        <stp/>
        <stp/>
        <stp>T</stp>
        <tr r="J795" s="1"/>
      </tp>
      <tp>
        <v>0</v>
        <stp/>
        <stp>StudyData</stp>
        <stp>CSForm(EP,Trend1:=5,Trend2:=5,Trend3:=5,Trend4:=5,Trend5:=5,Trend6:=5,Trend7:=5,Trend8:=5,Range7:=5,Range8:=5,Range9:=5,Range10:=5,Range11:=5,Range12:=5)</stp>
        <stp>Bar</stp>
        <stp/>
        <stp>Close</stp>
        <stp>ADC</stp>
        <stp>-623</stp>
        <stp/>
        <stp/>
        <stp/>
        <stp/>
        <stp>T</stp>
        <tr r="J625" s="1"/>
      </tp>
      <tp>
        <v>1</v>
        <stp/>
        <stp>StudyData</stp>
        <stp>CSForm(EP,Trend1:=5,Trend2:=5,Trend3:=5,Trend4:=5,Trend5:=5,Trend6:=5,Trend7:=5,Trend8:=5,Range7:=5,Range8:=5,Range9:=5,Range10:=5,Range11:=5,Range12:=5)</stp>
        <stp>Bar</stp>
        <stp/>
        <stp>Close</stp>
        <stp>ADC</stp>
        <stp>-633</stp>
        <stp/>
        <stp/>
        <stp/>
        <stp/>
        <stp>T</stp>
        <tr r="J635" s="1"/>
      </tp>
      <tp>
        <v>0</v>
        <stp/>
        <stp>StudyData</stp>
        <stp>CSForm(EP,Trend1:=5,Trend2:=5,Trend3:=5,Trend4:=5,Trend5:=5,Trend6:=5,Trend7:=5,Trend8:=5,Range7:=5,Range8:=5,Range9:=5,Range10:=5,Range11:=5,Range12:=5)</stp>
        <stp>Bar</stp>
        <stp/>
        <stp>Close</stp>
        <stp>ADC</stp>
        <stp>-603</stp>
        <stp/>
        <stp/>
        <stp/>
        <stp/>
        <stp>T</stp>
        <tr r="J605" s="1"/>
      </tp>
      <tp>
        <v>0</v>
        <stp/>
        <stp>StudyData</stp>
        <stp>CSForm(EP,Trend1:=5,Trend2:=5,Trend3:=5,Trend4:=5,Trend5:=5,Trend6:=5,Trend7:=5,Trend8:=5,Range7:=5,Range8:=5,Range9:=5,Range10:=5,Range11:=5,Range12:=5)</stp>
        <stp>Bar</stp>
        <stp/>
        <stp>Close</stp>
        <stp>ADC</stp>
        <stp>-613</stp>
        <stp/>
        <stp/>
        <stp/>
        <stp/>
        <stp>T</stp>
        <tr r="J615" s="1"/>
      </tp>
      <tp>
        <v>0</v>
        <stp/>
        <stp>StudyData</stp>
        <stp>CSForm(EP,Trend1:=5,Trend2:=5,Trend3:=5,Trend4:=5,Trend5:=5,Trend6:=5,Trend7:=5,Trend8:=5,Range7:=5,Range8:=5,Range9:=5,Range10:=5,Range11:=5,Range12:=5)</stp>
        <stp>Bar</stp>
        <stp/>
        <stp>Close</stp>
        <stp>ADC</stp>
        <stp>-663</stp>
        <stp/>
        <stp/>
        <stp/>
        <stp/>
        <stp>T</stp>
        <tr r="J665" s="1"/>
      </tp>
      <tp>
        <v>0</v>
        <stp/>
        <stp>StudyData</stp>
        <stp>CSForm(EP,Trend1:=5,Trend2:=5,Trend3:=5,Trend4:=5,Trend5:=5,Trend6:=5,Trend7:=5,Trend8:=5,Range7:=5,Range8:=5,Range9:=5,Range10:=5,Range11:=5,Range12:=5)</stp>
        <stp>Bar</stp>
        <stp/>
        <stp>Close</stp>
        <stp>ADC</stp>
        <stp>-673</stp>
        <stp/>
        <stp/>
        <stp/>
        <stp/>
        <stp>T</stp>
        <tr r="J675" s="1"/>
      </tp>
      <tp>
        <v>0</v>
        <stp/>
        <stp>StudyData</stp>
        <stp>CSForm(EP,Trend1:=5,Trend2:=5,Trend3:=5,Trend4:=5,Trend5:=5,Trend6:=5,Trend7:=5,Trend8:=5,Range7:=5,Range8:=5,Range9:=5,Range10:=5,Range11:=5,Range12:=5)</stp>
        <stp>Bar</stp>
        <stp/>
        <stp>Close</stp>
        <stp>ADC</stp>
        <stp>-643</stp>
        <stp/>
        <stp/>
        <stp/>
        <stp/>
        <stp>T</stp>
        <tr r="J645" s="1"/>
      </tp>
      <tp>
        <v>0</v>
        <stp/>
        <stp>StudyData</stp>
        <stp>CSForm(EP,Trend1:=5,Trend2:=5,Trend3:=5,Trend4:=5,Trend5:=5,Trend6:=5,Trend7:=5,Trend8:=5,Range7:=5,Range8:=5,Range9:=5,Range10:=5,Range11:=5,Range12:=5)</stp>
        <stp>Bar</stp>
        <stp/>
        <stp>Close</stp>
        <stp>ADC</stp>
        <stp>-653</stp>
        <stp/>
        <stp/>
        <stp/>
        <stp/>
        <stp>T</stp>
        <tr r="J655" s="1"/>
      </tp>
      <tp>
        <v>2</v>
        <stp/>
        <stp>StudyData</stp>
        <stp>CSForm(EP,Trend1:=5,Trend2:=5,Trend3:=5,Trend4:=5,Trend5:=5,Trend6:=5,Trend7:=5,Trend8:=5,Range7:=5,Range8:=5,Range9:=5,Range10:=5,Range11:=5,Range12:=5)</stp>
        <stp>Bar</stp>
        <stp/>
        <stp>Close</stp>
        <stp>ADC</stp>
        <stp>-683</stp>
        <stp/>
        <stp/>
        <stp/>
        <stp/>
        <stp>T</stp>
        <tr r="J685" s="1"/>
      </tp>
      <tp>
        <v>0</v>
        <stp/>
        <stp>StudyData</stp>
        <stp>CSForm(EP,Trend1:=5,Trend2:=5,Trend3:=5,Trend4:=5,Trend5:=5,Trend6:=5,Trend7:=5,Trend8:=5,Range7:=5,Range8:=5,Range9:=5,Range10:=5,Range11:=5,Range12:=5)</stp>
        <stp>Bar</stp>
        <stp/>
        <stp>Close</stp>
        <stp>ADC</stp>
        <stp>-693</stp>
        <stp/>
        <stp/>
        <stp/>
        <stp/>
        <stp>T</stp>
        <tr r="J695" s="1"/>
      </tp>
      <tp>
        <v>0</v>
        <stp/>
        <stp>StudyData</stp>
        <stp>CSForm(EP,Trend1:=5,Trend2:=5,Trend3:=5,Trend4:=5,Trend5:=5,Trend6:=5,Trend7:=5,Trend8:=5,Range7:=5,Range8:=5,Range9:=5,Range10:=5,Range11:=5,Range12:=5)</stp>
        <stp>Bar</stp>
        <stp/>
        <stp>Close</stp>
        <stp>ADC</stp>
        <stp>-123</stp>
        <stp/>
        <stp/>
        <stp/>
        <stp/>
        <stp>T</stp>
        <tr r="J125" s="1"/>
      </tp>
      <tp>
        <v>7</v>
        <stp/>
        <stp>StudyData</stp>
        <stp>CSForm(EP,Trend1:=5,Trend2:=5,Trend3:=5,Trend4:=5,Trend5:=5,Trend6:=5,Trend7:=5,Trend8:=5,Range7:=5,Range8:=5,Range9:=5,Range10:=5,Range11:=5,Range12:=5)</stp>
        <stp>Bar</stp>
        <stp/>
        <stp>Close</stp>
        <stp>ADC</stp>
        <stp>-133</stp>
        <stp/>
        <stp/>
        <stp/>
        <stp/>
        <stp>T</stp>
        <tr r="J135" s="1"/>
      </tp>
      <tp>
        <v>0</v>
        <stp/>
        <stp>StudyData</stp>
        <stp>CSForm(EP,Trend1:=5,Trend2:=5,Trend3:=5,Trend4:=5,Trend5:=5,Trend6:=5,Trend7:=5,Trend8:=5,Range7:=5,Range8:=5,Range9:=5,Range10:=5,Range11:=5,Range12:=5)</stp>
        <stp>Bar</stp>
        <stp/>
        <stp>Close</stp>
        <stp>ADC</stp>
        <stp>-103</stp>
        <stp/>
        <stp/>
        <stp/>
        <stp/>
        <stp>T</stp>
        <tr r="J105" s="1"/>
      </tp>
      <tp>
        <v>0</v>
        <stp/>
        <stp>StudyData</stp>
        <stp>CSForm(EP,Trend1:=5,Trend2:=5,Trend3:=5,Trend4:=5,Trend5:=5,Trend6:=5,Trend7:=5,Trend8:=5,Range7:=5,Range8:=5,Range9:=5,Range10:=5,Range11:=5,Range12:=5)</stp>
        <stp>Bar</stp>
        <stp/>
        <stp>Close</stp>
        <stp>ADC</stp>
        <stp>-113</stp>
        <stp/>
        <stp/>
        <stp/>
        <stp/>
        <stp>T</stp>
        <tr r="J115" s="1"/>
      </tp>
      <tp>
        <v>2</v>
        <stp/>
        <stp>StudyData</stp>
        <stp>CSForm(EP,Trend1:=5,Trend2:=5,Trend3:=5,Trend4:=5,Trend5:=5,Trend6:=5,Trend7:=5,Trend8:=5,Range7:=5,Range8:=5,Range9:=5,Range10:=5,Range11:=5,Range12:=5)</stp>
        <stp>Bar</stp>
        <stp/>
        <stp>Close</stp>
        <stp>ADC</stp>
        <stp>-163</stp>
        <stp/>
        <stp/>
        <stp/>
        <stp/>
        <stp>T</stp>
        <tr r="J165" s="1"/>
      </tp>
      <tp>
        <v>0</v>
        <stp/>
        <stp>StudyData</stp>
        <stp>CSForm(EP,Trend1:=5,Trend2:=5,Trend3:=5,Trend4:=5,Trend5:=5,Trend6:=5,Trend7:=5,Trend8:=5,Range7:=5,Range8:=5,Range9:=5,Range10:=5,Range11:=5,Range12:=5)</stp>
        <stp>Bar</stp>
        <stp/>
        <stp>Close</stp>
        <stp>ADC</stp>
        <stp>-173</stp>
        <stp/>
        <stp/>
        <stp/>
        <stp/>
        <stp>T</stp>
        <tr r="J175" s="1"/>
      </tp>
      <tp>
        <v>0</v>
        <stp/>
        <stp>StudyData</stp>
        <stp>CSForm(EP,Trend1:=5,Trend2:=5,Trend3:=5,Trend4:=5,Trend5:=5,Trend6:=5,Trend7:=5,Trend8:=5,Range7:=5,Range8:=5,Range9:=5,Range10:=5,Range11:=5,Range12:=5)</stp>
        <stp>Bar</stp>
        <stp/>
        <stp>Close</stp>
        <stp>ADC</stp>
        <stp>-143</stp>
        <stp/>
        <stp/>
        <stp/>
        <stp/>
        <stp>T</stp>
        <tr r="J145" s="1"/>
      </tp>
      <tp>
        <v>4</v>
        <stp/>
        <stp>StudyData</stp>
        <stp>CSForm(EP,Trend1:=5,Trend2:=5,Trend3:=5,Trend4:=5,Trend5:=5,Trend6:=5,Trend7:=5,Trend8:=5,Range7:=5,Range8:=5,Range9:=5,Range10:=5,Range11:=5,Range12:=5)</stp>
        <stp>Bar</stp>
        <stp/>
        <stp>Close</stp>
        <stp>ADC</stp>
        <stp>-153</stp>
        <stp/>
        <stp/>
        <stp/>
        <stp/>
        <stp>T</stp>
        <tr r="J155" s="1"/>
      </tp>
      <tp>
        <v>0</v>
        <stp/>
        <stp>StudyData</stp>
        <stp>CSForm(EP,Trend1:=5,Trend2:=5,Trend3:=5,Trend4:=5,Trend5:=5,Trend6:=5,Trend7:=5,Trend8:=5,Range7:=5,Range8:=5,Range9:=5,Range10:=5,Range11:=5,Range12:=5)</stp>
        <stp>Bar</stp>
        <stp/>
        <stp>Close</stp>
        <stp>ADC</stp>
        <stp>-183</stp>
        <stp/>
        <stp/>
        <stp/>
        <stp/>
        <stp>T</stp>
        <tr r="J185" s="1"/>
      </tp>
      <tp>
        <v>0</v>
        <stp/>
        <stp>StudyData</stp>
        <stp>CSForm(EP,Trend1:=5,Trend2:=5,Trend3:=5,Trend4:=5,Trend5:=5,Trend6:=5,Trend7:=5,Trend8:=5,Range7:=5,Range8:=5,Range9:=5,Range10:=5,Range11:=5,Range12:=5)</stp>
        <stp>Bar</stp>
        <stp/>
        <stp>Close</stp>
        <stp>ADC</stp>
        <stp>-193</stp>
        <stp/>
        <stp/>
        <stp/>
        <stp/>
        <stp>T</stp>
        <tr r="J195" s="1"/>
      </tp>
      <tp>
        <v>0</v>
        <stp/>
        <stp>StudyData</stp>
        <stp>CSForm(EP,Trend1:=5,Trend2:=5,Trend3:=5,Trend4:=5,Trend5:=5,Trend6:=5,Trend7:=5,Trend8:=5,Range7:=5,Range8:=5,Range9:=5,Range10:=5,Range11:=5,Range12:=5)</stp>
        <stp>Bar</stp>
        <stp/>
        <stp>Close</stp>
        <stp>ADC</stp>
        <stp>-323</stp>
        <stp/>
        <stp/>
        <stp/>
        <stp/>
        <stp>T</stp>
        <tr r="J325" s="1"/>
      </tp>
      <tp>
        <v>0</v>
        <stp/>
        <stp>StudyData</stp>
        <stp>CSForm(EP,Trend1:=5,Trend2:=5,Trend3:=5,Trend4:=5,Trend5:=5,Trend6:=5,Trend7:=5,Trend8:=5,Range7:=5,Range8:=5,Range9:=5,Range10:=5,Range11:=5,Range12:=5)</stp>
        <stp>Bar</stp>
        <stp/>
        <stp>Close</stp>
        <stp>ADC</stp>
        <stp>-333</stp>
        <stp/>
        <stp/>
        <stp/>
        <stp/>
        <stp>T</stp>
        <tr r="J335" s="1"/>
      </tp>
      <tp>
        <v>0</v>
        <stp/>
        <stp>StudyData</stp>
        <stp>CSForm(EP,Trend1:=5,Trend2:=5,Trend3:=5,Trend4:=5,Trend5:=5,Trend6:=5,Trend7:=5,Trend8:=5,Range7:=5,Range8:=5,Range9:=5,Range10:=5,Range11:=5,Range12:=5)</stp>
        <stp>Bar</stp>
        <stp/>
        <stp>Close</stp>
        <stp>ADC</stp>
        <stp>-303</stp>
        <stp/>
        <stp/>
        <stp/>
        <stp/>
        <stp>T</stp>
        <tr r="J305" s="1"/>
      </tp>
      <tp>
        <v>8</v>
        <stp/>
        <stp>StudyData</stp>
        <stp>CSForm(EP,Trend1:=5,Trend2:=5,Trend3:=5,Trend4:=5,Trend5:=5,Trend6:=5,Trend7:=5,Trend8:=5,Range7:=5,Range8:=5,Range9:=5,Range10:=5,Range11:=5,Range12:=5)</stp>
        <stp>Bar</stp>
        <stp/>
        <stp>Close</stp>
        <stp>ADC</stp>
        <stp>-313</stp>
        <stp/>
        <stp/>
        <stp/>
        <stp/>
        <stp>T</stp>
        <tr r="J315" s="1"/>
      </tp>
      <tp>
        <v>0</v>
        <stp/>
        <stp>StudyData</stp>
        <stp>CSForm(EP,Trend1:=5,Trend2:=5,Trend3:=5,Trend4:=5,Trend5:=5,Trend6:=5,Trend7:=5,Trend8:=5,Range7:=5,Range8:=5,Range9:=5,Range10:=5,Range11:=5,Range12:=5)</stp>
        <stp>Bar</stp>
        <stp/>
        <stp>Close</stp>
        <stp>ADC</stp>
        <stp>-363</stp>
        <stp/>
        <stp/>
        <stp/>
        <stp/>
        <stp>T</stp>
        <tr r="J365" s="1"/>
      </tp>
      <tp>
        <v>0</v>
        <stp/>
        <stp>StudyData</stp>
        <stp>CSForm(EP,Trend1:=5,Trend2:=5,Trend3:=5,Trend4:=5,Trend5:=5,Trend6:=5,Trend7:=5,Trend8:=5,Range7:=5,Range8:=5,Range9:=5,Range10:=5,Range11:=5,Range12:=5)</stp>
        <stp>Bar</stp>
        <stp/>
        <stp>Close</stp>
        <stp>ADC</stp>
        <stp>-373</stp>
        <stp/>
        <stp/>
        <stp/>
        <stp/>
        <stp>T</stp>
        <tr r="J375" s="1"/>
      </tp>
      <tp>
        <v>0</v>
        <stp/>
        <stp>StudyData</stp>
        <stp>CSForm(EP,Trend1:=5,Trend2:=5,Trend3:=5,Trend4:=5,Trend5:=5,Trend6:=5,Trend7:=5,Trend8:=5,Range7:=5,Range8:=5,Range9:=5,Range10:=5,Range11:=5,Range12:=5)</stp>
        <stp>Bar</stp>
        <stp/>
        <stp>Close</stp>
        <stp>ADC</stp>
        <stp>-343</stp>
        <stp/>
        <stp/>
        <stp/>
        <stp/>
        <stp>T</stp>
        <tr r="J345" s="1"/>
      </tp>
      <tp>
        <v>0</v>
        <stp/>
        <stp>StudyData</stp>
        <stp>CSForm(EP,Trend1:=5,Trend2:=5,Trend3:=5,Trend4:=5,Trend5:=5,Trend6:=5,Trend7:=5,Trend8:=5,Range7:=5,Range8:=5,Range9:=5,Range10:=5,Range11:=5,Range12:=5)</stp>
        <stp>Bar</stp>
        <stp/>
        <stp>Close</stp>
        <stp>ADC</stp>
        <stp>-353</stp>
        <stp/>
        <stp/>
        <stp/>
        <stp/>
        <stp>T</stp>
        <tr r="J355" s="1"/>
      </tp>
      <tp>
        <v>0</v>
        <stp/>
        <stp>StudyData</stp>
        <stp>CSForm(EP,Trend1:=5,Trend2:=5,Trend3:=5,Trend4:=5,Trend5:=5,Trend6:=5,Trend7:=5,Trend8:=5,Range7:=5,Range8:=5,Range9:=5,Range10:=5,Range11:=5,Range12:=5)</stp>
        <stp>Bar</stp>
        <stp/>
        <stp>Close</stp>
        <stp>ADC</stp>
        <stp>-383</stp>
        <stp/>
        <stp/>
        <stp/>
        <stp/>
        <stp>T</stp>
        <tr r="J385" s="1"/>
      </tp>
      <tp>
        <v>0</v>
        <stp/>
        <stp>StudyData</stp>
        <stp>CSForm(EP,Trend1:=5,Trend2:=5,Trend3:=5,Trend4:=5,Trend5:=5,Trend6:=5,Trend7:=5,Trend8:=5,Range7:=5,Range8:=5,Range9:=5,Range10:=5,Range11:=5,Range12:=5)</stp>
        <stp>Bar</stp>
        <stp/>
        <stp>Close</stp>
        <stp>ADC</stp>
        <stp>-393</stp>
        <stp/>
        <stp/>
        <stp/>
        <stp/>
        <stp>T</stp>
        <tr r="J395" s="1"/>
      </tp>
      <tp>
        <v>0</v>
        <stp/>
        <stp>StudyData</stp>
        <stp>CSForm(EP,Trend1:=5,Trend2:=5,Trend3:=5,Trend4:=5,Trend5:=5,Trend6:=5,Trend7:=5,Trend8:=5,Range7:=5,Range8:=5,Range9:=5,Range10:=5,Range11:=5,Range12:=5)</stp>
        <stp>Bar</stp>
        <stp/>
        <stp>Close</stp>
        <stp>ADC</stp>
        <stp>-223</stp>
        <stp/>
        <stp/>
        <stp/>
        <stp/>
        <stp>T</stp>
        <tr r="J225" s="1"/>
      </tp>
      <tp>
        <v>0</v>
        <stp/>
        <stp>StudyData</stp>
        <stp>CSForm(EP,Trend1:=5,Trend2:=5,Trend3:=5,Trend4:=5,Trend5:=5,Trend6:=5,Trend7:=5,Trend8:=5,Range7:=5,Range8:=5,Range9:=5,Range10:=5,Range11:=5,Range12:=5)</stp>
        <stp>Bar</stp>
        <stp/>
        <stp>Close</stp>
        <stp>ADC</stp>
        <stp>-233</stp>
        <stp/>
        <stp/>
        <stp/>
        <stp/>
        <stp>T</stp>
        <tr r="J235" s="1"/>
      </tp>
      <tp>
        <v>0</v>
        <stp/>
        <stp>StudyData</stp>
        <stp>CSForm(EP,Trend1:=5,Trend2:=5,Trend3:=5,Trend4:=5,Trend5:=5,Trend6:=5,Trend7:=5,Trend8:=5,Range7:=5,Range8:=5,Range9:=5,Range10:=5,Range11:=5,Range12:=5)</stp>
        <stp>Bar</stp>
        <stp/>
        <stp>Close</stp>
        <stp>ADC</stp>
        <stp>-203</stp>
        <stp/>
        <stp/>
        <stp/>
        <stp/>
        <stp>T</stp>
        <tr r="J205" s="1"/>
      </tp>
      <tp>
        <v>0</v>
        <stp/>
        <stp>StudyData</stp>
        <stp>CSForm(EP,Trend1:=5,Trend2:=5,Trend3:=5,Trend4:=5,Trend5:=5,Trend6:=5,Trend7:=5,Trend8:=5,Range7:=5,Range8:=5,Range9:=5,Range10:=5,Range11:=5,Range12:=5)</stp>
        <stp>Bar</stp>
        <stp/>
        <stp>Close</stp>
        <stp>ADC</stp>
        <stp>-213</stp>
        <stp/>
        <stp/>
        <stp/>
        <stp/>
        <stp>T</stp>
        <tr r="J215" s="1"/>
      </tp>
      <tp>
        <v>0</v>
        <stp/>
        <stp>StudyData</stp>
        <stp>CSForm(EP,Trend1:=5,Trend2:=5,Trend3:=5,Trend4:=5,Trend5:=5,Trend6:=5,Trend7:=5,Trend8:=5,Range7:=5,Range8:=5,Range9:=5,Range10:=5,Range11:=5,Range12:=5)</stp>
        <stp>Bar</stp>
        <stp/>
        <stp>Close</stp>
        <stp>ADC</stp>
        <stp>-263</stp>
        <stp/>
        <stp/>
        <stp/>
        <stp/>
        <stp>T</stp>
        <tr r="J265" s="1"/>
      </tp>
      <tp>
        <v>2</v>
        <stp/>
        <stp>StudyData</stp>
        <stp>CSForm(EP,Trend1:=5,Trend2:=5,Trend3:=5,Trend4:=5,Trend5:=5,Trend6:=5,Trend7:=5,Trend8:=5,Range7:=5,Range8:=5,Range9:=5,Range10:=5,Range11:=5,Range12:=5)</stp>
        <stp>Bar</stp>
        <stp/>
        <stp>Close</stp>
        <stp>ADC</stp>
        <stp>-273</stp>
        <stp/>
        <stp/>
        <stp/>
        <stp/>
        <stp>T</stp>
        <tr r="J275" s="1"/>
      </tp>
      <tp>
        <v>0</v>
        <stp/>
        <stp>StudyData</stp>
        <stp>CSForm(EP,Trend1:=5,Trend2:=5,Trend3:=5,Trend4:=5,Trend5:=5,Trend6:=5,Trend7:=5,Trend8:=5,Range7:=5,Range8:=5,Range9:=5,Range10:=5,Range11:=5,Range12:=5)</stp>
        <stp>Bar</stp>
        <stp/>
        <stp>Close</stp>
        <stp>ADC</stp>
        <stp>-243</stp>
        <stp/>
        <stp/>
        <stp/>
        <stp/>
        <stp>T</stp>
        <tr r="J245" s="1"/>
      </tp>
      <tp>
        <v>10</v>
        <stp/>
        <stp>StudyData</stp>
        <stp>CSForm(EP,Trend1:=5,Trend2:=5,Trend3:=5,Trend4:=5,Trend5:=5,Trend6:=5,Trend7:=5,Trend8:=5,Range7:=5,Range8:=5,Range9:=5,Range10:=5,Range11:=5,Range12:=5)</stp>
        <stp>Bar</stp>
        <stp/>
        <stp>Close</stp>
        <stp>ADC</stp>
        <stp>-253</stp>
        <stp/>
        <stp/>
        <stp/>
        <stp/>
        <stp>T</stp>
        <tr r="J255" s="1"/>
      </tp>
      <tp>
        <v>0</v>
        <stp/>
        <stp>StudyData</stp>
        <stp>CSForm(EP,Trend1:=5,Trend2:=5,Trend3:=5,Trend4:=5,Trend5:=5,Trend6:=5,Trend7:=5,Trend8:=5,Range7:=5,Range8:=5,Range9:=5,Range10:=5,Range11:=5,Range12:=5)</stp>
        <stp>Bar</stp>
        <stp/>
        <stp>Close</stp>
        <stp>ADC</stp>
        <stp>-283</stp>
        <stp/>
        <stp/>
        <stp/>
        <stp/>
        <stp>T</stp>
        <tr r="J285" s="1"/>
      </tp>
      <tp>
        <v>0</v>
        <stp/>
        <stp>StudyData</stp>
        <stp>CSForm(EP,Trend1:=5,Trend2:=5,Trend3:=5,Trend4:=5,Trend5:=5,Trend6:=5,Trend7:=5,Trend8:=5,Range7:=5,Range8:=5,Range9:=5,Range10:=5,Range11:=5,Range12:=5)</stp>
        <stp>Bar</stp>
        <stp/>
        <stp>Close</stp>
        <stp>ADC</stp>
        <stp>-293</stp>
        <stp/>
        <stp/>
        <stp/>
        <stp/>
        <stp>T</stp>
        <tr r="J295" s="1"/>
      </tp>
      <tp>
        <v>7</v>
        <stp/>
        <stp>StudyData</stp>
        <stp>CSForm(EP,Trend1:=5,Trend2:=5,Trend3:=5,Trend4:=5,Trend5:=5,Trend6:=5,Trend7:=5,Trend8:=5,Range7:=5,Range8:=5,Range9:=5,Range10:=5,Range11:=5,Range12:=5)</stp>
        <stp>Bar</stp>
        <stp/>
        <stp>Close</stp>
        <stp>ADC</stp>
        <stp>-923</stp>
        <stp/>
        <stp/>
        <stp/>
        <stp/>
        <stp>T</stp>
        <tr r="J925" s="1"/>
      </tp>
      <tp>
        <v>0</v>
        <stp/>
        <stp>StudyData</stp>
        <stp>CSForm(EP,Trend1:=5,Trend2:=5,Trend3:=5,Trend4:=5,Trend5:=5,Trend6:=5,Trend7:=5,Trend8:=5,Range7:=5,Range8:=5,Range9:=5,Range10:=5,Range11:=5,Range12:=5)</stp>
        <stp>Bar</stp>
        <stp/>
        <stp>Close</stp>
        <stp>ADC</stp>
        <stp>-933</stp>
        <stp/>
        <stp/>
        <stp/>
        <stp/>
        <stp>T</stp>
        <tr r="J935" s="1"/>
      </tp>
      <tp>
        <v>0</v>
        <stp/>
        <stp>StudyData</stp>
        <stp>CSForm(EP,Trend1:=5,Trend2:=5,Trend3:=5,Trend4:=5,Trend5:=5,Trend6:=5,Trend7:=5,Trend8:=5,Range7:=5,Range8:=5,Range9:=5,Range10:=5,Range11:=5,Range12:=5)</stp>
        <stp>Bar</stp>
        <stp/>
        <stp>Close</stp>
        <stp>ADC</stp>
        <stp>-903</stp>
        <stp/>
        <stp/>
        <stp/>
        <stp/>
        <stp>T</stp>
        <tr r="J905" s="1"/>
      </tp>
      <tp>
        <v>1</v>
        <stp/>
        <stp>StudyData</stp>
        <stp>CSForm(EP,Trend1:=5,Trend2:=5,Trend3:=5,Trend4:=5,Trend5:=5,Trend6:=5,Trend7:=5,Trend8:=5,Range7:=5,Range8:=5,Range9:=5,Range10:=5,Range11:=5,Range12:=5)</stp>
        <stp>Bar</stp>
        <stp/>
        <stp>Close</stp>
        <stp>ADC</stp>
        <stp>-913</stp>
        <stp/>
        <stp/>
        <stp/>
        <stp/>
        <stp>T</stp>
        <tr r="J915" s="1"/>
      </tp>
      <tp>
        <v>0</v>
        <stp/>
        <stp>StudyData</stp>
        <stp>CSForm(EP,Trend1:=5,Trend2:=5,Trend3:=5,Trend4:=5,Trend5:=5,Trend6:=5,Trend7:=5,Trend8:=5,Range7:=5,Range8:=5,Range9:=5,Range10:=5,Range11:=5,Range12:=5)</stp>
        <stp>Bar</stp>
        <stp/>
        <stp>Close</stp>
        <stp>ADC</stp>
        <stp>-963</stp>
        <stp/>
        <stp/>
        <stp/>
        <stp/>
        <stp>T</stp>
        <tr r="J965" s="1"/>
      </tp>
      <tp>
        <v>0</v>
        <stp/>
        <stp>StudyData</stp>
        <stp>CSForm(EP,Trend1:=5,Trend2:=5,Trend3:=5,Trend4:=5,Trend5:=5,Trend6:=5,Trend7:=5,Trend8:=5,Range7:=5,Range8:=5,Range9:=5,Range10:=5,Range11:=5,Range12:=5)</stp>
        <stp>Bar</stp>
        <stp/>
        <stp>Close</stp>
        <stp>ADC</stp>
        <stp>-973</stp>
        <stp/>
        <stp/>
        <stp/>
        <stp/>
        <stp>T</stp>
        <tr r="J975" s="1"/>
      </tp>
      <tp>
        <v>0</v>
        <stp/>
        <stp>StudyData</stp>
        <stp>CSForm(EP,Trend1:=5,Trend2:=5,Trend3:=5,Trend4:=5,Trend5:=5,Trend6:=5,Trend7:=5,Trend8:=5,Range7:=5,Range8:=5,Range9:=5,Range10:=5,Range11:=5,Range12:=5)</stp>
        <stp>Bar</stp>
        <stp/>
        <stp>Close</stp>
        <stp>ADC</stp>
        <stp>-943</stp>
        <stp/>
        <stp/>
        <stp/>
        <stp/>
        <stp>T</stp>
        <tr r="J945" s="1"/>
      </tp>
      <tp>
        <v>0</v>
        <stp/>
        <stp>StudyData</stp>
        <stp>CSForm(EP,Trend1:=5,Trend2:=5,Trend3:=5,Trend4:=5,Trend5:=5,Trend6:=5,Trend7:=5,Trend8:=5,Range7:=5,Range8:=5,Range9:=5,Range10:=5,Range11:=5,Range12:=5)</stp>
        <stp>Bar</stp>
        <stp/>
        <stp>Close</stp>
        <stp>ADC</stp>
        <stp>-953</stp>
        <stp/>
        <stp/>
        <stp/>
        <stp/>
        <stp>T</stp>
        <tr r="J955" s="1"/>
      </tp>
      <tp>
        <v>8</v>
        <stp/>
        <stp>StudyData</stp>
        <stp>CSForm(EP,Trend1:=5,Trend2:=5,Trend3:=5,Trend4:=5,Trend5:=5,Trend6:=5,Trend7:=5,Trend8:=5,Range7:=5,Range8:=5,Range9:=5,Range10:=5,Range11:=5,Range12:=5)</stp>
        <stp>Bar</stp>
        <stp/>
        <stp>Close</stp>
        <stp>ADC</stp>
        <stp>-983</stp>
        <stp/>
        <stp/>
        <stp/>
        <stp/>
        <stp>T</stp>
        <tr r="J985" s="1"/>
      </tp>
      <tp>
        <v>0</v>
        <stp/>
        <stp>StudyData</stp>
        <stp>CSForm(EP,Trend1:=5,Trend2:=5,Trend3:=5,Trend4:=5,Trend5:=5,Trend6:=5,Trend7:=5,Trend8:=5,Range7:=5,Range8:=5,Range9:=5,Range10:=5,Range11:=5,Range12:=5)</stp>
        <stp>Bar</stp>
        <stp/>
        <stp>Close</stp>
        <stp>ADC</stp>
        <stp>-993</stp>
        <stp/>
        <stp/>
        <stp/>
        <stp/>
        <stp>T</stp>
        <tr r="J995" s="1"/>
      </tp>
      <tp>
        <v>0</v>
        <stp/>
        <stp>StudyData</stp>
        <stp>CSForm(EP,Trend1:=5,Trend2:=5,Trend3:=5,Trend4:=5,Trend5:=5,Trend6:=5,Trend7:=5,Trend8:=5,Range7:=5,Range8:=5,Range9:=5,Range10:=5,Range11:=5,Range12:=5)</stp>
        <stp>Bar</stp>
        <stp/>
        <stp>Close</stp>
        <stp>ADC</stp>
        <stp>-823</stp>
        <stp/>
        <stp/>
        <stp/>
        <stp/>
        <stp>T</stp>
        <tr r="J825" s="1"/>
      </tp>
      <tp>
        <v>0</v>
        <stp/>
        <stp>StudyData</stp>
        <stp>CSForm(EP,Trend1:=5,Trend2:=5,Trend3:=5,Trend4:=5,Trend5:=5,Trend6:=5,Trend7:=5,Trend8:=5,Range7:=5,Range8:=5,Range9:=5,Range10:=5,Range11:=5,Range12:=5)</stp>
        <stp>Bar</stp>
        <stp/>
        <stp>Close</stp>
        <stp>ADC</stp>
        <stp>-833</stp>
        <stp/>
        <stp/>
        <stp/>
        <stp/>
        <stp>T</stp>
        <tr r="J835" s="1"/>
      </tp>
      <tp>
        <v>0</v>
        <stp/>
        <stp>StudyData</stp>
        <stp>CSForm(EP,Trend1:=5,Trend2:=5,Trend3:=5,Trend4:=5,Trend5:=5,Trend6:=5,Trend7:=5,Trend8:=5,Range7:=5,Range8:=5,Range9:=5,Range10:=5,Range11:=5,Range12:=5)</stp>
        <stp>Bar</stp>
        <stp/>
        <stp>Close</stp>
        <stp>ADC</stp>
        <stp>-803</stp>
        <stp/>
        <stp/>
        <stp/>
        <stp/>
        <stp>T</stp>
        <tr r="J805" s="1"/>
      </tp>
      <tp>
        <v>0</v>
        <stp/>
        <stp>StudyData</stp>
        <stp>CSForm(EP,Trend1:=5,Trend2:=5,Trend3:=5,Trend4:=5,Trend5:=5,Trend6:=5,Trend7:=5,Trend8:=5,Range7:=5,Range8:=5,Range9:=5,Range10:=5,Range11:=5,Range12:=5)</stp>
        <stp>Bar</stp>
        <stp/>
        <stp>Close</stp>
        <stp>ADC</stp>
        <stp>-813</stp>
        <stp/>
        <stp/>
        <stp/>
        <stp/>
        <stp>T</stp>
        <tr r="J815" s="1"/>
      </tp>
      <tp>
        <v>0</v>
        <stp/>
        <stp>StudyData</stp>
        <stp>CSForm(EP,Trend1:=5,Trend2:=5,Trend3:=5,Trend4:=5,Trend5:=5,Trend6:=5,Trend7:=5,Trend8:=5,Range7:=5,Range8:=5,Range9:=5,Range10:=5,Range11:=5,Range12:=5)</stp>
        <stp>Bar</stp>
        <stp/>
        <stp>Close</stp>
        <stp>ADC</stp>
        <stp>-863</stp>
        <stp/>
        <stp/>
        <stp/>
        <stp/>
        <stp>T</stp>
        <tr r="J865" s="1"/>
      </tp>
      <tp>
        <v>0</v>
        <stp/>
        <stp>StudyData</stp>
        <stp>CSForm(EP,Trend1:=5,Trend2:=5,Trend3:=5,Trend4:=5,Trend5:=5,Trend6:=5,Trend7:=5,Trend8:=5,Range7:=5,Range8:=5,Range9:=5,Range10:=5,Range11:=5,Range12:=5)</stp>
        <stp>Bar</stp>
        <stp/>
        <stp>Close</stp>
        <stp>ADC</stp>
        <stp>-873</stp>
        <stp/>
        <stp/>
        <stp/>
        <stp/>
        <stp>T</stp>
        <tr r="J875" s="1"/>
      </tp>
      <tp>
        <v>0</v>
        <stp/>
        <stp>StudyData</stp>
        <stp>CSForm(EP,Trend1:=5,Trend2:=5,Trend3:=5,Trend4:=5,Trend5:=5,Trend6:=5,Trend7:=5,Trend8:=5,Range7:=5,Range8:=5,Range9:=5,Range10:=5,Range11:=5,Range12:=5)</stp>
        <stp>Bar</stp>
        <stp/>
        <stp>Close</stp>
        <stp>ADC</stp>
        <stp>-843</stp>
        <stp/>
        <stp/>
        <stp/>
        <stp/>
        <stp>T</stp>
        <tr r="J845" s="1"/>
      </tp>
      <tp>
        <v>0</v>
        <stp/>
        <stp>StudyData</stp>
        <stp>CSForm(EP,Trend1:=5,Trend2:=5,Trend3:=5,Trend4:=5,Trend5:=5,Trend6:=5,Trend7:=5,Trend8:=5,Range7:=5,Range8:=5,Range9:=5,Range10:=5,Range11:=5,Range12:=5)</stp>
        <stp>Bar</stp>
        <stp/>
        <stp>Close</stp>
        <stp>ADC</stp>
        <stp>-853</stp>
        <stp/>
        <stp/>
        <stp/>
        <stp/>
        <stp>T</stp>
        <tr r="J855" s="1"/>
      </tp>
      <tp>
        <v>4</v>
        <stp/>
        <stp>StudyData</stp>
        <stp>CSForm(EP,Trend1:=5,Trend2:=5,Trend3:=5,Trend4:=5,Trend5:=5,Trend6:=5,Trend7:=5,Trend8:=5,Range7:=5,Range8:=5,Range9:=5,Range10:=5,Range11:=5,Range12:=5)</stp>
        <stp>Bar</stp>
        <stp/>
        <stp>Close</stp>
        <stp>ADC</stp>
        <stp>-883</stp>
        <stp/>
        <stp/>
        <stp/>
        <stp/>
        <stp>T</stp>
        <tr r="J885" s="1"/>
      </tp>
      <tp>
        <v>0</v>
        <stp/>
        <stp>StudyData</stp>
        <stp>CSForm(EP,Trend1:=5,Trend2:=5,Trend3:=5,Trend4:=5,Trend5:=5,Trend6:=5,Trend7:=5,Trend8:=5,Range7:=5,Range8:=5,Range9:=5,Range10:=5,Range11:=5,Range12:=5)</stp>
        <stp>Bar</stp>
        <stp/>
        <stp>Close</stp>
        <stp>ADC</stp>
        <stp>-893</stp>
        <stp/>
        <stp/>
        <stp/>
        <stp/>
        <stp>T</stp>
        <tr r="J895" s="1"/>
      </tp>
      <tp>
        <v>1009488</v>
        <stp/>
        <stp>StudyData</stp>
        <stp>EP</stp>
        <stp>Vol</stp>
        <stp>VolType=auto, CoCType=Contract</stp>
        <stp>Vol</stp>
        <stp>ADC</stp>
        <stp>0</stp>
        <stp>All</stp>
        <stp/>
        <stp/>
        <stp>TRUE</stp>
        <stp>T</stp>
        <tr r="I2" s="1"/>
      </tp>
      <tp>
        <v>0</v>
        <stp/>
        <stp>StudyData</stp>
        <stp>CSForm(EP,Trend1:=5,Trend2:=5,Trend3:=5,Trend4:=5,Trend5:=5,Trend6:=5,Trend7:=5,Trend8:=5,Range7:=5,Range8:=5,Range9:=5,Range10:=5,Range11:=5,Range12:=5)</stp>
        <stp>Bar</stp>
        <stp/>
        <stp>Close</stp>
        <stp>ADC</stp>
        <stp>-522</stp>
        <stp/>
        <stp/>
        <stp/>
        <stp/>
        <stp>T</stp>
        <tr r="J524" s="1"/>
      </tp>
      <tp>
        <v>0</v>
        <stp/>
        <stp>StudyData</stp>
        <stp>CSForm(EP,Trend1:=5,Trend2:=5,Trend3:=5,Trend4:=5,Trend5:=5,Trend6:=5,Trend7:=5,Trend8:=5,Range7:=5,Range8:=5,Range9:=5,Range10:=5,Range11:=5,Range12:=5)</stp>
        <stp>Bar</stp>
        <stp/>
        <stp>Close</stp>
        <stp>ADC</stp>
        <stp>-532</stp>
        <stp/>
        <stp/>
        <stp/>
        <stp/>
        <stp>T</stp>
        <tr r="J534" s="1"/>
      </tp>
      <tp>
        <v>0</v>
        <stp/>
        <stp>StudyData</stp>
        <stp>CSForm(EP,Trend1:=5,Trend2:=5,Trend3:=5,Trend4:=5,Trend5:=5,Trend6:=5,Trend7:=5,Trend8:=5,Range7:=5,Range8:=5,Range9:=5,Range10:=5,Range11:=5,Range12:=5)</stp>
        <stp>Bar</stp>
        <stp/>
        <stp>Close</stp>
        <stp>ADC</stp>
        <stp>-502</stp>
        <stp/>
        <stp/>
        <stp/>
        <stp/>
        <stp>T</stp>
        <tr r="J504" s="1"/>
      </tp>
      <tp>
        <v>0</v>
        <stp/>
        <stp>StudyData</stp>
        <stp>CSForm(EP,Trend1:=5,Trend2:=5,Trend3:=5,Trend4:=5,Trend5:=5,Trend6:=5,Trend7:=5,Trend8:=5,Range7:=5,Range8:=5,Range9:=5,Range10:=5,Range11:=5,Range12:=5)</stp>
        <stp>Bar</stp>
        <stp/>
        <stp>Close</stp>
        <stp>ADC</stp>
        <stp>-512</stp>
        <stp/>
        <stp/>
        <stp/>
        <stp/>
        <stp>T</stp>
        <tr r="J514" s="1"/>
      </tp>
      <tp>
        <v>7</v>
        <stp/>
        <stp>StudyData</stp>
        <stp>CSForm(EP,Trend1:=5,Trend2:=5,Trend3:=5,Trend4:=5,Trend5:=5,Trend6:=5,Trend7:=5,Trend8:=5,Range7:=5,Range8:=5,Range9:=5,Range10:=5,Range11:=5,Range12:=5)</stp>
        <stp>Bar</stp>
        <stp/>
        <stp>Close</stp>
        <stp>ADC</stp>
        <stp>-562</stp>
        <stp/>
        <stp/>
        <stp/>
        <stp/>
        <stp>T</stp>
        <tr r="J564" s="1"/>
      </tp>
      <tp>
        <v>0</v>
        <stp/>
        <stp>StudyData</stp>
        <stp>CSForm(EP,Trend1:=5,Trend2:=5,Trend3:=5,Trend4:=5,Trend5:=5,Trend6:=5,Trend7:=5,Trend8:=5,Range7:=5,Range8:=5,Range9:=5,Range10:=5,Range11:=5,Range12:=5)</stp>
        <stp>Bar</stp>
        <stp/>
        <stp>Close</stp>
        <stp>ADC</stp>
        <stp>-572</stp>
        <stp/>
        <stp/>
        <stp/>
        <stp/>
        <stp>T</stp>
        <tr r="J574" s="1"/>
      </tp>
      <tp>
        <v>0</v>
        <stp/>
        <stp>StudyData</stp>
        <stp>CSForm(EP,Trend1:=5,Trend2:=5,Trend3:=5,Trend4:=5,Trend5:=5,Trend6:=5,Trend7:=5,Trend8:=5,Range7:=5,Range8:=5,Range9:=5,Range10:=5,Range11:=5,Range12:=5)</stp>
        <stp>Bar</stp>
        <stp/>
        <stp>Close</stp>
        <stp>ADC</stp>
        <stp>-542</stp>
        <stp/>
        <stp/>
        <stp/>
        <stp/>
        <stp>T</stp>
        <tr r="J544" s="1"/>
      </tp>
      <tp>
        <v>2</v>
        <stp/>
        <stp>StudyData</stp>
        <stp>CSForm(EP,Trend1:=5,Trend2:=5,Trend3:=5,Trend4:=5,Trend5:=5,Trend6:=5,Trend7:=5,Trend8:=5,Range7:=5,Range8:=5,Range9:=5,Range10:=5,Range11:=5,Range12:=5)</stp>
        <stp>Bar</stp>
        <stp/>
        <stp>Close</stp>
        <stp>ADC</stp>
        <stp>-552</stp>
        <stp/>
        <stp/>
        <stp/>
        <stp/>
        <stp>T</stp>
        <tr r="J554" s="1"/>
      </tp>
      <tp>
        <v>0</v>
        <stp/>
        <stp>StudyData</stp>
        <stp>CSForm(EP,Trend1:=5,Trend2:=5,Trend3:=5,Trend4:=5,Trend5:=5,Trend6:=5,Trend7:=5,Trend8:=5,Range7:=5,Range8:=5,Range9:=5,Range10:=5,Range11:=5,Range12:=5)</stp>
        <stp>Bar</stp>
        <stp/>
        <stp>Close</stp>
        <stp>ADC</stp>
        <stp>-582</stp>
        <stp/>
        <stp/>
        <stp/>
        <stp/>
        <stp>T</stp>
        <tr r="J584" s="1"/>
      </tp>
      <tp>
        <v>8</v>
        <stp/>
        <stp>StudyData</stp>
        <stp>CSForm(EP,Trend1:=5,Trend2:=5,Trend3:=5,Trend4:=5,Trend5:=5,Trend6:=5,Trend7:=5,Trend8:=5,Range7:=5,Range8:=5,Range9:=5,Range10:=5,Range11:=5,Range12:=5)</stp>
        <stp>Bar</stp>
        <stp/>
        <stp>Close</stp>
        <stp>ADC</stp>
        <stp>-592</stp>
        <stp/>
        <stp/>
        <stp/>
        <stp/>
        <stp>T</stp>
        <tr r="J594" s="1"/>
      </tp>
      <tp>
        <v>0</v>
        <stp/>
        <stp>StudyData</stp>
        <stp>CSForm(EP,Trend1:=5,Trend2:=5,Trend3:=5,Trend4:=5,Trend5:=5,Trend6:=5,Trend7:=5,Trend8:=5,Range7:=5,Range8:=5,Range9:=5,Range10:=5,Range11:=5,Range12:=5)</stp>
        <stp>Bar</stp>
        <stp/>
        <stp>Close</stp>
        <stp>ADC</stp>
        <stp>-422</stp>
        <stp/>
        <stp/>
        <stp/>
        <stp/>
        <stp>T</stp>
        <tr r="J424" s="1"/>
      </tp>
      <tp>
        <v>0</v>
        <stp/>
        <stp>StudyData</stp>
        <stp>CSForm(EP,Trend1:=5,Trend2:=5,Trend3:=5,Trend4:=5,Trend5:=5,Trend6:=5,Trend7:=5,Trend8:=5,Range7:=5,Range8:=5,Range9:=5,Range10:=5,Range11:=5,Range12:=5)</stp>
        <stp>Bar</stp>
        <stp/>
        <stp>Close</stp>
        <stp>ADC</stp>
        <stp>-432</stp>
        <stp/>
        <stp/>
        <stp/>
        <stp/>
        <stp>T</stp>
        <tr r="J434" s="1"/>
      </tp>
      <tp>
        <v>0</v>
        <stp/>
        <stp>StudyData</stp>
        <stp>CSForm(EP,Trend1:=5,Trend2:=5,Trend3:=5,Trend4:=5,Trend5:=5,Trend6:=5,Trend7:=5,Trend8:=5,Range7:=5,Range8:=5,Range9:=5,Range10:=5,Range11:=5,Range12:=5)</stp>
        <stp>Bar</stp>
        <stp/>
        <stp>Close</stp>
        <stp>ADC</stp>
        <stp>-402</stp>
        <stp/>
        <stp/>
        <stp/>
        <stp/>
        <stp>T</stp>
        <tr r="J404" s="1"/>
      </tp>
      <tp>
        <v>0</v>
        <stp/>
        <stp>StudyData</stp>
        <stp>CSForm(EP,Trend1:=5,Trend2:=5,Trend3:=5,Trend4:=5,Trend5:=5,Trend6:=5,Trend7:=5,Trend8:=5,Range7:=5,Range8:=5,Range9:=5,Range10:=5,Range11:=5,Range12:=5)</stp>
        <stp>Bar</stp>
        <stp/>
        <stp>Close</stp>
        <stp>ADC</stp>
        <stp>-412</stp>
        <stp/>
        <stp/>
        <stp/>
        <stp/>
        <stp>T</stp>
        <tr r="J414" s="1"/>
      </tp>
      <tp>
        <v>0</v>
        <stp/>
        <stp>StudyData</stp>
        <stp>CSForm(EP,Trend1:=5,Trend2:=5,Trend3:=5,Trend4:=5,Trend5:=5,Trend6:=5,Trend7:=5,Trend8:=5,Range7:=5,Range8:=5,Range9:=5,Range10:=5,Range11:=5,Range12:=5)</stp>
        <stp>Bar</stp>
        <stp/>
        <stp>Close</stp>
        <stp>ADC</stp>
        <stp>-462</stp>
        <stp/>
        <stp/>
        <stp/>
        <stp/>
        <stp>T</stp>
        <tr r="J464" s="1"/>
      </tp>
      <tp>
        <v>0</v>
        <stp/>
        <stp>StudyData</stp>
        <stp>CSForm(EP,Trend1:=5,Trend2:=5,Trend3:=5,Trend4:=5,Trend5:=5,Trend6:=5,Trend7:=5,Trend8:=5,Range7:=5,Range8:=5,Range9:=5,Range10:=5,Range11:=5,Range12:=5)</stp>
        <stp>Bar</stp>
        <stp/>
        <stp>Close</stp>
        <stp>ADC</stp>
        <stp>-472</stp>
        <stp/>
        <stp/>
        <stp/>
        <stp/>
        <stp>T</stp>
        <tr r="J474" s="1"/>
      </tp>
      <tp>
        <v>0</v>
        <stp/>
        <stp>StudyData</stp>
        <stp>CSForm(EP,Trend1:=5,Trend2:=5,Trend3:=5,Trend4:=5,Trend5:=5,Trend6:=5,Trend7:=5,Trend8:=5,Range7:=5,Range8:=5,Range9:=5,Range10:=5,Range11:=5,Range12:=5)</stp>
        <stp>Bar</stp>
        <stp/>
        <stp>Close</stp>
        <stp>ADC</stp>
        <stp>-442</stp>
        <stp/>
        <stp/>
        <stp/>
        <stp/>
        <stp>T</stp>
        <tr r="J444" s="1"/>
      </tp>
      <tp>
        <v>0</v>
        <stp/>
        <stp>StudyData</stp>
        <stp>CSForm(EP,Trend1:=5,Trend2:=5,Trend3:=5,Trend4:=5,Trend5:=5,Trend6:=5,Trend7:=5,Trend8:=5,Range7:=5,Range8:=5,Range9:=5,Range10:=5,Range11:=5,Range12:=5)</stp>
        <stp>Bar</stp>
        <stp/>
        <stp>Close</stp>
        <stp>ADC</stp>
        <stp>-452</stp>
        <stp/>
        <stp/>
        <stp/>
        <stp/>
        <stp>T</stp>
        <tr r="J454" s="1"/>
      </tp>
      <tp>
        <v>0</v>
        <stp/>
        <stp>StudyData</stp>
        <stp>CSForm(EP,Trend1:=5,Trend2:=5,Trend3:=5,Trend4:=5,Trend5:=5,Trend6:=5,Trend7:=5,Trend8:=5,Range7:=5,Range8:=5,Range9:=5,Range10:=5,Range11:=5,Range12:=5)</stp>
        <stp>Bar</stp>
        <stp/>
        <stp>Close</stp>
        <stp>ADC</stp>
        <stp>-482</stp>
        <stp/>
        <stp/>
        <stp/>
        <stp/>
        <stp>T</stp>
        <tr r="J484" s="1"/>
      </tp>
      <tp>
        <v>0</v>
        <stp/>
        <stp>StudyData</stp>
        <stp>CSForm(EP,Trend1:=5,Trend2:=5,Trend3:=5,Trend4:=5,Trend5:=5,Trend6:=5,Trend7:=5,Trend8:=5,Range7:=5,Range8:=5,Range9:=5,Range10:=5,Range11:=5,Range12:=5)</stp>
        <stp>Bar</stp>
        <stp/>
        <stp>Close</stp>
        <stp>ADC</stp>
        <stp>-492</stp>
        <stp/>
        <stp/>
        <stp/>
        <stp/>
        <stp>T</stp>
        <tr r="J494" s="1"/>
      </tp>
      <tp>
        <v>0</v>
        <stp/>
        <stp>StudyData</stp>
        <stp>CSForm(EP,Trend1:=5,Trend2:=5,Trend3:=5,Trend4:=5,Trend5:=5,Trend6:=5,Trend7:=5,Trend8:=5,Range7:=5,Range8:=5,Range9:=5,Range10:=5,Range11:=5,Range12:=5)</stp>
        <stp>Bar</stp>
        <stp/>
        <stp>Close</stp>
        <stp>ADC</stp>
        <stp>-722</stp>
        <stp/>
        <stp/>
        <stp/>
        <stp/>
        <stp>T</stp>
        <tr r="J724" s="1"/>
      </tp>
      <tp>
        <v>0</v>
        <stp/>
        <stp>StudyData</stp>
        <stp>CSForm(EP,Trend1:=5,Trend2:=5,Trend3:=5,Trend4:=5,Trend5:=5,Trend6:=5,Trend7:=5,Trend8:=5,Range7:=5,Range8:=5,Range9:=5,Range10:=5,Range11:=5,Range12:=5)</stp>
        <stp>Bar</stp>
        <stp/>
        <stp>Close</stp>
        <stp>ADC</stp>
        <stp>-732</stp>
        <stp/>
        <stp/>
        <stp/>
        <stp/>
        <stp>T</stp>
        <tr r="J734" s="1"/>
      </tp>
      <tp>
        <v>0</v>
        <stp/>
        <stp>StudyData</stp>
        <stp>CSForm(EP,Trend1:=5,Trend2:=5,Trend3:=5,Trend4:=5,Trend5:=5,Trend6:=5,Trend7:=5,Trend8:=5,Range7:=5,Range8:=5,Range9:=5,Range10:=5,Range11:=5,Range12:=5)</stp>
        <stp>Bar</stp>
        <stp/>
        <stp>Close</stp>
        <stp>ADC</stp>
        <stp>-702</stp>
        <stp/>
        <stp/>
        <stp/>
        <stp/>
        <stp>T</stp>
        <tr r="J704" s="1"/>
      </tp>
      <tp>
        <v>0</v>
        <stp/>
        <stp>StudyData</stp>
        <stp>CSForm(EP,Trend1:=5,Trend2:=5,Trend3:=5,Trend4:=5,Trend5:=5,Trend6:=5,Trend7:=5,Trend8:=5,Range7:=5,Range8:=5,Range9:=5,Range10:=5,Range11:=5,Range12:=5)</stp>
        <stp>Bar</stp>
        <stp/>
        <stp>Close</stp>
        <stp>ADC</stp>
        <stp>-712</stp>
        <stp/>
        <stp/>
        <stp/>
        <stp/>
        <stp>T</stp>
        <tr r="J714" s="1"/>
      </tp>
      <tp>
        <v>0</v>
        <stp/>
        <stp>StudyData</stp>
        <stp>CSForm(EP,Trend1:=5,Trend2:=5,Trend3:=5,Trend4:=5,Trend5:=5,Trend6:=5,Trend7:=5,Trend8:=5,Range7:=5,Range8:=5,Range9:=5,Range10:=5,Range11:=5,Range12:=5)</stp>
        <stp>Bar</stp>
        <stp/>
        <stp>Close</stp>
        <stp>ADC</stp>
        <stp>-762</stp>
        <stp/>
        <stp/>
        <stp/>
        <stp/>
        <stp>T</stp>
        <tr r="J764" s="1"/>
      </tp>
      <tp>
        <v>0</v>
        <stp/>
        <stp>StudyData</stp>
        <stp>CSForm(EP,Trend1:=5,Trend2:=5,Trend3:=5,Trend4:=5,Trend5:=5,Trend6:=5,Trend7:=5,Trend8:=5,Range7:=5,Range8:=5,Range9:=5,Range10:=5,Range11:=5,Range12:=5)</stp>
        <stp>Bar</stp>
        <stp/>
        <stp>Close</stp>
        <stp>ADC</stp>
        <stp>-772</stp>
        <stp/>
        <stp/>
        <stp/>
        <stp/>
        <stp>T</stp>
        <tr r="J774" s="1"/>
      </tp>
      <tp>
        <v>7</v>
        <stp/>
        <stp>StudyData</stp>
        <stp>CSForm(EP,Trend1:=5,Trend2:=5,Trend3:=5,Trend4:=5,Trend5:=5,Trend6:=5,Trend7:=5,Trend8:=5,Range7:=5,Range8:=5,Range9:=5,Range10:=5,Range11:=5,Range12:=5)</stp>
        <stp>Bar</stp>
        <stp/>
        <stp>Close</stp>
        <stp>ADC</stp>
        <stp>-742</stp>
        <stp/>
        <stp/>
        <stp/>
        <stp/>
        <stp>T</stp>
        <tr r="J744" s="1"/>
      </tp>
      <tp>
        <v>0</v>
        <stp/>
        <stp>StudyData</stp>
        <stp>CSForm(EP,Trend1:=5,Trend2:=5,Trend3:=5,Trend4:=5,Trend5:=5,Trend6:=5,Trend7:=5,Trend8:=5,Range7:=5,Range8:=5,Range9:=5,Range10:=5,Range11:=5,Range12:=5)</stp>
        <stp>Bar</stp>
        <stp/>
        <stp>Close</stp>
        <stp>ADC</stp>
        <stp>-752</stp>
        <stp/>
        <stp/>
        <stp/>
        <stp/>
        <stp>T</stp>
        <tr r="J754" s="1"/>
      </tp>
      <tp>
        <v>2</v>
        <stp/>
        <stp>StudyData</stp>
        <stp>CSForm(EP,Trend1:=5,Trend2:=5,Trend3:=5,Trend4:=5,Trend5:=5,Trend6:=5,Trend7:=5,Trend8:=5,Range7:=5,Range8:=5,Range9:=5,Range10:=5,Range11:=5,Range12:=5)</stp>
        <stp>Bar</stp>
        <stp/>
        <stp>Close</stp>
        <stp>ADC</stp>
        <stp>-782</stp>
        <stp/>
        <stp/>
        <stp/>
        <stp/>
        <stp>T</stp>
        <tr r="J784" s="1"/>
      </tp>
      <tp>
        <v>0</v>
        <stp/>
        <stp>StudyData</stp>
        <stp>CSForm(EP,Trend1:=5,Trend2:=5,Trend3:=5,Trend4:=5,Trend5:=5,Trend6:=5,Trend7:=5,Trend8:=5,Range7:=5,Range8:=5,Range9:=5,Range10:=5,Range11:=5,Range12:=5)</stp>
        <stp>Bar</stp>
        <stp/>
        <stp>Close</stp>
        <stp>ADC</stp>
        <stp>-792</stp>
        <stp/>
        <stp/>
        <stp/>
        <stp/>
        <stp>T</stp>
        <tr r="J794" s="1"/>
      </tp>
      <tp>
        <v>1</v>
        <stp/>
        <stp>StudyData</stp>
        <stp>CSForm(EP,Trend1:=5,Trend2:=5,Trend3:=5,Trend4:=5,Trend5:=5,Trend6:=5,Trend7:=5,Trend8:=5,Range7:=5,Range8:=5,Range9:=5,Range10:=5,Range11:=5,Range12:=5)</stp>
        <stp>Bar</stp>
        <stp/>
        <stp>Close</stp>
        <stp>ADC</stp>
        <stp>-622</stp>
        <stp/>
        <stp/>
        <stp/>
        <stp/>
        <stp>T</stp>
        <tr r="J624" s="1"/>
      </tp>
      <tp>
        <v>0</v>
        <stp/>
        <stp>StudyData</stp>
        <stp>CSForm(EP,Trend1:=5,Trend2:=5,Trend3:=5,Trend4:=5,Trend5:=5,Trend6:=5,Trend7:=5,Trend8:=5,Range7:=5,Range8:=5,Range9:=5,Range10:=5,Range11:=5,Range12:=5)</stp>
        <stp>Bar</stp>
        <stp/>
        <stp>Close</stp>
        <stp>ADC</stp>
        <stp>-632</stp>
        <stp/>
        <stp/>
        <stp/>
        <stp/>
        <stp>T</stp>
        <tr r="J634" s="1"/>
      </tp>
      <tp>
        <v>0</v>
        <stp/>
        <stp>StudyData</stp>
        <stp>CSForm(EP,Trend1:=5,Trend2:=5,Trend3:=5,Trend4:=5,Trend5:=5,Trend6:=5,Trend7:=5,Trend8:=5,Range7:=5,Range8:=5,Range9:=5,Range10:=5,Range11:=5,Range12:=5)</stp>
        <stp>Bar</stp>
        <stp/>
        <stp>Close</stp>
        <stp>ADC</stp>
        <stp>-602</stp>
        <stp/>
        <stp/>
        <stp/>
        <stp/>
        <stp>T</stp>
        <tr r="J604" s="1"/>
      </tp>
      <tp>
        <v>0</v>
        <stp/>
        <stp>StudyData</stp>
        <stp>CSForm(EP,Trend1:=5,Trend2:=5,Trend3:=5,Trend4:=5,Trend5:=5,Trend6:=5,Trend7:=5,Trend8:=5,Range7:=5,Range8:=5,Range9:=5,Range10:=5,Range11:=5,Range12:=5)</stp>
        <stp>Bar</stp>
        <stp/>
        <stp>Close</stp>
        <stp>ADC</stp>
        <stp>-612</stp>
        <stp/>
        <stp/>
        <stp/>
        <stp/>
        <stp>T</stp>
        <tr r="J614" s="1"/>
      </tp>
      <tp>
        <v>0</v>
        <stp/>
        <stp>StudyData</stp>
        <stp>CSForm(EP,Trend1:=5,Trend2:=5,Trend3:=5,Trend4:=5,Trend5:=5,Trend6:=5,Trend7:=5,Trend8:=5,Range7:=5,Range8:=5,Range9:=5,Range10:=5,Range11:=5,Range12:=5)</stp>
        <stp>Bar</stp>
        <stp/>
        <stp>Close</stp>
        <stp>ADC</stp>
        <stp>-662</stp>
        <stp/>
        <stp/>
        <stp/>
        <stp/>
        <stp>T</stp>
        <tr r="J664" s="1"/>
      </tp>
      <tp>
        <v>0</v>
        <stp/>
        <stp>StudyData</stp>
        <stp>CSForm(EP,Trend1:=5,Trend2:=5,Trend3:=5,Trend4:=5,Trend5:=5,Trend6:=5,Trend7:=5,Trend8:=5,Range7:=5,Range8:=5,Range9:=5,Range10:=5,Range11:=5,Range12:=5)</stp>
        <stp>Bar</stp>
        <stp/>
        <stp>Close</stp>
        <stp>ADC</stp>
        <stp>-672</stp>
        <stp/>
        <stp/>
        <stp/>
        <stp/>
        <stp>T</stp>
        <tr r="J674" s="1"/>
      </tp>
      <tp>
        <v>0</v>
        <stp/>
        <stp>StudyData</stp>
        <stp>CSForm(EP,Trend1:=5,Trend2:=5,Trend3:=5,Trend4:=5,Trend5:=5,Trend6:=5,Trend7:=5,Trend8:=5,Range7:=5,Range8:=5,Range9:=5,Range10:=5,Range11:=5,Range12:=5)</stp>
        <stp>Bar</stp>
        <stp/>
        <stp>Close</stp>
        <stp>ADC</stp>
        <stp>-642</stp>
        <stp/>
        <stp/>
        <stp/>
        <stp/>
        <stp>T</stp>
        <tr r="J644" s="1"/>
      </tp>
      <tp>
        <v>0</v>
        <stp/>
        <stp>StudyData</stp>
        <stp>CSForm(EP,Trend1:=5,Trend2:=5,Trend3:=5,Trend4:=5,Trend5:=5,Trend6:=5,Trend7:=5,Trend8:=5,Range7:=5,Range8:=5,Range9:=5,Range10:=5,Range11:=5,Range12:=5)</stp>
        <stp>Bar</stp>
        <stp/>
        <stp>Close</stp>
        <stp>ADC</stp>
        <stp>-652</stp>
        <stp/>
        <stp/>
        <stp/>
        <stp/>
        <stp>T</stp>
        <tr r="J654" s="1"/>
      </tp>
      <tp>
        <v>7</v>
        <stp/>
        <stp>StudyData</stp>
        <stp>CSForm(EP,Trend1:=5,Trend2:=5,Trend3:=5,Trend4:=5,Trend5:=5,Trend6:=5,Trend7:=5,Trend8:=5,Range7:=5,Range8:=5,Range9:=5,Range10:=5,Range11:=5,Range12:=5)</stp>
        <stp>Bar</stp>
        <stp/>
        <stp>Close</stp>
        <stp>ADC</stp>
        <stp>-682</stp>
        <stp/>
        <stp/>
        <stp/>
        <stp/>
        <stp>T</stp>
        <tr r="J684" s="1"/>
      </tp>
      <tp>
        <v>0</v>
        <stp/>
        <stp>StudyData</stp>
        <stp>CSForm(EP,Trend1:=5,Trend2:=5,Trend3:=5,Trend4:=5,Trend5:=5,Trend6:=5,Trend7:=5,Trend8:=5,Range7:=5,Range8:=5,Range9:=5,Range10:=5,Range11:=5,Range12:=5)</stp>
        <stp>Bar</stp>
        <stp/>
        <stp>Close</stp>
        <stp>ADC</stp>
        <stp>-692</stp>
        <stp/>
        <stp/>
        <stp/>
        <stp/>
        <stp>T</stp>
        <tr r="J694" s="1"/>
      </tp>
      <tp>
        <v>0</v>
        <stp/>
        <stp>StudyData</stp>
        <stp>CSForm(EP,Trend1:=5,Trend2:=5,Trend3:=5,Trend4:=5,Trend5:=5,Trend6:=5,Trend7:=5,Trend8:=5,Range7:=5,Range8:=5,Range9:=5,Range10:=5,Range11:=5,Range12:=5)</stp>
        <stp>Bar</stp>
        <stp/>
        <stp>Close</stp>
        <stp>ADC</stp>
        <stp>-122</stp>
        <stp/>
        <stp/>
        <stp/>
        <stp/>
        <stp>T</stp>
        <tr r="J124" s="1"/>
      </tp>
      <tp>
        <v>3</v>
        <stp/>
        <stp>StudyData</stp>
        <stp>CSForm(EP,Trend1:=5,Trend2:=5,Trend3:=5,Trend4:=5,Trend5:=5,Trend6:=5,Trend7:=5,Trend8:=5,Range7:=5,Range8:=5,Range9:=5,Range10:=5,Range11:=5,Range12:=5)</stp>
        <stp>Bar</stp>
        <stp/>
        <stp>Close</stp>
        <stp>ADC</stp>
        <stp>-132</stp>
        <stp/>
        <stp/>
        <stp/>
        <stp/>
        <stp>T</stp>
        <tr r="J134" s="1"/>
      </tp>
      <tp>
        <v>0</v>
        <stp/>
        <stp>StudyData</stp>
        <stp>CSForm(EP,Trend1:=5,Trend2:=5,Trend3:=5,Trend4:=5,Trend5:=5,Trend6:=5,Trend7:=5,Trend8:=5,Range7:=5,Range8:=5,Range9:=5,Range10:=5,Range11:=5,Range12:=5)</stp>
        <stp>Bar</stp>
        <stp/>
        <stp>Close</stp>
        <stp>ADC</stp>
        <stp>-102</stp>
        <stp/>
        <stp/>
        <stp/>
        <stp/>
        <stp>T</stp>
        <tr r="J104" s="1"/>
      </tp>
      <tp>
        <v>0</v>
        <stp/>
        <stp>StudyData</stp>
        <stp>CSForm(EP,Trend1:=5,Trend2:=5,Trend3:=5,Trend4:=5,Trend5:=5,Trend6:=5,Trend7:=5,Trend8:=5,Range7:=5,Range8:=5,Range9:=5,Range10:=5,Range11:=5,Range12:=5)</stp>
        <stp>Bar</stp>
        <stp/>
        <stp>Close</stp>
        <stp>ADC</stp>
        <stp>-112</stp>
        <stp/>
        <stp/>
        <stp/>
        <stp/>
        <stp>T</stp>
        <tr r="J114" s="1"/>
      </tp>
      <tp>
        <v>0</v>
        <stp/>
        <stp>StudyData</stp>
        <stp>CSForm(EP,Trend1:=5,Trend2:=5,Trend3:=5,Trend4:=5,Trend5:=5,Trend6:=5,Trend7:=5,Trend8:=5,Range7:=5,Range8:=5,Range9:=5,Range10:=5,Range11:=5,Range12:=5)</stp>
        <stp>Bar</stp>
        <stp/>
        <stp>Close</stp>
        <stp>ADC</stp>
        <stp>-162</stp>
        <stp/>
        <stp/>
        <stp/>
        <stp/>
        <stp>T</stp>
        <tr r="J164" s="1"/>
      </tp>
      <tp>
        <v>0</v>
        <stp/>
        <stp>StudyData</stp>
        <stp>CSForm(EP,Trend1:=5,Trend2:=5,Trend3:=5,Trend4:=5,Trend5:=5,Trend6:=5,Trend7:=5,Trend8:=5,Range7:=5,Range8:=5,Range9:=5,Range10:=5,Range11:=5,Range12:=5)</stp>
        <stp>Bar</stp>
        <stp/>
        <stp>Close</stp>
        <stp>ADC</stp>
        <stp>-172</stp>
        <stp/>
        <stp/>
        <stp/>
        <stp/>
        <stp>T</stp>
        <tr r="J174" s="1"/>
      </tp>
      <tp>
        <v>0</v>
        <stp/>
        <stp>StudyData</stp>
        <stp>CSForm(EP,Trend1:=5,Trend2:=5,Trend3:=5,Trend4:=5,Trend5:=5,Trend6:=5,Trend7:=5,Trend8:=5,Range7:=5,Range8:=5,Range9:=5,Range10:=5,Range11:=5,Range12:=5)</stp>
        <stp>Bar</stp>
        <stp/>
        <stp>Close</stp>
        <stp>ADC</stp>
        <stp>-142</stp>
        <stp/>
        <stp/>
        <stp/>
        <stp/>
        <stp>T</stp>
        <tr r="J144" s="1"/>
      </tp>
      <tp>
        <v>4</v>
        <stp/>
        <stp>StudyData</stp>
        <stp>CSForm(EP,Trend1:=5,Trend2:=5,Trend3:=5,Trend4:=5,Trend5:=5,Trend6:=5,Trend7:=5,Trend8:=5,Range7:=5,Range8:=5,Range9:=5,Range10:=5,Range11:=5,Range12:=5)</stp>
        <stp>Bar</stp>
        <stp/>
        <stp>Close</stp>
        <stp>ADC</stp>
        <stp>-152</stp>
        <stp/>
        <stp/>
        <stp/>
        <stp/>
        <stp>T</stp>
        <tr r="J154" s="1"/>
      </tp>
      <tp>
        <v>4</v>
        <stp/>
        <stp>StudyData</stp>
        <stp>CSForm(EP,Trend1:=5,Trend2:=5,Trend3:=5,Trend4:=5,Trend5:=5,Trend6:=5,Trend7:=5,Trend8:=5,Range7:=5,Range8:=5,Range9:=5,Range10:=5,Range11:=5,Range12:=5)</stp>
        <stp>Bar</stp>
        <stp/>
        <stp>Close</stp>
        <stp>ADC</stp>
        <stp>-182</stp>
        <stp/>
        <stp/>
        <stp/>
        <stp/>
        <stp>T</stp>
        <tr r="J184" s="1"/>
      </tp>
      <tp>
        <v>8</v>
        <stp/>
        <stp>StudyData</stp>
        <stp>CSForm(EP,Trend1:=5,Trend2:=5,Trend3:=5,Trend4:=5,Trend5:=5,Trend6:=5,Trend7:=5,Trend8:=5,Range7:=5,Range8:=5,Range9:=5,Range10:=5,Range11:=5,Range12:=5)</stp>
        <stp>Bar</stp>
        <stp/>
        <stp>Close</stp>
        <stp>ADC</stp>
        <stp>-192</stp>
        <stp/>
        <stp/>
        <stp/>
        <stp/>
        <stp>T</stp>
        <tr r="J194" s="1"/>
      </tp>
      <tp>
        <v>0</v>
        <stp/>
        <stp>StudyData</stp>
        <stp>CSForm(EP,Trend1:=5,Trend2:=5,Trend3:=5,Trend4:=5,Trend5:=5,Trend6:=5,Trend7:=5,Trend8:=5,Range7:=5,Range8:=5,Range9:=5,Range10:=5,Range11:=5,Range12:=5)</stp>
        <stp>Bar</stp>
        <stp/>
        <stp>Close</stp>
        <stp>ADC</stp>
        <stp>-322</stp>
        <stp/>
        <stp/>
        <stp/>
        <stp/>
        <stp>T</stp>
        <tr r="J324" s="1"/>
      </tp>
      <tp>
        <v>0</v>
        <stp/>
        <stp>StudyData</stp>
        <stp>CSForm(EP,Trend1:=5,Trend2:=5,Trend3:=5,Trend4:=5,Trend5:=5,Trend6:=5,Trend7:=5,Trend8:=5,Range7:=5,Range8:=5,Range9:=5,Range10:=5,Range11:=5,Range12:=5)</stp>
        <stp>Bar</stp>
        <stp/>
        <stp>Close</stp>
        <stp>ADC</stp>
        <stp>-332</stp>
        <stp/>
        <stp/>
        <stp/>
        <stp/>
        <stp>T</stp>
        <tr r="J334" s="1"/>
      </tp>
      <tp>
        <v>0</v>
        <stp/>
        <stp>StudyData</stp>
        <stp>CSForm(EP,Trend1:=5,Trend2:=5,Trend3:=5,Trend4:=5,Trend5:=5,Trend6:=5,Trend7:=5,Trend8:=5,Range7:=5,Range8:=5,Range9:=5,Range10:=5,Range11:=5,Range12:=5)</stp>
        <stp>Bar</stp>
        <stp/>
        <stp>Close</stp>
        <stp>ADC</stp>
        <stp>-302</stp>
        <stp/>
        <stp/>
        <stp/>
        <stp/>
        <stp>T</stp>
        <tr r="J304" s="1"/>
      </tp>
      <tp>
        <v>0</v>
        <stp/>
        <stp>StudyData</stp>
        <stp>CSForm(EP,Trend1:=5,Trend2:=5,Trend3:=5,Trend4:=5,Trend5:=5,Trend6:=5,Trend7:=5,Trend8:=5,Range7:=5,Range8:=5,Range9:=5,Range10:=5,Range11:=5,Range12:=5)</stp>
        <stp>Bar</stp>
        <stp/>
        <stp>Close</stp>
        <stp>ADC</stp>
        <stp>-312</stp>
        <stp/>
        <stp/>
        <stp/>
        <stp/>
        <stp>T</stp>
        <tr r="J314" s="1"/>
      </tp>
      <tp>
        <v>0</v>
        <stp/>
        <stp>StudyData</stp>
        <stp>CSForm(EP,Trend1:=5,Trend2:=5,Trend3:=5,Trend4:=5,Trend5:=5,Trend6:=5,Trend7:=5,Trend8:=5,Range7:=5,Range8:=5,Range9:=5,Range10:=5,Range11:=5,Range12:=5)</stp>
        <stp>Bar</stp>
        <stp/>
        <stp>Close</stp>
        <stp>ADC</stp>
        <stp>-362</stp>
        <stp/>
        <stp/>
        <stp/>
        <stp/>
        <stp>T</stp>
        <tr r="J364" s="1"/>
      </tp>
      <tp>
        <v>0</v>
        <stp/>
        <stp>StudyData</stp>
        <stp>CSForm(EP,Trend1:=5,Trend2:=5,Trend3:=5,Trend4:=5,Trend5:=5,Trend6:=5,Trend7:=5,Trend8:=5,Range7:=5,Range8:=5,Range9:=5,Range10:=5,Range11:=5,Range12:=5)</stp>
        <stp>Bar</stp>
        <stp/>
        <stp>Close</stp>
        <stp>ADC</stp>
        <stp>-372</stp>
        <stp/>
        <stp/>
        <stp/>
        <stp/>
        <stp>T</stp>
        <tr r="J374" s="1"/>
      </tp>
      <tp>
        <v>6</v>
        <stp/>
        <stp>StudyData</stp>
        <stp>CSForm(EP,Trend1:=5,Trend2:=5,Trend3:=5,Trend4:=5,Trend5:=5,Trend6:=5,Trend7:=5,Trend8:=5,Range7:=5,Range8:=5,Range9:=5,Range10:=5,Range11:=5,Range12:=5)</stp>
        <stp>Bar</stp>
        <stp/>
        <stp>Close</stp>
        <stp>ADC</stp>
        <stp>-342</stp>
        <stp/>
        <stp/>
        <stp/>
        <stp/>
        <stp>T</stp>
        <tr r="J344" s="1"/>
      </tp>
      <tp>
        <v>7</v>
        <stp/>
        <stp>StudyData</stp>
        <stp>CSForm(EP,Trend1:=5,Trend2:=5,Trend3:=5,Trend4:=5,Trend5:=5,Trend6:=5,Trend7:=5,Trend8:=5,Range7:=5,Range8:=5,Range9:=5,Range10:=5,Range11:=5,Range12:=5)</stp>
        <stp>Bar</stp>
        <stp/>
        <stp>Close</stp>
        <stp>ADC</stp>
        <stp>-352</stp>
        <stp/>
        <stp/>
        <stp/>
        <stp/>
        <stp>T</stp>
        <tr r="J354" s="1"/>
      </tp>
      <tp>
        <v>8</v>
        <stp/>
        <stp>StudyData</stp>
        <stp>CSForm(EP,Trend1:=5,Trend2:=5,Trend3:=5,Trend4:=5,Trend5:=5,Trend6:=5,Trend7:=5,Trend8:=5,Range7:=5,Range8:=5,Range9:=5,Range10:=5,Range11:=5,Range12:=5)</stp>
        <stp>Bar</stp>
        <stp/>
        <stp>Close</stp>
        <stp>ADC</stp>
        <stp>-382</stp>
        <stp/>
        <stp/>
        <stp/>
        <stp/>
        <stp>T</stp>
        <tr r="J384" s="1"/>
      </tp>
      <tp>
        <v>0</v>
        <stp/>
        <stp>StudyData</stp>
        <stp>CSForm(EP,Trend1:=5,Trend2:=5,Trend3:=5,Trend4:=5,Trend5:=5,Trend6:=5,Trend7:=5,Trend8:=5,Range7:=5,Range8:=5,Range9:=5,Range10:=5,Range11:=5,Range12:=5)</stp>
        <stp>Bar</stp>
        <stp/>
        <stp>Close</stp>
        <stp>ADC</stp>
        <stp>-392</stp>
        <stp/>
        <stp/>
        <stp/>
        <stp/>
        <stp>T</stp>
        <tr r="J394" s="1"/>
      </tp>
      <tp>
        <v>0</v>
        <stp/>
        <stp>StudyData</stp>
        <stp>CSForm(EP,Trend1:=5,Trend2:=5,Trend3:=5,Trend4:=5,Trend5:=5,Trend6:=5,Trend7:=5,Trend8:=5,Range7:=5,Range8:=5,Range9:=5,Range10:=5,Range11:=5,Range12:=5)</stp>
        <stp>Bar</stp>
        <stp/>
        <stp>Close</stp>
        <stp>ADC</stp>
        <stp>-222</stp>
        <stp/>
        <stp/>
        <stp/>
        <stp/>
        <stp>T</stp>
        <tr r="J224" s="1"/>
      </tp>
      <tp>
        <v>2</v>
        <stp/>
        <stp>StudyData</stp>
        <stp>CSForm(EP,Trend1:=5,Trend2:=5,Trend3:=5,Trend4:=5,Trend5:=5,Trend6:=5,Trend7:=5,Trend8:=5,Range7:=5,Range8:=5,Range9:=5,Range10:=5,Range11:=5,Range12:=5)</stp>
        <stp>Bar</stp>
        <stp/>
        <stp>Close</stp>
        <stp>ADC</stp>
        <stp>-232</stp>
        <stp/>
        <stp/>
        <stp/>
        <stp/>
        <stp>T</stp>
        <tr r="J234" s="1"/>
      </tp>
      <tp>
        <v>0</v>
        <stp/>
        <stp>StudyData</stp>
        <stp>CSForm(EP,Trend1:=5,Trend2:=5,Trend3:=5,Trend4:=5,Trend5:=5,Trend6:=5,Trend7:=5,Trend8:=5,Range7:=5,Range8:=5,Range9:=5,Range10:=5,Range11:=5,Range12:=5)</stp>
        <stp>Bar</stp>
        <stp/>
        <stp>Close</stp>
        <stp>ADC</stp>
        <stp>-202</stp>
        <stp/>
        <stp/>
        <stp/>
        <stp/>
        <stp>T</stp>
        <tr r="J204" s="1"/>
      </tp>
      <tp>
        <v>0</v>
        <stp/>
        <stp>StudyData</stp>
        <stp>CSForm(EP,Trend1:=5,Trend2:=5,Trend3:=5,Trend4:=5,Trend5:=5,Trend6:=5,Trend7:=5,Trend8:=5,Range7:=5,Range8:=5,Range9:=5,Range10:=5,Range11:=5,Range12:=5)</stp>
        <stp>Bar</stp>
        <stp/>
        <stp>Close</stp>
        <stp>ADC</stp>
        <stp>-212</stp>
        <stp/>
        <stp/>
        <stp/>
        <stp/>
        <stp>T</stp>
        <tr r="J214" s="1"/>
      </tp>
      <tp>
        <v>0</v>
        <stp/>
        <stp>StudyData</stp>
        <stp>CSForm(EP,Trend1:=5,Trend2:=5,Trend3:=5,Trend4:=5,Trend5:=5,Trend6:=5,Trend7:=5,Trend8:=5,Range7:=5,Range8:=5,Range9:=5,Range10:=5,Range11:=5,Range12:=5)</stp>
        <stp>Bar</stp>
        <stp/>
        <stp>Close</stp>
        <stp>ADC</stp>
        <stp>-262</stp>
        <stp/>
        <stp/>
        <stp/>
        <stp/>
        <stp>T</stp>
        <tr r="J264" s="1"/>
      </tp>
      <tp>
        <v>0</v>
        <stp/>
        <stp>StudyData</stp>
        <stp>CSForm(EP,Trend1:=5,Trend2:=5,Trend3:=5,Trend4:=5,Trend5:=5,Trend6:=5,Trend7:=5,Trend8:=5,Range7:=5,Range8:=5,Range9:=5,Range10:=5,Range11:=5,Range12:=5)</stp>
        <stp>Bar</stp>
        <stp/>
        <stp>Close</stp>
        <stp>ADC</stp>
        <stp>-272</stp>
        <stp/>
        <stp/>
        <stp/>
        <stp/>
        <stp>T</stp>
        <tr r="J274" s="1"/>
      </tp>
      <tp>
        <v>0</v>
        <stp/>
        <stp>StudyData</stp>
        <stp>CSForm(EP,Trend1:=5,Trend2:=5,Trend3:=5,Trend4:=5,Trend5:=5,Trend6:=5,Trend7:=5,Trend8:=5,Range7:=5,Range8:=5,Range9:=5,Range10:=5,Range11:=5,Range12:=5)</stp>
        <stp>Bar</stp>
        <stp/>
        <stp>Close</stp>
        <stp>ADC</stp>
        <stp>-242</stp>
        <stp/>
        <stp/>
        <stp/>
        <stp/>
        <stp>T</stp>
        <tr r="J244" s="1"/>
      </tp>
      <tp>
        <v>0</v>
        <stp/>
        <stp>StudyData</stp>
        <stp>CSForm(EP,Trend1:=5,Trend2:=5,Trend3:=5,Trend4:=5,Trend5:=5,Trend6:=5,Trend7:=5,Trend8:=5,Range7:=5,Range8:=5,Range9:=5,Range10:=5,Range11:=5,Range12:=5)</stp>
        <stp>Bar</stp>
        <stp/>
        <stp>Close</stp>
        <stp>ADC</stp>
        <stp>-252</stp>
        <stp/>
        <stp/>
        <stp/>
        <stp/>
        <stp>T</stp>
        <tr r="J254" s="1"/>
      </tp>
      <tp>
        <v>0</v>
        <stp/>
        <stp>StudyData</stp>
        <stp>CSForm(EP,Trend1:=5,Trend2:=5,Trend3:=5,Trend4:=5,Trend5:=5,Trend6:=5,Trend7:=5,Trend8:=5,Range7:=5,Range8:=5,Range9:=5,Range10:=5,Range11:=5,Range12:=5)</stp>
        <stp>Bar</stp>
        <stp/>
        <stp>Close</stp>
        <stp>ADC</stp>
        <stp>-282</stp>
        <stp/>
        <stp/>
        <stp/>
        <stp/>
        <stp>T</stp>
        <tr r="J284" s="1"/>
      </tp>
      <tp>
        <v>7</v>
        <stp/>
        <stp>StudyData</stp>
        <stp>CSForm(EP,Trend1:=5,Trend2:=5,Trend3:=5,Trend4:=5,Trend5:=5,Trend6:=5,Trend7:=5,Trend8:=5,Range7:=5,Range8:=5,Range9:=5,Range10:=5,Range11:=5,Range12:=5)</stp>
        <stp>Bar</stp>
        <stp/>
        <stp>Close</stp>
        <stp>ADC</stp>
        <stp>-292</stp>
        <stp/>
        <stp/>
        <stp/>
        <stp/>
        <stp>T</stp>
        <tr r="J294" s="1"/>
      </tp>
      <tp>
        <v>0</v>
        <stp/>
        <stp>StudyData</stp>
        <stp>CSForm(EP,Trend1:=5,Trend2:=5,Trend3:=5,Trend4:=5,Trend5:=5,Trend6:=5,Trend7:=5,Trend8:=5,Range7:=5,Range8:=5,Range9:=5,Range10:=5,Range11:=5,Range12:=5)</stp>
        <stp>Bar</stp>
        <stp/>
        <stp>Close</stp>
        <stp>ADC</stp>
        <stp>-922</stp>
        <stp/>
        <stp/>
        <stp/>
        <stp/>
        <stp>T</stp>
        <tr r="J924" s="1"/>
      </tp>
      <tp>
        <v>3</v>
        <stp/>
        <stp>StudyData</stp>
        <stp>CSForm(EP,Trend1:=5,Trend2:=5,Trend3:=5,Trend4:=5,Trend5:=5,Trend6:=5,Trend7:=5,Trend8:=5,Range7:=5,Range8:=5,Range9:=5,Range10:=5,Range11:=5,Range12:=5)</stp>
        <stp>Bar</stp>
        <stp/>
        <stp>Close</stp>
        <stp>ADC</stp>
        <stp>-932</stp>
        <stp/>
        <stp/>
        <stp/>
        <stp/>
        <stp>T</stp>
        <tr r="J934" s="1"/>
      </tp>
      <tp>
        <v>0</v>
        <stp/>
        <stp>StudyData</stp>
        <stp>CSForm(EP,Trend1:=5,Trend2:=5,Trend3:=5,Trend4:=5,Trend5:=5,Trend6:=5,Trend7:=5,Trend8:=5,Range7:=5,Range8:=5,Range9:=5,Range10:=5,Range11:=5,Range12:=5)</stp>
        <stp>Bar</stp>
        <stp/>
        <stp>Close</stp>
        <stp>ADC</stp>
        <stp>-902</stp>
        <stp/>
        <stp/>
        <stp/>
        <stp/>
        <stp>T</stp>
        <tr r="J904" s="1"/>
      </tp>
      <tp>
        <v>0</v>
        <stp/>
        <stp>StudyData</stp>
        <stp>CSForm(EP,Trend1:=5,Trend2:=5,Trend3:=5,Trend4:=5,Trend5:=5,Trend6:=5,Trend7:=5,Trend8:=5,Range7:=5,Range8:=5,Range9:=5,Range10:=5,Range11:=5,Range12:=5)</stp>
        <stp>Bar</stp>
        <stp/>
        <stp>Close</stp>
        <stp>ADC</stp>
        <stp>-912</stp>
        <stp/>
        <stp/>
        <stp/>
        <stp/>
        <stp>T</stp>
        <tr r="J914" s="1"/>
      </tp>
      <tp>
        <v>8</v>
        <stp/>
        <stp>StudyData</stp>
        <stp>CSForm(EP,Trend1:=5,Trend2:=5,Trend3:=5,Trend4:=5,Trend5:=5,Trend6:=5,Trend7:=5,Trend8:=5,Range7:=5,Range8:=5,Range9:=5,Range10:=5,Range11:=5,Range12:=5)</stp>
        <stp>Bar</stp>
        <stp/>
        <stp>Close</stp>
        <stp>ADC</stp>
        <stp>-962</stp>
        <stp/>
        <stp/>
        <stp/>
        <stp/>
        <stp>T</stp>
        <tr r="J964" s="1"/>
      </tp>
      <tp>
        <v>0</v>
        <stp/>
        <stp>StudyData</stp>
        <stp>CSForm(EP,Trend1:=5,Trend2:=5,Trend3:=5,Trend4:=5,Trend5:=5,Trend6:=5,Trend7:=5,Trend8:=5,Range7:=5,Range8:=5,Range9:=5,Range10:=5,Range11:=5,Range12:=5)</stp>
        <stp>Bar</stp>
        <stp/>
        <stp>Close</stp>
        <stp>ADC</stp>
        <stp>-972</stp>
        <stp/>
        <stp/>
        <stp/>
        <stp/>
        <stp>T</stp>
        <tr r="J974" s="1"/>
      </tp>
      <tp>
        <v>0</v>
        <stp/>
        <stp>StudyData</stp>
        <stp>CSForm(EP,Trend1:=5,Trend2:=5,Trend3:=5,Trend4:=5,Trend5:=5,Trend6:=5,Trend7:=5,Trend8:=5,Range7:=5,Range8:=5,Range9:=5,Range10:=5,Range11:=5,Range12:=5)</stp>
        <stp>Bar</stp>
        <stp/>
        <stp>Close</stp>
        <stp>ADC</stp>
        <stp>-942</stp>
        <stp/>
        <stp/>
        <stp/>
        <stp/>
        <stp>T</stp>
        <tr r="J944" s="1"/>
      </tp>
      <tp>
        <v>0</v>
        <stp/>
        <stp>StudyData</stp>
        <stp>CSForm(EP,Trend1:=5,Trend2:=5,Trend3:=5,Trend4:=5,Trend5:=5,Trend6:=5,Trend7:=5,Trend8:=5,Range7:=5,Range8:=5,Range9:=5,Range10:=5,Range11:=5,Range12:=5)</stp>
        <stp>Bar</stp>
        <stp/>
        <stp>Close</stp>
        <stp>ADC</stp>
        <stp>-952</stp>
        <stp/>
        <stp/>
        <stp/>
        <stp/>
        <stp>T</stp>
        <tr r="J954" s="1"/>
      </tp>
      <tp>
        <v>0</v>
        <stp/>
        <stp>StudyData</stp>
        <stp>CSForm(EP,Trend1:=5,Trend2:=5,Trend3:=5,Trend4:=5,Trend5:=5,Trend6:=5,Trend7:=5,Trend8:=5,Range7:=5,Range8:=5,Range9:=5,Range10:=5,Range11:=5,Range12:=5)</stp>
        <stp>Bar</stp>
        <stp/>
        <stp>Close</stp>
        <stp>ADC</stp>
        <stp>-982</stp>
        <stp/>
        <stp/>
        <stp/>
        <stp/>
        <stp>T</stp>
        <tr r="J984" s="1"/>
      </tp>
      <tp>
        <v>0</v>
        <stp/>
        <stp>StudyData</stp>
        <stp>CSForm(EP,Trend1:=5,Trend2:=5,Trend3:=5,Trend4:=5,Trend5:=5,Trend6:=5,Trend7:=5,Trend8:=5,Range7:=5,Range8:=5,Range9:=5,Range10:=5,Range11:=5,Range12:=5)</stp>
        <stp>Bar</stp>
        <stp/>
        <stp>Close</stp>
        <stp>ADC</stp>
        <stp>-992</stp>
        <stp/>
        <stp/>
        <stp/>
        <stp/>
        <stp>T</stp>
        <tr r="J994" s="1"/>
      </tp>
      <tp>
        <v>0</v>
        <stp/>
        <stp>StudyData</stp>
        <stp>CSForm(EP,Trend1:=5,Trend2:=5,Trend3:=5,Trend4:=5,Trend5:=5,Trend6:=5,Trend7:=5,Trend8:=5,Range7:=5,Range8:=5,Range9:=5,Range10:=5,Range11:=5,Range12:=5)</stp>
        <stp>Bar</stp>
        <stp/>
        <stp>Close</stp>
        <stp>ADC</stp>
        <stp>-822</stp>
        <stp/>
        <stp/>
        <stp/>
        <stp/>
        <stp>T</stp>
        <tr r="J824" s="1"/>
      </tp>
      <tp>
        <v>0</v>
        <stp/>
        <stp>StudyData</stp>
        <stp>CSForm(EP,Trend1:=5,Trend2:=5,Trend3:=5,Trend4:=5,Trend5:=5,Trend6:=5,Trend7:=5,Trend8:=5,Range7:=5,Range8:=5,Range9:=5,Range10:=5,Range11:=5,Range12:=5)</stp>
        <stp>Bar</stp>
        <stp/>
        <stp>Close</stp>
        <stp>ADC</stp>
        <stp>-832</stp>
        <stp/>
        <stp/>
        <stp/>
        <stp/>
        <stp>T</stp>
        <tr r="J834" s="1"/>
      </tp>
      <tp>
        <v>0</v>
        <stp/>
        <stp>StudyData</stp>
        <stp>CSForm(EP,Trend1:=5,Trend2:=5,Trend3:=5,Trend4:=5,Trend5:=5,Trend6:=5,Trend7:=5,Trend8:=5,Range7:=5,Range8:=5,Range9:=5,Range10:=5,Range11:=5,Range12:=5)</stp>
        <stp>Bar</stp>
        <stp/>
        <stp>Close</stp>
        <stp>ADC</stp>
        <stp>-802</stp>
        <stp/>
        <stp/>
        <stp/>
        <stp/>
        <stp>T</stp>
        <tr r="J804" s="1"/>
      </tp>
      <tp>
        <v>9</v>
        <stp/>
        <stp>StudyData</stp>
        <stp>CSForm(EP,Trend1:=5,Trend2:=5,Trend3:=5,Trend4:=5,Trend5:=5,Trend6:=5,Trend7:=5,Trend8:=5,Range7:=5,Range8:=5,Range9:=5,Range10:=5,Range11:=5,Range12:=5)</stp>
        <stp>Bar</stp>
        <stp/>
        <stp>Close</stp>
        <stp>ADC</stp>
        <stp>-812</stp>
        <stp/>
        <stp/>
        <stp/>
        <stp/>
        <stp>T</stp>
        <tr r="J814" s="1"/>
      </tp>
      <tp>
        <v>0</v>
        <stp/>
        <stp>StudyData</stp>
        <stp>CSForm(EP,Trend1:=5,Trend2:=5,Trend3:=5,Trend4:=5,Trend5:=5,Trend6:=5,Trend7:=5,Trend8:=5,Range7:=5,Range8:=5,Range9:=5,Range10:=5,Range11:=5,Range12:=5)</stp>
        <stp>Bar</stp>
        <stp/>
        <stp>Close</stp>
        <stp>ADC</stp>
        <stp>-862</stp>
        <stp/>
        <stp/>
        <stp/>
        <stp/>
        <stp>T</stp>
        <tr r="J864" s="1"/>
      </tp>
      <tp>
        <v>0</v>
        <stp/>
        <stp>StudyData</stp>
        <stp>CSForm(EP,Trend1:=5,Trend2:=5,Trend3:=5,Trend4:=5,Trend5:=5,Trend6:=5,Trend7:=5,Trend8:=5,Range7:=5,Range8:=5,Range9:=5,Range10:=5,Range11:=5,Range12:=5)</stp>
        <stp>Bar</stp>
        <stp/>
        <stp>Close</stp>
        <stp>ADC</stp>
        <stp>-872</stp>
        <stp/>
        <stp/>
        <stp/>
        <stp/>
        <stp>T</stp>
        <tr r="J874" s="1"/>
      </tp>
      <tp>
        <v>0</v>
        <stp/>
        <stp>StudyData</stp>
        <stp>CSForm(EP,Trend1:=5,Trend2:=5,Trend3:=5,Trend4:=5,Trend5:=5,Trend6:=5,Trend7:=5,Trend8:=5,Range7:=5,Range8:=5,Range9:=5,Range10:=5,Range11:=5,Range12:=5)</stp>
        <stp>Bar</stp>
        <stp/>
        <stp>Close</stp>
        <stp>ADC</stp>
        <stp>-842</stp>
        <stp/>
        <stp/>
        <stp/>
        <stp/>
        <stp>T</stp>
        <tr r="J844" s="1"/>
      </tp>
      <tp>
        <v>0</v>
        <stp/>
        <stp>StudyData</stp>
        <stp>CSForm(EP,Trend1:=5,Trend2:=5,Trend3:=5,Trend4:=5,Trend5:=5,Trend6:=5,Trend7:=5,Trend8:=5,Range7:=5,Range8:=5,Range9:=5,Range10:=5,Range11:=5,Range12:=5)</stp>
        <stp>Bar</stp>
        <stp/>
        <stp>Close</stp>
        <stp>ADC</stp>
        <stp>-852</stp>
        <stp/>
        <stp/>
        <stp/>
        <stp/>
        <stp>T</stp>
        <tr r="J854" s="1"/>
      </tp>
      <tp>
        <v>2</v>
        <stp/>
        <stp>StudyData</stp>
        <stp>CSForm(EP,Trend1:=5,Trend2:=5,Trend3:=5,Trend4:=5,Trend5:=5,Trend6:=5,Trend7:=5,Trend8:=5,Range7:=5,Range8:=5,Range9:=5,Range10:=5,Range11:=5,Range12:=5)</stp>
        <stp>Bar</stp>
        <stp/>
        <stp>Close</stp>
        <stp>ADC</stp>
        <stp>-882</stp>
        <stp/>
        <stp/>
        <stp/>
        <stp/>
        <stp>T</stp>
        <tr r="J884" s="1"/>
      </tp>
      <tp>
        <v>7</v>
        <stp/>
        <stp>StudyData</stp>
        <stp>CSForm(EP,Trend1:=5,Trend2:=5,Trend3:=5,Trend4:=5,Trend5:=5,Trend6:=5,Trend7:=5,Trend8:=5,Range7:=5,Range8:=5,Range9:=5,Range10:=5,Range11:=5,Range12:=5)</stp>
        <stp>Bar</stp>
        <stp/>
        <stp>Close</stp>
        <stp>ADC</stp>
        <stp>-892</stp>
        <stp/>
        <stp/>
        <stp/>
        <stp/>
        <stp>T</stp>
        <tr r="J894" s="1"/>
      </tp>
      <tp>
        <v>5868</v>
        <stp/>
        <stp>StudyData</stp>
        <stp>EP</stp>
        <stp>BAR</stp>
        <stp/>
        <stp>Open</stp>
        <stp>ADC</stp>
        <stp>-13</stp>
        <stp>All</stp>
        <stp/>
        <stp/>
        <stp>TRUE</stp>
        <stp>T</stp>
        <tr r="E15" s="1"/>
      </tp>
      <tp>
        <v>5528.75</v>
        <stp/>
        <stp>StudyData</stp>
        <stp>EP</stp>
        <stp>BAR</stp>
        <stp/>
        <stp>High</stp>
        <stp>ADC</stp>
        <stp>-35</stp>
        <stp>All</stp>
        <stp/>
        <stp/>
        <stp>TRUE</stp>
        <stp>T</stp>
        <tr r="F37" s="1"/>
      </tp>
      <tp>
        <v>5902</v>
        <stp/>
        <stp>StudyData</stp>
        <stp>EP</stp>
        <stp>BAR</stp>
        <stp/>
        <stp>Open</stp>
        <stp>ADC</stp>
        <stp>-12</stp>
        <stp>All</stp>
        <stp/>
        <stp/>
        <stp>TRUE</stp>
        <stp>T</stp>
        <tr r="E14" s="1"/>
      </tp>
      <tp>
        <v>5418.25</v>
        <stp/>
        <stp>StudyData</stp>
        <stp>EP</stp>
        <stp>BAR</stp>
        <stp/>
        <stp>High</stp>
        <stp>ADC</stp>
        <stp>-34</stp>
        <stp>All</stp>
        <stp/>
        <stp/>
        <stp>TRUE</stp>
        <stp>T</stp>
        <tr r="F36" s="1"/>
      </tp>
      <tp>
        <v>5904</v>
        <stp/>
        <stp>StudyData</stp>
        <stp>EP</stp>
        <stp>BAR</stp>
        <stp/>
        <stp>Open</stp>
        <stp>ADC</stp>
        <stp>-11</stp>
        <stp>All</stp>
        <stp/>
        <stp/>
        <stp>TRUE</stp>
        <stp>T</stp>
        <tr r="E13" s="1"/>
      </tp>
      <tp>
        <v>5305.25</v>
        <stp/>
        <stp>StudyData</stp>
        <stp>EP</stp>
        <stp>BAR</stp>
        <stp/>
        <stp>High</stp>
        <stp>ADC</stp>
        <stp>-37</stp>
        <stp>All</stp>
        <stp/>
        <stp/>
        <stp>TRUE</stp>
        <stp>T</stp>
        <tr r="F39" s="1"/>
      </tp>
      <tp>
        <v>5935</v>
        <stp/>
        <stp>StudyData</stp>
        <stp>EP</stp>
        <stp>BAR</stp>
        <stp/>
        <stp>Open</stp>
        <stp>ADC</stp>
        <stp>-10</stp>
        <stp>All</stp>
        <stp/>
        <stp/>
        <stp>TRUE</stp>
        <stp>T</stp>
        <tr r="E12" s="1"/>
      </tp>
      <tp>
        <v>5520</v>
        <stp/>
        <stp>StudyData</stp>
        <stp>EP</stp>
        <stp>BAR</stp>
        <stp/>
        <stp>High</stp>
        <stp>ADC</stp>
        <stp>-36</stp>
        <stp>All</stp>
        <stp/>
        <stp/>
        <stp>TRUE</stp>
        <stp>T</stp>
        <tr r="F38" s="1"/>
      </tp>
      <tp>
        <v>5608.5</v>
        <stp/>
        <stp>StudyData</stp>
        <stp>EP</stp>
        <stp>BAR</stp>
        <stp/>
        <stp>Open</stp>
        <stp>ADC</stp>
        <stp>-17</stp>
        <stp>All</stp>
        <stp/>
        <stp/>
        <stp>TRUE</stp>
        <stp>T</stp>
        <tr r="E19" s="1"/>
      </tp>
      <tp>
        <v>5425</v>
        <stp/>
        <stp>StudyData</stp>
        <stp>EP</stp>
        <stp>BAR</stp>
        <stp/>
        <stp>High</stp>
        <stp>ADC</stp>
        <stp>-31</stp>
        <stp>All</stp>
        <stp/>
        <stp/>
        <stp>TRUE</stp>
        <stp>T</stp>
        <tr r="F33" s="1"/>
      </tp>
      <tp>
        <v>5643.25</v>
        <stp/>
        <stp>StudyData</stp>
        <stp>EP</stp>
        <stp>BAR</stp>
        <stp/>
        <stp>Open</stp>
        <stp>ADC</stp>
        <stp>-16</stp>
        <stp>All</stp>
        <stp/>
        <stp/>
        <stp>TRUE</stp>
        <stp>T</stp>
        <tr r="E18" s="1"/>
      </tp>
      <tp>
        <v>5371.25</v>
        <stp/>
        <stp>StudyData</stp>
        <stp>EP</stp>
        <stp>BAR</stp>
        <stp/>
        <stp>High</stp>
        <stp>ADC</stp>
        <stp>-30</stp>
        <stp>All</stp>
        <stp/>
        <stp/>
        <stp>TRUE</stp>
        <stp>T</stp>
        <tr r="F32" s="1"/>
      </tp>
      <tp>
        <v>5688.5</v>
        <stp/>
        <stp>StudyData</stp>
        <stp>EP</stp>
        <stp>BAR</stp>
        <stp/>
        <stp>Open</stp>
        <stp>ADC</stp>
        <stp>-15</stp>
        <stp>All</stp>
        <stp/>
        <stp/>
        <stp>TRUE</stp>
        <stp>T</stp>
        <tr r="E17" s="1"/>
      </tp>
      <tp>
        <v>5497.75</v>
        <stp/>
        <stp>StudyData</stp>
        <stp>EP</stp>
        <stp>BAR</stp>
        <stp/>
        <stp>High</stp>
        <stp>ADC</stp>
        <stp>-33</stp>
        <stp>All</stp>
        <stp/>
        <stp/>
        <stp>TRUE</stp>
        <stp>T</stp>
        <tr r="F35" s="1"/>
      </tp>
      <tp>
        <v>5761</v>
        <stp/>
        <stp>StudyData</stp>
        <stp>EP</stp>
        <stp>BAR</stp>
        <stp/>
        <stp>Open</stp>
        <stp>ADC</stp>
        <stp>-14</stp>
        <stp>All</stp>
        <stp/>
        <stp/>
        <stp>TRUE</stp>
        <stp>T</stp>
        <tr r="E16" s="1"/>
      </tp>
      <tp>
        <v>5485</v>
        <stp/>
        <stp>StudyData</stp>
        <stp>EP</stp>
        <stp>BAR</stp>
        <stp/>
        <stp>High</stp>
        <stp>ADC</stp>
        <stp>-32</stp>
        <stp>All</stp>
        <stp/>
        <stp/>
        <stp>TRUE</stp>
        <stp>T</stp>
        <tr r="F34" s="1"/>
      </tp>
      <tp>
        <v>5705</v>
        <stp/>
        <stp>StudyData</stp>
        <stp>EP</stp>
        <stp>BAR</stp>
        <stp/>
        <stp>Open</stp>
        <stp>ADC</stp>
        <stp>-19</stp>
        <stp>All</stp>
        <stp/>
        <stp/>
        <stp>TRUE</stp>
        <stp>T</stp>
        <tr r="E21" s="1"/>
      </tp>
      <tp>
        <v>5666.25</v>
        <stp/>
        <stp>StudyData</stp>
        <stp>EP</stp>
        <stp>BAR</stp>
        <stp/>
        <stp>Open</stp>
        <stp>ADC</stp>
        <stp>-18</stp>
        <stp>All</stp>
        <stp/>
        <stp/>
        <stp>TRUE</stp>
        <stp>T</stp>
        <tr r="E20" s="1"/>
      </tp>
      <tp>
        <v>5435</v>
        <stp/>
        <stp>StudyData</stp>
        <stp>EP</stp>
        <stp>BAR</stp>
        <stp/>
        <stp>High</stp>
        <stp>ADC</stp>
        <stp>-39</stp>
        <stp>All</stp>
        <stp/>
        <stp/>
        <stp>TRUE</stp>
        <stp>T</stp>
        <tr r="F41" s="1"/>
      </tp>
      <tp>
        <v>5286.5</v>
        <stp/>
        <stp>StudyData</stp>
        <stp>EP</stp>
        <stp>BAR</stp>
        <stp/>
        <stp>High</stp>
        <stp>ADC</stp>
        <stp>-38</stp>
        <stp>All</stp>
        <stp/>
        <stp/>
        <stp>TRUE</stp>
        <stp>T</stp>
        <tr r="F40" s="1"/>
      </tp>
      <tp>
        <v>5562.25</v>
        <stp/>
        <stp>StudyData</stp>
        <stp>EP</stp>
        <stp>BAR</stp>
        <stp/>
        <stp>High</stp>
        <stp>ADC</stp>
        <stp>-25</stp>
        <stp>All</stp>
        <stp/>
        <stp/>
        <stp>TRUE</stp>
        <stp>T</stp>
        <tr r="F27" s="1"/>
      </tp>
      <tp>
        <v>5578.75</v>
        <stp/>
        <stp>StudyData</stp>
        <stp>EP</stp>
        <stp>BAR</stp>
        <stp/>
        <stp>High</stp>
        <stp>ADC</stp>
        <stp>-24</stp>
        <stp>All</stp>
        <stp/>
        <stp/>
        <stp>TRUE</stp>
        <stp>T</stp>
        <tr r="F26" s="1"/>
      </tp>
      <tp>
        <v>5499.75</v>
        <stp/>
        <stp>StudyData</stp>
        <stp>EP</stp>
        <stp>BAR</stp>
        <stp/>
        <stp>High</stp>
        <stp>ADC</stp>
        <stp>-27</stp>
        <stp>All</stp>
        <stp/>
        <stp/>
        <stp>TRUE</stp>
        <stp>T</stp>
        <tr r="F29" s="1"/>
      </tp>
      <tp>
        <v>5541.5</v>
        <stp/>
        <stp>StudyData</stp>
        <stp>EP</stp>
        <stp>BAR</stp>
        <stp/>
        <stp>High</stp>
        <stp>ADC</stp>
        <stp>-26</stp>
        <stp>All</stp>
        <stp/>
        <stp/>
        <stp>TRUE</stp>
        <stp>T</stp>
        <tr r="F28" s="1"/>
      </tp>
      <tp>
        <v>5682.5</v>
        <stp/>
        <stp>StudyData</stp>
        <stp>EP</stp>
        <stp>BAR</stp>
        <stp/>
        <stp>High</stp>
        <stp>ADC</stp>
        <stp>-21</stp>
        <stp>All</stp>
        <stp/>
        <stp/>
        <stp>TRUE</stp>
        <stp>T</stp>
        <tr r="F23" s="1"/>
      </tp>
      <tp>
        <v>5724.75</v>
        <stp/>
        <stp>StudyData</stp>
        <stp>EP</stp>
        <stp>BAR</stp>
        <stp/>
        <stp>High</stp>
        <stp>ADC</stp>
        <stp>-20</stp>
        <stp>All</stp>
        <stp/>
        <stp/>
        <stp>TRUE</stp>
        <stp>T</stp>
        <tr r="F22" s="1"/>
      </tp>
      <tp>
        <v>5597.25</v>
        <stp/>
        <stp>StudyData</stp>
        <stp>EP</stp>
        <stp>BAR</stp>
        <stp/>
        <stp>High</stp>
        <stp>ADC</stp>
        <stp>-23</stp>
        <stp>All</stp>
        <stp/>
        <stp/>
        <stp>TRUE</stp>
        <stp>T</stp>
        <tr r="F25" s="1"/>
      </tp>
      <tp>
        <v>5626.25</v>
        <stp/>
        <stp>StudyData</stp>
        <stp>EP</stp>
        <stp>BAR</stp>
        <stp/>
        <stp>High</stp>
        <stp>ADC</stp>
        <stp>-22</stp>
        <stp>All</stp>
        <stp/>
        <stp/>
        <stp>TRUE</stp>
        <stp>T</stp>
        <tr r="F24" s="1"/>
      </tp>
      <tp>
        <v>5306.75</v>
        <stp/>
        <stp>StudyData</stp>
        <stp>EP</stp>
        <stp>BAR</stp>
        <stp/>
        <stp>High</stp>
        <stp>ADC</stp>
        <stp>-29</stp>
        <stp>All</stp>
        <stp/>
        <stp/>
        <stp>TRUE</stp>
        <stp>T</stp>
        <tr r="F31" s="1"/>
      </tp>
      <tp>
        <v>5339.25</v>
        <stp/>
        <stp>StudyData</stp>
        <stp>EP</stp>
        <stp>BAR</stp>
        <stp/>
        <stp>High</stp>
        <stp>ADC</stp>
        <stp>-28</stp>
        <stp>All</stp>
        <stp/>
        <stp/>
        <stp>TRUE</stp>
        <stp>T</stp>
        <tr r="F30" s="1"/>
      </tp>
      <tp>
        <v>5452.5</v>
        <stp/>
        <stp>StudyData</stp>
        <stp>EP</stp>
        <stp>BAR</stp>
        <stp/>
        <stp>Open</stp>
        <stp>ADC</stp>
        <stp>-33</stp>
        <stp>All</stp>
        <stp/>
        <stp/>
        <stp>TRUE</stp>
        <stp>T</stp>
        <tr r="E35" s="1"/>
      </tp>
      <tp>
        <v>5715.25</v>
        <stp/>
        <stp>StudyData</stp>
        <stp>EP</stp>
        <stp>BAR</stp>
        <stp/>
        <stp>High</stp>
        <stp>ADC</stp>
        <stp>-15</stp>
        <stp>All</stp>
        <stp/>
        <stp/>
        <stp>TRUE</stp>
        <stp>T</stp>
        <tr r="F17" s="1"/>
      </tp>
      <tp>
        <v>5431.75</v>
        <stp/>
        <stp>StudyData</stp>
        <stp>EP</stp>
        <stp>BAR</stp>
        <stp/>
        <stp>Open</stp>
        <stp>ADC</stp>
        <stp>-32</stp>
        <stp>All</stp>
        <stp/>
        <stp/>
        <stp>TRUE</stp>
        <stp>T</stp>
        <tr r="E34" s="1"/>
      </tp>
      <tp>
        <v>5876.25</v>
        <stp/>
        <stp>StudyData</stp>
        <stp>EP</stp>
        <stp>BAR</stp>
        <stp/>
        <stp>High</stp>
        <stp>ADC</stp>
        <stp>-14</stp>
        <stp>All</stp>
        <stp/>
        <stp/>
        <stp>TRUE</stp>
        <stp>T</stp>
        <tr r="F16" s="1"/>
      </tp>
      <tp>
        <v>5403.75</v>
        <stp/>
        <stp>StudyData</stp>
        <stp>EP</stp>
        <stp>BAR</stp>
        <stp/>
        <stp>Open</stp>
        <stp>ADC</stp>
        <stp>-31</stp>
        <stp>All</stp>
        <stp/>
        <stp/>
        <stp>TRUE</stp>
        <stp>T</stp>
        <tr r="E33" s="1"/>
      </tp>
      <tp>
        <v>5689.75</v>
        <stp/>
        <stp>StudyData</stp>
        <stp>EP</stp>
        <stp>BAR</stp>
        <stp/>
        <stp>High</stp>
        <stp>ADC</stp>
        <stp>-17</stp>
        <stp>All</stp>
        <stp/>
        <stp/>
        <stp>TRUE</stp>
        <stp>T</stp>
        <tr r="F19" s="1"/>
      </tp>
      <tp>
        <v>5308</v>
        <stp/>
        <stp>StudyData</stp>
        <stp>EP</stp>
        <stp>BAR</stp>
        <stp/>
        <stp>Open</stp>
        <stp>ADC</stp>
        <stp>-30</stp>
        <stp>All</stp>
        <stp/>
        <stp/>
        <stp>TRUE</stp>
        <stp>T</stp>
        <tr r="E32" s="1"/>
      </tp>
      <tp>
        <v>5741</v>
        <stp/>
        <stp>StudyData</stp>
        <stp>EP</stp>
        <stp>BAR</stp>
        <stp/>
        <stp>High</stp>
        <stp>ADC</stp>
        <stp>-16</stp>
        <stp>All</stp>
        <stp/>
        <stp/>
        <stp>TRUE</stp>
        <stp>T</stp>
        <tr r="F18" s="1"/>
      </tp>
      <tp>
        <v>5126.5</v>
        <stp/>
        <stp>StudyData</stp>
        <stp>EP</stp>
        <stp>BAR</stp>
        <stp/>
        <stp>Open</stp>
        <stp>ADC</stp>
        <stp>-37</stp>
        <stp>All</stp>
        <stp/>
        <stp/>
        <stp>TRUE</stp>
        <stp>T</stp>
        <tr r="E39" s="1"/>
      </tp>
      <tp>
        <v>5944.5</v>
        <stp/>
        <stp>StudyData</stp>
        <stp>EP</stp>
        <stp>BAR</stp>
        <stp/>
        <stp>High</stp>
        <stp>ADC</stp>
        <stp>-11</stp>
        <stp>All</stp>
        <stp/>
        <stp/>
        <stp>TRUE</stp>
        <stp>T</stp>
        <tr r="F13" s="1"/>
      </tp>
      <tp>
        <v>5006.25</v>
        <stp/>
        <stp>StudyData</stp>
        <stp>EP</stp>
        <stp>BAR</stp>
        <stp/>
        <stp>Open</stp>
        <stp>ADC</stp>
        <stp>-36</stp>
        <stp>All</stp>
        <stp/>
        <stp/>
        <stp>TRUE</stp>
        <stp>T</stp>
        <tr r="E38" s="1"/>
      </tp>
      <tp>
        <v>5977.5</v>
        <stp/>
        <stp>StudyData</stp>
        <stp>EP</stp>
        <stp>BAR</stp>
        <stp/>
        <stp>High</stp>
        <stp>ADC</stp>
        <stp>-10</stp>
        <stp>All</stp>
        <stp/>
        <stp/>
        <stp>TRUE</stp>
        <stp>T</stp>
        <tr r="F12" s="1"/>
      </tp>
      <tp>
        <v>5502.5</v>
        <stp/>
        <stp>StudyData</stp>
        <stp>EP</stp>
        <stp>BAR</stp>
        <stp/>
        <stp>Open</stp>
        <stp>ADC</stp>
        <stp>-35</stp>
        <stp>All</stp>
        <stp/>
        <stp/>
        <stp>TRUE</stp>
        <stp>T</stp>
        <tr r="E37" s="1"/>
      </tp>
      <tp>
        <v>5927</v>
        <stp/>
        <stp>StudyData</stp>
        <stp>EP</stp>
        <stp>BAR</stp>
        <stp/>
        <stp>High</stp>
        <stp>ADC</stp>
        <stp>-13</stp>
        <stp>All</stp>
        <stp/>
        <stp/>
        <stp>TRUE</stp>
        <stp>T</stp>
        <tr r="F15" s="1"/>
      </tp>
      <tp>
        <v>5299.25</v>
        <stp/>
        <stp>StudyData</stp>
        <stp>EP</stp>
        <stp>BAR</stp>
        <stp/>
        <stp>Open</stp>
        <stp>ADC</stp>
        <stp>-34</stp>
        <stp>All</stp>
        <stp/>
        <stp/>
        <stp>TRUE</stp>
        <stp>T</stp>
        <tr r="E36" s="1"/>
      </tp>
      <tp>
        <v>5925</v>
        <stp/>
        <stp>StudyData</stp>
        <stp>EP</stp>
        <stp>BAR</stp>
        <stp/>
        <stp>High</stp>
        <stp>ADC</stp>
        <stp>-12</stp>
        <stp>All</stp>
        <stp/>
        <stp/>
        <stp>TRUE</stp>
        <stp>T</stp>
        <tr r="F14" s="1"/>
      </tp>
      <tp>
        <v>5423</v>
        <stp/>
        <stp>StudyData</stp>
        <stp>EP</stp>
        <stp>BAR</stp>
        <stp/>
        <stp>Open</stp>
        <stp>ADC</stp>
        <stp>-39</stp>
        <stp>All</stp>
        <stp/>
        <stp/>
        <stp>TRUE</stp>
        <stp>T</stp>
        <tr r="E41" s="1"/>
      </tp>
      <tp>
        <v>5007</v>
        <stp/>
        <stp>StudyData</stp>
        <stp>EP</stp>
        <stp>BAR</stp>
        <stp/>
        <stp>Open</stp>
        <stp>ADC</stp>
        <stp>-38</stp>
        <stp>All</stp>
        <stp/>
        <stp/>
        <stp>TRUE</stp>
        <stp>T</stp>
        <tr r="E40" s="1"/>
      </tp>
      <tp>
        <v>5706.25</v>
        <stp/>
        <stp>StudyData</stp>
        <stp>EP</stp>
        <stp>BAR</stp>
        <stp/>
        <stp>High</stp>
        <stp>ADC</stp>
        <stp>-19</stp>
        <stp>All</stp>
        <stp/>
        <stp/>
        <stp>TRUE</stp>
        <stp>T</stp>
        <tr r="F21" s="1"/>
      </tp>
      <tp>
        <v>5673.25</v>
        <stp/>
        <stp>StudyData</stp>
        <stp>EP</stp>
        <stp>BAR</stp>
        <stp/>
        <stp>High</stp>
        <stp>ADC</stp>
        <stp>-18</stp>
        <stp>All</stp>
        <stp/>
        <stp/>
        <stp>TRUE</stp>
        <stp>T</stp>
        <tr r="F20" s="1"/>
      </tp>
      <tp>
        <v>5543</v>
        <stp/>
        <stp>StudyData</stp>
        <stp>EP</stp>
        <stp>BAR</stp>
        <stp/>
        <stp>Open</stp>
        <stp>ADC</stp>
        <stp>-23</stp>
        <stp>All</stp>
        <stp/>
        <stp/>
        <stp>TRUE</stp>
        <stp>T</stp>
        <tr r="E25" s="1"/>
      </tp>
      <tp>
        <v>5579.5</v>
        <stp/>
        <stp>StudyData</stp>
        <stp>EP</stp>
        <stp>BAR</stp>
        <stp/>
        <stp>Open</stp>
        <stp>ADC</stp>
        <stp>-22</stp>
        <stp>All</stp>
        <stp/>
        <stp/>
        <stp>TRUE</stp>
        <stp>T</stp>
        <tr r="E24" s="1"/>
      </tp>
      <tp>
        <v>5617.5</v>
        <stp/>
        <stp>StudyData</stp>
        <stp>EP</stp>
        <stp>BAR</stp>
        <stp/>
        <stp>Open</stp>
        <stp>ADC</stp>
        <stp>-21</stp>
        <stp>All</stp>
        <stp/>
        <stp/>
        <stp>TRUE</stp>
        <stp>T</stp>
        <tr r="E23" s="1"/>
      </tp>
      <tp>
        <v>5608.5</v>
        <stp/>
        <stp>StudyData</stp>
        <stp>EP</stp>
        <stp>BAR</stp>
        <stp/>
        <stp>Open</stp>
        <stp>ADC</stp>
        <stp>-20</stp>
        <stp>All</stp>
        <stp/>
        <stp/>
        <stp>TRUE</stp>
        <stp>T</stp>
        <tr r="E22" s="1"/>
      </tp>
      <tp>
        <v>5379.75</v>
        <stp/>
        <stp>StudyData</stp>
        <stp>EP</stp>
        <stp>BAR</stp>
        <stp/>
        <stp>Open</stp>
        <stp>ADC</stp>
        <stp>-27</stp>
        <stp>All</stp>
        <stp/>
        <stp/>
        <stp>TRUE</stp>
        <stp>T</stp>
        <tr r="E29" s="1"/>
      </tp>
      <tp>
        <v>5409</v>
        <stp/>
        <stp>StudyData</stp>
        <stp>EP</stp>
        <stp>BAR</stp>
        <stp/>
        <stp>Open</stp>
        <stp>ADC</stp>
        <stp>-26</stp>
        <stp>All</stp>
        <stp/>
        <stp/>
        <stp>TRUE</stp>
        <stp>T</stp>
        <tr r="E28" s="1"/>
      </tp>
      <tp>
        <v>5529</v>
        <stp/>
        <stp>StudyData</stp>
        <stp>EP</stp>
        <stp>BAR</stp>
        <stp/>
        <stp>Open</stp>
        <stp>ADC</stp>
        <stp>-25</stp>
        <stp>All</stp>
        <stp/>
        <stp/>
        <stp>TRUE</stp>
        <stp>T</stp>
        <tr r="E27" s="1"/>
      </tp>
      <tp>
        <v>5544</v>
        <stp/>
        <stp>StudyData</stp>
        <stp>EP</stp>
        <stp>BAR</stp>
        <stp/>
        <stp>Open</stp>
        <stp>ADC</stp>
        <stp>-24</stp>
        <stp>All</stp>
        <stp/>
        <stp/>
        <stp>TRUE</stp>
        <stp>T</stp>
        <tr r="E26" s="1"/>
      </tp>
      <tp>
        <v>5283.75</v>
        <stp/>
        <stp>StudyData</stp>
        <stp>EP</stp>
        <stp>BAR</stp>
        <stp/>
        <stp>Open</stp>
        <stp>ADC</stp>
        <stp>-29</stp>
        <stp>All</stp>
        <stp/>
        <stp/>
        <stp>TRUE</stp>
        <stp>T</stp>
        <tr r="E31" s="1"/>
      </tp>
      <tp>
        <v>5182.5</v>
        <stp/>
        <stp>StudyData</stp>
        <stp>EP</stp>
        <stp>BAR</stp>
        <stp/>
        <stp>Open</stp>
        <stp>ADC</stp>
        <stp>-28</stp>
        <stp>All</stp>
        <stp/>
        <stp/>
        <stp>TRUE</stp>
        <stp>T</stp>
        <tr r="E30" s="1"/>
      </tp>
      <tp>
        <v>5678.75</v>
        <stp/>
        <stp>StudyData</stp>
        <stp>EP</stp>
        <stp>BAR</stp>
        <stp/>
        <stp>Open</stp>
        <stp>ADC</stp>
        <stp>-53</stp>
        <stp>All</stp>
        <stp/>
        <stp/>
        <stp>TRUE</stp>
        <stp>T</stp>
        <tr r="E55" s="1"/>
      </tp>
      <tp>
        <v>6150</v>
        <stp/>
        <stp>StudyData</stp>
        <stp>EP</stp>
        <stp>BAR</stp>
        <stp/>
        <stp>High</stp>
        <stp>ADC</stp>
        <stp>-75</stp>
        <stp>All</stp>
        <stp/>
        <stp/>
        <stp>TRUE</stp>
        <stp>T</stp>
        <tr r="F77" s="1"/>
      </tp>
      <tp>
        <v>5731.5</v>
        <stp/>
        <stp>StudyData</stp>
        <stp>EP</stp>
        <stp>BAR</stp>
        <stp/>
        <stp>Open</stp>
        <stp>ADC</stp>
        <stp>-52</stp>
        <stp>All</stp>
        <stp/>
        <stp/>
        <stp>TRUE</stp>
        <stp>T</stp>
        <tr r="E54" s="1"/>
      </tp>
      <tp>
        <v>6190</v>
        <stp/>
        <stp>StudyData</stp>
        <stp>EP</stp>
        <stp>BAR</stp>
        <stp/>
        <stp>High</stp>
        <stp>ADC</stp>
        <stp>-74</stp>
        <stp>All</stp>
        <stp/>
        <stp/>
        <stp>TRUE</stp>
        <stp>T</stp>
        <tr r="F76" s="1"/>
      </tp>
      <tp>
        <v>5670.5</v>
        <stp/>
        <stp>StudyData</stp>
        <stp>EP</stp>
        <stp>BAR</stp>
        <stp/>
        <stp>Open</stp>
        <stp>ADC</stp>
        <stp>-51</stp>
        <stp>All</stp>
        <stp/>
        <stp/>
        <stp>TRUE</stp>
        <stp>T</stp>
        <tr r="E53" s="1"/>
      </tp>
      <tp>
        <v>6148</v>
        <stp/>
        <stp>StudyData</stp>
        <stp>EP</stp>
        <stp>BAR</stp>
        <stp/>
        <stp>High</stp>
        <stp>ADC</stp>
        <stp>-77</stp>
        <stp>All</stp>
        <stp/>
        <stp/>
        <stp>TRUE</stp>
        <stp>T</stp>
        <tr r="F79" s="1"/>
      </tp>
      <tp>
        <v>5731.75</v>
        <stp/>
        <stp>StudyData</stp>
        <stp>EP</stp>
        <stp>BAR</stp>
        <stp/>
        <stp>Open</stp>
        <stp>ADC</stp>
        <stp>-50</stp>
        <stp>All</stp>
        <stp/>
        <stp/>
        <stp>TRUE</stp>
        <stp>T</stp>
        <tr r="E52" s="1"/>
      </tp>
      <tp>
        <v>6150.75</v>
        <stp/>
        <stp>StudyData</stp>
        <stp>EP</stp>
        <stp>BAR</stp>
        <stp/>
        <stp>High</stp>
        <stp>ADC</stp>
        <stp>-76</stp>
        <stp>All</stp>
        <stp/>
        <stp/>
        <stp>TRUE</stp>
        <stp>T</stp>
        <tr r="F78" s="1"/>
      </tp>
      <tp>
        <v>5674</v>
        <stp/>
        <stp>StudyData</stp>
        <stp>EP</stp>
        <stp>BAR</stp>
        <stp/>
        <stp>Open</stp>
        <stp>ADC</stp>
        <stp>-57</stp>
        <stp>All</stp>
        <stp/>
        <stp/>
        <stp>TRUE</stp>
        <stp>T</stp>
        <tr r="E59" s="1"/>
      </tp>
      <tp>
        <v>6218.5</v>
        <stp/>
        <stp>StudyData</stp>
        <stp>EP</stp>
        <stp>BAR</stp>
        <stp/>
        <stp>High</stp>
        <stp>ADC</stp>
        <stp>-71</stp>
        <stp>All</stp>
        <stp/>
        <stp/>
        <stp>TRUE</stp>
        <stp>T</stp>
        <tr r="F73" s="1"/>
      </tp>
      <tp>
        <v>5632</v>
        <stp/>
        <stp>StudyData</stp>
        <stp>EP</stp>
        <stp>BAR</stp>
        <stp/>
        <stp>Open</stp>
        <stp>ADC</stp>
        <stp>-56</stp>
        <stp>All</stp>
        <stp/>
        <stp/>
        <stp>TRUE</stp>
        <stp>T</stp>
        <tr r="E58" s="1"/>
      </tp>
      <tp>
        <v>6211.5</v>
        <stp/>
        <stp>StudyData</stp>
        <stp>EP</stp>
        <stp>BAR</stp>
        <stp/>
        <stp>High</stp>
        <stp>ADC</stp>
        <stp>-70</stp>
        <stp>All</stp>
        <stp/>
        <stp/>
        <stp>TRUE</stp>
        <stp>T</stp>
        <tr r="F72" s="1"/>
      </tp>
      <tp>
        <v>5648.5</v>
        <stp/>
        <stp>StudyData</stp>
        <stp>EP</stp>
        <stp>BAR</stp>
        <stp/>
        <stp>Open</stp>
        <stp>ADC</stp>
        <stp>-55</stp>
        <stp>All</stp>
        <stp/>
        <stp/>
        <stp>TRUE</stp>
        <stp>T</stp>
        <tr r="E57" s="1"/>
      </tp>
      <tp>
        <v>6198.75</v>
        <stp/>
        <stp>StudyData</stp>
        <stp>EP</stp>
        <stp>BAR</stp>
        <stp/>
        <stp>High</stp>
        <stp>ADC</stp>
        <stp>-73</stp>
        <stp>All</stp>
        <stp/>
        <stp/>
        <stp>TRUE</stp>
        <stp>T</stp>
        <tr r="F75" s="1"/>
      </tp>
      <tp>
        <v>5592</v>
        <stp/>
        <stp>StudyData</stp>
        <stp>EP</stp>
        <stp>BAR</stp>
        <stp/>
        <stp>Open</stp>
        <stp>ADC</stp>
        <stp>-54</stp>
        <stp>All</stp>
        <stp/>
        <stp/>
        <stp>TRUE</stp>
        <stp>T</stp>
        <tr r="E56" s="1"/>
      </tp>
      <tp>
        <v>6209.75</v>
        <stp/>
        <stp>StudyData</stp>
        <stp>EP</stp>
        <stp>BAR</stp>
        <stp/>
        <stp>High</stp>
        <stp>ADC</stp>
        <stp>-72</stp>
        <stp>All</stp>
        <stp/>
        <stp/>
        <stp>TRUE</stp>
        <stp>T</stp>
        <tr r="F74" s="1"/>
      </tp>
      <tp>
        <v>5818</v>
        <stp/>
        <stp>StudyData</stp>
        <stp>EP</stp>
        <stp>BAR</stp>
        <stp/>
        <stp>Open</stp>
        <stp>ADC</stp>
        <stp>-59</stp>
        <stp>All</stp>
        <stp/>
        <stp/>
        <stp>TRUE</stp>
        <stp>T</stp>
        <tr r="E61" s="1"/>
      </tp>
      <tp>
        <v>5805</v>
        <stp/>
        <stp>StudyData</stp>
        <stp>EP</stp>
        <stp>BAR</stp>
        <stp/>
        <stp>Open</stp>
        <stp>ADC</stp>
        <stp>-58</stp>
        <stp>All</stp>
        <stp/>
        <stp/>
        <stp>TRUE</stp>
        <stp>T</stp>
        <tr r="E60" s="1"/>
      </tp>
      <tp>
        <v>6160.5</v>
        <stp/>
        <stp>StudyData</stp>
        <stp>EP</stp>
        <stp>BAR</stp>
        <stp/>
        <stp>High</stp>
        <stp>ADC</stp>
        <stp>-79</stp>
        <stp>All</stp>
        <stp/>
        <stp/>
        <stp>TRUE</stp>
        <stp>T</stp>
        <tr r="F81" s="1"/>
      </tp>
      <tp>
        <v>6175.25</v>
        <stp/>
        <stp>StudyData</stp>
        <stp>EP</stp>
        <stp>BAR</stp>
        <stp/>
        <stp>High</stp>
        <stp>ADC</stp>
        <stp>-78</stp>
        <stp>All</stp>
        <stp/>
        <stp/>
        <stp>TRUE</stp>
        <stp>T</stp>
        <tr r="F80" s="1"/>
      </tp>
      <tp>
        <v>5590</v>
        <stp/>
        <stp>StudyData</stp>
        <stp>EP</stp>
        <stp>BAR</stp>
        <stp/>
        <stp>Open</stp>
        <stp>ADC</stp>
        <stp>-43</stp>
        <stp>All</stp>
        <stp/>
        <stp/>
        <stp>TRUE</stp>
        <stp>T</stp>
        <tr r="E45" s="1"/>
      </tp>
      <tp>
        <v>6066.5</v>
        <stp/>
        <stp>StudyData</stp>
        <stp>EP</stp>
        <stp>BAR</stp>
        <stp/>
        <stp>High</stp>
        <stp>ADC</stp>
        <stp>-65</stp>
        <stp>All</stp>
        <stp/>
        <stp/>
        <stp>TRUE</stp>
        <stp>T</stp>
        <tr r="F67" s="1"/>
      </tp>
      <tp>
        <v>5644.25</v>
        <stp/>
        <stp>StudyData</stp>
        <stp>EP</stp>
        <stp>BAR</stp>
        <stp/>
        <stp>Open</stp>
        <stp>ADC</stp>
        <stp>-42</stp>
        <stp>All</stp>
        <stp/>
        <stp/>
        <stp>TRUE</stp>
        <stp>T</stp>
        <tr r="E44" s="1"/>
      </tp>
      <tp>
        <v>6023</v>
        <stp/>
        <stp>StudyData</stp>
        <stp>EP</stp>
        <stp>BAR</stp>
        <stp/>
        <stp>High</stp>
        <stp>ADC</stp>
        <stp>-64</stp>
        <stp>All</stp>
        <stp/>
        <stp/>
        <stp>TRUE</stp>
        <stp>T</stp>
        <tr r="F66" s="1"/>
      </tp>
      <tp>
        <v>5672</v>
        <stp/>
        <stp>StudyData</stp>
        <stp>EP</stp>
        <stp>BAR</stp>
        <stp/>
        <stp>Open</stp>
        <stp>ADC</stp>
        <stp>-41</stp>
        <stp>All</stp>
        <stp/>
        <stp/>
        <stp>TRUE</stp>
        <stp>T</stp>
        <tr r="E43" s="1"/>
      </tp>
      <tp>
        <v>6068</v>
        <stp/>
        <stp>StudyData</stp>
        <stp>EP</stp>
        <stp>BAR</stp>
        <stp/>
        <stp>High</stp>
        <stp>ADC</stp>
        <stp>-67</stp>
        <stp>All</stp>
        <stp/>
        <stp/>
        <stp>TRUE</stp>
        <stp>T</stp>
        <tr r="F69" s="1"/>
      </tp>
      <tp>
        <v>5550.5</v>
        <stp/>
        <stp>StudyData</stp>
        <stp>EP</stp>
        <stp>BAR</stp>
        <stp/>
        <stp>Open</stp>
        <stp>ADC</stp>
        <stp>-40</stp>
        <stp>All</stp>
        <stp/>
        <stp/>
        <stp>TRUE</stp>
        <stp>T</stp>
        <tr r="E42" s="1"/>
      </tp>
      <tp>
        <v>6075.75</v>
        <stp/>
        <stp>StudyData</stp>
        <stp>EP</stp>
        <stp>BAR</stp>
        <stp/>
        <stp>High</stp>
        <stp>ADC</stp>
        <stp>-66</stp>
        <stp>All</stp>
        <stp/>
        <stp/>
        <stp>TRUE</stp>
        <stp>T</stp>
        <tr r="F68" s="1"/>
      </tp>
      <tp>
        <v>5813</v>
        <stp/>
        <stp>StudyData</stp>
        <stp>EP</stp>
        <stp>BAR</stp>
        <stp/>
        <stp>Open</stp>
        <stp>ADC</stp>
        <stp>-47</stp>
        <stp>All</stp>
        <stp/>
        <stp/>
        <stp>TRUE</stp>
        <stp>T</stp>
        <tr r="E49" s="1"/>
      </tp>
      <tp>
        <v>5921.5</v>
        <stp/>
        <stp>StudyData</stp>
        <stp>EP</stp>
        <stp>BAR</stp>
        <stp/>
        <stp>High</stp>
        <stp>ADC</stp>
        <stp>-61</stp>
        <stp>All</stp>
        <stp/>
        <stp/>
        <stp>TRUE</stp>
        <stp>T</stp>
        <tr r="F63" s="1"/>
      </tp>
      <tp>
        <v>5831</v>
        <stp/>
        <stp>StudyData</stp>
        <stp>EP</stp>
        <stp>BAR</stp>
        <stp/>
        <stp>Open</stp>
        <stp>ADC</stp>
        <stp>-46</stp>
        <stp>All</stp>
        <stp/>
        <stp/>
        <stp>TRUE</stp>
        <stp>T</stp>
        <tr r="E48" s="1"/>
      </tp>
      <tp>
        <v>5905.5</v>
        <stp/>
        <stp>StudyData</stp>
        <stp>EP</stp>
        <stp>BAR</stp>
        <stp/>
        <stp>High</stp>
        <stp>ADC</stp>
        <stp>-60</stp>
        <stp>All</stp>
        <stp/>
        <stp/>
        <stp>TRUE</stp>
        <stp>T</stp>
        <tr r="F62" s="1"/>
      </tp>
      <tp>
        <v>5737.25</v>
        <stp/>
        <stp>StudyData</stp>
        <stp>EP</stp>
        <stp>BAR</stp>
        <stp/>
        <stp>Open</stp>
        <stp>ADC</stp>
        <stp>-45</stp>
        <stp>All</stp>
        <stp/>
        <stp/>
        <stp>TRUE</stp>
        <stp>T</stp>
        <tr r="E47" s="1"/>
      </tp>
      <tp>
        <v>6052.5</v>
        <stp/>
        <stp>StudyData</stp>
        <stp>EP</stp>
        <stp>BAR</stp>
        <stp/>
        <stp>High</stp>
        <stp>ADC</stp>
        <stp>-63</stp>
        <stp>All</stp>
        <stp/>
        <stp/>
        <stp>TRUE</stp>
        <stp>T</stp>
        <tr r="F65" s="1"/>
      </tp>
      <tp>
        <v>5741.75</v>
        <stp/>
        <stp>StudyData</stp>
        <stp>EP</stp>
        <stp>BAR</stp>
        <stp/>
        <stp>Open</stp>
        <stp>ADC</stp>
        <stp>-44</stp>
        <stp>All</stp>
        <stp/>
        <stp/>
        <stp>TRUE</stp>
        <stp>T</stp>
        <tr r="E46" s="1"/>
      </tp>
      <tp>
        <v>5936</v>
        <stp/>
        <stp>StudyData</stp>
        <stp>EP</stp>
        <stp>BAR</stp>
        <stp/>
        <stp>High</stp>
        <stp>ADC</stp>
        <stp>-62</stp>
        <stp>All</stp>
        <stp/>
        <stp/>
        <stp>TRUE</stp>
        <stp>T</stp>
        <tr r="F64" s="1"/>
      </tp>
      <tp>
        <v>5715.25</v>
        <stp/>
        <stp>StudyData</stp>
        <stp>EP</stp>
        <stp>BAR</stp>
        <stp/>
        <stp>Open</stp>
        <stp>ADC</stp>
        <stp>-49</stp>
        <stp>All</stp>
        <stp/>
        <stp/>
        <stp>TRUE</stp>
        <stp>T</stp>
        <tr r="E51" s="1"/>
      </tp>
      <tp>
        <v>5740</v>
        <stp/>
        <stp>StudyData</stp>
        <stp>EP</stp>
        <stp>BAR</stp>
        <stp/>
        <stp>Open</stp>
        <stp>ADC</stp>
        <stp>-48</stp>
        <stp>All</stp>
        <stp/>
        <stp/>
        <stp>TRUE</stp>
        <stp>T</stp>
        <tr r="E50" s="1"/>
      </tp>
      <tp>
        <v>6194.5</v>
        <stp/>
        <stp>StudyData</stp>
        <stp>EP</stp>
        <stp>BAR</stp>
        <stp/>
        <stp>High</stp>
        <stp>ADC</stp>
        <stp>-69</stp>
        <stp>All</stp>
        <stp/>
        <stp/>
        <stp>TRUE</stp>
        <stp>T</stp>
        <tr r="F71" s="1"/>
      </tp>
      <tp>
        <v>6119.5</v>
        <stp/>
        <stp>StudyData</stp>
        <stp>EP</stp>
        <stp>BAR</stp>
        <stp/>
        <stp>High</stp>
        <stp>ADC</stp>
        <stp>-68</stp>
        <stp>All</stp>
        <stp/>
        <stp/>
        <stp>TRUE</stp>
        <stp>T</stp>
        <tr r="F70" s="1"/>
      </tp>
      <tp>
        <v>6183.75</v>
        <stp/>
        <stp>StudyData</stp>
        <stp>EP</stp>
        <stp>BAR</stp>
        <stp/>
        <stp>Open</stp>
        <stp>ADC</stp>
        <stp>-73</stp>
        <stp>All</stp>
        <stp/>
        <stp/>
        <stp>TRUE</stp>
        <stp>T</stp>
        <tr r="E75" s="1"/>
      </tp>
      <tp>
        <v>5675</v>
        <stp/>
        <stp>StudyData</stp>
        <stp>EP</stp>
        <stp>BAR</stp>
        <stp/>
        <stp>High</stp>
        <stp>ADC</stp>
        <stp>-55</stp>
        <stp>All</stp>
        <stp/>
        <stp/>
        <stp>TRUE</stp>
        <stp>T</stp>
        <tr r="F57" s="1"/>
      </tp>
      <tp>
        <v>6190.25</v>
        <stp/>
        <stp>StudyData</stp>
        <stp>EP</stp>
        <stp>BAR</stp>
        <stp/>
        <stp>Open</stp>
        <stp>ADC</stp>
        <stp>-72</stp>
        <stp>All</stp>
        <stp/>
        <stp/>
        <stp>TRUE</stp>
        <stp>T</stp>
        <tr r="E74" s="1"/>
      </tp>
      <tp>
        <v>5700.75</v>
        <stp/>
        <stp>StudyData</stp>
        <stp>EP</stp>
        <stp>BAR</stp>
        <stp/>
        <stp>High</stp>
        <stp>ADC</stp>
        <stp>-54</stp>
        <stp>All</stp>
        <stp/>
        <stp/>
        <stp>TRUE</stp>
        <stp>T</stp>
        <tr r="F56" s="1"/>
      </tp>
      <tp>
        <v>6195.75</v>
        <stp/>
        <stp>StudyData</stp>
        <stp>EP</stp>
        <stp>BAR</stp>
        <stp/>
        <stp>Open</stp>
        <stp>ADC</stp>
        <stp>-71</stp>
        <stp>All</stp>
        <stp/>
        <stp/>
        <stp>TRUE</stp>
        <stp>T</stp>
        <tr r="E73" s="1"/>
      </tp>
      <tp>
        <v>5703.75</v>
        <stp/>
        <stp>StudyData</stp>
        <stp>EP</stp>
        <stp>BAR</stp>
        <stp/>
        <stp>High</stp>
        <stp>ADC</stp>
        <stp>-57</stp>
        <stp>All</stp>
        <stp/>
        <stp/>
        <stp>TRUE</stp>
        <stp>T</stp>
        <tr r="F59" s="1"/>
      </tp>
      <tp>
        <v>6205.75</v>
        <stp/>
        <stp>StudyData</stp>
        <stp>EP</stp>
        <stp>BAR</stp>
        <stp/>
        <stp>Open</stp>
        <stp>ADC</stp>
        <stp>-70</stp>
        <stp>All</stp>
        <stp/>
        <stp/>
        <stp>TRUE</stp>
        <stp>T</stp>
        <tr r="E72" s="1"/>
      </tp>
      <tp>
        <v>5727</v>
        <stp/>
        <stp>StudyData</stp>
        <stp>EP</stp>
        <stp>BAR</stp>
        <stp/>
        <stp>High</stp>
        <stp>ADC</stp>
        <stp>-56</stp>
        <stp>All</stp>
        <stp/>
        <stp/>
        <stp>TRUE</stp>
        <stp>T</stp>
        <tr r="F58" s="1"/>
      </tp>
      <tp>
        <v>6068</v>
        <stp/>
        <stp>StudyData</stp>
        <stp>EP</stp>
        <stp>BAR</stp>
        <stp/>
        <stp>Open</stp>
        <stp>ADC</stp>
        <stp>-77</stp>
        <stp>All</stp>
        <stp/>
        <stp/>
        <stp>TRUE</stp>
        <stp>T</stp>
        <tr r="E79" s="1"/>
      </tp>
      <tp>
        <v>5770.5</v>
        <stp/>
        <stp>StudyData</stp>
        <stp>EP</stp>
        <stp>BAR</stp>
        <stp/>
        <stp>High</stp>
        <stp>ADC</stp>
        <stp>-51</stp>
        <stp>All</stp>
        <stp/>
        <stp/>
        <stp>TRUE</stp>
        <stp>T</stp>
        <tr r="F53" s="1"/>
      </tp>
      <tp>
        <v>6137.5</v>
        <stp/>
        <stp>StudyData</stp>
        <stp>EP</stp>
        <stp>BAR</stp>
        <stp/>
        <stp>Open</stp>
        <stp>ADC</stp>
        <stp>-76</stp>
        <stp>All</stp>
        <stp/>
        <stp/>
        <stp>TRUE</stp>
        <stp>T</stp>
        <tr r="E78" s="1"/>
      </tp>
      <tp>
        <v>5765.25</v>
        <stp/>
        <stp>StudyData</stp>
        <stp>EP</stp>
        <stp>BAR</stp>
        <stp/>
        <stp>High</stp>
        <stp>ADC</stp>
        <stp>-50</stp>
        <stp>All</stp>
        <stp/>
        <stp/>
        <stp>TRUE</stp>
        <stp>T</stp>
        <tr r="F52" s="1"/>
      </tp>
      <tp>
        <v>6142.75</v>
        <stp/>
        <stp>StudyData</stp>
        <stp>EP</stp>
        <stp>BAR</stp>
        <stp/>
        <stp>Open</stp>
        <stp>ADC</stp>
        <stp>-75</stp>
        <stp>All</stp>
        <stp/>
        <stp/>
        <stp>TRUE</stp>
        <stp>T</stp>
        <tr r="E77" s="1"/>
      </tp>
      <tp>
        <v>5759.5</v>
        <stp/>
        <stp>StudyData</stp>
        <stp>EP</stp>
        <stp>BAR</stp>
        <stp/>
        <stp>High</stp>
        <stp>ADC</stp>
        <stp>-53</stp>
        <stp>All</stp>
        <stp/>
        <stp/>
        <stp>TRUE</stp>
        <stp>T</stp>
        <tr r="F55" s="1"/>
      </tp>
      <tp>
        <v>6131.75</v>
        <stp/>
        <stp>StudyData</stp>
        <stp>EP</stp>
        <stp>BAR</stp>
        <stp/>
        <stp>Open</stp>
        <stp>ADC</stp>
        <stp>-74</stp>
        <stp>All</stp>
        <stp/>
        <stp/>
        <stp>TRUE</stp>
        <stp>T</stp>
        <tr r="E76" s="1"/>
      </tp>
      <tp>
        <v>5738.25</v>
        <stp/>
        <stp>StudyData</stp>
        <stp>EP</stp>
        <stp>BAR</stp>
        <stp/>
        <stp>High</stp>
        <stp>ADC</stp>
        <stp>-52</stp>
        <stp>All</stp>
        <stp/>
        <stp/>
        <stp>TRUE</stp>
        <stp>T</stp>
        <tr r="F54" s="1"/>
      </tp>
      <tp>
        <v>6142.25</v>
        <stp/>
        <stp>StudyData</stp>
        <stp>EP</stp>
        <stp>BAR</stp>
        <stp/>
        <stp>Open</stp>
        <stp>ADC</stp>
        <stp>-79</stp>
        <stp>All</stp>
        <stp/>
        <stp/>
        <stp>TRUE</stp>
        <stp>T</stp>
        <tr r="E81" s="1"/>
      </tp>
      <tp>
        <v>6141.75</v>
        <stp/>
        <stp>StudyData</stp>
        <stp>EP</stp>
        <stp>BAR</stp>
        <stp/>
        <stp>Open</stp>
        <stp>ADC</stp>
        <stp>-78</stp>
        <stp>All</stp>
        <stp/>
        <stp/>
        <stp>TRUE</stp>
        <stp>T</stp>
        <tr r="E80" s="1"/>
      </tp>
      <tp>
        <v>5843</v>
        <stp/>
        <stp>StudyData</stp>
        <stp>EP</stp>
        <stp>BAR</stp>
        <stp/>
        <stp>High</stp>
        <stp>ADC</stp>
        <stp>-59</stp>
        <stp>All</stp>
        <stp/>
        <stp/>
        <stp>TRUE</stp>
        <stp>T</stp>
        <tr r="F61" s="1"/>
      </tp>
      <tp>
        <v>5809.75</v>
        <stp/>
        <stp>StudyData</stp>
        <stp>EP</stp>
        <stp>BAR</stp>
        <stp/>
        <stp>High</stp>
        <stp>ADC</stp>
        <stp>-58</stp>
        <stp>All</stp>
        <stp/>
        <stp/>
        <stp>TRUE</stp>
        <stp>T</stp>
        <tr r="F60" s="1"/>
      </tp>
      <tp>
        <v>6019.5</v>
        <stp/>
        <stp>StudyData</stp>
        <stp>EP</stp>
        <stp>BAR</stp>
        <stp/>
        <stp>Open</stp>
        <stp>ADC</stp>
        <stp>-63</stp>
        <stp>All</stp>
        <stp/>
        <stp/>
        <stp>TRUE</stp>
        <stp>T</stp>
        <tr r="E65" s="1"/>
      </tp>
      <tp>
        <v>5779.75</v>
        <stp/>
        <stp>StudyData</stp>
        <stp>EP</stp>
        <stp>BAR</stp>
        <stp/>
        <stp>High</stp>
        <stp>ADC</stp>
        <stp>-45</stp>
        <stp>All</stp>
        <stp/>
        <stp/>
        <stp>TRUE</stp>
        <stp>T</stp>
        <tr r="F47" s="1"/>
      </tp>
      <tp>
        <v>5926</v>
        <stp/>
        <stp>StudyData</stp>
        <stp>EP</stp>
        <stp>BAR</stp>
        <stp/>
        <stp>Open</stp>
        <stp>ADC</stp>
        <stp>-62</stp>
        <stp>All</stp>
        <stp/>
        <stp/>
        <stp>TRUE</stp>
        <stp>T</stp>
        <tr r="E64" s="1"/>
      </tp>
      <tp>
        <v>5747.75</v>
        <stp/>
        <stp>StudyData</stp>
        <stp>EP</stp>
        <stp>BAR</stp>
        <stp/>
        <stp>High</stp>
        <stp>ADC</stp>
        <stp>-44</stp>
        <stp>All</stp>
        <stp/>
        <stp/>
        <stp>TRUE</stp>
        <stp>T</stp>
        <tr r="F46" s="1"/>
      </tp>
      <tp>
        <v>5884</v>
        <stp/>
        <stp>StudyData</stp>
        <stp>EP</stp>
        <stp>BAR</stp>
        <stp/>
        <stp>Open</stp>
        <stp>ADC</stp>
        <stp>-61</stp>
        <stp>All</stp>
        <stp/>
        <stp/>
        <stp>TRUE</stp>
        <stp>T</stp>
        <tr r="E63" s="1"/>
      </tp>
      <tp>
        <v>5837.25</v>
        <stp/>
        <stp>StudyData</stp>
        <stp>EP</stp>
        <stp>BAR</stp>
        <stp/>
        <stp>High</stp>
        <stp>ADC</stp>
        <stp>-47</stp>
        <stp>All</stp>
        <stp/>
        <stp/>
        <stp>TRUE</stp>
        <stp>T</stp>
        <tr r="F49" s="1"/>
      </tp>
      <tp>
        <v>5896.75</v>
        <stp/>
        <stp>StudyData</stp>
        <stp>EP</stp>
        <stp>BAR</stp>
        <stp/>
        <stp>Open</stp>
        <stp>ADC</stp>
        <stp>-60</stp>
        <stp>All</stp>
        <stp/>
        <stp/>
        <stp>TRUE</stp>
        <stp>T</stp>
        <tr r="E62" s="1"/>
      </tp>
      <tp>
        <v>5836.5</v>
        <stp/>
        <stp>StudyData</stp>
        <stp>EP</stp>
        <stp>BAR</stp>
        <stp/>
        <stp>High</stp>
        <stp>ADC</stp>
        <stp>-46</stp>
        <stp>All</stp>
        <stp/>
        <stp/>
        <stp>TRUE</stp>
        <stp>T</stp>
        <tr r="F48" s="1"/>
      </tp>
      <tp>
        <v>6058.5</v>
        <stp/>
        <stp>StudyData</stp>
        <stp>EP</stp>
        <stp>BAR</stp>
        <stp/>
        <stp>Open</stp>
        <stp>ADC</stp>
        <stp>-67</stp>
        <stp>All</stp>
        <stp/>
        <stp/>
        <stp>TRUE</stp>
        <stp>T</stp>
        <tr r="E69" s="1"/>
      </tp>
      <tp>
        <v>5773.25</v>
        <stp/>
        <stp>StudyData</stp>
        <stp>EP</stp>
        <stp>BAR</stp>
        <stp/>
        <stp>High</stp>
        <stp>ADC</stp>
        <stp>-41</stp>
        <stp>All</stp>
        <stp/>
        <stp/>
        <stp>TRUE</stp>
        <stp>T</stp>
        <tr r="F43" s="1"/>
      </tp>
      <tp>
        <v>6034</v>
        <stp/>
        <stp>StudyData</stp>
        <stp>EP</stp>
        <stp>BAR</stp>
        <stp/>
        <stp>Open</stp>
        <stp>ADC</stp>
        <stp>-66</stp>
        <stp>All</stp>
        <stp/>
        <stp/>
        <stp>TRUE</stp>
        <stp>T</stp>
        <tr r="E68" s="1"/>
      </tp>
      <tp>
        <v>5564.75</v>
        <stp/>
        <stp>StudyData</stp>
        <stp>EP</stp>
        <stp>BAR</stp>
        <stp/>
        <stp>High</stp>
        <stp>ADC</stp>
        <stp>-40</stp>
        <stp>All</stp>
        <stp/>
        <stp/>
        <stp>TRUE</stp>
        <stp>T</stp>
        <tr r="F42" s="1"/>
      </tp>
      <tp>
        <v>6032</v>
        <stp/>
        <stp>StudyData</stp>
        <stp>EP</stp>
        <stp>BAR</stp>
        <stp/>
        <stp>Open</stp>
        <stp>ADC</stp>
        <stp>-65</stp>
        <stp>All</stp>
        <stp/>
        <stp/>
        <stp>TRUE</stp>
        <stp>T</stp>
        <tr r="E67" s="1"/>
      </tp>
      <tp>
        <v>5672.75</v>
        <stp/>
        <stp>StudyData</stp>
        <stp>EP</stp>
        <stp>BAR</stp>
        <stp/>
        <stp>High</stp>
        <stp>ADC</stp>
        <stp>-43</stp>
        <stp>All</stp>
        <stp/>
        <stp/>
        <stp>TRUE</stp>
        <stp>T</stp>
        <tr r="F45" s="1"/>
      </tp>
      <tp>
        <v>5935</v>
        <stp/>
        <stp>StudyData</stp>
        <stp>EP</stp>
        <stp>BAR</stp>
        <stp/>
        <stp>Open</stp>
        <stp>ADC</stp>
        <stp>-64</stp>
        <stp>All</stp>
        <stp/>
        <stp/>
        <stp>TRUE</stp>
        <stp>T</stp>
        <tr r="E66" s="1"/>
      </tp>
      <tp>
        <v>5694.75</v>
        <stp/>
        <stp>StudyData</stp>
        <stp>EP</stp>
        <stp>BAR</stp>
        <stp/>
        <stp>High</stp>
        <stp>ADC</stp>
        <stp>-42</stp>
        <stp>All</stp>
        <stp/>
        <stp/>
        <stp>TRUE</stp>
        <stp>T</stp>
        <tr r="F44" s="1"/>
      </tp>
      <tp>
        <v>6184.5</v>
        <stp/>
        <stp>StudyData</stp>
        <stp>EP</stp>
        <stp>BAR</stp>
        <stp/>
        <stp>Open</stp>
        <stp>ADC</stp>
        <stp>-69</stp>
        <stp>All</stp>
        <stp/>
        <stp/>
        <stp>TRUE</stp>
        <stp>T</stp>
        <tr r="E71" s="1"/>
      </tp>
      <tp>
        <v>6092.75</v>
        <stp/>
        <stp>StudyData</stp>
        <stp>EP</stp>
        <stp>BAR</stp>
        <stp/>
        <stp>Open</stp>
        <stp>ADC</stp>
        <stp>-68</stp>
        <stp>All</stp>
        <stp/>
        <stp/>
        <stp>TRUE</stp>
        <stp>T</stp>
        <tr r="E70" s="1"/>
      </tp>
      <tp>
        <v>5723.75</v>
        <stp/>
        <stp>StudyData</stp>
        <stp>EP</stp>
        <stp>BAR</stp>
        <stp/>
        <stp>High</stp>
        <stp>ADC</stp>
        <stp>-49</stp>
        <stp>All</stp>
        <stp/>
        <stp/>
        <stp>TRUE</stp>
        <stp>T</stp>
        <tr r="F51" s="1"/>
      </tp>
      <tp>
        <v>5825.5</v>
        <stp/>
        <stp>StudyData</stp>
        <stp>EP</stp>
        <stp>BAR</stp>
        <stp/>
        <stp>High</stp>
        <stp>ADC</stp>
        <stp>-48</stp>
        <stp>All</stp>
        <stp/>
        <stp/>
        <stp>TRUE</stp>
        <stp>T</stp>
        <tr r="F50" s="1"/>
      </tp>
      <tp>
        <v>6040.5</v>
        <stp/>
        <stp>StudyData</stp>
        <stp>EP</stp>
        <stp>BAR</stp>
        <stp/>
        <stp>Open</stp>
        <stp>ADC</stp>
        <stp>-93</stp>
        <stp>All</stp>
        <stp/>
        <stp/>
        <stp>TRUE</stp>
        <stp>T</stp>
        <tr r="E95" s="1"/>
      </tp>
      <tp>
        <v>6022.25</v>
        <stp/>
        <stp>StudyData</stp>
        <stp>EP</stp>
        <stp>BAR</stp>
        <stp/>
        <stp>Open</stp>
        <stp>ADC</stp>
        <stp>-92</stp>
        <stp>All</stp>
        <stp/>
        <stp/>
        <stp>TRUE</stp>
        <stp>T</stp>
        <tr r="E94" s="1"/>
      </tp>
      <tp>
        <v>6084.25</v>
        <stp/>
        <stp>StudyData</stp>
        <stp>EP</stp>
        <stp>BAR</stp>
        <stp/>
        <stp>Open</stp>
        <stp>ADC</stp>
        <stp>-91</stp>
        <stp>All</stp>
        <stp/>
        <stp/>
        <stp>TRUE</stp>
        <stp>T</stp>
        <tr r="E93" s="1"/>
      </tp>
      <tp>
        <v>6146</v>
        <stp/>
        <stp>StudyData</stp>
        <stp>EP</stp>
        <stp>BAR</stp>
        <stp/>
        <stp>Open</stp>
        <stp>ADC</stp>
        <stp>-90</stp>
        <stp>All</stp>
        <stp/>
        <stp/>
        <stp>TRUE</stp>
        <stp>T</stp>
        <tr r="E92" s="1"/>
      </tp>
      <tp>
        <v>5995.75</v>
        <stp/>
        <stp>StudyData</stp>
        <stp>EP</stp>
        <stp>BAR</stp>
        <stp/>
        <stp>Open</stp>
        <stp>ADC</stp>
        <stp>-97</stp>
        <stp>All</stp>
        <stp/>
        <stp/>
        <stp>TRUE</stp>
        <stp>T</stp>
        <tr r="E99" s="1"/>
      </tp>
      <tp>
        <v>5916.5</v>
        <stp/>
        <stp>StudyData</stp>
        <stp>EP</stp>
        <stp>BAR</stp>
        <stp/>
        <stp>Open</stp>
        <stp>ADC</stp>
        <stp>-96</stp>
        <stp>All</stp>
        <stp/>
        <stp/>
        <stp>TRUE</stp>
        <stp>T</stp>
        <tr r="E98" s="1"/>
      </tp>
      <tp>
        <v>5939.25</v>
        <stp/>
        <stp>StudyData</stp>
        <stp>EP</stp>
        <stp>BAR</stp>
        <stp/>
        <stp>Open</stp>
        <stp>ADC</stp>
        <stp>-95</stp>
        <stp>All</stp>
        <stp/>
        <stp/>
        <stp>TRUE</stp>
        <stp>T</stp>
        <tr r="E97" s="1"/>
      </tp>
      <tp>
        <v>5943.5</v>
        <stp/>
        <stp>StudyData</stp>
        <stp>EP</stp>
        <stp>BAR</stp>
        <stp/>
        <stp>Open</stp>
        <stp>ADC</stp>
        <stp>-94</stp>
        <stp>All</stp>
        <stp/>
        <stp/>
        <stp>TRUE</stp>
        <stp>T</stp>
        <tr r="E96" s="1"/>
      </tp>
      <tp>
        <v>6007.5</v>
        <stp/>
        <stp>StudyData</stp>
        <stp>EP</stp>
        <stp>BAR</stp>
        <stp/>
        <stp>Open</stp>
        <stp>ADC</stp>
        <stp>-99</stp>
        <stp>All</stp>
        <stp/>
        <stp/>
        <stp>TRUE</stp>
        <stp>T</stp>
        <tr r="E101" s="1"/>
      </tp>
      <tp>
        <v>6007</v>
        <stp/>
        <stp>StudyData</stp>
        <stp>EP</stp>
        <stp>BAR</stp>
        <stp/>
        <stp>Open</stp>
        <stp>ADC</stp>
        <stp>-98</stp>
        <stp>All</stp>
        <stp/>
        <stp/>
        <stp>TRUE</stp>
        <stp>T</stp>
        <tr r="E100" s="1"/>
      </tp>
      <tp>
        <v>6158</v>
        <stp/>
        <stp>StudyData</stp>
        <stp>EP</stp>
        <stp>BAR</stp>
        <stp/>
        <stp>Open</stp>
        <stp>ADC</stp>
        <stp>-83</stp>
        <stp>All</stp>
        <stp/>
        <stp/>
        <stp>TRUE</stp>
        <stp>T</stp>
        <tr r="E85" s="1"/>
      </tp>
      <tp>
        <v>6034.25</v>
        <stp/>
        <stp>StudyData</stp>
        <stp>EP</stp>
        <stp>BAR</stp>
        <stp/>
        <stp>Open</stp>
        <stp>ADC</stp>
        <stp>-82</stp>
        <stp>All</stp>
        <stp/>
        <stp/>
        <stp>TRUE</stp>
        <stp>T</stp>
        <tr r="E84" s="1"/>
      </tp>
      <tp>
        <v>6121</v>
        <stp/>
        <stp>StudyData</stp>
        <stp>EP</stp>
        <stp>BAR</stp>
        <stp/>
        <stp>Open</stp>
        <stp>ADC</stp>
        <stp>-81</stp>
        <stp>All</stp>
        <stp/>
        <stp/>
        <stp>TRUE</stp>
        <stp>T</stp>
        <tr r="E83" s="1"/>
      </tp>
      <tp>
        <v>6094.75</v>
        <stp/>
        <stp>StudyData</stp>
        <stp>EP</stp>
        <stp>BAR</stp>
        <stp/>
        <stp>Open</stp>
        <stp>ADC</stp>
        <stp>-80</stp>
        <stp>All</stp>
        <stp/>
        <stp/>
        <stp>TRUE</stp>
        <stp>T</stp>
        <tr r="E82" s="1"/>
      </tp>
      <tp>
        <v>6154.25</v>
        <stp/>
        <stp>StudyData</stp>
        <stp>EP</stp>
        <stp>BAR</stp>
        <stp/>
        <stp>Open</stp>
        <stp>ADC</stp>
        <stp>-87</stp>
        <stp>All</stp>
        <stp/>
        <stp/>
        <stp>TRUE</stp>
        <stp>T</stp>
        <tr r="E89" s="1"/>
      </tp>
      <tp>
        <v>6111.5</v>
        <stp/>
        <stp>StudyData</stp>
        <stp>EP</stp>
        <stp>BAR</stp>
        <stp/>
        <stp>Open</stp>
        <stp>ADC</stp>
        <stp>-86</stp>
        <stp>All</stp>
        <stp/>
        <stp/>
        <stp>TRUE</stp>
        <stp>T</stp>
        <tr r="E88" s="1"/>
      </tp>
      <tp>
        <v>6142.75</v>
        <stp/>
        <stp>StudyData</stp>
        <stp>EP</stp>
        <stp>BAR</stp>
        <stp/>
        <stp>Open</stp>
        <stp>ADC</stp>
        <stp>-85</stp>
        <stp>All</stp>
        <stp/>
        <stp/>
        <stp>TRUE</stp>
        <stp>T</stp>
        <tr r="E87" s="1"/>
      </tp>
      <tp>
        <v>6120.5</v>
        <stp/>
        <stp>StudyData</stp>
        <stp>EP</stp>
        <stp>BAR</stp>
        <stp/>
        <stp>Open</stp>
        <stp>ADC</stp>
        <stp>-84</stp>
        <stp>All</stp>
        <stp/>
        <stp/>
        <stp>TRUE</stp>
        <stp>T</stp>
        <tr r="E86" s="1"/>
      </tp>
      <tp>
        <v>6172</v>
        <stp/>
        <stp>StudyData</stp>
        <stp>EP</stp>
        <stp>BAR</stp>
        <stp/>
        <stp>Open</stp>
        <stp>ADC</stp>
        <stp>-89</stp>
        <stp>All</stp>
        <stp/>
        <stp/>
        <stp>TRUE</stp>
        <stp>T</stp>
        <tr r="E91" s="1"/>
      </tp>
      <tp>
        <v>6200</v>
        <stp/>
        <stp>StudyData</stp>
        <stp>EP</stp>
        <stp>BAR</stp>
        <stp/>
        <stp>Open</stp>
        <stp>ADC</stp>
        <stp>-88</stp>
        <stp>All</stp>
        <stp/>
        <stp/>
        <stp>TRUE</stp>
        <stp>T</stp>
        <tr r="E90" s="1"/>
      </tp>
      <tp>
        <v>5970.5</v>
        <stp/>
        <stp>StudyData</stp>
        <stp>EP</stp>
        <stp>BAR</stp>
        <stp/>
        <stp>High</stp>
        <stp>ADC</stp>
        <stp>-95</stp>
        <stp>All</stp>
        <stp/>
        <stp/>
        <stp>TRUE</stp>
        <stp>T</stp>
        <tr r="F97" s="1"/>
      </tp>
      <tp>
        <v>6053.25</v>
        <stp/>
        <stp>StudyData</stp>
        <stp>EP</stp>
        <stp>BAR</stp>
        <stp/>
        <stp>High</stp>
        <stp>ADC</stp>
        <stp>-94</stp>
        <stp>All</stp>
        <stp/>
        <stp/>
        <stp>TRUE</stp>
        <stp>T</stp>
        <tr r="F96" s="1"/>
      </tp>
      <tp>
        <v>6011.25</v>
        <stp/>
        <stp>StudyData</stp>
        <stp>EP</stp>
        <stp>BAR</stp>
        <stp/>
        <stp>High</stp>
        <stp>ADC</stp>
        <stp>-97</stp>
        <stp>All</stp>
        <stp/>
        <stp/>
        <stp>TRUE</stp>
        <stp>T</stp>
        <tr r="F99" s="1"/>
      </tp>
      <tp>
        <v>5935.25</v>
        <stp/>
        <stp>StudyData</stp>
        <stp>EP</stp>
        <stp>BAR</stp>
        <stp/>
        <stp>High</stp>
        <stp>ADC</stp>
        <stp>-96</stp>
        <stp>All</stp>
        <stp/>
        <stp/>
        <stp>TRUE</stp>
        <stp>T</stp>
        <tr r="F98" s="1"/>
      </tp>
      <tp>
        <v>6145.25</v>
        <stp/>
        <stp>StudyData</stp>
        <stp>EP</stp>
        <stp>BAR</stp>
        <stp/>
        <stp>High</stp>
        <stp>ADC</stp>
        <stp>-91</stp>
        <stp>All</stp>
        <stp/>
        <stp/>
        <stp>TRUE</stp>
        <stp>T</stp>
        <tr r="F93" s="1"/>
      </tp>
      <tp>
        <v>6187.75</v>
        <stp/>
        <stp>StudyData</stp>
        <stp>EP</stp>
        <stp>BAR</stp>
        <stp/>
        <stp>High</stp>
        <stp>ADC</stp>
        <stp>-90</stp>
        <stp>All</stp>
        <stp/>
        <stp/>
        <stp>TRUE</stp>
        <stp>T</stp>
        <tr r="F92" s="1"/>
      </tp>
      <tp>
        <v>6069.5</v>
        <stp/>
        <stp>StudyData</stp>
        <stp>EP</stp>
        <stp>BAR</stp>
        <stp/>
        <stp>High</stp>
        <stp>ADC</stp>
        <stp>-93</stp>
        <stp>All</stp>
        <stp/>
        <stp/>
        <stp>TRUE</stp>
        <stp>T</stp>
        <tr r="F95" s="1"/>
      </tp>
      <tp>
        <v>6103.5</v>
        <stp/>
        <stp>StudyData</stp>
        <stp>EP</stp>
        <stp>BAR</stp>
        <stp/>
        <stp>High</stp>
        <stp>ADC</stp>
        <stp>-92</stp>
        <stp>All</stp>
        <stp/>
        <stp/>
        <stp>TRUE</stp>
        <stp>T</stp>
        <tr r="F94" s="1"/>
      </tp>
      <tp>
        <v>6027</v>
        <stp/>
        <stp>StudyData</stp>
        <stp>EP</stp>
        <stp>BAR</stp>
        <stp/>
        <stp>High</stp>
        <stp>ADC</stp>
        <stp>-99</stp>
        <stp>All</stp>
        <stp/>
        <stp/>
        <stp>TRUE</stp>
        <stp>T</stp>
        <tr r="F101" s="1"/>
      </tp>
      <tp>
        <v>6011.25</v>
        <stp/>
        <stp>StudyData</stp>
        <stp>EP</stp>
        <stp>BAR</stp>
        <stp/>
        <stp>High</stp>
        <stp>ADC</stp>
        <stp>-98</stp>
        <stp>All</stp>
        <stp/>
        <stp/>
        <stp>TRUE</stp>
        <stp>T</stp>
        <tr r="F100" s="1"/>
      </tp>
      <tp>
        <v>6163.5</v>
        <stp/>
        <stp>StudyData</stp>
        <stp>EP</stp>
        <stp>BAR</stp>
        <stp/>
        <stp>High</stp>
        <stp>ADC</stp>
        <stp>-85</stp>
        <stp>All</stp>
        <stp/>
        <stp/>
        <stp>TRUE</stp>
        <stp>T</stp>
        <tr r="F87" s="1"/>
      </tp>
      <tp>
        <v>6168.25</v>
        <stp/>
        <stp>StudyData</stp>
        <stp>EP</stp>
        <stp>BAR</stp>
        <stp/>
        <stp>High</stp>
        <stp>ADC</stp>
        <stp>-84</stp>
        <stp>All</stp>
        <stp/>
        <stp/>
        <stp>TRUE</stp>
        <stp>T</stp>
        <tr r="F86" s="1"/>
      </tp>
      <tp>
        <v>6157.25</v>
        <stp/>
        <stp>StudyData</stp>
        <stp>EP</stp>
        <stp>BAR</stp>
        <stp/>
        <stp>High</stp>
        <stp>ADC</stp>
        <stp>-87</stp>
        <stp>All</stp>
        <stp/>
        <stp/>
        <stp>TRUE</stp>
        <stp>T</stp>
        <tr r="F89" s="1"/>
      </tp>
      <tp>
        <v>6157.5</v>
        <stp/>
        <stp>StudyData</stp>
        <stp>EP</stp>
        <stp>BAR</stp>
        <stp/>
        <stp>High</stp>
        <stp>ADC</stp>
        <stp>-86</stp>
        <stp>All</stp>
        <stp/>
        <stp/>
        <stp>TRUE</stp>
        <stp>T</stp>
        <tr r="F88" s="1"/>
      </tp>
      <tp>
        <v>6121</v>
        <stp/>
        <stp>StudyData</stp>
        <stp>EP</stp>
        <stp>BAR</stp>
        <stp/>
        <stp>High</stp>
        <stp>ADC</stp>
        <stp>-81</stp>
        <stp>All</stp>
        <stp/>
        <stp/>
        <stp>TRUE</stp>
        <stp>T</stp>
        <tr r="F83" s="1"/>
      </tp>
      <tp>
        <v>6144</v>
        <stp/>
        <stp>StudyData</stp>
        <stp>EP</stp>
        <stp>BAR</stp>
        <stp/>
        <stp>High</stp>
        <stp>ADC</stp>
        <stp>-80</stp>
        <stp>All</stp>
        <stp/>
        <stp/>
        <stp>TRUE</stp>
        <stp>T</stp>
        <tr r="F82" s="1"/>
      </tp>
      <tp>
        <v>6199.75</v>
        <stp/>
        <stp>StudyData</stp>
        <stp>EP</stp>
        <stp>BAR</stp>
        <stp/>
        <stp>High</stp>
        <stp>ADC</stp>
        <stp>-83</stp>
        <stp>All</stp>
        <stp/>
        <stp/>
        <stp>TRUE</stp>
        <stp>T</stp>
        <tr r="F85" s="1"/>
      </tp>
      <tp>
        <v>6114</v>
        <stp/>
        <stp>StudyData</stp>
        <stp>EP</stp>
        <stp>BAR</stp>
        <stp/>
        <stp>High</stp>
        <stp>ADC</stp>
        <stp>-82</stp>
        <stp>All</stp>
        <stp/>
        <stp/>
        <stp>TRUE</stp>
        <stp>T</stp>
        <tr r="F84" s="1"/>
      </tp>
      <tp>
        <v>6206</v>
        <stp/>
        <stp>StudyData</stp>
        <stp>EP</stp>
        <stp>BAR</stp>
        <stp/>
        <stp>High</stp>
        <stp>ADC</stp>
        <stp>-89</stp>
        <stp>All</stp>
        <stp/>
        <stp/>
        <stp>TRUE</stp>
        <stp>T</stp>
        <tr r="F91" s="1"/>
      </tp>
      <tp>
        <v>6214.25</v>
        <stp/>
        <stp>StudyData</stp>
        <stp>EP</stp>
        <stp>BAR</stp>
        <stp/>
        <stp>High</stp>
        <stp>ADC</stp>
        <stp>-88</stp>
        <stp>All</stp>
        <stp/>
        <stp/>
        <stp>TRUE</stp>
        <stp>T</stp>
        <tr r="F90" s="1"/>
      </tp>
      <tp>
        <v>0</v>
        <stp/>
        <stp>StudyData</stp>
        <stp>CSForm(EP,Trend1:=5,Trend2:=5,Trend3:=5,Trend4:=5,Trend5:=5,Trend6:=5,Trend7:=5,Trend8:=5,Range7:=5,Range8:=5,Range9:=5,Range10:=5,Range11:=5,Range12:=5)</stp>
        <stp>Bar</stp>
        <stp/>
        <stp>Close</stp>
        <stp>ADC</stp>
        <stp>-12</stp>
        <stp/>
        <stp/>
        <stp/>
        <stp/>
        <stp>T</stp>
        <tr r="J14" s="1"/>
      </tp>
      <tp>
        <v>0</v>
        <stp/>
        <stp>StudyData</stp>
        <stp>CSForm(EP,Trend1:=5,Trend2:=5,Trend3:=5,Trend4:=5,Trend5:=5,Trend6:=5,Trend7:=5,Trend8:=5,Range7:=5,Range8:=5,Range9:=5,Range10:=5,Range11:=5,Range12:=5)</stp>
        <stp>Bar</stp>
        <stp/>
        <stp>Close</stp>
        <stp>ADC</stp>
        <stp>-32</stp>
        <stp/>
        <stp/>
        <stp/>
        <stp/>
        <stp>T</stp>
        <tr r="J34" s="1"/>
      </tp>
      <tp>
        <v>0</v>
        <stp/>
        <stp>StudyData</stp>
        <stp>CSForm(EP,Trend1:=5,Trend2:=5,Trend3:=5,Trend4:=5,Trend5:=5,Trend6:=5,Trend7:=5,Trend8:=5,Range7:=5,Range8:=5,Range9:=5,Range10:=5,Range11:=5,Range12:=5)</stp>
        <stp>Bar</stp>
        <stp/>
        <stp>Close</stp>
        <stp>ADC</stp>
        <stp>-22</stp>
        <stp/>
        <stp/>
        <stp/>
        <stp/>
        <stp>T</stp>
        <tr r="J24" s="1"/>
      </tp>
      <tp>
        <v>0</v>
        <stp/>
        <stp>StudyData</stp>
        <stp>CSForm(EP,Trend1:=5,Trend2:=5,Trend3:=5,Trend4:=5,Trend5:=5,Trend6:=5,Trend7:=5,Trend8:=5,Range7:=5,Range8:=5,Range9:=5,Range10:=5,Range11:=5,Range12:=5)</stp>
        <stp>Bar</stp>
        <stp/>
        <stp>Close</stp>
        <stp>ADC</stp>
        <stp>-52</stp>
        <stp/>
        <stp/>
        <stp/>
        <stp/>
        <stp>T</stp>
        <tr r="J54" s="1"/>
      </tp>
      <tp>
        <v>0</v>
        <stp/>
        <stp>StudyData</stp>
        <stp>CSForm(EP,Trend1:=5,Trend2:=5,Trend3:=5,Trend4:=5,Trend5:=5,Trend6:=5,Trend7:=5,Trend8:=5,Range7:=5,Range8:=5,Range9:=5,Range10:=5,Range11:=5,Range12:=5)</stp>
        <stp>Bar</stp>
        <stp/>
        <stp>Close</stp>
        <stp>ADC</stp>
        <stp>-42</stp>
        <stp/>
        <stp/>
        <stp/>
        <stp/>
        <stp>T</stp>
        <tr r="J44" s="1"/>
      </tp>
      <tp>
        <v>0</v>
        <stp/>
        <stp>StudyData</stp>
        <stp>CSForm(EP,Trend1:=5,Trend2:=5,Trend3:=5,Trend4:=5,Trend5:=5,Trend6:=5,Trend7:=5,Trend8:=5,Range7:=5,Range8:=5,Range9:=5,Range10:=5,Range11:=5,Range12:=5)</stp>
        <stp>Bar</stp>
        <stp/>
        <stp>Close</stp>
        <stp>ADC</stp>
        <stp>-72</stp>
        <stp/>
        <stp/>
        <stp/>
        <stp/>
        <stp>T</stp>
        <tr r="J74" s="1"/>
      </tp>
      <tp>
        <v>0</v>
        <stp/>
        <stp>StudyData</stp>
        <stp>CSForm(EP,Trend1:=5,Trend2:=5,Trend3:=5,Trend4:=5,Trend5:=5,Trend6:=5,Trend7:=5,Trend8:=5,Range7:=5,Range8:=5,Range9:=5,Range10:=5,Range11:=5,Range12:=5)</stp>
        <stp>Bar</stp>
        <stp/>
        <stp>Close</stp>
        <stp>ADC</stp>
        <stp>-62</stp>
        <stp/>
        <stp/>
        <stp/>
        <stp/>
        <stp>T</stp>
        <tr r="J64" s="1"/>
      </tp>
      <tp>
        <v>0</v>
        <stp/>
        <stp>StudyData</stp>
        <stp>CSForm(EP,Trend1:=5,Trend2:=5,Trend3:=5,Trend4:=5,Trend5:=5,Trend6:=5,Trend7:=5,Trend8:=5,Range7:=5,Range8:=5,Range9:=5,Range10:=5,Range11:=5,Range12:=5)</stp>
        <stp>Bar</stp>
        <stp/>
        <stp>Close</stp>
        <stp>ADC</stp>
        <stp>-92</stp>
        <stp/>
        <stp/>
        <stp/>
        <stp/>
        <stp>T</stp>
        <tr r="J94" s="1"/>
      </tp>
      <tp>
        <v>0</v>
        <stp/>
        <stp>StudyData</stp>
        <stp>CSForm(EP,Trend1:=5,Trend2:=5,Trend3:=5,Trend4:=5,Trend5:=5,Trend6:=5,Trend7:=5,Trend8:=5,Range7:=5,Range8:=5,Range9:=5,Range10:=5,Range11:=5,Range12:=5)</stp>
        <stp>Bar</stp>
        <stp/>
        <stp>Close</stp>
        <stp>ADC</stp>
        <stp>-82</stp>
        <stp/>
        <stp/>
        <stp/>
        <stp/>
        <stp>T</stp>
        <tr r="J84" s="1"/>
      </tp>
      <tp>
        <v>0</v>
        <stp/>
        <stp>StudyData</stp>
        <stp>CSForm(EP,Trend1:=5,Trend2:=5,Trend3:=5,Trend4:=5,Trend5:=5,Trend6:=5,Trend7:=5,Trend8:=5,Range7:=5,Range8:=5,Range9:=5,Range10:=5,Range11:=5,Range12:=5)</stp>
        <stp>Bar</stp>
        <stp/>
        <stp>Close</stp>
        <stp>ADC</stp>
        <stp>-13</stp>
        <stp/>
        <stp/>
        <stp/>
        <stp/>
        <stp>T</stp>
        <tr r="J15" s="1"/>
      </tp>
      <tp>
        <v>0</v>
        <stp/>
        <stp>StudyData</stp>
        <stp>CSForm(EP,Trend1:=5,Trend2:=5,Trend3:=5,Trend4:=5,Trend5:=5,Trend6:=5,Trend7:=5,Trend8:=5,Range7:=5,Range8:=5,Range9:=5,Range10:=5,Range11:=5,Range12:=5)</stp>
        <stp>Bar</stp>
        <stp/>
        <stp>Close</stp>
        <stp>ADC</stp>
        <stp>-33</stp>
        <stp/>
        <stp/>
        <stp/>
        <stp/>
        <stp>T</stp>
        <tr r="J35" s="1"/>
      </tp>
      <tp>
        <v>0</v>
        <stp/>
        <stp>StudyData</stp>
        <stp>CSForm(EP,Trend1:=5,Trend2:=5,Trend3:=5,Trend4:=5,Trend5:=5,Trend6:=5,Trend7:=5,Trend8:=5,Range7:=5,Range8:=5,Range9:=5,Range10:=5,Range11:=5,Range12:=5)</stp>
        <stp>Bar</stp>
        <stp/>
        <stp>Close</stp>
        <stp>ADC</stp>
        <stp>-23</stp>
        <stp/>
        <stp/>
        <stp/>
        <stp/>
        <stp>T</stp>
        <tr r="J25" s="1"/>
      </tp>
      <tp>
        <v>0</v>
        <stp/>
        <stp>StudyData</stp>
        <stp>CSForm(EP,Trend1:=5,Trend2:=5,Trend3:=5,Trend4:=5,Trend5:=5,Trend6:=5,Trend7:=5,Trend8:=5,Range7:=5,Range8:=5,Range9:=5,Range10:=5,Range11:=5,Range12:=5)</stp>
        <stp>Bar</stp>
        <stp/>
        <stp>Close</stp>
        <stp>ADC</stp>
        <stp>-53</stp>
        <stp/>
        <stp/>
        <stp/>
        <stp/>
        <stp>T</stp>
        <tr r="J55" s="1"/>
      </tp>
      <tp>
        <v>0</v>
        <stp/>
        <stp>StudyData</stp>
        <stp>CSForm(EP,Trend1:=5,Trend2:=5,Trend3:=5,Trend4:=5,Trend5:=5,Trend6:=5,Trend7:=5,Trend8:=5,Range7:=5,Range8:=5,Range9:=5,Range10:=5,Range11:=5,Range12:=5)</stp>
        <stp>Bar</stp>
        <stp/>
        <stp>Close</stp>
        <stp>ADC</stp>
        <stp>-43</stp>
        <stp/>
        <stp/>
        <stp/>
        <stp/>
        <stp>T</stp>
        <tr r="J45" s="1"/>
      </tp>
      <tp>
        <v>8</v>
        <stp/>
        <stp>StudyData</stp>
        <stp>CSForm(EP,Trend1:=5,Trend2:=5,Trend3:=5,Trend4:=5,Trend5:=5,Trend6:=5,Trend7:=5,Trend8:=5,Range7:=5,Range8:=5,Range9:=5,Range10:=5,Range11:=5,Range12:=5)</stp>
        <stp>Bar</stp>
        <stp/>
        <stp>Close</stp>
        <stp>ADC</stp>
        <stp>-73</stp>
        <stp/>
        <stp/>
        <stp/>
        <stp/>
        <stp>T</stp>
        <tr r="J75" s="1"/>
      </tp>
      <tp>
        <v>2</v>
        <stp/>
        <stp>StudyData</stp>
        <stp>CSForm(EP,Trend1:=5,Trend2:=5,Trend3:=5,Trend4:=5,Trend5:=5,Trend6:=5,Trend7:=5,Trend8:=5,Range7:=5,Range8:=5,Range9:=5,Range10:=5,Range11:=5,Range12:=5)</stp>
        <stp>Bar</stp>
        <stp/>
        <stp>Close</stp>
        <stp>ADC</stp>
        <stp>-63</stp>
        <stp/>
        <stp/>
        <stp/>
        <stp/>
        <stp>T</stp>
        <tr r="J65" s="1"/>
      </tp>
      <tp>
        <v>8</v>
        <stp/>
        <stp>StudyData</stp>
        <stp>CSForm(EP,Trend1:=5,Trend2:=5,Trend3:=5,Trend4:=5,Trend5:=5,Trend6:=5,Trend7:=5,Trend8:=5,Range7:=5,Range8:=5,Range9:=5,Range10:=5,Range11:=5,Range12:=5)</stp>
        <stp>Bar</stp>
        <stp/>
        <stp>Close</stp>
        <stp>ADC</stp>
        <stp>-93</stp>
        <stp/>
        <stp/>
        <stp/>
        <stp/>
        <stp>T</stp>
        <tr r="J95" s="1"/>
      </tp>
      <tp>
        <v>2</v>
        <stp/>
        <stp>StudyData</stp>
        <stp>CSForm(EP,Trend1:=5,Trend2:=5,Trend3:=5,Trend4:=5,Trend5:=5,Trend6:=5,Trend7:=5,Trend8:=5,Range7:=5,Range8:=5,Range9:=5,Range10:=5,Range11:=5,Range12:=5)</stp>
        <stp>Bar</stp>
        <stp/>
        <stp>Close</stp>
        <stp>ADC</stp>
        <stp>-83</stp>
        <stp/>
        <stp/>
        <stp/>
        <stp/>
        <stp>T</stp>
        <tr r="J85" s="1"/>
      </tp>
      <tp>
        <v>0</v>
        <stp/>
        <stp>StudyData</stp>
        <stp>CSForm(EP,Trend1:=5,Trend2:=5,Trend3:=5,Trend4:=5,Trend5:=5,Trend6:=5,Trend7:=5,Trend8:=5,Range7:=5,Range8:=5,Range9:=5,Range10:=5,Range11:=5,Range12:=5)</stp>
        <stp>Bar</stp>
        <stp/>
        <stp>Close</stp>
        <stp>ADC</stp>
        <stp>-10</stp>
        <stp/>
        <stp/>
        <stp/>
        <stp/>
        <stp>T</stp>
        <tr r="J12" s="1"/>
      </tp>
      <tp>
        <v>0</v>
        <stp/>
        <stp>StudyData</stp>
        <stp>CSForm(EP,Trend1:=5,Trend2:=5,Trend3:=5,Trend4:=5,Trend5:=5,Trend6:=5,Trend7:=5,Trend8:=5,Range7:=5,Range8:=5,Range9:=5,Range10:=5,Range11:=5,Range12:=5)</stp>
        <stp>Bar</stp>
        <stp/>
        <stp>Close</stp>
        <stp>ADC</stp>
        <stp>-30</stp>
        <stp/>
        <stp/>
        <stp/>
        <stp/>
        <stp>T</stp>
        <tr r="J32" s="1"/>
      </tp>
      <tp>
        <v>0</v>
        <stp/>
        <stp>StudyData</stp>
        <stp>CSForm(EP,Trend1:=5,Trend2:=5,Trend3:=5,Trend4:=5,Trend5:=5,Trend6:=5,Trend7:=5,Trend8:=5,Range7:=5,Range8:=5,Range9:=5,Range10:=5,Range11:=5,Range12:=5)</stp>
        <stp>Bar</stp>
        <stp/>
        <stp>Close</stp>
        <stp>ADC</stp>
        <stp>-20</stp>
        <stp/>
        <stp/>
        <stp/>
        <stp/>
        <stp>T</stp>
        <tr r="J22" s="1"/>
      </tp>
      <tp>
        <v>0</v>
        <stp/>
        <stp>StudyData</stp>
        <stp>CSForm(EP,Trend1:=5,Trend2:=5,Trend3:=5,Trend4:=5,Trend5:=5,Trend6:=5,Trend7:=5,Trend8:=5,Range7:=5,Range8:=5,Range9:=5,Range10:=5,Range11:=5,Range12:=5)</stp>
        <stp>Bar</stp>
        <stp/>
        <stp>Close</stp>
        <stp>ADC</stp>
        <stp>-50</stp>
        <stp/>
        <stp/>
        <stp/>
        <stp/>
        <stp>T</stp>
        <tr r="J52" s="1"/>
      </tp>
      <tp>
        <v>0</v>
        <stp/>
        <stp>StudyData</stp>
        <stp>CSForm(EP,Trend1:=5,Trend2:=5,Trend3:=5,Trend4:=5,Trend5:=5,Trend6:=5,Trend7:=5,Trend8:=5,Range7:=5,Range8:=5,Range9:=5,Range10:=5,Range11:=5,Range12:=5)</stp>
        <stp>Bar</stp>
        <stp/>
        <stp>Close</stp>
        <stp>ADC</stp>
        <stp>-40</stp>
        <stp/>
        <stp/>
        <stp/>
        <stp/>
        <stp>T</stp>
        <tr r="J42" s="1"/>
      </tp>
      <tp>
        <v>0</v>
        <stp/>
        <stp>StudyData</stp>
        <stp>CSForm(EP,Trend1:=5,Trend2:=5,Trend3:=5,Trend4:=5,Trend5:=5,Trend6:=5,Trend7:=5,Trend8:=5,Range7:=5,Range8:=5,Range9:=5,Range10:=5,Range11:=5,Range12:=5)</stp>
        <stp>Bar</stp>
        <stp/>
        <stp>Close</stp>
        <stp>ADC</stp>
        <stp>-70</stp>
        <stp/>
        <stp/>
        <stp/>
        <stp/>
        <stp>T</stp>
        <tr r="J72" s="1"/>
      </tp>
      <tp>
        <v>0</v>
        <stp/>
        <stp>StudyData</stp>
        <stp>CSForm(EP,Trend1:=5,Trend2:=5,Trend3:=5,Trend4:=5,Trend5:=5,Trend6:=5,Trend7:=5,Trend8:=5,Range7:=5,Range8:=5,Range9:=5,Range10:=5,Range11:=5,Range12:=5)</stp>
        <stp>Bar</stp>
        <stp/>
        <stp>Close</stp>
        <stp>ADC</stp>
        <stp>-60</stp>
        <stp/>
        <stp/>
        <stp/>
        <stp/>
        <stp>T</stp>
        <tr r="J62" s="1"/>
      </tp>
      <tp>
        <v>0</v>
        <stp/>
        <stp>StudyData</stp>
        <stp>CSForm(EP,Trend1:=5,Trend2:=5,Trend3:=5,Trend4:=5,Trend5:=5,Trend6:=5,Trend7:=5,Trend8:=5,Range7:=5,Range8:=5,Range9:=5,Range10:=5,Range11:=5,Range12:=5)</stp>
        <stp>Bar</stp>
        <stp/>
        <stp>Close</stp>
        <stp>ADC</stp>
        <stp>-90</stp>
        <stp/>
        <stp/>
        <stp/>
        <stp/>
        <stp>T</stp>
        <tr r="J92" s="1"/>
      </tp>
      <tp>
        <v>0</v>
        <stp/>
        <stp>StudyData</stp>
        <stp>CSForm(EP,Trend1:=5,Trend2:=5,Trend3:=5,Trend4:=5,Trend5:=5,Trend6:=5,Trend7:=5,Trend8:=5,Range7:=5,Range8:=5,Range9:=5,Range10:=5,Range11:=5,Range12:=5)</stp>
        <stp>Bar</stp>
        <stp/>
        <stp>Close</stp>
        <stp>ADC</stp>
        <stp>-80</stp>
        <stp/>
        <stp/>
        <stp/>
        <stp/>
        <stp>T</stp>
        <tr r="J82" s="1"/>
      </tp>
      <tp>
        <v>0</v>
        <stp/>
        <stp>StudyData</stp>
        <stp>CSForm(EP,Trend1:=5,Trend2:=5,Trend3:=5,Trend4:=5,Trend5:=5,Trend6:=5,Trend7:=5,Trend8:=5,Range7:=5,Range8:=5,Range9:=5,Range10:=5,Range11:=5,Range12:=5)</stp>
        <stp>Bar</stp>
        <stp/>
        <stp>Close</stp>
        <stp>ADC</stp>
        <stp>-11</stp>
        <stp/>
        <stp/>
        <stp/>
        <stp/>
        <stp>T</stp>
        <tr r="J13" s="1"/>
      </tp>
      <tp>
        <v>0</v>
        <stp/>
        <stp>StudyData</stp>
        <stp>CSForm(EP,Trend1:=5,Trend2:=5,Trend3:=5,Trend4:=5,Trend5:=5,Trend6:=5,Trend7:=5,Trend8:=5,Range7:=5,Range8:=5,Range9:=5,Range10:=5,Range11:=5,Range12:=5)</stp>
        <stp>Bar</stp>
        <stp/>
        <stp>Close</stp>
        <stp>ADC</stp>
        <stp>-31</stp>
        <stp/>
        <stp/>
        <stp/>
        <stp/>
        <stp>T</stp>
        <tr r="J33" s="1"/>
      </tp>
      <tp>
        <v>0</v>
        <stp/>
        <stp>StudyData</stp>
        <stp>CSForm(EP,Trend1:=5,Trend2:=5,Trend3:=5,Trend4:=5,Trend5:=5,Trend6:=5,Trend7:=5,Trend8:=5,Range7:=5,Range8:=5,Range9:=5,Range10:=5,Range11:=5,Range12:=5)</stp>
        <stp>Bar</stp>
        <stp/>
        <stp>Close</stp>
        <stp>ADC</stp>
        <stp>-21</stp>
        <stp/>
        <stp/>
        <stp/>
        <stp/>
        <stp>T</stp>
        <tr r="J23" s="1"/>
      </tp>
      <tp>
        <v>0</v>
        <stp/>
        <stp>StudyData</stp>
        <stp>CSForm(EP,Trend1:=5,Trend2:=5,Trend3:=5,Trend4:=5,Trend5:=5,Trend6:=5,Trend7:=5,Trend8:=5,Range7:=5,Range8:=5,Range9:=5,Range10:=5,Range11:=5,Range12:=5)</stp>
        <stp>Bar</stp>
        <stp/>
        <stp>Close</stp>
        <stp>ADC</stp>
        <stp>-51</stp>
        <stp/>
        <stp/>
        <stp/>
        <stp/>
        <stp>T</stp>
        <tr r="J53" s="1"/>
      </tp>
      <tp>
        <v>0</v>
        <stp/>
        <stp>StudyData</stp>
        <stp>CSForm(EP,Trend1:=5,Trend2:=5,Trend3:=5,Trend4:=5,Trend5:=5,Trend6:=5,Trend7:=5,Trend8:=5,Range7:=5,Range8:=5,Range9:=5,Range10:=5,Range11:=5,Range12:=5)</stp>
        <stp>Bar</stp>
        <stp/>
        <stp>Close</stp>
        <stp>ADC</stp>
        <stp>-41</stp>
        <stp/>
        <stp/>
        <stp/>
        <stp/>
        <stp>T</stp>
        <tr r="J43" s="1"/>
      </tp>
      <tp>
        <v>0</v>
        <stp/>
        <stp>StudyData</stp>
        <stp>CSForm(EP,Trend1:=5,Trend2:=5,Trend3:=5,Trend4:=5,Trend5:=5,Trend6:=5,Trend7:=5,Trend8:=5,Range7:=5,Range8:=5,Range9:=5,Range10:=5,Range11:=5,Range12:=5)</stp>
        <stp>Bar</stp>
        <stp/>
        <stp>Close</stp>
        <stp>ADC</stp>
        <stp>-71</stp>
        <stp/>
        <stp/>
        <stp/>
        <stp/>
        <stp>T</stp>
        <tr r="J73" s="1"/>
      </tp>
      <tp>
        <v>7</v>
        <stp/>
        <stp>StudyData</stp>
        <stp>CSForm(EP,Trend1:=5,Trend2:=5,Trend3:=5,Trend4:=5,Trend5:=5,Trend6:=5,Trend7:=5,Trend8:=5,Range7:=5,Range8:=5,Range9:=5,Range10:=5,Range11:=5,Range12:=5)</stp>
        <stp>Bar</stp>
        <stp/>
        <stp>Close</stp>
        <stp>ADC</stp>
        <stp>-61</stp>
        <stp/>
        <stp/>
        <stp/>
        <stp/>
        <stp>T</stp>
        <tr r="J63" s="1"/>
      </tp>
      <tp>
        <v>0</v>
        <stp/>
        <stp>StudyData</stp>
        <stp>CSForm(EP,Trend1:=5,Trend2:=5,Trend3:=5,Trend4:=5,Trend5:=5,Trend6:=5,Trend7:=5,Trend8:=5,Range7:=5,Range8:=5,Range9:=5,Range10:=5,Range11:=5,Range12:=5)</stp>
        <stp>Bar</stp>
        <stp/>
        <stp>Close</stp>
        <stp>ADC</stp>
        <stp>-91</stp>
        <stp/>
        <stp/>
        <stp/>
        <stp/>
        <stp>T</stp>
        <tr r="J93" s="1"/>
      </tp>
      <tp>
        <v>4</v>
        <stp/>
        <stp>StudyData</stp>
        <stp>CSForm(EP,Trend1:=5,Trend2:=5,Trend3:=5,Trend4:=5,Trend5:=5,Trend6:=5,Trend7:=5,Trend8:=5,Range7:=5,Range8:=5,Range9:=5,Range10:=5,Range11:=5,Range12:=5)</stp>
        <stp>Bar</stp>
        <stp/>
        <stp>Close</stp>
        <stp>ADC</stp>
        <stp>-81</stp>
        <stp/>
        <stp/>
        <stp/>
        <stp/>
        <stp>T</stp>
        <tr r="J83" s="1"/>
      </tp>
      <tp>
        <v>0</v>
        <stp/>
        <stp>StudyData</stp>
        <stp>CSForm(EP,Trend1:=5,Trend2:=5,Trend3:=5,Trend4:=5,Trend5:=5,Trend6:=5,Trend7:=5,Trend8:=5,Range7:=5,Range8:=5,Range9:=5,Range10:=5,Range11:=5,Range12:=5)</stp>
        <stp>Bar</stp>
        <stp/>
        <stp>Close</stp>
        <stp>ADC</stp>
        <stp>-16</stp>
        <stp/>
        <stp/>
        <stp/>
        <stp/>
        <stp>T</stp>
        <tr r="J18" s="1"/>
      </tp>
      <tp>
        <v>1</v>
        <stp/>
        <stp>StudyData</stp>
        <stp>CSForm(EP,Trend1:=5,Trend2:=5,Trend3:=5,Trend4:=5,Trend5:=5,Trend6:=5,Trend7:=5,Trend8:=5,Range7:=5,Range8:=5,Range9:=5,Range10:=5,Range11:=5,Range12:=5)</stp>
        <stp>Bar</stp>
        <stp/>
        <stp>Close</stp>
        <stp>ADC</stp>
        <stp>-36</stp>
        <stp/>
        <stp/>
        <stp/>
        <stp/>
        <stp>T</stp>
        <tr r="J38" s="1"/>
      </tp>
      <tp>
        <v>0</v>
        <stp/>
        <stp>StudyData</stp>
        <stp>CSForm(EP,Trend1:=5,Trend2:=5,Trend3:=5,Trend4:=5,Trend5:=5,Trend6:=5,Trend7:=5,Trend8:=5,Range7:=5,Range8:=5,Range9:=5,Range10:=5,Range11:=5,Range12:=5)</stp>
        <stp>Bar</stp>
        <stp/>
        <stp>Close</stp>
        <stp>ADC</stp>
        <stp>-26</stp>
        <stp/>
        <stp/>
        <stp/>
        <stp/>
        <stp>T</stp>
        <tr r="J28" s="1"/>
      </tp>
      <tp>
        <v>0</v>
        <stp/>
        <stp>StudyData</stp>
        <stp>CSForm(EP,Trend1:=5,Trend2:=5,Trend3:=5,Trend4:=5,Trend5:=5,Trend6:=5,Trend7:=5,Trend8:=5,Range7:=5,Range8:=5,Range9:=5,Range10:=5,Range11:=5,Range12:=5)</stp>
        <stp>Bar</stp>
        <stp/>
        <stp>Close</stp>
        <stp>ADC</stp>
        <stp>-56</stp>
        <stp/>
        <stp/>
        <stp/>
        <stp/>
        <stp>T</stp>
        <tr r="J58" s="1"/>
      </tp>
      <tp>
        <v>2</v>
        <stp/>
        <stp>StudyData</stp>
        <stp>CSForm(EP,Trend1:=5,Trend2:=5,Trend3:=5,Trend4:=5,Trend5:=5,Trend6:=5,Trend7:=5,Trend8:=5,Range7:=5,Range8:=5,Range9:=5,Range10:=5,Range11:=5,Range12:=5)</stp>
        <stp>Bar</stp>
        <stp/>
        <stp>Close</stp>
        <stp>ADC</stp>
        <stp>-46</stp>
        <stp/>
        <stp/>
        <stp/>
        <stp/>
        <stp>T</stp>
        <tr r="J48" s="1"/>
      </tp>
      <tp>
        <v>0</v>
        <stp/>
        <stp>StudyData</stp>
        <stp>CSForm(EP,Trend1:=5,Trend2:=5,Trend3:=5,Trend4:=5,Trend5:=5,Trend6:=5,Trend7:=5,Trend8:=5,Range7:=5,Range8:=5,Range9:=5,Range10:=5,Range11:=5,Range12:=5)</stp>
        <stp>Bar</stp>
        <stp/>
        <stp>Close</stp>
        <stp>ADC</stp>
        <stp>-76</stp>
        <stp/>
        <stp/>
        <stp/>
        <stp/>
        <stp>T</stp>
        <tr r="J78" s="1"/>
      </tp>
      <tp>
        <v>0</v>
        <stp/>
        <stp>StudyData</stp>
        <stp>CSForm(EP,Trend1:=5,Trend2:=5,Trend3:=5,Trend4:=5,Trend5:=5,Trend6:=5,Trend7:=5,Trend8:=5,Range7:=5,Range8:=5,Range9:=5,Range10:=5,Range11:=5,Range12:=5)</stp>
        <stp>Bar</stp>
        <stp/>
        <stp>Close</stp>
        <stp>ADC</stp>
        <stp>-66</stp>
        <stp/>
        <stp/>
        <stp/>
        <stp/>
        <stp>T</stp>
        <tr r="J68" s="1"/>
      </tp>
      <tp>
        <v>0</v>
        <stp/>
        <stp>StudyData</stp>
        <stp>CSForm(EP,Trend1:=5,Trend2:=5,Trend3:=5,Trend4:=5,Trend5:=5,Trend6:=5,Trend7:=5,Trend8:=5,Range7:=5,Range8:=5,Range9:=5,Range10:=5,Range11:=5,Range12:=5)</stp>
        <stp>Bar</stp>
        <stp/>
        <stp>Close</stp>
        <stp>ADC</stp>
        <stp>-96</stp>
        <stp/>
        <stp/>
        <stp/>
        <stp/>
        <stp>T</stp>
        <tr r="J98" s="1"/>
      </tp>
      <tp>
        <v>0</v>
        <stp/>
        <stp>StudyData</stp>
        <stp>CSForm(EP,Trend1:=5,Trend2:=5,Trend3:=5,Trend4:=5,Trend5:=5,Trend6:=5,Trend7:=5,Trend8:=5,Range7:=5,Range8:=5,Range9:=5,Range10:=5,Range11:=5,Range12:=5)</stp>
        <stp>Bar</stp>
        <stp/>
        <stp>Close</stp>
        <stp>ADC</stp>
        <stp>-86</stp>
        <stp/>
        <stp/>
        <stp/>
        <stp/>
        <stp>T</stp>
        <tr r="J88" s="1"/>
      </tp>
      <tp>
        <v>0</v>
        <stp/>
        <stp>StudyData</stp>
        <stp>CSForm(EP,Trend1:=5,Trend2:=5,Trend3:=5,Trend4:=5,Trend5:=5,Trend6:=5,Trend7:=5,Trend8:=5,Range7:=5,Range8:=5,Range9:=5,Range10:=5,Range11:=5,Range12:=5)</stp>
        <stp>Bar</stp>
        <stp/>
        <stp>Close</stp>
        <stp>ADC</stp>
        <stp>-17</stp>
        <stp/>
        <stp/>
        <stp/>
        <stp/>
        <stp>T</stp>
        <tr r="J19" s="1"/>
      </tp>
      <tp>
        <v>0</v>
        <stp/>
        <stp>StudyData</stp>
        <stp>CSForm(EP,Trend1:=5,Trend2:=5,Trend3:=5,Trend4:=5,Trend5:=5,Trend6:=5,Trend7:=5,Trend8:=5,Range7:=5,Range8:=5,Range9:=5,Range10:=5,Range11:=5,Range12:=5)</stp>
        <stp>Bar</stp>
        <stp/>
        <stp>Close</stp>
        <stp>ADC</stp>
        <stp>-37</stp>
        <stp/>
        <stp/>
        <stp/>
        <stp/>
        <stp>T</stp>
        <tr r="J39" s="1"/>
      </tp>
      <tp>
        <v>6</v>
        <stp/>
        <stp>StudyData</stp>
        <stp>CSForm(EP,Trend1:=5,Trend2:=5,Trend3:=5,Trend4:=5,Trend5:=5,Trend6:=5,Trend7:=5,Trend8:=5,Range7:=5,Range8:=5,Range9:=5,Range10:=5,Range11:=5,Range12:=5)</stp>
        <stp>Bar</stp>
        <stp/>
        <stp>Close</stp>
        <stp>ADC</stp>
        <stp>-27</stp>
        <stp/>
        <stp/>
        <stp/>
        <stp/>
        <stp>T</stp>
        <tr r="J29" s="1"/>
      </tp>
      <tp>
        <v>0</v>
        <stp/>
        <stp>StudyData</stp>
        <stp>CSForm(EP,Trend1:=5,Trend2:=5,Trend3:=5,Trend4:=5,Trend5:=5,Trend6:=5,Trend7:=5,Trend8:=5,Range7:=5,Range8:=5,Range9:=5,Range10:=5,Range11:=5,Range12:=5)</stp>
        <stp>Bar</stp>
        <stp/>
        <stp>Close</stp>
        <stp>ADC</stp>
        <stp>-57</stp>
        <stp/>
        <stp/>
        <stp/>
        <stp/>
        <stp>T</stp>
        <tr r="J59" s="1"/>
      </tp>
      <tp>
        <v>0</v>
        <stp/>
        <stp>StudyData</stp>
        <stp>CSForm(EP,Trend1:=5,Trend2:=5,Trend3:=5,Trend4:=5,Trend5:=5,Trend6:=5,Trend7:=5,Trend8:=5,Range7:=5,Range8:=5,Range9:=5,Range10:=5,Range11:=5,Range12:=5)</stp>
        <stp>Bar</stp>
        <stp/>
        <stp>Close</stp>
        <stp>ADC</stp>
        <stp>-47</stp>
        <stp/>
        <stp/>
        <stp/>
        <stp/>
        <stp>T</stp>
        <tr r="J49" s="1"/>
      </tp>
      <tp>
        <v>13</v>
        <stp/>
        <stp>StudyData</stp>
        <stp>CSForm(EP,Trend1:=5,Trend2:=5,Trend3:=5,Trend4:=5,Trend5:=5,Trend6:=5,Trend7:=5,Trend8:=5,Range7:=5,Range8:=5,Range9:=5,Range10:=5,Range11:=5,Range12:=5)</stp>
        <stp>Bar</stp>
        <stp/>
        <stp>Close</stp>
        <stp>ADC</stp>
        <stp>-77</stp>
        <stp/>
        <stp/>
        <stp/>
        <stp/>
        <stp>T</stp>
        <tr r="J79" s="1"/>
      </tp>
      <tp>
        <v>0</v>
        <stp/>
        <stp>StudyData</stp>
        <stp>CSForm(EP,Trend1:=5,Trend2:=5,Trend3:=5,Trend4:=5,Trend5:=5,Trend6:=5,Trend7:=5,Trend8:=5,Range7:=5,Range8:=5,Range9:=5,Range10:=5,Range11:=5,Range12:=5)</stp>
        <stp>Bar</stp>
        <stp/>
        <stp>Close</stp>
        <stp>ADC</stp>
        <stp>-67</stp>
        <stp/>
        <stp/>
        <stp/>
        <stp/>
        <stp>T</stp>
        <tr r="J69" s="1"/>
      </tp>
      <tp>
        <v>0</v>
        <stp/>
        <stp>StudyData</stp>
        <stp>CSForm(EP,Trend1:=5,Trend2:=5,Trend3:=5,Trend4:=5,Trend5:=5,Trend6:=5,Trend7:=5,Trend8:=5,Range7:=5,Range8:=5,Range9:=5,Range10:=5,Range11:=5,Range12:=5)</stp>
        <stp>Bar</stp>
        <stp/>
        <stp>Close</stp>
        <stp>ADC</stp>
        <stp>-97</stp>
        <stp/>
        <stp/>
        <stp/>
        <stp/>
        <stp>T</stp>
        <tr r="J99" s="1"/>
      </tp>
      <tp>
        <v>0</v>
        <stp/>
        <stp>StudyData</stp>
        <stp>CSForm(EP,Trend1:=5,Trend2:=5,Trend3:=5,Trend4:=5,Trend5:=5,Trend6:=5,Trend7:=5,Trend8:=5,Range7:=5,Range8:=5,Range9:=5,Range10:=5,Range11:=5,Range12:=5)</stp>
        <stp>Bar</stp>
        <stp/>
        <stp>Close</stp>
        <stp>ADC</stp>
        <stp>-87</stp>
        <stp/>
        <stp/>
        <stp/>
        <stp/>
        <stp>T</stp>
        <tr r="J89" s="1"/>
      </tp>
      <tp>
        <v>0</v>
        <stp/>
        <stp>StudyData</stp>
        <stp>CSForm(EP,Trend1:=5,Trend2:=5,Trend3:=5,Trend4:=5,Trend5:=5,Trend6:=5,Trend7:=5,Trend8:=5,Range7:=5,Range8:=5,Range9:=5,Range10:=5,Range11:=5,Range12:=5)</stp>
        <stp>Bar</stp>
        <stp/>
        <stp>Close</stp>
        <stp>ADC</stp>
        <stp>-14</stp>
        <stp/>
        <stp/>
        <stp/>
        <stp/>
        <stp>T</stp>
        <tr r="J16" s="1"/>
      </tp>
      <tp>
        <v>0</v>
        <stp/>
        <stp>StudyData</stp>
        <stp>CSForm(EP,Trend1:=5,Trend2:=5,Trend3:=5,Trend4:=5,Trend5:=5,Trend6:=5,Trend7:=5,Trend8:=5,Range7:=5,Range8:=5,Range9:=5,Range10:=5,Range11:=5,Range12:=5)</stp>
        <stp>Bar</stp>
        <stp/>
        <stp>Close</stp>
        <stp>ADC</stp>
        <stp>-34</stp>
        <stp/>
        <stp/>
        <stp/>
        <stp/>
        <stp>T</stp>
        <tr r="J36" s="1"/>
      </tp>
      <tp>
        <v>0</v>
        <stp/>
        <stp>StudyData</stp>
        <stp>CSForm(EP,Trend1:=5,Trend2:=5,Trend3:=5,Trend4:=5,Trend5:=5,Trend6:=5,Trend7:=5,Trend8:=5,Range7:=5,Range8:=5,Range9:=5,Range10:=5,Range11:=5,Range12:=5)</stp>
        <stp>Bar</stp>
        <stp/>
        <stp>Close</stp>
        <stp>ADC</stp>
        <stp>-24</stp>
        <stp/>
        <stp/>
        <stp/>
        <stp/>
        <stp>T</stp>
        <tr r="J26" s="1"/>
      </tp>
      <tp>
        <v>0</v>
        <stp/>
        <stp>StudyData</stp>
        <stp>CSForm(EP,Trend1:=5,Trend2:=5,Trend3:=5,Trend4:=5,Trend5:=5,Trend6:=5,Trend7:=5,Trend8:=5,Range7:=5,Range8:=5,Range9:=5,Range10:=5,Range11:=5,Range12:=5)</stp>
        <stp>Bar</stp>
        <stp/>
        <stp>Close</stp>
        <stp>ADC</stp>
        <stp>-54</stp>
        <stp/>
        <stp/>
        <stp/>
        <stp/>
        <stp>T</stp>
        <tr r="J56" s="1"/>
      </tp>
      <tp>
        <v>0</v>
        <stp/>
        <stp>StudyData</stp>
        <stp>CSForm(EP,Trend1:=5,Trend2:=5,Trend3:=5,Trend4:=5,Trend5:=5,Trend6:=5,Trend7:=5,Trend8:=5,Range7:=5,Range8:=5,Range9:=5,Range10:=5,Range11:=5,Range12:=5)</stp>
        <stp>Bar</stp>
        <stp/>
        <stp>Close</stp>
        <stp>ADC</stp>
        <stp>-44</stp>
        <stp/>
        <stp/>
        <stp/>
        <stp/>
        <stp>T</stp>
        <tr r="J46" s="1"/>
      </tp>
      <tp>
        <v>0</v>
        <stp/>
        <stp>StudyData</stp>
        <stp>CSForm(EP,Trend1:=5,Trend2:=5,Trend3:=5,Trend4:=5,Trend5:=5,Trend6:=5,Trend7:=5,Trend8:=5,Range7:=5,Range8:=5,Range9:=5,Range10:=5,Range11:=5,Range12:=5)</stp>
        <stp>Bar</stp>
        <stp/>
        <stp>Close</stp>
        <stp>ADC</stp>
        <stp>-74</stp>
        <stp/>
        <stp/>
        <stp/>
        <stp/>
        <stp>T</stp>
        <tr r="J76" s="1"/>
      </tp>
      <tp>
        <v>0</v>
        <stp/>
        <stp>StudyData</stp>
        <stp>CSForm(EP,Trend1:=5,Trend2:=5,Trend3:=5,Trend4:=5,Trend5:=5,Trend6:=5,Trend7:=5,Trend8:=5,Range7:=5,Range8:=5,Range9:=5,Range10:=5,Range11:=5,Range12:=5)</stp>
        <stp>Bar</stp>
        <stp/>
        <stp>Close</stp>
        <stp>ADC</stp>
        <stp>-64</stp>
        <stp/>
        <stp/>
        <stp/>
        <stp/>
        <stp>T</stp>
        <tr r="J66" s="1"/>
      </tp>
      <tp>
        <v>0</v>
        <stp/>
        <stp>StudyData</stp>
        <stp>CSForm(EP,Trend1:=5,Trend2:=5,Trend3:=5,Trend4:=5,Trend5:=5,Trend6:=5,Trend7:=5,Trend8:=5,Range7:=5,Range8:=5,Range9:=5,Range10:=5,Range11:=5,Range12:=5)</stp>
        <stp>Bar</stp>
        <stp/>
        <stp>Close</stp>
        <stp>ADC</stp>
        <stp>-94</stp>
        <stp/>
        <stp/>
        <stp/>
        <stp/>
        <stp>T</stp>
        <tr r="J96" s="1"/>
      </tp>
      <tp>
        <v>0</v>
        <stp/>
        <stp>StudyData</stp>
        <stp>CSForm(EP,Trend1:=5,Trend2:=5,Trend3:=5,Trend4:=5,Trend5:=5,Trend6:=5,Trend7:=5,Trend8:=5,Range7:=5,Range8:=5,Range9:=5,Range10:=5,Range11:=5,Range12:=5)</stp>
        <stp>Bar</stp>
        <stp/>
        <stp>Close</stp>
        <stp>ADC</stp>
        <stp>-84</stp>
        <stp/>
        <stp/>
        <stp/>
        <stp/>
        <stp>T</stp>
        <tr r="J86" s="1"/>
      </tp>
      <tp>
        <v>0</v>
        <stp/>
        <stp>StudyData</stp>
        <stp>CSForm(EP,Trend1:=5,Trend2:=5,Trend3:=5,Trend4:=5,Trend5:=5,Trend6:=5,Trend7:=5,Trend8:=5,Range7:=5,Range8:=5,Range9:=5,Range10:=5,Range11:=5,Range12:=5)</stp>
        <stp>Bar</stp>
        <stp/>
        <stp>Close</stp>
        <stp>ADC</stp>
        <stp>-15</stp>
        <stp/>
        <stp/>
        <stp/>
        <stp/>
        <stp>T</stp>
        <tr r="J17" s="1"/>
      </tp>
      <tp>
        <v>0</v>
        <stp/>
        <stp>StudyData</stp>
        <stp>CSForm(EP,Trend1:=5,Trend2:=5,Trend3:=5,Trend4:=5,Trend5:=5,Trend6:=5,Trend7:=5,Trend8:=5,Range7:=5,Range8:=5,Range9:=5,Range10:=5,Range11:=5,Range12:=5)</stp>
        <stp>Bar</stp>
        <stp/>
        <stp>Close</stp>
        <stp>ADC</stp>
        <stp>-35</stp>
        <stp/>
        <stp/>
        <stp/>
        <stp/>
        <stp>T</stp>
        <tr r="J37" s="1"/>
      </tp>
      <tp>
        <v>0</v>
        <stp/>
        <stp>StudyData</stp>
        <stp>CSForm(EP,Trend1:=5,Trend2:=5,Trend3:=5,Trend4:=5,Trend5:=5,Trend6:=5,Trend7:=5,Trend8:=5,Range7:=5,Range8:=5,Range9:=5,Range10:=5,Range11:=5,Range12:=5)</stp>
        <stp>Bar</stp>
        <stp/>
        <stp>Close</stp>
        <stp>ADC</stp>
        <stp>-25</stp>
        <stp/>
        <stp/>
        <stp/>
        <stp/>
        <stp>T</stp>
        <tr r="J27" s="1"/>
      </tp>
      <tp>
        <v>0</v>
        <stp/>
        <stp>StudyData</stp>
        <stp>CSForm(EP,Trend1:=5,Trend2:=5,Trend3:=5,Trend4:=5,Trend5:=5,Trend6:=5,Trend7:=5,Trend8:=5,Range7:=5,Range8:=5,Range9:=5,Range10:=5,Range11:=5,Range12:=5)</stp>
        <stp>Bar</stp>
        <stp/>
        <stp>Close</stp>
        <stp>ADC</stp>
        <stp>-55</stp>
        <stp/>
        <stp/>
        <stp/>
        <stp/>
        <stp>T</stp>
        <tr r="J57" s="1"/>
      </tp>
      <tp>
        <v>0</v>
        <stp/>
        <stp>StudyData</stp>
        <stp>CSForm(EP,Trend1:=5,Trend2:=5,Trend3:=5,Trend4:=5,Trend5:=5,Trend6:=5,Trend7:=5,Trend8:=5,Range7:=5,Range8:=5,Range9:=5,Range10:=5,Range11:=5,Range12:=5)</stp>
        <stp>Bar</stp>
        <stp/>
        <stp>Close</stp>
        <stp>ADC</stp>
        <stp>-45</stp>
        <stp/>
        <stp/>
        <stp/>
        <stp/>
        <stp>T</stp>
        <tr r="J47" s="1"/>
      </tp>
      <tp>
        <v>4</v>
        <stp/>
        <stp>StudyData</stp>
        <stp>CSForm(EP,Trend1:=5,Trend2:=5,Trend3:=5,Trend4:=5,Trend5:=5,Trend6:=5,Trend7:=5,Trend8:=5,Range7:=5,Range8:=5,Range9:=5,Range10:=5,Range11:=5,Range12:=5)</stp>
        <stp>Bar</stp>
        <stp/>
        <stp>Close</stp>
        <stp>ADC</stp>
        <stp>-75</stp>
        <stp/>
        <stp/>
        <stp/>
        <stp/>
        <stp>T</stp>
        <tr r="J77" s="1"/>
      </tp>
      <tp>
        <v>0</v>
        <stp/>
        <stp>StudyData</stp>
        <stp>CSForm(EP,Trend1:=5,Trend2:=5,Trend3:=5,Trend4:=5,Trend5:=5,Trend6:=5,Trend7:=5,Trend8:=5,Range7:=5,Range8:=5,Range9:=5,Range10:=5,Range11:=5,Range12:=5)</stp>
        <stp>Bar</stp>
        <stp/>
        <stp>Close</stp>
        <stp>ADC</stp>
        <stp>-65</stp>
        <stp/>
        <stp/>
        <stp/>
        <stp/>
        <stp>T</stp>
        <tr r="J67" s="1"/>
      </tp>
      <tp>
        <v>0</v>
        <stp/>
        <stp>StudyData</stp>
        <stp>CSForm(EP,Trend1:=5,Trend2:=5,Trend3:=5,Trend4:=5,Trend5:=5,Trend6:=5,Trend7:=5,Trend8:=5,Range7:=5,Range8:=5,Range9:=5,Range10:=5,Range11:=5,Range12:=5)</stp>
        <stp>Bar</stp>
        <stp/>
        <stp>Close</stp>
        <stp>ADC</stp>
        <stp>-95</stp>
        <stp/>
        <stp/>
        <stp/>
        <stp/>
        <stp>T</stp>
        <tr r="J97" s="1"/>
      </tp>
      <tp>
        <v>0</v>
        <stp/>
        <stp>StudyData</stp>
        <stp>CSForm(EP,Trend1:=5,Trend2:=5,Trend3:=5,Trend4:=5,Trend5:=5,Trend6:=5,Trend7:=5,Trend8:=5,Range7:=5,Range8:=5,Range9:=5,Range10:=5,Range11:=5,Range12:=5)</stp>
        <stp>Bar</stp>
        <stp/>
        <stp>Close</stp>
        <stp>ADC</stp>
        <stp>-85</stp>
        <stp/>
        <stp/>
        <stp/>
        <stp/>
        <stp>T</stp>
        <tr r="J87" s="1"/>
      </tp>
      <tp>
        <v>0</v>
        <stp/>
        <stp>StudyData</stp>
        <stp>CSForm(EP,Trend1:=5,Trend2:=5,Trend3:=5,Trend4:=5,Trend5:=5,Trend6:=5,Trend7:=5,Trend8:=5,Range7:=5,Range8:=5,Range9:=5,Range10:=5,Range11:=5,Range12:=5)</stp>
        <stp>Bar</stp>
        <stp/>
        <stp>Close</stp>
        <stp>ADC</stp>
        <stp>-18</stp>
        <stp/>
        <stp/>
        <stp/>
        <stp/>
        <stp>T</stp>
        <tr r="J20" s="1"/>
      </tp>
      <tp>
        <v>0</v>
        <stp/>
        <stp>StudyData</stp>
        <stp>CSForm(EP,Trend1:=5,Trend2:=5,Trend3:=5,Trend4:=5,Trend5:=5,Trend6:=5,Trend7:=5,Trend8:=5,Range7:=5,Range8:=5,Range9:=5,Range10:=5,Range11:=5,Range12:=5)</stp>
        <stp>Bar</stp>
        <stp/>
        <stp>Close</stp>
        <stp>ADC</stp>
        <stp>-38</stp>
        <stp/>
        <stp/>
        <stp/>
        <stp/>
        <stp>T</stp>
        <tr r="J40" s="1"/>
      </tp>
      <tp>
        <v>1</v>
        <stp/>
        <stp>StudyData</stp>
        <stp>CSForm(EP,Trend1:=5,Trend2:=5,Trend3:=5,Trend4:=5,Trend5:=5,Trend6:=5,Trend7:=5,Trend8:=5,Range7:=5,Range8:=5,Range9:=5,Range10:=5,Range11:=5,Range12:=5)</stp>
        <stp>Bar</stp>
        <stp/>
        <stp>Close</stp>
        <stp>ADC</stp>
        <stp>-28</stp>
        <stp/>
        <stp/>
        <stp/>
        <stp/>
        <stp>T</stp>
        <tr r="J30" s="1"/>
      </tp>
      <tp>
        <v>0</v>
        <stp/>
        <stp>StudyData</stp>
        <stp>CSForm(EP,Trend1:=5,Trend2:=5,Trend3:=5,Trend4:=5,Trend5:=5,Trend6:=5,Trend7:=5,Trend8:=5,Range7:=5,Range8:=5,Range9:=5,Range10:=5,Range11:=5,Range12:=5)</stp>
        <stp>Bar</stp>
        <stp/>
        <stp>Close</stp>
        <stp>ADC</stp>
        <stp>-58</stp>
        <stp/>
        <stp/>
        <stp/>
        <stp/>
        <stp>T</stp>
        <tr r="J60" s="1"/>
      </tp>
      <tp>
        <v>0</v>
        <stp/>
        <stp>StudyData</stp>
        <stp>CSForm(EP,Trend1:=5,Trend2:=5,Trend3:=5,Trend4:=5,Trend5:=5,Trend6:=5,Trend7:=5,Trend8:=5,Range7:=5,Range8:=5,Range9:=5,Range10:=5,Range11:=5,Range12:=5)</stp>
        <stp>Bar</stp>
        <stp/>
        <stp>Close</stp>
        <stp>ADC</stp>
        <stp>-48</stp>
        <stp/>
        <stp/>
        <stp/>
        <stp/>
        <stp>T</stp>
        <tr r="J50" s="1"/>
      </tp>
      <tp>
        <v>10</v>
        <stp/>
        <stp>StudyData</stp>
        <stp>CSForm(EP,Trend1:=5,Trend2:=5,Trend3:=5,Trend4:=5,Trend5:=5,Trend6:=5,Trend7:=5,Trend8:=5,Range7:=5,Range8:=5,Range9:=5,Range10:=5,Range11:=5,Range12:=5)</stp>
        <stp>Bar</stp>
        <stp/>
        <stp>Close</stp>
        <stp>ADC</stp>
        <stp>-78</stp>
        <stp/>
        <stp/>
        <stp/>
        <stp/>
        <stp>T</stp>
        <tr r="J80" s="1"/>
      </tp>
      <tp>
        <v>0</v>
        <stp/>
        <stp>StudyData</stp>
        <stp>CSForm(EP,Trend1:=5,Trend2:=5,Trend3:=5,Trend4:=5,Trend5:=5,Trend6:=5,Trend7:=5,Trend8:=5,Range7:=5,Range8:=5,Range9:=5,Range10:=5,Range11:=5,Range12:=5)</stp>
        <stp>Bar</stp>
        <stp/>
        <stp>Close</stp>
        <stp>ADC</stp>
        <stp>-68</stp>
        <stp/>
        <stp/>
        <stp/>
        <stp/>
        <stp>T</stp>
        <tr r="J70" s="1"/>
      </tp>
      <tp>
        <v>3</v>
        <stp/>
        <stp>StudyData</stp>
        <stp>CSForm(EP,Trend1:=5,Trend2:=5,Trend3:=5,Trend4:=5,Trend5:=5,Trend6:=5,Trend7:=5,Trend8:=5,Range7:=5,Range8:=5,Range9:=5,Range10:=5,Range11:=5,Range12:=5)</stp>
        <stp>Bar</stp>
        <stp/>
        <stp>Close</stp>
        <stp>ADC</stp>
        <stp>-98</stp>
        <stp/>
        <stp/>
        <stp/>
        <stp/>
        <stp>T</stp>
        <tr r="J100" s="1"/>
      </tp>
      <tp>
        <v>0</v>
        <stp/>
        <stp>StudyData</stp>
        <stp>CSForm(EP,Trend1:=5,Trend2:=5,Trend3:=5,Trend4:=5,Trend5:=5,Trend6:=5,Trend7:=5,Trend8:=5,Range7:=5,Range8:=5,Range9:=5,Range10:=5,Range11:=5,Range12:=5)</stp>
        <stp>Bar</stp>
        <stp/>
        <stp>Close</stp>
        <stp>ADC</stp>
        <stp>-88</stp>
        <stp/>
        <stp/>
        <stp/>
        <stp/>
        <stp>T</stp>
        <tr r="J90" s="1"/>
      </tp>
      <tp>
        <v>8</v>
        <stp/>
        <stp>StudyData</stp>
        <stp>CSForm(EP,Trend1:=5,Trend2:=5,Trend3:=5,Trend4:=5,Trend5:=5,Trend6:=5,Trend7:=5,Trend8:=5,Range7:=5,Range8:=5,Range9:=5,Range10:=5,Range11:=5,Range12:=5)</stp>
        <stp>Bar</stp>
        <stp/>
        <stp>Close</stp>
        <stp>ADC</stp>
        <stp>-19</stp>
        <stp/>
        <stp/>
        <stp/>
        <stp/>
        <stp>T</stp>
        <tr r="J21" s="1"/>
      </tp>
      <tp>
        <v>0</v>
        <stp/>
        <stp>StudyData</stp>
        <stp>CSForm(EP,Trend1:=5,Trend2:=5,Trend3:=5,Trend4:=5,Trend5:=5,Trend6:=5,Trend7:=5,Trend8:=5,Range7:=5,Range8:=5,Range9:=5,Range10:=5,Range11:=5,Range12:=5)</stp>
        <stp>Bar</stp>
        <stp/>
        <stp>Close</stp>
        <stp>ADC</stp>
        <stp>-39</stp>
        <stp/>
        <stp/>
        <stp/>
        <stp/>
        <stp>T</stp>
        <tr r="J41" s="1"/>
      </tp>
      <tp>
        <v>0</v>
        <stp/>
        <stp>StudyData</stp>
        <stp>CSForm(EP,Trend1:=5,Trend2:=5,Trend3:=5,Trend4:=5,Trend5:=5,Trend6:=5,Trend7:=5,Trend8:=5,Range7:=5,Range8:=5,Range9:=5,Range10:=5,Range11:=5,Range12:=5)</stp>
        <stp>Bar</stp>
        <stp/>
        <stp>Close</stp>
        <stp>ADC</stp>
        <stp>-29</stp>
        <stp/>
        <stp/>
        <stp/>
        <stp/>
        <stp>T</stp>
        <tr r="J31" s="1"/>
      </tp>
      <tp>
        <v>7</v>
        <stp/>
        <stp>StudyData</stp>
        <stp>CSForm(EP,Trend1:=5,Trend2:=5,Trend3:=5,Trend4:=5,Trend5:=5,Trend6:=5,Trend7:=5,Trend8:=5,Range7:=5,Range8:=5,Range9:=5,Range10:=5,Range11:=5,Range12:=5)</stp>
        <stp>Bar</stp>
        <stp/>
        <stp>Close</stp>
        <stp>ADC</stp>
        <stp>-59</stp>
        <stp/>
        <stp/>
        <stp/>
        <stp/>
        <stp>T</stp>
        <tr r="J61" s="1"/>
      </tp>
      <tp>
        <v>0</v>
        <stp/>
        <stp>StudyData</stp>
        <stp>CSForm(EP,Trend1:=5,Trend2:=5,Trend3:=5,Trend4:=5,Trend5:=5,Trend6:=5,Trend7:=5,Trend8:=5,Range7:=5,Range8:=5,Range9:=5,Range10:=5,Range11:=5,Range12:=5)</stp>
        <stp>Bar</stp>
        <stp/>
        <stp>Close</stp>
        <stp>ADC</stp>
        <stp>-49</stp>
        <stp/>
        <stp/>
        <stp/>
        <stp/>
        <stp>T</stp>
        <tr r="J51" s="1"/>
      </tp>
      <tp>
        <v>0</v>
        <stp/>
        <stp>StudyData</stp>
        <stp>CSForm(EP,Trend1:=5,Trend2:=5,Trend3:=5,Trend4:=5,Trend5:=5,Trend6:=5,Trend7:=5,Trend8:=5,Range7:=5,Range8:=5,Range9:=5,Range10:=5,Range11:=5,Range12:=5)</stp>
        <stp>Bar</stp>
        <stp/>
        <stp>Close</stp>
        <stp>ADC</stp>
        <stp>-79</stp>
        <stp/>
        <stp/>
        <stp/>
        <stp/>
        <stp>T</stp>
        <tr r="J81" s="1"/>
      </tp>
      <tp>
        <v>0</v>
        <stp/>
        <stp>StudyData</stp>
        <stp>CSForm(EP,Trend1:=5,Trend2:=5,Trend3:=5,Trend4:=5,Trend5:=5,Trend6:=5,Trend7:=5,Trend8:=5,Range7:=5,Range8:=5,Range9:=5,Range10:=5,Range11:=5,Range12:=5)</stp>
        <stp>Bar</stp>
        <stp/>
        <stp>Close</stp>
        <stp>ADC</stp>
        <stp>-69</stp>
        <stp/>
        <stp/>
        <stp/>
        <stp/>
        <stp>T</stp>
        <tr r="J71" s="1"/>
      </tp>
      <tp>
        <v>7</v>
        <stp/>
        <stp>StudyData</stp>
        <stp>CSForm(EP,Trend1:=5,Trend2:=5,Trend3:=5,Trend4:=5,Trend5:=5,Trend6:=5,Trend7:=5,Trend8:=5,Range7:=5,Range8:=5,Range9:=5,Range10:=5,Range11:=5,Range12:=5)</stp>
        <stp>Bar</stp>
        <stp/>
        <stp>Close</stp>
        <stp>ADC</stp>
        <stp>-99</stp>
        <stp/>
        <stp/>
        <stp/>
        <stp/>
        <stp>T</stp>
        <tr r="J101" s="1"/>
      </tp>
      <tp>
        <v>0</v>
        <stp/>
        <stp>StudyData</stp>
        <stp>CSForm(EP,Trend1:=5,Trend2:=5,Trend3:=5,Trend4:=5,Trend5:=5,Trend6:=5,Trend7:=5,Trend8:=5,Range7:=5,Range8:=5,Range9:=5,Range10:=5,Range11:=5,Range12:=5)</stp>
        <stp>Bar</stp>
        <stp/>
        <stp>Close</stp>
        <stp>ADC</stp>
        <stp>-89</stp>
        <stp/>
        <stp/>
        <stp/>
        <stp/>
        <stp>T</stp>
        <tr r="J91" s="1"/>
      </tp>
    </main>
  </volType>
</volType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volatileDependencies" Target="volatileDependenci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19212-EDFB-47E4-A00F-E98F17B9C515}">
  <dimension ref="A1:AF42"/>
  <sheetViews>
    <sheetView tabSelected="1" workbookViewId="0">
      <selection activeCell="J35" sqref="J35"/>
    </sheetView>
  </sheetViews>
  <sheetFormatPr defaultRowHeight="16.5" x14ac:dyDescent="0.3"/>
  <cols>
    <col min="1" max="1" width="1.7109375" style="22" customWidth="1"/>
    <col min="2" max="2" width="22.42578125" style="22" bestFit="1" customWidth="1"/>
    <col min="3" max="3" width="1.7109375" style="22" customWidth="1"/>
    <col min="4" max="4" width="23.85546875" style="22" bestFit="1" customWidth="1"/>
    <col min="5" max="5" width="1.7109375" style="22" customWidth="1"/>
    <col min="6" max="6" width="16.5703125" style="23" bestFit="1" customWidth="1"/>
    <col min="7" max="7" width="1.7109375" style="22" customWidth="1"/>
    <col min="8" max="8" width="21" style="23" bestFit="1" customWidth="1"/>
    <col min="9" max="9" width="1.7109375" style="22" customWidth="1"/>
    <col min="10" max="10" width="24" style="23" bestFit="1" customWidth="1"/>
    <col min="11" max="11" width="1.7109375" style="22" customWidth="1"/>
    <col min="12" max="12" width="18.7109375" style="37" bestFit="1" customWidth="1"/>
    <col min="13" max="13" width="1.7109375" style="22" customWidth="1"/>
    <col min="14" max="14" width="19.28515625" style="37" bestFit="1" customWidth="1"/>
    <col min="15" max="15" width="1.7109375" style="22" customWidth="1"/>
    <col min="16" max="16" width="20.7109375" style="23" bestFit="1" customWidth="1"/>
    <col min="17" max="17" width="1.7109375" style="22" customWidth="1"/>
    <col min="18" max="18" width="19.5703125" style="37" bestFit="1" customWidth="1"/>
    <col min="19" max="19" width="1.7109375" style="22" customWidth="1"/>
    <col min="20" max="20" width="18.28515625" style="23" bestFit="1" customWidth="1"/>
    <col min="21" max="21" width="1.7109375" style="22" customWidth="1"/>
    <col min="22" max="22" width="25.85546875" style="23" bestFit="1" customWidth="1"/>
    <col min="23" max="23" width="1.7109375" style="22" customWidth="1"/>
    <col min="24" max="24" width="24.42578125" style="23" bestFit="1" customWidth="1"/>
    <col min="25" max="25" width="1.7109375" style="22" customWidth="1"/>
    <col min="26" max="26" width="18.7109375" style="23" bestFit="1" customWidth="1"/>
    <col min="27" max="27" width="1.7109375" style="22" customWidth="1"/>
    <col min="28" max="28" width="18.28515625" style="23" bestFit="1" customWidth="1"/>
    <col min="29" max="29" width="1.7109375" style="22" customWidth="1"/>
    <col min="30" max="30" width="25.140625" style="23" bestFit="1" customWidth="1"/>
    <col min="31" max="31" width="1.7109375" style="22" customWidth="1"/>
    <col min="32" max="32" width="26.7109375" style="23" bestFit="1" customWidth="1"/>
    <col min="33" max="16384" width="9.140625" style="22"/>
  </cols>
  <sheetData>
    <row r="1" spans="2:32" x14ac:dyDescent="0.3">
      <c r="B1" s="23" t="str">
        <f>"Symbol: "&amp;Sheet1!A2</f>
        <v>Symbol: EP</v>
      </c>
      <c r="D1" s="59" t="s">
        <v>65</v>
      </c>
      <c r="E1" s="59"/>
      <c r="F1" s="59"/>
      <c r="G1" s="59"/>
      <c r="H1" s="59"/>
      <c r="I1" s="59"/>
      <c r="J1" s="59"/>
      <c r="K1" s="59"/>
      <c r="L1" s="59"/>
      <c r="M1" s="59"/>
      <c r="N1" s="59"/>
      <c r="O1" s="59"/>
      <c r="P1" s="59"/>
    </row>
    <row r="2" spans="2:32" x14ac:dyDescent="0.3">
      <c r="B2" s="23" t="str">
        <f>'Engulfing Bullish'!A7</f>
        <v>Engulfing Bullish (EG)</v>
      </c>
      <c r="D2" s="22" t="str">
        <f>'Engulfing Bearish'!A7</f>
        <v>Engulfing Bearish (EG)</v>
      </c>
      <c r="F2" s="23" t="str">
        <f>Hammer!A7</f>
        <v>Hammer (HR)</v>
      </c>
      <c r="H2" s="23" t="str">
        <f>'Hanging Man'!A7</f>
        <v>Hanging Man (HM)</v>
      </c>
      <c r="J2" s="23" t="str">
        <f>'Inverted Hammer'!A7</f>
        <v>Inverted Hammer (IH)</v>
      </c>
      <c r="L2" s="37" t="str">
        <f>'Shooting Star'!A7</f>
        <v>Shooting Star (SS)</v>
      </c>
      <c r="N2" s="37" t="str">
        <f>'Harami Bullish'!A7</f>
        <v>Harami Bullish (HI)</v>
      </c>
      <c r="P2" s="23" t="str">
        <f>'Harami Bearish'!A7</f>
        <v>Harami Bearish (HI)</v>
      </c>
      <c r="R2" s="37" t="str">
        <f>'Morning Star'!A7</f>
        <v>Morning Star (MS)</v>
      </c>
      <c r="T2" s="23" t="str">
        <f>'Evening Star'!A7</f>
        <v>Evening Star (ES)</v>
      </c>
      <c r="V2" s="23" t="str">
        <f>'Morning Doji Star'!A7</f>
        <v>Morning Doji Star (MDS)</v>
      </c>
      <c r="X2" s="23" t="str">
        <f>'Evening Doji Star'!A7</f>
        <v>Evening Doji Star (EDS)</v>
      </c>
      <c r="Z2" s="55" t="str">
        <f>'Piercing Line (PL)'!A7</f>
        <v>Piercing Line (PL)</v>
      </c>
      <c r="AB2" s="23" t="str">
        <f>'Dark Cloud (DC)'!A7</f>
        <v>Dark Cloud (DC)</v>
      </c>
      <c r="AD2" s="23" t="str">
        <f>'Double Doji (Bulllish DD )'!A7&amp;" Bull"</f>
        <v>Double Doji (DD?) Bull</v>
      </c>
      <c r="AF2" s="23" t="str">
        <f>'Double Doji (Bearish DD)'!A7&amp;" Bear"</f>
        <v>Double Doji (DD?) Bear</v>
      </c>
    </row>
    <row r="3" spans="2:32" x14ac:dyDescent="0.3">
      <c r="B3" s="23" t="str">
        <f>'Engulfing Bullish'!A9</f>
        <v>Review Period</v>
      </c>
      <c r="D3" s="23" t="str">
        <f>'Engulfing Bearish'!A9</f>
        <v>Review Period</v>
      </c>
      <c r="F3" s="23" t="str">
        <f>Hammer!A9</f>
        <v>Review Period</v>
      </c>
      <c r="H3" s="23" t="str">
        <f>'Hanging Man'!A9</f>
        <v>Review Period</v>
      </c>
      <c r="J3" s="23" t="str">
        <f>'Inverted Hammer'!A9</f>
        <v>Review Period</v>
      </c>
      <c r="L3" s="37" t="str">
        <f>'Shooting Star'!A9</f>
        <v>Review Period</v>
      </c>
      <c r="N3" s="37" t="str">
        <f>'Harami Bullish'!A9</f>
        <v>Review Period</v>
      </c>
      <c r="P3" s="23" t="str">
        <f>'Harami Bearish'!A9</f>
        <v>Review Period</v>
      </c>
      <c r="R3" s="37" t="str">
        <f>'Morning Star'!A9</f>
        <v>Review Period</v>
      </c>
      <c r="T3" s="23" t="str">
        <f>'Evening Star'!A9</f>
        <v>Review Period</v>
      </c>
      <c r="V3" s="23" t="str">
        <f>'Morning Doji Star'!A9</f>
        <v>Review Period</v>
      </c>
      <c r="X3" s="23" t="str">
        <f>'Evening Doji Star'!A9</f>
        <v>Review Period</v>
      </c>
      <c r="Z3" s="55" t="str">
        <f>'Piercing Line (PL)'!A9</f>
        <v>Review Period</v>
      </c>
      <c r="AB3" s="23" t="str">
        <f>'Dark Cloud (DC)'!A9</f>
        <v>Review Period</v>
      </c>
      <c r="AD3" s="23" t="str">
        <f>'Double Doji (Bulllish DD )'!A9</f>
        <v>Review Period</v>
      </c>
      <c r="AF3" s="23" t="str">
        <f>'Double Doji (Bearish DD)'!A9</f>
        <v>Review Period</v>
      </c>
    </row>
    <row r="4" spans="2:32" x14ac:dyDescent="0.3">
      <c r="B4" s="23">
        <f>'Engulfing Bullish'!A10</f>
        <v>5</v>
      </c>
      <c r="D4" s="23">
        <f>'Engulfing Bearish'!A10</f>
        <v>5</v>
      </c>
      <c r="F4" s="23">
        <f>Hammer!A10</f>
        <v>5</v>
      </c>
      <c r="H4" s="23">
        <f>'Hanging Man'!A10</f>
        <v>5</v>
      </c>
      <c r="J4" s="23">
        <f>'Inverted Hammer'!A10</f>
        <v>5</v>
      </c>
      <c r="L4" s="23">
        <f>'Shooting Star'!A10</f>
        <v>5</v>
      </c>
      <c r="N4" s="23">
        <f>'Harami Bullish'!A10</f>
        <v>5</v>
      </c>
      <c r="P4" s="23">
        <f>'Harami Bearish'!A10</f>
        <v>5</v>
      </c>
      <c r="R4" s="23">
        <f>'Morning Star'!A10</f>
        <v>5</v>
      </c>
      <c r="T4" s="23">
        <f>'Evening Star'!A10</f>
        <v>5</v>
      </c>
      <c r="V4" s="23">
        <f>'Morning Doji Star'!A10</f>
        <v>5</v>
      </c>
      <c r="X4" s="23">
        <f>'Evening Doji Star'!A10</f>
        <v>5</v>
      </c>
      <c r="Z4" s="55">
        <f>'Piercing Line (PL)'!A10</f>
        <v>5</v>
      </c>
      <c r="AB4" s="23">
        <f>'Dark Cloud (DC)'!A10</f>
        <v>5</v>
      </c>
      <c r="AD4" s="23">
        <f>'Double Doji (Bulllish DD )'!A10</f>
        <v>5</v>
      </c>
      <c r="AF4" s="23">
        <f>'Double Doji (Bearish DD)'!A10</f>
        <v>5</v>
      </c>
    </row>
    <row r="5" spans="2:32" x14ac:dyDescent="0.3">
      <c r="B5" s="23" t="str">
        <f>'Engulfing Bullish'!A11</f>
        <v>Number of</v>
      </c>
      <c r="D5" s="23" t="str">
        <f>'Engulfing Bearish'!A11</f>
        <v>Number of</v>
      </c>
      <c r="F5" s="23" t="str">
        <f>Hammer!A11</f>
        <v>Number of</v>
      </c>
      <c r="H5" s="23" t="str">
        <f>'Hanging Man'!A11</f>
        <v>Number of</v>
      </c>
      <c r="J5" s="23" t="str">
        <f>'Inverted Hammer'!A11</f>
        <v>Number of</v>
      </c>
      <c r="L5" s="37" t="str">
        <f>'Shooting Star'!A11</f>
        <v>Number of</v>
      </c>
      <c r="N5" s="37" t="str">
        <f>'Harami Bullish'!A11</f>
        <v>Number of</v>
      </c>
      <c r="P5" s="23" t="str">
        <f>'Harami Bearish'!A11</f>
        <v>Number of</v>
      </c>
      <c r="R5" s="37" t="str">
        <f>'Morning Star'!A11</f>
        <v>Number of</v>
      </c>
      <c r="T5" s="23" t="str">
        <f>'Evening Star'!A11</f>
        <v>Number of</v>
      </c>
      <c r="V5" s="23" t="str">
        <f>'Morning Doji Star'!A11</f>
        <v>Number of</v>
      </c>
      <c r="X5" s="23" t="str">
        <f>'Evening Doji Star'!A11</f>
        <v>Number of</v>
      </c>
      <c r="Z5" s="55" t="str">
        <f>'Piercing Line (PL)'!A11</f>
        <v>Number of</v>
      </c>
      <c r="AB5" s="23" t="str">
        <f>'Dark Cloud (DC)'!A11</f>
        <v>Number of</v>
      </c>
      <c r="AD5" s="23" t="str">
        <f>'Double Doji (Bulllish DD )'!A11</f>
        <v>Number of</v>
      </c>
      <c r="AF5" s="23" t="str">
        <f>'Double Doji (Bearish DD)'!A11</f>
        <v>Number of</v>
      </c>
    </row>
    <row r="6" spans="2:32" x14ac:dyDescent="0.3">
      <c r="B6" s="23" t="str">
        <f>'Engulfing Bullish'!A12</f>
        <v>Occurences</v>
      </c>
      <c r="D6" s="23" t="str">
        <f>'Engulfing Bearish'!A12</f>
        <v>Occurences</v>
      </c>
      <c r="F6" s="23" t="str">
        <f>Hammer!A12</f>
        <v>Occurences</v>
      </c>
      <c r="H6" s="23" t="str">
        <f>'Hanging Man'!A12</f>
        <v>Occurences</v>
      </c>
      <c r="J6" s="23" t="str">
        <f>'Inverted Hammer'!A12</f>
        <v>Occurences</v>
      </c>
      <c r="L6" s="37" t="str">
        <f>'Shooting Star'!A12</f>
        <v>Occurences</v>
      </c>
      <c r="N6" s="37" t="str">
        <f>'Harami Bullish'!A12</f>
        <v>Occurences</v>
      </c>
      <c r="P6" s="23" t="str">
        <f>'Harami Bearish'!A12</f>
        <v>Occurences</v>
      </c>
      <c r="R6" s="37" t="str">
        <f>'Morning Star'!A12</f>
        <v>Occurences</v>
      </c>
      <c r="T6" s="23" t="str">
        <f>'Evening Star'!A12</f>
        <v>Occurences</v>
      </c>
      <c r="V6" s="23" t="str">
        <f>'Morning Doji Star'!A12</f>
        <v>Occurences</v>
      </c>
      <c r="X6" s="23" t="str">
        <f>'Evening Doji Star'!A12</f>
        <v>Occurences</v>
      </c>
      <c r="Z6" s="55" t="str">
        <f>'Piercing Line (PL)'!A12</f>
        <v>Occurences</v>
      </c>
      <c r="AB6" s="23" t="str">
        <f>'Dark Cloud (DC)'!A12</f>
        <v>Occurences</v>
      </c>
      <c r="AD6" s="23" t="str">
        <f>'Double Doji (Bulllish DD )'!A12</f>
        <v>Occurences</v>
      </c>
      <c r="AF6" s="23" t="str">
        <f>'Double Doji (Bearish DD)'!A12</f>
        <v>Occurences</v>
      </c>
    </row>
    <row r="7" spans="2:32" x14ac:dyDescent="0.3">
      <c r="B7" s="23">
        <f>'Engulfing Bullish'!A13</f>
        <v>28</v>
      </c>
      <c r="D7" s="23">
        <f>'Engulfing Bearish'!A13</f>
        <v>43</v>
      </c>
      <c r="F7" s="23">
        <f>Hammer!A13</f>
        <v>10</v>
      </c>
      <c r="H7" s="23">
        <f>'Hanging Man'!A13</f>
        <v>17</v>
      </c>
      <c r="J7" s="23">
        <f>'Inverted Hammer'!A13</f>
        <v>7</v>
      </c>
      <c r="L7" s="23">
        <f>'Shooting Star'!A13</f>
        <v>7</v>
      </c>
      <c r="N7" s="23">
        <f>'Harami Bullish'!A13</f>
        <v>29</v>
      </c>
      <c r="P7" s="23">
        <f>'Harami Bearish'!A13</f>
        <v>37</v>
      </c>
      <c r="R7" s="23">
        <f>'Morning Star'!A13</f>
        <v>4</v>
      </c>
      <c r="T7" s="23">
        <f>'Evening Star'!A13</f>
        <v>4</v>
      </c>
      <c r="V7" s="23">
        <f>'Morning Doji Star'!A13</f>
        <v>0</v>
      </c>
      <c r="X7" s="23">
        <f>'Evening Doji Star'!A13</f>
        <v>0</v>
      </c>
      <c r="Z7" s="55">
        <f>'Piercing Line (PL)'!A13</f>
        <v>1</v>
      </c>
      <c r="AB7" s="23">
        <f>'Dark Cloud (DC)'!A13</f>
        <v>1</v>
      </c>
      <c r="AD7" s="23">
        <f>'Double Doji (Bulllish DD )'!A13</f>
        <v>0</v>
      </c>
      <c r="AF7" s="23">
        <f>'Double Doji (Bearish DD)'!A13</f>
        <v>0</v>
      </c>
    </row>
    <row r="8" spans="2:32" s="44" customFormat="1" x14ac:dyDescent="0.3">
      <c r="B8" s="42">
        <f>'Engulfing Bullish'!A14</f>
        <v>2.8000000000000001E-2</v>
      </c>
      <c r="D8" s="42">
        <f>'Engulfing Bearish'!A14</f>
        <v>4.2999999999999997E-2</v>
      </c>
      <c r="F8" s="42">
        <f>Hammer!A14</f>
        <v>0.01</v>
      </c>
      <c r="H8" s="42">
        <f>'Hanging Man'!A14</f>
        <v>1.7000000000000001E-2</v>
      </c>
      <c r="J8" s="42">
        <f>'Inverted Hammer'!A14</f>
        <v>7.0000000000000001E-3</v>
      </c>
      <c r="L8" s="42">
        <f>'Shooting Star'!A14</f>
        <v>7.0000000000000001E-3</v>
      </c>
      <c r="N8" s="42">
        <f>'Harami Bullish'!A14</f>
        <v>2.9000000000000001E-2</v>
      </c>
      <c r="P8" s="42">
        <f>'Harami Bearish'!A14</f>
        <v>3.6999999999999998E-2</v>
      </c>
      <c r="R8" s="42">
        <f>'Morning Star'!A14</f>
        <v>4.0000000000000001E-3</v>
      </c>
      <c r="T8" s="42">
        <f>'Evening Star'!A14</f>
        <v>4.0000000000000001E-3</v>
      </c>
      <c r="V8" s="42">
        <f>'Morning Doji Star'!A14</f>
        <v>0</v>
      </c>
      <c r="X8" s="42">
        <f>'Evening Doji Star'!A14</f>
        <v>0</v>
      </c>
      <c r="Z8" s="56">
        <f>'Piercing Line (PL)'!A14</f>
        <v>1E-3</v>
      </c>
      <c r="AB8" s="42">
        <f>'Dark Cloud (DC)'!A14</f>
        <v>1E-3</v>
      </c>
      <c r="AD8" s="42">
        <f>'Double Doji (Bulllish DD )'!A14</f>
        <v>0</v>
      </c>
      <c r="AF8" s="42">
        <f>'Double Doji (Bearish DD)'!A14</f>
        <v>0</v>
      </c>
    </row>
    <row r="9" spans="2:32" x14ac:dyDescent="0.3">
      <c r="B9" s="23" t="str">
        <f>'Engulfing Bullish'!A15</f>
        <v>Total P&amp;L</v>
      </c>
      <c r="D9" s="23" t="str">
        <f>'Engulfing Bearish'!A15</f>
        <v>Total P&amp;L</v>
      </c>
      <c r="F9" s="23" t="str">
        <f>Hammer!A15</f>
        <v>Total P&amp;L</v>
      </c>
      <c r="H9" s="23" t="str">
        <f>'Hanging Man'!A15</f>
        <v>Total P&amp;L</v>
      </c>
      <c r="J9" s="23" t="str">
        <f>'Inverted Hammer'!A15</f>
        <v>Total P&amp;L</v>
      </c>
      <c r="L9" s="37" t="str">
        <f>'Shooting Star'!A15</f>
        <v>Total P&amp;L</v>
      </c>
      <c r="N9" s="37" t="str">
        <f>'Harami Bullish'!A15</f>
        <v>Total P&amp;L</v>
      </c>
      <c r="P9" s="23" t="str">
        <f>'Harami Bearish'!A15</f>
        <v>Total P&amp;L</v>
      </c>
      <c r="R9" s="37" t="str">
        <f>'Morning Star'!A15</f>
        <v>Total P&amp;L</v>
      </c>
      <c r="T9" s="23" t="str">
        <f>'Evening Star'!A15</f>
        <v>Total P&amp;L</v>
      </c>
      <c r="V9" s="23" t="str">
        <f>'Morning Doji Star'!A15</f>
        <v>Total P&amp;L</v>
      </c>
      <c r="X9" s="23" t="str">
        <f>'Evening Doji Star'!A15</f>
        <v>Total P&amp;L</v>
      </c>
      <c r="Z9" s="55" t="str">
        <f>'Piercing Line (PL)'!A15</f>
        <v>Total P&amp;L</v>
      </c>
      <c r="AB9" s="23" t="str">
        <f>'Dark Cloud (DC)'!A15</f>
        <v>Total P&amp;L</v>
      </c>
      <c r="AD9" s="23" t="str">
        <f>'Double Doji (Bulllish DD )'!A15</f>
        <v>Total P&amp;L</v>
      </c>
      <c r="AF9" s="23" t="str">
        <f>'Double Doji (Bearish DD)'!A15</f>
        <v>Total P&amp;L</v>
      </c>
    </row>
    <row r="10" spans="2:32" s="38" customFormat="1" x14ac:dyDescent="0.3">
      <c r="B10" s="37">
        <f ca="1">'Engulfing Bullish'!A16</f>
        <v>-6412.5</v>
      </c>
      <c r="D10" s="37">
        <f ca="1">'Engulfing Bearish'!A16</f>
        <v>59850</v>
      </c>
      <c r="F10" s="37">
        <f ca="1">Hammer!A16</f>
        <v>-5700</v>
      </c>
      <c r="H10" s="37">
        <f ca="1">'Hanging Man'!A16</f>
        <v>-32337.5</v>
      </c>
      <c r="J10" s="37">
        <f ca="1">'Inverted Hammer'!A16</f>
        <v>30150</v>
      </c>
      <c r="L10" s="37">
        <f ca="1">'Shooting Star'!A16</f>
        <v>-3000</v>
      </c>
      <c r="N10" s="37">
        <f ca="1">'Harami Bullish'!A16</f>
        <v>-45750</v>
      </c>
      <c r="P10" s="37">
        <f ca="1">'Harami Bearish'!A16</f>
        <v>8875</v>
      </c>
      <c r="R10" s="37">
        <f ca="1">'Morning Star'!A16</f>
        <v>8637.5</v>
      </c>
      <c r="T10" s="37">
        <f ca="1">'Evening Star'!A16</f>
        <v>-75</v>
      </c>
      <c r="V10" s="37">
        <f ca="1">'Morning Doji Star'!A16</f>
        <v>0</v>
      </c>
      <c r="X10" s="37">
        <f ca="1">'Evening Doji Star'!A16</f>
        <v>0</v>
      </c>
      <c r="Z10" s="57">
        <f ca="1">'Piercing Line (PL)'!A16</f>
        <v>3062.5</v>
      </c>
      <c r="AB10" s="37">
        <f ca="1">'Dark Cloud (DC)'!A16</f>
        <v>-825</v>
      </c>
      <c r="AD10" s="37">
        <f ca="1">'Double Doji (Bulllish DD )'!A16</f>
        <v>0</v>
      </c>
      <c r="AF10" s="37">
        <f ca="1">'Double Doji (Bearish DD)'!A16</f>
        <v>0</v>
      </c>
    </row>
    <row r="11" spans="2:32" x14ac:dyDescent="0.3">
      <c r="B11" s="45"/>
      <c r="D11" s="46"/>
      <c r="F11" s="46"/>
      <c r="H11" s="49"/>
      <c r="J11" s="45"/>
      <c r="L11" s="45"/>
      <c r="N11" s="45"/>
      <c r="P11" s="45" t="s">
        <v>63</v>
      </c>
      <c r="R11" s="45"/>
      <c r="T11" s="45"/>
      <c r="V11" s="45"/>
      <c r="X11" s="46"/>
      <c r="Z11" s="45"/>
      <c r="AB11" s="49"/>
      <c r="AD11" s="46"/>
      <c r="AF11" s="46"/>
    </row>
    <row r="12" spans="2:32" x14ac:dyDescent="0.3">
      <c r="B12" s="45"/>
      <c r="D12" s="46"/>
      <c r="F12" s="46"/>
      <c r="H12" s="49"/>
      <c r="J12" s="45"/>
      <c r="L12" s="45"/>
      <c r="N12" s="45"/>
      <c r="P12" s="45"/>
      <c r="R12" s="45"/>
      <c r="T12" s="45"/>
      <c r="V12" s="45"/>
      <c r="X12" s="46"/>
      <c r="Z12" s="45"/>
      <c r="AB12" s="49"/>
      <c r="AD12" s="46"/>
      <c r="AF12" s="46"/>
    </row>
    <row r="13" spans="2:32" x14ac:dyDescent="0.3">
      <c r="B13" s="37" t="str">
        <f>'Engulfing Bullish'!A17</f>
        <v>% Profitable</v>
      </c>
      <c r="D13" s="37" t="str">
        <f>'Engulfing Bearish'!A17</f>
        <v>% Profitable</v>
      </c>
      <c r="F13" s="37" t="str">
        <f>Hammer!A17</f>
        <v>% Profitable</v>
      </c>
      <c r="H13" s="37" t="str">
        <f>'Hanging Man'!A17</f>
        <v>% Profitable</v>
      </c>
      <c r="J13" s="37" t="str">
        <f>'Inverted Hammer'!A17</f>
        <v>% Profitable</v>
      </c>
      <c r="L13" s="37" t="str">
        <f>'Shooting Star'!A17</f>
        <v>% Profitable</v>
      </c>
      <c r="N13" s="37" t="str">
        <f>'Harami Bullish'!A17</f>
        <v>% Profitable</v>
      </c>
      <c r="P13" s="37" t="str">
        <f>'Harami Bearish'!A17</f>
        <v>% Profitable</v>
      </c>
      <c r="R13" s="37" t="str">
        <f>'Morning Star'!A17</f>
        <v>% Profitable</v>
      </c>
      <c r="T13" s="37" t="str">
        <f>'Evening Star'!A17</f>
        <v>% Profitable</v>
      </c>
      <c r="V13" s="37" t="str">
        <f>'Morning Doji Star'!A17</f>
        <v>% Profitable</v>
      </c>
      <c r="X13" s="37" t="str">
        <f>'Evening Doji Star'!A17</f>
        <v>% Profitable</v>
      </c>
      <c r="Z13" s="57" t="str">
        <f>'Piercing Line (PL)'!A17</f>
        <v>% Profitable</v>
      </c>
      <c r="AB13" s="43" t="str">
        <f>'Dark Cloud (DC)'!A17</f>
        <v>% Profitable</v>
      </c>
      <c r="AD13" s="37" t="str">
        <f>'Double Doji (Bulllish DD )'!A17</f>
        <v>% Profitable</v>
      </c>
      <c r="AF13" s="37" t="str">
        <f>'Double Doji (Bearish DD)'!A17</f>
        <v>% Profitable</v>
      </c>
    </row>
    <row r="14" spans="2:32" s="44" customFormat="1" x14ac:dyDescent="0.3">
      <c r="B14" s="42">
        <f ca="1">'Engulfing Bullish'!A18</f>
        <v>0.5357142857142857</v>
      </c>
      <c r="D14" s="42">
        <f ca="1">'Engulfing Bearish'!A18</f>
        <v>0.58139534883720934</v>
      </c>
      <c r="F14" s="42">
        <f ca="1">Hammer!A18</f>
        <v>0.5</v>
      </c>
      <c r="H14" s="42">
        <f ca="1">'Hanging Man'!A18</f>
        <v>0.23529411764705882</v>
      </c>
      <c r="J14" s="42">
        <f ca="1">'Inverted Hammer'!A18</f>
        <v>0.8571428571428571</v>
      </c>
      <c r="L14" s="42">
        <f ca="1">'Shooting Star'!A18</f>
        <v>0.2857142857142857</v>
      </c>
      <c r="N14" s="42">
        <f ca="1">'Harami Bullish'!A18</f>
        <v>0.41379310344827586</v>
      </c>
      <c r="P14" s="42">
        <f ca="1">'Harami Bearish'!A18</f>
        <v>0.48648648648648651</v>
      </c>
      <c r="R14" s="42">
        <f ca="1">'Morning Star'!A18</f>
        <v>0.75</v>
      </c>
      <c r="T14" s="42">
        <f ca="1">'Evening Star'!A18</f>
        <v>0.5</v>
      </c>
      <c r="V14" s="42" t="str">
        <f ca="1">'Morning Doji Star'!A18</f>
        <v/>
      </c>
      <c r="X14" s="42" t="str">
        <f ca="1">'Evening Doji Star'!A18</f>
        <v/>
      </c>
      <c r="Z14" s="56">
        <f ca="1">'Piercing Line (PL)'!A18</f>
        <v>1</v>
      </c>
      <c r="AB14" s="42">
        <f ca="1">'Dark Cloud (DC)'!A18</f>
        <v>0</v>
      </c>
      <c r="AD14" s="42" t="str">
        <f ca="1">'Double Doji (Bulllish DD )'!A18</f>
        <v/>
      </c>
      <c r="AF14" s="42" t="str">
        <f ca="1">'Double Doji (Bearish DD)'!A18</f>
        <v/>
      </c>
    </row>
    <row r="15" spans="2:32" x14ac:dyDescent="0.3">
      <c r="B15" s="45"/>
      <c r="D15" s="46"/>
      <c r="F15" s="46"/>
      <c r="H15" s="49"/>
      <c r="J15" s="45"/>
      <c r="L15" s="45"/>
      <c r="N15" s="45"/>
      <c r="P15" s="45"/>
      <c r="R15" s="45"/>
      <c r="T15" s="45"/>
      <c r="V15" s="45"/>
      <c r="X15" s="46"/>
      <c r="Z15" s="45"/>
      <c r="AB15" s="49"/>
      <c r="AD15" s="46"/>
      <c r="AF15" s="46"/>
    </row>
    <row r="16" spans="2:32" x14ac:dyDescent="0.3">
      <c r="B16" s="45"/>
      <c r="D16" s="46"/>
      <c r="F16" s="46"/>
      <c r="H16" s="49"/>
      <c r="J16" s="45"/>
      <c r="L16" s="45"/>
      <c r="N16" s="45"/>
      <c r="P16" s="45"/>
      <c r="R16" s="45"/>
      <c r="T16" s="45"/>
      <c r="V16" s="45"/>
      <c r="X16" s="46"/>
      <c r="Z16" s="45"/>
      <c r="AB16" s="49"/>
      <c r="AD16" s="46"/>
      <c r="AF16" s="46"/>
    </row>
    <row r="17" spans="1:32" x14ac:dyDescent="0.3">
      <c r="B17" s="37" t="str">
        <f>'Engulfing Bullish'!A19</f>
        <v>Average P&amp;L</v>
      </c>
      <c r="D17" s="37" t="str">
        <f>'Engulfing Bearish'!A19</f>
        <v>Average P&amp;L</v>
      </c>
      <c r="F17" s="37" t="str">
        <f>Hammer!A19</f>
        <v>Average P&amp;L</v>
      </c>
      <c r="H17" s="43" t="str">
        <f>'Hanging Man'!A19</f>
        <v>Average P&amp;L</v>
      </c>
      <c r="J17" s="37" t="str">
        <f>'Inverted Hammer'!A19</f>
        <v>Average P&amp;L</v>
      </c>
      <c r="L17" s="37" t="str">
        <f>'Shooting Star'!A19</f>
        <v>Average P&amp;L</v>
      </c>
      <c r="N17" s="37" t="str">
        <f>'Harami Bullish'!A19</f>
        <v>Average P&amp;L</v>
      </c>
      <c r="P17" s="37" t="str">
        <f>'Harami Bearish'!A19</f>
        <v>Average P&amp;L</v>
      </c>
      <c r="R17" s="37" t="str">
        <f>'Morning Star'!A19</f>
        <v>Average P&amp;L</v>
      </c>
      <c r="T17" s="37" t="str">
        <f>'Evening Star'!A19</f>
        <v>Average P&amp;L</v>
      </c>
      <c r="V17" s="37" t="str">
        <f>'Morning Doji Star'!A19</f>
        <v>Average P&amp;L</v>
      </c>
      <c r="X17" s="37" t="str">
        <f>'Evening Doji Star'!A19</f>
        <v>Average P&amp;L</v>
      </c>
      <c r="Z17" s="57" t="str">
        <f>'Piercing Line (PL)'!A19</f>
        <v>Average P&amp;L</v>
      </c>
      <c r="AB17" s="37" t="str">
        <f>'Dark Cloud (DC)'!A19</f>
        <v>Average P&amp;L</v>
      </c>
      <c r="AD17" s="37" t="str">
        <f>'Double Doji (Bulllish DD )'!A19</f>
        <v>Average P&amp;L</v>
      </c>
      <c r="AF17" s="37" t="str">
        <f>'Double Doji (Bearish DD)'!A19</f>
        <v>Average P&amp;L</v>
      </c>
    </row>
    <row r="18" spans="1:32" x14ac:dyDescent="0.3">
      <c r="B18" s="37">
        <f ca="1">'Engulfing Bullish'!A20</f>
        <v>-229.01785714285714</v>
      </c>
      <c r="D18" s="37">
        <f ca="1">'Engulfing Bearish'!A20</f>
        <v>1391.8604651162791</v>
      </c>
      <c r="F18" s="37">
        <f ca="1">Hammer!A20</f>
        <v>-570</v>
      </c>
      <c r="H18" s="43">
        <f ca="1">'Hanging Man'!A20</f>
        <v>-1902.2058823529412</v>
      </c>
      <c r="J18" s="37">
        <f ca="1">'Inverted Hammer'!A20</f>
        <v>4307.1428571428569</v>
      </c>
      <c r="L18" s="37">
        <f ca="1">'Shooting Star'!A20</f>
        <v>-428.57142857142856</v>
      </c>
      <c r="N18" s="37">
        <f ca="1">'Harami Bullish'!A20</f>
        <v>-1577.5862068965516</v>
      </c>
      <c r="P18" s="37">
        <f ca="1">'Harami Bearish'!A20</f>
        <v>239.86486486486487</v>
      </c>
      <c r="R18" s="37">
        <f ca="1">'Morning Star'!A20</f>
        <v>2159.375</v>
      </c>
      <c r="T18" s="37">
        <f ca="1">'Evening Star'!A20</f>
        <v>-18.75</v>
      </c>
      <c r="V18" s="37" t="str">
        <f ca="1">'Morning Doji Star'!A20</f>
        <v/>
      </c>
      <c r="X18" s="37" t="str">
        <f ca="1">'Evening Doji Star'!A20</f>
        <v/>
      </c>
      <c r="Z18" s="57">
        <f ca="1">'Piercing Line (PL)'!A20</f>
        <v>3062.5</v>
      </c>
      <c r="AB18" s="37">
        <f ca="1">'Dark Cloud (DC)'!A20</f>
        <v>-825</v>
      </c>
      <c r="AD18" s="37" t="str">
        <f ca="1">'Double Doji (Bulllish DD )'!A20</f>
        <v/>
      </c>
      <c r="AF18" s="37" t="str">
        <f ca="1">'Double Doji (Bearish DD)'!A20</f>
        <v/>
      </c>
    </row>
    <row r="19" spans="1:32" x14ac:dyDescent="0.3">
      <c r="B19" s="37" t="str">
        <f>'Engulfing Bullish'!A21</f>
        <v>Maximum P&amp;L</v>
      </c>
      <c r="D19" s="37" t="str">
        <f>'Engulfing Bearish'!A21</f>
        <v>Maximum P&amp;L</v>
      </c>
      <c r="F19" s="37" t="str">
        <f>Hammer!A21</f>
        <v>Maximum P&amp;L</v>
      </c>
      <c r="H19" s="43" t="str">
        <f>'Hanging Man'!A21</f>
        <v>Maximum P&amp;L</v>
      </c>
      <c r="J19" s="37" t="str">
        <f>'Inverted Hammer'!A21</f>
        <v>Maximum P&amp;L</v>
      </c>
      <c r="L19" s="37" t="str">
        <f>'Shooting Star'!A21</f>
        <v>Maximum P&amp;L</v>
      </c>
      <c r="N19" s="37" t="str">
        <f>'Harami Bullish'!A21</f>
        <v>Maximum P&amp;L</v>
      </c>
      <c r="P19" s="37" t="str">
        <f>'Harami Bearish'!A21</f>
        <v>Maximum P&amp;L</v>
      </c>
      <c r="R19" s="37" t="str">
        <f>'Morning Star'!A21</f>
        <v>Maximum P&amp;L</v>
      </c>
      <c r="T19" s="37" t="str">
        <f>'Evening Star'!A21</f>
        <v>Maximum P&amp;L</v>
      </c>
      <c r="V19" s="37" t="str">
        <f>'Morning Doji Star'!A21</f>
        <v>Maximum P&amp;L</v>
      </c>
      <c r="X19" s="37" t="str">
        <f>'Evening Doji Star'!A21</f>
        <v>Maximum P&amp;L</v>
      </c>
      <c r="Z19" s="57" t="str">
        <f>'Piercing Line (PL)'!A21</f>
        <v>Maximum P&amp;L</v>
      </c>
      <c r="AB19" s="37" t="str">
        <f>'Dark Cloud (DC)'!A21</f>
        <v>Maximum P&amp;L</v>
      </c>
      <c r="AD19" s="37" t="str">
        <f>'Double Doji (Bulllish DD )'!A21</f>
        <v>Maximum P&amp;L</v>
      </c>
      <c r="AF19" s="37" t="str">
        <f>'Double Doji (Bearish DD)'!A21</f>
        <v>Maximum P&amp;L</v>
      </c>
    </row>
    <row r="20" spans="1:32" x14ac:dyDescent="0.3">
      <c r="B20" s="37">
        <f ca="1">'Engulfing Bullish'!A22</f>
        <v>12512.5</v>
      </c>
      <c r="D20" s="37">
        <f ca="1">'Engulfing Bearish'!A22</f>
        <v>13250</v>
      </c>
      <c r="F20" s="37">
        <f ca="1">Hammer!A22</f>
        <v>7450</v>
      </c>
      <c r="H20" s="43">
        <f ca="1">'Hanging Man'!A22</f>
        <v>6237.5</v>
      </c>
      <c r="J20" s="37">
        <f ca="1">'Inverted Hammer'!A22</f>
        <v>11600</v>
      </c>
      <c r="L20" s="37">
        <f ca="1">'Shooting Star'!A22</f>
        <v>10262.5</v>
      </c>
      <c r="N20" s="37">
        <f ca="1">'Harami Bullish'!A22</f>
        <v>14175</v>
      </c>
      <c r="P20" s="37">
        <f ca="1">'Harami Bearish'!A22</f>
        <v>14387.5</v>
      </c>
      <c r="R20" s="37">
        <f ca="1">'Morning Star'!A22</f>
        <v>4862.5</v>
      </c>
      <c r="T20" s="37">
        <f ca="1">'Evening Star'!A22</f>
        <v>6837.5</v>
      </c>
      <c r="V20" s="37">
        <f ca="1">'Morning Doji Star'!A22</f>
        <v>0</v>
      </c>
      <c r="X20" s="37">
        <f ca="1">'Evening Doji Star'!A22</f>
        <v>0</v>
      </c>
      <c r="Z20" s="57">
        <f ca="1">'Piercing Line (PL)'!A22</f>
        <v>3062.5</v>
      </c>
      <c r="AB20" s="37">
        <f ca="1">'Dark Cloud (DC)'!A22</f>
        <v>-825</v>
      </c>
      <c r="AD20" s="37">
        <f ca="1">'Double Doji (Bulllish DD )'!A22</f>
        <v>0</v>
      </c>
      <c r="AF20" s="37">
        <f ca="1">'Double Doji (Bearish DD)'!A22</f>
        <v>0</v>
      </c>
    </row>
    <row r="21" spans="1:32" x14ac:dyDescent="0.3">
      <c r="A21" s="47"/>
      <c r="B21" s="37" t="str">
        <f>'Engulfing Bullish'!A23</f>
        <v>Minimum P&amp;L</v>
      </c>
      <c r="C21" s="47"/>
      <c r="D21" s="23" t="str">
        <f>'Engulfing Bearish'!A23</f>
        <v>Minimum P&amp;L</v>
      </c>
      <c r="E21" s="47"/>
      <c r="F21" s="37" t="str">
        <f>Hammer!A23</f>
        <v>Minimum P&amp;L</v>
      </c>
      <c r="G21" s="47"/>
      <c r="H21" s="43" t="str">
        <f>'Hanging Man'!A23</f>
        <v>Minimum P&amp;L</v>
      </c>
      <c r="I21" s="47"/>
      <c r="J21" s="37" t="str">
        <f>'Inverted Hammer'!A23</f>
        <v>Minimum P&amp;L</v>
      </c>
      <c r="K21" s="47"/>
      <c r="L21" s="37" t="str">
        <f>'Shooting Star'!A23</f>
        <v>Minimum P&amp;L</v>
      </c>
      <c r="M21" s="47"/>
      <c r="N21" s="37" t="str">
        <f>'Harami Bullish'!A23</f>
        <v>Minimum P&amp;L</v>
      </c>
      <c r="P21" s="37" t="str">
        <f>'Harami Bearish'!A23</f>
        <v>Minimum P&amp;L</v>
      </c>
      <c r="Q21" s="47"/>
      <c r="R21" s="37" t="str">
        <f>'Morning Star'!A23</f>
        <v>Minimum P&amp;L</v>
      </c>
      <c r="S21" s="47"/>
      <c r="T21" s="37" t="str">
        <f>'Evening Star'!A23</f>
        <v>Minimum P&amp;L</v>
      </c>
      <c r="U21" s="47"/>
      <c r="V21" s="37" t="str">
        <f>'Morning Doji Star'!A23</f>
        <v>Minimum P&amp;L</v>
      </c>
      <c r="W21" s="47"/>
      <c r="X21" s="37" t="str">
        <f>'Evening Doji Star'!A23</f>
        <v>Minimum P&amp;L</v>
      </c>
      <c r="Z21" s="57" t="str">
        <f>'Piercing Line (PL)'!A23</f>
        <v>Minimum P&amp;L</v>
      </c>
      <c r="AB21" s="37" t="str">
        <f>'Dark Cloud (DC)'!A23</f>
        <v>Minimum P&amp;L</v>
      </c>
      <c r="AD21" s="37" t="str">
        <f>'Double Doji (Bulllish DD )'!A23</f>
        <v>Minimum P&amp;L</v>
      </c>
      <c r="AF21" s="37" t="str">
        <f>'Double Doji (Bearish DD)'!A23</f>
        <v>Minimum P&amp;L</v>
      </c>
    </row>
    <row r="22" spans="1:32" x14ac:dyDescent="0.3">
      <c r="A22" s="48"/>
      <c r="B22" s="37">
        <f ca="1">'Engulfing Bullish'!A24</f>
        <v>-17362.5</v>
      </c>
      <c r="C22" s="48"/>
      <c r="D22" s="37">
        <f ca="1">'Engulfing Bearish'!A24</f>
        <v>-8187.5</v>
      </c>
      <c r="E22" s="48"/>
      <c r="F22" s="37">
        <f ca="1">Hammer!A24</f>
        <v>-9025</v>
      </c>
      <c r="G22" s="48"/>
      <c r="H22" s="43">
        <f ca="1">'Hanging Man'!A24</f>
        <v>-7662.5</v>
      </c>
      <c r="I22" s="48"/>
      <c r="J22" s="37">
        <f ca="1">'Inverted Hammer'!A24</f>
        <v>-1975</v>
      </c>
      <c r="K22" s="48"/>
      <c r="L22" s="37">
        <f ca="1">'Shooting Star'!A24</f>
        <v>-8900</v>
      </c>
      <c r="M22" s="48"/>
      <c r="N22" s="37">
        <f ca="1">'Harami Bullish'!A24</f>
        <v>-18500</v>
      </c>
      <c r="P22" s="37">
        <f ca="1">'Harami Bearish'!A24</f>
        <v>-9937.5</v>
      </c>
      <c r="Q22" s="48"/>
      <c r="R22" s="37">
        <f ca="1">'Morning Star'!A24</f>
        <v>-1812.5</v>
      </c>
      <c r="S22" s="48"/>
      <c r="T22" s="37">
        <f ca="1">'Evening Star'!A24</f>
        <v>-5800</v>
      </c>
      <c r="U22" s="48"/>
      <c r="V22" s="37">
        <f ca="1">'Morning Doji Star'!A24</f>
        <v>0</v>
      </c>
      <c r="W22" s="48"/>
      <c r="X22" s="37">
        <f ca="1">'Evening Doji Star'!A24</f>
        <v>0</v>
      </c>
      <c r="Z22" s="57">
        <f ca="1">'Piercing Line (PL)'!A24</f>
        <v>3062.5</v>
      </c>
      <c r="AB22" s="37">
        <f ca="1">'Dark Cloud (DC)'!A24</f>
        <v>-825</v>
      </c>
      <c r="AD22" s="37">
        <f ca="1">'Double Doji (Bulllish DD )'!A24</f>
        <v>0</v>
      </c>
      <c r="AF22" s="37">
        <f ca="1">'Double Doji (Bearish DD)'!A24</f>
        <v>0</v>
      </c>
    </row>
    <row r="23" spans="1:32" x14ac:dyDescent="0.3">
      <c r="B23" s="37" t="str">
        <f>'Engulfing Bullish'!A25</f>
        <v>Maximum MFE</v>
      </c>
      <c r="D23" s="37" t="str">
        <f>'Engulfing Bearish'!A25</f>
        <v>Maximum MFE</v>
      </c>
      <c r="F23" s="37" t="str">
        <f>Hammer!A25</f>
        <v>Maximum MFE</v>
      </c>
      <c r="H23" s="43" t="str">
        <f>'Hanging Man'!A25</f>
        <v>Maximum MFE</v>
      </c>
      <c r="J23" s="37" t="str">
        <f>'Inverted Hammer'!A25</f>
        <v>Maximum MFE</v>
      </c>
      <c r="L23" s="37" t="str">
        <f>'Shooting Star'!A25</f>
        <v>Maximum MFE</v>
      </c>
      <c r="N23" s="37" t="str">
        <f>'Harami Bullish'!A25</f>
        <v>Maximum MFE</v>
      </c>
      <c r="P23" s="37" t="str">
        <f>'Harami Bearish'!A25</f>
        <v>Maximum MFE</v>
      </c>
      <c r="R23" s="37" t="str">
        <f>'Morning Star'!A25</f>
        <v>Maximum MFE</v>
      </c>
      <c r="T23" s="37" t="str">
        <f>'Evening Star'!A25</f>
        <v>Maximum MFE</v>
      </c>
      <c r="V23" s="37" t="str">
        <f>'Morning Doji Star'!A25</f>
        <v>Maximum MFE</v>
      </c>
      <c r="X23" s="37" t="str">
        <f>'Evening Doji Star'!A25</f>
        <v>Maximum MFE</v>
      </c>
      <c r="Z23" s="57" t="str">
        <f>'Piercing Line (PL)'!A25</f>
        <v>Maximum MFE</v>
      </c>
      <c r="AB23" s="37" t="str">
        <f>'Dark Cloud (DC)'!A25</f>
        <v>Maximum MFE</v>
      </c>
      <c r="AD23" s="37" t="str">
        <f>'Double Doji (Bulllish DD )'!A25</f>
        <v>Maximum MFE</v>
      </c>
      <c r="AF23" s="37" t="str">
        <f>'Double Doji (Bearish DD)'!A25</f>
        <v>Maximum MFE</v>
      </c>
    </row>
    <row r="24" spans="1:32" x14ac:dyDescent="0.3">
      <c r="B24" s="37">
        <f ca="1">'Engulfing Bullish'!A26</f>
        <v>12987.5</v>
      </c>
      <c r="D24" s="37">
        <f ca="1">'Engulfing Bearish'!A26</f>
        <v>15125</v>
      </c>
      <c r="F24" s="37">
        <f ca="1">Hammer!A26</f>
        <v>12612.5</v>
      </c>
      <c r="H24" s="43">
        <f ca="1">'Hanging Man'!A26</f>
        <v>10137.5</v>
      </c>
      <c r="J24" s="37">
        <f ca="1">'Inverted Hammer'!A26</f>
        <v>12037.5</v>
      </c>
      <c r="L24" s="37">
        <f ca="1">'Shooting Star'!A26</f>
        <v>12550</v>
      </c>
      <c r="N24" s="37">
        <f ca="1">'Harami Bullish'!A26</f>
        <v>14937.5</v>
      </c>
      <c r="P24" s="37">
        <f ca="1">'Harami Bearish'!A26</f>
        <v>16562.5</v>
      </c>
      <c r="R24" s="37">
        <f ca="1">'Morning Star'!A26</f>
        <v>6112.5</v>
      </c>
      <c r="T24" s="37">
        <f ca="1">'Evening Star'!A26</f>
        <v>7325</v>
      </c>
      <c r="V24" s="37">
        <f ca="1">'Morning Doji Star'!A26</f>
        <v>0</v>
      </c>
      <c r="X24" s="37">
        <f ca="1">'Evening Doji Star'!A26</f>
        <v>0</v>
      </c>
      <c r="Z24" s="57">
        <f ca="1">'Piercing Line (PL)'!A26</f>
        <v>3612.5</v>
      </c>
      <c r="AB24" s="37">
        <f ca="1">'Dark Cloud (DC)'!A26</f>
        <v>2675</v>
      </c>
      <c r="AD24" s="37">
        <f ca="1">'Double Doji (Bulllish DD )'!A26</f>
        <v>0</v>
      </c>
      <c r="AF24" s="37">
        <f ca="1">'Double Doji (Bearish DD)'!A26</f>
        <v>0</v>
      </c>
    </row>
    <row r="25" spans="1:32" x14ac:dyDescent="0.3">
      <c r="B25" s="37" t="str">
        <f>'Engulfing Bullish'!A27</f>
        <v>Minimum MFE</v>
      </c>
      <c r="D25" s="37" t="str">
        <f>'Engulfing Bearish'!A27</f>
        <v>Minimum MFE</v>
      </c>
      <c r="F25" s="37" t="str">
        <f>Hammer!A27</f>
        <v>Minimum MFE</v>
      </c>
      <c r="H25" s="43" t="str">
        <f>'Hanging Man'!A27</f>
        <v>Minimum MFE</v>
      </c>
      <c r="J25" s="37" t="str">
        <f>'Inverted Hammer'!A27</f>
        <v>Minimum MFE</v>
      </c>
      <c r="L25" s="37" t="str">
        <f>'Shooting Star'!A27</f>
        <v>Minimum MFE</v>
      </c>
      <c r="N25" s="37" t="str">
        <f>'Harami Bullish'!A27</f>
        <v>Minimum MFE</v>
      </c>
      <c r="P25" s="37" t="str">
        <f>'Harami Bearish'!A27</f>
        <v>Minimum MFE</v>
      </c>
      <c r="R25" s="37" t="str">
        <f>'Morning Star'!A27</f>
        <v>Minimum MFE</v>
      </c>
      <c r="T25" s="37" t="str">
        <f>'Evening Star'!A27</f>
        <v>Minimum MFE</v>
      </c>
      <c r="V25" s="37" t="str">
        <f>'Morning Doji Star'!A27</f>
        <v>Minimum MFE</v>
      </c>
      <c r="X25" s="37" t="str">
        <f>'Evening Doji Star'!A27</f>
        <v>Minimum MFE</v>
      </c>
      <c r="Z25" s="57" t="str">
        <f>'Piercing Line (PL)'!A27</f>
        <v>Minimum MFE</v>
      </c>
      <c r="AB25" s="37" t="str">
        <f>'Dark Cloud (DC)'!A27</f>
        <v>Minimum MFE</v>
      </c>
      <c r="AD25" s="37" t="str">
        <f>'Double Doji (Bulllish DD )'!A27</f>
        <v>Minimum MFE</v>
      </c>
      <c r="AF25" s="37" t="str">
        <f>'Double Doji (Bearish DD)'!A27</f>
        <v>Minimum MFE</v>
      </c>
    </row>
    <row r="26" spans="1:32" x14ac:dyDescent="0.3">
      <c r="B26" s="37">
        <f ca="1">'Engulfing Bullish'!A28</f>
        <v>625</v>
      </c>
      <c r="D26" s="37">
        <f ca="1">'Engulfing Bearish'!A28</f>
        <v>100</v>
      </c>
      <c r="F26" s="37">
        <f ca="1">Hammer!A28</f>
        <v>312.5</v>
      </c>
      <c r="H26" s="43">
        <f ca="1">'Hanging Man'!A28</f>
        <v>200</v>
      </c>
      <c r="J26" s="37">
        <f ca="1">'Inverted Hammer'!A28</f>
        <v>925</v>
      </c>
      <c r="L26" s="37">
        <f ca="1">'Shooting Star'!A28</f>
        <v>375</v>
      </c>
      <c r="N26" s="37">
        <f ca="1">'Harami Bullish'!A28</f>
        <v>0</v>
      </c>
      <c r="P26" s="37">
        <f ca="1">'Harami Bearish'!A28</f>
        <v>112.5</v>
      </c>
      <c r="R26" s="37">
        <f ca="1">'Morning Star'!A28</f>
        <v>3762.5</v>
      </c>
      <c r="T26" s="37">
        <f ca="1">'Evening Star'!A28</f>
        <v>100</v>
      </c>
      <c r="V26" s="37">
        <f ca="1">'Morning Doji Star'!A28</f>
        <v>0</v>
      </c>
      <c r="X26" s="37">
        <f ca="1">'Evening Doji Star'!A28</f>
        <v>0</v>
      </c>
      <c r="Z26" s="57">
        <f ca="1">'Piercing Line (PL)'!A28</f>
        <v>3612.5</v>
      </c>
      <c r="AB26" s="37">
        <f ca="1">'Dark Cloud (DC)'!A28</f>
        <v>2675</v>
      </c>
      <c r="AD26" s="37">
        <f ca="1">'Double Doji (Bulllish DD )'!A28</f>
        <v>0</v>
      </c>
      <c r="AF26" s="37">
        <f ca="1">'Double Doji (Bearish DD)'!A28</f>
        <v>0</v>
      </c>
    </row>
    <row r="27" spans="1:32" x14ac:dyDescent="0.3">
      <c r="B27" s="37" t="str">
        <f>'Engulfing Bullish'!A29</f>
        <v>Average MFE</v>
      </c>
      <c r="D27" s="37" t="str">
        <f>'Engulfing Bearish'!A29</f>
        <v>Average MFE</v>
      </c>
      <c r="F27" s="37" t="str">
        <f>Hammer!A29</f>
        <v>Average MFE</v>
      </c>
      <c r="H27" s="43" t="str">
        <f>'Hanging Man'!A29</f>
        <v>Average MFE</v>
      </c>
      <c r="J27" s="37" t="str">
        <f>'Inverted Hammer'!A29</f>
        <v>Average MFE</v>
      </c>
      <c r="L27" s="37" t="str">
        <f>'Shooting Star'!A29</f>
        <v>Average MFE</v>
      </c>
      <c r="N27" s="37" t="str">
        <f>'Harami Bullish'!A29</f>
        <v>Average MFE</v>
      </c>
      <c r="P27" s="37" t="str">
        <f>'Harami Bearish'!A29</f>
        <v>Average MFE</v>
      </c>
      <c r="R27" s="37" t="str">
        <f>'Morning Star'!A29</f>
        <v>Average MFE</v>
      </c>
      <c r="T27" s="37" t="str">
        <f>'Evening Star'!A29</f>
        <v>Average MFE</v>
      </c>
      <c r="V27" s="37" t="str">
        <f>'Morning Doji Star'!A29</f>
        <v>Average MFE</v>
      </c>
      <c r="X27" s="37" t="str">
        <f>'Evening Doji Star'!A29</f>
        <v>Average MFE</v>
      </c>
      <c r="Z27" s="57" t="str">
        <f>'Piercing Line (PL)'!A29</f>
        <v>Average MFE</v>
      </c>
      <c r="AB27" s="37" t="str">
        <f>'Dark Cloud (DC)'!A29</f>
        <v>Average MFE</v>
      </c>
      <c r="AD27" s="37" t="str">
        <f>'Double Doji (Bulllish DD )'!A29</f>
        <v>Average MFE</v>
      </c>
      <c r="AF27" s="37" t="str">
        <f>'Double Doji (Bearish DD)'!A29</f>
        <v>Average MFE</v>
      </c>
    </row>
    <row r="28" spans="1:32" x14ac:dyDescent="0.3">
      <c r="B28" s="37">
        <f ca="1">'Engulfing Bullish'!A30</f>
        <v>4847.3214285714284</v>
      </c>
      <c r="D28" s="37">
        <f ca="1">'Engulfing Bearish'!A30</f>
        <v>5069.1860465116279</v>
      </c>
      <c r="F28" s="37">
        <f ca="1">Hammer!A30</f>
        <v>3928.75</v>
      </c>
      <c r="H28" s="43">
        <f ca="1">'Hanging Man'!A30</f>
        <v>3175.7352941176468</v>
      </c>
      <c r="J28" s="37">
        <f ca="1">'Inverted Hammer'!A30</f>
        <v>5903.5714285714284</v>
      </c>
      <c r="L28" s="37">
        <f ca="1">'Shooting Star'!A30</f>
        <v>3887.5</v>
      </c>
      <c r="N28" s="37">
        <f ca="1">'Harami Bullish'!A30</f>
        <v>3771.9827586206898</v>
      </c>
      <c r="P28" s="37">
        <f ca="1">'Harami Bearish'!A30</f>
        <v>3830.7432432432433</v>
      </c>
      <c r="R28" s="37">
        <f ca="1">'Morning Star'!A30</f>
        <v>4765.625</v>
      </c>
      <c r="T28" s="37">
        <f ca="1">'Evening Star'!A30</f>
        <v>4453.125</v>
      </c>
      <c r="V28" s="37" t="str">
        <f ca="1">'Morning Doji Star'!A30</f>
        <v/>
      </c>
      <c r="X28" s="37" t="str">
        <f ca="1">'Evening Doji Star'!A30</f>
        <v/>
      </c>
      <c r="Z28" s="57">
        <f ca="1">'Piercing Line (PL)'!A30</f>
        <v>3612.5</v>
      </c>
      <c r="AB28" s="37">
        <f ca="1">'Dark Cloud (DC)'!A30</f>
        <v>2675</v>
      </c>
      <c r="AD28" s="37" t="str">
        <f ca="1">'Double Doji (Bulllish DD )'!A30</f>
        <v/>
      </c>
      <c r="AF28" s="37" t="str">
        <f ca="1">'Double Doji (Bearish DD)'!A30</f>
        <v/>
      </c>
    </row>
    <row r="29" spans="1:32" x14ac:dyDescent="0.3">
      <c r="B29" s="37" t="str">
        <f>'Engulfing Bullish'!A31</f>
        <v>Maximum MAE</v>
      </c>
      <c r="D29" s="37" t="str">
        <f>'Engulfing Bearish'!A31</f>
        <v>Maximum MAE</v>
      </c>
      <c r="F29" s="37" t="str">
        <f>Hammer!A31</f>
        <v>Maximum MAE</v>
      </c>
      <c r="H29" s="43" t="str">
        <f>'Hanging Man'!A31</f>
        <v>Maximum MAE</v>
      </c>
      <c r="J29" s="37" t="str">
        <f>'Inverted Hammer'!A31</f>
        <v>Maximum MAE</v>
      </c>
      <c r="L29" s="37" t="str">
        <f>'Shooting Star'!A31</f>
        <v>Maximum MAE</v>
      </c>
      <c r="N29" s="37" t="str">
        <f>'Harami Bullish'!A31</f>
        <v>Maximum MAE</v>
      </c>
      <c r="P29" s="37" t="str">
        <f>'Harami Bearish'!A31</f>
        <v>Maximum MAE</v>
      </c>
      <c r="R29" s="37" t="str">
        <f>'Morning Star'!A31</f>
        <v>Maximum MAE</v>
      </c>
      <c r="T29" s="37" t="str">
        <f>'Evening Star'!A31</f>
        <v>Maximum MAE</v>
      </c>
      <c r="V29" s="37" t="str">
        <f>'Morning Doji Star'!A31</f>
        <v>Maximum MAE</v>
      </c>
      <c r="X29" s="37" t="str">
        <f>'Evening Doji Star'!A31</f>
        <v>Maximum MAE</v>
      </c>
      <c r="Z29" s="57" t="str">
        <f>'Piercing Line (PL)'!A31</f>
        <v>Maximum MAE</v>
      </c>
      <c r="AB29" s="37" t="str">
        <f>'Dark Cloud (DC)'!A31</f>
        <v>Maximum MAE</v>
      </c>
      <c r="AD29" s="37" t="str">
        <f>'Double Doji (Bulllish DD )'!A31</f>
        <v>Maximum MAE</v>
      </c>
      <c r="AF29" s="37" t="str">
        <f>'Double Doji (Bearish DD)'!A31</f>
        <v>Maximum MAE</v>
      </c>
    </row>
    <row r="30" spans="1:32" x14ac:dyDescent="0.3">
      <c r="B30" s="37">
        <f ca="1">'Engulfing Bullish'!A32</f>
        <v>-22737.5</v>
      </c>
      <c r="D30" s="37">
        <f ca="1">'Engulfing Bearish'!A32</f>
        <v>-8837.5</v>
      </c>
      <c r="F30" s="37">
        <f ca="1">Hammer!A32</f>
        <v>-11612.5</v>
      </c>
      <c r="H30" s="43">
        <f ca="1">'Hanging Man'!A32</f>
        <v>-8825</v>
      </c>
      <c r="J30" s="37">
        <f ca="1">'Inverted Hammer'!A32</f>
        <v>-4400</v>
      </c>
      <c r="L30" s="37">
        <f ca="1">'Shooting Star'!A32</f>
        <v>-10862.5</v>
      </c>
      <c r="N30" s="37">
        <f ca="1">'Harami Bullish'!A32</f>
        <v>-22662.5</v>
      </c>
      <c r="P30" s="37">
        <f ca="1">'Harami Bearish'!A32</f>
        <v>-10500</v>
      </c>
      <c r="R30" s="37">
        <f ca="1">'Morning Star'!A32</f>
        <v>-7012.5</v>
      </c>
      <c r="T30" s="37">
        <f ca="1">'Evening Star'!A32</f>
        <v>-6537.5</v>
      </c>
      <c r="V30" s="37">
        <f ca="1">'Morning Doji Star'!A32</f>
        <v>0</v>
      </c>
      <c r="X30" s="37">
        <f ca="1">'Evening Doji Star'!A32</f>
        <v>0</v>
      </c>
      <c r="Z30" s="57">
        <f ca="1">'Piercing Line (PL)'!A32</f>
        <v>-3237.5</v>
      </c>
      <c r="AB30" s="37">
        <f ca="1">'Dark Cloud (DC)'!A32</f>
        <v>-2437.5</v>
      </c>
      <c r="AD30" s="37">
        <f ca="1">'Double Doji (Bulllish DD )'!A32</f>
        <v>0</v>
      </c>
      <c r="AF30" s="37">
        <f ca="1">'Double Doji (Bearish DD)'!A32</f>
        <v>0</v>
      </c>
    </row>
    <row r="31" spans="1:32" x14ac:dyDescent="0.3">
      <c r="B31" s="37" t="str">
        <f>'Engulfing Bullish'!A33</f>
        <v>Minimum MAE</v>
      </c>
      <c r="D31" s="37" t="str">
        <f>'Engulfing Bearish'!A33</f>
        <v>Minimum MAE</v>
      </c>
      <c r="F31" s="37" t="str">
        <f>Hammer!A33</f>
        <v>Minimum MAE</v>
      </c>
      <c r="H31" s="43" t="str">
        <f>'Hanging Man'!A33</f>
        <v>Minimum MAE</v>
      </c>
      <c r="J31" s="37" t="str">
        <f>'Inverted Hammer'!A33</f>
        <v>Minimum MAE</v>
      </c>
      <c r="L31" s="37" t="str">
        <f>'Shooting Star'!A33</f>
        <v>Minimum MAE</v>
      </c>
      <c r="N31" s="37" t="str">
        <f>'Harami Bullish'!A33</f>
        <v>Minimum MAE</v>
      </c>
      <c r="P31" s="37" t="str">
        <f>'Harami Bearish'!A33</f>
        <v>Minimum MAE</v>
      </c>
      <c r="R31" s="37" t="str">
        <f>'Morning Star'!A33</f>
        <v>Minimum MAE</v>
      </c>
      <c r="T31" s="37" t="str">
        <f>'Evening Star'!A33</f>
        <v>Minimum MAE</v>
      </c>
      <c r="V31" s="37" t="str">
        <f>'Morning Doji Star'!A33</f>
        <v>Minimum MAE</v>
      </c>
      <c r="X31" s="37" t="str">
        <f>'Evening Doji Star'!A33</f>
        <v>Minimum MAE</v>
      </c>
      <c r="Z31" s="57" t="str">
        <f>'Piercing Line (PL)'!A33</f>
        <v>Minimum MAE</v>
      </c>
      <c r="AB31" s="37" t="str">
        <f>'Dark Cloud (DC)'!A33</f>
        <v>Minimum MAE</v>
      </c>
      <c r="AD31" s="37" t="str">
        <f>'Double Doji (Bulllish DD )'!A33</f>
        <v>Minimum MAE</v>
      </c>
      <c r="AF31" s="37" t="str">
        <f>'Double Doji (Bearish DD)'!A33</f>
        <v>Minimum MAE</v>
      </c>
    </row>
    <row r="32" spans="1:32" x14ac:dyDescent="0.3">
      <c r="B32" s="37">
        <f ca="1">'Engulfing Bullish'!A34</f>
        <v>-37.5</v>
      </c>
      <c r="D32" s="37">
        <f ca="1">'Engulfing Bearish'!A34</f>
        <v>-25</v>
      </c>
      <c r="F32" s="37">
        <f ca="1">Hammer!A34</f>
        <v>-1487.5</v>
      </c>
      <c r="H32" s="43">
        <f ca="1">'Hanging Man'!A34</f>
        <v>-175</v>
      </c>
      <c r="J32" s="37">
        <f ca="1">'Inverted Hammer'!A34</f>
        <v>-362.5</v>
      </c>
      <c r="L32" s="37">
        <f ca="1">'Shooting Star'!A34</f>
        <v>-712.5</v>
      </c>
      <c r="N32" s="37">
        <f ca="1">'Harami Bullish'!A34</f>
        <v>-162.5</v>
      </c>
      <c r="P32" s="37">
        <f ca="1">'Harami Bearish'!A34</f>
        <v>-37.5</v>
      </c>
      <c r="R32" s="37">
        <f ca="1">'Morning Star'!A34</f>
        <v>-1187.5</v>
      </c>
      <c r="T32" s="37">
        <f ca="1">'Evening Star'!A34</f>
        <v>-975</v>
      </c>
      <c r="V32" s="37">
        <f ca="1">'Morning Doji Star'!A34</f>
        <v>0</v>
      </c>
      <c r="X32" s="37">
        <f ca="1">'Evening Doji Star'!A34</f>
        <v>0</v>
      </c>
      <c r="Z32" s="57">
        <f ca="1">'Piercing Line (PL)'!A34</f>
        <v>-3237.5</v>
      </c>
      <c r="AB32" s="37">
        <f ca="1">'Dark Cloud (DC)'!A34</f>
        <v>-2437.5</v>
      </c>
      <c r="AD32" s="37">
        <f ca="1">'Double Doji (Bulllish DD )'!A34</f>
        <v>0</v>
      </c>
      <c r="AF32" s="37">
        <f ca="1">'Double Doji (Bearish DD)'!A34</f>
        <v>0</v>
      </c>
    </row>
    <row r="33" spans="2:32" x14ac:dyDescent="0.3">
      <c r="B33" s="37" t="str">
        <f>'Engulfing Bullish'!A35</f>
        <v>Average MAE</v>
      </c>
      <c r="D33" s="37" t="str">
        <f>'Engulfing Bearish'!A35</f>
        <v>Average MAE</v>
      </c>
      <c r="F33" s="37" t="str">
        <f>Hammer!A35</f>
        <v>Average MAE</v>
      </c>
      <c r="H33" s="43" t="str">
        <f>'Hanging Man'!A35</f>
        <v>Average MAE</v>
      </c>
      <c r="J33" s="37" t="str">
        <f>'Inverted Hammer'!A35</f>
        <v>Average MAE</v>
      </c>
      <c r="L33" s="37" t="str">
        <f>'Shooting Star'!A35</f>
        <v>Average MAE</v>
      </c>
      <c r="N33" s="37" t="str">
        <f>'Harami Bullish'!A35</f>
        <v>Average MAE</v>
      </c>
      <c r="P33" s="37" t="str">
        <f>'Harami Bearish'!A35</f>
        <v>Average MAE</v>
      </c>
      <c r="R33" s="37" t="str">
        <f>'Morning Star'!A35</f>
        <v>Average MAE</v>
      </c>
      <c r="T33" s="37" t="str">
        <f>'Evening Star'!A35</f>
        <v>Average MAE</v>
      </c>
      <c r="V33" s="37" t="str">
        <f>'Morning Doji Star'!A35</f>
        <v>Average MAE</v>
      </c>
      <c r="X33" s="37" t="str">
        <f>'Evening Doji Star'!A35</f>
        <v>Average MAE</v>
      </c>
      <c r="Z33" s="57" t="str">
        <f>'Piercing Line (PL)'!A35</f>
        <v>Average MAE</v>
      </c>
      <c r="AB33" s="37" t="str">
        <f>'Dark Cloud (DC)'!A35</f>
        <v>Average MAE</v>
      </c>
      <c r="AD33" s="37" t="str">
        <f>'Double Doji (Bulllish DD )'!A35</f>
        <v>Average MAE</v>
      </c>
      <c r="AF33" s="37" t="str">
        <f>'Double Doji (Bearish DD)'!A35</f>
        <v>Average MAE</v>
      </c>
    </row>
    <row r="34" spans="2:32" x14ac:dyDescent="0.3">
      <c r="B34" s="37">
        <f ca="1">'Engulfing Bullish'!A36</f>
        <v>-5103.5714285714284</v>
      </c>
      <c r="D34" s="37">
        <f ca="1">'Engulfing Bearish'!A36</f>
        <v>-2916.5697674418607</v>
      </c>
      <c r="F34" s="37">
        <f ca="1">Hammer!A36</f>
        <v>-6455</v>
      </c>
      <c r="H34" s="43">
        <f ca="1">'Hanging Man'!A36</f>
        <v>-3858.0882352941176</v>
      </c>
      <c r="J34" s="37">
        <f ca="1">'Inverted Hammer'!A36</f>
        <v>-2737.5</v>
      </c>
      <c r="L34" s="37">
        <f ca="1">'Shooting Star'!A36</f>
        <v>-3655.3571428571427</v>
      </c>
      <c r="N34" s="37">
        <f ca="1">'Harami Bullish'!A36</f>
        <v>-6667.2413793103451</v>
      </c>
      <c r="P34" s="37">
        <f ca="1">'Harami Bearish'!A36</f>
        <v>-3244.5945945945946</v>
      </c>
      <c r="R34" s="37">
        <f ca="1">'Morning Star'!A36</f>
        <v>-3253.125</v>
      </c>
      <c r="T34" s="37">
        <f ca="1">'Evening Star'!A36</f>
        <v>-3350</v>
      </c>
      <c r="V34" s="37" t="str">
        <f ca="1">'Morning Doji Star'!A36</f>
        <v/>
      </c>
      <c r="X34" s="37" t="str">
        <f ca="1">'Evening Doji Star'!A36</f>
        <v/>
      </c>
      <c r="Z34" s="57">
        <f ca="1">'Piercing Line (PL)'!A36</f>
        <v>-3237.5</v>
      </c>
      <c r="AB34" s="37">
        <f ca="1">'Dark Cloud (DC)'!A36</f>
        <v>-2437.5</v>
      </c>
      <c r="AD34" s="37" t="str">
        <f ca="1">'Double Doji (Bulllish DD )'!A36</f>
        <v/>
      </c>
      <c r="AF34" s="37" t="str">
        <f ca="1">'Double Doji (Bearish DD)'!A36</f>
        <v/>
      </c>
    </row>
    <row r="35" spans="2:32" x14ac:dyDescent="0.3">
      <c r="V35" s="37"/>
    </row>
    <row r="36" spans="2:32" x14ac:dyDescent="0.3">
      <c r="V36" s="37"/>
    </row>
    <row r="37" spans="2:32" x14ac:dyDescent="0.3">
      <c r="B37" s="39" t="s">
        <v>49</v>
      </c>
    </row>
    <row r="38" spans="2:32" x14ac:dyDescent="0.3">
      <c r="B38" s="58" t="s">
        <v>50</v>
      </c>
      <c r="C38" s="58"/>
      <c r="D38" s="58"/>
      <c r="E38" s="58"/>
      <c r="F38" s="58"/>
      <c r="G38" s="58"/>
      <c r="H38" s="58"/>
      <c r="I38" s="58"/>
      <c r="J38" s="58"/>
      <c r="V38" s="55" t="s">
        <v>66</v>
      </c>
    </row>
    <row r="39" spans="2:32" x14ac:dyDescent="0.3">
      <c r="B39" s="58"/>
      <c r="C39" s="58"/>
      <c r="D39" s="58"/>
      <c r="E39" s="58"/>
      <c r="F39" s="58"/>
      <c r="G39" s="58"/>
      <c r="H39" s="58"/>
      <c r="I39" s="58"/>
      <c r="J39" s="58"/>
    </row>
    <row r="40" spans="2:32" ht="16.5" customHeight="1" x14ac:dyDescent="0.3">
      <c r="B40" s="58"/>
      <c r="C40" s="58"/>
      <c r="D40" s="58"/>
      <c r="E40" s="58"/>
      <c r="F40" s="58"/>
      <c r="G40" s="58"/>
      <c r="H40" s="58"/>
      <c r="I40" s="58"/>
      <c r="J40" s="58"/>
      <c r="K40" s="40"/>
    </row>
    <row r="41" spans="2:32" x14ac:dyDescent="0.3">
      <c r="B41" s="58"/>
      <c r="C41" s="58"/>
      <c r="D41" s="58"/>
      <c r="E41" s="58"/>
      <c r="F41" s="58"/>
      <c r="G41" s="58"/>
      <c r="H41" s="58"/>
      <c r="I41" s="58"/>
      <c r="J41" s="58"/>
      <c r="K41" s="40"/>
    </row>
    <row r="42" spans="2:32" ht="15" customHeight="1" x14ac:dyDescent="0.3">
      <c r="C42" s="41"/>
      <c r="E42" s="41"/>
      <c r="G42" s="41"/>
      <c r="I42" s="41"/>
      <c r="K42" s="40"/>
    </row>
  </sheetData>
  <mergeCells count="45">
    <mergeCell ref="AD15:AD16"/>
    <mergeCell ref="AD11:AD12"/>
    <mergeCell ref="AF11:AF12"/>
    <mergeCell ref="AF15:AF16"/>
    <mergeCell ref="Z11:Z12"/>
    <mergeCell ref="Z15:Z16"/>
    <mergeCell ref="AB11:AB12"/>
    <mergeCell ref="AB15:AB16"/>
    <mergeCell ref="B38:J41"/>
    <mergeCell ref="D1:P1"/>
    <mergeCell ref="F15:F16"/>
    <mergeCell ref="H15:H16"/>
    <mergeCell ref="Q21:Q22"/>
    <mergeCell ref="S21:S22"/>
    <mergeCell ref="M21:M22"/>
    <mergeCell ref="N15:N16"/>
    <mergeCell ref="P15:P16"/>
    <mergeCell ref="R15:R16"/>
    <mergeCell ref="U21:U22"/>
    <mergeCell ref="W21:W22"/>
    <mergeCell ref="B15:B16"/>
    <mergeCell ref="D15:D16"/>
    <mergeCell ref="P11:P12"/>
    <mergeCell ref="R11:R12"/>
    <mergeCell ref="H11:H12"/>
    <mergeCell ref="J11:J12"/>
    <mergeCell ref="L11:L12"/>
    <mergeCell ref="N11:N12"/>
    <mergeCell ref="K21:K22"/>
    <mergeCell ref="A21:A22"/>
    <mergeCell ref="C21:C22"/>
    <mergeCell ref="E21:E22"/>
    <mergeCell ref="G21:G22"/>
    <mergeCell ref="I21:I22"/>
    <mergeCell ref="B11:B12"/>
    <mergeCell ref="D11:D12"/>
    <mergeCell ref="F11:F12"/>
    <mergeCell ref="J15:J16"/>
    <mergeCell ref="L15:L16"/>
    <mergeCell ref="T11:T12"/>
    <mergeCell ref="T15:T16"/>
    <mergeCell ref="V11:V12"/>
    <mergeCell ref="V15:V16"/>
    <mergeCell ref="X11:X12"/>
    <mergeCell ref="X15:X16"/>
  </mergeCells>
  <pageMargins left="0.7" right="0.7" top="0.75" bottom="0.75" header="0.3" footer="0.3"/>
  <pageSetup orientation="portrait" r:id="rId1"/>
  <extLst>
    <ext xmlns:x14="http://schemas.microsoft.com/office/spreadsheetml/2009/9/main" uri="{05C60535-1F16-4fd2-B633-F4F36F0B64E0}">
      <x14:sparklineGroups xmlns:xm="http://schemas.microsoft.com/office/excel/2006/main">
        <x14:sparklineGroup type="column" displayEmptyCellsAs="gap" xr2:uid="{7F5C4793-A9A5-49FB-9D32-08045135268A}">
          <x14:colorSeries rgb="FF376092"/>
          <x14:colorNegative rgb="FFD00000"/>
          <x14:colorAxis rgb="FF000000"/>
          <x14:colorMarkers rgb="FFD00000"/>
          <x14:colorFirst rgb="FFD00000"/>
          <x14:colorLast rgb="FFD00000"/>
          <x14:colorHigh rgb="FFD00000"/>
          <x14:colorLow rgb="FFD00000"/>
          <x14:sparklines>
            <x14:sparkline>
              <xm:f>'Double Doji (Bearish DD)'!Z2:Z72</xm:f>
              <xm:sqref>AF15</xm:sqref>
            </x14:sparkline>
          </x14:sparklines>
        </x14:sparklineGroup>
        <x14:sparklineGroup displayEmptyCellsAs="gap" xr2:uid="{697A5EF8-50A8-4624-A1F8-780CAFE08396}">
          <x14:colorSeries rgb="FF376092"/>
          <x14:colorNegative rgb="FFD00000"/>
          <x14:colorAxis rgb="FF000000"/>
          <x14:colorMarkers rgb="FFD00000"/>
          <x14:colorFirst rgb="FFD00000"/>
          <x14:colorLast rgb="FFD00000"/>
          <x14:colorHigh rgb="FFD00000"/>
          <x14:colorLow rgb="FFD00000"/>
          <x14:sparklines>
            <x14:sparkline>
              <xm:f>'Double Doji (Bearish DD)'!Z2:Z72</xm:f>
              <xm:sqref>AF11</xm:sqref>
            </x14:sparkline>
          </x14:sparklines>
        </x14:sparklineGroup>
        <x14:sparklineGroup displayEmptyCellsAs="gap" xr2:uid="{067B9BE4-22A6-4A17-A70B-307FBF11E607}">
          <x14:colorSeries rgb="FF376092"/>
          <x14:colorNegative rgb="FFD00000"/>
          <x14:colorAxis rgb="FF000000"/>
          <x14:colorMarkers rgb="FFD00000"/>
          <x14:colorFirst rgb="FFD00000"/>
          <x14:colorLast rgb="FFD00000"/>
          <x14:colorHigh rgb="FFD00000"/>
          <x14:colorLow rgb="FFD00000"/>
          <x14:sparklines>
            <x14:sparkline>
              <xm:f>'Double Doji (Bulllish DD )'!Z2:Z72</xm:f>
              <xm:sqref>AD11</xm:sqref>
            </x14:sparkline>
          </x14:sparklines>
        </x14:sparklineGroup>
        <x14:sparklineGroup type="column" displayEmptyCellsAs="gap" xr2:uid="{C704930F-5549-4713-B64F-7B1350DC8375}">
          <x14:colorSeries rgb="FF376092"/>
          <x14:colorNegative rgb="FFD00000"/>
          <x14:colorAxis rgb="FF000000"/>
          <x14:colorMarkers rgb="FFD00000"/>
          <x14:colorFirst rgb="FFD00000"/>
          <x14:colorLast rgb="FFD00000"/>
          <x14:colorHigh rgb="FFD00000"/>
          <x14:colorLow rgb="FFD00000"/>
          <x14:sparklines>
            <x14:sparkline>
              <xm:f>'Double Doji (Bulllish DD )'!Z2:Z72</xm:f>
              <xm:sqref>AD15</xm:sqref>
            </x14:sparkline>
          </x14:sparklines>
        </x14:sparklineGroup>
        <x14:sparklineGroup type="column" displayEmptyCellsAs="gap" xr2:uid="{C9020551-592E-4415-B943-C7D88CB5FEB5}">
          <x14:colorSeries rgb="FF376092"/>
          <x14:colorNegative rgb="FFD00000"/>
          <x14:colorAxis rgb="FF000000"/>
          <x14:colorMarkers rgb="FFD00000"/>
          <x14:colorFirst rgb="FFD00000"/>
          <x14:colorLast rgb="FFD00000"/>
          <x14:colorHigh rgb="FFD00000"/>
          <x14:colorLow rgb="FFD00000"/>
          <x14:sparklines>
            <x14:sparkline>
              <xm:f>'Dark Cloud (DC)'!Z2:Z72</xm:f>
              <xm:sqref>AB15</xm:sqref>
            </x14:sparkline>
          </x14:sparklines>
        </x14:sparklineGroup>
        <x14:sparklineGroup displayEmptyCellsAs="gap" xr2:uid="{F694110B-4C5A-4BAD-975B-5989368E833C}">
          <x14:colorSeries rgb="FF376092"/>
          <x14:colorNegative rgb="FFD00000"/>
          <x14:colorAxis rgb="FF000000"/>
          <x14:colorMarkers rgb="FFD00000"/>
          <x14:colorFirst rgb="FFD00000"/>
          <x14:colorLast rgb="FFD00000"/>
          <x14:colorHigh rgb="FFD00000"/>
          <x14:colorLow rgb="FFD00000"/>
          <x14:sparklines>
            <x14:sparkline>
              <xm:f>'Dark Cloud (DC)'!Z2:Z72</xm:f>
              <xm:sqref>AB11</xm:sqref>
            </x14:sparkline>
          </x14:sparklines>
        </x14:sparklineGroup>
        <x14:sparklineGroup type="column" displayEmptyCellsAs="gap" xr2:uid="{834D03BD-9DF0-457D-BAB5-C5A5031EE9DC}">
          <x14:colorSeries rgb="FF376092"/>
          <x14:colorNegative rgb="FFD00000"/>
          <x14:colorAxis rgb="FF000000"/>
          <x14:colorMarkers rgb="FFD00000"/>
          <x14:colorFirst rgb="FFD00000"/>
          <x14:colorLast rgb="FFD00000"/>
          <x14:colorHigh rgb="FFD00000"/>
          <x14:colorLow rgb="FFD00000"/>
          <x14:sparklines>
            <x14:sparkline>
              <xm:f>'Piercing Line (PL)'!Z2:Z72</xm:f>
              <xm:sqref>Z15</xm:sqref>
            </x14:sparkline>
          </x14:sparklines>
        </x14:sparklineGroup>
        <x14:sparklineGroup displayEmptyCellsAs="gap" xr2:uid="{11D5F0C3-DAC3-490C-AAE1-E2ED1E556959}">
          <x14:colorSeries rgb="FF376092"/>
          <x14:colorNegative rgb="FFD00000"/>
          <x14:colorAxis rgb="FF000000"/>
          <x14:colorMarkers rgb="FFD00000"/>
          <x14:colorFirst rgb="FFD00000"/>
          <x14:colorLast rgb="FFD00000"/>
          <x14:colorHigh rgb="FFD00000"/>
          <x14:colorLow rgb="FFD00000"/>
          <x14:sparklines>
            <x14:sparkline>
              <xm:f>'Piercing Line (PL)'!Z2:Z72</xm:f>
              <xm:sqref>Z11</xm:sqref>
            </x14:sparkline>
          </x14:sparklines>
        </x14:sparklineGroup>
        <x14:sparklineGroup type="column" displayEmptyCellsAs="gap" xr2:uid="{B6778D31-BA4F-410E-AE7B-DA2524B343C0}">
          <x14:colorSeries rgb="FF376092"/>
          <x14:colorNegative rgb="FFD00000"/>
          <x14:colorAxis rgb="FF000000"/>
          <x14:colorMarkers rgb="FFD00000"/>
          <x14:colorFirst rgb="FFD00000"/>
          <x14:colorLast rgb="FFD00000"/>
          <x14:colorHigh rgb="FFD00000"/>
          <x14:colorLow rgb="FFD00000"/>
          <x14:sparklines>
            <x14:sparkline>
              <xm:f>'Evening Doji Star'!Z2:Z72</xm:f>
              <xm:sqref>X15</xm:sqref>
            </x14:sparkline>
          </x14:sparklines>
        </x14:sparklineGroup>
        <x14:sparklineGroup type="column" displayEmptyCellsAs="gap" negative="1" xr2:uid="{E36628FB-1E36-4734-8052-9D84F82AA959}">
          <x14:colorSeries rgb="FF376092"/>
          <x14:colorNegative rgb="FFD00000"/>
          <x14:colorAxis rgb="FF000000"/>
          <x14:colorMarkers rgb="FFD00000"/>
          <x14:colorFirst rgb="FFD00000"/>
          <x14:colorLast rgb="FFD00000"/>
          <x14:colorHigh rgb="FFD00000"/>
          <x14:colorLow rgb="FFD00000"/>
          <x14:sparklines>
            <x14:sparkline>
              <xm:f>'Engulfing Bullish'!Z2:Z72</xm:f>
              <xm:sqref>B15</xm:sqref>
            </x14:sparkline>
          </x14:sparklines>
        </x14:sparklineGroup>
        <x14:sparklineGroup displayEmptyCellsAs="gap" xr2:uid="{48AB38E1-6024-4A97-9BC1-F325F600ED26}">
          <x14:colorSeries rgb="FF376092"/>
          <x14:colorNegative rgb="FFD00000"/>
          <x14:colorAxis rgb="FF000000"/>
          <x14:colorMarkers rgb="FFD00000"/>
          <x14:colorFirst rgb="FFD00000"/>
          <x14:colorLast rgb="FFD00000"/>
          <x14:colorHigh rgb="FFD00000"/>
          <x14:colorLow rgb="FFD00000"/>
          <x14:sparklines>
            <x14:sparkline>
              <xm:f>'Evening Star'!Z2:Z72</xm:f>
              <xm:sqref>T11</xm:sqref>
            </x14:sparkline>
          </x14:sparklines>
        </x14:sparklineGroup>
        <x14:sparklineGroup displayEmptyCellsAs="gap" xr2:uid="{F99A6483-C272-4283-9275-0C1B185B320D}">
          <x14:colorSeries rgb="FF376092"/>
          <x14:colorNegative rgb="FFD00000"/>
          <x14:colorAxis rgb="FF000000"/>
          <x14:colorMarkers rgb="FFD00000"/>
          <x14:colorFirst rgb="FFD00000"/>
          <x14:colorLast rgb="FFD00000"/>
          <x14:colorHigh rgb="FFD00000"/>
          <x14:colorLow rgb="FFD00000"/>
          <x14:sparklines>
            <x14:sparkline>
              <xm:f>'Morning Star'!Z2:Z72</xm:f>
              <xm:sqref>R11</xm:sqref>
            </x14:sparkline>
          </x14:sparklines>
        </x14:sparklineGroup>
        <x14:sparklineGroup type="column" displayEmptyCellsAs="gap" xr2:uid="{19A25211-089F-4B99-A710-85AA5A15C8D3}">
          <x14:colorSeries rgb="FF376092"/>
          <x14:colorNegative rgb="FFD00000"/>
          <x14:colorAxis rgb="FF000000"/>
          <x14:colorMarkers rgb="FFD00000"/>
          <x14:colorFirst rgb="FFD00000"/>
          <x14:colorLast rgb="FFD00000"/>
          <x14:colorHigh rgb="FFD00000"/>
          <x14:colorLow rgb="FFD00000"/>
          <x14:sparklines>
            <x14:sparkline>
              <xm:f>'Morning Star'!Z2:Z72</xm:f>
              <xm:sqref>R15</xm:sqref>
            </x14:sparkline>
          </x14:sparklines>
        </x14:sparklineGroup>
        <x14:sparklineGroup displayEmptyCellsAs="gap" xr2:uid="{9D994F06-C951-4A76-B103-07ADFA75D58B}">
          <x14:colorSeries rgb="FF376092"/>
          <x14:colorNegative rgb="FFD00000"/>
          <x14:colorAxis rgb="FF000000"/>
          <x14:colorMarkers rgb="FFD00000"/>
          <x14:colorFirst rgb="FFD00000"/>
          <x14:colorLast rgb="FFD00000"/>
          <x14:colorHigh rgb="FFD00000"/>
          <x14:colorLow rgb="FFD00000"/>
          <x14:sparklines>
            <x14:sparkline>
              <xm:f>'Harami Bearish'!Z2:Z72</xm:f>
              <xm:sqref>P11</xm:sqref>
            </x14:sparkline>
          </x14:sparklines>
        </x14:sparklineGroup>
        <x14:sparklineGroup type="column" displayEmptyCellsAs="gap" xr2:uid="{85EDFEC3-BF14-46E3-8159-4DAEF832D5F4}">
          <x14:colorSeries rgb="FF376092"/>
          <x14:colorNegative rgb="FFD00000"/>
          <x14:colorAxis rgb="FF000000"/>
          <x14:colorMarkers rgb="FFD00000"/>
          <x14:colorFirst rgb="FFD00000"/>
          <x14:colorLast rgb="FFD00000"/>
          <x14:colorHigh rgb="FFD00000"/>
          <x14:colorLow rgb="FFD00000"/>
          <x14:sparklines>
            <x14:sparkline>
              <xm:f>'Harami Bearish'!Z2:Z72</xm:f>
              <xm:sqref>P15</xm:sqref>
            </x14:sparkline>
          </x14:sparklines>
        </x14:sparklineGroup>
        <x14:sparklineGroup displayEmptyCellsAs="gap" xr2:uid="{3F287A07-4781-4E17-930B-817F91E2FB5D}">
          <x14:colorSeries rgb="FF376092"/>
          <x14:colorNegative rgb="FFD00000"/>
          <x14:colorAxis rgb="FF000000"/>
          <x14:colorMarkers rgb="FFD00000"/>
          <x14:colorFirst rgb="FFD00000"/>
          <x14:colorLast rgb="FFD00000"/>
          <x14:colorHigh rgb="FFD00000"/>
          <x14:colorLow rgb="FFD00000"/>
          <x14:sparklines>
            <x14:sparkline>
              <xm:f>'Harami Bullish'!Z2:Z72</xm:f>
              <xm:sqref>N11</xm:sqref>
            </x14:sparkline>
          </x14:sparklines>
        </x14:sparklineGroup>
        <x14:sparklineGroup type="column" displayEmptyCellsAs="gap" xr2:uid="{579C1F71-0708-4CAD-865A-09B472E0FD0E}">
          <x14:colorSeries rgb="FF376092"/>
          <x14:colorNegative rgb="FFD00000"/>
          <x14:colorAxis rgb="FF000000"/>
          <x14:colorMarkers rgb="FFD00000"/>
          <x14:colorFirst rgb="FFD00000"/>
          <x14:colorLast rgb="FFD00000"/>
          <x14:colorHigh rgb="FFD00000"/>
          <x14:colorLow rgb="FFD00000"/>
          <x14:sparklines>
            <x14:sparkline>
              <xm:f>'Harami Bullish'!Z2:Z72</xm:f>
              <xm:sqref>N15</xm:sqref>
            </x14:sparkline>
          </x14:sparklines>
        </x14:sparklineGroup>
        <x14:sparklineGroup displayEmptyCellsAs="gap" xr2:uid="{1F3C9D19-D38C-4A48-BA1F-3B5C097676C8}">
          <x14:colorSeries rgb="FF376092"/>
          <x14:colorNegative rgb="FFD00000"/>
          <x14:colorAxis rgb="FF000000"/>
          <x14:colorMarkers rgb="FFD00000"/>
          <x14:colorFirst rgb="FFD00000"/>
          <x14:colorLast rgb="FFD00000"/>
          <x14:colorHigh rgb="FFD00000"/>
          <x14:colorLow rgb="FFD00000"/>
          <x14:sparklines>
            <x14:sparkline>
              <xm:f>'Shooting Star'!Z1:Z72</xm:f>
              <xm:sqref>L11</xm:sqref>
            </x14:sparkline>
          </x14:sparklines>
        </x14:sparklineGroup>
        <x14:sparklineGroup type="column" displayEmptyCellsAs="gap" xr2:uid="{E98FDF98-2703-4445-916A-79F24C5CC614}">
          <x14:colorSeries rgb="FF376092"/>
          <x14:colorNegative rgb="FFD00000"/>
          <x14:colorAxis rgb="FF000000"/>
          <x14:colorMarkers rgb="FFD00000"/>
          <x14:colorFirst rgb="FFD00000"/>
          <x14:colorLast rgb="FFD00000"/>
          <x14:colorHigh rgb="FFD00000"/>
          <x14:colorLow rgb="FFD00000"/>
          <x14:sparklines>
            <x14:sparkline>
              <xm:f>'Shooting Star'!Z2:Z72</xm:f>
              <xm:sqref>L15</xm:sqref>
            </x14:sparkline>
          </x14:sparklines>
        </x14:sparklineGroup>
        <x14:sparklineGroup displayEmptyCellsAs="gap" xr2:uid="{A7BF1191-60A7-4F8E-AF22-8E24949AE217}">
          <x14:colorSeries rgb="FF376092"/>
          <x14:colorNegative rgb="FFD00000"/>
          <x14:colorAxis rgb="FF000000"/>
          <x14:colorMarkers rgb="FFD00000"/>
          <x14:colorFirst rgb="FFD00000"/>
          <x14:colorLast rgb="FFD00000"/>
          <x14:colorHigh rgb="FFD00000"/>
          <x14:colorLow rgb="FFD00000"/>
          <x14:sparklines>
            <x14:sparkline>
              <xm:f>'Inverted Hammer'!Z2:Z72</xm:f>
              <xm:sqref>J11</xm:sqref>
            </x14:sparkline>
          </x14:sparklines>
        </x14:sparklineGroup>
        <x14:sparklineGroup displayEmptyCellsAs="gap" xr2:uid="{C01A02DD-7B34-4AA2-B730-100E82ED3F8A}">
          <x14:colorSeries rgb="FF376092"/>
          <x14:colorNegative rgb="FFD00000"/>
          <x14:colorAxis rgb="FF000000"/>
          <x14:colorMarkers rgb="FFD00000"/>
          <x14:colorFirst rgb="FFD00000"/>
          <x14:colorLast rgb="FFD00000"/>
          <x14:colorHigh rgb="FFD00000"/>
          <x14:colorLow rgb="FFD00000"/>
          <x14:sparklines>
            <x14:sparkline>
              <xm:f>'Hanging Man'!Z2:Z72</xm:f>
              <xm:sqref>H11</xm:sqref>
            </x14:sparkline>
          </x14:sparklines>
        </x14:sparklineGroup>
        <x14:sparklineGroup displayEmptyCellsAs="gap" xr2:uid="{831E8D21-6C81-4A43-8FC0-E360F4D21ED0}">
          <x14:colorSeries rgb="FF376092"/>
          <x14:colorNegative rgb="FFD00000"/>
          <x14:colorAxis rgb="FF000000"/>
          <x14:colorMarkers rgb="FFD00000"/>
          <x14:colorFirst rgb="FFD00000"/>
          <x14:colorLast rgb="FFD00000"/>
          <x14:colorHigh rgb="FFD00000"/>
          <x14:colorLow rgb="FFD00000"/>
          <x14:sparklines>
            <x14:sparkline>
              <xm:f>Hammer!Z2:Z72</xm:f>
              <xm:sqref>F11</xm:sqref>
            </x14:sparkline>
          </x14:sparklines>
        </x14:sparklineGroup>
        <x14:sparklineGroup type="column" displayEmptyCellsAs="gap" xr2:uid="{936259D6-1E15-41E2-9DAD-E6D298883DC7}">
          <x14:colorSeries rgb="FF376092"/>
          <x14:colorNegative rgb="FFD00000"/>
          <x14:colorAxis rgb="FF000000"/>
          <x14:colorMarkers rgb="FFD00000"/>
          <x14:colorFirst rgb="FFD00000"/>
          <x14:colorLast rgb="FFD00000"/>
          <x14:colorHigh rgb="FFD00000"/>
          <x14:colorLow rgb="FFD00000"/>
          <x14:sparklines>
            <x14:sparkline>
              <xm:f>'Hanging Man'!Z2:Z72</xm:f>
              <xm:sqref>H15</xm:sqref>
            </x14:sparkline>
          </x14:sparklines>
        </x14:sparklineGroup>
        <x14:sparklineGroup type="column" displayEmptyCellsAs="gap" xr2:uid="{12CC1E32-A930-45CE-AB15-3993B5FD67C9}">
          <x14:colorSeries rgb="FF376092"/>
          <x14:colorNegative rgb="FFD00000"/>
          <x14:colorAxis rgb="FF000000"/>
          <x14:colorMarkers rgb="FFD00000"/>
          <x14:colorFirst rgb="FFD00000"/>
          <x14:colorLast rgb="FFD00000"/>
          <x14:colorHigh rgb="FFD00000"/>
          <x14:colorLow rgb="FFD00000"/>
          <x14:sparklines>
            <x14:sparkline>
              <xm:f>Hammer!Z2:Z72</xm:f>
              <xm:sqref>F15</xm:sqref>
            </x14:sparkline>
          </x14:sparklines>
        </x14:sparklineGroup>
        <x14:sparklineGroup displayEmptyCellsAs="gap" xr2:uid="{36ACB218-A192-41EB-AF0A-E40BD34F3577}">
          <x14:colorSeries rgb="FF376092"/>
          <x14:colorNegative rgb="FFD00000"/>
          <x14:colorAxis rgb="FF000000"/>
          <x14:colorMarkers rgb="FFD00000"/>
          <x14:colorFirst rgb="FFD00000"/>
          <x14:colorLast rgb="FFD00000"/>
          <x14:colorHigh rgb="FFD00000"/>
          <x14:colorLow rgb="FFD00000"/>
          <x14:sparklines>
            <x14:sparkline>
              <xm:f>'Engulfing Bearish'!Z2:Z72</xm:f>
              <xm:sqref>D11</xm:sqref>
            </x14:sparkline>
          </x14:sparklines>
        </x14:sparklineGroup>
        <x14:sparklineGroup type="column" displayEmptyCellsAs="gap" xr2:uid="{B2229FC8-8033-4864-9593-ED1D626F9921}">
          <x14:colorSeries rgb="FF376092"/>
          <x14:colorNegative rgb="FFD00000"/>
          <x14:colorAxis rgb="FF000000"/>
          <x14:colorMarkers rgb="FFD00000"/>
          <x14:colorFirst rgb="FFD00000"/>
          <x14:colorLast rgb="FFD00000"/>
          <x14:colorHigh rgb="FFD00000"/>
          <x14:colorLow rgb="FFD00000"/>
          <x14:sparklines>
            <x14:sparkline>
              <xm:f>'Engulfing Bearish'!Z2:Z72</xm:f>
              <xm:sqref>D15</xm:sqref>
            </x14:sparkline>
          </x14:sparklines>
        </x14:sparklineGroup>
        <x14:sparklineGroup displayEmptyCellsAs="gap" xr2:uid="{23451C23-554C-4961-9F54-C1FFC1A74E30}">
          <x14:colorSeries rgb="FF376092"/>
          <x14:colorNegative rgb="FFD00000"/>
          <x14:colorAxis rgb="FF000000"/>
          <x14:colorMarkers rgb="FFD00000"/>
          <x14:colorFirst rgb="FFD00000"/>
          <x14:colorLast rgb="FFD00000"/>
          <x14:colorHigh rgb="FFD00000"/>
          <x14:colorLow rgb="FFD00000"/>
          <x14:sparklines>
            <x14:sparkline>
              <xm:f>'Engulfing Bullish'!Z2:Z72</xm:f>
              <xm:sqref>B11</xm:sqref>
            </x14:sparkline>
          </x14:sparklines>
        </x14:sparklineGroup>
        <x14:sparklineGroup type="column" displayEmptyCellsAs="gap" xr2:uid="{DD70D7F2-D698-4FB9-BEAD-FD1567CFDB8A}">
          <x14:colorSeries rgb="FF376092"/>
          <x14:colorNegative rgb="FFD00000"/>
          <x14:colorAxis rgb="FF000000"/>
          <x14:colorMarkers rgb="FFD00000"/>
          <x14:colorFirst rgb="FFD00000"/>
          <x14:colorLast rgb="FFD00000"/>
          <x14:colorHigh rgb="FFD00000"/>
          <x14:colorLow rgb="FFD00000"/>
          <x14:sparklines>
            <x14:sparkline>
              <xm:f>'Inverted Hammer'!Z2:Z72</xm:f>
              <xm:sqref>J15</xm:sqref>
            </x14:sparkline>
          </x14:sparklines>
        </x14:sparklineGroup>
        <x14:sparklineGroup type="column" displayEmptyCellsAs="gap" xr2:uid="{8D07E97B-9939-4FD0-A660-422054EBDBB6}">
          <x14:colorSeries rgb="FF376092"/>
          <x14:colorNegative rgb="FFD00000"/>
          <x14:colorAxis rgb="FF000000"/>
          <x14:colorMarkers rgb="FFD00000"/>
          <x14:colorFirst rgb="FFD00000"/>
          <x14:colorLast rgb="FFD00000"/>
          <x14:colorHigh rgb="FFD00000"/>
          <x14:colorLow rgb="FFD00000"/>
          <x14:sparklines>
            <x14:sparkline>
              <xm:f>'Evening Star'!Z2:Z72</xm:f>
              <xm:sqref>T15</xm:sqref>
            </x14:sparkline>
          </x14:sparklines>
        </x14:sparklineGroup>
        <x14:sparklineGroup displayEmptyCellsAs="gap" xr2:uid="{4EA4B227-D366-479C-9B54-E9F74E02A2AF}">
          <x14:colorSeries rgb="FF376092"/>
          <x14:colorNegative rgb="FFD00000"/>
          <x14:colorAxis rgb="FF000000"/>
          <x14:colorMarkers rgb="FFD00000"/>
          <x14:colorFirst rgb="FFD00000"/>
          <x14:colorLast rgb="FFD00000"/>
          <x14:colorHigh rgb="FFD00000"/>
          <x14:colorLow rgb="FFD00000"/>
          <x14:sparklines>
            <x14:sparkline>
              <xm:f>'Morning Doji Star'!Z2:Z72</xm:f>
              <xm:sqref>V11</xm:sqref>
            </x14:sparkline>
          </x14:sparklines>
        </x14:sparklineGroup>
        <x14:sparklineGroup type="column" displayEmptyCellsAs="gap" xr2:uid="{8B58A28E-172F-41AC-9E4B-BA09F85DAB60}">
          <x14:colorSeries rgb="FF376092"/>
          <x14:colorNegative rgb="FFD00000"/>
          <x14:colorAxis rgb="FF000000"/>
          <x14:colorMarkers rgb="FFD00000"/>
          <x14:colorFirst rgb="FFD00000"/>
          <x14:colorLast rgb="FFD00000"/>
          <x14:colorHigh rgb="FFD00000"/>
          <x14:colorLow rgb="FFD00000"/>
          <x14:sparklines>
            <x14:sparkline>
              <xm:f>'Morning Doji Star'!Z2:Z72</xm:f>
              <xm:sqref>V15</xm:sqref>
            </x14:sparkline>
          </x14:sparklines>
        </x14:sparklineGroup>
        <x14:sparklineGroup displayEmptyCellsAs="gap" xr2:uid="{72CD4A7F-7DDC-4F81-9366-26648435C62C}">
          <x14:colorSeries rgb="FF376092"/>
          <x14:colorNegative rgb="FFD00000"/>
          <x14:colorAxis rgb="FF000000"/>
          <x14:colorMarkers rgb="FFD00000"/>
          <x14:colorFirst rgb="FFD00000"/>
          <x14:colorLast rgb="FFD00000"/>
          <x14:colorHigh rgb="FFD00000"/>
          <x14:colorLow rgb="FFD00000"/>
          <x14:sparklines>
            <x14:sparkline>
              <xm:f>'Evening Doji Star'!Z2:Z72</xm:f>
              <xm:sqref>X11</xm:sqref>
            </x14:sparkline>
          </x14:sparklines>
        </x14:sparklineGroup>
      </x14:sparklineGroup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5659A-C203-401F-B1D6-88D84A00767D}">
  <dimension ref="A1:AA1001"/>
  <sheetViews>
    <sheetView workbookViewId="0">
      <selection activeCell="A8" sqref="A8"/>
    </sheetView>
  </sheetViews>
  <sheetFormatPr defaultRowHeight="16.5" x14ac:dyDescent="0.3"/>
  <cols>
    <col min="1" max="1" width="17.42578125" style="20" customWidth="1"/>
    <col min="2" max="2" width="3.7109375" style="20" customWidth="1"/>
    <col min="3" max="3" width="5.5703125" style="20" bestFit="1" customWidth="1"/>
    <col min="4" max="4" width="9.140625" style="20"/>
    <col min="5" max="6" width="8.42578125" style="20" bestFit="1" customWidth="1"/>
    <col min="7" max="7" width="8" style="20" bestFit="1" customWidth="1"/>
    <col min="8" max="8" width="12" style="30" bestFit="1" customWidth="1"/>
    <col min="9" max="9" width="9.28515625" style="27" customWidth="1"/>
    <col min="10" max="10" width="8.42578125" style="20" bestFit="1" customWidth="1"/>
    <col min="11" max="11" width="8.42578125" style="20" customWidth="1"/>
    <col min="12" max="12" width="8.42578125" style="20" bestFit="1" customWidth="1"/>
    <col min="13" max="13" width="7.28515625" style="20" bestFit="1" customWidth="1"/>
    <col min="14" max="14" width="12" style="30" bestFit="1" customWidth="1"/>
    <col min="15" max="15" width="10.85546875" style="33" customWidth="1"/>
    <col min="16" max="16" width="9" style="20" bestFit="1" customWidth="1"/>
    <col min="17" max="17" width="8.5703125" style="20" bestFit="1" customWidth="1"/>
    <col min="18" max="18" width="13.5703125" style="20" bestFit="1" customWidth="1"/>
    <col min="19" max="19" width="9.140625" style="20"/>
    <col min="20" max="20" width="4.42578125" style="20" bestFit="1" customWidth="1"/>
    <col min="21" max="24" width="8.42578125" style="20" bestFit="1" customWidth="1"/>
    <col min="25" max="25" width="9.140625" style="20"/>
    <col min="26" max="26" width="13.85546875" style="20" bestFit="1" customWidth="1"/>
    <col min="27" max="16384" width="9.140625" style="20"/>
  </cols>
  <sheetData>
    <row r="1" spans="1:27" x14ac:dyDescent="0.3">
      <c r="A1" s="27" t="str">
        <f>Sheet1!A2</f>
        <v>EP</v>
      </c>
      <c r="B1" s="27">
        <v>8</v>
      </c>
      <c r="E1" s="20" t="s">
        <v>13</v>
      </c>
      <c r="F1" s="20" t="s">
        <v>3</v>
      </c>
      <c r="G1" s="20" t="s">
        <v>41</v>
      </c>
      <c r="H1" s="30" t="s">
        <v>42</v>
      </c>
      <c r="I1" s="27">
        <f ca="1">SUM(I2:I72)/SUM(AA2:AA72)</f>
        <v>0.48648648648648651</v>
      </c>
      <c r="J1" s="27" t="s">
        <v>13</v>
      </c>
      <c r="K1" s="27"/>
      <c r="L1" s="23" t="s">
        <v>43</v>
      </c>
      <c r="M1" s="27" t="s">
        <v>41</v>
      </c>
      <c r="N1" s="36" t="s">
        <v>42</v>
      </c>
      <c r="O1" s="31"/>
      <c r="P1" s="23" t="s">
        <v>44</v>
      </c>
      <c r="Q1" s="27" t="s">
        <v>41</v>
      </c>
      <c r="R1" s="27" t="s">
        <v>42</v>
      </c>
      <c r="S1" s="27"/>
      <c r="T1" s="27"/>
      <c r="U1" s="29" t="s">
        <v>13</v>
      </c>
      <c r="V1" s="29" t="s">
        <v>1</v>
      </c>
      <c r="W1" s="29" t="s">
        <v>2</v>
      </c>
      <c r="X1" s="29" t="s">
        <v>3</v>
      </c>
      <c r="Z1" s="37" t="s">
        <v>62</v>
      </c>
    </row>
    <row r="2" spans="1:27" x14ac:dyDescent="0.3">
      <c r="A2" s="27" t="s">
        <v>39</v>
      </c>
      <c r="B2" s="24"/>
      <c r="C2" s="20">
        <f ca="1">IFERROR(MATCH($B$1,OFFSET(Sheet1!$J$1,C1,0,1000,1),0)+C1,"")</f>
        <v>10</v>
      </c>
      <c r="D2" s="21"/>
      <c r="E2" s="22" t="str" cm="1">
        <f t="array" aca="1" ref="E2" ca="1">IF(C2="","",INDIRECT(CONCATENATE("Sheet1!","E", TEXT(C2-1,"0"))))</f>
        <v>5953.50</v>
      </c>
      <c r="F2" s="21" t="str" cm="1">
        <f t="array" aca="1" ref="F2" ca="1">IF(C2="","",INDIRECT(CONCATENATE("Sheet1!","H", TEXT(C2-$A$10,"0"))))</f>
        <v>5902.75</v>
      </c>
      <c r="G2" s="21">
        <f ca="1">IF(C2="","",E2-F2)</f>
        <v>50.75</v>
      </c>
      <c r="H2" s="30">
        <f ca="1">IF(C2="","",G2/$A$3*$A$5)</f>
        <v>2537.5</v>
      </c>
      <c r="I2" s="27">
        <f ca="1">IF(C2="","",IF(H2&gt;0,1,0))</f>
        <v>1</v>
      </c>
      <c r="J2" s="20" t="str" cm="1">
        <f t="array" aca="1" ref="J2" ca="1">IF(C2="","",INDIRECT(CONCATENATE("Sheet1!","E", TEXT(C2-1,"0"))))</f>
        <v>5953.50</v>
      </c>
      <c r="L2" s="25">
        <f ca="1">IF(C2="","",MIN(INDIRECT(("W"&amp;C2-1)):INDIRECT(("W"&amp;C2-$A$10))))</f>
        <v>5756.5</v>
      </c>
      <c r="M2" s="25">
        <f ca="1">IF(C2="","",J2-L2)</f>
        <v>197</v>
      </c>
      <c r="N2" s="38">
        <f ca="1">IF(C2="","",M2/$A$3*$A$5)</f>
        <v>9850</v>
      </c>
      <c r="O2" s="32"/>
      <c r="P2" s="20">
        <f ca="1">IF(C2="","",MAX(INDIRECT(("V"&amp;C2-1)):INDIRECT(("V"&amp;C2-$A$10))))</f>
        <v>5958.25</v>
      </c>
      <c r="Q2" s="20">
        <f ca="1">IF(C2="","",J2-P2)</f>
        <v>-4.75</v>
      </c>
      <c r="R2" s="28">
        <f ca="1">IF(C2="","",Q2/$A$3*$A$5)</f>
        <v>-237.5</v>
      </c>
      <c r="T2" s="20">
        <v>0</v>
      </c>
      <c r="U2" s="21">
        <f>Sheet1!E2*1</f>
        <v>5898.75</v>
      </c>
      <c r="V2" s="21">
        <f>Sheet1!F2*1</f>
        <v>5948</v>
      </c>
      <c r="W2" s="21">
        <f>Sheet1!G2*1</f>
        <v>5867.5</v>
      </c>
      <c r="X2" s="21">
        <f>Sheet1!H2*1</f>
        <v>5938.75</v>
      </c>
      <c r="Z2" s="30">
        <f ca="1">IF(C2="",NA(),H2)</f>
        <v>2537.5</v>
      </c>
      <c r="AA2" s="27">
        <f ca="1">IF(C2="","",1)</f>
        <v>1</v>
      </c>
    </row>
    <row r="3" spans="1:27" x14ac:dyDescent="0.3">
      <c r="A3" s="27">
        <f>RTD("cqg.rtd", ,"ContractData", "Tsize("&amp;A1&amp;")", "LastQuoteToday",,"T")</f>
        <v>0.25</v>
      </c>
      <c r="B3" s="24"/>
      <c r="C3" s="20">
        <f ca="1">IFERROR(MATCH($B$1,OFFSET(Sheet1!$J$1,C2,0,1000,1),0)+C2,"")</f>
        <v>21</v>
      </c>
      <c r="E3" s="22" t="str" cm="1">
        <f t="array" aca="1" ref="E3" ca="1">IF(C3="","",INDIRECT(CONCATENATE("Sheet1!","E", TEXT(C3-1,"0"))))</f>
        <v>5666.25</v>
      </c>
      <c r="F3" s="21" t="str" cm="1">
        <f t="array" aca="1" ref="F3" ca="1">IF(C3="","",INDIRECT(CONCATENATE("Sheet1!","H", TEXT(C3-$A$10,"0"))))</f>
        <v>5865.00</v>
      </c>
      <c r="G3" s="21">
        <f t="shared" ref="G3:G66" ca="1" si="0">IF(C3="","",E3-F3)</f>
        <v>-198.75</v>
      </c>
      <c r="H3" s="30">
        <f t="shared" ref="H3:H66" ca="1" si="1">IF(C3="","",G3/$A$3*$A$5)</f>
        <v>-9937.5</v>
      </c>
      <c r="I3" s="27">
        <f ca="1">IF(C3="","",IF(H3&gt;0,1,0))</f>
        <v>0</v>
      </c>
      <c r="J3" s="20" t="str" cm="1">
        <f t="array" aca="1" ref="J3" ca="1">IF(C3="","",INDIRECT(CONCATENATE("Sheet1!","E", TEXT(C3-1,"0"))))</f>
        <v>5666.25</v>
      </c>
      <c r="L3" s="25">
        <f ca="1">IF(C3="","",MIN(INDIRECT(("W"&amp;C3-1)):INDIRECT(("W"&amp;C3-$A$10))))</f>
        <v>5596</v>
      </c>
      <c r="M3" s="25">
        <f t="shared" ref="M3:M66" ca="1" si="2">IF(C3="","",J3-L3)</f>
        <v>70.25</v>
      </c>
      <c r="N3" s="38">
        <f t="shared" ref="N3:N66" ca="1" si="3">IF(C3="","",M3/$A$3*$A$5)</f>
        <v>3512.5</v>
      </c>
      <c r="O3" s="32"/>
      <c r="P3" s="20">
        <f ca="1">IF(C3="","",MAX(INDIRECT(("V"&amp;C3-1)):INDIRECT(("V"&amp;C3-$A$10))))</f>
        <v>5876.25</v>
      </c>
      <c r="Q3" s="20">
        <f t="shared" ref="Q3:Q66" ca="1" si="4">IF(C3="","",J3-P3)</f>
        <v>-210</v>
      </c>
      <c r="R3" s="28">
        <f t="shared" ref="R3:R66" ca="1" si="5">IF(C3="","",Q3/$A$3*$A$5)</f>
        <v>-10500</v>
      </c>
      <c r="T3" s="20">
        <f>T2+1</f>
        <v>1</v>
      </c>
      <c r="U3" s="21">
        <f>Sheet1!E3*1</f>
        <v>5912.25</v>
      </c>
      <c r="V3" s="21">
        <f>Sheet1!F3*1</f>
        <v>5932.75</v>
      </c>
      <c r="W3" s="21">
        <f>Sheet1!G3*1</f>
        <v>5853.25</v>
      </c>
      <c r="X3" s="21">
        <f>Sheet1!H3*1</f>
        <v>5916</v>
      </c>
      <c r="Z3" s="30">
        <f ca="1">IF(C3="",NA(),Z2+H3)</f>
        <v>-7400</v>
      </c>
      <c r="AA3" s="27">
        <f t="shared" ref="AA3:AA66" ca="1" si="6">IF(C3="","",1)</f>
        <v>1</v>
      </c>
    </row>
    <row r="4" spans="1:27" x14ac:dyDescent="0.3">
      <c r="A4" s="27" t="s">
        <v>40</v>
      </c>
      <c r="B4" s="24"/>
      <c r="C4" s="20">
        <f ca="1">IFERROR(MATCH($B$1,OFFSET(Sheet1!$J$1,C3,0,1000,1),0)+C3,"")</f>
        <v>75</v>
      </c>
      <c r="E4" s="22" t="str" cm="1">
        <f t="array" aca="1" ref="E4" ca="1">IF(C4="","",INDIRECT(CONCATENATE("Sheet1!","E", TEXT(C4-1,"0"))))</f>
        <v>6190.25</v>
      </c>
      <c r="F4" s="21" t="str" cm="1">
        <f t="array" aca="1" ref="F4" ca="1">IF(C4="","",INDIRECT(CONCATENATE("Sheet1!","H", TEXT(C4-$A$10,"0"))))</f>
        <v>6052.75</v>
      </c>
      <c r="G4" s="21">
        <f t="shared" ca="1" si="0"/>
        <v>137.5</v>
      </c>
      <c r="H4" s="30">
        <f t="shared" ca="1" si="1"/>
        <v>6875</v>
      </c>
      <c r="I4" s="27">
        <f t="shared" ref="I4:I67" ca="1" si="7">IF(C4="","",IF(H4&gt;0,1,0))</f>
        <v>1</v>
      </c>
      <c r="J4" s="20" t="str" cm="1">
        <f t="array" aca="1" ref="J4" ca="1">IF(C4="","",INDIRECT(CONCATENATE("Sheet1!","E", TEXT(C4-1,"0"))))</f>
        <v>6190.25</v>
      </c>
      <c r="L4" s="25">
        <f ca="1">IF(C4="","",MIN(INDIRECT(("W"&amp;C4-1)):INDIRECT(("W"&amp;C4-$A$10))))</f>
        <v>6046.5</v>
      </c>
      <c r="M4" s="25">
        <f t="shared" ca="1" si="2"/>
        <v>143.75</v>
      </c>
      <c r="N4" s="38">
        <f t="shared" ca="1" si="3"/>
        <v>7187.5</v>
      </c>
      <c r="O4" s="32"/>
      <c r="P4" s="20">
        <f ca="1">IF(C4="","",MAX(INDIRECT(("V"&amp;C4-1)):INDIRECT(("V"&amp;C4-$A$10))))</f>
        <v>6218.5</v>
      </c>
      <c r="Q4" s="20">
        <f t="shared" ca="1" si="4"/>
        <v>-28.25</v>
      </c>
      <c r="R4" s="28">
        <f t="shared" ca="1" si="5"/>
        <v>-1412.5</v>
      </c>
      <c r="T4" s="20">
        <f>T3+1</f>
        <v>2</v>
      </c>
      <c r="U4" s="21">
        <f>Sheet1!E4*1</f>
        <v>5923.5</v>
      </c>
      <c r="V4" s="21">
        <f>Sheet1!F4*1</f>
        <v>6008</v>
      </c>
      <c r="W4" s="21">
        <f>Sheet1!G4*1</f>
        <v>5884</v>
      </c>
      <c r="X4" s="21">
        <f>Sheet1!H4*1</f>
        <v>5922.75</v>
      </c>
      <c r="Z4" s="30">
        <f t="shared" ref="Z4:Z67" ca="1" si="8">IF(C4="",NA(),Z3+H4)</f>
        <v>-525</v>
      </c>
      <c r="AA4" s="27">
        <f t="shared" ca="1" si="6"/>
        <v>1</v>
      </c>
    </row>
    <row r="5" spans="1:27" x14ac:dyDescent="0.3">
      <c r="A5" s="27">
        <f>RTD("cqg.rtd", ,"ContractData", "EP", "TickValue")</f>
        <v>12.5</v>
      </c>
      <c r="B5" s="24"/>
      <c r="C5" s="20">
        <f ca="1">IFERROR(MATCH($B$1,OFFSET(Sheet1!$J$1,C4,0,1000,1),0)+C4,"")</f>
        <v>95</v>
      </c>
      <c r="E5" s="22" t="str" cm="1">
        <f t="array" aca="1" ref="E5" ca="1">IF(C5="","",INDIRECT(CONCATENATE("Sheet1!","E", TEXT(C5-1,"0"))))</f>
        <v>6022.25</v>
      </c>
      <c r="F5" s="21" t="str" cm="1">
        <f t="array" aca="1" ref="F5" ca="1">IF(C5="","",INDIRECT(CONCATENATE("Sheet1!","H", TEXT(C5-$A$10,"0"))))</f>
        <v>6185.25</v>
      </c>
      <c r="G5" s="21">
        <f t="shared" ca="1" si="0"/>
        <v>-163</v>
      </c>
      <c r="H5" s="30">
        <f t="shared" ca="1" si="1"/>
        <v>-8150</v>
      </c>
      <c r="I5" s="27">
        <f t="shared" ca="1" si="7"/>
        <v>0</v>
      </c>
      <c r="J5" s="20" t="str" cm="1">
        <f t="array" aca="1" ref="J5" ca="1">IF(C5="","",INDIRECT(CONCATENATE("Sheet1!","E", TEXT(C5-1,"0"))))</f>
        <v>6022.25</v>
      </c>
      <c r="L5" s="25">
        <f ca="1">IF(C5="","",MIN(INDIRECT(("W"&amp;C5-1)):INDIRECT(("W"&amp;C5-$A$10))))</f>
        <v>6020</v>
      </c>
      <c r="M5" s="25">
        <f t="shared" ca="1" si="2"/>
        <v>2.25</v>
      </c>
      <c r="N5" s="38">
        <f t="shared" ca="1" si="3"/>
        <v>112.5</v>
      </c>
      <c r="O5" s="32"/>
      <c r="P5" s="20">
        <f ca="1">IF(C5="","",MAX(INDIRECT(("V"&amp;C5-1)):INDIRECT(("V"&amp;C5-$A$10))))</f>
        <v>6214.25</v>
      </c>
      <c r="Q5" s="20">
        <f t="shared" ca="1" si="4"/>
        <v>-192</v>
      </c>
      <c r="R5" s="28">
        <f t="shared" ca="1" si="5"/>
        <v>-9600</v>
      </c>
      <c r="T5" s="20">
        <f t="shared" ref="T5:T33" si="9">T4+1</f>
        <v>3</v>
      </c>
      <c r="U5" s="21">
        <f>Sheet1!E5*1</f>
        <v>5940.75</v>
      </c>
      <c r="V5" s="21">
        <f>Sheet1!F5*1</f>
        <v>5952.5</v>
      </c>
      <c r="W5" s="21">
        <f>Sheet1!G5*1</f>
        <v>5890</v>
      </c>
      <c r="X5" s="21">
        <f>Sheet1!H5*1</f>
        <v>5902.75</v>
      </c>
      <c r="Z5" s="30">
        <f t="shared" ca="1" si="8"/>
        <v>-8675</v>
      </c>
      <c r="AA5" s="27">
        <f t="shared" ca="1" si="6"/>
        <v>1</v>
      </c>
    </row>
    <row r="6" spans="1:27" x14ac:dyDescent="0.3">
      <c r="A6" s="46" t="s">
        <v>45</v>
      </c>
      <c r="B6" s="46"/>
      <c r="C6" s="20">
        <f ca="1">IFERROR(MATCH($B$1,OFFSET(Sheet1!$J$1,C5,0,1000,1),0)+C5,"")</f>
        <v>123</v>
      </c>
      <c r="E6" s="22" t="str" cm="1">
        <f t="array" aca="1" ref="E6" ca="1">IF(C6="","",INDIRECT(CONCATENATE("Sheet1!","E", TEXT(C6-1,"0"))))</f>
        <v>6207.75</v>
      </c>
      <c r="F6" s="21" t="str" cm="1">
        <f t="array" aca="1" ref="F6" ca="1">IF(C6="","",INDIRECT(CONCATENATE("Sheet1!","H", TEXT(C6-$A$10,"0"))))</f>
        <v>6183.00</v>
      </c>
      <c r="G6" s="21">
        <f t="shared" ca="1" si="0"/>
        <v>24.75</v>
      </c>
      <c r="H6" s="30">
        <f t="shared" ca="1" si="1"/>
        <v>1237.5</v>
      </c>
      <c r="I6" s="27">
        <f t="shared" ca="1" si="7"/>
        <v>1</v>
      </c>
      <c r="J6" s="20" t="str" cm="1">
        <f t="array" aca="1" ref="J6" ca="1">IF(C6="","",INDIRECT(CONCATENATE("Sheet1!","E", TEXT(C6-1,"0"))))</f>
        <v>6207.75</v>
      </c>
      <c r="L6" s="25">
        <f ca="1">IF(C6="","",MIN(INDIRECT(("W"&amp;C6-1)):INDIRECT(("W"&amp;C6-$A$10))))</f>
        <v>6162</v>
      </c>
      <c r="M6" s="25">
        <f t="shared" ca="1" si="2"/>
        <v>45.75</v>
      </c>
      <c r="N6" s="38">
        <f t="shared" ca="1" si="3"/>
        <v>2287.5</v>
      </c>
      <c r="O6" s="32"/>
      <c r="P6" s="20">
        <f ca="1">IF(C6="","",MAX(INDIRECT(("V"&amp;C6-1)):INDIRECT(("V"&amp;C6-$A$10))))</f>
        <v>6233.25</v>
      </c>
      <c r="Q6" s="20">
        <f t="shared" ca="1" si="4"/>
        <v>-25.5</v>
      </c>
      <c r="R6" s="28">
        <f t="shared" ca="1" si="5"/>
        <v>-1275</v>
      </c>
      <c r="T6" s="20">
        <f t="shared" si="9"/>
        <v>4</v>
      </c>
      <c r="U6" s="21">
        <f>Sheet1!E6*1</f>
        <v>5820</v>
      </c>
      <c r="V6" s="21">
        <f>Sheet1!F6*1</f>
        <v>5941.75</v>
      </c>
      <c r="W6" s="21">
        <f>Sheet1!G6*1</f>
        <v>5813</v>
      </c>
      <c r="X6" s="21">
        <f>Sheet1!H6*1</f>
        <v>5934.25</v>
      </c>
      <c r="Z6" s="30">
        <f t="shared" ca="1" si="8"/>
        <v>-7437.5</v>
      </c>
      <c r="AA6" s="27">
        <f t="shared" ca="1" si="6"/>
        <v>1</v>
      </c>
    </row>
    <row r="7" spans="1:27" x14ac:dyDescent="0.3">
      <c r="A7" s="53" t="str">
        <f>VLOOKUP(B1,Sheet1!L2:M16,2,FALSE)</f>
        <v>Harami Bearish (HI)</v>
      </c>
      <c r="B7" s="54"/>
      <c r="C7" s="20">
        <f ca="1">IFERROR(MATCH($B$1,OFFSET(Sheet1!$J$1,C6,0,1000,1),0)+C6,"")</f>
        <v>162</v>
      </c>
      <c r="E7" s="22" t="str" cm="1">
        <f t="array" aca="1" ref="E7" ca="1">IF(C7="","",INDIRECT(CONCATENATE("Sheet1!","E", TEXT(C7-1,"0"))))</f>
        <v>5953.25</v>
      </c>
      <c r="F7" s="21" t="str" cm="1">
        <f t="array" aca="1" ref="F7" ca="1">IF(C7="","",INDIRECT(CONCATENATE("Sheet1!","H", TEXT(C7-$A$10,"0"))))</f>
        <v>6009.25</v>
      </c>
      <c r="G7" s="21">
        <f t="shared" ca="1" si="0"/>
        <v>-56</v>
      </c>
      <c r="H7" s="30">
        <f t="shared" ca="1" si="1"/>
        <v>-2800</v>
      </c>
      <c r="I7" s="27">
        <f t="shared" ca="1" si="7"/>
        <v>0</v>
      </c>
      <c r="J7" s="20" t="str" cm="1">
        <f t="array" aca="1" ref="J7" ca="1">IF(C7="","",INDIRECT(CONCATENATE("Sheet1!","E", TEXT(C7-1,"0"))))</f>
        <v>5953.25</v>
      </c>
      <c r="L7" s="25">
        <f ca="1">IF(C7="","",MIN(INDIRECT(("W"&amp;C7-1)):INDIRECT(("W"&amp;C7-$A$10))))</f>
        <v>5938.25</v>
      </c>
      <c r="M7" s="25">
        <f t="shared" ca="1" si="2"/>
        <v>15</v>
      </c>
      <c r="N7" s="38">
        <f t="shared" ca="1" si="3"/>
        <v>750</v>
      </c>
      <c r="O7" s="32"/>
      <c r="P7" s="20">
        <f ca="1">IF(C7="","",MAX(INDIRECT(("V"&amp;C7-1)):INDIRECT(("V"&amp;C7-$A$10))))</f>
        <v>6049.5</v>
      </c>
      <c r="Q7" s="20">
        <f t="shared" ca="1" si="4"/>
        <v>-96.25</v>
      </c>
      <c r="R7" s="28">
        <f t="shared" ca="1" si="5"/>
        <v>-4812.5</v>
      </c>
      <c r="T7" s="20">
        <f t="shared" si="9"/>
        <v>5</v>
      </c>
      <c r="U7" s="21">
        <f>Sheet1!E7*1</f>
        <v>5869.25</v>
      </c>
      <c r="V7" s="21">
        <f>Sheet1!F7*1</f>
        <v>5872</v>
      </c>
      <c r="W7" s="21">
        <f>Sheet1!G7*1</f>
        <v>5756.5</v>
      </c>
      <c r="X7" s="21">
        <f>Sheet1!H7*1</f>
        <v>5817</v>
      </c>
      <c r="Z7" s="30">
        <f t="shared" ca="1" si="8"/>
        <v>-10237.5</v>
      </c>
      <c r="AA7" s="27">
        <f t="shared" ca="1" si="6"/>
        <v>1</v>
      </c>
    </row>
    <row r="8" spans="1:27" x14ac:dyDescent="0.3">
      <c r="B8" s="21"/>
      <c r="C8" s="20">
        <f ca="1">IFERROR(MATCH($B$1,OFFSET(Sheet1!$J$1,C7,0,1000,1),0)+C7,"")</f>
        <v>194</v>
      </c>
      <c r="E8" s="22" t="str" cm="1">
        <f t="array" aca="1" ref="E8" ca="1">IF(C8="","",INDIRECT(CONCATENATE("Sheet1!","E", TEXT(C8-1,"0"))))</f>
        <v>5813.50</v>
      </c>
      <c r="F8" s="21" t="str" cm="1">
        <f t="array" aca="1" ref="F8" ca="1">IF(C8="","",INDIRECT(CONCATENATE("Sheet1!","H", TEXT(C8-$A$10,"0"))))</f>
        <v>5725.25</v>
      </c>
      <c r="G8" s="21">
        <f t="shared" ca="1" si="0"/>
        <v>88.25</v>
      </c>
      <c r="H8" s="30">
        <f t="shared" ca="1" si="1"/>
        <v>4412.5</v>
      </c>
      <c r="I8" s="27">
        <f t="shared" ca="1" si="7"/>
        <v>1</v>
      </c>
      <c r="J8" s="20" t="str" cm="1">
        <f t="array" aca="1" ref="J8" ca="1">IF(C8="","",INDIRECT(CONCATENATE("Sheet1!","E", TEXT(C8-1,"0"))))</f>
        <v>5813.50</v>
      </c>
      <c r="L8" s="25">
        <f ca="1">IF(C8="","",MIN(INDIRECT(("W"&amp;C8-1)):INDIRECT(("W"&amp;C8-$A$10))))</f>
        <v>5700.25</v>
      </c>
      <c r="M8" s="25">
        <f t="shared" ca="1" si="2"/>
        <v>113.25</v>
      </c>
      <c r="N8" s="38">
        <f t="shared" ca="1" si="3"/>
        <v>5662.5</v>
      </c>
      <c r="O8" s="32"/>
      <c r="P8" s="20">
        <f ca="1">IF(C8="","",MAX(INDIRECT(("V"&amp;C8-1)):INDIRECT(("V"&amp;C8-$A$10))))</f>
        <v>5853.25</v>
      </c>
      <c r="Q8" s="20">
        <f t="shared" ca="1" si="4"/>
        <v>-39.75</v>
      </c>
      <c r="R8" s="28">
        <f t="shared" ca="1" si="5"/>
        <v>-1987.5</v>
      </c>
      <c r="T8" s="20">
        <f t="shared" si="9"/>
        <v>6</v>
      </c>
      <c r="U8" s="21">
        <f>Sheet1!E8*1</f>
        <v>5858</v>
      </c>
      <c r="V8" s="21">
        <f>Sheet1!F8*1</f>
        <v>5895</v>
      </c>
      <c r="W8" s="21">
        <f>Sheet1!G8*1</f>
        <v>5828.75</v>
      </c>
      <c r="X8" s="21">
        <f>Sheet1!H8*1</f>
        <v>5856.75</v>
      </c>
      <c r="Z8" s="30">
        <f t="shared" ca="1" si="8"/>
        <v>-5825</v>
      </c>
      <c r="AA8" s="27">
        <f t="shared" ca="1" si="6"/>
        <v>1</v>
      </c>
    </row>
    <row r="9" spans="1:27" x14ac:dyDescent="0.3">
      <c r="A9" s="23" t="s">
        <v>46</v>
      </c>
      <c r="B9" s="21"/>
      <c r="C9" s="20">
        <f ca="1">IFERROR(MATCH($B$1,OFFSET(Sheet1!$J$1,C8,0,1000,1),0)+C8,"")</f>
        <v>198</v>
      </c>
      <c r="E9" s="22" t="str" cm="1">
        <f t="array" aca="1" ref="E9" ca="1">IF(C9="","",INDIRECT(CONCATENATE("Sheet1!","E", TEXT(C9-1,"0"))))</f>
        <v>5803.00</v>
      </c>
      <c r="F9" s="21" t="str" cm="1">
        <f t="array" aca="1" ref="F9" ca="1">IF(C9="","",INDIRECT(CONCATENATE("Sheet1!","H", TEXT(C9-$A$10,"0"))))</f>
        <v>5828.25</v>
      </c>
      <c r="G9" s="21">
        <f t="shared" ca="1" si="0"/>
        <v>-25.25</v>
      </c>
      <c r="H9" s="30">
        <f t="shared" ca="1" si="1"/>
        <v>-1262.5</v>
      </c>
      <c r="I9" s="27">
        <f t="shared" ca="1" si="7"/>
        <v>0</v>
      </c>
      <c r="J9" s="20" t="str" cm="1">
        <f t="array" aca="1" ref="J9" ca="1">IF(C9="","",INDIRECT(CONCATENATE("Sheet1!","E", TEXT(C9-1,"0"))))</f>
        <v>5803.00</v>
      </c>
      <c r="L9" s="25">
        <f ca="1">IF(C9="","",MIN(INDIRECT(("W"&amp;C9-1)):INDIRECT(("W"&amp;C9-$A$10))))</f>
        <v>5766.25</v>
      </c>
      <c r="M9" s="25">
        <f t="shared" ca="1" si="2"/>
        <v>36.75</v>
      </c>
      <c r="N9" s="38">
        <f t="shared" ca="1" si="3"/>
        <v>1837.5</v>
      </c>
      <c r="O9" s="32"/>
      <c r="P9" s="20">
        <f ca="1">IF(C9="","",MAX(INDIRECT(("V"&amp;C9-1)):INDIRECT(("V"&amp;C9-$A$10))))</f>
        <v>5852.5</v>
      </c>
      <c r="Q9" s="20">
        <f t="shared" ca="1" si="4"/>
        <v>-49.5</v>
      </c>
      <c r="R9" s="28">
        <f t="shared" ca="1" si="5"/>
        <v>-2475</v>
      </c>
      <c r="T9" s="20">
        <f t="shared" si="9"/>
        <v>7</v>
      </c>
      <c r="U9" s="21">
        <f>Sheet1!E9*1</f>
        <v>5953.5</v>
      </c>
      <c r="V9" s="21">
        <f>Sheet1!F9*1</f>
        <v>5958.25</v>
      </c>
      <c r="W9" s="21">
        <f>Sheet1!G9*1</f>
        <v>5847.75</v>
      </c>
      <c r="X9" s="21">
        <f>Sheet1!H9*1</f>
        <v>5861.25</v>
      </c>
      <c r="Z9" s="30">
        <f t="shared" ca="1" si="8"/>
        <v>-7087.5</v>
      </c>
      <c r="AA9" s="27">
        <f t="shared" ca="1" si="6"/>
        <v>1</v>
      </c>
    </row>
    <row r="10" spans="1:27" x14ac:dyDescent="0.3">
      <c r="A10" s="27">
        <v>5</v>
      </c>
      <c r="B10" s="21"/>
      <c r="C10" s="20">
        <f ca="1">IFERROR(MATCH($B$1,OFFSET(Sheet1!$J$1,C9,0,1000,1),0)+C9,"")</f>
        <v>263</v>
      </c>
      <c r="E10" s="22" t="str" cm="1">
        <f t="array" aca="1" ref="E10" ca="1">IF(C10="","",INDIRECT(CONCATENATE("Sheet1!","E", TEXT(C10-1,"0"))))</f>
        <v>5566.50</v>
      </c>
      <c r="F10" s="21" t="str" cm="1">
        <f t="array" aca="1" ref="F10" ca="1">IF(C10="","",INDIRECT(CONCATENATE("Sheet1!","H", TEXT(C10-$A$10,"0"))))</f>
        <v>5533.50</v>
      </c>
      <c r="G10" s="21">
        <f t="shared" ca="1" si="0"/>
        <v>33</v>
      </c>
      <c r="H10" s="30">
        <f t="shared" ca="1" si="1"/>
        <v>1650</v>
      </c>
      <c r="I10" s="27">
        <f t="shared" ca="1" si="7"/>
        <v>1</v>
      </c>
      <c r="J10" s="20" t="str" cm="1">
        <f t="array" aca="1" ref="J10" ca="1">IF(C10="","",INDIRECT(CONCATENATE("Sheet1!","E", TEXT(C10-1,"0"))))</f>
        <v>5566.50</v>
      </c>
      <c r="L10" s="25">
        <f ca="1">IF(C10="","",MIN(INDIRECT(("W"&amp;C10-1)):INDIRECT(("W"&amp;C10-$A$10))))</f>
        <v>5521.75</v>
      </c>
      <c r="M10" s="25">
        <f t="shared" ca="1" si="2"/>
        <v>44.75</v>
      </c>
      <c r="N10" s="38">
        <f t="shared" ca="1" si="3"/>
        <v>2237.5</v>
      </c>
      <c r="O10" s="32"/>
      <c r="P10" s="20">
        <f ca="1">IF(C10="","",MAX(INDIRECT(("V"&amp;C10-1)):INDIRECT(("V"&amp;C10-$A$10))))</f>
        <v>5616.5</v>
      </c>
      <c r="Q10" s="20">
        <f t="shared" ca="1" si="4"/>
        <v>-50</v>
      </c>
      <c r="R10" s="28">
        <f t="shared" ca="1" si="5"/>
        <v>-2500</v>
      </c>
      <c r="T10" s="20">
        <f t="shared" si="9"/>
        <v>8</v>
      </c>
      <c r="U10" s="21">
        <f>Sheet1!E10*1</f>
        <v>5980</v>
      </c>
      <c r="V10" s="21">
        <f>Sheet1!F10*1</f>
        <v>5993.5</v>
      </c>
      <c r="W10" s="21">
        <f>Sheet1!G10*1</f>
        <v>5926.75</v>
      </c>
      <c r="X10" s="21">
        <f>Sheet1!H10*1</f>
        <v>5959.75</v>
      </c>
      <c r="Z10" s="30">
        <f t="shared" ca="1" si="8"/>
        <v>-5437.5</v>
      </c>
      <c r="AA10" s="27">
        <f t="shared" ca="1" si="6"/>
        <v>1</v>
      </c>
    </row>
    <row r="11" spans="1:27" x14ac:dyDescent="0.3">
      <c r="A11" s="23" t="s">
        <v>47</v>
      </c>
      <c r="B11" s="21"/>
      <c r="C11" s="20">
        <f ca="1">IFERROR(MATCH($B$1,OFFSET(Sheet1!$J$1,C10,0,1000,1),0)+C10,"")</f>
        <v>308</v>
      </c>
      <c r="E11" s="22" t="str" cm="1">
        <f t="array" aca="1" ref="E11" ca="1">IF(C11="","",INDIRECT(CONCATENATE("Sheet1!","E", TEXT(C11-1,"0"))))</f>
        <v>5484.75</v>
      </c>
      <c r="F11" s="21" t="str" cm="1">
        <f t="array" aca="1" ref="F11" ca="1">IF(C11="","",INDIRECT(CONCATENATE("Sheet1!","H", TEXT(C11-$A$10,"0"))))</f>
        <v>5535.00</v>
      </c>
      <c r="G11" s="21">
        <f t="shared" ca="1" si="0"/>
        <v>-50.25</v>
      </c>
      <c r="H11" s="30">
        <f t="shared" ca="1" si="1"/>
        <v>-2512.5</v>
      </c>
      <c r="I11" s="27">
        <f t="shared" ca="1" si="7"/>
        <v>0</v>
      </c>
      <c r="J11" s="20" t="str" cm="1">
        <f t="array" aca="1" ref="J11" ca="1">IF(C11="","",INDIRECT(CONCATENATE("Sheet1!","E", TEXT(C11-1,"0"))))</f>
        <v>5484.75</v>
      </c>
      <c r="L11" s="25">
        <f ca="1">IF(C11="","",MIN(INDIRECT(("W"&amp;C11-1)):INDIRECT(("W"&amp;C11-$A$10))))</f>
        <v>5416</v>
      </c>
      <c r="M11" s="25">
        <f t="shared" ca="1" si="2"/>
        <v>68.75</v>
      </c>
      <c r="N11" s="38">
        <f t="shared" ca="1" si="3"/>
        <v>3437.5</v>
      </c>
      <c r="O11" s="32"/>
      <c r="P11" s="20">
        <f ca="1">IF(C11="","",MAX(INDIRECT(("V"&amp;C11-1)):INDIRECT(("V"&amp;C11-$A$10))))</f>
        <v>5546</v>
      </c>
      <c r="Q11" s="20">
        <f t="shared" ca="1" si="4"/>
        <v>-61.25</v>
      </c>
      <c r="R11" s="28">
        <f t="shared" ca="1" si="5"/>
        <v>-3062.5</v>
      </c>
      <c r="T11" s="20">
        <f t="shared" si="9"/>
        <v>9</v>
      </c>
      <c r="U11" s="21">
        <f>Sheet1!E11*1</f>
        <v>5930.25</v>
      </c>
      <c r="V11" s="21">
        <f>Sheet1!F11*1</f>
        <v>5987.5</v>
      </c>
      <c r="W11" s="21">
        <f>Sheet1!G11*1</f>
        <v>5892.75</v>
      </c>
      <c r="X11" s="21">
        <f>Sheet1!H11*1</f>
        <v>5982.5</v>
      </c>
      <c r="Z11" s="30">
        <f t="shared" ca="1" si="8"/>
        <v>-7950</v>
      </c>
      <c r="AA11" s="27">
        <f t="shared" ca="1" si="6"/>
        <v>1</v>
      </c>
    </row>
    <row r="12" spans="1:27" x14ac:dyDescent="0.3">
      <c r="A12" s="23" t="s">
        <v>48</v>
      </c>
      <c r="B12" s="21"/>
      <c r="C12" s="20">
        <f ca="1">IFERROR(MATCH($B$1,OFFSET(Sheet1!$J$1,C11,0,1000,1),0)+C11,"")</f>
        <v>313</v>
      </c>
      <c r="E12" s="22" t="str" cm="1">
        <f t="array" aca="1" ref="E12" ca="1">IF(C12="","",INDIRECT(CONCATENATE("Sheet1!","E", TEXT(C12-1,"0"))))</f>
        <v>5426.00</v>
      </c>
      <c r="F12" s="21" t="str" cm="1">
        <f t="array" aca="1" ref="F12" ca="1">IF(C12="","",INDIRECT(CONCATENATE("Sheet1!","H", TEXT(C12-$A$10,"0"))))</f>
        <v>5480.75</v>
      </c>
      <c r="G12" s="21">
        <f t="shared" ca="1" si="0"/>
        <v>-54.75</v>
      </c>
      <c r="H12" s="30">
        <f t="shared" ca="1" si="1"/>
        <v>-2737.5</v>
      </c>
      <c r="I12" s="27">
        <f t="shared" ca="1" si="7"/>
        <v>0</v>
      </c>
      <c r="J12" s="20" t="str" cm="1">
        <f t="array" aca="1" ref="J12" ca="1">IF(C12="","",INDIRECT(CONCATENATE("Sheet1!","E", TEXT(C12-1,"0"))))</f>
        <v>5426.00</v>
      </c>
      <c r="L12" s="25">
        <f ca="1">IF(C12="","",MIN(INDIRECT(("W"&amp;C12-1)):INDIRECT(("W"&amp;C12-$A$10))))</f>
        <v>5398.25</v>
      </c>
      <c r="M12" s="25">
        <f t="shared" ca="1" si="2"/>
        <v>27.75</v>
      </c>
      <c r="N12" s="38">
        <f t="shared" ca="1" si="3"/>
        <v>1387.5</v>
      </c>
      <c r="O12" s="32"/>
      <c r="P12" s="20">
        <f ca="1">IF(C12="","",MAX(INDIRECT(("V"&amp;C12-1)):INDIRECT(("V"&amp;C12-$A$10))))</f>
        <v>5504.75</v>
      </c>
      <c r="Q12" s="20">
        <f t="shared" ca="1" si="4"/>
        <v>-78.75</v>
      </c>
      <c r="R12" s="28">
        <f t="shared" ca="1" si="5"/>
        <v>-3937.5</v>
      </c>
      <c r="T12" s="20">
        <f t="shared" si="9"/>
        <v>10</v>
      </c>
      <c r="U12" s="21">
        <f>Sheet1!E12*1</f>
        <v>5935</v>
      </c>
      <c r="V12" s="21">
        <f>Sheet1!F12*1</f>
        <v>5977.5</v>
      </c>
      <c r="W12" s="21">
        <f>Sheet1!G12*1</f>
        <v>5923</v>
      </c>
      <c r="X12" s="21">
        <f>Sheet1!H12*1</f>
        <v>5975.5</v>
      </c>
      <c r="Z12" s="30">
        <f t="shared" ca="1" si="8"/>
        <v>-10687.5</v>
      </c>
      <c r="AA12" s="27">
        <f t="shared" ca="1" si="6"/>
        <v>1</v>
      </c>
    </row>
    <row r="13" spans="1:27" x14ac:dyDescent="0.3">
      <c r="A13" s="34">
        <f>COUNTIF(Sheet1!J2:J1001,B1)</f>
        <v>37</v>
      </c>
      <c r="B13" s="21"/>
      <c r="C13" s="20">
        <f ca="1">IFERROR(MATCH($B$1,OFFSET(Sheet1!$J$1,C12,0,1000,1),0)+C12,"")</f>
        <v>315</v>
      </c>
      <c r="E13" s="22" t="str" cm="1">
        <f t="array" aca="1" ref="E13" ca="1">IF(C13="","",INDIRECT(CONCATENATE("Sheet1!","E", TEXT(C13-1,"0"))))</f>
        <v>5445.50</v>
      </c>
      <c r="F13" s="21" t="str" cm="1">
        <f t="array" aca="1" ref="F13" ca="1">IF(C13="","",INDIRECT(CONCATENATE("Sheet1!","H", TEXT(C13-$A$10,"0"))))</f>
        <v>5434.00</v>
      </c>
      <c r="G13" s="21">
        <f t="shared" ca="1" si="0"/>
        <v>11.5</v>
      </c>
      <c r="H13" s="30">
        <f t="shared" ca="1" si="1"/>
        <v>575</v>
      </c>
      <c r="I13" s="27">
        <f t="shared" ca="1" si="7"/>
        <v>1</v>
      </c>
      <c r="J13" s="20" t="str" cm="1">
        <f t="array" aca="1" ref="J13" ca="1">IF(C13="","",INDIRECT(CONCATENATE("Sheet1!","E", TEXT(C13-1,"0"))))</f>
        <v>5445.50</v>
      </c>
      <c r="L13" s="25">
        <f ca="1">IF(C13="","",MIN(INDIRECT(("W"&amp;C13-1)):INDIRECT(("W"&amp;C13-$A$10))))</f>
        <v>5374.75</v>
      </c>
      <c r="M13" s="25">
        <f t="shared" ca="1" si="2"/>
        <v>70.75</v>
      </c>
      <c r="N13" s="38">
        <f t="shared" ca="1" si="3"/>
        <v>3537.5</v>
      </c>
      <c r="O13" s="32"/>
      <c r="P13" s="20">
        <f ca="1">IF(C13="","",MAX(INDIRECT(("V"&amp;C13-1)):INDIRECT(("V"&amp;C13-$A$10))))</f>
        <v>5504.75</v>
      </c>
      <c r="Q13" s="20">
        <f t="shared" ca="1" si="4"/>
        <v>-59.25</v>
      </c>
      <c r="R13" s="28">
        <f t="shared" ca="1" si="5"/>
        <v>-2962.5</v>
      </c>
      <c r="T13" s="20">
        <f t="shared" si="9"/>
        <v>11</v>
      </c>
      <c r="U13" s="21">
        <f>Sheet1!E13*1</f>
        <v>5904</v>
      </c>
      <c r="V13" s="21">
        <f>Sheet1!F13*1</f>
        <v>5944.5</v>
      </c>
      <c r="W13" s="21">
        <f>Sheet1!G13*1</f>
        <v>5867</v>
      </c>
      <c r="X13" s="21">
        <f>Sheet1!H13*1</f>
        <v>5933.25</v>
      </c>
      <c r="Z13" s="30">
        <f t="shared" ca="1" si="8"/>
        <v>-10112.5</v>
      </c>
      <c r="AA13" s="27">
        <f t="shared" ca="1" si="6"/>
        <v>1</v>
      </c>
    </row>
    <row r="14" spans="1:27" x14ac:dyDescent="0.3">
      <c r="A14" s="35">
        <f>A13/1000</f>
        <v>3.6999999999999998E-2</v>
      </c>
      <c r="B14" s="21"/>
      <c r="C14" s="20">
        <f ca="1">IFERROR(MATCH($B$1,OFFSET(Sheet1!$J$1,C13,0,1000,1),0)+C13,"")</f>
        <v>329</v>
      </c>
      <c r="E14" s="22" t="str" cm="1">
        <f t="array" aca="1" ref="E14" ca="1">IF(C14="","",INDIRECT(CONCATENATE("Sheet1!","E", TEXT(C14-1,"0"))))</f>
        <v>5345.75</v>
      </c>
      <c r="F14" s="21" t="str" cm="1">
        <f t="array" aca="1" ref="F14" ca="1">IF(C14="","",INDIRECT(CONCATENATE("Sheet1!","H", TEXT(C14-$A$10,"0"))))</f>
        <v>5303.25</v>
      </c>
      <c r="G14" s="21">
        <f t="shared" ca="1" si="0"/>
        <v>42.5</v>
      </c>
      <c r="H14" s="30">
        <f t="shared" ca="1" si="1"/>
        <v>2125</v>
      </c>
      <c r="I14" s="27">
        <f t="shared" ca="1" si="7"/>
        <v>1</v>
      </c>
      <c r="J14" s="20" t="str" cm="1">
        <f t="array" aca="1" ref="J14" ca="1">IF(C14="","",INDIRECT(CONCATENATE("Sheet1!","E", TEXT(C14-1,"0"))))</f>
        <v>5345.75</v>
      </c>
      <c r="L14" s="25">
        <f ca="1">IF(C14="","",MIN(INDIRECT(("W"&amp;C14-1)):INDIRECT(("W"&amp;C14-$A$10))))</f>
        <v>5248.25</v>
      </c>
      <c r="M14" s="25">
        <f t="shared" ca="1" si="2"/>
        <v>97.5</v>
      </c>
      <c r="N14" s="38">
        <f t="shared" ca="1" si="3"/>
        <v>4875</v>
      </c>
      <c r="O14" s="32"/>
      <c r="P14" s="20">
        <f ca="1">IF(C14="","",MAX(INDIRECT(("V"&amp;C14-1)):INDIRECT(("V"&amp;C14-$A$10))))</f>
        <v>5371</v>
      </c>
      <c r="Q14" s="20">
        <f t="shared" ca="1" si="4"/>
        <v>-25.25</v>
      </c>
      <c r="R14" s="28">
        <f t="shared" ca="1" si="5"/>
        <v>-1262.5</v>
      </c>
      <c r="T14" s="20">
        <f t="shared" si="9"/>
        <v>12</v>
      </c>
      <c r="U14" s="21">
        <f>Sheet1!E14*1</f>
        <v>5902</v>
      </c>
      <c r="V14" s="21">
        <f>Sheet1!F14*1</f>
        <v>5925</v>
      </c>
      <c r="W14" s="21">
        <f>Sheet1!G14*1</f>
        <v>5890</v>
      </c>
      <c r="X14" s="21">
        <f>Sheet1!H14*1</f>
        <v>5908.5</v>
      </c>
      <c r="Z14" s="30">
        <f t="shared" ca="1" si="8"/>
        <v>-7987.5</v>
      </c>
      <c r="AA14" s="27">
        <f t="shared" ca="1" si="6"/>
        <v>1</v>
      </c>
    </row>
    <row r="15" spans="1:27" x14ac:dyDescent="0.3">
      <c r="A15" s="23" t="s">
        <v>51</v>
      </c>
      <c r="B15" s="21"/>
      <c r="C15" s="20">
        <f ca="1">IFERROR(MATCH($B$1,OFFSET(Sheet1!$J$1,C14,0,1000,1),0)+C14,"")</f>
        <v>338</v>
      </c>
      <c r="E15" s="22" t="str" cm="1">
        <f t="array" aca="1" ref="E15" ca="1">IF(C15="","",INDIRECT(CONCATENATE("Sheet1!","E", TEXT(C15-1,"0"))))</f>
        <v>5242.00</v>
      </c>
      <c r="F15" s="21" t="str" cm="1">
        <f t="array" aca="1" ref="F15" ca="1">IF(C15="","",INDIRECT(CONCATENATE("Sheet1!","H", TEXT(C15-$A$10,"0"))))</f>
        <v>5286.50</v>
      </c>
      <c r="G15" s="21">
        <f t="shared" ca="1" si="0"/>
        <v>-44.5</v>
      </c>
      <c r="H15" s="30">
        <f t="shared" ca="1" si="1"/>
        <v>-2225</v>
      </c>
      <c r="I15" s="27">
        <f t="shared" ca="1" si="7"/>
        <v>0</v>
      </c>
      <c r="J15" s="20" t="str" cm="1">
        <f t="array" aca="1" ref="J15" ca="1">IF(C15="","",INDIRECT(CONCATENATE("Sheet1!","E", TEXT(C15-1,"0"))))</f>
        <v>5242.00</v>
      </c>
      <c r="L15" s="25">
        <f ca="1">IF(C15="","",MIN(INDIRECT(("W"&amp;C15-1)):INDIRECT(("W"&amp;C15-$A$10))))</f>
        <v>5177.75</v>
      </c>
      <c r="M15" s="25">
        <f t="shared" ca="1" si="2"/>
        <v>64.25</v>
      </c>
      <c r="N15" s="38">
        <f t="shared" ca="1" si="3"/>
        <v>3212.5</v>
      </c>
      <c r="O15" s="32"/>
      <c r="P15" s="20">
        <f ca="1">IF(C15="","",MAX(INDIRECT(("V"&amp;C15-1)):INDIRECT(("V"&amp;C15-$A$10))))</f>
        <v>5309.5</v>
      </c>
      <c r="Q15" s="20">
        <f t="shared" ca="1" si="4"/>
        <v>-67.5</v>
      </c>
      <c r="R15" s="28">
        <f t="shared" ca="1" si="5"/>
        <v>-3375</v>
      </c>
      <c r="T15" s="20">
        <f t="shared" si="9"/>
        <v>13</v>
      </c>
      <c r="U15" s="21">
        <f>Sheet1!E15*1</f>
        <v>5868</v>
      </c>
      <c r="V15" s="21">
        <f>Sheet1!F15*1</f>
        <v>5927</v>
      </c>
      <c r="W15" s="21">
        <f>Sheet1!G15*1</f>
        <v>5835.75</v>
      </c>
      <c r="X15" s="21">
        <f>Sheet1!H15*1</f>
        <v>5904.5</v>
      </c>
      <c r="Z15" s="30">
        <f t="shared" ca="1" si="8"/>
        <v>-10212.5</v>
      </c>
      <c r="AA15" s="27">
        <f t="shared" ca="1" si="6"/>
        <v>1</v>
      </c>
    </row>
    <row r="16" spans="1:27" x14ac:dyDescent="0.3">
      <c r="A16" s="36">
        <f ca="1">SUM(H2:H72)</f>
        <v>8875</v>
      </c>
      <c r="B16" s="21"/>
      <c r="C16" s="20">
        <f ca="1">IFERROR(MATCH($B$1,OFFSET(Sheet1!$J$1,C15,0,1000,1),0)+C15,"")</f>
        <v>352</v>
      </c>
      <c r="E16" s="22" t="str" cm="1">
        <f t="array" aca="1" ref="E16" ca="1">IF(C16="","",INDIRECT(CONCATENATE("Sheet1!","E", TEXT(C16-1,"0"))))</f>
        <v>5102.50</v>
      </c>
      <c r="F16" s="21" t="str" cm="1">
        <f t="array" aca="1" ref="F16" ca="1">IF(C16="","",INDIRECT(CONCATENATE("Sheet1!","H", TEXT(C16-$A$10,"0"))))</f>
        <v>5083.00</v>
      </c>
      <c r="G16" s="21">
        <f t="shared" ca="1" si="0"/>
        <v>19.5</v>
      </c>
      <c r="H16" s="30">
        <f t="shared" ca="1" si="1"/>
        <v>975</v>
      </c>
      <c r="I16" s="27">
        <f t="shared" ca="1" si="7"/>
        <v>1</v>
      </c>
      <c r="J16" s="20" t="str" cm="1">
        <f t="array" aca="1" ref="J16" ca="1">IF(C16="","",INDIRECT(CONCATENATE("Sheet1!","E", TEXT(C16-1,"0"))))</f>
        <v>5102.50</v>
      </c>
      <c r="L16" s="25">
        <f ca="1">IF(C16="","",MIN(INDIRECT(("W"&amp;C16-1)):INDIRECT(("W"&amp;C16-$A$10))))</f>
        <v>5058</v>
      </c>
      <c r="M16" s="25">
        <f t="shared" ca="1" si="2"/>
        <v>44.5</v>
      </c>
      <c r="N16" s="38">
        <f t="shared" ca="1" si="3"/>
        <v>2225</v>
      </c>
      <c r="O16" s="32"/>
      <c r="P16" s="20">
        <f ca="1">IF(C16="","",MAX(INDIRECT(("V"&amp;C16-1)):INDIRECT(("V"&amp;C16-$A$10))))</f>
        <v>5149.75</v>
      </c>
      <c r="Q16" s="20">
        <f t="shared" ca="1" si="4"/>
        <v>-47.25</v>
      </c>
      <c r="R16" s="28">
        <f t="shared" ca="1" si="5"/>
        <v>-2362.5</v>
      </c>
      <c r="T16" s="20">
        <f t="shared" si="9"/>
        <v>14</v>
      </c>
      <c r="U16" s="21">
        <f>Sheet1!E16*1</f>
        <v>5761</v>
      </c>
      <c r="V16" s="21">
        <f>Sheet1!F16*1</f>
        <v>5876.25</v>
      </c>
      <c r="W16" s="21">
        <f>Sheet1!G16*1</f>
        <v>5734.25</v>
      </c>
      <c r="X16" s="21">
        <f>Sheet1!H16*1</f>
        <v>5865</v>
      </c>
      <c r="Z16" s="30">
        <f t="shared" ca="1" si="8"/>
        <v>-9237.5</v>
      </c>
      <c r="AA16" s="27">
        <f t="shared" ca="1" si="6"/>
        <v>1</v>
      </c>
    </row>
    <row r="17" spans="1:27" x14ac:dyDescent="0.3">
      <c r="A17" s="37" t="s">
        <v>64</v>
      </c>
      <c r="B17" s="21"/>
      <c r="C17" s="20">
        <f ca="1">IFERROR(MATCH($B$1,OFFSET(Sheet1!$J$1,C16,0,1000,1),0)+C16,"")</f>
        <v>384</v>
      </c>
      <c r="E17" s="22" t="str" cm="1">
        <f t="array" aca="1" ref="E17" ca="1">IF(C17="","",INDIRECT(CONCATENATE("Sheet1!","E", TEXT(C17-1,"0"))))</f>
        <v>4912.00</v>
      </c>
      <c r="F17" s="21" t="str" cm="1">
        <f t="array" aca="1" ref="F17" ca="1">IF(C17="","",INDIRECT(CONCATENATE("Sheet1!","H", TEXT(C17-$A$10,"0"))))</f>
        <v>4923.50</v>
      </c>
      <c r="G17" s="21">
        <f t="shared" ca="1" si="0"/>
        <v>-11.5</v>
      </c>
      <c r="H17" s="30">
        <f t="shared" ca="1" si="1"/>
        <v>-575</v>
      </c>
      <c r="I17" s="27">
        <f t="shared" ca="1" si="7"/>
        <v>0</v>
      </c>
      <c r="J17" s="20" t="str" cm="1">
        <f t="array" aca="1" ref="J17" ca="1">IF(C17="","",INDIRECT(CONCATENATE("Sheet1!","E", TEXT(C17-1,"0"))))</f>
        <v>4912.00</v>
      </c>
      <c r="L17" s="25">
        <f ca="1">IF(C17="","",MIN(INDIRECT(("W"&amp;C17-1)):INDIRECT(("W"&amp;C17-$A$10))))</f>
        <v>4907.25</v>
      </c>
      <c r="M17" s="25">
        <f t="shared" ca="1" si="2"/>
        <v>4.75</v>
      </c>
      <c r="N17" s="38">
        <f t="shared" ca="1" si="3"/>
        <v>237.5</v>
      </c>
      <c r="O17" s="32"/>
      <c r="P17" s="20">
        <f ca="1">IF(C17="","",MAX(INDIRECT(("V"&amp;C17-1)):INDIRECT(("V"&amp;C17-$A$10))))</f>
        <v>4961.25</v>
      </c>
      <c r="Q17" s="20">
        <f t="shared" ca="1" si="4"/>
        <v>-49.25</v>
      </c>
      <c r="R17" s="28">
        <f t="shared" ca="1" si="5"/>
        <v>-2462.5</v>
      </c>
      <c r="T17" s="20">
        <f t="shared" si="9"/>
        <v>15</v>
      </c>
      <c r="U17" s="21">
        <f>Sheet1!E17*1</f>
        <v>5688.5</v>
      </c>
      <c r="V17" s="21">
        <f>Sheet1!F17*1</f>
        <v>5715.25</v>
      </c>
      <c r="W17" s="21">
        <f>Sheet1!G17*1</f>
        <v>5662.5</v>
      </c>
      <c r="X17" s="21">
        <f>Sheet1!H17*1</f>
        <v>5678</v>
      </c>
      <c r="Z17" s="30">
        <f t="shared" ca="1" si="8"/>
        <v>-9812.5</v>
      </c>
      <c r="AA17" s="27">
        <f t="shared" ca="1" si="6"/>
        <v>1</v>
      </c>
    </row>
    <row r="18" spans="1:27" x14ac:dyDescent="0.3">
      <c r="A18" s="35">
        <f ca="1">I1</f>
        <v>0.48648648648648651</v>
      </c>
      <c r="B18" s="21"/>
      <c r="C18" s="20">
        <f ca="1">IFERROR(MATCH($B$1,OFFSET(Sheet1!$J$1,C17,0,1000,1),0)+C17,"")</f>
        <v>390</v>
      </c>
      <c r="E18" s="22" t="str" cm="1">
        <f t="array" aca="1" ref="E18" ca="1">IF(C18="","",INDIRECT(CONCATENATE("Sheet1!","E", TEXT(C18-1,"0"))))</f>
        <v>4791.50</v>
      </c>
      <c r="F18" s="21" t="str" cm="1">
        <f t="array" aca="1" ref="F18" ca="1">IF(C18="","",INDIRECT(CONCATENATE("Sheet1!","H", TEXT(C18-$A$10,"0"))))</f>
        <v>4926.50</v>
      </c>
      <c r="G18" s="21">
        <f t="shared" ca="1" si="0"/>
        <v>-135</v>
      </c>
      <c r="H18" s="30">
        <f t="shared" ca="1" si="1"/>
        <v>-6750</v>
      </c>
      <c r="I18" s="27">
        <f t="shared" ca="1" si="7"/>
        <v>0</v>
      </c>
      <c r="J18" s="20" t="str" cm="1">
        <f t="array" aca="1" ref="J18" ca="1">IF(C18="","",INDIRECT(CONCATENATE("Sheet1!","E", TEXT(C18-1,"0"))))</f>
        <v>4791.50</v>
      </c>
      <c r="L18" s="25">
        <f ca="1">IF(C18="","",MIN(INDIRECT(("W"&amp;C18-1)):INDIRECT(("W"&amp;C18-$A$10))))</f>
        <v>4784.5</v>
      </c>
      <c r="M18" s="25">
        <f t="shared" ca="1" si="2"/>
        <v>7</v>
      </c>
      <c r="N18" s="38">
        <f t="shared" ca="1" si="3"/>
        <v>350</v>
      </c>
      <c r="O18" s="32"/>
      <c r="P18" s="20">
        <f ca="1">IF(C18="","",MAX(INDIRECT(("V"&amp;C18-1)):INDIRECT(("V"&amp;C18-$A$10))))</f>
        <v>4935.25</v>
      </c>
      <c r="Q18" s="20">
        <f t="shared" ca="1" si="4"/>
        <v>-143.75</v>
      </c>
      <c r="R18" s="28">
        <f t="shared" ca="1" si="5"/>
        <v>-7187.5</v>
      </c>
      <c r="T18" s="20">
        <f t="shared" si="9"/>
        <v>16</v>
      </c>
      <c r="U18" s="21">
        <f>Sheet1!E18*1</f>
        <v>5643.25</v>
      </c>
      <c r="V18" s="21">
        <f>Sheet1!F18*1</f>
        <v>5741</v>
      </c>
      <c r="W18" s="21">
        <f>Sheet1!G18*1</f>
        <v>5636.5</v>
      </c>
      <c r="X18" s="21">
        <f>Sheet1!H18*1</f>
        <v>5684.5</v>
      </c>
      <c r="Z18" s="30">
        <f t="shared" ca="1" si="8"/>
        <v>-16562.5</v>
      </c>
      <c r="AA18" s="27">
        <f t="shared" ca="1" si="6"/>
        <v>1</v>
      </c>
    </row>
    <row r="19" spans="1:27" x14ac:dyDescent="0.3">
      <c r="A19" s="37" t="s">
        <v>52</v>
      </c>
      <c r="B19" s="21"/>
      <c r="C19" s="20">
        <f ca="1">IFERROR(MATCH($B$1,OFFSET(Sheet1!$J$1,C18,0,1000,1),0)+C18,"")</f>
        <v>475</v>
      </c>
      <c r="E19" s="22" t="str" cm="1">
        <f t="array" aca="1" ref="E19" ca="1">IF(C19="","",INDIRECT(CONCATENATE("Sheet1!","E", TEXT(C19-1,"0"))))</f>
        <v>4949.75</v>
      </c>
      <c r="F19" s="21" t="str" cm="1">
        <f t="array" aca="1" ref="F19" ca="1">IF(C19="","",INDIRECT(CONCATENATE("Sheet1!","H", TEXT(C19-$A$10,"0"))))</f>
        <v>4978.50</v>
      </c>
      <c r="G19" s="21">
        <f t="shared" ca="1" si="0"/>
        <v>-28.75</v>
      </c>
      <c r="H19" s="30">
        <f t="shared" ca="1" si="1"/>
        <v>-1437.5</v>
      </c>
      <c r="I19" s="27">
        <f t="shared" ca="1" si="7"/>
        <v>0</v>
      </c>
      <c r="J19" s="20" t="str" cm="1">
        <f t="array" aca="1" ref="J19" ca="1">IF(C19="","",INDIRECT(CONCATENATE("Sheet1!","E", TEXT(C19-1,"0"))))</f>
        <v>4949.75</v>
      </c>
      <c r="L19" s="25">
        <f ca="1">IF(C19="","",MIN(INDIRECT(("W"&amp;C19-1)):INDIRECT(("W"&amp;C19-$A$10))))</f>
        <v>4941.75</v>
      </c>
      <c r="M19" s="25">
        <f t="shared" ca="1" si="2"/>
        <v>8</v>
      </c>
      <c r="N19" s="38">
        <f t="shared" ca="1" si="3"/>
        <v>400</v>
      </c>
      <c r="O19" s="32"/>
      <c r="P19" s="20">
        <f ca="1">IF(C19="","",MAX(INDIRECT(("V"&amp;C19-1)):INDIRECT(("V"&amp;C19-$A$10))))</f>
        <v>5023</v>
      </c>
      <c r="Q19" s="20">
        <f t="shared" ca="1" si="4"/>
        <v>-73.25</v>
      </c>
      <c r="R19" s="28">
        <f t="shared" ca="1" si="5"/>
        <v>-3662.5</v>
      </c>
      <c r="T19" s="20">
        <f t="shared" si="9"/>
        <v>17</v>
      </c>
      <c r="U19" s="21">
        <f>Sheet1!E19*1</f>
        <v>5608.5</v>
      </c>
      <c r="V19" s="21">
        <f>Sheet1!F19*1</f>
        <v>5689.75</v>
      </c>
      <c r="W19" s="21">
        <f>Sheet1!G19*1</f>
        <v>5596</v>
      </c>
      <c r="X19" s="21">
        <f>Sheet1!H19*1</f>
        <v>5652</v>
      </c>
      <c r="Z19" s="30">
        <f t="shared" ca="1" si="8"/>
        <v>-18000</v>
      </c>
      <c r="AA19" s="27">
        <f t="shared" ca="1" si="6"/>
        <v>1</v>
      </c>
    </row>
    <row r="20" spans="1:27" x14ac:dyDescent="0.3">
      <c r="A20" s="36">
        <f ca="1">AVERAGE(H2:H72)</f>
        <v>239.86486486486487</v>
      </c>
      <c r="B20" s="21"/>
      <c r="C20" s="20">
        <f ca="1">IFERROR(MATCH($B$1,OFFSET(Sheet1!$J$1,C19,0,1000,1),0)+C19,"")</f>
        <v>486</v>
      </c>
      <c r="E20" s="22" t="str" cm="1">
        <f t="array" aca="1" ref="E20" ca="1">IF(C20="","",INDIRECT(CONCATENATE("Sheet1!","E", TEXT(C20-1,"0"))))</f>
        <v>4837.50</v>
      </c>
      <c r="F20" s="21" t="str" cm="1">
        <f t="array" aca="1" ref="F20" ca="1">IF(C20="","",INDIRECT(CONCATENATE("Sheet1!","H", TEXT(C20-$A$10,"0"))))</f>
        <v>4860.75</v>
      </c>
      <c r="G20" s="21">
        <f t="shared" ca="1" si="0"/>
        <v>-23.25</v>
      </c>
      <c r="H20" s="30">
        <f t="shared" ca="1" si="1"/>
        <v>-1162.5</v>
      </c>
      <c r="I20" s="27">
        <f t="shared" ca="1" si="7"/>
        <v>0</v>
      </c>
      <c r="J20" s="20" t="str" cm="1">
        <f t="array" aca="1" ref="J20" ca="1">IF(C20="","",INDIRECT(CONCATENATE("Sheet1!","E", TEXT(C20-1,"0"))))</f>
        <v>4837.50</v>
      </c>
      <c r="L20" s="25">
        <f ca="1">IF(C20="","",MIN(INDIRECT(("W"&amp;C20-1)):INDIRECT(("W"&amp;C20-$A$10))))</f>
        <v>4823.5</v>
      </c>
      <c r="M20" s="25">
        <f t="shared" ca="1" si="2"/>
        <v>14</v>
      </c>
      <c r="N20" s="38">
        <f t="shared" ca="1" si="3"/>
        <v>700</v>
      </c>
      <c r="O20" s="32"/>
      <c r="P20" s="20">
        <f ca="1">IF(C20="","",MAX(INDIRECT(("V"&amp;C20-1)):INDIRECT(("V"&amp;C20-$A$10))))</f>
        <v>4911.75</v>
      </c>
      <c r="Q20" s="20">
        <f t="shared" ca="1" si="4"/>
        <v>-74.25</v>
      </c>
      <c r="R20" s="28">
        <f t="shared" ca="1" si="5"/>
        <v>-3712.5</v>
      </c>
      <c r="T20" s="20">
        <f t="shared" si="9"/>
        <v>18</v>
      </c>
      <c r="U20" s="21">
        <f>Sheet1!E20*1</f>
        <v>5666.25</v>
      </c>
      <c r="V20" s="21">
        <f>Sheet1!F20*1</f>
        <v>5673.25</v>
      </c>
      <c r="W20" s="21">
        <f>Sheet1!G20*1</f>
        <v>5605</v>
      </c>
      <c r="X20" s="21">
        <f>Sheet1!H20*1</f>
        <v>5625.75</v>
      </c>
      <c r="Z20" s="30">
        <f t="shared" ca="1" si="8"/>
        <v>-19162.5</v>
      </c>
      <c r="AA20" s="27">
        <f t="shared" ca="1" si="6"/>
        <v>1</v>
      </c>
    </row>
    <row r="21" spans="1:27" x14ac:dyDescent="0.3">
      <c r="A21" s="23" t="s">
        <v>53</v>
      </c>
      <c r="B21" s="21"/>
      <c r="C21" s="20">
        <f ca="1">IFERROR(MATCH($B$1,OFFSET(Sheet1!$J$1,C20,0,1000,1),0)+C20,"")</f>
        <v>493</v>
      </c>
      <c r="E21" s="22" t="str" cm="1">
        <f t="array" aca="1" ref="E21" ca="1">IF(C21="","",INDIRECT(CONCATENATE("Sheet1!","E", TEXT(C21-1,"0"))))</f>
        <v>4871.75</v>
      </c>
      <c r="F21" s="21" t="str" cm="1">
        <f t="array" aca="1" ref="F21" ca="1">IF(C21="","",INDIRECT(CONCATENATE("Sheet1!","H", TEXT(C21-$A$10,"0"))))</f>
        <v>4784.00</v>
      </c>
      <c r="G21" s="21">
        <f t="shared" ca="1" si="0"/>
        <v>87.75</v>
      </c>
      <c r="H21" s="30">
        <f t="shared" ca="1" si="1"/>
        <v>4387.5</v>
      </c>
      <c r="I21" s="27">
        <f t="shared" ca="1" si="7"/>
        <v>1</v>
      </c>
      <c r="J21" s="20" t="str" cm="1">
        <f t="array" aca="1" ref="J21" ca="1">IF(C21="","",INDIRECT(CONCATENATE("Sheet1!","E", TEXT(C21-1,"0"))))</f>
        <v>4871.75</v>
      </c>
      <c r="L21" s="25">
        <f ca="1">IF(C21="","",MIN(INDIRECT(("W"&amp;C21-1)):INDIRECT(("W"&amp;C21-$A$10))))</f>
        <v>4782.25</v>
      </c>
      <c r="M21" s="25">
        <f t="shared" ca="1" si="2"/>
        <v>89.5</v>
      </c>
      <c r="N21" s="38">
        <f t="shared" ca="1" si="3"/>
        <v>4475</v>
      </c>
      <c r="O21" s="32"/>
      <c r="P21" s="20">
        <f ca="1">IF(C21="","",MAX(INDIRECT(("V"&amp;C21-1)):INDIRECT(("V"&amp;C21-$A$10))))</f>
        <v>4875.75</v>
      </c>
      <c r="Q21" s="20">
        <f t="shared" ca="1" si="4"/>
        <v>-4</v>
      </c>
      <c r="R21" s="28">
        <f t="shared" ca="1" si="5"/>
        <v>-200</v>
      </c>
      <c r="T21" s="20">
        <f t="shared" si="9"/>
        <v>19</v>
      </c>
      <c r="U21" s="21">
        <f>Sheet1!E21*1</f>
        <v>5705</v>
      </c>
      <c r="V21" s="21">
        <f>Sheet1!F21*1</f>
        <v>5706.25</v>
      </c>
      <c r="W21" s="21">
        <f>Sheet1!G21*1</f>
        <v>5655.25</v>
      </c>
      <c r="X21" s="21">
        <f>Sheet1!H21*1</f>
        <v>5671.75</v>
      </c>
      <c r="Z21" s="30">
        <f t="shared" ca="1" si="8"/>
        <v>-14775</v>
      </c>
      <c r="AA21" s="27">
        <f t="shared" ca="1" si="6"/>
        <v>1</v>
      </c>
    </row>
    <row r="22" spans="1:27" x14ac:dyDescent="0.3">
      <c r="A22" s="36">
        <f ca="1">MAX(H2:H72)</f>
        <v>14387.5</v>
      </c>
      <c r="B22" s="21"/>
      <c r="C22" s="20">
        <f ca="1">IFERROR(MATCH($B$1,OFFSET(Sheet1!$J$1,C21,0,1000,1),0)+C21,"")</f>
        <v>502</v>
      </c>
      <c r="E22" s="22" t="str" cm="1">
        <f t="array" aca="1" ref="E22" ca="1">IF(C22="","",INDIRECT(CONCATENATE("Sheet1!","E", TEXT(C22-1,"0"))))</f>
        <v>4737.50</v>
      </c>
      <c r="F22" s="21" t="str" cm="1">
        <f t="array" aca="1" ref="F22" ca="1">IF(C22="","",INDIRECT(CONCATENATE("Sheet1!","H", TEXT(C22-$A$10,"0"))))</f>
        <v>4801.75</v>
      </c>
      <c r="G22" s="21">
        <f t="shared" ca="1" si="0"/>
        <v>-64.25</v>
      </c>
      <c r="H22" s="30">
        <f t="shared" ca="1" si="1"/>
        <v>-3212.5</v>
      </c>
      <c r="I22" s="27">
        <f t="shared" ca="1" si="7"/>
        <v>0</v>
      </c>
      <c r="J22" s="20" t="str" cm="1">
        <f t="array" aca="1" ref="J22" ca="1">IF(C22="","",INDIRECT(CONCATENATE("Sheet1!","E", TEXT(C22-1,"0"))))</f>
        <v>4737.50</v>
      </c>
      <c r="L22" s="25">
        <f ca="1">IF(C22="","",MIN(INDIRECT(("W"&amp;C22-1)):INDIRECT(("W"&amp;C22-$A$10))))</f>
        <v>4720.5</v>
      </c>
      <c r="M22" s="25">
        <f t="shared" ca="1" si="2"/>
        <v>17</v>
      </c>
      <c r="N22" s="38">
        <f t="shared" ca="1" si="3"/>
        <v>850</v>
      </c>
      <c r="O22" s="32"/>
      <c r="P22" s="20">
        <f ca="1">IF(C22="","",MAX(INDIRECT(("V"&amp;C22-1)):INDIRECT(("V"&amp;C22-$A$10))))</f>
        <v>4805</v>
      </c>
      <c r="Q22" s="20">
        <f t="shared" ca="1" si="4"/>
        <v>-67.5</v>
      </c>
      <c r="R22" s="28">
        <f t="shared" ca="1" si="5"/>
        <v>-3375</v>
      </c>
      <c r="T22" s="20">
        <f t="shared" si="9"/>
        <v>20</v>
      </c>
      <c r="U22" s="21">
        <f>Sheet1!E22*1</f>
        <v>5608.5</v>
      </c>
      <c r="V22" s="21">
        <f>Sheet1!F22*1</f>
        <v>5724.75</v>
      </c>
      <c r="W22" s="21">
        <f>Sheet1!G22*1</f>
        <v>5601</v>
      </c>
      <c r="X22" s="21">
        <f>Sheet1!H22*1</f>
        <v>5709</v>
      </c>
      <c r="Z22" s="30">
        <f t="shared" ca="1" si="8"/>
        <v>-17987.5</v>
      </c>
      <c r="AA22" s="27">
        <f t="shared" ca="1" si="6"/>
        <v>1</v>
      </c>
    </row>
    <row r="23" spans="1:27" x14ac:dyDescent="0.3">
      <c r="A23" s="23" t="s">
        <v>54</v>
      </c>
      <c r="B23" s="21"/>
      <c r="C23" s="20">
        <f ca="1">IFERROR(MATCH($B$1,OFFSET(Sheet1!$J$1,C22,0,1000,1),0)+C22,"")</f>
        <v>537</v>
      </c>
      <c r="E23" s="22" t="str" cm="1">
        <f t="array" aca="1" ref="E23" ca="1">IF(C23="","",INDIRECT(CONCATENATE("Sheet1!","E", TEXT(C23-1,"0"))))</f>
        <v>4632.00</v>
      </c>
      <c r="F23" s="21" t="str" cm="1">
        <f t="array" aca="1" ref="F23" ca="1">IF(C23="","",INDIRECT(CONCATENATE("Sheet1!","H", TEXT(C23-$A$10,"0"))))</f>
        <v>4614.50</v>
      </c>
      <c r="G23" s="21">
        <f t="shared" ca="1" si="0"/>
        <v>17.5</v>
      </c>
      <c r="H23" s="30">
        <f t="shared" ca="1" si="1"/>
        <v>875</v>
      </c>
      <c r="I23" s="27">
        <f t="shared" ca="1" si="7"/>
        <v>1</v>
      </c>
      <c r="J23" s="20" t="str" cm="1">
        <f t="array" aca="1" ref="J23" ca="1">IF(C23="","",INDIRECT(CONCATENATE("Sheet1!","E", TEXT(C23-1,"0"))))</f>
        <v>4632.00</v>
      </c>
      <c r="L23" s="25">
        <f ca="1">IF(C23="","",MIN(INDIRECT(("W"&amp;C23-1)):INDIRECT(("W"&amp;C23-$A$10))))</f>
        <v>4593</v>
      </c>
      <c r="M23" s="25">
        <f t="shared" ca="1" si="2"/>
        <v>39</v>
      </c>
      <c r="N23" s="38">
        <f t="shared" ca="1" si="3"/>
        <v>1950</v>
      </c>
      <c r="O23" s="32"/>
      <c r="P23" s="20">
        <f ca="1">IF(C23="","",MAX(INDIRECT(("V"&amp;C23-1)):INDIRECT(("V"&amp;C23-$A$10))))</f>
        <v>4656</v>
      </c>
      <c r="Q23" s="20">
        <f t="shared" ca="1" si="4"/>
        <v>-24</v>
      </c>
      <c r="R23" s="28">
        <f t="shared" ca="1" si="5"/>
        <v>-1200</v>
      </c>
      <c r="T23" s="20">
        <f t="shared" si="9"/>
        <v>21</v>
      </c>
      <c r="U23" s="21">
        <f>Sheet1!E23*1</f>
        <v>5617.5</v>
      </c>
      <c r="V23" s="21">
        <f>Sheet1!F23*1</f>
        <v>5682.5</v>
      </c>
      <c r="W23" s="21">
        <f>Sheet1!G23*1</f>
        <v>5601.75</v>
      </c>
      <c r="X23" s="21">
        <f>Sheet1!H23*1</f>
        <v>5623.25</v>
      </c>
      <c r="Z23" s="30">
        <f t="shared" ca="1" si="8"/>
        <v>-17112.5</v>
      </c>
      <c r="AA23" s="27">
        <f t="shared" ca="1" si="6"/>
        <v>1</v>
      </c>
    </row>
    <row r="24" spans="1:27" x14ac:dyDescent="0.3">
      <c r="A24" s="36">
        <f ca="1">MIN(H2:H72)</f>
        <v>-9937.5</v>
      </c>
      <c r="B24" s="21"/>
      <c r="C24" s="20">
        <f ca="1">IFERROR(MATCH($B$1,OFFSET(Sheet1!$J$1,C23,0,1000,1),0)+C23,"")</f>
        <v>594</v>
      </c>
      <c r="E24" s="22" t="str" cm="1">
        <f t="array" aca="1" ref="E24" ca="1">IF(C24="","",INDIRECT(CONCATENATE("Sheet1!","E", TEXT(C24-1,"0"))))</f>
        <v>4531.50</v>
      </c>
      <c r="F24" s="21" t="str" cm="1">
        <f t="array" aca="1" ref="F24" ca="1">IF(C24="","",INDIRECT(CONCATENATE("Sheet1!","H", TEXT(C24-$A$10,"0"))))</f>
        <v>4582.50</v>
      </c>
      <c r="G24" s="21">
        <f t="shared" ca="1" si="0"/>
        <v>-51</v>
      </c>
      <c r="H24" s="30">
        <f t="shared" ca="1" si="1"/>
        <v>-2550</v>
      </c>
      <c r="I24" s="27">
        <f t="shared" ca="1" si="7"/>
        <v>0</v>
      </c>
      <c r="J24" s="20" t="str" cm="1">
        <f t="array" aca="1" ref="J24" ca="1">IF(C24="","",INDIRECT(CONCATENATE("Sheet1!","E", TEXT(C24-1,"0"))))</f>
        <v>4531.50</v>
      </c>
      <c r="L24" s="25">
        <f ca="1">IF(C24="","",MIN(INDIRECT(("W"&amp;C24-1)):INDIRECT(("W"&amp;C24-$A$10))))</f>
        <v>4455.75</v>
      </c>
      <c r="M24" s="25">
        <f t="shared" ca="1" si="2"/>
        <v>75.75</v>
      </c>
      <c r="N24" s="38">
        <f t="shared" ca="1" si="3"/>
        <v>3787.5</v>
      </c>
      <c r="O24" s="32"/>
      <c r="P24" s="20">
        <f ca="1">IF(C24="","",MAX(INDIRECT(("V"&amp;C24-1)):INDIRECT(("V"&amp;C24-$A$10))))</f>
        <v>4601.75</v>
      </c>
      <c r="Q24" s="20">
        <f t="shared" ca="1" si="4"/>
        <v>-70.25</v>
      </c>
      <c r="R24" s="28">
        <f t="shared" ca="1" si="5"/>
        <v>-3512.5</v>
      </c>
      <c r="T24" s="20">
        <f t="shared" si="9"/>
        <v>22</v>
      </c>
      <c r="U24" s="21">
        <f>Sheet1!E24*1</f>
        <v>5579.5</v>
      </c>
      <c r="V24" s="21">
        <f>Sheet1!F24*1</f>
        <v>5626.25</v>
      </c>
      <c r="W24" s="21">
        <f>Sheet1!G24*1</f>
        <v>5455.5</v>
      </c>
      <c r="X24" s="21">
        <f>Sheet1!H24*1</f>
        <v>5587</v>
      </c>
      <c r="Z24" s="30">
        <f t="shared" ca="1" si="8"/>
        <v>-19662.5</v>
      </c>
      <c r="AA24" s="27">
        <f t="shared" ca="1" si="6"/>
        <v>1</v>
      </c>
    </row>
    <row r="25" spans="1:27" x14ac:dyDescent="0.3">
      <c r="A25" s="23" t="s">
        <v>55</v>
      </c>
      <c r="B25" s="21"/>
      <c r="C25" s="20">
        <f ca="1">IFERROR(MATCH($B$1,OFFSET(Sheet1!$J$1,C24,0,1000,1),0)+C24,"")</f>
        <v>613</v>
      </c>
      <c r="E25" s="22" t="str" cm="1">
        <f t="array" aca="1" ref="E25" ca="1">IF(C25="","",INDIRECT(CONCATENATE("Sheet1!","E", TEXT(C25-1,"0"))))</f>
        <v>4370.50</v>
      </c>
      <c r="F25" s="21" t="str" cm="1">
        <f t="array" aca="1" ref="F25" ca="1">IF(C25="","",INDIRECT(CONCATENATE("Sheet1!","H", TEXT(C25-$A$10,"0"))))</f>
        <v>4338.50</v>
      </c>
      <c r="G25" s="21">
        <f t="shared" ca="1" si="0"/>
        <v>32</v>
      </c>
      <c r="H25" s="30">
        <f t="shared" ca="1" si="1"/>
        <v>1600</v>
      </c>
      <c r="I25" s="27">
        <f t="shared" ca="1" si="7"/>
        <v>1</v>
      </c>
      <c r="J25" s="20" t="str" cm="1">
        <f t="array" aca="1" ref="J25" ca="1">IF(C25="","",INDIRECT(CONCATENATE("Sheet1!","E", TEXT(C25-1,"0"))))</f>
        <v>4370.50</v>
      </c>
      <c r="L25" s="25">
        <f ca="1">IF(C25="","",MIN(INDIRECT(("W"&amp;C25-1)):INDIRECT(("W"&amp;C25-$A$10))))</f>
        <v>4297</v>
      </c>
      <c r="M25" s="25">
        <f t="shared" ca="1" si="2"/>
        <v>73.5</v>
      </c>
      <c r="N25" s="38">
        <f t="shared" ca="1" si="3"/>
        <v>3675</v>
      </c>
      <c r="O25" s="32"/>
      <c r="P25" s="20">
        <f ca="1">IF(C25="","",MAX(INDIRECT(("V"&amp;C25-1)):INDIRECT(("V"&amp;C25-$A$10))))</f>
        <v>4399.25</v>
      </c>
      <c r="Q25" s="20">
        <f t="shared" ca="1" si="4"/>
        <v>-28.75</v>
      </c>
      <c r="R25" s="28">
        <f t="shared" ca="1" si="5"/>
        <v>-1437.5</v>
      </c>
      <c r="T25" s="20">
        <f t="shared" si="9"/>
        <v>23</v>
      </c>
      <c r="U25" s="21">
        <f>Sheet1!E25*1</f>
        <v>5543</v>
      </c>
      <c r="V25" s="21">
        <f>Sheet1!F25*1</f>
        <v>5597.25</v>
      </c>
      <c r="W25" s="21">
        <f>Sheet1!G25*1</f>
        <v>5521.5</v>
      </c>
      <c r="X25" s="21">
        <f>Sheet1!H25*1</f>
        <v>5583.75</v>
      </c>
      <c r="Z25" s="30">
        <f t="shared" ca="1" si="8"/>
        <v>-18062.5</v>
      </c>
      <c r="AA25" s="27">
        <f t="shared" ca="1" si="6"/>
        <v>1</v>
      </c>
    </row>
    <row r="26" spans="1:27" x14ac:dyDescent="0.3">
      <c r="A26" s="36">
        <f ca="1">MAX(N2:N82)</f>
        <v>16562.5</v>
      </c>
      <c r="B26" s="21"/>
      <c r="C26" s="20">
        <f ca="1">IFERROR(MATCH($B$1,OFFSET(Sheet1!$J$1,C25,0,1000,1),0)+C25,"")</f>
        <v>669</v>
      </c>
      <c r="E26" s="22" t="str" cm="1">
        <f t="array" aca="1" ref="E26" ca="1">IF(C26="","",INDIRECT(CONCATENATE("Sheet1!","E", TEXT(C26-1,"0"))))</f>
        <v>4320.25</v>
      </c>
      <c r="F26" s="21" t="str" cm="1">
        <f t="array" aca="1" ref="F26" ca="1">IF(C26="","",INDIRECT(CONCATENATE("Sheet1!","H", TEXT(C26-$A$10,"0"))))</f>
        <v>4113.00</v>
      </c>
      <c r="G26" s="21">
        <f t="shared" ca="1" si="0"/>
        <v>207.25</v>
      </c>
      <c r="H26" s="30">
        <f t="shared" ca="1" si="1"/>
        <v>10362.5</v>
      </c>
      <c r="I26" s="27">
        <f t="shared" ca="1" si="7"/>
        <v>1</v>
      </c>
      <c r="J26" s="20" t="str" cm="1">
        <f t="array" aca="1" ref="J26" ca="1">IF(C26="","",INDIRECT(CONCATENATE("Sheet1!","E", TEXT(C26-1,"0"))))</f>
        <v>4320.25</v>
      </c>
      <c r="L26" s="25">
        <f ca="1">IF(C26="","",MIN(INDIRECT(("W"&amp;C26-1)):INDIRECT(("W"&amp;C26-$A$10))))</f>
        <v>4103.5</v>
      </c>
      <c r="M26" s="25">
        <f t="shared" ca="1" si="2"/>
        <v>216.75</v>
      </c>
      <c r="N26" s="38">
        <f t="shared" ca="1" si="3"/>
        <v>10837.5</v>
      </c>
      <c r="O26" s="32"/>
      <c r="P26" s="20">
        <f ca="1">IF(C26="","",MAX(INDIRECT(("V"&amp;C26-1)):INDIRECT(("V"&amp;C26-$A$10))))</f>
        <v>4344</v>
      </c>
      <c r="Q26" s="20">
        <f t="shared" ca="1" si="4"/>
        <v>-23.75</v>
      </c>
      <c r="R26" s="28">
        <f t="shared" ca="1" si="5"/>
        <v>-1187.5</v>
      </c>
      <c r="T26" s="20">
        <f t="shared" si="9"/>
        <v>24</v>
      </c>
      <c r="U26" s="21">
        <f>Sheet1!E26*1</f>
        <v>5544</v>
      </c>
      <c r="V26" s="21">
        <f>Sheet1!F26*1</f>
        <v>5578.75</v>
      </c>
      <c r="W26" s="21">
        <f>Sheet1!G26*1</f>
        <v>5492</v>
      </c>
      <c r="X26" s="21">
        <f>Sheet1!H26*1</f>
        <v>5553</v>
      </c>
      <c r="Z26" s="30">
        <f t="shared" ca="1" si="8"/>
        <v>-7700</v>
      </c>
      <c r="AA26" s="27">
        <f t="shared" ca="1" si="6"/>
        <v>1</v>
      </c>
    </row>
    <row r="27" spans="1:27" x14ac:dyDescent="0.3">
      <c r="A27" s="23" t="s">
        <v>56</v>
      </c>
      <c r="B27" s="21"/>
      <c r="C27" s="20">
        <f ca="1">IFERROR(MATCH($B$1,OFFSET(Sheet1!$J$1,C26,0,1000,1),0)+C26,"")</f>
        <v>712</v>
      </c>
      <c r="E27" s="22" t="str" cm="1">
        <f t="array" aca="1" ref="E27" ca="1">IF(C27="","",INDIRECT(CONCATENATE("Sheet1!","E", TEXT(C27-1,"0"))))</f>
        <v>4694.75</v>
      </c>
      <c r="F27" s="21" t="str" cm="1">
        <f t="array" aca="1" ref="F27" ca="1">IF(C27="","",INDIRECT(CONCATENATE("Sheet1!","H", TEXT(C27-$A$10,"0"))))</f>
        <v>4752.50</v>
      </c>
      <c r="G27" s="21">
        <f t="shared" ca="1" si="0"/>
        <v>-57.75</v>
      </c>
      <c r="H27" s="30">
        <f t="shared" ca="1" si="1"/>
        <v>-2887.5</v>
      </c>
      <c r="I27" s="27">
        <f t="shared" ca="1" si="7"/>
        <v>0</v>
      </c>
      <c r="J27" s="20" t="str" cm="1">
        <f t="array" aca="1" ref="J27" ca="1">IF(C27="","",INDIRECT(CONCATENATE("Sheet1!","E", TEXT(C27-1,"0"))))</f>
        <v>4694.75</v>
      </c>
      <c r="L27" s="25">
        <f ca="1">IF(C27="","",MIN(INDIRECT(("W"&amp;C27-1)):INDIRECT(("W"&amp;C27-$A$10))))</f>
        <v>4646.5</v>
      </c>
      <c r="M27" s="25">
        <f t="shared" ca="1" si="2"/>
        <v>48.25</v>
      </c>
      <c r="N27" s="38">
        <f t="shared" ca="1" si="3"/>
        <v>2412.5</v>
      </c>
      <c r="O27" s="32"/>
      <c r="P27" s="20">
        <f ca="1">IF(C27="","",MAX(INDIRECT(("V"&amp;C27-1)):INDIRECT(("V"&amp;C27-$A$10))))</f>
        <v>4803.25</v>
      </c>
      <c r="Q27" s="20">
        <f t="shared" ca="1" si="4"/>
        <v>-108.5</v>
      </c>
      <c r="R27" s="28">
        <f t="shared" ca="1" si="5"/>
        <v>-5425</v>
      </c>
      <c r="T27" s="20">
        <f t="shared" si="9"/>
        <v>25</v>
      </c>
      <c r="U27" s="21">
        <f>Sheet1!E27*1</f>
        <v>5529</v>
      </c>
      <c r="V27" s="21">
        <f>Sheet1!F27*1</f>
        <v>5562.25</v>
      </c>
      <c r="W27" s="21">
        <f>Sheet1!G27*1</f>
        <v>5480.25</v>
      </c>
      <c r="X27" s="21">
        <f>Sheet1!H27*1</f>
        <v>5549.75</v>
      </c>
      <c r="Z27" s="30">
        <f t="shared" ca="1" si="8"/>
        <v>-10587.5</v>
      </c>
      <c r="AA27" s="27">
        <f t="shared" ca="1" si="6"/>
        <v>1</v>
      </c>
    </row>
    <row r="28" spans="1:27" x14ac:dyDescent="0.3">
      <c r="A28" s="36">
        <f ca="1">MIN(N2:N72)</f>
        <v>112.5</v>
      </c>
      <c r="B28" s="21"/>
      <c r="C28" s="20">
        <f ca="1">IFERROR(MATCH($B$1,OFFSET(Sheet1!$J$1,C27,0,1000,1),0)+C27,"")</f>
        <v>721</v>
      </c>
      <c r="E28" s="22" t="str" cm="1">
        <f t="array" aca="1" ref="E28" ca="1">IF(C28="","",INDIRECT(CONCATENATE("Sheet1!","E", TEXT(C28-1,"0"))))</f>
        <v>4510.50</v>
      </c>
      <c r="F28" s="21" t="str" cm="1">
        <f t="array" aca="1" ref="F28" ca="1">IF(C28="","",INDIRECT(CONCATENATE("Sheet1!","H", TEXT(C28-$A$10,"0"))))</f>
        <v>4676.25</v>
      </c>
      <c r="G28" s="21">
        <f t="shared" ca="1" si="0"/>
        <v>-165.75</v>
      </c>
      <c r="H28" s="30">
        <f t="shared" ca="1" si="1"/>
        <v>-8287.5</v>
      </c>
      <c r="I28" s="27">
        <f t="shared" ca="1" si="7"/>
        <v>0</v>
      </c>
      <c r="J28" s="20" t="str" cm="1">
        <f t="array" aca="1" ref="J28" ca="1">IF(C28="","",INDIRECT(CONCATENATE("Sheet1!","E", TEXT(C28-1,"0"))))</f>
        <v>4510.50</v>
      </c>
      <c r="L28" s="25">
        <f ca="1">IF(C28="","",MIN(INDIRECT(("W"&amp;C28-1)):INDIRECT(("W"&amp;C28-$A$10))))</f>
        <v>4456</v>
      </c>
      <c r="M28" s="25">
        <f t="shared" ca="1" si="2"/>
        <v>54.5</v>
      </c>
      <c r="N28" s="38">
        <f t="shared" ca="1" si="3"/>
        <v>2725</v>
      </c>
      <c r="O28" s="32"/>
      <c r="P28" s="20">
        <f ca="1">IF(C28="","",MAX(INDIRECT(("V"&amp;C28-1)):INDIRECT(("V"&amp;C28-$A$10))))</f>
        <v>4686.75</v>
      </c>
      <c r="Q28" s="20">
        <f t="shared" ca="1" si="4"/>
        <v>-176.25</v>
      </c>
      <c r="R28" s="28">
        <f t="shared" ca="1" si="5"/>
        <v>-8812.5</v>
      </c>
      <c r="T28" s="20">
        <f t="shared" si="9"/>
        <v>26</v>
      </c>
      <c r="U28" s="21">
        <f>Sheet1!E28*1</f>
        <v>5409</v>
      </c>
      <c r="V28" s="21">
        <f>Sheet1!F28*1</f>
        <v>5541.5</v>
      </c>
      <c r="W28" s="21">
        <f>Sheet1!G28*1</f>
        <v>5355.25</v>
      </c>
      <c r="X28" s="21">
        <f>Sheet1!H28*1</f>
        <v>5511.25</v>
      </c>
      <c r="Z28" s="30">
        <f t="shared" ca="1" si="8"/>
        <v>-18875</v>
      </c>
      <c r="AA28" s="27">
        <f t="shared" ca="1" si="6"/>
        <v>1</v>
      </c>
    </row>
    <row r="29" spans="1:27" x14ac:dyDescent="0.3">
      <c r="A29" s="23" t="s">
        <v>57</v>
      </c>
      <c r="B29" s="21"/>
      <c r="C29" s="20">
        <f ca="1">IFERROR(MATCH($B$1,OFFSET(Sheet1!$J$1,C28,0,1000,1),0)+C28,"")</f>
        <v>731</v>
      </c>
      <c r="E29" s="22" t="str" cm="1">
        <f t="array" aca="1" ref="E29" ca="1">IF(C29="","",INDIRECT(CONCATENATE("Sheet1!","E", TEXT(C29-1,"0"))))</f>
        <v>4442.75</v>
      </c>
      <c r="F29" s="21" t="str" cm="1">
        <f t="array" aca="1" ref="F29" ca="1">IF(C29="","",INDIRECT(CONCATENATE("Sheet1!","H", TEXT(C29-$A$10,"0"))))</f>
        <v>4407.75</v>
      </c>
      <c r="G29" s="21">
        <f t="shared" ca="1" si="0"/>
        <v>35</v>
      </c>
      <c r="H29" s="30">
        <f t="shared" ca="1" si="1"/>
        <v>1750</v>
      </c>
      <c r="I29" s="27">
        <f t="shared" ca="1" si="7"/>
        <v>1</v>
      </c>
      <c r="J29" s="20" t="str" cm="1">
        <f t="array" aca="1" ref="J29" ca="1">IF(C29="","",INDIRECT(CONCATENATE("Sheet1!","E", TEXT(C29-1,"0"))))</f>
        <v>4442.75</v>
      </c>
      <c r="L29" s="25">
        <f ca="1">IF(C29="","",MIN(INDIRECT(("W"&amp;C29-1)):INDIRECT(("W"&amp;C29-$A$10))))</f>
        <v>4266.5</v>
      </c>
      <c r="M29" s="25">
        <f t="shared" ca="1" si="2"/>
        <v>176.25</v>
      </c>
      <c r="N29" s="38">
        <f t="shared" ca="1" si="3"/>
        <v>8812.5</v>
      </c>
      <c r="O29" s="32"/>
      <c r="P29" s="20">
        <f ca="1">IF(C29="","",MAX(INDIRECT(("V"&amp;C29-1)):INDIRECT(("V"&amp;C29-$A$10))))</f>
        <v>4443.5</v>
      </c>
      <c r="Q29" s="20">
        <f t="shared" ca="1" si="4"/>
        <v>-0.75</v>
      </c>
      <c r="R29" s="28">
        <f t="shared" ca="1" si="5"/>
        <v>-37.5</v>
      </c>
      <c r="T29" s="20">
        <f t="shared" si="9"/>
        <v>27</v>
      </c>
      <c r="U29" s="21">
        <f>Sheet1!E29*1</f>
        <v>5379.75</v>
      </c>
      <c r="V29" s="21">
        <f>Sheet1!F29*1</f>
        <v>5499.75</v>
      </c>
      <c r="W29" s="21">
        <f>Sheet1!G29*1</f>
        <v>5377.75</v>
      </c>
      <c r="X29" s="21">
        <f>Sheet1!H29*1</f>
        <v>5401.75</v>
      </c>
      <c r="Z29" s="30">
        <f t="shared" ca="1" si="8"/>
        <v>-17125</v>
      </c>
      <c r="AA29" s="27">
        <f t="shared" ca="1" si="6"/>
        <v>1</v>
      </c>
    </row>
    <row r="30" spans="1:27" x14ac:dyDescent="0.3">
      <c r="A30" s="36">
        <f ca="1">AVERAGE(N2:N72)</f>
        <v>3830.7432432432433</v>
      </c>
      <c r="B30" s="21"/>
      <c r="C30" s="20">
        <f ca="1">IFERROR(MATCH($B$1,OFFSET(Sheet1!$J$1,C29,0,1000,1),0)+C29,"")</f>
        <v>739</v>
      </c>
      <c r="E30" s="22" t="str" cm="1">
        <f t="array" aca="1" ref="E30" ca="1">IF(C30="","",INDIRECT(CONCATENATE("Sheet1!","E", TEXT(C30-1,"0"))))</f>
        <v>4454.00</v>
      </c>
      <c r="F30" s="21" t="str" cm="1">
        <f t="array" aca="1" ref="F30" ca="1">IF(C30="","",INDIRECT(CONCATENATE("Sheet1!","H", TEXT(C30-$A$10,"0"))))</f>
        <v>4376.75</v>
      </c>
      <c r="G30" s="21">
        <f t="shared" ca="1" si="0"/>
        <v>77.25</v>
      </c>
      <c r="H30" s="30">
        <f t="shared" ca="1" si="1"/>
        <v>3862.5</v>
      </c>
      <c r="I30" s="27">
        <f t="shared" ca="1" si="7"/>
        <v>1</v>
      </c>
      <c r="J30" s="20" t="str" cm="1">
        <f t="array" aca="1" ref="J30" ca="1">IF(C30="","",INDIRECT(CONCATENATE("Sheet1!","E", TEXT(C30-1,"0"))))</f>
        <v>4454.00</v>
      </c>
      <c r="L30" s="25">
        <f ca="1">IF(C30="","",MIN(INDIRECT(("W"&amp;C30-1)):INDIRECT(("W"&amp;C30-$A$10))))</f>
        <v>4284</v>
      </c>
      <c r="M30" s="25">
        <f t="shared" ca="1" si="2"/>
        <v>170</v>
      </c>
      <c r="N30" s="38">
        <f t="shared" ca="1" si="3"/>
        <v>8500</v>
      </c>
      <c r="O30" s="32"/>
      <c r="P30" s="20">
        <f ca="1">IF(C30="","",MAX(INDIRECT(("V"&amp;C30-1)):INDIRECT(("V"&amp;C30-$A$10))))</f>
        <v>4492.75</v>
      </c>
      <c r="Q30" s="20">
        <f t="shared" ca="1" si="4"/>
        <v>-38.75</v>
      </c>
      <c r="R30" s="28">
        <f t="shared" ca="1" si="5"/>
        <v>-1937.5</v>
      </c>
      <c r="T30" s="20">
        <f t="shared" si="9"/>
        <v>28</v>
      </c>
      <c r="U30" s="21">
        <f>Sheet1!E30*1</f>
        <v>5182.5</v>
      </c>
      <c r="V30" s="21">
        <f>Sheet1!F30*1</f>
        <v>5339.25</v>
      </c>
      <c r="W30" s="21">
        <f>Sheet1!G30*1</f>
        <v>5171.75</v>
      </c>
      <c r="X30" s="21">
        <f>Sheet1!H30*1</f>
        <v>5314.75</v>
      </c>
      <c r="Z30" s="30">
        <f t="shared" ca="1" si="8"/>
        <v>-13262.5</v>
      </c>
      <c r="AA30" s="27">
        <f t="shared" ca="1" si="6"/>
        <v>1</v>
      </c>
    </row>
    <row r="31" spans="1:27" x14ac:dyDescent="0.3">
      <c r="A31" s="23" t="s">
        <v>58</v>
      </c>
      <c r="B31" s="21"/>
      <c r="C31" s="20">
        <f ca="1">IFERROR(MATCH($B$1,OFFSET(Sheet1!$J$1,C30,0,1000,1),0)+C30,"")</f>
        <v>742</v>
      </c>
      <c r="E31" s="22" t="str" cm="1">
        <f t="array" aca="1" ref="E31" ca="1">IF(C31="","",INDIRECT(CONCATENATE("Sheet1!","E", TEXT(C31-1,"0"))))</f>
        <v>4304.00</v>
      </c>
      <c r="F31" s="21" t="str" cm="1">
        <f t="array" aca="1" ref="F31" ca="1">IF(C31="","",INDIRECT(CONCATENATE("Sheet1!","H", TEXT(C31-$A$10,"0"))))</f>
        <v>4364.00</v>
      </c>
      <c r="G31" s="21">
        <f t="shared" ca="1" si="0"/>
        <v>-60</v>
      </c>
      <c r="H31" s="30">
        <f t="shared" ca="1" si="1"/>
        <v>-3000</v>
      </c>
      <c r="I31" s="27">
        <f t="shared" ca="1" si="7"/>
        <v>0</v>
      </c>
      <c r="J31" s="20" t="str" cm="1">
        <f t="array" aca="1" ref="J31" ca="1">IF(C31="","",INDIRECT(CONCATENATE("Sheet1!","E", TEXT(C31-1,"0"))))</f>
        <v>4304.00</v>
      </c>
      <c r="L31" s="25">
        <f ca="1">IF(C31="","",MIN(INDIRECT(("W"&amp;C31-1)):INDIRECT(("W"&amp;C31-$A$10))))</f>
        <v>4277.75</v>
      </c>
      <c r="M31" s="25">
        <f t="shared" ca="1" si="2"/>
        <v>26.25</v>
      </c>
      <c r="N31" s="38">
        <f t="shared" ca="1" si="3"/>
        <v>1312.5</v>
      </c>
      <c r="O31" s="32"/>
      <c r="P31" s="20">
        <f ca="1">IF(C31="","",MAX(INDIRECT(("V"&amp;C31-1)):INDIRECT(("V"&amp;C31-$A$10))))</f>
        <v>4492.75</v>
      </c>
      <c r="Q31" s="20">
        <f t="shared" ca="1" si="4"/>
        <v>-188.75</v>
      </c>
      <c r="R31" s="28">
        <f t="shared" ca="1" si="5"/>
        <v>-9437.5</v>
      </c>
      <c r="T31" s="20">
        <f t="shared" si="9"/>
        <v>29</v>
      </c>
      <c r="U31" s="21">
        <f>Sheet1!E31*1</f>
        <v>5283.75</v>
      </c>
      <c r="V31" s="21">
        <f>Sheet1!F31*1</f>
        <v>5306.75</v>
      </c>
      <c r="W31" s="21">
        <f>Sheet1!G31*1</f>
        <v>5127.25</v>
      </c>
      <c r="X31" s="21">
        <f>Sheet1!H31*1</f>
        <v>5184.75</v>
      </c>
      <c r="Z31" s="30">
        <f t="shared" ca="1" si="8"/>
        <v>-16262.5</v>
      </c>
      <c r="AA31" s="27">
        <f t="shared" ca="1" si="6"/>
        <v>1</v>
      </c>
    </row>
    <row r="32" spans="1:27" x14ac:dyDescent="0.3">
      <c r="A32" s="36">
        <f ca="1">MIN(R2:R72)</f>
        <v>-10500</v>
      </c>
      <c r="B32" s="21"/>
      <c r="C32" s="20">
        <f ca="1">IFERROR(MATCH($B$1,OFFSET(Sheet1!$J$1,C31,0,1000,1),0)+C31,"")</f>
        <v>785</v>
      </c>
      <c r="E32" s="22" t="str" cm="1">
        <f t="array" aca="1" ref="E32" ca="1">IF(C32="","",INDIRECT(CONCATENATE("Sheet1!","E", TEXT(C32-1,"0"))))</f>
        <v>5012.25</v>
      </c>
      <c r="F32" s="21" t="str" cm="1">
        <f t="array" aca="1" ref="F32" ca="1">IF(C32="","",INDIRECT(CONCATENATE("Sheet1!","H", TEXT(C32-$A$10,"0"))))</f>
        <v>4724.50</v>
      </c>
      <c r="G32" s="21">
        <f t="shared" ca="1" si="0"/>
        <v>287.75</v>
      </c>
      <c r="H32" s="30">
        <f t="shared" ca="1" si="1"/>
        <v>14387.5</v>
      </c>
      <c r="I32" s="27">
        <f t="shared" ca="1" si="7"/>
        <v>1</v>
      </c>
      <c r="J32" s="20" t="str" cm="1">
        <f t="array" aca="1" ref="J32" ca="1">IF(C32="","",INDIRECT(CONCATENATE("Sheet1!","E", TEXT(C32-1,"0"))))</f>
        <v>5012.25</v>
      </c>
      <c r="L32" s="25">
        <f ca="1">IF(C32="","",MIN(INDIRECT(("W"&amp;C32-1)):INDIRECT(("W"&amp;C32-$A$10))))</f>
        <v>4681</v>
      </c>
      <c r="M32" s="25">
        <f t="shared" ca="1" si="2"/>
        <v>331.25</v>
      </c>
      <c r="N32" s="38">
        <f t="shared" ca="1" si="3"/>
        <v>16562.5</v>
      </c>
      <c r="O32" s="32"/>
      <c r="P32" s="20">
        <f ca="1">IF(C32="","",MAX(INDIRECT(("V"&amp;C32-1)):INDIRECT(("V"&amp;C32-$A$10))))</f>
        <v>5053.25</v>
      </c>
      <c r="Q32" s="20">
        <f t="shared" ca="1" si="4"/>
        <v>-41</v>
      </c>
      <c r="R32" s="28">
        <f t="shared" ca="1" si="5"/>
        <v>-2050</v>
      </c>
      <c r="T32" s="20">
        <f t="shared" si="9"/>
        <v>30</v>
      </c>
      <c r="U32" s="21">
        <f>Sheet1!E32*1</f>
        <v>5308</v>
      </c>
      <c r="V32" s="21">
        <f>Sheet1!F32*1</f>
        <v>5371.25</v>
      </c>
      <c r="W32" s="21">
        <f>Sheet1!G32*1</f>
        <v>5285.5</v>
      </c>
      <c r="X32" s="21">
        <f>Sheet1!H32*1</f>
        <v>5312.75</v>
      </c>
      <c r="Z32" s="30">
        <f t="shared" ca="1" si="8"/>
        <v>-1875</v>
      </c>
      <c r="AA32" s="27">
        <f t="shared" ca="1" si="6"/>
        <v>1</v>
      </c>
    </row>
    <row r="33" spans="1:27" x14ac:dyDescent="0.3">
      <c r="A33" s="23" t="s">
        <v>59</v>
      </c>
      <c r="B33" s="21"/>
      <c r="C33" s="20">
        <f ca="1">IFERROR(MATCH($B$1,OFFSET(Sheet1!$J$1,C32,0,1000,1),0)+C32,"")</f>
        <v>799</v>
      </c>
      <c r="E33" s="22" t="str" cm="1">
        <f t="array" aca="1" ref="E33" ca="1">IF(C33="","",INDIRECT(CONCATENATE("Sheet1!","E", TEXT(C33-1,"0"))))</f>
        <v>5143.25</v>
      </c>
      <c r="F33" s="21" t="str" cm="1">
        <f t="array" aca="1" ref="F33" ca="1">IF(C33="","",INDIRECT(CONCATENATE("Sheet1!","H", TEXT(C33-$A$10,"0"))))</f>
        <v>5020.00</v>
      </c>
      <c r="G33" s="21">
        <f t="shared" ca="1" si="0"/>
        <v>123.25</v>
      </c>
      <c r="H33" s="30">
        <f t="shared" ca="1" si="1"/>
        <v>6162.5</v>
      </c>
      <c r="I33" s="27">
        <f t="shared" ca="1" si="7"/>
        <v>1</v>
      </c>
      <c r="J33" s="20" t="str" cm="1">
        <f t="array" aca="1" ref="J33" ca="1">IF(C33="","",INDIRECT(CONCATENATE("Sheet1!","E", TEXT(C33-1,"0"))))</f>
        <v>5143.25</v>
      </c>
      <c r="L33" s="25">
        <f ca="1">IF(C33="","",MIN(INDIRECT(("W"&amp;C33-1)):INDIRECT(("W"&amp;C33-$A$10))))</f>
        <v>4988.75</v>
      </c>
      <c r="M33" s="25">
        <f t="shared" ca="1" si="2"/>
        <v>154.5</v>
      </c>
      <c r="N33" s="38">
        <f t="shared" ca="1" si="3"/>
        <v>7725</v>
      </c>
      <c r="O33" s="32"/>
      <c r="P33" s="20">
        <f ca="1">IF(C33="","",MAX(INDIRECT(("V"&amp;C33-1)):INDIRECT(("V"&amp;C33-$A$10))))</f>
        <v>5158.5</v>
      </c>
      <c r="Q33" s="20">
        <f t="shared" ca="1" si="4"/>
        <v>-15.25</v>
      </c>
      <c r="R33" s="28">
        <f t="shared" ca="1" si="5"/>
        <v>-762.5</v>
      </c>
      <c r="T33" s="20">
        <f t="shared" si="9"/>
        <v>31</v>
      </c>
      <c r="U33" s="21">
        <f>Sheet1!E33*1</f>
        <v>5403.75</v>
      </c>
      <c r="V33" s="21">
        <f>Sheet1!F33*1</f>
        <v>5425</v>
      </c>
      <c r="W33" s="21">
        <f>Sheet1!G33*1</f>
        <v>5251</v>
      </c>
      <c r="X33" s="21">
        <f>Sheet1!H33*1</f>
        <v>5305.75</v>
      </c>
      <c r="Z33" s="30">
        <f t="shared" ca="1" si="8"/>
        <v>4287.5</v>
      </c>
      <c r="AA33" s="27">
        <f t="shared" ca="1" si="6"/>
        <v>1</v>
      </c>
    </row>
    <row r="34" spans="1:27" x14ac:dyDescent="0.3">
      <c r="A34" s="36">
        <f ca="1">MAX(R2:R72)</f>
        <v>-37.5</v>
      </c>
      <c r="B34" s="21"/>
      <c r="C34" s="20">
        <f ca="1">IFERROR(MATCH($B$1,OFFSET(Sheet1!$J$1,C33,0,1000,1),0)+C33,"")</f>
        <v>836</v>
      </c>
      <c r="E34" s="22" t="str" cm="1">
        <f t="array" aca="1" ref="E34" ca="1">IF(C34="","",INDIRECT(CONCATENATE("Sheet1!","E", TEXT(C34-1,"0"))))</f>
        <v>5032.00</v>
      </c>
      <c r="F34" s="21" t="str" cm="1">
        <f t="array" aca="1" ref="F34" ca="1">IF(C34="","",INDIRECT(CONCATENATE("Sheet1!","H", TEXT(C34-$A$10,"0"))))</f>
        <v>4944.50</v>
      </c>
      <c r="G34" s="21">
        <f t="shared" ca="1" si="0"/>
        <v>87.5</v>
      </c>
      <c r="H34" s="30">
        <f t="shared" ca="1" si="1"/>
        <v>4375</v>
      </c>
      <c r="I34" s="27">
        <f t="shared" ca="1" si="7"/>
        <v>1</v>
      </c>
      <c r="J34" s="20" t="str" cm="1">
        <f t="array" aca="1" ref="J34" ca="1">IF(C34="","",INDIRECT(CONCATENATE("Sheet1!","E", TEXT(C34-1,"0"))))</f>
        <v>5032.00</v>
      </c>
      <c r="L34" s="25">
        <f ca="1">IF(C34="","",MIN(INDIRECT(("W"&amp;C34-1)):INDIRECT(("W"&amp;C34-$A$10))))</f>
        <v>4928.25</v>
      </c>
      <c r="M34" s="25">
        <f t="shared" ca="1" si="2"/>
        <v>103.75</v>
      </c>
      <c r="N34" s="38">
        <f t="shared" ca="1" si="3"/>
        <v>5187.5</v>
      </c>
      <c r="O34" s="32"/>
      <c r="P34" s="20">
        <f ca="1">IF(C34="","",MAX(INDIRECT(("V"&amp;C34-1)):INDIRECT(("V"&amp;C34-$A$10))))</f>
        <v>5120</v>
      </c>
      <c r="Q34" s="20">
        <f t="shared" ca="1" si="4"/>
        <v>-88</v>
      </c>
      <c r="R34" s="28">
        <f t="shared" ca="1" si="5"/>
        <v>-4400</v>
      </c>
      <c r="T34" s="20">
        <f t="shared" ref="T34:T97" si="10">T33+1</f>
        <v>32</v>
      </c>
      <c r="U34" s="21">
        <f>Sheet1!E34*1</f>
        <v>5431.75</v>
      </c>
      <c r="V34" s="21">
        <f>Sheet1!F34*1</f>
        <v>5485</v>
      </c>
      <c r="W34" s="21">
        <f>Sheet1!G34*1</f>
        <v>5413</v>
      </c>
      <c r="X34" s="21">
        <f>Sheet1!H34*1</f>
        <v>5428.25</v>
      </c>
      <c r="Z34" s="30">
        <f t="shared" ca="1" si="8"/>
        <v>8662.5</v>
      </c>
      <c r="AA34" s="27">
        <f t="shared" ca="1" si="6"/>
        <v>1</v>
      </c>
    </row>
    <row r="35" spans="1:27" x14ac:dyDescent="0.3">
      <c r="A35" s="23" t="s">
        <v>60</v>
      </c>
      <c r="B35" s="21"/>
      <c r="C35" s="20">
        <f ca="1">IFERROR(MATCH($B$1,OFFSET(Sheet1!$J$1,C34,0,1000,1),0)+C34,"")</f>
        <v>863</v>
      </c>
      <c r="E35" s="22" t="str" cm="1">
        <f t="array" aca="1" ref="E35" ca="1">IF(C35="","",INDIRECT(CONCATENATE("Sheet1!","E", TEXT(C35-1,"0"))))</f>
        <v>5316.00</v>
      </c>
      <c r="F35" s="21" t="str" cm="1">
        <f t="array" aca="1" ref="F35" ca="1">IF(C35="","",INDIRECT(CONCATENATE("Sheet1!","H", TEXT(C35-$A$10,"0"))))</f>
        <v>5319.25</v>
      </c>
      <c r="G35" s="21">
        <f t="shared" ca="1" si="0"/>
        <v>-3.25</v>
      </c>
      <c r="H35" s="30">
        <f t="shared" ca="1" si="1"/>
        <v>-162.5</v>
      </c>
      <c r="I35" s="27">
        <f t="shared" ca="1" si="7"/>
        <v>0</v>
      </c>
      <c r="J35" s="20" t="str" cm="1">
        <f t="array" aca="1" ref="J35" ca="1">IF(C35="","",INDIRECT(CONCATENATE("Sheet1!","E", TEXT(C35-1,"0"))))</f>
        <v>5316.00</v>
      </c>
      <c r="L35" s="25">
        <f ca="1">IF(C35="","",MIN(INDIRECT(("W"&amp;C35-1)):INDIRECT(("W"&amp;C35-$A$10))))</f>
        <v>5282.5</v>
      </c>
      <c r="M35" s="25">
        <f t="shared" ca="1" si="2"/>
        <v>33.5</v>
      </c>
      <c r="N35" s="38">
        <f t="shared" ca="1" si="3"/>
        <v>1675</v>
      </c>
      <c r="O35" s="32"/>
      <c r="P35" s="20">
        <f ca="1">IF(C35="","",MAX(INDIRECT(("V"&amp;C35-1)):INDIRECT(("V"&amp;C35-$A$10))))</f>
        <v>5343.25</v>
      </c>
      <c r="Q35" s="20">
        <f t="shared" ca="1" si="4"/>
        <v>-27.25</v>
      </c>
      <c r="R35" s="28">
        <f t="shared" ca="1" si="5"/>
        <v>-1362.5</v>
      </c>
      <c r="T35" s="20">
        <f t="shared" si="10"/>
        <v>33</v>
      </c>
      <c r="U35" s="21">
        <f>Sheet1!E35*1</f>
        <v>5452.5</v>
      </c>
      <c r="V35" s="21">
        <f>Sheet1!F35*1</f>
        <v>5497.75</v>
      </c>
      <c r="W35" s="21">
        <f>Sheet1!G35*1</f>
        <v>5391</v>
      </c>
      <c r="X35" s="21">
        <f>Sheet1!H35*1</f>
        <v>5440.75</v>
      </c>
      <c r="Z35" s="30">
        <f t="shared" ca="1" si="8"/>
        <v>8500</v>
      </c>
      <c r="AA35" s="27">
        <f t="shared" ca="1" si="6"/>
        <v>1</v>
      </c>
    </row>
    <row r="36" spans="1:27" x14ac:dyDescent="0.3">
      <c r="A36" s="36">
        <f ca="1">AVERAGE(R2:R72)</f>
        <v>-3244.5945945945946</v>
      </c>
      <c r="B36" s="21"/>
      <c r="C36" s="20">
        <f ca="1">IFERROR(MATCH($B$1,OFFSET(Sheet1!$J$1,C35,0,1000,1),0)+C35,"")</f>
        <v>964</v>
      </c>
      <c r="E36" s="22" t="str" cm="1">
        <f t="array" aca="1" ref="E36" ca="1">IF(C36="","",INDIRECT(CONCATENATE("Sheet1!","E", TEXT(C36-1,"0"))))</f>
        <v>4914.75</v>
      </c>
      <c r="F36" s="21" t="str" cm="1">
        <f t="array" aca="1" ref="F36" ca="1">IF(C36="","",INDIRECT(CONCATENATE("Sheet1!","H", TEXT(C36-$A$10,"0"))))</f>
        <v>4959.00</v>
      </c>
      <c r="G36" s="21">
        <f t="shared" ca="1" si="0"/>
        <v>-44.25</v>
      </c>
      <c r="H36" s="30">
        <f t="shared" ca="1" si="1"/>
        <v>-2212.5</v>
      </c>
      <c r="I36" s="27">
        <f t="shared" ca="1" si="7"/>
        <v>0</v>
      </c>
      <c r="J36" s="20" t="str" cm="1">
        <f t="array" aca="1" ref="J36" ca="1">IF(C36="","",INDIRECT(CONCATENATE("Sheet1!","E", TEXT(C36-1,"0"))))</f>
        <v>4914.75</v>
      </c>
      <c r="L36" s="25">
        <f ca="1">IF(C36="","",MIN(INDIRECT(("W"&amp;C36-1)):INDIRECT(("W"&amp;C36-$A$10))))</f>
        <v>4912.25</v>
      </c>
      <c r="M36" s="25">
        <f t="shared" ca="1" si="2"/>
        <v>2.5</v>
      </c>
      <c r="N36" s="38">
        <f t="shared" ca="1" si="3"/>
        <v>125</v>
      </c>
      <c r="O36" s="32"/>
      <c r="P36" s="20">
        <f ca="1">IF(C36="","",MAX(INDIRECT(("V"&amp;C36-1)):INDIRECT(("V"&amp;C36-$A$10))))</f>
        <v>4961.75</v>
      </c>
      <c r="Q36" s="20">
        <f t="shared" ca="1" si="4"/>
        <v>-47</v>
      </c>
      <c r="R36" s="28">
        <f t="shared" ca="1" si="5"/>
        <v>-2350</v>
      </c>
      <c r="T36" s="20">
        <f t="shared" si="10"/>
        <v>34</v>
      </c>
      <c r="U36" s="21">
        <f>Sheet1!E36*1</f>
        <v>5299.25</v>
      </c>
      <c r="V36" s="21">
        <f>Sheet1!F36*1</f>
        <v>5418.25</v>
      </c>
      <c r="W36" s="21">
        <f>Sheet1!G36*1</f>
        <v>5206</v>
      </c>
      <c r="X36" s="21">
        <f>Sheet1!H36*1</f>
        <v>5391.25</v>
      </c>
      <c r="Z36" s="30">
        <f t="shared" ca="1" si="8"/>
        <v>6287.5</v>
      </c>
      <c r="AA36" s="27">
        <f t="shared" ca="1" si="6"/>
        <v>1</v>
      </c>
    </row>
    <row r="37" spans="1:27" x14ac:dyDescent="0.3">
      <c r="A37" s="27"/>
      <c r="B37" s="21"/>
      <c r="C37" s="20">
        <f ca="1">IFERROR(MATCH($B$1,OFFSET(Sheet1!$J$1,C36,0,1000,1),0)+C36,"")</f>
        <v>985</v>
      </c>
      <c r="E37" s="22" t="str" cm="1">
        <f t="array" aca="1" ref="E37" ca="1">IF(C37="","",INDIRECT(CONCATENATE("Sheet1!","E", TEXT(C37-1,"0"))))</f>
        <v>4846.50</v>
      </c>
      <c r="F37" s="21" t="str" cm="1">
        <f t="array" aca="1" ref="F37" ca="1">IF(C37="","",INDIRECT(CONCATENATE("Sheet1!","H", TEXT(C37-$A$10,"0"))))</f>
        <v>4879.75</v>
      </c>
      <c r="G37" s="21">
        <f t="shared" ca="1" si="0"/>
        <v>-33.25</v>
      </c>
      <c r="H37" s="30">
        <f t="shared" ca="1" si="1"/>
        <v>-1662.5</v>
      </c>
      <c r="I37" s="27">
        <f t="shared" ca="1" si="7"/>
        <v>0</v>
      </c>
      <c r="J37" s="20" t="str" cm="1">
        <f t="array" aca="1" ref="J37" ca="1">IF(C37="","",INDIRECT(CONCATENATE("Sheet1!","E", TEXT(C37-1,"0"))))</f>
        <v>4846.50</v>
      </c>
      <c r="L37" s="25">
        <f ca="1">IF(C37="","",MIN(INDIRECT(("W"&amp;C37-1)):INDIRECT(("W"&amp;C37-$A$10))))</f>
        <v>4797.75</v>
      </c>
      <c r="M37" s="25">
        <f t="shared" ca="1" si="2"/>
        <v>48.75</v>
      </c>
      <c r="N37" s="38">
        <f t="shared" ca="1" si="3"/>
        <v>2437.5</v>
      </c>
      <c r="O37" s="32"/>
      <c r="P37" s="20">
        <f ca="1">IF(C37="","",MAX(INDIRECT(("V"&amp;C37-1)):INDIRECT(("V"&amp;C37-$A$10))))</f>
        <v>4902.25</v>
      </c>
      <c r="Q37" s="20">
        <f t="shared" ca="1" si="4"/>
        <v>-55.75</v>
      </c>
      <c r="R37" s="28">
        <f t="shared" ca="1" si="5"/>
        <v>-2787.5</v>
      </c>
      <c r="T37" s="20">
        <f t="shared" si="10"/>
        <v>35</v>
      </c>
      <c r="U37" s="21">
        <f>Sheet1!E37*1</f>
        <v>5502.5</v>
      </c>
      <c r="V37" s="21">
        <f>Sheet1!F37*1</f>
        <v>5528.75</v>
      </c>
      <c r="W37" s="21">
        <f>Sheet1!G37*1</f>
        <v>5146.75</v>
      </c>
      <c r="X37" s="21">
        <f>Sheet1!H37*1</f>
        <v>5302</v>
      </c>
      <c r="Z37" s="30">
        <f t="shared" ca="1" si="8"/>
        <v>4625</v>
      </c>
      <c r="AA37" s="27">
        <f t="shared" ca="1" si="6"/>
        <v>1</v>
      </c>
    </row>
    <row r="38" spans="1:27" x14ac:dyDescent="0.3">
      <c r="A38" s="27"/>
      <c r="B38" s="21"/>
      <c r="C38" s="20">
        <f ca="1">IFERROR(MATCH($B$1,OFFSET(Sheet1!$J$1,C37,0,1000,1),0)+C37,"")</f>
        <v>1001</v>
      </c>
      <c r="E38" s="22" t="str" cm="1">
        <f t="array" aca="1" ref="E38" ca="1">IF(C38="","",INDIRECT(CONCATENATE("Sheet1!","E", TEXT(C38-1,"0"))))</f>
        <v>4757.00</v>
      </c>
      <c r="F38" s="21" t="str" cm="1">
        <f t="array" aca="1" ref="F38" ca="1">IF(C38="","",INDIRECT(CONCATENATE("Sheet1!","H", TEXT(C38-$A$10,"0"))))</f>
        <v>4672.00</v>
      </c>
      <c r="G38" s="21">
        <f t="shared" ca="1" si="0"/>
        <v>85</v>
      </c>
      <c r="H38" s="30">
        <f t="shared" ca="1" si="1"/>
        <v>4250</v>
      </c>
      <c r="I38" s="27">
        <f t="shared" ca="1" si="7"/>
        <v>1</v>
      </c>
      <c r="J38" s="20" t="str" cm="1">
        <f t="array" aca="1" ref="J38" ca="1">IF(C38="","",INDIRECT(CONCATENATE("Sheet1!","E", TEXT(C38-1,"0"))))</f>
        <v>4757.00</v>
      </c>
      <c r="L38" s="25">
        <f ca="1">IF(C38="","",MIN(INDIRECT(("W"&amp;C38-1)):INDIRECT(("W"&amp;C38-$A$10))))</f>
        <v>4659.25</v>
      </c>
      <c r="M38" s="25">
        <f t="shared" ca="1" si="2"/>
        <v>97.75</v>
      </c>
      <c r="N38" s="38">
        <f t="shared" ca="1" si="3"/>
        <v>4887.5</v>
      </c>
      <c r="O38" s="32"/>
      <c r="P38" s="20">
        <f ca="1">IF(C38="","",MAX(INDIRECT(("V"&amp;C38-1)):INDIRECT(("V"&amp;C38-$A$10))))</f>
        <v>4776.75</v>
      </c>
      <c r="Q38" s="20">
        <f t="shared" ca="1" si="4"/>
        <v>-19.75</v>
      </c>
      <c r="R38" s="28">
        <f t="shared" ca="1" si="5"/>
        <v>-987.5</v>
      </c>
      <c r="T38" s="20">
        <f t="shared" si="10"/>
        <v>36</v>
      </c>
      <c r="U38" s="21">
        <f>Sheet1!E38*1</f>
        <v>5006.25</v>
      </c>
      <c r="V38" s="21">
        <f>Sheet1!F38*1</f>
        <v>5520</v>
      </c>
      <c r="W38" s="21">
        <f>Sheet1!G38*1</f>
        <v>4871.75</v>
      </c>
      <c r="X38" s="21">
        <f>Sheet1!H38*1</f>
        <v>5491</v>
      </c>
      <c r="Z38" s="30">
        <f t="shared" ca="1" si="8"/>
        <v>8875</v>
      </c>
      <c r="AA38" s="27">
        <f t="shared" ca="1" si="6"/>
        <v>1</v>
      </c>
    </row>
    <row r="39" spans="1:27" x14ac:dyDescent="0.3">
      <c r="B39" s="21"/>
      <c r="C39" s="20" t="str">
        <f ca="1">IFERROR(MATCH($B$1,OFFSET(Sheet1!$J$1,C38,0,1000,1),0)+C38,"")</f>
        <v/>
      </c>
      <c r="E39" s="22" t="str" cm="1">
        <f t="array" aca="1" ref="E39" ca="1">IF(C39="","",INDIRECT(CONCATENATE("Sheet1!","E", TEXT(C39-1,"0"))))</f>
        <v/>
      </c>
      <c r="F39" s="21" t="str" cm="1">
        <f t="array" aca="1" ref="F39" ca="1">IF(C39="","",INDIRECT(CONCATENATE("Sheet1!","H", TEXT(C39-$A$10,"0"))))</f>
        <v/>
      </c>
      <c r="G39" s="21" t="str">
        <f t="shared" ca="1" si="0"/>
        <v/>
      </c>
      <c r="H39" s="30" t="str">
        <f t="shared" ca="1" si="1"/>
        <v/>
      </c>
      <c r="I39" s="27" t="str">
        <f t="shared" ca="1" si="7"/>
        <v/>
      </c>
      <c r="J39" s="20" t="str" cm="1">
        <f t="array" aca="1" ref="J39" ca="1">IF(C39="","",INDIRECT(CONCATENATE("Sheet1!","E", TEXT(C39-1,"0"))))</f>
        <v/>
      </c>
      <c r="L39" s="25" t="str">
        <f ca="1">IF(C39="","",MIN(INDIRECT(("W"&amp;C39-1)):INDIRECT(("W"&amp;C39-$A$10))))</f>
        <v/>
      </c>
      <c r="M39" s="25" t="str">
        <f t="shared" ca="1" si="2"/>
        <v/>
      </c>
      <c r="N39" s="38" t="str">
        <f t="shared" ca="1" si="3"/>
        <v/>
      </c>
      <c r="O39" s="32"/>
      <c r="P39" s="20" t="str">
        <f ca="1">IF(C39="","",MAX(INDIRECT(("V"&amp;C39-1)):INDIRECT(("V"&amp;C39-$A$10))))</f>
        <v/>
      </c>
      <c r="Q39" s="20" t="str">
        <f t="shared" ca="1" si="4"/>
        <v/>
      </c>
      <c r="R39" s="28" t="str">
        <f t="shared" ca="1" si="5"/>
        <v/>
      </c>
      <c r="T39" s="20">
        <f t="shared" si="10"/>
        <v>37</v>
      </c>
      <c r="U39" s="21">
        <f>Sheet1!E39*1</f>
        <v>5126.5</v>
      </c>
      <c r="V39" s="21">
        <f>Sheet1!F39*1</f>
        <v>5305.25</v>
      </c>
      <c r="W39" s="21">
        <f>Sheet1!G39*1</f>
        <v>4940.5</v>
      </c>
      <c r="X39" s="21">
        <f>Sheet1!H39*1</f>
        <v>5020.25</v>
      </c>
      <c r="Z39" s="30" t="e">
        <f t="shared" ca="1" si="8"/>
        <v>#N/A</v>
      </c>
      <c r="AA39" s="27" t="str">
        <f t="shared" ca="1" si="6"/>
        <v/>
      </c>
    </row>
    <row r="40" spans="1:27" x14ac:dyDescent="0.3">
      <c r="B40" s="21"/>
      <c r="C40" s="20" t="str">
        <f ca="1">IFERROR(MATCH($B$1,OFFSET(Sheet1!$J$1,C39,0,1000,1),0)+C39,"")</f>
        <v/>
      </c>
      <c r="E40" s="22" t="str" cm="1">
        <f t="array" aca="1" ref="E40" ca="1">IF(C40="","",INDIRECT(CONCATENATE("Sheet1!","E", TEXT(C40-1,"0"))))</f>
        <v/>
      </c>
      <c r="F40" s="21" t="str" cm="1">
        <f t="array" aca="1" ref="F40" ca="1">IF(C40="","",INDIRECT(CONCATENATE("Sheet1!","H", TEXT(C40-$A$10,"0"))))</f>
        <v/>
      </c>
      <c r="G40" s="21" t="str">
        <f t="shared" ca="1" si="0"/>
        <v/>
      </c>
      <c r="H40" s="30" t="str">
        <f t="shared" ca="1" si="1"/>
        <v/>
      </c>
      <c r="I40" s="27" t="str">
        <f t="shared" ca="1" si="7"/>
        <v/>
      </c>
      <c r="J40" s="20" t="str" cm="1">
        <f t="array" aca="1" ref="J40" ca="1">IF(C40="","",INDIRECT(CONCATENATE("Sheet1!","E", TEXT(C40-1,"0"))))</f>
        <v/>
      </c>
      <c r="L40" s="25" t="str">
        <f ca="1">IF(C40="","",MIN(INDIRECT(("W"&amp;C40-1)):INDIRECT(("W"&amp;C40-$A$10))))</f>
        <v/>
      </c>
      <c r="M40" s="25" t="str">
        <f t="shared" ca="1" si="2"/>
        <v/>
      </c>
      <c r="N40" s="38" t="str">
        <f t="shared" ca="1" si="3"/>
        <v/>
      </c>
      <c r="O40" s="32"/>
      <c r="P40" s="20" t="str">
        <f ca="1">IF(C40="","",MAX(INDIRECT(("V"&amp;C40-1)):INDIRECT(("V"&amp;C40-$A$10))))</f>
        <v/>
      </c>
      <c r="Q40" s="20" t="str">
        <f t="shared" ca="1" si="4"/>
        <v/>
      </c>
      <c r="R40" s="28" t="str">
        <f t="shared" ca="1" si="5"/>
        <v/>
      </c>
      <c r="T40" s="20">
        <f t="shared" si="10"/>
        <v>38</v>
      </c>
      <c r="U40" s="21">
        <f>Sheet1!E40*1</f>
        <v>5007</v>
      </c>
      <c r="V40" s="21">
        <f>Sheet1!F40*1</f>
        <v>5286.5</v>
      </c>
      <c r="W40" s="21">
        <f>Sheet1!G40*1</f>
        <v>4832</v>
      </c>
      <c r="X40" s="21">
        <f>Sheet1!H40*1</f>
        <v>5097.25</v>
      </c>
      <c r="Z40" s="30" t="e">
        <f t="shared" ca="1" si="8"/>
        <v>#N/A</v>
      </c>
      <c r="AA40" s="27" t="str">
        <f t="shared" ca="1" si="6"/>
        <v/>
      </c>
    </row>
    <row r="41" spans="1:27" x14ac:dyDescent="0.3">
      <c r="B41" s="21"/>
      <c r="C41" s="20" t="str">
        <f ca="1">IFERROR(MATCH($B$1,OFFSET(Sheet1!$J$1,C40,0,1000,1),0)+C40,"")</f>
        <v/>
      </c>
      <c r="E41" s="22" t="str" cm="1">
        <f t="array" aca="1" ref="E41" ca="1">IF(C41="","",INDIRECT(CONCATENATE("Sheet1!","E", TEXT(C41-1,"0"))))</f>
        <v/>
      </c>
      <c r="F41" s="21" t="str" cm="1">
        <f t="array" aca="1" ref="F41" ca="1">IF(C41="","",INDIRECT(CONCATENATE("Sheet1!","H", TEXT(C41-$A$10,"0"))))</f>
        <v/>
      </c>
      <c r="G41" s="21" t="str">
        <f t="shared" ca="1" si="0"/>
        <v/>
      </c>
      <c r="H41" s="30" t="str">
        <f t="shared" ca="1" si="1"/>
        <v/>
      </c>
      <c r="I41" s="27" t="str">
        <f t="shared" ca="1" si="7"/>
        <v/>
      </c>
      <c r="J41" s="20" t="str" cm="1">
        <f t="array" aca="1" ref="J41" ca="1">IF(C41="","",INDIRECT(CONCATENATE("Sheet1!","E", TEXT(C41-1,"0"))))</f>
        <v/>
      </c>
      <c r="L41" s="25" t="str">
        <f ca="1">IF(C41="","",MIN(INDIRECT(("W"&amp;C41-1)):INDIRECT(("W"&amp;C41-$A$10))))</f>
        <v/>
      </c>
      <c r="M41" s="25" t="str">
        <f t="shared" ca="1" si="2"/>
        <v/>
      </c>
      <c r="N41" s="38" t="str">
        <f t="shared" ca="1" si="3"/>
        <v/>
      </c>
      <c r="O41" s="32"/>
      <c r="P41" s="20" t="str">
        <f ca="1">IF(C41="","",MAX(INDIRECT(("V"&amp;C41-1)):INDIRECT(("V"&amp;C41-$A$10))))</f>
        <v/>
      </c>
      <c r="Q41" s="20" t="str">
        <f t="shared" ca="1" si="4"/>
        <v/>
      </c>
      <c r="R41" s="28" t="str">
        <f t="shared" ca="1" si="5"/>
        <v/>
      </c>
      <c r="T41" s="20">
        <f t="shared" si="10"/>
        <v>39</v>
      </c>
      <c r="U41" s="21">
        <f>Sheet1!E41*1</f>
        <v>5423</v>
      </c>
      <c r="V41" s="21">
        <f>Sheet1!F41*1</f>
        <v>5435</v>
      </c>
      <c r="W41" s="21">
        <f>Sheet1!G41*1</f>
        <v>5074</v>
      </c>
      <c r="X41" s="21">
        <f>Sheet1!H41*1</f>
        <v>5110.25</v>
      </c>
      <c r="Z41" s="30" t="e">
        <f t="shared" ca="1" si="8"/>
        <v>#N/A</v>
      </c>
      <c r="AA41" s="27" t="str">
        <f t="shared" ca="1" si="6"/>
        <v/>
      </c>
    </row>
    <row r="42" spans="1:27" x14ac:dyDescent="0.3">
      <c r="B42" s="21"/>
      <c r="C42" s="20" t="str">
        <f ca="1">IFERROR(MATCH($B$1,OFFSET(Sheet1!$J$1,C41,0,1000,1),0)+C41,"")</f>
        <v/>
      </c>
      <c r="E42" s="22" t="str" cm="1">
        <f t="array" aca="1" ref="E42" ca="1">IF(C42="","",INDIRECT(CONCATENATE("Sheet1!","E", TEXT(C42-1,"0"))))</f>
        <v/>
      </c>
      <c r="F42" s="21" t="str" cm="1">
        <f t="array" aca="1" ref="F42" ca="1">IF(C42="","",INDIRECT(CONCATENATE("Sheet1!","H", TEXT(C42-$A$10,"0"))))</f>
        <v/>
      </c>
      <c r="G42" s="21" t="str">
        <f t="shared" ca="1" si="0"/>
        <v/>
      </c>
      <c r="H42" s="30" t="str">
        <f t="shared" ca="1" si="1"/>
        <v/>
      </c>
      <c r="I42" s="27" t="str">
        <f t="shared" ca="1" si="7"/>
        <v/>
      </c>
      <c r="J42" s="20" t="str" cm="1">
        <f t="array" aca="1" ref="J42" ca="1">IF(C42="","",INDIRECT(CONCATENATE("Sheet1!","E", TEXT(C42-1,"0"))))</f>
        <v/>
      </c>
      <c r="L42" s="25" t="str">
        <f ca="1">IF(C42="","",MIN(INDIRECT(("W"&amp;C42-1)):INDIRECT(("W"&amp;C42-$A$10))))</f>
        <v/>
      </c>
      <c r="M42" s="25" t="str">
        <f t="shared" ca="1" si="2"/>
        <v/>
      </c>
      <c r="N42" s="38" t="str">
        <f t="shared" ca="1" si="3"/>
        <v/>
      </c>
      <c r="O42" s="32"/>
      <c r="P42" s="20" t="str">
        <f ca="1">IF(C42="","",MAX(INDIRECT(("V"&amp;C42-1)):INDIRECT(("V"&amp;C42-$A$10))))</f>
        <v/>
      </c>
      <c r="Q42" s="20" t="str">
        <f t="shared" ca="1" si="4"/>
        <v/>
      </c>
      <c r="R42" s="28" t="str">
        <f t="shared" ca="1" si="5"/>
        <v/>
      </c>
      <c r="T42" s="20">
        <f t="shared" si="10"/>
        <v>40</v>
      </c>
      <c r="U42" s="21">
        <f>Sheet1!E42*1</f>
        <v>5550.5</v>
      </c>
      <c r="V42" s="21">
        <f>Sheet1!F42*1</f>
        <v>5564.75</v>
      </c>
      <c r="W42" s="21">
        <f>Sheet1!G42*1</f>
        <v>5415.25</v>
      </c>
      <c r="X42" s="21">
        <f>Sheet1!H42*1</f>
        <v>5432.75</v>
      </c>
      <c r="Z42" s="30" t="e">
        <f t="shared" ca="1" si="8"/>
        <v>#N/A</v>
      </c>
      <c r="AA42" s="27" t="str">
        <f t="shared" ca="1" si="6"/>
        <v/>
      </c>
    </row>
    <row r="43" spans="1:27" x14ac:dyDescent="0.3">
      <c r="B43" s="21"/>
      <c r="C43" s="20" t="str">
        <f ca="1">IFERROR(MATCH($B$1,OFFSET(Sheet1!$J$1,C42,0,1000,1),0)+C42,"")</f>
        <v/>
      </c>
      <c r="E43" s="22" t="str" cm="1">
        <f t="array" aca="1" ref="E43" ca="1">IF(C43="","",INDIRECT(CONCATENATE("Sheet1!","E", TEXT(C43-1,"0"))))</f>
        <v/>
      </c>
      <c r="F43" s="21" t="str" cm="1">
        <f t="array" aca="1" ref="F43" ca="1">IF(C43="","",INDIRECT(CONCATENATE("Sheet1!","H", TEXT(C43-$A$10,"0"))))</f>
        <v/>
      </c>
      <c r="G43" s="21" t="str">
        <f t="shared" ca="1" si="0"/>
        <v/>
      </c>
      <c r="H43" s="30" t="str">
        <f t="shared" ca="1" si="1"/>
        <v/>
      </c>
      <c r="I43" s="27" t="str">
        <f t="shared" ca="1" si="7"/>
        <v/>
      </c>
      <c r="J43" s="20" t="str" cm="1">
        <f t="array" aca="1" ref="J43" ca="1">IF(C43="","",INDIRECT(CONCATENATE("Sheet1!","E", TEXT(C43-1,"0"))))</f>
        <v/>
      </c>
      <c r="L43" s="25" t="str">
        <f ca="1">IF(C43="","",MIN(INDIRECT(("W"&amp;C43-1)):INDIRECT(("W"&amp;C43-$A$10))))</f>
        <v/>
      </c>
      <c r="M43" s="25" t="str">
        <f t="shared" ca="1" si="2"/>
        <v/>
      </c>
      <c r="N43" s="38" t="str">
        <f t="shared" ca="1" si="3"/>
        <v/>
      </c>
      <c r="O43" s="32"/>
      <c r="P43" s="20" t="str">
        <f ca="1">IF(C43="","",MAX(INDIRECT(("V"&amp;C43-1)):INDIRECT(("V"&amp;C43-$A$10))))</f>
        <v/>
      </c>
      <c r="Q43" s="20" t="str">
        <f t="shared" ca="1" si="4"/>
        <v/>
      </c>
      <c r="R43" s="28" t="str">
        <f t="shared" ca="1" si="5"/>
        <v/>
      </c>
      <c r="T43" s="20">
        <f t="shared" si="10"/>
        <v>41</v>
      </c>
      <c r="U43" s="21">
        <f>Sheet1!E43*1</f>
        <v>5672</v>
      </c>
      <c r="V43" s="21">
        <f>Sheet1!F43*1</f>
        <v>5773.25</v>
      </c>
      <c r="W43" s="21">
        <f>Sheet1!G43*1</f>
        <v>5566.25</v>
      </c>
      <c r="X43" s="21">
        <f>Sheet1!H43*1</f>
        <v>5712.25</v>
      </c>
      <c r="Z43" s="30" t="e">
        <f t="shared" ca="1" si="8"/>
        <v>#N/A</v>
      </c>
      <c r="AA43" s="27" t="str">
        <f t="shared" ca="1" si="6"/>
        <v/>
      </c>
    </row>
    <row r="44" spans="1:27" x14ac:dyDescent="0.3">
      <c r="B44" s="21"/>
      <c r="C44" s="20" t="str">
        <f ca="1">IFERROR(MATCH($B$1,OFFSET(Sheet1!$J$1,C43,0,1000,1),0)+C43,"")</f>
        <v/>
      </c>
      <c r="E44" s="22" t="str" cm="1">
        <f t="array" aca="1" ref="E44" ca="1">IF(C44="","",INDIRECT(CONCATENATE("Sheet1!","E", TEXT(C44-1,"0"))))</f>
        <v/>
      </c>
      <c r="F44" s="21" t="str" cm="1">
        <f t="array" aca="1" ref="F44" ca="1">IF(C44="","",INDIRECT(CONCATENATE("Sheet1!","H", TEXT(C44-$A$10,"0"))))</f>
        <v/>
      </c>
      <c r="G44" s="21" t="str">
        <f t="shared" ca="1" si="0"/>
        <v/>
      </c>
      <c r="H44" s="30" t="str">
        <f t="shared" ca="1" si="1"/>
        <v/>
      </c>
      <c r="I44" s="27" t="str">
        <f t="shared" ca="1" si="7"/>
        <v/>
      </c>
      <c r="J44" s="20" t="str" cm="1">
        <f t="array" aca="1" ref="J44" ca="1">IF(C44="","",INDIRECT(CONCATENATE("Sheet1!","E", TEXT(C44-1,"0"))))</f>
        <v/>
      </c>
      <c r="L44" s="25" t="str">
        <f ca="1">IF(C44="","",MIN(INDIRECT(("W"&amp;C44-1)):INDIRECT(("W"&amp;C44-$A$10))))</f>
        <v/>
      </c>
      <c r="M44" s="25" t="str">
        <f t="shared" ca="1" si="2"/>
        <v/>
      </c>
      <c r="N44" s="38" t="str">
        <f t="shared" ca="1" si="3"/>
        <v/>
      </c>
      <c r="O44" s="32"/>
      <c r="P44" s="20" t="str">
        <f ca="1">IF(C44="","",MAX(INDIRECT(("V"&amp;C44-1)):INDIRECT(("V"&amp;C44-$A$10))))</f>
        <v/>
      </c>
      <c r="Q44" s="20" t="str">
        <f t="shared" ca="1" si="4"/>
        <v/>
      </c>
      <c r="R44" s="28" t="str">
        <f t="shared" ca="1" si="5"/>
        <v/>
      </c>
      <c r="T44" s="20">
        <f t="shared" si="10"/>
        <v>42</v>
      </c>
      <c r="U44" s="21">
        <f>Sheet1!E44*1</f>
        <v>5644.25</v>
      </c>
      <c r="V44" s="21">
        <f>Sheet1!F44*1</f>
        <v>5694.75</v>
      </c>
      <c r="W44" s="21">
        <f>Sheet1!G44*1</f>
        <v>5600.25</v>
      </c>
      <c r="X44" s="21">
        <f>Sheet1!H44*1</f>
        <v>5674.5</v>
      </c>
      <c r="Z44" s="30" t="e">
        <f t="shared" ca="1" si="8"/>
        <v>#N/A</v>
      </c>
      <c r="AA44" s="27" t="str">
        <f t="shared" ca="1" si="6"/>
        <v/>
      </c>
    </row>
    <row r="45" spans="1:27" x14ac:dyDescent="0.3">
      <c r="B45" s="21"/>
      <c r="C45" s="20" t="str">
        <f ca="1">IFERROR(MATCH($B$1,OFFSET(Sheet1!$J$1,C44,0,1000,1),0)+C44,"")</f>
        <v/>
      </c>
      <c r="E45" s="22" t="str" cm="1">
        <f t="array" aca="1" ref="E45" ca="1">IF(C45="","",INDIRECT(CONCATENATE("Sheet1!","E", TEXT(C45-1,"0"))))</f>
        <v/>
      </c>
      <c r="F45" s="21" t="str" cm="1">
        <f t="array" aca="1" ref="F45" ca="1">IF(C45="","",INDIRECT(CONCATENATE("Sheet1!","H", TEXT(C45-$A$10,"0"))))</f>
        <v/>
      </c>
      <c r="G45" s="21" t="str">
        <f t="shared" ca="1" si="0"/>
        <v/>
      </c>
      <c r="H45" s="30" t="str">
        <f t="shared" ca="1" si="1"/>
        <v/>
      </c>
      <c r="I45" s="27" t="str">
        <f t="shared" ca="1" si="7"/>
        <v/>
      </c>
      <c r="J45" s="20" t="str" cm="1">
        <f t="array" aca="1" ref="J45" ca="1">IF(C45="","",INDIRECT(CONCATENATE("Sheet1!","E", TEXT(C45-1,"0"))))</f>
        <v/>
      </c>
      <c r="L45" s="25" t="str">
        <f ca="1">IF(C45="","",MIN(INDIRECT(("W"&amp;C45-1)):INDIRECT(("W"&amp;C45-$A$10))))</f>
        <v/>
      </c>
      <c r="M45" s="25" t="str">
        <f t="shared" ca="1" si="2"/>
        <v/>
      </c>
      <c r="N45" s="38" t="str">
        <f t="shared" ca="1" si="3"/>
        <v/>
      </c>
      <c r="O45" s="32"/>
      <c r="P45" s="20" t="str">
        <f ca="1">IF(C45="","",MAX(INDIRECT(("V"&amp;C45-1)):INDIRECT(("V"&amp;C45-$A$10))))</f>
        <v/>
      </c>
      <c r="Q45" s="20" t="str">
        <f t="shared" ca="1" si="4"/>
        <v/>
      </c>
      <c r="R45" s="28" t="str">
        <f t="shared" ca="1" si="5"/>
        <v/>
      </c>
      <c r="T45" s="20">
        <f t="shared" si="10"/>
        <v>43</v>
      </c>
      <c r="U45" s="21">
        <f>Sheet1!E45*1</f>
        <v>5590</v>
      </c>
      <c r="V45" s="21">
        <f>Sheet1!F45*1</f>
        <v>5672.75</v>
      </c>
      <c r="W45" s="21">
        <f>Sheet1!G45*1</f>
        <v>5533.75</v>
      </c>
      <c r="X45" s="21">
        <f>Sheet1!H45*1</f>
        <v>5653.25</v>
      </c>
      <c r="Z45" s="30" t="e">
        <f t="shared" ca="1" si="8"/>
        <v>#N/A</v>
      </c>
      <c r="AA45" s="27" t="str">
        <f t="shared" ca="1" si="6"/>
        <v/>
      </c>
    </row>
    <row r="46" spans="1:27" x14ac:dyDescent="0.3">
      <c r="B46" s="21"/>
      <c r="C46" s="20" t="str">
        <f ca="1">IFERROR(MATCH($B$1,OFFSET(Sheet1!$J$1,C45,0,1000,1),0)+C45,"")</f>
        <v/>
      </c>
      <c r="E46" s="22" t="str" cm="1">
        <f t="array" aca="1" ref="E46" ca="1">IF(C46="","",INDIRECT(CONCATENATE("Sheet1!","E", TEXT(C46-1,"0"))))</f>
        <v/>
      </c>
      <c r="F46" s="21" t="str" cm="1">
        <f t="array" aca="1" ref="F46" ca="1">IF(C46="","",INDIRECT(CONCATENATE("Sheet1!","H", TEXT(C46-$A$10,"0"))))</f>
        <v/>
      </c>
      <c r="G46" s="21" t="str">
        <f t="shared" ca="1" si="0"/>
        <v/>
      </c>
      <c r="H46" s="30" t="str">
        <f t="shared" ca="1" si="1"/>
        <v/>
      </c>
      <c r="I46" s="27" t="str">
        <f t="shared" ca="1" si="7"/>
        <v/>
      </c>
      <c r="J46" s="20" t="str" cm="1">
        <f t="array" aca="1" ref="J46" ca="1">IF(C46="","",INDIRECT(CONCATENATE("Sheet1!","E", TEXT(C46-1,"0"))))</f>
        <v/>
      </c>
      <c r="L46" s="25" t="str">
        <f ca="1">IF(C46="","",MIN(INDIRECT(("W"&amp;C46-1)):INDIRECT(("W"&amp;C46-$A$10))))</f>
        <v/>
      </c>
      <c r="M46" s="25" t="str">
        <f t="shared" ca="1" si="2"/>
        <v/>
      </c>
      <c r="N46" s="38" t="str">
        <f t="shared" ca="1" si="3"/>
        <v/>
      </c>
      <c r="O46" s="32"/>
      <c r="P46" s="20" t="str">
        <f ca="1">IF(C46="","",MAX(INDIRECT(("V"&amp;C46-1)):INDIRECT(("V"&amp;C46-$A$10))))</f>
        <v/>
      </c>
      <c r="Q46" s="20" t="str">
        <f t="shared" ca="1" si="4"/>
        <v/>
      </c>
      <c r="R46" s="28" t="str">
        <f t="shared" ca="1" si="5"/>
        <v/>
      </c>
      <c r="T46" s="20">
        <f t="shared" si="10"/>
        <v>44</v>
      </c>
      <c r="U46" s="21">
        <f>Sheet1!E46*1</f>
        <v>5741.75</v>
      </c>
      <c r="V46" s="21">
        <f>Sheet1!F46*1</f>
        <v>5747.75</v>
      </c>
      <c r="W46" s="21">
        <f>Sheet1!G46*1</f>
        <v>5602.25</v>
      </c>
      <c r="X46" s="21">
        <f>Sheet1!H46*1</f>
        <v>5623</v>
      </c>
      <c r="Z46" s="30" t="e">
        <f t="shared" ca="1" si="8"/>
        <v>#N/A</v>
      </c>
      <c r="AA46" s="27" t="str">
        <f t="shared" ca="1" si="6"/>
        <v/>
      </c>
    </row>
    <row r="47" spans="1:27" x14ac:dyDescent="0.3">
      <c r="B47" s="21"/>
      <c r="C47" s="20" t="str">
        <f ca="1">IFERROR(MATCH($B$1,OFFSET(Sheet1!$J$1,C46,0,1000,1),0)+C46,"")</f>
        <v/>
      </c>
      <c r="E47" s="22" t="str" cm="1">
        <f t="array" aca="1" ref="E47" ca="1">IF(C47="","",INDIRECT(CONCATENATE("Sheet1!","E", TEXT(C47-1,"0"))))</f>
        <v/>
      </c>
      <c r="F47" s="21" t="str" cm="1">
        <f t="array" aca="1" ref="F47" ca="1">IF(C47="","",INDIRECT(CONCATENATE("Sheet1!","H", TEXT(C47-$A$10,"0"))))</f>
        <v/>
      </c>
      <c r="G47" s="21" t="str">
        <f t="shared" ca="1" si="0"/>
        <v/>
      </c>
      <c r="H47" s="30" t="str">
        <f t="shared" ca="1" si="1"/>
        <v/>
      </c>
      <c r="I47" s="27" t="str">
        <f t="shared" ca="1" si="7"/>
        <v/>
      </c>
      <c r="J47" s="20" t="str" cm="1">
        <f t="array" aca="1" ref="J47" ca="1">IF(C47="","",INDIRECT(CONCATENATE("Sheet1!","E", TEXT(C47-1,"0"))))</f>
        <v/>
      </c>
      <c r="L47" s="25" t="str">
        <f ca="1">IF(C47="","",MIN(INDIRECT(("W"&amp;C47-1)):INDIRECT(("W"&amp;C47-$A$10))))</f>
        <v/>
      </c>
      <c r="M47" s="25" t="str">
        <f t="shared" ca="1" si="2"/>
        <v/>
      </c>
      <c r="N47" s="38" t="str">
        <f t="shared" ca="1" si="3"/>
        <v/>
      </c>
      <c r="O47" s="32"/>
      <c r="P47" s="20" t="str">
        <f ca="1">IF(C47="","",MAX(INDIRECT(("V"&amp;C47-1)):INDIRECT(("V"&amp;C47-$A$10))))</f>
        <v/>
      </c>
      <c r="Q47" s="20" t="str">
        <f t="shared" ca="1" si="4"/>
        <v/>
      </c>
      <c r="R47" s="28" t="str">
        <f t="shared" ca="1" si="5"/>
        <v/>
      </c>
      <c r="T47" s="20">
        <f t="shared" si="10"/>
        <v>45</v>
      </c>
      <c r="U47" s="21">
        <f>Sheet1!E47*1</f>
        <v>5737.25</v>
      </c>
      <c r="V47" s="21">
        <f>Sheet1!F47*1</f>
        <v>5779.75</v>
      </c>
      <c r="W47" s="21">
        <f>Sheet1!G47*1</f>
        <v>5720</v>
      </c>
      <c r="X47" s="21">
        <f>Sheet1!H47*1</f>
        <v>5739.25</v>
      </c>
      <c r="Z47" s="30" t="e">
        <f t="shared" ca="1" si="8"/>
        <v>#N/A</v>
      </c>
      <c r="AA47" s="27" t="str">
        <f t="shared" ca="1" si="6"/>
        <v/>
      </c>
    </row>
    <row r="48" spans="1:27" x14ac:dyDescent="0.3">
      <c r="B48" s="21"/>
      <c r="C48" s="20" t="str">
        <f ca="1">IFERROR(MATCH($B$1,OFFSET(Sheet1!$J$1,C47,0,1000,1),0)+C47,"")</f>
        <v/>
      </c>
      <c r="E48" s="22" t="str" cm="1">
        <f t="array" aca="1" ref="E48" ca="1">IF(C48="","",INDIRECT(CONCATENATE("Sheet1!","E", TEXT(C48-1,"0"))))</f>
        <v/>
      </c>
      <c r="F48" s="21" t="str" cm="1">
        <f t="array" aca="1" ref="F48" ca="1">IF(C48="","",INDIRECT(CONCATENATE("Sheet1!","H", TEXT(C48-$A$10,"0"))))</f>
        <v/>
      </c>
      <c r="G48" s="21" t="str">
        <f t="shared" ca="1" si="0"/>
        <v/>
      </c>
      <c r="H48" s="30" t="str">
        <f t="shared" ca="1" si="1"/>
        <v/>
      </c>
      <c r="I48" s="27" t="str">
        <f t="shared" ca="1" si="7"/>
        <v/>
      </c>
      <c r="J48" s="20" t="str" cm="1">
        <f t="array" aca="1" ref="J48" ca="1">IF(C48="","",INDIRECT(CONCATENATE("Sheet1!","E", TEXT(C48-1,"0"))))</f>
        <v/>
      </c>
      <c r="L48" s="25" t="str">
        <f ca="1">IF(C48="","",MIN(INDIRECT(("W"&amp;C48-1)):INDIRECT(("W"&amp;C48-$A$10))))</f>
        <v/>
      </c>
      <c r="M48" s="25" t="str">
        <f t="shared" ca="1" si="2"/>
        <v/>
      </c>
      <c r="N48" s="38" t="str">
        <f t="shared" ca="1" si="3"/>
        <v/>
      </c>
      <c r="O48" s="32"/>
      <c r="P48" s="20" t="str">
        <f ca="1">IF(C48="","",MAX(INDIRECT(("V"&amp;C48-1)):INDIRECT(("V"&amp;C48-$A$10))))</f>
        <v/>
      </c>
      <c r="Q48" s="20" t="str">
        <f t="shared" ca="1" si="4"/>
        <v/>
      </c>
      <c r="R48" s="28" t="str">
        <f t="shared" ca="1" si="5"/>
        <v/>
      </c>
      <c r="T48" s="20">
        <f t="shared" si="10"/>
        <v>46</v>
      </c>
      <c r="U48" s="21">
        <f>Sheet1!E48*1</f>
        <v>5831</v>
      </c>
      <c r="V48" s="21">
        <f>Sheet1!F48*1</f>
        <v>5836.5</v>
      </c>
      <c r="W48" s="21">
        <f>Sheet1!G48*1</f>
        <v>5743</v>
      </c>
      <c r="X48" s="21">
        <f>Sheet1!H48*1</f>
        <v>5759.5</v>
      </c>
      <c r="Z48" s="30" t="e">
        <f t="shared" ca="1" si="8"/>
        <v>#N/A</v>
      </c>
      <c r="AA48" s="27" t="str">
        <f t="shared" ca="1" si="6"/>
        <v/>
      </c>
    </row>
    <row r="49" spans="2:27" x14ac:dyDescent="0.3">
      <c r="B49" s="21"/>
      <c r="C49" s="20" t="str">
        <f ca="1">IFERROR(MATCH($B$1,OFFSET(Sheet1!$J$1,C48,0,1000,1),0)+C48,"")</f>
        <v/>
      </c>
      <c r="E49" s="22" t="str" cm="1">
        <f t="array" aca="1" ref="E49" ca="1">IF(C49="","",INDIRECT(CONCATENATE("Sheet1!","E", TEXT(C49-1,"0"))))</f>
        <v/>
      </c>
      <c r="F49" s="21" t="str" cm="1">
        <f t="array" aca="1" ref="F49" ca="1">IF(C49="","",INDIRECT(CONCATENATE("Sheet1!","H", TEXT(C49-$A$10,"0"))))</f>
        <v/>
      </c>
      <c r="G49" s="21" t="str">
        <f t="shared" ca="1" si="0"/>
        <v/>
      </c>
      <c r="H49" s="30" t="str">
        <f t="shared" ca="1" si="1"/>
        <v/>
      </c>
      <c r="I49" s="27" t="str">
        <f t="shared" ca="1" si="7"/>
        <v/>
      </c>
      <c r="J49" s="20" t="str" cm="1">
        <f t="array" aca="1" ref="J49" ca="1">IF(C49="","",INDIRECT(CONCATENATE("Sheet1!","E", TEXT(C49-1,"0"))))</f>
        <v/>
      </c>
      <c r="L49" s="25" t="str">
        <f ca="1">IF(C49="","",MIN(INDIRECT(("W"&amp;C49-1)):INDIRECT(("W"&amp;C49-$A$10))))</f>
        <v/>
      </c>
      <c r="M49" s="25" t="str">
        <f t="shared" ca="1" si="2"/>
        <v/>
      </c>
      <c r="N49" s="38" t="str">
        <f t="shared" ca="1" si="3"/>
        <v/>
      </c>
      <c r="O49" s="32"/>
      <c r="P49" s="20" t="str">
        <f ca="1">IF(C49="","",MAX(INDIRECT(("V"&amp;C49-1)):INDIRECT(("V"&amp;C49-$A$10))))</f>
        <v/>
      </c>
      <c r="Q49" s="20" t="str">
        <f t="shared" ca="1" si="4"/>
        <v/>
      </c>
      <c r="R49" s="28" t="str">
        <f t="shared" ca="1" si="5"/>
        <v/>
      </c>
      <c r="T49" s="20">
        <f t="shared" si="10"/>
        <v>47</v>
      </c>
      <c r="U49" s="21">
        <f>Sheet1!E49*1</f>
        <v>5813</v>
      </c>
      <c r="V49" s="21">
        <f>Sheet1!F49*1</f>
        <v>5837.25</v>
      </c>
      <c r="W49" s="21">
        <f>Sheet1!G49*1</f>
        <v>5802.25</v>
      </c>
      <c r="X49" s="21">
        <f>Sheet1!H49*1</f>
        <v>5826.5</v>
      </c>
      <c r="Z49" s="30" t="e">
        <f t="shared" ca="1" si="8"/>
        <v>#N/A</v>
      </c>
      <c r="AA49" s="27" t="str">
        <f t="shared" ca="1" si="6"/>
        <v/>
      </c>
    </row>
    <row r="50" spans="2:27" x14ac:dyDescent="0.3">
      <c r="B50" s="21"/>
      <c r="C50" s="20" t="str">
        <f ca="1">IFERROR(MATCH($B$1,OFFSET(Sheet1!$J$1,C49,0,1000,1),0)+C49,"")</f>
        <v/>
      </c>
      <c r="E50" s="22" t="str" cm="1">
        <f t="array" aca="1" ref="E50" ca="1">IF(C50="","",INDIRECT(CONCATENATE("Sheet1!","E", TEXT(C50-1,"0"))))</f>
        <v/>
      </c>
      <c r="F50" s="21" t="str" cm="1">
        <f t="array" aca="1" ref="F50" ca="1">IF(C50="","",INDIRECT(CONCATENATE("Sheet1!","H", TEXT(C50-$A$10,"0"))))</f>
        <v/>
      </c>
      <c r="G50" s="21" t="str">
        <f t="shared" ca="1" si="0"/>
        <v/>
      </c>
      <c r="H50" s="30" t="str">
        <f t="shared" ca="1" si="1"/>
        <v/>
      </c>
      <c r="I50" s="27" t="str">
        <f t="shared" ca="1" si="7"/>
        <v/>
      </c>
      <c r="J50" s="20" t="str" cm="1">
        <f t="array" aca="1" ref="J50" ca="1">IF(C50="","",INDIRECT(CONCATENATE("Sheet1!","E", TEXT(C50-1,"0"))))</f>
        <v/>
      </c>
      <c r="L50" s="25" t="str">
        <f ca="1">IF(C50="","",MIN(INDIRECT(("W"&amp;C50-1)):INDIRECT(("W"&amp;C50-$A$10))))</f>
        <v/>
      </c>
      <c r="M50" s="25" t="str">
        <f t="shared" ca="1" si="2"/>
        <v/>
      </c>
      <c r="N50" s="38" t="str">
        <f t="shared" ca="1" si="3"/>
        <v/>
      </c>
      <c r="O50" s="32"/>
      <c r="P50" s="20" t="str">
        <f ca="1">IF(C50="","",MAX(INDIRECT(("V"&amp;C50-1)):INDIRECT(("V"&amp;C50-$A$10))))</f>
        <v/>
      </c>
      <c r="Q50" s="20" t="str">
        <f t="shared" ca="1" si="4"/>
        <v/>
      </c>
      <c r="R50" s="28" t="str">
        <f t="shared" ca="1" si="5"/>
        <v/>
      </c>
      <c r="T50" s="20">
        <f t="shared" si="10"/>
        <v>48</v>
      </c>
      <c r="U50" s="21">
        <f>Sheet1!E50*1</f>
        <v>5740</v>
      </c>
      <c r="V50" s="21">
        <f>Sheet1!F50*1</f>
        <v>5825.5</v>
      </c>
      <c r="W50" s="21">
        <f>Sheet1!G50*1</f>
        <v>5739</v>
      </c>
      <c r="X50" s="21">
        <f>Sheet1!H50*1</f>
        <v>5815.5</v>
      </c>
      <c r="Z50" s="30" t="e">
        <f t="shared" ca="1" si="8"/>
        <v>#N/A</v>
      </c>
      <c r="AA50" s="27" t="str">
        <f t="shared" ca="1" si="6"/>
        <v/>
      </c>
    </row>
    <row r="51" spans="2:27" x14ac:dyDescent="0.3">
      <c r="B51" s="21"/>
      <c r="C51" s="20" t="str">
        <f ca="1">IFERROR(MATCH($B$1,OFFSET(Sheet1!$J$1,C50,0,1000,1),0)+C50,"")</f>
        <v/>
      </c>
      <c r="E51" s="22" t="str" cm="1">
        <f t="array" aca="1" ref="E51" ca="1">IF(C51="","",INDIRECT(CONCATENATE("Sheet1!","E", TEXT(C51-1,"0"))))</f>
        <v/>
      </c>
      <c r="F51" s="21" t="str" cm="1">
        <f t="array" aca="1" ref="F51" ca="1">IF(C51="","",INDIRECT(CONCATENATE("Sheet1!","H", TEXT(C51-$A$10,"0"))))</f>
        <v/>
      </c>
      <c r="G51" s="21" t="str">
        <f t="shared" ca="1" si="0"/>
        <v/>
      </c>
      <c r="H51" s="30" t="str">
        <f t="shared" ca="1" si="1"/>
        <v/>
      </c>
      <c r="I51" s="27" t="str">
        <f t="shared" ca="1" si="7"/>
        <v/>
      </c>
      <c r="J51" s="20" t="str" cm="1">
        <f t="array" aca="1" ref="J51" ca="1">IF(C51="","",INDIRECT(CONCATENATE("Sheet1!","E", TEXT(C51-1,"0"))))</f>
        <v/>
      </c>
      <c r="L51" s="25" t="str">
        <f ca="1">IF(C51="","",MIN(INDIRECT(("W"&amp;C51-1)):INDIRECT(("W"&amp;C51-$A$10))))</f>
        <v/>
      </c>
      <c r="M51" s="25" t="str">
        <f t="shared" ca="1" si="2"/>
        <v/>
      </c>
      <c r="N51" s="38" t="str">
        <f t="shared" ca="1" si="3"/>
        <v/>
      </c>
      <c r="O51" s="32"/>
      <c r="P51" s="20" t="str">
        <f ca="1">IF(C51="","",MAX(INDIRECT(("V"&amp;C51-1)):INDIRECT(("V"&amp;C51-$A$10))))</f>
        <v/>
      </c>
      <c r="Q51" s="20" t="str">
        <f t="shared" ca="1" si="4"/>
        <v/>
      </c>
      <c r="R51" s="28" t="str">
        <f t="shared" ca="1" si="5"/>
        <v/>
      </c>
      <c r="T51" s="20">
        <f t="shared" si="10"/>
        <v>49</v>
      </c>
      <c r="U51" s="21">
        <f>Sheet1!E51*1</f>
        <v>5715.25</v>
      </c>
      <c r="V51" s="21">
        <f>Sheet1!F51*1</f>
        <v>5723.75</v>
      </c>
      <c r="W51" s="21">
        <f>Sheet1!G51*1</f>
        <v>5651.25</v>
      </c>
      <c r="X51" s="21">
        <f>Sheet1!H51*1</f>
        <v>5718.25</v>
      </c>
      <c r="Z51" s="30" t="e">
        <f t="shared" ca="1" si="8"/>
        <v>#N/A</v>
      </c>
      <c r="AA51" s="27" t="str">
        <f t="shared" ca="1" si="6"/>
        <v/>
      </c>
    </row>
    <row r="52" spans="2:27" x14ac:dyDescent="0.3">
      <c r="B52" s="21"/>
      <c r="C52" s="20" t="str">
        <f ca="1">IFERROR(MATCH($B$1,OFFSET(Sheet1!$J$1,C51,0,1000,1),0)+C51,"")</f>
        <v/>
      </c>
      <c r="E52" s="22" t="str" cm="1">
        <f t="array" aca="1" ref="E52" ca="1">IF(C52="","",INDIRECT(CONCATENATE("Sheet1!","E", TEXT(C52-1,"0"))))</f>
        <v/>
      </c>
      <c r="F52" s="21" t="str" cm="1">
        <f t="array" aca="1" ref="F52" ca="1">IF(C52="","",INDIRECT(CONCATENATE("Sheet1!","H", TEXT(C52-$A$10,"0"))))</f>
        <v/>
      </c>
      <c r="G52" s="21" t="str">
        <f t="shared" ca="1" si="0"/>
        <v/>
      </c>
      <c r="H52" s="30" t="str">
        <f t="shared" ca="1" si="1"/>
        <v/>
      </c>
      <c r="I52" s="27" t="str">
        <f t="shared" ca="1" si="7"/>
        <v/>
      </c>
      <c r="J52" s="20" t="str" cm="1">
        <f t="array" aca="1" ref="J52" ca="1">IF(C52="","",INDIRECT(CONCATENATE("Sheet1!","E", TEXT(C52-1,"0"))))</f>
        <v/>
      </c>
      <c r="L52" s="25" t="str">
        <f ca="1">IF(C52="","",MIN(INDIRECT(("W"&amp;C52-1)):INDIRECT(("W"&amp;C52-$A$10))))</f>
        <v/>
      </c>
      <c r="M52" s="25" t="str">
        <f t="shared" ca="1" si="2"/>
        <v/>
      </c>
      <c r="N52" s="38" t="str">
        <f t="shared" ca="1" si="3"/>
        <v/>
      </c>
      <c r="O52" s="32"/>
      <c r="P52" s="20" t="str">
        <f ca="1">IF(C52="","",MAX(INDIRECT(("V"&amp;C52-1)):INDIRECT(("V"&amp;C52-$A$10))))</f>
        <v/>
      </c>
      <c r="Q52" s="20" t="str">
        <f t="shared" ca="1" si="4"/>
        <v/>
      </c>
      <c r="R52" s="28" t="str">
        <f t="shared" ca="1" si="5"/>
        <v/>
      </c>
      <c r="T52" s="20">
        <f t="shared" si="10"/>
        <v>50</v>
      </c>
      <c r="U52" s="21">
        <f>Sheet1!E52*1</f>
        <v>5731.75</v>
      </c>
      <c r="V52" s="21">
        <f>Sheet1!F52*1</f>
        <v>5765.25</v>
      </c>
      <c r="W52" s="21">
        <f>Sheet1!G52*1</f>
        <v>5682.5</v>
      </c>
      <c r="X52" s="21">
        <f>Sheet1!H52*1</f>
        <v>5712.75</v>
      </c>
      <c r="Z52" s="30" t="e">
        <f t="shared" ca="1" si="8"/>
        <v>#N/A</v>
      </c>
      <c r="AA52" s="27" t="str">
        <f t="shared" ca="1" si="6"/>
        <v/>
      </c>
    </row>
    <row r="53" spans="2:27" x14ac:dyDescent="0.3">
      <c r="B53" s="21"/>
      <c r="C53" s="20" t="str">
        <f ca="1">IFERROR(MATCH($B$1,OFFSET(Sheet1!$J$1,C52,0,1000,1),0)+C52,"")</f>
        <v/>
      </c>
      <c r="E53" s="22" t="str" cm="1">
        <f t="array" aca="1" ref="E53" ca="1">IF(C53="","",INDIRECT(CONCATENATE("Sheet1!","E", TEXT(C53-1,"0"))))</f>
        <v/>
      </c>
      <c r="F53" s="21" t="str" cm="1">
        <f t="array" aca="1" ref="F53" ca="1">IF(C53="","",INDIRECT(CONCATENATE("Sheet1!","H", TEXT(C53-$A$10,"0"))))</f>
        <v/>
      </c>
      <c r="G53" s="21" t="str">
        <f t="shared" ca="1" si="0"/>
        <v/>
      </c>
      <c r="H53" s="30" t="str">
        <f t="shared" ca="1" si="1"/>
        <v/>
      </c>
      <c r="I53" s="27" t="str">
        <f t="shared" ca="1" si="7"/>
        <v/>
      </c>
      <c r="J53" s="20" t="str" cm="1">
        <f t="array" aca="1" ref="J53" ca="1">IF(C53="","",INDIRECT(CONCATENATE("Sheet1!","E", TEXT(C53-1,"0"))))</f>
        <v/>
      </c>
      <c r="L53" s="25" t="str">
        <f ca="1">IF(C53="","",MIN(INDIRECT(("W"&amp;C53-1)):INDIRECT(("W"&amp;C53-$A$10))))</f>
        <v/>
      </c>
      <c r="M53" s="25" t="str">
        <f t="shared" ca="1" si="2"/>
        <v/>
      </c>
      <c r="N53" s="38" t="str">
        <f t="shared" ca="1" si="3"/>
        <v/>
      </c>
      <c r="O53" s="32"/>
      <c r="P53" s="20" t="str">
        <f ca="1">IF(C53="","",MAX(INDIRECT(("V"&amp;C53-1)):INDIRECT(("V"&amp;C53-$A$10))))</f>
        <v/>
      </c>
      <c r="Q53" s="20" t="str">
        <f t="shared" ca="1" si="4"/>
        <v/>
      </c>
      <c r="R53" s="28" t="str">
        <f t="shared" ca="1" si="5"/>
        <v/>
      </c>
      <c r="T53" s="20">
        <f t="shared" si="10"/>
        <v>51</v>
      </c>
      <c r="U53" s="21">
        <f>Sheet1!E53*1</f>
        <v>5670.5</v>
      </c>
      <c r="V53" s="21">
        <f>Sheet1!F53*1</f>
        <v>5770.5</v>
      </c>
      <c r="W53" s="21">
        <f>Sheet1!G53*1</f>
        <v>5657.5</v>
      </c>
      <c r="X53" s="21">
        <f>Sheet1!H53*1</f>
        <v>5729.75</v>
      </c>
      <c r="Z53" s="30" t="e">
        <f t="shared" ca="1" si="8"/>
        <v>#N/A</v>
      </c>
      <c r="AA53" s="27" t="str">
        <f t="shared" ca="1" si="6"/>
        <v/>
      </c>
    </row>
    <row r="54" spans="2:27" x14ac:dyDescent="0.3">
      <c r="B54" s="21"/>
      <c r="C54" s="20" t="str">
        <f ca="1">IFERROR(MATCH($B$1,OFFSET(Sheet1!$J$1,C53,0,1000,1),0)+C53,"")</f>
        <v/>
      </c>
      <c r="E54" s="22" t="str" cm="1">
        <f t="array" aca="1" ref="E54" ca="1">IF(C54="","",INDIRECT(CONCATENATE("Sheet1!","E", TEXT(C54-1,"0"))))</f>
        <v/>
      </c>
      <c r="F54" s="21" t="str" cm="1">
        <f t="array" aca="1" ref="F54" ca="1">IF(C54="","",INDIRECT(CONCATENATE("Sheet1!","H", TEXT(C54-$A$10,"0"))))</f>
        <v/>
      </c>
      <c r="G54" s="21" t="str">
        <f t="shared" ca="1" si="0"/>
        <v/>
      </c>
      <c r="H54" s="30" t="str">
        <f t="shared" ca="1" si="1"/>
        <v/>
      </c>
      <c r="I54" s="27" t="str">
        <f t="shared" ca="1" si="7"/>
        <v/>
      </c>
      <c r="J54" s="20" t="str" cm="1">
        <f t="array" aca="1" ref="J54" ca="1">IF(C54="","",INDIRECT(CONCATENATE("Sheet1!","E", TEXT(C54-1,"0"))))</f>
        <v/>
      </c>
      <c r="L54" s="25" t="str">
        <f ca="1">IF(C54="","",MIN(INDIRECT(("W"&amp;C54-1)):INDIRECT(("W"&amp;C54-$A$10))))</f>
        <v/>
      </c>
      <c r="M54" s="25" t="str">
        <f t="shared" ca="1" si="2"/>
        <v/>
      </c>
      <c r="N54" s="38" t="str">
        <f t="shared" ca="1" si="3"/>
        <v/>
      </c>
      <c r="O54" s="32"/>
      <c r="P54" s="20" t="str">
        <f ca="1">IF(C54="","",MAX(INDIRECT(("V"&amp;C54-1)):INDIRECT(("V"&amp;C54-$A$10))))</f>
        <v/>
      </c>
      <c r="Q54" s="20" t="str">
        <f t="shared" ca="1" si="4"/>
        <v/>
      </c>
      <c r="R54" s="28" t="str">
        <f t="shared" ca="1" si="5"/>
        <v/>
      </c>
      <c r="T54" s="20">
        <f t="shared" si="10"/>
        <v>52</v>
      </c>
      <c r="U54" s="21">
        <f>Sheet1!E54*1</f>
        <v>5731.5</v>
      </c>
      <c r="V54" s="21">
        <f>Sheet1!F54*1</f>
        <v>5738.25</v>
      </c>
      <c r="W54" s="21">
        <f>Sheet1!G54*1</f>
        <v>5650.75</v>
      </c>
      <c r="X54" s="21">
        <f>Sheet1!H54*1</f>
        <v>5669.25</v>
      </c>
      <c r="Z54" s="30" t="e">
        <f t="shared" ca="1" si="8"/>
        <v>#N/A</v>
      </c>
      <c r="AA54" s="27" t="str">
        <f t="shared" ca="1" si="6"/>
        <v/>
      </c>
    </row>
    <row r="55" spans="2:27" x14ac:dyDescent="0.3">
      <c r="B55" s="21"/>
      <c r="C55" s="20" t="str">
        <f ca="1">IFERROR(MATCH($B$1,OFFSET(Sheet1!$J$1,C54,0,1000,1),0)+C54,"")</f>
        <v/>
      </c>
      <c r="E55" s="22" t="str" cm="1">
        <f t="array" aca="1" ref="E55" ca="1">IF(C55="","",INDIRECT(CONCATENATE("Sheet1!","E", TEXT(C55-1,"0"))))</f>
        <v/>
      </c>
      <c r="F55" s="21" t="str" cm="1">
        <f t="array" aca="1" ref="F55" ca="1">IF(C55="","",INDIRECT(CONCATENATE("Sheet1!","H", TEXT(C55-$A$10,"0"))))</f>
        <v/>
      </c>
      <c r="G55" s="21" t="str">
        <f t="shared" ca="1" si="0"/>
        <v/>
      </c>
      <c r="H55" s="30" t="str">
        <f t="shared" ca="1" si="1"/>
        <v/>
      </c>
      <c r="I55" s="27" t="str">
        <f t="shared" ca="1" si="7"/>
        <v/>
      </c>
      <c r="J55" s="20" t="str" cm="1">
        <f t="array" aca="1" ref="J55" ca="1">IF(C55="","",INDIRECT(CONCATENATE("Sheet1!","E", TEXT(C55-1,"0"))))</f>
        <v/>
      </c>
      <c r="L55" s="25" t="str">
        <f ca="1">IF(C55="","",MIN(INDIRECT(("W"&amp;C55-1)):INDIRECT(("W"&amp;C55-$A$10))))</f>
        <v/>
      </c>
      <c r="M55" s="25" t="str">
        <f t="shared" ca="1" si="2"/>
        <v/>
      </c>
      <c r="N55" s="38" t="str">
        <f t="shared" ca="1" si="3"/>
        <v/>
      </c>
      <c r="O55" s="32"/>
      <c r="P55" s="20" t="str">
        <f ca="1">IF(C55="","",MAX(INDIRECT(("V"&amp;C55-1)):INDIRECT(("V"&amp;C55-$A$10))))</f>
        <v/>
      </c>
      <c r="Q55" s="20" t="str">
        <f t="shared" ca="1" si="4"/>
        <v/>
      </c>
      <c r="R55" s="28" t="str">
        <f t="shared" ca="1" si="5"/>
        <v/>
      </c>
      <c r="T55" s="20">
        <f t="shared" si="10"/>
        <v>53</v>
      </c>
      <c r="U55" s="21">
        <f>Sheet1!E55*1</f>
        <v>5678.75</v>
      </c>
      <c r="V55" s="21">
        <f>Sheet1!F55*1</f>
        <v>5759.5</v>
      </c>
      <c r="W55" s="21">
        <f>Sheet1!G55*1</f>
        <v>5651</v>
      </c>
      <c r="X55" s="21">
        <f>Sheet1!H55*1</f>
        <v>5732.25</v>
      </c>
      <c r="Z55" s="30" t="e">
        <f t="shared" ca="1" si="8"/>
        <v>#N/A</v>
      </c>
      <c r="AA55" s="27" t="str">
        <f t="shared" ca="1" si="6"/>
        <v/>
      </c>
    </row>
    <row r="56" spans="2:27" x14ac:dyDescent="0.3">
      <c r="B56" s="21"/>
      <c r="C56" s="20" t="str">
        <f ca="1">IFERROR(MATCH($B$1,OFFSET(Sheet1!$J$1,C55,0,1000,1),0)+C55,"")</f>
        <v/>
      </c>
      <c r="E56" s="22" t="str" cm="1">
        <f t="array" aca="1" ref="E56" ca="1">IF(C56="","",INDIRECT(CONCATENATE("Sheet1!","E", TEXT(C56-1,"0"))))</f>
        <v/>
      </c>
      <c r="F56" s="21" t="str" cm="1">
        <f t="array" aca="1" ref="F56" ca="1">IF(C56="","",INDIRECT(CONCATENATE("Sheet1!","H", TEXT(C56-$A$10,"0"))))</f>
        <v/>
      </c>
      <c r="G56" s="21" t="str">
        <f t="shared" ca="1" si="0"/>
        <v/>
      </c>
      <c r="H56" s="30" t="str">
        <f t="shared" ca="1" si="1"/>
        <v/>
      </c>
      <c r="I56" s="27" t="str">
        <f t="shared" ca="1" si="7"/>
        <v/>
      </c>
      <c r="J56" s="20" t="str" cm="1">
        <f t="array" aca="1" ref="J56" ca="1">IF(C56="","",INDIRECT(CONCATENATE("Sheet1!","E", TEXT(C56-1,"0"))))</f>
        <v/>
      </c>
      <c r="L56" s="25" t="str">
        <f ca="1">IF(C56="","",MIN(INDIRECT(("W"&amp;C56-1)):INDIRECT(("W"&amp;C56-$A$10))))</f>
        <v/>
      </c>
      <c r="M56" s="25" t="str">
        <f t="shared" ca="1" si="2"/>
        <v/>
      </c>
      <c r="N56" s="38" t="str">
        <f t="shared" ca="1" si="3"/>
        <v/>
      </c>
      <c r="O56" s="32"/>
      <c r="P56" s="20" t="str">
        <f ca="1">IF(C56="","",MAX(INDIRECT(("V"&amp;C56-1)):INDIRECT(("V"&amp;C56-$A$10))))</f>
        <v/>
      </c>
      <c r="Q56" s="20" t="str">
        <f t="shared" ca="1" si="4"/>
        <v/>
      </c>
      <c r="R56" s="28" t="str">
        <f t="shared" ca="1" si="5"/>
        <v/>
      </c>
      <c r="T56" s="20">
        <f t="shared" si="10"/>
        <v>54</v>
      </c>
      <c r="U56" s="21">
        <f>Sheet1!E56*1</f>
        <v>5592</v>
      </c>
      <c r="V56" s="21">
        <f>Sheet1!F56*1</f>
        <v>5700.75</v>
      </c>
      <c r="W56" s="21">
        <f>Sheet1!G56*1</f>
        <v>5590.75</v>
      </c>
      <c r="X56" s="21">
        <f>Sheet1!H56*1</f>
        <v>5692</v>
      </c>
      <c r="Z56" s="30" t="e">
        <f t="shared" ca="1" si="8"/>
        <v>#N/A</v>
      </c>
      <c r="AA56" s="27" t="str">
        <f t="shared" ca="1" si="6"/>
        <v/>
      </c>
    </row>
    <row r="57" spans="2:27" x14ac:dyDescent="0.3">
      <c r="B57" s="21"/>
      <c r="C57" s="20" t="str">
        <f ca="1">IFERROR(MATCH($B$1,OFFSET(Sheet1!$J$1,C56,0,1000,1),0)+C56,"")</f>
        <v/>
      </c>
      <c r="E57" s="22" t="str" cm="1">
        <f t="array" aca="1" ref="E57" ca="1">IF(C57="","",INDIRECT(CONCATENATE("Sheet1!","E", TEXT(C57-1,"0"))))</f>
        <v/>
      </c>
      <c r="F57" s="21" t="str" cm="1">
        <f t="array" aca="1" ref="F57" ca="1">IF(C57="","",INDIRECT(CONCATENATE("Sheet1!","H", TEXT(C57-$A$10,"0"))))</f>
        <v/>
      </c>
      <c r="G57" s="21" t="str">
        <f t="shared" ca="1" si="0"/>
        <v/>
      </c>
      <c r="H57" s="30" t="str">
        <f t="shared" ca="1" si="1"/>
        <v/>
      </c>
      <c r="I57" s="27" t="str">
        <f t="shared" ca="1" si="7"/>
        <v/>
      </c>
      <c r="J57" s="20" t="str" cm="1">
        <f t="array" aca="1" ref="J57" ca="1">IF(C57="","",INDIRECT(CONCATENATE("Sheet1!","E", TEXT(C57-1,"0"))))</f>
        <v/>
      </c>
      <c r="L57" s="25" t="str">
        <f ca="1">IF(C57="","",MIN(INDIRECT(("W"&amp;C57-1)):INDIRECT(("W"&amp;C57-$A$10))))</f>
        <v/>
      </c>
      <c r="M57" s="25" t="str">
        <f t="shared" ca="1" si="2"/>
        <v/>
      </c>
      <c r="N57" s="38" t="str">
        <f t="shared" ca="1" si="3"/>
        <v/>
      </c>
      <c r="O57" s="32"/>
      <c r="P57" s="20" t="str">
        <f ca="1">IF(C57="","",MAX(INDIRECT(("V"&amp;C57-1)):INDIRECT(("V"&amp;C57-$A$10))))</f>
        <v/>
      </c>
      <c r="Q57" s="20" t="str">
        <f t="shared" ca="1" si="4"/>
        <v/>
      </c>
      <c r="R57" s="28" t="str">
        <f t="shared" ca="1" si="5"/>
        <v/>
      </c>
      <c r="T57" s="20">
        <f t="shared" si="10"/>
        <v>55</v>
      </c>
      <c r="U57" s="21">
        <f>Sheet1!E57*1</f>
        <v>5648.5</v>
      </c>
      <c r="V57" s="21">
        <f>Sheet1!F57*1</f>
        <v>5675</v>
      </c>
      <c r="W57" s="21">
        <f>Sheet1!G57*1</f>
        <v>5561.25</v>
      </c>
      <c r="X57" s="21">
        <f>Sheet1!H57*1</f>
        <v>5579.5</v>
      </c>
      <c r="Z57" s="30" t="e">
        <f t="shared" ca="1" si="8"/>
        <v>#N/A</v>
      </c>
      <c r="AA57" s="27" t="str">
        <f t="shared" ca="1" si="6"/>
        <v/>
      </c>
    </row>
    <row r="58" spans="2:27" x14ac:dyDescent="0.3">
      <c r="B58" s="21"/>
      <c r="C58" s="20" t="str">
        <f ca="1">IFERROR(MATCH($B$1,OFFSET(Sheet1!$J$1,C57,0,1000,1),0)+C57,"")</f>
        <v/>
      </c>
      <c r="E58" s="22" t="str" cm="1">
        <f t="array" aca="1" ref="E58" ca="1">IF(C58="","",INDIRECT(CONCATENATE("Sheet1!","E", TEXT(C58-1,"0"))))</f>
        <v/>
      </c>
      <c r="F58" s="21" t="str" cm="1">
        <f t="array" aca="1" ref="F58" ca="1">IF(C58="","",INDIRECT(CONCATENATE("Sheet1!","H", TEXT(C58-$A$10,"0"))))</f>
        <v/>
      </c>
      <c r="G58" s="21" t="str">
        <f t="shared" ca="1" si="0"/>
        <v/>
      </c>
      <c r="H58" s="30" t="str">
        <f t="shared" ca="1" si="1"/>
        <v/>
      </c>
      <c r="I58" s="27" t="str">
        <f t="shared" ca="1" si="7"/>
        <v/>
      </c>
      <c r="J58" s="20" t="str" cm="1">
        <f t="array" aca="1" ref="J58" ca="1">IF(C58="","",INDIRECT(CONCATENATE("Sheet1!","E", TEXT(C58-1,"0"))))</f>
        <v/>
      </c>
      <c r="L58" s="25" t="str">
        <f ca="1">IF(C58="","",MIN(INDIRECT(("W"&amp;C58-1)):INDIRECT(("W"&amp;C58-$A$10))))</f>
        <v/>
      </c>
      <c r="M58" s="25" t="str">
        <f t="shared" ca="1" si="2"/>
        <v/>
      </c>
      <c r="N58" s="38" t="str">
        <f t="shared" ca="1" si="3"/>
        <v/>
      </c>
      <c r="O58" s="32"/>
      <c r="P58" s="20" t="str">
        <f ca="1">IF(C58="","",MAX(INDIRECT(("V"&amp;C58-1)):INDIRECT(("V"&amp;C58-$A$10))))</f>
        <v/>
      </c>
      <c r="Q58" s="20" t="str">
        <f t="shared" ca="1" si="4"/>
        <v/>
      </c>
      <c r="R58" s="28" t="str">
        <f t="shared" ca="1" si="5"/>
        <v/>
      </c>
      <c r="T58" s="20">
        <f t="shared" si="10"/>
        <v>56</v>
      </c>
      <c r="U58" s="21">
        <f>Sheet1!E58*1</f>
        <v>5632</v>
      </c>
      <c r="V58" s="21">
        <f>Sheet1!F58*1</f>
        <v>5727</v>
      </c>
      <c r="W58" s="21">
        <f>Sheet1!G58*1</f>
        <v>5602.25</v>
      </c>
      <c r="X58" s="21">
        <f>Sheet1!H58*1</f>
        <v>5656.75</v>
      </c>
      <c r="Z58" s="30" t="e">
        <f t="shared" ca="1" si="8"/>
        <v>#N/A</v>
      </c>
      <c r="AA58" s="27" t="str">
        <f t="shared" ca="1" si="6"/>
        <v/>
      </c>
    </row>
    <row r="59" spans="2:27" x14ac:dyDescent="0.3">
      <c r="B59" s="21"/>
      <c r="C59" s="20" t="str">
        <f ca="1">IFERROR(MATCH($B$1,OFFSET(Sheet1!$J$1,C58,0,1000,1),0)+C58,"")</f>
        <v/>
      </c>
      <c r="E59" s="22" t="str" cm="1">
        <f t="array" aca="1" ref="E59" ca="1">IF(C59="","",INDIRECT(CONCATENATE("Sheet1!","E", TEXT(C59-1,"0"))))</f>
        <v/>
      </c>
      <c r="F59" s="21" t="str" cm="1">
        <f t="array" aca="1" ref="F59" ca="1">IF(C59="","",INDIRECT(CONCATENATE("Sheet1!","H", TEXT(C59-$A$10,"0"))))</f>
        <v/>
      </c>
      <c r="G59" s="21" t="str">
        <f t="shared" ca="1" si="0"/>
        <v/>
      </c>
      <c r="H59" s="30" t="str">
        <f t="shared" ca="1" si="1"/>
        <v/>
      </c>
      <c r="I59" s="27" t="str">
        <f t="shared" ca="1" si="7"/>
        <v/>
      </c>
      <c r="J59" s="20" t="str" cm="1">
        <f t="array" aca="1" ref="J59" ca="1">IF(C59="","",INDIRECT(CONCATENATE("Sheet1!","E", TEXT(C59-1,"0"))))</f>
        <v/>
      </c>
      <c r="L59" s="25" t="str">
        <f ca="1">IF(C59="","",MIN(INDIRECT(("W"&amp;C59-1)):INDIRECT(("W"&amp;C59-$A$10))))</f>
        <v/>
      </c>
      <c r="M59" s="25" t="str">
        <f t="shared" ca="1" si="2"/>
        <v/>
      </c>
      <c r="N59" s="38" t="str">
        <f t="shared" ca="1" si="3"/>
        <v/>
      </c>
      <c r="O59" s="32"/>
      <c r="P59" s="20" t="str">
        <f ca="1">IF(C59="","",MAX(INDIRECT(("V"&amp;C59-1)):INDIRECT(("V"&amp;C59-$A$10))))</f>
        <v/>
      </c>
      <c r="Q59" s="20" t="str">
        <f t="shared" ca="1" si="4"/>
        <v/>
      </c>
      <c r="R59" s="28" t="str">
        <f t="shared" ca="1" si="5"/>
        <v/>
      </c>
      <c r="T59" s="20">
        <f t="shared" si="10"/>
        <v>57</v>
      </c>
      <c r="U59" s="21">
        <f>Sheet1!E59*1</f>
        <v>5674</v>
      </c>
      <c r="V59" s="21">
        <f>Sheet1!F59*1</f>
        <v>5703.75</v>
      </c>
      <c r="W59" s="21">
        <f>Sheet1!G59*1</f>
        <v>5586</v>
      </c>
      <c r="X59" s="21">
        <f>Sheet1!H59*1</f>
        <v>5629</v>
      </c>
      <c r="Z59" s="30" t="e">
        <f t="shared" ca="1" si="8"/>
        <v>#N/A</v>
      </c>
      <c r="AA59" s="27" t="str">
        <f t="shared" ca="1" si="6"/>
        <v/>
      </c>
    </row>
    <row r="60" spans="2:27" x14ac:dyDescent="0.3">
      <c r="B60" s="21"/>
      <c r="C60" s="20" t="str">
        <f ca="1">IFERROR(MATCH($B$1,OFFSET(Sheet1!$J$1,C59,0,1000,1),0)+C59,"")</f>
        <v/>
      </c>
      <c r="E60" s="22" t="str" cm="1">
        <f t="array" aca="1" ref="E60" ca="1">IF(C60="","",INDIRECT(CONCATENATE("Sheet1!","E", TEXT(C60-1,"0"))))</f>
        <v/>
      </c>
      <c r="F60" s="21" t="str" cm="1">
        <f t="array" aca="1" ref="F60" ca="1">IF(C60="","",INDIRECT(CONCATENATE("Sheet1!","H", TEXT(C60-$A$10,"0"))))</f>
        <v/>
      </c>
      <c r="G60" s="21" t="str">
        <f t="shared" ca="1" si="0"/>
        <v/>
      </c>
      <c r="H60" s="30" t="str">
        <f t="shared" ca="1" si="1"/>
        <v/>
      </c>
      <c r="I60" s="27" t="str">
        <f t="shared" ca="1" si="7"/>
        <v/>
      </c>
      <c r="J60" s="20" t="str" cm="1">
        <f t="array" aca="1" ref="J60" ca="1">IF(C60="","",INDIRECT(CONCATENATE("Sheet1!","E", TEXT(C60-1,"0"))))</f>
        <v/>
      </c>
      <c r="L60" s="25" t="str">
        <f ca="1">IF(C60="","",MIN(INDIRECT(("W"&amp;C60-1)):INDIRECT(("W"&amp;C60-$A$10))))</f>
        <v/>
      </c>
      <c r="M60" s="25" t="str">
        <f t="shared" ca="1" si="2"/>
        <v/>
      </c>
      <c r="N60" s="38" t="str">
        <f t="shared" ca="1" si="3"/>
        <v/>
      </c>
      <c r="O60" s="32"/>
      <c r="P60" s="20" t="str">
        <f ca="1">IF(C60="","",MAX(INDIRECT(("V"&amp;C60-1)):INDIRECT(("V"&amp;C60-$A$10))))</f>
        <v/>
      </c>
      <c r="Q60" s="20" t="str">
        <f t="shared" ca="1" si="4"/>
        <v/>
      </c>
      <c r="R60" s="28" t="str">
        <f t="shared" ca="1" si="5"/>
        <v/>
      </c>
      <c r="T60" s="20">
        <f t="shared" si="10"/>
        <v>58</v>
      </c>
      <c r="U60" s="21">
        <f>Sheet1!E60*1</f>
        <v>5805</v>
      </c>
      <c r="V60" s="21">
        <f>Sheet1!F60*1</f>
        <v>5809.75</v>
      </c>
      <c r="W60" s="21">
        <f>Sheet1!G60*1</f>
        <v>5623.5</v>
      </c>
      <c r="X60" s="21">
        <f>Sheet1!H60*1</f>
        <v>5672.75</v>
      </c>
      <c r="Z60" s="30" t="e">
        <f t="shared" ca="1" si="8"/>
        <v>#N/A</v>
      </c>
      <c r="AA60" s="27" t="str">
        <f t="shared" ca="1" si="6"/>
        <v/>
      </c>
    </row>
    <row r="61" spans="2:27" x14ac:dyDescent="0.3">
      <c r="B61" s="21"/>
      <c r="C61" s="20" t="str">
        <f ca="1">IFERROR(MATCH($B$1,OFFSET(Sheet1!$J$1,C60,0,1000,1),0)+C60,"")</f>
        <v/>
      </c>
      <c r="E61" s="22" t="str" cm="1">
        <f t="array" aca="1" ref="E61" ca="1">IF(C61="","",INDIRECT(CONCATENATE("Sheet1!","E", TEXT(C61-1,"0"))))</f>
        <v/>
      </c>
      <c r="F61" s="21" t="str" cm="1">
        <f t="array" aca="1" ref="F61" ca="1">IF(C61="","",INDIRECT(CONCATENATE("Sheet1!","H", TEXT(C61-$A$10,"0"))))</f>
        <v/>
      </c>
      <c r="G61" s="21" t="str">
        <f t="shared" ca="1" si="0"/>
        <v/>
      </c>
      <c r="H61" s="30" t="str">
        <f t="shared" ca="1" si="1"/>
        <v/>
      </c>
      <c r="I61" s="27" t="str">
        <f t="shared" ca="1" si="7"/>
        <v/>
      </c>
      <c r="J61" s="20" t="str" cm="1">
        <f t="array" aca="1" ref="J61" ca="1">IF(C61="","",INDIRECT(CONCATENATE("Sheet1!","E", TEXT(C61-1,"0"))))</f>
        <v/>
      </c>
      <c r="L61" s="25" t="str">
        <f ca="1">IF(C61="","",MIN(INDIRECT(("W"&amp;C61-1)):INDIRECT(("W"&amp;C61-$A$10))))</f>
        <v/>
      </c>
      <c r="M61" s="25" t="str">
        <f t="shared" ca="1" si="2"/>
        <v/>
      </c>
      <c r="N61" s="38" t="str">
        <f t="shared" ca="1" si="3"/>
        <v/>
      </c>
      <c r="O61" s="32"/>
      <c r="P61" s="20" t="str">
        <f ca="1">IF(C61="","",MAX(INDIRECT(("V"&amp;C61-1)):INDIRECT(("V"&amp;C61-$A$10))))</f>
        <v/>
      </c>
      <c r="Q61" s="20" t="str">
        <f t="shared" ca="1" si="4"/>
        <v/>
      </c>
      <c r="R61" s="28" t="str">
        <f t="shared" ca="1" si="5"/>
        <v/>
      </c>
      <c r="T61" s="20">
        <f t="shared" si="10"/>
        <v>59</v>
      </c>
      <c r="U61" s="21">
        <f>Sheet1!E61*1</f>
        <v>5818</v>
      </c>
      <c r="V61" s="21">
        <f>Sheet1!F61*1</f>
        <v>5843</v>
      </c>
      <c r="W61" s="21">
        <f>Sheet1!G61*1</f>
        <v>5725</v>
      </c>
      <c r="X61" s="21">
        <f>Sheet1!H61*1</f>
        <v>5828</v>
      </c>
      <c r="Z61" s="30" t="e">
        <f t="shared" ca="1" si="8"/>
        <v>#N/A</v>
      </c>
      <c r="AA61" s="27" t="str">
        <f t="shared" ca="1" si="6"/>
        <v/>
      </c>
    </row>
    <row r="62" spans="2:27" x14ac:dyDescent="0.3">
      <c r="B62" s="21"/>
      <c r="C62" s="20" t="str">
        <f ca="1">IFERROR(MATCH($B$1,OFFSET(Sheet1!$J$1,C61,0,1000,1),0)+C61,"")</f>
        <v/>
      </c>
      <c r="E62" s="22" t="str" cm="1">
        <f t="array" aca="1" ref="E62" ca="1">IF(C62="","",INDIRECT(CONCATENATE("Sheet1!","E", TEXT(C62-1,"0"))))</f>
        <v/>
      </c>
      <c r="F62" s="21" t="str" cm="1">
        <f t="array" aca="1" ref="F62" ca="1">IF(C62="","",INDIRECT(CONCATENATE("Sheet1!","H", TEXT(C62-$A$10,"0"))))</f>
        <v/>
      </c>
      <c r="G62" s="21" t="str">
        <f t="shared" ca="1" si="0"/>
        <v/>
      </c>
      <c r="H62" s="30" t="str">
        <f t="shared" ca="1" si="1"/>
        <v/>
      </c>
      <c r="I62" s="27" t="str">
        <f t="shared" ca="1" si="7"/>
        <v/>
      </c>
      <c r="J62" s="20" t="str" cm="1">
        <f t="array" aca="1" ref="J62" ca="1">IF(C62="","",INDIRECT(CONCATENATE("Sheet1!","E", TEXT(C62-1,"0"))))</f>
        <v/>
      </c>
      <c r="L62" s="25" t="str">
        <f ca="1">IF(C62="","",MIN(INDIRECT(("W"&amp;C62-1)):INDIRECT(("W"&amp;C62-$A$10))))</f>
        <v/>
      </c>
      <c r="M62" s="25" t="str">
        <f t="shared" ca="1" si="2"/>
        <v/>
      </c>
      <c r="N62" s="38" t="str">
        <f t="shared" ca="1" si="3"/>
        <v/>
      </c>
      <c r="O62" s="32"/>
      <c r="P62" s="20" t="str">
        <f ca="1">IF(C62="","",MAX(INDIRECT(("V"&amp;C62-1)):INDIRECT(("V"&amp;C62-$A$10))))</f>
        <v/>
      </c>
      <c r="Q62" s="20" t="str">
        <f t="shared" ca="1" si="4"/>
        <v/>
      </c>
      <c r="R62" s="28" t="str">
        <f t="shared" ca="1" si="5"/>
        <v/>
      </c>
      <c r="T62" s="20">
        <f t="shared" si="10"/>
        <v>60</v>
      </c>
      <c r="U62" s="21">
        <f>Sheet1!E62*1</f>
        <v>5896.75</v>
      </c>
      <c r="V62" s="21">
        <f>Sheet1!F62*1</f>
        <v>5905.5</v>
      </c>
      <c r="W62" s="21">
        <f>Sheet1!G62*1</f>
        <v>5772</v>
      </c>
      <c r="X62" s="21">
        <f>Sheet1!H62*1</f>
        <v>5798.25</v>
      </c>
      <c r="Z62" s="30" t="e">
        <f t="shared" ca="1" si="8"/>
        <v>#N/A</v>
      </c>
      <c r="AA62" s="27" t="str">
        <f t="shared" ca="1" si="6"/>
        <v/>
      </c>
    </row>
    <row r="63" spans="2:27" x14ac:dyDescent="0.3">
      <c r="B63" s="21"/>
      <c r="C63" s="20" t="str">
        <f ca="1">IFERROR(MATCH($B$1,OFFSET(Sheet1!$J$1,C62,0,1000,1),0)+C62,"")</f>
        <v/>
      </c>
      <c r="E63" s="22" t="str" cm="1">
        <f t="array" aca="1" ref="E63" ca="1">IF(C63="","",INDIRECT(CONCATENATE("Sheet1!","E", TEXT(C63-1,"0"))))</f>
        <v/>
      </c>
      <c r="F63" s="21" t="str" cm="1">
        <f t="array" aca="1" ref="F63" ca="1">IF(C63="","",INDIRECT(CONCATENATE("Sheet1!","H", TEXT(C63-$A$10,"0"))))</f>
        <v/>
      </c>
      <c r="G63" s="21" t="str">
        <f t="shared" ca="1" si="0"/>
        <v/>
      </c>
      <c r="H63" s="30" t="str">
        <f t="shared" ca="1" si="1"/>
        <v/>
      </c>
      <c r="I63" s="27" t="str">
        <f t="shared" ca="1" si="7"/>
        <v/>
      </c>
      <c r="J63" s="20" t="str" cm="1">
        <f t="array" aca="1" ref="J63" ca="1">IF(C63="","",INDIRECT(CONCATENATE("Sheet1!","E", TEXT(C63-1,"0"))))</f>
        <v/>
      </c>
      <c r="L63" s="25" t="str">
        <f ca="1">IF(C63="","",MIN(INDIRECT(("W"&amp;C63-1)):INDIRECT(("W"&amp;C63-$A$10))))</f>
        <v/>
      </c>
      <c r="M63" s="25" t="str">
        <f t="shared" ca="1" si="2"/>
        <v/>
      </c>
      <c r="N63" s="38" t="str">
        <f t="shared" ca="1" si="3"/>
        <v/>
      </c>
      <c r="O63" s="32"/>
      <c r="P63" s="20" t="str">
        <f ca="1">IF(C63="","",MAX(INDIRECT(("V"&amp;C63-1)):INDIRECT(("V"&amp;C63-$A$10))))</f>
        <v/>
      </c>
      <c r="Q63" s="20" t="str">
        <f t="shared" ca="1" si="4"/>
        <v/>
      </c>
      <c r="R63" s="28" t="str">
        <f t="shared" ca="1" si="5"/>
        <v/>
      </c>
      <c r="T63" s="20">
        <f t="shared" si="10"/>
        <v>61</v>
      </c>
      <c r="U63" s="21">
        <f>Sheet1!E63*1</f>
        <v>5884</v>
      </c>
      <c r="V63" s="21">
        <f>Sheet1!F63*1</f>
        <v>5921.5</v>
      </c>
      <c r="W63" s="21">
        <f>Sheet1!G63*1</f>
        <v>5802.75</v>
      </c>
      <c r="X63" s="21">
        <f>Sheet1!H63*1</f>
        <v>5903.25</v>
      </c>
      <c r="Z63" s="30" t="e">
        <f t="shared" ca="1" si="8"/>
        <v>#N/A</v>
      </c>
      <c r="AA63" s="27" t="str">
        <f t="shared" ca="1" si="6"/>
        <v/>
      </c>
    </row>
    <row r="64" spans="2:27" x14ac:dyDescent="0.3">
      <c r="B64" s="21"/>
      <c r="C64" s="20" t="str">
        <f ca="1">IFERROR(MATCH($B$1,OFFSET(Sheet1!$J$1,C63,0,1000,1),0)+C63,"")</f>
        <v/>
      </c>
      <c r="E64" s="22" t="str" cm="1">
        <f t="array" aca="1" ref="E64" ca="1">IF(C64="","",INDIRECT(CONCATENATE("Sheet1!","E", TEXT(C64-1,"0"))))</f>
        <v/>
      </c>
      <c r="F64" s="21" t="str" cm="1">
        <f t="array" aca="1" ref="F64" ca="1">IF(C64="","",INDIRECT(CONCATENATE("Sheet1!","H", TEXT(C64-$A$10,"0"))))</f>
        <v/>
      </c>
      <c r="G64" s="21" t="str">
        <f t="shared" ca="1" si="0"/>
        <v/>
      </c>
      <c r="H64" s="30" t="str">
        <f t="shared" ca="1" si="1"/>
        <v/>
      </c>
      <c r="I64" s="27" t="str">
        <f t="shared" ca="1" si="7"/>
        <v/>
      </c>
      <c r="J64" s="20" t="str" cm="1">
        <f t="array" aca="1" ref="J64" ca="1">IF(C64="","",INDIRECT(CONCATENATE("Sheet1!","E", TEXT(C64-1,"0"))))</f>
        <v/>
      </c>
      <c r="L64" s="25" t="str">
        <f ca="1">IF(C64="","",MIN(INDIRECT(("W"&amp;C64-1)):INDIRECT(("W"&amp;C64-$A$10))))</f>
        <v/>
      </c>
      <c r="M64" s="25" t="str">
        <f t="shared" ca="1" si="2"/>
        <v/>
      </c>
      <c r="N64" s="38" t="str">
        <f t="shared" ca="1" si="3"/>
        <v/>
      </c>
      <c r="O64" s="32"/>
      <c r="P64" s="20" t="str">
        <f ca="1">IF(C64="","",MAX(INDIRECT(("V"&amp;C64-1)):INDIRECT(("V"&amp;C64-$A$10))))</f>
        <v/>
      </c>
      <c r="Q64" s="20" t="str">
        <f t="shared" ca="1" si="4"/>
        <v/>
      </c>
      <c r="R64" s="28" t="str">
        <f t="shared" ca="1" si="5"/>
        <v/>
      </c>
      <c r="T64" s="20">
        <f t="shared" si="10"/>
        <v>62</v>
      </c>
      <c r="U64" s="21">
        <f>Sheet1!E64*1</f>
        <v>5926</v>
      </c>
      <c r="V64" s="21">
        <f>Sheet1!F64*1</f>
        <v>5936</v>
      </c>
      <c r="W64" s="21">
        <f>Sheet1!G64*1</f>
        <v>5796</v>
      </c>
      <c r="X64" s="21">
        <f>Sheet1!H64*1</f>
        <v>5841.5</v>
      </c>
      <c r="Z64" s="30" t="e">
        <f t="shared" ca="1" si="8"/>
        <v>#N/A</v>
      </c>
      <c r="AA64" s="27" t="str">
        <f t="shared" ca="1" si="6"/>
        <v/>
      </c>
    </row>
    <row r="65" spans="2:27" x14ac:dyDescent="0.3">
      <c r="B65" s="21"/>
      <c r="C65" s="20" t="str">
        <f ca="1">IFERROR(MATCH($B$1,OFFSET(Sheet1!$J$1,C64,0,1000,1),0)+C64,"")</f>
        <v/>
      </c>
      <c r="E65" s="22" t="str" cm="1">
        <f t="array" aca="1" ref="E65" ca="1">IF(C65="","",INDIRECT(CONCATENATE("Sheet1!","E", TEXT(C65-1,"0"))))</f>
        <v/>
      </c>
      <c r="F65" s="21" t="str" cm="1">
        <f t="array" aca="1" ref="F65" ca="1">IF(C65="","",INDIRECT(CONCATENATE("Sheet1!","H", TEXT(C65-$A$10,"0"))))</f>
        <v/>
      </c>
      <c r="G65" s="21" t="str">
        <f t="shared" ca="1" si="0"/>
        <v/>
      </c>
      <c r="H65" s="30" t="str">
        <f t="shared" ca="1" si="1"/>
        <v/>
      </c>
      <c r="I65" s="27" t="str">
        <f t="shared" ca="1" si="7"/>
        <v/>
      </c>
      <c r="J65" s="20" t="str" cm="1">
        <f t="array" aca="1" ref="J65" ca="1">IF(C65="","",INDIRECT(CONCATENATE("Sheet1!","E", TEXT(C65-1,"0"))))</f>
        <v/>
      </c>
      <c r="L65" s="25" t="str">
        <f ca="1">IF(C65="","",MIN(INDIRECT(("W"&amp;C65-1)):INDIRECT(("W"&amp;C65-$A$10))))</f>
        <v/>
      </c>
      <c r="M65" s="25" t="str">
        <f t="shared" ca="1" si="2"/>
        <v/>
      </c>
      <c r="N65" s="38" t="str">
        <f t="shared" ca="1" si="3"/>
        <v/>
      </c>
      <c r="O65" s="32"/>
      <c r="P65" s="20" t="str">
        <f ca="1">IF(C65="","",MAX(INDIRECT(("V"&amp;C65-1)):INDIRECT(("V"&amp;C65-$A$10))))</f>
        <v/>
      </c>
      <c r="Q65" s="20" t="str">
        <f t="shared" ca="1" si="4"/>
        <v/>
      </c>
      <c r="R65" s="28" t="str">
        <f t="shared" ca="1" si="5"/>
        <v/>
      </c>
      <c r="T65" s="20">
        <f t="shared" si="10"/>
        <v>63</v>
      </c>
      <c r="U65" s="21">
        <f>Sheet1!E65*1</f>
        <v>6019.5</v>
      </c>
      <c r="V65" s="21">
        <f>Sheet1!F65*1</f>
        <v>6052.5</v>
      </c>
      <c r="W65" s="21">
        <f>Sheet1!G65*1</f>
        <v>5873.75</v>
      </c>
      <c r="X65" s="21">
        <f>Sheet1!H65*1</f>
        <v>5912.75</v>
      </c>
      <c r="Z65" s="30" t="e">
        <f t="shared" ca="1" si="8"/>
        <v>#N/A</v>
      </c>
      <c r="AA65" s="27" t="str">
        <f t="shared" ca="1" si="6"/>
        <v/>
      </c>
    </row>
    <row r="66" spans="2:27" x14ac:dyDescent="0.3">
      <c r="B66" s="21"/>
      <c r="C66" s="20" t="str">
        <f ca="1">IFERROR(MATCH($B$1,OFFSET(Sheet1!$J$1,C65,0,1000,1),0)+C65,"")</f>
        <v/>
      </c>
      <c r="E66" s="22" t="str" cm="1">
        <f t="array" aca="1" ref="E66" ca="1">IF(C66="","",INDIRECT(CONCATENATE("Sheet1!","E", TEXT(C66-1,"0"))))</f>
        <v/>
      </c>
      <c r="F66" s="21" t="str" cm="1">
        <f t="array" aca="1" ref="F66" ca="1">IF(C66="","",INDIRECT(CONCATENATE("Sheet1!","H", TEXT(C66-$A$10,"0"))))</f>
        <v/>
      </c>
      <c r="G66" s="21" t="str">
        <f t="shared" ca="1" si="0"/>
        <v/>
      </c>
      <c r="H66" s="30" t="str">
        <f t="shared" ca="1" si="1"/>
        <v/>
      </c>
      <c r="I66" s="27" t="str">
        <f t="shared" ca="1" si="7"/>
        <v/>
      </c>
      <c r="J66" s="20" t="str" cm="1">
        <f t="array" aca="1" ref="J66" ca="1">IF(C66="","",INDIRECT(CONCATENATE("Sheet1!","E", TEXT(C66-1,"0"))))</f>
        <v/>
      </c>
      <c r="L66" s="25" t="str">
        <f ca="1">IF(C66="","",MIN(INDIRECT(("W"&amp;C66-1)):INDIRECT(("W"&amp;C66-$A$10))))</f>
        <v/>
      </c>
      <c r="M66" s="25" t="str">
        <f t="shared" ca="1" si="2"/>
        <v/>
      </c>
      <c r="N66" s="38" t="str">
        <f t="shared" ca="1" si="3"/>
        <v/>
      </c>
      <c r="O66" s="32"/>
      <c r="P66" s="20" t="str">
        <f ca="1">IF(C66="","",MAX(INDIRECT(("V"&amp;C66-1)):INDIRECT(("V"&amp;C66-$A$10))))</f>
        <v/>
      </c>
      <c r="Q66" s="20" t="str">
        <f t="shared" ca="1" si="4"/>
        <v/>
      </c>
      <c r="R66" s="28" t="str">
        <f t="shared" ca="1" si="5"/>
        <v/>
      </c>
      <c r="T66" s="20">
        <f t="shared" si="10"/>
        <v>64</v>
      </c>
      <c r="U66" s="21">
        <f>Sheet1!E66*1</f>
        <v>5935</v>
      </c>
      <c r="V66" s="21">
        <f>Sheet1!F66*1</f>
        <v>6023</v>
      </c>
      <c r="W66" s="21">
        <f>Sheet1!G66*1</f>
        <v>5900</v>
      </c>
      <c r="X66" s="21">
        <f>Sheet1!H66*1</f>
        <v>6015.25</v>
      </c>
      <c r="Z66" s="30" t="e">
        <f t="shared" ca="1" si="8"/>
        <v>#N/A</v>
      </c>
      <c r="AA66" s="27" t="str">
        <f t="shared" ca="1" si="6"/>
        <v/>
      </c>
    </row>
    <row r="67" spans="2:27" x14ac:dyDescent="0.3">
      <c r="B67" s="21"/>
      <c r="C67" s="20" t="str">
        <f ca="1">IFERROR(MATCH($B$1,OFFSET(Sheet1!$J$1,C66,0,1000,1),0)+C66,"")</f>
        <v/>
      </c>
      <c r="E67" s="22" t="str" cm="1">
        <f t="array" aca="1" ref="E67" ca="1">IF(C67="","",INDIRECT(CONCATENATE("Sheet1!","E", TEXT(C67-1,"0"))))</f>
        <v/>
      </c>
      <c r="F67" s="21" t="str" cm="1">
        <f t="array" aca="1" ref="F67" ca="1">IF(C67="","",INDIRECT(CONCATENATE("Sheet1!","H", TEXT(C67-$A$10,"0"))))</f>
        <v/>
      </c>
      <c r="G67" s="21" t="str">
        <f t="shared" ref="G67:G72" ca="1" si="11">IF(C67="","",E67-F67)</f>
        <v/>
      </c>
      <c r="H67" s="30" t="str">
        <f t="shared" ref="H67:H72" ca="1" si="12">IF(C67="","",G67/$A$3*$A$5)</f>
        <v/>
      </c>
      <c r="I67" s="27" t="str">
        <f t="shared" ca="1" si="7"/>
        <v/>
      </c>
      <c r="J67" s="20" t="str" cm="1">
        <f t="array" aca="1" ref="J67" ca="1">IF(C67="","",INDIRECT(CONCATENATE("Sheet1!","E", TEXT(C67-1,"0"))))</f>
        <v/>
      </c>
      <c r="L67" s="25" t="str">
        <f ca="1">IF(C67="","",MIN(INDIRECT(("W"&amp;C67-1)):INDIRECT(("W"&amp;C67-$A$10))))</f>
        <v/>
      </c>
      <c r="M67" s="25" t="str">
        <f t="shared" ref="M67:M72" ca="1" si="13">IF(C67="","",J67-L67)</f>
        <v/>
      </c>
      <c r="N67" s="38" t="str">
        <f t="shared" ref="N67:N72" ca="1" si="14">IF(C67="","",M67/$A$3*$A$5)</f>
        <v/>
      </c>
      <c r="O67" s="32"/>
      <c r="P67" s="20" t="str">
        <f ca="1">IF(C67="","",MAX(INDIRECT(("V"&amp;C67-1)):INDIRECT(("V"&amp;C67-$A$10))))</f>
        <v/>
      </c>
      <c r="Q67" s="20" t="str">
        <f t="shared" ref="Q67:Q72" ca="1" si="15">IF(C67="","",J67-P67)</f>
        <v/>
      </c>
      <c r="R67" s="28" t="str">
        <f t="shared" ref="R67:R72" ca="1" si="16">IF(C67="","",Q67/$A$3*$A$5)</f>
        <v/>
      </c>
      <c r="T67" s="20">
        <f t="shared" si="10"/>
        <v>65</v>
      </c>
      <c r="U67" s="21">
        <f>Sheet1!E67*1</f>
        <v>6032</v>
      </c>
      <c r="V67" s="21">
        <f>Sheet1!F67*1</f>
        <v>6066.5</v>
      </c>
      <c r="W67" s="21">
        <f>Sheet1!G67*1</f>
        <v>5925</v>
      </c>
      <c r="X67" s="21">
        <f>Sheet1!H67*1</f>
        <v>5928.25</v>
      </c>
      <c r="Z67" s="30" t="e">
        <f t="shared" ca="1" si="8"/>
        <v>#N/A</v>
      </c>
      <c r="AA67" s="27" t="str">
        <f t="shared" ref="AA67:AA72" ca="1" si="17">IF(C67="","",1)</f>
        <v/>
      </c>
    </row>
    <row r="68" spans="2:27" x14ac:dyDescent="0.3">
      <c r="B68" s="21"/>
      <c r="C68" s="20" t="str">
        <f ca="1">IFERROR(MATCH($B$1,OFFSET(Sheet1!$J$1,C67,0,1000,1),0)+C67,"")</f>
        <v/>
      </c>
      <c r="E68" s="22" t="str" cm="1">
        <f t="array" aca="1" ref="E68" ca="1">IF(C68="","",INDIRECT(CONCATENATE("Sheet1!","E", TEXT(C68-1,"0"))))</f>
        <v/>
      </c>
      <c r="F68" s="21" t="str" cm="1">
        <f t="array" aca="1" ref="F68" ca="1">IF(C68="","",INDIRECT(CONCATENATE("Sheet1!","H", TEXT(C68-$A$10,"0"))))</f>
        <v/>
      </c>
      <c r="G68" s="21" t="str">
        <f t="shared" ca="1" si="11"/>
        <v/>
      </c>
      <c r="H68" s="30" t="str">
        <f t="shared" ca="1" si="12"/>
        <v/>
      </c>
      <c r="I68" s="27" t="str">
        <f t="shared" ref="I68:I72" ca="1" si="18">IF(C68="","",IF(H68&gt;0,1,0))</f>
        <v/>
      </c>
      <c r="J68" s="20" t="str" cm="1">
        <f t="array" aca="1" ref="J68" ca="1">IF(C68="","",INDIRECT(CONCATENATE("Sheet1!","E", TEXT(C68-1,"0"))))</f>
        <v/>
      </c>
      <c r="L68" s="25" t="str">
        <f ca="1">IF(C68="","",MIN(INDIRECT(("W"&amp;C68-1)):INDIRECT(("W"&amp;C68-$A$10))))</f>
        <v/>
      </c>
      <c r="M68" s="25" t="str">
        <f t="shared" ca="1" si="13"/>
        <v/>
      </c>
      <c r="N68" s="38" t="str">
        <f t="shared" ca="1" si="14"/>
        <v/>
      </c>
      <c r="O68" s="32"/>
      <c r="P68" s="20" t="str">
        <f ca="1">IF(C68="","",MAX(INDIRECT(("V"&amp;C68-1)):INDIRECT(("V"&amp;C68-$A$10))))</f>
        <v/>
      </c>
      <c r="Q68" s="20" t="str">
        <f t="shared" ca="1" si="15"/>
        <v/>
      </c>
      <c r="R68" s="28" t="str">
        <f t="shared" ca="1" si="16"/>
        <v/>
      </c>
      <c r="T68" s="20">
        <f t="shared" si="10"/>
        <v>66</v>
      </c>
      <c r="U68" s="21">
        <f>Sheet1!E68*1</f>
        <v>6034</v>
      </c>
      <c r="V68" s="21">
        <f>Sheet1!F68*1</f>
        <v>6075.75</v>
      </c>
      <c r="W68" s="21">
        <f>Sheet1!G68*1</f>
        <v>5997.5</v>
      </c>
      <c r="X68" s="21">
        <f>Sheet1!H68*1</f>
        <v>6022.75</v>
      </c>
      <c r="Z68" s="30" t="e">
        <f t="shared" ref="Z68:Z72" ca="1" si="19">IF(C68="",NA(),Z67+H68)</f>
        <v>#N/A</v>
      </c>
      <c r="AA68" s="27" t="str">
        <f t="shared" ca="1" si="17"/>
        <v/>
      </c>
    </row>
    <row r="69" spans="2:27" x14ac:dyDescent="0.3">
      <c r="B69" s="21"/>
      <c r="C69" s="20" t="str">
        <f ca="1">IFERROR(MATCH($B$1,OFFSET(Sheet1!$J$1,C68,0,1000,1),0)+C68,"")</f>
        <v/>
      </c>
      <c r="E69" s="22" t="str" cm="1">
        <f t="array" aca="1" ref="E69" ca="1">IF(C69="","",INDIRECT(CONCATENATE("Sheet1!","E", TEXT(C69-1,"0"))))</f>
        <v/>
      </c>
      <c r="F69" s="21" t="str" cm="1">
        <f t="array" aca="1" ref="F69" ca="1">IF(C69="","",INDIRECT(CONCATENATE("Sheet1!","H", TEXT(C69-$A$10,"0"))))</f>
        <v/>
      </c>
      <c r="G69" s="21" t="str">
        <f t="shared" ca="1" si="11"/>
        <v/>
      </c>
      <c r="H69" s="30" t="str">
        <f t="shared" ca="1" si="12"/>
        <v/>
      </c>
      <c r="I69" s="27" t="str">
        <f t="shared" ca="1" si="18"/>
        <v/>
      </c>
      <c r="J69" s="20" t="str" cm="1">
        <f t="array" aca="1" ref="J69" ca="1">IF(C69="","",INDIRECT(CONCATENATE("Sheet1!","E", TEXT(C69-1,"0"))))</f>
        <v/>
      </c>
      <c r="L69" s="25" t="str">
        <f ca="1">IF(C69="","",MIN(INDIRECT(("W"&amp;C69-1)):INDIRECT(("W"&amp;C69-$A$10))))</f>
        <v/>
      </c>
      <c r="M69" s="25" t="str">
        <f t="shared" ca="1" si="13"/>
        <v/>
      </c>
      <c r="N69" s="38" t="str">
        <f t="shared" ca="1" si="14"/>
        <v/>
      </c>
      <c r="O69" s="32"/>
      <c r="P69" s="20" t="str">
        <f ca="1">IF(C69="","",MAX(INDIRECT(("V"&amp;C69-1)):INDIRECT(("V"&amp;C69-$A$10))))</f>
        <v/>
      </c>
      <c r="Q69" s="20" t="str">
        <f t="shared" ca="1" si="15"/>
        <v/>
      </c>
      <c r="R69" s="28" t="str">
        <f t="shared" ca="1" si="16"/>
        <v/>
      </c>
      <c r="T69" s="20">
        <f t="shared" si="10"/>
        <v>67</v>
      </c>
      <c r="U69" s="21">
        <f>Sheet1!E69*1</f>
        <v>6058.5</v>
      </c>
      <c r="V69" s="21">
        <f>Sheet1!F69*1</f>
        <v>6068</v>
      </c>
      <c r="W69" s="21">
        <f>Sheet1!G69*1</f>
        <v>5976</v>
      </c>
      <c r="X69" s="21">
        <f>Sheet1!H69*1</f>
        <v>6022</v>
      </c>
      <c r="Z69" s="30" t="e">
        <f t="shared" ca="1" si="19"/>
        <v>#N/A</v>
      </c>
      <c r="AA69" s="27" t="str">
        <f t="shared" ca="1" si="17"/>
        <v/>
      </c>
    </row>
    <row r="70" spans="2:27" x14ac:dyDescent="0.3">
      <c r="B70" s="21"/>
      <c r="C70" s="20" t="str">
        <f ca="1">IFERROR(MATCH($B$1,OFFSET(Sheet1!$J$1,C69,0,1000,1),0)+C69,"")</f>
        <v/>
      </c>
      <c r="E70" s="22" t="str" cm="1">
        <f t="array" aca="1" ref="E70" ca="1">IF(C70="","",INDIRECT(CONCATENATE("Sheet1!","E", TEXT(C70-1,"0"))))</f>
        <v/>
      </c>
      <c r="F70" s="21" t="str" cm="1">
        <f t="array" aca="1" ref="F70" ca="1">IF(C70="","",INDIRECT(CONCATENATE("Sheet1!","H", TEXT(C70-$A$10,"0"))))</f>
        <v/>
      </c>
      <c r="G70" s="21" t="str">
        <f t="shared" ca="1" si="11"/>
        <v/>
      </c>
      <c r="H70" s="30" t="str">
        <f t="shared" ca="1" si="12"/>
        <v/>
      </c>
      <c r="I70" s="27" t="str">
        <f t="shared" ca="1" si="18"/>
        <v/>
      </c>
      <c r="J70" s="20" t="str" cm="1">
        <f t="array" aca="1" ref="J70" ca="1">IF(C70="","",INDIRECT(CONCATENATE("Sheet1!","E", TEXT(C70-1,"0"))))</f>
        <v/>
      </c>
      <c r="L70" s="25" t="str">
        <f ca="1">IF(C70="","",MIN(INDIRECT(("W"&amp;C70-1)):INDIRECT(("W"&amp;C70-$A$10))))</f>
        <v/>
      </c>
      <c r="M70" s="25" t="str">
        <f t="shared" ca="1" si="13"/>
        <v/>
      </c>
      <c r="N70" s="38" t="str">
        <f t="shared" ca="1" si="14"/>
        <v/>
      </c>
      <c r="O70" s="32"/>
      <c r="P70" s="20" t="str">
        <f ca="1">IF(C70="","",MAX(INDIRECT(("V"&amp;C70-1)):INDIRECT(("V"&amp;C70-$A$10))))</f>
        <v/>
      </c>
      <c r="Q70" s="20" t="str">
        <f t="shared" ca="1" si="15"/>
        <v/>
      </c>
      <c r="R70" s="28" t="str">
        <f t="shared" ca="1" si="16"/>
        <v/>
      </c>
      <c r="T70" s="20">
        <f t="shared" si="10"/>
        <v>68</v>
      </c>
      <c r="U70" s="21">
        <f>Sheet1!E70*1</f>
        <v>6092.75</v>
      </c>
      <c r="V70" s="21">
        <f>Sheet1!F70*1</f>
        <v>6119.5</v>
      </c>
      <c r="W70" s="21">
        <f>Sheet1!G70*1</f>
        <v>6046.5</v>
      </c>
      <c r="X70" s="21">
        <f>Sheet1!H70*1</f>
        <v>6052.75</v>
      </c>
      <c r="Z70" s="30" t="e">
        <f t="shared" ca="1" si="19"/>
        <v>#N/A</v>
      </c>
      <c r="AA70" s="27" t="str">
        <f t="shared" ca="1" si="17"/>
        <v/>
      </c>
    </row>
    <row r="71" spans="2:27" x14ac:dyDescent="0.3">
      <c r="B71" s="21"/>
      <c r="C71" s="20" t="str">
        <f ca="1">IFERROR(MATCH($B$1,OFFSET(Sheet1!$J$1,C70,0,1000,1),0)+C70,"")</f>
        <v/>
      </c>
      <c r="E71" s="22" t="str" cm="1">
        <f t="array" aca="1" ref="E71" ca="1">IF(C71="","",INDIRECT(CONCATENATE("Sheet1!","E", TEXT(C71-1,"0"))))</f>
        <v/>
      </c>
      <c r="F71" s="21" t="str" cm="1">
        <f t="array" aca="1" ref="F71" ca="1">IF(C71="","",INDIRECT(CONCATENATE("Sheet1!","H", TEXT(C71-$A$10,"0"))))</f>
        <v/>
      </c>
      <c r="G71" s="21" t="str">
        <f t="shared" ca="1" si="11"/>
        <v/>
      </c>
      <c r="H71" s="30" t="str">
        <f t="shared" ca="1" si="12"/>
        <v/>
      </c>
      <c r="I71" s="27" t="str">
        <f t="shared" ca="1" si="18"/>
        <v/>
      </c>
      <c r="J71" s="20" t="str" cm="1">
        <f t="array" aca="1" ref="J71" ca="1">IF(C71="","",INDIRECT(CONCATENATE("Sheet1!","E", TEXT(C71-1,"0"))))</f>
        <v/>
      </c>
      <c r="L71" s="25" t="str">
        <f ca="1">IF(C71="","",MIN(INDIRECT(("W"&amp;C71-1)):INDIRECT(("W"&amp;C71-$A$10))))</f>
        <v/>
      </c>
      <c r="M71" s="25" t="str">
        <f t="shared" ca="1" si="13"/>
        <v/>
      </c>
      <c r="N71" s="38" t="str">
        <f t="shared" ca="1" si="14"/>
        <v/>
      </c>
      <c r="O71" s="32"/>
      <c r="P71" s="20" t="str">
        <f ca="1">IF(C71="","",MAX(INDIRECT(("V"&amp;C71-1)):INDIRECT(("V"&amp;C71-$A$10))))</f>
        <v/>
      </c>
      <c r="Q71" s="20" t="str">
        <f t="shared" ca="1" si="15"/>
        <v/>
      </c>
      <c r="R71" s="28" t="str">
        <f t="shared" ca="1" si="16"/>
        <v/>
      </c>
      <c r="T71" s="20">
        <f t="shared" si="10"/>
        <v>69</v>
      </c>
      <c r="U71" s="21">
        <f>Sheet1!E71*1</f>
        <v>6184.5</v>
      </c>
      <c r="V71" s="21">
        <f>Sheet1!F71*1</f>
        <v>6194.5</v>
      </c>
      <c r="W71" s="21">
        <f>Sheet1!G71*1</f>
        <v>6076.5</v>
      </c>
      <c r="X71" s="21">
        <f>Sheet1!H71*1</f>
        <v>6081</v>
      </c>
      <c r="Z71" s="30" t="e">
        <f t="shared" ca="1" si="19"/>
        <v>#N/A</v>
      </c>
      <c r="AA71" s="27" t="str">
        <f t="shared" ca="1" si="17"/>
        <v/>
      </c>
    </row>
    <row r="72" spans="2:27" x14ac:dyDescent="0.3">
      <c r="B72" s="21"/>
      <c r="C72" s="20" t="str">
        <f ca="1">IFERROR(MATCH($B$1,OFFSET(Sheet1!$J$1,C71,0,1000,1),0)+C71,"")</f>
        <v/>
      </c>
      <c r="E72" s="22" t="str" cm="1">
        <f t="array" aca="1" ref="E72" ca="1">IF(C72="","",INDIRECT(CONCATENATE("Sheet1!","E", TEXT(C72-1,"0"))))</f>
        <v/>
      </c>
      <c r="F72" s="21" t="str" cm="1">
        <f t="array" aca="1" ref="F72" ca="1">IF(C72="","",INDIRECT(CONCATENATE("Sheet1!","H", TEXT(C72-$A$10,"0"))))</f>
        <v/>
      </c>
      <c r="G72" s="21" t="str">
        <f t="shared" ca="1" si="11"/>
        <v/>
      </c>
      <c r="H72" s="30" t="str">
        <f t="shared" ca="1" si="12"/>
        <v/>
      </c>
      <c r="I72" s="27" t="str">
        <f t="shared" ca="1" si="18"/>
        <v/>
      </c>
      <c r="J72" s="20" t="str" cm="1">
        <f t="array" aca="1" ref="J72" ca="1">IF(C72="","",INDIRECT(CONCATENATE("Sheet1!","E", TEXT(C72-1,"0"))))</f>
        <v/>
      </c>
      <c r="L72" s="25" t="str">
        <f ca="1">IF(C72="","",MIN(INDIRECT(("W"&amp;C72-1)):INDIRECT(("W"&amp;C72-$A$10))))</f>
        <v/>
      </c>
      <c r="M72" s="25" t="str">
        <f t="shared" ca="1" si="13"/>
        <v/>
      </c>
      <c r="N72" s="38" t="str">
        <f t="shared" ca="1" si="14"/>
        <v/>
      </c>
      <c r="O72" s="32"/>
      <c r="P72" s="20" t="str">
        <f ca="1">IF(C72="","",MAX(INDIRECT(("V"&amp;C72-1)):INDIRECT(("V"&amp;C72-$A$10))))</f>
        <v/>
      </c>
      <c r="Q72" s="20" t="str">
        <f t="shared" ca="1" si="15"/>
        <v/>
      </c>
      <c r="R72" s="28" t="str">
        <f t="shared" ca="1" si="16"/>
        <v/>
      </c>
      <c r="T72" s="20">
        <f t="shared" si="10"/>
        <v>70</v>
      </c>
      <c r="U72" s="21">
        <f>Sheet1!E72*1</f>
        <v>6205.75</v>
      </c>
      <c r="V72" s="21">
        <f>Sheet1!F72*1</f>
        <v>6211.5</v>
      </c>
      <c r="W72" s="21">
        <f>Sheet1!G72*1</f>
        <v>6154.75</v>
      </c>
      <c r="X72" s="21">
        <f>Sheet1!H72*1</f>
        <v>6188.5</v>
      </c>
      <c r="Z72" s="30" t="e">
        <f t="shared" ca="1" si="19"/>
        <v>#N/A</v>
      </c>
      <c r="AA72" s="27" t="str">
        <f t="shared" ca="1" si="17"/>
        <v/>
      </c>
    </row>
    <row r="73" spans="2:27" x14ac:dyDescent="0.3">
      <c r="B73" s="21"/>
      <c r="T73" s="20">
        <f t="shared" si="10"/>
        <v>71</v>
      </c>
      <c r="U73" s="21">
        <f>Sheet1!E73*1</f>
        <v>6195.75</v>
      </c>
      <c r="V73" s="21">
        <f>Sheet1!F73*1</f>
        <v>6218.5</v>
      </c>
      <c r="W73" s="21">
        <f>Sheet1!G73*1</f>
        <v>6181.25</v>
      </c>
      <c r="X73" s="21">
        <f>Sheet1!H73*1</f>
        <v>6215</v>
      </c>
    </row>
    <row r="74" spans="2:27" x14ac:dyDescent="0.3">
      <c r="B74" s="21"/>
      <c r="T74" s="20">
        <f t="shared" si="10"/>
        <v>72</v>
      </c>
      <c r="U74" s="21">
        <f>Sheet1!E74*1</f>
        <v>6190.25</v>
      </c>
      <c r="V74" s="21">
        <f>Sheet1!F74*1</f>
        <v>6209.75</v>
      </c>
      <c r="W74" s="21">
        <f>Sheet1!G74*1</f>
        <v>6170.25</v>
      </c>
      <c r="X74" s="21">
        <f>Sheet1!H74*1</f>
        <v>6198.75</v>
      </c>
    </row>
    <row r="75" spans="2:27" x14ac:dyDescent="0.3">
      <c r="B75" s="21"/>
      <c r="T75" s="20">
        <f t="shared" si="10"/>
        <v>73</v>
      </c>
      <c r="U75" s="21">
        <f>Sheet1!E75*1</f>
        <v>6183.75</v>
      </c>
      <c r="V75" s="21">
        <f>Sheet1!F75*1</f>
        <v>6198.75</v>
      </c>
      <c r="W75" s="21">
        <f>Sheet1!G75*1</f>
        <v>6173.25</v>
      </c>
      <c r="X75" s="21">
        <f>Sheet1!H75*1</f>
        <v>6184</v>
      </c>
    </row>
    <row r="76" spans="2:27" x14ac:dyDescent="0.3">
      <c r="B76" s="21"/>
      <c r="T76" s="20">
        <f t="shared" si="10"/>
        <v>74</v>
      </c>
      <c r="U76" s="21">
        <f>Sheet1!E76*1</f>
        <v>6131.75</v>
      </c>
      <c r="V76" s="21">
        <f>Sheet1!F76*1</f>
        <v>6190</v>
      </c>
      <c r="W76" s="21">
        <f>Sheet1!G76*1</f>
        <v>6105.5</v>
      </c>
      <c r="X76" s="21">
        <f>Sheet1!H76*1</f>
        <v>6187.25</v>
      </c>
    </row>
    <row r="77" spans="2:27" x14ac:dyDescent="0.3">
      <c r="B77" s="21"/>
      <c r="T77" s="20">
        <f t="shared" si="10"/>
        <v>75</v>
      </c>
      <c r="U77" s="21">
        <f>Sheet1!E77*1</f>
        <v>6142.75</v>
      </c>
      <c r="V77" s="21">
        <f>Sheet1!F77*1</f>
        <v>6150</v>
      </c>
      <c r="W77" s="21">
        <f>Sheet1!G77*1</f>
        <v>6072.75</v>
      </c>
      <c r="X77" s="21">
        <f>Sheet1!H77*1</f>
        <v>6124.75</v>
      </c>
    </row>
    <row r="78" spans="2:27" x14ac:dyDescent="0.3">
      <c r="B78" s="21"/>
      <c r="T78" s="20">
        <f t="shared" si="10"/>
        <v>76</v>
      </c>
      <c r="U78" s="21">
        <f>Sheet1!E78*1</f>
        <v>6137.5</v>
      </c>
      <c r="V78" s="21">
        <f>Sheet1!F78*1</f>
        <v>6150.75</v>
      </c>
      <c r="W78" s="21">
        <f>Sheet1!G78*1</f>
        <v>6109.75</v>
      </c>
      <c r="X78" s="21">
        <f>Sheet1!H78*1</f>
        <v>6144.25</v>
      </c>
    </row>
    <row r="79" spans="2:27" x14ac:dyDescent="0.3">
      <c r="B79" s="21"/>
      <c r="T79" s="20">
        <f t="shared" si="10"/>
        <v>77</v>
      </c>
      <c r="U79" s="21">
        <f>Sheet1!E79*1</f>
        <v>6068</v>
      </c>
      <c r="V79" s="21">
        <f>Sheet1!F79*1</f>
        <v>6148</v>
      </c>
      <c r="W79" s="21">
        <f>Sheet1!G79*1</f>
        <v>6066</v>
      </c>
      <c r="X79" s="21">
        <f>Sheet1!H79*1</f>
        <v>6140.75</v>
      </c>
    </row>
    <row r="80" spans="2:27" x14ac:dyDescent="0.3">
      <c r="B80" s="21"/>
      <c r="T80" s="20">
        <f t="shared" si="10"/>
        <v>78</v>
      </c>
      <c r="U80" s="21">
        <f>Sheet1!E80*1</f>
        <v>6141.75</v>
      </c>
      <c r="V80" s="21">
        <f>Sheet1!F80*1</f>
        <v>6175.25</v>
      </c>
      <c r="W80" s="21">
        <f>Sheet1!G80*1</f>
        <v>6093.25</v>
      </c>
      <c r="X80" s="21">
        <f>Sheet1!H80*1</f>
        <v>6101.5</v>
      </c>
    </row>
    <row r="81" spans="2:24" x14ac:dyDescent="0.3">
      <c r="B81" s="21"/>
      <c r="T81" s="20">
        <f t="shared" si="10"/>
        <v>79</v>
      </c>
      <c r="U81" s="21">
        <f>Sheet1!E81*1</f>
        <v>6142.25</v>
      </c>
      <c r="V81" s="21">
        <f>Sheet1!F81*1</f>
        <v>6160.5</v>
      </c>
      <c r="W81" s="21">
        <f>Sheet1!G81*1</f>
        <v>6122</v>
      </c>
      <c r="X81" s="21">
        <f>Sheet1!H81*1</f>
        <v>6158</v>
      </c>
    </row>
    <row r="82" spans="2:24" x14ac:dyDescent="0.3">
      <c r="B82" s="21"/>
      <c r="T82" s="20">
        <f t="shared" si="10"/>
        <v>80</v>
      </c>
      <c r="U82" s="21">
        <f>Sheet1!E82*1</f>
        <v>6094.75</v>
      </c>
      <c r="V82" s="21">
        <f>Sheet1!F82*1</f>
        <v>6144</v>
      </c>
      <c r="W82" s="21">
        <f>Sheet1!G82*1</f>
        <v>6072.25</v>
      </c>
      <c r="X82" s="21">
        <f>Sheet1!H82*1</f>
        <v>6138.5</v>
      </c>
    </row>
    <row r="83" spans="2:24" x14ac:dyDescent="0.3">
      <c r="B83" s="21"/>
      <c r="T83" s="20">
        <f t="shared" si="10"/>
        <v>81</v>
      </c>
      <c r="U83" s="21">
        <f>Sheet1!E83*1</f>
        <v>6121</v>
      </c>
      <c r="V83" s="21">
        <f>Sheet1!F83*1</f>
        <v>6121</v>
      </c>
      <c r="W83" s="21">
        <f>Sheet1!G83*1</f>
        <v>6039</v>
      </c>
      <c r="X83" s="21">
        <f>Sheet1!H83*1</f>
        <v>6115</v>
      </c>
    </row>
    <row r="84" spans="2:24" x14ac:dyDescent="0.3">
      <c r="B84" s="21"/>
      <c r="T84" s="20">
        <f t="shared" si="10"/>
        <v>82</v>
      </c>
      <c r="U84" s="21">
        <f>Sheet1!E84*1</f>
        <v>6034.25</v>
      </c>
      <c r="V84" s="21">
        <f>Sheet1!F84*1</f>
        <v>6114</v>
      </c>
      <c r="W84" s="21">
        <f>Sheet1!G84*1</f>
        <v>5987.5</v>
      </c>
      <c r="X84" s="21">
        <f>Sheet1!H84*1</f>
        <v>6074.25</v>
      </c>
    </row>
    <row r="85" spans="2:24" x14ac:dyDescent="0.3">
      <c r="B85" s="21"/>
      <c r="T85" s="20">
        <f t="shared" si="10"/>
        <v>83</v>
      </c>
      <c r="U85" s="21">
        <f>Sheet1!E85*1</f>
        <v>6158</v>
      </c>
      <c r="V85" s="21">
        <f>Sheet1!F85*1</f>
        <v>6199.75</v>
      </c>
      <c r="W85" s="21">
        <f>Sheet1!G85*1</f>
        <v>6109.75</v>
      </c>
      <c r="X85" s="21">
        <f>Sheet1!H85*1</f>
        <v>6119.25</v>
      </c>
    </row>
    <row r="86" spans="2:24" x14ac:dyDescent="0.3">
      <c r="B86" s="21"/>
      <c r="T86" s="20">
        <f t="shared" si="10"/>
        <v>84</v>
      </c>
      <c r="U86" s="21">
        <f>Sheet1!E86*1</f>
        <v>6120.5</v>
      </c>
      <c r="V86" s="21">
        <f>Sheet1!F86*1</f>
        <v>6168.25</v>
      </c>
      <c r="W86" s="21">
        <f>Sheet1!G86*1</f>
        <v>6108.5</v>
      </c>
      <c r="X86" s="21">
        <f>Sheet1!H86*1</f>
        <v>6151.25</v>
      </c>
    </row>
    <row r="87" spans="2:24" x14ac:dyDescent="0.3">
      <c r="B87" s="21"/>
      <c r="T87" s="20">
        <f t="shared" si="10"/>
        <v>85</v>
      </c>
      <c r="U87" s="21">
        <f>Sheet1!E87*1</f>
        <v>6142.75</v>
      </c>
      <c r="V87" s="21">
        <f>Sheet1!F87*1</f>
        <v>6163.5</v>
      </c>
      <c r="W87" s="21">
        <f>Sheet1!G87*1</f>
        <v>6094.25</v>
      </c>
      <c r="X87" s="21">
        <f>Sheet1!H87*1</f>
        <v>6119.5</v>
      </c>
    </row>
    <row r="88" spans="2:24" x14ac:dyDescent="0.3">
      <c r="B88" s="21"/>
      <c r="T88" s="20">
        <f t="shared" si="10"/>
        <v>86</v>
      </c>
      <c r="U88" s="21">
        <f>Sheet1!E88*1</f>
        <v>6111.5</v>
      </c>
      <c r="V88" s="21">
        <f>Sheet1!F88*1</f>
        <v>6157.5</v>
      </c>
      <c r="W88" s="21">
        <f>Sheet1!G88*1</f>
        <v>6075.5</v>
      </c>
      <c r="X88" s="21">
        <f>Sheet1!H88*1</f>
        <v>6149</v>
      </c>
    </row>
    <row r="89" spans="2:24" x14ac:dyDescent="0.3">
      <c r="B89" s="21"/>
      <c r="T89" s="20">
        <f t="shared" si="10"/>
        <v>87</v>
      </c>
      <c r="U89" s="21">
        <f>Sheet1!E89*1</f>
        <v>6154.25</v>
      </c>
      <c r="V89" s="21">
        <f>Sheet1!F89*1</f>
        <v>6157.25</v>
      </c>
      <c r="W89" s="21">
        <f>Sheet1!G89*1</f>
        <v>6000</v>
      </c>
      <c r="X89" s="21">
        <f>Sheet1!H89*1</f>
        <v>6098.75</v>
      </c>
    </row>
    <row r="90" spans="2:24" x14ac:dyDescent="0.3">
      <c r="B90" s="21"/>
      <c r="T90" s="20">
        <f t="shared" si="10"/>
        <v>88</v>
      </c>
      <c r="U90" s="21">
        <f>Sheet1!E90*1</f>
        <v>6200</v>
      </c>
      <c r="V90" s="21">
        <f>Sheet1!F90*1</f>
        <v>6214.25</v>
      </c>
      <c r="W90" s="21">
        <f>Sheet1!G90*1</f>
        <v>6174</v>
      </c>
      <c r="X90" s="21">
        <f>Sheet1!H90*1</f>
        <v>6185.25</v>
      </c>
    </row>
    <row r="91" spans="2:24" x14ac:dyDescent="0.3">
      <c r="B91" s="21"/>
      <c r="T91" s="20">
        <f t="shared" si="10"/>
        <v>89</v>
      </c>
      <c r="U91" s="21">
        <f>Sheet1!E91*1</f>
        <v>6172</v>
      </c>
      <c r="V91" s="21">
        <f>Sheet1!F91*1</f>
        <v>6206</v>
      </c>
      <c r="W91" s="21">
        <f>Sheet1!G91*1</f>
        <v>6153.5</v>
      </c>
      <c r="X91" s="21">
        <f>Sheet1!H91*1</f>
        <v>6204</v>
      </c>
    </row>
    <row r="92" spans="2:24" x14ac:dyDescent="0.3">
      <c r="B92" s="21"/>
      <c r="T92" s="20">
        <f t="shared" si="10"/>
        <v>90</v>
      </c>
      <c r="U92" s="21">
        <f>Sheet1!E92*1</f>
        <v>6146</v>
      </c>
      <c r="V92" s="21">
        <f>Sheet1!F92*1</f>
        <v>6187.75</v>
      </c>
      <c r="W92" s="21">
        <f>Sheet1!G92*1</f>
        <v>6139</v>
      </c>
      <c r="X92" s="21">
        <f>Sheet1!H92*1</f>
        <v>6172.5</v>
      </c>
    </row>
    <row r="93" spans="2:24" x14ac:dyDescent="0.3">
      <c r="B93" s="21"/>
      <c r="T93" s="20">
        <f t="shared" si="10"/>
        <v>91</v>
      </c>
      <c r="U93" s="21">
        <f>Sheet1!E93*1</f>
        <v>6084.25</v>
      </c>
      <c r="V93" s="21">
        <f>Sheet1!F93*1</f>
        <v>6145.25</v>
      </c>
      <c r="W93" s="21">
        <f>Sheet1!G93*1</f>
        <v>6046.5</v>
      </c>
      <c r="X93" s="21">
        <f>Sheet1!H93*1</f>
        <v>6136.25</v>
      </c>
    </row>
    <row r="94" spans="2:24" x14ac:dyDescent="0.3">
      <c r="B94" s="21"/>
      <c r="T94" s="20">
        <f t="shared" si="10"/>
        <v>92</v>
      </c>
      <c r="U94" s="21">
        <f>Sheet1!E94*1</f>
        <v>6022.25</v>
      </c>
      <c r="V94" s="21">
        <f>Sheet1!F94*1</f>
        <v>6103.5</v>
      </c>
      <c r="W94" s="21">
        <f>Sheet1!G94*1</f>
        <v>6020</v>
      </c>
      <c r="X94" s="21">
        <f>Sheet1!H94*1</f>
        <v>6085.5</v>
      </c>
    </row>
    <row r="95" spans="2:24" x14ac:dyDescent="0.3">
      <c r="B95" s="21"/>
      <c r="T95" s="20">
        <f t="shared" si="10"/>
        <v>93</v>
      </c>
      <c r="U95" s="21">
        <f>Sheet1!E95*1</f>
        <v>6040.5</v>
      </c>
      <c r="V95" s="21">
        <f>Sheet1!F95*1</f>
        <v>6069.5</v>
      </c>
      <c r="W95" s="21">
        <f>Sheet1!G95*1</f>
        <v>6013.75</v>
      </c>
      <c r="X95" s="21">
        <f>Sheet1!H95*1</f>
        <v>6027.5</v>
      </c>
    </row>
    <row r="96" spans="2:24" x14ac:dyDescent="0.3">
      <c r="B96" s="21"/>
      <c r="T96" s="20">
        <f t="shared" si="10"/>
        <v>94</v>
      </c>
      <c r="U96" s="21">
        <f>Sheet1!E96*1</f>
        <v>5943.5</v>
      </c>
      <c r="V96" s="21">
        <f>Sheet1!F96*1</f>
        <v>6053.25</v>
      </c>
      <c r="W96" s="21">
        <f>Sheet1!G96*1</f>
        <v>5931.5</v>
      </c>
      <c r="X96" s="21">
        <f>Sheet1!H96*1</f>
        <v>6041</v>
      </c>
    </row>
    <row r="97" spans="2:24" x14ac:dyDescent="0.3">
      <c r="B97" s="21"/>
      <c r="T97" s="20">
        <f t="shared" si="10"/>
        <v>95</v>
      </c>
      <c r="U97" s="21">
        <f>Sheet1!E97*1</f>
        <v>5939.25</v>
      </c>
      <c r="V97" s="21">
        <f>Sheet1!F97*1</f>
        <v>5970.5</v>
      </c>
      <c r="W97" s="21">
        <f>Sheet1!G97*1</f>
        <v>5894.5</v>
      </c>
      <c r="X97" s="21">
        <f>Sheet1!H97*1</f>
        <v>5934.25</v>
      </c>
    </row>
    <row r="98" spans="2:24" x14ac:dyDescent="0.3">
      <c r="B98" s="21"/>
      <c r="T98" s="20">
        <f t="shared" ref="T98:T161" si="20">T97+1</f>
        <v>96</v>
      </c>
      <c r="U98" s="21">
        <f>Sheet1!E98*1</f>
        <v>5916.5</v>
      </c>
      <c r="V98" s="21">
        <f>Sheet1!F98*1</f>
        <v>5935.25</v>
      </c>
      <c r="W98" s="21">
        <f>Sheet1!G98*1</f>
        <v>5861</v>
      </c>
      <c r="X98" s="21">
        <f>Sheet1!H98*1</f>
        <v>5926.5</v>
      </c>
    </row>
    <row r="99" spans="2:24" x14ac:dyDescent="0.3">
      <c r="T99" s="20">
        <f t="shared" si="20"/>
        <v>97</v>
      </c>
      <c r="U99" s="21">
        <f>Sheet1!E99*1</f>
        <v>5995.75</v>
      </c>
      <c r="V99" s="21">
        <f>Sheet1!F99*1</f>
        <v>6011.25</v>
      </c>
      <c r="W99" s="21">
        <f>Sheet1!G99*1</f>
        <v>5897.25</v>
      </c>
      <c r="X99" s="21">
        <f>Sheet1!H99*1</f>
        <v>5918.25</v>
      </c>
    </row>
    <row r="100" spans="2:24" x14ac:dyDescent="0.3">
      <c r="T100" s="20">
        <f t="shared" si="20"/>
        <v>98</v>
      </c>
      <c r="U100" s="21">
        <f>Sheet1!E100*1</f>
        <v>6007</v>
      </c>
      <c r="V100" s="21">
        <f>Sheet1!F100*1</f>
        <v>6011.25</v>
      </c>
      <c r="W100" s="21">
        <f>Sheet1!G100*1</f>
        <v>5981.25</v>
      </c>
      <c r="X100" s="21">
        <f>Sheet1!H100*1</f>
        <v>6011.25</v>
      </c>
    </row>
    <row r="101" spans="2:24" x14ac:dyDescent="0.3">
      <c r="T101" s="20">
        <f t="shared" si="20"/>
        <v>99</v>
      </c>
      <c r="U101" s="21">
        <f>Sheet1!E101*1</f>
        <v>6007.5</v>
      </c>
      <c r="V101" s="21">
        <f>Sheet1!F101*1</f>
        <v>6027</v>
      </c>
      <c r="W101" s="21">
        <f>Sheet1!G101*1</f>
        <v>5969</v>
      </c>
      <c r="X101" s="21">
        <f>Sheet1!H101*1</f>
        <v>6011.25</v>
      </c>
    </row>
    <row r="102" spans="2:24" x14ac:dyDescent="0.3">
      <c r="T102" s="20">
        <f t="shared" si="20"/>
        <v>100</v>
      </c>
      <c r="U102" s="21">
        <f>Sheet1!E102*1</f>
        <v>6080</v>
      </c>
      <c r="V102" s="21">
        <f>Sheet1!F102*1</f>
        <v>6097.5</v>
      </c>
      <c r="W102" s="21">
        <f>Sheet1!G102*1</f>
        <v>5987</v>
      </c>
      <c r="X102" s="21">
        <f>Sheet1!H102*1</f>
        <v>6006.25</v>
      </c>
    </row>
    <row r="103" spans="2:24" x14ac:dyDescent="0.3">
      <c r="T103" s="20">
        <f t="shared" si="20"/>
        <v>101</v>
      </c>
      <c r="U103" s="21">
        <f>Sheet1!E103*1</f>
        <v>6046.5</v>
      </c>
      <c r="V103" s="21">
        <f>Sheet1!F103*1</f>
        <v>6120.25</v>
      </c>
      <c r="W103" s="21">
        <f>Sheet1!G103*1</f>
        <v>6032.75</v>
      </c>
      <c r="X103" s="21">
        <f>Sheet1!H103*1</f>
        <v>6072.5</v>
      </c>
    </row>
    <row r="104" spans="2:24" x14ac:dyDescent="0.3">
      <c r="T104" s="20">
        <f t="shared" si="20"/>
        <v>102</v>
      </c>
      <c r="U104" s="21">
        <f>Sheet1!E104*1</f>
        <v>5973</v>
      </c>
      <c r="V104" s="21">
        <f>Sheet1!F104*1</f>
        <v>6048.75</v>
      </c>
      <c r="W104" s="21">
        <f>Sheet1!G104*1</f>
        <v>5963.25</v>
      </c>
      <c r="X104" s="21">
        <f>Sheet1!H104*1</f>
        <v>6041.5</v>
      </c>
    </row>
    <row r="105" spans="2:24" x14ac:dyDescent="0.3">
      <c r="T105" s="20">
        <f t="shared" si="20"/>
        <v>103</v>
      </c>
      <c r="U105" s="21">
        <f>Sheet1!E105*1</f>
        <v>6001.25</v>
      </c>
      <c r="V105" s="21">
        <f>Sheet1!F105*1</f>
        <v>6047.25</v>
      </c>
      <c r="W105" s="21">
        <f>Sheet1!G105*1</f>
        <v>5926.75</v>
      </c>
      <c r="X105" s="21">
        <f>Sheet1!H105*1</f>
        <v>5968.5</v>
      </c>
    </row>
    <row r="106" spans="2:24" x14ac:dyDescent="0.3">
      <c r="T106" s="20">
        <f t="shared" si="20"/>
        <v>104</v>
      </c>
      <c r="U106" s="21">
        <f>Sheet1!E106*1</f>
        <v>6007</v>
      </c>
      <c r="V106" s="21">
        <f>Sheet1!F106*1</f>
        <v>6035.25</v>
      </c>
      <c r="W106" s="21">
        <f>Sheet1!G106*1</f>
        <v>5969.25</v>
      </c>
      <c r="X106" s="21">
        <f>Sheet1!H106*1</f>
        <v>5987.75</v>
      </c>
    </row>
    <row r="107" spans="2:24" x14ac:dyDescent="0.3">
      <c r="T107" s="20">
        <f t="shared" si="20"/>
        <v>105</v>
      </c>
      <c r="U107" s="21">
        <f>Sheet1!E107*1</f>
        <v>6080.75</v>
      </c>
      <c r="V107" s="21">
        <f>Sheet1!F107*1</f>
        <v>6088.25</v>
      </c>
      <c r="W107" s="21">
        <f>Sheet1!G107*1</f>
        <v>5970.25</v>
      </c>
      <c r="X107" s="21">
        <f>Sheet1!H107*1</f>
        <v>6010.75</v>
      </c>
    </row>
    <row r="108" spans="2:24" x14ac:dyDescent="0.3">
      <c r="T108" s="20">
        <f t="shared" si="20"/>
        <v>106</v>
      </c>
      <c r="U108" s="21">
        <f>Sheet1!E108*1</f>
        <v>6144</v>
      </c>
      <c r="V108" s="21">
        <f>Sheet1!F108*1</f>
        <v>6147.25</v>
      </c>
      <c r="W108" s="21">
        <f>Sheet1!G108*1</f>
        <v>6034.75</v>
      </c>
      <c r="X108" s="21">
        <f>Sheet1!H108*1</f>
        <v>6079</v>
      </c>
    </row>
    <row r="109" spans="2:24" x14ac:dyDescent="0.3">
      <c r="T109" s="20">
        <f t="shared" si="20"/>
        <v>107</v>
      </c>
      <c r="U109" s="21">
        <f>Sheet1!E109*1</f>
        <v>6151.25</v>
      </c>
      <c r="V109" s="21">
        <f>Sheet1!F109*1</f>
        <v>6159.5</v>
      </c>
      <c r="W109" s="21">
        <f>Sheet1!G109*1</f>
        <v>6115.25</v>
      </c>
      <c r="X109" s="21">
        <f>Sheet1!H109*1</f>
        <v>6147.25</v>
      </c>
    </row>
    <row r="110" spans="2:24" x14ac:dyDescent="0.3">
      <c r="T110" s="20">
        <f t="shared" si="20"/>
        <v>108</v>
      </c>
      <c r="U110" s="21">
        <f>Sheet1!E110*1</f>
        <v>6089.75</v>
      </c>
      <c r="V110" s="21">
        <f>Sheet1!F110*1</f>
        <v>6151.5</v>
      </c>
      <c r="W110" s="21">
        <f>Sheet1!G110*1</f>
        <v>6082</v>
      </c>
      <c r="X110" s="21">
        <f>Sheet1!H110*1</f>
        <v>6150</v>
      </c>
    </row>
    <row r="111" spans="2:24" x14ac:dyDescent="0.3">
      <c r="T111" s="20">
        <f t="shared" si="20"/>
        <v>109</v>
      </c>
      <c r="U111" s="21">
        <f>Sheet1!E111*1</f>
        <v>6053.75</v>
      </c>
      <c r="V111" s="21">
        <f>Sheet1!F111*1</f>
        <v>6095</v>
      </c>
      <c r="W111" s="21">
        <f>Sheet1!G111*1</f>
        <v>6017</v>
      </c>
      <c r="X111" s="21">
        <f>Sheet1!H111*1</f>
        <v>6088</v>
      </c>
    </row>
    <row r="112" spans="2:24" x14ac:dyDescent="0.3">
      <c r="T112" s="20">
        <f t="shared" si="20"/>
        <v>110</v>
      </c>
      <c r="U112" s="21">
        <f>Sheet1!E112*1</f>
        <v>5996.5</v>
      </c>
      <c r="V112" s="21">
        <f>Sheet1!F112*1</f>
        <v>6102.75</v>
      </c>
      <c r="W112" s="21">
        <f>Sheet1!G112*1</f>
        <v>5918</v>
      </c>
      <c r="X112" s="21">
        <f>Sheet1!H112*1</f>
        <v>6053.75</v>
      </c>
    </row>
    <row r="113" spans="20:24" x14ac:dyDescent="0.3">
      <c r="T113" s="20">
        <f t="shared" si="20"/>
        <v>111</v>
      </c>
      <c r="U113" s="21">
        <f>Sheet1!E113*1</f>
        <v>6001.5</v>
      </c>
      <c r="V113" s="21">
        <f>Sheet1!F113*1</f>
        <v>6057.25</v>
      </c>
      <c r="W113" s="21">
        <f>Sheet1!G113*1</f>
        <v>5983.25</v>
      </c>
      <c r="X113" s="21">
        <f>Sheet1!H113*1</f>
        <v>5986</v>
      </c>
    </row>
    <row r="114" spans="20:24" x14ac:dyDescent="0.3">
      <c r="T114" s="20">
        <f t="shared" si="20"/>
        <v>112</v>
      </c>
      <c r="U114" s="21">
        <f>Sheet1!E114*1</f>
        <v>6178.75</v>
      </c>
      <c r="V114" s="21">
        <f>Sheet1!F114*1</f>
        <v>6200</v>
      </c>
      <c r="W114" s="21">
        <f>Sheet1!G114*1</f>
        <v>5958.5</v>
      </c>
      <c r="X114" s="21">
        <f>Sheet1!H114*1</f>
        <v>5992.25</v>
      </c>
    </row>
    <row r="115" spans="20:24" x14ac:dyDescent="0.3">
      <c r="T115" s="20">
        <f t="shared" si="20"/>
        <v>113</v>
      </c>
      <c r="U115" s="21">
        <f>Sheet1!E115*1</f>
        <v>6202.25</v>
      </c>
      <c r="V115" s="21">
        <f>Sheet1!F115*1</f>
        <v>6204.75</v>
      </c>
      <c r="W115" s="21">
        <f>Sheet1!G115*1</f>
        <v>6166.25</v>
      </c>
      <c r="X115" s="21">
        <f>Sheet1!H115*1</f>
        <v>6179.25</v>
      </c>
    </row>
    <row r="116" spans="20:24" x14ac:dyDescent="0.3">
      <c r="T116" s="20">
        <f t="shared" si="20"/>
        <v>114</v>
      </c>
      <c r="U116" s="21">
        <f>Sheet1!E116*1</f>
        <v>6177.5</v>
      </c>
      <c r="V116" s="21">
        <f>Sheet1!F116*1</f>
        <v>6215.75</v>
      </c>
      <c r="W116" s="21">
        <f>Sheet1!G116*1</f>
        <v>6174</v>
      </c>
      <c r="X116" s="21">
        <f>Sheet1!H116*1</f>
        <v>6206</v>
      </c>
    </row>
    <row r="117" spans="20:24" x14ac:dyDescent="0.3">
      <c r="T117" s="20">
        <f t="shared" si="20"/>
        <v>115</v>
      </c>
      <c r="U117" s="21">
        <f>Sheet1!E117*1</f>
        <v>6187.25</v>
      </c>
      <c r="V117" s="21">
        <f>Sheet1!F117*1</f>
        <v>6207.5</v>
      </c>
      <c r="W117" s="21">
        <f>Sheet1!G117*1</f>
        <v>6163.5</v>
      </c>
      <c r="X117" s="21">
        <f>Sheet1!H117*1</f>
        <v>6177.75</v>
      </c>
    </row>
    <row r="118" spans="20:24" x14ac:dyDescent="0.3">
      <c r="T118" s="20">
        <f t="shared" si="20"/>
        <v>116</v>
      </c>
      <c r="U118" s="21">
        <f>Sheet1!E118*1</f>
        <v>6209.75</v>
      </c>
      <c r="V118" s="21">
        <f>Sheet1!F118*1</f>
        <v>6210.5</v>
      </c>
      <c r="W118" s="21">
        <f>Sheet1!G118*1</f>
        <v>6177.75</v>
      </c>
      <c r="X118" s="21">
        <f>Sheet1!H118*1</f>
        <v>6183</v>
      </c>
    </row>
    <row r="119" spans="20:24" x14ac:dyDescent="0.3">
      <c r="T119" s="20">
        <f t="shared" si="20"/>
        <v>117</v>
      </c>
      <c r="U119" s="21">
        <f>Sheet1!E119*1</f>
        <v>6175</v>
      </c>
      <c r="V119" s="21">
        <f>Sheet1!F119*1</f>
        <v>6224.75</v>
      </c>
      <c r="W119" s="21">
        <f>Sheet1!G119*1</f>
        <v>6167.75</v>
      </c>
      <c r="X119" s="21">
        <f>Sheet1!H119*1</f>
        <v>6215</v>
      </c>
    </row>
    <row r="120" spans="20:24" x14ac:dyDescent="0.3">
      <c r="T120" s="20">
        <f t="shared" si="20"/>
        <v>118</v>
      </c>
      <c r="U120" s="21">
        <f>Sheet1!E120*1</f>
        <v>6187.5</v>
      </c>
      <c r="V120" s="21">
        <f>Sheet1!F120*1</f>
        <v>6197.5</v>
      </c>
      <c r="W120" s="21">
        <f>Sheet1!G120*1</f>
        <v>6162</v>
      </c>
      <c r="X120" s="21">
        <f>Sheet1!H120*1</f>
        <v>6168.5</v>
      </c>
    </row>
    <row r="121" spans="20:24" x14ac:dyDescent="0.3">
      <c r="T121" s="20">
        <f t="shared" si="20"/>
        <v>119</v>
      </c>
      <c r="U121" s="21">
        <f>Sheet1!E121*1</f>
        <v>6218.5</v>
      </c>
      <c r="V121" s="21">
        <f>Sheet1!F121*1</f>
        <v>6228</v>
      </c>
      <c r="W121" s="21">
        <f>Sheet1!G121*1</f>
        <v>6182.25</v>
      </c>
      <c r="X121" s="21">
        <f>Sheet1!H121*1</f>
        <v>6188</v>
      </c>
    </row>
    <row r="122" spans="20:24" x14ac:dyDescent="0.3">
      <c r="T122" s="20">
        <f t="shared" si="20"/>
        <v>120</v>
      </c>
      <c r="U122" s="21">
        <f>Sheet1!E122*1</f>
        <v>6207.75</v>
      </c>
      <c r="V122" s="21">
        <f>Sheet1!F122*1</f>
        <v>6233.25</v>
      </c>
      <c r="W122" s="21">
        <f>Sheet1!G122*1</f>
        <v>6198.25</v>
      </c>
      <c r="X122" s="21">
        <f>Sheet1!H122*1</f>
        <v>6221.25</v>
      </c>
    </row>
    <row r="123" spans="20:24" x14ac:dyDescent="0.3">
      <c r="T123" s="20">
        <f t="shared" si="20"/>
        <v>121</v>
      </c>
      <c r="U123" s="21">
        <f>Sheet1!E123*1</f>
        <v>6217.5</v>
      </c>
      <c r="V123" s="21">
        <f>Sheet1!F123*1</f>
        <v>6229.5</v>
      </c>
      <c r="W123" s="21">
        <f>Sheet1!G123*1</f>
        <v>6203.75</v>
      </c>
      <c r="X123" s="21">
        <f>Sheet1!H123*1</f>
        <v>6211</v>
      </c>
    </row>
    <row r="124" spans="20:24" x14ac:dyDescent="0.3">
      <c r="T124" s="20">
        <f t="shared" si="20"/>
        <v>122</v>
      </c>
      <c r="U124" s="21">
        <f>Sheet1!E124*1</f>
        <v>6189.25</v>
      </c>
      <c r="V124" s="21">
        <f>Sheet1!F124*1</f>
        <v>6224.5</v>
      </c>
      <c r="W124" s="21">
        <f>Sheet1!G124*1</f>
        <v>6185.25</v>
      </c>
      <c r="X124" s="21">
        <f>Sheet1!H124*1</f>
        <v>6220.75</v>
      </c>
    </row>
    <row r="125" spans="20:24" x14ac:dyDescent="0.3">
      <c r="T125" s="20">
        <f t="shared" si="20"/>
        <v>123</v>
      </c>
      <c r="U125" s="21">
        <f>Sheet1!E125*1</f>
        <v>6186.25</v>
      </c>
      <c r="V125" s="21">
        <f>Sheet1!F125*1</f>
        <v>6193</v>
      </c>
      <c r="W125" s="21">
        <f>Sheet1!G125*1</f>
        <v>6169.75</v>
      </c>
      <c r="X125" s="21">
        <f>Sheet1!H125*1</f>
        <v>6185.5</v>
      </c>
    </row>
    <row r="126" spans="20:24" x14ac:dyDescent="0.3">
      <c r="T126" s="20">
        <f t="shared" si="20"/>
        <v>124</v>
      </c>
      <c r="U126" s="21">
        <f>Sheet1!E126*1</f>
        <v>6173.75</v>
      </c>
      <c r="V126" s="21">
        <f>Sheet1!F126*1</f>
        <v>6190.75</v>
      </c>
      <c r="W126" s="21">
        <f>Sheet1!G126*1</f>
        <v>6158.25</v>
      </c>
      <c r="X126" s="21">
        <f>Sheet1!H126*1</f>
        <v>6184</v>
      </c>
    </row>
    <row r="127" spans="20:24" x14ac:dyDescent="0.3">
      <c r="T127" s="20">
        <f t="shared" si="20"/>
        <v>125</v>
      </c>
      <c r="U127" s="21">
        <f>Sheet1!E127*1</f>
        <v>6137.25</v>
      </c>
      <c r="V127" s="21">
        <f>Sheet1!F127*1</f>
        <v>6182.25</v>
      </c>
      <c r="W127" s="21">
        <f>Sheet1!G127*1</f>
        <v>6137</v>
      </c>
      <c r="X127" s="21">
        <f>Sheet1!H127*1</f>
        <v>6173.75</v>
      </c>
    </row>
    <row r="128" spans="20:24" x14ac:dyDescent="0.3">
      <c r="T128" s="20">
        <f t="shared" si="20"/>
        <v>126</v>
      </c>
      <c r="U128" s="21">
        <f>Sheet1!E128*1</f>
        <v>6164</v>
      </c>
      <c r="V128" s="21">
        <f>Sheet1!F128*1</f>
        <v>6169.25</v>
      </c>
      <c r="W128" s="21">
        <f>Sheet1!G128*1</f>
        <v>6122.5</v>
      </c>
      <c r="X128" s="21">
        <f>Sheet1!H128*1</f>
        <v>6137.25</v>
      </c>
    </row>
    <row r="129" spans="20:24" x14ac:dyDescent="0.3">
      <c r="T129" s="20">
        <f t="shared" si="20"/>
        <v>127</v>
      </c>
      <c r="U129" s="21">
        <f>Sheet1!E129*1</f>
        <v>6135.5</v>
      </c>
      <c r="V129" s="21">
        <f>Sheet1!F129*1</f>
        <v>6166.25</v>
      </c>
      <c r="W129" s="21">
        <f>Sheet1!G129*1</f>
        <v>6098.5</v>
      </c>
      <c r="X129" s="21">
        <f>Sheet1!H129*1</f>
        <v>6160.5</v>
      </c>
    </row>
    <row r="130" spans="20:24" x14ac:dyDescent="0.3">
      <c r="T130" s="20">
        <f t="shared" si="20"/>
        <v>128</v>
      </c>
      <c r="U130" s="21">
        <f>Sheet1!E130*1</f>
        <v>6128.25</v>
      </c>
      <c r="V130" s="21">
        <f>Sheet1!F130*1</f>
        <v>6162.25</v>
      </c>
      <c r="W130" s="21">
        <f>Sheet1!G130*1</f>
        <v>6104.75</v>
      </c>
      <c r="X130" s="21">
        <f>Sheet1!H130*1</f>
        <v>6128.75</v>
      </c>
    </row>
    <row r="131" spans="20:24" x14ac:dyDescent="0.3">
      <c r="T131" s="20">
        <f t="shared" si="20"/>
        <v>129</v>
      </c>
      <c r="U131" s="21">
        <f>Sheet1!E131*1</f>
        <v>6089.25</v>
      </c>
      <c r="V131" s="21">
        <f>Sheet1!F131*1</f>
        <v>6115.75</v>
      </c>
      <c r="W131" s="21">
        <f>Sheet1!G131*1</f>
        <v>6063</v>
      </c>
      <c r="X131" s="21">
        <f>Sheet1!H131*1</f>
        <v>6109.25</v>
      </c>
    </row>
    <row r="132" spans="20:24" x14ac:dyDescent="0.3">
      <c r="T132" s="20">
        <f t="shared" si="20"/>
        <v>130</v>
      </c>
      <c r="U132" s="21">
        <f>Sheet1!E132*1</f>
        <v>6059.5</v>
      </c>
      <c r="V132" s="21">
        <f>Sheet1!F132*1</f>
        <v>6107.25</v>
      </c>
      <c r="W132" s="21">
        <f>Sheet1!G132*1</f>
        <v>6027.5</v>
      </c>
      <c r="X132" s="21">
        <f>Sheet1!H132*1</f>
        <v>6092.75</v>
      </c>
    </row>
    <row r="133" spans="20:24" x14ac:dyDescent="0.3">
      <c r="T133" s="20">
        <f t="shared" si="20"/>
        <v>131</v>
      </c>
      <c r="U133" s="21">
        <f>Sheet1!E133*1</f>
        <v>6060</v>
      </c>
      <c r="V133" s="21">
        <f>Sheet1!F133*1</f>
        <v>6080</v>
      </c>
      <c r="W133" s="21">
        <f>Sheet1!G133*1</f>
        <v>6002.25</v>
      </c>
      <c r="X133" s="21">
        <f>Sheet1!H133*1</f>
        <v>6060</v>
      </c>
    </row>
    <row r="134" spans="20:24" x14ac:dyDescent="0.3">
      <c r="T134" s="20">
        <f t="shared" si="20"/>
        <v>132</v>
      </c>
      <c r="U134" s="21">
        <f>Sheet1!E134*1</f>
        <v>6041.25</v>
      </c>
      <c r="V134" s="21">
        <f>Sheet1!F134*1</f>
        <v>6069.75</v>
      </c>
      <c r="W134" s="21">
        <f>Sheet1!G134*1</f>
        <v>5977.25</v>
      </c>
      <c r="X134" s="21">
        <f>Sheet1!H134*1</f>
        <v>6061</v>
      </c>
    </row>
    <row r="135" spans="20:24" x14ac:dyDescent="0.3">
      <c r="T135" s="20">
        <f t="shared" si="20"/>
        <v>133</v>
      </c>
      <c r="U135" s="21">
        <f>Sheet1!E135*1</f>
        <v>6022</v>
      </c>
      <c r="V135" s="21">
        <f>Sheet1!F135*1</f>
        <v>6055.25</v>
      </c>
      <c r="W135" s="21">
        <f>Sheet1!G135*1</f>
        <v>6008.75</v>
      </c>
      <c r="X135" s="21">
        <f>Sheet1!H135*1</f>
        <v>6042.25</v>
      </c>
    </row>
    <row r="136" spans="20:24" x14ac:dyDescent="0.3">
      <c r="T136" s="20">
        <f t="shared" si="20"/>
        <v>134</v>
      </c>
      <c r="U136" s="21">
        <f>Sheet1!E136*1</f>
        <v>6094.25</v>
      </c>
      <c r="V136" s="21">
        <f>Sheet1!F136*1</f>
        <v>6096.5</v>
      </c>
      <c r="W136" s="21">
        <f>Sheet1!G136*1</f>
        <v>5999</v>
      </c>
      <c r="X136" s="21">
        <f>Sheet1!H136*1</f>
        <v>6018.75</v>
      </c>
    </row>
    <row r="137" spans="20:24" x14ac:dyDescent="0.3">
      <c r="T137" s="20">
        <f t="shared" si="20"/>
        <v>135</v>
      </c>
      <c r="U137" s="21">
        <f>Sheet1!E137*1</f>
        <v>6140</v>
      </c>
      <c r="V137" s="21">
        <f>Sheet1!F137*1</f>
        <v>6147.5</v>
      </c>
      <c r="W137" s="21">
        <f>Sheet1!G137*1</f>
        <v>6086.5</v>
      </c>
      <c r="X137" s="21">
        <f>Sheet1!H137*1</f>
        <v>6100.5</v>
      </c>
    </row>
    <row r="138" spans="20:24" x14ac:dyDescent="0.3">
      <c r="T138" s="20">
        <f t="shared" si="20"/>
        <v>136</v>
      </c>
      <c r="U138" s="21">
        <f>Sheet1!E138*1</f>
        <v>6134.5</v>
      </c>
      <c r="V138" s="21">
        <f>Sheet1!F138*1</f>
        <v>6157.5</v>
      </c>
      <c r="W138" s="21">
        <f>Sheet1!G138*1</f>
        <v>6114</v>
      </c>
      <c r="X138" s="21">
        <f>Sheet1!H138*1</f>
        <v>6138.25</v>
      </c>
    </row>
    <row r="139" spans="20:24" x14ac:dyDescent="0.3">
      <c r="T139" s="20">
        <f t="shared" si="20"/>
        <v>137</v>
      </c>
      <c r="U139" s="21">
        <f>Sheet1!E139*1</f>
        <v>6151.5</v>
      </c>
      <c r="V139" s="21">
        <f>Sheet1!F139*1</f>
        <v>6158.75</v>
      </c>
      <c r="W139" s="21">
        <f>Sheet1!G139*1</f>
        <v>6109</v>
      </c>
      <c r="X139" s="21">
        <f>Sheet1!H139*1</f>
        <v>6135.25</v>
      </c>
    </row>
    <row r="140" spans="20:24" x14ac:dyDescent="0.3">
      <c r="T140" s="20">
        <f t="shared" si="20"/>
        <v>138</v>
      </c>
      <c r="U140" s="21">
        <f>Sheet1!E140*1</f>
        <v>6152.25</v>
      </c>
      <c r="V140" s="21">
        <f>Sheet1!F140*1</f>
        <v>6175.5</v>
      </c>
      <c r="W140" s="21">
        <f>Sheet1!G140*1</f>
        <v>6135.75</v>
      </c>
      <c r="X140" s="21">
        <f>Sheet1!H140*1</f>
        <v>6154</v>
      </c>
    </row>
    <row r="141" spans="20:24" x14ac:dyDescent="0.3">
      <c r="T141" s="20">
        <f t="shared" si="20"/>
        <v>139</v>
      </c>
      <c r="U141" s="21">
        <f>Sheet1!E141*1</f>
        <v>6130</v>
      </c>
      <c r="V141" s="21">
        <f>Sheet1!F141*1</f>
        <v>6162.75</v>
      </c>
      <c r="W141" s="21">
        <f>Sheet1!G141*1</f>
        <v>6112.5</v>
      </c>
      <c r="X141" s="21">
        <f>Sheet1!H141*1</f>
        <v>6147.5</v>
      </c>
    </row>
    <row r="142" spans="20:24" x14ac:dyDescent="0.3">
      <c r="T142" s="20">
        <f t="shared" si="20"/>
        <v>140</v>
      </c>
      <c r="U142" s="21">
        <f>Sheet1!E142*1</f>
        <v>6085.75</v>
      </c>
      <c r="V142" s="21">
        <f>Sheet1!F142*1</f>
        <v>6135.25</v>
      </c>
      <c r="W142" s="21">
        <f>Sheet1!G142*1</f>
        <v>6073.25</v>
      </c>
      <c r="X142" s="21">
        <f>Sheet1!H142*1</f>
        <v>6126</v>
      </c>
    </row>
    <row r="143" spans="20:24" x14ac:dyDescent="0.3">
      <c r="T143" s="20">
        <f t="shared" si="20"/>
        <v>141</v>
      </c>
      <c r="U143" s="21">
        <f>Sheet1!E143*1</f>
        <v>5942.5</v>
      </c>
      <c r="V143" s="21">
        <f>Sheet1!F143*1</f>
        <v>6089.25</v>
      </c>
      <c r="W143" s="21">
        <f>Sheet1!G143*1</f>
        <v>5937</v>
      </c>
      <c r="X143" s="21">
        <f>Sheet1!H143*1</f>
        <v>6080.5</v>
      </c>
    </row>
    <row r="144" spans="20:24" x14ac:dyDescent="0.3">
      <c r="T144" s="20">
        <f t="shared" si="20"/>
        <v>142</v>
      </c>
      <c r="U144" s="21">
        <f>Sheet1!E144*1</f>
        <v>5874.5</v>
      </c>
      <c r="V144" s="21">
        <f>Sheet1!F144*1</f>
        <v>5945.5</v>
      </c>
      <c r="W144" s="21">
        <f>Sheet1!G144*1</f>
        <v>5857.25</v>
      </c>
      <c r="X144" s="21">
        <f>Sheet1!H144*1</f>
        <v>5934.5</v>
      </c>
    </row>
    <row r="145" spans="20:24" x14ac:dyDescent="0.3">
      <c r="T145" s="20">
        <f t="shared" si="20"/>
        <v>143</v>
      </c>
      <c r="U145" s="21">
        <f>Sheet1!E145*1</f>
        <v>5864</v>
      </c>
      <c r="V145" s="21">
        <f>Sheet1!F145*1</f>
        <v>5898.75</v>
      </c>
      <c r="W145" s="21">
        <f>Sheet1!G145*1</f>
        <v>5846.5</v>
      </c>
      <c r="X145" s="21">
        <f>Sheet1!H145*1</f>
        <v>5865.5</v>
      </c>
    </row>
    <row r="146" spans="20:24" x14ac:dyDescent="0.3">
      <c r="T146" s="20">
        <f t="shared" si="20"/>
        <v>144</v>
      </c>
      <c r="U146" s="21">
        <f>Sheet1!E146*1</f>
        <v>5864.25</v>
      </c>
      <c r="V146" s="21">
        <f>Sheet1!F146*1</f>
        <v>5926</v>
      </c>
      <c r="W146" s="21">
        <f>Sheet1!G146*1</f>
        <v>5854.75</v>
      </c>
      <c r="X146" s="21">
        <f>Sheet1!H146*1</f>
        <v>5880.5</v>
      </c>
    </row>
    <row r="147" spans="20:24" x14ac:dyDescent="0.3">
      <c r="T147" s="20">
        <f t="shared" si="20"/>
        <v>145</v>
      </c>
      <c r="U147" s="21">
        <f>Sheet1!E147*1</f>
        <v>5962.25</v>
      </c>
      <c r="V147" s="21">
        <f>Sheet1!F147*1</f>
        <v>5966.25</v>
      </c>
      <c r="W147" s="21">
        <f>Sheet1!G147*1</f>
        <v>5855.5</v>
      </c>
      <c r="X147" s="21">
        <f>Sheet1!H147*1</f>
        <v>5860.75</v>
      </c>
    </row>
    <row r="148" spans="20:24" x14ac:dyDescent="0.3">
      <c r="T148" s="20">
        <f t="shared" si="20"/>
        <v>146</v>
      </c>
      <c r="U148" s="21">
        <f>Sheet1!E148*1</f>
        <v>6005.25</v>
      </c>
      <c r="V148" s="21">
        <f>Sheet1!F148*1</f>
        <v>6015.25</v>
      </c>
      <c r="W148" s="21">
        <f>Sheet1!G148*1</f>
        <v>5962.5</v>
      </c>
      <c r="X148" s="21">
        <f>Sheet1!H148*1</f>
        <v>5974.25</v>
      </c>
    </row>
    <row r="149" spans="20:24" x14ac:dyDescent="0.3">
      <c r="T149" s="20">
        <f t="shared" si="20"/>
        <v>147</v>
      </c>
      <c r="U149" s="21">
        <f>Sheet1!E149*1</f>
        <v>5989.25</v>
      </c>
      <c r="V149" s="21">
        <f>Sheet1!F149*1</f>
        <v>6006</v>
      </c>
      <c r="W149" s="21">
        <f>Sheet1!G149*1</f>
        <v>5959.75</v>
      </c>
      <c r="X149" s="21">
        <f>Sheet1!H149*1</f>
        <v>5993.25</v>
      </c>
    </row>
    <row r="150" spans="20:24" x14ac:dyDescent="0.3">
      <c r="T150" s="20">
        <f t="shared" si="20"/>
        <v>148</v>
      </c>
      <c r="U150" s="21">
        <f>Sheet1!E150*1</f>
        <v>5979.25</v>
      </c>
      <c r="V150" s="21">
        <f>Sheet1!F150*1</f>
        <v>6006.75</v>
      </c>
      <c r="W150" s="21">
        <f>Sheet1!G150*1</f>
        <v>5979.25</v>
      </c>
      <c r="X150" s="21">
        <f>Sheet1!H150*1</f>
        <v>5983.75</v>
      </c>
    </row>
    <row r="151" spans="20:24" x14ac:dyDescent="0.3">
      <c r="T151" s="20">
        <f t="shared" si="20"/>
        <v>149</v>
      </c>
      <c r="U151" s="21">
        <f>Sheet1!E151*1</f>
        <v>5975.5</v>
      </c>
      <c r="V151" s="21">
        <f>Sheet1!F151*1</f>
        <v>6023</v>
      </c>
      <c r="W151" s="21">
        <f>Sheet1!G151*1</f>
        <v>5957.25</v>
      </c>
      <c r="X151" s="21">
        <f>Sheet1!H151*1</f>
        <v>5968.25</v>
      </c>
    </row>
    <row r="152" spans="20:24" x14ac:dyDescent="0.3">
      <c r="T152" s="20">
        <f t="shared" si="20"/>
        <v>150</v>
      </c>
      <c r="U152" s="21">
        <f>Sheet1!E152*1</f>
        <v>5966.25</v>
      </c>
      <c r="V152" s="21">
        <f>Sheet1!F152*1</f>
        <v>5992.25</v>
      </c>
      <c r="W152" s="21">
        <f>Sheet1!G152*1</f>
        <v>5944.75</v>
      </c>
      <c r="X152" s="21">
        <f>Sheet1!H152*1</f>
        <v>5971.25</v>
      </c>
    </row>
    <row r="153" spans="20:24" x14ac:dyDescent="0.3">
      <c r="T153" s="20">
        <f t="shared" si="20"/>
        <v>151</v>
      </c>
      <c r="U153" s="21">
        <f>Sheet1!E153*1</f>
        <v>6009.5</v>
      </c>
      <c r="V153" s="21">
        <f>Sheet1!F153*1</f>
        <v>6016</v>
      </c>
      <c r="W153" s="21">
        <f>Sheet1!G153*1</f>
        <v>5923.25</v>
      </c>
      <c r="X153" s="21">
        <f>Sheet1!H153*1</f>
        <v>5960</v>
      </c>
    </row>
    <row r="154" spans="20:24" x14ac:dyDescent="0.3">
      <c r="T154" s="20">
        <f t="shared" si="20"/>
        <v>152</v>
      </c>
      <c r="U154" s="21">
        <f>Sheet1!E154*1</f>
        <v>6023</v>
      </c>
      <c r="V154" s="21">
        <f>Sheet1!F154*1</f>
        <v>6026.5</v>
      </c>
      <c r="W154" s="21">
        <f>Sheet1!G154*1</f>
        <v>5983.5</v>
      </c>
      <c r="X154" s="21">
        <f>Sheet1!H154*1</f>
        <v>6014.75</v>
      </c>
    </row>
    <row r="155" spans="20:24" x14ac:dyDescent="0.3">
      <c r="T155" s="20">
        <f t="shared" si="20"/>
        <v>153</v>
      </c>
      <c r="U155" s="21">
        <f>Sheet1!E155*1</f>
        <v>6033.75</v>
      </c>
      <c r="V155" s="21">
        <f>Sheet1!F155*1</f>
        <v>6037.75</v>
      </c>
      <c r="W155" s="21">
        <f>Sheet1!G155*1</f>
        <v>5987.25</v>
      </c>
      <c r="X155" s="21">
        <f>Sheet1!H155*1</f>
        <v>6018.5</v>
      </c>
    </row>
    <row r="156" spans="20:24" x14ac:dyDescent="0.3">
      <c r="T156" s="20">
        <f t="shared" si="20"/>
        <v>154</v>
      </c>
      <c r="U156" s="21">
        <f>Sheet1!E156*1</f>
        <v>6010.5</v>
      </c>
      <c r="V156" s="21">
        <f>Sheet1!F156*1</f>
        <v>6037.75</v>
      </c>
      <c r="W156" s="21">
        <f>Sheet1!G156*1</f>
        <v>5998.5</v>
      </c>
      <c r="X156" s="21">
        <f>Sheet1!H156*1</f>
        <v>6028.25</v>
      </c>
    </row>
    <row r="157" spans="20:24" x14ac:dyDescent="0.3">
      <c r="T157" s="20">
        <f t="shared" si="20"/>
        <v>155</v>
      </c>
      <c r="U157" s="21">
        <f>Sheet1!E157*1</f>
        <v>6005</v>
      </c>
      <c r="V157" s="21">
        <f>Sheet1!F157*1</f>
        <v>6049.5</v>
      </c>
      <c r="W157" s="21">
        <f>Sheet1!G157*1</f>
        <v>5993.5</v>
      </c>
      <c r="X157" s="21">
        <f>Sheet1!H157*1</f>
        <v>6009.25</v>
      </c>
    </row>
    <row r="158" spans="20:24" x14ac:dyDescent="0.3">
      <c r="T158" s="20">
        <f t="shared" si="20"/>
        <v>156</v>
      </c>
      <c r="U158" s="21">
        <f>Sheet1!E158*1</f>
        <v>5983.25</v>
      </c>
      <c r="V158" s="21">
        <f>Sheet1!F158*1</f>
        <v>6015</v>
      </c>
      <c r="W158" s="21">
        <f>Sheet1!G158*1</f>
        <v>5975.5</v>
      </c>
      <c r="X158" s="21">
        <f>Sheet1!H158*1</f>
        <v>6009.25</v>
      </c>
    </row>
    <row r="159" spans="20:24" x14ac:dyDescent="0.3">
      <c r="T159" s="20">
        <f t="shared" si="20"/>
        <v>157</v>
      </c>
      <c r="U159" s="21">
        <f>Sheet1!E159*1</f>
        <v>6036.5</v>
      </c>
      <c r="V159" s="21">
        <f>Sheet1!F159*1</f>
        <v>6037.75</v>
      </c>
      <c r="W159" s="21">
        <f>Sheet1!G159*1</f>
        <v>5972.25</v>
      </c>
      <c r="X159" s="21">
        <f>Sheet1!H159*1</f>
        <v>5985</v>
      </c>
    </row>
    <row r="160" spans="20:24" x14ac:dyDescent="0.3">
      <c r="T160" s="20">
        <f t="shared" si="20"/>
        <v>158</v>
      </c>
      <c r="U160" s="21">
        <f>Sheet1!E160*1</f>
        <v>5976.75</v>
      </c>
      <c r="V160" s="21">
        <f>Sheet1!F160*1</f>
        <v>6040.75</v>
      </c>
      <c r="W160" s="21">
        <f>Sheet1!G160*1</f>
        <v>5972.25</v>
      </c>
      <c r="X160" s="21">
        <f>Sheet1!H160*1</f>
        <v>6030.5</v>
      </c>
    </row>
    <row r="161" spans="20:24" x14ac:dyDescent="0.3">
      <c r="T161" s="20">
        <f t="shared" si="20"/>
        <v>159</v>
      </c>
      <c r="U161" s="21">
        <f>Sheet1!E161*1</f>
        <v>5953.25</v>
      </c>
      <c r="V161" s="21">
        <f>Sheet1!F161*1</f>
        <v>5990.5</v>
      </c>
      <c r="W161" s="21">
        <f>Sheet1!G161*1</f>
        <v>5938.25</v>
      </c>
      <c r="X161" s="21">
        <f>Sheet1!H161*1</f>
        <v>5982</v>
      </c>
    </row>
    <row r="162" spans="20:24" x14ac:dyDescent="0.3">
      <c r="T162" s="20">
        <f t="shared" ref="T162:T225" si="21">T161+1</f>
        <v>160</v>
      </c>
      <c r="U162" s="21">
        <f>Sheet1!E162*1</f>
        <v>5958.25</v>
      </c>
      <c r="V162" s="21">
        <f>Sheet1!F162*1</f>
        <v>5966.25</v>
      </c>
      <c r="W162" s="21">
        <f>Sheet1!G162*1</f>
        <v>5933.75</v>
      </c>
      <c r="X162" s="21">
        <f>Sheet1!H162*1</f>
        <v>5951.25</v>
      </c>
    </row>
    <row r="163" spans="20:24" x14ac:dyDescent="0.3">
      <c r="T163" s="20">
        <f t="shared" si="21"/>
        <v>161</v>
      </c>
      <c r="U163" s="21">
        <f>Sheet1!E163*1</f>
        <v>5921.5</v>
      </c>
      <c r="V163" s="21">
        <f>Sheet1!F163*1</f>
        <v>5968.75</v>
      </c>
      <c r="W163" s="21">
        <f>Sheet1!G163*1</f>
        <v>5903</v>
      </c>
      <c r="X163" s="21">
        <f>Sheet1!H163*1</f>
        <v>5963.5</v>
      </c>
    </row>
    <row r="164" spans="20:24" x14ac:dyDescent="0.3">
      <c r="T164" s="20">
        <f t="shared" si="21"/>
        <v>162</v>
      </c>
      <c r="U164" s="21">
        <f>Sheet1!E164*1</f>
        <v>5874.75</v>
      </c>
      <c r="V164" s="21">
        <f>Sheet1!F164*1</f>
        <v>5929</v>
      </c>
      <c r="W164" s="21">
        <f>Sheet1!G164*1</f>
        <v>5847.5</v>
      </c>
      <c r="X164" s="21">
        <f>Sheet1!H164*1</f>
        <v>5922.75</v>
      </c>
    </row>
    <row r="165" spans="20:24" x14ac:dyDescent="0.3">
      <c r="T165" s="20">
        <f t="shared" si="21"/>
        <v>163</v>
      </c>
      <c r="U165" s="21">
        <f>Sheet1!E165*1</f>
        <v>5924.25</v>
      </c>
      <c r="V165" s="21">
        <f>Sheet1!F165*1</f>
        <v>5930.25</v>
      </c>
      <c r="W165" s="21">
        <f>Sheet1!G165*1</f>
        <v>5856.5</v>
      </c>
      <c r="X165" s="21">
        <f>Sheet1!H165*1</f>
        <v>5867</v>
      </c>
    </row>
    <row r="166" spans="20:24" x14ac:dyDescent="0.3">
      <c r="T166" s="20">
        <f t="shared" si="21"/>
        <v>164</v>
      </c>
      <c r="U166" s="21">
        <f>Sheet1!E166*1</f>
        <v>5868</v>
      </c>
      <c r="V166" s="21">
        <f>Sheet1!F166*1</f>
        <v>5927</v>
      </c>
      <c r="W166" s="21">
        <f>Sheet1!G166*1</f>
        <v>5863.25</v>
      </c>
      <c r="X166" s="21">
        <f>Sheet1!H166*1</f>
        <v>5922.25</v>
      </c>
    </row>
    <row r="167" spans="20:24" x14ac:dyDescent="0.3">
      <c r="T167" s="20">
        <f t="shared" si="21"/>
        <v>165</v>
      </c>
      <c r="U167" s="21">
        <f>Sheet1!E167*1</f>
        <v>5891.75</v>
      </c>
      <c r="V167" s="21">
        <f>Sheet1!F167*1</f>
        <v>5895</v>
      </c>
      <c r="W167" s="21">
        <f>Sheet1!G167*1</f>
        <v>5848</v>
      </c>
      <c r="X167" s="21">
        <f>Sheet1!H167*1</f>
        <v>5871.75</v>
      </c>
    </row>
    <row r="168" spans="20:24" x14ac:dyDescent="0.3">
      <c r="T168" s="20">
        <f t="shared" si="21"/>
        <v>166</v>
      </c>
      <c r="U168" s="21">
        <f>Sheet1!E168*1</f>
        <v>5882.5</v>
      </c>
      <c r="V168" s="21">
        <f>Sheet1!F168*1</f>
        <v>5895.5</v>
      </c>
      <c r="W168" s="21">
        <f>Sheet1!G168*1</f>
        <v>5846.25</v>
      </c>
      <c r="X168" s="21">
        <f>Sheet1!H168*1</f>
        <v>5882.5</v>
      </c>
    </row>
    <row r="169" spans="20:24" x14ac:dyDescent="0.3">
      <c r="T169" s="20">
        <f t="shared" si="21"/>
        <v>167</v>
      </c>
      <c r="U169" s="21">
        <f>Sheet1!E169*1</f>
        <v>5929.25</v>
      </c>
      <c r="V169" s="21">
        <f>Sheet1!F169*1</f>
        <v>5944.75</v>
      </c>
      <c r="W169" s="21">
        <f>Sheet1!G169*1</f>
        <v>5855.25</v>
      </c>
      <c r="X169" s="21">
        <f>Sheet1!H169*1</f>
        <v>5882</v>
      </c>
    </row>
    <row r="170" spans="20:24" x14ac:dyDescent="0.3">
      <c r="T170" s="20">
        <f t="shared" si="21"/>
        <v>168</v>
      </c>
      <c r="U170" s="21">
        <f>Sheet1!E170*1</f>
        <v>5906.25</v>
      </c>
      <c r="V170" s="21">
        <f>Sheet1!F170*1</f>
        <v>5942.5</v>
      </c>
      <c r="W170" s="21">
        <f>Sheet1!G170*1</f>
        <v>5878.5</v>
      </c>
      <c r="X170" s="21">
        <f>Sheet1!H170*1</f>
        <v>5936.5</v>
      </c>
    </row>
    <row r="171" spans="20:24" x14ac:dyDescent="0.3">
      <c r="T171" s="20">
        <f t="shared" si="21"/>
        <v>169</v>
      </c>
      <c r="U171" s="21">
        <f>Sheet1!E171*1</f>
        <v>5926.5</v>
      </c>
      <c r="V171" s="21">
        <f>Sheet1!F171*1</f>
        <v>5943.75</v>
      </c>
      <c r="W171" s="21">
        <f>Sheet1!G171*1</f>
        <v>5904.25</v>
      </c>
      <c r="X171" s="21">
        <f>Sheet1!H171*1</f>
        <v>5913.5</v>
      </c>
    </row>
    <row r="172" spans="20:24" x14ac:dyDescent="0.3">
      <c r="T172" s="20">
        <f t="shared" si="21"/>
        <v>170</v>
      </c>
      <c r="U172" s="21">
        <f>Sheet1!E172*1</f>
        <v>5905.75</v>
      </c>
      <c r="V172" s="21">
        <f>Sheet1!F172*1</f>
        <v>5952.25</v>
      </c>
      <c r="W172" s="21">
        <f>Sheet1!G172*1</f>
        <v>5900.5</v>
      </c>
      <c r="X172" s="21">
        <f>Sheet1!H172*1</f>
        <v>5926.75</v>
      </c>
    </row>
    <row r="173" spans="20:24" x14ac:dyDescent="0.3">
      <c r="T173" s="20">
        <f t="shared" si="21"/>
        <v>171</v>
      </c>
      <c r="U173" s="21">
        <f>Sheet1!E173*1</f>
        <v>5914.5</v>
      </c>
      <c r="V173" s="21">
        <f>Sheet1!F173*1</f>
        <v>5921</v>
      </c>
      <c r="W173" s="21">
        <f>Sheet1!G173*1</f>
        <v>5890.25</v>
      </c>
      <c r="X173" s="21">
        <f>Sheet1!H173*1</f>
        <v>5901.25</v>
      </c>
    </row>
    <row r="174" spans="20:24" x14ac:dyDescent="0.3">
      <c r="T174" s="20">
        <f t="shared" si="21"/>
        <v>172</v>
      </c>
      <c r="U174" s="21">
        <f>Sheet1!E174*1</f>
        <v>5896.25</v>
      </c>
      <c r="V174" s="21">
        <f>Sheet1!F174*1</f>
        <v>5916.5</v>
      </c>
      <c r="W174" s="21">
        <f>Sheet1!G174*1</f>
        <v>5877</v>
      </c>
      <c r="X174" s="21">
        <f>Sheet1!H174*1</f>
        <v>5914.25</v>
      </c>
    </row>
    <row r="175" spans="20:24" x14ac:dyDescent="0.3">
      <c r="T175" s="20">
        <f t="shared" si="21"/>
        <v>173</v>
      </c>
      <c r="U175" s="21">
        <f>Sheet1!E175*1</f>
        <v>5884.25</v>
      </c>
      <c r="V175" s="21">
        <f>Sheet1!F175*1</f>
        <v>5906.75</v>
      </c>
      <c r="W175" s="21">
        <f>Sheet1!G175*1</f>
        <v>5867.5</v>
      </c>
      <c r="X175" s="21">
        <f>Sheet1!H175*1</f>
        <v>5899</v>
      </c>
    </row>
    <row r="176" spans="20:24" x14ac:dyDescent="0.3">
      <c r="T176" s="20">
        <f t="shared" si="21"/>
        <v>174</v>
      </c>
      <c r="U176" s="21">
        <f>Sheet1!E176*1</f>
        <v>5898.25</v>
      </c>
      <c r="V176" s="21">
        <f>Sheet1!F176*1</f>
        <v>5899</v>
      </c>
      <c r="W176" s="21">
        <f>Sheet1!G176*1</f>
        <v>5855.75</v>
      </c>
      <c r="X176" s="21">
        <f>Sheet1!H176*1</f>
        <v>5884.25</v>
      </c>
    </row>
    <row r="177" spans="20:24" x14ac:dyDescent="0.3">
      <c r="T177" s="20">
        <f t="shared" si="21"/>
        <v>175</v>
      </c>
      <c r="U177" s="21">
        <f>Sheet1!E177*1</f>
        <v>5815.25</v>
      </c>
      <c r="V177" s="21">
        <f>Sheet1!F177*1</f>
        <v>5919.75</v>
      </c>
      <c r="W177" s="21">
        <f>Sheet1!G177*1</f>
        <v>5813.25</v>
      </c>
      <c r="X177" s="21">
        <f>Sheet1!H177*1</f>
        <v>5900.25</v>
      </c>
    </row>
    <row r="178" spans="20:24" x14ac:dyDescent="0.3">
      <c r="T178" s="20">
        <f t="shared" si="21"/>
        <v>176</v>
      </c>
      <c r="U178" s="21">
        <f>Sheet1!E178*1</f>
        <v>5823.25</v>
      </c>
      <c r="V178" s="21">
        <f>Sheet1!F178*1</f>
        <v>5878</v>
      </c>
      <c r="W178" s="21">
        <f>Sheet1!G178*1</f>
        <v>5797.5</v>
      </c>
      <c r="X178" s="21">
        <f>Sheet1!H178*1</f>
        <v>5802.25</v>
      </c>
    </row>
    <row r="179" spans="20:24" x14ac:dyDescent="0.3">
      <c r="T179" s="20">
        <f t="shared" si="21"/>
        <v>177</v>
      </c>
      <c r="U179" s="21">
        <f>Sheet1!E179*1</f>
        <v>5816.5</v>
      </c>
      <c r="V179" s="21">
        <f>Sheet1!F179*1</f>
        <v>5859.25</v>
      </c>
      <c r="W179" s="21">
        <f>Sheet1!G179*1</f>
        <v>5800</v>
      </c>
      <c r="X179" s="21">
        <f>Sheet1!H179*1</f>
        <v>5822.5</v>
      </c>
    </row>
    <row r="180" spans="20:24" x14ac:dyDescent="0.3">
      <c r="T180" s="20">
        <f t="shared" si="21"/>
        <v>178</v>
      </c>
      <c r="U180" s="21">
        <f>Sheet1!E180*1</f>
        <v>5806.25</v>
      </c>
      <c r="V180" s="21">
        <f>Sheet1!F180*1</f>
        <v>5825</v>
      </c>
      <c r="W180" s="21">
        <f>Sheet1!G180*1</f>
        <v>5791.75</v>
      </c>
      <c r="X180" s="21">
        <f>Sheet1!H180*1</f>
        <v>5821.5</v>
      </c>
    </row>
    <row r="181" spans="20:24" x14ac:dyDescent="0.3">
      <c r="T181" s="20">
        <f t="shared" si="21"/>
        <v>179</v>
      </c>
      <c r="U181" s="21">
        <f>Sheet1!E181*1</f>
        <v>5782</v>
      </c>
      <c r="V181" s="21">
        <f>Sheet1!F181*1</f>
        <v>5825</v>
      </c>
      <c r="W181" s="21">
        <f>Sheet1!G181*1</f>
        <v>5780.75</v>
      </c>
      <c r="X181" s="21">
        <f>Sheet1!H181*1</f>
        <v>5813.25</v>
      </c>
    </row>
    <row r="182" spans="20:24" x14ac:dyDescent="0.3">
      <c r="T182" s="20">
        <f t="shared" si="21"/>
        <v>180</v>
      </c>
      <c r="U182" s="21">
        <f>Sheet1!E182*1</f>
        <v>5741.5</v>
      </c>
      <c r="V182" s="21">
        <f>Sheet1!F182*1</f>
        <v>5790.5</v>
      </c>
      <c r="W182" s="21">
        <f>Sheet1!G182*1</f>
        <v>5723.75</v>
      </c>
      <c r="X182" s="21">
        <f>Sheet1!H182*1</f>
        <v>5785.75</v>
      </c>
    </row>
    <row r="183" spans="20:24" x14ac:dyDescent="0.3">
      <c r="T183" s="20">
        <f t="shared" si="21"/>
        <v>181</v>
      </c>
      <c r="U183" s="21">
        <f>Sheet1!E183*1</f>
        <v>5682.75</v>
      </c>
      <c r="V183" s="21">
        <f>Sheet1!F183*1</f>
        <v>5751</v>
      </c>
      <c r="W183" s="21">
        <f>Sheet1!G183*1</f>
        <v>5595.5</v>
      </c>
      <c r="X183" s="21">
        <f>Sheet1!H183*1</f>
        <v>5744.75</v>
      </c>
    </row>
    <row r="184" spans="20:24" x14ac:dyDescent="0.3">
      <c r="T184" s="20">
        <f t="shared" si="21"/>
        <v>182</v>
      </c>
      <c r="U184" s="21">
        <f>Sheet1!E184*1</f>
        <v>5671.75</v>
      </c>
      <c r="V184" s="21">
        <f>Sheet1!F184*1</f>
        <v>5689.5</v>
      </c>
      <c r="W184" s="21">
        <f>Sheet1!G184*1</f>
        <v>5631.75</v>
      </c>
      <c r="X184" s="21">
        <f>Sheet1!H184*1</f>
        <v>5687.5</v>
      </c>
    </row>
    <row r="185" spans="20:24" x14ac:dyDescent="0.3">
      <c r="T185" s="20">
        <f t="shared" si="21"/>
        <v>183</v>
      </c>
      <c r="U185" s="21">
        <f>Sheet1!E185*1</f>
        <v>5593.5</v>
      </c>
      <c r="V185" s="21">
        <f>Sheet1!F185*1</f>
        <v>5676.5</v>
      </c>
      <c r="W185" s="21">
        <f>Sheet1!G185*1</f>
        <v>5588.75</v>
      </c>
      <c r="X185" s="21">
        <f>Sheet1!H185*1</f>
        <v>5663</v>
      </c>
    </row>
    <row r="186" spans="20:24" x14ac:dyDescent="0.3">
      <c r="T186" s="20">
        <f t="shared" si="21"/>
        <v>184</v>
      </c>
      <c r="U186" s="21">
        <f>Sheet1!E186*1</f>
        <v>5696.5</v>
      </c>
      <c r="V186" s="21">
        <f>Sheet1!F186*1</f>
        <v>5716</v>
      </c>
      <c r="W186" s="21">
        <f>Sheet1!G186*1</f>
        <v>5577.5</v>
      </c>
      <c r="X186" s="21">
        <f>Sheet1!H186*1</f>
        <v>5603</v>
      </c>
    </row>
    <row r="187" spans="20:24" x14ac:dyDescent="0.3">
      <c r="T187" s="20">
        <f t="shared" si="21"/>
        <v>185</v>
      </c>
      <c r="U187" s="21">
        <f>Sheet1!E187*1</f>
        <v>5711</v>
      </c>
      <c r="V187" s="21">
        <f>Sheet1!F187*1</f>
        <v>5740.75</v>
      </c>
      <c r="W187" s="21">
        <f>Sheet1!G187*1</f>
        <v>5673.5</v>
      </c>
      <c r="X187" s="21">
        <f>Sheet1!H187*1</f>
        <v>5695.75</v>
      </c>
    </row>
    <row r="188" spans="20:24" x14ac:dyDescent="0.3">
      <c r="T188" s="20">
        <f t="shared" si="21"/>
        <v>186</v>
      </c>
      <c r="U188" s="21">
        <f>Sheet1!E188*1</f>
        <v>5722</v>
      </c>
      <c r="V188" s="21">
        <f>Sheet1!F188*1</f>
        <v>5748.5</v>
      </c>
      <c r="W188" s="21">
        <f>Sheet1!G188*1</f>
        <v>5690.25</v>
      </c>
      <c r="X188" s="21">
        <f>Sheet1!H188*1</f>
        <v>5713.5</v>
      </c>
    </row>
    <row r="189" spans="20:24" x14ac:dyDescent="0.3">
      <c r="T189" s="20">
        <f t="shared" si="21"/>
        <v>187</v>
      </c>
      <c r="U189" s="21">
        <f>Sheet1!E189*1</f>
        <v>5839.75</v>
      </c>
      <c r="V189" s="21">
        <f>Sheet1!F189*1</f>
        <v>5853.25</v>
      </c>
      <c r="W189" s="21">
        <f>Sheet1!G189*1</f>
        <v>5700.25</v>
      </c>
      <c r="X189" s="21">
        <f>Sheet1!H189*1</f>
        <v>5725.25</v>
      </c>
    </row>
    <row r="190" spans="20:24" x14ac:dyDescent="0.3">
      <c r="T190" s="20">
        <f t="shared" si="21"/>
        <v>188</v>
      </c>
      <c r="U190" s="21">
        <f>Sheet1!E190*1</f>
        <v>5802</v>
      </c>
      <c r="V190" s="21">
        <f>Sheet1!F190*1</f>
        <v>5848.5</v>
      </c>
      <c r="W190" s="21">
        <f>Sheet1!G190*1</f>
        <v>5777.75</v>
      </c>
      <c r="X190" s="21">
        <f>Sheet1!H190*1</f>
        <v>5844.5</v>
      </c>
    </row>
    <row r="191" spans="20:24" x14ac:dyDescent="0.3">
      <c r="T191" s="20">
        <f t="shared" si="21"/>
        <v>189</v>
      </c>
      <c r="U191" s="21">
        <f>Sheet1!E191*1</f>
        <v>5764</v>
      </c>
      <c r="V191" s="21">
        <f>Sheet1!F191*1</f>
        <v>5847.25</v>
      </c>
      <c r="W191" s="21">
        <f>Sheet1!G191*1</f>
        <v>5744.75</v>
      </c>
      <c r="X191" s="21">
        <f>Sheet1!H191*1</f>
        <v>5793.5</v>
      </c>
    </row>
    <row r="192" spans="20:24" x14ac:dyDescent="0.3">
      <c r="T192" s="20">
        <f t="shared" si="21"/>
        <v>190</v>
      </c>
      <c r="U192" s="21">
        <f>Sheet1!E192*1</f>
        <v>5827.25</v>
      </c>
      <c r="V192" s="21">
        <f>Sheet1!F192*1</f>
        <v>5834</v>
      </c>
      <c r="W192" s="21">
        <f>Sheet1!G192*1</f>
        <v>5759.5</v>
      </c>
      <c r="X192" s="21">
        <f>Sheet1!H192*1</f>
        <v>5793.75</v>
      </c>
    </row>
    <row r="193" spans="20:24" x14ac:dyDescent="0.3">
      <c r="T193" s="20">
        <f t="shared" si="21"/>
        <v>191</v>
      </c>
      <c r="U193" s="21">
        <f>Sheet1!E193*1</f>
        <v>5813.5</v>
      </c>
      <c r="V193" s="21">
        <f>Sheet1!F193*1</f>
        <v>5833</v>
      </c>
      <c r="W193" s="21">
        <f>Sheet1!G193*1</f>
        <v>5795</v>
      </c>
      <c r="X193" s="21">
        <f>Sheet1!H193*1</f>
        <v>5828.25</v>
      </c>
    </row>
    <row r="194" spans="20:24" x14ac:dyDescent="0.3">
      <c r="T194" s="20">
        <f t="shared" si="21"/>
        <v>192</v>
      </c>
      <c r="U194" s="21">
        <f>Sheet1!E194*1</f>
        <v>5834</v>
      </c>
      <c r="V194" s="21">
        <f>Sheet1!F194*1</f>
        <v>5852.5</v>
      </c>
      <c r="W194" s="21">
        <f>Sheet1!G194*1</f>
        <v>5803.25</v>
      </c>
      <c r="X194" s="21">
        <f>Sheet1!H194*1</f>
        <v>5820.5</v>
      </c>
    </row>
    <row r="195" spans="20:24" x14ac:dyDescent="0.3">
      <c r="T195" s="20">
        <f t="shared" si="21"/>
        <v>193</v>
      </c>
      <c r="U195" s="21">
        <f>Sheet1!E195*1</f>
        <v>5781.25</v>
      </c>
      <c r="V195" s="21">
        <f>Sheet1!F195*1</f>
        <v>5845.75</v>
      </c>
      <c r="W195" s="21">
        <f>Sheet1!G195*1</f>
        <v>5781.25</v>
      </c>
      <c r="X195" s="21">
        <f>Sheet1!H195*1</f>
        <v>5836</v>
      </c>
    </row>
    <row r="196" spans="20:24" x14ac:dyDescent="0.3">
      <c r="T196" s="20">
        <f t="shared" si="21"/>
        <v>194</v>
      </c>
      <c r="U196" s="21">
        <f>Sheet1!E196*1</f>
        <v>5825.5</v>
      </c>
      <c r="V196" s="21">
        <f>Sheet1!F196*1</f>
        <v>5848.75</v>
      </c>
      <c r="W196" s="21">
        <f>Sheet1!G196*1</f>
        <v>5766.25</v>
      </c>
      <c r="X196" s="21">
        <f>Sheet1!H196*1</f>
        <v>5777.5</v>
      </c>
    </row>
    <row r="197" spans="20:24" x14ac:dyDescent="0.3">
      <c r="T197" s="20">
        <f t="shared" si="21"/>
        <v>195</v>
      </c>
      <c r="U197" s="21">
        <f>Sheet1!E197*1</f>
        <v>5803</v>
      </c>
      <c r="V197" s="21">
        <f>Sheet1!F197*1</f>
        <v>5838.75</v>
      </c>
      <c r="W197" s="21">
        <f>Sheet1!G197*1</f>
        <v>5797</v>
      </c>
      <c r="X197" s="21">
        <f>Sheet1!H197*1</f>
        <v>5825</v>
      </c>
    </row>
    <row r="198" spans="20:24" x14ac:dyDescent="0.3">
      <c r="T198" s="20">
        <f t="shared" si="21"/>
        <v>196</v>
      </c>
      <c r="U198" s="21">
        <f>Sheet1!E198*1</f>
        <v>5813</v>
      </c>
      <c r="V198" s="21">
        <f>Sheet1!F198*1</f>
        <v>5827.25</v>
      </c>
      <c r="W198" s="21">
        <f>Sheet1!G198*1</f>
        <v>5791.25</v>
      </c>
      <c r="X198" s="21">
        <f>Sheet1!H198*1</f>
        <v>5803.25</v>
      </c>
    </row>
    <row r="199" spans="20:24" x14ac:dyDescent="0.3">
      <c r="T199" s="20">
        <f t="shared" si="21"/>
        <v>197</v>
      </c>
      <c r="U199" s="21">
        <f>Sheet1!E199*1</f>
        <v>5767.5</v>
      </c>
      <c r="V199" s="21">
        <f>Sheet1!F199*1</f>
        <v>5815.25</v>
      </c>
      <c r="W199" s="21">
        <f>Sheet1!G199*1</f>
        <v>5748.75</v>
      </c>
      <c r="X199" s="21">
        <f>Sheet1!H199*1</f>
        <v>5813.5</v>
      </c>
    </row>
    <row r="200" spans="20:24" x14ac:dyDescent="0.3">
      <c r="T200" s="20">
        <f t="shared" si="21"/>
        <v>198</v>
      </c>
      <c r="U200" s="21">
        <f>Sheet1!E200*1</f>
        <v>5752</v>
      </c>
      <c r="V200" s="21">
        <f>Sheet1!F200*1</f>
        <v>5769.75</v>
      </c>
      <c r="W200" s="21">
        <f>Sheet1!G200*1</f>
        <v>5720</v>
      </c>
      <c r="X200" s="21">
        <f>Sheet1!H200*1</f>
        <v>5761.75</v>
      </c>
    </row>
    <row r="201" spans="20:24" x14ac:dyDescent="0.3">
      <c r="T201" s="20">
        <f t="shared" si="21"/>
        <v>199</v>
      </c>
      <c r="U201" s="21">
        <f>Sheet1!E201*1</f>
        <v>5664.75</v>
      </c>
      <c r="V201" s="21">
        <f>Sheet1!F201*1</f>
        <v>5755.25</v>
      </c>
      <c r="W201" s="21">
        <f>Sheet1!G201*1</f>
        <v>5655.25</v>
      </c>
      <c r="X201" s="21">
        <f>Sheet1!H201*1</f>
        <v>5751</v>
      </c>
    </row>
    <row r="202" spans="20:24" x14ac:dyDescent="0.3">
      <c r="T202" s="20">
        <f t="shared" si="21"/>
        <v>200</v>
      </c>
      <c r="U202" s="21">
        <f>Sheet1!E202*1</f>
        <v>5641</v>
      </c>
      <c r="V202" s="21">
        <f>Sheet1!F202*1</f>
        <v>5671.25</v>
      </c>
      <c r="W202" s="21">
        <f>Sheet1!G202*1</f>
        <v>5622.25</v>
      </c>
      <c r="X202" s="21">
        <f>Sheet1!H202*1</f>
        <v>5660.5</v>
      </c>
    </row>
    <row r="203" spans="20:24" x14ac:dyDescent="0.3">
      <c r="T203" s="20">
        <f t="shared" si="21"/>
        <v>201</v>
      </c>
      <c r="U203" s="21">
        <f>Sheet1!E203*1</f>
        <v>5556</v>
      </c>
      <c r="V203" s="21">
        <f>Sheet1!F203*1</f>
        <v>5644.75</v>
      </c>
      <c r="W203" s="21">
        <f>Sheet1!G203*1</f>
        <v>5551</v>
      </c>
      <c r="X203" s="21">
        <f>Sheet1!H203*1</f>
        <v>5642.5</v>
      </c>
    </row>
    <row r="204" spans="20:24" x14ac:dyDescent="0.3">
      <c r="T204" s="20">
        <f t="shared" si="21"/>
        <v>202</v>
      </c>
      <c r="U204" s="21">
        <f>Sheet1!E204*1</f>
        <v>5547.75</v>
      </c>
      <c r="V204" s="21">
        <f>Sheet1!F204*1</f>
        <v>5580.25</v>
      </c>
      <c r="W204" s="21">
        <f>Sheet1!G204*1</f>
        <v>5531.25</v>
      </c>
      <c r="X204" s="21">
        <f>Sheet1!H204*1</f>
        <v>5553.25</v>
      </c>
    </row>
    <row r="205" spans="20:24" x14ac:dyDescent="0.3">
      <c r="T205" s="20">
        <f t="shared" si="21"/>
        <v>203</v>
      </c>
      <c r="U205" s="21">
        <f>Sheet1!E205*1</f>
        <v>5531.75</v>
      </c>
      <c r="V205" s="21">
        <f>Sheet1!F205*1</f>
        <v>5568.75</v>
      </c>
      <c r="W205" s="21">
        <f>Sheet1!G205*1</f>
        <v>5503</v>
      </c>
      <c r="X205" s="21">
        <f>Sheet1!H205*1</f>
        <v>5553.75</v>
      </c>
    </row>
    <row r="206" spans="20:24" x14ac:dyDescent="0.3">
      <c r="T206" s="20">
        <f t="shared" si="21"/>
        <v>204</v>
      </c>
      <c r="U206" s="21">
        <f>Sheet1!E206*1</f>
        <v>5391.75</v>
      </c>
      <c r="V206" s="21">
        <f>Sheet1!F206*1</f>
        <v>5544.5</v>
      </c>
      <c r="W206" s="21">
        <f>Sheet1!G206*1</f>
        <v>5365.5</v>
      </c>
      <c r="X206" s="21">
        <f>Sheet1!H206*1</f>
        <v>5531.75</v>
      </c>
    </row>
    <row r="207" spans="20:24" x14ac:dyDescent="0.3">
      <c r="T207" s="20">
        <f t="shared" si="21"/>
        <v>205</v>
      </c>
      <c r="U207" s="21">
        <f>Sheet1!E207*1</f>
        <v>5425</v>
      </c>
      <c r="V207" s="21">
        <f>Sheet1!F207*1</f>
        <v>5542.75</v>
      </c>
      <c r="W207" s="21">
        <f>Sheet1!G207*1</f>
        <v>5380.25</v>
      </c>
      <c r="X207" s="21">
        <f>Sheet1!H207*1</f>
        <v>5411</v>
      </c>
    </row>
    <row r="208" spans="20:24" x14ac:dyDescent="0.3">
      <c r="T208" s="20">
        <f t="shared" si="21"/>
        <v>206</v>
      </c>
      <c r="U208" s="21">
        <f>Sheet1!E208*1</f>
        <v>5433.5</v>
      </c>
      <c r="V208" s="21">
        <f>Sheet1!F208*1</f>
        <v>5525.5</v>
      </c>
      <c r="W208" s="21">
        <f>Sheet1!G208*1</f>
        <v>5405.25</v>
      </c>
      <c r="X208" s="21">
        <f>Sheet1!H208*1</f>
        <v>5449.75</v>
      </c>
    </row>
    <row r="209" spans="20:24" x14ac:dyDescent="0.3">
      <c r="T209" s="20">
        <f t="shared" si="21"/>
        <v>207</v>
      </c>
      <c r="U209" s="21">
        <f>Sheet1!E209*1</f>
        <v>5513.5</v>
      </c>
      <c r="V209" s="21">
        <f>Sheet1!F209*1</f>
        <v>5529</v>
      </c>
      <c r="W209" s="21">
        <f>Sheet1!G209*1</f>
        <v>5303.5</v>
      </c>
      <c r="X209" s="21">
        <f>Sheet1!H209*1</f>
        <v>5401</v>
      </c>
    </row>
    <row r="210" spans="20:24" x14ac:dyDescent="0.3">
      <c r="T210" s="20">
        <f t="shared" si="21"/>
        <v>208</v>
      </c>
      <c r="U210" s="21">
        <f>Sheet1!E210*1</f>
        <v>5647.75</v>
      </c>
      <c r="V210" s="21">
        <f>Sheet1!F210*1</f>
        <v>5656.75</v>
      </c>
      <c r="W210" s="21">
        <f>Sheet1!G210*1</f>
        <v>5515.25</v>
      </c>
      <c r="X210" s="21">
        <f>Sheet1!H210*1</f>
        <v>5559.5</v>
      </c>
    </row>
    <row r="211" spans="20:24" x14ac:dyDescent="0.3">
      <c r="T211" s="20">
        <f t="shared" si="21"/>
        <v>209</v>
      </c>
      <c r="U211" s="21">
        <f>Sheet1!E211*1</f>
        <v>5758.25</v>
      </c>
      <c r="V211" s="21">
        <f>Sheet1!F211*1</f>
        <v>5784.25</v>
      </c>
      <c r="W211" s="21">
        <f>Sheet1!G211*1</f>
        <v>5628.25</v>
      </c>
      <c r="X211" s="21">
        <f>Sheet1!H211*1</f>
        <v>5663.75</v>
      </c>
    </row>
    <row r="212" spans="20:24" x14ac:dyDescent="0.3">
      <c r="T212" s="20">
        <f t="shared" si="21"/>
        <v>210</v>
      </c>
      <c r="U212" s="21">
        <f>Sheet1!E212*1</f>
        <v>5638.25</v>
      </c>
      <c r="V212" s="21">
        <f>Sheet1!F212*1</f>
        <v>5772</v>
      </c>
      <c r="W212" s="21">
        <f>Sheet1!G212*1</f>
        <v>5635</v>
      </c>
      <c r="X212" s="21">
        <f>Sheet1!H212*1</f>
        <v>5741.5</v>
      </c>
    </row>
    <row r="213" spans="20:24" x14ac:dyDescent="0.3">
      <c r="T213" s="20">
        <f t="shared" si="21"/>
        <v>211</v>
      </c>
      <c r="U213" s="21">
        <f>Sheet1!E213*1</f>
        <v>5688</v>
      </c>
      <c r="V213" s="21">
        <f>Sheet1!F213*1</f>
        <v>5711</v>
      </c>
      <c r="W213" s="21">
        <f>Sheet1!G213*1</f>
        <v>5616.5</v>
      </c>
      <c r="X213" s="21">
        <f>Sheet1!H213*1</f>
        <v>5656</v>
      </c>
    </row>
    <row r="214" spans="20:24" x14ac:dyDescent="0.3">
      <c r="T214" s="20">
        <f t="shared" si="21"/>
        <v>212</v>
      </c>
      <c r="U214" s="21">
        <f>Sheet1!E214*1</f>
        <v>5680</v>
      </c>
      <c r="V214" s="21">
        <f>Sheet1!F214*1</f>
        <v>5718</v>
      </c>
      <c r="W214" s="21">
        <f>Sheet1!G214*1</f>
        <v>5664.5</v>
      </c>
      <c r="X214" s="21">
        <f>Sheet1!H214*1</f>
        <v>5686.5</v>
      </c>
    </row>
    <row r="215" spans="20:24" x14ac:dyDescent="0.3">
      <c r="T215" s="20">
        <f t="shared" si="21"/>
        <v>213</v>
      </c>
      <c r="U215" s="21">
        <f>Sheet1!E215*1</f>
        <v>5629.5</v>
      </c>
      <c r="V215" s="21">
        <f>Sheet1!F215*1</f>
        <v>5711.75</v>
      </c>
      <c r="W215" s="21">
        <f>Sheet1!G215*1</f>
        <v>5628.75</v>
      </c>
      <c r="X215" s="21">
        <f>Sheet1!H215*1</f>
        <v>5682.5</v>
      </c>
    </row>
    <row r="216" spans="20:24" x14ac:dyDescent="0.3">
      <c r="T216" s="20">
        <f t="shared" si="21"/>
        <v>214</v>
      </c>
      <c r="U216" s="21">
        <f>Sheet1!E216*1</f>
        <v>5666</v>
      </c>
      <c r="V216" s="21">
        <f>Sheet1!F216*1</f>
        <v>5716.75</v>
      </c>
      <c r="W216" s="21">
        <f>Sheet1!G216*1</f>
        <v>5616</v>
      </c>
      <c r="X216" s="21">
        <f>Sheet1!H216*1</f>
        <v>5624.75</v>
      </c>
    </row>
    <row r="217" spans="20:24" x14ac:dyDescent="0.3">
      <c r="T217" s="20">
        <f t="shared" si="21"/>
        <v>215</v>
      </c>
      <c r="U217" s="21">
        <f>Sheet1!E217*1</f>
        <v>5768.5</v>
      </c>
      <c r="V217" s="21">
        <f>Sheet1!F217*1</f>
        <v>5768.5</v>
      </c>
      <c r="W217" s="21">
        <f>Sheet1!G217*1</f>
        <v>5645.5</v>
      </c>
      <c r="X217" s="21">
        <f>Sheet1!H217*1</f>
        <v>5655.5</v>
      </c>
    </row>
    <row r="218" spans="20:24" x14ac:dyDescent="0.3">
      <c r="T218" s="20">
        <f t="shared" si="21"/>
        <v>216</v>
      </c>
      <c r="U218" s="21">
        <f>Sheet1!E218*1</f>
        <v>5791.25</v>
      </c>
      <c r="V218" s="21">
        <f>Sheet1!F218*1</f>
        <v>5813.25</v>
      </c>
      <c r="W218" s="21">
        <f>Sheet1!G218*1</f>
        <v>5771.25</v>
      </c>
      <c r="X218" s="21">
        <f>Sheet1!H218*1</f>
        <v>5782.75</v>
      </c>
    </row>
    <row r="219" spans="20:24" x14ac:dyDescent="0.3">
      <c r="T219" s="20">
        <f t="shared" si="21"/>
        <v>217</v>
      </c>
      <c r="U219" s="21">
        <f>Sheet1!E219*1</f>
        <v>5748</v>
      </c>
      <c r="V219" s="21">
        <f>Sheet1!F219*1</f>
        <v>5799.5</v>
      </c>
      <c r="W219" s="21">
        <f>Sheet1!G219*1</f>
        <v>5737</v>
      </c>
      <c r="X219" s="21">
        <f>Sheet1!H219*1</f>
        <v>5794.25</v>
      </c>
    </row>
    <row r="220" spans="20:24" x14ac:dyDescent="0.3">
      <c r="T220" s="20">
        <f t="shared" si="21"/>
        <v>218</v>
      </c>
      <c r="U220" s="21">
        <f>Sheet1!E220*1</f>
        <v>5786</v>
      </c>
      <c r="V220" s="21">
        <f>Sheet1!F220*1</f>
        <v>5791</v>
      </c>
      <c r="W220" s="21">
        <f>Sheet1!G220*1</f>
        <v>5725.5</v>
      </c>
      <c r="X220" s="21">
        <f>Sheet1!H220*1</f>
        <v>5737.25</v>
      </c>
    </row>
    <row r="221" spans="20:24" x14ac:dyDescent="0.3">
      <c r="T221" s="20">
        <f t="shared" si="21"/>
        <v>219</v>
      </c>
      <c r="U221" s="21">
        <f>Sheet1!E221*1</f>
        <v>5827.5</v>
      </c>
      <c r="V221" s="21">
        <f>Sheet1!F221*1</f>
        <v>5847.5</v>
      </c>
      <c r="W221" s="21">
        <f>Sheet1!G221*1</f>
        <v>5753.75</v>
      </c>
      <c r="X221" s="21">
        <f>Sheet1!H221*1</f>
        <v>5778</v>
      </c>
    </row>
    <row r="222" spans="20:24" x14ac:dyDescent="0.3">
      <c r="T222" s="20">
        <f t="shared" si="21"/>
        <v>220</v>
      </c>
      <c r="U222" s="21">
        <f>Sheet1!E222*1</f>
        <v>5898.5</v>
      </c>
      <c r="V222" s="21">
        <f>Sheet1!F222*1</f>
        <v>5901.25</v>
      </c>
      <c r="W222" s="21">
        <f>Sheet1!G222*1</f>
        <v>5815.25</v>
      </c>
      <c r="X222" s="21">
        <f>Sheet1!H222*1</f>
        <v>5822.5</v>
      </c>
    </row>
    <row r="223" spans="20:24" x14ac:dyDescent="0.3">
      <c r="T223" s="20">
        <f t="shared" si="21"/>
        <v>221</v>
      </c>
      <c r="U223" s="21">
        <f>Sheet1!E223*1</f>
        <v>5872.25</v>
      </c>
      <c r="V223" s="21">
        <f>Sheet1!F223*1</f>
        <v>5904.75</v>
      </c>
      <c r="W223" s="21">
        <f>Sheet1!G223*1</f>
        <v>5856.5</v>
      </c>
      <c r="X223" s="21">
        <f>Sheet1!H223*1</f>
        <v>5900.75</v>
      </c>
    </row>
    <row r="224" spans="20:24" x14ac:dyDescent="0.3">
      <c r="T224" s="20">
        <f t="shared" si="21"/>
        <v>222</v>
      </c>
      <c r="U224" s="21">
        <f>Sheet1!E224*1</f>
        <v>5864.5</v>
      </c>
      <c r="V224" s="21">
        <f>Sheet1!F224*1</f>
        <v>5902.25</v>
      </c>
      <c r="W224" s="21">
        <f>Sheet1!G224*1</f>
        <v>5849</v>
      </c>
      <c r="X224" s="21">
        <f>Sheet1!H224*1</f>
        <v>5866.5</v>
      </c>
    </row>
    <row r="225" spans="20:24" x14ac:dyDescent="0.3">
      <c r="T225" s="20">
        <f t="shared" si="21"/>
        <v>223</v>
      </c>
      <c r="U225" s="21">
        <f>Sheet1!E225*1</f>
        <v>5822</v>
      </c>
      <c r="V225" s="21">
        <f>Sheet1!F225*1</f>
        <v>5891.75</v>
      </c>
      <c r="W225" s="21">
        <f>Sheet1!G225*1</f>
        <v>5804.75</v>
      </c>
      <c r="X225" s="21">
        <f>Sheet1!H225*1</f>
        <v>5848.25</v>
      </c>
    </row>
    <row r="226" spans="20:24" x14ac:dyDescent="0.3">
      <c r="T226" s="20">
        <f t="shared" ref="T226:T289" si="22">T225+1</f>
        <v>224</v>
      </c>
      <c r="U226" s="21">
        <f>Sheet1!E226*1</f>
        <v>5867.75</v>
      </c>
      <c r="V226" s="21">
        <f>Sheet1!F226*1</f>
        <v>5891.25</v>
      </c>
      <c r="W226" s="21">
        <f>Sheet1!G226*1</f>
        <v>5813.5</v>
      </c>
      <c r="X226" s="21">
        <f>Sheet1!H226*1</f>
        <v>5823.25</v>
      </c>
    </row>
    <row r="227" spans="20:24" x14ac:dyDescent="0.3">
      <c r="T227" s="20">
        <f t="shared" si="22"/>
        <v>225</v>
      </c>
      <c r="U227" s="21">
        <f>Sheet1!E227*1</f>
        <v>5815.25</v>
      </c>
      <c r="V227" s="21">
        <f>Sheet1!F227*1</f>
        <v>5874</v>
      </c>
      <c r="W227" s="21">
        <f>Sheet1!G227*1</f>
        <v>5814.25</v>
      </c>
      <c r="X227" s="21">
        <f>Sheet1!H227*1</f>
        <v>5871.5</v>
      </c>
    </row>
    <row r="228" spans="20:24" x14ac:dyDescent="0.3">
      <c r="T228" s="20">
        <f t="shared" si="22"/>
        <v>226</v>
      </c>
      <c r="U228" s="21">
        <f>Sheet1!E228*1</f>
        <v>5811.25</v>
      </c>
      <c r="V228" s="21">
        <f>Sheet1!F228*1</f>
        <v>5829.25</v>
      </c>
      <c r="W228" s="21">
        <f>Sheet1!G228*1</f>
        <v>5809.75</v>
      </c>
      <c r="X228" s="21">
        <f>Sheet1!H228*1</f>
        <v>5814.75</v>
      </c>
    </row>
    <row r="229" spans="20:24" x14ac:dyDescent="0.3">
      <c r="T229" s="20">
        <f t="shared" si="22"/>
        <v>227</v>
      </c>
      <c r="U229" s="21">
        <f>Sheet1!E229*1</f>
        <v>5795.5</v>
      </c>
      <c r="V229" s="21">
        <f>Sheet1!F229*1</f>
        <v>5821</v>
      </c>
      <c r="W229" s="21">
        <f>Sheet1!G229*1</f>
        <v>5794.25</v>
      </c>
      <c r="X229" s="21">
        <f>Sheet1!H229*1</f>
        <v>5808.75</v>
      </c>
    </row>
    <row r="230" spans="20:24" x14ac:dyDescent="0.3">
      <c r="T230" s="20">
        <f t="shared" si="22"/>
        <v>228</v>
      </c>
      <c r="U230" s="21">
        <f>Sheet1!E230*1</f>
        <v>5774.5</v>
      </c>
      <c r="V230" s="21">
        <f>Sheet1!F230*1</f>
        <v>5809.5</v>
      </c>
      <c r="W230" s="21">
        <f>Sheet1!G230*1</f>
        <v>5768.5</v>
      </c>
      <c r="X230" s="21">
        <f>Sheet1!H230*1</f>
        <v>5805</v>
      </c>
    </row>
    <row r="231" spans="20:24" x14ac:dyDescent="0.3">
      <c r="T231" s="20">
        <f t="shared" si="22"/>
        <v>229</v>
      </c>
      <c r="U231" s="21">
        <f>Sheet1!E231*1</f>
        <v>5747.25</v>
      </c>
      <c r="V231" s="21">
        <f>Sheet1!F231*1</f>
        <v>5779.25</v>
      </c>
      <c r="W231" s="21">
        <f>Sheet1!G231*1</f>
        <v>5743.25</v>
      </c>
      <c r="X231" s="21">
        <f>Sheet1!H231*1</f>
        <v>5773.75</v>
      </c>
    </row>
    <row r="232" spans="20:24" x14ac:dyDescent="0.3">
      <c r="T232" s="20">
        <f t="shared" si="22"/>
        <v>230</v>
      </c>
      <c r="U232" s="21">
        <f>Sheet1!E232*1</f>
        <v>5717</v>
      </c>
      <c r="V232" s="21">
        <f>Sheet1!F232*1</f>
        <v>5753.25</v>
      </c>
      <c r="W232" s="21">
        <f>Sheet1!G232*1</f>
        <v>5686.25</v>
      </c>
      <c r="X232" s="21">
        <f>Sheet1!H232*1</f>
        <v>5752.25</v>
      </c>
    </row>
    <row r="233" spans="20:24" x14ac:dyDescent="0.3">
      <c r="T233" s="20">
        <f t="shared" si="22"/>
        <v>231</v>
      </c>
      <c r="U233" s="21">
        <f>Sheet1!E233*1</f>
        <v>5717.75</v>
      </c>
      <c r="V233" s="21">
        <f>Sheet1!F233*1</f>
        <v>5724.5</v>
      </c>
      <c r="W233" s="21">
        <f>Sheet1!G233*1</f>
        <v>5688</v>
      </c>
      <c r="X233" s="21">
        <f>Sheet1!H233*1</f>
        <v>5717.25</v>
      </c>
    </row>
    <row r="234" spans="20:24" x14ac:dyDescent="0.3">
      <c r="T234" s="20">
        <f t="shared" si="22"/>
        <v>232</v>
      </c>
      <c r="U234" s="21">
        <f>Sheet1!E234*1</f>
        <v>5731.75</v>
      </c>
      <c r="V234" s="21">
        <f>Sheet1!F234*1</f>
        <v>5768.5</v>
      </c>
      <c r="W234" s="21">
        <f>Sheet1!G234*1</f>
        <v>5694.25</v>
      </c>
      <c r="X234" s="21">
        <f>Sheet1!H234*1</f>
        <v>5705</v>
      </c>
    </row>
    <row r="235" spans="20:24" x14ac:dyDescent="0.3">
      <c r="T235" s="20">
        <f t="shared" si="22"/>
        <v>233</v>
      </c>
      <c r="U235" s="21">
        <f>Sheet1!E235*1</f>
        <v>5716.5</v>
      </c>
      <c r="V235" s="21">
        <f>Sheet1!F235*1</f>
        <v>5738.5</v>
      </c>
      <c r="W235" s="21">
        <f>Sheet1!G235*1</f>
        <v>5699.25</v>
      </c>
      <c r="X235" s="21">
        <f>Sheet1!H235*1</f>
        <v>5729.5</v>
      </c>
    </row>
    <row r="236" spans="20:24" x14ac:dyDescent="0.3">
      <c r="T236" s="20">
        <f t="shared" si="22"/>
        <v>234</v>
      </c>
      <c r="U236" s="21">
        <f>Sheet1!E236*1</f>
        <v>5718.5</v>
      </c>
      <c r="V236" s="21">
        <f>Sheet1!F236*1</f>
        <v>5735.25</v>
      </c>
      <c r="W236" s="21">
        <f>Sheet1!G236*1</f>
        <v>5699.75</v>
      </c>
      <c r="X236" s="21">
        <f>Sheet1!H236*1</f>
        <v>5727</v>
      </c>
    </row>
    <row r="237" spans="20:24" x14ac:dyDescent="0.3">
      <c r="T237" s="20">
        <f t="shared" si="22"/>
        <v>235</v>
      </c>
      <c r="U237" s="21">
        <f>Sheet1!E237*1</f>
        <v>5699.5</v>
      </c>
      <c r="V237" s="21">
        <f>Sheet1!F237*1</f>
        <v>5723.25</v>
      </c>
      <c r="W237" s="21">
        <f>Sheet1!G237*1</f>
        <v>5694.5</v>
      </c>
      <c r="X237" s="21">
        <f>Sheet1!H237*1</f>
        <v>5720.5</v>
      </c>
    </row>
    <row r="238" spans="20:24" x14ac:dyDescent="0.3">
      <c r="T238" s="20">
        <f t="shared" si="22"/>
        <v>236</v>
      </c>
      <c r="U238" s="21">
        <f>Sheet1!E238*1</f>
        <v>5722</v>
      </c>
      <c r="V238" s="21">
        <f>Sheet1!F238*1</f>
        <v>5742</v>
      </c>
      <c r="W238" s="21">
        <f>Sheet1!G238*1</f>
        <v>5693.75</v>
      </c>
      <c r="X238" s="21">
        <f>Sheet1!H238*1</f>
        <v>5700.5</v>
      </c>
    </row>
    <row r="239" spans="20:24" x14ac:dyDescent="0.3">
      <c r="T239" s="20">
        <f t="shared" si="22"/>
        <v>237</v>
      </c>
      <c r="U239" s="21">
        <f>Sheet1!E239*1</f>
        <v>5728.5</v>
      </c>
      <c r="V239" s="21">
        <f>Sheet1!F239*1</f>
        <v>5734.25</v>
      </c>
      <c r="W239" s="21">
        <f>Sheet1!G239*1</f>
        <v>5702.5</v>
      </c>
      <c r="X239" s="21">
        <f>Sheet1!H239*1</f>
        <v>5717.75</v>
      </c>
    </row>
    <row r="240" spans="20:24" x14ac:dyDescent="0.3">
      <c r="T240" s="20">
        <f t="shared" si="22"/>
        <v>238</v>
      </c>
      <c r="U240" s="21">
        <f>Sheet1!E240*1</f>
        <v>5745.25</v>
      </c>
      <c r="V240" s="21">
        <f>Sheet1!F240*1</f>
        <v>5771.5</v>
      </c>
      <c r="W240" s="21">
        <f>Sheet1!G240*1</f>
        <v>5709</v>
      </c>
      <c r="X240" s="21">
        <f>Sheet1!H240*1</f>
        <v>5728</v>
      </c>
    </row>
    <row r="241" spans="20:24" x14ac:dyDescent="0.3">
      <c r="T241" s="20">
        <f t="shared" si="22"/>
        <v>239</v>
      </c>
      <c r="U241" s="21">
        <f>Sheet1!E241*1</f>
        <v>5731.5</v>
      </c>
      <c r="V241" s="21">
        <f>Sheet1!F241*1</f>
        <v>5746.25</v>
      </c>
      <c r="W241" s="21">
        <f>Sheet1!G241*1</f>
        <v>5725</v>
      </c>
      <c r="X241" s="21">
        <f>Sheet1!H241*1</f>
        <v>5743.25</v>
      </c>
    </row>
    <row r="242" spans="20:24" x14ac:dyDescent="0.3">
      <c r="T242" s="20">
        <f t="shared" si="22"/>
        <v>240</v>
      </c>
      <c r="U242" s="21">
        <f>Sheet1!E242*1</f>
        <v>5683.5</v>
      </c>
      <c r="V242" s="21">
        <f>Sheet1!F242*1</f>
        <v>5744.5</v>
      </c>
      <c r="W242" s="21">
        <f>Sheet1!G242*1</f>
        <v>5673.25</v>
      </c>
      <c r="X242" s="21">
        <f>Sheet1!H242*1</f>
        <v>5729.75</v>
      </c>
    </row>
    <row r="243" spans="20:24" x14ac:dyDescent="0.3">
      <c r="T243" s="20">
        <f t="shared" si="22"/>
        <v>241</v>
      </c>
      <c r="U243" s="21">
        <f>Sheet1!E243*1</f>
        <v>5684.25</v>
      </c>
      <c r="V243" s="21">
        <f>Sheet1!F243*1</f>
        <v>5691.25</v>
      </c>
      <c r="W243" s="21">
        <f>Sheet1!G243*1</f>
        <v>5646</v>
      </c>
      <c r="X243" s="21">
        <f>Sheet1!H243*1</f>
        <v>5685.75</v>
      </c>
    </row>
    <row r="244" spans="20:24" x14ac:dyDescent="0.3">
      <c r="T244" s="20">
        <f t="shared" si="22"/>
        <v>242</v>
      </c>
      <c r="U244" s="21">
        <f>Sheet1!E244*1</f>
        <v>5684.5</v>
      </c>
      <c r="V244" s="21">
        <f>Sheet1!F244*1</f>
        <v>5701</v>
      </c>
      <c r="W244" s="21">
        <f>Sheet1!G244*1</f>
        <v>5656.75</v>
      </c>
      <c r="X244" s="21">
        <f>Sheet1!H244*1</f>
        <v>5686.75</v>
      </c>
    </row>
    <row r="245" spans="20:24" x14ac:dyDescent="0.3">
      <c r="T245" s="20">
        <f t="shared" si="22"/>
        <v>243</v>
      </c>
      <c r="U245" s="21">
        <f>Sheet1!E245*1</f>
        <v>5632.75</v>
      </c>
      <c r="V245" s="21">
        <f>Sheet1!F245*1</f>
        <v>5702.75</v>
      </c>
      <c r="W245" s="21">
        <f>Sheet1!G245*1</f>
        <v>5628.25</v>
      </c>
      <c r="X245" s="21">
        <f>Sheet1!H245*1</f>
        <v>5675.75</v>
      </c>
    </row>
    <row r="246" spans="20:24" x14ac:dyDescent="0.3">
      <c r="T246" s="20">
        <f t="shared" si="22"/>
        <v>244</v>
      </c>
      <c r="U246" s="21">
        <f>Sheet1!E246*1</f>
        <v>5618</v>
      </c>
      <c r="V246" s="21">
        <f>Sheet1!F246*1</f>
        <v>5634.5</v>
      </c>
      <c r="W246" s="21">
        <f>Sheet1!G246*1</f>
        <v>5582.75</v>
      </c>
      <c r="X246" s="21">
        <f>Sheet1!H246*1</f>
        <v>5632.25</v>
      </c>
    </row>
    <row r="247" spans="20:24" x14ac:dyDescent="0.3">
      <c r="T247" s="20">
        <f t="shared" si="22"/>
        <v>245</v>
      </c>
      <c r="U247" s="21">
        <f>Sheet1!E247*1</f>
        <v>5599.75</v>
      </c>
      <c r="V247" s="21">
        <f>Sheet1!F247*1</f>
        <v>5624</v>
      </c>
      <c r="W247" s="21">
        <f>Sheet1!G247*1</f>
        <v>5586.5</v>
      </c>
      <c r="X247" s="21">
        <f>Sheet1!H247*1</f>
        <v>5619.5</v>
      </c>
    </row>
    <row r="248" spans="20:24" x14ac:dyDescent="0.3">
      <c r="T248" s="20">
        <f t="shared" si="22"/>
        <v>246</v>
      </c>
      <c r="U248" s="21">
        <f>Sheet1!E248*1</f>
        <v>5610.25</v>
      </c>
      <c r="V248" s="21">
        <f>Sheet1!F248*1</f>
        <v>5633.75</v>
      </c>
      <c r="W248" s="21">
        <f>Sheet1!G248*1</f>
        <v>5577.25</v>
      </c>
      <c r="X248" s="21">
        <f>Sheet1!H248*1</f>
        <v>5604</v>
      </c>
    </row>
    <row r="249" spans="20:24" x14ac:dyDescent="0.3">
      <c r="T249" s="20">
        <f t="shared" si="22"/>
        <v>247</v>
      </c>
      <c r="U249" s="21">
        <f>Sheet1!E249*1</f>
        <v>5616</v>
      </c>
      <c r="V249" s="21">
        <f>Sheet1!F249*1</f>
        <v>5621.5</v>
      </c>
      <c r="W249" s="21">
        <f>Sheet1!G249*1</f>
        <v>5593.5</v>
      </c>
      <c r="X249" s="21">
        <f>Sheet1!H249*1</f>
        <v>5612.25</v>
      </c>
    </row>
    <row r="250" spans="20:24" x14ac:dyDescent="0.3">
      <c r="T250" s="20">
        <f t="shared" si="22"/>
        <v>248</v>
      </c>
      <c r="U250" s="21">
        <f>Sheet1!E250*1</f>
        <v>5553.25</v>
      </c>
      <c r="V250" s="21">
        <f>Sheet1!F250*1</f>
        <v>5616.5</v>
      </c>
      <c r="W250" s="21">
        <f>Sheet1!G250*1</f>
        <v>5550.75</v>
      </c>
      <c r="X250" s="21">
        <f>Sheet1!H250*1</f>
        <v>5614.25</v>
      </c>
    </row>
    <row r="251" spans="20:24" x14ac:dyDescent="0.3">
      <c r="T251" s="20">
        <f t="shared" si="22"/>
        <v>249</v>
      </c>
      <c r="U251" s="21">
        <f>Sheet1!E251*1</f>
        <v>5548.5</v>
      </c>
      <c r="V251" s="21">
        <f>Sheet1!F251*1</f>
        <v>5560.5</v>
      </c>
      <c r="W251" s="21">
        <f>Sheet1!G251*1</f>
        <v>5510.25</v>
      </c>
      <c r="X251" s="21">
        <f>Sheet1!H251*1</f>
        <v>5552.25</v>
      </c>
    </row>
    <row r="252" spans="20:24" x14ac:dyDescent="0.3">
      <c r="T252" s="20">
        <f t="shared" si="22"/>
        <v>250</v>
      </c>
      <c r="U252" s="21">
        <f>Sheet1!E252*1</f>
        <v>5547.75</v>
      </c>
      <c r="V252" s="21">
        <f>Sheet1!F252*1</f>
        <v>5561.5</v>
      </c>
      <c r="W252" s="21">
        <f>Sheet1!G252*1</f>
        <v>5495</v>
      </c>
      <c r="X252" s="21">
        <f>Sheet1!H252*1</f>
        <v>5545.5</v>
      </c>
    </row>
    <row r="253" spans="20:24" x14ac:dyDescent="0.3">
      <c r="T253" s="20">
        <f t="shared" si="22"/>
        <v>251</v>
      </c>
      <c r="U253" s="21">
        <f>Sheet1!E253*1</f>
        <v>5498.75</v>
      </c>
      <c r="V253" s="21">
        <f>Sheet1!F253*1</f>
        <v>5555.25</v>
      </c>
      <c r="W253" s="21">
        <f>Sheet1!G253*1</f>
        <v>5453.75</v>
      </c>
      <c r="X253" s="21">
        <f>Sheet1!H253*1</f>
        <v>5543.75</v>
      </c>
    </row>
    <row r="254" spans="20:24" x14ac:dyDescent="0.3">
      <c r="T254" s="20">
        <f t="shared" si="22"/>
        <v>252</v>
      </c>
      <c r="U254" s="21">
        <f>Sheet1!E254*1</f>
        <v>5518.75</v>
      </c>
      <c r="V254" s="21">
        <f>Sheet1!F254*1</f>
        <v>5525.25</v>
      </c>
      <c r="W254" s="21">
        <f>Sheet1!G254*1</f>
        <v>5486.5</v>
      </c>
      <c r="X254" s="21">
        <f>Sheet1!H254*1</f>
        <v>5501.25</v>
      </c>
    </row>
    <row r="255" spans="20:24" x14ac:dyDescent="0.3">
      <c r="T255" s="20">
        <f t="shared" si="22"/>
        <v>253</v>
      </c>
      <c r="U255" s="21">
        <f>Sheet1!E255*1</f>
        <v>5572</v>
      </c>
      <c r="V255" s="21">
        <f>Sheet1!F255*1</f>
        <v>5572.25</v>
      </c>
      <c r="W255" s="21">
        <f>Sheet1!G255*1</f>
        <v>5516.5</v>
      </c>
      <c r="X255" s="21">
        <f>Sheet1!H255*1</f>
        <v>5532.25</v>
      </c>
    </row>
    <row r="256" spans="20:24" x14ac:dyDescent="0.3">
      <c r="T256" s="20">
        <f t="shared" si="22"/>
        <v>254</v>
      </c>
      <c r="U256" s="21">
        <f>Sheet1!E256*1</f>
        <v>5570</v>
      </c>
      <c r="V256" s="21">
        <f>Sheet1!F256*1</f>
        <v>5587.25</v>
      </c>
      <c r="W256" s="21">
        <f>Sheet1!G256*1</f>
        <v>5545</v>
      </c>
      <c r="X256" s="21">
        <f>Sheet1!H256*1</f>
        <v>5573</v>
      </c>
    </row>
    <row r="257" spans="20:24" x14ac:dyDescent="0.3">
      <c r="T257" s="20">
        <f t="shared" si="22"/>
        <v>255</v>
      </c>
      <c r="U257" s="21">
        <f>Sheet1!E257*1</f>
        <v>5534</v>
      </c>
      <c r="V257" s="21">
        <f>Sheet1!F257*1</f>
        <v>5577.5</v>
      </c>
      <c r="W257" s="21">
        <f>Sheet1!G257*1</f>
        <v>5534</v>
      </c>
      <c r="X257" s="21">
        <f>Sheet1!H257*1</f>
        <v>5569.75</v>
      </c>
    </row>
    <row r="258" spans="20:24" x14ac:dyDescent="0.3">
      <c r="T258" s="20">
        <f t="shared" si="22"/>
        <v>256</v>
      </c>
      <c r="U258" s="21">
        <f>Sheet1!E258*1</f>
        <v>5587.25</v>
      </c>
      <c r="V258" s="21">
        <f>Sheet1!F258*1</f>
        <v>5616.5</v>
      </c>
      <c r="W258" s="21">
        <f>Sheet1!G258*1</f>
        <v>5521.75</v>
      </c>
      <c r="X258" s="21">
        <f>Sheet1!H258*1</f>
        <v>5533.5</v>
      </c>
    </row>
    <row r="259" spans="20:24" x14ac:dyDescent="0.3">
      <c r="T259" s="20">
        <f t="shared" si="22"/>
        <v>257</v>
      </c>
      <c r="U259" s="21">
        <f>Sheet1!E259*1</f>
        <v>5591.75</v>
      </c>
      <c r="V259" s="21">
        <f>Sheet1!F259*1</f>
        <v>5597.5</v>
      </c>
      <c r="W259" s="21">
        <f>Sheet1!G259*1</f>
        <v>5555</v>
      </c>
      <c r="X259" s="21">
        <f>Sheet1!H259*1</f>
        <v>5576.25</v>
      </c>
    </row>
    <row r="260" spans="20:24" x14ac:dyDescent="0.3">
      <c r="T260" s="20">
        <f t="shared" si="22"/>
        <v>258</v>
      </c>
      <c r="U260" s="21">
        <f>Sheet1!E260*1</f>
        <v>5580</v>
      </c>
      <c r="V260" s="21">
        <f>Sheet1!F260*1</f>
        <v>5595.75</v>
      </c>
      <c r="W260" s="21">
        <f>Sheet1!G260*1</f>
        <v>5570.75</v>
      </c>
      <c r="X260" s="21">
        <f>Sheet1!H260*1</f>
        <v>5593.5</v>
      </c>
    </row>
    <row r="261" spans="20:24" x14ac:dyDescent="0.3">
      <c r="T261" s="20">
        <f t="shared" si="22"/>
        <v>259</v>
      </c>
      <c r="U261" s="21">
        <f>Sheet1!E261*1</f>
        <v>5577.5</v>
      </c>
      <c r="V261" s="21">
        <f>Sheet1!F261*1</f>
        <v>5596.5</v>
      </c>
      <c r="W261" s="21">
        <f>Sheet1!G261*1</f>
        <v>5572</v>
      </c>
      <c r="X261" s="21">
        <f>Sheet1!H261*1</f>
        <v>5580</v>
      </c>
    </row>
    <row r="262" spans="20:24" x14ac:dyDescent="0.3">
      <c r="T262" s="20">
        <f t="shared" si="22"/>
        <v>260</v>
      </c>
      <c r="U262" s="21">
        <f>Sheet1!E262*1</f>
        <v>5566.5</v>
      </c>
      <c r="V262" s="21">
        <f>Sheet1!F262*1</f>
        <v>5577</v>
      </c>
      <c r="W262" s="21">
        <f>Sheet1!G262*1</f>
        <v>5554</v>
      </c>
      <c r="X262" s="21">
        <f>Sheet1!H262*1</f>
        <v>5575.5</v>
      </c>
    </row>
    <row r="263" spans="20:24" x14ac:dyDescent="0.3">
      <c r="T263" s="20">
        <f t="shared" si="22"/>
        <v>261</v>
      </c>
      <c r="U263" s="21">
        <f>Sheet1!E263*1</f>
        <v>5579.75</v>
      </c>
      <c r="V263" s="21">
        <f>Sheet1!F263*1</f>
        <v>5597.25</v>
      </c>
      <c r="W263" s="21">
        <f>Sheet1!G263*1</f>
        <v>5563.75</v>
      </c>
      <c r="X263" s="21">
        <f>Sheet1!H263*1</f>
        <v>5568.5</v>
      </c>
    </row>
    <row r="264" spans="20:24" x14ac:dyDescent="0.3">
      <c r="T264" s="20">
        <f t="shared" si="22"/>
        <v>262</v>
      </c>
      <c r="U264" s="21">
        <f>Sheet1!E264*1</f>
        <v>5516.75</v>
      </c>
      <c r="V264" s="21">
        <f>Sheet1!F264*1</f>
        <v>5585.5</v>
      </c>
      <c r="W264" s="21">
        <f>Sheet1!G264*1</f>
        <v>5514.5</v>
      </c>
      <c r="X264" s="21">
        <f>Sheet1!H264*1</f>
        <v>5581.25</v>
      </c>
    </row>
    <row r="265" spans="20:24" x14ac:dyDescent="0.3">
      <c r="T265" s="20">
        <f t="shared" si="22"/>
        <v>263</v>
      </c>
      <c r="U265" s="21">
        <f>Sheet1!E265*1</f>
        <v>5490</v>
      </c>
      <c r="V265" s="21">
        <f>Sheet1!F265*1</f>
        <v>5522.5</v>
      </c>
      <c r="W265" s="21">
        <f>Sheet1!G265*1</f>
        <v>5465</v>
      </c>
      <c r="X265" s="21">
        <f>Sheet1!H265*1</f>
        <v>5517.75</v>
      </c>
    </row>
    <row r="266" spans="20:24" x14ac:dyDescent="0.3">
      <c r="T266" s="20">
        <f t="shared" si="22"/>
        <v>264</v>
      </c>
      <c r="U266" s="21">
        <f>Sheet1!E266*1</f>
        <v>5488.75</v>
      </c>
      <c r="V266" s="21">
        <f>Sheet1!F266*1</f>
        <v>5512.25</v>
      </c>
      <c r="W266" s="21">
        <f>Sheet1!G266*1</f>
        <v>5481.5</v>
      </c>
      <c r="X266" s="21">
        <f>Sheet1!H266*1</f>
        <v>5493.75</v>
      </c>
    </row>
    <row r="267" spans="20:24" x14ac:dyDescent="0.3">
      <c r="T267" s="20">
        <f t="shared" si="22"/>
        <v>265</v>
      </c>
      <c r="U267" s="21">
        <f>Sheet1!E267*1</f>
        <v>5489</v>
      </c>
      <c r="V267" s="21">
        <f>Sheet1!F267*1</f>
        <v>5512.25</v>
      </c>
      <c r="W267" s="21">
        <f>Sheet1!G267*1</f>
        <v>5481</v>
      </c>
      <c r="X267" s="21">
        <f>Sheet1!H267*1</f>
        <v>5494.5</v>
      </c>
    </row>
    <row r="268" spans="20:24" x14ac:dyDescent="0.3">
      <c r="T268" s="20">
        <f t="shared" si="22"/>
        <v>266</v>
      </c>
      <c r="U268" s="21">
        <f>Sheet1!E268*1</f>
        <v>5457.5</v>
      </c>
      <c r="V268" s="21">
        <f>Sheet1!F268*1</f>
        <v>5493</v>
      </c>
      <c r="W268" s="21">
        <f>Sheet1!G268*1</f>
        <v>5443.25</v>
      </c>
      <c r="X268" s="21">
        <f>Sheet1!H268*1</f>
        <v>5487.25</v>
      </c>
    </row>
    <row r="269" spans="20:24" x14ac:dyDescent="0.3">
      <c r="T269" s="20">
        <f t="shared" si="22"/>
        <v>267</v>
      </c>
      <c r="U269" s="21">
        <f>Sheet1!E269*1</f>
        <v>5460</v>
      </c>
      <c r="V269" s="21">
        <f>Sheet1!F269*1</f>
        <v>5466.25</v>
      </c>
      <c r="W269" s="21">
        <f>Sheet1!G269*1</f>
        <v>5437</v>
      </c>
      <c r="X269" s="21">
        <f>Sheet1!H269*1</f>
        <v>5461</v>
      </c>
    </row>
    <row r="270" spans="20:24" x14ac:dyDescent="0.3">
      <c r="T270" s="20">
        <f t="shared" si="22"/>
        <v>268</v>
      </c>
      <c r="U270" s="21">
        <f>Sheet1!E270*1</f>
        <v>5453</v>
      </c>
      <c r="V270" s="21">
        <f>Sheet1!F270*1</f>
        <v>5475</v>
      </c>
      <c r="W270" s="21">
        <f>Sheet1!G270*1</f>
        <v>5450.5</v>
      </c>
      <c r="X270" s="21">
        <f>Sheet1!H270*1</f>
        <v>5462</v>
      </c>
    </row>
    <row r="271" spans="20:24" x14ac:dyDescent="0.3">
      <c r="T271" s="20">
        <f t="shared" si="22"/>
        <v>269</v>
      </c>
      <c r="U271" s="21">
        <f>Sheet1!E271*1</f>
        <v>5415</v>
      </c>
      <c r="V271" s="21">
        <f>Sheet1!F271*1</f>
        <v>5456</v>
      </c>
      <c r="W271" s="21">
        <f>Sheet1!G271*1</f>
        <v>5404</v>
      </c>
      <c r="X271" s="21">
        <f>Sheet1!H271*1</f>
        <v>5454.75</v>
      </c>
    </row>
    <row r="272" spans="20:24" x14ac:dyDescent="0.3">
      <c r="T272" s="20">
        <f t="shared" si="22"/>
        <v>270</v>
      </c>
      <c r="U272" s="21">
        <f>Sheet1!E272*1</f>
        <v>5358.5</v>
      </c>
      <c r="V272" s="21">
        <f>Sheet1!F272*1</f>
        <v>5415</v>
      </c>
      <c r="W272" s="21">
        <f>Sheet1!G272*1</f>
        <v>5347.5</v>
      </c>
      <c r="X272" s="21">
        <f>Sheet1!H272*1</f>
        <v>5403</v>
      </c>
    </row>
    <row r="273" spans="20:24" x14ac:dyDescent="0.3">
      <c r="T273" s="20">
        <f t="shared" si="22"/>
        <v>271</v>
      </c>
      <c r="U273" s="21">
        <f>Sheet1!E273*1</f>
        <v>5305.25</v>
      </c>
      <c r="V273" s="21">
        <f>Sheet1!F273*1</f>
        <v>5361.25</v>
      </c>
      <c r="W273" s="21">
        <f>Sheet1!G273*1</f>
        <v>5284.5</v>
      </c>
      <c r="X273" s="21">
        <f>Sheet1!H273*1</f>
        <v>5339.75</v>
      </c>
    </row>
    <row r="274" spans="20:24" x14ac:dyDescent="0.3">
      <c r="T274" s="20">
        <f t="shared" si="22"/>
        <v>272</v>
      </c>
      <c r="U274" s="21">
        <f>Sheet1!E274*1</f>
        <v>5298.25</v>
      </c>
      <c r="V274" s="21">
        <f>Sheet1!F274*1</f>
        <v>5375</v>
      </c>
      <c r="W274" s="21">
        <f>Sheet1!G274*1</f>
        <v>5286</v>
      </c>
      <c r="X274" s="21">
        <f>Sheet1!H274*1</f>
        <v>5294.75</v>
      </c>
    </row>
    <row r="275" spans="20:24" x14ac:dyDescent="0.3">
      <c r="T275" s="20">
        <f t="shared" si="22"/>
        <v>273</v>
      </c>
      <c r="U275" s="21">
        <f>Sheet1!E275*1</f>
        <v>5396.75</v>
      </c>
      <c r="V275" s="21">
        <f>Sheet1!F275*1</f>
        <v>5396.75</v>
      </c>
      <c r="W275" s="21">
        <f>Sheet1!G275*1</f>
        <v>5299.25</v>
      </c>
      <c r="X275" s="21">
        <f>Sheet1!H275*1</f>
        <v>5315.25</v>
      </c>
    </row>
    <row r="276" spans="20:24" x14ac:dyDescent="0.3">
      <c r="T276" s="20">
        <f t="shared" si="22"/>
        <v>274</v>
      </c>
      <c r="U276" s="21">
        <f>Sheet1!E276*1</f>
        <v>5388.5</v>
      </c>
      <c r="V276" s="21">
        <f>Sheet1!F276*1</f>
        <v>5402.5</v>
      </c>
      <c r="W276" s="21">
        <f>Sheet1!G276*1</f>
        <v>5367</v>
      </c>
      <c r="X276" s="21">
        <f>Sheet1!H276*1</f>
        <v>5395.25</v>
      </c>
    </row>
    <row r="277" spans="20:24" x14ac:dyDescent="0.3">
      <c r="T277" s="20">
        <f t="shared" si="22"/>
        <v>275</v>
      </c>
      <c r="U277" s="21">
        <f>Sheet1!E277*1</f>
        <v>5380.25</v>
      </c>
      <c r="V277" s="21">
        <f>Sheet1!F277*1</f>
        <v>5394.75</v>
      </c>
      <c r="W277" s="21">
        <f>Sheet1!G277*1</f>
        <v>5352.75</v>
      </c>
      <c r="X277" s="21">
        <f>Sheet1!H277*1</f>
        <v>5379.75</v>
      </c>
    </row>
    <row r="278" spans="20:24" x14ac:dyDescent="0.3">
      <c r="T278" s="20">
        <f t="shared" si="22"/>
        <v>276</v>
      </c>
      <c r="U278" s="21">
        <f>Sheet1!E278*1</f>
        <v>5318.25</v>
      </c>
      <c r="V278" s="21">
        <f>Sheet1!F278*1</f>
        <v>5381</v>
      </c>
      <c r="W278" s="21">
        <f>Sheet1!G278*1</f>
        <v>5270.5</v>
      </c>
      <c r="X278" s="21">
        <f>Sheet1!H278*1</f>
        <v>5330.5</v>
      </c>
    </row>
    <row r="279" spans="20:24" x14ac:dyDescent="0.3">
      <c r="T279" s="20">
        <f t="shared" si="22"/>
        <v>277</v>
      </c>
      <c r="U279" s="21">
        <f>Sheet1!E279*1</f>
        <v>5363.5</v>
      </c>
      <c r="V279" s="21">
        <f>Sheet1!F279*1</f>
        <v>5377</v>
      </c>
      <c r="W279" s="21">
        <f>Sheet1!G279*1</f>
        <v>5320.5</v>
      </c>
      <c r="X279" s="21">
        <f>Sheet1!H279*1</f>
        <v>5355.75</v>
      </c>
    </row>
    <row r="280" spans="20:24" x14ac:dyDescent="0.3">
      <c r="T280" s="20">
        <f t="shared" si="22"/>
        <v>278</v>
      </c>
      <c r="U280" s="21">
        <f>Sheet1!E280*1</f>
        <v>5299.25</v>
      </c>
      <c r="V280" s="21">
        <f>Sheet1!F280*1</f>
        <v>5361.75</v>
      </c>
      <c r="W280" s="21">
        <f>Sheet1!G280*1</f>
        <v>5286</v>
      </c>
      <c r="X280" s="21">
        <f>Sheet1!H280*1</f>
        <v>5354.75</v>
      </c>
    </row>
    <row r="281" spans="20:24" x14ac:dyDescent="0.3">
      <c r="T281" s="20">
        <f t="shared" si="22"/>
        <v>279</v>
      </c>
      <c r="U281" s="21">
        <f>Sheet1!E281*1</f>
        <v>5262.5</v>
      </c>
      <c r="V281" s="21">
        <f>Sheet1!F281*1</f>
        <v>5325</v>
      </c>
      <c r="W281" s="21">
        <f>Sheet1!G281*1</f>
        <v>5254.25</v>
      </c>
      <c r="X281" s="21">
        <f>Sheet1!H281*1</f>
        <v>5295.75</v>
      </c>
    </row>
    <row r="282" spans="20:24" x14ac:dyDescent="0.3">
      <c r="T282" s="20">
        <f t="shared" si="22"/>
        <v>280</v>
      </c>
      <c r="U282" s="21">
        <f>Sheet1!E282*1</f>
        <v>5295.5</v>
      </c>
      <c r="V282" s="21">
        <f>Sheet1!F282*1</f>
        <v>5306.25</v>
      </c>
      <c r="W282" s="21">
        <f>Sheet1!G282*1</f>
        <v>5211.75</v>
      </c>
      <c r="X282" s="21">
        <f>Sheet1!H282*1</f>
        <v>5252</v>
      </c>
    </row>
    <row r="283" spans="20:24" x14ac:dyDescent="0.3">
      <c r="T283" s="20">
        <f t="shared" si="22"/>
        <v>281</v>
      </c>
      <c r="U283" s="21">
        <f>Sheet1!E283*1</f>
        <v>5311.25</v>
      </c>
      <c r="V283" s="21">
        <f>Sheet1!F283*1</f>
        <v>5343.5</v>
      </c>
      <c r="W283" s="21">
        <f>Sheet1!G283*1</f>
        <v>5286.75</v>
      </c>
      <c r="X283" s="21">
        <f>Sheet1!H283*1</f>
        <v>5297.25</v>
      </c>
    </row>
    <row r="284" spans="20:24" x14ac:dyDescent="0.3">
      <c r="T284" s="20">
        <f t="shared" si="22"/>
        <v>282</v>
      </c>
      <c r="U284" s="21">
        <f>Sheet1!E284*1</f>
        <v>5344.5</v>
      </c>
      <c r="V284" s="21">
        <f>Sheet1!F284*1</f>
        <v>5368.75</v>
      </c>
      <c r="W284" s="21">
        <f>Sheet1!G284*1</f>
        <v>5295.25</v>
      </c>
      <c r="X284" s="21">
        <f>Sheet1!H284*1</f>
        <v>5310.5</v>
      </c>
    </row>
    <row r="285" spans="20:24" x14ac:dyDescent="0.3">
      <c r="T285" s="20">
        <f t="shared" si="22"/>
        <v>283</v>
      </c>
      <c r="U285" s="21">
        <f>Sheet1!E285*1</f>
        <v>5349.5</v>
      </c>
      <c r="V285" s="21">
        <f>Sheet1!F285*1</f>
        <v>5371.5</v>
      </c>
      <c r="W285" s="21">
        <f>Sheet1!G285*1</f>
        <v>5327</v>
      </c>
      <c r="X285" s="21">
        <f>Sheet1!H285*1</f>
        <v>5340.75</v>
      </c>
    </row>
    <row r="286" spans="20:24" x14ac:dyDescent="0.3">
      <c r="T286" s="20">
        <f t="shared" si="22"/>
        <v>284</v>
      </c>
      <c r="U286" s="21">
        <f>Sheet1!E286*1</f>
        <v>5414.75</v>
      </c>
      <c r="V286" s="21">
        <f>Sheet1!F286*1</f>
        <v>5461.5</v>
      </c>
      <c r="W286" s="21">
        <f>Sheet1!G286*1</f>
        <v>5342.25</v>
      </c>
      <c r="X286" s="21">
        <f>Sheet1!H286*1</f>
        <v>5352.25</v>
      </c>
    </row>
    <row r="287" spans="20:24" x14ac:dyDescent="0.3">
      <c r="T287" s="20">
        <f t="shared" si="22"/>
        <v>285</v>
      </c>
      <c r="U287" s="21">
        <f>Sheet1!E287*1</f>
        <v>5492.25</v>
      </c>
      <c r="V287" s="21">
        <f>Sheet1!F287*1</f>
        <v>5497</v>
      </c>
      <c r="W287" s="21">
        <f>Sheet1!G287*1</f>
        <v>5398.25</v>
      </c>
      <c r="X287" s="21">
        <f>Sheet1!H287*1</f>
        <v>5415.75</v>
      </c>
    </row>
    <row r="288" spans="20:24" x14ac:dyDescent="0.3">
      <c r="T288" s="20">
        <f t="shared" si="22"/>
        <v>286</v>
      </c>
      <c r="U288" s="21">
        <f>Sheet1!E288*1</f>
        <v>5450.25</v>
      </c>
      <c r="V288" s="21">
        <f>Sheet1!F288*1</f>
        <v>5505.75</v>
      </c>
      <c r="W288" s="21">
        <f>Sheet1!G288*1</f>
        <v>5421.75</v>
      </c>
      <c r="X288" s="21">
        <f>Sheet1!H288*1</f>
        <v>5491.5</v>
      </c>
    </row>
    <row r="289" spans="20:24" x14ac:dyDescent="0.3">
      <c r="T289" s="20">
        <f t="shared" si="22"/>
        <v>287</v>
      </c>
      <c r="U289" s="21">
        <f>Sheet1!E289*1</f>
        <v>5512.5</v>
      </c>
      <c r="V289" s="21">
        <f>Sheet1!F289*1</f>
        <v>5533.25</v>
      </c>
      <c r="W289" s="21">
        <f>Sheet1!G289*1</f>
        <v>5424.75</v>
      </c>
      <c r="X289" s="21">
        <f>Sheet1!H289*1</f>
        <v>5456</v>
      </c>
    </row>
    <row r="290" spans="20:24" x14ac:dyDescent="0.3">
      <c r="T290" s="20">
        <f t="shared" ref="T290:T353" si="23">T289+1</f>
        <v>288</v>
      </c>
      <c r="U290" s="21">
        <f>Sheet1!E290*1</f>
        <v>5506.25</v>
      </c>
      <c r="V290" s="21">
        <f>Sheet1!F290*1</f>
        <v>5522.5</v>
      </c>
      <c r="W290" s="21">
        <f>Sheet1!G290*1</f>
        <v>5456.5</v>
      </c>
      <c r="X290" s="21">
        <f>Sheet1!H290*1</f>
        <v>5508.5</v>
      </c>
    </row>
    <row r="291" spans="20:24" x14ac:dyDescent="0.3">
      <c r="T291" s="20">
        <f t="shared" si="23"/>
        <v>289</v>
      </c>
      <c r="U291" s="21">
        <f>Sheet1!E291*1</f>
        <v>5511.5</v>
      </c>
      <c r="V291" s="21">
        <f>Sheet1!F291*1</f>
        <v>5517.5</v>
      </c>
      <c r="W291" s="21">
        <f>Sheet1!G291*1</f>
        <v>5484.75</v>
      </c>
      <c r="X291" s="21">
        <f>Sheet1!H291*1</f>
        <v>5501.5</v>
      </c>
    </row>
    <row r="292" spans="20:24" x14ac:dyDescent="0.3">
      <c r="T292" s="20">
        <f t="shared" si="23"/>
        <v>290</v>
      </c>
      <c r="U292" s="21">
        <f>Sheet1!E292*1</f>
        <v>5448</v>
      </c>
      <c r="V292" s="21">
        <f>Sheet1!F292*1</f>
        <v>5520.75</v>
      </c>
      <c r="W292" s="21">
        <f>Sheet1!G292*1</f>
        <v>5439.75</v>
      </c>
      <c r="X292" s="21">
        <f>Sheet1!H292*1</f>
        <v>5501.25</v>
      </c>
    </row>
    <row r="293" spans="20:24" x14ac:dyDescent="0.3">
      <c r="T293" s="20">
        <f t="shared" si="23"/>
        <v>291</v>
      </c>
      <c r="U293" s="21">
        <f>Sheet1!E293*1</f>
        <v>5519</v>
      </c>
      <c r="V293" s="21">
        <f>Sheet1!F293*1</f>
        <v>5556.75</v>
      </c>
      <c r="W293" s="21">
        <f>Sheet1!G293*1</f>
        <v>5440.75</v>
      </c>
      <c r="X293" s="21">
        <f>Sheet1!H293*1</f>
        <v>5445.5</v>
      </c>
    </row>
    <row r="294" spans="20:24" x14ac:dyDescent="0.3">
      <c r="T294" s="20">
        <f t="shared" si="23"/>
        <v>292</v>
      </c>
      <c r="U294" s="21">
        <f>Sheet1!E294*1</f>
        <v>5510.75</v>
      </c>
      <c r="V294" s="21">
        <f>Sheet1!F294*1</f>
        <v>5529</v>
      </c>
      <c r="W294" s="21">
        <f>Sheet1!G294*1</f>
        <v>5492.75</v>
      </c>
      <c r="X294" s="21">
        <f>Sheet1!H294*1</f>
        <v>5514.75</v>
      </c>
    </row>
    <row r="295" spans="20:24" x14ac:dyDescent="0.3">
      <c r="T295" s="20">
        <f t="shared" si="23"/>
        <v>293</v>
      </c>
      <c r="U295" s="21">
        <f>Sheet1!E295*1</f>
        <v>5542.75</v>
      </c>
      <c r="V295" s="21">
        <f>Sheet1!F295*1</f>
        <v>5544.25</v>
      </c>
      <c r="W295" s="21">
        <f>Sheet1!G295*1</f>
        <v>5483.25</v>
      </c>
      <c r="X295" s="21">
        <f>Sheet1!H295*1</f>
        <v>5508.75</v>
      </c>
    </row>
    <row r="296" spans="20:24" x14ac:dyDescent="0.3">
      <c r="T296" s="20">
        <f t="shared" si="23"/>
        <v>294</v>
      </c>
      <c r="U296" s="21">
        <f>Sheet1!E296*1</f>
        <v>5562.5</v>
      </c>
      <c r="V296" s="21">
        <f>Sheet1!F296*1</f>
        <v>5581.75</v>
      </c>
      <c r="W296" s="21">
        <f>Sheet1!G296*1</f>
        <v>5530.5</v>
      </c>
      <c r="X296" s="21">
        <f>Sheet1!H296*1</f>
        <v>5543.5</v>
      </c>
    </row>
    <row r="297" spans="20:24" x14ac:dyDescent="0.3">
      <c r="T297" s="20">
        <f t="shared" si="23"/>
        <v>295</v>
      </c>
      <c r="U297" s="21">
        <f>Sheet1!E297*1</f>
        <v>5556.25</v>
      </c>
      <c r="V297" s="21">
        <f>Sheet1!F297*1</f>
        <v>5569.25</v>
      </c>
      <c r="W297" s="21">
        <f>Sheet1!G297*1</f>
        <v>5549.25</v>
      </c>
      <c r="X297" s="21">
        <f>Sheet1!H297*1</f>
        <v>5556.75</v>
      </c>
    </row>
    <row r="298" spans="20:24" x14ac:dyDescent="0.3">
      <c r="T298" s="20">
        <f t="shared" si="23"/>
        <v>296</v>
      </c>
      <c r="U298" s="21">
        <f>Sheet1!E298*1</f>
        <v>5521.5</v>
      </c>
      <c r="V298" s="21">
        <f>Sheet1!F298*1</f>
        <v>5562</v>
      </c>
      <c r="W298" s="21">
        <f>Sheet1!G298*1</f>
        <v>5519</v>
      </c>
      <c r="X298" s="21">
        <f>Sheet1!H298*1</f>
        <v>5556.5</v>
      </c>
    </row>
    <row r="299" spans="20:24" x14ac:dyDescent="0.3">
      <c r="T299" s="20">
        <f t="shared" si="23"/>
        <v>297</v>
      </c>
      <c r="U299" s="21">
        <f>Sheet1!E299*1</f>
        <v>5529</v>
      </c>
      <c r="V299" s="21">
        <f>Sheet1!F299*1</f>
        <v>5548.75</v>
      </c>
      <c r="W299" s="21">
        <f>Sheet1!G299*1</f>
        <v>5511.25</v>
      </c>
      <c r="X299" s="21">
        <f>Sheet1!H299*1</f>
        <v>5513.5</v>
      </c>
    </row>
    <row r="300" spans="20:24" x14ac:dyDescent="0.3">
      <c r="T300" s="20">
        <f t="shared" si="23"/>
        <v>298</v>
      </c>
      <c r="U300" s="21">
        <f>Sheet1!E300*1</f>
        <v>5538.75</v>
      </c>
      <c r="V300" s="21">
        <f>Sheet1!F300*1</f>
        <v>5543.25</v>
      </c>
      <c r="W300" s="21">
        <f>Sheet1!G300*1</f>
        <v>5520.75</v>
      </c>
      <c r="X300" s="21">
        <f>Sheet1!H300*1</f>
        <v>5526.5</v>
      </c>
    </row>
    <row r="301" spans="20:24" x14ac:dyDescent="0.3">
      <c r="T301" s="20">
        <f t="shared" si="23"/>
        <v>299</v>
      </c>
      <c r="U301" s="21">
        <f>Sheet1!E301*1</f>
        <v>5555</v>
      </c>
      <c r="V301" s="21">
        <f>Sheet1!F301*1</f>
        <v>5560</v>
      </c>
      <c r="W301" s="21">
        <f>Sheet1!G301*1</f>
        <v>5536</v>
      </c>
      <c r="X301" s="21">
        <f>Sheet1!H301*1</f>
        <v>5541.5</v>
      </c>
    </row>
    <row r="302" spans="20:24" x14ac:dyDescent="0.3">
      <c r="T302" s="20">
        <f t="shared" si="23"/>
        <v>300</v>
      </c>
      <c r="U302" s="21">
        <f>Sheet1!E302*1</f>
        <v>5543</v>
      </c>
      <c r="V302" s="21">
        <f>Sheet1!F302*1</f>
        <v>5571</v>
      </c>
      <c r="W302" s="21">
        <f>Sheet1!G302*1</f>
        <v>5541.75</v>
      </c>
      <c r="X302" s="21">
        <f>Sheet1!H302*1</f>
        <v>5550.75</v>
      </c>
    </row>
    <row r="303" spans="20:24" x14ac:dyDescent="0.3">
      <c r="T303" s="20">
        <f t="shared" si="23"/>
        <v>301</v>
      </c>
      <c r="U303" s="21">
        <f>Sheet1!E303*1</f>
        <v>5488</v>
      </c>
      <c r="V303" s="21">
        <f>Sheet1!F303*1</f>
        <v>5546</v>
      </c>
      <c r="W303" s="21">
        <f>Sheet1!G303*1</f>
        <v>5481.25</v>
      </c>
      <c r="X303" s="21">
        <f>Sheet1!H303*1</f>
        <v>5535</v>
      </c>
    </row>
    <row r="304" spans="20:24" x14ac:dyDescent="0.3">
      <c r="T304" s="20">
        <f t="shared" si="23"/>
        <v>302</v>
      </c>
      <c r="U304" s="21">
        <f>Sheet1!E304*1</f>
        <v>5463.5</v>
      </c>
      <c r="V304" s="21">
        <f>Sheet1!F304*1</f>
        <v>5493</v>
      </c>
      <c r="W304" s="21">
        <f>Sheet1!G304*1</f>
        <v>5434.25</v>
      </c>
      <c r="X304" s="21">
        <f>Sheet1!H304*1</f>
        <v>5490</v>
      </c>
    </row>
    <row r="305" spans="20:24" x14ac:dyDescent="0.3">
      <c r="T305" s="20">
        <f t="shared" si="23"/>
        <v>303</v>
      </c>
      <c r="U305" s="21">
        <f>Sheet1!E305*1</f>
        <v>5434</v>
      </c>
      <c r="V305" s="21">
        <f>Sheet1!F305*1</f>
        <v>5488.5</v>
      </c>
      <c r="W305" s="21">
        <f>Sheet1!G305*1</f>
        <v>5430</v>
      </c>
      <c r="X305" s="21">
        <f>Sheet1!H305*1</f>
        <v>5463</v>
      </c>
    </row>
    <row r="306" spans="20:24" x14ac:dyDescent="0.3">
      <c r="T306" s="20">
        <f t="shared" si="23"/>
        <v>304</v>
      </c>
      <c r="U306" s="21">
        <f>Sheet1!E306*1</f>
        <v>5464.25</v>
      </c>
      <c r="V306" s="21">
        <f>Sheet1!F306*1</f>
        <v>5479</v>
      </c>
      <c r="W306" s="21">
        <f>Sheet1!G306*1</f>
        <v>5416</v>
      </c>
      <c r="X306" s="21">
        <f>Sheet1!H306*1</f>
        <v>5431</v>
      </c>
    </row>
    <row r="307" spans="20:24" x14ac:dyDescent="0.3">
      <c r="T307" s="20">
        <f t="shared" si="23"/>
        <v>305</v>
      </c>
      <c r="U307" s="21">
        <f>Sheet1!E307*1</f>
        <v>5484.75</v>
      </c>
      <c r="V307" s="21">
        <f>Sheet1!F307*1</f>
        <v>5501.75</v>
      </c>
      <c r="W307" s="21">
        <f>Sheet1!G307*1</f>
        <v>5436.25</v>
      </c>
      <c r="X307" s="21">
        <f>Sheet1!H307*1</f>
        <v>5466.25</v>
      </c>
    </row>
    <row r="308" spans="20:24" x14ac:dyDescent="0.3">
      <c r="T308" s="20">
        <f t="shared" si="23"/>
        <v>306</v>
      </c>
      <c r="U308" s="21">
        <f>Sheet1!E308*1</f>
        <v>5486.5</v>
      </c>
      <c r="V308" s="21">
        <f>Sheet1!F308*1</f>
        <v>5495.75</v>
      </c>
      <c r="W308" s="21">
        <f>Sheet1!G308*1</f>
        <v>5465.75</v>
      </c>
      <c r="X308" s="21">
        <f>Sheet1!H308*1</f>
        <v>5480.75</v>
      </c>
    </row>
    <row r="309" spans="20:24" x14ac:dyDescent="0.3">
      <c r="T309" s="20">
        <f t="shared" si="23"/>
        <v>307</v>
      </c>
      <c r="U309" s="21">
        <f>Sheet1!E309*1</f>
        <v>5440</v>
      </c>
      <c r="V309" s="21">
        <f>Sheet1!F309*1</f>
        <v>5495</v>
      </c>
      <c r="W309" s="21">
        <f>Sheet1!G309*1</f>
        <v>5424.5</v>
      </c>
      <c r="X309" s="21">
        <f>Sheet1!H309*1</f>
        <v>5489.5</v>
      </c>
    </row>
    <row r="310" spans="20:24" x14ac:dyDescent="0.3">
      <c r="T310" s="20">
        <f t="shared" si="23"/>
        <v>308</v>
      </c>
      <c r="U310" s="21">
        <f>Sheet1!E310*1</f>
        <v>5443.75</v>
      </c>
      <c r="V310" s="21">
        <f>Sheet1!F310*1</f>
        <v>5444.25</v>
      </c>
      <c r="W310" s="21">
        <f>Sheet1!G310*1</f>
        <v>5405.25</v>
      </c>
      <c r="X310" s="21">
        <f>Sheet1!H310*1</f>
        <v>5434</v>
      </c>
    </row>
    <row r="311" spans="20:24" x14ac:dyDescent="0.3">
      <c r="T311" s="20">
        <f t="shared" si="23"/>
        <v>309</v>
      </c>
      <c r="U311" s="21">
        <f>Sheet1!E311*1</f>
        <v>5471</v>
      </c>
      <c r="V311" s="21">
        <f>Sheet1!F311*1</f>
        <v>5504.75</v>
      </c>
      <c r="W311" s="21">
        <f>Sheet1!G311*1</f>
        <v>5433.5</v>
      </c>
      <c r="X311" s="21">
        <f>Sheet1!H311*1</f>
        <v>5440.75</v>
      </c>
    </row>
    <row r="312" spans="20:24" x14ac:dyDescent="0.3">
      <c r="T312" s="20">
        <f t="shared" si="23"/>
        <v>310</v>
      </c>
      <c r="U312" s="21">
        <f>Sheet1!E312*1</f>
        <v>5426</v>
      </c>
      <c r="V312" s="21">
        <f>Sheet1!F312*1</f>
        <v>5482.25</v>
      </c>
      <c r="W312" s="21">
        <f>Sheet1!G312*1</f>
        <v>5398.25</v>
      </c>
      <c r="X312" s="21">
        <f>Sheet1!H312*1</f>
        <v>5473.5</v>
      </c>
    </row>
    <row r="313" spans="20:24" x14ac:dyDescent="0.3">
      <c r="T313" s="20">
        <f t="shared" si="23"/>
        <v>311</v>
      </c>
      <c r="U313" s="21">
        <f>Sheet1!E313*1</f>
        <v>5402.75</v>
      </c>
      <c r="V313" s="21">
        <f>Sheet1!F313*1</f>
        <v>5446.25</v>
      </c>
      <c r="W313" s="21">
        <f>Sheet1!G313*1</f>
        <v>5395.5</v>
      </c>
      <c r="X313" s="21">
        <f>Sheet1!H313*1</f>
        <v>5423.5</v>
      </c>
    </row>
    <row r="314" spans="20:24" x14ac:dyDescent="0.3">
      <c r="T314" s="20">
        <f t="shared" si="23"/>
        <v>312</v>
      </c>
      <c r="U314" s="21">
        <f>Sheet1!E314*1</f>
        <v>5445.5</v>
      </c>
      <c r="V314" s="21">
        <f>Sheet1!F314*1</f>
        <v>5447.25</v>
      </c>
      <c r="W314" s="21">
        <f>Sheet1!G314*1</f>
        <v>5374.75</v>
      </c>
      <c r="X314" s="21">
        <f>Sheet1!H314*1</f>
        <v>5397.5</v>
      </c>
    </row>
    <row r="315" spans="20:24" x14ac:dyDescent="0.3">
      <c r="T315" s="20">
        <f t="shared" si="23"/>
        <v>313</v>
      </c>
      <c r="U315" s="21">
        <f>Sheet1!E315*1</f>
        <v>5453.75</v>
      </c>
      <c r="V315" s="21">
        <f>Sheet1!F315*1</f>
        <v>5469.5</v>
      </c>
      <c r="W315" s="21">
        <f>Sheet1!G315*1</f>
        <v>5443.75</v>
      </c>
      <c r="X315" s="21">
        <f>Sheet1!H315*1</f>
        <v>5450</v>
      </c>
    </row>
    <row r="316" spans="20:24" x14ac:dyDescent="0.3">
      <c r="T316" s="20">
        <f t="shared" si="23"/>
        <v>314</v>
      </c>
      <c r="U316" s="21">
        <f>Sheet1!E316*1</f>
        <v>5413.25</v>
      </c>
      <c r="V316" s="21">
        <f>Sheet1!F316*1</f>
        <v>5461</v>
      </c>
      <c r="W316" s="21">
        <f>Sheet1!G316*1</f>
        <v>5401</v>
      </c>
      <c r="X316" s="21">
        <f>Sheet1!H316*1</f>
        <v>5457.75</v>
      </c>
    </row>
    <row r="317" spans="20:24" x14ac:dyDescent="0.3">
      <c r="T317" s="20">
        <f t="shared" si="23"/>
        <v>315</v>
      </c>
      <c r="U317" s="21">
        <f>Sheet1!E317*1</f>
        <v>5383.75</v>
      </c>
      <c r="V317" s="21">
        <f>Sheet1!F317*1</f>
        <v>5426.25</v>
      </c>
      <c r="W317" s="21">
        <f>Sheet1!G317*1</f>
        <v>5371.75</v>
      </c>
      <c r="X317" s="21">
        <f>Sheet1!H317*1</f>
        <v>5415.5</v>
      </c>
    </row>
    <row r="318" spans="20:24" x14ac:dyDescent="0.3">
      <c r="T318" s="20">
        <f t="shared" si="23"/>
        <v>316</v>
      </c>
      <c r="U318" s="21">
        <f>Sheet1!E318*1</f>
        <v>5402.5</v>
      </c>
      <c r="V318" s="21">
        <f>Sheet1!F318*1</f>
        <v>5403</v>
      </c>
      <c r="W318" s="21">
        <f>Sheet1!G318*1</f>
        <v>5375</v>
      </c>
      <c r="X318" s="21">
        <f>Sheet1!H318*1</f>
        <v>5392.75</v>
      </c>
    </row>
    <row r="319" spans="20:24" x14ac:dyDescent="0.3">
      <c r="T319" s="20">
        <f t="shared" si="23"/>
        <v>317</v>
      </c>
      <c r="U319" s="21">
        <f>Sheet1!E319*1</f>
        <v>5389.25</v>
      </c>
      <c r="V319" s="21">
        <f>Sheet1!F319*1</f>
        <v>5404.75</v>
      </c>
      <c r="W319" s="21">
        <f>Sheet1!G319*1</f>
        <v>5378.75</v>
      </c>
      <c r="X319" s="21">
        <f>Sheet1!H319*1</f>
        <v>5401.75</v>
      </c>
    </row>
    <row r="320" spans="20:24" x14ac:dyDescent="0.3">
      <c r="T320" s="20">
        <f t="shared" si="23"/>
        <v>318</v>
      </c>
      <c r="U320" s="21">
        <f>Sheet1!E320*1</f>
        <v>5406.75</v>
      </c>
      <c r="V320" s="21">
        <f>Sheet1!F320*1</f>
        <v>5419.75</v>
      </c>
      <c r="W320" s="21">
        <f>Sheet1!G320*1</f>
        <v>5388</v>
      </c>
      <c r="X320" s="21">
        <f>Sheet1!H320*1</f>
        <v>5392</v>
      </c>
    </row>
    <row r="321" spans="20:24" x14ac:dyDescent="0.3">
      <c r="T321" s="20">
        <f t="shared" si="23"/>
        <v>319</v>
      </c>
      <c r="U321" s="21">
        <f>Sheet1!E321*1</f>
        <v>5406</v>
      </c>
      <c r="V321" s="21">
        <f>Sheet1!F321*1</f>
        <v>5435.25</v>
      </c>
      <c r="W321" s="21">
        <f>Sheet1!G321*1</f>
        <v>5403.75</v>
      </c>
      <c r="X321" s="21">
        <f>Sheet1!H321*1</f>
        <v>5413.25</v>
      </c>
    </row>
    <row r="322" spans="20:24" x14ac:dyDescent="0.3">
      <c r="T322" s="20">
        <f t="shared" si="23"/>
        <v>320</v>
      </c>
      <c r="U322" s="21">
        <f>Sheet1!E322*1</f>
        <v>5327.75</v>
      </c>
      <c r="V322" s="21">
        <f>Sheet1!F322*1</f>
        <v>5419.5</v>
      </c>
      <c r="W322" s="21">
        <f>Sheet1!G322*1</f>
        <v>5327</v>
      </c>
      <c r="X322" s="21">
        <f>Sheet1!H322*1</f>
        <v>5409.5</v>
      </c>
    </row>
    <row r="323" spans="20:24" x14ac:dyDescent="0.3">
      <c r="T323" s="20">
        <f t="shared" si="23"/>
        <v>321</v>
      </c>
      <c r="U323" s="21">
        <f>Sheet1!E323*1</f>
        <v>5301.75</v>
      </c>
      <c r="V323" s="21">
        <f>Sheet1!F323*1</f>
        <v>5332.25</v>
      </c>
      <c r="W323" s="21">
        <f>Sheet1!G323*1</f>
        <v>5270.75</v>
      </c>
      <c r="X323" s="21">
        <f>Sheet1!H323*1</f>
        <v>5308</v>
      </c>
    </row>
    <row r="324" spans="20:24" x14ac:dyDescent="0.3">
      <c r="T324" s="20">
        <f t="shared" si="23"/>
        <v>322</v>
      </c>
      <c r="U324" s="21">
        <f>Sheet1!E324*1</f>
        <v>5328.25</v>
      </c>
      <c r="V324" s="21">
        <f>Sheet1!F324*1</f>
        <v>5341.25</v>
      </c>
      <c r="W324" s="21">
        <f>Sheet1!G324*1</f>
        <v>5280</v>
      </c>
      <c r="X324" s="21">
        <f>Sheet1!H324*1</f>
        <v>5303.25</v>
      </c>
    </row>
    <row r="325" spans="20:24" x14ac:dyDescent="0.3">
      <c r="T325" s="20">
        <f t="shared" si="23"/>
        <v>323</v>
      </c>
      <c r="U325" s="21">
        <f>Sheet1!E325*1</f>
        <v>5361.25</v>
      </c>
      <c r="V325" s="21">
        <f>Sheet1!F325*1</f>
        <v>5371</v>
      </c>
      <c r="W325" s="21">
        <f>Sheet1!G325*1</f>
        <v>5324.5</v>
      </c>
      <c r="X325" s="21">
        <f>Sheet1!H325*1</f>
        <v>5331.5</v>
      </c>
    </row>
    <row r="326" spans="20:24" x14ac:dyDescent="0.3">
      <c r="T326" s="20">
        <f t="shared" si="23"/>
        <v>324</v>
      </c>
      <c r="U326" s="21">
        <f>Sheet1!E326*1</f>
        <v>5329.25</v>
      </c>
      <c r="V326" s="21">
        <f>Sheet1!F326*1</f>
        <v>5363.5</v>
      </c>
      <c r="W326" s="21">
        <f>Sheet1!G326*1</f>
        <v>5322.75</v>
      </c>
      <c r="X326" s="21">
        <f>Sheet1!H326*1</f>
        <v>5358.25</v>
      </c>
    </row>
    <row r="327" spans="20:24" x14ac:dyDescent="0.3">
      <c r="T327" s="20">
        <f t="shared" si="23"/>
        <v>325</v>
      </c>
      <c r="U327" s="21">
        <f>Sheet1!E327*1</f>
        <v>5286</v>
      </c>
      <c r="V327" s="21">
        <f>Sheet1!F327*1</f>
        <v>5334.25</v>
      </c>
      <c r="W327" s="21">
        <f>Sheet1!G327*1</f>
        <v>5280.5</v>
      </c>
      <c r="X327" s="21">
        <f>Sheet1!H327*1</f>
        <v>5329.75</v>
      </c>
    </row>
    <row r="328" spans="20:24" x14ac:dyDescent="0.3">
      <c r="T328" s="20">
        <f t="shared" si="23"/>
        <v>326</v>
      </c>
      <c r="U328" s="21">
        <f>Sheet1!E328*1</f>
        <v>5345.75</v>
      </c>
      <c r="V328" s="21">
        <f>Sheet1!F328*1</f>
        <v>5351.75</v>
      </c>
      <c r="W328" s="21">
        <f>Sheet1!G328*1</f>
        <v>5248.25</v>
      </c>
      <c r="X328" s="21">
        <f>Sheet1!H328*1</f>
        <v>5283</v>
      </c>
    </row>
    <row r="329" spans="20:24" x14ac:dyDescent="0.3">
      <c r="T329" s="20">
        <f t="shared" si="23"/>
        <v>327</v>
      </c>
      <c r="U329" s="21">
        <f>Sheet1!E329*1</f>
        <v>5354.25</v>
      </c>
      <c r="V329" s="21">
        <f>Sheet1!F329*1</f>
        <v>5378.25</v>
      </c>
      <c r="W329" s="21">
        <f>Sheet1!G329*1</f>
        <v>5343.25</v>
      </c>
      <c r="X329" s="21">
        <f>Sheet1!H329*1</f>
        <v>5353</v>
      </c>
    </row>
    <row r="330" spans="20:24" x14ac:dyDescent="0.3">
      <c r="T330" s="20">
        <f t="shared" si="23"/>
        <v>328</v>
      </c>
      <c r="U330" s="21">
        <f>Sheet1!E330*1</f>
        <v>5326.25</v>
      </c>
      <c r="V330" s="21">
        <f>Sheet1!F330*1</f>
        <v>5360.25</v>
      </c>
      <c r="W330" s="21">
        <f>Sheet1!G330*1</f>
        <v>5324.75</v>
      </c>
      <c r="X330" s="21">
        <f>Sheet1!H330*1</f>
        <v>5355.75</v>
      </c>
    </row>
    <row r="331" spans="20:24" x14ac:dyDescent="0.3">
      <c r="T331" s="20">
        <f t="shared" si="23"/>
        <v>329</v>
      </c>
      <c r="U331" s="21">
        <f>Sheet1!E331*1</f>
        <v>5327.5</v>
      </c>
      <c r="V331" s="21">
        <f>Sheet1!F331*1</f>
        <v>5331.75</v>
      </c>
      <c r="W331" s="21">
        <f>Sheet1!G331*1</f>
        <v>5315.5</v>
      </c>
      <c r="X331" s="21">
        <f>Sheet1!H331*1</f>
        <v>5329.5</v>
      </c>
    </row>
    <row r="332" spans="20:24" x14ac:dyDescent="0.3">
      <c r="T332" s="20">
        <f t="shared" si="23"/>
        <v>330</v>
      </c>
      <c r="U332" s="21">
        <f>Sheet1!E332*1</f>
        <v>5283.25</v>
      </c>
      <c r="V332" s="21">
        <f>Sheet1!F332*1</f>
        <v>5331.75</v>
      </c>
      <c r="W332" s="21">
        <f>Sheet1!G332*1</f>
        <v>5281.75</v>
      </c>
      <c r="X332" s="21">
        <f>Sheet1!H332*1</f>
        <v>5327</v>
      </c>
    </row>
    <row r="333" spans="20:24" x14ac:dyDescent="0.3">
      <c r="T333" s="20">
        <f t="shared" si="23"/>
        <v>331</v>
      </c>
      <c r="U333" s="21">
        <f>Sheet1!E333*1</f>
        <v>5271.25</v>
      </c>
      <c r="V333" s="21">
        <f>Sheet1!F333*1</f>
        <v>5290</v>
      </c>
      <c r="W333" s="21">
        <f>Sheet1!G333*1</f>
        <v>5266.25</v>
      </c>
      <c r="X333" s="21">
        <f>Sheet1!H333*1</f>
        <v>5286.5</v>
      </c>
    </row>
    <row r="334" spans="20:24" x14ac:dyDescent="0.3">
      <c r="T334" s="20">
        <f t="shared" si="23"/>
        <v>332</v>
      </c>
      <c r="U334" s="21">
        <f>Sheet1!E334*1</f>
        <v>5287.75</v>
      </c>
      <c r="V334" s="21">
        <f>Sheet1!F334*1</f>
        <v>5292.5</v>
      </c>
      <c r="W334" s="21">
        <f>Sheet1!G334*1</f>
        <v>5249.5</v>
      </c>
      <c r="X334" s="21">
        <f>Sheet1!H334*1</f>
        <v>5273.75</v>
      </c>
    </row>
    <row r="335" spans="20:24" x14ac:dyDescent="0.3">
      <c r="T335" s="20">
        <f t="shared" si="23"/>
        <v>333</v>
      </c>
      <c r="U335" s="21">
        <f>Sheet1!E335*1</f>
        <v>5264.5</v>
      </c>
      <c r="V335" s="21">
        <f>Sheet1!F335*1</f>
        <v>5309.5</v>
      </c>
      <c r="W335" s="21">
        <f>Sheet1!G335*1</f>
        <v>5237.5</v>
      </c>
      <c r="X335" s="21">
        <f>Sheet1!H335*1</f>
        <v>5292</v>
      </c>
    </row>
    <row r="336" spans="20:24" x14ac:dyDescent="0.3">
      <c r="T336" s="20">
        <f t="shared" si="23"/>
        <v>334</v>
      </c>
      <c r="U336" s="21">
        <f>Sheet1!E336*1</f>
        <v>5186.25</v>
      </c>
      <c r="V336" s="21">
        <f>Sheet1!F336*1</f>
        <v>5275.5</v>
      </c>
      <c r="W336" s="21">
        <f>Sheet1!G336*1</f>
        <v>5184.25</v>
      </c>
      <c r="X336" s="21">
        <f>Sheet1!H336*1</f>
        <v>5240.25</v>
      </c>
    </row>
    <row r="337" spans="20:24" x14ac:dyDescent="0.3">
      <c r="T337" s="20">
        <f t="shared" si="23"/>
        <v>335</v>
      </c>
      <c r="U337" s="21">
        <f>Sheet1!E337*1</f>
        <v>5242</v>
      </c>
      <c r="V337" s="21">
        <f>Sheet1!F337*1</f>
        <v>5249.75</v>
      </c>
      <c r="W337" s="21">
        <f>Sheet1!G337*1</f>
        <v>5177.75</v>
      </c>
      <c r="X337" s="21">
        <f>Sheet1!H337*1</f>
        <v>5182.25</v>
      </c>
    </row>
    <row r="338" spans="20:24" x14ac:dyDescent="0.3">
      <c r="T338" s="20">
        <f t="shared" si="23"/>
        <v>336</v>
      </c>
      <c r="U338" s="21">
        <f>Sheet1!E338*1</f>
        <v>5262</v>
      </c>
      <c r="V338" s="21">
        <f>Sheet1!F338*1</f>
        <v>5269</v>
      </c>
      <c r="W338" s="21">
        <f>Sheet1!G338*1</f>
        <v>5244.75</v>
      </c>
      <c r="X338" s="21">
        <f>Sheet1!H338*1</f>
        <v>5262.75</v>
      </c>
    </row>
    <row r="339" spans="20:24" x14ac:dyDescent="0.3">
      <c r="T339" s="20">
        <f t="shared" si="23"/>
        <v>337</v>
      </c>
      <c r="U339" s="21">
        <f>Sheet1!E339*1</f>
        <v>5220.5</v>
      </c>
      <c r="V339" s="21">
        <f>Sheet1!F339*1</f>
        <v>5267.75</v>
      </c>
      <c r="W339" s="21">
        <f>Sheet1!G339*1</f>
        <v>5213.5</v>
      </c>
      <c r="X339" s="21">
        <f>Sheet1!H339*1</f>
        <v>5266.25</v>
      </c>
    </row>
    <row r="340" spans="20:24" x14ac:dyDescent="0.3">
      <c r="T340" s="20">
        <f t="shared" si="23"/>
        <v>338</v>
      </c>
      <c r="U340" s="21">
        <f>Sheet1!E340*1</f>
        <v>5231</v>
      </c>
      <c r="V340" s="21">
        <f>Sheet1!F340*1</f>
        <v>5246</v>
      </c>
      <c r="W340" s="21">
        <f>Sheet1!G340*1</f>
        <v>5210.25</v>
      </c>
      <c r="X340" s="21">
        <f>Sheet1!H340*1</f>
        <v>5228</v>
      </c>
    </row>
    <row r="341" spans="20:24" x14ac:dyDescent="0.3">
      <c r="T341" s="20">
        <f t="shared" si="23"/>
        <v>339</v>
      </c>
      <c r="U341" s="21">
        <f>Sheet1!E341*1</f>
        <v>5211.25</v>
      </c>
      <c r="V341" s="21">
        <f>Sheet1!F341*1</f>
        <v>5238.25</v>
      </c>
      <c r="W341" s="21">
        <f>Sheet1!G341*1</f>
        <v>5205</v>
      </c>
      <c r="X341" s="21">
        <f>Sheet1!H341*1</f>
        <v>5235</v>
      </c>
    </row>
    <row r="342" spans="20:24" x14ac:dyDescent="0.3">
      <c r="T342" s="20">
        <f t="shared" si="23"/>
        <v>340</v>
      </c>
      <c r="U342" s="21">
        <f>Sheet1!E342*1</f>
        <v>5212</v>
      </c>
      <c r="V342" s="21">
        <f>Sheet1!F342*1</f>
        <v>5245</v>
      </c>
      <c r="W342" s="21">
        <f>Sheet1!G342*1</f>
        <v>5200.75</v>
      </c>
      <c r="X342" s="21">
        <f>Sheet1!H342*1</f>
        <v>5209.75</v>
      </c>
    </row>
    <row r="343" spans="20:24" x14ac:dyDescent="0.3">
      <c r="T343" s="20">
        <f t="shared" si="23"/>
        <v>341</v>
      </c>
      <c r="U343" s="21">
        <f>Sheet1!E343*1</f>
        <v>5193.5</v>
      </c>
      <c r="V343" s="21">
        <f>Sheet1!F343*1</f>
        <v>5213.75</v>
      </c>
      <c r="W343" s="21">
        <f>Sheet1!G343*1</f>
        <v>5186</v>
      </c>
      <c r="X343" s="21">
        <f>Sheet1!H343*1</f>
        <v>5206.75</v>
      </c>
    </row>
    <row r="344" spans="20:24" x14ac:dyDescent="0.3">
      <c r="T344" s="20">
        <f t="shared" si="23"/>
        <v>342</v>
      </c>
      <c r="U344" s="21">
        <f>Sheet1!E344*1</f>
        <v>5184.25</v>
      </c>
      <c r="V344" s="21">
        <f>Sheet1!F344*1</f>
        <v>5210</v>
      </c>
      <c r="W344" s="21">
        <f>Sheet1!G344*1</f>
        <v>5184.25</v>
      </c>
      <c r="X344" s="21">
        <f>Sheet1!H344*1</f>
        <v>5192.75</v>
      </c>
    </row>
    <row r="345" spans="20:24" x14ac:dyDescent="0.3">
      <c r="T345" s="20">
        <f t="shared" si="23"/>
        <v>343</v>
      </c>
      <c r="U345" s="21">
        <f>Sheet1!E345*1</f>
        <v>5123</v>
      </c>
      <c r="V345" s="21">
        <f>Sheet1!F345*1</f>
        <v>5186</v>
      </c>
      <c r="W345" s="21">
        <f>Sheet1!G345*1</f>
        <v>5120.25</v>
      </c>
      <c r="X345" s="21">
        <f>Sheet1!H345*1</f>
        <v>5181.25</v>
      </c>
    </row>
    <row r="346" spans="20:24" x14ac:dyDescent="0.3">
      <c r="T346" s="20">
        <f t="shared" si="23"/>
        <v>344</v>
      </c>
      <c r="U346" s="21">
        <f>Sheet1!E346*1</f>
        <v>5079.75</v>
      </c>
      <c r="V346" s="21">
        <f>Sheet1!F346*1</f>
        <v>5128.75</v>
      </c>
      <c r="W346" s="21">
        <f>Sheet1!G346*1</f>
        <v>5075.25</v>
      </c>
      <c r="X346" s="21">
        <f>Sheet1!H346*1</f>
        <v>5123</v>
      </c>
    </row>
    <row r="347" spans="20:24" x14ac:dyDescent="0.3">
      <c r="T347" s="20">
        <f t="shared" si="23"/>
        <v>345</v>
      </c>
      <c r="U347" s="21">
        <f>Sheet1!E347*1</f>
        <v>5111.5</v>
      </c>
      <c r="V347" s="21">
        <f>Sheet1!F347*1</f>
        <v>5112.5</v>
      </c>
      <c r="W347" s="21">
        <f>Sheet1!G347*1</f>
        <v>5058</v>
      </c>
      <c r="X347" s="21">
        <f>Sheet1!H347*1</f>
        <v>5083</v>
      </c>
    </row>
    <row r="348" spans="20:24" x14ac:dyDescent="0.3">
      <c r="T348" s="20">
        <f t="shared" si="23"/>
        <v>346</v>
      </c>
      <c r="U348" s="21">
        <f>Sheet1!E348*1</f>
        <v>5123.75</v>
      </c>
      <c r="V348" s="21">
        <f>Sheet1!F348*1</f>
        <v>5134.75</v>
      </c>
      <c r="W348" s="21">
        <f>Sheet1!G348*1</f>
        <v>5091.25</v>
      </c>
      <c r="X348" s="21">
        <f>Sheet1!H348*1</f>
        <v>5110.25</v>
      </c>
    </row>
    <row r="349" spans="20:24" x14ac:dyDescent="0.3">
      <c r="T349" s="20">
        <f t="shared" si="23"/>
        <v>347</v>
      </c>
      <c r="U349" s="21">
        <f>Sheet1!E349*1</f>
        <v>5123</v>
      </c>
      <c r="V349" s="21">
        <f>Sheet1!F349*1</f>
        <v>5148.25</v>
      </c>
      <c r="W349" s="21">
        <f>Sheet1!G349*1</f>
        <v>5103.25</v>
      </c>
      <c r="X349" s="21">
        <f>Sheet1!H349*1</f>
        <v>5128.25</v>
      </c>
    </row>
    <row r="350" spans="20:24" x14ac:dyDescent="0.3">
      <c r="T350" s="20">
        <f t="shared" si="23"/>
        <v>348</v>
      </c>
      <c r="U350" s="21">
        <f>Sheet1!E350*1</f>
        <v>5132.25</v>
      </c>
      <c r="V350" s="21">
        <f>Sheet1!F350*1</f>
        <v>5149.75</v>
      </c>
      <c r="W350" s="21">
        <f>Sheet1!G350*1</f>
        <v>5084.5</v>
      </c>
      <c r="X350" s="21">
        <f>Sheet1!H350*1</f>
        <v>5127.25</v>
      </c>
    </row>
    <row r="351" spans="20:24" x14ac:dyDescent="0.3">
      <c r="T351" s="20">
        <f t="shared" si="23"/>
        <v>349</v>
      </c>
      <c r="U351" s="21">
        <f>Sheet1!E351*1</f>
        <v>5102.5</v>
      </c>
      <c r="V351" s="21">
        <f>Sheet1!F351*1</f>
        <v>5140.25</v>
      </c>
      <c r="W351" s="21">
        <f>Sheet1!G351*1</f>
        <v>5097.75</v>
      </c>
      <c r="X351" s="21">
        <f>Sheet1!H351*1</f>
        <v>5132</v>
      </c>
    </row>
    <row r="352" spans="20:24" x14ac:dyDescent="0.3">
      <c r="T352" s="20">
        <f t="shared" si="23"/>
        <v>350</v>
      </c>
      <c r="U352" s="21">
        <f>Sheet1!E352*1</f>
        <v>5109.5</v>
      </c>
      <c r="V352" s="21">
        <f>Sheet1!F352*1</f>
        <v>5115.75</v>
      </c>
      <c r="W352" s="21">
        <f>Sheet1!G352*1</f>
        <v>5079.25</v>
      </c>
      <c r="X352" s="21">
        <f>Sheet1!H352*1</f>
        <v>5104.5</v>
      </c>
    </row>
    <row r="353" spans="20:24" x14ac:dyDescent="0.3">
      <c r="T353" s="20">
        <f t="shared" si="23"/>
        <v>351</v>
      </c>
      <c r="U353" s="21">
        <f>Sheet1!E353*1</f>
        <v>5047.5</v>
      </c>
      <c r="V353" s="21">
        <f>Sheet1!F353*1</f>
        <v>5115</v>
      </c>
      <c r="W353" s="21">
        <f>Sheet1!G353*1</f>
        <v>5027</v>
      </c>
      <c r="X353" s="21">
        <f>Sheet1!H353*1</f>
        <v>5113</v>
      </c>
    </row>
    <row r="354" spans="20:24" x14ac:dyDescent="0.3">
      <c r="T354" s="20">
        <f t="shared" ref="T354:T417" si="24">T353+1</f>
        <v>352</v>
      </c>
      <c r="U354" s="21">
        <f>Sheet1!E354*1</f>
        <v>5044.5</v>
      </c>
      <c r="V354" s="21">
        <f>Sheet1!F354*1</f>
        <v>5072</v>
      </c>
      <c r="W354" s="21">
        <f>Sheet1!G354*1</f>
        <v>5013.75</v>
      </c>
      <c r="X354" s="21">
        <f>Sheet1!H354*1</f>
        <v>5046.5</v>
      </c>
    </row>
    <row r="355" spans="20:24" x14ac:dyDescent="0.3">
      <c r="T355" s="20">
        <f t="shared" si="24"/>
        <v>353</v>
      </c>
      <c r="U355" s="21">
        <f>Sheet1!E355*1</f>
        <v>5061.75</v>
      </c>
      <c r="V355" s="21">
        <f>Sheet1!F355*1</f>
        <v>5078.25</v>
      </c>
      <c r="W355" s="21">
        <f>Sheet1!G355*1</f>
        <v>5038.75</v>
      </c>
      <c r="X355" s="21">
        <f>Sheet1!H355*1</f>
        <v>5041.25</v>
      </c>
    </row>
    <row r="356" spans="20:24" x14ac:dyDescent="0.3">
      <c r="T356" s="20">
        <f t="shared" si="24"/>
        <v>354</v>
      </c>
      <c r="U356" s="21">
        <f>Sheet1!E356*1</f>
        <v>5102.5</v>
      </c>
      <c r="V356" s="21">
        <f>Sheet1!F356*1</f>
        <v>5102.5</v>
      </c>
      <c r="W356" s="21">
        <f>Sheet1!G356*1</f>
        <v>5052.75</v>
      </c>
      <c r="X356" s="21">
        <f>Sheet1!H356*1</f>
        <v>5058.25</v>
      </c>
    </row>
    <row r="357" spans="20:24" x14ac:dyDescent="0.3">
      <c r="T357" s="20">
        <f t="shared" si="24"/>
        <v>355</v>
      </c>
      <c r="U357" s="21">
        <f>Sheet1!E357*1</f>
        <v>5129.75</v>
      </c>
      <c r="V357" s="21">
        <f>Sheet1!F357*1</f>
        <v>5139.75</v>
      </c>
      <c r="W357" s="21">
        <f>Sheet1!G357*1</f>
        <v>5077.25</v>
      </c>
      <c r="X357" s="21">
        <f>Sheet1!H357*1</f>
        <v>5099</v>
      </c>
    </row>
    <row r="358" spans="20:24" x14ac:dyDescent="0.3">
      <c r="T358" s="20">
        <f t="shared" si="24"/>
        <v>356</v>
      </c>
      <c r="U358" s="21">
        <f>Sheet1!E358*1</f>
        <v>5146.5</v>
      </c>
      <c r="V358" s="21">
        <f>Sheet1!F358*1</f>
        <v>5152.75</v>
      </c>
      <c r="W358" s="21">
        <f>Sheet1!G358*1</f>
        <v>5108.5</v>
      </c>
      <c r="X358" s="21">
        <f>Sheet1!H358*1</f>
        <v>5131.75</v>
      </c>
    </row>
    <row r="359" spans="20:24" x14ac:dyDescent="0.3">
      <c r="T359" s="20">
        <f t="shared" si="24"/>
        <v>357</v>
      </c>
      <c r="U359" s="21">
        <f>Sheet1!E359*1</f>
        <v>5146.25</v>
      </c>
      <c r="V359" s="21">
        <f>Sheet1!F359*1</f>
        <v>5153.25</v>
      </c>
      <c r="W359" s="21">
        <f>Sheet1!G359*1</f>
        <v>5139.75</v>
      </c>
      <c r="X359" s="21">
        <f>Sheet1!H359*1</f>
        <v>5144</v>
      </c>
    </row>
    <row r="360" spans="20:24" x14ac:dyDescent="0.3">
      <c r="T360" s="20">
        <f t="shared" si="24"/>
        <v>358</v>
      </c>
      <c r="U360" s="21">
        <f>Sheet1!E360*1</f>
        <v>5139.5</v>
      </c>
      <c r="V360" s="21">
        <f>Sheet1!F360*1</f>
        <v>5148.25</v>
      </c>
      <c r="W360" s="21">
        <f>Sheet1!G360*1</f>
        <v>5128.25</v>
      </c>
      <c r="X360" s="21">
        <f>Sheet1!H360*1</f>
        <v>5145.25</v>
      </c>
    </row>
    <row r="361" spans="20:24" x14ac:dyDescent="0.3">
      <c r="T361" s="20">
        <f t="shared" si="24"/>
        <v>359</v>
      </c>
      <c r="U361" s="21">
        <f>Sheet1!E361*1</f>
        <v>5112</v>
      </c>
      <c r="V361" s="21">
        <f>Sheet1!F361*1</f>
        <v>5146.25</v>
      </c>
      <c r="W361" s="21">
        <f>Sheet1!G361*1</f>
        <v>5112</v>
      </c>
      <c r="X361" s="21">
        <f>Sheet1!H361*1</f>
        <v>5136.75</v>
      </c>
    </row>
    <row r="362" spans="20:24" x14ac:dyDescent="0.3">
      <c r="T362" s="20">
        <f t="shared" si="24"/>
        <v>360</v>
      </c>
      <c r="U362" s="21">
        <f>Sheet1!E362*1</f>
        <v>5107.5</v>
      </c>
      <c r="V362" s="21">
        <f>Sheet1!F362*1</f>
        <v>5133.5</v>
      </c>
      <c r="W362" s="21">
        <f>Sheet1!G362*1</f>
        <v>5096.5</v>
      </c>
      <c r="X362" s="21">
        <f>Sheet1!H362*1</f>
        <v>5117</v>
      </c>
    </row>
    <row r="363" spans="20:24" x14ac:dyDescent="0.3">
      <c r="T363" s="20">
        <f t="shared" si="24"/>
        <v>361</v>
      </c>
      <c r="U363" s="21">
        <f>Sheet1!E363*1</f>
        <v>5062.75</v>
      </c>
      <c r="V363" s="21">
        <f>Sheet1!F363*1</f>
        <v>5110</v>
      </c>
      <c r="W363" s="21">
        <f>Sheet1!G363*1</f>
        <v>5062.75</v>
      </c>
      <c r="X363" s="21">
        <f>Sheet1!H363*1</f>
        <v>5108.5</v>
      </c>
    </row>
    <row r="364" spans="20:24" x14ac:dyDescent="0.3">
      <c r="T364" s="20">
        <f t="shared" si="24"/>
        <v>362</v>
      </c>
      <c r="U364" s="21">
        <f>Sheet1!E364*1</f>
        <v>5130.25</v>
      </c>
      <c r="V364" s="21">
        <f>Sheet1!F364*1</f>
        <v>5142.5</v>
      </c>
      <c r="W364" s="21">
        <f>Sheet1!G364*1</f>
        <v>5055</v>
      </c>
      <c r="X364" s="21">
        <f>Sheet1!H364*1</f>
        <v>5061.5</v>
      </c>
    </row>
    <row r="365" spans="20:24" x14ac:dyDescent="0.3">
      <c r="T365" s="20">
        <f t="shared" si="24"/>
        <v>363</v>
      </c>
      <c r="U365" s="21">
        <f>Sheet1!E365*1</f>
        <v>5102.25</v>
      </c>
      <c r="V365" s="21">
        <f>Sheet1!F365*1</f>
        <v>5133.25</v>
      </c>
      <c r="W365" s="21">
        <f>Sheet1!G365*1</f>
        <v>5099.5</v>
      </c>
      <c r="X365" s="21">
        <f>Sheet1!H365*1</f>
        <v>5132</v>
      </c>
    </row>
    <row r="366" spans="20:24" x14ac:dyDescent="0.3">
      <c r="T366" s="20">
        <f t="shared" si="24"/>
        <v>364</v>
      </c>
      <c r="U366" s="21">
        <f>Sheet1!E366*1</f>
        <v>5082.25</v>
      </c>
      <c r="V366" s="21">
        <f>Sheet1!F366*1</f>
        <v>5114</v>
      </c>
      <c r="W366" s="21">
        <f>Sheet1!G366*1</f>
        <v>5081.25</v>
      </c>
      <c r="X366" s="21">
        <f>Sheet1!H366*1</f>
        <v>5104.75</v>
      </c>
    </row>
    <row r="367" spans="20:24" x14ac:dyDescent="0.3">
      <c r="T367" s="20">
        <f t="shared" si="24"/>
        <v>365</v>
      </c>
      <c r="U367" s="21">
        <f>Sheet1!E367*1</f>
        <v>5079.5</v>
      </c>
      <c r="V367" s="21">
        <f>Sheet1!F367*1</f>
        <v>5100.75</v>
      </c>
      <c r="W367" s="21">
        <f>Sheet1!G367*1</f>
        <v>5069</v>
      </c>
      <c r="X367" s="21">
        <f>Sheet1!H367*1</f>
        <v>5079.75</v>
      </c>
    </row>
    <row r="368" spans="20:24" x14ac:dyDescent="0.3">
      <c r="T368" s="20">
        <f t="shared" si="24"/>
        <v>366</v>
      </c>
      <c r="U368" s="21">
        <f>Sheet1!E368*1</f>
        <v>5072.5</v>
      </c>
      <c r="V368" s="21">
        <f>Sheet1!F368*1</f>
        <v>5103.5</v>
      </c>
      <c r="W368" s="21">
        <f>Sheet1!G368*1</f>
        <v>5058</v>
      </c>
      <c r="X368" s="21">
        <f>Sheet1!H368*1</f>
        <v>5085.75</v>
      </c>
    </row>
    <row r="369" spans="20:24" x14ac:dyDescent="0.3">
      <c r="T369" s="20">
        <f t="shared" si="24"/>
        <v>367</v>
      </c>
      <c r="U369" s="21">
        <f>Sheet1!E369*1</f>
        <v>5012.25</v>
      </c>
      <c r="V369" s="21">
        <f>Sheet1!F369*1</f>
        <v>5076</v>
      </c>
      <c r="W369" s="21">
        <f>Sheet1!G369*1</f>
        <v>5008.5</v>
      </c>
      <c r="X369" s="21">
        <f>Sheet1!H369*1</f>
        <v>5072.5</v>
      </c>
    </row>
    <row r="370" spans="20:24" x14ac:dyDescent="0.3">
      <c r="T370" s="20">
        <f t="shared" si="24"/>
        <v>368</v>
      </c>
      <c r="U370" s="21">
        <f>Sheet1!E370*1</f>
        <v>4989.5</v>
      </c>
      <c r="V370" s="21">
        <f>Sheet1!F370*1</f>
        <v>5013.5</v>
      </c>
      <c r="W370" s="21">
        <f>Sheet1!G370*1</f>
        <v>4974</v>
      </c>
      <c r="X370" s="21">
        <f>Sheet1!H370*1</f>
        <v>5009</v>
      </c>
    </row>
    <row r="371" spans="20:24" x14ac:dyDescent="0.3">
      <c r="T371" s="20">
        <f t="shared" si="24"/>
        <v>369</v>
      </c>
      <c r="U371" s="21">
        <f>Sheet1!E371*1</f>
        <v>4972</v>
      </c>
      <c r="V371" s="21">
        <f>Sheet1!F371*1</f>
        <v>4991.5</v>
      </c>
      <c r="W371" s="21">
        <f>Sheet1!G371*1</f>
        <v>4963.75</v>
      </c>
      <c r="X371" s="21">
        <f>Sheet1!H371*1</f>
        <v>4990.25</v>
      </c>
    </row>
    <row r="372" spans="20:24" x14ac:dyDescent="0.3">
      <c r="T372" s="20">
        <f t="shared" si="24"/>
        <v>370</v>
      </c>
      <c r="U372" s="21">
        <f>Sheet1!E372*1</f>
        <v>4950.75</v>
      </c>
      <c r="V372" s="21">
        <f>Sheet1!F372*1</f>
        <v>4978</v>
      </c>
      <c r="W372" s="21">
        <f>Sheet1!G372*1</f>
        <v>4926</v>
      </c>
      <c r="X372" s="21">
        <f>Sheet1!H372*1</f>
        <v>4971.75</v>
      </c>
    </row>
    <row r="373" spans="20:24" x14ac:dyDescent="0.3">
      <c r="T373" s="20">
        <f t="shared" si="24"/>
        <v>371</v>
      </c>
      <c r="U373" s="21">
        <f>Sheet1!E373*1</f>
        <v>4920.25</v>
      </c>
      <c r="V373" s="21">
        <f>Sheet1!F373*1</f>
        <v>4960.25</v>
      </c>
      <c r="W373" s="21">
        <f>Sheet1!G373*1</f>
        <v>4913</v>
      </c>
      <c r="X373" s="21">
        <f>Sheet1!H373*1</f>
        <v>4953.75</v>
      </c>
    </row>
    <row r="374" spans="20:24" x14ac:dyDescent="0.3">
      <c r="T374" s="20">
        <f t="shared" si="24"/>
        <v>372</v>
      </c>
      <c r="U374" s="21">
        <f>Sheet1!E374*1</f>
        <v>4937.5</v>
      </c>
      <c r="V374" s="21">
        <f>Sheet1!F374*1</f>
        <v>4962.75</v>
      </c>
      <c r="W374" s="21">
        <f>Sheet1!G374*1</f>
        <v>4916.25</v>
      </c>
      <c r="X374" s="21">
        <f>Sheet1!H374*1</f>
        <v>4920.25</v>
      </c>
    </row>
    <row r="375" spans="20:24" x14ac:dyDescent="0.3">
      <c r="T375" s="20">
        <f t="shared" si="24"/>
        <v>373</v>
      </c>
      <c r="U375" s="21">
        <f>Sheet1!E375*1</f>
        <v>4937.25</v>
      </c>
      <c r="V375" s="21">
        <f>Sheet1!F375*1</f>
        <v>4949.75</v>
      </c>
      <c r="W375" s="21">
        <f>Sheet1!G375*1</f>
        <v>4919.75</v>
      </c>
      <c r="X375" s="21">
        <f>Sheet1!H375*1</f>
        <v>4939.25</v>
      </c>
    </row>
    <row r="376" spans="20:24" x14ac:dyDescent="0.3">
      <c r="T376" s="20">
        <f t="shared" si="24"/>
        <v>374</v>
      </c>
      <c r="U376" s="21">
        <f>Sheet1!E376*1</f>
        <v>4967.5</v>
      </c>
      <c r="V376" s="21">
        <f>Sheet1!F376*1</f>
        <v>4968.75</v>
      </c>
      <c r="W376" s="21">
        <f>Sheet1!G376*1</f>
        <v>4917.75</v>
      </c>
      <c r="X376" s="21">
        <f>Sheet1!H376*1</f>
        <v>4940.75</v>
      </c>
    </row>
    <row r="377" spans="20:24" x14ac:dyDescent="0.3">
      <c r="T377" s="20">
        <f t="shared" si="24"/>
        <v>375</v>
      </c>
      <c r="U377" s="21">
        <f>Sheet1!E377*1</f>
        <v>4936</v>
      </c>
      <c r="V377" s="21">
        <f>Sheet1!F377*1</f>
        <v>4972</v>
      </c>
      <c r="W377" s="21">
        <f>Sheet1!G377*1</f>
        <v>4926.75</v>
      </c>
      <c r="X377" s="21">
        <f>Sheet1!H377*1</f>
        <v>4965</v>
      </c>
    </row>
    <row r="378" spans="20:24" x14ac:dyDescent="0.3">
      <c r="T378" s="20">
        <f t="shared" si="24"/>
        <v>376</v>
      </c>
      <c r="U378" s="21">
        <f>Sheet1!E378*1</f>
        <v>4926.5</v>
      </c>
      <c r="V378" s="21">
        <f>Sheet1!F378*1</f>
        <v>4943.75</v>
      </c>
      <c r="W378" s="21">
        <f>Sheet1!G378*1</f>
        <v>4909</v>
      </c>
      <c r="X378" s="21">
        <f>Sheet1!H378*1</f>
        <v>4941</v>
      </c>
    </row>
    <row r="379" spans="20:24" x14ac:dyDescent="0.3">
      <c r="T379" s="20">
        <f t="shared" si="24"/>
        <v>377</v>
      </c>
      <c r="U379" s="21">
        <f>Sheet1!E379*1</f>
        <v>4928.25</v>
      </c>
      <c r="V379" s="21">
        <f>Sheet1!F379*1</f>
        <v>4961.25</v>
      </c>
      <c r="W379" s="21">
        <f>Sheet1!G379*1</f>
        <v>4919.75</v>
      </c>
      <c r="X379" s="21">
        <f>Sheet1!H379*1</f>
        <v>4923.5</v>
      </c>
    </row>
    <row r="380" spans="20:24" x14ac:dyDescent="0.3">
      <c r="T380" s="20">
        <f t="shared" si="24"/>
        <v>378</v>
      </c>
      <c r="U380" s="21">
        <f>Sheet1!E380*1</f>
        <v>4925.75</v>
      </c>
      <c r="V380" s="21">
        <f>Sheet1!F380*1</f>
        <v>4941.5</v>
      </c>
      <c r="W380" s="21">
        <f>Sheet1!G380*1</f>
        <v>4911.25</v>
      </c>
      <c r="X380" s="21">
        <f>Sheet1!H380*1</f>
        <v>4927.25</v>
      </c>
    </row>
    <row r="381" spans="20:24" x14ac:dyDescent="0.3">
      <c r="T381" s="20">
        <f t="shared" si="24"/>
        <v>379</v>
      </c>
      <c r="U381" s="21">
        <f>Sheet1!E381*1</f>
        <v>4932.75</v>
      </c>
      <c r="V381" s="21">
        <f>Sheet1!F381*1</f>
        <v>4934.25</v>
      </c>
      <c r="W381" s="21">
        <f>Sheet1!G381*1</f>
        <v>4916.25</v>
      </c>
      <c r="X381" s="21">
        <f>Sheet1!H381*1</f>
        <v>4925.25</v>
      </c>
    </row>
    <row r="382" spans="20:24" x14ac:dyDescent="0.3">
      <c r="T382" s="20">
        <f t="shared" si="24"/>
        <v>380</v>
      </c>
      <c r="U382" s="21">
        <f>Sheet1!E382*1</f>
        <v>4928.25</v>
      </c>
      <c r="V382" s="21">
        <f>Sheet1!F382*1</f>
        <v>4938.25</v>
      </c>
      <c r="W382" s="21">
        <f>Sheet1!G382*1</f>
        <v>4926.25</v>
      </c>
      <c r="X382" s="21">
        <f>Sheet1!H382*1</f>
        <v>4932.5</v>
      </c>
    </row>
    <row r="383" spans="20:24" x14ac:dyDescent="0.3">
      <c r="T383" s="20">
        <f t="shared" si="24"/>
        <v>381</v>
      </c>
      <c r="U383" s="21">
        <f>Sheet1!E383*1</f>
        <v>4912</v>
      </c>
      <c r="V383" s="21">
        <f>Sheet1!F383*1</f>
        <v>4944.75</v>
      </c>
      <c r="W383" s="21">
        <f>Sheet1!G383*1</f>
        <v>4907.25</v>
      </c>
      <c r="X383" s="21">
        <f>Sheet1!H383*1</f>
        <v>4931.5</v>
      </c>
    </row>
    <row r="384" spans="20:24" x14ac:dyDescent="0.3">
      <c r="T384" s="20">
        <f t="shared" si="24"/>
        <v>382</v>
      </c>
      <c r="U384" s="21">
        <f>Sheet1!E384*1</f>
        <v>4926</v>
      </c>
      <c r="V384" s="21">
        <f>Sheet1!F384*1</f>
        <v>4931.25</v>
      </c>
      <c r="W384" s="21">
        <f>Sheet1!G384*1</f>
        <v>4901</v>
      </c>
      <c r="X384" s="21">
        <f>Sheet1!H384*1</f>
        <v>4915.5</v>
      </c>
    </row>
    <row r="385" spans="20:24" x14ac:dyDescent="0.3">
      <c r="T385" s="20">
        <f t="shared" si="24"/>
        <v>383</v>
      </c>
      <c r="U385" s="21">
        <f>Sheet1!E385*1</f>
        <v>4891</v>
      </c>
      <c r="V385" s="21">
        <f>Sheet1!F385*1</f>
        <v>4935.25</v>
      </c>
      <c r="W385" s="21">
        <f>Sheet1!G385*1</f>
        <v>4884.25</v>
      </c>
      <c r="X385" s="21">
        <f>Sheet1!H385*1</f>
        <v>4926.5</v>
      </c>
    </row>
    <row r="386" spans="20:24" x14ac:dyDescent="0.3">
      <c r="T386" s="20">
        <f t="shared" si="24"/>
        <v>384</v>
      </c>
      <c r="U386" s="21">
        <f>Sheet1!E386*1</f>
        <v>4892</v>
      </c>
      <c r="V386" s="21">
        <f>Sheet1!F386*1</f>
        <v>4903.75</v>
      </c>
      <c r="W386" s="21">
        <f>Sheet1!G386*1</f>
        <v>4877</v>
      </c>
      <c r="X386" s="21">
        <f>Sheet1!H386*1</f>
        <v>4891.75</v>
      </c>
    </row>
    <row r="387" spans="20:24" x14ac:dyDescent="0.3">
      <c r="T387" s="20">
        <f t="shared" si="24"/>
        <v>385</v>
      </c>
      <c r="U387" s="21">
        <f>Sheet1!E387*1</f>
        <v>4878.5</v>
      </c>
      <c r="V387" s="21">
        <f>Sheet1!F387*1</f>
        <v>4893.75</v>
      </c>
      <c r="W387" s="21">
        <f>Sheet1!G387*1</f>
        <v>4866</v>
      </c>
      <c r="X387" s="21">
        <f>Sheet1!H387*1</f>
        <v>4887.5</v>
      </c>
    </row>
    <row r="388" spans="20:24" x14ac:dyDescent="0.3">
      <c r="T388" s="20">
        <f t="shared" si="24"/>
        <v>386</v>
      </c>
      <c r="U388" s="21">
        <f>Sheet1!E388*1</f>
        <v>4879.75</v>
      </c>
      <c r="V388" s="21">
        <f>Sheet1!F388*1</f>
        <v>4905.5</v>
      </c>
      <c r="W388" s="21">
        <f>Sheet1!G388*1</f>
        <v>4875</v>
      </c>
      <c r="X388" s="21">
        <f>Sheet1!H388*1</f>
        <v>4883.5</v>
      </c>
    </row>
    <row r="389" spans="20:24" x14ac:dyDescent="0.3">
      <c r="T389" s="20">
        <f t="shared" si="24"/>
        <v>387</v>
      </c>
      <c r="U389" s="21">
        <f>Sheet1!E389*1</f>
        <v>4791.5</v>
      </c>
      <c r="V389" s="21">
        <f>Sheet1!F389*1</f>
        <v>4888.5</v>
      </c>
      <c r="W389" s="21">
        <f>Sheet1!G389*1</f>
        <v>4784.5</v>
      </c>
      <c r="X389" s="21">
        <f>Sheet1!H389*1</f>
        <v>4875.25</v>
      </c>
    </row>
    <row r="390" spans="20:24" x14ac:dyDescent="0.3">
      <c r="T390" s="20">
        <f t="shared" si="24"/>
        <v>388</v>
      </c>
      <c r="U390" s="21">
        <f>Sheet1!E390*1</f>
        <v>4790</v>
      </c>
      <c r="V390" s="21">
        <f>Sheet1!F390*1</f>
        <v>4801</v>
      </c>
      <c r="W390" s="21">
        <f>Sheet1!G390*1</f>
        <v>4771.5</v>
      </c>
      <c r="X390" s="21">
        <f>Sheet1!H390*1</f>
        <v>4789.5</v>
      </c>
    </row>
    <row r="391" spans="20:24" x14ac:dyDescent="0.3">
      <c r="T391" s="20">
        <f t="shared" si="24"/>
        <v>389</v>
      </c>
      <c r="U391" s="21">
        <f>Sheet1!E391*1</f>
        <v>4728.75</v>
      </c>
      <c r="V391" s="21">
        <f>Sheet1!F391*1</f>
        <v>4799.75</v>
      </c>
      <c r="W391" s="21">
        <f>Sheet1!G391*1</f>
        <v>4718.5</v>
      </c>
      <c r="X391" s="21">
        <f>Sheet1!H391*1</f>
        <v>4794.75</v>
      </c>
    </row>
    <row r="392" spans="20:24" x14ac:dyDescent="0.3">
      <c r="T392" s="20">
        <f t="shared" si="24"/>
        <v>390</v>
      </c>
      <c r="U392" s="21">
        <f>Sheet1!E392*1</f>
        <v>4757.5</v>
      </c>
      <c r="V392" s="21">
        <f>Sheet1!F392*1</f>
        <v>4777.25</v>
      </c>
      <c r="W392" s="21">
        <f>Sheet1!G392*1</f>
        <v>4722</v>
      </c>
      <c r="X392" s="21">
        <f>Sheet1!H392*1</f>
        <v>4726.5</v>
      </c>
    </row>
    <row r="393" spans="20:24" x14ac:dyDescent="0.3">
      <c r="T393" s="20">
        <f t="shared" si="24"/>
        <v>391</v>
      </c>
      <c r="U393" s="21">
        <f>Sheet1!E393*1</f>
        <v>4761.75</v>
      </c>
      <c r="V393" s="21">
        <f>Sheet1!F393*1</f>
        <v>4772</v>
      </c>
      <c r="W393" s="21">
        <f>Sheet1!G393*1</f>
        <v>4739.25</v>
      </c>
      <c r="X393" s="21">
        <f>Sheet1!H393*1</f>
        <v>4763.75</v>
      </c>
    </row>
    <row r="394" spans="20:24" x14ac:dyDescent="0.3">
      <c r="T394" s="20">
        <f t="shared" si="24"/>
        <v>392</v>
      </c>
      <c r="U394" s="21">
        <f>Sheet1!E394*1</f>
        <v>4744.25</v>
      </c>
      <c r="V394" s="21">
        <f>Sheet1!F394*1</f>
        <v>4767.5</v>
      </c>
      <c r="W394" s="21">
        <f>Sheet1!G394*1</f>
        <v>4730.25</v>
      </c>
      <c r="X394" s="21">
        <f>Sheet1!H394*1</f>
        <v>4760.25</v>
      </c>
    </row>
    <row r="395" spans="20:24" x14ac:dyDescent="0.3">
      <c r="T395" s="20">
        <f t="shared" si="24"/>
        <v>393</v>
      </c>
      <c r="U395" s="21">
        <f>Sheet1!E395*1</f>
        <v>4743.5</v>
      </c>
      <c r="V395" s="21">
        <f>Sheet1!F395*1</f>
        <v>4753.75</v>
      </c>
      <c r="W395" s="21">
        <f>Sheet1!G395*1</f>
        <v>4728.5</v>
      </c>
      <c r="X395" s="21">
        <f>Sheet1!H395*1</f>
        <v>4748.5</v>
      </c>
    </row>
    <row r="396" spans="20:24" x14ac:dyDescent="0.3">
      <c r="T396" s="20">
        <f t="shared" si="24"/>
        <v>394</v>
      </c>
      <c r="U396" s="21">
        <f>Sheet1!E396*1</f>
        <v>4691.75</v>
      </c>
      <c r="V396" s="21">
        <f>Sheet1!F396*1</f>
        <v>4756</v>
      </c>
      <c r="W396" s="21">
        <f>Sheet1!G396*1</f>
        <v>4689.75</v>
      </c>
      <c r="X396" s="21">
        <f>Sheet1!H396*1</f>
        <v>4740.25</v>
      </c>
    </row>
    <row r="397" spans="20:24" x14ac:dyDescent="0.3">
      <c r="T397" s="20">
        <f t="shared" si="24"/>
        <v>395</v>
      </c>
      <c r="U397" s="21">
        <f>Sheet1!E397*1</f>
        <v>4622.75</v>
      </c>
      <c r="V397" s="21">
        <f>Sheet1!F397*1</f>
        <v>4704</v>
      </c>
      <c r="W397" s="21">
        <f>Sheet1!G397*1</f>
        <v>4622</v>
      </c>
      <c r="X397" s="21">
        <f>Sheet1!H397*1</f>
        <v>4700</v>
      </c>
    </row>
    <row r="398" spans="20:24" x14ac:dyDescent="0.3">
      <c r="T398" s="20">
        <f t="shared" si="24"/>
        <v>396</v>
      </c>
      <c r="U398" s="21">
        <f>Sheet1!E398*1</f>
        <v>4569.25</v>
      </c>
      <c r="V398" s="21">
        <f>Sheet1!F398*1</f>
        <v>4629</v>
      </c>
      <c r="W398" s="21">
        <f>Sheet1!G398*1</f>
        <v>4555.5</v>
      </c>
      <c r="X398" s="21">
        <f>Sheet1!H398*1</f>
        <v>4620.25</v>
      </c>
    </row>
    <row r="399" spans="20:24" x14ac:dyDescent="0.3">
      <c r="T399" s="20">
        <f t="shared" si="24"/>
        <v>397</v>
      </c>
      <c r="U399" s="21">
        <f>Sheet1!E399*1</f>
        <v>4548.5</v>
      </c>
      <c r="V399" s="21">
        <f>Sheet1!F399*1</f>
        <v>4579.25</v>
      </c>
      <c r="W399" s="21">
        <f>Sheet1!G399*1</f>
        <v>4531</v>
      </c>
      <c r="X399" s="21">
        <f>Sheet1!H399*1</f>
        <v>4576.5</v>
      </c>
    </row>
    <row r="400" spans="20:24" x14ac:dyDescent="0.3">
      <c r="T400" s="20">
        <f t="shared" si="24"/>
        <v>398</v>
      </c>
      <c r="U400" s="21">
        <f>Sheet1!E400*1</f>
        <v>4512.25</v>
      </c>
      <c r="V400" s="21">
        <f>Sheet1!F400*1</f>
        <v>4561.75</v>
      </c>
      <c r="W400" s="21">
        <f>Sheet1!G400*1</f>
        <v>4507.75</v>
      </c>
      <c r="X400" s="21">
        <f>Sheet1!H400*1</f>
        <v>4550</v>
      </c>
    </row>
    <row r="401" spans="20:24" x14ac:dyDescent="0.3">
      <c r="T401" s="20">
        <f t="shared" si="24"/>
        <v>399</v>
      </c>
      <c r="U401" s="21">
        <f>Sheet1!E401*1</f>
        <v>4531.25</v>
      </c>
      <c r="V401" s="21">
        <f>Sheet1!F401*1</f>
        <v>4549.25</v>
      </c>
      <c r="W401" s="21">
        <f>Sheet1!G401*1</f>
        <v>4486.5</v>
      </c>
      <c r="X401" s="21">
        <f>Sheet1!H401*1</f>
        <v>4502</v>
      </c>
    </row>
    <row r="402" spans="20:24" x14ac:dyDescent="0.3">
      <c r="T402" s="20">
        <f t="shared" si="24"/>
        <v>400</v>
      </c>
      <c r="U402" s="21">
        <f>Sheet1!E402*1</f>
        <v>4566.25</v>
      </c>
      <c r="V402" s="21">
        <f>Sheet1!F402*1</f>
        <v>4569.25</v>
      </c>
      <c r="W402" s="21">
        <f>Sheet1!G402*1</f>
        <v>4510.5</v>
      </c>
      <c r="X402" s="21">
        <f>Sheet1!H402*1</f>
        <v>4520.75</v>
      </c>
    </row>
    <row r="403" spans="20:24" x14ac:dyDescent="0.3">
      <c r="T403" s="20">
        <f t="shared" si="24"/>
        <v>401</v>
      </c>
      <c r="U403" s="21">
        <f>Sheet1!E403*1</f>
        <v>4633.75</v>
      </c>
      <c r="V403" s="21">
        <f>Sheet1!F403*1</f>
        <v>4637.75</v>
      </c>
      <c r="W403" s="21">
        <f>Sheet1!G403*1</f>
        <v>4568</v>
      </c>
      <c r="X403" s="21">
        <f>Sheet1!H403*1</f>
        <v>4574</v>
      </c>
    </row>
    <row r="404" spans="20:24" x14ac:dyDescent="0.3">
      <c r="T404" s="20">
        <f t="shared" si="24"/>
        <v>402</v>
      </c>
      <c r="U404" s="21">
        <f>Sheet1!E404*1</f>
        <v>4614.5</v>
      </c>
      <c r="V404" s="21">
        <f>Sheet1!F404*1</f>
        <v>4654.75</v>
      </c>
      <c r="W404" s="21">
        <f>Sheet1!G404*1</f>
        <v>4606.25</v>
      </c>
      <c r="X404" s="21">
        <f>Sheet1!H404*1</f>
        <v>4635.5</v>
      </c>
    </row>
    <row r="405" spans="20:24" x14ac:dyDescent="0.3">
      <c r="T405" s="20">
        <f t="shared" si="24"/>
        <v>403</v>
      </c>
      <c r="U405" s="21">
        <f>Sheet1!E405*1</f>
        <v>4620.5</v>
      </c>
      <c r="V405" s="21">
        <f>Sheet1!F405*1</f>
        <v>4645</v>
      </c>
      <c r="W405" s="21">
        <f>Sheet1!G405*1</f>
        <v>4577.5</v>
      </c>
      <c r="X405" s="21">
        <f>Sheet1!H405*1</f>
        <v>4606</v>
      </c>
    </row>
    <row r="406" spans="20:24" x14ac:dyDescent="0.3">
      <c r="T406" s="20">
        <f t="shared" si="24"/>
        <v>404</v>
      </c>
      <c r="U406" s="21">
        <f>Sheet1!E406*1</f>
        <v>4659.25</v>
      </c>
      <c r="V406" s="21">
        <f>Sheet1!F406*1</f>
        <v>4668.5</v>
      </c>
      <c r="W406" s="21">
        <f>Sheet1!G406*1</f>
        <v>4607.75</v>
      </c>
      <c r="X406" s="21">
        <f>Sheet1!H406*1</f>
        <v>4612.75</v>
      </c>
    </row>
    <row r="407" spans="20:24" x14ac:dyDescent="0.3">
      <c r="T407" s="20">
        <f t="shared" si="24"/>
        <v>405</v>
      </c>
      <c r="U407" s="21">
        <f>Sheet1!E407*1</f>
        <v>4710.75</v>
      </c>
      <c r="V407" s="21">
        <f>Sheet1!F407*1</f>
        <v>4730.75</v>
      </c>
      <c r="W407" s="21">
        <f>Sheet1!G407*1</f>
        <v>4657</v>
      </c>
      <c r="X407" s="21">
        <f>Sheet1!H407*1</f>
        <v>4667.25</v>
      </c>
    </row>
    <row r="408" spans="20:24" x14ac:dyDescent="0.3">
      <c r="T408" s="20">
        <f t="shared" si="24"/>
        <v>406</v>
      </c>
      <c r="U408" s="21">
        <f>Sheet1!E408*1</f>
        <v>4762.25</v>
      </c>
      <c r="V408" s="21">
        <f>Sheet1!F408*1</f>
        <v>4763.5</v>
      </c>
      <c r="W408" s="21">
        <f>Sheet1!G408*1</f>
        <v>4695</v>
      </c>
      <c r="X408" s="21">
        <f>Sheet1!H408*1</f>
        <v>4706.5</v>
      </c>
    </row>
    <row r="409" spans="20:24" x14ac:dyDescent="0.3">
      <c r="T409" s="20">
        <f t="shared" si="24"/>
        <v>407</v>
      </c>
      <c r="U409" s="21">
        <f>Sheet1!E409*1</f>
        <v>4770.5</v>
      </c>
      <c r="V409" s="21">
        <f>Sheet1!F409*1</f>
        <v>4787.5</v>
      </c>
      <c r="W409" s="21">
        <f>Sheet1!G409*1</f>
        <v>4730</v>
      </c>
      <c r="X409" s="21">
        <f>Sheet1!H409*1</f>
        <v>4766</v>
      </c>
    </row>
    <row r="410" spans="20:24" x14ac:dyDescent="0.3">
      <c r="T410" s="20">
        <f t="shared" si="24"/>
        <v>408</v>
      </c>
      <c r="U410" s="21">
        <f>Sheet1!E410*1</f>
        <v>4721</v>
      </c>
      <c r="V410" s="21">
        <f>Sheet1!F410*1</f>
        <v>4778.5</v>
      </c>
      <c r="W410" s="21">
        <f>Sheet1!G410*1</f>
        <v>4718.75</v>
      </c>
      <c r="X410" s="21">
        <f>Sheet1!H410*1</f>
        <v>4765.25</v>
      </c>
    </row>
    <row r="411" spans="20:24" x14ac:dyDescent="0.3">
      <c r="T411" s="20">
        <f t="shared" si="24"/>
        <v>409</v>
      </c>
      <c r="U411" s="21">
        <f>Sheet1!E411*1</f>
        <v>4745</v>
      </c>
      <c r="V411" s="21">
        <f>Sheet1!F411*1</f>
        <v>4772</v>
      </c>
      <c r="W411" s="21">
        <f>Sheet1!G411*1</f>
        <v>4705</v>
      </c>
      <c r="X411" s="21">
        <f>Sheet1!H411*1</f>
        <v>4721.5</v>
      </c>
    </row>
    <row r="412" spans="20:24" x14ac:dyDescent="0.3">
      <c r="T412" s="20">
        <f t="shared" si="24"/>
        <v>410</v>
      </c>
      <c r="U412" s="21">
        <f>Sheet1!E412*1</f>
        <v>4782</v>
      </c>
      <c r="V412" s="21">
        <f>Sheet1!F412*1</f>
        <v>4794.75</v>
      </c>
      <c r="W412" s="21">
        <f>Sheet1!G412*1</f>
        <v>4719.75</v>
      </c>
      <c r="X412" s="21">
        <f>Sheet1!H412*1</f>
        <v>4744.75</v>
      </c>
    </row>
    <row r="413" spans="20:24" x14ac:dyDescent="0.3">
      <c r="T413" s="20">
        <f t="shared" si="24"/>
        <v>411</v>
      </c>
      <c r="U413" s="21">
        <f>Sheet1!E413*1</f>
        <v>4756.25</v>
      </c>
      <c r="V413" s="21">
        <f>Sheet1!F413*1</f>
        <v>4784</v>
      </c>
      <c r="W413" s="21">
        <f>Sheet1!G413*1</f>
        <v>4741.5</v>
      </c>
      <c r="X413" s="21">
        <f>Sheet1!H413*1</f>
        <v>4774</v>
      </c>
    </row>
    <row r="414" spans="20:24" x14ac:dyDescent="0.3">
      <c r="T414" s="20">
        <f t="shared" si="24"/>
        <v>412</v>
      </c>
      <c r="U414" s="21">
        <f>Sheet1!E414*1</f>
        <v>4733</v>
      </c>
      <c r="V414" s="21">
        <f>Sheet1!F414*1</f>
        <v>4783.25</v>
      </c>
      <c r="W414" s="21">
        <f>Sheet1!G414*1</f>
        <v>4730.5</v>
      </c>
      <c r="X414" s="21">
        <f>Sheet1!H414*1</f>
        <v>4755.75</v>
      </c>
    </row>
    <row r="415" spans="20:24" x14ac:dyDescent="0.3">
      <c r="T415" s="20">
        <f t="shared" si="24"/>
        <v>413</v>
      </c>
      <c r="U415" s="21">
        <f>Sheet1!E415*1</f>
        <v>4679.25</v>
      </c>
      <c r="V415" s="21">
        <f>Sheet1!F415*1</f>
        <v>4740</v>
      </c>
      <c r="W415" s="21">
        <f>Sheet1!G415*1</f>
        <v>4663.75</v>
      </c>
      <c r="X415" s="21">
        <f>Sheet1!H415*1</f>
        <v>4733</v>
      </c>
    </row>
    <row r="416" spans="20:24" x14ac:dyDescent="0.3">
      <c r="T416" s="20">
        <f t="shared" si="24"/>
        <v>414</v>
      </c>
      <c r="U416" s="21">
        <f>Sheet1!E416*1</f>
        <v>4651.75</v>
      </c>
      <c r="V416" s="21">
        <f>Sheet1!F416*1</f>
        <v>4722.75</v>
      </c>
      <c r="W416" s="21">
        <f>Sheet1!G416*1</f>
        <v>4606.5</v>
      </c>
      <c r="X416" s="21">
        <f>Sheet1!H416*1</f>
        <v>4705.75</v>
      </c>
    </row>
    <row r="417" spans="20:24" x14ac:dyDescent="0.3">
      <c r="T417" s="20">
        <f t="shared" si="24"/>
        <v>415</v>
      </c>
      <c r="U417" s="21">
        <f>Sheet1!E417*1</f>
        <v>4655.75</v>
      </c>
      <c r="V417" s="21">
        <f>Sheet1!F417*1</f>
        <v>4666.25</v>
      </c>
      <c r="W417" s="21">
        <f>Sheet1!G417*1</f>
        <v>4622.25</v>
      </c>
      <c r="X417" s="21">
        <f>Sheet1!H417*1</f>
        <v>4655</v>
      </c>
    </row>
    <row r="418" spans="20:24" x14ac:dyDescent="0.3">
      <c r="T418" s="20">
        <f t="shared" ref="T418:T481" si="25">T417+1</f>
        <v>416</v>
      </c>
      <c r="U418" s="21">
        <f>Sheet1!E418*1</f>
        <v>4627</v>
      </c>
      <c r="V418" s="21">
        <f>Sheet1!F418*1</f>
        <v>4668.25</v>
      </c>
      <c r="W418" s="21">
        <f>Sheet1!G418*1</f>
        <v>4599.75</v>
      </c>
      <c r="X418" s="21">
        <f>Sheet1!H418*1</f>
        <v>4662</v>
      </c>
    </row>
    <row r="419" spans="20:24" x14ac:dyDescent="0.3">
      <c r="T419" s="20">
        <f t="shared" si="25"/>
        <v>417</v>
      </c>
      <c r="U419" s="21">
        <f>Sheet1!E419*1</f>
        <v>4690.25</v>
      </c>
      <c r="V419" s="21">
        <f>Sheet1!F419*1</f>
        <v>4700</v>
      </c>
      <c r="W419" s="21">
        <f>Sheet1!G419*1</f>
        <v>4615.5</v>
      </c>
      <c r="X419" s="21">
        <f>Sheet1!H419*1</f>
        <v>4629</v>
      </c>
    </row>
    <row r="420" spans="20:24" x14ac:dyDescent="0.3">
      <c r="T420" s="20">
        <f t="shared" si="25"/>
        <v>418</v>
      </c>
      <c r="U420" s="21">
        <f>Sheet1!E420*1</f>
        <v>4713.25</v>
      </c>
      <c r="V420" s="21">
        <f>Sheet1!F420*1</f>
        <v>4719.75</v>
      </c>
      <c r="W420" s="21">
        <f>Sheet1!G420*1</f>
        <v>4659.75</v>
      </c>
      <c r="X420" s="21">
        <f>Sheet1!H420*1</f>
        <v>4688.5</v>
      </c>
    </row>
    <row r="421" spans="20:24" x14ac:dyDescent="0.3">
      <c r="T421" s="20">
        <f t="shared" si="25"/>
        <v>419</v>
      </c>
      <c r="U421" s="21">
        <f>Sheet1!E421*1</f>
        <v>4706.25</v>
      </c>
      <c r="V421" s="21">
        <f>Sheet1!F421*1</f>
        <v>4735.5</v>
      </c>
      <c r="W421" s="21">
        <f>Sheet1!G421*1</f>
        <v>4675.25</v>
      </c>
      <c r="X421" s="21">
        <f>Sheet1!H421*1</f>
        <v>4689.75</v>
      </c>
    </row>
    <row r="422" spans="20:24" x14ac:dyDescent="0.3">
      <c r="T422" s="20">
        <f t="shared" si="25"/>
        <v>420</v>
      </c>
      <c r="U422" s="21">
        <f>Sheet1!E422*1</f>
        <v>4687.5</v>
      </c>
      <c r="V422" s="21">
        <f>Sheet1!F422*1</f>
        <v>4720</v>
      </c>
      <c r="W422" s="21">
        <f>Sheet1!G422*1</f>
        <v>4665.25</v>
      </c>
      <c r="X422" s="21">
        <f>Sheet1!H422*1</f>
        <v>4701.75</v>
      </c>
    </row>
    <row r="423" spans="20:24" x14ac:dyDescent="0.3">
      <c r="T423" s="20">
        <f t="shared" si="25"/>
        <v>421</v>
      </c>
      <c r="U423" s="21">
        <f>Sheet1!E423*1</f>
        <v>4684.5</v>
      </c>
      <c r="V423" s="21">
        <f>Sheet1!F423*1</f>
        <v>4700.75</v>
      </c>
      <c r="W423" s="21">
        <f>Sheet1!G423*1</f>
        <v>4641.25</v>
      </c>
      <c r="X423" s="21">
        <f>Sheet1!H423*1</f>
        <v>4677.75</v>
      </c>
    </row>
    <row r="424" spans="20:24" x14ac:dyDescent="0.3">
      <c r="T424" s="20">
        <f t="shared" si="25"/>
        <v>422</v>
      </c>
      <c r="U424" s="21">
        <f>Sheet1!E424*1</f>
        <v>4746.25</v>
      </c>
      <c r="V424" s="21">
        <f>Sheet1!F424*1</f>
        <v>4746.25</v>
      </c>
      <c r="W424" s="21">
        <f>Sheet1!G424*1</f>
        <v>4669.75</v>
      </c>
      <c r="X424" s="21">
        <f>Sheet1!H424*1</f>
        <v>4679</v>
      </c>
    </row>
    <row r="425" spans="20:24" x14ac:dyDescent="0.3">
      <c r="T425" s="20">
        <f t="shared" si="25"/>
        <v>423</v>
      </c>
      <c r="U425" s="21">
        <f>Sheet1!E425*1</f>
        <v>4729.25</v>
      </c>
      <c r="V425" s="21">
        <f>Sheet1!F425*1</f>
        <v>4747.75</v>
      </c>
      <c r="W425" s="21">
        <f>Sheet1!G425*1</f>
        <v>4702.5</v>
      </c>
      <c r="X425" s="21">
        <f>Sheet1!H425*1</f>
        <v>4743</v>
      </c>
    </row>
    <row r="426" spans="20:24" x14ac:dyDescent="0.3">
      <c r="T426" s="20">
        <f t="shared" si="25"/>
        <v>424</v>
      </c>
      <c r="U426" s="21">
        <f>Sheet1!E426*1</f>
        <v>4734.5</v>
      </c>
      <c r="V426" s="21">
        <f>Sheet1!F426*1</f>
        <v>4763.25</v>
      </c>
      <c r="W426" s="21">
        <f>Sheet1!G426*1</f>
        <v>4721.5</v>
      </c>
      <c r="X426" s="21">
        <f>Sheet1!H426*1</f>
        <v>4725.25</v>
      </c>
    </row>
    <row r="427" spans="20:24" x14ac:dyDescent="0.3">
      <c r="T427" s="20">
        <f t="shared" si="25"/>
        <v>425</v>
      </c>
      <c r="U427" s="21">
        <f>Sheet1!E427*1</f>
        <v>4809.25</v>
      </c>
      <c r="V427" s="21">
        <f>Sheet1!F427*1</f>
        <v>4811.25</v>
      </c>
      <c r="W427" s="21">
        <f>Sheet1!G427*1</f>
        <v>4730.75</v>
      </c>
      <c r="X427" s="21">
        <f>Sheet1!H427*1</f>
        <v>4736.25</v>
      </c>
    </row>
    <row r="428" spans="20:24" x14ac:dyDescent="0.3">
      <c r="T428" s="20">
        <f t="shared" si="25"/>
        <v>426</v>
      </c>
      <c r="U428" s="21">
        <f>Sheet1!E428*1</f>
        <v>4855.5</v>
      </c>
      <c r="V428" s="21">
        <f>Sheet1!F428*1</f>
        <v>4872.25</v>
      </c>
      <c r="W428" s="21">
        <f>Sheet1!G428*1</f>
        <v>4807.5</v>
      </c>
      <c r="X428" s="21">
        <f>Sheet1!H428*1</f>
        <v>4811.25</v>
      </c>
    </row>
    <row r="429" spans="20:24" x14ac:dyDescent="0.3">
      <c r="T429" s="20">
        <f t="shared" si="25"/>
        <v>427</v>
      </c>
      <c r="U429" s="21">
        <f>Sheet1!E429*1</f>
        <v>4867.5</v>
      </c>
      <c r="V429" s="21">
        <f>Sheet1!F429*1</f>
        <v>4873.75</v>
      </c>
      <c r="W429" s="21">
        <f>Sheet1!G429*1</f>
        <v>4826.5</v>
      </c>
      <c r="X429" s="21">
        <f>Sheet1!H429*1</f>
        <v>4854.25</v>
      </c>
    </row>
    <row r="430" spans="20:24" x14ac:dyDescent="0.3">
      <c r="T430" s="20">
        <f t="shared" si="25"/>
        <v>428</v>
      </c>
      <c r="U430" s="21">
        <f>Sheet1!E430*1</f>
        <v>4863.75</v>
      </c>
      <c r="V430" s="21">
        <f>Sheet1!F430*1</f>
        <v>4878.75</v>
      </c>
      <c r="W430" s="21">
        <f>Sheet1!G430*1</f>
        <v>4851.25</v>
      </c>
      <c r="X430" s="21">
        <f>Sheet1!H430*1</f>
        <v>4865.75</v>
      </c>
    </row>
    <row r="431" spans="20:24" x14ac:dyDescent="0.3">
      <c r="T431" s="20">
        <f t="shared" si="25"/>
        <v>429</v>
      </c>
      <c r="U431" s="21">
        <f>Sheet1!E431*1</f>
        <v>4920.75</v>
      </c>
      <c r="V431" s="21">
        <f>Sheet1!F431*1</f>
        <v>4930.25</v>
      </c>
      <c r="W431" s="21">
        <f>Sheet1!G431*1</f>
        <v>4858.25</v>
      </c>
      <c r="X431" s="21">
        <f>Sheet1!H431*1</f>
        <v>4862.25</v>
      </c>
    </row>
    <row r="432" spans="20:24" x14ac:dyDescent="0.3">
      <c r="T432" s="20">
        <f t="shared" si="25"/>
        <v>430</v>
      </c>
      <c r="U432" s="21">
        <f>Sheet1!E432*1</f>
        <v>4885.5</v>
      </c>
      <c r="V432" s="21">
        <f>Sheet1!F432*1</f>
        <v>4926.25</v>
      </c>
      <c r="W432" s="21">
        <f>Sheet1!G432*1</f>
        <v>4883.25</v>
      </c>
      <c r="X432" s="21">
        <f>Sheet1!H432*1</f>
        <v>4919.25</v>
      </c>
    </row>
    <row r="433" spans="20:24" x14ac:dyDescent="0.3">
      <c r="T433" s="20">
        <f t="shared" si="25"/>
        <v>431</v>
      </c>
      <c r="U433" s="21">
        <f>Sheet1!E433*1</f>
        <v>4877.25</v>
      </c>
      <c r="V433" s="21">
        <f>Sheet1!F433*1</f>
        <v>4894.5</v>
      </c>
      <c r="W433" s="21">
        <f>Sheet1!G433*1</f>
        <v>4859.25</v>
      </c>
      <c r="X433" s="21">
        <f>Sheet1!H433*1</f>
        <v>4881.75</v>
      </c>
    </row>
    <row r="434" spans="20:24" x14ac:dyDescent="0.3">
      <c r="T434" s="20">
        <f t="shared" si="25"/>
        <v>432</v>
      </c>
      <c r="U434" s="21">
        <f>Sheet1!E434*1</f>
        <v>4900.75</v>
      </c>
      <c r="V434" s="21">
        <f>Sheet1!F434*1</f>
        <v>4903.25</v>
      </c>
      <c r="W434" s="21">
        <f>Sheet1!G434*1</f>
        <v>4871.5</v>
      </c>
      <c r="X434" s="21">
        <f>Sheet1!H434*1</f>
        <v>4878</v>
      </c>
    </row>
    <row r="435" spans="20:24" x14ac:dyDescent="0.3">
      <c r="T435" s="20">
        <f t="shared" si="25"/>
        <v>433</v>
      </c>
      <c r="U435" s="21">
        <f>Sheet1!E435*1</f>
        <v>4878.25</v>
      </c>
      <c r="V435" s="21">
        <f>Sheet1!F435*1</f>
        <v>4907.75</v>
      </c>
      <c r="W435" s="21">
        <f>Sheet1!G435*1</f>
        <v>4873</v>
      </c>
      <c r="X435" s="21">
        <f>Sheet1!H435*1</f>
        <v>4903.75</v>
      </c>
    </row>
    <row r="436" spans="20:24" x14ac:dyDescent="0.3">
      <c r="T436" s="20">
        <f t="shared" si="25"/>
        <v>434</v>
      </c>
      <c r="U436" s="21">
        <f>Sheet1!E436*1</f>
        <v>4872</v>
      </c>
      <c r="V436" s="21">
        <f>Sheet1!F436*1</f>
        <v>4891.25</v>
      </c>
      <c r="W436" s="21">
        <f>Sheet1!G436*1</f>
        <v>4856.75</v>
      </c>
      <c r="X436" s="21">
        <f>Sheet1!H436*1</f>
        <v>4875.5</v>
      </c>
    </row>
    <row r="437" spans="20:24" x14ac:dyDescent="0.3">
      <c r="T437" s="20">
        <f t="shared" si="25"/>
        <v>435</v>
      </c>
      <c r="U437" s="21">
        <f>Sheet1!E437*1</f>
        <v>4883.25</v>
      </c>
      <c r="V437" s="21">
        <f>Sheet1!F437*1</f>
        <v>4885.5</v>
      </c>
      <c r="W437" s="21">
        <f>Sheet1!G437*1</f>
        <v>4848</v>
      </c>
      <c r="X437" s="21">
        <f>Sheet1!H437*1</f>
        <v>4870</v>
      </c>
    </row>
    <row r="438" spans="20:24" x14ac:dyDescent="0.3">
      <c r="T438" s="20">
        <f t="shared" si="25"/>
        <v>436</v>
      </c>
      <c r="U438" s="21">
        <f>Sheet1!E438*1</f>
        <v>4913.75</v>
      </c>
      <c r="V438" s="21">
        <f>Sheet1!F438*1</f>
        <v>4917.5</v>
      </c>
      <c r="W438" s="21">
        <f>Sheet1!G438*1</f>
        <v>4860.75</v>
      </c>
      <c r="X438" s="21">
        <f>Sheet1!H438*1</f>
        <v>4885.25</v>
      </c>
    </row>
    <row r="439" spans="20:24" x14ac:dyDescent="0.3">
      <c r="T439" s="20">
        <f t="shared" si="25"/>
        <v>437</v>
      </c>
      <c r="U439" s="21">
        <f>Sheet1!E439*1</f>
        <v>4935</v>
      </c>
      <c r="V439" s="21">
        <f>Sheet1!F439*1</f>
        <v>4945</v>
      </c>
      <c r="W439" s="21">
        <f>Sheet1!G439*1</f>
        <v>4913</v>
      </c>
      <c r="X439" s="21">
        <f>Sheet1!H439*1</f>
        <v>4916.25</v>
      </c>
    </row>
    <row r="440" spans="20:24" x14ac:dyDescent="0.3">
      <c r="T440" s="20">
        <f t="shared" si="25"/>
        <v>438</v>
      </c>
      <c r="U440" s="21">
        <f>Sheet1!E440*1</f>
        <v>4930.5</v>
      </c>
      <c r="V440" s="21">
        <f>Sheet1!F440*1</f>
        <v>4961.5</v>
      </c>
      <c r="W440" s="21">
        <f>Sheet1!G440*1</f>
        <v>4921</v>
      </c>
      <c r="X440" s="21">
        <f>Sheet1!H440*1</f>
        <v>4935.25</v>
      </c>
    </row>
    <row r="441" spans="20:24" x14ac:dyDescent="0.3">
      <c r="T441" s="20">
        <f t="shared" si="25"/>
        <v>439</v>
      </c>
      <c r="U441" s="21">
        <f>Sheet1!E441*1</f>
        <v>4940.75</v>
      </c>
      <c r="V441" s="21">
        <f>Sheet1!F441*1</f>
        <v>4955</v>
      </c>
      <c r="W441" s="21">
        <f>Sheet1!G441*1</f>
        <v>4926.5</v>
      </c>
      <c r="X441" s="21">
        <f>Sheet1!H441*1</f>
        <v>4929.75</v>
      </c>
    </row>
    <row r="442" spans="20:24" x14ac:dyDescent="0.3">
      <c r="T442" s="20">
        <f t="shared" si="25"/>
        <v>440</v>
      </c>
      <c r="U442" s="21">
        <f>Sheet1!E442*1</f>
        <v>4922.5</v>
      </c>
      <c r="V442" s="21">
        <f>Sheet1!F442*1</f>
        <v>4944.5</v>
      </c>
      <c r="W442" s="21">
        <f>Sheet1!G442*1</f>
        <v>4910</v>
      </c>
      <c r="X442" s="21">
        <f>Sheet1!H442*1</f>
        <v>4938</v>
      </c>
    </row>
    <row r="443" spans="20:24" x14ac:dyDescent="0.3">
      <c r="T443" s="20">
        <f t="shared" si="25"/>
        <v>441</v>
      </c>
      <c r="U443" s="21">
        <f>Sheet1!E443*1</f>
        <v>4857.75</v>
      </c>
      <c r="V443" s="21">
        <f>Sheet1!F443*1</f>
        <v>4923.25</v>
      </c>
      <c r="W443" s="21">
        <f>Sheet1!G443*1</f>
        <v>4847.25</v>
      </c>
      <c r="X443" s="21">
        <f>Sheet1!H443*1</f>
        <v>4920.5</v>
      </c>
    </row>
    <row r="444" spans="20:24" x14ac:dyDescent="0.3">
      <c r="T444" s="20">
        <f t="shared" si="25"/>
        <v>442</v>
      </c>
      <c r="U444" s="21">
        <f>Sheet1!E444*1</f>
        <v>4831.75</v>
      </c>
      <c r="V444" s="21">
        <f>Sheet1!F444*1</f>
        <v>4863.25</v>
      </c>
      <c r="W444" s="21">
        <f>Sheet1!G444*1</f>
        <v>4828.25</v>
      </c>
      <c r="X444" s="21">
        <f>Sheet1!H444*1</f>
        <v>4856</v>
      </c>
    </row>
    <row r="445" spans="20:24" x14ac:dyDescent="0.3">
      <c r="T445" s="20">
        <f t="shared" si="25"/>
        <v>443</v>
      </c>
      <c r="U445" s="21">
        <f>Sheet1!E445*1</f>
        <v>4798.25</v>
      </c>
      <c r="V445" s="21">
        <f>Sheet1!F445*1</f>
        <v>4842.75</v>
      </c>
      <c r="W445" s="21">
        <f>Sheet1!G445*1</f>
        <v>4779</v>
      </c>
      <c r="X445" s="21">
        <f>Sheet1!H445*1</f>
        <v>4828</v>
      </c>
    </row>
    <row r="446" spans="20:24" x14ac:dyDescent="0.3">
      <c r="T446" s="20">
        <f t="shared" si="25"/>
        <v>444</v>
      </c>
      <c r="U446" s="21">
        <f>Sheet1!E446*1</f>
        <v>4884.25</v>
      </c>
      <c r="V446" s="21">
        <f>Sheet1!F446*1</f>
        <v>4899.25</v>
      </c>
      <c r="W446" s="21">
        <f>Sheet1!G446*1</f>
        <v>4792.25</v>
      </c>
      <c r="X446" s="21">
        <f>Sheet1!H446*1</f>
        <v>4799.75</v>
      </c>
    </row>
    <row r="447" spans="20:24" x14ac:dyDescent="0.3">
      <c r="T447" s="20">
        <f t="shared" si="25"/>
        <v>445</v>
      </c>
      <c r="U447" s="21">
        <f>Sheet1!E447*1</f>
        <v>4813.75</v>
      </c>
      <c r="V447" s="21">
        <f>Sheet1!F447*1</f>
        <v>4890</v>
      </c>
      <c r="W447" s="21">
        <f>Sheet1!G447*1</f>
        <v>4813.25</v>
      </c>
      <c r="X447" s="21">
        <f>Sheet1!H447*1</f>
        <v>4860.75</v>
      </c>
    </row>
    <row r="448" spans="20:24" x14ac:dyDescent="0.3">
      <c r="T448" s="20">
        <f t="shared" si="25"/>
        <v>446</v>
      </c>
      <c r="U448" s="21">
        <f>Sheet1!E448*1</f>
        <v>4824</v>
      </c>
      <c r="V448" s="21">
        <f>Sheet1!F448*1</f>
        <v>4853.75</v>
      </c>
      <c r="W448" s="21">
        <f>Sheet1!G448*1</f>
        <v>4808</v>
      </c>
      <c r="X448" s="21">
        <f>Sheet1!H448*1</f>
        <v>4813</v>
      </c>
    </row>
    <row r="449" spans="20:24" x14ac:dyDescent="0.3">
      <c r="T449" s="20">
        <f t="shared" si="25"/>
        <v>447</v>
      </c>
      <c r="U449" s="21">
        <f>Sheet1!E449*1</f>
        <v>4796.25</v>
      </c>
      <c r="V449" s="21">
        <f>Sheet1!F449*1</f>
        <v>4834.75</v>
      </c>
      <c r="W449" s="21">
        <f>Sheet1!G449*1</f>
        <v>4786</v>
      </c>
      <c r="X449" s="21">
        <f>Sheet1!H449*1</f>
        <v>4826.25</v>
      </c>
    </row>
    <row r="450" spans="20:24" x14ac:dyDescent="0.3">
      <c r="T450" s="20">
        <f t="shared" si="25"/>
        <v>448</v>
      </c>
      <c r="U450" s="21">
        <f>Sheet1!E450*1</f>
        <v>4793</v>
      </c>
      <c r="V450" s="21">
        <f>Sheet1!F450*1</f>
        <v>4809.75</v>
      </c>
      <c r="W450" s="21">
        <f>Sheet1!G450*1</f>
        <v>4763.75</v>
      </c>
      <c r="X450" s="21">
        <f>Sheet1!H450*1</f>
        <v>4796.5</v>
      </c>
    </row>
    <row r="451" spans="20:24" x14ac:dyDescent="0.3">
      <c r="T451" s="20">
        <f t="shared" si="25"/>
        <v>449</v>
      </c>
      <c r="U451" s="21">
        <f>Sheet1!E451*1</f>
        <v>4834.25</v>
      </c>
      <c r="V451" s="21">
        <f>Sheet1!F451*1</f>
        <v>4850.5</v>
      </c>
      <c r="W451" s="21">
        <f>Sheet1!G451*1</f>
        <v>4791.5</v>
      </c>
      <c r="X451" s="21">
        <f>Sheet1!H451*1</f>
        <v>4798.25</v>
      </c>
    </row>
    <row r="452" spans="20:24" x14ac:dyDescent="0.3">
      <c r="T452" s="20">
        <f t="shared" si="25"/>
        <v>450</v>
      </c>
      <c r="U452" s="21">
        <f>Sheet1!E452*1</f>
        <v>4867</v>
      </c>
      <c r="V452" s="21">
        <f>Sheet1!F452*1</f>
        <v>4881</v>
      </c>
      <c r="W452" s="21">
        <f>Sheet1!G452*1</f>
        <v>4830.75</v>
      </c>
      <c r="X452" s="21">
        <f>Sheet1!H452*1</f>
        <v>4833.75</v>
      </c>
    </row>
    <row r="453" spans="20:24" x14ac:dyDescent="0.3">
      <c r="T453" s="20">
        <f t="shared" si="25"/>
        <v>451</v>
      </c>
      <c r="U453" s="21">
        <f>Sheet1!E453*1</f>
        <v>4919.5</v>
      </c>
      <c r="V453" s="21">
        <f>Sheet1!F453*1</f>
        <v>4931.5</v>
      </c>
      <c r="W453" s="21">
        <f>Sheet1!G453*1</f>
        <v>4860.75</v>
      </c>
      <c r="X453" s="21">
        <f>Sheet1!H453*1</f>
        <v>4867.75</v>
      </c>
    </row>
    <row r="454" spans="20:24" x14ac:dyDescent="0.3">
      <c r="T454" s="20">
        <f t="shared" si="25"/>
        <v>452</v>
      </c>
      <c r="U454" s="21">
        <f>Sheet1!E454*1</f>
        <v>4898.75</v>
      </c>
      <c r="V454" s="21">
        <f>Sheet1!F454*1</f>
        <v>4921.5</v>
      </c>
      <c r="W454" s="21">
        <f>Sheet1!G454*1</f>
        <v>4878.75</v>
      </c>
      <c r="X454" s="21">
        <f>Sheet1!H454*1</f>
        <v>4919.75</v>
      </c>
    </row>
    <row r="455" spans="20:24" x14ac:dyDescent="0.3">
      <c r="T455" s="20">
        <f t="shared" si="25"/>
        <v>453</v>
      </c>
      <c r="U455" s="21">
        <f>Sheet1!E455*1</f>
        <v>4901.5</v>
      </c>
      <c r="V455" s="21">
        <f>Sheet1!F455*1</f>
        <v>4910</v>
      </c>
      <c r="W455" s="21">
        <f>Sheet1!G455*1</f>
        <v>4872.75</v>
      </c>
      <c r="X455" s="21">
        <f>Sheet1!H455*1</f>
        <v>4894.5</v>
      </c>
    </row>
    <row r="456" spans="20:24" x14ac:dyDescent="0.3">
      <c r="T456" s="20">
        <f t="shared" si="25"/>
        <v>454</v>
      </c>
      <c r="U456" s="21">
        <f>Sheet1!E456*1</f>
        <v>4907</v>
      </c>
      <c r="V456" s="21">
        <f>Sheet1!F456*1</f>
        <v>4958.5</v>
      </c>
      <c r="W456" s="21">
        <f>Sheet1!G456*1</f>
        <v>4887.25</v>
      </c>
      <c r="X456" s="21">
        <f>Sheet1!H456*1</f>
        <v>4899.5</v>
      </c>
    </row>
    <row r="457" spans="20:24" x14ac:dyDescent="0.3">
      <c r="T457" s="20">
        <f t="shared" si="25"/>
        <v>455</v>
      </c>
      <c r="U457" s="21">
        <f>Sheet1!E457*1</f>
        <v>4930.25</v>
      </c>
      <c r="V457" s="21">
        <f>Sheet1!F457*1</f>
        <v>4950</v>
      </c>
      <c r="W457" s="21">
        <f>Sheet1!G457*1</f>
        <v>4892</v>
      </c>
      <c r="X457" s="21">
        <f>Sheet1!H457*1</f>
        <v>4899.5</v>
      </c>
    </row>
    <row r="458" spans="20:24" x14ac:dyDescent="0.3">
      <c r="T458" s="20">
        <f t="shared" si="25"/>
        <v>456</v>
      </c>
      <c r="U458" s="21">
        <f>Sheet1!E458*1</f>
        <v>4953.25</v>
      </c>
      <c r="V458" s="21">
        <f>Sheet1!F458*1</f>
        <v>4954.75</v>
      </c>
      <c r="W458" s="21">
        <f>Sheet1!G458*1</f>
        <v>4895.75</v>
      </c>
      <c r="X458" s="21">
        <f>Sheet1!H458*1</f>
        <v>4932.25</v>
      </c>
    </row>
    <row r="459" spans="20:24" x14ac:dyDescent="0.3">
      <c r="T459" s="20">
        <f t="shared" si="25"/>
        <v>457</v>
      </c>
      <c r="U459" s="21">
        <f>Sheet1!E459*1</f>
        <v>4914.25</v>
      </c>
      <c r="V459" s="21">
        <f>Sheet1!F459*1</f>
        <v>4955.5</v>
      </c>
      <c r="W459" s="21">
        <f>Sheet1!G459*1</f>
        <v>4914.25</v>
      </c>
      <c r="X459" s="21">
        <f>Sheet1!H459*1</f>
        <v>4951.5</v>
      </c>
    </row>
    <row r="460" spans="20:24" x14ac:dyDescent="0.3">
      <c r="T460" s="20">
        <f t="shared" si="25"/>
        <v>458</v>
      </c>
      <c r="U460" s="21">
        <f>Sheet1!E460*1</f>
        <v>4937.25</v>
      </c>
      <c r="V460" s="21">
        <f>Sheet1!F460*1</f>
        <v>4974.5</v>
      </c>
      <c r="W460" s="21">
        <f>Sheet1!G460*1</f>
        <v>4907.5</v>
      </c>
      <c r="X460" s="21">
        <f>Sheet1!H460*1</f>
        <v>4911.75</v>
      </c>
    </row>
    <row r="461" spans="20:24" x14ac:dyDescent="0.3">
      <c r="T461" s="20">
        <f t="shared" si="25"/>
        <v>459</v>
      </c>
      <c r="U461" s="21">
        <f>Sheet1!E461*1</f>
        <v>4948</v>
      </c>
      <c r="V461" s="21">
        <f>Sheet1!F461*1</f>
        <v>4961.25</v>
      </c>
      <c r="W461" s="21">
        <f>Sheet1!G461*1</f>
        <v>4919.5</v>
      </c>
      <c r="X461" s="21">
        <f>Sheet1!H461*1</f>
        <v>4935.5</v>
      </c>
    </row>
    <row r="462" spans="20:24" x14ac:dyDescent="0.3">
      <c r="T462" s="20">
        <f t="shared" si="25"/>
        <v>460</v>
      </c>
      <c r="U462" s="21">
        <f>Sheet1!E462*1</f>
        <v>4993.75</v>
      </c>
      <c r="V462" s="21">
        <f>Sheet1!F462*1</f>
        <v>5007.25</v>
      </c>
      <c r="W462" s="21">
        <f>Sheet1!G462*1</f>
        <v>4941.5</v>
      </c>
      <c r="X462" s="21">
        <f>Sheet1!H462*1</f>
        <v>4951</v>
      </c>
    </row>
    <row r="463" spans="20:24" x14ac:dyDescent="0.3">
      <c r="T463" s="20">
        <f t="shared" si="25"/>
        <v>461</v>
      </c>
      <c r="U463" s="21">
        <f>Sheet1!E463*1</f>
        <v>5031.5</v>
      </c>
      <c r="V463" s="21">
        <f>Sheet1!F463*1</f>
        <v>5035.5</v>
      </c>
      <c r="W463" s="21">
        <f>Sheet1!G463*1</f>
        <v>5004.75</v>
      </c>
      <c r="X463" s="21">
        <f>Sheet1!H463*1</f>
        <v>5015</v>
      </c>
    </row>
    <row r="464" spans="20:24" x14ac:dyDescent="0.3">
      <c r="T464" s="20">
        <f t="shared" si="25"/>
        <v>462</v>
      </c>
      <c r="U464" s="21">
        <f>Sheet1!E464*1</f>
        <v>5022.5</v>
      </c>
      <c r="V464" s="21">
        <f>Sheet1!F464*1</f>
        <v>5033</v>
      </c>
      <c r="W464" s="21">
        <f>Sheet1!G464*1</f>
        <v>5009</v>
      </c>
      <c r="X464" s="21">
        <f>Sheet1!H464*1</f>
        <v>5028.25</v>
      </c>
    </row>
    <row r="465" spans="20:24" x14ac:dyDescent="0.3">
      <c r="T465" s="20">
        <f t="shared" si="25"/>
        <v>463</v>
      </c>
      <c r="U465" s="21">
        <f>Sheet1!E465*1</f>
        <v>4979.75</v>
      </c>
      <c r="V465" s="21">
        <f>Sheet1!F465*1</f>
        <v>5030.25</v>
      </c>
      <c r="W465" s="21">
        <f>Sheet1!G465*1</f>
        <v>4971.75</v>
      </c>
      <c r="X465" s="21">
        <f>Sheet1!H465*1</f>
        <v>5020.25</v>
      </c>
    </row>
    <row r="466" spans="20:24" x14ac:dyDescent="0.3">
      <c r="T466" s="20">
        <f t="shared" si="25"/>
        <v>464</v>
      </c>
      <c r="U466" s="21">
        <f>Sheet1!E466*1</f>
        <v>5008.5</v>
      </c>
      <c r="V466" s="21">
        <f>Sheet1!F466*1</f>
        <v>5048.25</v>
      </c>
      <c r="W466" s="21">
        <f>Sheet1!G466*1</f>
        <v>4967.5</v>
      </c>
      <c r="X466" s="21">
        <f>Sheet1!H466*1</f>
        <v>4978</v>
      </c>
    </row>
    <row r="467" spans="20:24" x14ac:dyDescent="0.3">
      <c r="T467" s="20">
        <f t="shared" si="25"/>
        <v>465</v>
      </c>
      <c r="U467" s="21">
        <f>Sheet1!E467*1</f>
        <v>5018.5</v>
      </c>
      <c r="V467" s="21">
        <f>Sheet1!F467*1</f>
        <v>5024.5</v>
      </c>
      <c r="W467" s="21">
        <f>Sheet1!G467*1</f>
        <v>4987.5</v>
      </c>
      <c r="X467" s="21">
        <f>Sheet1!H467*1</f>
        <v>5009</v>
      </c>
    </row>
    <row r="468" spans="20:24" x14ac:dyDescent="0.3">
      <c r="T468" s="20">
        <f t="shared" si="25"/>
        <v>466</v>
      </c>
      <c r="U468" s="21">
        <f>Sheet1!E468*1</f>
        <v>4998.25</v>
      </c>
      <c r="V468" s="21">
        <f>Sheet1!F468*1</f>
        <v>5022.5</v>
      </c>
      <c r="W468" s="21">
        <f>Sheet1!G468*1</f>
        <v>4993</v>
      </c>
      <c r="X468" s="21">
        <f>Sheet1!H468*1</f>
        <v>5009.75</v>
      </c>
    </row>
    <row r="469" spans="20:24" x14ac:dyDescent="0.3">
      <c r="T469" s="20">
        <f t="shared" si="25"/>
        <v>467</v>
      </c>
      <c r="U469" s="21">
        <f>Sheet1!E469*1</f>
        <v>4978</v>
      </c>
      <c r="V469" s="21">
        <f>Sheet1!F469*1</f>
        <v>5006.25</v>
      </c>
      <c r="W469" s="21">
        <f>Sheet1!G469*1</f>
        <v>4973.75</v>
      </c>
      <c r="X469" s="21">
        <f>Sheet1!H469*1</f>
        <v>4997.25</v>
      </c>
    </row>
    <row r="470" spans="20:24" x14ac:dyDescent="0.3">
      <c r="T470" s="20">
        <f t="shared" si="25"/>
        <v>468</v>
      </c>
      <c r="U470" s="21">
        <f>Sheet1!E470*1</f>
        <v>4980</v>
      </c>
      <c r="V470" s="21">
        <f>Sheet1!F470*1</f>
        <v>5003.75</v>
      </c>
      <c r="W470" s="21">
        <f>Sheet1!G470*1</f>
        <v>4975.5</v>
      </c>
      <c r="X470" s="21">
        <f>Sheet1!H470*1</f>
        <v>4978.5</v>
      </c>
    </row>
    <row r="471" spans="20:24" x14ac:dyDescent="0.3">
      <c r="T471" s="20">
        <f t="shared" si="25"/>
        <v>469</v>
      </c>
      <c r="U471" s="21">
        <f>Sheet1!E471*1</f>
        <v>5007</v>
      </c>
      <c r="V471" s="21">
        <f>Sheet1!F471*1</f>
        <v>5008</v>
      </c>
      <c r="W471" s="21">
        <f>Sheet1!G471*1</f>
        <v>4971</v>
      </c>
      <c r="X471" s="21">
        <f>Sheet1!H471*1</f>
        <v>4979.25</v>
      </c>
    </row>
    <row r="472" spans="20:24" x14ac:dyDescent="0.3">
      <c r="T472" s="20">
        <f t="shared" si="25"/>
        <v>470</v>
      </c>
      <c r="U472" s="21">
        <f>Sheet1!E472*1</f>
        <v>4996.5</v>
      </c>
      <c r="V472" s="21">
        <f>Sheet1!F472*1</f>
        <v>5023</v>
      </c>
      <c r="W472" s="21">
        <f>Sheet1!G472*1</f>
        <v>4996</v>
      </c>
      <c r="X472" s="21">
        <f>Sheet1!H472*1</f>
        <v>5010.75</v>
      </c>
    </row>
    <row r="473" spans="20:24" x14ac:dyDescent="0.3">
      <c r="T473" s="20">
        <f t="shared" si="25"/>
        <v>471</v>
      </c>
      <c r="U473" s="21">
        <f>Sheet1!E473*1</f>
        <v>4964</v>
      </c>
      <c r="V473" s="21">
        <f>Sheet1!F473*1</f>
        <v>5008.25</v>
      </c>
      <c r="W473" s="21">
        <f>Sheet1!G473*1</f>
        <v>4958.5</v>
      </c>
      <c r="X473" s="21">
        <f>Sheet1!H473*1</f>
        <v>5001.5</v>
      </c>
    </row>
    <row r="474" spans="20:24" x14ac:dyDescent="0.3">
      <c r="T474" s="20">
        <f t="shared" si="25"/>
        <v>472</v>
      </c>
      <c r="U474" s="21">
        <f>Sheet1!E474*1</f>
        <v>4949.75</v>
      </c>
      <c r="V474" s="21">
        <f>Sheet1!F474*1</f>
        <v>4979.5</v>
      </c>
      <c r="W474" s="21">
        <f>Sheet1!G474*1</f>
        <v>4941.75</v>
      </c>
      <c r="X474" s="21">
        <f>Sheet1!H474*1</f>
        <v>4967.5</v>
      </c>
    </row>
    <row r="475" spans="20:24" x14ac:dyDescent="0.3">
      <c r="T475" s="20">
        <f t="shared" si="25"/>
        <v>473</v>
      </c>
      <c r="U475" s="21">
        <f>Sheet1!E475*1</f>
        <v>4953.25</v>
      </c>
      <c r="V475" s="21">
        <f>Sheet1!F475*1</f>
        <v>4974.25</v>
      </c>
      <c r="W475" s="21">
        <f>Sheet1!G475*1</f>
        <v>4944.75</v>
      </c>
      <c r="X475" s="21">
        <f>Sheet1!H475*1</f>
        <v>4950.5</v>
      </c>
    </row>
    <row r="476" spans="20:24" x14ac:dyDescent="0.3">
      <c r="T476" s="20">
        <f t="shared" si="25"/>
        <v>474</v>
      </c>
      <c r="U476" s="21">
        <f>Sheet1!E476*1</f>
        <v>4924.25</v>
      </c>
      <c r="V476" s="21">
        <f>Sheet1!F476*1</f>
        <v>4965.25</v>
      </c>
      <c r="W476" s="21">
        <f>Sheet1!G476*1</f>
        <v>4923</v>
      </c>
      <c r="X476" s="21">
        <f>Sheet1!H476*1</f>
        <v>4957.25</v>
      </c>
    </row>
    <row r="477" spans="20:24" x14ac:dyDescent="0.3">
      <c r="T477" s="20">
        <f t="shared" si="25"/>
        <v>475</v>
      </c>
      <c r="U477" s="21">
        <f>Sheet1!E477*1</f>
        <v>4884.75</v>
      </c>
      <c r="V477" s="21">
        <f>Sheet1!F477*1</f>
        <v>4937.5</v>
      </c>
      <c r="W477" s="21">
        <f>Sheet1!G477*1</f>
        <v>4883.75</v>
      </c>
      <c r="X477" s="21">
        <f>Sheet1!H477*1</f>
        <v>4921.25</v>
      </c>
    </row>
    <row r="478" spans="20:24" x14ac:dyDescent="0.3">
      <c r="T478" s="20">
        <f t="shared" si="25"/>
        <v>476</v>
      </c>
      <c r="U478" s="21">
        <f>Sheet1!E478*1</f>
        <v>4859.5</v>
      </c>
      <c r="V478" s="21">
        <f>Sheet1!F478*1</f>
        <v>4892.25</v>
      </c>
      <c r="W478" s="21">
        <f>Sheet1!G478*1</f>
        <v>4852.75</v>
      </c>
      <c r="X478" s="21">
        <f>Sheet1!H478*1</f>
        <v>4887.25</v>
      </c>
    </row>
    <row r="479" spans="20:24" x14ac:dyDescent="0.3">
      <c r="T479" s="20">
        <f t="shared" si="25"/>
        <v>477</v>
      </c>
      <c r="U479" s="21">
        <f>Sheet1!E479*1</f>
        <v>4851.25</v>
      </c>
      <c r="V479" s="21">
        <f>Sheet1!F479*1</f>
        <v>4862</v>
      </c>
      <c r="W479" s="21">
        <f>Sheet1!G479*1</f>
        <v>4825</v>
      </c>
      <c r="X479" s="21">
        <f>Sheet1!H479*1</f>
        <v>4858</v>
      </c>
    </row>
    <row r="480" spans="20:24" x14ac:dyDescent="0.3">
      <c r="T480" s="20">
        <f t="shared" si="25"/>
        <v>478</v>
      </c>
      <c r="U480" s="21">
        <f>Sheet1!E480*1</f>
        <v>4855</v>
      </c>
      <c r="V480" s="21">
        <f>Sheet1!F480*1</f>
        <v>4889.75</v>
      </c>
      <c r="W480" s="21">
        <f>Sheet1!G480*1</f>
        <v>4845.25</v>
      </c>
      <c r="X480" s="21">
        <f>Sheet1!H480*1</f>
        <v>4847.75</v>
      </c>
    </row>
    <row r="481" spans="20:24" x14ac:dyDescent="0.3">
      <c r="T481" s="20">
        <f t="shared" si="25"/>
        <v>479</v>
      </c>
      <c r="U481" s="21">
        <f>Sheet1!E481*1</f>
        <v>4895.5</v>
      </c>
      <c r="V481" s="21">
        <f>Sheet1!F481*1</f>
        <v>4897.25</v>
      </c>
      <c r="W481" s="21">
        <f>Sheet1!G481*1</f>
        <v>4833.25</v>
      </c>
      <c r="X481" s="21">
        <f>Sheet1!H481*1</f>
        <v>4860.75</v>
      </c>
    </row>
    <row r="482" spans="20:24" x14ac:dyDescent="0.3">
      <c r="T482" s="20">
        <f t="shared" ref="T482:T545" si="26">T481+1</f>
        <v>480</v>
      </c>
      <c r="U482" s="21">
        <f>Sheet1!E482*1</f>
        <v>4905.75</v>
      </c>
      <c r="V482" s="21">
        <f>Sheet1!F482*1</f>
        <v>4907.5</v>
      </c>
      <c r="W482" s="21">
        <f>Sheet1!G482*1</f>
        <v>4880</v>
      </c>
      <c r="X482" s="21">
        <f>Sheet1!H482*1</f>
        <v>4897.5</v>
      </c>
    </row>
    <row r="483" spans="20:24" x14ac:dyDescent="0.3">
      <c r="T483" s="20">
        <f t="shared" si="26"/>
        <v>481</v>
      </c>
      <c r="U483" s="21">
        <f>Sheet1!E483*1</f>
        <v>4899.25</v>
      </c>
      <c r="V483" s="21">
        <f>Sheet1!F483*1</f>
        <v>4907.75</v>
      </c>
      <c r="W483" s="21">
        <f>Sheet1!G483*1</f>
        <v>4893.25</v>
      </c>
      <c r="X483" s="21">
        <f>Sheet1!H483*1</f>
        <v>4906</v>
      </c>
    </row>
    <row r="484" spans="20:24" x14ac:dyDescent="0.3">
      <c r="T484" s="20">
        <f t="shared" si="26"/>
        <v>482</v>
      </c>
      <c r="U484" s="21">
        <f>Sheet1!E484*1</f>
        <v>4849</v>
      </c>
      <c r="V484" s="21">
        <f>Sheet1!F484*1</f>
        <v>4911.75</v>
      </c>
      <c r="W484" s="21">
        <f>Sheet1!G484*1</f>
        <v>4846.75</v>
      </c>
      <c r="X484" s="21">
        <f>Sheet1!H484*1</f>
        <v>4902</v>
      </c>
    </row>
    <row r="485" spans="20:24" x14ac:dyDescent="0.3">
      <c r="T485" s="20">
        <f t="shared" si="26"/>
        <v>483</v>
      </c>
      <c r="U485" s="21">
        <f>Sheet1!E485*1</f>
        <v>4837.5</v>
      </c>
      <c r="V485" s="21">
        <f>Sheet1!F485*1</f>
        <v>4851.75</v>
      </c>
      <c r="W485" s="21">
        <f>Sheet1!G485*1</f>
        <v>4823.5</v>
      </c>
      <c r="X485" s="21">
        <f>Sheet1!H485*1</f>
        <v>4849.5</v>
      </c>
    </row>
    <row r="486" spans="20:24" x14ac:dyDescent="0.3">
      <c r="T486" s="20">
        <f t="shared" si="26"/>
        <v>484</v>
      </c>
      <c r="U486" s="21">
        <f>Sheet1!E486*1</f>
        <v>4827.75</v>
      </c>
      <c r="V486" s="21">
        <f>Sheet1!F486*1</f>
        <v>4844</v>
      </c>
      <c r="W486" s="21">
        <f>Sheet1!G486*1</f>
        <v>4813</v>
      </c>
      <c r="X486" s="21">
        <f>Sheet1!H486*1</f>
        <v>4831.25</v>
      </c>
    </row>
    <row r="487" spans="20:24" x14ac:dyDescent="0.3">
      <c r="T487" s="20">
        <f t="shared" si="26"/>
        <v>485</v>
      </c>
      <c r="U487" s="21">
        <f>Sheet1!E487*1</f>
        <v>4789.5</v>
      </c>
      <c r="V487" s="21">
        <f>Sheet1!F487*1</f>
        <v>4838.5</v>
      </c>
      <c r="W487" s="21">
        <f>Sheet1!G487*1</f>
        <v>4785.25</v>
      </c>
      <c r="X487" s="21">
        <f>Sheet1!H487*1</f>
        <v>4832.5</v>
      </c>
    </row>
    <row r="488" spans="20:24" x14ac:dyDescent="0.3">
      <c r="T488" s="20">
        <f t="shared" si="26"/>
        <v>486</v>
      </c>
      <c r="U488" s="21">
        <f>Sheet1!E488*1</f>
        <v>4803.75</v>
      </c>
      <c r="V488" s="21">
        <f>Sheet1!F488*1</f>
        <v>4816.75</v>
      </c>
      <c r="W488" s="21">
        <f>Sheet1!G488*1</f>
        <v>4782.25</v>
      </c>
      <c r="X488" s="21">
        <f>Sheet1!H488*1</f>
        <v>4784</v>
      </c>
    </row>
    <row r="489" spans="20:24" x14ac:dyDescent="0.3">
      <c r="T489" s="20">
        <f t="shared" si="26"/>
        <v>487</v>
      </c>
      <c r="U489" s="21">
        <f>Sheet1!E489*1</f>
        <v>4839.5</v>
      </c>
      <c r="V489" s="21">
        <f>Sheet1!F489*1</f>
        <v>4840</v>
      </c>
      <c r="W489" s="21">
        <f>Sheet1!G489*1</f>
        <v>4795.25</v>
      </c>
      <c r="X489" s="21">
        <f>Sheet1!H489*1</f>
        <v>4802.75</v>
      </c>
    </row>
    <row r="490" spans="20:24" x14ac:dyDescent="0.3">
      <c r="T490" s="20">
        <f t="shared" si="26"/>
        <v>488</v>
      </c>
      <c r="U490" s="21">
        <f>Sheet1!E490*1</f>
        <v>4823.75</v>
      </c>
      <c r="V490" s="21">
        <f>Sheet1!F490*1</f>
        <v>4840.75</v>
      </c>
      <c r="W490" s="21">
        <f>Sheet1!G490*1</f>
        <v>4806.75</v>
      </c>
      <c r="X490" s="21">
        <f>Sheet1!H490*1</f>
        <v>4837.5</v>
      </c>
    </row>
    <row r="491" spans="20:24" x14ac:dyDescent="0.3">
      <c r="T491" s="20">
        <f t="shared" si="26"/>
        <v>489</v>
      </c>
      <c r="U491" s="21">
        <f>Sheet1!E491*1</f>
        <v>4844</v>
      </c>
      <c r="V491" s="21">
        <f>Sheet1!F491*1</f>
        <v>4852.25</v>
      </c>
      <c r="W491" s="21">
        <f>Sheet1!G491*1</f>
        <v>4817.25</v>
      </c>
      <c r="X491" s="21">
        <f>Sheet1!H491*1</f>
        <v>4823</v>
      </c>
    </row>
    <row r="492" spans="20:24" x14ac:dyDescent="0.3">
      <c r="T492" s="20">
        <f t="shared" si="26"/>
        <v>490</v>
      </c>
      <c r="U492" s="21">
        <f>Sheet1!E492*1</f>
        <v>4871.75</v>
      </c>
      <c r="V492" s="21">
        <f>Sheet1!F492*1</f>
        <v>4875.75</v>
      </c>
      <c r="W492" s="21">
        <f>Sheet1!G492*1</f>
        <v>4824.25</v>
      </c>
      <c r="X492" s="21">
        <f>Sheet1!H492*1</f>
        <v>4848.5</v>
      </c>
    </row>
    <row r="493" spans="20:24" x14ac:dyDescent="0.3">
      <c r="T493" s="20">
        <f t="shared" si="26"/>
        <v>491</v>
      </c>
      <c r="U493" s="21">
        <f>Sheet1!E493*1</f>
        <v>4882.75</v>
      </c>
      <c r="V493" s="21">
        <f>Sheet1!F493*1</f>
        <v>4907.5</v>
      </c>
      <c r="W493" s="21">
        <f>Sheet1!G493*1</f>
        <v>4864.75</v>
      </c>
      <c r="X493" s="21">
        <f>Sheet1!H493*1</f>
        <v>4867.5</v>
      </c>
    </row>
    <row r="494" spans="20:24" x14ac:dyDescent="0.3">
      <c r="T494" s="20">
        <f t="shared" si="26"/>
        <v>492</v>
      </c>
      <c r="U494" s="21">
        <f>Sheet1!E494*1</f>
        <v>4836.5</v>
      </c>
      <c r="V494" s="21">
        <f>Sheet1!F494*1</f>
        <v>4899.25</v>
      </c>
      <c r="W494" s="21">
        <f>Sheet1!G494*1</f>
        <v>4807.5</v>
      </c>
      <c r="X494" s="21">
        <f>Sheet1!H494*1</f>
        <v>4885</v>
      </c>
    </row>
    <row r="495" spans="20:24" x14ac:dyDescent="0.3">
      <c r="T495" s="20">
        <f t="shared" si="26"/>
        <v>493</v>
      </c>
      <c r="U495" s="21">
        <f>Sheet1!E495*1</f>
        <v>4831</v>
      </c>
      <c r="V495" s="21">
        <f>Sheet1!F495*1</f>
        <v>4853.25</v>
      </c>
      <c r="W495" s="21">
        <f>Sheet1!G495*1</f>
        <v>4797.25</v>
      </c>
      <c r="X495" s="21">
        <f>Sheet1!H495*1</f>
        <v>4832.25</v>
      </c>
    </row>
    <row r="496" spans="20:24" x14ac:dyDescent="0.3">
      <c r="T496" s="20">
        <f t="shared" si="26"/>
        <v>494</v>
      </c>
      <c r="U496" s="21">
        <f>Sheet1!E496*1</f>
        <v>4803.5</v>
      </c>
      <c r="V496" s="21">
        <f>Sheet1!F496*1</f>
        <v>4837</v>
      </c>
      <c r="W496" s="21">
        <f>Sheet1!G496*1</f>
        <v>4795.5</v>
      </c>
      <c r="X496" s="21">
        <f>Sheet1!H496*1</f>
        <v>4830.5</v>
      </c>
    </row>
    <row r="497" spans="20:24" x14ac:dyDescent="0.3">
      <c r="T497" s="20">
        <f t="shared" si="26"/>
        <v>495</v>
      </c>
      <c r="U497" s="21">
        <f>Sheet1!E497*1</f>
        <v>4763.5</v>
      </c>
      <c r="V497" s="21">
        <f>Sheet1!F497*1</f>
        <v>4805</v>
      </c>
      <c r="W497" s="21">
        <f>Sheet1!G497*1</f>
        <v>4762.5</v>
      </c>
      <c r="X497" s="21">
        <f>Sheet1!H497*1</f>
        <v>4801.75</v>
      </c>
    </row>
    <row r="498" spans="20:24" x14ac:dyDescent="0.3">
      <c r="T498" s="20">
        <f t="shared" si="26"/>
        <v>496</v>
      </c>
      <c r="U498" s="21">
        <f>Sheet1!E498*1</f>
        <v>4755.5</v>
      </c>
      <c r="V498" s="21">
        <f>Sheet1!F498*1</f>
        <v>4783.25</v>
      </c>
      <c r="W498" s="21">
        <f>Sheet1!G498*1</f>
        <v>4741.75</v>
      </c>
      <c r="X498" s="21">
        <f>Sheet1!H498*1</f>
        <v>4762.5</v>
      </c>
    </row>
    <row r="499" spans="20:24" x14ac:dyDescent="0.3">
      <c r="T499" s="20">
        <f t="shared" si="26"/>
        <v>497</v>
      </c>
      <c r="U499" s="21">
        <f>Sheet1!E499*1</f>
        <v>4731</v>
      </c>
      <c r="V499" s="21">
        <f>Sheet1!F499*1</f>
        <v>4760.25</v>
      </c>
      <c r="W499" s="21">
        <f>Sheet1!G499*1</f>
        <v>4720.5</v>
      </c>
      <c r="X499" s="21">
        <f>Sheet1!H499*1</f>
        <v>4756</v>
      </c>
    </row>
    <row r="500" spans="20:24" x14ac:dyDescent="0.3">
      <c r="T500" s="20">
        <f t="shared" si="26"/>
        <v>498</v>
      </c>
      <c r="U500" s="21">
        <f>Sheet1!E500*1</f>
        <v>4750</v>
      </c>
      <c r="V500" s="21">
        <f>Sheet1!F500*1</f>
        <v>4762.5</v>
      </c>
      <c r="W500" s="21">
        <f>Sheet1!G500*1</f>
        <v>4727</v>
      </c>
      <c r="X500" s="21">
        <f>Sheet1!H500*1</f>
        <v>4732</v>
      </c>
    </row>
    <row r="501" spans="20:24" x14ac:dyDescent="0.3">
      <c r="T501" s="20">
        <f t="shared" si="26"/>
        <v>499</v>
      </c>
      <c r="U501" s="21">
        <f>Sheet1!E501*1</f>
        <v>4737.5</v>
      </c>
      <c r="V501" s="21">
        <f>Sheet1!F501*1</f>
        <v>4752.5</v>
      </c>
      <c r="W501" s="21">
        <f>Sheet1!G501*1</f>
        <v>4726.25</v>
      </c>
      <c r="X501" s="21">
        <f>Sheet1!H501*1</f>
        <v>4747.5</v>
      </c>
    </row>
    <row r="502" spans="20:24" x14ac:dyDescent="0.3">
      <c r="T502" s="20">
        <f t="shared" si="26"/>
        <v>500</v>
      </c>
      <c r="U502" s="21">
        <f>Sheet1!E502*1</f>
        <v>4745.75</v>
      </c>
      <c r="V502" s="21">
        <f>Sheet1!F502*1</f>
        <v>4763.5</v>
      </c>
      <c r="W502" s="21">
        <f>Sheet1!G502*1</f>
        <v>4730.75</v>
      </c>
      <c r="X502" s="21">
        <f>Sheet1!H502*1</f>
        <v>4738.75</v>
      </c>
    </row>
    <row r="503" spans="20:24" x14ac:dyDescent="0.3">
      <c r="T503" s="20">
        <f t="shared" si="26"/>
        <v>501</v>
      </c>
      <c r="U503" s="21">
        <f>Sheet1!E503*1</f>
        <v>4689.5</v>
      </c>
      <c r="V503" s="21">
        <f>Sheet1!F503*1</f>
        <v>4755.5</v>
      </c>
      <c r="W503" s="21">
        <f>Sheet1!G503*1</f>
        <v>4686.75</v>
      </c>
      <c r="X503" s="21">
        <f>Sheet1!H503*1</f>
        <v>4745.75</v>
      </c>
    </row>
    <row r="504" spans="20:24" x14ac:dyDescent="0.3">
      <c r="T504" s="20">
        <f t="shared" si="26"/>
        <v>502</v>
      </c>
      <c r="U504" s="21">
        <f>Sheet1!E504*1</f>
        <v>4646.25</v>
      </c>
      <c r="V504" s="21">
        <f>Sheet1!F504*1</f>
        <v>4697.5</v>
      </c>
      <c r="W504" s="21">
        <f>Sheet1!G504*1</f>
        <v>4635.75</v>
      </c>
      <c r="X504" s="21">
        <f>Sheet1!H504*1</f>
        <v>4685.75</v>
      </c>
    </row>
    <row r="505" spans="20:24" x14ac:dyDescent="0.3">
      <c r="T505" s="20">
        <f t="shared" si="26"/>
        <v>503</v>
      </c>
      <c r="U505" s="21">
        <f>Sheet1!E505*1</f>
        <v>4670.75</v>
      </c>
      <c r="V505" s="21">
        <f>Sheet1!F505*1</f>
        <v>4675.5</v>
      </c>
      <c r="W505" s="21">
        <f>Sheet1!G505*1</f>
        <v>4631.75</v>
      </c>
      <c r="X505" s="21">
        <f>Sheet1!H505*1</f>
        <v>4648.25</v>
      </c>
    </row>
    <row r="506" spans="20:24" x14ac:dyDescent="0.3">
      <c r="T506" s="20">
        <f t="shared" si="26"/>
        <v>504</v>
      </c>
      <c r="U506" s="21">
        <f>Sheet1!E506*1</f>
        <v>4697.5</v>
      </c>
      <c r="V506" s="21">
        <f>Sheet1!F506*1</f>
        <v>4701</v>
      </c>
      <c r="W506" s="21">
        <f>Sheet1!G506*1</f>
        <v>4657.75</v>
      </c>
      <c r="X506" s="21">
        <f>Sheet1!H506*1</f>
        <v>4672.75</v>
      </c>
    </row>
    <row r="507" spans="20:24" x14ac:dyDescent="0.3">
      <c r="T507" s="20">
        <f t="shared" si="26"/>
        <v>505</v>
      </c>
      <c r="U507" s="21">
        <f>Sheet1!E507*1</f>
        <v>4614.75</v>
      </c>
      <c r="V507" s="21">
        <f>Sheet1!F507*1</f>
        <v>4679</v>
      </c>
      <c r="W507" s="21">
        <f>Sheet1!G507*1</f>
        <v>4603.75</v>
      </c>
      <c r="X507" s="21">
        <f>Sheet1!H507*1</f>
        <v>4671</v>
      </c>
    </row>
    <row r="508" spans="20:24" x14ac:dyDescent="0.3">
      <c r="T508" s="20">
        <f t="shared" si="26"/>
        <v>506</v>
      </c>
      <c r="U508" s="21">
        <f>Sheet1!E508*1</f>
        <v>4614.75</v>
      </c>
      <c r="V508" s="21">
        <f>Sheet1!F508*1</f>
        <v>4633.25</v>
      </c>
      <c r="W508" s="21">
        <f>Sheet1!G508*1</f>
        <v>4589.25</v>
      </c>
      <c r="X508" s="21">
        <f>Sheet1!H508*1</f>
        <v>4617.5</v>
      </c>
    </row>
    <row r="509" spans="20:24" x14ac:dyDescent="0.3">
      <c r="T509" s="20">
        <f t="shared" si="26"/>
        <v>507</v>
      </c>
      <c r="U509" s="21">
        <f>Sheet1!E509*1</f>
        <v>4615.75</v>
      </c>
      <c r="V509" s="21">
        <f>Sheet1!F509*1</f>
        <v>4624</v>
      </c>
      <c r="W509" s="21">
        <f>Sheet1!G509*1</f>
        <v>4571.75</v>
      </c>
      <c r="X509" s="21">
        <f>Sheet1!H509*1</f>
        <v>4583.75</v>
      </c>
    </row>
    <row r="510" spans="20:24" x14ac:dyDescent="0.3">
      <c r="T510" s="20">
        <f t="shared" si="26"/>
        <v>508</v>
      </c>
      <c r="U510" s="21">
        <f>Sheet1!E510*1</f>
        <v>4665.25</v>
      </c>
      <c r="V510" s="21">
        <f>Sheet1!F510*1</f>
        <v>4680.5</v>
      </c>
      <c r="W510" s="21">
        <f>Sheet1!G510*1</f>
        <v>4610.75</v>
      </c>
      <c r="X510" s="21">
        <f>Sheet1!H510*1</f>
        <v>4616.5</v>
      </c>
    </row>
    <row r="511" spans="20:24" x14ac:dyDescent="0.3">
      <c r="T511" s="20">
        <f t="shared" si="26"/>
        <v>509</v>
      </c>
      <c r="U511" s="21">
        <f>Sheet1!E511*1</f>
        <v>4646.75</v>
      </c>
      <c r="V511" s="21">
        <f>Sheet1!F511*1</f>
        <v>4679.5</v>
      </c>
      <c r="W511" s="21">
        <f>Sheet1!G511*1</f>
        <v>4644.25</v>
      </c>
      <c r="X511" s="21">
        <f>Sheet1!H511*1</f>
        <v>4662.75</v>
      </c>
    </row>
    <row r="512" spans="20:24" x14ac:dyDescent="0.3">
      <c r="T512" s="20">
        <f t="shared" si="26"/>
        <v>510</v>
      </c>
      <c r="U512" s="21">
        <f>Sheet1!E512*1</f>
        <v>4673.25</v>
      </c>
      <c r="V512" s="21">
        <f>Sheet1!F512*1</f>
        <v>4685</v>
      </c>
      <c r="W512" s="21">
        <f>Sheet1!G512*1</f>
        <v>4649.25</v>
      </c>
      <c r="X512" s="21">
        <f>Sheet1!H512*1</f>
        <v>4662.5</v>
      </c>
    </row>
    <row r="513" spans="20:24" x14ac:dyDescent="0.3">
      <c r="T513" s="20">
        <f t="shared" si="26"/>
        <v>511</v>
      </c>
      <c r="U513" s="21">
        <f>Sheet1!E513*1</f>
        <v>4629</v>
      </c>
      <c r="V513" s="21">
        <f>Sheet1!F513*1</f>
        <v>4673.5</v>
      </c>
      <c r="W513" s="21">
        <f>Sheet1!G513*1</f>
        <v>4619</v>
      </c>
      <c r="X513" s="21">
        <f>Sheet1!H513*1</f>
        <v>4669.75</v>
      </c>
    </row>
    <row r="514" spans="20:24" x14ac:dyDescent="0.3">
      <c r="T514" s="20">
        <f t="shared" si="26"/>
        <v>512</v>
      </c>
      <c r="U514" s="21">
        <f>Sheet1!E514*1</f>
        <v>4583.75</v>
      </c>
      <c r="V514" s="21">
        <f>Sheet1!F514*1</f>
        <v>4636.75</v>
      </c>
      <c r="W514" s="21">
        <f>Sheet1!G514*1</f>
        <v>4579.75</v>
      </c>
      <c r="X514" s="21">
        <f>Sheet1!H514*1</f>
        <v>4629.25</v>
      </c>
    </row>
    <row r="515" spans="20:24" x14ac:dyDescent="0.3">
      <c r="T515" s="20">
        <f t="shared" si="26"/>
        <v>513</v>
      </c>
      <c r="U515" s="21">
        <f>Sheet1!E515*1</f>
        <v>4606</v>
      </c>
      <c r="V515" s="21">
        <f>Sheet1!F515*1</f>
        <v>4609.25</v>
      </c>
      <c r="W515" s="21">
        <f>Sheet1!G515*1</f>
        <v>4577.75</v>
      </c>
      <c r="X515" s="21">
        <f>Sheet1!H515*1</f>
        <v>4580.75</v>
      </c>
    </row>
    <row r="516" spans="20:24" x14ac:dyDescent="0.3">
      <c r="T516" s="20">
        <f t="shared" si="26"/>
        <v>514</v>
      </c>
      <c r="U516" s="21">
        <f>Sheet1!E516*1</f>
        <v>4590</v>
      </c>
      <c r="V516" s="21">
        <f>Sheet1!F516*1</f>
        <v>4614</v>
      </c>
      <c r="W516" s="21">
        <f>Sheet1!G516*1</f>
        <v>4580.75</v>
      </c>
      <c r="X516" s="21">
        <f>Sheet1!H516*1</f>
        <v>4607.75</v>
      </c>
    </row>
    <row r="517" spans="20:24" x14ac:dyDescent="0.3">
      <c r="T517" s="20">
        <f t="shared" si="26"/>
        <v>515</v>
      </c>
      <c r="U517" s="21">
        <f>Sheet1!E517*1</f>
        <v>4602.25</v>
      </c>
      <c r="V517" s="21">
        <f>Sheet1!F517*1</f>
        <v>4622.25</v>
      </c>
      <c r="W517" s="21">
        <f>Sheet1!G517*1</f>
        <v>4569.5</v>
      </c>
      <c r="X517" s="21">
        <f>Sheet1!H517*1</f>
        <v>4595.75</v>
      </c>
    </row>
    <row r="518" spans="20:24" x14ac:dyDescent="0.3">
      <c r="T518" s="20">
        <f t="shared" si="26"/>
        <v>516</v>
      </c>
      <c r="U518" s="21">
        <f>Sheet1!E518*1</f>
        <v>4610.5</v>
      </c>
      <c r="V518" s="21">
        <f>Sheet1!F518*1</f>
        <v>4626.25</v>
      </c>
      <c r="W518" s="21">
        <f>Sheet1!G518*1</f>
        <v>4579.25</v>
      </c>
      <c r="X518" s="21">
        <f>Sheet1!H518*1</f>
        <v>4601.5</v>
      </c>
    </row>
    <row r="519" spans="20:24" x14ac:dyDescent="0.3">
      <c r="T519" s="20">
        <f t="shared" si="26"/>
        <v>517</v>
      </c>
      <c r="U519" s="21">
        <f>Sheet1!E519*1</f>
        <v>4590.75</v>
      </c>
      <c r="V519" s="21">
        <f>Sheet1!F519*1</f>
        <v>4631</v>
      </c>
      <c r="W519" s="21">
        <f>Sheet1!G519*1</f>
        <v>4570</v>
      </c>
      <c r="X519" s="21">
        <f>Sheet1!H519*1</f>
        <v>4609.75</v>
      </c>
    </row>
    <row r="520" spans="20:24" x14ac:dyDescent="0.3">
      <c r="T520" s="20">
        <f t="shared" si="26"/>
        <v>518</v>
      </c>
      <c r="U520" s="21">
        <f>Sheet1!E520*1</f>
        <v>4608.25</v>
      </c>
      <c r="V520" s="21">
        <f>Sheet1!F520*1</f>
        <v>4610.75</v>
      </c>
      <c r="W520" s="21">
        <f>Sheet1!G520*1</f>
        <v>4588.75</v>
      </c>
      <c r="X520" s="21">
        <f>Sheet1!H520*1</f>
        <v>4591.75</v>
      </c>
    </row>
    <row r="521" spans="20:24" x14ac:dyDescent="0.3">
      <c r="T521" s="20">
        <f t="shared" si="26"/>
        <v>519</v>
      </c>
      <c r="U521" s="21">
        <f>Sheet1!E521*1</f>
        <v>4608.75</v>
      </c>
      <c r="V521" s="21">
        <f>Sheet1!F521*1</f>
        <v>4618.75</v>
      </c>
      <c r="W521" s="21">
        <f>Sheet1!G521*1</f>
        <v>4595.25</v>
      </c>
      <c r="X521" s="21">
        <f>Sheet1!H521*1</f>
        <v>4610.5</v>
      </c>
    </row>
    <row r="522" spans="20:24" x14ac:dyDescent="0.3">
      <c r="T522" s="20">
        <f t="shared" si="26"/>
        <v>520</v>
      </c>
      <c r="U522" s="21">
        <f>Sheet1!E522*1</f>
        <v>4535</v>
      </c>
      <c r="V522" s="21">
        <f>Sheet1!F522*1</f>
        <v>4621</v>
      </c>
      <c r="W522" s="21">
        <f>Sheet1!G522*1</f>
        <v>4534.5</v>
      </c>
      <c r="X522" s="21">
        <f>Sheet1!H522*1</f>
        <v>4608</v>
      </c>
    </row>
    <row r="523" spans="20:24" x14ac:dyDescent="0.3">
      <c r="T523" s="20">
        <f t="shared" si="26"/>
        <v>521</v>
      </c>
      <c r="U523" s="21">
        <f>Sheet1!E523*1</f>
        <v>4544.75</v>
      </c>
      <c r="V523" s="21">
        <f>Sheet1!F523*1</f>
        <v>4575.75</v>
      </c>
      <c r="W523" s="21">
        <f>Sheet1!G523*1</f>
        <v>4520</v>
      </c>
      <c r="X523" s="21">
        <f>Sheet1!H523*1</f>
        <v>4533.5</v>
      </c>
    </row>
    <row r="524" spans="20:24" x14ac:dyDescent="0.3">
      <c r="T524" s="20">
        <f t="shared" si="26"/>
        <v>522</v>
      </c>
      <c r="U524" s="21">
        <f>Sheet1!E524*1</f>
        <v>4591</v>
      </c>
      <c r="V524" s="21">
        <f>Sheet1!F524*1</f>
        <v>4624.75</v>
      </c>
      <c r="W524" s="21">
        <f>Sheet1!G524*1</f>
        <v>4552.75</v>
      </c>
      <c r="X524" s="21">
        <f>Sheet1!H524*1</f>
        <v>4565.25</v>
      </c>
    </row>
    <row r="525" spans="20:24" x14ac:dyDescent="0.3">
      <c r="T525" s="20">
        <f t="shared" si="26"/>
        <v>523</v>
      </c>
      <c r="U525" s="21">
        <f>Sheet1!E525*1</f>
        <v>4637.25</v>
      </c>
      <c r="V525" s="21">
        <f>Sheet1!F525*1</f>
        <v>4649.25</v>
      </c>
      <c r="W525" s="21">
        <f>Sheet1!G525*1</f>
        <v>4563.25</v>
      </c>
      <c r="X525" s="21">
        <f>Sheet1!H525*1</f>
        <v>4594.5</v>
      </c>
    </row>
    <row r="526" spans="20:24" x14ac:dyDescent="0.3">
      <c r="T526" s="20">
        <f t="shared" si="26"/>
        <v>524</v>
      </c>
      <c r="U526" s="21">
        <f>Sheet1!E526*1</f>
        <v>4647.75</v>
      </c>
      <c r="V526" s="21">
        <f>Sheet1!F526*1</f>
        <v>4664</v>
      </c>
      <c r="W526" s="21">
        <f>Sheet1!G526*1</f>
        <v>4636.25</v>
      </c>
      <c r="X526" s="21">
        <f>Sheet1!H526*1</f>
        <v>4643.5</v>
      </c>
    </row>
    <row r="527" spans="20:24" x14ac:dyDescent="0.3">
      <c r="T527" s="20">
        <f t="shared" si="26"/>
        <v>525</v>
      </c>
      <c r="U527" s="21">
        <f>Sheet1!E527*1</f>
        <v>4608.75</v>
      </c>
      <c r="V527" s="21">
        <f>Sheet1!F527*1</f>
        <v>4651.5</v>
      </c>
      <c r="W527" s="21">
        <f>Sheet1!G527*1</f>
        <v>4589.25</v>
      </c>
      <c r="X527" s="21">
        <f>Sheet1!H527*1</f>
        <v>4646.25</v>
      </c>
    </row>
    <row r="528" spans="20:24" x14ac:dyDescent="0.3">
      <c r="T528" s="20">
        <f t="shared" si="26"/>
        <v>526</v>
      </c>
      <c r="U528" s="21">
        <f>Sheet1!E528*1</f>
        <v>4543.25</v>
      </c>
      <c r="V528" s="21">
        <f>Sheet1!F528*1</f>
        <v>4624.25</v>
      </c>
      <c r="W528" s="21">
        <f>Sheet1!G528*1</f>
        <v>4538.5</v>
      </c>
      <c r="X528" s="21">
        <f>Sheet1!H528*1</f>
        <v>4611.5</v>
      </c>
    </row>
    <row r="529" spans="20:24" x14ac:dyDescent="0.3">
      <c r="T529" s="20">
        <f t="shared" si="26"/>
        <v>527</v>
      </c>
      <c r="U529" s="21">
        <f>Sheet1!E529*1</f>
        <v>4568</v>
      </c>
      <c r="V529" s="21">
        <f>Sheet1!F529*1</f>
        <v>4574</v>
      </c>
      <c r="W529" s="21">
        <f>Sheet1!G529*1</f>
        <v>4526.5</v>
      </c>
      <c r="X529" s="21">
        <f>Sheet1!H529*1</f>
        <v>4533.75</v>
      </c>
    </row>
    <row r="530" spans="20:24" x14ac:dyDescent="0.3">
      <c r="T530" s="20">
        <f t="shared" si="26"/>
        <v>528</v>
      </c>
      <c r="U530" s="21">
        <f>Sheet1!E530*1</f>
        <v>4615</v>
      </c>
      <c r="V530" s="21">
        <f>Sheet1!F530*1</f>
        <v>4616.25</v>
      </c>
      <c r="W530" s="21">
        <f>Sheet1!G530*1</f>
        <v>4549.25</v>
      </c>
      <c r="X530" s="21">
        <f>Sheet1!H530*1</f>
        <v>4551</v>
      </c>
    </row>
    <row r="531" spans="20:24" x14ac:dyDescent="0.3">
      <c r="T531" s="20">
        <f t="shared" si="26"/>
        <v>529</v>
      </c>
      <c r="U531" s="21">
        <f>Sheet1!E531*1</f>
        <v>4607.75</v>
      </c>
      <c r="V531" s="21">
        <f>Sheet1!F531*1</f>
        <v>4622</v>
      </c>
      <c r="W531" s="21">
        <f>Sheet1!G531*1</f>
        <v>4591.25</v>
      </c>
      <c r="X531" s="21">
        <f>Sheet1!H531*1</f>
        <v>4617.25</v>
      </c>
    </row>
    <row r="532" spans="20:24" x14ac:dyDescent="0.3">
      <c r="T532" s="20">
        <f t="shared" si="26"/>
        <v>530</v>
      </c>
      <c r="U532" s="21">
        <f>Sheet1!E532*1</f>
        <v>4611.5</v>
      </c>
      <c r="V532" s="21">
        <f>Sheet1!F532*1</f>
        <v>4618.75</v>
      </c>
      <c r="W532" s="21">
        <f>Sheet1!G532*1</f>
        <v>4593</v>
      </c>
      <c r="X532" s="21">
        <f>Sheet1!H532*1</f>
        <v>4614.5</v>
      </c>
    </row>
    <row r="533" spans="20:24" x14ac:dyDescent="0.3">
      <c r="T533" s="20">
        <f t="shared" si="26"/>
        <v>531</v>
      </c>
      <c r="U533" s="21">
        <f>Sheet1!E533*1</f>
        <v>4630</v>
      </c>
      <c r="V533" s="21">
        <f>Sheet1!F533*1</f>
        <v>4631.25</v>
      </c>
      <c r="W533" s="21">
        <f>Sheet1!G533*1</f>
        <v>4594.75</v>
      </c>
      <c r="X533" s="21">
        <f>Sheet1!H533*1</f>
        <v>4610.25</v>
      </c>
    </row>
    <row r="534" spans="20:24" x14ac:dyDescent="0.3">
      <c r="T534" s="20">
        <f t="shared" si="26"/>
        <v>532</v>
      </c>
      <c r="U534" s="21">
        <f>Sheet1!E534*1</f>
        <v>4633.75</v>
      </c>
      <c r="V534" s="21">
        <f>Sheet1!F534*1</f>
        <v>4645.25</v>
      </c>
      <c r="W534" s="21">
        <f>Sheet1!G534*1</f>
        <v>4608.25</v>
      </c>
      <c r="X534" s="21">
        <f>Sheet1!H534*1</f>
        <v>4636.25</v>
      </c>
    </row>
    <row r="535" spans="20:24" x14ac:dyDescent="0.3">
      <c r="T535" s="20">
        <f t="shared" si="26"/>
        <v>533</v>
      </c>
      <c r="U535" s="21">
        <f>Sheet1!E535*1</f>
        <v>4634.75</v>
      </c>
      <c r="V535" s="21">
        <f>Sheet1!F535*1</f>
        <v>4656</v>
      </c>
      <c r="W535" s="21">
        <f>Sheet1!G535*1</f>
        <v>4622.25</v>
      </c>
      <c r="X535" s="21">
        <f>Sheet1!H535*1</f>
        <v>4637.75</v>
      </c>
    </row>
    <row r="536" spans="20:24" x14ac:dyDescent="0.3">
      <c r="T536" s="20">
        <f t="shared" si="26"/>
        <v>534</v>
      </c>
      <c r="U536" s="21">
        <f>Sheet1!E536*1</f>
        <v>4632</v>
      </c>
      <c r="V536" s="21">
        <f>Sheet1!F536*1</f>
        <v>4638.25</v>
      </c>
      <c r="W536" s="21">
        <f>Sheet1!G536*1</f>
        <v>4605.75</v>
      </c>
      <c r="X536" s="21">
        <f>Sheet1!H536*1</f>
        <v>4634.5</v>
      </c>
    </row>
    <row r="537" spans="20:24" x14ac:dyDescent="0.3">
      <c r="T537" s="20">
        <f t="shared" si="26"/>
        <v>535</v>
      </c>
      <c r="U537" s="21">
        <f>Sheet1!E537*1</f>
        <v>4626.5</v>
      </c>
      <c r="V537" s="21">
        <f>Sheet1!F537*1</f>
        <v>4646.75</v>
      </c>
      <c r="W537" s="21">
        <f>Sheet1!G537*1</f>
        <v>4595.75</v>
      </c>
      <c r="X537" s="21">
        <f>Sheet1!H537*1</f>
        <v>4621.5</v>
      </c>
    </row>
    <row r="538" spans="20:24" x14ac:dyDescent="0.3">
      <c r="T538" s="20">
        <f t="shared" si="26"/>
        <v>536</v>
      </c>
      <c r="U538" s="21">
        <f>Sheet1!E538*1</f>
        <v>4575.25</v>
      </c>
      <c r="V538" s="21">
        <f>Sheet1!F538*1</f>
        <v>4634.75</v>
      </c>
      <c r="W538" s="21">
        <f>Sheet1!G538*1</f>
        <v>4568</v>
      </c>
      <c r="X538" s="21">
        <f>Sheet1!H538*1</f>
        <v>4630.5</v>
      </c>
    </row>
    <row r="539" spans="20:24" x14ac:dyDescent="0.3">
      <c r="T539" s="20">
        <f t="shared" si="26"/>
        <v>537</v>
      </c>
      <c r="U539" s="21">
        <f>Sheet1!E539*1</f>
        <v>4595.25</v>
      </c>
      <c r="V539" s="21">
        <f>Sheet1!F539*1</f>
        <v>4635.5</v>
      </c>
      <c r="W539" s="21">
        <f>Sheet1!G539*1</f>
        <v>4571.25</v>
      </c>
      <c r="X539" s="21">
        <f>Sheet1!H539*1</f>
        <v>4576.75</v>
      </c>
    </row>
    <row r="540" spans="20:24" x14ac:dyDescent="0.3">
      <c r="T540" s="20">
        <f t="shared" si="26"/>
        <v>538</v>
      </c>
      <c r="U540" s="21">
        <f>Sheet1!E540*1</f>
        <v>4596.25</v>
      </c>
      <c r="V540" s="21">
        <f>Sheet1!F540*1</f>
        <v>4609.5</v>
      </c>
      <c r="W540" s="21">
        <f>Sheet1!G540*1</f>
        <v>4586.5</v>
      </c>
      <c r="X540" s="21">
        <f>Sheet1!H540*1</f>
        <v>4594.25</v>
      </c>
    </row>
    <row r="541" spans="20:24" x14ac:dyDescent="0.3">
      <c r="T541" s="20">
        <f t="shared" si="26"/>
        <v>539</v>
      </c>
      <c r="U541" s="21">
        <f>Sheet1!E541*1</f>
        <v>4596.75</v>
      </c>
      <c r="V541" s="21">
        <f>Sheet1!F541*1</f>
        <v>4600.75</v>
      </c>
      <c r="W541" s="21">
        <f>Sheet1!G541*1</f>
        <v>4556.5</v>
      </c>
      <c r="X541" s="21">
        <f>Sheet1!H541*1</f>
        <v>4594</v>
      </c>
    </row>
    <row r="542" spans="20:24" x14ac:dyDescent="0.3">
      <c r="T542" s="20">
        <f t="shared" si="26"/>
        <v>540</v>
      </c>
      <c r="U542" s="21">
        <f>Sheet1!E542*1</f>
        <v>4586.75</v>
      </c>
      <c r="V542" s="21">
        <f>Sheet1!F542*1</f>
        <v>4604.5</v>
      </c>
      <c r="W542" s="21">
        <f>Sheet1!G542*1</f>
        <v>4578.75</v>
      </c>
      <c r="X542" s="21">
        <f>Sheet1!H542*1</f>
        <v>4589.75</v>
      </c>
    </row>
    <row r="543" spans="20:24" x14ac:dyDescent="0.3">
      <c r="T543" s="20">
        <f t="shared" si="26"/>
        <v>541</v>
      </c>
      <c r="U543" s="21">
        <f>Sheet1!E543*1</f>
        <v>4571.5</v>
      </c>
      <c r="V543" s="21">
        <f>Sheet1!F543*1</f>
        <v>4593</v>
      </c>
      <c r="W543" s="21">
        <f>Sheet1!G543*1</f>
        <v>4554.25</v>
      </c>
      <c r="X543" s="21">
        <f>Sheet1!H543*1</f>
        <v>4589.75</v>
      </c>
    </row>
    <row r="544" spans="20:24" x14ac:dyDescent="0.3">
      <c r="T544" s="20">
        <f t="shared" si="26"/>
        <v>542</v>
      </c>
      <c r="U544" s="21">
        <f>Sheet1!E544*1</f>
        <v>4591.75</v>
      </c>
      <c r="V544" s="21">
        <f>Sheet1!F544*1</f>
        <v>4593.25</v>
      </c>
      <c r="W544" s="21">
        <f>Sheet1!G544*1</f>
        <v>4556.75</v>
      </c>
      <c r="X544" s="21">
        <f>Sheet1!H544*1</f>
        <v>4575</v>
      </c>
    </row>
    <row r="545" spans="20:24" x14ac:dyDescent="0.3">
      <c r="T545" s="20">
        <f t="shared" si="26"/>
        <v>543</v>
      </c>
      <c r="U545" s="21">
        <f>Sheet1!E545*1</f>
        <v>4610.25</v>
      </c>
      <c r="V545" s="21">
        <f>Sheet1!F545*1</f>
        <v>4629.5</v>
      </c>
      <c r="W545" s="21">
        <f>Sheet1!G545*1</f>
        <v>4573</v>
      </c>
      <c r="X545" s="21">
        <f>Sheet1!H545*1</f>
        <v>4586.75</v>
      </c>
    </row>
    <row r="546" spans="20:24" x14ac:dyDescent="0.3">
      <c r="T546" s="20">
        <f t="shared" ref="T546:T609" si="27">T545+1</f>
        <v>544</v>
      </c>
      <c r="U546" s="21">
        <f>Sheet1!E546*1</f>
        <v>4584.75</v>
      </c>
      <c r="V546" s="21">
        <f>Sheet1!F546*1</f>
        <v>4615.5</v>
      </c>
      <c r="W546" s="21">
        <f>Sheet1!G546*1</f>
        <v>4580.5</v>
      </c>
      <c r="X546" s="21">
        <f>Sheet1!H546*1</f>
        <v>4611.5</v>
      </c>
    </row>
    <row r="547" spans="20:24" x14ac:dyDescent="0.3">
      <c r="T547" s="20">
        <f t="shared" si="27"/>
        <v>545</v>
      </c>
      <c r="U547" s="21">
        <f>Sheet1!E547*1</f>
        <v>4538.75</v>
      </c>
      <c r="V547" s="21">
        <f>Sheet1!F547*1</f>
        <v>4600.25</v>
      </c>
      <c r="W547" s="21">
        <f>Sheet1!G547*1</f>
        <v>4535.75</v>
      </c>
      <c r="X547" s="21">
        <f>Sheet1!H547*1</f>
        <v>4595.5</v>
      </c>
    </row>
    <row r="548" spans="20:24" x14ac:dyDescent="0.3">
      <c r="T548" s="20">
        <f t="shared" si="27"/>
        <v>546</v>
      </c>
      <c r="U548" s="21">
        <f>Sheet1!E548*1</f>
        <v>4515.75</v>
      </c>
      <c r="V548" s="21">
        <f>Sheet1!F548*1</f>
        <v>4545.5</v>
      </c>
      <c r="W548" s="21">
        <f>Sheet1!G548*1</f>
        <v>4510.25</v>
      </c>
      <c r="X548" s="21">
        <f>Sheet1!H548*1</f>
        <v>4537.75</v>
      </c>
    </row>
    <row r="549" spans="20:24" x14ac:dyDescent="0.3">
      <c r="T549" s="20">
        <f t="shared" si="27"/>
        <v>547</v>
      </c>
      <c r="U549" s="21">
        <f>Sheet1!E549*1</f>
        <v>4464.25</v>
      </c>
      <c r="V549" s="21">
        <f>Sheet1!F549*1</f>
        <v>4519</v>
      </c>
      <c r="W549" s="21">
        <f>Sheet1!G549*1</f>
        <v>4463.75</v>
      </c>
      <c r="X549" s="21">
        <f>Sheet1!H549*1</f>
        <v>4515.25</v>
      </c>
    </row>
    <row r="550" spans="20:24" x14ac:dyDescent="0.3">
      <c r="T550" s="20">
        <f t="shared" si="27"/>
        <v>548</v>
      </c>
      <c r="U550" s="21">
        <f>Sheet1!E550*1</f>
        <v>4471.25</v>
      </c>
      <c r="V550" s="21">
        <f>Sheet1!F550*1</f>
        <v>4481.5</v>
      </c>
      <c r="W550" s="21">
        <f>Sheet1!G550*1</f>
        <v>4438.5</v>
      </c>
      <c r="X550" s="21">
        <f>Sheet1!H550*1</f>
        <v>4459.25</v>
      </c>
    </row>
    <row r="551" spans="20:24" x14ac:dyDescent="0.3">
      <c r="T551" s="20">
        <f t="shared" si="27"/>
        <v>549</v>
      </c>
      <c r="U551" s="21">
        <f>Sheet1!E551*1</f>
        <v>4465.75</v>
      </c>
      <c r="V551" s="21">
        <f>Sheet1!F551*1</f>
        <v>4492</v>
      </c>
      <c r="W551" s="21">
        <f>Sheet1!G551*1</f>
        <v>4455.25</v>
      </c>
      <c r="X551" s="21">
        <f>Sheet1!H551*1</f>
        <v>4465</v>
      </c>
    </row>
    <row r="552" spans="20:24" x14ac:dyDescent="0.3">
      <c r="T552" s="20">
        <f t="shared" si="27"/>
        <v>550</v>
      </c>
      <c r="U552" s="21">
        <f>Sheet1!E552*1</f>
        <v>4446.5</v>
      </c>
      <c r="V552" s="21">
        <f>Sheet1!F552*1</f>
        <v>4468.5</v>
      </c>
      <c r="W552" s="21">
        <f>Sheet1!G552*1</f>
        <v>4394.75</v>
      </c>
      <c r="X552" s="21">
        <f>Sheet1!H552*1</f>
        <v>4459</v>
      </c>
    </row>
    <row r="553" spans="20:24" x14ac:dyDescent="0.3">
      <c r="T553" s="20">
        <f t="shared" si="27"/>
        <v>551</v>
      </c>
      <c r="U553" s="21">
        <f>Sheet1!E553*1</f>
        <v>4430.5</v>
      </c>
      <c r="V553" s="21">
        <f>Sheet1!F553*1</f>
        <v>4497.25</v>
      </c>
      <c r="W553" s="21">
        <f>Sheet1!G553*1</f>
        <v>4406.25</v>
      </c>
      <c r="X553" s="21">
        <f>Sheet1!H553*1</f>
        <v>4435.75</v>
      </c>
    </row>
    <row r="554" spans="20:24" x14ac:dyDescent="0.3">
      <c r="T554" s="20">
        <f t="shared" si="27"/>
        <v>552</v>
      </c>
      <c r="U554" s="21">
        <f>Sheet1!E554*1</f>
        <v>4496.5</v>
      </c>
      <c r="V554" s="21">
        <f>Sheet1!F554*1</f>
        <v>4531.5</v>
      </c>
      <c r="W554" s="21">
        <f>Sheet1!G554*1</f>
        <v>4424</v>
      </c>
      <c r="X554" s="21">
        <f>Sheet1!H554*1</f>
        <v>4428.25</v>
      </c>
    </row>
    <row r="555" spans="20:24" x14ac:dyDescent="0.3">
      <c r="T555" s="20">
        <f t="shared" si="27"/>
        <v>553</v>
      </c>
      <c r="U555" s="21">
        <f>Sheet1!E555*1</f>
        <v>4444.25</v>
      </c>
      <c r="V555" s="21">
        <f>Sheet1!F555*1</f>
        <v>4501</v>
      </c>
      <c r="W555" s="21">
        <f>Sheet1!G555*1</f>
        <v>4439.5</v>
      </c>
      <c r="X555" s="21">
        <f>Sheet1!H555*1</f>
        <v>4493.5</v>
      </c>
    </row>
    <row r="556" spans="20:24" x14ac:dyDescent="0.3">
      <c r="T556" s="20">
        <f t="shared" si="27"/>
        <v>554</v>
      </c>
      <c r="U556" s="21">
        <f>Sheet1!E556*1</f>
        <v>4421.5</v>
      </c>
      <c r="V556" s="21">
        <f>Sheet1!F556*1</f>
        <v>4447.25</v>
      </c>
      <c r="W556" s="21">
        <f>Sheet1!G556*1</f>
        <v>4355</v>
      </c>
      <c r="X556" s="21">
        <f>Sheet1!H556*1</f>
        <v>4440.75</v>
      </c>
    </row>
    <row r="557" spans="20:24" x14ac:dyDescent="0.3">
      <c r="T557" s="20">
        <f t="shared" si="27"/>
        <v>555</v>
      </c>
      <c r="U557" s="21">
        <f>Sheet1!E557*1</f>
        <v>4452.75</v>
      </c>
      <c r="V557" s="21">
        <f>Sheet1!F557*1</f>
        <v>4467</v>
      </c>
      <c r="W557" s="21">
        <f>Sheet1!G557*1</f>
        <v>4390.25</v>
      </c>
      <c r="X557" s="21">
        <f>Sheet1!H557*1</f>
        <v>4404.75</v>
      </c>
    </row>
    <row r="558" spans="20:24" x14ac:dyDescent="0.3">
      <c r="T558" s="20">
        <f t="shared" si="27"/>
        <v>556</v>
      </c>
      <c r="U558" s="21">
        <f>Sheet1!E558*1</f>
        <v>4382.5</v>
      </c>
      <c r="V558" s="21">
        <f>Sheet1!F558*1</f>
        <v>4457.75</v>
      </c>
      <c r="W558" s="21">
        <f>Sheet1!G558*1</f>
        <v>4352.75</v>
      </c>
      <c r="X558" s="21">
        <f>Sheet1!H558*1</f>
        <v>4452.25</v>
      </c>
    </row>
    <row r="559" spans="20:24" x14ac:dyDescent="0.3">
      <c r="T559" s="20">
        <f t="shared" si="27"/>
        <v>557</v>
      </c>
      <c r="U559" s="21">
        <f>Sheet1!E559*1</f>
        <v>4411.5</v>
      </c>
      <c r="V559" s="21">
        <f>Sheet1!F559*1</f>
        <v>4421.75</v>
      </c>
      <c r="W559" s="21">
        <f>Sheet1!G559*1</f>
        <v>4322.75</v>
      </c>
      <c r="X559" s="21">
        <f>Sheet1!H559*1</f>
        <v>4382.75</v>
      </c>
    </row>
    <row r="560" spans="20:24" x14ac:dyDescent="0.3">
      <c r="T560" s="20">
        <f t="shared" si="27"/>
        <v>558</v>
      </c>
      <c r="U560" s="21">
        <f>Sheet1!E560*1</f>
        <v>4355</v>
      </c>
      <c r="V560" s="21">
        <f>Sheet1!F560*1</f>
        <v>4430.25</v>
      </c>
      <c r="W560" s="21">
        <f>Sheet1!G560*1</f>
        <v>4342.75</v>
      </c>
      <c r="X560" s="21">
        <f>Sheet1!H560*1</f>
        <v>4412</v>
      </c>
    </row>
    <row r="561" spans="20:24" x14ac:dyDescent="0.3">
      <c r="T561" s="20">
        <f t="shared" si="27"/>
        <v>559</v>
      </c>
      <c r="U561" s="21">
        <f>Sheet1!E561*1</f>
        <v>4378.25</v>
      </c>
      <c r="V561" s="21">
        <f>Sheet1!F561*1</f>
        <v>4429.25</v>
      </c>
      <c r="W561" s="21">
        <f>Sheet1!G561*1</f>
        <v>4297</v>
      </c>
      <c r="X561" s="21">
        <f>Sheet1!H561*1</f>
        <v>4346.5</v>
      </c>
    </row>
    <row r="562" spans="20:24" x14ac:dyDescent="0.3">
      <c r="T562" s="20">
        <f t="shared" si="27"/>
        <v>560</v>
      </c>
      <c r="U562" s="21">
        <f>Sheet1!E562*1</f>
        <v>4411.5</v>
      </c>
      <c r="V562" s="21">
        <f>Sheet1!F562*1</f>
        <v>4434.25</v>
      </c>
      <c r="W562" s="21">
        <f>Sheet1!G562*1</f>
        <v>4338.75</v>
      </c>
      <c r="X562" s="21">
        <f>Sheet1!H562*1</f>
        <v>4355.25</v>
      </c>
    </row>
    <row r="563" spans="20:24" x14ac:dyDescent="0.3">
      <c r="T563" s="20">
        <f t="shared" si="27"/>
        <v>561</v>
      </c>
      <c r="U563" s="21">
        <f>Sheet1!E563*1</f>
        <v>4489.5</v>
      </c>
      <c r="V563" s="21">
        <f>Sheet1!F563*1</f>
        <v>4512.25</v>
      </c>
      <c r="W563" s="21">
        <f>Sheet1!G563*1</f>
        <v>4402</v>
      </c>
      <c r="X563" s="21">
        <f>Sheet1!H563*1</f>
        <v>4412.5</v>
      </c>
    </row>
    <row r="564" spans="20:24" x14ac:dyDescent="0.3">
      <c r="T564" s="20">
        <f t="shared" si="27"/>
        <v>562</v>
      </c>
      <c r="U564" s="21">
        <f>Sheet1!E564*1</f>
        <v>4482.5</v>
      </c>
      <c r="V564" s="21">
        <f>Sheet1!F564*1</f>
        <v>4495.75</v>
      </c>
      <c r="W564" s="21">
        <f>Sheet1!G564*1</f>
        <v>4464</v>
      </c>
      <c r="X564" s="21">
        <f>Sheet1!H564*1</f>
        <v>4487.5</v>
      </c>
    </row>
    <row r="565" spans="20:24" x14ac:dyDescent="0.3">
      <c r="T565" s="20">
        <f t="shared" si="27"/>
        <v>563</v>
      </c>
      <c r="U565" s="21">
        <f>Sheet1!E565*1</f>
        <v>4546.25</v>
      </c>
      <c r="V565" s="21">
        <f>Sheet1!F565*1</f>
        <v>4557</v>
      </c>
      <c r="W565" s="21">
        <f>Sheet1!G565*1</f>
        <v>4475</v>
      </c>
      <c r="X565" s="21">
        <f>Sheet1!H565*1</f>
        <v>4482.25</v>
      </c>
    </row>
    <row r="566" spans="20:24" x14ac:dyDescent="0.3">
      <c r="T566" s="20">
        <f t="shared" si="27"/>
        <v>564</v>
      </c>
      <c r="U566" s="21">
        <f>Sheet1!E566*1</f>
        <v>4541.75</v>
      </c>
      <c r="V566" s="21">
        <f>Sheet1!F566*1</f>
        <v>4575</v>
      </c>
      <c r="W566" s="21">
        <f>Sheet1!G566*1</f>
        <v>4534.25</v>
      </c>
      <c r="X566" s="21">
        <f>Sheet1!H566*1</f>
        <v>4545</v>
      </c>
    </row>
    <row r="567" spans="20:24" x14ac:dyDescent="0.3">
      <c r="T567" s="20">
        <f t="shared" si="27"/>
        <v>565</v>
      </c>
      <c r="U567" s="21">
        <f>Sheet1!E567*1</f>
        <v>4475.5</v>
      </c>
      <c r="V567" s="21">
        <f>Sheet1!F567*1</f>
        <v>4545.5</v>
      </c>
      <c r="W567" s="21">
        <f>Sheet1!G567*1</f>
        <v>4466.5</v>
      </c>
      <c r="X567" s="21">
        <f>Sheet1!H567*1</f>
        <v>4542.25</v>
      </c>
    </row>
    <row r="568" spans="20:24" x14ac:dyDescent="0.3">
      <c r="T568" s="20">
        <f t="shared" si="27"/>
        <v>566</v>
      </c>
      <c r="U568" s="21">
        <f>Sheet1!E568*1</f>
        <v>4452.25</v>
      </c>
      <c r="V568" s="21">
        <f>Sheet1!F568*1</f>
        <v>4487.75</v>
      </c>
      <c r="W568" s="21">
        <f>Sheet1!G568*1</f>
        <v>4417.5</v>
      </c>
      <c r="X568" s="21">
        <f>Sheet1!H568*1</f>
        <v>4477.25</v>
      </c>
    </row>
    <row r="569" spans="20:24" x14ac:dyDescent="0.3">
      <c r="T569" s="20">
        <f t="shared" si="27"/>
        <v>567</v>
      </c>
      <c r="U569" s="21">
        <f>Sheet1!E569*1</f>
        <v>4461</v>
      </c>
      <c r="V569" s="21">
        <f>Sheet1!F569*1</f>
        <v>4483.5</v>
      </c>
      <c r="W569" s="21">
        <f>Sheet1!G569*1</f>
        <v>4435.5</v>
      </c>
      <c r="X569" s="21">
        <f>Sheet1!H569*1</f>
        <v>4449</v>
      </c>
    </row>
    <row r="570" spans="20:24" x14ac:dyDescent="0.3">
      <c r="T570" s="20">
        <f t="shared" si="27"/>
        <v>568</v>
      </c>
      <c r="U570" s="21">
        <f>Sheet1!E570*1</f>
        <v>4484</v>
      </c>
      <c r="V570" s="21">
        <f>Sheet1!F570*1</f>
        <v>4496.25</v>
      </c>
      <c r="W570" s="21">
        <f>Sheet1!G570*1</f>
        <v>4457.5</v>
      </c>
      <c r="X570" s="21">
        <f>Sheet1!H570*1</f>
        <v>4468</v>
      </c>
    </row>
    <row r="571" spans="20:24" x14ac:dyDescent="0.3">
      <c r="T571" s="20">
        <f t="shared" si="27"/>
        <v>569</v>
      </c>
      <c r="U571" s="21">
        <f>Sheet1!E571*1</f>
        <v>4469</v>
      </c>
      <c r="V571" s="21">
        <f>Sheet1!F571*1</f>
        <v>4517.25</v>
      </c>
      <c r="W571" s="21">
        <f>Sheet1!G571*1</f>
        <v>4465.5</v>
      </c>
      <c r="X571" s="21">
        <f>Sheet1!H571*1</f>
        <v>4480.5</v>
      </c>
    </row>
    <row r="572" spans="20:24" x14ac:dyDescent="0.3">
      <c r="T572" s="20">
        <f t="shared" si="27"/>
        <v>570</v>
      </c>
      <c r="U572" s="21">
        <f>Sheet1!E572*1</f>
        <v>4507.75</v>
      </c>
      <c r="V572" s="21">
        <f>Sheet1!F572*1</f>
        <v>4515.75</v>
      </c>
      <c r="W572" s="21">
        <f>Sheet1!G572*1</f>
        <v>4440</v>
      </c>
      <c r="X572" s="21">
        <f>Sheet1!H572*1</f>
        <v>4468.25</v>
      </c>
    </row>
    <row r="573" spans="20:24" x14ac:dyDescent="0.3">
      <c r="T573" s="20">
        <f t="shared" si="27"/>
        <v>571</v>
      </c>
      <c r="U573" s="21">
        <f>Sheet1!E573*1</f>
        <v>4502.5</v>
      </c>
      <c r="V573" s="21">
        <f>Sheet1!F573*1</f>
        <v>4526.75</v>
      </c>
      <c r="W573" s="21">
        <f>Sheet1!G573*1</f>
        <v>4466.75</v>
      </c>
      <c r="X573" s="21">
        <f>Sheet1!H573*1</f>
        <v>4511.25</v>
      </c>
    </row>
    <row r="574" spans="20:24" x14ac:dyDescent="0.3">
      <c r="T574" s="20">
        <f t="shared" si="27"/>
        <v>572</v>
      </c>
      <c r="U574" s="21">
        <f>Sheet1!E574*1</f>
        <v>4500</v>
      </c>
      <c r="V574" s="21">
        <f>Sheet1!F574*1</f>
        <v>4517.5</v>
      </c>
      <c r="W574" s="21">
        <f>Sheet1!G574*1</f>
        <v>4476.25</v>
      </c>
      <c r="X574" s="21">
        <f>Sheet1!H574*1</f>
        <v>4491.5</v>
      </c>
    </row>
    <row r="575" spans="20:24" x14ac:dyDescent="0.3">
      <c r="T575" s="20">
        <f t="shared" si="27"/>
        <v>573</v>
      </c>
      <c r="U575" s="21">
        <f>Sheet1!E575*1</f>
        <v>4575.5</v>
      </c>
      <c r="V575" s="21">
        <f>Sheet1!F575*1</f>
        <v>4581.75</v>
      </c>
      <c r="W575" s="21">
        <f>Sheet1!G575*1</f>
        <v>4494.5</v>
      </c>
      <c r="X575" s="21">
        <f>Sheet1!H575*1</f>
        <v>4498.25</v>
      </c>
    </row>
    <row r="576" spans="20:24" x14ac:dyDescent="0.3">
      <c r="T576" s="20">
        <f t="shared" si="27"/>
        <v>574</v>
      </c>
      <c r="U576" s="21">
        <f>Sheet1!E576*1</f>
        <v>4588</v>
      </c>
      <c r="V576" s="21">
        <f>Sheet1!F576*1</f>
        <v>4588.5</v>
      </c>
      <c r="W576" s="21">
        <f>Sheet1!G576*1</f>
        <v>4548.25</v>
      </c>
      <c r="X576" s="21">
        <f>Sheet1!H576*1</f>
        <v>4580</v>
      </c>
    </row>
    <row r="577" spans="20:24" x14ac:dyDescent="0.3">
      <c r="T577" s="20">
        <f t="shared" si="27"/>
        <v>575</v>
      </c>
      <c r="U577" s="21">
        <f>Sheet1!E577*1</f>
        <v>4651.5</v>
      </c>
      <c r="V577" s="21">
        <f>Sheet1!F577*1</f>
        <v>4661</v>
      </c>
      <c r="W577" s="21">
        <f>Sheet1!G577*1</f>
        <v>4587.5</v>
      </c>
      <c r="X577" s="21">
        <f>Sheet1!H577*1</f>
        <v>4592.25</v>
      </c>
    </row>
    <row r="578" spans="20:24" x14ac:dyDescent="0.3">
      <c r="T578" s="20">
        <f t="shared" si="27"/>
        <v>576</v>
      </c>
      <c r="U578" s="21">
        <f>Sheet1!E578*1</f>
        <v>4633.75</v>
      </c>
      <c r="V578" s="21">
        <f>Sheet1!F578*1</f>
        <v>4654.25</v>
      </c>
      <c r="W578" s="21">
        <f>Sheet1!G578*1</f>
        <v>4605.5</v>
      </c>
      <c r="X578" s="21">
        <f>Sheet1!H578*1</f>
        <v>4650.75</v>
      </c>
    </row>
    <row r="579" spans="20:24" x14ac:dyDescent="0.3">
      <c r="T579" s="20">
        <f t="shared" si="27"/>
        <v>577</v>
      </c>
      <c r="U579" s="21">
        <f>Sheet1!E579*1</f>
        <v>4642.25</v>
      </c>
      <c r="V579" s="21">
        <f>Sheet1!F579*1</f>
        <v>4679</v>
      </c>
      <c r="W579" s="21">
        <f>Sheet1!G579*1</f>
        <v>4596.25</v>
      </c>
      <c r="X579" s="21">
        <f>Sheet1!H579*1</f>
        <v>4638</v>
      </c>
    </row>
    <row r="580" spans="20:24" x14ac:dyDescent="0.3">
      <c r="T580" s="20">
        <f t="shared" si="27"/>
        <v>578</v>
      </c>
      <c r="U580" s="21">
        <f>Sheet1!E580*1</f>
        <v>4597.5</v>
      </c>
      <c r="V580" s="21">
        <f>Sheet1!F580*1</f>
        <v>4643.25</v>
      </c>
      <c r="W580" s="21">
        <f>Sheet1!G580*1</f>
        <v>4571.25</v>
      </c>
      <c r="X580" s="21">
        <f>Sheet1!H580*1</f>
        <v>4639.75</v>
      </c>
    </row>
    <row r="581" spans="20:24" x14ac:dyDescent="0.3">
      <c r="T581" s="20">
        <f t="shared" si="27"/>
        <v>579</v>
      </c>
      <c r="U581" s="21">
        <f>Sheet1!E581*1</f>
        <v>4590.5</v>
      </c>
      <c r="V581" s="21">
        <f>Sheet1!F581*1</f>
        <v>4596.75</v>
      </c>
      <c r="W581" s="21">
        <f>Sheet1!G581*1</f>
        <v>4553.25</v>
      </c>
      <c r="X581" s="21">
        <f>Sheet1!H581*1</f>
        <v>4592.25</v>
      </c>
    </row>
    <row r="582" spans="20:24" x14ac:dyDescent="0.3">
      <c r="T582" s="20">
        <f t="shared" si="27"/>
        <v>580</v>
      </c>
      <c r="U582" s="21">
        <f>Sheet1!E582*1</f>
        <v>4624.75</v>
      </c>
      <c r="V582" s="21">
        <f>Sheet1!F582*1</f>
        <v>4662.75</v>
      </c>
      <c r="W582" s="21">
        <f>Sheet1!G582*1</f>
        <v>4570.75</v>
      </c>
      <c r="X582" s="21">
        <f>Sheet1!H582*1</f>
        <v>4584.25</v>
      </c>
    </row>
    <row r="583" spans="20:24" x14ac:dyDescent="0.3">
      <c r="T583" s="20">
        <f t="shared" si="27"/>
        <v>581</v>
      </c>
      <c r="U583" s="21">
        <f>Sheet1!E583*1</f>
        <v>4659.75</v>
      </c>
      <c r="V583" s="21">
        <f>Sheet1!F583*1</f>
        <v>4671.75</v>
      </c>
      <c r="W583" s="21">
        <f>Sheet1!G583*1</f>
        <v>4613.75</v>
      </c>
      <c r="X583" s="21">
        <f>Sheet1!H583*1</f>
        <v>4623</v>
      </c>
    </row>
    <row r="584" spans="20:24" x14ac:dyDescent="0.3">
      <c r="T584" s="20">
        <f t="shared" si="27"/>
        <v>582</v>
      </c>
      <c r="U584" s="21">
        <f>Sheet1!E584*1</f>
        <v>4616</v>
      </c>
      <c r="V584" s="21">
        <f>Sheet1!F584*1</f>
        <v>4680.75</v>
      </c>
      <c r="W584" s="21">
        <f>Sheet1!G584*1</f>
        <v>4590.75</v>
      </c>
      <c r="X584" s="21">
        <f>Sheet1!H584*1</f>
        <v>4668.25</v>
      </c>
    </row>
    <row r="585" spans="20:24" x14ac:dyDescent="0.3">
      <c r="T585" s="20">
        <f t="shared" si="27"/>
        <v>583</v>
      </c>
      <c r="U585" s="21">
        <f>Sheet1!E585*1</f>
        <v>4626.75</v>
      </c>
      <c r="V585" s="21">
        <f>Sheet1!F585*1</f>
        <v>4635.5</v>
      </c>
      <c r="W585" s="21">
        <f>Sheet1!G585*1</f>
        <v>4596.5</v>
      </c>
      <c r="X585" s="21">
        <f>Sheet1!H585*1</f>
        <v>4616</v>
      </c>
    </row>
    <row r="586" spans="20:24" x14ac:dyDescent="0.3">
      <c r="T586" s="20">
        <f t="shared" si="27"/>
        <v>584</v>
      </c>
      <c r="U586" s="21">
        <f>Sheet1!E586*1</f>
        <v>4668.5</v>
      </c>
      <c r="V586" s="21">
        <f>Sheet1!F586*1</f>
        <v>4686.5</v>
      </c>
      <c r="W586" s="21">
        <f>Sheet1!G586*1</f>
        <v>4625</v>
      </c>
      <c r="X586" s="21">
        <f>Sheet1!H586*1</f>
        <v>4640.25</v>
      </c>
    </row>
    <row r="587" spans="20:24" x14ac:dyDescent="0.3">
      <c r="T587" s="20">
        <f t="shared" si="27"/>
        <v>585</v>
      </c>
      <c r="U587" s="21">
        <f>Sheet1!E587*1</f>
        <v>4638</v>
      </c>
      <c r="V587" s="21">
        <f>Sheet1!F587*1</f>
        <v>4701</v>
      </c>
      <c r="W587" s="21">
        <f>Sheet1!G587*1</f>
        <v>4629.25</v>
      </c>
      <c r="X587" s="21">
        <f>Sheet1!H587*1</f>
        <v>4684</v>
      </c>
    </row>
    <row r="588" spans="20:24" x14ac:dyDescent="0.3">
      <c r="T588" s="20">
        <f t="shared" si="27"/>
        <v>586</v>
      </c>
      <c r="U588" s="21">
        <f>Sheet1!E588*1</f>
        <v>4578.25</v>
      </c>
      <c r="V588" s="21">
        <f>Sheet1!F588*1</f>
        <v>4655.75</v>
      </c>
      <c r="W588" s="21">
        <f>Sheet1!G588*1</f>
        <v>4541</v>
      </c>
      <c r="X588" s="21">
        <f>Sheet1!H588*1</f>
        <v>4624.75</v>
      </c>
    </row>
    <row r="589" spans="20:24" x14ac:dyDescent="0.3">
      <c r="T589" s="20">
        <f t="shared" si="27"/>
        <v>587</v>
      </c>
      <c r="U589" s="21">
        <f>Sheet1!E589*1</f>
        <v>4531.75</v>
      </c>
      <c r="V589" s="21">
        <f>Sheet1!F589*1</f>
        <v>4583.75</v>
      </c>
      <c r="W589" s="21">
        <f>Sheet1!G589*1</f>
        <v>4500</v>
      </c>
      <c r="X589" s="21">
        <f>Sheet1!H589*1</f>
        <v>4582.5</v>
      </c>
    </row>
    <row r="590" spans="20:24" x14ac:dyDescent="0.3">
      <c r="T590" s="20">
        <f t="shared" si="27"/>
        <v>588</v>
      </c>
      <c r="U590" s="21">
        <f>Sheet1!E590*1</f>
        <v>4569.5</v>
      </c>
      <c r="V590" s="21">
        <f>Sheet1!F590*1</f>
        <v>4578.5</v>
      </c>
      <c r="W590" s="21">
        <f>Sheet1!G590*1</f>
        <v>4522</v>
      </c>
      <c r="X590" s="21">
        <f>Sheet1!H590*1</f>
        <v>4525</v>
      </c>
    </row>
    <row r="591" spans="20:24" x14ac:dyDescent="0.3">
      <c r="T591" s="20">
        <f t="shared" si="27"/>
        <v>589</v>
      </c>
      <c r="U591" s="21">
        <f>Sheet1!E591*1</f>
        <v>4557.5</v>
      </c>
      <c r="V591" s="21">
        <f>Sheet1!F591*1</f>
        <v>4601.75</v>
      </c>
      <c r="W591" s="21">
        <f>Sheet1!G591*1</f>
        <v>4549.75</v>
      </c>
      <c r="X591" s="21">
        <f>Sheet1!H591*1</f>
        <v>4576.75</v>
      </c>
    </row>
    <row r="592" spans="20:24" x14ac:dyDescent="0.3">
      <c r="T592" s="20">
        <f t="shared" si="27"/>
        <v>590</v>
      </c>
      <c r="U592" s="21">
        <f>Sheet1!E592*1</f>
        <v>4523.5</v>
      </c>
      <c r="V592" s="21">
        <f>Sheet1!F592*1</f>
        <v>4569.5</v>
      </c>
      <c r="W592" s="21">
        <f>Sheet1!G592*1</f>
        <v>4519.75</v>
      </c>
      <c r="X592" s="21">
        <f>Sheet1!H592*1</f>
        <v>4568</v>
      </c>
    </row>
    <row r="593" spans="20:24" x14ac:dyDescent="0.3">
      <c r="T593" s="20">
        <f t="shared" si="27"/>
        <v>591</v>
      </c>
      <c r="U593" s="21">
        <f>Sheet1!E593*1</f>
        <v>4531.5</v>
      </c>
      <c r="V593" s="21">
        <f>Sheet1!F593*1</f>
        <v>4533</v>
      </c>
      <c r="W593" s="21">
        <f>Sheet1!G593*1</f>
        <v>4455.75</v>
      </c>
      <c r="X593" s="21">
        <f>Sheet1!H593*1</f>
        <v>4524.5</v>
      </c>
    </row>
    <row r="594" spans="20:24" x14ac:dyDescent="0.3">
      <c r="T594" s="20">
        <f t="shared" si="27"/>
        <v>592</v>
      </c>
      <c r="U594" s="21">
        <f>Sheet1!E594*1</f>
        <v>4529</v>
      </c>
      <c r="V594" s="21">
        <f>Sheet1!F594*1</f>
        <v>4540</v>
      </c>
      <c r="W594" s="21">
        <f>Sheet1!G594*1</f>
        <v>4497.75</v>
      </c>
      <c r="X594" s="21">
        <f>Sheet1!H594*1</f>
        <v>4525.25</v>
      </c>
    </row>
    <row r="595" spans="20:24" x14ac:dyDescent="0.3">
      <c r="T595" s="20">
        <f t="shared" si="27"/>
        <v>593</v>
      </c>
      <c r="U595" s="21">
        <f>Sheet1!E595*1</f>
        <v>4479.5</v>
      </c>
      <c r="V595" s="21">
        <f>Sheet1!F595*1</f>
        <v>4549.25</v>
      </c>
      <c r="W595" s="21">
        <f>Sheet1!G595*1</f>
        <v>4472.75</v>
      </c>
      <c r="X595" s="21">
        <f>Sheet1!H595*1</f>
        <v>4529</v>
      </c>
    </row>
    <row r="596" spans="20:24" x14ac:dyDescent="0.3">
      <c r="T596" s="20">
        <f t="shared" si="27"/>
        <v>594</v>
      </c>
      <c r="U596" s="21">
        <f>Sheet1!E596*1</f>
        <v>4417.5</v>
      </c>
      <c r="V596" s="21">
        <f>Sheet1!F596*1</f>
        <v>4483</v>
      </c>
      <c r="W596" s="21">
        <f>Sheet1!G596*1</f>
        <v>4404.25</v>
      </c>
      <c r="X596" s="21">
        <f>Sheet1!H596*1</f>
        <v>4481</v>
      </c>
    </row>
    <row r="597" spans="20:24" x14ac:dyDescent="0.3">
      <c r="T597" s="20">
        <f t="shared" si="27"/>
        <v>595</v>
      </c>
      <c r="U597" s="21">
        <f>Sheet1!E597*1</f>
        <v>4437.75</v>
      </c>
      <c r="V597" s="21">
        <f>Sheet1!F597*1</f>
        <v>4441.25</v>
      </c>
      <c r="W597" s="21">
        <f>Sheet1!G597*1</f>
        <v>4394.25</v>
      </c>
      <c r="X597" s="21">
        <f>Sheet1!H597*1</f>
        <v>4408</v>
      </c>
    </row>
    <row r="598" spans="20:24" x14ac:dyDescent="0.3">
      <c r="T598" s="20">
        <f t="shared" si="27"/>
        <v>596</v>
      </c>
      <c r="U598" s="21">
        <f>Sheet1!E598*1</f>
        <v>4501</v>
      </c>
      <c r="V598" s="21">
        <f>Sheet1!F598*1</f>
        <v>4526</v>
      </c>
      <c r="W598" s="21">
        <f>Sheet1!G598*1</f>
        <v>4436.25</v>
      </c>
      <c r="X598" s="21">
        <f>Sheet1!H598*1</f>
        <v>4438.25</v>
      </c>
    </row>
    <row r="599" spans="20:24" x14ac:dyDescent="0.3">
      <c r="T599" s="20">
        <f t="shared" si="27"/>
        <v>597</v>
      </c>
      <c r="U599" s="21">
        <f>Sheet1!E599*1</f>
        <v>4512.5</v>
      </c>
      <c r="V599" s="21">
        <f>Sheet1!F599*1</f>
        <v>4527.75</v>
      </c>
      <c r="W599" s="21">
        <f>Sheet1!G599*1</f>
        <v>4489.25</v>
      </c>
      <c r="X599" s="21">
        <f>Sheet1!H599*1</f>
        <v>4502</v>
      </c>
    </row>
    <row r="600" spans="20:24" x14ac:dyDescent="0.3">
      <c r="T600" s="20">
        <f t="shared" si="27"/>
        <v>598</v>
      </c>
      <c r="U600" s="21">
        <f>Sheet1!E600*1</f>
        <v>4495.5</v>
      </c>
      <c r="V600" s="21">
        <f>Sheet1!F600*1</f>
        <v>4516.75</v>
      </c>
      <c r="W600" s="21">
        <f>Sheet1!G600*1</f>
        <v>4454.25</v>
      </c>
      <c r="X600" s="21">
        <f>Sheet1!H600*1</f>
        <v>4510.75</v>
      </c>
    </row>
    <row r="601" spans="20:24" x14ac:dyDescent="0.3">
      <c r="T601" s="20">
        <f t="shared" si="27"/>
        <v>599</v>
      </c>
      <c r="U601" s="21">
        <f>Sheet1!E601*1</f>
        <v>4484.25</v>
      </c>
      <c r="V601" s="21">
        <f>Sheet1!F601*1</f>
        <v>4514</v>
      </c>
      <c r="W601" s="21">
        <f>Sheet1!G601*1</f>
        <v>4446.5</v>
      </c>
      <c r="X601" s="21">
        <f>Sheet1!H601*1</f>
        <v>4496</v>
      </c>
    </row>
    <row r="602" spans="20:24" x14ac:dyDescent="0.3">
      <c r="T602" s="20">
        <f t="shared" si="27"/>
        <v>600</v>
      </c>
      <c r="U602" s="21">
        <f>Sheet1!E602*1</f>
        <v>4433.5</v>
      </c>
      <c r="V602" s="21">
        <f>Sheet1!F602*1</f>
        <v>4485</v>
      </c>
      <c r="W602" s="21">
        <f>Sheet1!G602*1</f>
        <v>4427</v>
      </c>
      <c r="X602" s="21">
        <f>Sheet1!H602*1</f>
        <v>4482.5</v>
      </c>
    </row>
    <row r="603" spans="20:24" x14ac:dyDescent="0.3">
      <c r="T603" s="20">
        <f t="shared" si="27"/>
        <v>601</v>
      </c>
      <c r="U603" s="21">
        <f>Sheet1!E603*1</f>
        <v>4407</v>
      </c>
      <c r="V603" s="21">
        <f>Sheet1!F603*1</f>
        <v>4436.25</v>
      </c>
      <c r="W603" s="21">
        <f>Sheet1!G603*1</f>
        <v>4384</v>
      </c>
      <c r="X603" s="21">
        <f>Sheet1!H603*1</f>
        <v>4433.25</v>
      </c>
    </row>
    <row r="604" spans="20:24" x14ac:dyDescent="0.3">
      <c r="T604" s="20">
        <f t="shared" si="27"/>
        <v>602</v>
      </c>
      <c r="U604" s="21">
        <f>Sheet1!E604*1</f>
        <v>4411</v>
      </c>
      <c r="V604" s="21">
        <f>Sheet1!F604*1</f>
        <v>4465.75</v>
      </c>
      <c r="W604" s="21">
        <f>Sheet1!G604*1</f>
        <v>4402.25</v>
      </c>
      <c r="X604" s="21">
        <f>Sheet1!H604*1</f>
        <v>4406.25</v>
      </c>
    </row>
    <row r="605" spans="20:24" x14ac:dyDescent="0.3">
      <c r="T605" s="20">
        <f t="shared" si="27"/>
        <v>603</v>
      </c>
      <c r="U605" s="21">
        <f>Sheet1!E605*1</f>
        <v>4325.5</v>
      </c>
      <c r="V605" s="21">
        <f>Sheet1!F605*1</f>
        <v>4421.25</v>
      </c>
      <c r="W605" s="21">
        <f>Sheet1!G605*1</f>
        <v>4311.5</v>
      </c>
      <c r="X605" s="21">
        <f>Sheet1!H605*1</f>
        <v>4408</v>
      </c>
    </row>
    <row r="606" spans="20:24" x14ac:dyDescent="0.3">
      <c r="T606" s="20">
        <f t="shared" si="27"/>
        <v>604</v>
      </c>
      <c r="U606" s="21">
        <f>Sheet1!E606*1</f>
        <v>4363.5</v>
      </c>
      <c r="V606" s="21">
        <f>Sheet1!F606*1</f>
        <v>4378</v>
      </c>
      <c r="W606" s="21">
        <f>Sheet1!G606*1</f>
        <v>4315</v>
      </c>
      <c r="X606" s="21">
        <f>Sheet1!H606*1</f>
        <v>4321.5</v>
      </c>
    </row>
    <row r="607" spans="20:24" x14ac:dyDescent="0.3">
      <c r="T607" s="20">
        <f t="shared" si="27"/>
        <v>605</v>
      </c>
      <c r="U607" s="21">
        <f>Sheet1!E607*1</f>
        <v>4335.25</v>
      </c>
      <c r="V607" s="21">
        <f>Sheet1!F607*1</f>
        <v>4388.75</v>
      </c>
      <c r="W607" s="21">
        <f>Sheet1!G607*1</f>
        <v>4329</v>
      </c>
      <c r="X607" s="21">
        <f>Sheet1!H607*1</f>
        <v>4367</v>
      </c>
    </row>
    <row r="608" spans="20:24" x14ac:dyDescent="0.3">
      <c r="T608" s="20">
        <f t="shared" si="27"/>
        <v>606</v>
      </c>
      <c r="U608" s="21">
        <f>Sheet1!E608*1</f>
        <v>4387.5</v>
      </c>
      <c r="V608" s="21">
        <f>Sheet1!F608*1</f>
        <v>4399.25</v>
      </c>
      <c r="W608" s="21">
        <f>Sheet1!G608*1</f>
        <v>4307</v>
      </c>
      <c r="X608" s="21">
        <f>Sheet1!H608*1</f>
        <v>4338.5</v>
      </c>
    </row>
    <row r="609" spans="20:24" x14ac:dyDescent="0.3">
      <c r="T609" s="20">
        <f t="shared" si="27"/>
        <v>607</v>
      </c>
      <c r="U609" s="21">
        <f>Sheet1!E609*1</f>
        <v>4362.25</v>
      </c>
      <c r="V609" s="21">
        <f>Sheet1!F609*1</f>
        <v>4363.5</v>
      </c>
      <c r="W609" s="21">
        <f>Sheet1!G609*1</f>
        <v>4314</v>
      </c>
      <c r="X609" s="21">
        <f>Sheet1!H609*1</f>
        <v>4353.5</v>
      </c>
    </row>
    <row r="610" spans="20:24" x14ac:dyDescent="0.3">
      <c r="T610" s="20">
        <f t="shared" ref="T610:T673" si="28">T609+1</f>
        <v>608</v>
      </c>
      <c r="U610" s="21">
        <f>Sheet1!E610*1</f>
        <v>4303.5</v>
      </c>
      <c r="V610" s="21">
        <f>Sheet1!F610*1</f>
        <v>4375.25</v>
      </c>
      <c r="W610" s="21">
        <f>Sheet1!G610*1</f>
        <v>4298.75</v>
      </c>
      <c r="X610" s="21">
        <f>Sheet1!H610*1</f>
        <v>4364.25</v>
      </c>
    </row>
    <row r="611" spans="20:24" x14ac:dyDescent="0.3">
      <c r="T611" s="20">
        <f t="shared" si="28"/>
        <v>609</v>
      </c>
      <c r="U611" s="21">
        <f>Sheet1!E611*1</f>
        <v>4350.5</v>
      </c>
      <c r="V611" s="21">
        <f>Sheet1!F611*1</f>
        <v>4367.5</v>
      </c>
      <c r="W611" s="21">
        <f>Sheet1!G611*1</f>
        <v>4297</v>
      </c>
      <c r="X611" s="21">
        <f>Sheet1!H611*1</f>
        <v>4300</v>
      </c>
    </row>
    <row r="612" spans="20:24" x14ac:dyDescent="0.3">
      <c r="T612" s="20">
        <f t="shared" si="28"/>
        <v>610</v>
      </c>
      <c r="U612" s="21">
        <f>Sheet1!E612*1</f>
        <v>4370.5</v>
      </c>
      <c r="V612" s="21">
        <f>Sheet1!F612*1</f>
        <v>4393</v>
      </c>
      <c r="W612" s="21">
        <f>Sheet1!G612*1</f>
        <v>4329.75</v>
      </c>
      <c r="X612" s="21">
        <f>Sheet1!H612*1</f>
        <v>4347.5</v>
      </c>
    </row>
    <row r="613" spans="20:24" x14ac:dyDescent="0.3">
      <c r="T613" s="20">
        <f t="shared" si="28"/>
        <v>611</v>
      </c>
      <c r="U613" s="21">
        <f>Sheet1!E613*1</f>
        <v>4342.5</v>
      </c>
      <c r="V613" s="21">
        <f>Sheet1!F613*1</f>
        <v>4365</v>
      </c>
      <c r="W613" s="21">
        <f>Sheet1!G613*1</f>
        <v>4313.75</v>
      </c>
      <c r="X613" s="21">
        <f>Sheet1!H613*1</f>
        <v>4362.25</v>
      </c>
    </row>
    <row r="614" spans="20:24" x14ac:dyDescent="0.3">
      <c r="T614" s="20">
        <f t="shared" si="28"/>
        <v>612</v>
      </c>
      <c r="U614" s="21">
        <f>Sheet1!E614*1</f>
        <v>4407.5</v>
      </c>
      <c r="V614" s="21">
        <f>Sheet1!F614*1</f>
        <v>4412.25</v>
      </c>
      <c r="W614" s="21">
        <f>Sheet1!G614*1</f>
        <v>4281</v>
      </c>
      <c r="X614" s="21">
        <f>Sheet1!H614*1</f>
        <v>4341.75</v>
      </c>
    </row>
    <row r="615" spans="20:24" x14ac:dyDescent="0.3">
      <c r="T615" s="20">
        <f t="shared" si="28"/>
        <v>613</v>
      </c>
      <c r="U615" s="21">
        <f>Sheet1!E615*1</f>
        <v>4349.75</v>
      </c>
      <c r="V615" s="21">
        <f>Sheet1!F615*1</f>
        <v>4411.25</v>
      </c>
      <c r="W615" s="21">
        <f>Sheet1!G615*1</f>
        <v>4348</v>
      </c>
      <c r="X615" s="21">
        <f>Sheet1!H615*1</f>
        <v>4398.25</v>
      </c>
    </row>
    <row r="616" spans="20:24" x14ac:dyDescent="0.3">
      <c r="T616" s="20">
        <f t="shared" si="28"/>
        <v>614</v>
      </c>
      <c r="U616" s="21">
        <f>Sheet1!E616*1</f>
        <v>4335.25</v>
      </c>
      <c r="V616" s="21">
        <f>Sheet1!F616*1</f>
        <v>4359</v>
      </c>
      <c r="W616" s="21">
        <f>Sheet1!G616*1</f>
        <v>4296</v>
      </c>
      <c r="X616" s="21">
        <f>Sheet1!H616*1</f>
        <v>4341.75</v>
      </c>
    </row>
    <row r="617" spans="20:24" x14ac:dyDescent="0.3">
      <c r="T617" s="20">
        <f t="shared" si="28"/>
        <v>615</v>
      </c>
      <c r="U617" s="21">
        <f>Sheet1!E617*1</f>
        <v>4366.5</v>
      </c>
      <c r="V617" s="21">
        <f>Sheet1!F617*1</f>
        <v>4391.5</v>
      </c>
      <c r="W617" s="21">
        <f>Sheet1!G617*1</f>
        <v>4319.75</v>
      </c>
      <c r="X617" s="21">
        <f>Sheet1!H617*1</f>
        <v>4338</v>
      </c>
    </row>
    <row r="618" spans="20:24" x14ac:dyDescent="0.3">
      <c r="T618" s="20">
        <f t="shared" si="28"/>
        <v>616</v>
      </c>
      <c r="U618" s="21">
        <f>Sheet1!E618*1</f>
        <v>4412.5</v>
      </c>
      <c r="V618" s="21">
        <f>Sheet1!F618*1</f>
        <v>4427</v>
      </c>
      <c r="W618" s="21">
        <f>Sheet1!G618*1</f>
        <v>4347.75</v>
      </c>
      <c r="X618" s="21">
        <f>Sheet1!H618*1</f>
        <v>4371.5</v>
      </c>
    </row>
    <row r="619" spans="20:24" x14ac:dyDescent="0.3">
      <c r="T619" s="20">
        <f t="shared" si="28"/>
        <v>617</v>
      </c>
      <c r="U619" s="21">
        <f>Sheet1!E619*1</f>
        <v>4529.5</v>
      </c>
      <c r="V619" s="21">
        <f>Sheet1!F619*1</f>
        <v>4535.5</v>
      </c>
      <c r="W619" s="21">
        <f>Sheet1!G619*1</f>
        <v>4400.5</v>
      </c>
      <c r="X619" s="21">
        <f>Sheet1!H619*1</f>
        <v>4419.75</v>
      </c>
    </row>
    <row r="620" spans="20:24" x14ac:dyDescent="0.3">
      <c r="T620" s="20">
        <f t="shared" si="28"/>
        <v>618</v>
      </c>
      <c r="U620" s="21">
        <f>Sheet1!E620*1</f>
        <v>4547</v>
      </c>
      <c r="V620" s="21">
        <f>Sheet1!F620*1</f>
        <v>4583.25</v>
      </c>
      <c r="W620" s="21">
        <f>Sheet1!G620*1</f>
        <v>4489.5</v>
      </c>
      <c r="X620" s="21">
        <f>Sheet1!H620*1</f>
        <v>4523.25</v>
      </c>
    </row>
    <row r="621" spans="20:24" x14ac:dyDescent="0.3">
      <c r="T621" s="20">
        <f t="shared" si="28"/>
        <v>619</v>
      </c>
      <c r="U621" s="21">
        <f>Sheet1!E621*1</f>
        <v>4514.75</v>
      </c>
      <c r="V621" s="21">
        <f>Sheet1!F621*1</f>
        <v>4672.5</v>
      </c>
      <c r="W621" s="21">
        <f>Sheet1!G621*1</f>
        <v>4510</v>
      </c>
      <c r="X621" s="21">
        <f>Sheet1!H621*1</f>
        <v>4547.75</v>
      </c>
    </row>
    <row r="622" spans="20:24" x14ac:dyDescent="0.3">
      <c r="T622" s="20">
        <f t="shared" si="28"/>
        <v>620</v>
      </c>
      <c r="U622" s="21">
        <f>Sheet1!E622*1</f>
        <v>4458.25</v>
      </c>
      <c r="V622" s="21">
        <f>Sheet1!F622*1</f>
        <v>4518.5</v>
      </c>
      <c r="W622" s="21">
        <f>Sheet1!G622*1</f>
        <v>4448.5</v>
      </c>
      <c r="X622" s="21">
        <f>Sheet1!H622*1</f>
        <v>4517.5</v>
      </c>
    </row>
    <row r="623" spans="20:24" x14ac:dyDescent="0.3">
      <c r="T623" s="20">
        <f t="shared" si="28"/>
        <v>621</v>
      </c>
      <c r="U623" s="21">
        <f>Sheet1!E623*1</f>
        <v>4489.25</v>
      </c>
      <c r="V623" s="21">
        <f>Sheet1!F623*1</f>
        <v>4514.5</v>
      </c>
      <c r="W623" s="21">
        <f>Sheet1!G623*1</f>
        <v>4454.5</v>
      </c>
      <c r="X623" s="21">
        <f>Sheet1!H623*1</f>
        <v>4460.75</v>
      </c>
    </row>
    <row r="624" spans="20:24" x14ac:dyDescent="0.3">
      <c r="T624" s="20">
        <f t="shared" si="28"/>
        <v>622</v>
      </c>
      <c r="U624" s="21">
        <f>Sheet1!E624*1</f>
        <v>4460.25</v>
      </c>
      <c r="V624" s="21">
        <f>Sheet1!F624*1</f>
        <v>4501.75</v>
      </c>
      <c r="W624" s="21">
        <f>Sheet1!G624*1</f>
        <v>4440.5</v>
      </c>
      <c r="X624" s="21">
        <f>Sheet1!H624*1</f>
        <v>4490.25</v>
      </c>
    </row>
    <row r="625" spans="20:24" x14ac:dyDescent="0.3">
      <c r="T625" s="20">
        <f t="shared" si="28"/>
        <v>623</v>
      </c>
      <c r="U625" s="21">
        <f>Sheet1!E625*1</f>
        <v>4469</v>
      </c>
      <c r="V625" s="21">
        <f>Sheet1!F625*1</f>
        <v>4486</v>
      </c>
      <c r="W625" s="21">
        <f>Sheet1!G625*1</f>
        <v>4438.5</v>
      </c>
      <c r="X625" s="21">
        <f>Sheet1!H625*1</f>
        <v>4461.25</v>
      </c>
    </row>
    <row r="626" spans="20:24" x14ac:dyDescent="0.3">
      <c r="T626" s="20">
        <f t="shared" si="28"/>
        <v>624</v>
      </c>
      <c r="U626" s="21">
        <f>Sheet1!E626*1</f>
        <v>4530.25</v>
      </c>
      <c r="V626" s="21">
        <f>Sheet1!F626*1</f>
        <v>4539.25</v>
      </c>
      <c r="W626" s="21">
        <f>Sheet1!G626*1</f>
        <v>4446</v>
      </c>
      <c r="X626" s="21">
        <f>Sheet1!H626*1</f>
        <v>4469.5</v>
      </c>
    </row>
    <row r="627" spans="20:24" x14ac:dyDescent="0.3">
      <c r="T627" s="20">
        <f t="shared" si="28"/>
        <v>625</v>
      </c>
      <c r="U627" s="21">
        <f>Sheet1!E627*1</f>
        <v>4598.5</v>
      </c>
      <c r="V627" s="21">
        <f>Sheet1!F627*1</f>
        <v>4600.25</v>
      </c>
      <c r="W627" s="21">
        <f>Sheet1!G627*1</f>
        <v>4511.75</v>
      </c>
      <c r="X627" s="21">
        <f>Sheet1!H627*1</f>
        <v>4527.75</v>
      </c>
    </row>
    <row r="628" spans="20:24" x14ac:dyDescent="0.3">
      <c r="T628" s="20">
        <f t="shared" si="28"/>
        <v>626</v>
      </c>
      <c r="U628" s="21">
        <f>Sheet1!E628*1</f>
        <v>4602</v>
      </c>
      <c r="V628" s="21">
        <f>Sheet1!F628*1</f>
        <v>4610</v>
      </c>
      <c r="W628" s="21">
        <f>Sheet1!G628*1</f>
        <v>4531.25</v>
      </c>
      <c r="X628" s="21">
        <f>Sheet1!H628*1</f>
        <v>4600</v>
      </c>
    </row>
    <row r="629" spans="20:24" x14ac:dyDescent="0.3">
      <c r="T629" s="20">
        <f t="shared" si="28"/>
        <v>627</v>
      </c>
      <c r="U629" s="21">
        <f>Sheet1!E629*1</f>
        <v>4619</v>
      </c>
      <c r="V629" s="21">
        <f>Sheet1!F629*1</f>
        <v>4634.5</v>
      </c>
      <c r="W629" s="21">
        <f>Sheet1!G629*1</f>
        <v>4579</v>
      </c>
      <c r="X629" s="21">
        <f>Sheet1!H629*1</f>
        <v>4606.25</v>
      </c>
    </row>
    <row r="630" spans="20:24" x14ac:dyDescent="0.3">
      <c r="T630" s="20">
        <f t="shared" si="28"/>
        <v>628</v>
      </c>
      <c r="U630" s="21">
        <f>Sheet1!E630*1</f>
        <v>4486.75</v>
      </c>
      <c r="V630" s="21">
        <f>Sheet1!F630*1</f>
        <v>4618</v>
      </c>
      <c r="W630" s="21">
        <f>Sheet1!G630*1</f>
        <v>4467.25</v>
      </c>
      <c r="X630" s="21">
        <f>Sheet1!H630*1</f>
        <v>4605.75</v>
      </c>
    </row>
    <row r="631" spans="20:24" x14ac:dyDescent="0.3">
      <c r="T631" s="20">
        <f t="shared" si="28"/>
        <v>629</v>
      </c>
      <c r="U631" s="21">
        <f>Sheet1!E631*1</f>
        <v>4496.5</v>
      </c>
      <c r="V631" s="21">
        <f>Sheet1!F631*1</f>
        <v>4514.75</v>
      </c>
      <c r="W631" s="21">
        <f>Sheet1!G631*1</f>
        <v>4465.75</v>
      </c>
      <c r="X631" s="21">
        <f>Sheet1!H631*1</f>
        <v>4486.5</v>
      </c>
    </row>
    <row r="632" spans="20:24" x14ac:dyDescent="0.3">
      <c r="T632" s="20">
        <f t="shared" si="28"/>
        <v>630</v>
      </c>
      <c r="U632" s="21">
        <f>Sheet1!E632*1</f>
        <v>4544.75</v>
      </c>
      <c r="V632" s="21">
        <f>Sheet1!F632*1</f>
        <v>4548.5</v>
      </c>
      <c r="W632" s="21">
        <f>Sheet1!G632*1</f>
        <v>4484.75</v>
      </c>
      <c r="X632" s="21">
        <f>Sheet1!H632*1</f>
        <v>4494.75</v>
      </c>
    </row>
    <row r="633" spans="20:24" x14ac:dyDescent="0.3">
      <c r="T633" s="20">
        <f t="shared" si="28"/>
        <v>631</v>
      </c>
      <c r="U633" s="21">
        <f>Sheet1!E633*1</f>
        <v>4563.25</v>
      </c>
      <c r="V633" s="21">
        <f>Sheet1!F633*1</f>
        <v>4573.75</v>
      </c>
      <c r="W633" s="21">
        <f>Sheet1!G633*1</f>
        <v>4549.25</v>
      </c>
      <c r="X633" s="21">
        <f>Sheet1!H633*1</f>
        <v>4557</v>
      </c>
    </row>
    <row r="634" spans="20:24" x14ac:dyDescent="0.3">
      <c r="T634" s="20">
        <f t="shared" si="28"/>
        <v>632</v>
      </c>
      <c r="U634" s="21">
        <f>Sheet1!E634*1</f>
        <v>4534.5</v>
      </c>
      <c r="V634" s="21">
        <f>Sheet1!F634*1</f>
        <v>4564</v>
      </c>
      <c r="W634" s="21">
        <f>Sheet1!G634*1</f>
        <v>4526.5</v>
      </c>
      <c r="X634" s="21">
        <f>Sheet1!H634*1</f>
        <v>4557.5</v>
      </c>
    </row>
    <row r="635" spans="20:24" x14ac:dyDescent="0.3">
      <c r="T635" s="20">
        <f t="shared" si="28"/>
        <v>633</v>
      </c>
      <c r="U635" s="21">
        <f>Sheet1!E635*1</f>
        <v>4482.25</v>
      </c>
      <c r="V635" s="21">
        <f>Sheet1!F635*1</f>
        <v>4537</v>
      </c>
      <c r="W635" s="21">
        <f>Sheet1!G635*1</f>
        <v>4469.75</v>
      </c>
      <c r="X635" s="21">
        <f>Sheet1!H635*1</f>
        <v>4534.75</v>
      </c>
    </row>
    <row r="636" spans="20:24" x14ac:dyDescent="0.3">
      <c r="T636" s="20">
        <f t="shared" si="28"/>
        <v>634</v>
      </c>
      <c r="U636" s="21">
        <f>Sheet1!E636*1</f>
        <v>4497</v>
      </c>
      <c r="V636" s="21">
        <f>Sheet1!F636*1</f>
        <v>4506.5</v>
      </c>
      <c r="W636" s="21">
        <f>Sheet1!G636*1</f>
        <v>4462</v>
      </c>
      <c r="X636" s="21">
        <f>Sheet1!H636*1</f>
        <v>4482.5</v>
      </c>
    </row>
    <row r="637" spans="20:24" x14ac:dyDescent="0.3">
      <c r="T637" s="20">
        <f t="shared" si="28"/>
        <v>635</v>
      </c>
      <c r="U637" s="21">
        <f>Sheet1!E637*1</f>
        <v>4485</v>
      </c>
      <c r="V637" s="21">
        <f>Sheet1!F637*1</f>
        <v>4518.5</v>
      </c>
      <c r="W637" s="21">
        <f>Sheet1!G637*1</f>
        <v>4467</v>
      </c>
      <c r="X637" s="21">
        <f>Sheet1!H637*1</f>
        <v>4498.5</v>
      </c>
    </row>
    <row r="638" spans="20:24" x14ac:dyDescent="0.3">
      <c r="T638" s="20">
        <f t="shared" si="28"/>
        <v>636</v>
      </c>
      <c r="U638" s="21">
        <f>Sheet1!E638*1</f>
        <v>4501.75</v>
      </c>
      <c r="V638" s="21">
        <f>Sheet1!F638*1</f>
        <v>4514.75</v>
      </c>
      <c r="W638" s="21">
        <f>Sheet1!G638*1</f>
        <v>4437</v>
      </c>
      <c r="X638" s="21">
        <f>Sheet1!H638*1</f>
        <v>4479.75</v>
      </c>
    </row>
    <row r="639" spans="20:24" x14ac:dyDescent="0.3">
      <c r="T639" s="20">
        <f t="shared" si="28"/>
        <v>637</v>
      </c>
      <c r="U639" s="21">
        <f>Sheet1!E639*1</f>
        <v>4516.5</v>
      </c>
      <c r="V639" s="21">
        <f>Sheet1!F639*1</f>
        <v>4540.25</v>
      </c>
      <c r="W639" s="21">
        <f>Sheet1!G639*1</f>
        <v>4486.5</v>
      </c>
      <c r="X639" s="21">
        <f>Sheet1!H639*1</f>
        <v>4493</v>
      </c>
    </row>
    <row r="640" spans="20:24" x14ac:dyDescent="0.3">
      <c r="T640" s="20">
        <f t="shared" si="28"/>
        <v>638</v>
      </c>
      <c r="U640" s="21">
        <f>Sheet1!E640*1</f>
        <v>4499.25</v>
      </c>
      <c r="V640" s="21">
        <f>Sheet1!F640*1</f>
        <v>4575.25</v>
      </c>
      <c r="W640" s="21">
        <f>Sheet1!G640*1</f>
        <v>4484.5</v>
      </c>
      <c r="X640" s="21">
        <f>Sheet1!H640*1</f>
        <v>4524</v>
      </c>
    </row>
    <row r="641" spans="20:24" x14ac:dyDescent="0.3">
      <c r="T641" s="20">
        <f t="shared" si="28"/>
        <v>639</v>
      </c>
      <c r="U641" s="21">
        <f>Sheet1!E641*1</f>
        <v>4508.5</v>
      </c>
      <c r="V641" s="21">
        <f>Sheet1!F641*1</f>
        <v>4542</v>
      </c>
      <c r="W641" s="21">
        <f>Sheet1!G641*1</f>
        <v>4488.5</v>
      </c>
      <c r="X641" s="21">
        <f>Sheet1!H641*1</f>
        <v>4490.5</v>
      </c>
    </row>
    <row r="642" spans="20:24" x14ac:dyDescent="0.3">
      <c r="T642" s="20">
        <f t="shared" si="28"/>
        <v>640</v>
      </c>
      <c r="U642" s="21">
        <f>Sheet1!E642*1</f>
        <v>4497.5</v>
      </c>
      <c r="V642" s="21">
        <f>Sheet1!F642*1</f>
        <v>4534.25</v>
      </c>
      <c r="W642" s="21">
        <f>Sheet1!G642*1</f>
        <v>4475.5</v>
      </c>
      <c r="X642" s="21">
        <f>Sheet1!H642*1</f>
        <v>4524.75</v>
      </c>
    </row>
    <row r="643" spans="20:24" x14ac:dyDescent="0.3">
      <c r="T643" s="20">
        <f t="shared" si="28"/>
        <v>641</v>
      </c>
      <c r="U643" s="21">
        <f>Sheet1!E643*1</f>
        <v>4281.5</v>
      </c>
      <c r="V643" s="21">
        <f>Sheet1!F643*1</f>
        <v>4498</v>
      </c>
      <c r="W643" s="21">
        <f>Sheet1!G643*1</f>
        <v>4276</v>
      </c>
      <c r="X643" s="21">
        <f>Sheet1!H643*1</f>
        <v>4485.5</v>
      </c>
    </row>
    <row r="644" spans="20:24" x14ac:dyDescent="0.3">
      <c r="T644" s="20">
        <f t="shared" si="28"/>
        <v>642</v>
      </c>
      <c r="U644" s="21">
        <f>Sheet1!E644*1</f>
        <v>4357</v>
      </c>
      <c r="V644" s="21">
        <f>Sheet1!F644*1</f>
        <v>4373.25</v>
      </c>
      <c r="W644" s="21">
        <f>Sheet1!G644*1</f>
        <v>4274.5</v>
      </c>
      <c r="X644" s="21">
        <f>Sheet1!H644*1</f>
        <v>4280</v>
      </c>
    </row>
    <row r="645" spans="20:24" x14ac:dyDescent="0.3">
      <c r="T645" s="20">
        <f t="shared" si="28"/>
        <v>643</v>
      </c>
      <c r="U645" s="21">
        <f>Sheet1!E645*1</f>
        <v>4337.25</v>
      </c>
      <c r="V645" s="21">
        <f>Sheet1!F645*1</f>
        <v>4391.5</v>
      </c>
      <c r="W645" s="21">
        <f>Sheet1!G645*1</f>
        <v>4317.25</v>
      </c>
      <c r="X645" s="21">
        <f>Sheet1!H645*1</f>
        <v>4359.75</v>
      </c>
    </row>
    <row r="646" spans="20:24" x14ac:dyDescent="0.3">
      <c r="T646" s="20">
        <f t="shared" si="28"/>
        <v>644</v>
      </c>
      <c r="U646" s="21">
        <f>Sheet1!E646*1</f>
        <v>4274.5</v>
      </c>
      <c r="V646" s="21">
        <f>Sheet1!F646*1</f>
        <v>4346.25</v>
      </c>
      <c r="W646" s="21">
        <f>Sheet1!G646*1</f>
        <v>4262.75</v>
      </c>
      <c r="X646" s="21">
        <f>Sheet1!H646*1</f>
        <v>4339.75</v>
      </c>
    </row>
    <row r="647" spans="20:24" x14ac:dyDescent="0.3">
      <c r="T647" s="20">
        <f t="shared" si="28"/>
        <v>645</v>
      </c>
      <c r="U647" s="21">
        <f>Sheet1!E647*1</f>
        <v>4248.5</v>
      </c>
      <c r="V647" s="21">
        <f>Sheet1!F647*1</f>
        <v>4330</v>
      </c>
      <c r="W647" s="21">
        <f>Sheet1!G647*1</f>
        <v>4235.5</v>
      </c>
      <c r="X647" s="21">
        <f>Sheet1!H647*1</f>
        <v>4304</v>
      </c>
    </row>
    <row r="648" spans="20:24" x14ac:dyDescent="0.3">
      <c r="T648" s="20">
        <f t="shared" si="28"/>
        <v>646</v>
      </c>
      <c r="U648" s="21">
        <f>Sheet1!E648*1</f>
        <v>4291.25</v>
      </c>
      <c r="V648" s="21">
        <f>Sheet1!F648*1</f>
        <v>4307</v>
      </c>
      <c r="W648" s="21">
        <f>Sheet1!G648*1</f>
        <v>4228.75</v>
      </c>
      <c r="X648" s="21">
        <f>Sheet1!H648*1</f>
        <v>4252.25</v>
      </c>
    </row>
    <row r="649" spans="20:24" x14ac:dyDescent="0.3">
      <c r="T649" s="20">
        <f t="shared" si="28"/>
        <v>647</v>
      </c>
      <c r="U649" s="21">
        <f>Sheet1!E649*1</f>
        <v>4387.5</v>
      </c>
      <c r="V649" s="21">
        <f>Sheet1!F649*1</f>
        <v>4431.5</v>
      </c>
      <c r="W649" s="21">
        <f>Sheet1!G649*1</f>
        <v>4284.75</v>
      </c>
      <c r="X649" s="21">
        <f>Sheet1!H649*1</f>
        <v>4293.25</v>
      </c>
    </row>
    <row r="650" spans="20:24" x14ac:dyDescent="0.3">
      <c r="T650" s="20">
        <f t="shared" si="28"/>
        <v>648</v>
      </c>
      <c r="U650" s="21">
        <f>Sheet1!E650*1</f>
        <v>4408.5</v>
      </c>
      <c r="V650" s="21">
        <f>Sheet1!F650*1</f>
        <v>4452.5</v>
      </c>
      <c r="W650" s="21">
        <f>Sheet1!G650*1</f>
        <v>4377</v>
      </c>
      <c r="X650" s="21">
        <f>Sheet1!H650*1</f>
        <v>4390.5</v>
      </c>
    </row>
    <row r="651" spans="20:24" x14ac:dyDescent="0.3">
      <c r="T651" s="20">
        <f t="shared" si="28"/>
        <v>649</v>
      </c>
      <c r="U651" s="21">
        <f>Sheet1!E651*1</f>
        <v>4436</v>
      </c>
      <c r="V651" s="21">
        <f>Sheet1!F651*1</f>
        <v>4439.25</v>
      </c>
      <c r="W651" s="21">
        <f>Sheet1!G651*1</f>
        <v>4396.75</v>
      </c>
      <c r="X651" s="21">
        <f>Sheet1!H651*1</f>
        <v>4407.5</v>
      </c>
    </row>
    <row r="652" spans="20:24" x14ac:dyDescent="0.3">
      <c r="T652" s="20">
        <f t="shared" si="28"/>
        <v>650</v>
      </c>
      <c r="U652" s="21">
        <f>Sheet1!E652*1</f>
        <v>4322.75</v>
      </c>
      <c r="V652" s="21">
        <f>Sheet1!F652*1</f>
        <v>4448.75</v>
      </c>
      <c r="W652" s="21">
        <f>Sheet1!G652*1</f>
        <v>4301.25</v>
      </c>
      <c r="X652" s="21">
        <f>Sheet1!H652*1</f>
        <v>4435.75</v>
      </c>
    </row>
    <row r="653" spans="20:24" x14ac:dyDescent="0.3">
      <c r="T653" s="20">
        <f t="shared" si="28"/>
        <v>651</v>
      </c>
      <c r="U653" s="21">
        <f>Sheet1!E653*1</f>
        <v>4368.75</v>
      </c>
      <c r="V653" s="21">
        <f>Sheet1!F653*1</f>
        <v>4395.25</v>
      </c>
      <c r="W653" s="21">
        <f>Sheet1!G653*1</f>
        <v>4282</v>
      </c>
      <c r="X653" s="21">
        <f>Sheet1!H653*1</f>
        <v>4344</v>
      </c>
    </row>
    <row r="654" spans="20:24" x14ac:dyDescent="0.3">
      <c r="T654" s="20">
        <f t="shared" si="28"/>
        <v>652</v>
      </c>
      <c r="U654" s="21">
        <f>Sheet1!E654*1</f>
        <v>4365.5</v>
      </c>
      <c r="V654" s="21">
        <f>Sheet1!F654*1</f>
        <v>4422</v>
      </c>
      <c r="W654" s="21">
        <f>Sheet1!G654*1</f>
        <v>4348.75</v>
      </c>
      <c r="X654" s="21">
        <f>Sheet1!H654*1</f>
        <v>4365.5</v>
      </c>
    </row>
    <row r="655" spans="20:24" x14ac:dyDescent="0.3">
      <c r="T655" s="20">
        <f t="shared" si="28"/>
        <v>653</v>
      </c>
      <c r="U655" s="21">
        <f>Sheet1!E655*1</f>
        <v>4327.75</v>
      </c>
      <c r="V655" s="21">
        <f>Sheet1!F655*1</f>
        <v>4398.75</v>
      </c>
      <c r="W655" s="21">
        <f>Sheet1!G655*1</f>
        <v>4314.5</v>
      </c>
      <c r="X655" s="21">
        <f>Sheet1!H655*1</f>
        <v>4394.75</v>
      </c>
    </row>
    <row r="656" spans="20:24" x14ac:dyDescent="0.3">
      <c r="T656" s="20">
        <f t="shared" si="28"/>
        <v>654</v>
      </c>
      <c r="U656" s="21">
        <f>Sheet1!E656*1</f>
        <v>4295.5</v>
      </c>
      <c r="V656" s="21">
        <f>Sheet1!F656*1</f>
        <v>4346.5</v>
      </c>
      <c r="W656" s="21">
        <f>Sheet1!G656*1</f>
        <v>4261</v>
      </c>
      <c r="X656" s="21">
        <f>Sheet1!H656*1</f>
        <v>4333.75</v>
      </c>
    </row>
    <row r="657" spans="20:24" x14ac:dyDescent="0.3">
      <c r="T657" s="20">
        <f t="shared" si="28"/>
        <v>655</v>
      </c>
      <c r="U657" s="21">
        <f>Sheet1!E657*1</f>
        <v>4202.25</v>
      </c>
      <c r="V657" s="21">
        <f>Sheet1!F657*1</f>
        <v>4297.75</v>
      </c>
      <c r="W657" s="21">
        <f>Sheet1!G657*1</f>
        <v>4166</v>
      </c>
      <c r="X657" s="21">
        <f>Sheet1!H657*1</f>
        <v>4288.5</v>
      </c>
    </row>
    <row r="658" spans="20:24" x14ac:dyDescent="0.3">
      <c r="T658" s="20">
        <f t="shared" si="28"/>
        <v>656</v>
      </c>
      <c r="U658" s="21">
        <f>Sheet1!E658*1</f>
        <v>4232.5</v>
      </c>
      <c r="V658" s="21">
        <f>Sheet1!F658*1</f>
        <v>4272.5</v>
      </c>
      <c r="W658" s="21">
        <f>Sheet1!G658*1</f>
        <v>4190.75</v>
      </c>
      <c r="X658" s="21">
        <f>Sheet1!H658*1</f>
        <v>4199.75</v>
      </c>
    </row>
    <row r="659" spans="20:24" x14ac:dyDescent="0.3">
      <c r="T659" s="20">
        <f t="shared" si="28"/>
        <v>657</v>
      </c>
      <c r="U659" s="21">
        <f>Sheet1!E659*1</f>
        <v>4284.25</v>
      </c>
      <c r="V659" s="21">
        <f>Sheet1!F659*1</f>
        <v>4298.75</v>
      </c>
      <c r="W659" s="21">
        <f>Sheet1!G659*1</f>
        <v>4201.25</v>
      </c>
      <c r="X659" s="21">
        <f>Sheet1!H659*1</f>
        <v>4231.75</v>
      </c>
    </row>
    <row r="660" spans="20:24" x14ac:dyDescent="0.3">
      <c r="T660" s="20">
        <f t="shared" si="28"/>
        <v>658</v>
      </c>
      <c r="U660" s="21">
        <f>Sheet1!E660*1</f>
        <v>4230.75</v>
      </c>
      <c r="V660" s="21">
        <f>Sheet1!F660*1</f>
        <v>4301.75</v>
      </c>
      <c r="W660" s="21">
        <f>Sheet1!G660*1</f>
        <v>4221.75</v>
      </c>
      <c r="X660" s="21">
        <f>Sheet1!H660*1</f>
        <v>4257.25</v>
      </c>
    </row>
    <row r="661" spans="20:24" x14ac:dyDescent="0.3">
      <c r="T661" s="20">
        <f t="shared" si="28"/>
        <v>659</v>
      </c>
      <c r="U661" s="21">
        <f>Sheet1!E661*1</f>
        <v>4115.5</v>
      </c>
      <c r="V661" s="21">
        <f>Sheet1!F661*1</f>
        <v>4227</v>
      </c>
      <c r="W661" s="21">
        <f>Sheet1!G661*1</f>
        <v>4115</v>
      </c>
      <c r="X661" s="21">
        <f>Sheet1!H661*1</f>
        <v>4213.75</v>
      </c>
    </row>
    <row r="662" spans="20:24" x14ac:dyDescent="0.3">
      <c r="T662" s="20">
        <f t="shared" si="28"/>
        <v>660</v>
      </c>
      <c r="U662" s="21">
        <f>Sheet1!E662*1</f>
        <v>4204.75</v>
      </c>
      <c r="V662" s="21">
        <f>Sheet1!F662*1</f>
        <v>4258.25</v>
      </c>
      <c r="W662" s="21">
        <f>Sheet1!G662*1</f>
        <v>4115.75</v>
      </c>
      <c r="X662" s="21">
        <f>Sheet1!H662*1</f>
        <v>4122</v>
      </c>
    </row>
    <row r="663" spans="20:24" x14ac:dyDescent="0.3">
      <c r="T663" s="20">
        <f t="shared" si="28"/>
        <v>661</v>
      </c>
      <c r="U663" s="21">
        <f>Sheet1!E663*1</f>
        <v>4120.75</v>
      </c>
      <c r="V663" s="21">
        <f>Sheet1!F663*1</f>
        <v>4222.25</v>
      </c>
      <c r="W663" s="21">
        <f>Sheet1!G663*1</f>
        <v>4026.5</v>
      </c>
      <c r="X663" s="21">
        <f>Sheet1!H663*1</f>
        <v>4206.25</v>
      </c>
    </row>
    <row r="664" spans="20:24" x14ac:dyDescent="0.3">
      <c r="T664" s="20">
        <f t="shared" si="28"/>
        <v>662</v>
      </c>
      <c r="U664" s="21">
        <f>Sheet1!E664*1</f>
        <v>4131.5</v>
      </c>
      <c r="V664" s="21">
        <f>Sheet1!F664*1</f>
        <v>4159.75</v>
      </c>
      <c r="W664" s="21">
        <f>Sheet1!G664*1</f>
        <v>4110</v>
      </c>
      <c r="X664" s="21">
        <f>Sheet1!H664*1</f>
        <v>4113</v>
      </c>
    </row>
    <row r="665" spans="20:24" x14ac:dyDescent="0.3">
      <c r="T665" s="20">
        <f t="shared" si="28"/>
        <v>663</v>
      </c>
      <c r="U665" s="21">
        <f>Sheet1!E665*1</f>
        <v>4149.25</v>
      </c>
      <c r="V665" s="21">
        <f>Sheet1!F665*1</f>
        <v>4177.75</v>
      </c>
      <c r="W665" s="21">
        <f>Sheet1!G665*1</f>
        <v>4103.5</v>
      </c>
      <c r="X665" s="21">
        <f>Sheet1!H665*1</f>
        <v>4123.75</v>
      </c>
    </row>
    <row r="666" spans="20:24" x14ac:dyDescent="0.3">
      <c r="T666" s="20">
        <f t="shared" si="28"/>
        <v>664</v>
      </c>
      <c r="U666" s="21">
        <f>Sheet1!E666*1</f>
        <v>4163.25</v>
      </c>
      <c r="V666" s="21">
        <f>Sheet1!F666*1</f>
        <v>4192</v>
      </c>
      <c r="W666" s="21">
        <f>Sheet1!G666*1</f>
        <v>4124.5</v>
      </c>
      <c r="X666" s="21">
        <f>Sheet1!H666*1</f>
        <v>4149.75</v>
      </c>
    </row>
    <row r="667" spans="20:24" x14ac:dyDescent="0.3">
      <c r="T667" s="20">
        <f t="shared" si="28"/>
        <v>665</v>
      </c>
      <c r="U667" s="21">
        <f>Sheet1!E667*1</f>
        <v>4270.25</v>
      </c>
      <c r="V667" s="21">
        <f>Sheet1!F667*1</f>
        <v>4295</v>
      </c>
      <c r="W667" s="21">
        <f>Sheet1!G667*1</f>
        <v>4157</v>
      </c>
      <c r="X667" s="21">
        <f>Sheet1!H667*1</f>
        <v>4177.75</v>
      </c>
    </row>
    <row r="668" spans="20:24" x14ac:dyDescent="0.3">
      <c r="T668" s="20">
        <f t="shared" si="28"/>
        <v>666</v>
      </c>
      <c r="U668" s="21">
        <f>Sheet1!E668*1</f>
        <v>4320.25</v>
      </c>
      <c r="V668" s="21">
        <f>Sheet1!F668*1</f>
        <v>4344</v>
      </c>
      <c r="W668" s="21">
        <f>Sheet1!G668*1</f>
        <v>4274.5</v>
      </c>
      <c r="X668" s="21">
        <f>Sheet1!H668*1</f>
        <v>4281.25</v>
      </c>
    </row>
    <row r="669" spans="20:24" x14ac:dyDescent="0.3">
      <c r="T669" s="20">
        <f t="shared" si="28"/>
        <v>667</v>
      </c>
      <c r="U669" s="21">
        <f>Sheet1!E669*1</f>
        <v>4325.5</v>
      </c>
      <c r="V669" s="21">
        <f>Sheet1!F669*1</f>
        <v>4344.5</v>
      </c>
      <c r="W669" s="21">
        <f>Sheet1!G669*1</f>
        <v>4258.5</v>
      </c>
      <c r="X669" s="21">
        <f>Sheet1!H669*1</f>
        <v>4318.5</v>
      </c>
    </row>
    <row r="670" spans="20:24" x14ac:dyDescent="0.3">
      <c r="T670" s="20">
        <f t="shared" si="28"/>
        <v>668</v>
      </c>
      <c r="U670" s="21">
        <f>Sheet1!E670*1</f>
        <v>4221</v>
      </c>
      <c r="V670" s="21">
        <f>Sheet1!F670*1</f>
        <v>4333.25</v>
      </c>
      <c r="W670" s="21">
        <f>Sheet1!G670*1</f>
        <v>4210.75</v>
      </c>
      <c r="X670" s="21">
        <f>Sheet1!H670*1</f>
        <v>4327.75</v>
      </c>
    </row>
    <row r="671" spans="20:24" x14ac:dyDescent="0.3">
      <c r="T671" s="20">
        <f t="shared" si="28"/>
        <v>669</v>
      </c>
      <c r="U671" s="21">
        <f>Sheet1!E671*1</f>
        <v>4117.75</v>
      </c>
      <c r="V671" s="21">
        <f>Sheet1!F671*1</f>
        <v>4236.25</v>
      </c>
      <c r="W671" s="21">
        <f>Sheet1!G671*1</f>
        <v>4096.25</v>
      </c>
      <c r="X671" s="21">
        <f>Sheet1!H671*1</f>
        <v>4214.75</v>
      </c>
    </row>
    <row r="672" spans="20:24" x14ac:dyDescent="0.3">
      <c r="T672" s="20">
        <f t="shared" si="28"/>
        <v>670</v>
      </c>
      <c r="U672" s="21">
        <f>Sheet1!E672*1</f>
        <v>4181</v>
      </c>
      <c r="V672" s="21">
        <f>Sheet1!F672*1</f>
        <v>4218.25</v>
      </c>
      <c r="W672" s="21">
        <f>Sheet1!G672*1</f>
        <v>4119.75</v>
      </c>
      <c r="X672" s="21">
        <f>Sheet1!H672*1</f>
        <v>4126</v>
      </c>
    </row>
    <row r="673" spans="20:24" x14ac:dyDescent="0.3">
      <c r="T673" s="20">
        <f t="shared" si="28"/>
        <v>671</v>
      </c>
      <c r="U673" s="21">
        <f>Sheet1!E673*1</f>
        <v>4254.75</v>
      </c>
      <c r="V673" s="21">
        <f>Sheet1!F673*1</f>
        <v>4260.5</v>
      </c>
      <c r="W673" s="21">
        <f>Sheet1!G673*1</f>
        <v>4146.5</v>
      </c>
      <c r="X673" s="21">
        <f>Sheet1!H673*1</f>
        <v>4178.75</v>
      </c>
    </row>
    <row r="674" spans="20:24" x14ac:dyDescent="0.3">
      <c r="T674" s="20">
        <f t="shared" ref="T674:T737" si="29">T673+1</f>
        <v>672</v>
      </c>
      <c r="U674" s="21">
        <f>Sheet1!E674*1</f>
        <v>4193</v>
      </c>
      <c r="V674" s="21">
        <f>Sheet1!F674*1</f>
        <v>4275.75</v>
      </c>
      <c r="W674" s="21">
        <f>Sheet1!G674*1</f>
        <v>4137.5</v>
      </c>
      <c r="X674" s="21">
        <f>Sheet1!H674*1</f>
        <v>4256.5</v>
      </c>
    </row>
    <row r="675" spans="20:24" x14ac:dyDescent="0.3">
      <c r="T675" s="20">
        <f t="shared" si="29"/>
        <v>673</v>
      </c>
      <c r="U675" s="21">
        <f>Sheet1!E675*1</f>
        <v>4192.5</v>
      </c>
      <c r="V675" s="21">
        <f>Sheet1!F675*1</f>
        <v>4257.5</v>
      </c>
      <c r="W675" s="21">
        <f>Sheet1!G675*1</f>
        <v>4159.75</v>
      </c>
      <c r="X675" s="21">
        <f>Sheet1!H675*1</f>
        <v>4185.5</v>
      </c>
    </row>
    <row r="676" spans="20:24" x14ac:dyDescent="0.3">
      <c r="T676" s="20">
        <f t="shared" si="29"/>
        <v>674</v>
      </c>
      <c r="U676" s="21">
        <f>Sheet1!E676*1</f>
        <v>4229.75</v>
      </c>
      <c r="V676" s="21">
        <f>Sheet1!F676*1</f>
        <v>4255</v>
      </c>
      <c r="W676" s="21">
        <f>Sheet1!G676*1</f>
        <v>4182</v>
      </c>
      <c r="X676" s="21">
        <f>Sheet1!H676*1</f>
        <v>4194.5</v>
      </c>
    </row>
    <row r="677" spans="20:24" x14ac:dyDescent="0.3">
      <c r="T677" s="20">
        <f t="shared" si="29"/>
        <v>675</v>
      </c>
      <c r="U677" s="21">
        <f>Sheet1!E677*1</f>
        <v>4301.75</v>
      </c>
      <c r="V677" s="21">
        <f>Sheet1!F677*1</f>
        <v>4307.75</v>
      </c>
      <c r="W677" s="21">
        <f>Sheet1!G677*1</f>
        <v>4184.75</v>
      </c>
      <c r="X677" s="21">
        <f>Sheet1!H677*1</f>
        <v>4233.5</v>
      </c>
    </row>
    <row r="678" spans="20:24" x14ac:dyDescent="0.3">
      <c r="T678" s="20">
        <f t="shared" si="29"/>
        <v>676</v>
      </c>
      <c r="U678" s="21">
        <f>Sheet1!E678*1</f>
        <v>4318.5</v>
      </c>
      <c r="V678" s="21">
        <f>Sheet1!F678*1</f>
        <v>4357.5</v>
      </c>
      <c r="W678" s="21">
        <f>Sheet1!G678*1</f>
        <v>4288</v>
      </c>
      <c r="X678" s="21">
        <f>Sheet1!H678*1</f>
        <v>4296.5</v>
      </c>
    </row>
    <row r="679" spans="20:24" x14ac:dyDescent="0.3">
      <c r="T679" s="20">
        <f t="shared" si="29"/>
        <v>677</v>
      </c>
      <c r="U679" s="21">
        <f>Sheet1!E679*1</f>
        <v>4403.25</v>
      </c>
      <c r="V679" s="21">
        <f>Sheet1!F679*1</f>
        <v>4449.75</v>
      </c>
      <c r="W679" s="21">
        <f>Sheet1!G679*1</f>
        <v>4316.5</v>
      </c>
      <c r="X679" s="21">
        <f>Sheet1!H679*1</f>
        <v>4330.75</v>
      </c>
    </row>
    <row r="680" spans="20:24" x14ac:dyDescent="0.3">
      <c r="T680" s="20">
        <f t="shared" si="29"/>
        <v>678</v>
      </c>
      <c r="U680" s="21">
        <f>Sheet1!E680*1</f>
        <v>4447.5</v>
      </c>
      <c r="V680" s="21">
        <f>Sheet1!F680*1</f>
        <v>4460.75</v>
      </c>
      <c r="W680" s="21">
        <f>Sheet1!G680*1</f>
        <v>4367.75</v>
      </c>
      <c r="X680" s="21">
        <f>Sheet1!H680*1</f>
        <v>4397.25</v>
      </c>
    </row>
    <row r="681" spans="20:24" x14ac:dyDescent="0.3">
      <c r="T681" s="20">
        <f t="shared" si="29"/>
        <v>679</v>
      </c>
      <c r="U681" s="21">
        <f>Sheet1!E681*1</f>
        <v>4414</v>
      </c>
      <c r="V681" s="21">
        <f>Sheet1!F681*1</f>
        <v>4451.5</v>
      </c>
      <c r="W681" s="21">
        <f>Sheet1!G681*1</f>
        <v>4370.75</v>
      </c>
      <c r="X681" s="21">
        <f>Sheet1!H681*1</f>
        <v>4441.75</v>
      </c>
    </row>
    <row r="682" spans="20:24" x14ac:dyDescent="0.3">
      <c r="T682" s="20">
        <f t="shared" si="29"/>
        <v>680</v>
      </c>
      <c r="U682" s="21">
        <f>Sheet1!E682*1</f>
        <v>4428.5</v>
      </c>
      <c r="V682" s="21">
        <f>Sheet1!F682*1</f>
        <v>4429.5</v>
      </c>
      <c r="W682" s="21">
        <f>Sheet1!G682*1</f>
        <v>4377.5</v>
      </c>
      <c r="X682" s="21">
        <f>Sheet1!H682*1</f>
        <v>4414.5</v>
      </c>
    </row>
    <row r="683" spans="20:24" x14ac:dyDescent="0.3">
      <c r="T683" s="20">
        <f t="shared" si="29"/>
        <v>681</v>
      </c>
      <c r="U683" s="21">
        <f>Sheet1!E683*1</f>
        <v>4496.5</v>
      </c>
      <c r="V683" s="21">
        <f>Sheet1!F683*1</f>
        <v>4502</v>
      </c>
      <c r="W683" s="21">
        <f>Sheet1!G683*1</f>
        <v>4429.5</v>
      </c>
      <c r="X683" s="21">
        <f>Sheet1!H683*1</f>
        <v>4443.75</v>
      </c>
    </row>
    <row r="684" spans="20:24" x14ac:dyDescent="0.3">
      <c r="T684" s="20">
        <f t="shared" si="29"/>
        <v>682</v>
      </c>
      <c r="U684" s="21">
        <f>Sheet1!E684*1</f>
        <v>4481.25</v>
      </c>
      <c r="V684" s="21">
        <f>Sheet1!F684*1</f>
        <v>4505.75</v>
      </c>
      <c r="W684" s="21">
        <f>Sheet1!G684*1</f>
        <v>4453.5</v>
      </c>
      <c r="X684" s="21">
        <f>Sheet1!H684*1</f>
        <v>4490</v>
      </c>
    </row>
    <row r="685" spans="20:24" x14ac:dyDescent="0.3">
      <c r="T685" s="20">
        <f t="shared" si="29"/>
        <v>683</v>
      </c>
      <c r="U685" s="21">
        <f>Sheet1!E685*1</f>
        <v>4662</v>
      </c>
      <c r="V685" s="21">
        <f>Sheet1!F685*1</f>
        <v>4699.5</v>
      </c>
      <c r="W685" s="21">
        <f>Sheet1!G685*1</f>
        <v>4463</v>
      </c>
      <c r="X685" s="21">
        <f>Sheet1!H685*1</f>
        <v>4474.75</v>
      </c>
    </row>
    <row r="686" spans="20:24" x14ac:dyDescent="0.3">
      <c r="T686" s="20">
        <f t="shared" si="29"/>
        <v>684</v>
      </c>
      <c r="U686" s="21">
        <f>Sheet1!E686*1</f>
        <v>4620.5</v>
      </c>
      <c r="V686" s="21">
        <f>Sheet1!F686*1</f>
        <v>4662.25</v>
      </c>
      <c r="W686" s="21">
        <f>Sheet1!G686*1</f>
        <v>4604.75</v>
      </c>
      <c r="X686" s="21">
        <f>Sheet1!H686*1</f>
        <v>4654.5</v>
      </c>
    </row>
    <row r="687" spans="20:24" x14ac:dyDescent="0.3">
      <c r="T687" s="20">
        <f t="shared" si="29"/>
        <v>685</v>
      </c>
      <c r="U687" s="21">
        <f>Sheet1!E687*1</f>
        <v>4553</v>
      </c>
      <c r="V687" s="21">
        <f>Sheet1!F687*1</f>
        <v>4620</v>
      </c>
      <c r="W687" s="21">
        <f>Sheet1!G687*1</f>
        <v>4548.5</v>
      </c>
      <c r="X687" s="21">
        <f>Sheet1!H687*1</f>
        <v>4610</v>
      </c>
    </row>
    <row r="688" spans="20:24" x14ac:dyDescent="0.3">
      <c r="T688" s="20">
        <f t="shared" si="29"/>
        <v>686</v>
      </c>
      <c r="U688" s="21">
        <f>Sheet1!E688*1</f>
        <v>4522.75</v>
      </c>
      <c r="V688" s="21">
        <f>Sheet1!F688*1</f>
        <v>4554.25</v>
      </c>
      <c r="W688" s="21">
        <f>Sheet1!G688*1</f>
        <v>4485.5</v>
      </c>
      <c r="X688" s="21">
        <f>Sheet1!H688*1</f>
        <v>4548.25</v>
      </c>
    </row>
    <row r="689" spans="20:24" x14ac:dyDescent="0.3">
      <c r="T689" s="20">
        <f t="shared" si="29"/>
        <v>687</v>
      </c>
      <c r="U689" s="21">
        <f>Sheet1!E689*1</f>
        <v>4450.25</v>
      </c>
      <c r="V689" s="21">
        <f>Sheet1!F689*1</f>
        <v>4531.5</v>
      </c>
      <c r="W689" s="21">
        <f>Sheet1!G689*1</f>
        <v>4426.25</v>
      </c>
      <c r="X689" s="21">
        <f>Sheet1!H689*1</f>
        <v>4522.75</v>
      </c>
    </row>
    <row r="690" spans="20:24" x14ac:dyDescent="0.3">
      <c r="T690" s="20">
        <f t="shared" si="29"/>
        <v>688</v>
      </c>
      <c r="U690" s="21">
        <f>Sheet1!E690*1</f>
        <v>4471.75</v>
      </c>
      <c r="V690" s="21">
        <f>Sheet1!F690*1</f>
        <v>4506</v>
      </c>
      <c r="W690" s="21">
        <f>Sheet1!G690*1</f>
        <v>4429.5</v>
      </c>
      <c r="X690" s="21">
        <f>Sheet1!H690*1</f>
        <v>4453.25</v>
      </c>
    </row>
    <row r="691" spans="20:24" x14ac:dyDescent="0.3">
      <c r="T691" s="20">
        <f t="shared" si="29"/>
        <v>689</v>
      </c>
      <c r="U691" s="21">
        <f>Sheet1!E691*1</f>
        <v>4510.25</v>
      </c>
      <c r="V691" s="21">
        <f>Sheet1!F691*1</f>
        <v>4562</v>
      </c>
      <c r="W691" s="21">
        <f>Sheet1!G691*1</f>
        <v>4448.75</v>
      </c>
      <c r="X691" s="21">
        <f>Sheet1!H691*1</f>
        <v>4467.25</v>
      </c>
    </row>
    <row r="692" spans="20:24" x14ac:dyDescent="0.3">
      <c r="T692" s="20">
        <f t="shared" si="29"/>
        <v>690</v>
      </c>
      <c r="U692" s="21">
        <f>Sheet1!E692*1</f>
        <v>4500.75</v>
      </c>
      <c r="V692" s="21">
        <f>Sheet1!F692*1</f>
        <v>4514</v>
      </c>
      <c r="W692" s="21">
        <f>Sheet1!G692*1</f>
        <v>4446.25</v>
      </c>
      <c r="X692" s="21">
        <f>Sheet1!H692*1</f>
        <v>4511.5</v>
      </c>
    </row>
    <row r="693" spans="20:24" x14ac:dyDescent="0.3">
      <c r="T693" s="20">
        <f t="shared" si="29"/>
        <v>691</v>
      </c>
      <c r="U693" s="21">
        <f>Sheet1!E693*1</f>
        <v>4530</v>
      </c>
      <c r="V693" s="21">
        <f>Sheet1!F693*1</f>
        <v>4561</v>
      </c>
      <c r="W693" s="21">
        <f>Sheet1!G693*1</f>
        <v>4495.75</v>
      </c>
      <c r="X693" s="21">
        <f>Sheet1!H693*1</f>
        <v>4499.25</v>
      </c>
    </row>
    <row r="694" spans="20:24" x14ac:dyDescent="0.3">
      <c r="T694" s="20">
        <f t="shared" si="29"/>
        <v>692</v>
      </c>
      <c r="U694" s="21">
        <f>Sheet1!E694*1</f>
        <v>4578.5</v>
      </c>
      <c r="V694" s="21">
        <f>Sheet1!F694*1</f>
        <v>4615.5</v>
      </c>
      <c r="W694" s="21">
        <f>Sheet1!G694*1</f>
        <v>4507.25</v>
      </c>
      <c r="X694" s="21">
        <f>Sheet1!H694*1</f>
        <v>4530.25</v>
      </c>
    </row>
    <row r="695" spans="20:24" x14ac:dyDescent="0.3">
      <c r="T695" s="20">
        <f t="shared" si="29"/>
        <v>693</v>
      </c>
      <c r="U695" s="21">
        <f>Sheet1!E695*1</f>
        <v>4566.75</v>
      </c>
      <c r="V695" s="21">
        <f>Sheet1!F695*1</f>
        <v>4606.75</v>
      </c>
      <c r="W695" s="21">
        <f>Sheet1!G695*1</f>
        <v>4549.5</v>
      </c>
      <c r="X695" s="21">
        <f>Sheet1!H695*1</f>
        <v>4574</v>
      </c>
    </row>
    <row r="696" spans="20:24" x14ac:dyDescent="0.3">
      <c r="T696" s="20">
        <f t="shared" si="29"/>
        <v>694</v>
      </c>
      <c r="U696" s="21">
        <f>Sheet1!E696*1</f>
        <v>4741</v>
      </c>
      <c r="V696" s="21">
        <f>Sheet1!F696*1</f>
        <v>4760</v>
      </c>
      <c r="W696" s="21">
        <f>Sheet1!G696*1</f>
        <v>4585.5</v>
      </c>
      <c r="X696" s="21">
        <f>Sheet1!H696*1</f>
        <v>4602.25</v>
      </c>
    </row>
    <row r="697" spans="20:24" x14ac:dyDescent="0.3">
      <c r="T697" s="20">
        <f t="shared" si="29"/>
        <v>695</v>
      </c>
      <c r="U697" s="21">
        <f>Sheet1!E697*1</f>
        <v>4691.5</v>
      </c>
      <c r="V697" s="21">
        <f>Sheet1!F697*1</f>
        <v>4745.5</v>
      </c>
      <c r="W697" s="21">
        <f>Sheet1!G697*1</f>
        <v>4685.75</v>
      </c>
      <c r="X697" s="21">
        <f>Sheet1!H697*1</f>
        <v>4743.75</v>
      </c>
    </row>
    <row r="698" spans="20:24" x14ac:dyDescent="0.3">
      <c r="T698" s="20">
        <f t="shared" si="29"/>
        <v>696</v>
      </c>
      <c r="U698" s="21">
        <f>Sheet1!E698*1</f>
        <v>4671</v>
      </c>
      <c r="V698" s="21">
        <f>Sheet1!F698*1</f>
        <v>4701.25</v>
      </c>
      <c r="W698" s="21">
        <f>Sheet1!G698*1</f>
        <v>4653.5</v>
      </c>
      <c r="X698" s="21">
        <f>Sheet1!H698*1</f>
        <v>4685.5</v>
      </c>
    </row>
    <row r="699" spans="20:24" x14ac:dyDescent="0.3">
      <c r="T699" s="20">
        <f t="shared" si="29"/>
        <v>697</v>
      </c>
      <c r="U699" s="21">
        <f>Sheet1!E699*1</f>
        <v>4689.75</v>
      </c>
      <c r="V699" s="21">
        <f>Sheet1!F699*1</f>
        <v>4704.5</v>
      </c>
      <c r="W699" s="21">
        <f>Sheet1!G699*1</f>
        <v>4660.75</v>
      </c>
      <c r="X699" s="21">
        <f>Sheet1!H699*1</f>
        <v>4673.25</v>
      </c>
    </row>
    <row r="700" spans="20:24" x14ac:dyDescent="0.3">
      <c r="T700" s="20">
        <f t="shared" si="29"/>
        <v>698</v>
      </c>
      <c r="U700" s="21">
        <f>Sheet1!E700*1</f>
        <v>4763.75</v>
      </c>
      <c r="V700" s="21">
        <f>Sheet1!F700*1</f>
        <v>4764.25</v>
      </c>
      <c r="W700" s="21">
        <f>Sheet1!G700*1</f>
        <v>4674.25</v>
      </c>
      <c r="X700" s="21">
        <f>Sheet1!H700*1</f>
        <v>4684</v>
      </c>
    </row>
    <row r="701" spans="20:24" x14ac:dyDescent="0.3">
      <c r="T701" s="20">
        <f t="shared" si="29"/>
        <v>699</v>
      </c>
      <c r="U701" s="21">
        <f>Sheet1!E701*1</f>
        <v>4829.75</v>
      </c>
      <c r="V701" s="21">
        <f>Sheet1!F701*1</f>
        <v>4830.75</v>
      </c>
      <c r="W701" s="21">
        <f>Sheet1!G701*1</f>
        <v>4763.5</v>
      </c>
      <c r="X701" s="21">
        <f>Sheet1!H701*1</f>
        <v>4774.25</v>
      </c>
    </row>
    <row r="702" spans="20:24" x14ac:dyDescent="0.3">
      <c r="T702" s="20">
        <f t="shared" si="29"/>
        <v>700</v>
      </c>
      <c r="U702" s="21">
        <f>Sheet1!E702*1</f>
        <v>4822.25</v>
      </c>
      <c r="V702" s="21">
        <f>Sheet1!F702*1</f>
        <v>4838.25</v>
      </c>
      <c r="W702" s="21">
        <f>Sheet1!G702*1</f>
        <v>4800.75</v>
      </c>
      <c r="X702" s="21">
        <f>Sheet1!H702*1</f>
        <v>4829.25</v>
      </c>
    </row>
    <row r="703" spans="20:24" x14ac:dyDescent="0.3">
      <c r="T703" s="20">
        <f t="shared" si="29"/>
        <v>701</v>
      </c>
      <c r="U703" s="21">
        <f>Sheet1!E703*1</f>
        <v>4852</v>
      </c>
      <c r="V703" s="21">
        <f>Sheet1!F703*1</f>
        <v>4857.75</v>
      </c>
      <c r="W703" s="21">
        <f>Sheet1!G703*1</f>
        <v>4797.75</v>
      </c>
      <c r="X703" s="21">
        <f>Sheet1!H703*1</f>
        <v>4819.5</v>
      </c>
    </row>
    <row r="704" spans="20:24" x14ac:dyDescent="0.3">
      <c r="T704" s="20">
        <f t="shared" si="29"/>
        <v>702</v>
      </c>
      <c r="U704" s="21">
        <f>Sheet1!E704*1</f>
        <v>4837.25</v>
      </c>
      <c r="V704" s="21">
        <f>Sheet1!F704*1</f>
        <v>4870.25</v>
      </c>
      <c r="W704" s="21">
        <f>Sheet1!G704*1</f>
        <v>4821.5</v>
      </c>
      <c r="X704" s="21">
        <f>Sheet1!H704*1</f>
        <v>4850.5</v>
      </c>
    </row>
    <row r="705" spans="20:24" x14ac:dyDescent="0.3">
      <c r="T705" s="20">
        <f t="shared" si="29"/>
        <v>703</v>
      </c>
      <c r="U705" s="21">
        <f>Sheet1!E705*1</f>
        <v>4819.75</v>
      </c>
      <c r="V705" s="21">
        <f>Sheet1!F705*1</f>
        <v>4847.5</v>
      </c>
      <c r="W705" s="21">
        <f>Sheet1!G705*1</f>
        <v>4791.75</v>
      </c>
      <c r="X705" s="21">
        <f>Sheet1!H705*1</f>
        <v>4841</v>
      </c>
    </row>
    <row r="706" spans="20:24" x14ac:dyDescent="0.3">
      <c r="T706" s="20">
        <f t="shared" si="29"/>
        <v>704</v>
      </c>
      <c r="U706" s="21">
        <f>Sheet1!E706*1</f>
        <v>4762</v>
      </c>
      <c r="V706" s="21">
        <f>Sheet1!F706*1</f>
        <v>4825.5</v>
      </c>
      <c r="W706" s="21">
        <f>Sheet1!G706*1</f>
        <v>4751</v>
      </c>
      <c r="X706" s="21">
        <f>Sheet1!H706*1</f>
        <v>4823.75</v>
      </c>
    </row>
    <row r="707" spans="20:24" x14ac:dyDescent="0.3">
      <c r="T707" s="20">
        <f t="shared" si="29"/>
        <v>705</v>
      </c>
      <c r="U707" s="21">
        <f>Sheet1!E707*1</f>
        <v>4753.5</v>
      </c>
      <c r="V707" s="21">
        <f>Sheet1!F707*1</f>
        <v>4803.25</v>
      </c>
      <c r="W707" s="21">
        <f>Sheet1!G707*1</f>
        <v>4745.5</v>
      </c>
      <c r="X707" s="21">
        <f>Sheet1!H707*1</f>
        <v>4752.5</v>
      </c>
    </row>
    <row r="708" spans="20:24" x14ac:dyDescent="0.3">
      <c r="T708" s="20">
        <f t="shared" si="29"/>
        <v>706</v>
      </c>
      <c r="U708" s="21">
        <f>Sheet1!E708*1</f>
        <v>4671.5</v>
      </c>
      <c r="V708" s="21">
        <f>Sheet1!F708*1</f>
        <v>4756.25</v>
      </c>
      <c r="W708" s="21">
        <f>Sheet1!G708*1</f>
        <v>4656.5</v>
      </c>
      <c r="X708" s="21">
        <f>Sheet1!H708*1</f>
        <v>4752.75</v>
      </c>
    </row>
    <row r="709" spans="20:24" x14ac:dyDescent="0.3">
      <c r="T709" s="20">
        <f t="shared" si="29"/>
        <v>707</v>
      </c>
      <c r="U709" s="21">
        <f>Sheet1!E709*1</f>
        <v>4691.25</v>
      </c>
      <c r="V709" s="21">
        <f>Sheet1!F709*1</f>
        <v>4697.75</v>
      </c>
      <c r="W709" s="21">
        <f>Sheet1!G709*1</f>
        <v>4655.75</v>
      </c>
      <c r="X709" s="21">
        <f>Sheet1!H709*1</f>
        <v>4667.25</v>
      </c>
    </row>
    <row r="710" spans="20:24" x14ac:dyDescent="0.3">
      <c r="T710" s="20">
        <f t="shared" si="29"/>
        <v>708</v>
      </c>
      <c r="U710" s="21">
        <f>Sheet1!E710*1</f>
        <v>4692.5</v>
      </c>
      <c r="V710" s="21">
        <f>Sheet1!F710*1</f>
        <v>4730.75</v>
      </c>
      <c r="W710" s="21">
        <f>Sheet1!G710*1</f>
        <v>4672</v>
      </c>
      <c r="X710" s="21">
        <f>Sheet1!H710*1</f>
        <v>4684.5</v>
      </c>
    </row>
    <row r="711" spans="20:24" x14ac:dyDescent="0.3">
      <c r="T711" s="20">
        <f t="shared" si="29"/>
        <v>709</v>
      </c>
      <c r="U711" s="21">
        <f>Sheet1!E711*1</f>
        <v>4694.75</v>
      </c>
      <c r="V711" s="21">
        <f>Sheet1!F711*1</f>
        <v>4709</v>
      </c>
      <c r="W711" s="21">
        <f>Sheet1!G711*1</f>
        <v>4646.5</v>
      </c>
      <c r="X711" s="21">
        <f>Sheet1!H711*1</f>
        <v>4689.5</v>
      </c>
    </row>
    <row r="712" spans="20:24" x14ac:dyDescent="0.3">
      <c r="T712" s="20">
        <f t="shared" si="29"/>
        <v>710</v>
      </c>
      <c r="U712" s="21">
        <f>Sheet1!E712*1</f>
        <v>4693</v>
      </c>
      <c r="V712" s="21">
        <f>Sheet1!F712*1</f>
        <v>4716</v>
      </c>
      <c r="W712" s="21">
        <f>Sheet1!G712*1</f>
        <v>4678.75</v>
      </c>
      <c r="X712" s="21">
        <f>Sheet1!H712*1</f>
        <v>4695</v>
      </c>
    </row>
    <row r="713" spans="20:24" x14ac:dyDescent="0.3">
      <c r="T713" s="20">
        <f t="shared" si="29"/>
        <v>711</v>
      </c>
      <c r="U713" s="21">
        <f>Sheet1!E713*1</f>
        <v>4639.75</v>
      </c>
      <c r="V713" s="21">
        <f>Sheet1!F713*1</f>
        <v>4712.75</v>
      </c>
      <c r="W713" s="21">
        <f>Sheet1!G713*1</f>
        <v>4627.25</v>
      </c>
      <c r="X713" s="21">
        <f>Sheet1!H713*1</f>
        <v>4699</v>
      </c>
    </row>
    <row r="714" spans="20:24" x14ac:dyDescent="0.3">
      <c r="T714" s="20">
        <f t="shared" si="29"/>
        <v>712</v>
      </c>
      <c r="U714" s="21">
        <f>Sheet1!E714*1</f>
        <v>4662.5</v>
      </c>
      <c r="V714" s="21">
        <f>Sheet1!F714*1</f>
        <v>4685.75</v>
      </c>
      <c r="W714" s="21">
        <f>Sheet1!G714*1</f>
        <v>4623.25</v>
      </c>
      <c r="X714" s="21">
        <f>Sheet1!H714*1</f>
        <v>4636.5</v>
      </c>
    </row>
    <row r="715" spans="20:24" x14ac:dyDescent="0.3">
      <c r="T715" s="20">
        <f t="shared" si="29"/>
        <v>713</v>
      </c>
      <c r="U715" s="21">
        <f>Sheet1!E715*1</f>
        <v>4680.25</v>
      </c>
      <c r="V715" s="21">
        <f>Sheet1!F715*1</f>
        <v>4690</v>
      </c>
      <c r="W715" s="21">
        <f>Sheet1!G715*1</f>
        <v>4639.75</v>
      </c>
      <c r="X715" s="21">
        <f>Sheet1!H715*1</f>
        <v>4663.25</v>
      </c>
    </row>
    <row r="716" spans="20:24" x14ac:dyDescent="0.3">
      <c r="T716" s="20">
        <f t="shared" si="29"/>
        <v>714</v>
      </c>
      <c r="U716" s="21">
        <f>Sheet1!E716*1</f>
        <v>4647.75</v>
      </c>
      <c r="V716" s="21">
        <f>Sheet1!F716*1</f>
        <v>4686.75</v>
      </c>
      <c r="W716" s="21">
        <f>Sheet1!G716*1</f>
        <v>4623.75</v>
      </c>
      <c r="X716" s="21">
        <f>Sheet1!H716*1</f>
        <v>4676.25</v>
      </c>
    </row>
    <row r="717" spans="20:24" x14ac:dyDescent="0.3">
      <c r="T717" s="20">
        <f t="shared" si="29"/>
        <v>715</v>
      </c>
      <c r="U717" s="21">
        <f>Sheet1!E717*1</f>
        <v>4564.75</v>
      </c>
      <c r="V717" s="21">
        <f>Sheet1!F717*1</f>
        <v>4653.75</v>
      </c>
      <c r="W717" s="21">
        <f>Sheet1!G717*1</f>
        <v>4537.25</v>
      </c>
      <c r="X717" s="21">
        <f>Sheet1!H717*1</f>
        <v>4616.25</v>
      </c>
    </row>
    <row r="718" spans="20:24" x14ac:dyDescent="0.3">
      <c r="T718" s="20">
        <f t="shared" si="29"/>
        <v>716</v>
      </c>
      <c r="U718" s="21">
        <f>Sheet1!E718*1</f>
        <v>4482</v>
      </c>
      <c r="V718" s="21">
        <f>Sheet1!F718*1</f>
        <v>4585.5</v>
      </c>
      <c r="W718" s="21">
        <f>Sheet1!G718*1</f>
        <v>4481.5</v>
      </c>
      <c r="X718" s="21">
        <f>Sheet1!H718*1</f>
        <v>4567.25</v>
      </c>
    </row>
    <row r="719" spans="20:24" x14ac:dyDescent="0.3">
      <c r="T719" s="20">
        <f t="shared" si="29"/>
        <v>717</v>
      </c>
      <c r="U719" s="21">
        <f>Sheet1!E719*1</f>
        <v>4501.75</v>
      </c>
      <c r="V719" s="21">
        <f>Sheet1!F719*1</f>
        <v>4507.25</v>
      </c>
      <c r="W719" s="21">
        <f>Sheet1!G719*1</f>
        <v>4456</v>
      </c>
      <c r="X719" s="21">
        <f>Sheet1!H719*1</f>
        <v>4466</v>
      </c>
    </row>
    <row r="720" spans="20:24" x14ac:dyDescent="0.3">
      <c r="T720" s="20">
        <f t="shared" si="29"/>
        <v>718</v>
      </c>
      <c r="U720" s="21">
        <f>Sheet1!E720*1</f>
        <v>4510.5</v>
      </c>
      <c r="V720" s="21">
        <f>Sheet1!F720*1</f>
        <v>4531.5</v>
      </c>
      <c r="W720" s="21">
        <f>Sheet1!G720*1</f>
        <v>4488.75</v>
      </c>
      <c r="X720" s="21">
        <f>Sheet1!H720*1</f>
        <v>4512.75</v>
      </c>
    </row>
    <row r="721" spans="20:24" x14ac:dyDescent="0.3">
      <c r="T721" s="20">
        <f t="shared" si="29"/>
        <v>719</v>
      </c>
      <c r="U721" s="21">
        <f>Sheet1!E721*1</f>
        <v>4530.75</v>
      </c>
      <c r="V721" s="21">
        <f>Sheet1!F721*1</f>
        <v>4559</v>
      </c>
      <c r="W721" s="21">
        <f>Sheet1!G721*1</f>
        <v>4484.25</v>
      </c>
      <c r="X721" s="21">
        <f>Sheet1!H721*1</f>
        <v>4507.75</v>
      </c>
    </row>
    <row r="722" spans="20:24" x14ac:dyDescent="0.3">
      <c r="T722" s="20">
        <f t="shared" si="29"/>
        <v>720</v>
      </c>
      <c r="U722" s="21">
        <f>Sheet1!E722*1</f>
        <v>4496.75</v>
      </c>
      <c r="V722" s="21">
        <f>Sheet1!F722*1</f>
        <v>4547.5</v>
      </c>
      <c r="W722" s="21">
        <f>Sheet1!G722*1</f>
        <v>4473</v>
      </c>
      <c r="X722" s="21">
        <f>Sheet1!H722*1</f>
        <v>4544</v>
      </c>
    </row>
    <row r="723" spans="20:24" x14ac:dyDescent="0.3">
      <c r="T723" s="20">
        <f t="shared" si="29"/>
        <v>721</v>
      </c>
      <c r="U723" s="21">
        <f>Sheet1!E723*1</f>
        <v>4489.75</v>
      </c>
      <c r="V723" s="21">
        <f>Sheet1!F723*1</f>
        <v>4520</v>
      </c>
      <c r="W723" s="21">
        <f>Sheet1!G723*1</f>
        <v>4465</v>
      </c>
      <c r="X723" s="21">
        <f>Sheet1!H723*1</f>
        <v>4505.25</v>
      </c>
    </row>
    <row r="724" spans="20:24" x14ac:dyDescent="0.3">
      <c r="T724" s="20">
        <f t="shared" si="29"/>
        <v>722</v>
      </c>
      <c r="U724" s="21">
        <f>Sheet1!E724*1</f>
        <v>4381.25</v>
      </c>
      <c r="V724" s="21">
        <f>Sheet1!F724*1</f>
        <v>4490.75</v>
      </c>
      <c r="W724" s="21">
        <f>Sheet1!G724*1</f>
        <v>4376.75</v>
      </c>
      <c r="X724" s="21">
        <f>Sheet1!H724*1</f>
        <v>4480.25</v>
      </c>
    </row>
    <row r="725" spans="20:24" x14ac:dyDescent="0.3">
      <c r="T725" s="20">
        <f t="shared" si="29"/>
        <v>723</v>
      </c>
      <c r="U725" s="21">
        <f>Sheet1!E725*1</f>
        <v>4421.25</v>
      </c>
      <c r="V725" s="21">
        <f>Sheet1!F725*1</f>
        <v>4452.25</v>
      </c>
      <c r="W725" s="21">
        <f>Sheet1!G725*1</f>
        <v>4363</v>
      </c>
      <c r="X725" s="21">
        <f>Sheet1!H725*1</f>
        <v>4376.5</v>
      </c>
    </row>
    <row r="726" spans="20:24" x14ac:dyDescent="0.3">
      <c r="T726" s="20">
        <f t="shared" si="29"/>
        <v>724</v>
      </c>
      <c r="U726" s="21">
        <f>Sheet1!E726*1</f>
        <v>4340.5</v>
      </c>
      <c r="V726" s="21">
        <f>Sheet1!F726*1</f>
        <v>4411</v>
      </c>
      <c r="W726" s="21">
        <f>Sheet1!G726*1</f>
        <v>4323</v>
      </c>
      <c r="X726" s="21">
        <f>Sheet1!H726*1</f>
        <v>4407.75</v>
      </c>
    </row>
    <row r="727" spans="20:24" x14ac:dyDescent="0.3">
      <c r="T727" s="20">
        <f t="shared" si="29"/>
        <v>725</v>
      </c>
      <c r="U727" s="21">
        <f>Sheet1!E727*1</f>
        <v>4338.5</v>
      </c>
      <c r="V727" s="21">
        <f>Sheet1!F727*1</f>
        <v>4349</v>
      </c>
      <c r="W727" s="21">
        <f>Sheet1!G727*1</f>
        <v>4266.5</v>
      </c>
      <c r="X727" s="21">
        <f>Sheet1!H727*1</f>
        <v>4336</v>
      </c>
    </row>
    <row r="728" spans="20:24" x14ac:dyDescent="0.3">
      <c r="T728" s="20">
        <f t="shared" si="29"/>
        <v>726</v>
      </c>
      <c r="U728" s="21">
        <f>Sheet1!E728*1</f>
        <v>4367.75</v>
      </c>
      <c r="V728" s="21">
        <f>Sheet1!F728*1</f>
        <v>4415.75</v>
      </c>
      <c r="W728" s="21">
        <f>Sheet1!G728*1</f>
        <v>4294.75</v>
      </c>
      <c r="X728" s="21">
        <f>Sheet1!H728*1</f>
        <v>4347.25</v>
      </c>
    </row>
    <row r="729" spans="20:24" x14ac:dyDescent="0.3">
      <c r="T729" s="20">
        <f t="shared" si="29"/>
        <v>727</v>
      </c>
      <c r="U729" s="21">
        <f>Sheet1!E729*1</f>
        <v>4404.75</v>
      </c>
      <c r="V729" s="21">
        <f>Sheet1!F729*1</f>
        <v>4419.25</v>
      </c>
      <c r="W729" s="21">
        <f>Sheet1!G729*1</f>
        <v>4347.5</v>
      </c>
      <c r="X729" s="21">
        <f>Sheet1!H729*1</f>
        <v>4366.5</v>
      </c>
    </row>
    <row r="730" spans="20:24" x14ac:dyDescent="0.3">
      <c r="T730" s="20">
        <f t="shared" si="29"/>
        <v>728</v>
      </c>
      <c r="U730" s="21">
        <f>Sheet1!E730*1</f>
        <v>4442.75</v>
      </c>
      <c r="V730" s="21">
        <f>Sheet1!F730*1</f>
        <v>4443.5</v>
      </c>
      <c r="W730" s="21">
        <f>Sheet1!G730*1</f>
        <v>4392.75</v>
      </c>
      <c r="X730" s="21">
        <f>Sheet1!H730*1</f>
        <v>4399.5</v>
      </c>
    </row>
    <row r="731" spans="20:24" x14ac:dyDescent="0.3">
      <c r="T731" s="20">
        <f t="shared" si="29"/>
        <v>729</v>
      </c>
      <c r="U731" s="21">
        <f>Sheet1!E731*1</f>
        <v>4439.75</v>
      </c>
      <c r="V731" s="21">
        <f>Sheet1!F731*1</f>
        <v>4464.75</v>
      </c>
      <c r="W731" s="21">
        <f>Sheet1!G731*1</f>
        <v>4410.75</v>
      </c>
      <c r="X731" s="21">
        <f>Sheet1!H731*1</f>
        <v>4444</v>
      </c>
    </row>
    <row r="732" spans="20:24" x14ac:dyDescent="0.3">
      <c r="T732" s="20">
        <f t="shared" si="29"/>
        <v>730</v>
      </c>
      <c r="U732" s="21">
        <f>Sheet1!E732*1</f>
        <v>4396.5</v>
      </c>
      <c r="V732" s="21">
        <f>Sheet1!F732*1</f>
        <v>4457</v>
      </c>
      <c r="W732" s="21">
        <f>Sheet1!G732*1</f>
        <v>4375.25</v>
      </c>
      <c r="X732" s="21">
        <f>Sheet1!H732*1</f>
        <v>4447.75</v>
      </c>
    </row>
    <row r="733" spans="20:24" x14ac:dyDescent="0.3">
      <c r="T733" s="20">
        <f t="shared" si="29"/>
        <v>731</v>
      </c>
      <c r="U733" s="21">
        <f>Sheet1!E733*1</f>
        <v>4380.75</v>
      </c>
      <c r="V733" s="21">
        <f>Sheet1!F733*1</f>
        <v>4417.75</v>
      </c>
      <c r="W733" s="21">
        <f>Sheet1!G733*1</f>
        <v>4351.5</v>
      </c>
      <c r="X733" s="21">
        <f>Sheet1!H733*1</f>
        <v>4391</v>
      </c>
    </row>
    <row r="734" spans="20:24" x14ac:dyDescent="0.3">
      <c r="T734" s="20">
        <f t="shared" si="29"/>
        <v>732</v>
      </c>
      <c r="U734" s="21">
        <f>Sheet1!E734*1</f>
        <v>4371.25</v>
      </c>
      <c r="V734" s="21">
        <f>Sheet1!F734*1</f>
        <v>4400.5</v>
      </c>
      <c r="W734" s="21">
        <f>Sheet1!G734*1</f>
        <v>4286.75</v>
      </c>
      <c r="X734" s="21">
        <f>Sheet1!H734*1</f>
        <v>4376.75</v>
      </c>
    </row>
    <row r="735" spans="20:24" x14ac:dyDescent="0.3">
      <c r="T735" s="20">
        <f t="shared" si="29"/>
        <v>733</v>
      </c>
      <c r="U735" s="21">
        <f>Sheet1!E735*1</f>
        <v>4324.75</v>
      </c>
      <c r="V735" s="21">
        <f>Sheet1!F735*1</f>
        <v>4376.25</v>
      </c>
      <c r="W735" s="21">
        <f>Sheet1!G735*1</f>
        <v>4287.25</v>
      </c>
      <c r="X735" s="21">
        <f>Sheet1!H735*1</f>
        <v>4370</v>
      </c>
    </row>
    <row r="736" spans="20:24" x14ac:dyDescent="0.3">
      <c r="T736" s="20">
        <f t="shared" si="29"/>
        <v>734</v>
      </c>
      <c r="U736" s="21">
        <f>Sheet1!E736*1</f>
        <v>4365.5</v>
      </c>
      <c r="V736" s="21">
        <f>Sheet1!F736*1</f>
        <v>4367.75</v>
      </c>
      <c r="W736" s="21">
        <f>Sheet1!G736*1</f>
        <v>4284</v>
      </c>
      <c r="X736" s="21">
        <f>Sheet1!H736*1</f>
        <v>4332.25</v>
      </c>
    </row>
    <row r="737" spans="20:24" x14ac:dyDescent="0.3">
      <c r="T737" s="20">
        <f t="shared" si="29"/>
        <v>735</v>
      </c>
      <c r="U737" s="21">
        <f>Sheet1!E737*1</f>
        <v>4371</v>
      </c>
      <c r="V737" s="21">
        <f>Sheet1!F737*1</f>
        <v>4382.75</v>
      </c>
      <c r="W737" s="21">
        <f>Sheet1!G737*1</f>
        <v>4344</v>
      </c>
      <c r="X737" s="21">
        <f>Sheet1!H737*1</f>
        <v>4364</v>
      </c>
    </row>
    <row r="738" spans="20:24" x14ac:dyDescent="0.3">
      <c r="T738" s="20">
        <f t="shared" ref="T738:T801" si="30">T737+1</f>
        <v>736</v>
      </c>
      <c r="U738" s="21">
        <f>Sheet1!E738*1</f>
        <v>4454</v>
      </c>
      <c r="V738" s="21">
        <f>Sheet1!F738*1</f>
        <v>4492.75</v>
      </c>
      <c r="W738" s="21">
        <f>Sheet1!G738*1</f>
        <v>4364.5</v>
      </c>
      <c r="X738" s="21">
        <f>Sheet1!H738*1</f>
        <v>4368.25</v>
      </c>
    </row>
    <row r="739" spans="20:24" x14ac:dyDescent="0.3">
      <c r="T739" s="20">
        <f t="shared" si="30"/>
        <v>737</v>
      </c>
      <c r="U739" s="21">
        <f>Sheet1!E739*1</f>
        <v>4457.75</v>
      </c>
      <c r="V739" s="21">
        <f>Sheet1!F739*1</f>
        <v>4490.75</v>
      </c>
      <c r="W739" s="21">
        <f>Sheet1!G739*1</f>
        <v>4435.25</v>
      </c>
      <c r="X739" s="21">
        <f>Sheet1!H739*1</f>
        <v>4446.5</v>
      </c>
    </row>
    <row r="740" spans="20:24" x14ac:dyDescent="0.3">
      <c r="T740" s="20">
        <f t="shared" si="30"/>
        <v>738</v>
      </c>
      <c r="U740" s="21">
        <f>Sheet1!E740*1</f>
        <v>4328</v>
      </c>
      <c r="V740" s="21">
        <f>Sheet1!F740*1</f>
        <v>4462.5</v>
      </c>
      <c r="W740" s="21">
        <f>Sheet1!G740*1</f>
        <v>4324</v>
      </c>
      <c r="X740" s="21">
        <f>Sheet1!H740*1</f>
        <v>4459</v>
      </c>
    </row>
    <row r="741" spans="20:24" x14ac:dyDescent="0.3">
      <c r="T741" s="20">
        <f t="shared" si="30"/>
        <v>739</v>
      </c>
      <c r="U741" s="21">
        <f>Sheet1!E741*1</f>
        <v>4304</v>
      </c>
      <c r="V741" s="21">
        <f>Sheet1!F741*1</f>
        <v>4348.5</v>
      </c>
      <c r="W741" s="21">
        <f>Sheet1!G741*1</f>
        <v>4277.75</v>
      </c>
      <c r="X741" s="21">
        <f>Sheet1!H741*1</f>
        <v>4342.5</v>
      </c>
    </row>
    <row r="742" spans="20:24" x14ac:dyDescent="0.3">
      <c r="T742" s="20">
        <f t="shared" si="30"/>
        <v>740</v>
      </c>
      <c r="U742" s="21">
        <f>Sheet1!E742*1</f>
        <v>4309</v>
      </c>
      <c r="V742" s="21">
        <f>Sheet1!F742*1</f>
        <v>4348.25</v>
      </c>
      <c r="W742" s="21">
        <f>Sheet1!G742*1</f>
        <v>4236</v>
      </c>
      <c r="X742" s="21">
        <f>Sheet1!H742*1</f>
        <v>4305.5</v>
      </c>
    </row>
    <row r="743" spans="20:24" x14ac:dyDescent="0.3">
      <c r="T743" s="20">
        <f t="shared" si="30"/>
        <v>741</v>
      </c>
      <c r="U743" s="21">
        <f>Sheet1!E743*1</f>
        <v>4226.75</v>
      </c>
      <c r="V743" s="21">
        <f>Sheet1!F743*1</f>
        <v>4326.5</v>
      </c>
      <c r="W743" s="21">
        <f>Sheet1!G743*1</f>
        <v>4204.25</v>
      </c>
      <c r="X743" s="21">
        <f>Sheet1!H743*1</f>
        <v>4310.5</v>
      </c>
    </row>
    <row r="744" spans="20:24" x14ac:dyDescent="0.3">
      <c r="T744" s="20">
        <f t="shared" si="30"/>
        <v>742</v>
      </c>
      <c r="U744" s="21">
        <f>Sheet1!E744*1</f>
        <v>4223.25</v>
      </c>
      <c r="V744" s="21">
        <f>Sheet1!F744*1</f>
        <v>4256.25</v>
      </c>
      <c r="W744" s="21">
        <f>Sheet1!G744*1</f>
        <v>4181.75</v>
      </c>
      <c r="X744" s="21">
        <f>Sheet1!H744*1</f>
        <v>4218.5</v>
      </c>
    </row>
    <row r="745" spans="20:24" x14ac:dyDescent="0.3">
      <c r="T745" s="20">
        <f t="shared" si="30"/>
        <v>743</v>
      </c>
      <c r="U745" s="21">
        <f>Sheet1!E745*1</f>
        <v>4341.75</v>
      </c>
      <c r="V745" s="21">
        <f>Sheet1!F745*1</f>
        <v>4376</v>
      </c>
      <c r="W745" s="21">
        <f>Sheet1!G745*1</f>
        <v>4184.75</v>
      </c>
      <c r="X745" s="21">
        <f>Sheet1!H745*1</f>
        <v>4214</v>
      </c>
    </row>
    <row r="746" spans="20:24" x14ac:dyDescent="0.3">
      <c r="T746" s="20">
        <f t="shared" si="30"/>
        <v>744</v>
      </c>
      <c r="U746" s="21">
        <f>Sheet1!E746*1</f>
        <v>4286.25</v>
      </c>
      <c r="V746" s="21">
        <f>Sheet1!F746*1</f>
        <v>4385.75</v>
      </c>
      <c r="W746" s="21">
        <f>Sheet1!G746*1</f>
        <v>4266.25</v>
      </c>
      <c r="X746" s="21">
        <f>Sheet1!H746*1</f>
        <v>4336.25</v>
      </c>
    </row>
    <row r="747" spans="20:24" x14ac:dyDescent="0.3">
      <c r="T747" s="20">
        <f t="shared" si="30"/>
        <v>745</v>
      </c>
      <c r="U747" s="21">
        <f>Sheet1!E747*1</f>
        <v>4303.5</v>
      </c>
      <c r="V747" s="21">
        <f>Sheet1!F747*1</f>
        <v>4350.25</v>
      </c>
      <c r="W747" s="21">
        <f>Sheet1!G747*1</f>
        <v>4251.25</v>
      </c>
      <c r="X747" s="21">
        <f>Sheet1!H747*1</f>
        <v>4283</v>
      </c>
    </row>
    <row r="748" spans="20:24" x14ac:dyDescent="0.3">
      <c r="T748" s="20">
        <f t="shared" si="30"/>
        <v>746</v>
      </c>
      <c r="U748" s="21">
        <f>Sheet1!E748*1</f>
        <v>4420</v>
      </c>
      <c r="V748" s="21">
        <f>Sheet1!F748*1</f>
        <v>4421.25</v>
      </c>
      <c r="W748" s="21">
        <f>Sheet1!G748*1</f>
        <v>4278</v>
      </c>
      <c r="X748" s="21">
        <f>Sheet1!H748*1</f>
        <v>4296.25</v>
      </c>
    </row>
    <row r="749" spans="20:24" x14ac:dyDescent="0.3">
      <c r="T749" s="20">
        <f t="shared" si="30"/>
        <v>747</v>
      </c>
      <c r="U749" s="21">
        <f>Sheet1!E749*1</f>
        <v>4569.5</v>
      </c>
      <c r="V749" s="21">
        <f>Sheet1!F749*1</f>
        <v>4573.75</v>
      </c>
      <c r="W749" s="21">
        <f>Sheet1!G749*1</f>
        <v>4439.5</v>
      </c>
      <c r="X749" s="21">
        <f>Sheet1!H749*1</f>
        <v>4443.25</v>
      </c>
    </row>
    <row r="750" spans="20:24" x14ac:dyDescent="0.3">
      <c r="T750" s="20">
        <f t="shared" si="30"/>
        <v>748</v>
      </c>
      <c r="U750" s="21">
        <f>Sheet1!E750*1</f>
        <v>4660.25</v>
      </c>
      <c r="V750" s="21">
        <f>Sheet1!F750*1</f>
        <v>4688.5</v>
      </c>
      <c r="W750" s="21">
        <f>Sheet1!G750*1</f>
        <v>4559</v>
      </c>
      <c r="X750" s="21">
        <f>Sheet1!H750*1</f>
        <v>4560.5</v>
      </c>
    </row>
    <row r="751" spans="20:24" x14ac:dyDescent="0.3">
      <c r="T751" s="20">
        <f t="shared" si="30"/>
        <v>749</v>
      </c>
      <c r="U751" s="21">
        <f>Sheet1!E751*1</f>
        <v>4695</v>
      </c>
      <c r="V751" s="21">
        <f>Sheet1!F751*1</f>
        <v>4704.25</v>
      </c>
      <c r="W751" s="21">
        <f>Sheet1!G751*1</f>
        <v>4649.5</v>
      </c>
      <c r="X751" s="21">
        <f>Sheet1!H751*1</f>
        <v>4658.25</v>
      </c>
    </row>
    <row r="752" spans="20:24" x14ac:dyDescent="0.3">
      <c r="T752" s="20">
        <f t="shared" si="30"/>
        <v>750</v>
      </c>
      <c r="U752" s="21">
        <f>Sheet1!E752*1</f>
        <v>4666.25</v>
      </c>
      <c r="V752" s="21">
        <f>Sheet1!F752*1</f>
        <v>4708.25</v>
      </c>
      <c r="W752" s="21">
        <f>Sheet1!G752*1</f>
        <v>4620.25</v>
      </c>
      <c r="X752" s="21">
        <f>Sheet1!H752*1</f>
        <v>4703</v>
      </c>
    </row>
    <row r="753" spans="20:24" x14ac:dyDescent="0.3">
      <c r="T753" s="20">
        <f t="shared" si="30"/>
        <v>751</v>
      </c>
      <c r="U753" s="21">
        <f>Sheet1!E753*1</f>
        <v>4654.75</v>
      </c>
      <c r="V753" s="21">
        <f>Sheet1!F753*1</f>
        <v>4712.5</v>
      </c>
      <c r="W753" s="21">
        <f>Sheet1!G753*1</f>
        <v>4648.75</v>
      </c>
      <c r="X753" s="21">
        <f>Sheet1!H753*1</f>
        <v>4664.75</v>
      </c>
    </row>
    <row r="754" spans="20:24" x14ac:dyDescent="0.3">
      <c r="T754" s="20">
        <f t="shared" si="30"/>
        <v>752</v>
      </c>
      <c r="U754" s="21">
        <f>Sheet1!E754*1</f>
        <v>4722</v>
      </c>
      <c r="V754" s="21">
        <f>Sheet1!F754*1</f>
        <v>4733.25</v>
      </c>
      <c r="W754" s="21">
        <f>Sheet1!G754*1</f>
        <v>4641</v>
      </c>
      <c r="X754" s="21">
        <f>Sheet1!H754*1</f>
        <v>4651.25</v>
      </c>
    </row>
    <row r="755" spans="20:24" x14ac:dyDescent="0.3">
      <c r="T755" s="20">
        <f t="shared" si="30"/>
        <v>753</v>
      </c>
      <c r="U755" s="21">
        <f>Sheet1!E755*1</f>
        <v>4642</v>
      </c>
      <c r="V755" s="21">
        <f>Sheet1!F755*1</f>
        <v>4723.25</v>
      </c>
      <c r="W755" s="21">
        <f>Sheet1!G755*1</f>
        <v>4616.5</v>
      </c>
      <c r="X755" s="21">
        <f>Sheet1!H755*1</f>
        <v>4719.5</v>
      </c>
    </row>
    <row r="756" spans="20:24" x14ac:dyDescent="0.3">
      <c r="T756" s="20">
        <f t="shared" si="30"/>
        <v>754</v>
      </c>
      <c r="U756" s="21">
        <f>Sheet1!E756*1</f>
        <v>4682.75</v>
      </c>
      <c r="V756" s="21">
        <f>Sheet1!F756*1</f>
        <v>4709.25</v>
      </c>
      <c r="W756" s="21">
        <f>Sheet1!G756*1</f>
        <v>4615.75</v>
      </c>
      <c r="X756" s="21">
        <f>Sheet1!H756*1</f>
        <v>4643.25</v>
      </c>
    </row>
    <row r="757" spans="20:24" x14ac:dyDescent="0.3">
      <c r="T757" s="20">
        <f t="shared" si="30"/>
        <v>755</v>
      </c>
      <c r="U757" s="21">
        <f>Sheet1!E757*1</f>
        <v>4708.75</v>
      </c>
      <c r="V757" s="21">
        <f>Sheet1!F757*1</f>
        <v>4746.5</v>
      </c>
      <c r="W757" s="21">
        <f>Sheet1!G757*1</f>
        <v>4647</v>
      </c>
      <c r="X757" s="21">
        <f>Sheet1!H757*1</f>
        <v>4675.5</v>
      </c>
    </row>
    <row r="758" spans="20:24" x14ac:dyDescent="0.3">
      <c r="T758" s="20">
        <f t="shared" si="30"/>
        <v>756</v>
      </c>
      <c r="U758" s="21">
        <f>Sheet1!E758*1</f>
        <v>4591.75</v>
      </c>
      <c r="V758" s="21">
        <f>Sheet1!F758*1</f>
        <v>4712.5</v>
      </c>
      <c r="W758" s="21">
        <f>Sheet1!G758*1</f>
        <v>4585.5</v>
      </c>
      <c r="X758" s="21">
        <f>Sheet1!H758*1</f>
        <v>4700</v>
      </c>
    </row>
    <row r="759" spans="20:24" x14ac:dyDescent="0.3">
      <c r="T759" s="20">
        <f t="shared" si="30"/>
        <v>757</v>
      </c>
      <c r="U759" s="21">
        <f>Sheet1!E759*1</f>
        <v>4516.5</v>
      </c>
      <c r="V759" s="21">
        <f>Sheet1!F759*1</f>
        <v>4617.75</v>
      </c>
      <c r="W759" s="21">
        <f>Sheet1!G759*1</f>
        <v>4504.75</v>
      </c>
      <c r="X759" s="21">
        <f>Sheet1!H759*1</f>
        <v>4600</v>
      </c>
    </row>
    <row r="760" spans="20:24" x14ac:dyDescent="0.3">
      <c r="T760" s="20">
        <f t="shared" si="30"/>
        <v>758</v>
      </c>
      <c r="U760" s="21">
        <f>Sheet1!E760*1</f>
        <v>4494.25</v>
      </c>
      <c r="V760" s="21">
        <f>Sheet1!F760*1</f>
        <v>4542</v>
      </c>
      <c r="W760" s="21">
        <f>Sheet1!G760*1</f>
        <v>4457.75</v>
      </c>
      <c r="X760" s="21">
        <f>Sheet1!H760*1</f>
        <v>4521</v>
      </c>
    </row>
    <row r="761" spans="20:24" x14ac:dyDescent="0.3">
      <c r="T761" s="20">
        <f t="shared" si="30"/>
        <v>759</v>
      </c>
      <c r="U761" s="21">
        <f>Sheet1!E761*1</f>
        <v>4496</v>
      </c>
      <c r="V761" s="21">
        <f>Sheet1!F761*1</f>
        <v>4498.75</v>
      </c>
      <c r="W761" s="21">
        <f>Sheet1!G761*1</f>
        <v>4416.25</v>
      </c>
      <c r="X761" s="21">
        <f>Sheet1!H761*1</f>
        <v>4484.75</v>
      </c>
    </row>
    <row r="762" spans="20:24" x14ac:dyDescent="0.3">
      <c r="T762" s="20">
        <f t="shared" si="30"/>
        <v>760</v>
      </c>
      <c r="U762" s="21">
        <f>Sheet1!E762*1</f>
        <v>4454.75</v>
      </c>
      <c r="V762" s="21">
        <f>Sheet1!F762*1</f>
        <v>4526.5</v>
      </c>
      <c r="W762" s="21">
        <f>Sheet1!G762*1</f>
        <v>4450.75</v>
      </c>
      <c r="X762" s="21">
        <f>Sheet1!H762*1</f>
        <v>4516</v>
      </c>
    </row>
    <row r="763" spans="20:24" x14ac:dyDescent="0.3">
      <c r="T763" s="20">
        <f t="shared" si="30"/>
        <v>761</v>
      </c>
      <c r="U763" s="21">
        <f>Sheet1!E763*1</f>
        <v>4444.75</v>
      </c>
      <c r="V763" s="21">
        <f>Sheet1!F763*1</f>
        <v>4493.75</v>
      </c>
      <c r="W763" s="21">
        <f>Sheet1!G763*1</f>
        <v>4351.75</v>
      </c>
      <c r="X763" s="21">
        <f>Sheet1!H763*1</f>
        <v>4443.75</v>
      </c>
    </row>
    <row r="764" spans="20:24" x14ac:dyDescent="0.3">
      <c r="T764" s="20">
        <f t="shared" si="30"/>
        <v>762</v>
      </c>
      <c r="U764" s="21">
        <f>Sheet1!E764*1</f>
        <v>4460.75</v>
      </c>
      <c r="V764" s="21">
        <f>Sheet1!F764*1</f>
        <v>4487.75</v>
      </c>
      <c r="W764" s="21">
        <f>Sheet1!G764*1</f>
        <v>4400.25</v>
      </c>
      <c r="X764" s="21">
        <f>Sheet1!H764*1</f>
        <v>4442</v>
      </c>
    </row>
    <row r="765" spans="20:24" x14ac:dyDescent="0.3">
      <c r="T765" s="20">
        <f t="shared" si="30"/>
        <v>763</v>
      </c>
      <c r="U765" s="21">
        <f>Sheet1!E765*1</f>
        <v>4635.5</v>
      </c>
      <c r="V765" s="21">
        <f>Sheet1!F765*1</f>
        <v>4639.25</v>
      </c>
      <c r="W765" s="21">
        <f>Sheet1!G765*1</f>
        <v>4449.75</v>
      </c>
      <c r="X765" s="21">
        <f>Sheet1!H765*1</f>
        <v>4467</v>
      </c>
    </row>
    <row r="766" spans="20:24" x14ac:dyDescent="0.3">
      <c r="T766" s="20">
        <f t="shared" si="30"/>
        <v>764</v>
      </c>
      <c r="U766" s="21">
        <f>Sheet1!E766*1</f>
        <v>4546.25</v>
      </c>
      <c r="V766" s="21">
        <f>Sheet1!F766*1</f>
        <v>4635.75</v>
      </c>
      <c r="W766" s="21">
        <f>Sheet1!G766*1</f>
        <v>4544.75</v>
      </c>
      <c r="X766" s="21">
        <f>Sheet1!H766*1</f>
        <v>4629</v>
      </c>
    </row>
    <row r="767" spans="20:24" x14ac:dyDescent="0.3">
      <c r="T767" s="20">
        <f t="shared" si="30"/>
        <v>765</v>
      </c>
      <c r="U767" s="21">
        <f>Sheet1!E767*1</f>
        <v>4569.25</v>
      </c>
      <c r="V767" s="21">
        <f>Sheet1!F767*1</f>
        <v>4587.75</v>
      </c>
      <c r="W767" s="21">
        <f>Sheet1!G767*1</f>
        <v>4523.75</v>
      </c>
      <c r="X767" s="21">
        <f>Sheet1!H767*1</f>
        <v>4549</v>
      </c>
    </row>
    <row r="768" spans="20:24" x14ac:dyDescent="0.3">
      <c r="T768" s="20">
        <f t="shared" si="30"/>
        <v>766</v>
      </c>
      <c r="U768" s="21">
        <f>Sheet1!E768*1</f>
        <v>4460.5</v>
      </c>
      <c r="V768" s="21">
        <f>Sheet1!F768*1</f>
        <v>4580.25</v>
      </c>
      <c r="W768" s="21">
        <f>Sheet1!G768*1</f>
        <v>4459.75</v>
      </c>
      <c r="X768" s="21">
        <f>Sheet1!H768*1</f>
        <v>4564</v>
      </c>
    </row>
    <row r="769" spans="20:24" x14ac:dyDescent="0.3">
      <c r="T769" s="20">
        <f t="shared" si="30"/>
        <v>767</v>
      </c>
      <c r="U769" s="21">
        <f>Sheet1!E769*1</f>
        <v>4484</v>
      </c>
      <c r="V769" s="21">
        <f>Sheet1!F769*1</f>
        <v>4506</v>
      </c>
      <c r="W769" s="21">
        <f>Sheet1!G769*1</f>
        <v>4399.25</v>
      </c>
      <c r="X769" s="21">
        <f>Sheet1!H769*1</f>
        <v>4471.5</v>
      </c>
    </row>
    <row r="770" spans="20:24" x14ac:dyDescent="0.3">
      <c r="T770" s="20">
        <f t="shared" si="30"/>
        <v>768</v>
      </c>
      <c r="U770" s="21">
        <f>Sheet1!E770*1</f>
        <v>4534.75</v>
      </c>
      <c r="V770" s="21">
        <f>Sheet1!F770*1</f>
        <v>4594.75</v>
      </c>
      <c r="W770" s="21">
        <f>Sheet1!G770*1</f>
        <v>4468</v>
      </c>
      <c r="X770" s="21">
        <f>Sheet1!H770*1</f>
        <v>4474.5</v>
      </c>
    </row>
    <row r="771" spans="20:24" x14ac:dyDescent="0.3">
      <c r="T771" s="20">
        <f t="shared" si="30"/>
        <v>769</v>
      </c>
      <c r="U771" s="21">
        <f>Sheet1!E771*1</f>
        <v>4537.5</v>
      </c>
      <c r="V771" s="21">
        <f>Sheet1!F771*1</f>
        <v>4609.75</v>
      </c>
      <c r="W771" s="21">
        <f>Sheet1!G771*1</f>
        <v>4497.25</v>
      </c>
      <c r="X771" s="21">
        <f>Sheet1!H771*1</f>
        <v>4541</v>
      </c>
    </row>
    <row r="772" spans="20:24" x14ac:dyDescent="0.3">
      <c r="T772" s="20">
        <f t="shared" si="30"/>
        <v>770</v>
      </c>
      <c r="U772" s="21">
        <f>Sheet1!E772*1</f>
        <v>4631.5</v>
      </c>
      <c r="V772" s="21">
        <f>Sheet1!F772*1</f>
        <v>4643.25</v>
      </c>
      <c r="W772" s="21">
        <f>Sheet1!G772*1</f>
        <v>4514.25</v>
      </c>
      <c r="X772" s="21">
        <f>Sheet1!H772*1</f>
        <v>4531.75</v>
      </c>
    </row>
    <row r="773" spans="20:24" x14ac:dyDescent="0.3">
      <c r="T773" s="20">
        <f t="shared" si="30"/>
        <v>771</v>
      </c>
      <c r="U773" s="21">
        <f>Sheet1!E773*1</f>
        <v>4690.75</v>
      </c>
      <c r="V773" s="21">
        <f>Sheet1!F773*1</f>
        <v>4697.5</v>
      </c>
      <c r="W773" s="21">
        <f>Sheet1!G773*1</f>
        <v>4606.25</v>
      </c>
      <c r="X773" s="21">
        <f>Sheet1!H773*1</f>
        <v>4663.75</v>
      </c>
    </row>
    <row r="774" spans="20:24" x14ac:dyDescent="0.3">
      <c r="T774" s="20">
        <f t="shared" si="30"/>
        <v>772</v>
      </c>
      <c r="U774" s="21">
        <f>Sheet1!E774*1</f>
        <v>4834</v>
      </c>
      <c r="V774" s="21">
        <f>Sheet1!F774*1</f>
        <v>4845</v>
      </c>
      <c r="W774" s="21">
        <f>Sheet1!G774*1</f>
        <v>4643.5</v>
      </c>
      <c r="X774" s="21">
        <f>Sheet1!H774*1</f>
        <v>4687.5</v>
      </c>
    </row>
    <row r="775" spans="20:24" x14ac:dyDescent="0.3">
      <c r="T775" s="20">
        <f t="shared" si="30"/>
        <v>773</v>
      </c>
      <c r="U775" s="21">
        <f>Sheet1!E775*1</f>
        <v>4715.5</v>
      </c>
      <c r="V775" s="21">
        <f>Sheet1!F775*1</f>
        <v>4847.25</v>
      </c>
      <c r="W775" s="21">
        <f>Sheet1!G775*1</f>
        <v>4687</v>
      </c>
      <c r="X775" s="21">
        <f>Sheet1!H775*1</f>
        <v>4839.5</v>
      </c>
    </row>
    <row r="776" spans="20:24" x14ac:dyDescent="0.3">
      <c r="T776" s="20">
        <f t="shared" si="30"/>
        <v>774</v>
      </c>
      <c r="U776" s="21">
        <f>Sheet1!E776*1</f>
        <v>4689.75</v>
      </c>
      <c r="V776" s="21">
        <f>Sheet1!F776*1</f>
        <v>4740</v>
      </c>
      <c r="W776" s="21">
        <f>Sheet1!G776*1</f>
        <v>4673.25</v>
      </c>
      <c r="X776" s="21">
        <f>Sheet1!H776*1</f>
        <v>4713.5</v>
      </c>
    </row>
    <row r="777" spans="20:24" x14ac:dyDescent="0.3">
      <c r="T777" s="20">
        <f t="shared" si="30"/>
        <v>775</v>
      </c>
      <c r="U777" s="21">
        <f>Sheet1!E777*1</f>
        <v>4688.25</v>
      </c>
      <c r="V777" s="21">
        <f>Sheet1!F777*1</f>
        <v>4710</v>
      </c>
      <c r="W777" s="21">
        <f>Sheet1!G777*1</f>
        <v>4600.25</v>
      </c>
      <c r="X777" s="21">
        <f>Sheet1!H777*1</f>
        <v>4695.25</v>
      </c>
    </row>
    <row r="778" spans="20:24" x14ac:dyDescent="0.3">
      <c r="T778" s="20">
        <f t="shared" si="30"/>
        <v>776</v>
      </c>
      <c r="U778" s="21">
        <f>Sheet1!E778*1</f>
        <v>4788.25</v>
      </c>
      <c r="V778" s="21">
        <f>Sheet1!F778*1</f>
        <v>4824</v>
      </c>
      <c r="W778" s="21">
        <f>Sheet1!G778*1</f>
        <v>4663</v>
      </c>
      <c r="X778" s="21">
        <f>Sheet1!H778*1</f>
        <v>4671.75</v>
      </c>
    </row>
    <row r="779" spans="20:24" x14ac:dyDescent="0.3">
      <c r="T779" s="20">
        <f t="shared" si="30"/>
        <v>777</v>
      </c>
      <c r="U779" s="21">
        <f>Sheet1!E779*1</f>
        <v>4757.25</v>
      </c>
      <c r="V779" s="21">
        <f>Sheet1!F779*1</f>
        <v>4847.75</v>
      </c>
      <c r="W779" s="21">
        <f>Sheet1!G779*1</f>
        <v>4726.75</v>
      </c>
      <c r="X779" s="21">
        <f>Sheet1!H779*1</f>
        <v>4827.75</v>
      </c>
    </row>
    <row r="780" spans="20:24" x14ac:dyDescent="0.3">
      <c r="T780" s="20">
        <f t="shared" si="30"/>
        <v>778</v>
      </c>
      <c r="U780" s="21">
        <f>Sheet1!E780*1</f>
        <v>4693.75</v>
      </c>
      <c r="V780" s="21">
        <f>Sheet1!F780*1</f>
        <v>4780.5</v>
      </c>
      <c r="W780" s="21">
        <f>Sheet1!G780*1</f>
        <v>4693.25</v>
      </c>
      <c r="X780" s="21">
        <f>Sheet1!H780*1</f>
        <v>4724.5</v>
      </c>
    </row>
    <row r="781" spans="20:24" x14ac:dyDescent="0.3">
      <c r="T781" s="20">
        <f t="shared" si="30"/>
        <v>779</v>
      </c>
      <c r="U781" s="21">
        <f>Sheet1!E781*1</f>
        <v>4838.25</v>
      </c>
      <c r="V781" s="21">
        <f>Sheet1!F781*1</f>
        <v>4847.75</v>
      </c>
      <c r="W781" s="21">
        <f>Sheet1!G781*1</f>
        <v>4681</v>
      </c>
      <c r="X781" s="21">
        <f>Sheet1!H781*1</f>
        <v>4714.75</v>
      </c>
    </row>
    <row r="782" spans="20:24" x14ac:dyDescent="0.3">
      <c r="T782" s="20">
        <f t="shared" si="30"/>
        <v>780</v>
      </c>
      <c r="U782" s="21">
        <f>Sheet1!E782*1</f>
        <v>4803.25</v>
      </c>
      <c r="V782" s="21">
        <f>Sheet1!F782*1</f>
        <v>4840.75</v>
      </c>
      <c r="W782" s="21">
        <f>Sheet1!G782*1</f>
        <v>4739.5</v>
      </c>
      <c r="X782" s="21">
        <f>Sheet1!H782*1</f>
        <v>4837</v>
      </c>
    </row>
    <row r="783" spans="20:24" x14ac:dyDescent="0.3">
      <c r="T783" s="20">
        <f t="shared" si="30"/>
        <v>781</v>
      </c>
      <c r="U783" s="21">
        <f>Sheet1!E783*1</f>
        <v>4930</v>
      </c>
      <c r="V783" s="21">
        <f>Sheet1!F783*1</f>
        <v>4937.5</v>
      </c>
      <c r="W783" s="21">
        <f>Sheet1!G783*1</f>
        <v>4791.75</v>
      </c>
      <c r="X783" s="21">
        <f>Sheet1!H783*1</f>
        <v>4811.5</v>
      </c>
    </row>
    <row r="784" spans="20:24" x14ac:dyDescent="0.3">
      <c r="T784" s="20">
        <f t="shared" si="30"/>
        <v>782</v>
      </c>
      <c r="U784" s="21">
        <f>Sheet1!E784*1</f>
        <v>5012.25</v>
      </c>
      <c r="V784" s="21">
        <f>Sheet1!F784*1</f>
        <v>5053.25</v>
      </c>
      <c r="W784" s="21">
        <f>Sheet1!G784*1</f>
        <v>4924.25</v>
      </c>
      <c r="X784" s="21">
        <f>Sheet1!H784*1</f>
        <v>4934.75</v>
      </c>
    </row>
    <row r="785" spans="20:24" x14ac:dyDescent="0.3">
      <c r="T785" s="20">
        <f t="shared" si="30"/>
        <v>783</v>
      </c>
      <c r="U785" s="21">
        <f>Sheet1!E785*1</f>
        <v>4985.25</v>
      </c>
      <c r="V785" s="21">
        <f>Sheet1!F785*1</f>
        <v>5028.5</v>
      </c>
      <c r="W785" s="21">
        <f>Sheet1!G785*1</f>
        <v>4977</v>
      </c>
      <c r="X785" s="21">
        <f>Sheet1!H785*1</f>
        <v>4999.75</v>
      </c>
    </row>
    <row r="786" spans="20:24" x14ac:dyDescent="0.3">
      <c r="T786" s="20">
        <f t="shared" si="30"/>
        <v>784</v>
      </c>
      <c r="U786" s="21">
        <f>Sheet1!E786*1</f>
        <v>4943.25</v>
      </c>
      <c r="V786" s="21">
        <f>Sheet1!F786*1</f>
        <v>5011.25</v>
      </c>
      <c r="W786" s="21">
        <f>Sheet1!G786*1</f>
        <v>4916</v>
      </c>
      <c r="X786" s="21">
        <f>Sheet1!H786*1</f>
        <v>5003.5</v>
      </c>
    </row>
    <row r="787" spans="20:24" x14ac:dyDescent="0.3">
      <c r="T787" s="20">
        <f t="shared" si="30"/>
        <v>785</v>
      </c>
      <c r="U787" s="21">
        <f>Sheet1!E787*1</f>
        <v>4934.25</v>
      </c>
      <c r="V787" s="21">
        <f>Sheet1!F787*1</f>
        <v>4950.5</v>
      </c>
      <c r="W787" s="21">
        <f>Sheet1!G787*1</f>
        <v>4899.75</v>
      </c>
      <c r="X787" s="21">
        <f>Sheet1!H787*1</f>
        <v>4931</v>
      </c>
    </row>
    <row r="788" spans="20:24" x14ac:dyDescent="0.3">
      <c r="T788" s="20">
        <f t="shared" si="30"/>
        <v>786</v>
      </c>
      <c r="U788" s="21">
        <f>Sheet1!E788*1</f>
        <v>4982.75</v>
      </c>
      <c r="V788" s="21">
        <f>Sheet1!F788*1</f>
        <v>5000</v>
      </c>
      <c r="W788" s="21">
        <f>Sheet1!G788*1</f>
        <v>4929.25</v>
      </c>
      <c r="X788" s="21">
        <f>Sheet1!H788*1</f>
        <v>4931.75</v>
      </c>
    </row>
    <row r="789" spans="20:24" x14ac:dyDescent="0.3">
      <c r="T789" s="20">
        <f t="shared" si="30"/>
        <v>787</v>
      </c>
      <c r="U789" s="21">
        <f>Sheet1!E789*1</f>
        <v>4941</v>
      </c>
      <c r="V789" s="21">
        <f>Sheet1!F789*1</f>
        <v>4993.75</v>
      </c>
      <c r="W789" s="21">
        <f>Sheet1!G789*1</f>
        <v>4928.25</v>
      </c>
      <c r="X789" s="21">
        <f>Sheet1!H789*1</f>
        <v>4986.5</v>
      </c>
    </row>
    <row r="790" spans="20:24" x14ac:dyDescent="0.3">
      <c r="T790" s="20">
        <f t="shared" si="30"/>
        <v>788</v>
      </c>
      <c r="U790" s="21">
        <f>Sheet1!E790*1</f>
        <v>4955.25</v>
      </c>
      <c r="V790" s="21">
        <f>Sheet1!F790*1</f>
        <v>5011</v>
      </c>
      <c r="W790" s="21">
        <f>Sheet1!G790*1</f>
        <v>4919.75</v>
      </c>
      <c r="X790" s="21">
        <f>Sheet1!H790*1</f>
        <v>4937.25</v>
      </c>
    </row>
    <row r="791" spans="20:24" x14ac:dyDescent="0.3">
      <c r="T791" s="20">
        <f t="shared" si="30"/>
        <v>789</v>
      </c>
      <c r="U791" s="21">
        <f>Sheet1!E791*1</f>
        <v>5033</v>
      </c>
      <c r="V791" s="21">
        <f>Sheet1!F791*1</f>
        <v>5035.5</v>
      </c>
      <c r="W791" s="21">
        <f>Sheet1!G791*1</f>
        <v>4947.75</v>
      </c>
      <c r="X791" s="21">
        <f>Sheet1!H791*1</f>
        <v>4953.25</v>
      </c>
    </row>
    <row r="792" spans="20:24" x14ac:dyDescent="0.3">
      <c r="T792" s="20">
        <f t="shared" si="30"/>
        <v>790</v>
      </c>
      <c r="U792" s="21">
        <f>Sheet1!E792*1</f>
        <v>5039</v>
      </c>
      <c r="V792" s="21">
        <f>Sheet1!F792*1</f>
        <v>5064</v>
      </c>
      <c r="W792" s="21">
        <f>Sheet1!G792*1</f>
        <v>5013</v>
      </c>
      <c r="X792" s="21">
        <f>Sheet1!H792*1</f>
        <v>5027.75</v>
      </c>
    </row>
    <row r="793" spans="20:24" x14ac:dyDescent="0.3">
      <c r="T793" s="20">
        <f t="shared" si="30"/>
        <v>791</v>
      </c>
      <c r="U793" s="21">
        <f>Sheet1!E793*1</f>
        <v>5015.5</v>
      </c>
      <c r="V793" s="21">
        <f>Sheet1!F793*1</f>
        <v>5061.5</v>
      </c>
      <c r="W793" s="21">
        <f>Sheet1!G793*1</f>
        <v>4988.75</v>
      </c>
      <c r="X793" s="21">
        <f>Sheet1!H793*1</f>
        <v>5040.5</v>
      </c>
    </row>
    <row r="794" spans="20:24" x14ac:dyDescent="0.3">
      <c r="T794" s="20">
        <f t="shared" si="30"/>
        <v>792</v>
      </c>
      <c r="U794" s="21">
        <f>Sheet1!E794*1</f>
        <v>5070.5</v>
      </c>
      <c r="V794" s="21">
        <f>Sheet1!F794*1</f>
        <v>5073</v>
      </c>
      <c r="W794" s="21">
        <f>Sheet1!G794*1</f>
        <v>4988.75</v>
      </c>
      <c r="X794" s="21">
        <f>Sheet1!H794*1</f>
        <v>5020</v>
      </c>
    </row>
    <row r="795" spans="20:24" x14ac:dyDescent="0.3">
      <c r="T795" s="20">
        <f t="shared" si="30"/>
        <v>793</v>
      </c>
      <c r="U795" s="21">
        <f>Sheet1!E795*1</f>
        <v>5120.5</v>
      </c>
      <c r="V795" s="21">
        <f>Sheet1!F795*1</f>
        <v>5133</v>
      </c>
      <c r="W795" s="21">
        <f>Sheet1!G795*1</f>
        <v>5052</v>
      </c>
      <c r="X795" s="21">
        <f>Sheet1!H795*1</f>
        <v>5064.5</v>
      </c>
    </row>
    <row r="796" spans="20:24" x14ac:dyDescent="0.3">
      <c r="T796" s="20">
        <f t="shared" si="30"/>
        <v>794</v>
      </c>
      <c r="U796" s="21">
        <f>Sheet1!E796*1</f>
        <v>5082.5</v>
      </c>
      <c r="V796" s="21">
        <f>Sheet1!F796*1</f>
        <v>5124.25</v>
      </c>
      <c r="W796" s="21">
        <f>Sheet1!G796*1</f>
        <v>5072</v>
      </c>
      <c r="X796" s="21">
        <f>Sheet1!H796*1</f>
        <v>5122</v>
      </c>
    </row>
    <row r="797" spans="20:24" x14ac:dyDescent="0.3">
      <c r="T797" s="20">
        <f t="shared" si="30"/>
        <v>795</v>
      </c>
      <c r="U797" s="21">
        <f>Sheet1!E797*1</f>
        <v>5085.25</v>
      </c>
      <c r="V797" s="21">
        <f>Sheet1!F797*1</f>
        <v>5099.75</v>
      </c>
      <c r="W797" s="21">
        <f>Sheet1!G797*1</f>
        <v>5045.5</v>
      </c>
      <c r="X797" s="21">
        <f>Sheet1!H797*1</f>
        <v>5083.5</v>
      </c>
    </row>
    <row r="798" spans="20:24" x14ac:dyDescent="0.3">
      <c r="T798" s="20">
        <f t="shared" si="30"/>
        <v>796</v>
      </c>
      <c r="U798" s="21">
        <f>Sheet1!E798*1</f>
        <v>5143.25</v>
      </c>
      <c r="V798" s="21">
        <f>Sheet1!F798*1</f>
        <v>5158.5</v>
      </c>
      <c r="W798" s="21">
        <f>Sheet1!G798*1</f>
        <v>5070.5</v>
      </c>
      <c r="X798" s="21">
        <f>Sheet1!H798*1</f>
        <v>5075</v>
      </c>
    </row>
    <row r="799" spans="20:24" x14ac:dyDescent="0.3">
      <c r="T799" s="20">
        <f t="shared" si="30"/>
        <v>797</v>
      </c>
      <c r="U799" s="21">
        <f>Sheet1!E799*1</f>
        <v>5165.5</v>
      </c>
      <c r="V799" s="21">
        <f>Sheet1!F799*1</f>
        <v>5171.75</v>
      </c>
      <c r="W799" s="21">
        <f>Sheet1!G799*1</f>
        <v>5119</v>
      </c>
      <c r="X799" s="21">
        <f>Sheet1!H799*1</f>
        <v>5140.25</v>
      </c>
    </row>
    <row r="800" spans="20:24" x14ac:dyDescent="0.3">
      <c r="T800" s="20">
        <f t="shared" si="30"/>
        <v>798</v>
      </c>
      <c r="U800" s="21">
        <f>Sheet1!E800*1</f>
        <v>5114.5</v>
      </c>
      <c r="V800" s="21">
        <f>Sheet1!F800*1</f>
        <v>5175.25</v>
      </c>
      <c r="W800" s="21">
        <f>Sheet1!G800*1</f>
        <v>5109.5</v>
      </c>
      <c r="X800" s="21">
        <f>Sheet1!H800*1</f>
        <v>5169.75</v>
      </c>
    </row>
    <row r="801" spans="20:24" x14ac:dyDescent="0.3">
      <c r="T801" s="20">
        <f t="shared" si="30"/>
        <v>799</v>
      </c>
      <c r="U801" s="21">
        <f>Sheet1!E801*1</f>
        <v>5079.5</v>
      </c>
      <c r="V801" s="21">
        <f>Sheet1!F801*1</f>
        <v>5116.5</v>
      </c>
      <c r="W801" s="21">
        <f>Sheet1!G801*1</f>
        <v>5054</v>
      </c>
      <c r="X801" s="21">
        <f>Sheet1!H801*1</f>
        <v>5112.25</v>
      </c>
    </row>
    <row r="802" spans="20:24" x14ac:dyDescent="0.3">
      <c r="T802" s="20">
        <f t="shared" ref="T802:T865" si="31">T801+1</f>
        <v>800</v>
      </c>
      <c r="U802" s="21">
        <f>Sheet1!E802*1</f>
        <v>5060.5</v>
      </c>
      <c r="V802" s="21">
        <f>Sheet1!F802*1</f>
        <v>5083.25</v>
      </c>
      <c r="W802" s="21">
        <f>Sheet1!G802*1</f>
        <v>5037.5</v>
      </c>
      <c r="X802" s="21">
        <f>Sheet1!H802*1</f>
        <v>5080.75</v>
      </c>
    </row>
    <row r="803" spans="20:24" x14ac:dyDescent="0.3">
      <c r="T803" s="20">
        <f t="shared" si="31"/>
        <v>801</v>
      </c>
      <c r="U803" s="21">
        <f>Sheet1!E803*1</f>
        <v>4993.5</v>
      </c>
      <c r="V803" s="21">
        <f>Sheet1!F803*1</f>
        <v>5061.75</v>
      </c>
      <c r="W803" s="21">
        <f>Sheet1!G803*1</f>
        <v>4990</v>
      </c>
      <c r="X803" s="21">
        <f>Sheet1!H803*1</f>
        <v>5056.75</v>
      </c>
    </row>
    <row r="804" spans="20:24" x14ac:dyDescent="0.3">
      <c r="T804" s="20">
        <f t="shared" si="31"/>
        <v>802</v>
      </c>
      <c r="U804" s="21">
        <f>Sheet1!E804*1</f>
        <v>5048.25</v>
      </c>
      <c r="V804" s="21">
        <f>Sheet1!F804*1</f>
        <v>5058.25</v>
      </c>
      <c r="W804" s="21">
        <f>Sheet1!G804*1</f>
        <v>4989</v>
      </c>
      <c r="X804" s="21">
        <f>Sheet1!H804*1</f>
        <v>4991.75</v>
      </c>
    </row>
    <row r="805" spans="20:24" x14ac:dyDescent="0.3">
      <c r="T805" s="20">
        <f t="shared" si="31"/>
        <v>803</v>
      </c>
      <c r="U805" s="21">
        <f>Sheet1!E805*1</f>
        <v>5001</v>
      </c>
      <c r="V805" s="21">
        <f>Sheet1!F805*1</f>
        <v>5059</v>
      </c>
      <c r="W805" s="21">
        <f>Sheet1!G805*1</f>
        <v>4977.25</v>
      </c>
      <c r="X805" s="21">
        <f>Sheet1!H805*1</f>
        <v>5049.25</v>
      </c>
    </row>
    <row r="806" spans="20:24" x14ac:dyDescent="0.3">
      <c r="T806" s="20">
        <f t="shared" si="31"/>
        <v>804</v>
      </c>
      <c r="U806" s="21">
        <f>Sheet1!E806*1</f>
        <v>5004.25</v>
      </c>
      <c r="V806" s="21">
        <f>Sheet1!F806*1</f>
        <v>5017.25</v>
      </c>
      <c r="W806" s="21">
        <f>Sheet1!G806*1</f>
        <v>4959.25</v>
      </c>
      <c r="X806" s="21">
        <f>Sheet1!H806*1</f>
        <v>4996.5</v>
      </c>
    </row>
    <row r="807" spans="20:24" x14ac:dyDescent="0.3">
      <c r="T807" s="20">
        <f t="shared" si="31"/>
        <v>805</v>
      </c>
      <c r="U807" s="21">
        <f>Sheet1!E807*1</f>
        <v>4928.5</v>
      </c>
      <c r="V807" s="21">
        <f>Sheet1!F807*1</f>
        <v>5010</v>
      </c>
      <c r="W807" s="21">
        <f>Sheet1!G807*1</f>
        <v>4908.75</v>
      </c>
      <c r="X807" s="21">
        <f>Sheet1!H807*1</f>
        <v>4997.75</v>
      </c>
    </row>
    <row r="808" spans="20:24" x14ac:dyDescent="0.3">
      <c r="T808" s="20">
        <f t="shared" si="31"/>
        <v>806</v>
      </c>
      <c r="U808" s="21">
        <f>Sheet1!E808*1</f>
        <v>4905.25</v>
      </c>
      <c r="V808" s="21">
        <f>Sheet1!F808*1</f>
        <v>4951</v>
      </c>
      <c r="W808" s="21">
        <f>Sheet1!G808*1</f>
        <v>4864.5</v>
      </c>
      <c r="X808" s="21">
        <f>Sheet1!H808*1</f>
        <v>4946.25</v>
      </c>
    </row>
    <row r="809" spans="20:24" x14ac:dyDescent="0.3">
      <c r="T809" s="20">
        <f t="shared" si="31"/>
        <v>807</v>
      </c>
      <c r="U809" s="21">
        <f>Sheet1!E809*1</f>
        <v>4794</v>
      </c>
      <c r="V809" s="21">
        <f>Sheet1!F809*1</f>
        <v>4911.75</v>
      </c>
      <c r="W809" s="21">
        <f>Sheet1!G809*1</f>
        <v>4783.25</v>
      </c>
      <c r="X809" s="21">
        <f>Sheet1!H809*1</f>
        <v>4893.75</v>
      </c>
    </row>
    <row r="810" spans="20:24" x14ac:dyDescent="0.3">
      <c r="T810" s="20">
        <f t="shared" si="31"/>
        <v>808</v>
      </c>
      <c r="U810" s="21">
        <f>Sheet1!E810*1</f>
        <v>4715.5</v>
      </c>
      <c r="V810" s="21">
        <f>Sheet1!F810*1</f>
        <v>4807.5</v>
      </c>
      <c r="W810" s="21">
        <f>Sheet1!G810*1</f>
        <v>4673.75</v>
      </c>
      <c r="X810" s="21">
        <f>Sheet1!H810*1</f>
        <v>4798</v>
      </c>
    </row>
    <row r="811" spans="20:24" x14ac:dyDescent="0.3">
      <c r="T811" s="20">
        <f t="shared" si="31"/>
        <v>809</v>
      </c>
      <c r="U811" s="21">
        <f>Sheet1!E811*1</f>
        <v>4751</v>
      </c>
      <c r="V811" s="21">
        <f>Sheet1!F811*1</f>
        <v>4789</v>
      </c>
      <c r="W811" s="21">
        <f>Sheet1!G811*1</f>
        <v>4696.5</v>
      </c>
      <c r="X811" s="21">
        <f>Sheet1!H811*1</f>
        <v>4707.75</v>
      </c>
    </row>
    <row r="812" spans="20:24" x14ac:dyDescent="0.3">
      <c r="T812" s="20">
        <f t="shared" si="31"/>
        <v>810</v>
      </c>
      <c r="U812" s="21">
        <f>Sheet1!E812*1</f>
        <v>4793</v>
      </c>
      <c r="V812" s="21">
        <f>Sheet1!F812*1</f>
        <v>4871</v>
      </c>
      <c r="W812" s="21">
        <f>Sheet1!G812*1</f>
        <v>4733.25</v>
      </c>
      <c r="X812" s="21">
        <f>Sheet1!H812*1</f>
        <v>4736.75</v>
      </c>
    </row>
    <row r="813" spans="20:24" x14ac:dyDescent="0.3">
      <c r="T813" s="20">
        <f t="shared" si="31"/>
        <v>811</v>
      </c>
      <c r="U813" s="21">
        <f>Sheet1!E813*1</f>
        <v>4814</v>
      </c>
      <c r="V813" s="21">
        <f>Sheet1!F813*1</f>
        <v>4817.25</v>
      </c>
      <c r="W813" s="21">
        <f>Sheet1!G813*1</f>
        <v>4742</v>
      </c>
      <c r="X813" s="21">
        <f>Sheet1!H813*1</f>
        <v>4792.25</v>
      </c>
    </row>
    <row r="814" spans="20:24" x14ac:dyDescent="0.3">
      <c r="T814" s="20">
        <f t="shared" si="31"/>
        <v>812</v>
      </c>
      <c r="U814" s="21">
        <f>Sheet1!E814*1</f>
        <v>4688</v>
      </c>
      <c r="V814" s="21">
        <f>Sheet1!F814*1</f>
        <v>4833.25</v>
      </c>
      <c r="W814" s="21">
        <f>Sheet1!G814*1</f>
        <v>4687</v>
      </c>
      <c r="X814" s="21">
        <f>Sheet1!H814*1</f>
        <v>4810.25</v>
      </c>
    </row>
    <row r="815" spans="20:24" x14ac:dyDescent="0.3">
      <c r="T815" s="20">
        <f t="shared" si="31"/>
        <v>813</v>
      </c>
      <c r="U815" s="21">
        <f>Sheet1!E815*1</f>
        <v>4721.5</v>
      </c>
      <c r="V815" s="21">
        <f>Sheet1!F815*1</f>
        <v>4810</v>
      </c>
      <c r="W815" s="21">
        <f>Sheet1!G815*1</f>
        <v>4673.75</v>
      </c>
      <c r="X815" s="21">
        <f>Sheet1!H815*1</f>
        <v>4703.75</v>
      </c>
    </row>
    <row r="816" spans="20:24" x14ac:dyDescent="0.3">
      <c r="T816" s="20">
        <f t="shared" si="31"/>
        <v>814</v>
      </c>
      <c r="U816" s="21">
        <f>Sheet1!E816*1</f>
        <v>4843.75</v>
      </c>
      <c r="V816" s="21">
        <f>Sheet1!F816*1</f>
        <v>4860.25</v>
      </c>
      <c r="W816" s="21">
        <f>Sheet1!G816*1</f>
        <v>4720.25</v>
      </c>
      <c r="X816" s="21">
        <f>Sheet1!H816*1</f>
        <v>4733.5</v>
      </c>
    </row>
    <row r="817" spans="20:24" x14ac:dyDescent="0.3">
      <c r="T817" s="20">
        <f t="shared" si="31"/>
        <v>815</v>
      </c>
      <c r="U817" s="21">
        <f>Sheet1!E817*1</f>
        <v>4901.5</v>
      </c>
      <c r="V817" s="21">
        <f>Sheet1!F817*1</f>
        <v>4909.5</v>
      </c>
      <c r="W817" s="21">
        <f>Sheet1!G817*1</f>
        <v>4816.25</v>
      </c>
      <c r="X817" s="21">
        <f>Sheet1!H817*1</f>
        <v>4862.25</v>
      </c>
    </row>
    <row r="818" spans="20:24" x14ac:dyDescent="0.3">
      <c r="T818" s="20">
        <f t="shared" si="31"/>
        <v>816</v>
      </c>
      <c r="U818" s="21">
        <f>Sheet1!E818*1</f>
        <v>4908.75</v>
      </c>
      <c r="V818" s="21">
        <f>Sheet1!F818*1</f>
        <v>4953.75</v>
      </c>
      <c r="W818" s="21">
        <f>Sheet1!G818*1</f>
        <v>4876</v>
      </c>
      <c r="X818" s="21">
        <f>Sheet1!H818*1</f>
        <v>4894.25</v>
      </c>
    </row>
    <row r="819" spans="20:24" x14ac:dyDescent="0.3">
      <c r="T819" s="20">
        <f t="shared" si="31"/>
        <v>817</v>
      </c>
      <c r="U819" s="21">
        <f>Sheet1!E819*1</f>
        <v>4843.75</v>
      </c>
      <c r="V819" s="21">
        <f>Sheet1!F819*1</f>
        <v>4934.25</v>
      </c>
      <c r="W819" s="21">
        <f>Sheet1!G819*1</f>
        <v>4813.25</v>
      </c>
      <c r="X819" s="21">
        <f>Sheet1!H819*1</f>
        <v>4916.75</v>
      </c>
    </row>
    <row r="820" spans="20:24" x14ac:dyDescent="0.3">
      <c r="T820" s="20">
        <f t="shared" si="31"/>
        <v>818</v>
      </c>
      <c r="U820" s="21">
        <f>Sheet1!E820*1</f>
        <v>4902.5</v>
      </c>
      <c r="V820" s="21">
        <f>Sheet1!F820*1</f>
        <v>4934</v>
      </c>
      <c r="W820" s="21">
        <f>Sheet1!G820*1</f>
        <v>4810</v>
      </c>
      <c r="X820" s="21">
        <f>Sheet1!H820*1</f>
        <v>4838.75</v>
      </c>
    </row>
    <row r="821" spans="20:24" x14ac:dyDescent="0.3">
      <c r="T821" s="20">
        <f t="shared" si="31"/>
        <v>819</v>
      </c>
      <c r="U821" s="21">
        <f>Sheet1!E821*1</f>
        <v>4834.5</v>
      </c>
      <c r="V821" s="21">
        <f>Sheet1!F821*1</f>
        <v>4920.5</v>
      </c>
      <c r="W821" s="21">
        <f>Sheet1!G821*1</f>
        <v>4786.5</v>
      </c>
      <c r="X821" s="21">
        <f>Sheet1!H821*1</f>
        <v>4903</v>
      </c>
    </row>
    <row r="822" spans="20:24" x14ac:dyDescent="0.3">
      <c r="T822" s="20">
        <f t="shared" si="31"/>
        <v>820</v>
      </c>
      <c r="U822" s="21">
        <f>Sheet1!E822*1</f>
        <v>4801.75</v>
      </c>
      <c r="V822" s="21">
        <f>Sheet1!F822*1</f>
        <v>4919.25</v>
      </c>
      <c r="W822" s="21">
        <f>Sheet1!G822*1</f>
        <v>4762.5</v>
      </c>
      <c r="X822" s="21">
        <f>Sheet1!H822*1</f>
        <v>4915</v>
      </c>
    </row>
    <row r="823" spans="20:24" x14ac:dyDescent="0.3">
      <c r="T823" s="20">
        <f t="shared" si="31"/>
        <v>821</v>
      </c>
      <c r="U823" s="21">
        <f>Sheet1!E823*1</f>
        <v>4750.5</v>
      </c>
      <c r="V823" s="21">
        <f>Sheet1!F823*1</f>
        <v>4825</v>
      </c>
      <c r="W823" s="21">
        <f>Sheet1!G823*1</f>
        <v>4636.75</v>
      </c>
      <c r="X823" s="21">
        <f>Sheet1!H823*1</f>
        <v>4819</v>
      </c>
    </row>
    <row r="824" spans="20:24" x14ac:dyDescent="0.3">
      <c r="T824" s="20">
        <f t="shared" si="31"/>
        <v>822</v>
      </c>
      <c r="U824" s="21">
        <f>Sheet1!E824*1</f>
        <v>4845.75</v>
      </c>
      <c r="V824" s="21">
        <f>Sheet1!F824*1</f>
        <v>4880.5</v>
      </c>
      <c r="W824" s="21">
        <f>Sheet1!G824*1</f>
        <v>4747.5</v>
      </c>
      <c r="X824" s="21">
        <f>Sheet1!H824*1</f>
        <v>4757</v>
      </c>
    </row>
    <row r="825" spans="20:24" x14ac:dyDescent="0.3">
      <c r="T825" s="20">
        <f t="shared" si="31"/>
        <v>823</v>
      </c>
      <c r="U825" s="21">
        <f>Sheet1!E825*1</f>
        <v>4859.25</v>
      </c>
      <c r="V825" s="21">
        <f>Sheet1!F825*1</f>
        <v>4926.25</v>
      </c>
      <c r="W825" s="21">
        <f>Sheet1!G825*1</f>
        <v>4785</v>
      </c>
      <c r="X825" s="21">
        <f>Sheet1!H825*1</f>
        <v>4835</v>
      </c>
    </row>
    <row r="826" spans="20:24" x14ac:dyDescent="0.3">
      <c r="T826" s="20">
        <f t="shared" si="31"/>
        <v>824</v>
      </c>
      <c r="U826" s="21">
        <f>Sheet1!E826*1</f>
        <v>4909.75</v>
      </c>
      <c r="V826" s="21">
        <f>Sheet1!F826*1</f>
        <v>4946.5</v>
      </c>
      <c r="W826" s="21">
        <f>Sheet1!G826*1</f>
        <v>4856</v>
      </c>
      <c r="X826" s="21">
        <f>Sheet1!H826*1</f>
        <v>4878.5</v>
      </c>
    </row>
    <row r="827" spans="20:24" x14ac:dyDescent="0.3">
      <c r="T827" s="20">
        <f t="shared" si="31"/>
        <v>825</v>
      </c>
      <c r="U827" s="21">
        <f>Sheet1!E827*1</f>
        <v>4999.25</v>
      </c>
      <c r="V827" s="21">
        <f>Sheet1!F827*1</f>
        <v>5009.75</v>
      </c>
      <c r="W827" s="21">
        <f>Sheet1!G827*1</f>
        <v>4902.25</v>
      </c>
      <c r="X827" s="21">
        <f>Sheet1!H827*1</f>
        <v>4909.5</v>
      </c>
    </row>
    <row r="828" spans="20:24" x14ac:dyDescent="0.3">
      <c r="T828" s="20">
        <f t="shared" si="31"/>
        <v>826</v>
      </c>
      <c r="U828" s="21">
        <f>Sheet1!E828*1</f>
        <v>4993.75</v>
      </c>
      <c r="V828" s="21">
        <f>Sheet1!F828*1</f>
        <v>5019.5</v>
      </c>
      <c r="W828" s="21">
        <f>Sheet1!G828*1</f>
        <v>4957.75</v>
      </c>
      <c r="X828" s="21">
        <f>Sheet1!H828*1</f>
        <v>5005</v>
      </c>
    </row>
    <row r="829" spans="20:24" x14ac:dyDescent="0.3">
      <c r="T829" s="20">
        <f t="shared" si="31"/>
        <v>827</v>
      </c>
      <c r="U829" s="21">
        <f>Sheet1!E829*1</f>
        <v>4928.5</v>
      </c>
      <c r="V829" s="21">
        <f>Sheet1!F829*1</f>
        <v>5003</v>
      </c>
      <c r="W829" s="21">
        <f>Sheet1!G829*1</f>
        <v>4916.75</v>
      </c>
      <c r="X829" s="21">
        <f>Sheet1!H829*1</f>
        <v>4999.5</v>
      </c>
    </row>
    <row r="830" spans="20:24" x14ac:dyDescent="0.3">
      <c r="T830" s="20">
        <f t="shared" si="31"/>
        <v>828</v>
      </c>
      <c r="U830" s="21">
        <f>Sheet1!E830*1</f>
        <v>4946.75</v>
      </c>
      <c r="V830" s="21">
        <f>Sheet1!F830*1</f>
        <v>4963</v>
      </c>
      <c r="W830" s="21">
        <f>Sheet1!G830*1</f>
        <v>4889</v>
      </c>
      <c r="X830" s="21">
        <f>Sheet1!H830*1</f>
        <v>4929</v>
      </c>
    </row>
    <row r="831" spans="20:24" x14ac:dyDescent="0.3">
      <c r="T831" s="20">
        <f t="shared" si="31"/>
        <v>829</v>
      </c>
      <c r="U831" s="21">
        <f>Sheet1!E831*1</f>
        <v>5029.5</v>
      </c>
      <c r="V831" s="21">
        <f>Sheet1!F831*1</f>
        <v>5055.5</v>
      </c>
      <c r="W831" s="21">
        <f>Sheet1!G831*1</f>
        <v>4928.25</v>
      </c>
      <c r="X831" s="21">
        <f>Sheet1!H831*1</f>
        <v>4944.5</v>
      </c>
    </row>
    <row r="832" spans="20:24" x14ac:dyDescent="0.3">
      <c r="T832" s="20">
        <f t="shared" si="31"/>
        <v>830</v>
      </c>
      <c r="U832" s="21">
        <f>Sheet1!E832*1</f>
        <v>5117.25</v>
      </c>
      <c r="V832" s="21">
        <f>Sheet1!F832*1</f>
        <v>5118.75</v>
      </c>
      <c r="W832" s="21">
        <f>Sheet1!G832*1</f>
        <v>5011</v>
      </c>
      <c r="X832" s="21">
        <f>Sheet1!H832*1</f>
        <v>5032.5</v>
      </c>
    </row>
    <row r="833" spans="20:24" x14ac:dyDescent="0.3">
      <c r="T833" s="20">
        <f t="shared" si="31"/>
        <v>831</v>
      </c>
      <c r="U833" s="21">
        <f>Sheet1!E833*1</f>
        <v>5054</v>
      </c>
      <c r="V833" s="21">
        <f>Sheet1!F833*1</f>
        <v>5120</v>
      </c>
      <c r="W833" s="21">
        <f>Sheet1!G833*1</f>
        <v>5052.25</v>
      </c>
      <c r="X833" s="21">
        <f>Sheet1!H833*1</f>
        <v>5112.75</v>
      </c>
    </row>
    <row r="834" spans="20:24" x14ac:dyDescent="0.3">
      <c r="T834" s="20">
        <f t="shared" si="31"/>
        <v>832</v>
      </c>
      <c r="U834" s="21">
        <f>Sheet1!E834*1</f>
        <v>5019</v>
      </c>
      <c r="V834" s="21">
        <f>Sheet1!F834*1</f>
        <v>5058.75</v>
      </c>
      <c r="W834" s="21">
        <f>Sheet1!G834*1</f>
        <v>4991.25</v>
      </c>
      <c r="X834" s="21">
        <f>Sheet1!H834*1</f>
        <v>5047.5</v>
      </c>
    </row>
    <row r="835" spans="20:24" x14ac:dyDescent="0.3">
      <c r="T835" s="20">
        <f t="shared" si="31"/>
        <v>833</v>
      </c>
      <c r="U835" s="21">
        <f>Sheet1!E835*1</f>
        <v>5032</v>
      </c>
      <c r="V835" s="21">
        <f>Sheet1!F835*1</f>
        <v>5049.5</v>
      </c>
      <c r="W835" s="21">
        <f>Sheet1!G835*1</f>
        <v>4997.75</v>
      </c>
      <c r="X835" s="21">
        <f>Sheet1!H835*1</f>
        <v>5010.75</v>
      </c>
    </row>
    <row r="836" spans="20:24" x14ac:dyDescent="0.3">
      <c r="T836" s="20">
        <f t="shared" si="31"/>
        <v>834</v>
      </c>
      <c r="U836" s="21">
        <f>Sheet1!E836*1</f>
        <v>5053</v>
      </c>
      <c r="V836" s="21">
        <f>Sheet1!F836*1</f>
        <v>5067.5</v>
      </c>
      <c r="W836" s="21">
        <f>Sheet1!G836*1</f>
        <v>4973.5</v>
      </c>
      <c r="X836" s="21">
        <f>Sheet1!H836*1</f>
        <v>5027.5</v>
      </c>
    </row>
    <row r="837" spans="20:24" x14ac:dyDescent="0.3">
      <c r="T837" s="20">
        <f t="shared" si="31"/>
        <v>835</v>
      </c>
      <c r="U837" s="21">
        <f>Sheet1!E837*1</f>
        <v>5080.75</v>
      </c>
      <c r="V837" s="21">
        <f>Sheet1!F837*1</f>
        <v>5083.25</v>
      </c>
      <c r="W837" s="21">
        <f>Sheet1!G837*1</f>
        <v>4997</v>
      </c>
      <c r="X837" s="21">
        <f>Sheet1!H837*1</f>
        <v>5004</v>
      </c>
    </row>
    <row r="838" spans="20:24" x14ac:dyDescent="0.3">
      <c r="T838" s="20">
        <f t="shared" si="31"/>
        <v>836</v>
      </c>
      <c r="U838" s="21">
        <f>Sheet1!E838*1</f>
        <v>5087</v>
      </c>
      <c r="V838" s="21">
        <f>Sheet1!F838*1</f>
        <v>5121</v>
      </c>
      <c r="W838" s="21">
        <f>Sheet1!G838*1</f>
        <v>5070.25</v>
      </c>
      <c r="X838" s="21">
        <f>Sheet1!H838*1</f>
        <v>5112.25</v>
      </c>
    </row>
    <row r="839" spans="20:24" x14ac:dyDescent="0.3">
      <c r="T839" s="20">
        <f t="shared" si="31"/>
        <v>837</v>
      </c>
      <c r="U839" s="21">
        <f>Sheet1!E839*1</f>
        <v>5028.25</v>
      </c>
      <c r="V839" s="21">
        <f>Sheet1!F839*1</f>
        <v>5089.75</v>
      </c>
      <c r="W839" s="21">
        <f>Sheet1!G839*1</f>
        <v>5009</v>
      </c>
      <c r="X839" s="21">
        <f>Sheet1!H839*1</f>
        <v>5070</v>
      </c>
    </row>
    <row r="840" spans="20:24" x14ac:dyDescent="0.3">
      <c r="T840" s="20">
        <f t="shared" si="31"/>
        <v>838</v>
      </c>
      <c r="U840" s="21">
        <f>Sheet1!E840*1</f>
        <v>4958.5</v>
      </c>
      <c r="V840" s="21">
        <f>Sheet1!F840*1</f>
        <v>5042.75</v>
      </c>
      <c r="W840" s="21">
        <f>Sheet1!G840*1</f>
        <v>4930.5</v>
      </c>
      <c r="X840" s="21">
        <f>Sheet1!H840*1</f>
        <v>5039.25</v>
      </c>
    </row>
    <row r="841" spans="20:24" x14ac:dyDescent="0.3">
      <c r="T841" s="20">
        <f t="shared" si="31"/>
        <v>839</v>
      </c>
      <c r="U841" s="21">
        <f>Sheet1!E841*1</f>
        <v>4883</v>
      </c>
      <c r="V841" s="21">
        <f>Sheet1!F841*1</f>
        <v>4961</v>
      </c>
      <c r="W841" s="21">
        <f>Sheet1!G841*1</f>
        <v>4801.25</v>
      </c>
      <c r="X841" s="21">
        <f>Sheet1!H841*1</f>
        <v>4958.25</v>
      </c>
    </row>
    <row r="842" spans="20:24" x14ac:dyDescent="0.3">
      <c r="T842" s="20">
        <f t="shared" si="31"/>
        <v>840</v>
      </c>
      <c r="U842" s="21">
        <f>Sheet1!E842*1</f>
        <v>4880.25</v>
      </c>
      <c r="V842" s="21">
        <f>Sheet1!F842*1</f>
        <v>4957</v>
      </c>
      <c r="W842" s="21">
        <f>Sheet1!G842*1</f>
        <v>4798.25</v>
      </c>
      <c r="X842" s="21">
        <f>Sheet1!H842*1</f>
        <v>4852.75</v>
      </c>
    </row>
    <row r="843" spans="20:24" x14ac:dyDescent="0.3">
      <c r="T843" s="20">
        <f t="shared" si="31"/>
        <v>841</v>
      </c>
      <c r="U843" s="21">
        <f>Sheet1!E843*1</f>
        <v>4843.75</v>
      </c>
      <c r="V843" s="21">
        <f>Sheet1!F843*1</f>
        <v>4981.25</v>
      </c>
      <c r="W843" s="21">
        <f>Sheet1!G843*1</f>
        <v>4829.25</v>
      </c>
      <c r="X843" s="21">
        <f>Sheet1!H843*1</f>
        <v>4876.5</v>
      </c>
    </row>
    <row r="844" spans="20:24" x14ac:dyDescent="0.3">
      <c r="T844" s="20">
        <f t="shared" si="31"/>
        <v>842</v>
      </c>
      <c r="U844" s="21">
        <f>Sheet1!E844*1</f>
        <v>4937.75</v>
      </c>
      <c r="V844" s="21">
        <f>Sheet1!F844*1</f>
        <v>4941.75</v>
      </c>
      <c r="W844" s="21">
        <f>Sheet1!G844*1</f>
        <v>4811.5</v>
      </c>
      <c r="X844" s="21">
        <f>Sheet1!H844*1</f>
        <v>4884</v>
      </c>
    </row>
    <row r="845" spans="20:24" x14ac:dyDescent="0.3">
      <c r="T845" s="20">
        <f t="shared" si="31"/>
        <v>843</v>
      </c>
      <c r="U845" s="21">
        <f>Sheet1!E845*1</f>
        <v>4924</v>
      </c>
      <c r="V845" s="21">
        <f>Sheet1!F845*1</f>
        <v>4962.5</v>
      </c>
      <c r="W845" s="21">
        <f>Sheet1!G845*1</f>
        <v>4747.75</v>
      </c>
      <c r="X845" s="21">
        <f>Sheet1!H845*1</f>
        <v>4938.75</v>
      </c>
    </row>
    <row r="846" spans="20:24" x14ac:dyDescent="0.3">
      <c r="T846" s="20">
        <f t="shared" si="31"/>
        <v>844</v>
      </c>
      <c r="U846" s="21">
        <f>Sheet1!E846*1</f>
        <v>4989.25</v>
      </c>
      <c r="V846" s="21">
        <f>Sheet1!F846*1</f>
        <v>5022</v>
      </c>
      <c r="W846" s="21">
        <f>Sheet1!G846*1</f>
        <v>4916.25</v>
      </c>
      <c r="X846" s="21">
        <f>Sheet1!H846*1</f>
        <v>4925</v>
      </c>
    </row>
    <row r="847" spans="20:24" x14ac:dyDescent="0.3">
      <c r="T847" s="20">
        <f t="shared" si="31"/>
        <v>845</v>
      </c>
      <c r="U847" s="21">
        <f>Sheet1!E847*1</f>
        <v>5061</v>
      </c>
      <c r="V847" s="21">
        <f>Sheet1!F847*1</f>
        <v>5129.25</v>
      </c>
      <c r="W847" s="21">
        <f>Sheet1!G847*1</f>
        <v>4972.75</v>
      </c>
      <c r="X847" s="21">
        <f>Sheet1!H847*1</f>
        <v>5009.75</v>
      </c>
    </row>
    <row r="848" spans="20:24" x14ac:dyDescent="0.3">
      <c r="T848" s="20">
        <f t="shared" si="31"/>
        <v>846</v>
      </c>
      <c r="U848" s="21">
        <f>Sheet1!E848*1</f>
        <v>5112.75</v>
      </c>
      <c r="V848" s="21">
        <f>Sheet1!F848*1</f>
        <v>5138</v>
      </c>
      <c r="W848" s="21">
        <f>Sheet1!G848*1</f>
        <v>5052.25</v>
      </c>
      <c r="X848" s="21">
        <f>Sheet1!H848*1</f>
        <v>5059.25</v>
      </c>
    </row>
    <row r="849" spans="20:24" x14ac:dyDescent="0.3">
      <c r="T849" s="20">
        <f t="shared" si="31"/>
        <v>847</v>
      </c>
      <c r="U849" s="21">
        <f>Sheet1!E849*1</f>
        <v>5201</v>
      </c>
      <c r="V849" s="21">
        <f>Sheet1!F849*1</f>
        <v>5206.75</v>
      </c>
      <c r="W849" s="21">
        <f>Sheet1!G849*1</f>
        <v>5095</v>
      </c>
      <c r="X849" s="21">
        <f>Sheet1!H849*1</f>
        <v>5106.25</v>
      </c>
    </row>
    <row r="850" spans="20:24" x14ac:dyDescent="0.3">
      <c r="T850" s="20">
        <f t="shared" si="31"/>
        <v>848</v>
      </c>
      <c r="U850" s="21">
        <f>Sheet1!E850*1</f>
        <v>5190</v>
      </c>
      <c r="V850" s="21">
        <f>Sheet1!F850*1</f>
        <v>5202</v>
      </c>
      <c r="W850" s="21">
        <f>Sheet1!G850*1</f>
        <v>5141</v>
      </c>
      <c r="X850" s="21">
        <f>Sheet1!H850*1</f>
        <v>5189.75</v>
      </c>
    </row>
    <row r="851" spans="20:24" x14ac:dyDescent="0.3">
      <c r="T851" s="20">
        <f t="shared" si="31"/>
        <v>849</v>
      </c>
      <c r="U851" s="21">
        <f>Sheet1!E851*1</f>
        <v>5254.25</v>
      </c>
      <c r="V851" s="21">
        <f>Sheet1!F851*1</f>
        <v>5271.25</v>
      </c>
      <c r="W851" s="21">
        <f>Sheet1!G851*1</f>
        <v>5177.5</v>
      </c>
      <c r="X851" s="21">
        <f>Sheet1!H851*1</f>
        <v>5187</v>
      </c>
    </row>
    <row r="852" spans="20:24" x14ac:dyDescent="0.3">
      <c r="T852" s="20">
        <f t="shared" si="31"/>
        <v>850</v>
      </c>
      <c r="U852" s="21">
        <f>Sheet1!E852*1</f>
        <v>5239</v>
      </c>
      <c r="V852" s="21">
        <f>Sheet1!F852*1</f>
        <v>5274.5</v>
      </c>
      <c r="W852" s="21">
        <f>Sheet1!G852*1</f>
        <v>5230</v>
      </c>
      <c r="X852" s="21">
        <f>Sheet1!H852*1</f>
        <v>5251.25</v>
      </c>
    </row>
    <row r="853" spans="20:24" x14ac:dyDescent="0.3">
      <c r="T853" s="20">
        <f t="shared" si="31"/>
        <v>851</v>
      </c>
      <c r="U853" s="21">
        <f>Sheet1!E853*1</f>
        <v>5198.5</v>
      </c>
      <c r="V853" s="21">
        <f>Sheet1!F853*1</f>
        <v>5242.5</v>
      </c>
      <c r="W853" s="21">
        <f>Sheet1!G853*1</f>
        <v>5162.25</v>
      </c>
      <c r="X853" s="21">
        <f>Sheet1!H853*1</f>
        <v>5240</v>
      </c>
    </row>
    <row r="854" spans="20:24" x14ac:dyDescent="0.3">
      <c r="T854" s="20">
        <f t="shared" si="31"/>
        <v>852</v>
      </c>
      <c r="U854" s="21">
        <f>Sheet1!E854*1</f>
        <v>5206.25</v>
      </c>
      <c r="V854" s="21">
        <f>Sheet1!F854*1</f>
        <v>5216.75</v>
      </c>
      <c r="W854" s="21">
        <f>Sheet1!G854*1</f>
        <v>5107.75</v>
      </c>
      <c r="X854" s="21">
        <f>Sheet1!H854*1</f>
        <v>5197.25</v>
      </c>
    </row>
    <row r="855" spans="20:24" x14ac:dyDescent="0.3">
      <c r="T855" s="20">
        <f t="shared" si="31"/>
        <v>853</v>
      </c>
      <c r="U855" s="21">
        <f>Sheet1!E855*1</f>
        <v>5230</v>
      </c>
      <c r="V855" s="21">
        <f>Sheet1!F855*1</f>
        <v>5240.75</v>
      </c>
      <c r="W855" s="21">
        <f>Sheet1!G855*1</f>
        <v>5188.75</v>
      </c>
      <c r="X855" s="21">
        <f>Sheet1!H855*1</f>
        <v>5202.75</v>
      </c>
    </row>
    <row r="856" spans="20:24" x14ac:dyDescent="0.3">
      <c r="T856" s="20">
        <f t="shared" si="31"/>
        <v>854</v>
      </c>
      <c r="U856" s="21">
        <f>Sheet1!E856*1</f>
        <v>5227</v>
      </c>
      <c r="V856" s="21">
        <f>Sheet1!F856*1</f>
        <v>5250.75</v>
      </c>
      <c r="W856" s="21">
        <f>Sheet1!G856*1</f>
        <v>5197</v>
      </c>
      <c r="X856" s="21">
        <f>Sheet1!H856*1</f>
        <v>5222.5</v>
      </c>
    </row>
    <row r="857" spans="20:24" x14ac:dyDescent="0.3">
      <c r="T857" s="20">
        <f t="shared" si="31"/>
        <v>855</v>
      </c>
      <c r="U857" s="21">
        <f>Sheet1!E857*1</f>
        <v>5318.5</v>
      </c>
      <c r="V857" s="21">
        <f>Sheet1!F857*1</f>
        <v>5323.25</v>
      </c>
      <c r="W857" s="21">
        <f>Sheet1!G857*1</f>
        <v>5224.5</v>
      </c>
      <c r="X857" s="21">
        <f>Sheet1!H857*1</f>
        <v>5227.5</v>
      </c>
    </row>
    <row r="858" spans="20:24" x14ac:dyDescent="0.3">
      <c r="T858" s="20">
        <f t="shared" si="31"/>
        <v>856</v>
      </c>
      <c r="U858" s="21">
        <f>Sheet1!E858*1</f>
        <v>5320.25</v>
      </c>
      <c r="V858" s="21">
        <f>Sheet1!F858*1</f>
        <v>5343.25</v>
      </c>
      <c r="W858" s="21">
        <f>Sheet1!G858*1</f>
        <v>5299.5</v>
      </c>
      <c r="X858" s="21">
        <f>Sheet1!H858*1</f>
        <v>5319.25</v>
      </c>
    </row>
    <row r="859" spans="20:24" x14ac:dyDescent="0.3">
      <c r="T859" s="20">
        <f t="shared" si="31"/>
        <v>857</v>
      </c>
      <c r="U859" s="21">
        <f>Sheet1!E859*1</f>
        <v>5306</v>
      </c>
      <c r="V859" s="21">
        <f>Sheet1!F859*1</f>
        <v>5326.25</v>
      </c>
      <c r="W859" s="21">
        <f>Sheet1!G859*1</f>
        <v>5282.5</v>
      </c>
      <c r="X859" s="21">
        <f>Sheet1!H859*1</f>
        <v>5321</v>
      </c>
    </row>
    <row r="860" spans="20:24" x14ac:dyDescent="0.3">
      <c r="T860" s="20">
        <f t="shared" si="31"/>
        <v>858</v>
      </c>
      <c r="U860" s="21">
        <f>Sheet1!E860*1</f>
        <v>5308.75</v>
      </c>
      <c r="V860" s="21">
        <f>Sheet1!F860*1</f>
        <v>5313.5</v>
      </c>
      <c r="W860" s="21">
        <f>Sheet1!G860*1</f>
        <v>5285.5</v>
      </c>
      <c r="X860" s="21">
        <f>Sheet1!H860*1</f>
        <v>5293.5</v>
      </c>
    </row>
    <row r="861" spans="20:24" x14ac:dyDescent="0.3">
      <c r="T861" s="20">
        <f t="shared" si="31"/>
        <v>859</v>
      </c>
      <c r="U861" s="21">
        <f>Sheet1!E861*1</f>
        <v>5319.75</v>
      </c>
      <c r="V861" s="21">
        <f>Sheet1!F861*1</f>
        <v>5334.75</v>
      </c>
      <c r="W861" s="21">
        <f>Sheet1!G861*1</f>
        <v>5302.25</v>
      </c>
      <c r="X861" s="21">
        <f>Sheet1!H861*1</f>
        <v>5307.25</v>
      </c>
    </row>
    <row r="862" spans="20:24" x14ac:dyDescent="0.3">
      <c r="T862" s="20">
        <f t="shared" si="31"/>
        <v>860</v>
      </c>
      <c r="U862" s="21">
        <f>Sheet1!E862*1</f>
        <v>5316</v>
      </c>
      <c r="V862" s="21">
        <f>Sheet1!F862*1</f>
        <v>5331</v>
      </c>
      <c r="W862" s="21">
        <f>Sheet1!G862*1</f>
        <v>5305</v>
      </c>
      <c r="X862" s="21">
        <f>Sheet1!H862*1</f>
        <v>5319.5</v>
      </c>
    </row>
    <row r="863" spans="20:24" x14ac:dyDescent="0.3">
      <c r="T863" s="20">
        <f t="shared" si="31"/>
        <v>861</v>
      </c>
      <c r="U863" s="21">
        <f>Sheet1!E863*1</f>
        <v>5315.5</v>
      </c>
      <c r="V863" s="21">
        <f>Sheet1!F863*1</f>
        <v>5333</v>
      </c>
      <c r="W863" s="21">
        <f>Sheet1!G863*1</f>
        <v>5305.5</v>
      </c>
      <c r="X863" s="21">
        <f>Sheet1!H863*1</f>
        <v>5313.5</v>
      </c>
    </row>
    <row r="864" spans="20:24" x14ac:dyDescent="0.3">
      <c r="T864" s="20">
        <f t="shared" si="31"/>
        <v>862</v>
      </c>
      <c r="U864" s="21">
        <f>Sheet1!E864*1</f>
        <v>5252</v>
      </c>
      <c r="V864" s="21">
        <f>Sheet1!F864*1</f>
        <v>5319.25</v>
      </c>
      <c r="W864" s="21">
        <f>Sheet1!G864*1</f>
        <v>5248.25</v>
      </c>
      <c r="X864" s="21">
        <f>Sheet1!H864*1</f>
        <v>5317.25</v>
      </c>
    </row>
    <row r="865" spans="20:24" x14ac:dyDescent="0.3">
      <c r="T865" s="20">
        <f t="shared" si="31"/>
        <v>863</v>
      </c>
      <c r="U865" s="21">
        <f>Sheet1!E865*1</f>
        <v>5224</v>
      </c>
      <c r="V865" s="21">
        <f>Sheet1!F865*1</f>
        <v>5266.25</v>
      </c>
      <c r="W865" s="21">
        <f>Sheet1!G865*1</f>
        <v>5219.25</v>
      </c>
      <c r="X865" s="21">
        <f>Sheet1!H865*1</f>
        <v>5250.75</v>
      </c>
    </row>
    <row r="866" spans="20:24" x14ac:dyDescent="0.3">
      <c r="T866" s="20">
        <f t="shared" ref="T866:T929" si="32">T865+1</f>
        <v>864</v>
      </c>
      <c r="U866" s="21">
        <f>Sheet1!E866*1</f>
        <v>5176.75</v>
      </c>
      <c r="V866" s="21">
        <f>Sheet1!F866*1</f>
        <v>5225.5</v>
      </c>
      <c r="W866" s="21">
        <f>Sheet1!G866*1</f>
        <v>5157.25</v>
      </c>
      <c r="X866" s="21">
        <f>Sheet1!H866*1</f>
        <v>5221</v>
      </c>
    </row>
    <row r="867" spans="20:24" x14ac:dyDescent="0.3">
      <c r="T867" s="20">
        <f t="shared" si="32"/>
        <v>865</v>
      </c>
      <c r="U867" s="21">
        <f>Sheet1!E867*1</f>
        <v>5102.75</v>
      </c>
      <c r="V867" s="21">
        <f>Sheet1!F867*1</f>
        <v>5178</v>
      </c>
      <c r="W867" s="21">
        <f>Sheet1!G867*1</f>
        <v>5100.75</v>
      </c>
      <c r="X867" s="21">
        <f>Sheet1!H867*1</f>
        <v>5175.75</v>
      </c>
    </row>
    <row r="868" spans="20:24" x14ac:dyDescent="0.3">
      <c r="T868" s="20">
        <f t="shared" si="32"/>
        <v>866</v>
      </c>
      <c r="U868" s="21">
        <f>Sheet1!E868*1</f>
        <v>5147</v>
      </c>
      <c r="V868" s="21">
        <f>Sheet1!F868*1</f>
        <v>5156.5</v>
      </c>
      <c r="W868" s="21">
        <f>Sheet1!G868*1</f>
        <v>5055.25</v>
      </c>
      <c r="X868" s="21">
        <f>Sheet1!H868*1</f>
        <v>5093.5</v>
      </c>
    </row>
    <row r="869" spans="20:24" x14ac:dyDescent="0.3">
      <c r="T869" s="20">
        <f t="shared" si="32"/>
        <v>867</v>
      </c>
      <c r="U869" s="21">
        <f>Sheet1!E869*1</f>
        <v>5199</v>
      </c>
      <c r="V869" s="21">
        <f>Sheet1!F869*1</f>
        <v>5203</v>
      </c>
      <c r="W869" s="21">
        <f>Sheet1!G869*1</f>
        <v>5125</v>
      </c>
      <c r="X869" s="21">
        <f>Sheet1!H869*1</f>
        <v>5145</v>
      </c>
    </row>
    <row r="870" spans="20:24" x14ac:dyDescent="0.3">
      <c r="T870" s="20">
        <f t="shared" si="32"/>
        <v>868</v>
      </c>
      <c r="U870" s="21">
        <f>Sheet1!E870*1</f>
        <v>5237.75</v>
      </c>
      <c r="V870" s="21">
        <f>Sheet1!F870*1</f>
        <v>5278.25</v>
      </c>
      <c r="W870" s="21">
        <f>Sheet1!G870*1</f>
        <v>5177</v>
      </c>
      <c r="X870" s="21">
        <f>Sheet1!H870*1</f>
        <v>5194.25</v>
      </c>
    </row>
    <row r="871" spans="20:24" x14ac:dyDescent="0.3">
      <c r="T871" s="20">
        <f t="shared" si="32"/>
        <v>869</v>
      </c>
      <c r="U871" s="21">
        <f>Sheet1!E871*1</f>
        <v>5164</v>
      </c>
      <c r="V871" s="21">
        <f>Sheet1!F871*1</f>
        <v>5240.75</v>
      </c>
      <c r="W871" s="21">
        <f>Sheet1!G871*1</f>
        <v>5137</v>
      </c>
      <c r="X871" s="21">
        <f>Sheet1!H871*1</f>
        <v>5235.5</v>
      </c>
    </row>
    <row r="872" spans="20:24" x14ac:dyDescent="0.3">
      <c r="T872" s="20">
        <f t="shared" si="32"/>
        <v>870</v>
      </c>
      <c r="U872" s="21">
        <f>Sheet1!E872*1</f>
        <v>5198</v>
      </c>
      <c r="V872" s="21">
        <f>Sheet1!F872*1</f>
        <v>5211.75</v>
      </c>
      <c r="W872" s="21">
        <f>Sheet1!G872*1</f>
        <v>5131.25</v>
      </c>
      <c r="X872" s="21">
        <f>Sheet1!H872*1</f>
        <v>5163</v>
      </c>
    </row>
    <row r="873" spans="20:24" x14ac:dyDescent="0.3">
      <c r="T873" s="20">
        <f t="shared" si="32"/>
        <v>871</v>
      </c>
      <c r="U873" s="21">
        <f>Sheet1!E873*1</f>
        <v>5239.5</v>
      </c>
      <c r="V873" s="21">
        <f>Sheet1!F873*1</f>
        <v>5258.25</v>
      </c>
      <c r="W873" s="21">
        <f>Sheet1!G873*1</f>
        <v>5190.5</v>
      </c>
      <c r="X873" s="21">
        <f>Sheet1!H873*1</f>
        <v>5194.5</v>
      </c>
    </row>
    <row r="874" spans="20:24" x14ac:dyDescent="0.3">
      <c r="T874" s="20">
        <f t="shared" si="32"/>
        <v>872</v>
      </c>
      <c r="U874" s="21">
        <f>Sheet1!E874*1</f>
        <v>5197.25</v>
      </c>
      <c r="V874" s="21">
        <f>Sheet1!F874*1</f>
        <v>5240.25</v>
      </c>
      <c r="W874" s="21">
        <f>Sheet1!G874*1</f>
        <v>5192</v>
      </c>
      <c r="X874" s="21">
        <f>Sheet1!H874*1</f>
        <v>5238.5</v>
      </c>
    </row>
    <row r="875" spans="20:24" x14ac:dyDescent="0.3">
      <c r="T875" s="20">
        <f t="shared" si="32"/>
        <v>873</v>
      </c>
      <c r="U875" s="21">
        <f>Sheet1!E875*1</f>
        <v>5225</v>
      </c>
      <c r="V875" s="21">
        <f>Sheet1!F875*1</f>
        <v>5233.75</v>
      </c>
      <c r="W875" s="21">
        <f>Sheet1!G875*1</f>
        <v>5190</v>
      </c>
      <c r="X875" s="21">
        <f>Sheet1!H875*1</f>
        <v>5194.75</v>
      </c>
    </row>
    <row r="876" spans="20:24" x14ac:dyDescent="0.3">
      <c r="T876" s="20">
        <f t="shared" si="32"/>
        <v>874</v>
      </c>
      <c r="U876" s="21">
        <f>Sheet1!E876*1</f>
        <v>5223</v>
      </c>
      <c r="V876" s="21">
        <f>Sheet1!F876*1</f>
        <v>5239.75</v>
      </c>
      <c r="W876" s="21">
        <f>Sheet1!G876*1</f>
        <v>5199.5</v>
      </c>
      <c r="X876" s="21">
        <f>Sheet1!H876*1</f>
        <v>5226.75</v>
      </c>
    </row>
    <row r="877" spans="20:24" x14ac:dyDescent="0.3">
      <c r="T877" s="20">
        <f t="shared" si="32"/>
        <v>875</v>
      </c>
      <c r="U877" s="21">
        <f>Sheet1!E877*1</f>
        <v>5122</v>
      </c>
      <c r="V877" s="21">
        <f>Sheet1!F877*1</f>
        <v>5225</v>
      </c>
      <c r="W877" s="21">
        <f>Sheet1!G877*1</f>
        <v>5115</v>
      </c>
      <c r="X877" s="21">
        <f>Sheet1!H877*1</f>
        <v>5212.75</v>
      </c>
    </row>
    <row r="878" spans="20:24" x14ac:dyDescent="0.3">
      <c r="T878" s="20">
        <f t="shared" si="32"/>
        <v>876</v>
      </c>
      <c r="U878" s="21">
        <f>Sheet1!E878*1</f>
        <v>5070</v>
      </c>
      <c r="V878" s="21">
        <f>Sheet1!F878*1</f>
        <v>5139.5</v>
      </c>
      <c r="W878" s="21">
        <f>Sheet1!G878*1</f>
        <v>5059.25</v>
      </c>
      <c r="X878" s="21">
        <f>Sheet1!H878*1</f>
        <v>5117.75</v>
      </c>
    </row>
    <row r="879" spans="20:24" x14ac:dyDescent="0.3">
      <c r="T879" s="20">
        <f t="shared" si="32"/>
        <v>877</v>
      </c>
      <c r="U879" s="21">
        <f>Sheet1!E879*1</f>
        <v>5115</v>
      </c>
      <c r="V879" s="21">
        <f>Sheet1!F879*1</f>
        <v>5134.25</v>
      </c>
      <c r="W879" s="21">
        <f>Sheet1!G879*1</f>
        <v>5019.75</v>
      </c>
      <c r="X879" s="21">
        <f>Sheet1!H879*1</f>
        <v>5065.25</v>
      </c>
    </row>
    <row r="880" spans="20:24" x14ac:dyDescent="0.3">
      <c r="T880" s="20">
        <f t="shared" si="32"/>
        <v>878</v>
      </c>
      <c r="U880" s="21">
        <f>Sheet1!E880*1</f>
        <v>5042.5</v>
      </c>
      <c r="V880" s="21">
        <f>Sheet1!F880*1</f>
        <v>5121.5</v>
      </c>
      <c r="W880" s="21">
        <f>Sheet1!G880*1</f>
        <v>5033.25</v>
      </c>
      <c r="X880" s="21">
        <f>Sheet1!H880*1</f>
        <v>5103.5</v>
      </c>
    </row>
    <row r="881" spans="20:24" x14ac:dyDescent="0.3">
      <c r="T881" s="20">
        <f t="shared" si="32"/>
        <v>879</v>
      </c>
      <c r="U881" s="21">
        <f>Sheet1!E881*1</f>
        <v>5115.25</v>
      </c>
      <c r="V881" s="21">
        <f>Sheet1!F881*1</f>
        <v>5178.5</v>
      </c>
      <c r="W881" s="21">
        <f>Sheet1!G881*1</f>
        <v>5025.5</v>
      </c>
      <c r="X881" s="21">
        <f>Sheet1!H881*1</f>
        <v>5036.25</v>
      </c>
    </row>
    <row r="882" spans="20:24" x14ac:dyDescent="0.3">
      <c r="T882" s="20">
        <f t="shared" si="32"/>
        <v>880</v>
      </c>
      <c r="U882" s="21">
        <f>Sheet1!E882*1</f>
        <v>5185</v>
      </c>
      <c r="V882" s="21">
        <f>Sheet1!F882*1</f>
        <v>5195.25</v>
      </c>
      <c r="W882" s="21">
        <f>Sheet1!G882*1</f>
        <v>5084.75</v>
      </c>
      <c r="X882" s="21">
        <f>Sheet1!H882*1</f>
        <v>5094</v>
      </c>
    </row>
    <row r="883" spans="20:24" x14ac:dyDescent="0.3">
      <c r="T883" s="20">
        <f t="shared" si="32"/>
        <v>881</v>
      </c>
      <c r="U883" s="21">
        <f>Sheet1!E883*1</f>
        <v>5116.75</v>
      </c>
      <c r="V883" s="21">
        <f>Sheet1!F883*1</f>
        <v>5197.5</v>
      </c>
      <c r="W883" s="21">
        <f>Sheet1!G883*1</f>
        <v>5116.5</v>
      </c>
      <c r="X883" s="21">
        <f>Sheet1!H883*1</f>
        <v>5178.75</v>
      </c>
    </row>
    <row r="884" spans="20:24" x14ac:dyDescent="0.3">
      <c r="T884" s="20">
        <f t="shared" si="32"/>
        <v>882</v>
      </c>
      <c r="U884" s="21">
        <f>Sheet1!E884*1</f>
        <v>5228.25</v>
      </c>
      <c r="V884" s="21">
        <f>Sheet1!F884*1</f>
        <v>5244.75</v>
      </c>
      <c r="W884" s="21">
        <f>Sheet1!G884*1</f>
        <v>5105</v>
      </c>
      <c r="X884" s="21">
        <f>Sheet1!H884*1</f>
        <v>5123.5</v>
      </c>
    </row>
    <row r="885" spans="20:24" x14ac:dyDescent="0.3">
      <c r="T885" s="20">
        <f t="shared" si="32"/>
        <v>883</v>
      </c>
      <c r="U885" s="21">
        <f>Sheet1!E885*1</f>
        <v>5214</v>
      </c>
      <c r="V885" s="21">
        <f>Sheet1!F885*1</f>
        <v>5230</v>
      </c>
      <c r="W885" s="21">
        <f>Sheet1!G885*1</f>
        <v>5184</v>
      </c>
      <c r="X885" s="21">
        <f>Sheet1!H885*1</f>
        <v>5226.75</v>
      </c>
    </row>
    <row r="886" spans="20:24" x14ac:dyDescent="0.3">
      <c r="T886" s="20">
        <f t="shared" si="32"/>
        <v>884</v>
      </c>
      <c r="U886" s="21">
        <f>Sheet1!E886*1</f>
        <v>5213.75</v>
      </c>
      <c r="V886" s="21">
        <f>Sheet1!F886*1</f>
        <v>5223.25</v>
      </c>
      <c r="W886" s="21">
        <f>Sheet1!G886*1</f>
        <v>5176.75</v>
      </c>
      <c r="X886" s="21">
        <f>Sheet1!H886*1</f>
        <v>5216.25</v>
      </c>
    </row>
    <row r="887" spans="20:24" x14ac:dyDescent="0.3">
      <c r="T887" s="20">
        <f t="shared" si="32"/>
        <v>885</v>
      </c>
      <c r="U887" s="21">
        <f>Sheet1!E887*1</f>
        <v>5228.75</v>
      </c>
      <c r="V887" s="21">
        <f>Sheet1!F887*1</f>
        <v>5268.25</v>
      </c>
      <c r="W887" s="21">
        <f>Sheet1!G887*1</f>
        <v>5202</v>
      </c>
      <c r="X887" s="21">
        <f>Sheet1!H887*1</f>
        <v>5207.5</v>
      </c>
    </row>
    <row r="888" spans="20:24" x14ac:dyDescent="0.3">
      <c r="T888" s="20">
        <f t="shared" si="32"/>
        <v>886</v>
      </c>
      <c r="U888" s="21">
        <f>Sheet1!E888*1</f>
        <v>5233</v>
      </c>
      <c r="V888" s="21">
        <f>Sheet1!F888*1</f>
        <v>5251.25</v>
      </c>
      <c r="W888" s="21">
        <f>Sheet1!G888*1</f>
        <v>5212</v>
      </c>
      <c r="X888" s="21">
        <f>Sheet1!H888*1</f>
        <v>5222.25</v>
      </c>
    </row>
    <row r="889" spans="20:24" x14ac:dyDescent="0.3">
      <c r="T889" s="20">
        <f t="shared" si="32"/>
        <v>887</v>
      </c>
      <c r="U889" s="21">
        <f>Sheet1!E889*1</f>
        <v>5213</v>
      </c>
      <c r="V889" s="21">
        <f>Sheet1!F889*1</f>
        <v>5234.25</v>
      </c>
      <c r="W889" s="21">
        <f>Sheet1!G889*1</f>
        <v>5195.75</v>
      </c>
      <c r="X889" s="21">
        <f>Sheet1!H889*1</f>
        <v>5229.25</v>
      </c>
    </row>
    <row r="890" spans="20:24" x14ac:dyDescent="0.3">
      <c r="T890" s="20">
        <f t="shared" si="32"/>
        <v>888</v>
      </c>
      <c r="U890" s="21">
        <f>Sheet1!E890*1</f>
        <v>5224.25</v>
      </c>
      <c r="V890" s="21">
        <f>Sheet1!F890*1</f>
        <v>5228.75</v>
      </c>
      <c r="W890" s="21">
        <f>Sheet1!G890*1</f>
        <v>5207</v>
      </c>
      <c r="X890" s="21">
        <f>Sheet1!H890*1</f>
        <v>5214</v>
      </c>
    </row>
    <row r="891" spans="20:24" x14ac:dyDescent="0.3">
      <c r="T891" s="20">
        <f t="shared" si="32"/>
        <v>889</v>
      </c>
      <c r="U891" s="21">
        <f>Sheet1!E891*1</f>
        <v>5208.5</v>
      </c>
      <c r="V891" s="21">
        <f>Sheet1!F891*1</f>
        <v>5237.5</v>
      </c>
      <c r="W891" s="21">
        <f>Sheet1!G891*1</f>
        <v>5198.5</v>
      </c>
      <c r="X891" s="21">
        <f>Sheet1!H891*1</f>
        <v>5223.75</v>
      </c>
    </row>
    <row r="892" spans="20:24" x14ac:dyDescent="0.3">
      <c r="T892" s="20">
        <f t="shared" si="32"/>
        <v>890</v>
      </c>
      <c r="U892" s="21">
        <f>Sheet1!E892*1</f>
        <v>5212.5</v>
      </c>
      <c r="V892" s="21">
        <f>Sheet1!F892*1</f>
        <v>5225.25</v>
      </c>
      <c r="W892" s="21">
        <f>Sheet1!G892*1</f>
        <v>5194.75</v>
      </c>
      <c r="X892" s="21">
        <f>Sheet1!H892*1</f>
        <v>5206.75</v>
      </c>
    </row>
    <row r="893" spans="20:24" x14ac:dyDescent="0.3">
      <c r="T893" s="20">
        <f t="shared" si="32"/>
        <v>891</v>
      </c>
      <c r="U893" s="21">
        <f>Sheet1!E893*1</f>
        <v>5174.75</v>
      </c>
      <c r="V893" s="21">
        <f>Sheet1!F893*1</f>
        <v>5213.25</v>
      </c>
      <c r="W893" s="21">
        <f>Sheet1!G893*1</f>
        <v>5171.5</v>
      </c>
      <c r="X893" s="21">
        <f>Sheet1!H893*1</f>
        <v>5206</v>
      </c>
    </row>
    <row r="894" spans="20:24" x14ac:dyDescent="0.3">
      <c r="T894" s="20">
        <f t="shared" si="32"/>
        <v>892</v>
      </c>
      <c r="U894" s="21">
        <f>Sheet1!E894*1</f>
        <v>5172.75</v>
      </c>
      <c r="V894" s="21">
        <f>Sheet1!F894*1</f>
        <v>5189.25</v>
      </c>
      <c r="W894" s="21">
        <f>Sheet1!G894*1</f>
        <v>5165.75</v>
      </c>
      <c r="X894" s="21">
        <f>Sheet1!H894*1</f>
        <v>5170.75</v>
      </c>
    </row>
    <row r="895" spans="20:24" x14ac:dyDescent="0.3">
      <c r="T895" s="20">
        <f t="shared" si="32"/>
        <v>893</v>
      </c>
      <c r="U895" s="21">
        <f>Sheet1!E895*1</f>
        <v>5202.5</v>
      </c>
      <c r="V895" s="21">
        <f>Sheet1!F895*1</f>
        <v>5208</v>
      </c>
      <c r="W895" s="21">
        <f>Sheet1!G895*1</f>
        <v>5153</v>
      </c>
      <c r="X895" s="21">
        <f>Sheet1!H895*1</f>
        <v>5169.75</v>
      </c>
    </row>
    <row r="896" spans="20:24" x14ac:dyDescent="0.3">
      <c r="T896" s="20">
        <f t="shared" si="32"/>
        <v>894</v>
      </c>
      <c r="U896" s="21">
        <f>Sheet1!E896*1</f>
        <v>5218.5</v>
      </c>
      <c r="V896" s="21">
        <f>Sheet1!F896*1</f>
        <v>5228.25</v>
      </c>
      <c r="W896" s="21">
        <f>Sheet1!G896*1</f>
        <v>5191</v>
      </c>
      <c r="X896" s="21">
        <f>Sheet1!H896*1</f>
        <v>5206</v>
      </c>
    </row>
    <row r="897" spans="20:24" x14ac:dyDescent="0.3">
      <c r="T897" s="20">
        <f t="shared" si="32"/>
        <v>895</v>
      </c>
      <c r="U897" s="21">
        <f>Sheet1!E897*1</f>
        <v>5206.25</v>
      </c>
      <c r="V897" s="21">
        <f>Sheet1!F897*1</f>
        <v>5234.75</v>
      </c>
      <c r="W897" s="21">
        <f>Sheet1!G897*1</f>
        <v>5204</v>
      </c>
      <c r="X897" s="21">
        <f>Sheet1!H897*1</f>
        <v>5221.75</v>
      </c>
    </row>
    <row r="898" spans="20:24" x14ac:dyDescent="0.3">
      <c r="T898" s="20">
        <f t="shared" si="32"/>
        <v>896</v>
      </c>
      <c r="U898" s="21">
        <f>Sheet1!E898*1</f>
        <v>5199.5</v>
      </c>
      <c r="V898" s="21">
        <f>Sheet1!F898*1</f>
        <v>5239.5</v>
      </c>
      <c r="W898" s="21">
        <f>Sheet1!G898*1</f>
        <v>5195.25</v>
      </c>
      <c r="X898" s="21">
        <f>Sheet1!H898*1</f>
        <v>5218</v>
      </c>
    </row>
    <row r="899" spans="20:24" x14ac:dyDescent="0.3">
      <c r="T899" s="20">
        <f t="shared" si="32"/>
        <v>897</v>
      </c>
      <c r="U899" s="21">
        <f>Sheet1!E899*1</f>
        <v>5179.25</v>
      </c>
      <c r="V899" s="21">
        <f>Sheet1!F899*1</f>
        <v>5204</v>
      </c>
      <c r="W899" s="21">
        <f>Sheet1!G899*1</f>
        <v>5178.5</v>
      </c>
      <c r="X899" s="21">
        <f>Sheet1!H899*1</f>
        <v>5201</v>
      </c>
    </row>
    <row r="900" spans="20:24" x14ac:dyDescent="0.3">
      <c r="T900" s="20">
        <f t="shared" si="32"/>
        <v>898</v>
      </c>
      <c r="U900" s="21">
        <f>Sheet1!E900*1</f>
        <v>5149</v>
      </c>
      <c r="V900" s="21">
        <f>Sheet1!F900*1</f>
        <v>5184.75</v>
      </c>
      <c r="W900" s="21">
        <f>Sheet1!G900*1</f>
        <v>5140.75</v>
      </c>
      <c r="X900" s="21">
        <f>Sheet1!H900*1</f>
        <v>5180</v>
      </c>
    </row>
    <row r="901" spans="20:24" x14ac:dyDescent="0.3">
      <c r="T901" s="20">
        <f t="shared" si="32"/>
        <v>899</v>
      </c>
      <c r="U901" s="21">
        <f>Sheet1!E901*1</f>
        <v>5133.5</v>
      </c>
      <c r="V901" s="21">
        <f>Sheet1!F901*1</f>
        <v>5154.75</v>
      </c>
      <c r="W901" s="21">
        <f>Sheet1!G901*1</f>
        <v>5121</v>
      </c>
      <c r="X901" s="21">
        <f>Sheet1!H901*1</f>
        <v>5151.25</v>
      </c>
    </row>
    <row r="902" spans="20:24" x14ac:dyDescent="0.3">
      <c r="T902" s="20">
        <f t="shared" si="32"/>
        <v>900</v>
      </c>
      <c r="U902" s="21">
        <f>Sheet1!E902*1</f>
        <v>5135.75</v>
      </c>
      <c r="V902" s="21">
        <f>Sheet1!F902*1</f>
        <v>5147.25</v>
      </c>
      <c r="W902" s="21">
        <f>Sheet1!G902*1</f>
        <v>5114.25</v>
      </c>
      <c r="X902" s="21">
        <f>Sheet1!H902*1</f>
        <v>5133.5</v>
      </c>
    </row>
    <row r="903" spans="20:24" x14ac:dyDescent="0.3">
      <c r="T903" s="20">
        <f t="shared" si="32"/>
        <v>901</v>
      </c>
      <c r="U903" s="21">
        <f>Sheet1!E903*1</f>
        <v>5104.75</v>
      </c>
      <c r="V903" s="21">
        <f>Sheet1!F903*1</f>
        <v>5131.25</v>
      </c>
      <c r="W903" s="21">
        <f>Sheet1!G903*1</f>
        <v>5087</v>
      </c>
      <c r="X903" s="21">
        <f>Sheet1!H903*1</f>
        <v>5124.75</v>
      </c>
    </row>
    <row r="904" spans="20:24" x14ac:dyDescent="0.3">
      <c r="T904" s="20">
        <f t="shared" si="32"/>
        <v>902</v>
      </c>
      <c r="U904" s="21">
        <f>Sheet1!E904*1</f>
        <v>5076.5</v>
      </c>
      <c r="V904" s="21">
        <f>Sheet1!F904*1</f>
        <v>5117.5</v>
      </c>
      <c r="W904" s="21">
        <f>Sheet1!G904*1</f>
        <v>5073</v>
      </c>
      <c r="X904" s="21">
        <f>Sheet1!H904*1</f>
        <v>5115.25</v>
      </c>
    </row>
    <row r="905" spans="20:24" x14ac:dyDescent="0.3">
      <c r="T905" s="20">
        <f t="shared" si="32"/>
        <v>903</v>
      </c>
      <c r="U905" s="21">
        <f>Sheet1!E905*1</f>
        <v>5091.5</v>
      </c>
      <c r="V905" s="21">
        <f>Sheet1!F905*1</f>
        <v>5104.5</v>
      </c>
      <c r="W905" s="21">
        <f>Sheet1!G905*1</f>
        <v>5071.5</v>
      </c>
      <c r="X905" s="21">
        <f>Sheet1!H905*1</f>
        <v>5072.25</v>
      </c>
    </row>
    <row r="906" spans="20:24" x14ac:dyDescent="0.3">
      <c r="T906" s="20">
        <f t="shared" si="32"/>
        <v>904</v>
      </c>
      <c r="U906" s="21">
        <f>Sheet1!E906*1</f>
        <v>5092.5</v>
      </c>
      <c r="V906" s="21">
        <f>Sheet1!F906*1</f>
        <v>5117.75</v>
      </c>
      <c r="W906" s="21">
        <f>Sheet1!G906*1</f>
        <v>5088.5</v>
      </c>
      <c r="X906" s="21">
        <f>Sheet1!H906*1</f>
        <v>5093</v>
      </c>
    </row>
    <row r="907" spans="20:24" x14ac:dyDescent="0.3">
      <c r="T907" s="20">
        <f t="shared" si="32"/>
        <v>905</v>
      </c>
      <c r="U907" s="21">
        <f>Sheet1!E907*1</f>
        <v>5056.5</v>
      </c>
      <c r="V907" s="21">
        <f>Sheet1!F907*1</f>
        <v>5094</v>
      </c>
      <c r="W907" s="21">
        <f>Sheet1!G907*1</f>
        <v>5050.25</v>
      </c>
      <c r="X907" s="21">
        <f>Sheet1!H907*1</f>
        <v>5085.75</v>
      </c>
    </row>
    <row r="908" spans="20:24" x14ac:dyDescent="0.3">
      <c r="T908" s="20">
        <f t="shared" si="32"/>
        <v>906</v>
      </c>
      <c r="U908" s="21">
        <f>Sheet1!E908*1</f>
        <v>5057.75</v>
      </c>
      <c r="V908" s="21">
        <f>Sheet1!F908*1</f>
        <v>5079.25</v>
      </c>
      <c r="W908" s="21">
        <f>Sheet1!G908*1</f>
        <v>5043</v>
      </c>
      <c r="X908" s="21">
        <f>Sheet1!H908*1</f>
        <v>5064.25</v>
      </c>
    </row>
    <row r="909" spans="20:24" x14ac:dyDescent="0.3">
      <c r="T909" s="20">
        <f t="shared" si="32"/>
        <v>907</v>
      </c>
      <c r="U909" s="21">
        <f>Sheet1!E909*1</f>
        <v>5052.75</v>
      </c>
      <c r="V909" s="21">
        <f>Sheet1!F909*1</f>
        <v>5071</v>
      </c>
      <c r="W909" s="21">
        <f>Sheet1!G909*1</f>
        <v>5038</v>
      </c>
      <c r="X909" s="21">
        <f>Sheet1!H909*1</f>
        <v>5069.5</v>
      </c>
    </row>
    <row r="910" spans="20:24" x14ac:dyDescent="0.3">
      <c r="T910" s="20">
        <f t="shared" si="32"/>
        <v>908</v>
      </c>
      <c r="U910" s="21">
        <f>Sheet1!E910*1</f>
        <v>5043.75</v>
      </c>
      <c r="V910" s="21">
        <f>Sheet1!F910*1</f>
        <v>5060</v>
      </c>
      <c r="W910" s="21">
        <f>Sheet1!G910*1</f>
        <v>5031.75</v>
      </c>
      <c r="X910" s="21">
        <f>Sheet1!H910*1</f>
        <v>5055.75</v>
      </c>
    </row>
    <row r="911" spans="20:24" x14ac:dyDescent="0.3">
      <c r="T911" s="20">
        <f t="shared" si="32"/>
        <v>909</v>
      </c>
      <c r="U911" s="21">
        <f>Sheet1!E911*1</f>
        <v>5003.5</v>
      </c>
      <c r="V911" s="21">
        <f>Sheet1!F911*1</f>
        <v>5045.25</v>
      </c>
      <c r="W911" s="21">
        <f>Sheet1!G911*1</f>
        <v>4999.5</v>
      </c>
      <c r="X911" s="21">
        <f>Sheet1!H911*1</f>
        <v>5039</v>
      </c>
    </row>
    <row r="912" spans="20:24" x14ac:dyDescent="0.3">
      <c r="T912" s="20">
        <f t="shared" si="32"/>
        <v>910</v>
      </c>
      <c r="U912" s="21">
        <f>Sheet1!E912*1</f>
        <v>4993.25</v>
      </c>
      <c r="V912" s="21">
        <f>Sheet1!F912*1</f>
        <v>5007.5</v>
      </c>
      <c r="W912" s="21">
        <f>Sheet1!G912*1</f>
        <v>4964</v>
      </c>
      <c r="X912" s="21">
        <f>Sheet1!H912*1</f>
        <v>5005.25</v>
      </c>
    </row>
    <row r="913" spans="20:24" x14ac:dyDescent="0.3">
      <c r="T913" s="20">
        <f t="shared" si="32"/>
        <v>911</v>
      </c>
      <c r="U913" s="21">
        <f>Sheet1!E913*1</f>
        <v>4960.75</v>
      </c>
      <c r="V913" s="21">
        <f>Sheet1!F913*1</f>
        <v>4995.25</v>
      </c>
      <c r="W913" s="21">
        <f>Sheet1!G913*1</f>
        <v>4954</v>
      </c>
      <c r="X913" s="21">
        <f>Sheet1!H913*1</f>
        <v>4990.25</v>
      </c>
    </row>
    <row r="914" spans="20:24" x14ac:dyDescent="0.3">
      <c r="T914" s="20">
        <f t="shared" si="32"/>
        <v>912</v>
      </c>
      <c r="U914" s="21">
        <f>Sheet1!E914*1</f>
        <v>4882.5</v>
      </c>
      <c r="V914" s="21">
        <f>Sheet1!F914*1</f>
        <v>4965</v>
      </c>
      <c r="W914" s="21">
        <f>Sheet1!G914*1</f>
        <v>4881.75</v>
      </c>
      <c r="X914" s="21">
        <f>Sheet1!H914*1</f>
        <v>4956.75</v>
      </c>
    </row>
    <row r="915" spans="20:24" x14ac:dyDescent="0.3">
      <c r="T915" s="20">
        <f t="shared" si="32"/>
        <v>913</v>
      </c>
      <c r="U915" s="21">
        <f>Sheet1!E915*1</f>
        <v>4855.25</v>
      </c>
      <c r="V915" s="21">
        <f>Sheet1!F915*1</f>
        <v>4892.5</v>
      </c>
      <c r="W915" s="21">
        <f>Sheet1!G915*1</f>
        <v>4846.5</v>
      </c>
      <c r="X915" s="21">
        <f>Sheet1!H915*1</f>
        <v>4882.75</v>
      </c>
    </row>
    <row r="916" spans="20:24" x14ac:dyDescent="0.3">
      <c r="T916" s="20">
        <f t="shared" si="32"/>
        <v>914</v>
      </c>
      <c r="U916" s="21">
        <f>Sheet1!E916*1</f>
        <v>4875.5</v>
      </c>
      <c r="V916" s="21">
        <f>Sheet1!F916*1</f>
        <v>4892.75</v>
      </c>
      <c r="W916" s="21">
        <f>Sheet1!G916*1</f>
        <v>4845</v>
      </c>
      <c r="X916" s="21">
        <f>Sheet1!H916*1</f>
        <v>4868.5</v>
      </c>
    </row>
    <row r="917" spans="20:24" x14ac:dyDescent="0.3">
      <c r="T917" s="20">
        <f t="shared" si="32"/>
        <v>915</v>
      </c>
      <c r="U917" s="21">
        <f>Sheet1!E917*1</f>
        <v>4908.75</v>
      </c>
      <c r="V917" s="21">
        <f>Sheet1!F917*1</f>
        <v>4935.25</v>
      </c>
      <c r="W917" s="21">
        <f>Sheet1!G917*1</f>
        <v>4871.75</v>
      </c>
      <c r="X917" s="21">
        <f>Sheet1!H917*1</f>
        <v>4878.75</v>
      </c>
    </row>
    <row r="918" spans="20:24" x14ac:dyDescent="0.3">
      <c r="T918" s="20">
        <f t="shared" si="32"/>
        <v>916</v>
      </c>
      <c r="U918" s="21">
        <f>Sheet1!E918*1</f>
        <v>4918.25</v>
      </c>
      <c r="V918" s="21">
        <f>Sheet1!F918*1</f>
        <v>4935.5</v>
      </c>
      <c r="W918" s="21">
        <f>Sheet1!G918*1</f>
        <v>4904</v>
      </c>
      <c r="X918" s="21">
        <f>Sheet1!H918*1</f>
        <v>4910</v>
      </c>
    </row>
    <row r="919" spans="20:24" x14ac:dyDescent="0.3">
      <c r="T919" s="20">
        <f t="shared" si="32"/>
        <v>917</v>
      </c>
      <c r="U919" s="21">
        <f>Sheet1!E919*1</f>
        <v>4883</v>
      </c>
      <c r="V919" s="21">
        <f>Sheet1!F919*1</f>
        <v>4949.25</v>
      </c>
      <c r="W919" s="21">
        <f>Sheet1!G919*1</f>
        <v>4882.75</v>
      </c>
      <c r="X919" s="21">
        <f>Sheet1!H919*1</f>
        <v>4917.75</v>
      </c>
    </row>
    <row r="920" spans="20:24" x14ac:dyDescent="0.3">
      <c r="T920" s="20">
        <f t="shared" si="32"/>
        <v>918</v>
      </c>
      <c r="U920" s="21">
        <f>Sheet1!E920*1</f>
        <v>4861.75</v>
      </c>
      <c r="V920" s="21">
        <f>Sheet1!F920*1</f>
        <v>4885.25</v>
      </c>
      <c r="W920" s="21">
        <f>Sheet1!G920*1</f>
        <v>4801.5</v>
      </c>
      <c r="X920" s="21">
        <f>Sheet1!H920*1</f>
        <v>4881.75</v>
      </c>
    </row>
    <row r="921" spans="20:24" x14ac:dyDescent="0.3">
      <c r="T921" s="20">
        <f t="shared" si="32"/>
        <v>919</v>
      </c>
      <c r="U921" s="21">
        <f>Sheet1!E921*1</f>
        <v>4823.5</v>
      </c>
      <c r="V921" s="21">
        <f>Sheet1!F921*1</f>
        <v>4887.5</v>
      </c>
      <c r="W921" s="21">
        <f>Sheet1!G921*1</f>
        <v>4796.75</v>
      </c>
      <c r="X921" s="21">
        <f>Sheet1!H921*1</f>
        <v>4861.75</v>
      </c>
    </row>
    <row r="922" spans="20:24" x14ac:dyDescent="0.3">
      <c r="T922" s="20">
        <f t="shared" si="32"/>
        <v>920</v>
      </c>
      <c r="U922" s="21">
        <f>Sheet1!E922*1</f>
        <v>4876.75</v>
      </c>
      <c r="V922" s="21">
        <f>Sheet1!F922*1</f>
        <v>4889.75</v>
      </c>
      <c r="W922" s="21">
        <f>Sheet1!G922*1</f>
        <v>4795.25</v>
      </c>
      <c r="X922" s="21">
        <f>Sheet1!H922*1</f>
        <v>4819</v>
      </c>
    </row>
    <row r="923" spans="20:24" x14ac:dyDescent="0.3">
      <c r="T923" s="20">
        <f t="shared" si="32"/>
        <v>921</v>
      </c>
      <c r="U923" s="21">
        <f>Sheet1!E923*1</f>
        <v>4828.75</v>
      </c>
      <c r="V923" s="21">
        <f>Sheet1!F923*1</f>
        <v>4893.5</v>
      </c>
      <c r="W923" s="21">
        <f>Sheet1!G923*1</f>
        <v>4787.75</v>
      </c>
      <c r="X923" s="21">
        <f>Sheet1!H923*1</f>
        <v>4871.5</v>
      </c>
    </row>
    <row r="924" spans="20:24" x14ac:dyDescent="0.3">
      <c r="T924" s="20">
        <f t="shared" si="32"/>
        <v>922</v>
      </c>
      <c r="U924" s="21">
        <f>Sheet1!E924*1</f>
        <v>4887.75</v>
      </c>
      <c r="V924" s="21">
        <f>Sheet1!F924*1</f>
        <v>4916.75</v>
      </c>
      <c r="W924" s="21">
        <f>Sheet1!G924*1</f>
        <v>4822</v>
      </c>
      <c r="X924" s="21">
        <f>Sheet1!H924*1</f>
        <v>4825.5</v>
      </c>
    </row>
    <row r="925" spans="20:24" x14ac:dyDescent="0.3">
      <c r="T925" s="20">
        <f t="shared" si="32"/>
        <v>923</v>
      </c>
      <c r="U925" s="21">
        <f>Sheet1!E925*1</f>
        <v>4875.25</v>
      </c>
      <c r="V925" s="21">
        <f>Sheet1!F925*1</f>
        <v>4906.5</v>
      </c>
      <c r="W925" s="21">
        <f>Sheet1!G925*1</f>
        <v>4872</v>
      </c>
      <c r="X925" s="21">
        <f>Sheet1!H925*1</f>
        <v>4877.5</v>
      </c>
    </row>
    <row r="926" spans="20:24" x14ac:dyDescent="0.3">
      <c r="T926" s="20">
        <f t="shared" si="32"/>
        <v>924</v>
      </c>
      <c r="U926" s="21">
        <f>Sheet1!E926*1</f>
        <v>4957.5</v>
      </c>
      <c r="V926" s="21">
        <f>Sheet1!F926*1</f>
        <v>4969.75</v>
      </c>
      <c r="W926" s="21">
        <f>Sheet1!G926*1</f>
        <v>4862.5</v>
      </c>
      <c r="X926" s="21">
        <f>Sheet1!H926*1</f>
        <v>4871.25</v>
      </c>
    </row>
    <row r="927" spans="20:24" x14ac:dyDescent="0.3">
      <c r="T927" s="20">
        <f t="shared" si="32"/>
        <v>925</v>
      </c>
      <c r="U927" s="21">
        <f>Sheet1!E927*1</f>
        <v>4973.75</v>
      </c>
      <c r="V927" s="21">
        <f>Sheet1!F927*1</f>
        <v>4999.75</v>
      </c>
      <c r="W927" s="21">
        <f>Sheet1!G927*1</f>
        <v>4952.75</v>
      </c>
      <c r="X927" s="21">
        <f>Sheet1!H927*1</f>
        <v>4960.75</v>
      </c>
    </row>
    <row r="928" spans="20:24" x14ac:dyDescent="0.3">
      <c r="T928" s="20">
        <f t="shared" si="32"/>
        <v>926</v>
      </c>
      <c r="U928" s="21">
        <f>Sheet1!E928*1</f>
        <v>4966.75</v>
      </c>
      <c r="V928" s="21">
        <f>Sheet1!F928*1</f>
        <v>4980.75</v>
      </c>
      <c r="W928" s="21">
        <f>Sheet1!G928*1</f>
        <v>4938.5</v>
      </c>
      <c r="X928" s="21">
        <f>Sheet1!H928*1</f>
        <v>4973.5</v>
      </c>
    </row>
    <row r="929" spans="20:24" x14ac:dyDescent="0.3">
      <c r="T929" s="20">
        <f t="shared" si="32"/>
        <v>927</v>
      </c>
      <c r="U929" s="21">
        <f>Sheet1!E929*1</f>
        <v>4913.75</v>
      </c>
      <c r="V929" s="21">
        <f>Sheet1!F929*1</f>
        <v>4982.75</v>
      </c>
      <c r="W929" s="21">
        <f>Sheet1!G929*1</f>
        <v>4913.5</v>
      </c>
      <c r="X929" s="21">
        <f>Sheet1!H929*1</f>
        <v>4965.75</v>
      </c>
    </row>
    <row r="930" spans="20:24" x14ac:dyDescent="0.3">
      <c r="T930" s="20">
        <f t="shared" ref="T930:T993" si="33">T929+1</f>
        <v>928</v>
      </c>
      <c r="U930" s="21">
        <f>Sheet1!E930*1</f>
        <v>4864.25</v>
      </c>
      <c r="V930" s="21">
        <f>Sheet1!F930*1</f>
        <v>4934.25</v>
      </c>
      <c r="W930" s="21">
        <f>Sheet1!G930*1</f>
        <v>4849</v>
      </c>
      <c r="X930" s="21">
        <f>Sheet1!H930*1</f>
        <v>4911.75</v>
      </c>
    </row>
    <row r="931" spans="20:24" x14ac:dyDescent="0.3">
      <c r="T931" s="20">
        <f t="shared" si="33"/>
        <v>929</v>
      </c>
      <c r="U931" s="21">
        <f>Sheet1!E931*1</f>
        <v>4870.25</v>
      </c>
      <c r="V931" s="21">
        <f>Sheet1!F931*1</f>
        <v>4923.5</v>
      </c>
      <c r="W931" s="21">
        <f>Sheet1!G931*1</f>
        <v>4857</v>
      </c>
      <c r="X931" s="21">
        <f>Sheet1!H931*1</f>
        <v>4871</v>
      </c>
    </row>
    <row r="932" spans="20:24" x14ac:dyDescent="0.3">
      <c r="T932" s="20">
        <f t="shared" si="33"/>
        <v>930</v>
      </c>
      <c r="U932" s="21">
        <f>Sheet1!E932*1</f>
        <v>4939.5</v>
      </c>
      <c r="V932" s="21">
        <f>Sheet1!F932*1</f>
        <v>4945.75</v>
      </c>
      <c r="W932" s="21">
        <f>Sheet1!G932*1</f>
        <v>4821.5</v>
      </c>
      <c r="X932" s="21">
        <f>Sheet1!H932*1</f>
        <v>4876</v>
      </c>
    </row>
    <row r="933" spans="20:24" x14ac:dyDescent="0.3">
      <c r="T933" s="20">
        <f t="shared" si="33"/>
        <v>931</v>
      </c>
      <c r="U933" s="21">
        <f>Sheet1!E933*1</f>
        <v>4987</v>
      </c>
      <c r="V933" s="21">
        <f>Sheet1!F933*1</f>
        <v>5000.25</v>
      </c>
      <c r="W933" s="21">
        <f>Sheet1!G933*1</f>
        <v>4934.25</v>
      </c>
      <c r="X933" s="21">
        <f>Sheet1!H933*1</f>
        <v>4949.5</v>
      </c>
    </row>
    <row r="934" spans="20:24" x14ac:dyDescent="0.3">
      <c r="T934" s="20">
        <f t="shared" si="33"/>
        <v>932</v>
      </c>
      <c r="U934" s="21">
        <f>Sheet1!E934*1</f>
        <v>5003.75</v>
      </c>
      <c r="V934" s="21">
        <f>Sheet1!F934*1</f>
        <v>5006.25</v>
      </c>
      <c r="W934" s="21">
        <f>Sheet1!G934*1</f>
        <v>4961</v>
      </c>
      <c r="X934" s="21">
        <f>Sheet1!H934*1</f>
        <v>4992</v>
      </c>
    </row>
    <row r="935" spans="20:24" x14ac:dyDescent="0.3">
      <c r="T935" s="20">
        <f t="shared" si="33"/>
        <v>933</v>
      </c>
      <c r="U935" s="21">
        <f>Sheet1!E935*1</f>
        <v>4964.75</v>
      </c>
      <c r="V935" s="21">
        <f>Sheet1!F935*1</f>
        <v>5005.5</v>
      </c>
      <c r="W935" s="21">
        <f>Sheet1!G935*1</f>
        <v>4955.25</v>
      </c>
      <c r="X935" s="21">
        <f>Sheet1!H935*1</f>
        <v>4999.75</v>
      </c>
    </row>
    <row r="936" spans="20:24" x14ac:dyDescent="0.3">
      <c r="T936" s="20">
        <f t="shared" si="33"/>
        <v>934</v>
      </c>
      <c r="U936" s="21">
        <f>Sheet1!E936*1</f>
        <v>4993.5</v>
      </c>
      <c r="V936" s="21">
        <f>Sheet1!F936*1</f>
        <v>5007.25</v>
      </c>
      <c r="W936" s="21">
        <f>Sheet1!G936*1</f>
        <v>4953</v>
      </c>
      <c r="X936" s="21">
        <f>Sheet1!H936*1</f>
        <v>4962.5</v>
      </c>
    </row>
    <row r="937" spans="20:24" x14ac:dyDescent="0.3">
      <c r="T937" s="20">
        <f t="shared" si="33"/>
        <v>935</v>
      </c>
      <c r="U937" s="21">
        <f>Sheet1!E937*1</f>
        <v>4979.5</v>
      </c>
      <c r="V937" s="21">
        <f>Sheet1!F937*1</f>
        <v>5011.25</v>
      </c>
      <c r="W937" s="21">
        <f>Sheet1!G937*1</f>
        <v>4962.25</v>
      </c>
      <c r="X937" s="21">
        <f>Sheet1!H937*1</f>
        <v>4987.25</v>
      </c>
    </row>
    <row r="938" spans="20:24" x14ac:dyDescent="0.3">
      <c r="T938" s="20">
        <f t="shared" si="33"/>
        <v>936</v>
      </c>
      <c r="U938" s="21">
        <f>Sheet1!E938*1</f>
        <v>5009.75</v>
      </c>
      <c r="V938" s="21">
        <f>Sheet1!F938*1</f>
        <v>5037</v>
      </c>
      <c r="W938" s="21">
        <f>Sheet1!G938*1</f>
        <v>4975</v>
      </c>
      <c r="X938" s="21">
        <f>Sheet1!H938*1</f>
        <v>4976.75</v>
      </c>
    </row>
    <row r="939" spans="20:24" x14ac:dyDescent="0.3">
      <c r="T939" s="20">
        <f t="shared" si="33"/>
        <v>937</v>
      </c>
      <c r="U939" s="21">
        <f>Sheet1!E939*1</f>
        <v>5029.5</v>
      </c>
      <c r="V939" s="21">
        <f>Sheet1!F939*1</f>
        <v>5048</v>
      </c>
      <c r="W939" s="21">
        <f>Sheet1!G939*1</f>
        <v>5004</v>
      </c>
      <c r="X939" s="21">
        <f>Sheet1!H939*1</f>
        <v>5010.75</v>
      </c>
    </row>
    <row r="940" spans="20:24" x14ac:dyDescent="0.3">
      <c r="T940" s="20">
        <f t="shared" si="33"/>
        <v>938</v>
      </c>
      <c r="U940" s="21">
        <f>Sheet1!E940*1</f>
        <v>5036</v>
      </c>
      <c r="V940" s="21">
        <f>Sheet1!F940*1</f>
        <v>5043.25</v>
      </c>
      <c r="W940" s="21">
        <f>Sheet1!G940*1</f>
        <v>5010.5</v>
      </c>
      <c r="X940" s="21">
        <f>Sheet1!H940*1</f>
        <v>5031</v>
      </c>
    </row>
    <row r="941" spans="20:24" x14ac:dyDescent="0.3">
      <c r="T941" s="20">
        <f t="shared" si="33"/>
        <v>939</v>
      </c>
      <c r="U941" s="21">
        <f>Sheet1!E941*1</f>
        <v>5051.5</v>
      </c>
      <c r="V941" s="21">
        <f>Sheet1!F941*1</f>
        <v>5066.5</v>
      </c>
      <c r="W941" s="21">
        <f>Sheet1!G941*1</f>
        <v>5029.25</v>
      </c>
      <c r="X941" s="21">
        <f>Sheet1!H941*1</f>
        <v>5037.75</v>
      </c>
    </row>
    <row r="942" spans="20:24" x14ac:dyDescent="0.3">
      <c r="T942" s="20">
        <f t="shared" si="33"/>
        <v>940</v>
      </c>
      <c r="U942" s="21">
        <f>Sheet1!E942*1</f>
        <v>5055.25</v>
      </c>
      <c r="V942" s="21">
        <f>Sheet1!F942*1</f>
        <v>5068</v>
      </c>
      <c r="W942" s="21">
        <f>Sheet1!G942*1</f>
        <v>5037.75</v>
      </c>
      <c r="X942" s="21">
        <f>Sheet1!H942*1</f>
        <v>5053</v>
      </c>
    </row>
    <row r="943" spans="20:24" x14ac:dyDescent="0.3">
      <c r="T943" s="20">
        <f t="shared" si="33"/>
        <v>941</v>
      </c>
      <c r="U943" s="21">
        <f>Sheet1!E943*1</f>
        <v>5041</v>
      </c>
      <c r="V943" s="21">
        <f>Sheet1!F943*1</f>
        <v>5062.5</v>
      </c>
      <c r="W943" s="21">
        <f>Sheet1!G943*1</f>
        <v>5034.5</v>
      </c>
      <c r="X943" s="21">
        <f>Sheet1!H943*1</f>
        <v>5053.75</v>
      </c>
    </row>
    <row r="944" spans="20:24" x14ac:dyDescent="0.3">
      <c r="T944" s="20">
        <f t="shared" si="33"/>
        <v>942</v>
      </c>
      <c r="U944" s="21">
        <f>Sheet1!E944*1</f>
        <v>5046.25</v>
      </c>
      <c r="V944" s="21">
        <f>Sheet1!F944*1</f>
        <v>5058.5</v>
      </c>
      <c r="W944" s="21">
        <f>Sheet1!G944*1</f>
        <v>5037.75</v>
      </c>
      <c r="X944" s="21">
        <f>Sheet1!H944*1</f>
        <v>5039.75</v>
      </c>
    </row>
    <row r="945" spans="20:24" x14ac:dyDescent="0.3">
      <c r="T945" s="20">
        <f t="shared" si="33"/>
        <v>943</v>
      </c>
      <c r="U945" s="21">
        <f>Sheet1!E945*1</f>
        <v>5048</v>
      </c>
      <c r="V945" s="21">
        <f>Sheet1!F945*1</f>
        <v>5060.75</v>
      </c>
      <c r="W945" s="21">
        <f>Sheet1!G945*1</f>
        <v>5031</v>
      </c>
      <c r="X945" s="21">
        <f>Sheet1!H945*1</f>
        <v>5039</v>
      </c>
    </row>
    <row r="946" spans="20:24" x14ac:dyDescent="0.3">
      <c r="T946" s="20">
        <f t="shared" si="33"/>
        <v>944</v>
      </c>
      <c r="U946" s="21">
        <f>Sheet1!E946*1</f>
        <v>5027.25</v>
      </c>
      <c r="V946" s="21">
        <f>Sheet1!F946*1</f>
        <v>5053</v>
      </c>
      <c r="W946" s="21">
        <f>Sheet1!G946*1</f>
        <v>5019.25</v>
      </c>
      <c r="X946" s="21">
        <f>Sheet1!H946*1</f>
        <v>5043.75</v>
      </c>
    </row>
    <row r="947" spans="20:24" x14ac:dyDescent="0.3">
      <c r="T947" s="20">
        <f t="shared" si="33"/>
        <v>945</v>
      </c>
      <c r="U947" s="21">
        <f>Sheet1!E947*1</f>
        <v>4988.5</v>
      </c>
      <c r="V947" s="21">
        <f>Sheet1!F947*1</f>
        <v>5028.5</v>
      </c>
      <c r="W947" s="21">
        <f>Sheet1!G947*1</f>
        <v>4980.75</v>
      </c>
      <c r="X947" s="21">
        <f>Sheet1!H947*1</f>
        <v>5024</v>
      </c>
    </row>
    <row r="948" spans="20:24" x14ac:dyDescent="0.3">
      <c r="T948" s="20">
        <f t="shared" si="33"/>
        <v>946</v>
      </c>
      <c r="U948" s="21">
        <f>Sheet1!E948*1</f>
        <v>5012.25</v>
      </c>
      <c r="V948" s="21">
        <f>Sheet1!F948*1</f>
        <v>5012.75</v>
      </c>
      <c r="W948" s="21">
        <f>Sheet1!G948*1</f>
        <v>4983.5</v>
      </c>
      <c r="X948" s="21">
        <f>Sheet1!H948*1</f>
        <v>4985</v>
      </c>
    </row>
    <row r="949" spans="20:24" x14ac:dyDescent="0.3">
      <c r="T949" s="20">
        <f t="shared" si="33"/>
        <v>947</v>
      </c>
      <c r="U949" s="21">
        <f>Sheet1!E949*1</f>
        <v>5002</v>
      </c>
      <c r="V949" s="21">
        <f>Sheet1!F949*1</f>
        <v>5016.5</v>
      </c>
      <c r="W949" s="21">
        <f>Sheet1!G949*1</f>
        <v>4994.75</v>
      </c>
      <c r="X949" s="21">
        <f>Sheet1!H949*1</f>
        <v>5011.5</v>
      </c>
    </row>
    <row r="950" spans="20:24" x14ac:dyDescent="0.3">
      <c r="T950" s="20">
        <f t="shared" si="33"/>
        <v>948</v>
      </c>
      <c r="U950" s="21">
        <f>Sheet1!E950*1</f>
        <v>4999.5</v>
      </c>
      <c r="V950" s="21">
        <f>Sheet1!F950*1</f>
        <v>5010.5</v>
      </c>
      <c r="W950" s="21">
        <f>Sheet1!G950*1</f>
        <v>4995.25</v>
      </c>
      <c r="X950" s="21">
        <f>Sheet1!H950*1</f>
        <v>5001</v>
      </c>
    </row>
    <row r="951" spans="20:24" x14ac:dyDescent="0.3">
      <c r="T951" s="20">
        <f t="shared" si="33"/>
        <v>949</v>
      </c>
      <c r="U951" s="21">
        <f>Sheet1!E951*1</f>
        <v>4953.5</v>
      </c>
      <c r="V951" s="21">
        <f>Sheet1!F951*1</f>
        <v>5004.25</v>
      </c>
      <c r="W951" s="21">
        <f>Sheet1!G951*1</f>
        <v>4952</v>
      </c>
      <c r="X951" s="21">
        <f>Sheet1!H951*1</f>
        <v>4994</v>
      </c>
    </row>
    <row r="952" spans="20:24" x14ac:dyDescent="0.3">
      <c r="T952" s="20">
        <f t="shared" si="33"/>
        <v>950</v>
      </c>
      <c r="U952" s="21">
        <f>Sheet1!E952*1</f>
        <v>4922.25</v>
      </c>
      <c r="V952" s="21">
        <f>Sheet1!F952*1</f>
        <v>4959</v>
      </c>
      <c r="W952" s="21">
        <f>Sheet1!G952*1</f>
        <v>4890.25</v>
      </c>
      <c r="X952" s="21">
        <f>Sheet1!H952*1</f>
        <v>4955.5</v>
      </c>
    </row>
    <row r="953" spans="20:24" x14ac:dyDescent="0.3">
      <c r="T953" s="20">
        <f t="shared" si="33"/>
        <v>951</v>
      </c>
      <c r="U953" s="21">
        <f>Sheet1!E953*1</f>
        <v>4908.25</v>
      </c>
      <c r="V953" s="21">
        <f>Sheet1!F953*1</f>
        <v>4933.25</v>
      </c>
      <c r="W953" s="21">
        <f>Sheet1!G953*1</f>
        <v>4866.25</v>
      </c>
      <c r="X953" s="21">
        <f>Sheet1!H953*1</f>
        <v>4920</v>
      </c>
    </row>
    <row r="954" spans="20:24" x14ac:dyDescent="0.3">
      <c r="T954" s="20">
        <f t="shared" si="33"/>
        <v>952</v>
      </c>
      <c r="U954" s="21">
        <f>Sheet1!E954*1</f>
        <v>4955.25</v>
      </c>
      <c r="V954" s="21">
        <f>Sheet1!F954*1</f>
        <v>4968.25</v>
      </c>
      <c r="W954" s="21">
        <f>Sheet1!G954*1</f>
        <v>4900</v>
      </c>
      <c r="X954" s="21">
        <f>Sheet1!H954*1</f>
        <v>4913</v>
      </c>
    </row>
    <row r="955" spans="20:24" x14ac:dyDescent="0.3">
      <c r="T955" s="20">
        <f t="shared" si="33"/>
        <v>953</v>
      </c>
      <c r="U955" s="21">
        <f>Sheet1!E955*1</f>
        <v>4990.5</v>
      </c>
      <c r="V955" s="21">
        <f>Sheet1!F955*1</f>
        <v>4990.75</v>
      </c>
      <c r="W955" s="21">
        <f>Sheet1!G955*1</f>
        <v>4930.25</v>
      </c>
      <c r="X955" s="21">
        <f>Sheet1!H955*1</f>
        <v>4962</v>
      </c>
    </row>
    <row r="956" spans="20:24" x14ac:dyDescent="0.3">
      <c r="T956" s="20">
        <f t="shared" si="33"/>
        <v>954</v>
      </c>
      <c r="U956" s="21">
        <f>Sheet1!E956*1</f>
        <v>4974.75</v>
      </c>
      <c r="V956" s="21">
        <f>Sheet1!F956*1</f>
        <v>4995</v>
      </c>
      <c r="W956" s="21">
        <f>Sheet1!G956*1</f>
        <v>4951</v>
      </c>
      <c r="X956" s="21">
        <f>Sheet1!H956*1</f>
        <v>4992.5</v>
      </c>
    </row>
    <row r="957" spans="20:24" x14ac:dyDescent="0.3">
      <c r="T957" s="20">
        <f t="shared" si="33"/>
        <v>955</v>
      </c>
      <c r="U957" s="21">
        <f>Sheet1!E957*1</f>
        <v>4974.25</v>
      </c>
      <c r="V957" s="21">
        <f>Sheet1!F957*1</f>
        <v>4981.75</v>
      </c>
      <c r="W957" s="21">
        <f>Sheet1!G957*1</f>
        <v>4969.5</v>
      </c>
      <c r="X957" s="21">
        <f>Sheet1!H957*1</f>
        <v>4981</v>
      </c>
    </row>
    <row r="958" spans="20:24" x14ac:dyDescent="0.3">
      <c r="T958" s="20">
        <f t="shared" si="33"/>
        <v>956</v>
      </c>
      <c r="U958" s="21">
        <f>Sheet1!E958*1</f>
        <v>4958.5</v>
      </c>
      <c r="V958" s="21">
        <f>Sheet1!F958*1</f>
        <v>4974.75</v>
      </c>
      <c r="W958" s="21">
        <f>Sheet1!G958*1</f>
        <v>4948.75</v>
      </c>
      <c r="X958" s="21">
        <f>Sheet1!H958*1</f>
        <v>4973</v>
      </c>
    </row>
    <row r="959" spans="20:24" x14ac:dyDescent="0.3">
      <c r="T959" s="20">
        <f t="shared" si="33"/>
        <v>957</v>
      </c>
      <c r="U959" s="21">
        <f>Sheet1!E959*1</f>
        <v>4947.75</v>
      </c>
      <c r="V959" s="21">
        <f>Sheet1!F959*1</f>
        <v>4961.75</v>
      </c>
      <c r="W959" s="21">
        <f>Sheet1!G959*1</f>
        <v>4939.25</v>
      </c>
      <c r="X959" s="21">
        <f>Sheet1!H959*1</f>
        <v>4959</v>
      </c>
    </row>
    <row r="960" spans="20:24" x14ac:dyDescent="0.3">
      <c r="T960" s="20">
        <f t="shared" si="33"/>
        <v>958</v>
      </c>
      <c r="U960" s="21">
        <f>Sheet1!E960*1</f>
        <v>4945.75</v>
      </c>
      <c r="V960" s="21">
        <f>Sheet1!F960*1</f>
        <v>4956.75</v>
      </c>
      <c r="W960" s="21">
        <f>Sheet1!G960*1</f>
        <v>4935</v>
      </c>
      <c r="X960" s="21">
        <f>Sheet1!H960*1</f>
        <v>4948.5</v>
      </c>
    </row>
    <row r="961" spans="20:24" x14ac:dyDescent="0.3">
      <c r="T961" s="20">
        <f t="shared" si="33"/>
        <v>959</v>
      </c>
      <c r="U961" s="21">
        <f>Sheet1!E961*1</f>
        <v>4946.5</v>
      </c>
      <c r="V961" s="21">
        <f>Sheet1!F961*1</f>
        <v>4950.5</v>
      </c>
      <c r="W961" s="21">
        <f>Sheet1!G961*1</f>
        <v>4930.75</v>
      </c>
      <c r="X961" s="21">
        <f>Sheet1!H961*1</f>
        <v>4944.25</v>
      </c>
    </row>
    <row r="962" spans="20:24" x14ac:dyDescent="0.3">
      <c r="T962" s="20">
        <f t="shared" si="33"/>
        <v>960</v>
      </c>
      <c r="U962" s="21">
        <f>Sheet1!E962*1</f>
        <v>4938.75</v>
      </c>
      <c r="V962" s="21">
        <f>Sheet1!F962*1</f>
        <v>4951.75</v>
      </c>
      <c r="W962" s="21">
        <f>Sheet1!G962*1</f>
        <v>4934.5</v>
      </c>
      <c r="X962" s="21">
        <f>Sheet1!H962*1</f>
        <v>4948</v>
      </c>
    </row>
    <row r="963" spans="20:24" x14ac:dyDescent="0.3">
      <c r="T963" s="20">
        <f t="shared" si="33"/>
        <v>961</v>
      </c>
      <c r="U963" s="21">
        <f>Sheet1!E963*1</f>
        <v>4914.75</v>
      </c>
      <c r="V963" s="21">
        <f>Sheet1!F963*1</f>
        <v>4941.25</v>
      </c>
      <c r="W963" s="21">
        <f>Sheet1!G963*1</f>
        <v>4912.25</v>
      </c>
      <c r="X963" s="21">
        <f>Sheet1!H963*1</f>
        <v>4940</v>
      </c>
    </row>
    <row r="964" spans="20:24" x14ac:dyDescent="0.3">
      <c r="T964" s="20">
        <f t="shared" si="33"/>
        <v>962</v>
      </c>
      <c r="U964" s="21">
        <f>Sheet1!E964*1</f>
        <v>4928.25</v>
      </c>
      <c r="V964" s="21">
        <f>Sheet1!F964*1</f>
        <v>4933.5</v>
      </c>
      <c r="W964" s="21">
        <f>Sheet1!G964*1</f>
        <v>4909.75</v>
      </c>
      <c r="X964" s="21">
        <f>Sheet1!H964*1</f>
        <v>4913.25</v>
      </c>
    </row>
    <row r="965" spans="20:24" x14ac:dyDescent="0.3">
      <c r="T965" s="20">
        <f t="shared" si="33"/>
        <v>963</v>
      </c>
      <c r="U965" s="21">
        <f>Sheet1!E965*1</f>
        <v>4902.25</v>
      </c>
      <c r="V965" s="21">
        <f>Sheet1!F965*1</f>
        <v>4935.5</v>
      </c>
      <c r="W965" s="21">
        <f>Sheet1!G965*1</f>
        <v>4883.75</v>
      </c>
      <c r="X965" s="21">
        <f>Sheet1!H965*1</f>
        <v>4933.5</v>
      </c>
    </row>
    <row r="966" spans="20:24" x14ac:dyDescent="0.3">
      <c r="T966" s="20">
        <f t="shared" si="33"/>
        <v>964</v>
      </c>
      <c r="U966" s="21">
        <f>Sheet1!E966*1</f>
        <v>4915</v>
      </c>
      <c r="V966" s="21">
        <f>Sheet1!F966*1</f>
        <v>4938.25</v>
      </c>
      <c r="W966" s="21">
        <f>Sheet1!G966*1</f>
        <v>4895.75</v>
      </c>
      <c r="X966" s="21">
        <f>Sheet1!H966*1</f>
        <v>4898.25</v>
      </c>
    </row>
    <row r="967" spans="20:24" x14ac:dyDescent="0.3">
      <c r="T967" s="20">
        <f t="shared" si="33"/>
        <v>965</v>
      </c>
      <c r="U967" s="21">
        <f>Sheet1!E967*1</f>
        <v>4912.75</v>
      </c>
      <c r="V967" s="21">
        <f>Sheet1!F967*1</f>
        <v>4923.5</v>
      </c>
      <c r="W967" s="21">
        <f>Sheet1!G967*1</f>
        <v>4889.25</v>
      </c>
      <c r="X967" s="21">
        <f>Sheet1!H967*1</f>
        <v>4908</v>
      </c>
    </row>
    <row r="968" spans="20:24" x14ac:dyDescent="0.3">
      <c r="T968" s="20">
        <f t="shared" si="33"/>
        <v>966</v>
      </c>
      <c r="U968" s="21">
        <f>Sheet1!E968*1</f>
        <v>4912.25</v>
      </c>
      <c r="V968" s="21">
        <f>Sheet1!F968*1</f>
        <v>4941</v>
      </c>
      <c r="W968" s="21">
        <f>Sheet1!G968*1</f>
        <v>4899</v>
      </c>
      <c r="X968" s="21">
        <f>Sheet1!H968*1</f>
        <v>4930.25</v>
      </c>
    </row>
    <row r="969" spans="20:24" x14ac:dyDescent="0.3">
      <c r="T969" s="20">
        <f t="shared" si="33"/>
        <v>967</v>
      </c>
      <c r="U969" s="21">
        <f>Sheet1!E969*1</f>
        <v>4898.5</v>
      </c>
      <c r="V969" s="21">
        <f>Sheet1!F969*1</f>
        <v>4926.25</v>
      </c>
      <c r="W969" s="21">
        <f>Sheet1!G969*1</f>
        <v>4896</v>
      </c>
      <c r="X969" s="21">
        <f>Sheet1!H969*1</f>
        <v>4912.25</v>
      </c>
    </row>
    <row r="970" spans="20:24" x14ac:dyDescent="0.3">
      <c r="T970" s="20">
        <f t="shared" si="33"/>
        <v>968</v>
      </c>
      <c r="U970" s="21">
        <f>Sheet1!E970*1</f>
        <v>4934.25</v>
      </c>
      <c r="V970" s="21">
        <f>Sheet1!F970*1</f>
        <v>4934.5</v>
      </c>
      <c r="W970" s="21">
        <f>Sheet1!G970*1</f>
        <v>4883.25</v>
      </c>
      <c r="X970" s="21">
        <f>Sheet1!H970*1</f>
        <v>4913</v>
      </c>
    </row>
    <row r="971" spans="20:24" x14ac:dyDescent="0.3">
      <c r="T971" s="20">
        <f t="shared" si="33"/>
        <v>969</v>
      </c>
      <c r="U971" s="21">
        <f>Sheet1!E971*1</f>
        <v>4919</v>
      </c>
      <c r="V971" s="21">
        <f>Sheet1!F971*1</f>
        <v>4935.25</v>
      </c>
      <c r="W971" s="21">
        <f>Sheet1!G971*1</f>
        <v>4894</v>
      </c>
      <c r="X971" s="21">
        <f>Sheet1!H971*1</f>
        <v>4932.75</v>
      </c>
    </row>
    <row r="972" spans="20:24" x14ac:dyDescent="0.3">
      <c r="T972" s="20">
        <f t="shared" si="33"/>
        <v>970</v>
      </c>
      <c r="U972" s="21">
        <f>Sheet1!E972*1</f>
        <v>4890</v>
      </c>
      <c r="V972" s="21">
        <f>Sheet1!F972*1</f>
        <v>4926.75</v>
      </c>
      <c r="W972" s="21">
        <f>Sheet1!G972*1</f>
        <v>4885.75</v>
      </c>
      <c r="X972" s="21">
        <f>Sheet1!H972*1</f>
        <v>4921.5</v>
      </c>
    </row>
    <row r="973" spans="20:24" x14ac:dyDescent="0.3">
      <c r="T973" s="20">
        <f t="shared" si="33"/>
        <v>971</v>
      </c>
      <c r="U973" s="21">
        <f>Sheet1!E973*1</f>
        <v>4873.5</v>
      </c>
      <c r="V973" s="21">
        <f>Sheet1!F973*1</f>
        <v>4890</v>
      </c>
      <c r="W973" s="21">
        <f>Sheet1!G973*1</f>
        <v>4860</v>
      </c>
      <c r="X973" s="21">
        <f>Sheet1!H973*1</f>
        <v>4878</v>
      </c>
    </row>
    <row r="974" spans="20:24" x14ac:dyDescent="0.3">
      <c r="T974" s="20">
        <f t="shared" si="33"/>
        <v>972</v>
      </c>
      <c r="U974" s="21">
        <f>Sheet1!E974*1</f>
        <v>4837.25</v>
      </c>
      <c r="V974" s="21">
        <f>Sheet1!F974*1</f>
        <v>4873.75</v>
      </c>
      <c r="W974" s="21">
        <f>Sheet1!G974*1</f>
        <v>4828.5</v>
      </c>
      <c r="X974" s="21">
        <f>Sheet1!H974*1</f>
        <v>4869</v>
      </c>
    </row>
    <row r="975" spans="20:24" x14ac:dyDescent="0.3">
      <c r="T975" s="20">
        <f t="shared" si="33"/>
        <v>973</v>
      </c>
      <c r="U975" s="21">
        <f>Sheet1!E975*1</f>
        <v>4781.25</v>
      </c>
      <c r="V975" s="21">
        <f>Sheet1!F975*1</f>
        <v>4847.5</v>
      </c>
      <c r="W975" s="21">
        <f>Sheet1!G975*1</f>
        <v>4771.25</v>
      </c>
      <c r="X975" s="21">
        <f>Sheet1!H975*1</f>
        <v>4834</v>
      </c>
    </row>
    <row r="976" spans="20:24" x14ac:dyDescent="0.3">
      <c r="T976" s="20">
        <f t="shared" si="33"/>
        <v>974</v>
      </c>
      <c r="U976" s="21">
        <f>Sheet1!E976*1</f>
        <v>4838.5</v>
      </c>
      <c r="V976" s="21">
        <f>Sheet1!F976*1</f>
        <v>4839.25</v>
      </c>
      <c r="W976" s="21">
        <f>Sheet1!G976*1</f>
        <v>4742.5</v>
      </c>
      <c r="X976" s="21">
        <f>Sheet1!H976*1</f>
        <v>4769.75</v>
      </c>
    </row>
    <row r="977" spans="20:24" x14ac:dyDescent="0.3">
      <c r="T977" s="20">
        <f t="shared" si="33"/>
        <v>975</v>
      </c>
      <c r="U977" s="21">
        <f>Sheet1!E977*1</f>
        <v>4866.25</v>
      </c>
      <c r="V977" s="21">
        <f>Sheet1!F977*1</f>
        <v>4886.5</v>
      </c>
      <c r="W977" s="21">
        <f>Sheet1!G977*1</f>
        <v>4832.75</v>
      </c>
      <c r="X977" s="21">
        <f>Sheet1!H977*1</f>
        <v>4837</v>
      </c>
    </row>
    <row r="978" spans="20:24" x14ac:dyDescent="0.3">
      <c r="T978" s="20">
        <f t="shared" si="33"/>
        <v>976</v>
      </c>
      <c r="U978" s="21">
        <f>Sheet1!E978*1</f>
        <v>4885</v>
      </c>
      <c r="V978" s="21">
        <f>Sheet1!F978*1</f>
        <v>4888.75</v>
      </c>
      <c r="W978" s="21">
        <f>Sheet1!G978*1</f>
        <v>4851</v>
      </c>
      <c r="X978" s="21">
        <f>Sheet1!H978*1</f>
        <v>4870.5</v>
      </c>
    </row>
    <row r="979" spans="20:24" x14ac:dyDescent="0.3">
      <c r="T979" s="20">
        <f t="shared" si="33"/>
        <v>977</v>
      </c>
      <c r="U979" s="21">
        <f>Sheet1!E979*1</f>
        <v>4878</v>
      </c>
      <c r="V979" s="21">
        <f>Sheet1!F979*1</f>
        <v>4903</v>
      </c>
      <c r="W979" s="21">
        <f>Sheet1!G979*1</f>
        <v>4868.5</v>
      </c>
      <c r="X979" s="21">
        <f>Sheet1!H979*1</f>
        <v>4886.25</v>
      </c>
    </row>
    <row r="980" spans="20:24" x14ac:dyDescent="0.3">
      <c r="T980" s="20">
        <f t="shared" si="33"/>
        <v>978</v>
      </c>
      <c r="U980" s="21">
        <f>Sheet1!E980*1</f>
        <v>4895.5</v>
      </c>
      <c r="V980" s="21">
        <f>Sheet1!F980*1</f>
        <v>4902.25</v>
      </c>
      <c r="W980" s="21">
        <f>Sheet1!G980*1</f>
        <v>4875</v>
      </c>
      <c r="X980" s="21">
        <f>Sheet1!H980*1</f>
        <v>4879.75</v>
      </c>
    </row>
    <row r="981" spans="20:24" x14ac:dyDescent="0.3">
      <c r="T981" s="20">
        <f t="shared" si="33"/>
        <v>979</v>
      </c>
      <c r="U981" s="21">
        <f>Sheet1!E981*1</f>
        <v>4880.5</v>
      </c>
      <c r="V981" s="21">
        <f>Sheet1!F981*1</f>
        <v>4897.75</v>
      </c>
      <c r="W981" s="21">
        <f>Sheet1!G981*1</f>
        <v>4860.25</v>
      </c>
      <c r="X981" s="21">
        <f>Sheet1!H981*1</f>
        <v>4895</v>
      </c>
    </row>
    <row r="982" spans="20:24" x14ac:dyDescent="0.3">
      <c r="T982" s="20">
        <f t="shared" si="33"/>
        <v>980</v>
      </c>
      <c r="U982" s="21">
        <f>Sheet1!E982*1</f>
        <v>4828.75</v>
      </c>
      <c r="V982" s="21">
        <f>Sheet1!F982*1</f>
        <v>4882.5</v>
      </c>
      <c r="W982" s="21">
        <f>Sheet1!G982*1</f>
        <v>4811.75</v>
      </c>
      <c r="X982" s="21">
        <f>Sheet1!H982*1</f>
        <v>4878.5</v>
      </c>
    </row>
    <row r="983" spans="20:24" x14ac:dyDescent="0.3">
      <c r="T983" s="20">
        <f t="shared" si="33"/>
        <v>981</v>
      </c>
      <c r="U983" s="21">
        <f>Sheet1!E983*1</f>
        <v>4870.75</v>
      </c>
      <c r="V983" s="21">
        <f>Sheet1!F983*1</f>
        <v>4870.75</v>
      </c>
      <c r="W983" s="21">
        <f>Sheet1!G983*1</f>
        <v>4797.75</v>
      </c>
      <c r="X983" s="21">
        <f>Sheet1!H983*1</f>
        <v>4831.5</v>
      </c>
    </row>
    <row r="984" spans="20:24" x14ac:dyDescent="0.3">
      <c r="T984" s="20">
        <f t="shared" si="33"/>
        <v>982</v>
      </c>
      <c r="U984" s="21">
        <f>Sheet1!E984*1</f>
        <v>4846.5</v>
      </c>
      <c r="V984" s="21">
        <f>Sheet1!F984*1</f>
        <v>4871.75</v>
      </c>
      <c r="W984" s="21">
        <f>Sheet1!G984*1</f>
        <v>4838.75</v>
      </c>
      <c r="X984" s="21">
        <f>Sheet1!H984*1</f>
        <v>4868.25</v>
      </c>
    </row>
    <row r="985" spans="20:24" x14ac:dyDescent="0.3">
      <c r="T985" s="20">
        <f t="shared" si="33"/>
        <v>983</v>
      </c>
      <c r="U985" s="21">
        <f>Sheet1!E985*1</f>
        <v>4859.5</v>
      </c>
      <c r="V985" s="21">
        <f>Sheet1!F985*1</f>
        <v>4866.5</v>
      </c>
      <c r="W985" s="21">
        <f>Sheet1!G985*1</f>
        <v>4823.75</v>
      </c>
      <c r="X985" s="21">
        <f>Sheet1!H985*1</f>
        <v>4852.5</v>
      </c>
    </row>
    <row r="986" spans="20:24" x14ac:dyDescent="0.3">
      <c r="T986" s="20">
        <f t="shared" si="33"/>
        <v>984</v>
      </c>
      <c r="U986" s="21">
        <f>Sheet1!E986*1</f>
        <v>4828.25</v>
      </c>
      <c r="V986" s="21">
        <f>Sheet1!F986*1</f>
        <v>4865.5</v>
      </c>
      <c r="W986" s="21">
        <f>Sheet1!G986*1</f>
        <v>4826.5</v>
      </c>
      <c r="X986" s="21">
        <f>Sheet1!H986*1</f>
        <v>4861.25</v>
      </c>
    </row>
    <row r="987" spans="20:24" x14ac:dyDescent="0.3">
      <c r="T987" s="20">
        <f t="shared" si="33"/>
        <v>985</v>
      </c>
      <c r="U987" s="21">
        <f>Sheet1!E987*1</f>
        <v>4812.75</v>
      </c>
      <c r="V987" s="21">
        <f>Sheet1!F987*1</f>
        <v>4830.5</v>
      </c>
      <c r="W987" s="21">
        <f>Sheet1!G987*1</f>
        <v>4804.5</v>
      </c>
      <c r="X987" s="21">
        <f>Sheet1!H987*1</f>
        <v>4829.25</v>
      </c>
    </row>
    <row r="988" spans="20:24" x14ac:dyDescent="0.3">
      <c r="T988" s="20">
        <f t="shared" si="33"/>
        <v>986</v>
      </c>
      <c r="U988" s="21">
        <f>Sheet1!E988*1</f>
        <v>4803.25</v>
      </c>
      <c r="V988" s="21">
        <f>Sheet1!F988*1</f>
        <v>4812.75</v>
      </c>
      <c r="W988" s="21">
        <f>Sheet1!G988*1</f>
        <v>4787.75</v>
      </c>
      <c r="X988" s="21">
        <f>Sheet1!H988*1</f>
        <v>4807</v>
      </c>
    </row>
    <row r="989" spans="20:24" x14ac:dyDescent="0.3">
      <c r="T989" s="20">
        <f t="shared" si="33"/>
        <v>987</v>
      </c>
      <c r="U989" s="21">
        <f>Sheet1!E989*1</f>
        <v>4799</v>
      </c>
      <c r="V989" s="21">
        <f>Sheet1!F989*1</f>
        <v>4809.5</v>
      </c>
      <c r="W989" s="21">
        <f>Sheet1!G989*1</f>
        <v>4790.25</v>
      </c>
      <c r="X989" s="21">
        <f>Sheet1!H989*1</f>
        <v>4800.5</v>
      </c>
    </row>
    <row r="990" spans="20:24" x14ac:dyDescent="0.3">
      <c r="T990" s="20">
        <f t="shared" si="33"/>
        <v>988</v>
      </c>
      <c r="U990" s="21">
        <f>Sheet1!E990*1</f>
        <v>4793.5</v>
      </c>
      <c r="V990" s="21">
        <f>Sheet1!F990*1</f>
        <v>4800.5</v>
      </c>
      <c r="W990" s="21">
        <f>Sheet1!G990*1</f>
        <v>4782.75</v>
      </c>
      <c r="X990" s="21">
        <f>Sheet1!H990*1</f>
        <v>4799</v>
      </c>
    </row>
    <row r="991" spans="20:24" x14ac:dyDescent="0.3">
      <c r="T991" s="20">
        <f t="shared" si="33"/>
        <v>989</v>
      </c>
      <c r="U991" s="21">
        <f>Sheet1!E991*1</f>
        <v>4780.5</v>
      </c>
      <c r="V991" s="21">
        <f>Sheet1!F991*1</f>
        <v>4795.25</v>
      </c>
      <c r="W991" s="21">
        <f>Sheet1!G991*1</f>
        <v>4772</v>
      </c>
      <c r="X991" s="21">
        <f>Sheet1!H991*1</f>
        <v>4789.75</v>
      </c>
    </row>
    <row r="992" spans="20:24" x14ac:dyDescent="0.3">
      <c r="T992" s="20">
        <f t="shared" si="33"/>
        <v>990</v>
      </c>
      <c r="U992" s="21">
        <f>Sheet1!E992*1</f>
        <v>4752.25</v>
      </c>
      <c r="V992" s="21">
        <f>Sheet1!F992*1</f>
        <v>4782.25</v>
      </c>
      <c r="W992" s="21">
        <f>Sheet1!G992*1</f>
        <v>4750.25</v>
      </c>
      <c r="X992" s="21">
        <f>Sheet1!H992*1</f>
        <v>4774.5</v>
      </c>
    </row>
    <row r="993" spans="20:24" x14ac:dyDescent="0.3">
      <c r="T993" s="20">
        <f t="shared" si="33"/>
        <v>991</v>
      </c>
      <c r="U993" s="21">
        <f>Sheet1!E993*1</f>
        <v>4756</v>
      </c>
      <c r="V993" s="21">
        <f>Sheet1!F993*1</f>
        <v>4766.75</v>
      </c>
      <c r="W993" s="21">
        <f>Sheet1!G993*1</f>
        <v>4749</v>
      </c>
      <c r="X993" s="21">
        <f>Sheet1!H993*1</f>
        <v>4750</v>
      </c>
    </row>
    <row r="994" spans="20:24" x14ac:dyDescent="0.3">
      <c r="T994" s="20">
        <f t="shared" ref="T994:T1001" si="34">T993+1</f>
        <v>992</v>
      </c>
      <c r="U994" s="21">
        <f>Sheet1!E994*1</f>
        <v>4737.75</v>
      </c>
      <c r="V994" s="21">
        <f>Sheet1!F994*1</f>
        <v>4764</v>
      </c>
      <c r="W994" s="21">
        <f>Sheet1!G994*1</f>
        <v>4724.25</v>
      </c>
      <c r="X994" s="21">
        <f>Sheet1!H994*1</f>
        <v>4754.75</v>
      </c>
    </row>
    <row r="995" spans="20:24" x14ac:dyDescent="0.3">
      <c r="T995" s="20">
        <f t="shared" si="34"/>
        <v>993</v>
      </c>
      <c r="U995" s="21">
        <f>Sheet1!E995*1</f>
        <v>4661</v>
      </c>
      <c r="V995" s="21">
        <f>Sheet1!F995*1</f>
        <v>4738.25</v>
      </c>
      <c r="W995" s="21">
        <f>Sheet1!G995*1</f>
        <v>4645.25</v>
      </c>
      <c r="X995" s="21">
        <f>Sheet1!H995*1</f>
        <v>4732.25</v>
      </c>
    </row>
    <row r="996" spans="20:24" x14ac:dyDescent="0.3">
      <c r="T996" s="20">
        <f t="shared" si="34"/>
        <v>994</v>
      </c>
      <c r="U996" s="21">
        <f>Sheet1!E996*1</f>
        <v>4734.5</v>
      </c>
      <c r="V996" s="21">
        <f>Sheet1!F996*1</f>
        <v>4738.5</v>
      </c>
      <c r="W996" s="21">
        <f>Sheet1!G996*1</f>
        <v>4659.25</v>
      </c>
      <c r="X996" s="21">
        <f>Sheet1!H996*1</f>
        <v>4672</v>
      </c>
    </row>
    <row r="997" spans="20:24" x14ac:dyDescent="0.3">
      <c r="T997" s="20">
        <f t="shared" si="34"/>
        <v>995</v>
      </c>
      <c r="U997" s="21">
        <f>Sheet1!E997*1</f>
        <v>4722.75</v>
      </c>
      <c r="V997" s="21">
        <f>Sheet1!F997*1</f>
        <v>4741.25</v>
      </c>
      <c r="W997" s="21">
        <f>Sheet1!G997*1</f>
        <v>4701.5</v>
      </c>
      <c r="X997" s="21">
        <f>Sheet1!H997*1</f>
        <v>4730.75</v>
      </c>
    </row>
    <row r="998" spans="20:24" x14ac:dyDescent="0.3">
      <c r="T998" s="20">
        <f t="shared" si="34"/>
        <v>996</v>
      </c>
      <c r="U998" s="21">
        <f>Sheet1!E998*1</f>
        <v>4756.5</v>
      </c>
      <c r="V998" s="21">
        <f>Sheet1!F998*1</f>
        <v>4760</v>
      </c>
      <c r="W998" s="21">
        <f>Sheet1!G998*1</f>
        <v>4708.75</v>
      </c>
      <c r="X998" s="21">
        <f>Sheet1!H998*1</f>
        <v>4731.5</v>
      </c>
    </row>
    <row r="999" spans="20:24" x14ac:dyDescent="0.3">
      <c r="T999" s="20">
        <f t="shared" si="34"/>
        <v>997</v>
      </c>
      <c r="U999" s="21">
        <f>Sheet1!E999*1</f>
        <v>4764.75</v>
      </c>
      <c r="V999" s="21">
        <f>Sheet1!F999*1</f>
        <v>4776.75</v>
      </c>
      <c r="W999" s="21">
        <f>Sheet1!G999*1</f>
        <v>4746.75</v>
      </c>
      <c r="X999" s="21">
        <f>Sheet1!H999*1</f>
        <v>4755</v>
      </c>
    </row>
    <row r="1000" spans="20:24" x14ac:dyDescent="0.3">
      <c r="T1000" s="20">
        <f t="shared" si="34"/>
        <v>998</v>
      </c>
      <c r="U1000" s="21">
        <f>Sheet1!E1000*1</f>
        <v>4757</v>
      </c>
      <c r="V1000" s="21">
        <f>Sheet1!F1000*1</f>
        <v>4767</v>
      </c>
      <c r="W1000" s="21">
        <f>Sheet1!G1000*1</f>
        <v>4743</v>
      </c>
      <c r="X1000" s="21">
        <f>Sheet1!H1000*1</f>
        <v>4764.25</v>
      </c>
    </row>
    <row r="1001" spans="20:24" x14ac:dyDescent="0.3">
      <c r="T1001" s="20">
        <f t="shared" si="34"/>
        <v>999</v>
      </c>
      <c r="U1001" s="21">
        <f>Sheet1!E1001*1</f>
        <v>4748.5</v>
      </c>
      <c r="V1001" s="21">
        <f>Sheet1!F1001*1</f>
        <v>4757</v>
      </c>
      <c r="W1001" s="21">
        <f>Sheet1!G1001*1</f>
        <v>4740</v>
      </c>
      <c r="X1001" s="21">
        <f>Sheet1!H1001*1</f>
        <v>4755</v>
      </c>
    </row>
  </sheetData>
  <mergeCells count="2">
    <mergeCell ref="A7:B7"/>
    <mergeCell ref="A6:B6"/>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63B96-5615-44AF-B514-09E09EAC58E3}">
  <dimension ref="A1:AA1001"/>
  <sheetViews>
    <sheetView workbookViewId="0">
      <selection activeCell="A8" sqref="A8"/>
    </sheetView>
  </sheetViews>
  <sheetFormatPr defaultRowHeight="16.5" x14ac:dyDescent="0.3"/>
  <cols>
    <col min="1" max="1" width="16.42578125" style="27" bestFit="1" customWidth="1"/>
    <col min="2" max="2" width="7.140625" style="20" customWidth="1"/>
    <col min="3" max="3" width="5.5703125" style="20" bestFit="1" customWidth="1"/>
    <col min="4" max="4" width="9.140625" style="20"/>
    <col min="5" max="6" width="8.42578125" style="20" bestFit="1" customWidth="1"/>
    <col min="7" max="7" width="8" style="20" bestFit="1" customWidth="1"/>
    <col min="8" max="8" width="15.7109375" style="30" customWidth="1"/>
    <col min="9" max="9" width="9.28515625" style="27" customWidth="1"/>
    <col min="10" max="10" width="8.42578125" style="20" bestFit="1" customWidth="1"/>
    <col min="11" max="11" width="8.42578125" style="20" customWidth="1"/>
    <col min="12" max="12" width="8.42578125" style="20" bestFit="1" customWidth="1"/>
    <col min="13" max="13" width="8" style="20" bestFit="1" customWidth="1"/>
    <col min="14" max="14" width="12" style="33" bestFit="1" customWidth="1"/>
    <col min="15" max="15" width="11.5703125" style="33" customWidth="1"/>
    <col min="16" max="16" width="9" style="20" bestFit="1" customWidth="1"/>
    <col min="17" max="17" width="8.5703125" style="20" bestFit="1" customWidth="1"/>
    <col min="18" max="18" width="13.5703125" style="20" bestFit="1" customWidth="1"/>
    <col min="19" max="19" width="9.140625" style="20"/>
    <col min="20" max="20" width="4.42578125" style="20" bestFit="1" customWidth="1"/>
    <col min="21" max="24" width="8.42578125" style="20" bestFit="1" customWidth="1"/>
    <col min="25" max="25" width="9.140625" style="20"/>
    <col min="26" max="26" width="13.85546875" style="20" bestFit="1" customWidth="1"/>
    <col min="27" max="16384" width="9.140625" style="20"/>
  </cols>
  <sheetData>
    <row r="1" spans="1:27" x14ac:dyDescent="0.3">
      <c r="A1" s="27" t="str">
        <f>Sheet1!A2</f>
        <v>EP</v>
      </c>
      <c r="B1" s="20">
        <v>9</v>
      </c>
      <c r="E1" s="20" t="s">
        <v>13</v>
      </c>
      <c r="F1" s="20" t="s">
        <v>3</v>
      </c>
      <c r="G1" s="20" t="s">
        <v>41</v>
      </c>
      <c r="H1" s="30" t="s">
        <v>42</v>
      </c>
      <c r="I1" s="27">
        <f ca="1">SUM(I2:I72)/SUM(AA2:AA72)</f>
        <v>0.75</v>
      </c>
      <c r="J1" s="27" t="s">
        <v>13</v>
      </c>
      <c r="K1" s="27"/>
      <c r="L1" s="23" t="s">
        <v>43</v>
      </c>
      <c r="M1" s="27" t="s">
        <v>41</v>
      </c>
      <c r="N1" s="31" t="s">
        <v>42</v>
      </c>
      <c r="O1" s="31"/>
      <c r="P1" s="23" t="s">
        <v>44</v>
      </c>
      <c r="Q1" s="27" t="s">
        <v>41</v>
      </c>
      <c r="R1" s="27" t="s">
        <v>42</v>
      </c>
      <c r="S1" s="27"/>
      <c r="T1" s="27"/>
      <c r="U1" s="29" t="s">
        <v>13</v>
      </c>
      <c r="V1" s="29" t="s">
        <v>1</v>
      </c>
      <c r="W1" s="29" t="s">
        <v>2</v>
      </c>
      <c r="X1" s="29" t="s">
        <v>3</v>
      </c>
      <c r="Z1" s="37" t="s">
        <v>62</v>
      </c>
    </row>
    <row r="2" spans="1:27" x14ac:dyDescent="0.3">
      <c r="A2" s="27" t="s">
        <v>39</v>
      </c>
      <c r="B2" s="21"/>
      <c r="C2" s="20">
        <f ca="1">IFERROR(MATCH($B$1,OFFSET(Sheet1!$J$1,C1,0,1000,1),0)+C1,"")</f>
        <v>449</v>
      </c>
      <c r="D2" s="21"/>
      <c r="E2" s="20" t="str" cm="1">
        <f t="array" aca="1" ref="E2" ca="1">IF(C2="","",(INDIRECT(CONCATENATE("Sheet1!","E",TEXT(C2-1,"0")))))</f>
        <v>4824.00</v>
      </c>
      <c r="F2" s="21" t="str" cm="1">
        <f t="array" aca="1" ref="F2" ca="1">IF(C2="","",(INDIRECT(CONCATENATE("Sheet1!","H",TEXT(C2-$A$10,"0")))))</f>
        <v>4856.00</v>
      </c>
      <c r="G2" s="21">
        <f ca="1">IF(C2="","",(F2-E2))</f>
        <v>32</v>
      </c>
      <c r="H2" s="30">
        <f ca="1">IF(C2="","",(G2/$A$3*$A$5))</f>
        <v>1600</v>
      </c>
      <c r="I2" s="27">
        <f ca="1">IF(C2="","",IF(H2&gt;0,1,0))</f>
        <v>1</v>
      </c>
      <c r="J2" s="20" t="str" cm="1">
        <f t="array" aca="1" ref="J2" ca="1">IF(C2="","",(INDIRECT(CONCATENATE("Sheet1!","E",TEXT(C2-1,"0")))))</f>
        <v>4824.00</v>
      </c>
      <c r="L2" s="25">
        <f ca="1">IF(C2="","",(MAX(INDIRECT(("V"&amp;C2-1)):INDIRECT(("V"&amp;C2-$A$10)))))</f>
        <v>4899.25</v>
      </c>
      <c r="M2" s="25">
        <f ca="1">IF(C2="","",L2-J2)</f>
        <v>75.25</v>
      </c>
      <c r="N2" s="38">
        <f ca="1">IF(C2="","",(M2/$A$3*$A$5))</f>
        <v>3762.5</v>
      </c>
      <c r="O2" s="32"/>
      <c r="P2" s="20">
        <f ca="1">IF(C2="","",(MIN(INDIRECT(("W"&amp;C2-1)):INDIRECT(("W"&amp;C2-$A$10)))))</f>
        <v>4779</v>
      </c>
      <c r="Q2" s="20">
        <f ca="1">IF(C2="","",P2-J2)</f>
        <v>-45</v>
      </c>
      <c r="R2" s="28">
        <f ca="1">IF(C2="","",(Q2/$A$3*$A$5))</f>
        <v>-2250</v>
      </c>
      <c r="T2" s="20">
        <v>0</v>
      </c>
      <c r="U2" s="21">
        <f>Sheet1!E2*1</f>
        <v>5898.75</v>
      </c>
      <c r="V2" s="21">
        <f>Sheet1!F2*1</f>
        <v>5948</v>
      </c>
      <c r="W2" s="21">
        <f>Sheet1!G2*1</f>
        <v>5867.5</v>
      </c>
      <c r="X2" s="21">
        <f>Sheet1!H2*1</f>
        <v>5938.75</v>
      </c>
      <c r="Z2" s="30">
        <f ca="1">IF(C2="",NA(),H2)</f>
        <v>1600</v>
      </c>
      <c r="AA2" s="27">
        <f ca="1">IF(C2="","",1)</f>
        <v>1</v>
      </c>
    </row>
    <row r="3" spans="1:27" x14ac:dyDescent="0.3">
      <c r="A3" s="27">
        <f>RTD("cqg.rtd", ,"ContractData", "Tsize("&amp;A1&amp;")", "LastQuoteToday",,"T")</f>
        <v>0.25</v>
      </c>
      <c r="B3" s="21"/>
      <c r="C3" s="20">
        <f ca="1">IFERROR(MATCH($B$1,OFFSET(Sheet1!$J$1,C2,0,1000,1),0)+C2,"")</f>
        <v>596</v>
      </c>
      <c r="D3" s="21"/>
      <c r="E3" s="20" t="str" cm="1">
        <f t="array" aca="1" ref="E3" ca="1">IF(C3="","",(INDIRECT(CONCATENATE("Sheet1!","E",TEXT(C3-1,"0")))))</f>
        <v>4479.50</v>
      </c>
      <c r="F3" s="21" t="str" cm="1">
        <f t="array" aca="1" ref="F3" ca="1">IF(C3="","",(INDIRECT(CONCATENATE("Sheet1!","H",TEXT(C3-$A$10,"0")))))</f>
        <v>4576.75</v>
      </c>
      <c r="G3" s="21">
        <f t="shared" ref="G3:G66" ca="1" si="0">IF(C3="","",(F3-E3))</f>
        <v>97.25</v>
      </c>
      <c r="H3" s="30">
        <f t="shared" ref="H3:H66" ca="1" si="1">IF(C3="","",(G3/$A$3*$A$5))</f>
        <v>4862.5</v>
      </c>
      <c r="I3" s="27">
        <f ca="1">IF(C3="","",IF(H3&gt;0,1,0))</f>
        <v>1</v>
      </c>
      <c r="J3" s="20" t="str" cm="1">
        <f t="array" aca="1" ref="J3" ca="1">IF(C3="","",(INDIRECT(CONCATENATE("Sheet1!","E",TEXT(C3-1,"0")))))</f>
        <v>4479.50</v>
      </c>
      <c r="L3" s="25">
        <f ca="1">IF(C3="","",(MAX(INDIRECT(("V"&amp;C3-1)):INDIRECT(("V"&amp;C3-$A$10)))))</f>
        <v>4601.75</v>
      </c>
      <c r="M3" s="25">
        <f t="shared" ref="M3:M66" ca="1" si="2">IF(C3="","",L3-J3)</f>
        <v>122.25</v>
      </c>
      <c r="N3" s="38">
        <f t="shared" ref="N3:N66" ca="1" si="3">IF(C3="","",(M3/$A$3*$A$5))</f>
        <v>6112.5</v>
      </c>
      <c r="O3" s="32"/>
      <c r="P3" s="20">
        <f ca="1">IF(C3="","",(MIN(INDIRECT(("W"&amp;C3-1)):INDIRECT(("W"&amp;C3-$A$10)))))</f>
        <v>4455.75</v>
      </c>
      <c r="Q3" s="20">
        <f t="shared" ref="Q3:Q66" ca="1" si="4">IF(C3="","",P3-J3)</f>
        <v>-23.75</v>
      </c>
      <c r="R3" s="28">
        <f t="shared" ref="R3:R66" ca="1" si="5">IF(C3="","",(Q3/$A$3*$A$5))</f>
        <v>-1187.5</v>
      </c>
      <c r="T3" s="20">
        <f>T2+1</f>
        <v>1</v>
      </c>
      <c r="U3" s="21">
        <f>Sheet1!E3*1</f>
        <v>5912.25</v>
      </c>
      <c r="V3" s="21">
        <f>Sheet1!F3*1</f>
        <v>5932.75</v>
      </c>
      <c r="W3" s="21">
        <f>Sheet1!G3*1</f>
        <v>5853.25</v>
      </c>
      <c r="X3" s="21">
        <f>Sheet1!H3*1</f>
        <v>5916</v>
      </c>
      <c r="Z3" s="30">
        <f ca="1">IF(C3="",NA(),Z2+H3)</f>
        <v>6462.5</v>
      </c>
      <c r="AA3" s="27">
        <f t="shared" ref="AA3:AA66" ca="1" si="6">IF(C3="","",1)</f>
        <v>1</v>
      </c>
    </row>
    <row r="4" spans="1:27" x14ac:dyDescent="0.3">
      <c r="A4" s="27" t="s">
        <v>40</v>
      </c>
      <c r="B4" s="21"/>
      <c r="C4" s="20">
        <f ca="1">IFERROR(MATCH($B$1,OFFSET(Sheet1!$J$1,C3,0,1000,1),0)+C3,"")</f>
        <v>814</v>
      </c>
      <c r="D4" s="21"/>
      <c r="E4" s="20" t="str" cm="1">
        <f t="array" aca="1" ref="E4" ca="1">IF(C4="","",(INDIRECT(CONCATENATE("Sheet1!","E",TEXT(C4-1,"0")))))</f>
        <v>4814.00</v>
      </c>
      <c r="F4" s="21" t="str" cm="1">
        <f t="array" aca="1" ref="F4" ca="1">IF(C4="","",(INDIRECT(CONCATENATE("Sheet1!","H",TEXT(C4-$A$10,"0")))))</f>
        <v>4893.75</v>
      </c>
      <c r="G4" s="21">
        <f t="shared" ca="1" si="0"/>
        <v>79.75</v>
      </c>
      <c r="H4" s="30">
        <f t="shared" ca="1" si="1"/>
        <v>3987.5</v>
      </c>
      <c r="I4" s="27">
        <f t="shared" ref="I4:I67" ca="1" si="7">IF(C4="","",IF(H4&gt;0,1,0))</f>
        <v>1</v>
      </c>
      <c r="J4" s="20" t="str" cm="1">
        <f t="array" aca="1" ref="J4" ca="1">IF(C4="","",(INDIRECT(CONCATENATE("Sheet1!","E",TEXT(C4-1,"0")))))</f>
        <v>4814.00</v>
      </c>
      <c r="L4" s="25">
        <f ca="1">IF(C4="","",(MAX(INDIRECT(("V"&amp;C4-1)):INDIRECT(("V"&amp;C4-$A$10)))))</f>
        <v>4911.75</v>
      </c>
      <c r="M4" s="25">
        <f t="shared" ca="1" si="2"/>
        <v>97.75</v>
      </c>
      <c r="N4" s="38">
        <f t="shared" ca="1" si="3"/>
        <v>4887.5</v>
      </c>
      <c r="O4" s="32"/>
      <c r="P4" s="20">
        <f ca="1">IF(C4="","",(MIN(INDIRECT(("W"&amp;C4-1)):INDIRECT(("W"&amp;C4-$A$10)))))</f>
        <v>4673.75</v>
      </c>
      <c r="Q4" s="20">
        <f t="shared" ca="1" si="4"/>
        <v>-140.25</v>
      </c>
      <c r="R4" s="28">
        <f t="shared" ca="1" si="5"/>
        <v>-7012.5</v>
      </c>
      <c r="T4" s="20">
        <f>T3+1</f>
        <v>2</v>
      </c>
      <c r="U4" s="21">
        <f>Sheet1!E4*1</f>
        <v>5923.5</v>
      </c>
      <c r="V4" s="21">
        <f>Sheet1!F4*1</f>
        <v>6008</v>
      </c>
      <c r="W4" s="21">
        <f>Sheet1!G4*1</f>
        <v>5884</v>
      </c>
      <c r="X4" s="21">
        <f>Sheet1!H4*1</f>
        <v>5922.75</v>
      </c>
      <c r="Z4" s="30">
        <f t="shared" ref="Z4:Z67" ca="1" si="8">IF(C4="",NA(),Z3+H4)</f>
        <v>10450</v>
      </c>
      <c r="AA4" s="27">
        <f t="shared" ca="1" si="6"/>
        <v>1</v>
      </c>
    </row>
    <row r="5" spans="1:27" x14ac:dyDescent="0.3">
      <c r="A5" s="27">
        <f>RTD("cqg.rtd", ,"ContractData", "EP", "TickValue")</f>
        <v>12.5</v>
      </c>
      <c r="B5" s="21"/>
      <c r="C5" s="20">
        <f ca="1">IFERROR(MATCH($B$1,OFFSET(Sheet1!$J$1,C4,0,1000,1),0)+C4,"")</f>
        <v>930</v>
      </c>
      <c r="D5" s="21"/>
      <c r="E5" s="20" t="str" cm="1">
        <f t="array" aca="1" ref="E5" ca="1">IF(C5="","",(INDIRECT(CONCATENATE("Sheet1!","E",TEXT(C5-1,"0")))))</f>
        <v>4913.75</v>
      </c>
      <c r="F5" s="21" t="str" cm="1">
        <f t="array" aca="1" ref="F5" ca="1">IF(C5="","",(INDIRECT(CONCATENATE("Sheet1!","H",TEXT(C5-$A$10,"0")))))</f>
        <v>4877.50</v>
      </c>
      <c r="G5" s="21">
        <f t="shared" ca="1" si="0"/>
        <v>-36.25</v>
      </c>
      <c r="H5" s="30">
        <f t="shared" ca="1" si="1"/>
        <v>-1812.5</v>
      </c>
      <c r="I5" s="27">
        <f t="shared" ca="1" si="7"/>
        <v>0</v>
      </c>
      <c r="J5" s="20" t="str" cm="1">
        <f t="array" aca="1" ref="J5" ca="1">IF(C5="","",(INDIRECT(CONCATENATE("Sheet1!","E",TEXT(C5-1,"0")))))</f>
        <v>4913.75</v>
      </c>
      <c r="L5" s="25">
        <f ca="1">IF(C5="","",(MAX(INDIRECT(("V"&amp;C5-1)):INDIRECT(("V"&amp;C5-$A$10)))))</f>
        <v>4999.75</v>
      </c>
      <c r="M5" s="25">
        <f t="shared" ca="1" si="2"/>
        <v>86</v>
      </c>
      <c r="N5" s="38">
        <f t="shared" ca="1" si="3"/>
        <v>4300</v>
      </c>
      <c r="O5" s="32"/>
      <c r="P5" s="20">
        <f ca="1">IF(C5="","",(MIN(INDIRECT(("W"&amp;C5-1)):INDIRECT(("W"&amp;C5-$A$10)))))</f>
        <v>4862.5</v>
      </c>
      <c r="Q5" s="20">
        <f t="shared" ca="1" si="4"/>
        <v>-51.25</v>
      </c>
      <c r="R5" s="28">
        <f t="shared" ca="1" si="5"/>
        <v>-2562.5</v>
      </c>
      <c r="T5" s="20">
        <f t="shared" ref="T5:T68" si="9">T4+1</f>
        <v>3</v>
      </c>
      <c r="U5" s="21">
        <f>Sheet1!E5*1</f>
        <v>5940.75</v>
      </c>
      <c r="V5" s="21">
        <f>Sheet1!F5*1</f>
        <v>5952.5</v>
      </c>
      <c r="W5" s="21">
        <f>Sheet1!G5*1</f>
        <v>5890</v>
      </c>
      <c r="X5" s="21">
        <f>Sheet1!H5*1</f>
        <v>5902.75</v>
      </c>
      <c r="Z5" s="30">
        <f t="shared" ca="1" si="8"/>
        <v>8637.5</v>
      </c>
      <c r="AA5" s="27">
        <f t="shared" ca="1" si="6"/>
        <v>1</v>
      </c>
    </row>
    <row r="6" spans="1:27" x14ac:dyDescent="0.3">
      <c r="A6" s="46" t="s">
        <v>45</v>
      </c>
      <c r="B6" s="46"/>
      <c r="C6" s="20" t="str">
        <f ca="1">IFERROR(MATCH($B$1,OFFSET(Sheet1!$J$1,C5,0,1000,1),0)+C5,"")</f>
        <v/>
      </c>
      <c r="D6" s="21"/>
      <c r="E6" s="20" t="str" cm="1">
        <f t="array" aca="1" ref="E6" ca="1">IF(C6="","",(INDIRECT(CONCATENATE("Sheet1!","E",TEXT(C6-1,"0")))))</f>
        <v/>
      </c>
      <c r="F6" s="21" t="str" cm="1">
        <f t="array" aca="1" ref="F6" ca="1">IF(C6="","",(INDIRECT(CONCATENATE("Sheet1!","H",TEXT(C6-$A$10,"0")))))</f>
        <v/>
      </c>
      <c r="G6" s="21" t="str">
        <f t="shared" ca="1" si="0"/>
        <v/>
      </c>
      <c r="H6" s="30" t="str">
        <f t="shared" ca="1" si="1"/>
        <v/>
      </c>
      <c r="I6" s="27" t="str">
        <f t="shared" ca="1" si="7"/>
        <v/>
      </c>
      <c r="J6" s="20" t="str" cm="1">
        <f t="array" aca="1" ref="J6" ca="1">IF(C6="","",(INDIRECT(CONCATENATE("Sheet1!","E",TEXT(C6-1,"0")))))</f>
        <v/>
      </c>
      <c r="L6" s="25" t="str">
        <f ca="1">IF(C6="","",(MAX(INDIRECT(("V"&amp;C6-1)):INDIRECT(("V"&amp;C6-$A$10)))))</f>
        <v/>
      </c>
      <c r="M6" s="25" t="str">
        <f t="shared" ca="1" si="2"/>
        <v/>
      </c>
      <c r="N6" s="38" t="str">
        <f t="shared" ca="1" si="3"/>
        <v/>
      </c>
      <c r="O6" s="32"/>
      <c r="P6" s="20" t="str">
        <f ca="1">IF(C6="","",(MIN(INDIRECT(("W"&amp;C6-1)):INDIRECT(("W"&amp;C6-$A$10)))))</f>
        <v/>
      </c>
      <c r="Q6" s="20" t="str">
        <f t="shared" ca="1" si="4"/>
        <v/>
      </c>
      <c r="R6" s="28" t="str">
        <f t="shared" ca="1" si="5"/>
        <v/>
      </c>
      <c r="T6" s="20">
        <f t="shared" si="9"/>
        <v>4</v>
      </c>
      <c r="U6" s="21">
        <f>Sheet1!E6*1</f>
        <v>5820</v>
      </c>
      <c r="V6" s="21">
        <f>Sheet1!F6*1</f>
        <v>5941.75</v>
      </c>
      <c r="W6" s="21">
        <f>Sheet1!G6*1</f>
        <v>5813</v>
      </c>
      <c r="X6" s="21">
        <f>Sheet1!H6*1</f>
        <v>5934.25</v>
      </c>
      <c r="Z6" s="30" t="e">
        <f t="shared" ca="1" si="8"/>
        <v>#N/A</v>
      </c>
      <c r="AA6" s="27" t="str">
        <f t="shared" ca="1" si="6"/>
        <v/>
      </c>
    </row>
    <row r="7" spans="1:27" x14ac:dyDescent="0.3">
      <c r="A7" s="53" t="str">
        <f>VLOOKUP(B1,Sheet1!L2:M16,2,FALSE)</f>
        <v>Morning Star (MS)</v>
      </c>
      <c r="B7" s="54"/>
      <c r="C7" s="20" t="str">
        <f ca="1">IFERROR(MATCH($B$1,OFFSET(Sheet1!$J$1,C6,0,1000,1),0)+C6,"")</f>
        <v/>
      </c>
      <c r="D7" s="21"/>
      <c r="E7" s="20" t="str" cm="1">
        <f t="array" aca="1" ref="E7" ca="1">IF(C7="","",(INDIRECT(CONCATENATE("Sheet1!","E",TEXT(C7-1,"0")))))</f>
        <v/>
      </c>
      <c r="F7" s="21" t="str" cm="1">
        <f t="array" aca="1" ref="F7" ca="1">IF(C7="","",(INDIRECT(CONCATENATE("Sheet1!","H",TEXT(C7-$A$10,"0")))))</f>
        <v/>
      </c>
      <c r="G7" s="21" t="str">
        <f t="shared" ca="1" si="0"/>
        <v/>
      </c>
      <c r="H7" s="30" t="str">
        <f t="shared" ca="1" si="1"/>
        <v/>
      </c>
      <c r="I7" s="27" t="str">
        <f t="shared" ca="1" si="7"/>
        <v/>
      </c>
      <c r="J7" s="20" t="str" cm="1">
        <f t="array" aca="1" ref="J7" ca="1">IF(C7="","",(INDIRECT(CONCATENATE("Sheet1!","E",TEXT(C7-1,"0")))))</f>
        <v/>
      </c>
      <c r="L7" s="25" t="str">
        <f ca="1">IF(C7="","",(MAX(INDIRECT(("V"&amp;C7-1)):INDIRECT(("V"&amp;C7-$A$10)))))</f>
        <v/>
      </c>
      <c r="M7" s="25" t="str">
        <f t="shared" ca="1" si="2"/>
        <v/>
      </c>
      <c r="N7" s="38" t="str">
        <f t="shared" ca="1" si="3"/>
        <v/>
      </c>
      <c r="O7" s="32"/>
      <c r="P7" s="20" t="str">
        <f ca="1">IF(C7="","",(MIN(INDIRECT(("W"&amp;C7-1)):INDIRECT(("W"&amp;C7-$A$10)))))</f>
        <v/>
      </c>
      <c r="Q7" s="20" t="str">
        <f t="shared" ca="1" si="4"/>
        <v/>
      </c>
      <c r="R7" s="28" t="str">
        <f t="shared" ca="1" si="5"/>
        <v/>
      </c>
      <c r="T7" s="20">
        <f t="shared" si="9"/>
        <v>5</v>
      </c>
      <c r="U7" s="21">
        <f>Sheet1!E7*1</f>
        <v>5869.25</v>
      </c>
      <c r="V7" s="21">
        <f>Sheet1!F7*1</f>
        <v>5872</v>
      </c>
      <c r="W7" s="21">
        <f>Sheet1!G7*1</f>
        <v>5756.5</v>
      </c>
      <c r="X7" s="21">
        <f>Sheet1!H7*1</f>
        <v>5817</v>
      </c>
      <c r="Z7" s="30" t="e">
        <f t="shared" ca="1" si="8"/>
        <v>#N/A</v>
      </c>
      <c r="AA7" s="27" t="str">
        <f t="shared" ca="1" si="6"/>
        <v/>
      </c>
    </row>
    <row r="8" spans="1:27" x14ac:dyDescent="0.3">
      <c r="B8" s="21"/>
      <c r="C8" s="20" t="str">
        <f ca="1">IFERROR(MATCH($B$1,OFFSET(Sheet1!$J$1,C7,0,1000,1),0)+C7,"")</f>
        <v/>
      </c>
      <c r="D8" s="21"/>
      <c r="E8" s="20" t="str" cm="1">
        <f t="array" aca="1" ref="E8" ca="1">IF(C8="","",(INDIRECT(CONCATENATE("Sheet1!","E",TEXT(C8-1,"0")))))</f>
        <v/>
      </c>
      <c r="F8" s="21" t="str" cm="1">
        <f t="array" aca="1" ref="F8" ca="1">IF(C8="","",(INDIRECT(CONCATENATE("Sheet1!","H",TEXT(C8-$A$10,"0")))))</f>
        <v/>
      </c>
      <c r="G8" s="21" t="str">
        <f t="shared" ca="1" si="0"/>
        <v/>
      </c>
      <c r="H8" s="30" t="str">
        <f t="shared" ca="1" si="1"/>
        <v/>
      </c>
      <c r="I8" s="27" t="str">
        <f t="shared" ca="1" si="7"/>
        <v/>
      </c>
      <c r="J8" s="20" t="str" cm="1">
        <f t="array" aca="1" ref="J8" ca="1">IF(C8="","",(INDIRECT(CONCATENATE("Sheet1!","E",TEXT(C8-1,"0")))))</f>
        <v/>
      </c>
      <c r="L8" s="25" t="str">
        <f ca="1">IF(C8="","",(MAX(INDIRECT(("V"&amp;C8-1)):INDIRECT(("V"&amp;C8-$A$10)))))</f>
        <v/>
      </c>
      <c r="M8" s="25" t="str">
        <f t="shared" ca="1" si="2"/>
        <v/>
      </c>
      <c r="N8" s="38" t="str">
        <f t="shared" ca="1" si="3"/>
        <v/>
      </c>
      <c r="O8" s="32"/>
      <c r="P8" s="20" t="str">
        <f ca="1">IF(C8="","",(MIN(INDIRECT(("W"&amp;C8-1)):INDIRECT(("W"&amp;C8-$A$10)))))</f>
        <v/>
      </c>
      <c r="Q8" s="20" t="str">
        <f t="shared" ca="1" si="4"/>
        <v/>
      </c>
      <c r="R8" s="28" t="str">
        <f t="shared" ca="1" si="5"/>
        <v/>
      </c>
      <c r="T8" s="20">
        <f t="shared" si="9"/>
        <v>6</v>
      </c>
      <c r="U8" s="21">
        <f>Sheet1!E8*1</f>
        <v>5858</v>
      </c>
      <c r="V8" s="21">
        <f>Sheet1!F8*1</f>
        <v>5895</v>
      </c>
      <c r="W8" s="21">
        <f>Sheet1!G8*1</f>
        <v>5828.75</v>
      </c>
      <c r="X8" s="21">
        <f>Sheet1!H8*1</f>
        <v>5856.75</v>
      </c>
      <c r="Z8" s="30" t="e">
        <f t="shared" ca="1" si="8"/>
        <v>#N/A</v>
      </c>
      <c r="AA8" s="27" t="str">
        <f t="shared" ca="1" si="6"/>
        <v/>
      </c>
    </row>
    <row r="9" spans="1:27" x14ac:dyDescent="0.3">
      <c r="A9" s="23" t="s">
        <v>46</v>
      </c>
      <c r="B9" s="21"/>
      <c r="C9" s="20" t="str">
        <f ca="1">IFERROR(MATCH($B$1,OFFSET(Sheet1!$J$1,C8,0,1000,1),0)+C8,"")</f>
        <v/>
      </c>
      <c r="D9" s="21"/>
      <c r="E9" s="20" t="str" cm="1">
        <f t="array" aca="1" ref="E9" ca="1">IF(C9="","",(INDIRECT(CONCATENATE("Sheet1!","E",TEXT(C9-1,"0")))))</f>
        <v/>
      </c>
      <c r="F9" s="21" t="str" cm="1">
        <f t="array" aca="1" ref="F9" ca="1">IF(C9="","",(INDIRECT(CONCATENATE("Sheet1!","H",TEXT(C9-$A$10,"0")))))</f>
        <v/>
      </c>
      <c r="G9" s="21" t="str">
        <f t="shared" ca="1" si="0"/>
        <v/>
      </c>
      <c r="H9" s="30" t="str">
        <f t="shared" ca="1" si="1"/>
        <v/>
      </c>
      <c r="I9" s="27" t="str">
        <f t="shared" ca="1" si="7"/>
        <v/>
      </c>
      <c r="J9" s="20" t="str" cm="1">
        <f t="array" aca="1" ref="J9" ca="1">IF(C9="","",(INDIRECT(CONCATENATE("Sheet1!","E",TEXT(C9-1,"0")))))</f>
        <v/>
      </c>
      <c r="L9" s="25" t="str">
        <f ca="1">IF(C9="","",(MAX(INDIRECT(("V"&amp;C9-1)):INDIRECT(("V"&amp;C9-$A$10)))))</f>
        <v/>
      </c>
      <c r="M9" s="25" t="str">
        <f t="shared" ca="1" si="2"/>
        <v/>
      </c>
      <c r="N9" s="38" t="str">
        <f t="shared" ca="1" si="3"/>
        <v/>
      </c>
      <c r="O9" s="32"/>
      <c r="P9" s="20" t="str">
        <f ca="1">IF(C9="","",(MIN(INDIRECT(("W"&amp;C9-1)):INDIRECT(("W"&amp;C9-$A$10)))))</f>
        <v/>
      </c>
      <c r="Q9" s="20" t="str">
        <f t="shared" ca="1" si="4"/>
        <v/>
      </c>
      <c r="R9" s="28" t="str">
        <f t="shared" ca="1" si="5"/>
        <v/>
      </c>
      <c r="T9" s="20">
        <f t="shared" si="9"/>
        <v>7</v>
      </c>
      <c r="U9" s="21">
        <f>Sheet1!E9*1</f>
        <v>5953.5</v>
      </c>
      <c r="V9" s="21">
        <f>Sheet1!F9*1</f>
        <v>5958.25</v>
      </c>
      <c r="W9" s="21">
        <f>Sheet1!G9*1</f>
        <v>5847.75</v>
      </c>
      <c r="X9" s="21">
        <f>Sheet1!H9*1</f>
        <v>5861.25</v>
      </c>
      <c r="Z9" s="30" t="e">
        <f t="shared" ca="1" si="8"/>
        <v>#N/A</v>
      </c>
      <c r="AA9" s="27" t="str">
        <f t="shared" ca="1" si="6"/>
        <v/>
      </c>
    </row>
    <row r="10" spans="1:27" x14ac:dyDescent="0.3">
      <c r="A10" s="27">
        <v>5</v>
      </c>
      <c r="B10" s="21"/>
      <c r="C10" s="20" t="str">
        <f ca="1">IFERROR(MATCH($B$1,OFFSET(Sheet1!$J$1,C9,0,1000,1),0)+C9,"")</f>
        <v/>
      </c>
      <c r="D10" s="21"/>
      <c r="E10" s="20" t="str" cm="1">
        <f t="array" aca="1" ref="E10" ca="1">IF(C10="","",(INDIRECT(CONCATENATE("Sheet1!","E",TEXT(C10-1,"0")))))</f>
        <v/>
      </c>
      <c r="F10" s="21" t="str" cm="1">
        <f t="array" aca="1" ref="F10" ca="1">IF(C10="","",(INDIRECT(CONCATENATE("Sheet1!","H",TEXT(C10-$A$10,"0")))))</f>
        <v/>
      </c>
      <c r="G10" s="21" t="str">
        <f t="shared" ca="1" si="0"/>
        <v/>
      </c>
      <c r="H10" s="30" t="str">
        <f t="shared" ca="1" si="1"/>
        <v/>
      </c>
      <c r="I10" s="27" t="str">
        <f t="shared" ca="1" si="7"/>
        <v/>
      </c>
      <c r="J10" s="20" t="str" cm="1">
        <f t="array" aca="1" ref="J10" ca="1">IF(C10="","",(INDIRECT(CONCATENATE("Sheet1!","E",TEXT(C10-1,"0")))))</f>
        <v/>
      </c>
      <c r="L10" s="25" t="str">
        <f ca="1">IF(C10="","",(MAX(INDIRECT(("V"&amp;C10-1)):INDIRECT(("V"&amp;C10-$A$10)))))</f>
        <v/>
      </c>
      <c r="M10" s="25" t="str">
        <f t="shared" ca="1" si="2"/>
        <v/>
      </c>
      <c r="N10" s="38" t="str">
        <f t="shared" ca="1" si="3"/>
        <v/>
      </c>
      <c r="O10" s="32"/>
      <c r="P10" s="20" t="str">
        <f ca="1">IF(C10="","",(MIN(INDIRECT(("W"&amp;C10-1)):INDIRECT(("W"&amp;C10-$A$10)))))</f>
        <v/>
      </c>
      <c r="Q10" s="20" t="str">
        <f t="shared" ca="1" si="4"/>
        <v/>
      </c>
      <c r="R10" s="28" t="str">
        <f t="shared" ca="1" si="5"/>
        <v/>
      </c>
      <c r="T10" s="20">
        <f t="shared" si="9"/>
        <v>8</v>
      </c>
      <c r="U10" s="21">
        <f>Sheet1!E10*1</f>
        <v>5980</v>
      </c>
      <c r="V10" s="21">
        <f>Sheet1!F10*1</f>
        <v>5993.5</v>
      </c>
      <c r="W10" s="21">
        <f>Sheet1!G10*1</f>
        <v>5926.75</v>
      </c>
      <c r="X10" s="21">
        <f>Sheet1!H10*1</f>
        <v>5959.75</v>
      </c>
      <c r="Z10" s="30" t="e">
        <f t="shared" ca="1" si="8"/>
        <v>#N/A</v>
      </c>
      <c r="AA10" s="27" t="str">
        <f t="shared" ca="1" si="6"/>
        <v/>
      </c>
    </row>
    <row r="11" spans="1:27" x14ac:dyDescent="0.3">
      <c r="A11" s="23" t="s">
        <v>47</v>
      </c>
      <c r="B11" s="21"/>
      <c r="C11" s="20" t="str">
        <f ca="1">IFERROR(MATCH($B$1,OFFSET(Sheet1!$J$1,C10,0,1000,1),0)+C10,"")</f>
        <v/>
      </c>
      <c r="D11" s="21"/>
      <c r="E11" s="20" t="str" cm="1">
        <f t="array" aca="1" ref="E11" ca="1">IF(C11="","",(INDIRECT(CONCATENATE("Sheet1!","E",TEXT(C11-1,"0")))))</f>
        <v/>
      </c>
      <c r="F11" s="21" t="str" cm="1">
        <f t="array" aca="1" ref="F11" ca="1">IF(C11="","",(INDIRECT(CONCATENATE("Sheet1!","H",TEXT(C11-$A$10,"0")))))</f>
        <v/>
      </c>
      <c r="G11" s="21" t="str">
        <f t="shared" ca="1" si="0"/>
        <v/>
      </c>
      <c r="H11" s="30" t="str">
        <f t="shared" ca="1" si="1"/>
        <v/>
      </c>
      <c r="I11" s="27" t="str">
        <f t="shared" ca="1" si="7"/>
        <v/>
      </c>
      <c r="J11" s="20" t="str" cm="1">
        <f t="array" aca="1" ref="J11" ca="1">IF(C11="","",(INDIRECT(CONCATENATE("Sheet1!","E",TEXT(C11-1,"0")))))</f>
        <v/>
      </c>
      <c r="L11" s="25" t="str">
        <f ca="1">IF(C11="","",(MAX(INDIRECT(("V"&amp;C11-1)):INDIRECT(("V"&amp;C11-$A$10)))))</f>
        <v/>
      </c>
      <c r="M11" s="25" t="str">
        <f t="shared" ca="1" si="2"/>
        <v/>
      </c>
      <c r="N11" s="38" t="str">
        <f t="shared" ca="1" si="3"/>
        <v/>
      </c>
      <c r="O11" s="32"/>
      <c r="P11" s="20" t="str">
        <f ca="1">IF(C11="","",(MIN(INDIRECT(("W"&amp;C11-1)):INDIRECT(("W"&amp;C11-$A$10)))))</f>
        <v/>
      </c>
      <c r="Q11" s="20" t="str">
        <f t="shared" ca="1" si="4"/>
        <v/>
      </c>
      <c r="R11" s="28" t="str">
        <f t="shared" ca="1" si="5"/>
        <v/>
      </c>
      <c r="T11" s="20">
        <f t="shared" si="9"/>
        <v>9</v>
      </c>
      <c r="U11" s="21">
        <f>Sheet1!E11*1</f>
        <v>5930.25</v>
      </c>
      <c r="V11" s="21">
        <f>Sheet1!F11*1</f>
        <v>5987.5</v>
      </c>
      <c r="W11" s="21">
        <f>Sheet1!G11*1</f>
        <v>5892.75</v>
      </c>
      <c r="X11" s="21">
        <f>Sheet1!H11*1</f>
        <v>5982.5</v>
      </c>
      <c r="Z11" s="30" t="e">
        <f t="shared" ca="1" si="8"/>
        <v>#N/A</v>
      </c>
      <c r="AA11" s="27" t="str">
        <f t="shared" ca="1" si="6"/>
        <v/>
      </c>
    </row>
    <row r="12" spans="1:27" x14ac:dyDescent="0.3">
      <c r="A12" s="23" t="s">
        <v>48</v>
      </c>
      <c r="B12" s="21"/>
      <c r="C12" s="20" t="str">
        <f ca="1">IFERROR(MATCH($B$1,OFFSET(Sheet1!$J$1,C11,0,1000,1),0)+C11,"")</f>
        <v/>
      </c>
      <c r="D12" s="21"/>
      <c r="E12" s="20" t="str" cm="1">
        <f t="array" aca="1" ref="E12" ca="1">IF(C12="","",(INDIRECT(CONCATENATE("Sheet1!","E",TEXT(C12-1,"0")))))</f>
        <v/>
      </c>
      <c r="F12" s="21" t="str" cm="1">
        <f t="array" aca="1" ref="F12" ca="1">IF(C12="","",(INDIRECT(CONCATENATE("Sheet1!","H",TEXT(C12-$A$10,"0")))))</f>
        <v/>
      </c>
      <c r="G12" s="21" t="str">
        <f t="shared" ca="1" si="0"/>
        <v/>
      </c>
      <c r="H12" s="30" t="str">
        <f t="shared" ca="1" si="1"/>
        <v/>
      </c>
      <c r="I12" s="27" t="str">
        <f t="shared" ca="1" si="7"/>
        <v/>
      </c>
      <c r="J12" s="20" t="str" cm="1">
        <f t="array" aca="1" ref="J12" ca="1">IF(C12="","",(INDIRECT(CONCATENATE("Sheet1!","E",TEXT(C12-1,"0")))))</f>
        <v/>
      </c>
      <c r="L12" s="25" t="str">
        <f ca="1">IF(C12="","",(MAX(INDIRECT(("V"&amp;C12-1)):INDIRECT(("V"&amp;C12-$A$10)))))</f>
        <v/>
      </c>
      <c r="M12" s="25" t="str">
        <f t="shared" ca="1" si="2"/>
        <v/>
      </c>
      <c r="N12" s="38" t="str">
        <f t="shared" ca="1" si="3"/>
        <v/>
      </c>
      <c r="O12" s="32"/>
      <c r="P12" s="20" t="str">
        <f ca="1">IF(C12="","",(MIN(INDIRECT(("W"&amp;C12-1)):INDIRECT(("W"&amp;C12-$A$10)))))</f>
        <v/>
      </c>
      <c r="Q12" s="20" t="str">
        <f t="shared" ca="1" si="4"/>
        <v/>
      </c>
      <c r="R12" s="28" t="str">
        <f t="shared" ca="1" si="5"/>
        <v/>
      </c>
      <c r="T12" s="20">
        <f t="shared" si="9"/>
        <v>10</v>
      </c>
      <c r="U12" s="21">
        <f>Sheet1!E12*1</f>
        <v>5935</v>
      </c>
      <c r="V12" s="21">
        <f>Sheet1!F12*1</f>
        <v>5977.5</v>
      </c>
      <c r="W12" s="21">
        <f>Sheet1!G12*1</f>
        <v>5923</v>
      </c>
      <c r="X12" s="21">
        <f>Sheet1!H12*1</f>
        <v>5975.5</v>
      </c>
      <c r="Z12" s="30" t="e">
        <f t="shared" ca="1" si="8"/>
        <v>#N/A</v>
      </c>
      <c r="AA12" s="27" t="str">
        <f t="shared" ca="1" si="6"/>
        <v/>
      </c>
    </row>
    <row r="13" spans="1:27" x14ac:dyDescent="0.3">
      <c r="A13" s="34">
        <f>COUNTIF(Sheet1!J2:J1001,B1)</f>
        <v>4</v>
      </c>
      <c r="B13" s="21"/>
      <c r="C13" s="20" t="str">
        <f ca="1">IFERROR(MATCH($B$1,OFFSET(Sheet1!$J$1,C12,0,1000,1),0)+C12,"")</f>
        <v/>
      </c>
      <c r="D13" s="21"/>
      <c r="E13" s="20" t="str" cm="1">
        <f t="array" aca="1" ref="E13" ca="1">IF(C13="","",(INDIRECT(CONCATENATE("Sheet1!","E",TEXT(C13-1,"0")))))</f>
        <v/>
      </c>
      <c r="F13" s="21" t="str" cm="1">
        <f t="array" aca="1" ref="F13" ca="1">IF(C13="","",(INDIRECT(CONCATENATE("Sheet1!","H",TEXT(C13-$A$10,"0")))))</f>
        <v/>
      </c>
      <c r="G13" s="21" t="str">
        <f t="shared" ca="1" si="0"/>
        <v/>
      </c>
      <c r="H13" s="30" t="str">
        <f t="shared" ca="1" si="1"/>
        <v/>
      </c>
      <c r="I13" s="27" t="str">
        <f t="shared" ca="1" si="7"/>
        <v/>
      </c>
      <c r="J13" s="20" t="str" cm="1">
        <f t="array" aca="1" ref="J13" ca="1">IF(C13="","",(INDIRECT(CONCATENATE("Sheet1!","E",TEXT(C13-1,"0")))))</f>
        <v/>
      </c>
      <c r="L13" s="25" t="str">
        <f ca="1">IF(C13="","",(MAX(INDIRECT(("V"&amp;C13-1)):INDIRECT(("V"&amp;C13-$A$10)))))</f>
        <v/>
      </c>
      <c r="M13" s="25" t="str">
        <f t="shared" ca="1" si="2"/>
        <v/>
      </c>
      <c r="N13" s="38" t="str">
        <f t="shared" ca="1" si="3"/>
        <v/>
      </c>
      <c r="O13" s="32"/>
      <c r="P13" s="20" t="str">
        <f ca="1">IF(C13="","",(MIN(INDIRECT(("W"&amp;C13-1)):INDIRECT(("W"&amp;C13-$A$10)))))</f>
        <v/>
      </c>
      <c r="Q13" s="20" t="str">
        <f t="shared" ca="1" si="4"/>
        <v/>
      </c>
      <c r="R13" s="28" t="str">
        <f t="shared" ca="1" si="5"/>
        <v/>
      </c>
      <c r="T13" s="20">
        <f t="shared" si="9"/>
        <v>11</v>
      </c>
      <c r="U13" s="21">
        <f>Sheet1!E13*1</f>
        <v>5904</v>
      </c>
      <c r="V13" s="21">
        <f>Sheet1!F13*1</f>
        <v>5944.5</v>
      </c>
      <c r="W13" s="21">
        <f>Sheet1!G13*1</f>
        <v>5867</v>
      </c>
      <c r="X13" s="21">
        <f>Sheet1!H13*1</f>
        <v>5933.25</v>
      </c>
      <c r="Z13" s="30" t="e">
        <f t="shared" ca="1" si="8"/>
        <v>#N/A</v>
      </c>
      <c r="AA13" s="27" t="str">
        <f t="shared" ca="1" si="6"/>
        <v/>
      </c>
    </row>
    <row r="14" spans="1:27" x14ac:dyDescent="0.3">
      <c r="A14" s="35">
        <f>A13/1000</f>
        <v>4.0000000000000001E-3</v>
      </c>
      <c r="B14" s="21"/>
      <c r="C14" s="20" t="str">
        <f ca="1">IFERROR(MATCH($B$1,OFFSET(Sheet1!$J$1,C13,0,1000,1),0)+C13,"")</f>
        <v/>
      </c>
      <c r="D14" s="21"/>
      <c r="E14" s="20" t="str" cm="1">
        <f t="array" aca="1" ref="E14" ca="1">IF(C14="","",(INDIRECT(CONCATENATE("Sheet1!","E",TEXT(C14-1,"0")))))</f>
        <v/>
      </c>
      <c r="F14" s="21" t="str" cm="1">
        <f t="array" aca="1" ref="F14" ca="1">IF(C14="","",(INDIRECT(CONCATENATE("Sheet1!","H",TEXT(C14-$A$10,"0")))))</f>
        <v/>
      </c>
      <c r="G14" s="21" t="str">
        <f t="shared" ca="1" si="0"/>
        <v/>
      </c>
      <c r="H14" s="30" t="str">
        <f t="shared" ca="1" si="1"/>
        <v/>
      </c>
      <c r="I14" s="27" t="str">
        <f t="shared" ca="1" si="7"/>
        <v/>
      </c>
      <c r="J14" s="20" t="str" cm="1">
        <f t="array" aca="1" ref="J14" ca="1">IF(C14="","",(INDIRECT(CONCATENATE("Sheet1!","E",TEXT(C14-1,"0")))))</f>
        <v/>
      </c>
      <c r="L14" s="25" t="str">
        <f ca="1">IF(C14="","",(MAX(INDIRECT(("V"&amp;C14-1)):INDIRECT(("V"&amp;C14-$A$10)))))</f>
        <v/>
      </c>
      <c r="M14" s="25" t="str">
        <f t="shared" ca="1" si="2"/>
        <v/>
      </c>
      <c r="N14" s="38" t="str">
        <f t="shared" ca="1" si="3"/>
        <v/>
      </c>
      <c r="O14" s="32"/>
      <c r="P14" s="20" t="str">
        <f ca="1">IF(C14="","",(MIN(INDIRECT(("W"&amp;C14-1)):INDIRECT(("W"&amp;C14-$A$10)))))</f>
        <v/>
      </c>
      <c r="Q14" s="20" t="str">
        <f t="shared" ca="1" si="4"/>
        <v/>
      </c>
      <c r="R14" s="28" t="str">
        <f t="shared" ca="1" si="5"/>
        <v/>
      </c>
      <c r="T14" s="20">
        <f t="shared" si="9"/>
        <v>12</v>
      </c>
      <c r="U14" s="21">
        <f>Sheet1!E14*1</f>
        <v>5902</v>
      </c>
      <c r="V14" s="21">
        <f>Sheet1!F14*1</f>
        <v>5925</v>
      </c>
      <c r="W14" s="21">
        <f>Sheet1!G14*1</f>
        <v>5890</v>
      </c>
      <c r="X14" s="21">
        <f>Sheet1!H14*1</f>
        <v>5908.5</v>
      </c>
      <c r="Z14" s="30" t="e">
        <f t="shared" ca="1" si="8"/>
        <v>#N/A</v>
      </c>
      <c r="AA14" s="27" t="str">
        <f t="shared" ca="1" si="6"/>
        <v/>
      </c>
    </row>
    <row r="15" spans="1:27" x14ac:dyDescent="0.3">
      <c r="A15" s="23" t="s">
        <v>51</v>
      </c>
      <c r="B15" s="21"/>
      <c r="C15" s="20" t="str">
        <f ca="1">IFERROR(MATCH($B$1,OFFSET(Sheet1!$J$1,C14,0,1000,1),0)+C14,"")</f>
        <v/>
      </c>
      <c r="D15" s="21"/>
      <c r="E15" s="20" t="str" cm="1">
        <f t="array" aca="1" ref="E15" ca="1">IF(C15="","",(INDIRECT(CONCATENATE("Sheet1!","E",TEXT(C15-1,"0")))))</f>
        <v/>
      </c>
      <c r="F15" s="21" t="str" cm="1">
        <f t="array" aca="1" ref="F15" ca="1">IF(C15="","",(INDIRECT(CONCATENATE("Sheet1!","H",TEXT(C15-$A$10,"0")))))</f>
        <v/>
      </c>
      <c r="G15" s="21" t="str">
        <f t="shared" ca="1" si="0"/>
        <v/>
      </c>
      <c r="H15" s="30" t="str">
        <f t="shared" ca="1" si="1"/>
        <v/>
      </c>
      <c r="I15" s="27" t="str">
        <f t="shared" ca="1" si="7"/>
        <v/>
      </c>
      <c r="J15" s="20" t="str" cm="1">
        <f t="array" aca="1" ref="J15" ca="1">IF(C15="","",(INDIRECT(CONCATENATE("Sheet1!","E",TEXT(C15-1,"0")))))</f>
        <v/>
      </c>
      <c r="L15" s="25" t="str">
        <f ca="1">IF(C15="","",(MAX(INDIRECT(("V"&amp;C15-1)):INDIRECT(("V"&amp;C15-$A$10)))))</f>
        <v/>
      </c>
      <c r="M15" s="25" t="str">
        <f t="shared" ca="1" si="2"/>
        <v/>
      </c>
      <c r="N15" s="38" t="str">
        <f t="shared" ca="1" si="3"/>
        <v/>
      </c>
      <c r="O15" s="32"/>
      <c r="P15" s="20" t="str">
        <f ca="1">IF(C15="","",(MIN(INDIRECT(("W"&amp;C15-1)):INDIRECT(("W"&amp;C15-$A$10)))))</f>
        <v/>
      </c>
      <c r="Q15" s="20" t="str">
        <f t="shared" ca="1" si="4"/>
        <v/>
      </c>
      <c r="R15" s="28" t="str">
        <f t="shared" ca="1" si="5"/>
        <v/>
      </c>
      <c r="T15" s="20">
        <f t="shared" si="9"/>
        <v>13</v>
      </c>
      <c r="U15" s="21">
        <f>Sheet1!E15*1</f>
        <v>5868</v>
      </c>
      <c r="V15" s="21">
        <f>Sheet1!F15*1</f>
        <v>5927</v>
      </c>
      <c r="W15" s="21">
        <f>Sheet1!G15*1</f>
        <v>5835.75</v>
      </c>
      <c r="X15" s="21">
        <f>Sheet1!H15*1</f>
        <v>5904.5</v>
      </c>
      <c r="Z15" s="30" t="e">
        <f t="shared" ca="1" si="8"/>
        <v>#N/A</v>
      </c>
      <c r="AA15" s="27" t="str">
        <f t="shared" ca="1" si="6"/>
        <v/>
      </c>
    </row>
    <row r="16" spans="1:27" x14ac:dyDescent="0.3">
      <c r="A16" s="36">
        <f ca="1">SUM(H2:H72)</f>
        <v>8637.5</v>
      </c>
      <c r="B16" s="21"/>
      <c r="C16" s="20" t="str">
        <f ca="1">IFERROR(MATCH($B$1,OFFSET(Sheet1!$J$1,C15,0,1000,1),0)+C15,"")</f>
        <v/>
      </c>
      <c r="D16" s="21"/>
      <c r="E16" s="20" t="str" cm="1">
        <f t="array" aca="1" ref="E16" ca="1">IF(C16="","",(INDIRECT(CONCATENATE("Sheet1!","E",TEXT(C16-1,"0")))))</f>
        <v/>
      </c>
      <c r="F16" s="21" t="str" cm="1">
        <f t="array" aca="1" ref="F16" ca="1">IF(C16="","",(INDIRECT(CONCATENATE("Sheet1!","H",TEXT(C16-$A$10,"0")))))</f>
        <v/>
      </c>
      <c r="G16" s="21" t="str">
        <f t="shared" ca="1" si="0"/>
        <v/>
      </c>
      <c r="H16" s="30" t="str">
        <f t="shared" ca="1" si="1"/>
        <v/>
      </c>
      <c r="I16" s="27" t="str">
        <f t="shared" ca="1" si="7"/>
        <v/>
      </c>
      <c r="J16" s="20" t="str" cm="1">
        <f t="array" aca="1" ref="J16" ca="1">IF(C16="","",(INDIRECT(CONCATENATE("Sheet1!","E",TEXT(C16-1,"0")))))</f>
        <v/>
      </c>
      <c r="L16" s="25" t="str">
        <f ca="1">IF(C16="","",(MAX(INDIRECT(("V"&amp;C16-1)):INDIRECT(("V"&amp;C16-$A$10)))))</f>
        <v/>
      </c>
      <c r="M16" s="25" t="str">
        <f t="shared" ca="1" si="2"/>
        <v/>
      </c>
      <c r="N16" s="38" t="str">
        <f t="shared" ca="1" si="3"/>
        <v/>
      </c>
      <c r="O16" s="32"/>
      <c r="P16" s="20" t="str">
        <f ca="1">IF(C16="","",(MIN(INDIRECT(("W"&amp;C16-1)):INDIRECT(("W"&amp;C16-$A$10)))))</f>
        <v/>
      </c>
      <c r="Q16" s="20" t="str">
        <f t="shared" ca="1" si="4"/>
        <v/>
      </c>
      <c r="R16" s="28" t="str">
        <f t="shared" ca="1" si="5"/>
        <v/>
      </c>
      <c r="T16" s="20">
        <f t="shared" si="9"/>
        <v>14</v>
      </c>
      <c r="U16" s="21">
        <f>Sheet1!E16*1</f>
        <v>5761</v>
      </c>
      <c r="V16" s="21">
        <f>Sheet1!F16*1</f>
        <v>5876.25</v>
      </c>
      <c r="W16" s="21">
        <f>Sheet1!G16*1</f>
        <v>5734.25</v>
      </c>
      <c r="X16" s="21">
        <f>Sheet1!H16*1</f>
        <v>5865</v>
      </c>
      <c r="Z16" s="30" t="e">
        <f t="shared" ca="1" si="8"/>
        <v>#N/A</v>
      </c>
      <c r="AA16" s="27" t="str">
        <f t="shared" ca="1" si="6"/>
        <v/>
      </c>
    </row>
    <row r="17" spans="1:27" x14ac:dyDescent="0.3">
      <c r="A17" s="37" t="s">
        <v>64</v>
      </c>
      <c r="B17" s="21"/>
      <c r="C17" s="20" t="str">
        <f ca="1">IFERROR(MATCH($B$1,OFFSET(Sheet1!$J$1,C16,0,1000,1),0)+C16,"")</f>
        <v/>
      </c>
      <c r="D17" s="21"/>
      <c r="E17" s="20" t="str" cm="1">
        <f t="array" aca="1" ref="E17" ca="1">IF(C17="","",(INDIRECT(CONCATENATE("Sheet1!","E",TEXT(C17-1,"0")))))</f>
        <v/>
      </c>
      <c r="F17" s="21" t="str" cm="1">
        <f t="array" aca="1" ref="F17" ca="1">IF(C17="","",(INDIRECT(CONCATENATE("Sheet1!","H",TEXT(C17-$A$10,"0")))))</f>
        <v/>
      </c>
      <c r="G17" s="21" t="str">
        <f t="shared" ca="1" si="0"/>
        <v/>
      </c>
      <c r="H17" s="30" t="str">
        <f t="shared" ca="1" si="1"/>
        <v/>
      </c>
      <c r="I17" s="27" t="str">
        <f t="shared" ca="1" si="7"/>
        <v/>
      </c>
      <c r="J17" s="20" t="str" cm="1">
        <f t="array" aca="1" ref="J17" ca="1">IF(C17="","",(INDIRECT(CONCATENATE("Sheet1!","E",TEXT(C17-1,"0")))))</f>
        <v/>
      </c>
      <c r="L17" s="25" t="str">
        <f ca="1">IF(C17="","",(MAX(INDIRECT(("V"&amp;C17-1)):INDIRECT(("V"&amp;C17-$A$10)))))</f>
        <v/>
      </c>
      <c r="M17" s="25" t="str">
        <f t="shared" ca="1" si="2"/>
        <v/>
      </c>
      <c r="N17" s="38" t="str">
        <f t="shared" ca="1" si="3"/>
        <v/>
      </c>
      <c r="O17" s="32"/>
      <c r="P17" s="20" t="str">
        <f ca="1">IF(C17="","",(MIN(INDIRECT(("W"&amp;C17-1)):INDIRECT(("W"&amp;C17-$A$10)))))</f>
        <v/>
      </c>
      <c r="Q17" s="20" t="str">
        <f t="shared" ca="1" si="4"/>
        <v/>
      </c>
      <c r="R17" s="28" t="str">
        <f t="shared" ca="1" si="5"/>
        <v/>
      </c>
      <c r="T17" s="20">
        <f t="shared" si="9"/>
        <v>15</v>
      </c>
      <c r="U17" s="21">
        <f>Sheet1!E17*1</f>
        <v>5688.5</v>
      </c>
      <c r="V17" s="21">
        <f>Sheet1!F17*1</f>
        <v>5715.25</v>
      </c>
      <c r="W17" s="21">
        <f>Sheet1!G17*1</f>
        <v>5662.5</v>
      </c>
      <c r="X17" s="21">
        <f>Sheet1!H17*1</f>
        <v>5678</v>
      </c>
      <c r="Z17" s="30" t="e">
        <f t="shared" ca="1" si="8"/>
        <v>#N/A</v>
      </c>
      <c r="AA17" s="27" t="str">
        <f t="shared" ca="1" si="6"/>
        <v/>
      </c>
    </row>
    <row r="18" spans="1:27" x14ac:dyDescent="0.3">
      <c r="A18" s="35">
        <f ca="1">I1</f>
        <v>0.75</v>
      </c>
      <c r="B18" s="21"/>
      <c r="C18" s="20" t="str">
        <f ca="1">IFERROR(MATCH($B$1,OFFSET(Sheet1!$J$1,C17,0,1000,1),0)+C17,"")</f>
        <v/>
      </c>
      <c r="D18" s="21"/>
      <c r="E18" s="20" t="str" cm="1">
        <f t="array" aca="1" ref="E18" ca="1">IF(C18="","",(INDIRECT(CONCATENATE("Sheet1!","E",TEXT(C18-1,"0")))))</f>
        <v/>
      </c>
      <c r="F18" s="21" t="str" cm="1">
        <f t="array" aca="1" ref="F18" ca="1">IF(C18="","",(INDIRECT(CONCATENATE("Sheet1!","H",TEXT(C18-$A$10,"0")))))</f>
        <v/>
      </c>
      <c r="G18" s="21" t="str">
        <f t="shared" ca="1" si="0"/>
        <v/>
      </c>
      <c r="H18" s="30" t="str">
        <f t="shared" ca="1" si="1"/>
        <v/>
      </c>
      <c r="I18" s="27" t="str">
        <f t="shared" ca="1" si="7"/>
        <v/>
      </c>
      <c r="J18" s="20" t="str" cm="1">
        <f t="array" aca="1" ref="J18" ca="1">IF(C18="","",(INDIRECT(CONCATENATE("Sheet1!","E",TEXT(C18-1,"0")))))</f>
        <v/>
      </c>
      <c r="L18" s="25" t="str">
        <f ca="1">IF(C18="","",(MAX(INDIRECT(("V"&amp;C18-1)):INDIRECT(("V"&amp;C18-$A$10)))))</f>
        <v/>
      </c>
      <c r="M18" s="25" t="str">
        <f t="shared" ca="1" si="2"/>
        <v/>
      </c>
      <c r="N18" s="38" t="str">
        <f t="shared" ca="1" si="3"/>
        <v/>
      </c>
      <c r="O18" s="32"/>
      <c r="P18" s="20" t="str">
        <f ca="1">IF(C18="","",(MIN(INDIRECT(("W"&amp;C18-1)):INDIRECT(("W"&amp;C18-$A$10)))))</f>
        <v/>
      </c>
      <c r="Q18" s="20" t="str">
        <f t="shared" ca="1" si="4"/>
        <v/>
      </c>
      <c r="R18" s="28" t="str">
        <f t="shared" ca="1" si="5"/>
        <v/>
      </c>
      <c r="T18" s="20">
        <f t="shared" si="9"/>
        <v>16</v>
      </c>
      <c r="U18" s="21">
        <f>Sheet1!E18*1</f>
        <v>5643.25</v>
      </c>
      <c r="V18" s="21">
        <f>Sheet1!F18*1</f>
        <v>5741</v>
      </c>
      <c r="W18" s="21">
        <f>Sheet1!G18*1</f>
        <v>5636.5</v>
      </c>
      <c r="X18" s="21">
        <f>Sheet1!H18*1</f>
        <v>5684.5</v>
      </c>
      <c r="Z18" s="30" t="e">
        <f t="shared" ca="1" si="8"/>
        <v>#N/A</v>
      </c>
      <c r="AA18" s="27" t="str">
        <f t="shared" ca="1" si="6"/>
        <v/>
      </c>
    </row>
    <row r="19" spans="1:27" x14ac:dyDescent="0.3">
      <c r="A19" s="37" t="s">
        <v>52</v>
      </c>
      <c r="B19" s="21"/>
      <c r="C19" s="20" t="str">
        <f ca="1">IFERROR(MATCH($B$1,OFFSET(Sheet1!$J$1,C18,0,1000,1),0)+C18,"")</f>
        <v/>
      </c>
      <c r="D19" s="21"/>
      <c r="E19" s="20" t="str" cm="1">
        <f t="array" aca="1" ref="E19" ca="1">IF(C19="","",(INDIRECT(CONCATENATE("Sheet1!","E",TEXT(C19-1,"0")))))</f>
        <v/>
      </c>
      <c r="F19" s="21" t="str" cm="1">
        <f t="array" aca="1" ref="F19" ca="1">IF(C19="","",(INDIRECT(CONCATENATE("Sheet1!","H",TEXT(C19-$A$10,"0")))))</f>
        <v/>
      </c>
      <c r="G19" s="21" t="str">
        <f t="shared" ca="1" si="0"/>
        <v/>
      </c>
      <c r="H19" s="30" t="str">
        <f t="shared" ca="1" si="1"/>
        <v/>
      </c>
      <c r="I19" s="27" t="str">
        <f t="shared" ca="1" si="7"/>
        <v/>
      </c>
      <c r="J19" s="20" t="str" cm="1">
        <f t="array" aca="1" ref="J19" ca="1">IF(C19="","",(INDIRECT(CONCATENATE("Sheet1!","E",TEXT(C19-1,"0")))))</f>
        <v/>
      </c>
      <c r="L19" s="25" t="str">
        <f ca="1">IF(C19="","",(MAX(INDIRECT(("V"&amp;C19-1)):INDIRECT(("V"&amp;C19-$A$10)))))</f>
        <v/>
      </c>
      <c r="M19" s="25" t="str">
        <f t="shared" ca="1" si="2"/>
        <v/>
      </c>
      <c r="N19" s="38" t="str">
        <f t="shared" ca="1" si="3"/>
        <v/>
      </c>
      <c r="O19" s="32"/>
      <c r="P19" s="20" t="str">
        <f ca="1">IF(C19="","",(MIN(INDIRECT(("W"&amp;C19-1)):INDIRECT(("W"&amp;C19-$A$10)))))</f>
        <v/>
      </c>
      <c r="Q19" s="20" t="str">
        <f t="shared" ca="1" si="4"/>
        <v/>
      </c>
      <c r="R19" s="28" t="str">
        <f t="shared" ca="1" si="5"/>
        <v/>
      </c>
      <c r="T19" s="20">
        <f t="shared" si="9"/>
        <v>17</v>
      </c>
      <c r="U19" s="21">
        <f>Sheet1!E19*1</f>
        <v>5608.5</v>
      </c>
      <c r="V19" s="21">
        <f>Sheet1!F19*1</f>
        <v>5689.75</v>
      </c>
      <c r="W19" s="21">
        <f>Sheet1!G19*1</f>
        <v>5596</v>
      </c>
      <c r="X19" s="21">
        <f>Sheet1!H19*1</f>
        <v>5652</v>
      </c>
      <c r="Z19" s="30" t="e">
        <f t="shared" ca="1" si="8"/>
        <v>#N/A</v>
      </c>
      <c r="AA19" s="27" t="str">
        <f t="shared" ca="1" si="6"/>
        <v/>
      </c>
    </row>
    <row r="20" spans="1:27" x14ac:dyDescent="0.3">
      <c r="A20" s="36">
        <f ca="1">AVERAGE(H2:H72)</f>
        <v>2159.375</v>
      </c>
      <c r="B20" s="21"/>
      <c r="C20" s="20" t="str">
        <f ca="1">IFERROR(MATCH($B$1,OFFSET(Sheet1!$J$1,C19,0,1000,1),0)+C19,"")</f>
        <v/>
      </c>
      <c r="D20" s="21"/>
      <c r="E20" s="20" t="str" cm="1">
        <f t="array" aca="1" ref="E20" ca="1">IF(C20="","",(INDIRECT(CONCATENATE("Sheet1!","E",TEXT(C20-1,"0")))))</f>
        <v/>
      </c>
      <c r="F20" s="21" t="str" cm="1">
        <f t="array" aca="1" ref="F20" ca="1">IF(C20="","",(INDIRECT(CONCATENATE("Sheet1!","H",TEXT(C20-$A$10,"0")))))</f>
        <v/>
      </c>
      <c r="G20" s="21" t="str">
        <f t="shared" ca="1" si="0"/>
        <v/>
      </c>
      <c r="H20" s="30" t="str">
        <f t="shared" ca="1" si="1"/>
        <v/>
      </c>
      <c r="I20" s="27" t="str">
        <f t="shared" ca="1" si="7"/>
        <v/>
      </c>
      <c r="J20" s="20" t="str" cm="1">
        <f t="array" aca="1" ref="J20" ca="1">IF(C20="","",(INDIRECT(CONCATENATE("Sheet1!","E",TEXT(C20-1,"0")))))</f>
        <v/>
      </c>
      <c r="L20" s="25" t="str">
        <f ca="1">IF(C20="","",(MAX(INDIRECT(("V"&amp;C20-1)):INDIRECT(("V"&amp;C20-$A$10)))))</f>
        <v/>
      </c>
      <c r="M20" s="25" t="str">
        <f t="shared" ca="1" si="2"/>
        <v/>
      </c>
      <c r="N20" s="38" t="str">
        <f t="shared" ca="1" si="3"/>
        <v/>
      </c>
      <c r="O20" s="32"/>
      <c r="P20" s="20" t="str">
        <f ca="1">IF(C20="","",(MIN(INDIRECT(("W"&amp;C20-1)):INDIRECT(("W"&amp;C20-$A$10)))))</f>
        <v/>
      </c>
      <c r="Q20" s="20" t="str">
        <f t="shared" ca="1" si="4"/>
        <v/>
      </c>
      <c r="R20" s="28" t="str">
        <f t="shared" ca="1" si="5"/>
        <v/>
      </c>
      <c r="T20" s="20">
        <f t="shared" si="9"/>
        <v>18</v>
      </c>
      <c r="U20" s="21">
        <f>Sheet1!E20*1</f>
        <v>5666.25</v>
      </c>
      <c r="V20" s="21">
        <f>Sheet1!F20*1</f>
        <v>5673.25</v>
      </c>
      <c r="W20" s="21">
        <f>Sheet1!G20*1</f>
        <v>5605</v>
      </c>
      <c r="X20" s="21">
        <f>Sheet1!H20*1</f>
        <v>5625.75</v>
      </c>
      <c r="Z20" s="30" t="e">
        <f t="shared" ca="1" si="8"/>
        <v>#N/A</v>
      </c>
      <c r="AA20" s="27" t="str">
        <f t="shared" ca="1" si="6"/>
        <v/>
      </c>
    </row>
    <row r="21" spans="1:27" x14ac:dyDescent="0.3">
      <c r="A21" s="23" t="s">
        <v>53</v>
      </c>
      <c r="B21" s="21"/>
      <c r="C21" s="20" t="str">
        <f ca="1">IFERROR(MATCH($B$1,OFFSET(Sheet1!$J$1,C20,0,1000,1),0)+C20,"")</f>
        <v/>
      </c>
      <c r="D21" s="21"/>
      <c r="E21" s="20" t="str" cm="1">
        <f t="array" aca="1" ref="E21" ca="1">IF(C21="","",(INDIRECT(CONCATENATE("Sheet1!","E",TEXT(C21-1,"0")))))</f>
        <v/>
      </c>
      <c r="F21" s="21" t="str" cm="1">
        <f t="array" aca="1" ref="F21" ca="1">IF(C21="","",(INDIRECT(CONCATENATE("Sheet1!","H",TEXT(C21-$A$10,"0")))))</f>
        <v/>
      </c>
      <c r="G21" s="21" t="str">
        <f t="shared" ca="1" si="0"/>
        <v/>
      </c>
      <c r="H21" s="30" t="str">
        <f t="shared" ca="1" si="1"/>
        <v/>
      </c>
      <c r="I21" s="27" t="str">
        <f t="shared" ca="1" si="7"/>
        <v/>
      </c>
      <c r="J21" s="20" t="str" cm="1">
        <f t="array" aca="1" ref="J21" ca="1">IF(C21="","",(INDIRECT(CONCATENATE("Sheet1!","E",TEXT(C21-1,"0")))))</f>
        <v/>
      </c>
      <c r="L21" s="25" t="str">
        <f ca="1">IF(C21="","",(MAX(INDIRECT(("V"&amp;C21-1)):INDIRECT(("V"&amp;C21-$A$10)))))</f>
        <v/>
      </c>
      <c r="M21" s="25" t="str">
        <f t="shared" ca="1" si="2"/>
        <v/>
      </c>
      <c r="N21" s="38" t="str">
        <f t="shared" ca="1" si="3"/>
        <v/>
      </c>
      <c r="O21" s="32"/>
      <c r="P21" s="20" t="str">
        <f ca="1">IF(C21="","",(MIN(INDIRECT(("W"&amp;C21-1)):INDIRECT(("W"&amp;C21-$A$10)))))</f>
        <v/>
      </c>
      <c r="Q21" s="20" t="str">
        <f t="shared" ca="1" si="4"/>
        <v/>
      </c>
      <c r="R21" s="28" t="str">
        <f t="shared" ca="1" si="5"/>
        <v/>
      </c>
      <c r="T21" s="20">
        <f t="shared" si="9"/>
        <v>19</v>
      </c>
      <c r="U21" s="21">
        <f>Sheet1!E21*1</f>
        <v>5705</v>
      </c>
      <c r="V21" s="21">
        <f>Sheet1!F21*1</f>
        <v>5706.25</v>
      </c>
      <c r="W21" s="21">
        <f>Sheet1!G21*1</f>
        <v>5655.25</v>
      </c>
      <c r="X21" s="21">
        <f>Sheet1!H21*1</f>
        <v>5671.75</v>
      </c>
      <c r="Z21" s="30" t="e">
        <f t="shared" ca="1" si="8"/>
        <v>#N/A</v>
      </c>
      <c r="AA21" s="27" t="str">
        <f t="shared" ca="1" si="6"/>
        <v/>
      </c>
    </row>
    <row r="22" spans="1:27" x14ac:dyDescent="0.3">
      <c r="A22" s="36">
        <f ca="1">MAX(H2:H72)</f>
        <v>4862.5</v>
      </c>
      <c r="B22" s="21"/>
      <c r="C22" s="20" t="str">
        <f ca="1">IFERROR(MATCH($B$1,OFFSET(Sheet1!$J$1,C21,0,1000,1),0)+C21,"")</f>
        <v/>
      </c>
      <c r="D22" s="21"/>
      <c r="E22" s="20" t="str" cm="1">
        <f t="array" aca="1" ref="E22" ca="1">IF(C22="","",(INDIRECT(CONCATENATE("Sheet1!","E",TEXT(C22-1,"0")))))</f>
        <v/>
      </c>
      <c r="F22" s="21" t="str" cm="1">
        <f t="array" aca="1" ref="F22" ca="1">IF(C22="","",(INDIRECT(CONCATENATE("Sheet1!","H",TEXT(C22-$A$10,"0")))))</f>
        <v/>
      </c>
      <c r="G22" s="21" t="str">
        <f t="shared" ca="1" si="0"/>
        <v/>
      </c>
      <c r="H22" s="30" t="str">
        <f t="shared" ca="1" si="1"/>
        <v/>
      </c>
      <c r="I22" s="27" t="str">
        <f t="shared" ca="1" si="7"/>
        <v/>
      </c>
      <c r="J22" s="20" t="str" cm="1">
        <f t="array" aca="1" ref="J22" ca="1">IF(C22="","",(INDIRECT(CONCATENATE("Sheet1!","E",TEXT(C22-1,"0")))))</f>
        <v/>
      </c>
      <c r="L22" s="25" t="str">
        <f ca="1">IF(C22="","",(MAX(INDIRECT(("V"&amp;C22-1)):INDIRECT(("V"&amp;C22-$A$10)))))</f>
        <v/>
      </c>
      <c r="M22" s="25" t="str">
        <f t="shared" ca="1" si="2"/>
        <v/>
      </c>
      <c r="N22" s="38" t="str">
        <f t="shared" ca="1" si="3"/>
        <v/>
      </c>
      <c r="O22" s="32"/>
      <c r="P22" s="20" t="str">
        <f ca="1">IF(C22="","",(MIN(INDIRECT(("W"&amp;C22-1)):INDIRECT(("W"&amp;C22-$A$10)))))</f>
        <v/>
      </c>
      <c r="Q22" s="20" t="str">
        <f t="shared" ca="1" si="4"/>
        <v/>
      </c>
      <c r="R22" s="28" t="str">
        <f t="shared" ca="1" si="5"/>
        <v/>
      </c>
      <c r="T22" s="20">
        <f t="shared" si="9"/>
        <v>20</v>
      </c>
      <c r="U22" s="21">
        <f>Sheet1!E22*1</f>
        <v>5608.5</v>
      </c>
      <c r="V22" s="21">
        <f>Sheet1!F22*1</f>
        <v>5724.75</v>
      </c>
      <c r="W22" s="21">
        <f>Sheet1!G22*1</f>
        <v>5601</v>
      </c>
      <c r="X22" s="21">
        <f>Sheet1!H22*1</f>
        <v>5709</v>
      </c>
      <c r="Z22" s="30" t="e">
        <f t="shared" ca="1" si="8"/>
        <v>#N/A</v>
      </c>
      <c r="AA22" s="27" t="str">
        <f t="shared" ca="1" si="6"/>
        <v/>
      </c>
    </row>
    <row r="23" spans="1:27" x14ac:dyDescent="0.3">
      <c r="A23" s="23" t="s">
        <v>54</v>
      </c>
      <c r="B23" s="21"/>
      <c r="C23" s="20" t="str">
        <f ca="1">IFERROR(MATCH($B$1,OFFSET(Sheet1!$J$1,C22,0,1000,1),0)+C22,"")</f>
        <v/>
      </c>
      <c r="D23" s="21"/>
      <c r="E23" s="20" t="str" cm="1">
        <f t="array" aca="1" ref="E23" ca="1">IF(C23="","",(INDIRECT(CONCATENATE("Sheet1!","E",TEXT(C23-1,"0")))))</f>
        <v/>
      </c>
      <c r="F23" s="21" t="str" cm="1">
        <f t="array" aca="1" ref="F23" ca="1">IF(C23="","",(INDIRECT(CONCATENATE("Sheet1!","H",TEXT(C23-$A$10,"0")))))</f>
        <v/>
      </c>
      <c r="G23" s="21" t="str">
        <f t="shared" ca="1" si="0"/>
        <v/>
      </c>
      <c r="H23" s="30" t="str">
        <f t="shared" ca="1" si="1"/>
        <v/>
      </c>
      <c r="I23" s="27" t="str">
        <f t="shared" ca="1" si="7"/>
        <v/>
      </c>
      <c r="J23" s="20" t="str" cm="1">
        <f t="array" aca="1" ref="J23" ca="1">IF(C23="","",(INDIRECT(CONCATENATE("Sheet1!","E",TEXT(C23-1,"0")))))</f>
        <v/>
      </c>
      <c r="L23" s="25" t="str">
        <f ca="1">IF(C23="","",(MAX(INDIRECT(("V"&amp;C23-1)):INDIRECT(("V"&amp;C23-$A$10)))))</f>
        <v/>
      </c>
      <c r="M23" s="25" t="str">
        <f t="shared" ca="1" si="2"/>
        <v/>
      </c>
      <c r="N23" s="38" t="str">
        <f t="shared" ca="1" si="3"/>
        <v/>
      </c>
      <c r="O23" s="32"/>
      <c r="P23" s="20" t="str">
        <f ca="1">IF(C23="","",(MIN(INDIRECT(("W"&amp;C23-1)):INDIRECT(("W"&amp;C23-$A$10)))))</f>
        <v/>
      </c>
      <c r="Q23" s="20" t="str">
        <f t="shared" ca="1" si="4"/>
        <v/>
      </c>
      <c r="R23" s="28" t="str">
        <f t="shared" ca="1" si="5"/>
        <v/>
      </c>
      <c r="T23" s="20">
        <f t="shared" si="9"/>
        <v>21</v>
      </c>
      <c r="U23" s="21">
        <f>Sheet1!E23*1</f>
        <v>5617.5</v>
      </c>
      <c r="V23" s="21">
        <f>Sheet1!F23*1</f>
        <v>5682.5</v>
      </c>
      <c r="W23" s="21">
        <f>Sheet1!G23*1</f>
        <v>5601.75</v>
      </c>
      <c r="X23" s="21">
        <f>Sheet1!H23*1</f>
        <v>5623.25</v>
      </c>
      <c r="Z23" s="30" t="e">
        <f t="shared" ca="1" si="8"/>
        <v>#N/A</v>
      </c>
      <c r="AA23" s="27" t="str">
        <f t="shared" ca="1" si="6"/>
        <v/>
      </c>
    </row>
    <row r="24" spans="1:27" x14ac:dyDescent="0.3">
      <c r="A24" s="36">
        <f ca="1">MIN(H2:H72)</f>
        <v>-1812.5</v>
      </c>
      <c r="B24" s="21"/>
      <c r="C24" s="20" t="str">
        <f ca="1">IFERROR(MATCH($B$1,OFFSET(Sheet1!$J$1,C23,0,1000,1),0)+C23,"")</f>
        <v/>
      </c>
      <c r="D24" s="21"/>
      <c r="E24" s="20" t="str" cm="1">
        <f t="array" aca="1" ref="E24" ca="1">IF(C24="","",(INDIRECT(CONCATENATE("Sheet1!","E",TEXT(C24-1,"0")))))</f>
        <v/>
      </c>
      <c r="F24" s="21" t="str" cm="1">
        <f t="array" aca="1" ref="F24" ca="1">IF(C24="","",(INDIRECT(CONCATENATE("Sheet1!","H",TEXT(C24-$A$10,"0")))))</f>
        <v/>
      </c>
      <c r="G24" s="21" t="str">
        <f t="shared" ca="1" si="0"/>
        <v/>
      </c>
      <c r="H24" s="30" t="str">
        <f t="shared" ca="1" si="1"/>
        <v/>
      </c>
      <c r="I24" s="27" t="str">
        <f t="shared" ca="1" si="7"/>
        <v/>
      </c>
      <c r="J24" s="20" t="str" cm="1">
        <f t="array" aca="1" ref="J24" ca="1">IF(C24="","",(INDIRECT(CONCATENATE("Sheet1!","E",TEXT(C24-1,"0")))))</f>
        <v/>
      </c>
      <c r="L24" s="25" t="str">
        <f ca="1">IF(C24="","",(MAX(INDIRECT(("V"&amp;C24-1)):INDIRECT(("V"&amp;C24-$A$10)))))</f>
        <v/>
      </c>
      <c r="M24" s="25" t="str">
        <f t="shared" ca="1" si="2"/>
        <v/>
      </c>
      <c r="N24" s="38" t="str">
        <f t="shared" ca="1" si="3"/>
        <v/>
      </c>
      <c r="O24" s="32"/>
      <c r="P24" s="20" t="str">
        <f ca="1">IF(C24="","",(MIN(INDIRECT(("W"&amp;C24-1)):INDIRECT(("W"&amp;C24-$A$10)))))</f>
        <v/>
      </c>
      <c r="Q24" s="20" t="str">
        <f t="shared" ca="1" si="4"/>
        <v/>
      </c>
      <c r="R24" s="28" t="str">
        <f t="shared" ca="1" si="5"/>
        <v/>
      </c>
      <c r="T24" s="20">
        <f t="shared" si="9"/>
        <v>22</v>
      </c>
      <c r="U24" s="21">
        <f>Sheet1!E24*1</f>
        <v>5579.5</v>
      </c>
      <c r="V24" s="21">
        <f>Sheet1!F24*1</f>
        <v>5626.25</v>
      </c>
      <c r="W24" s="21">
        <f>Sheet1!G24*1</f>
        <v>5455.5</v>
      </c>
      <c r="X24" s="21">
        <f>Sheet1!H24*1</f>
        <v>5587</v>
      </c>
      <c r="Z24" s="30" t="e">
        <f t="shared" ca="1" si="8"/>
        <v>#N/A</v>
      </c>
      <c r="AA24" s="27" t="str">
        <f t="shared" ca="1" si="6"/>
        <v/>
      </c>
    </row>
    <row r="25" spans="1:27" x14ac:dyDescent="0.3">
      <c r="A25" s="23" t="s">
        <v>55</v>
      </c>
      <c r="B25" s="21"/>
      <c r="C25" s="20" t="str">
        <f ca="1">IFERROR(MATCH($B$1,OFFSET(Sheet1!$J$1,C24,0,1000,1),0)+C24,"")</f>
        <v/>
      </c>
      <c r="D25" s="21"/>
      <c r="E25" s="20" t="str" cm="1">
        <f t="array" aca="1" ref="E25" ca="1">IF(C25="","",(INDIRECT(CONCATENATE("Sheet1!","E",TEXT(C25-1,"0")))))</f>
        <v/>
      </c>
      <c r="F25" s="21" t="str" cm="1">
        <f t="array" aca="1" ref="F25" ca="1">IF(C25="","",(INDIRECT(CONCATENATE("Sheet1!","H",TEXT(C25-$A$10,"0")))))</f>
        <v/>
      </c>
      <c r="G25" s="21" t="str">
        <f t="shared" ca="1" si="0"/>
        <v/>
      </c>
      <c r="H25" s="30" t="str">
        <f t="shared" ca="1" si="1"/>
        <v/>
      </c>
      <c r="I25" s="27" t="str">
        <f t="shared" ca="1" si="7"/>
        <v/>
      </c>
      <c r="J25" s="20" t="str" cm="1">
        <f t="array" aca="1" ref="J25" ca="1">IF(C25="","",(INDIRECT(CONCATENATE("Sheet1!","E",TEXT(C25-1,"0")))))</f>
        <v/>
      </c>
      <c r="L25" s="25" t="str">
        <f ca="1">IF(C25="","",(MAX(INDIRECT(("V"&amp;C25-1)):INDIRECT(("V"&amp;C25-$A$10)))))</f>
        <v/>
      </c>
      <c r="M25" s="25" t="str">
        <f t="shared" ca="1" si="2"/>
        <v/>
      </c>
      <c r="N25" s="38" t="str">
        <f t="shared" ca="1" si="3"/>
        <v/>
      </c>
      <c r="O25" s="32"/>
      <c r="P25" s="20" t="str">
        <f ca="1">IF(C25="","",(MIN(INDIRECT(("W"&amp;C25-1)):INDIRECT(("W"&amp;C25-$A$10)))))</f>
        <v/>
      </c>
      <c r="Q25" s="20" t="str">
        <f t="shared" ca="1" si="4"/>
        <v/>
      </c>
      <c r="R25" s="28" t="str">
        <f t="shared" ca="1" si="5"/>
        <v/>
      </c>
      <c r="T25" s="20">
        <f t="shared" si="9"/>
        <v>23</v>
      </c>
      <c r="U25" s="21">
        <f>Sheet1!E25*1</f>
        <v>5543</v>
      </c>
      <c r="V25" s="21">
        <f>Sheet1!F25*1</f>
        <v>5597.25</v>
      </c>
      <c r="W25" s="21">
        <f>Sheet1!G25*1</f>
        <v>5521.5</v>
      </c>
      <c r="X25" s="21">
        <f>Sheet1!H25*1</f>
        <v>5583.75</v>
      </c>
      <c r="Z25" s="30" t="e">
        <f t="shared" ca="1" si="8"/>
        <v>#N/A</v>
      </c>
      <c r="AA25" s="27" t="str">
        <f t="shared" ca="1" si="6"/>
        <v/>
      </c>
    </row>
    <row r="26" spans="1:27" x14ac:dyDescent="0.3">
      <c r="A26" s="36">
        <f ca="1">MAX(N2:N82)</f>
        <v>6112.5</v>
      </c>
      <c r="B26" s="21"/>
      <c r="C26" s="20" t="str">
        <f ca="1">IFERROR(MATCH($B$1,OFFSET(Sheet1!$J$1,C25,0,1000,1),0)+C25,"")</f>
        <v/>
      </c>
      <c r="D26" s="21"/>
      <c r="E26" s="20" t="str" cm="1">
        <f t="array" aca="1" ref="E26" ca="1">IF(C26="","",(INDIRECT(CONCATENATE("Sheet1!","E",TEXT(C26-1,"0")))))</f>
        <v/>
      </c>
      <c r="F26" s="21" t="str" cm="1">
        <f t="array" aca="1" ref="F26" ca="1">IF(C26="","",(INDIRECT(CONCATENATE("Sheet1!","H",TEXT(C26-$A$10,"0")))))</f>
        <v/>
      </c>
      <c r="G26" s="21" t="str">
        <f t="shared" ca="1" si="0"/>
        <v/>
      </c>
      <c r="H26" s="30" t="str">
        <f t="shared" ca="1" si="1"/>
        <v/>
      </c>
      <c r="I26" s="27" t="str">
        <f t="shared" ca="1" si="7"/>
        <v/>
      </c>
      <c r="J26" s="20" t="str" cm="1">
        <f t="array" aca="1" ref="J26" ca="1">IF(C26="","",(INDIRECT(CONCATENATE("Sheet1!","E",TEXT(C26-1,"0")))))</f>
        <v/>
      </c>
      <c r="L26" s="25" t="str">
        <f ca="1">IF(C26="","",(MAX(INDIRECT(("V"&amp;C26-1)):INDIRECT(("V"&amp;C26-$A$10)))))</f>
        <v/>
      </c>
      <c r="M26" s="25" t="str">
        <f t="shared" ca="1" si="2"/>
        <v/>
      </c>
      <c r="N26" s="38" t="str">
        <f t="shared" ca="1" si="3"/>
        <v/>
      </c>
      <c r="O26" s="32"/>
      <c r="P26" s="20" t="str">
        <f ca="1">IF(C26="","",(MIN(INDIRECT(("W"&amp;C26-1)):INDIRECT(("W"&amp;C26-$A$10)))))</f>
        <v/>
      </c>
      <c r="Q26" s="20" t="str">
        <f t="shared" ca="1" si="4"/>
        <v/>
      </c>
      <c r="R26" s="28" t="str">
        <f t="shared" ca="1" si="5"/>
        <v/>
      </c>
      <c r="T26" s="20">
        <f t="shared" si="9"/>
        <v>24</v>
      </c>
      <c r="U26" s="21">
        <f>Sheet1!E26*1</f>
        <v>5544</v>
      </c>
      <c r="V26" s="21">
        <f>Sheet1!F26*1</f>
        <v>5578.75</v>
      </c>
      <c r="W26" s="21">
        <f>Sheet1!G26*1</f>
        <v>5492</v>
      </c>
      <c r="X26" s="21">
        <f>Sheet1!H26*1</f>
        <v>5553</v>
      </c>
      <c r="Z26" s="30" t="e">
        <f t="shared" ca="1" si="8"/>
        <v>#N/A</v>
      </c>
      <c r="AA26" s="27" t="str">
        <f t="shared" ca="1" si="6"/>
        <v/>
      </c>
    </row>
    <row r="27" spans="1:27" x14ac:dyDescent="0.3">
      <c r="A27" s="23" t="s">
        <v>56</v>
      </c>
      <c r="B27" s="21"/>
      <c r="C27" s="20" t="str">
        <f ca="1">IFERROR(MATCH($B$1,OFFSET(Sheet1!$J$1,C26,0,1000,1),0)+C26,"")</f>
        <v/>
      </c>
      <c r="D27" s="21"/>
      <c r="E27" s="20" t="str" cm="1">
        <f t="array" aca="1" ref="E27" ca="1">IF(C27="","",(INDIRECT(CONCATENATE("Sheet1!","E",TEXT(C27-1,"0")))))</f>
        <v/>
      </c>
      <c r="F27" s="21" t="str" cm="1">
        <f t="array" aca="1" ref="F27" ca="1">IF(C27="","",(INDIRECT(CONCATENATE("Sheet1!","H",TEXT(C27-$A$10,"0")))))</f>
        <v/>
      </c>
      <c r="G27" s="21" t="str">
        <f t="shared" ca="1" si="0"/>
        <v/>
      </c>
      <c r="H27" s="30" t="str">
        <f t="shared" ca="1" si="1"/>
        <v/>
      </c>
      <c r="I27" s="27" t="str">
        <f t="shared" ca="1" si="7"/>
        <v/>
      </c>
      <c r="J27" s="20" t="str" cm="1">
        <f t="array" aca="1" ref="J27" ca="1">IF(C27="","",(INDIRECT(CONCATENATE("Sheet1!","E",TEXT(C27-1,"0")))))</f>
        <v/>
      </c>
      <c r="L27" s="25" t="str">
        <f ca="1">IF(C27="","",(MAX(INDIRECT(("V"&amp;C27-1)):INDIRECT(("V"&amp;C27-$A$10)))))</f>
        <v/>
      </c>
      <c r="M27" s="25" t="str">
        <f t="shared" ca="1" si="2"/>
        <v/>
      </c>
      <c r="N27" s="38" t="str">
        <f t="shared" ca="1" si="3"/>
        <v/>
      </c>
      <c r="O27" s="32"/>
      <c r="P27" s="20" t="str">
        <f ca="1">IF(C27="","",(MIN(INDIRECT(("W"&amp;C27-1)):INDIRECT(("W"&amp;C27-$A$10)))))</f>
        <v/>
      </c>
      <c r="Q27" s="20" t="str">
        <f t="shared" ca="1" si="4"/>
        <v/>
      </c>
      <c r="R27" s="28" t="str">
        <f t="shared" ca="1" si="5"/>
        <v/>
      </c>
      <c r="T27" s="20">
        <f t="shared" si="9"/>
        <v>25</v>
      </c>
      <c r="U27" s="21">
        <f>Sheet1!E27*1</f>
        <v>5529</v>
      </c>
      <c r="V27" s="21">
        <f>Sheet1!F27*1</f>
        <v>5562.25</v>
      </c>
      <c r="W27" s="21">
        <f>Sheet1!G27*1</f>
        <v>5480.25</v>
      </c>
      <c r="X27" s="21">
        <f>Sheet1!H27*1</f>
        <v>5549.75</v>
      </c>
      <c r="Z27" s="30" t="e">
        <f t="shared" ca="1" si="8"/>
        <v>#N/A</v>
      </c>
      <c r="AA27" s="27" t="str">
        <f t="shared" ca="1" si="6"/>
        <v/>
      </c>
    </row>
    <row r="28" spans="1:27" x14ac:dyDescent="0.3">
      <c r="A28" s="36">
        <f ca="1">MIN(N2:N72)</f>
        <v>3762.5</v>
      </c>
      <c r="B28" s="21"/>
      <c r="C28" s="20" t="str">
        <f ca="1">IFERROR(MATCH($B$1,OFFSET(Sheet1!$J$1,C27,0,1000,1),0)+C27,"")</f>
        <v/>
      </c>
      <c r="D28" s="21"/>
      <c r="E28" s="20" t="str" cm="1">
        <f t="array" aca="1" ref="E28" ca="1">IF(C28="","",(INDIRECT(CONCATENATE("Sheet1!","E",TEXT(C28-1,"0")))))</f>
        <v/>
      </c>
      <c r="F28" s="21" t="str" cm="1">
        <f t="array" aca="1" ref="F28" ca="1">IF(C28="","",(INDIRECT(CONCATENATE("Sheet1!","H",TEXT(C28-$A$10,"0")))))</f>
        <v/>
      </c>
      <c r="G28" s="21" t="str">
        <f t="shared" ca="1" si="0"/>
        <v/>
      </c>
      <c r="H28" s="30" t="str">
        <f t="shared" ca="1" si="1"/>
        <v/>
      </c>
      <c r="I28" s="27" t="str">
        <f t="shared" ca="1" si="7"/>
        <v/>
      </c>
      <c r="J28" s="20" t="str" cm="1">
        <f t="array" aca="1" ref="J28" ca="1">IF(C28="","",(INDIRECT(CONCATENATE("Sheet1!","E",TEXT(C28-1,"0")))))</f>
        <v/>
      </c>
      <c r="L28" s="25" t="str">
        <f ca="1">IF(C28="","",(MAX(INDIRECT(("V"&amp;C28-1)):INDIRECT(("V"&amp;C28-$A$10)))))</f>
        <v/>
      </c>
      <c r="M28" s="25" t="str">
        <f t="shared" ca="1" si="2"/>
        <v/>
      </c>
      <c r="N28" s="38" t="str">
        <f t="shared" ca="1" si="3"/>
        <v/>
      </c>
      <c r="O28" s="32"/>
      <c r="P28" s="20" t="str">
        <f ca="1">IF(C28="","",(MIN(INDIRECT(("W"&amp;C28-1)):INDIRECT(("W"&amp;C28-$A$10)))))</f>
        <v/>
      </c>
      <c r="Q28" s="20" t="str">
        <f t="shared" ca="1" si="4"/>
        <v/>
      </c>
      <c r="R28" s="28" t="str">
        <f t="shared" ca="1" si="5"/>
        <v/>
      </c>
      <c r="T28" s="20">
        <f t="shared" si="9"/>
        <v>26</v>
      </c>
      <c r="U28" s="21">
        <f>Sheet1!E28*1</f>
        <v>5409</v>
      </c>
      <c r="V28" s="21">
        <f>Sheet1!F28*1</f>
        <v>5541.5</v>
      </c>
      <c r="W28" s="21">
        <f>Sheet1!G28*1</f>
        <v>5355.25</v>
      </c>
      <c r="X28" s="21">
        <f>Sheet1!H28*1</f>
        <v>5511.25</v>
      </c>
      <c r="Z28" s="30" t="e">
        <f t="shared" ca="1" si="8"/>
        <v>#N/A</v>
      </c>
      <c r="AA28" s="27" t="str">
        <f t="shared" ca="1" si="6"/>
        <v/>
      </c>
    </row>
    <row r="29" spans="1:27" x14ac:dyDescent="0.3">
      <c r="A29" s="23" t="s">
        <v>57</v>
      </c>
      <c r="B29" s="21"/>
      <c r="C29" s="20" t="str">
        <f ca="1">IFERROR(MATCH($B$1,OFFSET(Sheet1!$J$1,C28,0,1000,1),0)+C28,"")</f>
        <v/>
      </c>
      <c r="D29" s="21"/>
      <c r="E29" s="20" t="str" cm="1">
        <f t="array" aca="1" ref="E29" ca="1">IF(C29="","",(INDIRECT(CONCATENATE("Sheet1!","E",TEXT(C29-1,"0")))))</f>
        <v/>
      </c>
      <c r="F29" s="21" t="str" cm="1">
        <f t="array" aca="1" ref="F29" ca="1">IF(C29="","",(INDIRECT(CONCATENATE("Sheet1!","H",TEXT(C29-$A$10,"0")))))</f>
        <v/>
      </c>
      <c r="G29" s="21" t="str">
        <f t="shared" ca="1" si="0"/>
        <v/>
      </c>
      <c r="H29" s="30" t="str">
        <f t="shared" ca="1" si="1"/>
        <v/>
      </c>
      <c r="I29" s="27" t="str">
        <f t="shared" ca="1" si="7"/>
        <v/>
      </c>
      <c r="J29" s="20" t="str" cm="1">
        <f t="array" aca="1" ref="J29" ca="1">IF(C29="","",(INDIRECT(CONCATENATE("Sheet1!","E",TEXT(C29-1,"0")))))</f>
        <v/>
      </c>
      <c r="L29" s="25" t="str">
        <f ca="1">IF(C29="","",(MAX(INDIRECT(("V"&amp;C29-1)):INDIRECT(("V"&amp;C29-$A$10)))))</f>
        <v/>
      </c>
      <c r="M29" s="25" t="str">
        <f t="shared" ca="1" si="2"/>
        <v/>
      </c>
      <c r="N29" s="38" t="str">
        <f t="shared" ca="1" si="3"/>
        <v/>
      </c>
      <c r="O29" s="32"/>
      <c r="P29" s="20" t="str">
        <f ca="1">IF(C29="","",(MIN(INDIRECT(("W"&amp;C29-1)):INDIRECT(("W"&amp;C29-$A$10)))))</f>
        <v/>
      </c>
      <c r="Q29" s="20" t="str">
        <f t="shared" ca="1" si="4"/>
        <v/>
      </c>
      <c r="R29" s="28" t="str">
        <f t="shared" ca="1" si="5"/>
        <v/>
      </c>
      <c r="T29" s="20">
        <f t="shared" si="9"/>
        <v>27</v>
      </c>
      <c r="U29" s="21">
        <f>Sheet1!E29*1</f>
        <v>5379.75</v>
      </c>
      <c r="V29" s="21">
        <f>Sheet1!F29*1</f>
        <v>5499.75</v>
      </c>
      <c r="W29" s="21">
        <f>Sheet1!G29*1</f>
        <v>5377.75</v>
      </c>
      <c r="X29" s="21">
        <f>Sheet1!H29*1</f>
        <v>5401.75</v>
      </c>
      <c r="Z29" s="30" t="e">
        <f t="shared" ca="1" si="8"/>
        <v>#N/A</v>
      </c>
      <c r="AA29" s="27" t="str">
        <f t="shared" ca="1" si="6"/>
        <v/>
      </c>
    </row>
    <row r="30" spans="1:27" x14ac:dyDescent="0.3">
      <c r="A30" s="36">
        <f ca="1">AVERAGE(N2:N72)</f>
        <v>4765.625</v>
      </c>
      <c r="B30" s="21"/>
      <c r="C30" s="20" t="str">
        <f ca="1">IFERROR(MATCH($B$1,OFFSET(Sheet1!$J$1,C29,0,1000,1),0)+C29,"")</f>
        <v/>
      </c>
      <c r="D30" s="21"/>
      <c r="E30" s="20" t="str" cm="1">
        <f t="array" aca="1" ref="E30" ca="1">IF(C30="","",(INDIRECT(CONCATENATE("Sheet1!","E",TEXT(C30-1,"0")))))</f>
        <v/>
      </c>
      <c r="F30" s="21" t="str" cm="1">
        <f t="array" aca="1" ref="F30" ca="1">IF(C30="","",(INDIRECT(CONCATENATE("Sheet1!","H",TEXT(C30-$A$10,"0")))))</f>
        <v/>
      </c>
      <c r="G30" s="21" t="str">
        <f t="shared" ca="1" si="0"/>
        <v/>
      </c>
      <c r="H30" s="30" t="str">
        <f t="shared" ca="1" si="1"/>
        <v/>
      </c>
      <c r="I30" s="27" t="str">
        <f t="shared" ca="1" si="7"/>
        <v/>
      </c>
      <c r="J30" s="20" t="str" cm="1">
        <f t="array" aca="1" ref="J30" ca="1">IF(C30="","",(INDIRECT(CONCATENATE("Sheet1!","E",TEXT(C30-1,"0")))))</f>
        <v/>
      </c>
      <c r="L30" s="25" t="str">
        <f ca="1">IF(C30="","",(MAX(INDIRECT(("V"&amp;C30-1)):INDIRECT(("V"&amp;C30-$A$10)))))</f>
        <v/>
      </c>
      <c r="M30" s="25" t="str">
        <f t="shared" ca="1" si="2"/>
        <v/>
      </c>
      <c r="N30" s="38" t="str">
        <f t="shared" ca="1" si="3"/>
        <v/>
      </c>
      <c r="O30" s="32"/>
      <c r="P30" s="20" t="str">
        <f ca="1">IF(C30="","",(MIN(INDIRECT(("W"&amp;C30-1)):INDIRECT(("W"&amp;C30-$A$10)))))</f>
        <v/>
      </c>
      <c r="Q30" s="20" t="str">
        <f t="shared" ca="1" si="4"/>
        <v/>
      </c>
      <c r="R30" s="28" t="str">
        <f t="shared" ca="1" si="5"/>
        <v/>
      </c>
      <c r="T30" s="20">
        <f t="shared" si="9"/>
        <v>28</v>
      </c>
      <c r="U30" s="21">
        <f>Sheet1!E30*1</f>
        <v>5182.5</v>
      </c>
      <c r="V30" s="21">
        <f>Sheet1!F30*1</f>
        <v>5339.25</v>
      </c>
      <c r="W30" s="21">
        <f>Sheet1!G30*1</f>
        <v>5171.75</v>
      </c>
      <c r="X30" s="21">
        <f>Sheet1!H30*1</f>
        <v>5314.75</v>
      </c>
      <c r="Z30" s="30" t="e">
        <f t="shared" ca="1" si="8"/>
        <v>#N/A</v>
      </c>
      <c r="AA30" s="27" t="str">
        <f t="shared" ca="1" si="6"/>
        <v/>
      </c>
    </row>
    <row r="31" spans="1:27" x14ac:dyDescent="0.3">
      <c r="A31" s="23" t="s">
        <v>58</v>
      </c>
      <c r="B31" s="21"/>
      <c r="C31" s="20" t="str">
        <f ca="1">IFERROR(MATCH($B$1,OFFSET(Sheet1!$J$1,C30,0,1000,1),0)+C30,"")</f>
        <v/>
      </c>
      <c r="D31" s="21"/>
      <c r="E31" s="20" t="str" cm="1">
        <f t="array" aca="1" ref="E31" ca="1">IF(C31="","",(INDIRECT(CONCATENATE("Sheet1!","E",TEXT(C31-1,"0")))))</f>
        <v/>
      </c>
      <c r="F31" s="21" t="str" cm="1">
        <f t="array" aca="1" ref="F31" ca="1">IF(C31="","",(INDIRECT(CONCATENATE("Sheet1!","H",TEXT(C31-$A$10,"0")))))</f>
        <v/>
      </c>
      <c r="G31" s="21" t="str">
        <f t="shared" ca="1" si="0"/>
        <v/>
      </c>
      <c r="H31" s="30" t="str">
        <f t="shared" ca="1" si="1"/>
        <v/>
      </c>
      <c r="I31" s="27" t="str">
        <f t="shared" ca="1" si="7"/>
        <v/>
      </c>
      <c r="J31" s="20" t="str" cm="1">
        <f t="array" aca="1" ref="J31" ca="1">IF(C31="","",(INDIRECT(CONCATENATE("Sheet1!","E",TEXT(C31-1,"0")))))</f>
        <v/>
      </c>
      <c r="L31" s="25" t="str">
        <f ca="1">IF(C31="","",(MAX(INDIRECT(("V"&amp;C31-1)):INDIRECT(("V"&amp;C31-$A$10)))))</f>
        <v/>
      </c>
      <c r="M31" s="25" t="str">
        <f t="shared" ca="1" si="2"/>
        <v/>
      </c>
      <c r="N31" s="38" t="str">
        <f t="shared" ca="1" si="3"/>
        <v/>
      </c>
      <c r="O31" s="32"/>
      <c r="P31" s="20" t="str">
        <f ca="1">IF(C31="","",(MIN(INDIRECT(("W"&amp;C31-1)):INDIRECT(("W"&amp;C31-$A$10)))))</f>
        <v/>
      </c>
      <c r="Q31" s="20" t="str">
        <f t="shared" ca="1" si="4"/>
        <v/>
      </c>
      <c r="R31" s="28" t="str">
        <f t="shared" ca="1" si="5"/>
        <v/>
      </c>
      <c r="T31" s="20">
        <f t="shared" si="9"/>
        <v>29</v>
      </c>
      <c r="U31" s="21">
        <f>Sheet1!E31*1</f>
        <v>5283.75</v>
      </c>
      <c r="V31" s="21">
        <f>Sheet1!F31*1</f>
        <v>5306.75</v>
      </c>
      <c r="W31" s="21">
        <f>Sheet1!G31*1</f>
        <v>5127.25</v>
      </c>
      <c r="X31" s="21">
        <f>Sheet1!H31*1</f>
        <v>5184.75</v>
      </c>
      <c r="Z31" s="30" t="e">
        <f t="shared" ca="1" si="8"/>
        <v>#N/A</v>
      </c>
      <c r="AA31" s="27" t="str">
        <f t="shared" ca="1" si="6"/>
        <v/>
      </c>
    </row>
    <row r="32" spans="1:27" x14ac:dyDescent="0.3">
      <c r="A32" s="36">
        <f ca="1">MIN(R2:R72)</f>
        <v>-7012.5</v>
      </c>
      <c r="B32" s="21"/>
      <c r="C32" s="20" t="str">
        <f ca="1">IFERROR(MATCH($B$1,OFFSET(Sheet1!$J$1,C31,0,1000,1),0)+C31,"")</f>
        <v/>
      </c>
      <c r="D32" s="21"/>
      <c r="E32" s="20" t="str" cm="1">
        <f t="array" aca="1" ref="E32" ca="1">IF(C32="","",(INDIRECT(CONCATENATE("Sheet1!","E",TEXT(C32-1,"0")))))</f>
        <v/>
      </c>
      <c r="F32" s="21" t="str" cm="1">
        <f t="array" aca="1" ref="F32" ca="1">IF(C32="","",(INDIRECT(CONCATENATE("Sheet1!","H",TEXT(C32-$A$10,"0")))))</f>
        <v/>
      </c>
      <c r="G32" s="21" t="str">
        <f t="shared" ca="1" si="0"/>
        <v/>
      </c>
      <c r="H32" s="30" t="str">
        <f t="shared" ca="1" si="1"/>
        <v/>
      </c>
      <c r="I32" s="27" t="str">
        <f t="shared" ca="1" si="7"/>
        <v/>
      </c>
      <c r="J32" s="20" t="str" cm="1">
        <f t="array" aca="1" ref="J32" ca="1">IF(C32="","",(INDIRECT(CONCATENATE("Sheet1!","E",TEXT(C32-1,"0")))))</f>
        <v/>
      </c>
      <c r="L32" s="25" t="str">
        <f ca="1">IF(C32="","",(MAX(INDIRECT(("V"&amp;C32-1)):INDIRECT(("V"&amp;C32-$A$10)))))</f>
        <v/>
      </c>
      <c r="M32" s="25" t="str">
        <f t="shared" ca="1" si="2"/>
        <v/>
      </c>
      <c r="N32" s="38" t="str">
        <f t="shared" ca="1" si="3"/>
        <v/>
      </c>
      <c r="O32" s="32"/>
      <c r="P32" s="20" t="str">
        <f ca="1">IF(C32="","",(MIN(INDIRECT(("W"&amp;C32-1)):INDIRECT(("W"&amp;C32-$A$10)))))</f>
        <v/>
      </c>
      <c r="Q32" s="20" t="str">
        <f t="shared" ca="1" si="4"/>
        <v/>
      </c>
      <c r="R32" s="28" t="str">
        <f t="shared" ca="1" si="5"/>
        <v/>
      </c>
      <c r="T32" s="20">
        <f t="shared" si="9"/>
        <v>30</v>
      </c>
      <c r="U32" s="21">
        <f>Sheet1!E32*1</f>
        <v>5308</v>
      </c>
      <c r="V32" s="21">
        <f>Sheet1!F32*1</f>
        <v>5371.25</v>
      </c>
      <c r="W32" s="21">
        <f>Sheet1!G32*1</f>
        <v>5285.5</v>
      </c>
      <c r="X32" s="21">
        <f>Sheet1!H32*1</f>
        <v>5312.75</v>
      </c>
      <c r="Z32" s="30" t="e">
        <f t="shared" ca="1" si="8"/>
        <v>#N/A</v>
      </c>
      <c r="AA32" s="27" t="str">
        <f t="shared" ca="1" si="6"/>
        <v/>
      </c>
    </row>
    <row r="33" spans="1:27" x14ac:dyDescent="0.3">
      <c r="A33" s="23" t="s">
        <v>59</v>
      </c>
      <c r="B33" s="21"/>
      <c r="C33" s="20" t="str">
        <f ca="1">IFERROR(MATCH($B$1,OFFSET(Sheet1!$J$1,C32,0,1000,1),0)+C32,"")</f>
        <v/>
      </c>
      <c r="D33" s="21"/>
      <c r="E33" s="20" t="str" cm="1">
        <f t="array" aca="1" ref="E33" ca="1">IF(C33="","",(INDIRECT(CONCATENATE("Sheet1!","E",TEXT(C33-1,"0")))))</f>
        <v/>
      </c>
      <c r="F33" s="21" t="str" cm="1">
        <f t="array" aca="1" ref="F33" ca="1">IF(C33="","",(INDIRECT(CONCATENATE("Sheet1!","H",TEXT(C33-$A$10,"0")))))</f>
        <v/>
      </c>
      <c r="G33" s="21" t="str">
        <f t="shared" ca="1" si="0"/>
        <v/>
      </c>
      <c r="H33" s="30" t="str">
        <f t="shared" ca="1" si="1"/>
        <v/>
      </c>
      <c r="I33" s="27" t="str">
        <f t="shared" ca="1" si="7"/>
        <v/>
      </c>
      <c r="J33" s="20" t="str" cm="1">
        <f t="array" aca="1" ref="J33" ca="1">IF(C33="","",(INDIRECT(CONCATENATE("Sheet1!","E",TEXT(C33-1,"0")))))</f>
        <v/>
      </c>
      <c r="L33" s="25" t="str">
        <f ca="1">IF(C33="","",(MAX(INDIRECT(("V"&amp;C33-1)):INDIRECT(("V"&amp;C33-$A$10)))))</f>
        <v/>
      </c>
      <c r="M33" s="25" t="str">
        <f t="shared" ca="1" si="2"/>
        <v/>
      </c>
      <c r="N33" s="38" t="str">
        <f t="shared" ca="1" si="3"/>
        <v/>
      </c>
      <c r="O33" s="32"/>
      <c r="P33" s="20" t="str">
        <f ca="1">IF(C33="","",(MIN(INDIRECT(("W"&amp;C33-1)):INDIRECT(("W"&amp;C33-$A$10)))))</f>
        <v/>
      </c>
      <c r="Q33" s="20" t="str">
        <f t="shared" ca="1" si="4"/>
        <v/>
      </c>
      <c r="R33" s="28" t="str">
        <f t="shared" ca="1" si="5"/>
        <v/>
      </c>
      <c r="T33" s="20">
        <f t="shared" si="9"/>
        <v>31</v>
      </c>
      <c r="U33" s="21">
        <f>Sheet1!E33*1</f>
        <v>5403.75</v>
      </c>
      <c r="V33" s="21">
        <f>Sheet1!F33*1</f>
        <v>5425</v>
      </c>
      <c r="W33" s="21">
        <f>Sheet1!G33*1</f>
        <v>5251</v>
      </c>
      <c r="X33" s="21">
        <f>Sheet1!H33*1</f>
        <v>5305.75</v>
      </c>
      <c r="Z33" s="30" t="e">
        <f t="shared" ca="1" si="8"/>
        <v>#N/A</v>
      </c>
      <c r="AA33" s="27" t="str">
        <f t="shared" ca="1" si="6"/>
        <v/>
      </c>
    </row>
    <row r="34" spans="1:27" x14ac:dyDescent="0.3">
      <c r="A34" s="36">
        <f ca="1">MAX(R2:R72)</f>
        <v>-1187.5</v>
      </c>
      <c r="B34" s="21"/>
      <c r="C34" s="20" t="str">
        <f ca="1">IFERROR(MATCH($B$1,OFFSET(Sheet1!$J$1,C33,0,1000,1),0)+C33,"")</f>
        <v/>
      </c>
      <c r="D34" s="21"/>
      <c r="E34" s="20" t="str" cm="1">
        <f t="array" aca="1" ref="E34" ca="1">IF(C34="","",(INDIRECT(CONCATENATE("Sheet1!","E",TEXT(C34-1,"0")))))</f>
        <v/>
      </c>
      <c r="F34" s="21" t="str" cm="1">
        <f t="array" aca="1" ref="F34" ca="1">IF(C34="","",(INDIRECT(CONCATENATE("Sheet1!","H",TEXT(C34-$A$10,"0")))))</f>
        <v/>
      </c>
      <c r="G34" s="21" t="str">
        <f t="shared" ca="1" si="0"/>
        <v/>
      </c>
      <c r="H34" s="30" t="str">
        <f t="shared" ca="1" si="1"/>
        <v/>
      </c>
      <c r="I34" s="27" t="str">
        <f t="shared" ca="1" si="7"/>
        <v/>
      </c>
      <c r="J34" s="20" t="str" cm="1">
        <f t="array" aca="1" ref="J34" ca="1">IF(C34="","",(INDIRECT(CONCATENATE("Sheet1!","E",TEXT(C34-1,"0")))))</f>
        <v/>
      </c>
      <c r="L34" s="25" t="str">
        <f ca="1">IF(C34="","",(MAX(INDIRECT(("V"&amp;C34-1)):INDIRECT(("V"&amp;C34-$A$10)))))</f>
        <v/>
      </c>
      <c r="M34" s="25" t="str">
        <f t="shared" ca="1" si="2"/>
        <v/>
      </c>
      <c r="N34" s="38" t="str">
        <f t="shared" ca="1" si="3"/>
        <v/>
      </c>
      <c r="O34" s="32"/>
      <c r="P34" s="20" t="str">
        <f ca="1">IF(C34="","",(MIN(INDIRECT(("W"&amp;C34-1)):INDIRECT(("W"&amp;C34-$A$10)))))</f>
        <v/>
      </c>
      <c r="Q34" s="20" t="str">
        <f t="shared" ca="1" si="4"/>
        <v/>
      </c>
      <c r="R34" s="28" t="str">
        <f t="shared" ca="1" si="5"/>
        <v/>
      </c>
      <c r="T34" s="20">
        <f t="shared" si="9"/>
        <v>32</v>
      </c>
      <c r="U34" s="21">
        <f>Sheet1!E34*1</f>
        <v>5431.75</v>
      </c>
      <c r="V34" s="21">
        <f>Sheet1!F34*1</f>
        <v>5485</v>
      </c>
      <c r="W34" s="21">
        <f>Sheet1!G34*1</f>
        <v>5413</v>
      </c>
      <c r="X34" s="21">
        <f>Sheet1!H34*1</f>
        <v>5428.25</v>
      </c>
      <c r="Z34" s="30" t="e">
        <f t="shared" ca="1" si="8"/>
        <v>#N/A</v>
      </c>
      <c r="AA34" s="27" t="str">
        <f t="shared" ca="1" si="6"/>
        <v/>
      </c>
    </row>
    <row r="35" spans="1:27" x14ac:dyDescent="0.3">
      <c r="A35" s="23" t="s">
        <v>60</v>
      </c>
      <c r="B35" s="21"/>
      <c r="C35" s="20" t="str">
        <f ca="1">IFERROR(MATCH($B$1,OFFSET(Sheet1!$J$1,C34,0,1000,1),0)+C34,"")</f>
        <v/>
      </c>
      <c r="D35" s="21"/>
      <c r="E35" s="20" t="str" cm="1">
        <f t="array" aca="1" ref="E35" ca="1">IF(C35="","",(INDIRECT(CONCATENATE("Sheet1!","E",TEXT(C35-1,"0")))))</f>
        <v/>
      </c>
      <c r="F35" s="21" t="str" cm="1">
        <f t="array" aca="1" ref="F35" ca="1">IF(C35="","",(INDIRECT(CONCATENATE("Sheet1!","H",TEXT(C35-$A$10,"0")))))</f>
        <v/>
      </c>
      <c r="G35" s="21" t="str">
        <f t="shared" ca="1" si="0"/>
        <v/>
      </c>
      <c r="H35" s="30" t="str">
        <f t="shared" ca="1" si="1"/>
        <v/>
      </c>
      <c r="I35" s="27" t="str">
        <f t="shared" ca="1" si="7"/>
        <v/>
      </c>
      <c r="J35" s="20" t="str" cm="1">
        <f t="array" aca="1" ref="J35" ca="1">IF(C35="","",(INDIRECT(CONCATENATE("Sheet1!","E",TEXT(C35-1,"0")))))</f>
        <v/>
      </c>
      <c r="L35" s="25" t="str">
        <f ca="1">IF(C35="","",(MAX(INDIRECT(("V"&amp;C35-1)):INDIRECT(("V"&amp;C35-$A$10)))))</f>
        <v/>
      </c>
      <c r="M35" s="25" t="str">
        <f t="shared" ca="1" si="2"/>
        <v/>
      </c>
      <c r="N35" s="38" t="str">
        <f t="shared" ca="1" si="3"/>
        <v/>
      </c>
      <c r="O35" s="32"/>
      <c r="P35" s="20" t="str">
        <f ca="1">IF(C35="","",(MIN(INDIRECT(("W"&amp;C35-1)):INDIRECT(("W"&amp;C35-$A$10)))))</f>
        <v/>
      </c>
      <c r="Q35" s="20" t="str">
        <f t="shared" ca="1" si="4"/>
        <v/>
      </c>
      <c r="R35" s="28" t="str">
        <f t="shared" ca="1" si="5"/>
        <v/>
      </c>
      <c r="T35" s="20">
        <f t="shared" si="9"/>
        <v>33</v>
      </c>
      <c r="U35" s="21">
        <f>Sheet1!E35*1</f>
        <v>5452.5</v>
      </c>
      <c r="V35" s="21">
        <f>Sheet1!F35*1</f>
        <v>5497.75</v>
      </c>
      <c r="W35" s="21">
        <f>Sheet1!G35*1</f>
        <v>5391</v>
      </c>
      <c r="X35" s="21">
        <f>Sheet1!H35*1</f>
        <v>5440.75</v>
      </c>
      <c r="Z35" s="30" t="e">
        <f t="shared" ca="1" si="8"/>
        <v>#N/A</v>
      </c>
      <c r="AA35" s="27" t="str">
        <f t="shared" ca="1" si="6"/>
        <v/>
      </c>
    </row>
    <row r="36" spans="1:27" x14ac:dyDescent="0.3">
      <c r="A36" s="36">
        <f ca="1">AVERAGE(R2:R72)</f>
        <v>-3253.125</v>
      </c>
      <c r="B36" s="21"/>
      <c r="C36" s="20" t="str">
        <f ca="1">IFERROR(MATCH($B$1,OFFSET(Sheet1!$J$1,C35,0,1000,1),0)+C35,"")</f>
        <v/>
      </c>
      <c r="D36" s="21"/>
      <c r="E36" s="20" t="str" cm="1">
        <f t="array" aca="1" ref="E36" ca="1">IF(C36="","",(INDIRECT(CONCATENATE("Sheet1!","E",TEXT(C36-1,"0")))))</f>
        <v/>
      </c>
      <c r="F36" s="21" t="str" cm="1">
        <f t="array" aca="1" ref="F36" ca="1">IF(C36="","",(INDIRECT(CONCATENATE("Sheet1!","H",TEXT(C36-$A$10,"0")))))</f>
        <v/>
      </c>
      <c r="G36" s="21" t="str">
        <f t="shared" ca="1" si="0"/>
        <v/>
      </c>
      <c r="H36" s="30" t="str">
        <f t="shared" ca="1" si="1"/>
        <v/>
      </c>
      <c r="I36" s="27" t="str">
        <f t="shared" ca="1" si="7"/>
        <v/>
      </c>
      <c r="J36" s="20" t="str" cm="1">
        <f t="array" aca="1" ref="J36" ca="1">IF(C36="","",(INDIRECT(CONCATENATE("Sheet1!","E",TEXT(C36-1,"0")))))</f>
        <v/>
      </c>
      <c r="L36" s="25" t="str">
        <f ca="1">IF(C36="","",(MAX(INDIRECT(("V"&amp;C36-1)):INDIRECT(("V"&amp;C36-$A$10)))))</f>
        <v/>
      </c>
      <c r="M36" s="25" t="str">
        <f t="shared" ca="1" si="2"/>
        <v/>
      </c>
      <c r="N36" s="38" t="str">
        <f t="shared" ca="1" si="3"/>
        <v/>
      </c>
      <c r="O36" s="32"/>
      <c r="P36" s="20" t="str">
        <f ca="1">IF(C36="","",(MIN(INDIRECT(("W"&amp;C36-1)):INDIRECT(("W"&amp;C36-$A$10)))))</f>
        <v/>
      </c>
      <c r="Q36" s="20" t="str">
        <f t="shared" ca="1" si="4"/>
        <v/>
      </c>
      <c r="R36" s="28" t="str">
        <f t="shared" ca="1" si="5"/>
        <v/>
      </c>
      <c r="T36" s="20">
        <f t="shared" si="9"/>
        <v>34</v>
      </c>
      <c r="U36" s="21">
        <f>Sheet1!E36*1</f>
        <v>5299.25</v>
      </c>
      <c r="V36" s="21">
        <f>Sheet1!F36*1</f>
        <v>5418.25</v>
      </c>
      <c r="W36" s="21">
        <f>Sheet1!G36*1</f>
        <v>5206</v>
      </c>
      <c r="X36" s="21">
        <f>Sheet1!H36*1</f>
        <v>5391.25</v>
      </c>
      <c r="Z36" s="30" t="e">
        <f t="shared" ca="1" si="8"/>
        <v>#N/A</v>
      </c>
      <c r="AA36" s="27" t="str">
        <f t="shared" ca="1" si="6"/>
        <v/>
      </c>
    </row>
    <row r="37" spans="1:27" x14ac:dyDescent="0.3">
      <c r="B37" s="21"/>
      <c r="C37" s="20" t="str">
        <f ca="1">IFERROR(MATCH($B$1,OFFSET(Sheet1!$J$1,C36,0,1000,1),0)+C36,"")</f>
        <v/>
      </c>
      <c r="D37" s="21"/>
      <c r="E37" s="20" t="str" cm="1">
        <f t="array" aca="1" ref="E37" ca="1">IF(C37="","",(INDIRECT(CONCATENATE("Sheet1!","E",TEXT(C37-1,"0")))))</f>
        <v/>
      </c>
      <c r="F37" s="21" t="str" cm="1">
        <f t="array" aca="1" ref="F37" ca="1">IF(C37="","",(INDIRECT(CONCATENATE("Sheet1!","H",TEXT(C37-$A$10,"0")))))</f>
        <v/>
      </c>
      <c r="G37" s="21" t="str">
        <f t="shared" ca="1" si="0"/>
        <v/>
      </c>
      <c r="H37" s="30" t="str">
        <f t="shared" ca="1" si="1"/>
        <v/>
      </c>
      <c r="I37" s="27" t="str">
        <f t="shared" ca="1" si="7"/>
        <v/>
      </c>
      <c r="J37" s="20" t="str" cm="1">
        <f t="array" aca="1" ref="J37" ca="1">IF(C37="","",(INDIRECT(CONCATENATE("Sheet1!","E",TEXT(C37-1,"0")))))</f>
        <v/>
      </c>
      <c r="L37" s="25" t="str">
        <f ca="1">IF(C37="","",(MAX(INDIRECT(("V"&amp;C37-1)):INDIRECT(("V"&amp;C37-$A$10)))))</f>
        <v/>
      </c>
      <c r="M37" s="25" t="str">
        <f t="shared" ca="1" si="2"/>
        <v/>
      </c>
      <c r="N37" s="38" t="str">
        <f t="shared" ca="1" si="3"/>
        <v/>
      </c>
      <c r="O37" s="32"/>
      <c r="P37" s="20" t="str">
        <f ca="1">IF(C37="","",(MIN(INDIRECT(("W"&amp;C37-1)):INDIRECT(("W"&amp;C37-$A$10)))))</f>
        <v/>
      </c>
      <c r="Q37" s="20" t="str">
        <f t="shared" ca="1" si="4"/>
        <v/>
      </c>
      <c r="R37" s="28" t="str">
        <f t="shared" ca="1" si="5"/>
        <v/>
      </c>
      <c r="T37" s="20">
        <f t="shared" si="9"/>
        <v>35</v>
      </c>
      <c r="U37" s="21">
        <f>Sheet1!E37*1</f>
        <v>5502.5</v>
      </c>
      <c r="V37" s="21">
        <f>Sheet1!F37*1</f>
        <v>5528.75</v>
      </c>
      <c r="W37" s="21">
        <f>Sheet1!G37*1</f>
        <v>5146.75</v>
      </c>
      <c r="X37" s="21">
        <f>Sheet1!H37*1</f>
        <v>5302</v>
      </c>
      <c r="Z37" s="30" t="e">
        <f t="shared" ca="1" si="8"/>
        <v>#N/A</v>
      </c>
      <c r="AA37" s="27" t="str">
        <f t="shared" ca="1" si="6"/>
        <v/>
      </c>
    </row>
    <row r="38" spans="1:27" x14ac:dyDescent="0.3">
      <c r="B38" s="21"/>
      <c r="C38" s="20" t="str">
        <f ca="1">IFERROR(MATCH($B$1,OFFSET(Sheet1!$J$1,C37,0,1000,1),0)+C37,"")</f>
        <v/>
      </c>
      <c r="D38" s="21"/>
      <c r="E38" s="20" t="str" cm="1">
        <f t="array" aca="1" ref="E38" ca="1">IF(C38="","",(INDIRECT(CONCATENATE("Sheet1!","E",TEXT(C38-1,"0")))))</f>
        <v/>
      </c>
      <c r="F38" s="21" t="str" cm="1">
        <f t="array" aca="1" ref="F38" ca="1">IF(C38="","",(INDIRECT(CONCATENATE("Sheet1!","H",TEXT(C38-$A$10,"0")))))</f>
        <v/>
      </c>
      <c r="G38" s="21" t="str">
        <f t="shared" ca="1" si="0"/>
        <v/>
      </c>
      <c r="H38" s="30" t="str">
        <f t="shared" ca="1" si="1"/>
        <v/>
      </c>
      <c r="I38" s="27" t="str">
        <f t="shared" ca="1" si="7"/>
        <v/>
      </c>
      <c r="J38" s="20" t="str" cm="1">
        <f t="array" aca="1" ref="J38" ca="1">IF(C38="","",(INDIRECT(CONCATENATE("Sheet1!","E",TEXT(C38-1,"0")))))</f>
        <v/>
      </c>
      <c r="L38" s="25" t="str">
        <f ca="1">IF(C38="","",(MAX(INDIRECT(("V"&amp;C38-1)):INDIRECT(("V"&amp;C38-$A$10)))))</f>
        <v/>
      </c>
      <c r="M38" s="25" t="str">
        <f t="shared" ca="1" si="2"/>
        <v/>
      </c>
      <c r="N38" s="38" t="str">
        <f t="shared" ca="1" si="3"/>
        <v/>
      </c>
      <c r="O38" s="32"/>
      <c r="P38" s="20" t="str">
        <f ca="1">IF(C38="","",(MIN(INDIRECT(("W"&amp;C38-1)):INDIRECT(("W"&amp;C38-$A$10)))))</f>
        <v/>
      </c>
      <c r="Q38" s="20" t="str">
        <f t="shared" ca="1" si="4"/>
        <v/>
      </c>
      <c r="R38" s="28" t="str">
        <f t="shared" ca="1" si="5"/>
        <v/>
      </c>
      <c r="T38" s="20">
        <f t="shared" si="9"/>
        <v>36</v>
      </c>
      <c r="U38" s="21">
        <f>Sheet1!E38*1</f>
        <v>5006.25</v>
      </c>
      <c r="V38" s="21">
        <f>Sheet1!F38*1</f>
        <v>5520</v>
      </c>
      <c r="W38" s="21">
        <f>Sheet1!G38*1</f>
        <v>4871.75</v>
      </c>
      <c r="X38" s="21">
        <f>Sheet1!H38*1</f>
        <v>5491</v>
      </c>
      <c r="Z38" s="30" t="e">
        <f t="shared" ca="1" si="8"/>
        <v>#N/A</v>
      </c>
      <c r="AA38" s="27" t="str">
        <f t="shared" ca="1" si="6"/>
        <v/>
      </c>
    </row>
    <row r="39" spans="1:27" x14ac:dyDescent="0.3">
      <c r="B39" s="21"/>
      <c r="C39" s="20" t="str">
        <f ca="1">IFERROR(MATCH($B$1,OFFSET(Sheet1!$J$1,C38,0,1000,1),0)+C38,"")</f>
        <v/>
      </c>
      <c r="D39" s="21"/>
      <c r="E39" s="20" t="str" cm="1">
        <f t="array" aca="1" ref="E39" ca="1">IF(C39="","",(INDIRECT(CONCATENATE("Sheet1!","E",TEXT(C39-1,"0")))))</f>
        <v/>
      </c>
      <c r="F39" s="21" t="str" cm="1">
        <f t="array" aca="1" ref="F39" ca="1">IF(C39="","",(INDIRECT(CONCATENATE("Sheet1!","H",TEXT(C39-$A$10,"0")))))</f>
        <v/>
      </c>
      <c r="G39" s="21" t="str">
        <f t="shared" ca="1" si="0"/>
        <v/>
      </c>
      <c r="H39" s="30" t="str">
        <f t="shared" ca="1" si="1"/>
        <v/>
      </c>
      <c r="I39" s="27" t="str">
        <f t="shared" ca="1" si="7"/>
        <v/>
      </c>
      <c r="J39" s="20" t="str" cm="1">
        <f t="array" aca="1" ref="J39" ca="1">IF(C39="","",(INDIRECT(CONCATENATE("Sheet1!","E",TEXT(C39-1,"0")))))</f>
        <v/>
      </c>
      <c r="L39" s="25" t="str">
        <f ca="1">IF(C39="","",(MAX(INDIRECT(("V"&amp;C39-1)):INDIRECT(("V"&amp;C39-$A$10)))))</f>
        <v/>
      </c>
      <c r="M39" s="25" t="str">
        <f t="shared" ca="1" si="2"/>
        <v/>
      </c>
      <c r="N39" s="38" t="str">
        <f t="shared" ca="1" si="3"/>
        <v/>
      </c>
      <c r="O39" s="32"/>
      <c r="P39" s="20" t="str">
        <f ca="1">IF(C39="","",(MIN(INDIRECT(("W"&amp;C39-1)):INDIRECT(("W"&amp;C39-$A$10)))))</f>
        <v/>
      </c>
      <c r="Q39" s="20" t="str">
        <f t="shared" ca="1" si="4"/>
        <v/>
      </c>
      <c r="R39" s="28" t="str">
        <f t="shared" ca="1" si="5"/>
        <v/>
      </c>
      <c r="T39" s="20">
        <f t="shared" si="9"/>
        <v>37</v>
      </c>
      <c r="U39" s="21">
        <f>Sheet1!E39*1</f>
        <v>5126.5</v>
      </c>
      <c r="V39" s="21">
        <f>Sheet1!F39*1</f>
        <v>5305.25</v>
      </c>
      <c r="W39" s="21">
        <f>Sheet1!G39*1</f>
        <v>4940.5</v>
      </c>
      <c r="X39" s="21">
        <f>Sheet1!H39*1</f>
        <v>5020.25</v>
      </c>
      <c r="Z39" s="30" t="e">
        <f t="shared" ca="1" si="8"/>
        <v>#N/A</v>
      </c>
      <c r="AA39" s="27" t="str">
        <f t="shared" ca="1" si="6"/>
        <v/>
      </c>
    </row>
    <row r="40" spans="1:27" x14ac:dyDescent="0.3">
      <c r="B40" s="21"/>
      <c r="C40" s="20" t="str">
        <f ca="1">IFERROR(MATCH($B$1,OFFSET(Sheet1!$J$1,C39,0,1000,1),0)+C39,"")</f>
        <v/>
      </c>
      <c r="D40" s="21"/>
      <c r="E40" s="20" t="str" cm="1">
        <f t="array" aca="1" ref="E40" ca="1">IF(C40="","",(INDIRECT(CONCATENATE("Sheet1!","E",TEXT(C40-1,"0")))))</f>
        <v/>
      </c>
      <c r="F40" s="21" t="str" cm="1">
        <f t="array" aca="1" ref="F40" ca="1">IF(C40="","",(INDIRECT(CONCATENATE("Sheet1!","H",TEXT(C40-$A$10,"0")))))</f>
        <v/>
      </c>
      <c r="G40" s="21" t="str">
        <f t="shared" ca="1" si="0"/>
        <v/>
      </c>
      <c r="H40" s="30" t="str">
        <f t="shared" ca="1" si="1"/>
        <v/>
      </c>
      <c r="I40" s="27" t="str">
        <f t="shared" ca="1" si="7"/>
        <v/>
      </c>
      <c r="J40" s="20" t="str" cm="1">
        <f t="array" aca="1" ref="J40" ca="1">IF(C40="","",(INDIRECT(CONCATENATE("Sheet1!","E",TEXT(C40-1,"0")))))</f>
        <v/>
      </c>
      <c r="L40" s="25" t="str">
        <f ca="1">IF(C40="","",(MAX(INDIRECT(("V"&amp;C40-1)):INDIRECT(("V"&amp;C40-$A$10)))))</f>
        <v/>
      </c>
      <c r="M40" s="25" t="str">
        <f t="shared" ca="1" si="2"/>
        <v/>
      </c>
      <c r="N40" s="38" t="str">
        <f t="shared" ca="1" si="3"/>
        <v/>
      </c>
      <c r="O40" s="32"/>
      <c r="P40" s="20" t="str">
        <f ca="1">IF(C40="","",(MIN(INDIRECT(("W"&amp;C40-1)):INDIRECT(("W"&amp;C40-$A$10)))))</f>
        <v/>
      </c>
      <c r="Q40" s="20" t="str">
        <f t="shared" ca="1" si="4"/>
        <v/>
      </c>
      <c r="R40" s="28" t="str">
        <f t="shared" ca="1" si="5"/>
        <v/>
      </c>
      <c r="T40" s="20">
        <f t="shared" si="9"/>
        <v>38</v>
      </c>
      <c r="U40" s="21">
        <f>Sheet1!E40*1</f>
        <v>5007</v>
      </c>
      <c r="V40" s="21">
        <f>Sheet1!F40*1</f>
        <v>5286.5</v>
      </c>
      <c r="W40" s="21">
        <f>Sheet1!G40*1</f>
        <v>4832</v>
      </c>
      <c r="X40" s="21">
        <f>Sheet1!H40*1</f>
        <v>5097.25</v>
      </c>
      <c r="Z40" s="30" t="e">
        <f t="shared" ca="1" si="8"/>
        <v>#N/A</v>
      </c>
      <c r="AA40" s="27" t="str">
        <f t="shared" ca="1" si="6"/>
        <v/>
      </c>
    </row>
    <row r="41" spans="1:27" x14ac:dyDescent="0.3">
      <c r="B41" s="21"/>
      <c r="C41" s="20" t="str">
        <f ca="1">IFERROR(MATCH($B$1,OFFSET(Sheet1!$J$1,C40,0,1000,1),0)+C40,"")</f>
        <v/>
      </c>
      <c r="D41" s="21"/>
      <c r="E41" s="20" t="str" cm="1">
        <f t="array" aca="1" ref="E41" ca="1">IF(C41="","",(INDIRECT(CONCATENATE("Sheet1!","E",TEXT(C41-1,"0")))))</f>
        <v/>
      </c>
      <c r="F41" s="21" t="str" cm="1">
        <f t="array" aca="1" ref="F41" ca="1">IF(C41="","",(INDIRECT(CONCATENATE("Sheet1!","H",TEXT(C41-$A$10,"0")))))</f>
        <v/>
      </c>
      <c r="G41" s="21" t="str">
        <f t="shared" ca="1" si="0"/>
        <v/>
      </c>
      <c r="H41" s="30" t="str">
        <f t="shared" ca="1" si="1"/>
        <v/>
      </c>
      <c r="I41" s="27" t="str">
        <f t="shared" ca="1" si="7"/>
        <v/>
      </c>
      <c r="J41" s="20" t="str" cm="1">
        <f t="array" aca="1" ref="J41" ca="1">IF(C41="","",(INDIRECT(CONCATENATE("Sheet1!","E",TEXT(C41-1,"0")))))</f>
        <v/>
      </c>
      <c r="L41" s="25" t="str">
        <f ca="1">IF(C41="","",(MAX(INDIRECT(("V"&amp;C41-1)):INDIRECT(("V"&amp;C41-$A$10)))))</f>
        <v/>
      </c>
      <c r="M41" s="25" t="str">
        <f t="shared" ca="1" si="2"/>
        <v/>
      </c>
      <c r="N41" s="38" t="str">
        <f t="shared" ca="1" si="3"/>
        <v/>
      </c>
      <c r="O41" s="32"/>
      <c r="P41" s="20" t="str">
        <f ca="1">IF(C41="","",(MIN(INDIRECT(("W"&amp;C41-1)):INDIRECT(("W"&amp;C41-$A$10)))))</f>
        <v/>
      </c>
      <c r="Q41" s="20" t="str">
        <f t="shared" ca="1" si="4"/>
        <v/>
      </c>
      <c r="R41" s="28" t="str">
        <f t="shared" ca="1" si="5"/>
        <v/>
      </c>
      <c r="T41" s="20">
        <f t="shared" si="9"/>
        <v>39</v>
      </c>
      <c r="U41" s="21">
        <f>Sheet1!E41*1</f>
        <v>5423</v>
      </c>
      <c r="V41" s="21">
        <f>Sheet1!F41*1</f>
        <v>5435</v>
      </c>
      <c r="W41" s="21">
        <f>Sheet1!G41*1</f>
        <v>5074</v>
      </c>
      <c r="X41" s="21">
        <f>Sheet1!H41*1</f>
        <v>5110.25</v>
      </c>
      <c r="Z41" s="30" t="e">
        <f t="shared" ca="1" si="8"/>
        <v>#N/A</v>
      </c>
      <c r="AA41" s="27" t="str">
        <f t="shared" ca="1" si="6"/>
        <v/>
      </c>
    </row>
    <row r="42" spans="1:27" x14ac:dyDescent="0.3">
      <c r="B42" s="21"/>
      <c r="C42" s="20" t="str">
        <f ca="1">IFERROR(MATCH($B$1,OFFSET(Sheet1!$J$1,C41,0,1000,1),0)+C41,"")</f>
        <v/>
      </c>
      <c r="D42" s="21"/>
      <c r="E42" s="20" t="str" cm="1">
        <f t="array" aca="1" ref="E42" ca="1">IF(C42="","",(INDIRECT(CONCATENATE("Sheet1!","E",TEXT(C42-1,"0")))))</f>
        <v/>
      </c>
      <c r="F42" s="21" t="str" cm="1">
        <f t="array" aca="1" ref="F42" ca="1">IF(C42="","",(INDIRECT(CONCATENATE("Sheet1!","H",TEXT(C42-$A$10,"0")))))</f>
        <v/>
      </c>
      <c r="G42" s="21" t="str">
        <f t="shared" ca="1" si="0"/>
        <v/>
      </c>
      <c r="H42" s="30" t="str">
        <f t="shared" ca="1" si="1"/>
        <v/>
      </c>
      <c r="I42" s="27" t="str">
        <f t="shared" ca="1" si="7"/>
        <v/>
      </c>
      <c r="J42" s="20" t="str" cm="1">
        <f t="array" aca="1" ref="J42" ca="1">IF(C42="","",(INDIRECT(CONCATENATE("Sheet1!","E",TEXT(C42-1,"0")))))</f>
        <v/>
      </c>
      <c r="L42" s="25" t="str">
        <f ca="1">IF(C42="","",(MAX(INDIRECT(("V"&amp;C42-1)):INDIRECT(("V"&amp;C42-$A$10)))))</f>
        <v/>
      </c>
      <c r="M42" s="25" t="str">
        <f t="shared" ca="1" si="2"/>
        <v/>
      </c>
      <c r="N42" s="38" t="str">
        <f t="shared" ca="1" si="3"/>
        <v/>
      </c>
      <c r="O42" s="32"/>
      <c r="P42" s="20" t="str">
        <f ca="1">IF(C42="","",(MIN(INDIRECT(("W"&amp;C42-1)):INDIRECT(("W"&amp;C42-$A$10)))))</f>
        <v/>
      </c>
      <c r="Q42" s="20" t="str">
        <f t="shared" ca="1" si="4"/>
        <v/>
      </c>
      <c r="R42" s="28" t="str">
        <f t="shared" ca="1" si="5"/>
        <v/>
      </c>
      <c r="T42" s="20">
        <f t="shared" si="9"/>
        <v>40</v>
      </c>
      <c r="U42" s="21">
        <f>Sheet1!E42*1</f>
        <v>5550.5</v>
      </c>
      <c r="V42" s="21">
        <f>Sheet1!F42*1</f>
        <v>5564.75</v>
      </c>
      <c r="W42" s="21">
        <f>Sheet1!G42*1</f>
        <v>5415.25</v>
      </c>
      <c r="X42" s="21">
        <f>Sheet1!H42*1</f>
        <v>5432.75</v>
      </c>
      <c r="Z42" s="30" t="e">
        <f t="shared" ca="1" si="8"/>
        <v>#N/A</v>
      </c>
      <c r="AA42" s="27" t="str">
        <f t="shared" ca="1" si="6"/>
        <v/>
      </c>
    </row>
    <row r="43" spans="1:27" x14ac:dyDescent="0.3">
      <c r="B43" s="21"/>
      <c r="C43" s="20" t="str">
        <f ca="1">IFERROR(MATCH($B$1,OFFSET(Sheet1!$J$1,C42,0,1000,1),0)+C42,"")</f>
        <v/>
      </c>
      <c r="D43" s="21"/>
      <c r="E43" s="20" t="str" cm="1">
        <f t="array" aca="1" ref="E43" ca="1">IF(C43="","",(INDIRECT(CONCATENATE("Sheet1!","E",TEXT(C43-1,"0")))))</f>
        <v/>
      </c>
      <c r="F43" s="21" t="str" cm="1">
        <f t="array" aca="1" ref="F43" ca="1">IF(C43="","",(INDIRECT(CONCATENATE("Sheet1!","H",TEXT(C43-$A$10,"0")))))</f>
        <v/>
      </c>
      <c r="G43" s="21" t="str">
        <f t="shared" ca="1" si="0"/>
        <v/>
      </c>
      <c r="H43" s="30" t="str">
        <f t="shared" ca="1" si="1"/>
        <v/>
      </c>
      <c r="I43" s="27" t="str">
        <f t="shared" ca="1" si="7"/>
        <v/>
      </c>
      <c r="J43" s="20" t="str" cm="1">
        <f t="array" aca="1" ref="J43" ca="1">IF(C43="","",(INDIRECT(CONCATENATE("Sheet1!","E",TEXT(C43-1,"0")))))</f>
        <v/>
      </c>
      <c r="L43" s="25" t="str">
        <f ca="1">IF(C43="","",(MAX(INDIRECT(("V"&amp;C43-1)):INDIRECT(("V"&amp;C43-$A$10)))))</f>
        <v/>
      </c>
      <c r="M43" s="25" t="str">
        <f t="shared" ca="1" si="2"/>
        <v/>
      </c>
      <c r="N43" s="38" t="str">
        <f t="shared" ca="1" si="3"/>
        <v/>
      </c>
      <c r="O43" s="32"/>
      <c r="P43" s="20" t="str">
        <f ca="1">IF(C43="","",(MIN(INDIRECT(("W"&amp;C43-1)):INDIRECT(("W"&amp;C43-$A$10)))))</f>
        <v/>
      </c>
      <c r="Q43" s="20" t="str">
        <f t="shared" ca="1" si="4"/>
        <v/>
      </c>
      <c r="R43" s="28" t="str">
        <f t="shared" ca="1" si="5"/>
        <v/>
      </c>
      <c r="T43" s="20">
        <f t="shared" si="9"/>
        <v>41</v>
      </c>
      <c r="U43" s="21">
        <f>Sheet1!E43*1</f>
        <v>5672</v>
      </c>
      <c r="V43" s="21">
        <f>Sheet1!F43*1</f>
        <v>5773.25</v>
      </c>
      <c r="W43" s="21">
        <f>Sheet1!G43*1</f>
        <v>5566.25</v>
      </c>
      <c r="X43" s="21">
        <f>Sheet1!H43*1</f>
        <v>5712.25</v>
      </c>
      <c r="Z43" s="30" t="e">
        <f t="shared" ca="1" si="8"/>
        <v>#N/A</v>
      </c>
      <c r="AA43" s="27" t="str">
        <f t="shared" ca="1" si="6"/>
        <v/>
      </c>
    </row>
    <row r="44" spans="1:27" x14ac:dyDescent="0.3">
      <c r="B44" s="21"/>
      <c r="C44" s="20" t="str">
        <f ca="1">IFERROR(MATCH($B$1,OFFSET(Sheet1!$J$1,C43,0,1000,1),0)+C43,"")</f>
        <v/>
      </c>
      <c r="D44" s="21"/>
      <c r="E44" s="20" t="str" cm="1">
        <f t="array" aca="1" ref="E44" ca="1">IF(C44="","",(INDIRECT(CONCATENATE("Sheet1!","E",TEXT(C44-1,"0")))))</f>
        <v/>
      </c>
      <c r="F44" s="21" t="str" cm="1">
        <f t="array" aca="1" ref="F44" ca="1">IF(C44="","",(INDIRECT(CONCATENATE("Sheet1!","H",TEXT(C44-$A$10,"0")))))</f>
        <v/>
      </c>
      <c r="G44" s="21" t="str">
        <f t="shared" ca="1" si="0"/>
        <v/>
      </c>
      <c r="H44" s="30" t="str">
        <f t="shared" ca="1" si="1"/>
        <v/>
      </c>
      <c r="I44" s="27" t="str">
        <f t="shared" ca="1" si="7"/>
        <v/>
      </c>
      <c r="J44" s="20" t="str" cm="1">
        <f t="array" aca="1" ref="J44" ca="1">IF(C44="","",(INDIRECT(CONCATENATE("Sheet1!","E",TEXT(C44-1,"0")))))</f>
        <v/>
      </c>
      <c r="L44" s="25" t="str">
        <f ca="1">IF(C44="","",(MAX(INDIRECT(("V"&amp;C44-1)):INDIRECT(("V"&amp;C44-$A$10)))))</f>
        <v/>
      </c>
      <c r="M44" s="25" t="str">
        <f t="shared" ca="1" si="2"/>
        <v/>
      </c>
      <c r="N44" s="38" t="str">
        <f t="shared" ca="1" si="3"/>
        <v/>
      </c>
      <c r="O44" s="32"/>
      <c r="P44" s="20" t="str">
        <f ca="1">IF(C44="","",(MIN(INDIRECT(("W"&amp;C44-1)):INDIRECT(("W"&amp;C44-$A$10)))))</f>
        <v/>
      </c>
      <c r="Q44" s="20" t="str">
        <f t="shared" ca="1" si="4"/>
        <v/>
      </c>
      <c r="R44" s="28" t="str">
        <f t="shared" ca="1" si="5"/>
        <v/>
      </c>
      <c r="T44" s="20">
        <f t="shared" si="9"/>
        <v>42</v>
      </c>
      <c r="U44" s="21">
        <f>Sheet1!E44*1</f>
        <v>5644.25</v>
      </c>
      <c r="V44" s="21">
        <f>Sheet1!F44*1</f>
        <v>5694.75</v>
      </c>
      <c r="W44" s="21">
        <f>Sheet1!G44*1</f>
        <v>5600.25</v>
      </c>
      <c r="X44" s="21">
        <f>Sheet1!H44*1</f>
        <v>5674.5</v>
      </c>
      <c r="Z44" s="30" t="e">
        <f t="shared" ca="1" si="8"/>
        <v>#N/A</v>
      </c>
      <c r="AA44" s="27" t="str">
        <f t="shared" ca="1" si="6"/>
        <v/>
      </c>
    </row>
    <row r="45" spans="1:27" x14ac:dyDescent="0.3">
      <c r="B45" s="21"/>
      <c r="C45" s="20" t="str">
        <f ca="1">IFERROR(MATCH($B$1,OFFSET(Sheet1!$J$1,C44,0,1000,1),0)+C44,"")</f>
        <v/>
      </c>
      <c r="D45" s="21"/>
      <c r="E45" s="20" t="str" cm="1">
        <f t="array" aca="1" ref="E45" ca="1">IF(C45="","",(INDIRECT(CONCATENATE("Sheet1!","E",TEXT(C45-1,"0")))))</f>
        <v/>
      </c>
      <c r="F45" s="21" t="str" cm="1">
        <f t="array" aca="1" ref="F45" ca="1">IF(C45="","",(INDIRECT(CONCATENATE("Sheet1!","H",TEXT(C45-$A$10,"0")))))</f>
        <v/>
      </c>
      <c r="G45" s="21" t="str">
        <f t="shared" ca="1" si="0"/>
        <v/>
      </c>
      <c r="H45" s="30" t="str">
        <f t="shared" ca="1" si="1"/>
        <v/>
      </c>
      <c r="I45" s="27" t="str">
        <f t="shared" ca="1" si="7"/>
        <v/>
      </c>
      <c r="J45" s="20" t="str" cm="1">
        <f t="array" aca="1" ref="J45" ca="1">IF(C45="","",(INDIRECT(CONCATENATE("Sheet1!","E",TEXT(C45-1,"0")))))</f>
        <v/>
      </c>
      <c r="L45" s="25" t="str">
        <f ca="1">IF(C45="","",(MAX(INDIRECT(("V"&amp;C45-1)):INDIRECT(("V"&amp;C45-$A$10)))))</f>
        <v/>
      </c>
      <c r="M45" s="25" t="str">
        <f t="shared" ca="1" si="2"/>
        <v/>
      </c>
      <c r="N45" s="38" t="str">
        <f t="shared" ca="1" si="3"/>
        <v/>
      </c>
      <c r="O45" s="32"/>
      <c r="P45" s="20" t="str">
        <f ca="1">IF(C45="","",(MIN(INDIRECT(("W"&amp;C45-1)):INDIRECT(("W"&amp;C45-$A$10)))))</f>
        <v/>
      </c>
      <c r="Q45" s="20" t="str">
        <f t="shared" ca="1" si="4"/>
        <v/>
      </c>
      <c r="R45" s="28" t="str">
        <f t="shared" ca="1" si="5"/>
        <v/>
      </c>
      <c r="T45" s="20">
        <f t="shared" si="9"/>
        <v>43</v>
      </c>
      <c r="U45" s="21">
        <f>Sheet1!E45*1</f>
        <v>5590</v>
      </c>
      <c r="V45" s="21">
        <f>Sheet1!F45*1</f>
        <v>5672.75</v>
      </c>
      <c r="W45" s="21">
        <f>Sheet1!G45*1</f>
        <v>5533.75</v>
      </c>
      <c r="X45" s="21">
        <f>Sheet1!H45*1</f>
        <v>5653.25</v>
      </c>
      <c r="Z45" s="30" t="e">
        <f t="shared" ca="1" si="8"/>
        <v>#N/A</v>
      </c>
      <c r="AA45" s="27" t="str">
        <f t="shared" ca="1" si="6"/>
        <v/>
      </c>
    </row>
    <row r="46" spans="1:27" x14ac:dyDescent="0.3">
      <c r="B46" s="21"/>
      <c r="C46" s="20" t="str">
        <f ca="1">IFERROR(MATCH($B$1,OFFSET(Sheet1!$J$1,C45,0,1000,1),0)+C45,"")</f>
        <v/>
      </c>
      <c r="D46" s="21"/>
      <c r="E46" s="20" t="str" cm="1">
        <f t="array" aca="1" ref="E46" ca="1">IF(C46="","",(INDIRECT(CONCATENATE("Sheet1!","E",TEXT(C46-1,"0")))))</f>
        <v/>
      </c>
      <c r="F46" s="21" t="str" cm="1">
        <f t="array" aca="1" ref="F46" ca="1">IF(C46="","",(INDIRECT(CONCATENATE("Sheet1!","H",TEXT(C46-$A$10,"0")))))</f>
        <v/>
      </c>
      <c r="G46" s="21" t="str">
        <f t="shared" ca="1" si="0"/>
        <v/>
      </c>
      <c r="H46" s="30" t="str">
        <f t="shared" ca="1" si="1"/>
        <v/>
      </c>
      <c r="I46" s="27" t="str">
        <f t="shared" ca="1" si="7"/>
        <v/>
      </c>
      <c r="J46" s="20" t="str" cm="1">
        <f t="array" aca="1" ref="J46" ca="1">IF(C46="","",(INDIRECT(CONCATENATE("Sheet1!","E",TEXT(C46-1,"0")))))</f>
        <v/>
      </c>
      <c r="L46" s="25" t="str">
        <f ca="1">IF(C46="","",(MAX(INDIRECT(("V"&amp;C46-1)):INDIRECT(("V"&amp;C46-$A$10)))))</f>
        <v/>
      </c>
      <c r="M46" s="25" t="str">
        <f t="shared" ca="1" si="2"/>
        <v/>
      </c>
      <c r="N46" s="38" t="str">
        <f t="shared" ca="1" si="3"/>
        <v/>
      </c>
      <c r="O46" s="32"/>
      <c r="P46" s="20" t="str">
        <f ca="1">IF(C46="","",(MIN(INDIRECT(("W"&amp;C46-1)):INDIRECT(("W"&amp;C46-$A$10)))))</f>
        <v/>
      </c>
      <c r="Q46" s="20" t="str">
        <f t="shared" ca="1" si="4"/>
        <v/>
      </c>
      <c r="R46" s="28" t="str">
        <f t="shared" ca="1" si="5"/>
        <v/>
      </c>
      <c r="T46" s="20">
        <f t="shared" si="9"/>
        <v>44</v>
      </c>
      <c r="U46" s="21">
        <f>Sheet1!E46*1</f>
        <v>5741.75</v>
      </c>
      <c r="V46" s="21">
        <f>Sheet1!F46*1</f>
        <v>5747.75</v>
      </c>
      <c r="W46" s="21">
        <f>Sheet1!G46*1</f>
        <v>5602.25</v>
      </c>
      <c r="X46" s="21">
        <f>Sheet1!H46*1</f>
        <v>5623</v>
      </c>
      <c r="Z46" s="30" t="e">
        <f t="shared" ca="1" si="8"/>
        <v>#N/A</v>
      </c>
      <c r="AA46" s="27" t="str">
        <f t="shared" ca="1" si="6"/>
        <v/>
      </c>
    </row>
    <row r="47" spans="1:27" x14ac:dyDescent="0.3">
      <c r="B47" s="21"/>
      <c r="C47" s="20" t="str">
        <f ca="1">IFERROR(MATCH($B$1,OFFSET(Sheet1!$J$1,C46,0,1000,1),0)+C46,"")</f>
        <v/>
      </c>
      <c r="D47" s="21"/>
      <c r="E47" s="20" t="str" cm="1">
        <f t="array" aca="1" ref="E47" ca="1">IF(C47="","",(INDIRECT(CONCATENATE("Sheet1!","E",TEXT(C47-1,"0")))))</f>
        <v/>
      </c>
      <c r="F47" s="21" t="str" cm="1">
        <f t="array" aca="1" ref="F47" ca="1">IF(C47="","",(INDIRECT(CONCATENATE("Sheet1!","H",TEXT(C47-$A$10,"0")))))</f>
        <v/>
      </c>
      <c r="G47" s="21" t="str">
        <f t="shared" ca="1" si="0"/>
        <v/>
      </c>
      <c r="H47" s="30" t="str">
        <f t="shared" ca="1" si="1"/>
        <v/>
      </c>
      <c r="I47" s="27" t="str">
        <f t="shared" ca="1" si="7"/>
        <v/>
      </c>
      <c r="J47" s="20" t="str" cm="1">
        <f t="array" aca="1" ref="J47" ca="1">IF(C47="","",(INDIRECT(CONCATENATE("Sheet1!","E",TEXT(C47-1,"0")))))</f>
        <v/>
      </c>
      <c r="L47" s="25" t="str">
        <f ca="1">IF(C47="","",(MAX(INDIRECT(("V"&amp;C47-1)):INDIRECT(("V"&amp;C47-$A$10)))))</f>
        <v/>
      </c>
      <c r="M47" s="25" t="str">
        <f t="shared" ca="1" si="2"/>
        <v/>
      </c>
      <c r="N47" s="38" t="str">
        <f t="shared" ca="1" si="3"/>
        <v/>
      </c>
      <c r="O47" s="32"/>
      <c r="P47" s="20" t="str">
        <f ca="1">IF(C47="","",(MIN(INDIRECT(("W"&amp;C47-1)):INDIRECT(("W"&amp;C47-$A$10)))))</f>
        <v/>
      </c>
      <c r="Q47" s="20" t="str">
        <f t="shared" ca="1" si="4"/>
        <v/>
      </c>
      <c r="R47" s="28" t="str">
        <f t="shared" ca="1" si="5"/>
        <v/>
      </c>
      <c r="T47" s="20">
        <f t="shared" si="9"/>
        <v>45</v>
      </c>
      <c r="U47" s="21">
        <f>Sheet1!E47*1</f>
        <v>5737.25</v>
      </c>
      <c r="V47" s="21">
        <f>Sheet1!F47*1</f>
        <v>5779.75</v>
      </c>
      <c r="W47" s="21">
        <f>Sheet1!G47*1</f>
        <v>5720</v>
      </c>
      <c r="X47" s="21">
        <f>Sheet1!H47*1</f>
        <v>5739.25</v>
      </c>
      <c r="Z47" s="30" t="e">
        <f t="shared" ca="1" si="8"/>
        <v>#N/A</v>
      </c>
      <c r="AA47" s="27" t="str">
        <f t="shared" ca="1" si="6"/>
        <v/>
      </c>
    </row>
    <row r="48" spans="1:27" x14ac:dyDescent="0.3">
      <c r="B48" s="21"/>
      <c r="C48" s="20" t="str">
        <f ca="1">IFERROR(MATCH($B$1,OFFSET(Sheet1!$J$1,C47,0,1000,1),0)+C47,"")</f>
        <v/>
      </c>
      <c r="D48" s="21"/>
      <c r="E48" s="20" t="str" cm="1">
        <f t="array" aca="1" ref="E48" ca="1">IF(C48="","",(INDIRECT(CONCATENATE("Sheet1!","E",TEXT(C48-1,"0")))))</f>
        <v/>
      </c>
      <c r="F48" s="21" t="str" cm="1">
        <f t="array" aca="1" ref="F48" ca="1">IF(C48="","",(INDIRECT(CONCATENATE("Sheet1!","H",TEXT(C48-$A$10,"0")))))</f>
        <v/>
      </c>
      <c r="G48" s="21" t="str">
        <f t="shared" ca="1" si="0"/>
        <v/>
      </c>
      <c r="H48" s="30" t="str">
        <f t="shared" ca="1" si="1"/>
        <v/>
      </c>
      <c r="I48" s="27" t="str">
        <f t="shared" ca="1" si="7"/>
        <v/>
      </c>
      <c r="J48" s="20" t="str" cm="1">
        <f t="array" aca="1" ref="J48" ca="1">IF(C48="","",(INDIRECT(CONCATENATE("Sheet1!","E",TEXT(C48-1,"0")))))</f>
        <v/>
      </c>
      <c r="L48" s="25" t="str">
        <f ca="1">IF(C48="","",(MAX(INDIRECT(("V"&amp;C48-1)):INDIRECT(("V"&amp;C48-$A$10)))))</f>
        <v/>
      </c>
      <c r="M48" s="25" t="str">
        <f t="shared" ca="1" si="2"/>
        <v/>
      </c>
      <c r="N48" s="38" t="str">
        <f t="shared" ca="1" si="3"/>
        <v/>
      </c>
      <c r="O48" s="32"/>
      <c r="P48" s="20" t="str">
        <f ca="1">IF(C48="","",(MIN(INDIRECT(("W"&amp;C48-1)):INDIRECT(("W"&amp;C48-$A$10)))))</f>
        <v/>
      </c>
      <c r="Q48" s="20" t="str">
        <f t="shared" ca="1" si="4"/>
        <v/>
      </c>
      <c r="R48" s="28" t="str">
        <f t="shared" ca="1" si="5"/>
        <v/>
      </c>
      <c r="T48" s="20">
        <f t="shared" si="9"/>
        <v>46</v>
      </c>
      <c r="U48" s="21">
        <f>Sheet1!E48*1</f>
        <v>5831</v>
      </c>
      <c r="V48" s="21">
        <f>Sheet1!F48*1</f>
        <v>5836.5</v>
      </c>
      <c r="W48" s="21">
        <f>Sheet1!G48*1</f>
        <v>5743</v>
      </c>
      <c r="X48" s="21">
        <f>Sheet1!H48*1</f>
        <v>5759.5</v>
      </c>
      <c r="Z48" s="30" t="e">
        <f t="shared" ca="1" si="8"/>
        <v>#N/A</v>
      </c>
      <c r="AA48" s="27" t="str">
        <f t="shared" ca="1" si="6"/>
        <v/>
      </c>
    </row>
    <row r="49" spans="2:27" x14ac:dyDescent="0.3">
      <c r="B49" s="21"/>
      <c r="C49" s="20" t="str">
        <f ca="1">IFERROR(MATCH($B$1,OFFSET(Sheet1!$J$1,C48,0,1000,1),0)+C48,"")</f>
        <v/>
      </c>
      <c r="D49" s="21"/>
      <c r="E49" s="20" t="str" cm="1">
        <f t="array" aca="1" ref="E49" ca="1">IF(C49="","",(INDIRECT(CONCATENATE("Sheet1!","E",TEXT(C49-1,"0")))))</f>
        <v/>
      </c>
      <c r="F49" s="21" t="str" cm="1">
        <f t="array" aca="1" ref="F49" ca="1">IF(C49="","",(INDIRECT(CONCATENATE("Sheet1!","H",TEXT(C49-$A$10,"0")))))</f>
        <v/>
      </c>
      <c r="G49" s="21" t="str">
        <f t="shared" ca="1" si="0"/>
        <v/>
      </c>
      <c r="H49" s="30" t="str">
        <f t="shared" ca="1" si="1"/>
        <v/>
      </c>
      <c r="I49" s="27" t="str">
        <f t="shared" ca="1" si="7"/>
        <v/>
      </c>
      <c r="J49" s="20" t="str" cm="1">
        <f t="array" aca="1" ref="J49" ca="1">IF(C49="","",(INDIRECT(CONCATENATE("Sheet1!","E",TEXT(C49-1,"0")))))</f>
        <v/>
      </c>
      <c r="L49" s="25" t="str">
        <f ca="1">IF(C49="","",(MAX(INDIRECT(("V"&amp;C49-1)):INDIRECT(("V"&amp;C49-$A$10)))))</f>
        <v/>
      </c>
      <c r="M49" s="25" t="str">
        <f t="shared" ca="1" si="2"/>
        <v/>
      </c>
      <c r="N49" s="38" t="str">
        <f t="shared" ca="1" si="3"/>
        <v/>
      </c>
      <c r="O49" s="32"/>
      <c r="P49" s="20" t="str">
        <f ca="1">IF(C49="","",(MIN(INDIRECT(("W"&amp;C49-1)):INDIRECT(("W"&amp;C49-$A$10)))))</f>
        <v/>
      </c>
      <c r="Q49" s="20" t="str">
        <f t="shared" ca="1" si="4"/>
        <v/>
      </c>
      <c r="R49" s="28" t="str">
        <f t="shared" ca="1" si="5"/>
        <v/>
      </c>
      <c r="T49" s="20">
        <f t="shared" si="9"/>
        <v>47</v>
      </c>
      <c r="U49" s="21">
        <f>Sheet1!E49*1</f>
        <v>5813</v>
      </c>
      <c r="V49" s="21">
        <f>Sheet1!F49*1</f>
        <v>5837.25</v>
      </c>
      <c r="W49" s="21">
        <f>Sheet1!G49*1</f>
        <v>5802.25</v>
      </c>
      <c r="X49" s="21">
        <f>Sheet1!H49*1</f>
        <v>5826.5</v>
      </c>
      <c r="Z49" s="30" t="e">
        <f t="shared" ca="1" si="8"/>
        <v>#N/A</v>
      </c>
      <c r="AA49" s="27" t="str">
        <f t="shared" ca="1" si="6"/>
        <v/>
      </c>
    </row>
    <row r="50" spans="2:27" x14ac:dyDescent="0.3">
      <c r="B50" s="21"/>
      <c r="C50" s="20" t="str">
        <f ca="1">IFERROR(MATCH($B$1,OFFSET(Sheet1!$J$1,C49,0,1000,1),0)+C49,"")</f>
        <v/>
      </c>
      <c r="D50" s="21"/>
      <c r="E50" s="20" t="str" cm="1">
        <f t="array" aca="1" ref="E50" ca="1">IF(C50="","",(INDIRECT(CONCATENATE("Sheet1!","E",TEXT(C50-1,"0")))))</f>
        <v/>
      </c>
      <c r="F50" s="21" t="str" cm="1">
        <f t="array" aca="1" ref="F50" ca="1">IF(C50="","",(INDIRECT(CONCATENATE("Sheet1!","H",TEXT(C50-$A$10,"0")))))</f>
        <v/>
      </c>
      <c r="G50" s="21" t="str">
        <f t="shared" ca="1" si="0"/>
        <v/>
      </c>
      <c r="H50" s="30" t="str">
        <f t="shared" ca="1" si="1"/>
        <v/>
      </c>
      <c r="I50" s="27" t="str">
        <f t="shared" ca="1" si="7"/>
        <v/>
      </c>
      <c r="J50" s="20" t="str" cm="1">
        <f t="array" aca="1" ref="J50" ca="1">IF(C50="","",(INDIRECT(CONCATENATE("Sheet1!","E",TEXT(C50-1,"0")))))</f>
        <v/>
      </c>
      <c r="L50" s="25" t="str">
        <f ca="1">IF(C50="","",(MAX(INDIRECT(("V"&amp;C50-1)):INDIRECT(("V"&amp;C50-$A$10)))))</f>
        <v/>
      </c>
      <c r="M50" s="25" t="str">
        <f t="shared" ca="1" si="2"/>
        <v/>
      </c>
      <c r="N50" s="38" t="str">
        <f t="shared" ca="1" si="3"/>
        <v/>
      </c>
      <c r="O50" s="32"/>
      <c r="P50" s="20" t="str">
        <f ca="1">IF(C50="","",(MIN(INDIRECT(("W"&amp;C50-1)):INDIRECT(("W"&amp;C50-$A$10)))))</f>
        <v/>
      </c>
      <c r="Q50" s="20" t="str">
        <f t="shared" ca="1" si="4"/>
        <v/>
      </c>
      <c r="R50" s="28" t="str">
        <f t="shared" ca="1" si="5"/>
        <v/>
      </c>
      <c r="T50" s="20">
        <f t="shared" si="9"/>
        <v>48</v>
      </c>
      <c r="U50" s="21">
        <f>Sheet1!E50*1</f>
        <v>5740</v>
      </c>
      <c r="V50" s="21">
        <f>Sheet1!F50*1</f>
        <v>5825.5</v>
      </c>
      <c r="W50" s="21">
        <f>Sheet1!G50*1</f>
        <v>5739</v>
      </c>
      <c r="X50" s="21">
        <f>Sheet1!H50*1</f>
        <v>5815.5</v>
      </c>
      <c r="Z50" s="30" t="e">
        <f t="shared" ca="1" si="8"/>
        <v>#N/A</v>
      </c>
      <c r="AA50" s="27" t="str">
        <f t="shared" ca="1" si="6"/>
        <v/>
      </c>
    </row>
    <row r="51" spans="2:27" x14ac:dyDescent="0.3">
      <c r="B51" s="21"/>
      <c r="C51" s="20" t="str">
        <f ca="1">IFERROR(MATCH($B$1,OFFSET(Sheet1!$J$1,C50,0,1000,1),0)+C50,"")</f>
        <v/>
      </c>
      <c r="D51" s="21"/>
      <c r="E51" s="20" t="str" cm="1">
        <f t="array" aca="1" ref="E51" ca="1">IF(C51="","",(INDIRECT(CONCATENATE("Sheet1!","E",TEXT(C51-1,"0")))))</f>
        <v/>
      </c>
      <c r="F51" s="21" t="str" cm="1">
        <f t="array" aca="1" ref="F51" ca="1">IF(C51="","",(INDIRECT(CONCATENATE("Sheet1!","H",TEXT(C51-$A$10,"0")))))</f>
        <v/>
      </c>
      <c r="G51" s="21" t="str">
        <f t="shared" ca="1" si="0"/>
        <v/>
      </c>
      <c r="H51" s="30" t="str">
        <f t="shared" ca="1" si="1"/>
        <v/>
      </c>
      <c r="I51" s="27" t="str">
        <f t="shared" ca="1" si="7"/>
        <v/>
      </c>
      <c r="J51" s="20" t="str" cm="1">
        <f t="array" aca="1" ref="J51" ca="1">IF(C51="","",(INDIRECT(CONCATENATE("Sheet1!","E",TEXT(C51-1,"0")))))</f>
        <v/>
      </c>
      <c r="L51" s="25" t="str">
        <f ca="1">IF(C51="","",(MAX(INDIRECT(("V"&amp;C51-1)):INDIRECT(("V"&amp;C51-$A$10)))))</f>
        <v/>
      </c>
      <c r="M51" s="25" t="str">
        <f t="shared" ca="1" si="2"/>
        <v/>
      </c>
      <c r="N51" s="38" t="str">
        <f t="shared" ca="1" si="3"/>
        <v/>
      </c>
      <c r="O51" s="32"/>
      <c r="P51" s="20" t="str">
        <f ca="1">IF(C51="","",(MIN(INDIRECT(("W"&amp;C51-1)):INDIRECT(("W"&amp;C51-$A$10)))))</f>
        <v/>
      </c>
      <c r="Q51" s="20" t="str">
        <f t="shared" ca="1" si="4"/>
        <v/>
      </c>
      <c r="R51" s="28" t="str">
        <f t="shared" ca="1" si="5"/>
        <v/>
      </c>
      <c r="T51" s="20">
        <f t="shared" si="9"/>
        <v>49</v>
      </c>
      <c r="U51" s="21">
        <f>Sheet1!E51*1</f>
        <v>5715.25</v>
      </c>
      <c r="V51" s="21">
        <f>Sheet1!F51*1</f>
        <v>5723.75</v>
      </c>
      <c r="W51" s="21">
        <f>Sheet1!G51*1</f>
        <v>5651.25</v>
      </c>
      <c r="X51" s="21">
        <f>Sheet1!H51*1</f>
        <v>5718.25</v>
      </c>
      <c r="Z51" s="30" t="e">
        <f t="shared" ca="1" si="8"/>
        <v>#N/A</v>
      </c>
      <c r="AA51" s="27" t="str">
        <f t="shared" ca="1" si="6"/>
        <v/>
      </c>
    </row>
    <row r="52" spans="2:27" x14ac:dyDescent="0.3">
      <c r="B52" s="21"/>
      <c r="C52" s="20" t="str">
        <f ca="1">IFERROR(MATCH($B$1,OFFSET(Sheet1!$J$1,C51,0,1000,1),0)+C51,"")</f>
        <v/>
      </c>
      <c r="D52" s="21"/>
      <c r="E52" s="20" t="str" cm="1">
        <f t="array" aca="1" ref="E52" ca="1">IF(C52="","",(INDIRECT(CONCATENATE("Sheet1!","E",TEXT(C52-1,"0")))))</f>
        <v/>
      </c>
      <c r="F52" s="21" t="str" cm="1">
        <f t="array" aca="1" ref="F52" ca="1">IF(C52="","",(INDIRECT(CONCATENATE("Sheet1!","H",TEXT(C52-$A$10,"0")))))</f>
        <v/>
      </c>
      <c r="G52" s="21" t="str">
        <f t="shared" ca="1" si="0"/>
        <v/>
      </c>
      <c r="H52" s="30" t="str">
        <f t="shared" ca="1" si="1"/>
        <v/>
      </c>
      <c r="I52" s="27" t="str">
        <f t="shared" ca="1" si="7"/>
        <v/>
      </c>
      <c r="J52" s="20" t="str" cm="1">
        <f t="array" aca="1" ref="J52" ca="1">IF(C52="","",(INDIRECT(CONCATENATE("Sheet1!","E",TEXT(C52-1,"0")))))</f>
        <v/>
      </c>
      <c r="L52" s="25" t="str">
        <f ca="1">IF(C52="","",(MAX(INDIRECT(("V"&amp;C52-1)):INDIRECT(("V"&amp;C52-$A$10)))))</f>
        <v/>
      </c>
      <c r="M52" s="25" t="str">
        <f t="shared" ca="1" si="2"/>
        <v/>
      </c>
      <c r="N52" s="38" t="str">
        <f t="shared" ca="1" si="3"/>
        <v/>
      </c>
      <c r="O52" s="32"/>
      <c r="P52" s="20" t="str">
        <f ca="1">IF(C52="","",(MIN(INDIRECT(("W"&amp;C52-1)):INDIRECT(("W"&amp;C52-$A$10)))))</f>
        <v/>
      </c>
      <c r="Q52" s="20" t="str">
        <f t="shared" ca="1" si="4"/>
        <v/>
      </c>
      <c r="R52" s="28" t="str">
        <f t="shared" ca="1" si="5"/>
        <v/>
      </c>
      <c r="T52" s="20">
        <f t="shared" si="9"/>
        <v>50</v>
      </c>
      <c r="U52" s="21">
        <f>Sheet1!E52*1</f>
        <v>5731.75</v>
      </c>
      <c r="V52" s="21">
        <f>Sheet1!F52*1</f>
        <v>5765.25</v>
      </c>
      <c r="W52" s="21">
        <f>Sheet1!G52*1</f>
        <v>5682.5</v>
      </c>
      <c r="X52" s="21">
        <f>Sheet1!H52*1</f>
        <v>5712.75</v>
      </c>
      <c r="Z52" s="30" t="e">
        <f t="shared" ca="1" si="8"/>
        <v>#N/A</v>
      </c>
      <c r="AA52" s="27" t="str">
        <f t="shared" ca="1" si="6"/>
        <v/>
      </c>
    </row>
    <row r="53" spans="2:27" x14ac:dyDescent="0.3">
      <c r="B53" s="21"/>
      <c r="C53" s="20" t="str">
        <f ca="1">IFERROR(MATCH($B$1,OFFSET(Sheet1!$J$1,C52,0,1000,1),0)+C52,"")</f>
        <v/>
      </c>
      <c r="D53" s="21"/>
      <c r="E53" s="20" t="str" cm="1">
        <f t="array" aca="1" ref="E53" ca="1">IF(C53="","",(INDIRECT(CONCATENATE("Sheet1!","E",TEXT(C53-1,"0")))))</f>
        <v/>
      </c>
      <c r="F53" s="21" t="str" cm="1">
        <f t="array" aca="1" ref="F53" ca="1">IF(C53="","",(INDIRECT(CONCATENATE("Sheet1!","H",TEXT(C53-$A$10,"0")))))</f>
        <v/>
      </c>
      <c r="G53" s="21" t="str">
        <f t="shared" ca="1" si="0"/>
        <v/>
      </c>
      <c r="H53" s="30" t="str">
        <f t="shared" ca="1" si="1"/>
        <v/>
      </c>
      <c r="I53" s="27" t="str">
        <f t="shared" ca="1" si="7"/>
        <v/>
      </c>
      <c r="J53" s="20" t="str" cm="1">
        <f t="array" aca="1" ref="J53" ca="1">IF(C53="","",(INDIRECT(CONCATENATE("Sheet1!","E",TEXT(C53-1,"0")))))</f>
        <v/>
      </c>
      <c r="L53" s="25" t="str">
        <f ca="1">IF(C53="","",(MAX(INDIRECT(("V"&amp;C53-1)):INDIRECT(("V"&amp;C53-$A$10)))))</f>
        <v/>
      </c>
      <c r="M53" s="25" t="str">
        <f t="shared" ca="1" si="2"/>
        <v/>
      </c>
      <c r="N53" s="38" t="str">
        <f t="shared" ca="1" si="3"/>
        <v/>
      </c>
      <c r="O53" s="32"/>
      <c r="P53" s="20" t="str">
        <f ca="1">IF(C53="","",(MIN(INDIRECT(("W"&amp;C53-1)):INDIRECT(("W"&amp;C53-$A$10)))))</f>
        <v/>
      </c>
      <c r="Q53" s="20" t="str">
        <f t="shared" ca="1" si="4"/>
        <v/>
      </c>
      <c r="R53" s="28" t="str">
        <f t="shared" ca="1" si="5"/>
        <v/>
      </c>
      <c r="T53" s="20">
        <f t="shared" si="9"/>
        <v>51</v>
      </c>
      <c r="U53" s="21">
        <f>Sheet1!E53*1</f>
        <v>5670.5</v>
      </c>
      <c r="V53" s="21">
        <f>Sheet1!F53*1</f>
        <v>5770.5</v>
      </c>
      <c r="W53" s="21">
        <f>Sheet1!G53*1</f>
        <v>5657.5</v>
      </c>
      <c r="X53" s="21">
        <f>Sheet1!H53*1</f>
        <v>5729.75</v>
      </c>
      <c r="Z53" s="30" t="e">
        <f t="shared" ca="1" si="8"/>
        <v>#N/A</v>
      </c>
      <c r="AA53" s="27" t="str">
        <f t="shared" ca="1" si="6"/>
        <v/>
      </c>
    </row>
    <row r="54" spans="2:27" x14ac:dyDescent="0.3">
      <c r="B54" s="21"/>
      <c r="C54" s="20" t="str">
        <f ca="1">IFERROR(MATCH($B$1,OFFSET(Sheet1!$J$1,C53,0,1000,1),0)+C53,"")</f>
        <v/>
      </c>
      <c r="D54" s="21"/>
      <c r="E54" s="20" t="str" cm="1">
        <f t="array" aca="1" ref="E54" ca="1">IF(C54="","",(INDIRECT(CONCATENATE("Sheet1!","E",TEXT(C54-1,"0")))))</f>
        <v/>
      </c>
      <c r="F54" s="21" t="str" cm="1">
        <f t="array" aca="1" ref="F54" ca="1">IF(C54="","",(INDIRECT(CONCATENATE("Sheet1!","H",TEXT(C54-$A$10,"0")))))</f>
        <v/>
      </c>
      <c r="G54" s="21" t="str">
        <f t="shared" ca="1" si="0"/>
        <v/>
      </c>
      <c r="H54" s="30" t="str">
        <f t="shared" ca="1" si="1"/>
        <v/>
      </c>
      <c r="I54" s="27" t="str">
        <f t="shared" ca="1" si="7"/>
        <v/>
      </c>
      <c r="J54" s="20" t="str" cm="1">
        <f t="array" aca="1" ref="J54" ca="1">IF(C54="","",(INDIRECT(CONCATENATE("Sheet1!","E",TEXT(C54-1,"0")))))</f>
        <v/>
      </c>
      <c r="L54" s="25" t="str">
        <f ca="1">IF(C54="","",(MAX(INDIRECT(("V"&amp;C54-1)):INDIRECT(("V"&amp;C54-$A$10)))))</f>
        <v/>
      </c>
      <c r="M54" s="25" t="str">
        <f t="shared" ca="1" si="2"/>
        <v/>
      </c>
      <c r="N54" s="38" t="str">
        <f t="shared" ca="1" si="3"/>
        <v/>
      </c>
      <c r="O54" s="32"/>
      <c r="P54" s="20" t="str">
        <f ca="1">IF(C54="","",(MIN(INDIRECT(("W"&amp;C54-1)):INDIRECT(("W"&amp;C54-$A$10)))))</f>
        <v/>
      </c>
      <c r="Q54" s="20" t="str">
        <f t="shared" ca="1" si="4"/>
        <v/>
      </c>
      <c r="R54" s="28" t="str">
        <f t="shared" ca="1" si="5"/>
        <v/>
      </c>
      <c r="T54" s="20">
        <f t="shared" si="9"/>
        <v>52</v>
      </c>
      <c r="U54" s="21">
        <f>Sheet1!E54*1</f>
        <v>5731.5</v>
      </c>
      <c r="V54" s="21">
        <f>Sheet1!F54*1</f>
        <v>5738.25</v>
      </c>
      <c r="W54" s="21">
        <f>Sheet1!G54*1</f>
        <v>5650.75</v>
      </c>
      <c r="X54" s="21">
        <f>Sheet1!H54*1</f>
        <v>5669.25</v>
      </c>
      <c r="Z54" s="30" t="e">
        <f t="shared" ca="1" si="8"/>
        <v>#N/A</v>
      </c>
      <c r="AA54" s="27" t="str">
        <f t="shared" ca="1" si="6"/>
        <v/>
      </c>
    </row>
    <row r="55" spans="2:27" x14ac:dyDescent="0.3">
      <c r="B55" s="21"/>
      <c r="C55" s="20" t="str">
        <f ca="1">IFERROR(MATCH($B$1,OFFSET(Sheet1!$J$1,C54,0,1000,1),0)+C54,"")</f>
        <v/>
      </c>
      <c r="D55" s="21"/>
      <c r="E55" s="20" t="str" cm="1">
        <f t="array" aca="1" ref="E55" ca="1">IF(C55="","",(INDIRECT(CONCATENATE("Sheet1!","E",TEXT(C55-1,"0")))))</f>
        <v/>
      </c>
      <c r="F55" s="21" t="str" cm="1">
        <f t="array" aca="1" ref="F55" ca="1">IF(C55="","",(INDIRECT(CONCATENATE("Sheet1!","H",TEXT(C55-$A$10,"0")))))</f>
        <v/>
      </c>
      <c r="G55" s="21" t="str">
        <f t="shared" ca="1" si="0"/>
        <v/>
      </c>
      <c r="H55" s="30" t="str">
        <f t="shared" ca="1" si="1"/>
        <v/>
      </c>
      <c r="I55" s="27" t="str">
        <f t="shared" ca="1" si="7"/>
        <v/>
      </c>
      <c r="J55" s="20" t="str" cm="1">
        <f t="array" aca="1" ref="J55" ca="1">IF(C55="","",(INDIRECT(CONCATENATE("Sheet1!","E",TEXT(C55-1,"0")))))</f>
        <v/>
      </c>
      <c r="L55" s="25" t="str">
        <f ca="1">IF(C55="","",(MAX(INDIRECT(("V"&amp;C55-1)):INDIRECT(("V"&amp;C55-$A$10)))))</f>
        <v/>
      </c>
      <c r="M55" s="25" t="str">
        <f t="shared" ca="1" si="2"/>
        <v/>
      </c>
      <c r="N55" s="38" t="str">
        <f t="shared" ca="1" si="3"/>
        <v/>
      </c>
      <c r="O55" s="32"/>
      <c r="P55" s="20" t="str">
        <f ca="1">IF(C55="","",(MIN(INDIRECT(("W"&amp;C55-1)):INDIRECT(("W"&amp;C55-$A$10)))))</f>
        <v/>
      </c>
      <c r="Q55" s="20" t="str">
        <f t="shared" ca="1" si="4"/>
        <v/>
      </c>
      <c r="R55" s="28" t="str">
        <f t="shared" ca="1" si="5"/>
        <v/>
      </c>
      <c r="T55" s="20">
        <f t="shared" si="9"/>
        <v>53</v>
      </c>
      <c r="U55" s="21">
        <f>Sheet1!E55*1</f>
        <v>5678.75</v>
      </c>
      <c r="V55" s="21">
        <f>Sheet1!F55*1</f>
        <v>5759.5</v>
      </c>
      <c r="W55" s="21">
        <f>Sheet1!G55*1</f>
        <v>5651</v>
      </c>
      <c r="X55" s="21">
        <f>Sheet1!H55*1</f>
        <v>5732.25</v>
      </c>
      <c r="Z55" s="30" t="e">
        <f t="shared" ca="1" si="8"/>
        <v>#N/A</v>
      </c>
      <c r="AA55" s="27" t="str">
        <f t="shared" ca="1" si="6"/>
        <v/>
      </c>
    </row>
    <row r="56" spans="2:27" x14ac:dyDescent="0.3">
      <c r="B56" s="21"/>
      <c r="C56" s="20" t="str">
        <f ca="1">IFERROR(MATCH($B$1,OFFSET(Sheet1!$J$1,C55,0,1000,1),0)+C55,"")</f>
        <v/>
      </c>
      <c r="D56" s="21"/>
      <c r="E56" s="20" t="str" cm="1">
        <f t="array" aca="1" ref="E56" ca="1">IF(C56="","",(INDIRECT(CONCATENATE("Sheet1!","E",TEXT(C56-1,"0")))))</f>
        <v/>
      </c>
      <c r="F56" s="21" t="str" cm="1">
        <f t="array" aca="1" ref="F56" ca="1">IF(C56="","",(INDIRECT(CONCATENATE("Sheet1!","H",TEXT(C56-$A$10,"0")))))</f>
        <v/>
      </c>
      <c r="G56" s="21" t="str">
        <f t="shared" ca="1" si="0"/>
        <v/>
      </c>
      <c r="H56" s="30" t="str">
        <f t="shared" ca="1" si="1"/>
        <v/>
      </c>
      <c r="I56" s="27" t="str">
        <f t="shared" ca="1" si="7"/>
        <v/>
      </c>
      <c r="J56" s="20" t="str" cm="1">
        <f t="array" aca="1" ref="J56" ca="1">IF(C56="","",(INDIRECT(CONCATENATE("Sheet1!","E",TEXT(C56-1,"0")))))</f>
        <v/>
      </c>
      <c r="L56" s="25" t="str">
        <f ca="1">IF(C56="","",(MAX(INDIRECT(("V"&amp;C56-1)):INDIRECT(("V"&amp;C56-$A$10)))))</f>
        <v/>
      </c>
      <c r="M56" s="25" t="str">
        <f t="shared" ca="1" si="2"/>
        <v/>
      </c>
      <c r="N56" s="38" t="str">
        <f t="shared" ca="1" si="3"/>
        <v/>
      </c>
      <c r="O56" s="32"/>
      <c r="P56" s="20" t="str">
        <f ca="1">IF(C56="","",(MIN(INDIRECT(("W"&amp;C56-1)):INDIRECT(("W"&amp;C56-$A$10)))))</f>
        <v/>
      </c>
      <c r="Q56" s="20" t="str">
        <f t="shared" ca="1" si="4"/>
        <v/>
      </c>
      <c r="R56" s="28" t="str">
        <f t="shared" ca="1" si="5"/>
        <v/>
      </c>
      <c r="T56" s="20">
        <f t="shared" si="9"/>
        <v>54</v>
      </c>
      <c r="U56" s="21">
        <f>Sheet1!E56*1</f>
        <v>5592</v>
      </c>
      <c r="V56" s="21">
        <f>Sheet1!F56*1</f>
        <v>5700.75</v>
      </c>
      <c r="W56" s="21">
        <f>Sheet1!G56*1</f>
        <v>5590.75</v>
      </c>
      <c r="X56" s="21">
        <f>Sheet1!H56*1</f>
        <v>5692</v>
      </c>
      <c r="Z56" s="30" t="e">
        <f t="shared" ca="1" si="8"/>
        <v>#N/A</v>
      </c>
      <c r="AA56" s="27" t="str">
        <f t="shared" ca="1" si="6"/>
        <v/>
      </c>
    </row>
    <row r="57" spans="2:27" x14ac:dyDescent="0.3">
      <c r="B57" s="21"/>
      <c r="C57" s="20" t="str">
        <f ca="1">IFERROR(MATCH($B$1,OFFSET(Sheet1!$J$1,C56,0,1000,1),0)+C56,"")</f>
        <v/>
      </c>
      <c r="D57" s="21"/>
      <c r="E57" s="20" t="str" cm="1">
        <f t="array" aca="1" ref="E57" ca="1">IF(C57="","",(INDIRECT(CONCATENATE("Sheet1!","E",TEXT(C57-1,"0")))))</f>
        <v/>
      </c>
      <c r="F57" s="21" t="str" cm="1">
        <f t="array" aca="1" ref="F57" ca="1">IF(C57="","",(INDIRECT(CONCATENATE("Sheet1!","H",TEXT(C57-$A$10,"0")))))</f>
        <v/>
      </c>
      <c r="G57" s="21" t="str">
        <f t="shared" ca="1" si="0"/>
        <v/>
      </c>
      <c r="H57" s="30" t="str">
        <f t="shared" ca="1" si="1"/>
        <v/>
      </c>
      <c r="I57" s="27" t="str">
        <f t="shared" ca="1" si="7"/>
        <v/>
      </c>
      <c r="J57" s="20" t="str" cm="1">
        <f t="array" aca="1" ref="J57" ca="1">IF(C57="","",(INDIRECT(CONCATENATE("Sheet1!","E",TEXT(C57-1,"0")))))</f>
        <v/>
      </c>
      <c r="L57" s="25" t="str">
        <f ca="1">IF(C57="","",(MAX(INDIRECT(("V"&amp;C57-1)):INDIRECT(("V"&amp;C57-$A$10)))))</f>
        <v/>
      </c>
      <c r="M57" s="25" t="str">
        <f t="shared" ca="1" si="2"/>
        <v/>
      </c>
      <c r="N57" s="38" t="str">
        <f t="shared" ca="1" si="3"/>
        <v/>
      </c>
      <c r="O57" s="32"/>
      <c r="P57" s="20" t="str">
        <f ca="1">IF(C57="","",(MIN(INDIRECT(("W"&amp;C57-1)):INDIRECT(("W"&amp;C57-$A$10)))))</f>
        <v/>
      </c>
      <c r="Q57" s="20" t="str">
        <f t="shared" ca="1" si="4"/>
        <v/>
      </c>
      <c r="R57" s="28" t="str">
        <f t="shared" ca="1" si="5"/>
        <v/>
      </c>
      <c r="T57" s="20">
        <f t="shared" si="9"/>
        <v>55</v>
      </c>
      <c r="U57" s="21">
        <f>Sheet1!E57*1</f>
        <v>5648.5</v>
      </c>
      <c r="V57" s="21">
        <f>Sheet1!F57*1</f>
        <v>5675</v>
      </c>
      <c r="W57" s="21">
        <f>Sheet1!G57*1</f>
        <v>5561.25</v>
      </c>
      <c r="X57" s="21">
        <f>Sheet1!H57*1</f>
        <v>5579.5</v>
      </c>
      <c r="Z57" s="30" t="e">
        <f t="shared" ca="1" si="8"/>
        <v>#N/A</v>
      </c>
      <c r="AA57" s="27" t="str">
        <f t="shared" ca="1" si="6"/>
        <v/>
      </c>
    </row>
    <row r="58" spans="2:27" x14ac:dyDescent="0.3">
      <c r="B58" s="21"/>
      <c r="C58" s="20" t="str">
        <f ca="1">IFERROR(MATCH($B$1,OFFSET(Sheet1!$J$1,C57,0,1000,1),0)+C57,"")</f>
        <v/>
      </c>
      <c r="D58" s="21"/>
      <c r="E58" s="20" t="str" cm="1">
        <f t="array" aca="1" ref="E58" ca="1">IF(C58="","",(INDIRECT(CONCATENATE("Sheet1!","E",TEXT(C58-1,"0")))))</f>
        <v/>
      </c>
      <c r="F58" s="21" t="str" cm="1">
        <f t="array" aca="1" ref="F58" ca="1">IF(C58="","",(INDIRECT(CONCATENATE("Sheet1!","H",TEXT(C58-$A$10,"0")))))</f>
        <v/>
      </c>
      <c r="G58" s="21" t="str">
        <f t="shared" ca="1" si="0"/>
        <v/>
      </c>
      <c r="H58" s="30" t="str">
        <f t="shared" ca="1" si="1"/>
        <v/>
      </c>
      <c r="I58" s="27" t="str">
        <f t="shared" ca="1" si="7"/>
        <v/>
      </c>
      <c r="J58" s="20" t="str" cm="1">
        <f t="array" aca="1" ref="J58" ca="1">IF(C58="","",(INDIRECT(CONCATENATE("Sheet1!","E",TEXT(C58-1,"0")))))</f>
        <v/>
      </c>
      <c r="L58" s="25" t="str">
        <f ca="1">IF(C58="","",(MAX(INDIRECT(("V"&amp;C58-1)):INDIRECT(("V"&amp;C58-$A$10)))))</f>
        <v/>
      </c>
      <c r="M58" s="25" t="str">
        <f t="shared" ca="1" si="2"/>
        <v/>
      </c>
      <c r="N58" s="38" t="str">
        <f t="shared" ca="1" si="3"/>
        <v/>
      </c>
      <c r="O58" s="32"/>
      <c r="P58" s="20" t="str">
        <f ca="1">IF(C58="","",(MIN(INDIRECT(("W"&amp;C58-1)):INDIRECT(("W"&amp;C58-$A$10)))))</f>
        <v/>
      </c>
      <c r="Q58" s="20" t="str">
        <f t="shared" ca="1" si="4"/>
        <v/>
      </c>
      <c r="R58" s="28" t="str">
        <f t="shared" ca="1" si="5"/>
        <v/>
      </c>
      <c r="T58" s="20">
        <f t="shared" si="9"/>
        <v>56</v>
      </c>
      <c r="U58" s="21">
        <f>Sheet1!E58*1</f>
        <v>5632</v>
      </c>
      <c r="V58" s="21">
        <f>Sheet1!F58*1</f>
        <v>5727</v>
      </c>
      <c r="W58" s="21">
        <f>Sheet1!G58*1</f>
        <v>5602.25</v>
      </c>
      <c r="X58" s="21">
        <f>Sheet1!H58*1</f>
        <v>5656.75</v>
      </c>
      <c r="Z58" s="30" t="e">
        <f t="shared" ca="1" si="8"/>
        <v>#N/A</v>
      </c>
      <c r="AA58" s="27" t="str">
        <f t="shared" ca="1" si="6"/>
        <v/>
      </c>
    </row>
    <row r="59" spans="2:27" x14ac:dyDescent="0.3">
      <c r="B59" s="21"/>
      <c r="C59" s="20" t="str">
        <f ca="1">IFERROR(MATCH($B$1,OFFSET(Sheet1!$J$1,C58,0,1000,1),0)+C58,"")</f>
        <v/>
      </c>
      <c r="D59" s="21"/>
      <c r="E59" s="20" t="str" cm="1">
        <f t="array" aca="1" ref="E59" ca="1">IF(C59="","",(INDIRECT(CONCATENATE("Sheet1!","E",TEXT(C59-1,"0")))))</f>
        <v/>
      </c>
      <c r="F59" s="21" t="str" cm="1">
        <f t="array" aca="1" ref="F59" ca="1">IF(C59="","",(INDIRECT(CONCATENATE("Sheet1!","H",TEXT(C59-$A$10,"0")))))</f>
        <v/>
      </c>
      <c r="G59" s="21" t="str">
        <f t="shared" ca="1" si="0"/>
        <v/>
      </c>
      <c r="H59" s="30" t="str">
        <f t="shared" ca="1" si="1"/>
        <v/>
      </c>
      <c r="I59" s="27" t="str">
        <f t="shared" ca="1" si="7"/>
        <v/>
      </c>
      <c r="J59" s="20" t="str" cm="1">
        <f t="array" aca="1" ref="J59" ca="1">IF(C59="","",(INDIRECT(CONCATENATE("Sheet1!","E",TEXT(C59-1,"0")))))</f>
        <v/>
      </c>
      <c r="L59" s="25" t="str">
        <f ca="1">IF(C59="","",(MAX(INDIRECT(("V"&amp;C59-1)):INDIRECT(("V"&amp;C59-$A$10)))))</f>
        <v/>
      </c>
      <c r="M59" s="25" t="str">
        <f t="shared" ca="1" si="2"/>
        <v/>
      </c>
      <c r="N59" s="38" t="str">
        <f t="shared" ca="1" si="3"/>
        <v/>
      </c>
      <c r="O59" s="32"/>
      <c r="P59" s="20" t="str">
        <f ca="1">IF(C59="","",(MIN(INDIRECT(("W"&amp;C59-1)):INDIRECT(("W"&amp;C59-$A$10)))))</f>
        <v/>
      </c>
      <c r="Q59" s="20" t="str">
        <f t="shared" ca="1" si="4"/>
        <v/>
      </c>
      <c r="R59" s="28" t="str">
        <f t="shared" ca="1" si="5"/>
        <v/>
      </c>
      <c r="T59" s="20">
        <f t="shared" si="9"/>
        <v>57</v>
      </c>
      <c r="U59" s="21">
        <f>Sheet1!E59*1</f>
        <v>5674</v>
      </c>
      <c r="V59" s="21">
        <f>Sheet1!F59*1</f>
        <v>5703.75</v>
      </c>
      <c r="W59" s="21">
        <f>Sheet1!G59*1</f>
        <v>5586</v>
      </c>
      <c r="X59" s="21">
        <f>Sheet1!H59*1</f>
        <v>5629</v>
      </c>
      <c r="Z59" s="30" t="e">
        <f t="shared" ca="1" si="8"/>
        <v>#N/A</v>
      </c>
      <c r="AA59" s="27" t="str">
        <f t="shared" ca="1" si="6"/>
        <v/>
      </c>
    </row>
    <row r="60" spans="2:27" x14ac:dyDescent="0.3">
      <c r="B60" s="21"/>
      <c r="C60" s="20" t="str">
        <f ca="1">IFERROR(MATCH($B$1,OFFSET(Sheet1!$J$1,C59,0,1000,1),0)+C59,"")</f>
        <v/>
      </c>
      <c r="D60" s="21"/>
      <c r="E60" s="20" t="str" cm="1">
        <f t="array" aca="1" ref="E60" ca="1">IF(C60="","",(INDIRECT(CONCATENATE("Sheet1!","E",TEXT(C60-1,"0")))))</f>
        <v/>
      </c>
      <c r="F60" s="21" t="str" cm="1">
        <f t="array" aca="1" ref="F60" ca="1">IF(C60="","",(INDIRECT(CONCATENATE("Sheet1!","H",TEXT(C60-$A$10,"0")))))</f>
        <v/>
      </c>
      <c r="G60" s="21" t="str">
        <f t="shared" ca="1" si="0"/>
        <v/>
      </c>
      <c r="H60" s="30" t="str">
        <f t="shared" ca="1" si="1"/>
        <v/>
      </c>
      <c r="I60" s="27" t="str">
        <f t="shared" ca="1" si="7"/>
        <v/>
      </c>
      <c r="J60" s="20" t="str" cm="1">
        <f t="array" aca="1" ref="J60" ca="1">IF(C60="","",(INDIRECT(CONCATENATE("Sheet1!","E",TEXT(C60-1,"0")))))</f>
        <v/>
      </c>
      <c r="L60" s="25" t="str">
        <f ca="1">IF(C60="","",(MAX(INDIRECT(("V"&amp;C60-1)):INDIRECT(("V"&amp;C60-$A$10)))))</f>
        <v/>
      </c>
      <c r="M60" s="25" t="str">
        <f t="shared" ca="1" si="2"/>
        <v/>
      </c>
      <c r="N60" s="38" t="str">
        <f t="shared" ca="1" si="3"/>
        <v/>
      </c>
      <c r="O60" s="32"/>
      <c r="P60" s="20" t="str">
        <f ca="1">IF(C60="","",(MIN(INDIRECT(("W"&amp;C60-1)):INDIRECT(("W"&amp;C60-$A$10)))))</f>
        <v/>
      </c>
      <c r="Q60" s="20" t="str">
        <f t="shared" ca="1" si="4"/>
        <v/>
      </c>
      <c r="R60" s="28" t="str">
        <f t="shared" ca="1" si="5"/>
        <v/>
      </c>
      <c r="T60" s="20">
        <f t="shared" si="9"/>
        <v>58</v>
      </c>
      <c r="U60" s="21">
        <f>Sheet1!E60*1</f>
        <v>5805</v>
      </c>
      <c r="V60" s="21">
        <f>Sheet1!F60*1</f>
        <v>5809.75</v>
      </c>
      <c r="W60" s="21">
        <f>Sheet1!G60*1</f>
        <v>5623.5</v>
      </c>
      <c r="X60" s="21">
        <f>Sheet1!H60*1</f>
        <v>5672.75</v>
      </c>
      <c r="Z60" s="30" t="e">
        <f t="shared" ca="1" si="8"/>
        <v>#N/A</v>
      </c>
      <c r="AA60" s="27" t="str">
        <f t="shared" ca="1" si="6"/>
        <v/>
      </c>
    </row>
    <row r="61" spans="2:27" x14ac:dyDescent="0.3">
      <c r="B61" s="21"/>
      <c r="C61" s="20" t="str">
        <f ca="1">IFERROR(MATCH($B$1,OFFSET(Sheet1!$J$1,C60,0,1000,1),0)+C60,"")</f>
        <v/>
      </c>
      <c r="D61" s="21"/>
      <c r="E61" s="20" t="str" cm="1">
        <f t="array" aca="1" ref="E61" ca="1">IF(C61="","",(INDIRECT(CONCATENATE("Sheet1!","E",TEXT(C61-1,"0")))))</f>
        <v/>
      </c>
      <c r="F61" s="21" t="str" cm="1">
        <f t="array" aca="1" ref="F61" ca="1">IF(C61="","",(INDIRECT(CONCATENATE("Sheet1!","H",TEXT(C61-$A$10,"0")))))</f>
        <v/>
      </c>
      <c r="G61" s="21" t="str">
        <f t="shared" ca="1" si="0"/>
        <v/>
      </c>
      <c r="H61" s="30" t="str">
        <f t="shared" ca="1" si="1"/>
        <v/>
      </c>
      <c r="I61" s="27" t="str">
        <f t="shared" ca="1" si="7"/>
        <v/>
      </c>
      <c r="J61" s="20" t="str" cm="1">
        <f t="array" aca="1" ref="J61" ca="1">IF(C61="","",(INDIRECT(CONCATENATE("Sheet1!","E",TEXT(C61-1,"0")))))</f>
        <v/>
      </c>
      <c r="L61" s="25" t="str">
        <f ca="1">IF(C61="","",(MAX(INDIRECT(("V"&amp;C61-1)):INDIRECT(("V"&amp;C61-$A$10)))))</f>
        <v/>
      </c>
      <c r="M61" s="25" t="str">
        <f t="shared" ca="1" si="2"/>
        <v/>
      </c>
      <c r="N61" s="38" t="str">
        <f t="shared" ca="1" si="3"/>
        <v/>
      </c>
      <c r="O61" s="32"/>
      <c r="P61" s="20" t="str">
        <f ca="1">IF(C61="","",(MIN(INDIRECT(("W"&amp;C61-1)):INDIRECT(("W"&amp;C61-$A$10)))))</f>
        <v/>
      </c>
      <c r="Q61" s="20" t="str">
        <f t="shared" ca="1" si="4"/>
        <v/>
      </c>
      <c r="R61" s="28" t="str">
        <f t="shared" ca="1" si="5"/>
        <v/>
      </c>
      <c r="T61" s="20">
        <f t="shared" si="9"/>
        <v>59</v>
      </c>
      <c r="U61" s="21">
        <f>Sheet1!E61*1</f>
        <v>5818</v>
      </c>
      <c r="V61" s="21">
        <f>Sheet1!F61*1</f>
        <v>5843</v>
      </c>
      <c r="W61" s="21">
        <f>Sheet1!G61*1</f>
        <v>5725</v>
      </c>
      <c r="X61" s="21">
        <f>Sheet1!H61*1</f>
        <v>5828</v>
      </c>
      <c r="Z61" s="30" t="e">
        <f t="shared" ca="1" si="8"/>
        <v>#N/A</v>
      </c>
      <c r="AA61" s="27" t="str">
        <f t="shared" ca="1" si="6"/>
        <v/>
      </c>
    </row>
    <row r="62" spans="2:27" x14ac:dyDescent="0.3">
      <c r="B62" s="21"/>
      <c r="C62" s="20" t="str">
        <f ca="1">IFERROR(MATCH($B$1,OFFSET(Sheet1!$J$1,C61,0,1000,1),0)+C61,"")</f>
        <v/>
      </c>
      <c r="D62" s="21"/>
      <c r="E62" s="20" t="str" cm="1">
        <f t="array" aca="1" ref="E62" ca="1">IF(C62="","",(INDIRECT(CONCATENATE("Sheet1!","E",TEXT(C62-1,"0")))))</f>
        <v/>
      </c>
      <c r="F62" s="21" t="str" cm="1">
        <f t="array" aca="1" ref="F62" ca="1">IF(C62="","",(INDIRECT(CONCATENATE("Sheet1!","H",TEXT(C62-$A$10,"0")))))</f>
        <v/>
      </c>
      <c r="G62" s="21" t="str">
        <f t="shared" ca="1" si="0"/>
        <v/>
      </c>
      <c r="H62" s="30" t="str">
        <f t="shared" ca="1" si="1"/>
        <v/>
      </c>
      <c r="I62" s="27" t="str">
        <f t="shared" ca="1" si="7"/>
        <v/>
      </c>
      <c r="J62" s="20" t="str" cm="1">
        <f t="array" aca="1" ref="J62" ca="1">IF(C62="","",(INDIRECT(CONCATENATE("Sheet1!","E",TEXT(C62-1,"0")))))</f>
        <v/>
      </c>
      <c r="L62" s="25" t="str">
        <f ca="1">IF(C62="","",(MAX(INDIRECT(("V"&amp;C62-1)):INDIRECT(("V"&amp;C62-$A$10)))))</f>
        <v/>
      </c>
      <c r="M62" s="25" t="str">
        <f t="shared" ca="1" si="2"/>
        <v/>
      </c>
      <c r="N62" s="38" t="str">
        <f t="shared" ca="1" si="3"/>
        <v/>
      </c>
      <c r="O62" s="32"/>
      <c r="P62" s="20" t="str">
        <f ca="1">IF(C62="","",(MIN(INDIRECT(("W"&amp;C62-1)):INDIRECT(("W"&amp;C62-$A$10)))))</f>
        <v/>
      </c>
      <c r="Q62" s="20" t="str">
        <f t="shared" ca="1" si="4"/>
        <v/>
      </c>
      <c r="R62" s="28" t="str">
        <f t="shared" ca="1" si="5"/>
        <v/>
      </c>
      <c r="T62" s="20">
        <f t="shared" si="9"/>
        <v>60</v>
      </c>
      <c r="U62" s="21">
        <f>Sheet1!E62*1</f>
        <v>5896.75</v>
      </c>
      <c r="V62" s="21">
        <f>Sheet1!F62*1</f>
        <v>5905.5</v>
      </c>
      <c r="W62" s="21">
        <f>Sheet1!G62*1</f>
        <v>5772</v>
      </c>
      <c r="X62" s="21">
        <f>Sheet1!H62*1</f>
        <v>5798.25</v>
      </c>
      <c r="Z62" s="30" t="e">
        <f t="shared" ca="1" si="8"/>
        <v>#N/A</v>
      </c>
      <c r="AA62" s="27" t="str">
        <f t="shared" ca="1" si="6"/>
        <v/>
      </c>
    </row>
    <row r="63" spans="2:27" x14ac:dyDescent="0.3">
      <c r="B63" s="21"/>
      <c r="C63" s="20" t="str">
        <f ca="1">IFERROR(MATCH($B$1,OFFSET(Sheet1!$J$1,C62,0,1000,1),0)+C62,"")</f>
        <v/>
      </c>
      <c r="D63" s="21"/>
      <c r="E63" s="20" t="str" cm="1">
        <f t="array" aca="1" ref="E63" ca="1">IF(C63="","",(INDIRECT(CONCATENATE("Sheet1!","E",TEXT(C63-1,"0")))))</f>
        <v/>
      </c>
      <c r="F63" s="21" t="str" cm="1">
        <f t="array" aca="1" ref="F63" ca="1">IF(C63="","",(INDIRECT(CONCATENATE("Sheet1!","H",TEXT(C63-$A$10,"0")))))</f>
        <v/>
      </c>
      <c r="G63" s="21" t="str">
        <f t="shared" ca="1" si="0"/>
        <v/>
      </c>
      <c r="H63" s="30" t="str">
        <f t="shared" ca="1" si="1"/>
        <v/>
      </c>
      <c r="I63" s="27" t="str">
        <f t="shared" ca="1" si="7"/>
        <v/>
      </c>
      <c r="J63" s="20" t="str" cm="1">
        <f t="array" aca="1" ref="J63" ca="1">IF(C63="","",(INDIRECT(CONCATENATE("Sheet1!","E",TEXT(C63-1,"0")))))</f>
        <v/>
      </c>
      <c r="L63" s="25" t="str">
        <f ca="1">IF(C63="","",(MAX(INDIRECT(("V"&amp;C63-1)):INDIRECT(("V"&amp;C63-$A$10)))))</f>
        <v/>
      </c>
      <c r="M63" s="25" t="str">
        <f t="shared" ca="1" si="2"/>
        <v/>
      </c>
      <c r="N63" s="38" t="str">
        <f t="shared" ca="1" si="3"/>
        <v/>
      </c>
      <c r="O63" s="32"/>
      <c r="P63" s="20" t="str">
        <f ca="1">IF(C63="","",(MIN(INDIRECT(("W"&amp;C63-1)):INDIRECT(("W"&amp;C63-$A$10)))))</f>
        <v/>
      </c>
      <c r="Q63" s="20" t="str">
        <f t="shared" ca="1" si="4"/>
        <v/>
      </c>
      <c r="R63" s="28" t="str">
        <f t="shared" ca="1" si="5"/>
        <v/>
      </c>
      <c r="T63" s="20">
        <f t="shared" si="9"/>
        <v>61</v>
      </c>
      <c r="U63" s="21">
        <f>Sheet1!E63*1</f>
        <v>5884</v>
      </c>
      <c r="V63" s="21">
        <f>Sheet1!F63*1</f>
        <v>5921.5</v>
      </c>
      <c r="W63" s="21">
        <f>Sheet1!G63*1</f>
        <v>5802.75</v>
      </c>
      <c r="X63" s="21">
        <f>Sheet1!H63*1</f>
        <v>5903.25</v>
      </c>
      <c r="Z63" s="30" t="e">
        <f t="shared" ca="1" si="8"/>
        <v>#N/A</v>
      </c>
      <c r="AA63" s="27" t="str">
        <f t="shared" ca="1" si="6"/>
        <v/>
      </c>
    </row>
    <row r="64" spans="2:27" x14ac:dyDescent="0.3">
      <c r="B64" s="21"/>
      <c r="C64" s="20" t="str">
        <f ca="1">IFERROR(MATCH($B$1,OFFSET(Sheet1!$J$1,C63,0,1000,1),0)+C63,"")</f>
        <v/>
      </c>
      <c r="D64" s="21"/>
      <c r="E64" s="20" t="str" cm="1">
        <f t="array" aca="1" ref="E64" ca="1">IF(C64="","",(INDIRECT(CONCATENATE("Sheet1!","E",TEXT(C64-1,"0")))))</f>
        <v/>
      </c>
      <c r="F64" s="21" t="str" cm="1">
        <f t="array" aca="1" ref="F64" ca="1">IF(C64="","",(INDIRECT(CONCATENATE("Sheet1!","H",TEXT(C64-$A$10,"0")))))</f>
        <v/>
      </c>
      <c r="G64" s="21" t="str">
        <f t="shared" ca="1" si="0"/>
        <v/>
      </c>
      <c r="H64" s="30" t="str">
        <f t="shared" ca="1" si="1"/>
        <v/>
      </c>
      <c r="I64" s="27" t="str">
        <f t="shared" ca="1" si="7"/>
        <v/>
      </c>
      <c r="J64" s="20" t="str" cm="1">
        <f t="array" aca="1" ref="J64" ca="1">IF(C64="","",(INDIRECT(CONCATENATE("Sheet1!","E",TEXT(C64-1,"0")))))</f>
        <v/>
      </c>
      <c r="L64" s="25" t="str">
        <f ca="1">IF(C64="","",(MAX(INDIRECT(("V"&amp;C64-1)):INDIRECT(("V"&amp;C64-$A$10)))))</f>
        <v/>
      </c>
      <c r="M64" s="25" t="str">
        <f t="shared" ca="1" si="2"/>
        <v/>
      </c>
      <c r="N64" s="38" t="str">
        <f t="shared" ca="1" si="3"/>
        <v/>
      </c>
      <c r="O64" s="32"/>
      <c r="P64" s="20" t="str">
        <f ca="1">IF(C64="","",(MIN(INDIRECT(("W"&amp;C64-1)):INDIRECT(("W"&amp;C64-$A$10)))))</f>
        <v/>
      </c>
      <c r="Q64" s="20" t="str">
        <f t="shared" ca="1" si="4"/>
        <v/>
      </c>
      <c r="R64" s="28" t="str">
        <f t="shared" ca="1" si="5"/>
        <v/>
      </c>
      <c r="T64" s="20">
        <f t="shared" si="9"/>
        <v>62</v>
      </c>
      <c r="U64" s="21">
        <f>Sheet1!E64*1</f>
        <v>5926</v>
      </c>
      <c r="V64" s="21">
        <f>Sheet1!F64*1</f>
        <v>5936</v>
      </c>
      <c r="W64" s="21">
        <f>Sheet1!G64*1</f>
        <v>5796</v>
      </c>
      <c r="X64" s="21">
        <f>Sheet1!H64*1</f>
        <v>5841.5</v>
      </c>
      <c r="Z64" s="30" t="e">
        <f t="shared" ca="1" si="8"/>
        <v>#N/A</v>
      </c>
      <c r="AA64" s="27" t="str">
        <f t="shared" ca="1" si="6"/>
        <v/>
      </c>
    </row>
    <row r="65" spans="2:27" x14ac:dyDescent="0.3">
      <c r="B65" s="21"/>
      <c r="C65" s="20" t="str">
        <f ca="1">IFERROR(MATCH($B$1,OFFSET(Sheet1!$J$1,C64,0,1000,1),0)+C64,"")</f>
        <v/>
      </c>
      <c r="D65" s="21"/>
      <c r="E65" s="20" t="str" cm="1">
        <f t="array" aca="1" ref="E65" ca="1">IF(C65="","",(INDIRECT(CONCATENATE("Sheet1!","E",TEXT(C65-1,"0")))))</f>
        <v/>
      </c>
      <c r="F65" s="21" t="str" cm="1">
        <f t="array" aca="1" ref="F65" ca="1">IF(C65="","",(INDIRECT(CONCATENATE("Sheet1!","H",TEXT(C65-$A$10,"0")))))</f>
        <v/>
      </c>
      <c r="G65" s="21" t="str">
        <f t="shared" ca="1" si="0"/>
        <v/>
      </c>
      <c r="H65" s="30" t="str">
        <f t="shared" ca="1" si="1"/>
        <v/>
      </c>
      <c r="I65" s="27" t="str">
        <f t="shared" ca="1" si="7"/>
        <v/>
      </c>
      <c r="J65" s="20" t="str" cm="1">
        <f t="array" aca="1" ref="J65" ca="1">IF(C65="","",(INDIRECT(CONCATENATE("Sheet1!","E",TEXT(C65-1,"0")))))</f>
        <v/>
      </c>
      <c r="L65" s="25" t="str">
        <f ca="1">IF(C65="","",(MAX(INDIRECT(("V"&amp;C65-1)):INDIRECT(("V"&amp;C65-$A$10)))))</f>
        <v/>
      </c>
      <c r="M65" s="25" t="str">
        <f t="shared" ca="1" si="2"/>
        <v/>
      </c>
      <c r="N65" s="38" t="str">
        <f t="shared" ca="1" si="3"/>
        <v/>
      </c>
      <c r="O65" s="32"/>
      <c r="P65" s="20" t="str">
        <f ca="1">IF(C65="","",(MIN(INDIRECT(("W"&amp;C65-1)):INDIRECT(("W"&amp;C65-$A$10)))))</f>
        <v/>
      </c>
      <c r="Q65" s="20" t="str">
        <f t="shared" ca="1" si="4"/>
        <v/>
      </c>
      <c r="R65" s="28" t="str">
        <f t="shared" ca="1" si="5"/>
        <v/>
      </c>
      <c r="T65" s="20">
        <f t="shared" si="9"/>
        <v>63</v>
      </c>
      <c r="U65" s="21">
        <f>Sheet1!E65*1</f>
        <v>6019.5</v>
      </c>
      <c r="V65" s="21">
        <f>Sheet1!F65*1</f>
        <v>6052.5</v>
      </c>
      <c r="W65" s="21">
        <f>Sheet1!G65*1</f>
        <v>5873.75</v>
      </c>
      <c r="X65" s="21">
        <f>Sheet1!H65*1</f>
        <v>5912.75</v>
      </c>
      <c r="Z65" s="30" t="e">
        <f t="shared" ca="1" si="8"/>
        <v>#N/A</v>
      </c>
      <c r="AA65" s="27" t="str">
        <f t="shared" ca="1" si="6"/>
        <v/>
      </c>
    </row>
    <row r="66" spans="2:27" x14ac:dyDescent="0.3">
      <c r="B66" s="21"/>
      <c r="C66" s="20" t="str">
        <f ca="1">IFERROR(MATCH($B$1,OFFSET(Sheet1!$J$1,C65,0,1000,1),0)+C65,"")</f>
        <v/>
      </c>
      <c r="D66" s="21"/>
      <c r="E66" s="20" t="str" cm="1">
        <f t="array" aca="1" ref="E66" ca="1">IF(C66="","",(INDIRECT(CONCATENATE("Sheet1!","E",TEXT(C66-1,"0")))))</f>
        <v/>
      </c>
      <c r="F66" s="21" t="str" cm="1">
        <f t="array" aca="1" ref="F66" ca="1">IF(C66="","",(INDIRECT(CONCATENATE("Sheet1!","H",TEXT(C66-$A$10,"0")))))</f>
        <v/>
      </c>
      <c r="G66" s="21" t="str">
        <f t="shared" ca="1" si="0"/>
        <v/>
      </c>
      <c r="H66" s="30" t="str">
        <f t="shared" ca="1" si="1"/>
        <v/>
      </c>
      <c r="I66" s="27" t="str">
        <f t="shared" ca="1" si="7"/>
        <v/>
      </c>
      <c r="J66" s="20" t="str" cm="1">
        <f t="array" aca="1" ref="J66" ca="1">IF(C66="","",(INDIRECT(CONCATENATE("Sheet1!","E",TEXT(C66-1,"0")))))</f>
        <v/>
      </c>
      <c r="L66" s="25" t="str">
        <f ca="1">IF(C66="","",(MAX(INDIRECT(("V"&amp;C66-1)):INDIRECT(("V"&amp;C66-$A$10)))))</f>
        <v/>
      </c>
      <c r="M66" s="25" t="str">
        <f t="shared" ca="1" si="2"/>
        <v/>
      </c>
      <c r="N66" s="38" t="str">
        <f t="shared" ca="1" si="3"/>
        <v/>
      </c>
      <c r="O66" s="32"/>
      <c r="P66" s="20" t="str">
        <f ca="1">IF(C66="","",(MIN(INDIRECT(("W"&amp;C66-1)):INDIRECT(("W"&amp;C66-$A$10)))))</f>
        <v/>
      </c>
      <c r="Q66" s="20" t="str">
        <f t="shared" ca="1" si="4"/>
        <v/>
      </c>
      <c r="R66" s="28" t="str">
        <f t="shared" ca="1" si="5"/>
        <v/>
      </c>
      <c r="T66" s="20">
        <f t="shared" si="9"/>
        <v>64</v>
      </c>
      <c r="U66" s="21">
        <f>Sheet1!E66*1</f>
        <v>5935</v>
      </c>
      <c r="V66" s="21">
        <f>Sheet1!F66*1</f>
        <v>6023</v>
      </c>
      <c r="W66" s="21">
        <f>Sheet1!G66*1</f>
        <v>5900</v>
      </c>
      <c r="X66" s="21">
        <f>Sheet1!H66*1</f>
        <v>6015.25</v>
      </c>
      <c r="Z66" s="30" t="e">
        <f t="shared" ca="1" si="8"/>
        <v>#N/A</v>
      </c>
      <c r="AA66" s="27" t="str">
        <f t="shared" ca="1" si="6"/>
        <v/>
      </c>
    </row>
    <row r="67" spans="2:27" x14ac:dyDescent="0.3">
      <c r="B67" s="21"/>
      <c r="C67" s="20" t="str">
        <f ca="1">IFERROR(MATCH($B$1,OFFSET(Sheet1!$J$1,C66,0,1000,1),0)+C66,"")</f>
        <v/>
      </c>
      <c r="D67" s="21"/>
      <c r="E67" s="20" t="str" cm="1">
        <f t="array" aca="1" ref="E67" ca="1">IF(C67="","",(INDIRECT(CONCATENATE("Sheet1!","E",TEXT(C67-1,"0")))))</f>
        <v/>
      </c>
      <c r="F67" s="21" t="str" cm="1">
        <f t="array" aca="1" ref="F67" ca="1">IF(C67="","",(INDIRECT(CONCATENATE("Sheet1!","H",TEXT(C67-$A$10,"0")))))</f>
        <v/>
      </c>
      <c r="G67" s="21" t="str">
        <f t="shared" ref="G67:G72" ca="1" si="10">IF(C67="","",(F67-E67))</f>
        <v/>
      </c>
      <c r="H67" s="30" t="str">
        <f t="shared" ref="H67:H72" ca="1" si="11">IF(C67="","",(G67/$A$3*$A$5))</f>
        <v/>
      </c>
      <c r="I67" s="27" t="str">
        <f t="shared" ca="1" si="7"/>
        <v/>
      </c>
      <c r="J67" s="20" t="str" cm="1">
        <f t="array" aca="1" ref="J67" ca="1">IF(C67="","",(INDIRECT(CONCATENATE("Sheet1!","E",TEXT(C67-1,"0")))))</f>
        <v/>
      </c>
      <c r="L67" s="25" t="str">
        <f ca="1">IF(C67="","",(MAX(INDIRECT(("V"&amp;C67-1)):INDIRECT(("V"&amp;C67-$A$10)))))</f>
        <v/>
      </c>
      <c r="M67" s="25" t="str">
        <f t="shared" ref="M67:M72" ca="1" si="12">IF(C67="","",L67-J67)</f>
        <v/>
      </c>
      <c r="N67" s="38" t="str">
        <f t="shared" ref="N67:N72" ca="1" si="13">IF(C67="","",(M67/$A$3*$A$5))</f>
        <v/>
      </c>
      <c r="O67" s="32"/>
      <c r="P67" s="20" t="str">
        <f ca="1">IF(C67="","",(MIN(INDIRECT(("W"&amp;C67-1)):INDIRECT(("W"&amp;C67-$A$10)))))</f>
        <v/>
      </c>
      <c r="Q67" s="20" t="str">
        <f t="shared" ref="Q67:Q72" ca="1" si="14">IF(C67="","",P67-J67)</f>
        <v/>
      </c>
      <c r="R67" s="28" t="str">
        <f t="shared" ref="R67:R72" ca="1" si="15">IF(C67="","",(Q67/$A$3*$A$5))</f>
        <v/>
      </c>
      <c r="T67" s="20">
        <f t="shared" si="9"/>
        <v>65</v>
      </c>
      <c r="U67" s="21">
        <f>Sheet1!E67*1</f>
        <v>6032</v>
      </c>
      <c r="V67" s="21">
        <f>Sheet1!F67*1</f>
        <v>6066.5</v>
      </c>
      <c r="W67" s="21">
        <f>Sheet1!G67*1</f>
        <v>5925</v>
      </c>
      <c r="X67" s="21">
        <f>Sheet1!H67*1</f>
        <v>5928.25</v>
      </c>
      <c r="Z67" s="30" t="e">
        <f t="shared" ca="1" si="8"/>
        <v>#N/A</v>
      </c>
      <c r="AA67" s="27" t="str">
        <f t="shared" ref="AA67:AA72" ca="1" si="16">IF(C67="","",1)</f>
        <v/>
      </c>
    </row>
    <row r="68" spans="2:27" x14ac:dyDescent="0.3">
      <c r="B68" s="21"/>
      <c r="C68" s="20" t="str">
        <f ca="1">IFERROR(MATCH($B$1,OFFSET(Sheet1!$J$1,C67,0,1000,1),0)+C67,"")</f>
        <v/>
      </c>
      <c r="D68" s="21"/>
      <c r="E68" s="20" t="str" cm="1">
        <f t="array" aca="1" ref="E68" ca="1">IF(C68="","",(INDIRECT(CONCATENATE("Sheet1!","E",TEXT(C68-1,"0")))))</f>
        <v/>
      </c>
      <c r="F68" s="21" t="str" cm="1">
        <f t="array" aca="1" ref="F68" ca="1">IF(C68="","",(INDIRECT(CONCATENATE("Sheet1!","H",TEXT(C68-$A$10,"0")))))</f>
        <v/>
      </c>
      <c r="G68" s="21" t="str">
        <f t="shared" ca="1" si="10"/>
        <v/>
      </c>
      <c r="H68" s="30" t="str">
        <f t="shared" ca="1" si="11"/>
        <v/>
      </c>
      <c r="I68" s="27" t="str">
        <f t="shared" ref="I68:I72" ca="1" si="17">IF(C68="","",IF(H68&gt;0,1,0))</f>
        <v/>
      </c>
      <c r="J68" s="20" t="str" cm="1">
        <f t="array" aca="1" ref="J68" ca="1">IF(C68="","",(INDIRECT(CONCATENATE("Sheet1!","E",TEXT(C68-1,"0")))))</f>
        <v/>
      </c>
      <c r="L68" s="25" t="str">
        <f ca="1">IF(C68="","",(MAX(INDIRECT(("V"&amp;C68-1)):INDIRECT(("V"&amp;C68-$A$10)))))</f>
        <v/>
      </c>
      <c r="M68" s="25" t="str">
        <f t="shared" ca="1" si="12"/>
        <v/>
      </c>
      <c r="N68" s="38" t="str">
        <f t="shared" ca="1" si="13"/>
        <v/>
      </c>
      <c r="O68" s="32"/>
      <c r="P68" s="20" t="str">
        <f ca="1">IF(C68="","",(MIN(INDIRECT(("W"&amp;C68-1)):INDIRECT(("W"&amp;C68-$A$10)))))</f>
        <v/>
      </c>
      <c r="Q68" s="20" t="str">
        <f t="shared" ca="1" si="14"/>
        <v/>
      </c>
      <c r="R68" s="28" t="str">
        <f t="shared" ca="1" si="15"/>
        <v/>
      </c>
      <c r="T68" s="20">
        <f t="shared" si="9"/>
        <v>66</v>
      </c>
      <c r="U68" s="21">
        <f>Sheet1!E68*1</f>
        <v>6034</v>
      </c>
      <c r="V68" s="21">
        <f>Sheet1!F68*1</f>
        <v>6075.75</v>
      </c>
      <c r="W68" s="21">
        <f>Sheet1!G68*1</f>
        <v>5997.5</v>
      </c>
      <c r="X68" s="21">
        <f>Sheet1!H68*1</f>
        <v>6022.75</v>
      </c>
      <c r="Z68" s="30" t="e">
        <f t="shared" ref="Z68:Z72" ca="1" si="18">IF(C68="",NA(),Z67+H68)</f>
        <v>#N/A</v>
      </c>
      <c r="AA68" s="27" t="str">
        <f t="shared" ca="1" si="16"/>
        <v/>
      </c>
    </row>
    <row r="69" spans="2:27" x14ac:dyDescent="0.3">
      <c r="B69" s="21"/>
      <c r="C69" s="20" t="str">
        <f ca="1">IFERROR(MATCH($B$1,OFFSET(Sheet1!$J$1,C68,0,1000,1),0)+C68,"")</f>
        <v/>
      </c>
      <c r="D69" s="21"/>
      <c r="E69" s="20" t="str" cm="1">
        <f t="array" aca="1" ref="E69" ca="1">IF(C69="","",(INDIRECT(CONCATENATE("Sheet1!","E",TEXT(C69-1,"0")))))</f>
        <v/>
      </c>
      <c r="F69" s="21" t="str" cm="1">
        <f t="array" aca="1" ref="F69" ca="1">IF(C69="","",(INDIRECT(CONCATENATE("Sheet1!","H",TEXT(C69-$A$10,"0")))))</f>
        <v/>
      </c>
      <c r="G69" s="21" t="str">
        <f t="shared" ca="1" si="10"/>
        <v/>
      </c>
      <c r="H69" s="30" t="str">
        <f t="shared" ca="1" si="11"/>
        <v/>
      </c>
      <c r="I69" s="27" t="str">
        <f t="shared" ca="1" si="17"/>
        <v/>
      </c>
      <c r="J69" s="20" t="str" cm="1">
        <f t="array" aca="1" ref="J69" ca="1">IF(C69="","",(INDIRECT(CONCATENATE("Sheet1!","E",TEXT(C69-1,"0")))))</f>
        <v/>
      </c>
      <c r="L69" s="25" t="str">
        <f ca="1">IF(C69="","",(MAX(INDIRECT(("V"&amp;C69-1)):INDIRECT(("V"&amp;C69-$A$10)))))</f>
        <v/>
      </c>
      <c r="M69" s="25" t="str">
        <f t="shared" ca="1" si="12"/>
        <v/>
      </c>
      <c r="N69" s="38" t="str">
        <f t="shared" ca="1" si="13"/>
        <v/>
      </c>
      <c r="O69" s="32"/>
      <c r="P69" s="20" t="str">
        <f ca="1">IF(C69="","",(MIN(INDIRECT(("W"&amp;C69-1)):INDIRECT(("W"&amp;C69-$A$10)))))</f>
        <v/>
      </c>
      <c r="Q69" s="20" t="str">
        <f t="shared" ca="1" si="14"/>
        <v/>
      </c>
      <c r="R69" s="28" t="str">
        <f t="shared" ca="1" si="15"/>
        <v/>
      </c>
      <c r="T69" s="20">
        <f t="shared" ref="T69:T132" si="19">T68+1</f>
        <v>67</v>
      </c>
      <c r="U69" s="21">
        <f>Sheet1!E69*1</f>
        <v>6058.5</v>
      </c>
      <c r="V69" s="21">
        <f>Sheet1!F69*1</f>
        <v>6068</v>
      </c>
      <c r="W69" s="21">
        <f>Sheet1!G69*1</f>
        <v>5976</v>
      </c>
      <c r="X69" s="21">
        <f>Sheet1!H69*1</f>
        <v>6022</v>
      </c>
      <c r="Z69" s="30" t="e">
        <f t="shared" ca="1" si="18"/>
        <v>#N/A</v>
      </c>
      <c r="AA69" s="27" t="str">
        <f t="shared" ca="1" si="16"/>
        <v/>
      </c>
    </row>
    <row r="70" spans="2:27" x14ac:dyDescent="0.3">
      <c r="B70" s="21"/>
      <c r="C70" s="20" t="str">
        <f ca="1">IFERROR(MATCH($B$1,OFFSET(Sheet1!$J$1,C69,0,1000,1),0)+C69,"")</f>
        <v/>
      </c>
      <c r="D70" s="21"/>
      <c r="E70" s="20" t="str" cm="1">
        <f t="array" aca="1" ref="E70" ca="1">IF(C70="","",(INDIRECT(CONCATENATE("Sheet1!","E",TEXT(C70-1,"0")))))</f>
        <v/>
      </c>
      <c r="F70" s="21" t="str" cm="1">
        <f t="array" aca="1" ref="F70" ca="1">IF(C70="","",(INDIRECT(CONCATENATE("Sheet1!","H",TEXT(C70-$A$10,"0")))))</f>
        <v/>
      </c>
      <c r="G70" s="21" t="str">
        <f t="shared" ca="1" si="10"/>
        <v/>
      </c>
      <c r="H70" s="30" t="str">
        <f t="shared" ca="1" si="11"/>
        <v/>
      </c>
      <c r="I70" s="27" t="str">
        <f t="shared" ca="1" si="17"/>
        <v/>
      </c>
      <c r="J70" s="20" t="str" cm="1">
        <f t="array" aca="1" ref="J70" ca="1">IF(C70="","",(INDIRECT(CONCATENATE("Sheet1!","E",TEXT(C70-1,"0")))))</f>
        <v/>
      </c>
      <c r="L70" s="25" t="str">
        <f ca="1">IF(C70="","",(MAX(INDIRECT(("V"&amp;C70-1)):INDIRECT(("V"&amp;C70-$A$10)))))</f>
        <v/>
      </c>
      <c r="M70" s="25" t="str">
        <f t="shared" ca="1" si="12"/>
        <v/>
      </c>
      <c r="N70" s="38" t="str">
        <f t="shared" ca="1" si="13"/>
        <v/>
      </c>
      <c r="O70" s="32"/>
      <c r="P70" s="20" t="str">
        <f ca="1">IF(C70="","",(MIN(INDIRECT(("W"&amp;C70-1)):INDIRECT(("W"&amp;C70-$A$10)))))</f>
        <v/>
      </c>
      <c r="Q70" s="20" t="str">
        <f t="shared" ca="1" si="14"/>
        <v/>
      </c>
      <c r="R70" s="28" t="str">
        <f t="shared" ca="1" si="15"/>
        <v/>
      </c>
      <c r="T70" s="20">
        <f t="shared" si="19"/>
        <v>68</v>
      </c>
      <c r="U70" s="21">
        <f>Sheet1!E70*1</f>
        <v>6092.75</v>
      </c>
      <c r="V70" s="21">
        <f>Sheet1!F70*1</f>
        <v>6119.5</v>
      </c>
      <c r="W70" s="21">
        <f>Sheet1!G70*1</f>
        <v>6046.5</v>
      </c>
      <c r="X70" s="21">
        <f>Sheet1!H70*1</f>
        <v>6052.75</v>
      </c>
      <c r="Z70" s="30" t="e">
        <f t="shared" ca="1" si="18"/>
        <v>#N/A</v>
      </c>
      <c r="AA70" s="27" t="str">
        <f t="shared" ca="1" si="16"/>
        <v/>
      </c>
    </row>
    <row r="71" spans="2:27" x14ac:dyDescent="0.3">
      <c r="B71" s="21"/>
      <c r="C71" s="20" t="str">
        <f ca="1">IFERROR(MATCH($B$1,OFFSET(Sheet1!$J$1,C70,0,1000,1),0)+C70,"")</f>
        <v/>
      </c>
      <c r="D71" s="21"/>
      <c r="E71" s="20" t="str" cm="1">
        <f t="array" aca="1" ref="E71" ca="1">IF(C71="","",(INDIRECT(CONCATENATE("Sheet1!","E",TEXT(C71-1,"0")))))</f>
        <v/>
      </c>
      <c r="F71" s="21" t="str" cm="1">
        <f t="array" aca="1" ref="F71" ca="1">IF(C71="","",(INDIRECT(CONCATENATE("Sheet1!","H",TEXT(C71-$A$10,"0")))))</f>
        <v/>
      </c>
      <c r="G71" s="21" t="str">
        <f t="shared" ca="1" si="10"/>
        <v/>
      </c>
      <c r="H71" s="30" t="str">
        <f t="shared" ca="1" si="11"/>
        <v/>
      </c>
      <c r="I71" s="27" t="str">
        <f t="shared" ca="1" si="17"/>
        <v/>
      </c>
      <c r="J71" s="20" t="str" cm="1">
        <f t="array" aca="1" ref="J71" ca="1">IF(C71="","",(INDIRECT(CONCATENATE("Sheet1!","E",TEXT(C71-1,"0")))))</f>
        <v/>
      </c>
      <c r="L71" s="25" t="str">
        <f ca="1">IF(C71="","",(MAX(INDIRECT(("V"&amp;C71-1)):INDIRECT(("V"&amp;C71-$A$10)))))</f>
        <v/>
      </c>
      <c r="M71" s="25" t="str">
        <f t="shared" ca="1" si="12"/>
        <v/>
      </c>
      <c r="N71" s="38" t="str">
        <f t="shared" ca="1" si="13"/>
        <v/>
      </c>
      <c r="O71" s="32"/>
      <c r="P71" s="20" t="str">
        <f ca="1">IF(C71="","",(MIN(INDIRECT(("W"&amp;C71-1)):INDIRECT(("W"&amp;C71-$A$10)))))</f>
        <v/>
      </c>
      <c r="Q71" s="20" t="str">
        <f t="shared" ca="1" si="14"/>
        <v/>
      </c>
      <c r="R71" s="28" t="str">
        <f t="shared" ca="1" si="15"/>
        <v/>
      </c>
      <c r="T71" s="20">
        <f t="shared" si="19"/>
        <v>69</v>
      </c>
      <c r="U71" s="21">
        <f>Sheet1!E71*1</f>
        <v>6184.5</v>
      </c>
      <c r="V71" s="21">
        <f>Sheet1!F71*1</f>
        <v>6194.5</v>
      </c>
      <c r="W71" s="21">
        <f>Sheet1!G71*1</f>
        <v>6076.5</v>
      </c>
      <c r="X71" s="21">
        <f>Sheet1!H71*1</f>
        <v>6081</v>
      </c>
      <c r="Z71" s="30" t="e">
        <f t="shared" ca="1" si="18"/>
        <v>#N/A</v>
      </c>
      <c r="AA71" s="27" t="str">
        <f t="shared" ca="1" si="16"/>
        <v/>
      </c>
    </row>
    <row r="72" spans="2:27" x14ac:dyDescent="0.3">
      <c r="B72" s="21"/>
      <c r="C72" s="20" t="str">
        <f ca="1">IFERROR(MATCH($B$1,OFFSET(Sheet1!$J$1,C71,0,1000,1),0)+C71,"")</f>
        <v/>
      </c>
      <c r="D72" s="21"/>
      <c r="E72" s="20" t="str" cm="1">
        <f t="array" aca="1" ref="E72" ca="1">IF(C72="","",(INDIRECT(CONCATENATE("Sheet1!","E",TEXT(C72-1,"0")))))</f>
        <v/>
      </c>
      <c r="F72" s="21" t="str" cm="1">
        <f t="array" aca="1" ref="F72" ca="1">IF(C72="","",(INDIRECT(CONCATENATE("Sheet1!","H",TEXT(C72-$A$10,"0")))))</f>
        <v/>
      </c>
      <c r="G72" s="21" t="str">
        <f t="shared" ca="1" si="10"/>
        <v/>
      </c>
      <c r="H72" s="30" t="str">
        <f t="shared" ca="1" si="11"/>
        <v/>
      </c>
      <c r="I72" s="27" t="str">
        <f t="shared" ca="1" si="17"/>
        <v/>
      </c>
      <c r="J72" s="20" t="str" cm="1">
        <f t="array" aca="1" ref="J72" ca="1">IF(C72="","",(INDIRECT(CONCATENATE("Sheet1!","E",TEXT(C72-1,"0")))))</f>
        <v/>
      </c>
      <c r="L72" s="25" t="str">
        <f ca="1">IF(C72="","",(MAX(INDIRECT(("V"&amp;C72-1)):INDIRECT(("V"&amp;C72-$A$10)))))</f>
        <v/>
      </c>
      <c r="M72" s="25" t="str">
        <f t="shared" ca="1" si="12"/>
        <v/>
      </c>
      <c r="N72" s="38" t="str">
        <f t="shared" ca="1" si="13"/>
        <v/>
      </c>
      <c r="O72" s="32"/>
      <c r="P72" s="20" t="str">
        <f ca="1">IF(C72="","",(MIN(INDIRECT(("W"&amp;C72-1)):INDIRECT(("W"&amp;C72-$A$10)))))</f>
        <v/>
      </c>
      <c r="Q72" s="20" t="str">
        <f t="shared" ca="1" si="14"/>
        <v/>
      </c>
      <c r="R72" s="28" t="str">
        <f t="shared" ca="1" si="15"/>
        <v/>
      </c>
      <c r="T72" s="20">
        <f t="shared" si="19"/>
        <v>70</v>
      </c>
      <c r="U72" s="21">
        <f>Sheet1!E72*1</f>
        <v>6205.75</v>
      </c>
      <c r="V72" s="21">
        <f>Sheet1!F72*1</f>
        <v>6211.5</v>
      </c>
      <c r="W72" s="21">
        <f>Sheet1!G72*1</f>
        <v>6154.75</v>
      </c>
      <c r="X72" s="21">
        <f>Sheet1!H72*1</f>
        <v>6188.5</v>
      </c>
      <c r="Z72" s="30" t="e">
        <f t="shared" ca="1" si="18"/>
        <v>#N/A</v>
      </c>
      <c r="AA72" s="27" t="str">
        <f t="shared" ca="1" si="16"/>
        <v/>
      </c>
    </row>
    <row r="73" spans="2:27" x14ac:dyDescent="0.3">
      <c r="B73" s="21"/>
      <c r="N73" s="30"/>
      <c r="T73" s="20">
        <f t="shared" si="19"/>
        <v>71</v>
      </c>
      <c r="U73" s="21">
        <f>Sheet1!E73*1</f>
        <v>6195.75</v>
      </c>
      <c r="V73" s="21">
        <f>Sheet1!F73*1</f>
        <v>6218.5</v>
      </c>
      <c r="W73" s="21">
        <f>Sheet1!G73*1</f>
        <v>6181.25</v>
      </c>
      <c r="X73" s="21">
        <f>Sheet1!H73*1</f>
        <v>6215</v>
      </c>
    </row>
    <row r="74" spans="2:27" x14ac:dyDescent="0.3">
      <c r="B74" s="21"/>
      <c r="T74" s="20">
        <f t="shared" si="19"/>
        <v>72</v>
      </c>
      <c r="U74" s="21">
        <f>Sheet1!E74*1</f>
        <v>6190.25</v>
      </c>
      <c r="V74" s="21">
        <f>Sheet1!F74*1</f>
        <v>6209.75</v>
      </c>
      <c r="W74" s="21">
        <f>Sheet1!G74*1</f>
        <v>6170.25</v>
      </c>
      <c r="X74" s="21">
        <f>Sheet1!H74*1</f>
        <v>6198.75</v>
      </c>
    </row>
    <row r="75" spans="2:27" x14ac:dyDescent="0.3">
      <c r="B75" s="21"/>
      <c r="T75" s="20">
        <f t="shared" si="19"/>
        <v>73</v>
      </c>
      <c r="U75" s="21">
        <f>Sheet1!E75*1</f>
        <v>6183.75</v>
      </c>
      <c r="V75" s="21">
        <f>Sheet1!F75*1</f>
        <v>6198.75</v>
      </c>
      <c r="W75" s="21">
        <f>Sheet1!G75*1</f>
        <v>6173.25</v>
      </c>
      <c r="X75" s="21">
        <f>Sheet1!H75*1</f>
        <v>6184</v>
      </c>
    </row>
    <row r="76" spans="2:27" x14ac:dyDescent="0.3">
      <c r="B76" s="21"/>
      <c r="T76" s="20">
        <f t="shared" si="19"/>
        <v>74</v>
      </c>
      <c r="U76" s="21">
        <f>Sheet1!E76*1</f>
        <v>6131.75</v>
      </c>
      <c r="V76" s="21">
        <f>Sheet1!F76*1</f>
        <v>6190</v>
      </c>
      <c r="W76" s="21">
        <f>Sheet1!G76*1</f>
        <v>6105.5</v>
      </c>
      <c r="X76" s="21">
        <f>Sheet1!H76*1</f>
        <v>6187.25</v>
      </c>
    </row>
    <row r="77" spans="2:27" x14ac:dyDescent="0.3">
      <c r="B77" s="21"/>
      <c r="T77" s="20">
        <f t="shared" si="19"/>
        <v>75</v>
      </c>
      <c r="U77" s="21">
        <f>Sheet1!E77*1</f>
        <v>6142.75</v>
      </c>
      <c r="V77" s="21">
        <f>Sheet1!F77*1</f>
        <v>6150</v>
      </c>
      <c r="W77" s="21">
        <f>Sheet1!G77*1</f>
        <v>6072.75</v>
      </c>
      <c r="X77" s="21">
        <f>Sheet1!H77*1</f>
        <v>6124.75</v>
      </c>
    </row>
    <row r="78" spans="2:27" x14ac:dyDescent="0.3">
      <c r="B78" s="21"/>
      <c r="T78" s="20">
        <f t="shared" si="19"/>
        <v>76</v>
      </c>
      <c r="U78" s="21">
        <f>Sheet1!E78*1</f>
        <v>6137.5</v>
      </c>
      <c r="V78" s="21">
        <f>Sheet1!F78*1</f>
        <v>6150.75</v>
      </c>
      <c r="W78" s="21">
        <f>Sheet1!G78*1</f>
        <v>6109.75</v>
      </c>
      <c r="X78" s="21">
        <f>Sheet1!H78*1</f>
        <v>6144.25</v>
      </c>
    </row>
    <row r="79" spans="2:27" x14ac:dyDescent="0.3">
      <c r="B79" s="21"/>
      <c r="T79" s="20">
        <f t="shared" si="19"/>
        <v>77</v>
      </c>
      <c r="U79" s="21">
        <f>Sheet1!E79*1</f>
        <v>6068</v>
      </c>
      <c r="V79" s="21">
        <f>Sheet1!F79*1</f>
        <v>6148</v>
      </c>
      <c r="W79" s="21">
        <f>Sheet1!G79*1</f>
        <v>6066</v>
      </c>
      <c r="X79" s="21">
        <f>Sheet1!H79*1</f>
        <v>6140.75</v>
      </c>
    </row>
    <row r="80" spans="2:27" x14ac:dyDescent="0.3">
      <c r="B80" s="21"/>
      <c r="T80" s="20">
        <f t="shared" si="19"/>
        <v>78</v>
      </c>
      <c r="U80" s="21">
        <f>Sheet1!E80*1</f>
        <v>6141.75</v>
      </c>
      <c r="V80" s="21">
        <f>Sheet1!F80*1</f>
        <v>6175.25</v>
      </c>
      <c r="W80" s="21">
        <f>Sheet1!G80*1</f>
        <v>6093.25</v>
      </c>
      <c r="X80" s="21">
        <f>Sheet1!H80*1</f>
        <v>6101.5</v>
      </c>
    </row>
    <row r="81" spans="2:24" x14ac:dyDescent="0.3">
      <c r="B81" s="21"/>
      <c r="T81" s="20">
        <f t="shared" si="19"/>
        <v>79</v>
      </c>
      <c r="U81" s="21">
        <f>Sheet1!E81*1</f>
        <v>6142.25</v>
      </c>
      <c r="V81" s="21">
        <f>Sheet1!F81*1</f>
        <v>6160.5</v>
      </c>
      <c r="W81" s="21">
        <f>Sheet1!G81*1</f>
        <v>6122</v>
      </c>
      <c r="X81" s="21">
        <f>Sheet1!H81*1</f>
        <v>6158</v>
      </c>
    </row>
    <row r="82" spans="2:24" x14ac:dyDescent="0.3">
      <c r="B82" s="21"/>
      <c r="T82" s="20">
        <f t="shared" si="19"/>
        <v>80</v>
      </c>
      <c r="U82" s="21">
        <f>Sheet1!E82*1</f>
        <v>6094.75</v>
      </c>
      <c r="V82" s="21">
        <f>Sheet1!F82*1</f>
        <v>6144</v>
      </c>
      <c r="W82" s="21">
        <f>Sheet1!G82*1</f>
        <v>6072.25</v>
      </c>
      <c r="X82" s="21">
        <f>Sheet1!H82*1</f>
        <v>6138.5</v>
      </c>
    </row>
    <row r="83" spans="2:24" x14ac:dyDescent="0.3">
      <c r="B83" s="21"/>
      <c r="T83" s="20">
        <f t="shared" si="19"/>
        <v>81</v>
      </c>
      <c r="U83" s="21">
        <f>Sheet1!E83*1</f>
        <v>6121</v>
      </c>
      <c r="V83" s="21">
        <f>Sheet1!F83*1</f>
        <v>6121</v>
      </c>
      <c r="W83" s="21">
        <f>Sheet1!G83*1</f>
        <v>6039</v>
      </c>
      <c r="X83" s="21">
        <f>Sheet1!H83*1</f>
        <v>6115</v>
      </c>
    </row>
    <row r="84" spans="2:24" x14ac:dyDescent="0.3">
      <c r="B84" s="21"/>
      <c r="T84" s="20">
        <f t="shared" si="19"/>
        <v>82</v>
      </c>
      <c r="U84" s="21">
        <f>Sheet1!E84*1</f>
        <v>6034.25</v>
      </c>
      <c r="V84" s="21">
        <f>Sheet1!F84*1</f>
        <v>6114</v>
      </c>
      <c r="W84" s="21">
        <f>Sheet1!G84*1</f>
        <v>5987.5</v>
      </c>
      <c r="X84" s="21">
        <f>Sheet1!H84*1</f>
        <v>6074.25</v>
      </c>
    </row>
    <row r="85" spans="2:24" x14ac:dyDescent="0.3">
      <c r="B85" s="21"/>
      <c r="T85" s="20">
        <f t="shared" si="19"/>
        <v>83</v>
      </c>
      <c r="U85" s="21">
        <f>Sheet1!E85*1</f>
        <v>6158</v>
      </c>
      <c r="V85" s="21">
        <f>Sheet1!F85*1</f>
        <v>6199.75</v>
      </c>
      <c r="W85" s="21">
        <f>Sheet1!G85*1</f>
        <v>6109.75</v>
      </c>
      <c r="X85" s="21">
        <f>Sheet1!H85*1</f>
        <v>6119.25</v>
      </c>
    </row>
    <row r="86" spans="2:24" x14ac:dyDescent="0.3">
      <c r="B86" s="21"/>
      <c r="T86" s="20">
        <f t="shared" si="19"/>
        <v>84</v>
      </c>
      <c r="U86" s="21">
        <f>Sheet1!E86*1</f>
        <v>6120.5</v>
      </c>
      <c r="V86" s="21">
        <f>Sheet1!F86*1</f>
        <v>6168.25</v>
      </c>
      <c r="W86" s="21">
        <f>Sheet1!G86*1</f>
        <v>6108.5</v>
      </c>
      <c r="X86" s="21">
        <f>Sheet1!H86*1</f>
        <v>6151.25</v>
      </c>
    </row>
    <row r="87" spans="2:24" x14ac:dyDescent="0.3">
      <c r="B87" s="21"/>
      <c r="T87" s="20">
        <f t="shared" si="19"/>
        <v>85</v>
      </c>
      <c r="U87" s="21">
        <f>Sheet1!E87*1</f>
        <v>6142.75</v>
      </c>
      <c r="V87" s="21">
        <f>Sheet1!F87*1</f>
        <v>6163.5</v>
      </c>
      <c r="W87" s="21">
        <f>Sheet1!G87*1</f>
        <v>6094.25</v>
      </c>
      <c r="X87" s="21">
        <f>Sheet1!H87*1</f>
        <v>6119.5</v>
      </c>
    </row>
    <row r="88" spans="2:24" x14ac:dyDescent="0.3">
      <c r="B88" s="21"/>
      <c r="T88" s="20">
        <f t="shared" si="19"/>
        <v>86</v>
      </c>
      <c r="U88" s="21">
        <f>Sheet1!E88*1</f>
        <v>6111.5</v>
      </c>
      <c r="V88" s="21">
        <f>Sheet1!F88*1</f>
        <v>6157.5</v>
      </c>
      <c r="W88" s="21">
        <f>Sheet1!G88*1</f>
        <v>6075.5</v>
      </c>
      <c r="X88" s="21">
        <f>Sheet1!H88*1</f>
        <v>6149</v>
      </c>
    </row>
    <row r="89" spans="2:24" x14ac:dyDescent="0.3">
      <c r="B89" s="21"/>
      <c r="T89" s="20">
        <f t="shared" si="19"/>
        <v>87</v>
      </c>
      <c r="U89" s="21">
        <f>Sheet1!E89*1</f>
        <v>6154.25</v>
      </c>
      <c r="V89" s="21">
        <f>Sheet1!F89*1</f>
        <v>6157.25</v>
      </c>
      <c r="W89" s="21">
        <f>Sheet1!G89*1</f>
        <v>6000</v>
      </c>
      <c r="X89" s="21">
        <f>Sheet1!H89*1</f>
        <v>6098.75</v>
      </c>
    </row>
    <row r="90" spans="2:24" x14ac:dyDescent="0.3">
      <c r="B90" s="21"/>
      <c r="T90" s="20">
        <f t="shared" si="19"/>
        <v>88</v>
      </c>
      <c r="U90" s="21">
        <f>Sheet1!E90*1</f>
        <v>6200</v>
      </c>
      <c r="V90" s="21">
        <f>Sheet1!F90*1</f>
        <v>6214.25</v>
      </c>
      <c r="W90" s="21">
        <f>Sheet1!G90*1</f>
        <v>6174</v>
      </c>
      <c r="X90" s="21">
        <f>Sheet1!H90*1</f>
        <v>6185.25</v>
      </c>
    </row>
    <row r="91" spans="2:24" x14ac:dyDescent="0.3">
      <c r="B91" s="21"/>
      <c r="T91" s="20">
        <f t="shared" si="19"/>
        <v>89</v>
      </c>
      <c r="U91" s="21">
        <f>Sheet1!E91*1</f>
        <v>6172</v>
      </c>
      <c r="V91" s="21">
        <f>Sheet1!F91*1</f>
        <v>6206</v>
      </c>
      <c r="W91" s="21">
        <f>Sheet1!G91*1</f>
        <v>6153.5</v>
      </c>
      <c r="X91" s="21">
        <f>Sheet1!H91*1</f>
        <v>6204</v>
      </c>
    </row>
    <row r="92" spans="2:24" x14ac:dyDescent="0.3">
      <c r="B92" s="21"/>
      <c r="T92" s="20">
        <f t="shared" si="19"/>
        <v>90</v>
      </c>
      <c r="U92" s="21">
        <f>Sheet1!E92*1</f>
        <v>6146</v>
      </c>
      <c r="V92" s="21">
        <f>Sheet1!F92*1</f>
        <v>6187.75</v>
      </c>
      <c r="W92" s="21">
        <f>Sheet1!G92*1</f>
        <v>6139</v>
      </c>
      <c r="X92" s="21">
        <f>Sheet1!H92*1</f>
        <v>6172.5</v>
      </c>
    </row>
    <row r="93" spans="2:24" x14ac:dyDescent="0.3">
      <c r="B93" s="21"/>
      <c r="T93" s="20">
        <f t="shared" si="19"/>
        <v>91</v>
      </c>
      <c r="U93" s="21">
        <f>Sheet1!E93*1</f>
        <v>6084.25</v>
      </c>
      <c r="V93" s="21">
        <f>Sheet1!F93*1</f>
        <v>6145.25</v>
      </c>
      <c r="W93" s="21">
        <f>Sheet1!G93*1</f>
        <v>6046.5</v>
      </c>
      <c r="X93" s="21">
        <f>Sheet1!H93*1</f>
        <v>6136.25</v>
      </c>
    </row>
    <row r="94" spans="2:24" x14ac:dyDescent="0.3">
      <c r="B94" s="21"/>
      <c r="T94" s="20">
        <f t="shared" si="19"/>
        <v>92</v>
      </c>
      <c r="U94" s="21">
        <f>Sheet1!E94*1</f>
        <v>6022.25</v>
      </c>
      <c r="V94" s="21">
        <f>Sheet1!F94*1</f>
        <v>6103.5</v>
      </c>
      <c r="W94" s="21">
        <f>Sheet1!G94*1</f>
        <v>6020</v>
      </c>
      <c r="X94" s="21">
        <f>Sheet1!H94*1</f>
        <v>6085.5</v>
      </c>
    </row>
    <row r="95" spans="2:24" x14ac:dyDescent="0.3">
      <c r="B95" s="21"/>
      <c r="T95" s="20">
        <f t="shared" si="19"/>
        <v>93</v>
      </c>
      <c r="U95" s="21">
        <f>Sheet1!E95*1</f>
        <v>6040.5</v>
      </c>
      <c r="V95" s="21">
        <f>Sheet1!F95*1</f>
        <v>6069.5</v>
      </c>
      <c r="W95" s="21">
        <f>Sheet1!G95*1</f>
        <v>6013.75</v>
      </c>
      <c r="X95" s="21">
        <f>Sheet1!H95*1</f>
        <v>6027.5</v>
      </c>
    </row>
    <row r="96" spans="2:24" x14ac:dyDescent="0.3">
      <c r="B96" s="21"/>
      <c r="T96" s="20">
        <f t="shared" si="19"/>
        <v>94</v>
      </c>
      <c r="U96" s="21">
        <f>Sheet1!E96*1</f>
        <v>5943.5</v>
      </c>
      <c r="V96" s="21">
        <f>Sheet1!F96*1</f>
        <v>6053.25</v>
      </c>
      <c r="W96" s="21">
        <f>Sheet1!G96*1</f>
        <v>5931.5</v>
      </c>
      <c r="X96" s="21">
        <f>Sheet1!H96*1</f>
        <v>6041</v>
      </c>
    </row>
    <row r="97" spans="2:24" x14ac:dyDescent="0.3">
      <c r="B97" s="21"/>
      <c r="T97" s="20">
        <f t="shared" si="19"/>
        <v>95</v>
      </c>
      <c r="U97" s="21">
        <f>Sheet1!E97*1</f>
        <v>5939.25</v>
      </c>
      <c r="V97" s="21">
        <f>Sheet1!F97*1</f>
        <v>5970.5</v>
      </c>
      <c r="W97" s="21">
        <f>Sheet1!G97*1</f>
        <v>5894.5</v>
      </c>
      <c r="X97" s="21">
        <f>Sheet1!H97*1</f>
        <v>5934.25</v>
      </c>
    </row>
    <row r="98" spans="2:24" x14ac:dyDescent="0.3">
      <c r="B98" s="21"/>
      <c r="T98" s="20">
        <f t="shared" si="19"/>
        <v>96</v>
      </c>
      <c r="U98" s="21">
        <f>Sheet1!E98*1</f>
        <v>5916.5</v>
      </c>
      <c r="V98" s="21">
        <f>Sheet1!F98*1</f>
        <v>5935.25</v>
      </c>
      <c r="W98" s="21">
        <f>Sheet1!G98*1</f>
        <v>5861</v>
      </c>
      <c r="X98" s="21">
        <f>Sheet1!H98*1</f>
        <v>5926.5</v>
      </c>
    </row>
    <row r="99" spans="2:24" x14ac:dyDescent="0.3">
      <c r="T99" s="20">
        <f t="shared" si="19"/>
        <v>97</v>
      </c>
      <c r="U99" s="21">
        <f>Sheet1!E99*1</f>
        <v>5995.75</v>
      </c>
      <c r="V99" s="21">
        <f>Sheet1!F99*1</f>
        <v>6011.25</v>
      </c>
      <c r="W99" s="21">
        <f>Sheet1!G99*1</f>
        <v>5897.25</v>
      </c>
      <c r="X99" s="21">
        <f>Sheet1!H99*1</f>
        <v>5918.25</v>
      </c>
    </row>
    <row r="100" spans="2:24" x14ac:dyDescent="0.3">
      <c r="T100" s="20">
        <f t="shared" si="19"/>
        <v>98</v>
      </c>
      <c r="U100" s="21">
        <f>Sheet1!E100*1</f>
        <v>6007</v>
      </c>
      <c r="V100" s="21">
        <f>Sheet1!F100*1</f>
        <v>6011.25</v>
      </c>
      <c r="W100" s="21">
        <f>Sheet1!G100*1</f>
        <v>5981.25</v>
      </c>
      <c r="X100" s="21">
        <f>Sheet1!H100*1</f>
        <v>6011.25</v>
      </c>
    </row>
    <row r="101" spans="2:24" x14ac:dyDescent="0.3">
      <c r="T101" s="20">
        <f t="shared" si="19"/>
        <v>99</v>
      </c>
      <c r="U101" s="21">
        <f>Sheet1!E101*1</f>
        <v>6007.5</v>
      </c>
      <c r="V101" s="21">
        <f>Sheet1!F101*1</f>
        <v>6027</v>
      </c>
      <c r="W101" s="21">
        <f>Sheet1!G101*1</f>
        <v>5969</v>
      </c>
      <c r="X101" s="21">
        <f>Sheet1!H101*1</f>
        <v>6011.25</v>
      </c>
    </row>
    <row r="102" spans="2:24" x14ac:dyDescent="0.3">
      <c r="T102" s="20">
        <f t="shared" si="19"/>
        <v>100</v>
      </c>
      <c r="U102" s="21">
        <f>Sheet1!E102*1</f>
        <v>6080</v>
      </c>
      <c r="V102" s="21">
        <f>Sheet1!F102*1</f>
        <v>6097.5</v>
      </c>
      <c r="W102" s="21">
        <f>Sheet1!G102*1</f>
        <v>5987</v>
      </c>
      <c r="X102" s="21">
        <f>Sheet1!H102*1</f>
        <v>6006.25</v>
      </c>
    </row>
    <row r="103" spans="2:24" x14ac:dyDescent="0.3">
      <c r="T103" s="20">
        <f t="shared" si="19"/>
        <v>101</v>
      </c>
      <c r="U103" s="21">
        <f>Sheet1!E103*1</f>
        <v>6046.5</v>
      </c>
      <c r="V103" s="21">
        <f>Sheet1!F103*1</f>
        <v>6120.25</v>
      </c>
      <c r="W103" s="21">
        <f>Sheet1!G103*1</f>
        <v>6032.75</v>
      </c>
      <c r="X103" s="21">
        <f>Sheet1!H103*1</f>
        <v>6072.5</v>
      </c>
    </row>
    <row r="104" spans="2:24" x14ac:dyDescent="0.3">
      <c r="T104" s="20">
        <f t="shared" si="19"/>
        <v>102</v>
      </c>
      <c r="U104" s="21">
        <f>Sheet1!E104*1</f>
        <v>5973</v>
      </c>
      <c r="V104" s="21">
        <f>Sheet1!F104*1</f>
        <v>6048.75</v>
      </c>
      <c r="W104" s="21">
        <f>Sheet1!G104*1</f>
        <v>5963.25</v>
      </c>
      <c r="X104" s="21">
        <f>Sheet1!H104*1</f>
        <v>6041.5</v>
      </c>
    </row>
    <row r="105" spans="2:24" x14ac:dyDescent="0.3">
      <c r="T105" s="20">
        <f t="shared" si="19"/>
        <v>103</v>
      </c>
      <c r="U105" s="21">
        <f>Sheet1!E105*1</f>
        <v>6001.25</v>
      </c>
      <c r="V105" s="21">
        <f>Sheet1!F105*1</f>
        <v>6047.25</v>
      </c>
      <c r="W105" s="21">
        <f>Sheet1!G105*1</f>
        <v>5926.75</v>
      </c>
      <c r="X105" s="21">
        <f>Sheet1!H105*1</f>
        <v>5968.5</v>
      </c>
    </row>
    <row r="106" spans="2:24" x14ac:dyDescent="0.3">
      <c r="T106" s="20">
        <f t="shared" si="19"/>
        <v>104</v>
      </c>
      <c r="U106" s="21">
        <f>Sheet1!E106*1</f>
        <v>6007</v>
      </c>
      <c r="V106" s="21">
        <f>Sheet1!F106*1</f>
        <v>6035.25</v>
      </c>
      <c r="W106" s="21">
        <f>Sheet1!G106*1</f>
        <v>5969.25</v>
      </c>
      <c r="X106" s="21">
        <f>Sheet1!H106*1</f>
        <v>5987.75</v>
      </c>
    </row>
    <row r="107" spans="2:24" x14ac:dyDescent="0.3">
      <c r="T107" s="20">
        <f t="shared" si="19"/>
        <v>105</v>
      </c>
      <c r="U107" s="21">
        <f>Sheet1!E107*1</f>
        <v>6080.75</v>
      </c>
      <c r="V107" s="21">
        <f>Sheet1!F107*1</f>
        <v>6088.25</v>
      </c>
      <c r="W107" s="21">
        <f>Sheet1!G107*1</f>
        <v>5970.25</v>
      </c>
      <c r="X107" s="21">
        <f>Sheet1!H107*1</f>
        <v>6010.75</v>
      </c>
    </row>
    <row r="108" spans="2:24" x14ac:dyDescent="0.3">
      <c r="T108" s="20">
        <f t="shared" si="19"/>
        <v>106</v>
      </c>
      <c r="U108" s="21">
        <f>Sheet1!E108*1</f>
        <v>6144</v>
      </c>
      <c r="V108" s="21">
        <f>Sheet1!F108*1</f>
        <v>6147.25</v>
      </c>
      <c r="W108" s="21">
        <f>Sheet1!G108*1</f>
        <v>6034.75</v>
      </c>
      <c r="X108" s="21">
        <f>Sheet1!H108*1</f>
        <v>6079</v>
      </c>
    </row>
    <row r="109" spans="2:24" x14ac:dyDescent="0.3">
      <c r="T109" s="20">
        <f t="shared" si="19"/>
        <v>107</v>
      </c>
      <c r="U109" s="21">
        <f>Sheet1!E109*1</f>
        <v>6151.25</v>
      </c>
      <c r="V109" s="21">
        <f>Sheet1!F109*1</f>
        <v>6159.5</v>
      </c>
      <c r="W109" s="21">
        <f>Sheet1!G109*1</f>
        <v>6115.25</v>
      </c>
      <c r="X109" s="21">
        <f>Sheet1!H109*1</f>
        <v>6147.25</v>
      </c>
    </row>
    <row r="110" spans="2:24" x14ac:dyDescent="0.3">
      <c r="T110" s="20">
        <f t="shared" si="19"/>
        <v>108</v>
      </c>
      <c r="U110" s="21">
        <f>Sheet1!E110*1</f>
        <v>6089.75</v>
      </c>
      <c r="V110" s="21">
        <f>Sheet1!F110*1</f>
        <v>6151.5</v>
      </c>
      <c r="W110" s="21">
        <f>Sheet1!G110*1</f>
        <v>6082</v>
      </c>
      <c r="X110" s="21">
        <f>Sheet1!H110*1</f>
        <v>6150</v>
      </c>
    </row>
    <row r="111" spans="2:24" x14ac:dyDescent="0.3">
      <c r="T111" s="20">
        <f t="shared" si="19"/>
        <v>109</v>
      </c>
      <c r="U111" s="21">
        <f>Sheet1!E111*1</f>
        <v>6053.75</v>
      </c>
      <c r="V111" s="21">
        <f>Sheet1!F111*1</f>
        <v>6095</v>
      </c>
      <c r="W111" s="21">
        <f>Sheet1!G111*1</f>
        <v>6017</v>
      </c>
      <c r="X111" s="21">
        <f>Sheet1!H111*1</f>
        <v>6088</v>
      </c>
    </row>
    <row r="112" spans="2:24" x14ac:dyDescent="0.3">
      <c r="T112" s="20">
        <f t="shared" si="19"/>
        <v>110</v>
      </c>
      <c r="U112" s="21">
        <f>Sheet1!E112*1</f>
        <v>5996.5</v>
      </c>
      <c r="V112" s="21">
        <f>Sheet1!F112*1</f>
        <v>6102.75</v>
      </c>
      <c r="W112" s="21">
        <f>Sheet1!G112*1</f>
        <v>5918</v>
      </c>
      <c r="X112" s="21">
        <f>Sheet1!H112*1</f>
        <v>6053.75</v>
      </c>
    </row>
    <row r="113" spans="20:24" x14ac:dyDescent="0.3">
      <c r="T113" s="20">
        <f t="shared" si="19"/>
        <v>111</v>
      </c>
      <c r="U113" s="21">
        <f>Sheet1!E113*1</f>
        <v>6001.5</v>
      </c>
      <c r="V113" s="21">
        <f>Sheet1!F113*1</f>
        <v>6057.25</v>
      </c>
      <c r="W113" s="21">
        <f>Sheet1!G113*1</f>
        <v>5983.25</v>
      </c>
      <c r="X113" s="21">
        <f>Sheet1!H113*1</f>
        <v>5986</v>
      </c>
    </row>
    <row r="114" spans="20:24" x14ac:dyDescent="0.3">
      <c r="T114" s="20">
        <f t="shared" si="19"/>
        <v>112</v>
      </c>
      <c r="U114" s="21">
        <f>Sheet1!E114*1</f>
        <v>6178.75</v>
      </c>
      <c r="V114" s="21">
        <f>Sheet1!F114*1</f>
        <v>6200</v>
      </c>
      <c r="W114" s="21">
        <f>Sheet1!G114*1</f>
        <v>5958.5</v>
      </c>
      <c r="X114" s="21">
        <f>Sheet1!H114*1</f>
        <v>5992.25</v>
      </c>
    </row>
    <row r="115" spans="20:24" x14ac:dyDescent="0.3">
      <c r="T115" s="20">
        <f t="shared" si="19"/>
        <v>113</v>
      </c>
      <c r="U115" s="21">
        <f>Sheet1!E115*1</f>
        <v>6202.25</v>
      </c>
      <c r="V115" s="21">
        <f>Sheet1!F115*1</f>
        <v>6204.75</v>
      </c>
      <c r="W115" s="21">
        <f>Sheet1!G115*1</f>
        <v>6166.25</v>
      </c>
      <c r="X115" s="21">
        <f>Sheet1!H115*1</f>
        <v>6179.25</v>
      </c>
    </row>
    <row r="116" spans="20:24" x14ac:dyDescent="0.3">
      <c r="T116" s="20">
        <f t="shared" si="19"/>
        <v>114</v>
      </c>
      <c r="U116" s="21">
        <f>Sheet1!E116*1</f>
        <v>6177.5</v>
      </c>
      <c r="V116" s="21">
        <f>Sheet1!F116*1</f>
        <v>6215.75</v>
      </c>
      <c r="W116" s="21">
        <f>Sheet1!G116*1</f>
        <v>6174</v>
      </c>
      <c r="X116" s="21">
        <f>Sheet1!H116*1</f>
        <v>6206</v>
      </c>
    </row>
    <row r="117" spans="20:24" x14ac:dyDescent="0.3">
      <c r="T117" s="20">
        <f t="shared" si="19"/>
        <v>115</v>
      </c>
      <c r="U117" s="21">
        <f>Sheet1!E117*1</f>
        <v>6187.25</v>
      </c>
      <c r="V117" s="21">
        <f>Sheet1!F117*1</f>
        <v>6207.5</v>
      </c>
      <c r="W117" s="21">
        <f>Sheet1!G117*1</f>
        <v>6163.5</v>
      </c>
      <c r="X117" s="21">
        <f>Sheet1!H117*1</f>
        <v>6177.75</v>
      </c>
    </row>
    <row r="118" spans="20:24" x14ac:dyDescent="0.3">
      <c r="T118" s="20">
        <f t="shared" si="19"/>
        <v>116</v>
      </c>
      <c r="U118" s="21">
        <f>Sheet1!E118*1</f>
        <v>6209.75</v>
      </c>
      <c r="V118" s="21">
        <f>Sheet1!F118*1</f>
        <v>6210.5</v>
      </c>
      <c r="W118" s="21">
        <f>Sheet1!G118*1</f>
        <v>6177.75</v>
      </c>
      <c r="X118" s="21">
        <f>Sheet1!H118*1</f>
        <v>6183</v>
      </c>
    </row>
    <row r="119" spans="20:24" x14ac:dyDescent="0.3">
      <c r="T119" s="20">
        <f t="shared" si="19"/>
        <v>117</v>
      </c>
      <c r="U119" s="21">
        <f>Sheet1!E119*1</f>
        <v>6175</v>
      </c>
      <c r="V119" s="21">
        <f>Sheet1!F119*1</f>
        <v>6224.75</v>
      </c>
      <c r="W119" s="21">
        <f>Sheet1!G119*1</f>
        <v>6167.75</v>
      </c>
      <c r="X119" s="21">
        <f>Sheet1!H119*1</f>
        <v>6215</v>
      </c>
    </row>
    <row r="120" spans="20:24" x14ac:dyDescent="0.3">
      <c r="T120" s="20">
        <f t="shared" si="19"/>
        <v>118</v>
      </c>
      <c r="U120" s="21">
        <f>Sheet1!E120*1</f>
        <v>6187.5</v>
      </c>
      <c r="V120" s="21">
        <f>Sheet1!F120*1</f>
        <v>6197.5</v>
      </c>
      <c r="W120" s="21">
        <f>Sheet1!G120*1</f>
        <v>6162</v>
      </c>
      <c r="X120" s="21">
        <f>Sheet1!H120*1</f>
        <v>6168.5</v>
      </c>
    </row>
    <row r="121" spans="20:24" x14ac:dyDescent="0.3">
      <c r="T121" s="20">
        <f t="shared" si="19"/>
        <v>119</v>
      </c>
      <c r="U121" s="21">
        <f>Sheet1!E121*1</f>
        <v>6218.5</v>
      </c>
      <c r="V121" s="21">
        <f>Sheet1!F121*1</f>
        <v>6228</v>
      </c>
      <c r="W121" s="21">
        <f>Sheet1!G121*1</f>
        <v>6182.25</v>
      </c>
      <c r="X121" s="21">
        <f>Sheet1!H121*1</f>
        <v>6188</v>
      </c>
    </row>
    <row r="122" spans="20:24" x14ac:dyDescent="0.3">
      <c r="T122" s="20">
        <f t="shared" si="19"/>
        <v>120</v>
      </c>
      <c r="U122" s="21">
        <f>Sheet1!E122*1</f>
        <v>6207.75</v>
      </c>
      <c r="V122" s="21">
        <f>Sheet1!F122*1</f>
        <v>6233.25</v>
      </c>
      <c r="W122" s="21">
        <f>Sheet1!G122*1</f>
        <v>6198.25</v>
      </c>
      <c r="X122" s="21">
        <f>Sheet1!H122*1</f>
        <v>6221.25</v>
      </c>
    </row>
    <row r="123" spans="20:24" x14ac:dyDescent="0.3">
      <c r="T123" s="20">
        <f t="shared" si="19"/>
        <v>121</v>
      </c>
      <c r="U123" s="21">
        <f>Sheet1!E123*1</f>
        <v>6217.5</v>
      </c>
      <c r="V123" s="21">
        <f>Sheet1!F123*1</f>
        <v>6229.5</v>
      </c>
      <c r="W123" s="21">
        <f>Sheet1!G123*1</f>
        <v>6203.75</v>
      </c>
      <c r="X123" s="21">
        <f>Sheet1!H123*1</f>
        <v>6211</v>
      </c>
    </row>
    <row r="124" spans="20:24" x14ac:dyDescent="0.3">
      <c r="T124" s="20">
        <f t="shared" si="19"/>
        <v>122</v>
      </c>
      <c r="U124" s="21">
        <f>Sheet1!E124*1</f>
        <v>6189.25</v>
      </c>
      <c r="V124" s="21">
        <f>Sheet1!F124*1</f>
        <v>6224.5</v>
      </c>
      <c r="W124" s="21">
        <f>Sheet1!G124*1</f>
        <v>6185.25</v>
      </c>
      <c r="X124" s="21">
        <f>Sheet1!H124*1</f>
        <v>6220.75</v>
      </c>
    </row>
    <row r="125" spans="20:24" x14ac:dyDescent="0.3">
      <c r="T125" s="20">
        <f t="shared" si="19"/>
        <v>123</v>
      </c>
      <c r="U125" s="21">
        <f>Sheet1!E125*1</f>
        <v>6186.25</v>
      </c>
      <c r="V125" s="21">
        <f>Sheet1!F125*1</f>
        <v>6193</v>
      </c>
      <c r="W125" s="21">
        <f>Sheet1!G125*1</f>
        <v>6169.75</v>
      </c>
      <c r="X125" s="21">
        <f>Sheet1!H125*1</f>
        <v>6185.5</v>
      </c>
    </row>
    <row r="126" spans="20:24" x14ac:dyDescent="0.3">
      <c r="T126" s="20">
        <f t="shared" si="19"/>
        <v>124</v>
      </c>
      <c r="U126" s="21">
        <f>Sheet1!E126*1</f>
        <v>6173.75</v>
      </c>
      <c r="V126" s="21">
        <f>Sheet1!F126*1</f>
        <v>6190.75</v>
      </c>
      <c r="W126" s="21">
        <f>Sheet1!G126*1</f>
        <v>6158.25</v>
      </c>
      <c r="X126" s="21">
        <f>Sheet1!H126*1</f>
        <v>6184</v>
      </c>
    </row>
    <row r="127" spans="20:24" x14ac:dyDescent="0.3">
      <c r="T127" s="20">
        <f t="shared" si="19"/>
        <v>125</v>
      </c>
      <c r="U127" s="21">
        <f>Sheet1!E127*1</f>
        <v>6137.25</v>
      </c>
      <c r="V127" s="21">
        <f>Sheet1!F127*1</f>
        <v>6182.25</v>
      </c>
      <c r="W127" s="21">
        <f>Sheet1!G127*1</f>
        <v>6137</v>
      </c>
      <c r="X127" s="21">
        <f>Sheet1!H127*1</f>
        <v>6173.75</v>
      </c>
    </row>
    <row r="128" spans="20:24" x14ac:dyDescent="0.3">
      <c r="T128" s="20">
        <f t="shared" si="19"/>
        <v>126</v>
      </c>
      <c r="U128" s="21">
        <f>Sheet1!E128*1</f>
        <v>6164</v>
      </c>
      <c r="V128" s="21">
        <f>Sheet1!F128*1</f>
        <v>6169.25</v>
      </c>
      <c r="W128" s="21">
        <f>Sheet1!G128*1</f>
        <v>6122.5</v>
      </c>
      <c r="X128" s="21">
        <f>Sheet1!H128*1</f>
        <v>6137.25</v>
      </c>
    </row>
    <row r="129" spans="20:24" x14ac:dyDescent="0.3">
      <c r="T129" s="20">
        <f t="shared" si="19"/>
        <v>127</v>
      </c>
      <c r="U129" s="21">
        <f>Sheet1!E129*1</f>
        <v>6135.5</v>
      </c>
      <c r="V129" s="21">
        <f>Sheet1!F129*1</f>
        <v>6166.25</v>
      </c>
      <c r="W129" s="21">
        <f>Sheet1!G129*1</f>
        <v>6098.5</v>
      </c>
      <c r="X129" s="21">
        <f>Sheet1!H129*1</f>
        <v>6160.5</v>
      </c>
    </row>
    <row r="130" spans="20:24" x14ac:dyDescent="0.3">
      <c r="T130" s="20">
        <f t="shared" si="19"/>
        <v>128</v>
      </c>
      <c r="U130" s="21">
        <f>Sheet1!E130*1</f>
        <v>6128.25</v>
      </c>
      <c r="V130" s="21">
        <f>Sheet1!F130*1</f>
        <v>6162.25</v>
      </c>
      <c r="W130" s="21">
        <f>Sheet1!G130*1</f>
        <v>6104.75</v>
      </c>
      <c r="X130" s="21">
        <f>Sheet1!H130*1</f>
        <v>6128.75</v>
      </c>
    </row>
    <row r="131" spans="20:24" x14ac:dyDescent="0.3">
      <c r="T131" s="20">
        <f t="shared" si="19"/>
        <v>129</v>
      </c>
      <c r="U131" s="21">
        <f>Sheet1!E131*1</f>
        <v>6089.25</v>
      </c>
      <c r="V131" s="21">
        <f>Sheet1!F131*1</f>
        <v>6115.75</v>
      </c>
      <c r="W131" s="21">
        <f>Sheet1!G131*1</f>
        <v>6063</v>
      </c>
      <c r="X131" s="21">
        <f>Sheet1!H131*1</f>
        <v>6109.25</v>
      </c>
    </row>
    <row r="132" spans="20:24" x14ac:dyDescent="0.3">
      <c r="T132" s="20">
        <f t="shared" si="19"/>
        <v>130</v>
      </c>
      <c r="U132" s="21">
        <f>Sheet1!E132*1</f>
        <v>6059.5</v>
      </c>
      <c r="V132" s="21">
        <f>Sheet1!F132*1</f>
        <v>6107.25</v>
      </c>
      <c r="W132" s="21">
        <f>Sheet1!G132*1</f>
        <v>6027.5</v>
      </c>
      <c r="X132" s="21">
        <f>Sheet1!H132*1</f>
        <v>6092.75</v>
      </c>
    </row>
    <row r="133" spans="20:24" x14ac:dyDescent="0.3">
      <c r="T133" s="20">
        <f t="shared" ref="T133:T196" si="20">T132+1</f>
        <v>131</v>
      </c>
      <c r="U133" s="21">
        <f>Sheet1!E133*1</f>
        <v>6060</v>
      </c>
      <c r="V133" s="21">
        <f>Sheet1!F133*1</f>
        <v>6080</v>
      </c>
      <c r="W133" s="21">
        <f>Sheet1!G133*1</f>
        <v>6002.25</v>
      </c>
      <c r="X133" s="21">
        <f>Sheet1!H133*1</f>
        <v>6060</v>
      </c>
    </row>
    <row r="134" spans="20:24" x14ac:dyDescent="0.3">
      <c r="T134" s="20">
        <f t="shared" si="20"/>
        <v>132</v>
      </c>
      <c r="U134" s="21">
        <f>Sheet1!E134*1</f>
        <v>6041.25</v>
      </c>
      <c r="V134" s="21">
        <f>Sheet1!F134*1</f>
        <v>6069.75</v>
      </c>
      <c r="W134" s="21">
        <f>Sheet1!G134*1</f>
        <v>5977.25</v>
      </c>
      <c r="X134" s="21">
        <f>Sheet1!H134*1</f>
        <v>6061</v>
      </c>
    </row>
    <row r="135" spans="20:24" x14ac:dyDescent="0.3">
      <c r="T135" s="20">
        <f t="shared" si="20"/>
        <v>133</v>
      </c>
      <c r="U135" s="21">
        <f>Sheet1!E135*1</f>
        <v>6022</v>
      </c>
      <c r="V135" s="21">
        <f>Sheet1!F135*1</f>
        <v>6055.25</v>
      </c>
      <c r="W135" s="21">
        <f>Sheet1!G135*1</f>
        <v>6008.75</v>
      </c>
      <c r="X135" s="21">
        <f>Sheet1!H135*1</f>
        <v>6042.25</v>
      </c>
    </row>
    <row r="136" spans="20:24" x14ac:dyDescent="0.3">
      <c r="T136" s="20">
        <f t="shared" si="20"/>
        <v>134</v>
      </c>
      <c r="U136" s="21">
        <f>Sheet1!E136*1</f>
        <v>6094.25</v>
      </c>
      <c r="V136" s="21">
        <f>Sheet1!F136*1</f>
        <v>6096.5</v>
      </c>
      <c r="W136" s="21">
        <f>Sheet1!G136*1</f>
        <v>5999</v>
      </c>
      <c r="X136" s="21">
        <f>Sheet1!H136*1</f>
        <v>6018.75</v>
      </c>
    </row>
    <row r="137" spans="20:24" x14ac:dyDescent="0.3">
      <c r="T137" s="20">
        <f t="shared" si="20"/>
        <v>135</v>
      </c>
      <c r="U137" s="21">
        <f>Sheet1!E137*1</f>
        <v>6140</v>
      </c>
      <c r="V137" s="21">
        <f>Sheet1!F137*1</f>
        <v>6147.5</v>
      </c>
      <c r="W137" s="21">
        <f>Sheet1!G137*1</f>
        <v>6086.5</v>
      </c>
      <c r="X137" s="21">
        <f>Sheet1!H137*1</f>
        <v>6100.5</v>
      </c>
    </row>
    <row r="138" spans="20:24" x14ac:dyDescent="0.3">
      <c r="T138" s="20">
        <f t="shared" si="20"/>
        <v>136</v>
      </c>
      <c r="U138" s="21">
        <f>Sheet1!E138*1</f>
        <v>6134.5</v>
      </c>
      <c r="V138" s="21">
        <f>Sheet1!F138*1</f>
        <v>6157.5</v>
      </c>
      <c r="W138" s="21">
        <f>Sheet1!G138*1</f>
        <v>6114</v>
      </c>
      <c r="X138" s="21">
        <f>Sheet1!H138*1</f>
        <v>6138.25</v>
      </c>
    </row>
    <row r="139" spans="20:24" x14ac:dyDescent="0.3">
      <c r="T139" s="20">
        <f t="shared" si="20"/>
        <v>137</v>
      </c>
      <c r="U139" s="21">
        <f>Sheet1!E139*1</f>
        <v>6151.5</v>
      </c>
      <c r="V139" s="21">
        <f>Sheet1!F139*1</f>
        <v>6158.75</v>
      </c>
      <c r="W139" s="21">
        <f>Sheet1!G139*1</f>
        <v>6109</v>
      </c>
      <c r="X139" s="21">
        <f>Sheet1!H139*1</f>
        <v>6135.25</v>
      </c>
    </row>
    <row r="140" spans="20:24" x14ac:dyDescent="0.3">
      <c r="T140" s="20">
        <f t="shared" si="20"/>
        <v>138</v>
      </c>
      <c r="U140" s="21">
        <f>Sheet1!E140*1</f>
        <v>6152.25</v>
      </c>
      <c r="V140" s="21">
        <f>Sheet1!F140*1</f>
        <v>6175.5</v>
      </c>
      <c r="W140" s="21">
        <f>Sheet1!G140*1</f>
        <v>6135.75</v>
      </c>
      <c r="X140" s="21">
        <f>Sheet1!H140*1</f>
        <v>6154</v>
      </c>
    </row>
    <row r="141" spans="20:24" x14ac:dyDescent="0.3">
      <c r="T141" s="20">
        <f t="shared" si="20"/>
        <v>139</v>
      </c>
      <c r="U141" s="21">
        <f>Sheet1!E141*1</f>
        <v>6130</v>
      </c>
      <c r="V141" s="21">
        <f>Sheet1!F141*1</f>
        <v>6162.75</v>
      </c>
      <c r="W141" s="21">
        <f>Sheet1!G141*1</f>
        <v>6112.5</v>
      </c>
      <c r="X141" s="21">
        <f>Sheet1!H141*1</f>
        <v>6147.5</v>
      </c>
    </row>
    <row r="142" spans="20:24" x14ac:dyDescent="0.3">
      <c r="T142" s="20">
        <f t="shared" si="20"/>
        <v>140</v>
      </c>
      <c r="U142" s="21">
        <f>Sheet1!E142*1</f>
        <v>6085.75</v>
      </c>
      <c r="V142" s="21">
        <f>Sheet1!F142*1</f>
        <v>6135.25</v>
      </c>
      <c r="W142" s="21">
        <f>Sheet1!G142*1</f>
        <v>6073.25</v>
      </c>
      <c r="X142" s="21">
        <f>Sheet1!H142*1</f>
        <v>6126</v>
      </c>
    </row>
    <row r="143" spans="20:24" x14ac:dyDescent="0.3">
      <c r="T143" s="20">
        <f t="shared" si="20"/>
        <v>141</v>
      </c>
      <c r="U143" s="21">
        <f>Sheet1!E143*1</f>
        <v>5942.5</v>
      </c>
      <c r="V143" s="21">
        <f>Sheet1!F143*1</f>
        <v>6089.25</v>
      </c>
      <c r="W143" s="21">
        <f>Sheet1!G143*1</f>
        <v>5937</v>
      </c>
      <c r="X143" s="21">
        <f>Sheet1!H143*1</f>
        <v>6080.5</v>
      </c>
    </row>
    <row r="144" spans="20:24" x14ac:dyDescent="0.3">
      <c r="T144" s="20">
        <f t="shared" si="20"/>
        <v>142</v>
      </c>
      <c r="U144" s="21">
        <f>Sheet1!E144*1</f>
        <v>5874.5</v>
      </c>
      <c r="V144" s="21">
        <f>Sheet1!F144*1</f>
        <v>5945.5</v>
      </c>
      <c r="W144" s="21">
        <f>Sheet1!G144*1</f>
        <v>5857.25</v>
      </c>
      <c r="X144" s="21">
        <f>Sheet1!H144*1</f>
        <v>5934.5</v>
      </c>
    </row>
    <row r="145" spans="20:24" x14ac:dyDescent="0.3">
      <c r="T145" s="20">
        <f t="shared" si="20"/>
        <v>143</v>
      </c>
      <c r="U145" s="21">
        <f>Sheet1!E145*1</f>
        <v>5864</v>
      </c>
      <c r="V145" s="21">
        <f>Sheet1!F145*1</f>
        <v>5898.75</v>
      </c>
      <c r="W145" s="21">
        <f>Sheet1!G145*1</f>
        <v>5846.5</v>
      </c>
      <c r="X145" s="21">
        <f>Sheet1!H145*1</f>
        <v>5865.5</v>
      </c>
    </row>
    <row r="146" spans="20:24" x14ac:dyDescent="0.3">
      <c r="T146" s="20">
        <f t="shared" si="20"/>
        <v>144</v>
      </c>
      <c r="U146" s="21">
        <f>Sheet1!E146*1</f>
        <v>5864.25</v>
      </c>
      <c r="V146" s="21">
        <f>Sheet1!F146*1</f>
        <v>5926</v>
      </c>
      <c r="W146" s="21">
        <f>Sheet1!G146*1</f>
        <v>5854.75</v>
      </c>
      <c r="X146" s="21">
        <f>Sheet1!H146*1</f>
        <v>5880.5</v>
      </c>
    </row>
    <row r="147" spans="20:24" x14ac:dyDescent="0.3">
      <c r="T147" s="20">
        <f t="shared" si="20"/>
        <v>145</v>
      </c>
      <c r="U147" s="21">
        <f>Sheet1!E147*1</f>
        <v>5962.25</v>
      </c>
      <c r="V147" s="21">
        <f>Sheet1!F147*1</f>
        <v>5966.25</v>
      </c>
      <c r="W147" s="21">
        <f>Sheet1!G147*1</f>
        <v>5855.5</v>
      </c>
      <c r="X147" s="21">
        <f>Sheet1!H147*1</f>
        <v>5860.75</v>
      </c>
    </row>
    <row r="148" spans="20:24" x14ac:dyDescent="0.3">
      <c r="T148" s="20">
        <f t="shared" si="20"/>
        <v>146</v>
      </c>
      <c r="U148" s="21">
        <f>Sheet1!E148*1</f>
        <v>6005.25</v>
      </c>
      <c r="V148" s="21">
        <f>Sheet1!F148*1</f>
        <v>6015.25</v>
      </c>
      <c r="W148" s="21">
        <f>Sheet1!G148*1</f>
        <v>5962.5</v>
      </c>
      <c r="X148" s="21">
        <f>Sheet1!H148*1</f>
        <v>5974.25</v>
      </c>
    </row>
    <row r="149" spans="20:24" x14ac:dyDescent="0.3">
      <c r="T149" s="20">
        <f t="shared" si="20"/>
        <v>147</v>
      </c>
      <c r="U149" s="21">
        <f>Sheet1!E149*1</f>
        <v>5989.25</v>
      </c>
      <c r="V149" s="21">
        <f>Sheet1!F149*1</f>
        <v>6006</v>
      </c>
      <c r="W149" s="21">
        <f>Sheet1!G149*1</f>
        <v>5959.75</v>
      </c>
      <c r="X149" s="21">
        <f>Sheet1!H149*1</f>
        <v>5993.25</v>
      </c>
    </row>
    <row r="150" spans="20:24" x14ac:dyDescent="0.3">
      <c r="T150" s="20">
        <f t="shared" si="20"/>
        <v>148</v>
      </c>
      <c r="U150" s="21">
        <f>Sheet1!E150*1</f>
        <v>5979.25</v>
      </c>
      <c r="V150" s="21">
        <f>Sheet1!F150*1</f>
        <v>6006.75</v>
      </c>
      <c r="W150" s="21">
        <f>Sheet1!G150*1</f>
        <v>5979.25</v>
      </c>
      <c r="X150" s="21">
        <f>Sheet1!H150*1</f>
        <v>5983.75</v>
      </c>
    </row>
    <row r="151" spans="20:24" x14ac:dyDescent="0.3">
      <c r="T151" s="20">
        <f t="shared" si="20"/>
        <v>149</v>
      </c>
      <c r="U151" s="21">
        <f>Sheet1!E151*1</f>
        <v>5975.5</v>
      </c>
      <c r="V151" s="21">
        <f>Sheet1!F151*1</f>
        <v>6023</v>
      </c>
      <c r="W151" s="21">
        <f>Sheet1!G151*1</f>
        <v>5957.25</v>
      </c>
      <c r="X151" s="21">
        <f>Sheet1!H151*1</f>
        <v>5968.25</v>
      </c>
    </row>
    <row r="152" spans="20:24" x14ac:dyDescent="0.3">
      <c r="T152" s="20">
        <f t="shared" si="20"/>
        <v>150</v>
      </c>
      <c r="U152" s="21">
        <f>Sheet1!E152*1</f>
        <v>5966.25</v>
      </c>
      <c r="V152" s="21">
        <f>Sheet1!F152*1</f>
        <v>5992.25</v>
      </c>
      <c r="W152" s="21">
        <f>Sheet1!G152*1</f>
        <v>5944.75</v>
      </c>
      <c r="X152" s="21">
        <f>Sheet1!H152*1</f>
        <v>5971.25</v>
      </c>
    </row>
    <row r="153" spans="20:24" x14ac:dyDescent="0.3">
      <c r="T153" s="20">
        <f t="shared" si="20"/>
        <v>151</v>
      </c>
      <c r="U153" s="21">
        <f>Sheet1!E153*1</f>
        <v>6009.5</v>
      </c>
      <c r="V153" s="21">
        <f>Sheet1!F153*1</f>
        <v>6016</v>
      </c>
      <c r="W153" s="21">
        <f>Sheet1!G153*1</f>
        <v>5923.25</v>
      </c>
      <c r="X153" s="21">
        <f>Sheet1!H153*1</f>
        <v>5960</v>
      </c>
    </row>
    <row r="154" spans="20:24" x14ac:dyDescent="0.3">
      <c r="T154" s="20">
        <f t="shared" si="20"/>
        <v>152</v>
      </c>
      <c r="U154" s="21">
        <f>Sheet1!E154*1</f>
        <v>6023</v>
      </c>
      <c r="V154" s="21">
        <f>Sheet1!F154*1</f>
        <v>6026.5</v>
      </c>
      <c r="W154" s="21">
        <f>Sheet1!G154*1</f>
        <v>5983.5</v>
      </c>
      <c r="X154" s="21">
        <f>Sheet1!H154*1</f>
        <v>6014.75</v>
      </c>
    </row>
    <row r="155" spans="20:24" x14ac:dyDescent="0.3">
      <c r="T155" s="20">
        <f t="shared" si="20"/>
        <v>153</v>
      </c>
      <c r="U155" s="21">
        <f>Sheet1!E155*1</f>
        <v>6033.75</v>
      </c>
      <c r="V155" s="21">
        <f>Sheet1!F155*1</f>
        <v>6037.75</v>
      </c>
      <c r="W155" s="21">
        <f>Sheet1!G155*1</f>
        <v>5987.25</v>
      </c>
      <c r="X155" s="21">
        <f>Sheet1!H155*1</f>
        <v>6018.5</v>
      </c>
    </row>
    <row r="156" spans="20:24" x14ac:dyDescent="0.3">
      <c r="T156" s="20">
        <f t="shared" si="20"/>
        <v>154</v>
      </c>
      <c r="U156" s="21">
        <f>Sheet1!E156*1</f>
        <v>6010.5</v>
      </c>
      <c r="V156" s="21">
        <f>Sheet1!F156*1</f>
        <v>6037.75</v>
      </c>
      <c r="W156" s="21">
        <f>Sheet1!G156*1</f>
        <v>5998.5</v>
      </c>
      <c r="X156" s="21">
        <f>Sheet1!H156*1</f>
        <v>6028.25</v>
      </c>
    </row>
    <row r="157" spans="20:24" x14ac:dyDescent="0.3">
      <c r="T157" s="20">
        <f t="shared" si="20"/>
        <v>155</v>
      </c>
      <c r="U157" s="21">
        <f>Sheet1!E157*1</f>
        <v>6005</v>
      </c>
      <c r="V157" s="21">
        <f>Sheet1!F157*1</f>
        <v>6049.5</v>
      </c>
      <c r="W157" s="21">
        <f>Sheet1!G157*1</f>
        <v>5993.5</v>
      </c>
      <c r="X157" s="21">
        <f>Sheet1!H157*1</f>
        <v>6009.25</v>
      </c>
    </row>
    <row r="158" spans="20:24" x14ac:dyDescent="0.3">
      <c r="T158" s="20">
        <f t="shared" si="20"/>
        <v>156</v>
      </c>
      <c r="U158" s="21">
        <f>Sheet1!E158*1</f>
        <v>5983.25</v>
      </c>
      <c r="V158" s="21">
        <f>Sheet1!F158*1</f>
        <v>6015</v>
      </c>
      <c r="W158" s="21">
        <f>Sheet1!G158*1</f>
        <v>5975.5</v>
      </c>
      <c r="X158" s="21">
        <f>Sheet1!H158*1</f>
        <v>6009.25</v>
      </c>
    </row>
    <row r="159" spans="20:24" x14ac:dyDescent="0.3">
      <c r="T159" s="20">
        <f t="shared" si="20"/>
        <v>157</v>
      </c>
      <c r="U159" s="21">
        <f>Sheet1!E159*1</f>
        <v>6036.5</v>
      </c>
      <c r="V159" s="21">
        <f>Sheet1!F159*1</f>
        <v>6037.75</v>
      </c>
      <c r="W159" s="21">
        <f>Sheet1!G159*1</f>
        <v>5972.25</v>
      </c>
      <c r="X159" s="21">
        <f>Sheet1!H159*1</f>
        <v>5985</v>
      </c>
    </row>
    <row r="160" spans="20:24" x14ac:dyDescent="0.3">
      <c r="T160" s="20">
        <f t="shared" si="20"/>
        <v>158</v>
      </c>
      <c r="U160" s="21">
        <f>Sheet1!E160*1</f>
        <v>5976.75</v>
      </c>
      <c r="V160" s="21">
        <f>Sheet1!F160*1</f>
        <v>6040.75</v>
      </c>
      <c r="W160" s="21">
        <f>Sheet1!G160*1</f>
        <v>5972.25</v>
      </c>
      <c r="X160" s="21">
        <f>Sheet1!H160*1</f>
        <v>6030.5</v>
      </c>
    </row>
    <row r="161" spans="20:24" x14ac:dyDescent="0.3">
      <c r="T161" s="20">
        <f t="shared" si="20"/>
        <v>159</v>
      </c>
      <c r="U161" s="21">
        <f>Sheet1!E161*1</f>
        <v>5953.25</v>
      </c>
      <c r="V161" s="21">
        <f>Sheet1!F161*1</f>
        <v>5990.5</v>
      </c>
      <c r="W161" s="21">
        <f>Sheet1!G161*1</f>
        <v>5938.25</v>
      </c>
      <c r="X161" s="21">
        <f>Sheet1!H161*1</f>
        <v>5982</v>
      </c>
    </row>
    <row r="162" spans="20:24" x14ac:dyDescent="0.3">
      <c r="T162" s="20">
        <f t="shared" si="20"/>
        <v>160</v>
      </c>
      <c r="U162" s="21">
        <f>Sheet1!E162*1</f>
        <v>5958.25</v>
      </c>
      <c r="V162" s="21">
        <f>Sheet1!F162*1</f>
        <v>5966.25</v>
      </c>
      <c r="W162" s="21">
        <f>Sheet1!G162*1</f>
        <v>5933.75</v>
      </c>
      <c r="X162" s="21">
        <f>Sheet1!H162*1</f>
        <v>5951.25</v>
      </c>
    </row>
    <row r="163" spans="20:24" x14ac:dyDescent="0.3">
      <c r="T163" s="20">
        <f t="shared" si="20"/>
        <v>161</v>
      </c>
      <c r="U163" s="21">
        <f>Sheet1!E163*1</f>
        <v>5921.5</v>
      </c>
      <c r="V163" s="21">
        <f>Sheet1!F163*1</f>
        <v>5968.75</v>
      </c>
      <c r="W163" s="21">
        <f>Sheet1!G163*1</f>
        <v>5903</v>
      </c>
      <c r="X163" s="21">
        <f>Sheet1!H163*1</f>
        <v>5963.5</v>
      </c>
    </row>
    <row r="164" spans="20:24" x14ac:dyDescent="0.3">
      <c r="T164" s="20">
        <f t="shared" si="20"/>
        <v>162</v>
      </c>
      <c r="U164" s="21">
        <f>Sheet1!E164*1</f>
        <v>5874.75</v>
      </c>
      <c r="V164" s="21">
        <f>Sheet1!F164*1</f>
        <v>5929</v>
      </c>
      <c r="W164" s="21">
        <f>Sheet1!G164*1</f>
        <v>5847.5</v>
      </c>
      <c r="X164" s="21">
        <f>Sheet1!H164*1</f>
        <v>5922.75</v>
      </c>
    </row>
    <row r="165" spans="20:24" x14ac:dyDescent="0.3">
      <c r="T165" s="20">
        <f t="shared" si="20"/>
        <v>163</v>
      </c>
      <c r="U165" s="21">
        <f>Sheet1!E165*1</f>
        <v>5924.25</v>
      </c>
      <c r="V165" s="21">
        <f>Sheet1!F165*1</f>
        <v>5930.25</v>
      </c>
      <c r="W165" s="21">
        <f>Sheet1!G165*1</f>
        <v>5856.5</v>
      </c>
      <c r="X165" s="21">
        <f>Sheet1!H165*1</f>
        <v>5867</v>
      </c>
    </row>
    <row r="166" spans="20:24" x14ac:dyDescent="0.3">
      <c r="T166" s="20">
        <f t="shared" si="20"/>
        <v>164</v>
      </c>
      <c r="U166" s="21">
        <f>Sheet1!E166*1</f>
        <v>5868</v>
      </c>
      <c r="V166" s="21">
        <f>Sheet1!F166*1</f>
        <v>5927</v>
      </c>
      <c r="W166" s="21">
        <f>Sheet1!G166*1</f>
        <v>5863.25</v>
      </c>
      <c r="X166" s="21">
        <f>Sheet1!H166*1</f>
        <v>5922.25</v>
      </c>
    </row>
    <row r="167" spans="20:24" x14ac:dyDescent="0.3">
      <c r="T167" s="20">
        <f t="shared" si="20"/>
        <v>165</v>
      </c>
      <c r="U167" s="21">
        <f>Sheet1!E167*1</f>
        <v>5891.75</v>
      </c>
      <c r="V167" s="21">
        <f>Sheet1!F167*1</f>
        <v>5895</v>
      </c>
      <c r="W167" s="21">
        <f>Sheet1!G167*1</f>
        <v>5848</v>
      </c>
      <c r="X167" s="21">
        <f>Sheet1!H167*1</f>
        <v>5871.75</v>
      </c>
    </row>
    <row r="168" spans="20:24" x14ac:dyDescent="0.3">
      <c r="T168" s="20">
        <f t="shared" si="20"/>
        <v>166</v>
      </c>
      <c r="U168" s="21">
        <f>Sheet1!E168*1</f>
        <v>5882.5</v>
      </c>
      <c r="V168" s="21">
        <f>Sheet1!F168*1</f>
        <v>5895.5</v>
      </c>
      <c r="W168" s="21">
        <f>Sheet1!G168*1</f>
        <v>5846.25</v>
      </c>
      <c r="X168" s="21">
        <f>Sheet1!H168*1</f>
        <v>5882.5</v>
      </c>
    </row>
    <row r="169" spans="20:24" x14ac:dyDescent="0.3">
      <c r="T169" s="20">
        <f t="shared" si="20"/>
        <v>167</v>
      </c>
      <c r="U169" s="21">
        <f>Sheet1!E169*1</f>
        <v>5929.25</v>
      </c>
      <c r="V169" s="21">
        <f>Sheet1!F169*1</f>
        <v>5944.75</v>
      </c>
      <c r="W169" s="21">
        <f>Sheet1!G169*1</f>
        <v>5855.25</v>
      </c>
      <c r="X169" s="21">
        <f>Sheet1!H169*1</f>
        <v>5882</v>
      </c>
    </row>
    <row r="170" spans="20:24" x14ac:dyDescent="0.3">
      <c r="T170" s="20">
        <f t="shared" si="20"/>
        <v>168</v>
      </c>
      <c r="U170" s="21">
        <f>Sheet1!E170*1</f>
        <v>5906.25</v>
      </c>
      <c r="V170" s="21">
        <f>Sheet1!F170*1</f>
        <v>5942.5</v>
      </c>
      <c r="W170" s="21">
        <f>Sheet1!G170*1</f>
        <v>5878.5</v>
      </c>
      <c r="X170" s="21">
        <f>Sheet1!H170*1</f>
        <v>5936.5</v>
      </c>
    </row>
    <row r="171" spans="20:24" x14ac:dyDescent="0.3">
      <c r="T171" s="20">
        <f t="shared" si="20"/>
        <v>169</v>
      </c>
      <c r="U171" s="21">
        <f>Sheet1!E171*1</f>
        <v>5926.5</v>
      </c>
      <c r="V171" s="21">
        <f>Sheet1!F171*1</f>
        <v>5943.75</v>
      </c>
      <c r="W171" s="21">
        <f>Sheet1!G171*1</f>
        <v>5904.25</v>
      </c>
      <c r="X171" s="21">
        <f>Sheet1!H171*1</f>
        <v>5913.5</v>
      </c>
    </row>
    <row r="172" spans="20:24" x14ac:dyDescent="0.3">
      <c r="T172" s="20">
        <f t="shared" si="20"/>
        <v>170</v>
      </c>
      <c r="U172" s="21">
        <f>Sheet1!E172*1</f>
        <v>5905.75</v>
      </c>
      <c r="V172" s="21">
        <f>Sheet1!F172*1</f>
        <v>5952.25</v>
      </c>
      <c r="W172" s="21">
        <f>Sheet1!G172*1</f>
        <v>5900.5</v>
      </c>
      <c r="X172" s="21">
        <f>Sheet1!H172*1</f>
        <v>5926.75</v>
      </c>
    </row>
    <row r="173" spans="20:24" x14ac:dyDescent="0.3">
      <c r="T173" s="20">
        <f t="shared" si="20"/>
        <v>171</v>
      </c>
      <c r="U173" s="21">
        <f>Sheet1!E173*1</f>
        <v>5914.5</v>
      </c>
      <c r="V173" s="21">
        <f>Sheet1!F173*1</f>
        <v>5921</v>
      </c>
      <c r="W173" s="21">
        <f>Sheet1!G173*1</f>
        <v>5890.25</v>
      </c>
      <c r="X173" s="21">
        <f>Sheet1!H173*1</f>
        <v>5901.25</v>
      </c>
    </row>
    <row r="174" spans="20:24" x14ac:dyDescent="0.3">
      <c r="T174" s="20">
        <f t="shared" si="20"/>
        <v>172</v>
      </c>
      <c r="U174" s="21">
        <f>Sheet1!E174*1</f>
        <v>5896.25</v>
      </c>
      <c r="V174" s="21">
        <f>Sheet1!F174*1</f>
        <v>5916.5</v>
      </c>
      <c r="W174" s="21">
        <f>Sheet1!G174*1</f>
        <v>5877</v>
      </c>
      <c r="X174" s="21">
        <f>Sheet1!H174*1</f>
        <v>5914.25</v>
      </c>
    </row>
    <row r="175" spans="20:24" x14ac:dyDescent="0.3">
      <c r="T175" s="20">
        <f t="shared" si="20"/>
        <v>173</v>
      </c>
      <c r="U175" s="21">
        <f>Sheet1!E175*1</f>
        <v>5884.25</v>
      </c>
      <c r="V175" s="21">
        <f>Sheet1!F175*1</f>
        <v>5906.75</v>
      </c>
      <c r="W175" s="21">
        <f>Sheet1!G175*1</f>
        <v>5867.5</v>
      </c>
      <c r="X175" s="21">
        <f>Sheet1!H175*1</f>
        <v>5899</v>
      </c>
    </row>
    <row r="176" spans="20:24" x14ac:dyDescent="0.3">
      <c r="T176" s="20">
        <f t="shared" si="20"/>
        <v>174</v>
      </c>
      <c r="U176" s="21">
        <f>Sheet1!E176*1</f>
        <v>5898.25</v>
      </c>
      <c r="V176" s="21">
        <f>Sheet1!F176*1</f>
        <v>5899</v>
      </c>
      <c r="W176" s="21">
        <f>Sheet1!G176*1</f>
        <v>5855.75</v>
      </c>
      <c r="X176" s="21">
        <f>Sheet1!H176*1</f>
        <v>5884.25</v>
      </c>
    </row>
    <row r="177" spans="20:24" x14ac:dyDescent="0.3">
      <c r="T177" s="20">
        <f t="shared" si="20"/>
        <v>175</v>
      </c>
      <c r="U177" s="21">
        <f>Sheet1!E177*1</f>
        <v>5815.25</v>
      </c>
      <c r="V177" s="21">
        <f>Sheet1!F177*1</f>
        <v>5919.75</v>
      </c>
      <c r="W177" s="21">
        <f>Sheet1!G177*1</f>
        <v>5813.25</v>
      </c>
      <c r="X177" s="21">
        <f>Sheet1!H177*1</f>
        <v>5900.25</v>
      </c>
    </row>
    <row r="178" spans="20:24" x14ac:dyDescent="0.3">
      <c r="T178" s="20">
        <f t="shared" si="20"/>
        <v>176</v>
      </c>
      <c r="U178" s="21">
        <f>Sheet1!E178*1</f>
        <v>5823.25</v>
      </c>
      <c r="V178" s="21">
        <f>Sheet1!F178*1</f>
        <v>5878</v>
      </c>
      <c r="W178" s="21">
        <f>Sheet1!G178*1</f>
        <v>5797.5</v>
      </c>
      <c r="X178" s="21">
        <f>Sheet1!H178*1</f>
        <v>5802.25</v>
      </c>
    </row>
    <row r="179" spans="20:24" x14ac:dyDescent="0.3">
      <c r="T179" s="20">
        <f t="shared" si="20"/>
        <v>177</v>
      </c>
      <c r="U179" s="21">
        <f>Sheet1!E179*1</f>
        <v>5816.5</v>
      </c>
      <c r="V179" s="21">
        <f>Sheet1!F179*1</f>
        <v>5859.25</v>
      </c>
      <c r="W179" s="21">
        <f>Sheet1!G179*1</f>
        <v>5800</v>
      </c>
      <c r="X179" s="21">
        <f>Sheet1!H179*1</f>
        <v>5822.5</v>
      </c>
    </row>
    <row r="180" spans="20:24" x14ac:dyDescent="0.3">
      <c r="T180" s="20">
        <f t="shared" si="20"/>
        <v>178</v>
      </c>
      <c r="U180" s="21">
        <f>Sheet1!E180*1</f>
        <v>5806.25</v>
      </c>
      <c r="V180" s="21">
        <f>Sheet1!F180*1</f>
        <v>5825</v>
      </c>
      <c r="W180" s="21">
        <f>Sheet1!G180*1</f>
        <v>5791.75</v>
      </c>
      <c r="X180" s="21">
        <f>Sheet1!H180*1</f>
        <v>5821.5</v>
      </c>
    </row>
    <row r="181" spans="20:24" x14ac:dyDescent="0.3">
      <c r="T181" s="20">
        <f t="shared" si="20"/>
        <v>179</v>
      </c>
      <c r="U181" s="21">
        <f>Sheet1!E181*1</f>
        <v>5782</v>
      </c>
      <c r="V181" s="21">
        <f>Sheet1!F181*1</f>
        <v>5825</v>
      </c>
      <c r="W181" s="21">
        <f>Sheet1!G181*1</f>
        <v>5780.75</v>
      </c>
      <c r="X181" s="21">
        <f>Sheet1!H181*1</f>
        <v>5813.25</v>
      </c>
    </row>
    <row r="182" spans="20:24" x14ac:dyDescent="0.3">
      <c r="T182" s="20">
        <f t="shared" si="20"/>
        <v>180</v>
      </c>
      <c r="U182" s="21">
        <f>Sheet1!E182*1</f>
        <v>5741.5</v>
      </c>
      <c r="V182" s="21">
        <f>Sheet1!F182*1</f>
        <v>5790.5</v>
      </c>
      <c r="W182" s="21">
        <f>Sheet1!G182*1</f>
        <v>5723.75</v>
      </c>
      <c r="X182" s="21">
        <f>Sheet1!H182*1</f>
        <v>5785.75</v>
      </c>
    </row>
    <row r="183" spans="20:24" x14ac:dyDescent="0.3">
      <c r="T183" s="20">
        <f t="shared" si="20"/>
        <v>181</v>
      </c>
      <c r="U183" s="21">
        <f>Sheet1!E183*1</f>
        <v>5682.75</v>
      </c>
      <c r="V183" s="21">
        <f>Sheet1!F183*1</f>
        <v>5751</v>
      </c>
      <c r="W183" s="21">
        <f>Sheet1!G183*1</f>
        <v>5595.5</v>
      </c>
      <c r="X183" s="21">
        <f>Sheet1!H183*1</f>
        <v>5744.75</v>
      </c>
    </row>
    <row r="184" spans="20:24" x14ac:dyDescent="0.3">
      <c r="T184" s="20">
        <f t="shared" si="20"/>
        <v>182</v>
      </c>
      <c r="U184" s="21">
        <f>Sheet1!E184*1</f>
        <v>5671.75</v>
      </c>
      <c r="V184" s="21">
        <f>Sheet1!F184*1</f>
        <v>5689.5</v>
      </c>
      <c r="W184" s="21">
        <f>Sheet1!G184*1</f>
        <v>5631.75</v>
      </c>
      <c r="X184" s="21">
        <f>Sheet1!H184*1</f>
        <v>5687.5</v>
      </c>
    </row>
    <row r="185" spans="20:24" x14ac:dyDescent="0.3">
      <c r="T185" s="20">
        <f t="shared" si="20"/>
        <v>183</v>
      </c>
      <c r="U185" s="21">
        <f>Sheet1!E185*1</f>
        <v>5593.5</v>
      </c>
      <c r="V185" s="21">
        <f>Sheet1!F185*1</f>
        <v>5676.5</v>
      </c>
      <c r="W185" s="21">
        <f>Sheet1!G185*1</f>
        <v>5588.75</v>
      </c>
      <c r="X185" s="21">
        <f>Sheet1!H185*1</f>
        <v>5663</v>
      </c>
    </row>
    <row r="186" spans="20:24" x14ac:dyDescent="0.3">
      <c r="T186" s="20">
        <f t="shared" si="20"/>
        <v>184</v>
      </c>
      <c r="U186" s="21">
        <f>Sheet1!E186*1</f>
        <v>5696.5</v>
      </c>
      <c r="V186" s="21">
        <f>Sheet1!F186*1</f>
        <v>5716</v>
      </c>
      <c r="W186" s="21">
        <f>Sheet1!G186*1</f>
        <v>5577.5</v>
      </c>
      <c r="X186" s="21">
        <f>Sheet1!H186*1</f>
        <v>5603</v>
      </c>
    </row>
    <row r="187" spans="20:24" x14ac:dyDescent="0.3">
      <c r="T187" s="20">
        <f t="shared" si="20"/>
        <v>185</v>
      </c>
      <c r="U187" s="21">
        <f>Sheet1!E187*1</f>
        <v>5711</v>
      </c>
      <c r="V187" s="21">
        <f>Sheet1!F187*1</f>
        <v>5740.75</v>
      </c>
      <c r="W187" s="21">
        <f>Sheet1!G187*1</f>
        <v>5673.5</v>
      </c>
      <c r="X187" s="21">
        <f>Sheet1!H187*1</f>
        <v>5695.75</v>
      </c>
    </row>
    <row r="188" spans="20:24" x14ac:dyDescent="0.3">
      <c r="T188" s="20">
        <f t="shared" si="20"/>
        <v>186</v>
      </c>
      <c r="U188" s="21">
        <f>Sheet1!E188*1</f>
        <v>5722</v>
      </c>
      <c r="V188" s="21">
        <f>Sheet1!F188*1</f>
        <v>5748.5</v>
      </c>
      <c r="W188" s="21">
        <f>Sheet1!G188*1</f>
        <v>5690.25</v>
      </c>
      <c r="X188" s="21">
        <f>Sheet1!H188*1</f>
        <v>5713.5</v>
      </c>
    </row>
    <row r="189" spans="20:24" x14ac:dyDescent="0.3">
      <c r="T189" s="20">
        <f t="shared" si="20"/>
        <v>187</v>
      </c>
      <c r="U189" s="21">
        <f>Sheet1!E189*1</f>
        <v>5839.75</v>
      </c>
      <c r="V189" s="21">
        <f>Sheet1!F189*1</f>
        <v>5853.25</v>
      </c>
      <c r="W189" s="21">
        <f>Sheet1!G189*1</f>
        <v>5700.25</v>
      </c>
      <c r="X189" s="21">
        <f>Sheet1!H189*1</f>
        <v>5725.25</v>
      </c>
    </row>
    <row r="190" spans="20:24" x14ac:dyDescent="0.3">
      <c r="T190" s="20">
        <f t="shared" si="20"/>
        <v>188</v>
      </c>
      <c r="U190" s="21">
        <f>Sheet1!E190*1</f>
        <v>5802</v>
      </c>
      <c r="V190" s="21">
        <f>Sheet1!F190*1</f>
        <v>5848.5</v>
      </c>
      <c r="W190" s="21">
        <f>Sheet1!G190*1</f>
        <v>5777.75</v>
      </c>
      <c r="X190" s="21">
        <f>Sheet1!H190*1</f>
        <v>5844.5</v>
      </c>
    </row>
    <row r="191" spans="20:24" x14ac:dyDescent="0.3">
      <c r="T191" s="20">
        <f t="shared" si="20"/>
        <v>189</v>
      </c>
      <c r="U191" s="21">
        <f>Sheet1!E191*1</f>
        <v>5764</v>
      </c>
      <c r="V191" s="21">
        <f>Sheet1!F191*1</f>
        <v>5847.25</v>
      </c>
      <c r="W191" s="21">
        <f>Sheet1!G191*1</f>
        <v>5744.75</v>
      </c>
      <c r="X191" s="21">
        <f>Sheet1!H191*1</f>
        <v>5793.5</v>
      </c>
    </row>
    <row r="192" spans="20:24" x14ac:dyDescent="0.3">
      <c r="T192" s="20">
        <f t="shared" si="20"/>
        <v>190</v>
      </c>
      <c r="U192" s="21">
        <f>Sheet1!E192*1</f>
        <v>5827.25</v>
      </c>
      <c r="V192" s="21">
        <f>Sheet1!F192*1</f>
        <v>5834</v>
      </c>
      <c r="W192" s="21">
        <f>Sheet1!G192*1</f>
        <v>5759.5</v>
      </c>
      <c r="X192" s="21">
        <f>Sheet1!H192*1</f>
        <v>5793.75</v>
      </c>
    </row>
    <row r="193" spans="20:24" x14ac:dyDescent="0.3">
      <c r="T193" s="20">
        <f t="shared" si="20"/>
        <v>191</v>
      </c>
      <c r="U193" s="21">
        <f>Sheet1!E193*1</f>
        <v>5813.5</v>
      </c>
      <c r="V193" s="21">
        <f>Sheet1!F193*1</f>
        <v>5833</v>
      </c>
      <c r="W193" s="21">
        <f>Sheet1!G193*1</f>
        <v>5795</v>
      </c>
      <c r="X193" s="21">
        <f>Sheet1!H193*1</f>
        <v>5828.25</v>
      </c>
    </row>
    <row r="194" spans="20:24" x14ac:dyDescent="0.3">
      <c r="T194" s="20">
        <f t="shared" si="20"/>
        <v>192</v>
      </c>
      <c r="U194" s="21">
        <f>Sheet1!E194*1</f>
        <v>5834</v>
      </c>
      <c r="V194" s="21">
        <f>Sheet1!F194*1</f>
        <v>5852.5</v>
      </c>
      <c r="W194" s="21">
        <f>Sheet1!G194*1</f>
        <v>5803.25</v>
      </c>
      <c r="X194" s="21">
        <f>Sheet1!H194*1</f>
        <v>5820.5</v>
      </c>
    </row>
    <row r="195" spans="20:24" x14ac:dyDescent="0.3">
      <c r="T195" s="20">
        <f t="shared" si="20"/>
        <v>193</v>
      </c>
      <c r="U195" s="21">
        <f>Sheet1!E195*1</f>
        <v>5781.25</v>
      </c>
      <c r="V195" s="21">
        <f>Sheet1!F195*1</f>
        <v>5845.75</v>
      </c>
      <c r="W195" s="21">
        <f>Sheet1!G195*1</f>
        <v>5781.25</v>
      </c>
      <c r="X195" s="21">
        <f>Sheet1!H195*1</f>
        <v>5836</v>
      </c>
    </row>
    <row r="196" spans="20:24" x14ac:dyDescent="0.3">
      <c r="T196" s="20">
        <f t="shared" si="20"/>
        <v>194</v>
      </c>
      <c r="U196" s="21">
        <f>Sheet1!E196*1</f>
        <v>5825.5</v>
      </c>
      <c r="V196" s="21">
        <f>Sheet1!F196*1</f>
        <v>5848.75</v>
      </c>
      <c r="W196" s="21">
        <f>Sheet1!G196*1</f>
        <v>5766.25</v>
      </c>
      <c r="X196" s="21">
        <f>Sheet1!H196*1</f>
        <v>5777.5</v>
      </c>
    </row>
    <row r="197" spans="20:24" x14ac:dyDescent="0.3">
      <c r="T197" s="20">
        <f t="shared" ref="T197:T260" si="21">T196+1</f>
        <v>195</v>
      </c>
      <c r="U197" s="21">
        <f>Sheet1!E197*1</f>
        <v>5803</v>
      </c>
      <c r="V197" s="21">
        <f>Sheet1!F197*1</f>
        <v>5838.75</v>
      </c>
      <c r="W197" s="21">
        <f>Sheet1!G197*1</f>
        <v>5797</v>
      </c>
      <c r="X197" s="21">
        <f>Sheet1!H197*1</f>
        <v>5825</v>
      </c>
    </row>
    <row r="198" spans="20:24" x14ac:dyDescent="0.3">
      <c r="T198" s="20">
        <f t="shared" si="21"/>
        <v>196</v>
      </c>
      <c r="U198" s="21">
        <f>Sheet1!E198*1</f>
        <v>5813</v>
      </c>
      <c r="V198" s="21">
        <f>Sheet1!F198*1</f>
        <v>5827.25</v>
      </c>
      <c r="W198" s="21">
        <f>Sheet1!G198*1</f>
        <v>5791.25</v>
      </c>
      <c r="X198" s="21">
        <f>Sheet1!H198*1</f>
        <v>5803.25</v>
      </c>
    </row>
    <row r="199" spans="20:24" x14ac:dyDescent="0.3">
      <c r="T199" s="20">
        <f t="shared" si="21"/>
        <v>197</v>
      </c>
      <c r="U199" s="21">
        <f>Sheet1!E199*1</f>
        <v>5767.5</v>
      </c>
      <c r="V199" s="21">
        <f>Sheet1!F199*1</f>
        <v>5815.25</v>
      </c>
      <c r="W199" s="21">
        <f>Sheet1!G199*1</f>
        <v>5748.75</v>
      </c>
      <c r="X199" s="21">
        <f>Sheet1!H199*1</f>
        <v>5813.5</v>
      </c>
    </row>
    <row r="200" spans="20:24" x14ac:dyDescent="0.3">
      <c r="T200" s="20">
        <f t="shared" si="21"/>
        <v>198</v>
      </c>
      <c r="U200" s="21">
        <f>Sheet1!E200*1</f>
        <v>5752</v>
      </c>
      <c r="V200" s="21">
        <f>Sheet1!F200*1</f>
        <v>5769.75</v>
      </c>
      <c r="W200" s="21">
        <f>Sheet1!G200*1</f>
        <v>5720</v>
      </c>
      <c r="X200" s="21">
        <f>Sheet1!H200*1</f>
        <v>5761.75</v>
      </c>
    </row>
    <row r="201" spans="20:24" x14ac:dyDescent="0.3">
      <c r="T201" s="20">
        <f t="shared" si="21"/>
        <v>199</v>
      </c>
      <c r="U201" s="21">
        <f>Sheet1!E201*1</f>
        <v>5664.75</v>
      </c>
      <c r="V201" s="21">
        <f>Sheet1!F201*1</f>
        <v>5755.25</v>
      </c>
      <c r="W201" s="21">
        <f>Sheet1!G201*1</f>
        <v>5655.25</v>
      </c>
      <c r="X201" s="21">
        <f>Sheet1!H201*1</f>
        <v>5751</v>
      </c>
    </row>
    <row r="202" spans="20:24" x14ac:dyDescent="0.3">
      <c r="T202" s="20">
        <f t="shared" si="21"/>
        <v>200</v>
      </c>
      <c r="U202" s="21">
        <f>Sheet1!E202*1</f>
        <v>5641</v>
      </c>
      <c r="V202" s="21">
        <f>Sheet1!F202*1</f>
        <v>5671.25</v>
      </c>
      <c r="W202" s="21">
        <f>Sheet1!G202*1</f>
        <v>5622.25</v>
      </c>
      <c r="X202" s="21">
        <f>Sheet1!H202*1</f>
        <v>5660.5</v>
      </c>
    </row>
    <row r="203" spans="20:24" x14ac:dyDescent="0.3">
      <c r="T203" s="20">
        <f t="shared" si="21"/>
        <v>201</v>
      </c>
      <c r="U203" s="21">
        <f>Sheet1!E203*1</f>
        <v>5556</v>
      </c>
      <c r="V203" s="21">
        <f>Sheet1!F203*1</f>
        <v>5644.75</v>
      </c>
      <c r="W203" s="21">
        <f>Sheet1!G203*1</f>
        <v>5551</v>
      </c>
      <c r="X203" s="21">
        <f>Sheet1!H203*1</f>
        <v>5642.5</v>
      </c>
    </row>
    <row r="204" spans="20:24" x14ac:dyDescent="0.3">
      <c r="T204" s="20">
        <f t="shared" si="21"/>
        <v>202</v>
      </c>
      <c r="U204" s="21">
        <f>Sheet1!E204*1</f>
        <v>5547.75</v>
      </c>
      <c r="V204" s="21">
        <f>Sheet1!F204*1</f>
        <v>5580.25</v>
      </c>
      <c r="W204" s="21">
        <f>Sheet1!G204*1</f>
        <v>5531.25</v>
      </c>
      <c r="X204" s="21">
        <f>Sheet1!H204*1</f>
        <v>5553.25</v>
      </c>
    </row>
    <row r="205" spans="20:24" x14ac:dyDescent="0.3">
      <c r="T205" s="20">
        <f t="shared" si="21"/>
        <v>203</v>
      </c>
      <c r="U205" s="21">
        <f>Sheet1!E205*1</f>
        <v>5531.75</v>
      </c>
      <c r="V205" s="21">
        <f>Sheet1!F205*1</f>
        <v>5568.75</v>
      </c>
      <c r="W205" s="21">
        <f>Sheet1!G205*1</f>
        <v>5503</v>
      </c>
      <c r="X205" s="21">
        <f>Sheet1!H205*1</f>
        <v>5553.75</v>
      </c>
    </row>
    <row r="206" spans="20:24" x14ac:dyDescent="0.3">
      <c r="T206" s="20">
        <f t="shared" si="21"/>
        <v>204</v>
      </c>
      <c r="U206" s="21">
        <f>Sheet1!E206*1</f>
        <v>5391.75</v>
      </c>
      <c r="V206" s="21">
        <f>Sheet1!F206*1</f>
        <v>5544.5</v>
      </c>
      <c r="W206" s="21">
        <f>Sheet1!G206*1</f>
        <v>5365.5</v>
      </c>
      <c r="X206" s="21">
        <f>Sheet1!H206*1</f>
        <v>5531.75</v>
      </c>
    </row>
    <row r="207" spans="20:24" x14ac:dyDescent="0.3">
      <c r="T207" s="20">
        <f t="shared" si="21"/>
        <v>205</v>
      </c>
      <c r="U207" s="21">
        <f>Sheet1!E207*1</f>
        <v>5425</v>
      </c>
      <c r="V207" s="21">
        <f>Sheet1!F207*1</f>
        <v>5542.75</v>
      </c>
      <c r="W207" s="21">
        <f>Sheet1!G207*1</f>
        <v>5380.25</v>
      </c>
      <c r="X207" s="21">
        <f>Sheet1!H207*1</f>
        <v>5411</v>
      </c>
    </row>
    <row r="208" spans="20:24" x14ac:dyDescent="0.3">
      <c r="T208" s="20">
        <f t="shared" si="21"/>
        <v>206</v>
      </c>
      <c r="U208" s="21">
        <f>Sheet1!E208*1</f>
        <v>5433.5</v>
      </c>
      <c r="V208" s="21">
        <f>Sheet1!F208*1</f>
        <v>5525.5</v>
      </c>
      <c r="W208" s="21">
        <f>Sheet1!G208*1</f>
        <v>5405.25</v>
      </c>
      <c r="X208" s="21">
        <f>Sheet1!H208*1</f>
        <v>5449.75</v>
      </c>
    </row>
    <row r="209" spans="20:24" x14ac:dyDescent="0.3">
      <c r="T209" s="20">
        <f t="shared" si="21"/>
        <v>207</v>
      </c>
      <c r="U209" s="21">
        <f>Sheet1!E209*1</f>
        <v>5513.5</v>
      </c>
      <c r="V209" s="21">
        <f>Sheet1!F209*1</f>
        <v>5529</v>
      </c>
      <c r="W209" s="21">
        <f>Sheet1!G209*1</f>
        <v>5303.5</v>
      </c>
      <c r="X209" s="21">
        <f>Sheet1!H209*1</f>
        <v>5401</v>
      </c>
    </row>
    <row r="210" spans="20:24" x14ac:dyDescent="0.3">
      <c r="T210" s="20">
        <f t="shared" si="21"/>
        <v>208</v>
      </c>
      <c r="U210" s="21">
        <f>Sheet1!E210*1</f>
        <v>5647.75</v>
      </c>
      <c r="V210" s="21">
        <f>Sheet1!F210*1</f>
        <v>5656.75</v>
      </c>
      <c r="W210" s="21">
        <f>Sheet1!G210*1</f>
        <v>5515.25</v>
      </c>
      <c r="X210" s="21">
        <f>Sheet1!H210*1</f>
        <v>5559.5</v>
      </c>
    </row>
    <row r="211" spans="20:24" x14ac:dyDescent="0.3">
      <c r="T211" s="20">
        <f t="shared" si="21"/>
        <v>209</v>
      </c>
      <c r="U211" s="21">
        <f>Sheet1!E211*1</f>
        <v>5758.25</v>
      </c>
      <c r="V211" s="21">
        <f>Sheet1!F211*1</f>
        <v>5784.25</v>
      </c>
      <c r="W211" s="21">
        <f>Sheet1!G211*1</f>
        <v>5628.25</v>
      </c>
      <c r="X211" s="21">
        <f>Sheet1!H211*1</f>
        <v>5663.75</v>
      </c>
    </row>
    <row r="212" spans="20:24" x14ac:dyDescent="0.3">
      <c r="T212" s="20">
        <f t="shared" si="21"/>
        <v>210</v>
      </c>
      <c r="U212" s="21">
        <f>Sheet1!E212*1</f>
        <v>5638.25</v>
      </c>
      <c r="V212" s="21">
        <f>Sheet1!F212*1</f>
        <v>5772</v>
      </c>
      <c r="W212" s="21">
        <f>Sheet1!G212*1</f>
        <v>5635</v>
      </c>
      <c r="X212" s="21">
        <f>Sheet1!H212*1</f>
        <v>5741.5</v>
      </c>
    </row>
    <row r="213" spans="20:24" x14ac:dyDescent="0.3">
      <c r="T213" s="20">
        <f t="shared" si="21"/>
        <v>211</v>
      </c>
      <c r="U213" s="21">
        <f>Sheet1!E213*1</f>
        <v>5688</v>
      </c>
      <c r="V213" s="21">
        <f>Sheet1!F213*1</f>
        <v>5711</v>
      </c>
      <c r="W213" s="21">
        <f>Sheet1!G213*1</f>
        <v>5616.5</v>
      </c>
      <c r="X213" s="21">
        <f>Sheet1!H213*1</f>
        <v>5656</v>
      </c>
    </row>
    <row r="214" spans="20:24" x14ac:dyDescent="0.3">
      <c r="T214" s="20">
        <f t="shared" si="21"/>
        <v>212</v>
      </c>
      <c r="U214" s="21">
        <f>Sheet1!E214*1</f>
        <v>5680</v>
      </c>
      <c r="V214" s="21">
        <f>Sheet1!F214*1</f>
        <v>5718</v>
      </c>
      <c r="W214" s="21">
        <f>Sheet1!G214*1</f>
        <v>5664.5</v>
      </c>
      <c r="X214" s="21">
        <f>Sheet1!H214*1</f>
        <v>5686.5</v>
      </c>
    </row>
    <row r="215" spans="20:24" x14ac:dyDescent="0.3">
      <c r="T215" s="20">
        <f t="shared" si="21"/>
        <v>213</v>
      </c>
      <c r="U215" s="21">
        <f>Sheet1!E215*1</f>
        <v>5629.5</v>
      </c>
      <c r="V215" s="21">
        <f>Sheet1!F215*1</f>
        <v>5711.75</v>
      </c>
      <c r="W215" s="21">
        <f>Sheet1!G215*1</f>
        <v>5628.75</v>
      </c>
      <c r="X215" s="21">
        <f>Sheet1!H215*1</f>
        <v>5682.5</v>
      </c>
    </row>
    <row r="216" spans="20:24" x14ac:dyDescent="0.3">
      <c r="T216" s="20">
        <f t="shared" si="21"/>
        <v>214</v>
      </c>
      <c r="U216" s="21">
        <f>Sheet1!E216*1</f>
        <v>5666</v>
      </c>
      <c r="V216" s="21">
        <f>Sheet1!F216*1</f>
        <v>5716.75</v>
      </c>
      <c r="W216" s="21">
        <f>Sheet1!G216*1</f>
        <v>5616</v>
      </c>
      <c r="X216" s="21">
        <f>Sheet1!H216*1</f>
        <v>5624.75</v>
      </c>
    </row>
    <row r="217" spans="20:24" x14ac:dyDescent="0.3">
      <c r="T217" s="20">
        <f t="shared" si="21"/>
        <v>215</v>
      </c>
      <c r="U217" s="21">
        <f>Sheet1!E217*1</f>
        <v>5768.5</v>
      </c>
      <c r="V217" s="21">
        <f>Sheet1!F217*1</f>
        <v>5768.5</v>
      </c>
      <c r="W217" s="21">
        <f>Sheet1!G217*1</f>
        <v>5645.5</v>
      </c>
      <c r="X217" s="21">
        <f>Sheet1!H217*1</f>
        <v>5655.5</v>
      </c>
    </row>
    <row r="218" spans="20:24" x14ac:dyDescent="0.3">
      <c r="T218" s="20">
        <f t="shared" si="21"/>
        <v>216</v>
      </c>
      <c r="U218" s="21">
        <f>Sheet1!E218*1</f>
        <v>5791.25</v>
      </c>
      <c r="V218" s="21">
        <f>Sheet1!F218*1</f>
        <v>5813.25</v>
      </c>
      <c r="W218" s="21">
        <f>Sheet1!G218*1</f>
        <v>5771.25</v>
      </c>
      <c r="X218" s="21">
        <f>Sheet1!H218*1</f>
        <v>5782.75</v>
      </c>
    </row>
    <row r="219" spans="20:24" x14ac:dyDescent="0.3">
      <c r="T219" s="20">
        <f t="shared" si="21"/>
        <v>217</v>
      </c>
      <c r="U219" s="21">
        <f>Sheet1!E219*1</f>
        <v>5748</v>
      </c>
      <c r="V219" s="21">
        <f>Sheet1!F219*1</f>
        <v>5799.5</v>
      </c>
      <c r="W219" s="21">
        <f>Sheet1!G219*1</f>
        <v>5737</v>
      </c>
      <c r="X219" s="21">
        <f>Sheet1!H219*1</f>
        <v>5794.25</v>
      </c>
    </row>
    <row r="220" spans="20:24" x14ac:dyDescent="0.3">
      <c r="T220" s="20">
        <f t="shared" si="21"/>
        <v>218</v>
      </c>
      <c r="U220" s="21">
        <f>Sheet1!E220*1</f>
        <v>5786</v>
      </c>
      <c r="V220" s="21">
        <f>Sheet1!F220*1</f>
        <v>5791</v>
      </c>
      <c r="W220" s="21">
        <f>Sheet1!G220*1</f>
        <v>5725.5</v>
      </c>
      <c r="X220" s="21">
        <f>Sheet1!H220*1</f>
        <v>5737.25</v>
      </c>
    </row>
    <row r="221" spans="20:24" x14ac:dyDescent="0.3">
      <c r="T221" s="20">
        <f t="shared" si="21"/>
        <v>219</v>
      </c>
      <c r="U221" s="21">
        <f>Sheet1!E221*1</f>
        <v>5827.5</v>
      </c>
      <c r="V221" s="21">
        <f>Sheet1!F221*1</f>
        <v>5847.5</v>
      </c>
      <c r="W221" s="21">
        <f>Sheet1!G221*1</f>
        <v>5753.75</v>
      </c>
      <c r="X221" s="21">
        <f>Sheet1!H221*1</f>
        <v>5778</v>
      </c>
    </row>
    <row r="222" spans="20:24" x14ac:dyDescent="0.3">
      <c r="T222" s="20">
        <f t="shared" si="21"/>
        <v>220</v>
      </c>
      <c r="U222" s="21">
        <f>Sheet1!E222*1</f>
        <v>5898.5</v>
      </c>
      <c r="V222" s="21">
        <f>Sheet1!F222*1</f>
        <v>5901.25</v>
      </c>
      <c r="W222" s="21">
        <f>Sheet1!G222*1</f>
        <v>5815.25</v>
      </c>
      <c r="X222" s="21">
        <f>Sheet1!H222*1</f>
        <v>5822.5</v>
      </c>
    </row>
    <row r="223" spans="20:24" x14ac:dyDescent="0.3">
      <c r="T223" s="20">
        <f t="shared" si="21"/>
        <v>221</v>
      </c>
      <c r="U223" s="21">
        <f>Sheet1!E223*1</f>
        <v>5872.25</v>
      </c>
      <c r="V223" s="21">
        <f>Sheet1!F223*1</f>
        <v>5904.75</v>
      </c>
      <c r="W223" s="21">
        <f>Sheet1!G223*1</f>
        <v>5856.5</v>
      </c>
      <c r="X223" s="21">
        <f>Sheet1!H223*1</f>
        <v>5900.75</v>
      </c>
    </row>
    <row r="224" spans="20:24" x14ac:dyDescent="0.3">
      <c r="T224" s="20">
        <f t="shared" si="21"/>
        <v>222</v>
      </c>
      <c r="U224" s="21">
        <f>Sheet1!E224*1</f>
        <v>5864.5</v>
      </c>
      <c r="V224" s="21">
        <f>Sheet1!F224*1</f>
        <v>5902.25</v>
      </c>
      <c r="W224" s="21">
        <f>Sheet1!G224*1</f>
        <v>5849</v>
      </c>
      <c r="X224" s="21">
        <f>Sheet1!H224*1</f>
        <v>5866.5</v>
      </c>
    </row>
    <row r="225" spans="20:24" x14ac:dyDescent="0.3">
      <c r="T225" s="20">
        <f t="shared" si="21"/>
        <v>223</v>
      </c>
      <c r="U225" s="21">
        <f>Sheet1!E225*1</f>
        <v>5822</v>
      </c>
      <c r="V225" s="21">
        <f>Sheet1!F225*1</f>
        <v>5891.75</v>
      </c>
      <c r="W225" s="21">
        <f>Sheet1!G225*1</f>
        <v>5804.75</v>
      </c>
      <c r="X225" s="21">
        <f>Sheet1!H225*1</f>
        <v>5848.25</v>
      </c>
    </row>
    <row r="226" spans="20:24" x14ac:dyDescent="0.3">
      <c r="T226" s="20">
        <f t="shared" si="21"/>
        <v>224</v>
      </c>
      <c r="U226" s="21">
        <f>Sheet1!E226*1</f>
        <v>5867.75</v>
      </c>
      <c r="V226" s="21">
        <f>Sheet1!F226*1</f>
        <v>5891.25</v>
      </c>
      <c r="W226" s="21">
        <f>Sheet1!G226*1</f>
        <v>5813.5</v>
      </c>
      <c r="X226" s="21">
        <f>Sheet1!H226*1</f>
        <v>5823.25</v>
      </c>
    </row>
    <row r="227" spans="20:24" x14ac:dyDescent="0.3">
      <c r="T227" s="20">
        <f t="shared" si="21"/>
        <v>225</v>
      </c>
      <c r="U227" s="21">
        <f>Sheet1!E227*1</f>
        <v>5815.25</v>
      </c>
      <c r="V227" s="21">
        <f>Sheet1!F227*1</f>
        <v>5874</v>
      </c>
      <c r="W227" s="21">
        <f>Sheet1!G227*1</f>
        <v>5814.25</v>
      </c>
      <c r="X227" s="21">
        <f>Sheet1!H227*1</f>
        <v>5871.5</v>
      </c>
    </row>
    <row r="228" spans="20:24" x14ac:dyDescent="0.3">
      <c r="T228" s="20">
        <f t="shared" si="21"/>
        <v>226</v>
      </c>
      <c r="U228" s="21">
        <f>Sheet1!E228*1</f>
        <v>5811.25</v>
      </c>
      <c r="V228" s="21">
        <f>Sheet1!F228*1</f>
        <v>5829.25</v>
      </c>
      <c r="W228" s="21">
        <f>Sheet1!G228*1</f>
        <v>5809.75</v>
      </c>
      <c r="X228" s="21">
        <f>Sheet1!H228*1</f>
        <v>5814.75</v>
      </c>
    </row>
    <row r="229" spans="20:24" x14ac:dyDescent="0.3">
      <c r="T229" s="20">
        <f t="shared" si="21"/>
        <v>227</v>
      </c>
      <c r="U229" s="21">
        <f>Sheet1!E229*1</f>
        <v>5795.5</v>
      </c>
      <c r="V229" s="21">
        <f>Sheet1!F229*1</f>
        <v>5821</v>
      </c>
      <c r="W229" s="21">
        <f>Sheet1!G229*1</f>
        <v>5794.25</v>
      </c>
      <c r="X229" s="21">
        <f>Sheet1!H229*1</f>
        <v>5808.75</v>
      </c>
    </row>
    <row r="230" spans="20:24" x14ac:dyDescent="0.3">
      <c r="T230" s="20">
        <f t="shared" si="21"/>
        <v>228</v>
      </c>
      <c r="U230" s="21">
        <f>Sheet1!E230*1</f>
        <v>5774.5</v>
      </c>
      <c r="V230" s="21">
        <f>Sheet1!F230*1</f>
        <v>5809.5</v>
      </c>
      <c r="W230" s="21">
        <f>Sheet1!G230*1</f>
        <v>5768.5</v>
      </c>
      <c r="X230" s="21">
        <f>Sheet1!H230*1</f>
        <v>5805</v>
      </c>
    </row>
    <row r="231" spans="20:24" x14ac:dyDescent="0.3">
      <c r="T231" s="20">
        <f t="shared" si="21"/>
        <v>229</v>
      </c>
      <c r="U231" s="21">
        <f>Sheet1!E231*1</f>
        <v>5747.25</v>
      </c>
      <c r="V231" s="21">
        <f>Sheet1!F231*1</f>
        <v>5779.25</v>
      </c>
      <c r="W231" s="21">
        <f>Sheet1!G231*1</f>
        <v>5743.25</v>
      </c>
      <c r="X231" s="21">
        <f>Sheet1!H231*1</f>
        <v>5773.75</v>
      </c>
    </row>
    <row r="232" spans="20:24" x14ac:dyDescent="0.3">
      <c r="T232" s="20">
        <f t="shared" si="21"/>
        <v>230</v>
      </c>
      <c r="U232" s="21">
        <f>Sheet1!E232*1</f>
        <v>5717</v>
      </c>
      <c r="V232" s="21">
        <f>Sheet1!F232*1</f>
        <v>5753.25</v>
      </c>
      <c r="W232" s="21">
        <f>Sheet1!G232*1</f>
        <v>5686.25</v>
      </c>
      <c r="X232" s="21">
        <f>Sheet1!H232*1</f>
        <v>5752.25</v>
      </c>
    </row>
    <row r="233" spans="20:24" x14ac:dyDescent="0.3">
      <c r="T233" s="20">
        <f t="shared" si="21"/>
        <v>231</v>
      </c>
      <c r="U233" s="21">
        <f>Sheet1!E233*1</f>
        <v>5717.75</v>
      </c>
      <c r="V233" s="21">
        <f>Sheet1!F233*1</f>
        <v>5724.5</v>
      </c>
      <c r="W233" s="21">
        <f>Sheet1!G233*1</f>
        <v>5688</v>
      </c>
      <c r="X233" s="21">
        <f>Sheet1!H233*1</f>
        <v>5717.25</v>
      </c>
    </row>
    <row r="234" spans="20:24" x14ac:dyDescent="0.3">
      <c r="T234" s="20">
        <f t="shared" si="21"/>
        <v>232</v>
      </c>
      <c r="U234" s="21">
        <f>Sheet1!E234*1</f>
        <v>5731.75</v>
      </c>
      <c r="V234" s="21">
        <f>Sheet1!F234*1</f>
        <v>5768.5</v>
      </c>
      <c r="W234" s="21">
        <f>Sheet1!G234*1</f>
        <v>5694.25</v>
      </c>
      <c r="X234" s="21">
        <f>Sheet1!H234*1</f>
        <v>5705</v>
      </c>
    </row>
    <row r="235" spans="20:24" x14ac:dyDescent="0.3">
      <c r="T235" s="20">
        <f t="shared" si="21"/>
        <v>233</v>
      </c>
      <c r="U235" s="21">
        <f>Sheet1!E235*1</f>
        <v>5716.5</v>
      </c>
      <c r="V235" s="21">
        <f>Sheet1!F235*1</f>
        <v>5738.5</v>
      </c>
      <c r="W235" s="21">
        <f>Sheet1!G235*1</f>
        <v>5699.25</v>
      </c>
      <c r="X235" s="21">
        <f>Sheet1!H235*1</f>
        <v>5729.5</v>
      </c>
    </row>
    <row r="236" spans="20:24" x14ac:dyDescent="0.3">
      <c r="T236" s="20">
        <f t="shared" si="21"/>
        <v>234</v>
      </c>
      <c r="U236" s="21">
        <f>Sheet1!E236*1</f>
        <v>5718.5</v>
      </c>
      <c r="V236" s="21">
        <f>Sheet1!F236*1</f>
        <v>5735.25</v>
      </c>
      <c r="W236" s="21">
        <f>Sheet1!G236*1</f>
        <v>5699.75</v>
      </c>
      <c r="X236" s="21">
        <f>Sheet1!H236*1</f>
        <v>5727</v>
      </c>
    </row>
    <row r="237" spans="20:24" x14ac:dyDescent="0.3">
      <c r="T237" s="20">
        <f t="shared" si="21"/>
        <v>235</v>
      </c>
      <c r="U237" s="21">
        <f>Sheet1!E237*1</f>
        <v>5699.5</v>
      </c>
      <c r="V237" s="21">
        <f>Sheet1!F237*1</f>
        <v>5723.25</v>
      </c>
      <c r="W237" s="21">
        <f>Sheet1!G237*1</f>
        <v>5694.5</v>
      </c>
      <c r="X237" s="21">
        <f>Sheet1!H237*1</f>
        <v>5720.5</v>
      </c>
    </row>
    <row r="238" spans="20:24" x14ac:dyDescent="0.3">
      <c r="T238" s="20">
        <f t="shared" si="21"/>
        <v>236</v>
      </c>
      <c r="U238" s="21">
        <f>Sheet1!E238*1</f>
        <v>5722</v>
      </c>
      <c r="V238" s="21">
        <f>Sheet1!F238*1</f>
        <v>5742</v>
      </c>
      <c r="W238" s="21">
        <f>Sheet1!G238*1</f>
        <v>5693.75</v>
      </c>
      <c r="X238" s="21">
        <f>Sheet1!H238*1</f>
        <v>5700.5</v>
      </c>
    </row>
    <row r="239" spans="20:24" x14ac:dyDescent="0.3">
      <c r="T239" s="20">
        <f t="shared" si="21"/>
        <v>237</v>
      </c>
      <c r="U239" s="21">
        <f>Sheet1!E239*1</f>
        <v>5728.5</v>
      </c>
      <c r="V239" s="21">
        <f>Sheet1!F239*1</f>
        <v>5734.25</v>
      </c>
      <c r="W239" s="21">
        <f>Sheet1!G239*1</f>
        <v>5702.5</v>
      </c>
      <c r="X239" s="21">
        <f>Sheet1!H239*1</f>
        <v>5717.75</v>
      </c>
    </row>
    <row r="240" spans="20:24" x14ac:dyDescent="0.3">
      <c r="T240" s="20">
        <f t="shared" si="21"/>
        <v>238</v>
      </c>
      <c r="U240" s="21">
        <f>Sheet1!E240*1</f>
        <v>5745.25</v>
      </c>
      <c r="V240" s="21">
        <f>Sheet1!F240*1</f>
        <v>5771.5</v>
      </c>
      <c r="W240" s="21">
        <f>Sheet1!G240*1</f>
        <v>5709</v>
      </c>
      <c r="X240" s="21">
        <f>Sheet1!H240*1</f>
        <v>5728</v>
      </c>
    </row>
    <row r="241" spans="20:24" x14ac:dyDescent="0.3">
      <c r="T241" s="20">
        <f t="shared" si="21"/>
        <v>239</v>
      </c>
      <c r="U241" s="21">
        <f>Sheet1!E241*1</f>
        <v>5731.5</v>
      </c>
      <c r="V241" s="21">
        <f>Sheet1!F241*1</f>
        <v>5746.25</v>
      </c>
      <c r="W241" s="21">
        <f>Sheet1!G241*1</f>
        <v>5725</v>
      </c>
      <c r="X241" s="21">
        <f>Sheet1!H241*1</f>
        <v>5743.25</v>
      </c>
    </row>
    <row r="242" spans="20:24" x14ac:dyDescent="0.3">
      <c r="T242" s="20">
        <f t="shared" si="21"/>
        <v>240</v>
      </c>
      <c r="U242" s="21">
        <f>Sheet1!E242*1</f>
        <v>5683.5</v>
      </c>
      <c r="V242" s="21">
        <f>Sheet1!F242*1</f>
        <v>5744.5</v>
      </c>
      <c r="W242" s="21">
        <f>Sheet1!G242*1</f>
        <v>5673.25</v>
      </c>
      <c r="X242" s="21">
        <f>Sheet1!H242*1</f>
        <v>5729.75</v>
      </c>
    </row>
    <row r="243" spans="20:24" x14ac:dyDescent="0.3">
      <c r="T243" s="20">
        <f t="shared" si="21"/>
        <v>241</v>
      </c>
      <c r="U243" s="21">
        <f>Sheet1!E243*1</f>
        <v>5684.25</v>
      </c>
      <c r="V243" s="21">
        <f>Sheet1!F243*1</f>
        <v>5691.25</v>
      </c>
      <c r="W243" s="21">
        <f>Sheet1!G243*1</f>
        <v>5646</v>
      </c>
      <c r="X243" s="21">
        <f>Sheet1!H243*1</f>
        <v>5685.75</v>
      </c>
    </row>
    <row r="244" spans="20:24" x14ac:dyDescent="0.3">
      <c r="T244" s="20">
        <f t="shared" si="21"/>
        <v>242</v>
      </c>
      <c r="U244" s="21">
        <f>Sheet1!E244*1</f>
        <v>5684.5</v>
      </c>
      <c r="V244" s="21">
        <f>Sheet1!F244*1</f>
        <v>5701</v>
      </c>
      <c r="W244" s="21">
        <f>Sheet1!G244*1</f>
        <v>5656.75</v>
      </c>
      <c r="X244" s="21">
        <f>Sheet1!H244*1</f>
        <v>5686.75</v>
      </c>
    </row>
    <row r="245" spans="20:24" x14ac:dyDescent="0.3">
      <c r="T245" s="20">
        <f t="shared" si="21"/>
        <v>243</v>
      </c>
      <c r="U245" s="21">
        <f>Sheet1!E245*1</f>
        <v>5632.75</v>
      </c>
      <c r="V245" s="21">
        <f>Sheet1!F245*1</f>
        <v>5702.75</v>
      </c>
      <c r="W245" s="21">
        <f>Sheet1!G245*1</f>
        <v>5628.25</v>
      </c>
      <c r="X245" s="21">
        <f>Sheet1!H245*1</f>
        <v>5675.75</v>
      </c>
    </row>
    <row r="246" spans="20:24" x14ac:dyDescent="0.3">
      <c r="T246" s="20">
        <f t="shared" si="21"/>
        <v>244</v>
      </c>
      <c r="U246" s="21">
        <f>Sheet1!E246*1</f>
        <v>5618</v>
      </c>
      <c r="V246" s="21">
        <f>Sheet1!F246*1</f>
        <v>5634.5</v>
      </c>
      <c r="W246" s="21">
        <f>Sheet1!G246*1</f>
        <v>5582.75</v>
      </c>
      <c r="X246" s="21">
        <f>Sheet1!H246*1</f>
        <v>5632.25</v>
      </c>
    </row>
    <row r="247" spans="20:24" x14ac:dyDescent="0.3">
      <c r="T247" s="20">
        <f t="shared" si="21"/>
        <v>245</v>
      </c>
      <c r="U247" s="21">
        <f>Sheet1!E247*1</f>
        <v>5599.75</v>
      </c>
      <c r="V247" s="21">
        <f>Sheet1!F247*1</f>
        <v>5624</v>
      </c>
      <c r="W247" s="21">
        <f>Sheet1!G247*1</f>
        <v>5586.5</v>
      </c>
      <c r="X247" s="21">
        <f>Sheet1!H247*1</f>
        <v>5619.5</v>
      </c>
    </row>
    <row r="248" spans="20:24" x14ac:dyDescent="0.3">
      <c r="T248" s="20">
        <f t="shared" si="21"/>
        <v>246</v>
      </c>
      <c r="U248" s="21">
        <f>Sheet1!E248*1</f>
        <v>5610.25</v>
      </c>
      <c r="V248" s="21">
        <f>Sheet1!F248*1</f>
        <v>5633.75</v>
      </c>
      <c r="W248" s="21">
        <f>Sheet1!G248*1</f>
        <v>5577.25</v>
      </c>
      <c r="X248" s="21">
        <f>Sheet1!H248*1</f>
        <v>5604</v>
      </c>
    </row>
    <row r="249" spans="20:24" x14ac:dyDescent="0.3">
      <c r="T249" s="20">
        <f t="shared" si="21"/>
        <v>247</v>
      </c>
      <c r="U249" s="21">
        <f>Sheet1!E249*1</f>
        <v>5616</v>
      </c>
      <c r="V249" s="21">
        <f>Sheet1!F249*1</f>
        <v>5621.5</v>
      </c>
      <c r="W249" s="21">
        <f>Sheet1!G249*1</f>
        <v>5593.5</v>
      </c>
      <c r="X249" s="21">
        <f>Sheet1!H249*1</f>
        <v>5612.25</v>
      </c>
    </row>
    <row r="250" spans="20:24" x14ac:dyDescent="0.3">
      <c r="T250" s="20">
        <f t="shared" si="21"/>
        <v>248</v>
      </c>
      <c r="U250" s="21">
        <f>Sheet1!E250*1</f>
        <v>5553.25</v>
      </c>
      <c r="V250" s="21">
        <f>Sheet1!F250*1</f>
        <v>5616.5</v>
      </c>
      <c r="W250" s="21">
        <f>Sheet1!G250*1</f>
        <v>5550.75</v>
      </c>
      <c r="X250" s="21">
        <f>Sheet1!H250*1</f>
        <v>5614.25</v>
      </c>
    </row>
    <row r="251" spans="20:24" x14ac:dyDescent="0.3">
      <c r="T251" s="20">
        <f t="shared" si="21"/>
        <v>249</v>
      </c>
      <c r="U251" s="21">
        <f>Sheet1!E251*1</f>
        <v>5548.5</v>
      </c>
      <c r="V251" s="21">
        <f>Sheet1!F251*1</f>
        <v>5560.5</v>
      </c>
      <c r="W251" s="21">
        <f>Sheet1!G251*1</f>
        <v>5510.25</v>
      </c>
      <c r="X251" s="21">
        <f>Sheet1!H251*1</f>
        <v>5552.25</v>
      </c>
    </row>
    <row r="252" spans="20:24" x14ac:dyDescent="0.3">
      <c r="T252" s="20">
        <f t="shared" si="21"/>
        <v>250</v>
      </c>
      <c r="U252" s="21">
        <f>Sheet1!E252*1</f>
        <v>5547.75</v>
      </c>
      <c r="V252" s="21">
        <f>Sheet1!F252*1</f>
        <v>5561.5</v>
      </c>
      <c r="W252" s="21">
        <f>Sheet1!G252*1</f>
        <v>5495</v>
      </c>
      <c r="X252" s="21">
        <f>Sheet1!H252*1</f>
        <v>5545.5</v>
      </c>
    </row>
    <row r="253" spans="20:24" x14ac:dyDescent="0.3">
      <c r="T253" s="20">
        <f t="shared" si="21"/>
        <v>251</v>
      </c>
      <c r="U253" s="21">
        <f>Sheet1!E253*1</f>
        <v>5498.75</v>
      </c>
      <c r="V253" s="21">
        <f>Sheet1!F253*1</f>
        <v>5555.25</v>
      </c>
      <c r="W253" s="21">
        <f>Sheet1!G253*1</f>
        <v>5453.75</v>
      </c>
      <c r="X253" s="21">
        <f>Sheet1!H253*1</f>
        <v>5543.75</v>
      </c>
    </row>
    <row r="254" spans="20:24" x14ac:dyDescent="0.3">
      <c r="T254" s="20">
        <f t="shared" si="21"/>
        <v>252</v>
      </c>
      <c r="U254" s="21">
        <f>Sheet1!E254*1</f>
        <v>5518.75</v>
      </c>
      <c r="V254" s="21">
        <f>Sheet1!F254*1</f>
        <v>5525.25</v>
      </c>
      <c r="W254" s="21">
        <f>Sheet1!G254*1</f>
        <v>5486.5</v>
      </c>
      <c r="X254" s="21">
        <f>Sheet1!H254*1</f>
        <v>5501.25</v>
      </c>
    </row>
    <row r="255" spans="20:24" x14ac:dyDescent="0.3">
      <c r="T255" s="20">
        <f t="shared" si="21"/>
        <v>253</v>
      </c>
      <c r="U255" s="21">
        <f>Sheet1!E255*1</f>
        <v>5572</v>
      </c>
      <c r="V255" s="21">
        <f>Sheet1!F255*1</f>
        <v>5572.25</v>
      </c>
      <c r="W255" s="21">
        <f>Sheet1!G255*1</f>
        <v>5516.5</v>
      </c>
      <c r="X255" s="21">
        <f>Sheet1!H255*1</f>
        <v>5532.25</v>
      </c>
    </row>
    <row r="256" spans="20:24" x14ac:dyDescent="0.3">
      <c r="T256" s="20">
        <f t="shared" si="21"/>
        <v>254</v>
      </c>
      <c r="U256" s="21">
        <f>Sheet1!E256*1</f>
        <v>5570</v>
      </c>
      <c r="V256" s="21">
        <f>Sheet1!F256*1</f>
        <v>5587.25</v>
      </c>
      <c r="W256" s="21">
        <f>Sheet1!G256*1</f>
        <v>5545</v>
      </c>
      <c r="X256" s="21">
        <f>Sheet1!H256*1</f>
        <v>5573</v>
      </c>
    </row>
    <row r="257" spans="20:24" x14ac:dyDescent="0.3">
      <c r="T257" s="20">
        <f t="shared" si="21"/>
        <v>255</v>
      </c>
      <c r="U257" s="21">
        <f>Sheet1!E257*1</f>
        <v>5534</v>
      </c>
      <c r="V257" s="21">
        <f>Sheet1!F257*1</f>
        <v>5577.5</v>
      </c>
      <c r="W257" s="21">
        <f>Sheet1!G257*1</f>
        <v>5534</v>
      </c>
      <c r="X257" s="21">
        <f>Sheet1!H257*1</f>
        <v>5569.75</v>
      </c>
    </row>
    <row r="258" spans="20:24" x14ac:dyDescent="0.3">
      <c r="T258" s="20">
        <f t="shared" si="21"/>
        <v>256</v>
      </c>
      <c r="U258" s="21">
        <f>Sheet1!E258*1</f>
        <v>5587.25</v>
      </c>
      <c r="V258" s="21">
        <f>Sheet1!F258*1</f>
        <v>5616.5</v>
      </c>
      <c r="W258" s="21">
        <f>Sheet1!G258*1</f>
        <v>5521.75</v>
      </c>
      <c r="X258" s="21">
        <f>Sheet1!H258*1</f>
        <v>5533.5</v>
      </c>
    </row>
    <row r="259" spans="20:24" x14ac:dyDescent="0.3">
      <c r="T259" s="20">
        <f t="shared" si="21"/>
        <v>257</v>
      </c>
      <c r="U259" s="21">
        <f>Sheet1!E259*1</f>
        <v>5591.75</v>
      </c>
      <c r="V259" s="21">
        <f>Sheet1!F259*1</f>
        <v>5597.5</v>
      </c>
      <c r="W259" s="21">
        <f>Sheet1!G259*1</f>
        <v>5555</v>
      </c>
      <c r="X259" s="21">
        <f>Sheet1!H259*1</f>
        <v>5576.25</v>
      </c>
    </row>
    <row r="260" spans="20:24" x14ac:dyDescent="0.3">
      <c r="T260" s="20">
        <f t="shared" si="21"/>
        <v>258</v>
      </c>
      <c r="U260" s="21">
        <f>Sheet1!E260*1</f>
        <v>5580</v>
      </c>
      <c r="V260" s="21">
        <f>Sheet1!F260*1</f>
        <v>5595.75</v>
      </c>
      <c r="W260" s="21">
        <f>Sheet1!G260*1</f>
        <v>5570.75</v>
      </c>
      <c r="X260" s="21">
        <f>Sheet1!H260*1</f>
        <v>5593.5</v>
      </c>
    </row>
    <row r="261" spans="20:24" x14ac:dyDescent="0.3">
      <c r="T261" s="20">
        <f t="shared" ref="T261:T324" si="22">T260+1</f>
        <v>259</v>
      </c>
      <c r="U261" s="21">
        <f>Sheet1!E261*1</f>
        <v>5577.5</v>
      </c>
      <c r="V261" s="21">
        <f>Sheet1!F261*1</f>
        <v>5596.5</v>
      </c>
      <c r="W261" s="21">
        <f>Sheet1!G261*1</f>
        <v>5572</v>
      </c>
      <c r="X261" s="21">
        <f>Sheet1!H261*1</f>
        <v>5580</v>
      </c>
    </row>
    <row r="262" spans="20:24" x14ac:dyDescent="0.3">
      <c r="T262" s="20">
        <f t="shared" si="22"/>
        <v>260</v>
      </c>
      <c r="U262" s="21">
        <f>Sheet1!E262*1</f>
        <v>5566.5</v>
      </c>
      <c r="V262" s="21">
        <f>Sheet1!F262*1</f>
        <v>5577</v>
      </c>
      <c r="W262" s="21">
        <f>Sheet1!G262*1</f>
        <v>5554</v>
      </c>
      <c r="X262" s="21">
        <f>Sheet1!H262*1</f>
        <v>5575.5</v>
      </c>
    </row>
    <row r="263" spans="20:24" x14ac:dyDescent="0.3">
      <c r="T263" s="20">
        <f t="shared" si="22"/>
        <v>261</v>
      </c>
      <c r="U263" s="21">
        <f>Sheet1!E263*1</f>
        <v>5579.75</v>
      </c>
      <c r="V263" s="21">
        <f>Sheet1!F263*1</f>
        <v>5597.25</v>
      </c>
      <c r="W263" s="21">
        <f>Sheet1!G263*1</f>
        <v>5563.75</v>
      </c>
      <c r="X263" s="21">
        <f>Sheet1!H263*1</f>
        <v>5568.5</v>
      </c>
    </row>
    <row r="264" spans="20:24" x14ac:dyDescent="0.3">
      <c r="T264" s="20">
        <f t="shared" si="22"/>
        <v>262</v>
      </c>
      <c r="U264" s="21">
        <f>Sheet1!E264*1</f>
        <v>5516.75</v>
      </c>
      <c r="V264" s="21">
        <f>Sheet1!F264*1</f>
        <v>5585.5</v>
      </c>
      <c r="W264" s="21">
        <f>Sheet1!G264*1</f>
        <v>5514.5</v>
      </c>
      <c r="X264" s="21">
        <f>Sheet1!H264*1</f>
        <v>5581.25</v>
      </c>
    </row>
    <row r="265" spans="20:24" x14ac:dyDescent="0.3">
      <c r="T265" s="20">
        <f t="shared" si="22"/>
        <v>263</v>
      </c>
      <c r="U265" s="21">
        <f>Sheet1!E265*1</f>
        <v>5490</v>
      </c>
      <c r="V265" s="21">
        <f>Sheet1!F265*1</f>
        <v>5522.5</v>
      </c>
      <c r="W265" s="21">
        <f>Sheet1!G265*1</f>
        <v>5465</v>
      </c>
      <c r="X265" s="21">
        <f>Sheet1!H265*1</f>
        <v>5517.75</v>
      </c>
    </row>
    <row r="266" spans="20:24" x14ac:dyDescent="0.3">
      <c r="T266" s="20">
        <f t="shared" si="22"/>
        <v>264</v>
      </c>
      <c r="U266" s="21">
        <f>Sheet1!E266*1</f>
        <v>5488.75</v>
      </c>
      <c r="V266" s="21">
        <f>Sheet1!F266*1</f>
        <v>5512.25</v>
      </c>
      <c r="W266" s="21">
        <f>Sheet1!G266*1</f>
        <v>5481.5</v>
      </c>
      <c r="X266" s="21">
        <f>Sheet1!H266*1</f>
        <v>5493.75</v>
      </c>
    </row>
    <row r="267" spans="20:24" x14ac:dyDescent="0.3">
      <c r="T267" s="20">
        <f t="shared" si="22"/>
        <v>265</v>
      </c>
      <c r="U267" s="21">
        <f>Sheet1!E267*1</f>
        <v>5489</v>
      </c>
      <c r="V267" s="21">
        <f>Sheet1!F267*1</f>
        <v>5512.25</v>
      </c>
      <c r="W267" s="21">
        <f>Sheet1!G267*1</f>
        <v>5481</v>
      </c>
      <c r="X267" s="21">
        <f>Sheet1!H267*1</f>
        <v>5494.5</v>
      </c>
    </row>
    <row r="268" spans="20:24" x14ac:dyDescent="0.3">
      <c r="T268" s="20">
        <f t="shared" si="22"/>
        <v>266</v>
      </c>
      <c r="U268" s="21">
        <f>Sheet1!E268*1</f>
        <v>5457.5</v>
      </c>
      <c r="V268" s="21">
        <f>Sheet1!F268*1</f>
        <v>5493</v>
      </c>
      <c r="W268" s="21">
        <f>Sheet1!G268*1</f>
        <v>5443.25</v>
      </c>
      <c r="X268" s="21">
        <f>Sheet1!H268*1</f>
        <v>5487.25</v>
      </c>
    </row>
    <row r="269" spans="20:24" x14ac:dyDescent="0.3">
      <c r="T269" s="20">
        <f t="shared" si="22"/>
        <v>267</v>
      </c>
      <c r="U269" s="21">
        <f>Sheet1!E269*1</f>
        <v>5460</v>
      </c>
      <c r="V269" s="21">
        <f>Sheet1!F269*1</f>
        <v>5466.25</v>
      </c>
      <c r="W269" s="21">
        <f>Sheet1!G269*1</f>
        <v>5437</v>
      </c>
      <c r="X269" s="21">
        <f>Sheet1!H269*1</f>
        <v>5461</v>
      </c>
    </row>
    <row r="270" spans="20:24" x14ac:dyDescent="0.3">
      <c r="T270" s="20">
        <f t="shared" si="22"/>
        <v>268</v>
      </c>
      <c r="U270" s="21">
        <f>Sheet1!E270*1</f>
        <v>5453</v>
      </c>
      <c r="V270" s="21">
        <f>Sheet1!F270*1</f>
        <v>5475</v>
      </c>
      <c r="W270" s="21">
        <f>Sheet1!G270*1</f>
        <v>5450.5</v>
      </c>
      <c r="X270" s="21">
        <f>Sheet1!H270*1</f>
        <v>5462</v>
      </c>
    </row>
    <row r="271" spans="20:24" x14ac:dyDescent="0.3">
      <c r="T271" s="20">
        <f t="shared" si="22"/>
        <v>269</v>
      </c>
      <c r="U271" s="21">
        <f>Sheet1!E271*1</f>
        <v>5415</v>
      </c>
      <c r="V271" s="21">
        <f>Sheet1!F271*1</f>
        <v>5456</v>
      </c>
      <c r="W271" s="21">
        <f>Sheet1!G271*1</f>
        <v>5404</v>
      </c>
      <c r="X271" s="21">
        <f>Sheet1!H271*1</f>
        <v>5454.75</v>
      </c>
    </row>
    <row r="272" spans="20:24" x14ac:dyDescent="0.3">
      <c r="T272" s="20">
        <f t="shared" si="22"/>
        <v>270</v>
      </c>
      <c r="U272" s="21">
        <f>Sheet1!E272*1</f>
        <v>5358.5</v>
      </c>
      <c r="V272" s="21">
        <f>Sheet1!F272*1</f>
        <v>5415</v>
      </c>
      <c r="W272" s="21">
        <f>Sheet1!G272*1</f>
        <v>5347.5</v>
      </c>
      <c r="X272" s="21">
        <f>Sheet1!H272*1</f>
        <v>5403</v>
      </c>
    </row>
    <row r="273" spans="20:24" x14ac:dyDescent="0.3">
      <c r="T273" s="20">
        <f t="shared" si="22"/>
        <v>271</v>
      </c>
      <c r="U273" s="21">
        <f>Sheet1!E273*1</f>
        <v>5305.25</v>
      </c>
      <c r="V273" s="21">
        <f>Sheet1!F273*1</f>
        <v>5361.25</v>
      </c>
      <c r="W273" s="21">
        <f>Sheet1!G273*1</f>
        <v>5284.5</v>
      </c>
      <c r="X273" s="21">
        <f>Sheet1!H273*1</f>
        <v>5339.75</v>
      </c>
    </row>
    <row r="274" spans="20:24" x14ac:dyDescent="0.3">
      <c r="T274" s="20">
        <f t="shared" si="22"/>
        <v>272</v>
      </c>
      <c r="U274" s="21">
        <f>Sheet1!E274*1</f>
        <v>5298.25</v>
      </c>
      <c r="V274" s="21">
        <f>Sheet1!F274*1</f>
        <v>5375</v>
      </c>
      <c r="W274" s="21">
        <f>Sheet1!G274*1</f>
        <v>5286</v>
      </c>
      <c r="X274" s="21">
        <f>Sheet1!H274*1</f>
        <v>5294.75</v>
      </c>
    </row>
    <row r="275" spans="20:24" x14ac:dyDescent="0.3">
      <c r="T275" s="20">
        <f t="shared" si="22"/>
        <v>273</v>
      </c>
      <c r="U275" s="21">
        <f>Sheet1!E275*1</f>
        <v>5396.75</v>
      </c>
      <c r="V275" s="21">
        <f>Sheet1!F275*1</f>
        <v>5396.75</v>
      </c>
      <c r="W275" s="21">
        <f>Sheet1!G275*1</f>
        <v>5299.25</v>
      </c>
      <c r="X275" s="21">
        <f>Sheet1!H275*1</f>
        <v>5315.25</v>
      </c>
    </row>
    <row r="276" spans="20:24" x14ac:dyDescent="0.3">
      <c r="T276" s="20">
        <f t="shared" si="22"/>
        <v>274</v>
      </c>
      <c r="U276" s="21">
        <f>Sheet1!E276*1</f>
        <v>5388.5</v>
      </c>
      <c r="V276" s="21">
        <f>Sheet1!F276*1</f>
        <v>5402.5</v>
      </c>
      <c r="W276" s="21">
        <f>Sheet1!G276*1</f>
        <v>5367</v>
      </c>
      <c r="X276" s="21">
        <f>Sheet1!H276*1</f>
        <v>5395.25</v>
      </c>
    </row>
    <row r="277" spans="20:24" x14ac:dyDescent="0.3">
      <c r="T277" s="20">
        <f t="shared" si="22"/>
        <v>275</v>
      </c>
      <c r="U277" s="21">
        <f>Sheet1!E277*1</f>
        <v>5380.25</v>
      </c>
      <c r="V277" s="21">
        <f>Sheet1!F277*1</f>
        <v>5394.75</v>
      </c>
      <c r="W277" s="21">
        <f>Sheet1!G277*1</f>
        <v>5352.75</v>
      </c>
      <c r="X277" s="21">
        <f>Sheet1!H277*1</f>
        <v>5379.75</v>
      </c>
    </row>
    <row r="278" spans="20:24" x14ac:dyDescent="0.3">
      <c r="T278" s="20">
        <f t="shared" si="22"/>
        <v>276</v>
      </c>
      <c r="U278" s="21">
        <f>Sheet1!E278*1</f>
        <v>5318.25</v>
      </c>
      <c r="V278" s="21">
        <f>Sheet1!F278*1</f>
        <v>5381</v>
      </c>
      <c r="W278" s="21">
        <f>Sheet1!G278*1</f>
        <v>5270.5</v>
      </c>
      <c r="X278" s="21">
        <f>Sheet1!H278*1</f>
        <v>5330.5</v>
      </c>
    </row>
    <row r="279" spans="20:24" x14ac:dyDescent="0.3">
      <c r="T279" s="20">
        <f t="shared" si="22"/>
        <v>277</v>
      </c>
      <c r="U279" s="21">
        <f>Sheet1!E279*1</f>
        <v>5363.5</v>
      </c>
      <c r="V279" s="21">
        <f>Sheet1!F279*1</f>
        <v>5377</v>
      </c>
      <c r="W279" s="21">
        <f>Sheet1!G279*1</f>
        <v>5320.5</v>
      </c>
      <c r="X279" s="21">
        <f>Sheet1!H279*1</f>
        <v>5355.75</v>
      </c>
    </row>
    <row r="280" spans="20:24" x14ac:dyDescent="0.3">
      <c r="T280" s="20">
        <f t="shared" si="22"/>
        <v>278</v>
      </c>
      <c r="U280" s="21">
        <f>Sheet1!E280*1</f>
        <v>5299.25</v>
      </c>
      <c r="V280" s="21">
        <f>Sheet1!F280*1</f>
        <v>5361.75</v>
      </c>
      <c r="W280" s="21">
        <f>Sheet1!G280*1</f>
        <v>5286</v>
      </c>
      <c r="X280" s="21">
        <f>Sheet1!H280*1</f>
        <v>5354.75</v>
      </c>
    </row>
    <row r="281" spans="20:24" x14ac:dyDescent="0.3">
      <c r="T281" s="20">
        <f t="shared" si="22"/>
        <v>279</v>
      </c>
      <c r="U281" s="21">
        <f>Sheet1!E281*1</f>
        <v>5262.5</v>
      </c>
      <c r="V281" s="21">
        <f>Sheet1!F281*1</f>
        <v>5325</v>
      </c>
      <c r="W281" s="21">
        <f>Sheet1!G281*1</f>
        <v>5254.25</v>
      </c>
      <c r="X281" s="21">
        <f>Sheet1!H281*1</f>
        <v>5295.75</v>
      </c>
    </row>
    <row r="282" spans="20:24" x14ac:dyDescent="0.3">
      <c r="T282" s="20">
        <f t="shared" si="22"/>
        <v>280</v>
      </c>
      <c r="U282" s="21">
        <f>Sheet1!E282*1</f>
        <v>5295.5</v>
      </c>
      <c r="V282" s="21">
        <f>Sheet1!F282*1</f>
        <v>5306.25</v>
      </c>
      <c r="W282" s="21">
        <f>Sheet1!G282*1</f>
        <v>5211.75</v>
      </c>
      <c r="X282" s="21">
        <f>Sheet1!H282*1</f>
        <v>5252</v>
      </c>
    </row>
    <row r="283" spans="20:24" x14ac:dyDescent="0.3">
      <c r="T283" s="20">
        <f t="shared" si="22"/>
        <v>281</v>
      </c>
      <c r="U283" s="21">
        <f>Sheet1!E283*1</f>
        <v>5311.25</v>
      </c>
      <c r="V283" s="21">
        <f>Sheet1!F283*1</f>
        <v>5343.5</v>
      </c>
      <c r="W283" s="21">
        <f>Sheet1!G283*1</f>
        <v>5286.75</v>
      </c>
      <c r="X283" s="21">
        <f>Sheet1!H283*1</f>
        <v>5297.25</v>
      </c>
    </row>
    <row r="284" spans="20:24" x14ac:dyDescent="0.3">
      <c r="T284" s="20">
        <f t="shared" si="22"/>
        <v>282</v>
      </c>
      <c r="U284" s="21">
        <f>Sheet1!E284*1</f>
        <v>5344.5</v>
      </c>
      <c r="V284" s="21">
        <f>Sheet1!F284*1</f>
        <v>5368.75</v>
      </c>
      <c r="W284" s="21">
        <f>Sheet1!G284*1</f>
        <v>5295.25</v>
      </c>
      <c r="X284" s="21">
        <f>Sheet1!H284*1</f>
        <v>5310.5</v>
      </c>
    </row>
    <row r="285" spans="20:24" x14ac:dyDescent="0.3">
      <c r="T285" s="20">
        <f t="shared" si="22"/>
        <v>283</v>
      </c>
      <c r="U285" s="21">
        <f>Sheet1!E285*1</f>
        <v>5349.5</v>
      </c>
      <c r="V285" s="21">
        <f>Sheet1!F285*1</f>
        <v>5371.5</v>
      </c>
      <c r="W285" s="21">
        <f>Sheet1!G285*1</f>
        <v>5327</v>
      </c>
      <c r="X285" s="21">
        <f>Sheet1!H285*1</f>
        <v>5340.75</v>
      </c>
    </row>
    <row r="286" spans="20:24" x14ac:dyDescent="0.3">
      <c r="T286" s="20">
        <f t="shared" si="22"/>
        <v>284</v>
      </c>
      <c r="U286" s="21">
        <f>Sheet1!E286*1</f>
        <v>5414.75</v>
      </c>
      <c r="V286" s="21">
        <f>Sheet1!F286*1</f>
        <v>5461.5</v>
      </c>
      <c r="W286" s="21">
        <f>Sheet1!G286*1</f>
        <v>5342.25</v>
      </c>
      <c r="X286" s="21">
        <f>Sheet1!H286*1</f>
        <v>5352.25</v>
      </c>
    </row>
    <row r="287" spans="20:24" x14ac:dyDescent="0.3">
      <c r="T287" s="20">
        <f t="shared" si="22"/>
        <v>285</v>
      </c>
      <c r="U287" s="21">
        <f>Sheet1!E287*1</f>
        <v>5492.25</v>
      </c>
      <c r="V287" s="21">
        <f>Sheet1!F287*1</f>
        <v>5497</v>
      </c>
      <c r="W287" s="21">
        <f>Sheet1!G287*1</f>
        <v>5398.25</v>
      </c>
      <c r="X287" s="21">
        <f>Sheet1!H287*1</f>
        <v>5415.75</v>
      </c>
    </row>
    <row r="288" spans="20:24" x14ac:dyDescent="0.3">
      <c r="T288" s="20">
        <f t="shared" si="22"/>
        <v>286</v>
      </c>
      <c r="U288" s="21">
        <f>Sheet1!E288*1</f>
        <v>5450.25</v>
      </c>
      <c r="V288" s="21">
        <f>Sheet1!F288*1</f>
        <v>5505.75</v>
      </c>
      <c r="W288" s="21">
        <f>Sheet1!G288*1</f>
        <v>5421.75</v>
      </c>
      <c r="X288" s="21">
        <f>Sheet1!H288*1</f>
        <v>5491.5</v>
      </c>
    </row>
    <row r="289" spans="20:24" x14ac:dyDescent="0.3">
      <c r="T289" s="20">
        <f t="shared" si="22"/>
        <v>287</v>
      </c>
      <c r="U289" s="21">
        <f>Sheet1!E289*1</f>
        <v>5512.5</v>
      </c>
      <c r="V289" s="21">
        <f>Sheet1!F289*1</f>
        <v>5533.25</v>
      </c>
      <c r="W289" s="21">
        <f>Sheet1!G289*1</f>
        <v>5424.75</v>
      </c>
      <c r="X289" s="21">
        <f>Sheet1!H289*1</f>
        <v>5456</v>
      </c>
    </row>
    <row r="290" spans="20:24" x14ac:dyDescent="0.3">
      <c r="T290" s="20">
        <f t="shared" si="22"/>
        <v>288</v>
      </c>
      <c r="U290" s="21">
        <f>Sheet1!E290*1</f>
        <v>5506.25</v>
      </c>
      <c r="V290" s="21">
        <f>Sheet1!F290*1</f>
        <v>5522.5</v>
      </c>
      <c r="W290" s="21">
        <f>Sheet1!G290*1</f>
        <v>5456.5</v>
      </c>
      <c r="X290" s="21">
        <f>Sheet1!H290*1</f>
        <v>5508.5</v>
      </c>
    </row>
    <row r="291" spans="20:24" x14ac:dyDescent="0.3">
      <c r="T291" s="20">
        <f t="shared" si="22"/>
        <v>289</v>
      </c>
      <c r="U291" s="21">
        <f>Sheet1!E291*1</f>
        <v>5511.5</v>
      </c>
      <c r="V291" s="21">
        <f>Sheet1!F291*1</f>
        <v>5517.5</v>
      </c>
      <c r="W291" s="21">
        <f>Sheet1!G291*1</f>
        <v>5484.75</v>
      </c>
      <c r="X291" s="21">
        <f>Sheet1!H291*1</f>
        <v>5501.5</v>
      </c>
    </row>
    <row r="292" spans="20:24" x14ac:dyDescent="0.3">
      <c r="T292" s="20">
        <f t="shared" si="22"/>
        <v>290</v>
      </c>
      <c r="U292" s="21">
        <f>Sheet1!E292*1</f>
        <v>5448</v>
      </c>
      <c r="V292" s="21">
        <f>Sheet1!F292*1</f>
        <v>5520.75</v>
      </c>
      <c r="W292" s="21">
        <f>Sheet1!G292*1</f>
        <v>5439.75</v>
      </c>
      <c r="X292" s="21">
        <f>Sheet1!H292*1</f>
        <v>5501.25</v>
      </c>
    </row>
    <row r="293" spans="20:24" x14ac:dyDescent="0.3">
      <c r="T293" s="20">
        <f t="shared" si="22"/>
        <v>291</v>
      </c>
      <c r="U293" s="21">
        <f>Sheet1!E293*1</f>
        <v>5519</v>
      </c>
      <c r="V293" s="21">
        <f>Sheet1!F293*1</f>
        <v>5556.75</v>
      </c>
      <c r="W293" s="21">
        <f>Sheet1!G293*1</f>
        <v>5440.75</v>
      </c>
      <c r="X293" s="21">
        <f>Sheet1!H293*1</f>
        <v>5445.5</v>
      </c>
    </row>
    <row r="294" spans="20:24" x14ac:dyDescent="0.3">
      <c r="T294" s="20">
        <f t="shared" si="22"/>
        <v>292</v>
      </c>
      <c r="U294" s="21">
        <f>Sheet1!E294*1</f>
        <v>5510.75</v>
      </c>
      <c r="V294" s="21">
        <f>Sheet1!F294*1</f>
        <v>5529</v>
      </c>
      <c r="W294" s="21">
        <f>Sheet1!G294*1</f>
        <v>5492.75</v>
      </c>
      <c r="X294" s="21">
        <f>Sheet1!H294*1</f>
        <v>5514.75</v>
      </c>
    </row>
    <row r="295" spans="20:24" x14ac:dyDescent="0.3">
      <c r="T295" s="20">
        <f t="shared" si="22"/>
        <v>293</v>
      </c>
      <c r="U295" s="21">
        <f>Sheet1!E295*1</f>
        <v>5542.75</v>
      </c>
      <c r="V295" s="21">
        <f>Sheet1!F295*1</f>
        <v>5544.25</v>
      </c>
      <c r="W295" s="21">
        <f>Sheet1!G295*1</f>
        <v>5483.25</v>
      </c>
      <c r="X295" s="21">
        <f>Sheet1!H295*1</f>
        <v>5508.75</v>
      </c>
    </row>
    <row r="296" spans="20:24" x14ac:dyDescent="0.3">
      <c r="T296" s="20">
        <f t="shared" si="22"/>
        <v>294</v>
      </c>
      <c r="U296" s="21">
        <f>Sheet1!E296*1</f>
        <v>5562.5</v>
      </c>
      <c r="V296" s="21">
        <f>Sheet1!F296*1</f>
        <v>5581.75</v>
      </c>
      <c r="W296" s="21">
        <f>Sheet1!G296*1</f>
        <v>5530.5</v>
      </c>
      <c r="X296" s="21">
        <f>Sheet1!H296*1</f>
        <v>5543.5</v>
      </c>
    </row>
    <row r="297" spans="20:24" x14ac:dyDescent="0.3">
      <c r="T297" s="20">
        <f t="shared" si="22"/>
        <v>295</v>
      </c>
      <c r="U297" s="21">
        <f>Sheet1!E297*1</f>
        <v>5556.25</v>
      </c>
      <c r="V297" s="21">
        <f>Sheet1!F297*1</f>
        <v>5569.25</v>
      </c>
      <c r="W297" s="21">
        <f>Sheet1!G297*1</f>
        <v>5549.25</v>
      </c>
      <c r="X297" s="21">
        <f>Sheet1!H297*1</f>
        <v>5556.75</v>
      </c>
    </row>
    <row r="298" spans="20:24" x14ac:dyDescent="0.3">
      <c r="T298" s="20">
        <f t="shared" si="22"/>
        <v>296</v>
      </c>
      <c r="U298" s="21">
        <f>Sheet1!E298*1</f>
        <v>5521.5</v>
      </c>
      <c r="V298" s="21">
        <f>Sheet1!F298*1</f>
        <v>5562</v>
      </c>
      <c r="W298" s="21">
        <f>Sheet1!G298*1</f>
        <v>5519</v>
      </c>
      <c r="X298" s="21">
        <f>Sheet1!H298*1</f>
        <v>5556.5</v>
      </c>
    </row>
    <row r="299" spans="20:24" x14ac:dyDescent="0.3">
      <c r="T299" s="20">
        <f t="shared" si="22"/>
        <v>297</v>
      </c>
      <c r="U299" s="21">
        <f>Sheet1!E299*1</f>
        <v>5529</v>
      </c>
      <c r="V299" s="21">
        <f>Sheet1!F299*1</f>
        <v>5548.75</v>
      </c>
      <c r="W299" s="21">
        <f>Sheet1!G299*1</f>
        <v>5511.25</v>
      </c>
      <c r="X299" s="21">
        <f>Sheet1!H299*1</f>
        <v>5513.5</v>
      </c>
    </row>
    <row r="300" spans="20:24" x14ac:dyDescent="0.3">
      <c r="T300" s="20">
        <f t="shared" si="22"/>
        <v>298</v>
      </c>
      <c r="U300" s="21">
        <f>Sheet1!E300*1</f>
        <v>5538.75</v>
      </c>
      <c r="V300" s="21">
        <f>Sheet1!F300*1</f>
        <v>5543.25</v>
      </c>
      <c r="W300" s="21">
        <f>Sheet1!G300*1</f>
        <v>5520.75</v>
      </c>
      <c r="X300" s="21">
        <f>Sheet1!H300*1</f>
        <v>5526.5</v>
      </c>
    </row>
    <row r="301" spans="20:24" x14ac:dyDescent="0.3">
      <c r="T301" s="20">
        <f t="shared" si="22"/>
        <v>299</v>
      </c>
      <c r="U301" s="21">
        <f>Sheet1!E301*1</f>
        <v>5555</v>
      </c>
      <c r="V301" s="21">
        <f>Sheet1!F301*1</f>
        <v>5560</v>
      </c>
      <c r="W301" s="21">
        <f>Sheet1!G301*1</f>
        <v>5536</v>
      </c>
      <c r="X301" s="21">
        <f>Sheet1!H301*1</f>
        <v>5541.5</v>
      </c>
    </row>
    <row r="302" spans="20:24" x14ac:dyDescent="0.3">
      <c r="T302" s="20">
        <f t="shared" si="22"/>
        <v>300</v>
      </c>
      <c r="U302" s="21">
        <f>Sheet1!E302*1</f>
        <v>5543</v>
      </c>
      <c r="V302" s="21">
        <f>Sheet1!F302*1</f>
        <v>5571</v>
      </c>
      <c r="W302" s="21">
        <f>Sheet1!G302*1</f>
        <v>5541.75</v>
      </c>
      <c r="X302" s="21">
        <f>Sheet1!H302*1</f>
        <v>5550.75</v>
      </c>
    </row>
    <row r="303" spans="20:24" x14ac:dyDescent="0.3">
      <c r="T303" s="20">
        <f t="shared" si="22"/>
        <v>301</v>
      </c>
      <c r="U303" s="21">
        <f>Sheet1!E303*1</f>
        <v>5488</v>
      </c>
      <c r="V303" s="21">
        <f>Sheet1!F303*1</f>
        <v>5546</v>
      </c>
      <c r="W303" s="21">
        <f>Sheet1!G303*1</f>
        <v>5481.25</v>
      </c>
      <c r="X303" s="21">
        <f>Sheet1!H303*1</f>
        <v>5535</v>
      </c>
    </row>
    <row r="304" spans="20:24" x14ac:dyDescent="0.3">
      <c r="T304" s="20">
        <f t="shared" si="22"/>
        <v>302</v>
      </c>
      <c r="U304" s="21">
        <f>Sheet1!E304*1</f>
        <v>5463.5</v>
      </c>
      <c r="V304" s="21">
        <f>Sheet1!F304*1</f>
        <v>5493</v>
      </c>
      <c r="W304" s="21">
        <f>Sheet1!G304*1</f>
        <v>5434.25</v>
      </c>
      <c r="X304" s="21">
        <f>Sheet1!H304*1</f>
        <v>5490</v>
      </c>
    </row>
    <row r="305" spans="20:24" x14ac:dyDescent="0.3">
      <c r="T305" s="20">
        <f t="shared" si="22"/>
        <v>303</v>
      </c>
      <c r="U305" s="21">
        <f>Sheet1!E305*1</f>
        <v>5434</v>
      </c>
      <c r="V305" s="21">
        <f>Sheet1!F305*1</f>
        <v>5488.5</v>
      </c>
      <c r="W305" s="21">
        <f>Sheet1!G305*1</f>
        <v>5430</v>
      </c>
      <c r="X305" s="21">
        <f>Sheet1!H305*1</f>
        <v>5463</v>
      </c>
    </row>
    <row r="306" spans="20:24" x14ac:dyDescent="0.3">
      <c r="T306" s="20">
        <f t="shared" si="22"/>
        <v>304</v>
      </c>
      <c r="U306" s="21">
        <f>Sheet1!E306*1</f>
        <v>5464.25</v>
      </c>
      <c r="V306" s="21">
        <f>Sheet1!F306*1</f>
        <v>5479</v>
      </c>
      <c r="W306" s="21">
        <f>Sheet1!G306*1</f>
        <v>5416</v>
      </c>
      <c r="X306" s="21">
        <f>Sheet1!H306*1</f>
        <v>5431</v>
      </c>
    </row>
    <row r="307" spans="20:24" x14ac:dyDescent="0.3">
      <c r="T307" s="20">
        <f t="shared" si="22"/>
        <v>305</v>
      </c>
      <c r="U307" s="21">
        <f>Sheet1!E307*1</f>
        <v>5484.75</v>
      </c>
      <c r="V307" s="21">
        <f>Sheet1!F307*1</f>
        <v>5501.75</v>
      </c>
      <c r="W307" s="21">
        <f>Sheet1!G307*1</f>
        <v>5436.25</v>
      </c>
      <c r="X307" s="21">
        <f>Sheet1!H307*1</f>
        <v>5466.25</v>
      </c>
    </row>
    <row r="308" spans="20:24" x14ac:dyDescent="0.3">
      <c r="T308" s="20">
        <f t="shared" si="22"/>
        <v>306</v>
      </c>
      <c r="U308" s="21">
        <f>Sheet1!E308*1</f>
        <v>5486.5</v>
      </c>
      <c r="V308" s="21">
        <f>Sheet1!F308*1</f>
        <v>5495.75</v>
      </c>
      <c r="W308" s="21">
        <f>Sheet1!G308*1</f>
        <v>5465.75</v>
      </c>
      <c r="X308" s="21">
        <f>Sheet1!H308*1</f>
        <v>5480.75</v>
      </c>
    </row>
    <row r="309" spans="20:24" x14ac:dyDescent="0.3">
      <c r="T309" s="20">
        <f t="shared" si="22"/>
        <v>307</v>
      </c>
      <c r="U309" s="21">
        <f>Sheet1!E309*1</f>
        <v>5440</v>
      </c>
      <c r="V309" s="21">
        <f>Sheet1!F309*1</f>
        <v>5495</v>
      </c>
      <c r="W309" s="21">
        <f>Sheet1!G309*1</f>
        <v>5424.5</v>
      </c>
      <c r="X309" s="21">
        <f>Sheet1!H309*1</f>
        <v>5489.5</v>
      </c>
    </row>
    <row r="310" spans="20:24" x14ac:dyDescent="0.3">
      <c r="T310" s="20">
        <f t="shared" si="22"/>
        <v>308</v>
      </c>
      <c r="U310" s="21">
        <f>Sheet1!E310*1</f>
        <v>5443.75</v>
      </c>
      <c r="V310" s="21">
        <f>Sheet1!F310*1</f>
        <v>5444.25</v>
      </c>
      <c r="W310" s="21">
        <f>Sheet1!G310*1</f>
        <v>5405.25</v>
      </c>
      <c r="X310" s="21">
        <f>Sheet1!H310*1</f>
        <v>5434</v>
      </c>
    </row>
    <row r="311" spans="20:24" x14ac:dyDescent="0.3">
      <c r="T311" s="20">
        <f t="shared" si="22"/>
        <v>309</v>
      </c>
      <c r="U311" s="21">
        <f>Sheet1!E311*1</f>
        <v>5471</v>
      </c>
      <c r="V311" s="21">
        <f>Sheet1!F311*1</f>
        <v>5504.75</v>
      </c>
      <c r="W311" s="21">
        <f>Sheet1!G311*1</f>
        <v>5433.5</v>
      </c>
      <c r="X311" s="21">
        <f>Sheet1!H311*1</f>
        <v>5440.75</v>
      </c>
    </row>
    <row r="312" spans="20:24" x14ac:dyDescent="0.3">
      <c r="T312" s="20">
        <f t="shared" si="22"/>
        <v>310</v>
      </c>
      <c r="U312" s="21">
        <f>Sheet1!E312*1</f>
        <v>5426</v>
      </c>
      <c r="V312" s="21">
        <f>Sheet1!F312*1</f>
        <v>5482.25</v>
      </c>
      <c r="W312" s="21">
        <f>Sheet1!G312*1</f>
        <v>5398.25</v>
      </c>
      <c r="X312" s="21">
        <f>Sheet1!H312*1</f>
        <v>5473.5</v>
      </c>
    </row>
    <row r="313" spans="20:24" x14ac:dyDescent="0.3">
      <c r="T313" s="20">
        <f t="shared" si="22"/>
        <v>311</v>
      </c>
      <c r="U313" s="21">
        <f>Sheet1!E313*1</f>
        <v>5402.75</v>
      </c>
      <c r="V313" s="21">
        <f>Sheet1!F313*1</f>
        <v>5446.25</v>
      </c>
      <c r="W313" s="21">
        <f>Sheet1!G313*1</f>
        <v>5395.5</v>
      </c>
      <c r="X313" s="21">
        <f>Sheet1!H313*1</f>
        <v>5423.5</v>
      </c>
    </row>
    <row r="314" spans="20:24" x14ac:dyDescent="0.3">
      <c r="T314" s="20">
        <f t="shared" si="22"/>
        <v>312</v>
      </c>
      <c r="U314" s="21">
        <f>Sheet1!E314*1</f>
        <v>5445.5</v>
      </c>
      <c r="V314" s="21">
        <f>Sheet1!F314*1</f>
        <v>5447.25</v>
      </c>
      <c r="W314" s="21">
        <f>Sheet1!G314*1</f>
        <v>5374.75</v>
      </c>
      <c r="X314" s="21">
        <f>Sheet1!H314*1</f>
        <v>5397.5</v>
      </c>
    </row>
    <row r="315" spans="20:24" x14ac:dyDescent="0.3">
      <c r="T315" s="20">
        <f t="shared" si="22"/>
        <v>313</v>
      </c>
      <c r="U315" s="21">
        <f>Sheet1!E315*1</f>
        <v>5453.75</v>
      </c>
      <c r="V315" s="21">
        <f>Sheet1!F315*1</f>
        <v>5469.5</v>
      </c>
      <c r="W315" s="21">
        <f>Sheet1!G315*1</f>
        <v>5443.75</v>
      </c>
      <c r="X315" s="21">
        <f>Sheet1!H315*1</f>
        <v>5450</v>
      </c>
    </row>
    <row r="316" spans="20:24" x14ac:dyDescent="0.3">
      <c r="T316" s="20">
        <f t="shared" si="22"/>
        <v>314</v>
      </c>
      <c r="U316" s="21">
        <f>Sheet1!E316*1</f>
        <v>5413.25</v>
      </c>
      <c r="V316" s="21">
        <f>Sheet1!F316*1</f>
        <v>5461</v>
      </c>
      <c r="W316" s="21">
        <f>Sheet1!G316*1</f>
        <v>5401</v>
      </c>
      <c r="X316" s="21">
        <f>Sheet1!H316*1</f>
        <v>5457.75</v>
      </c>
    </row>
    <row r="317" spans="20:24" x14ac:dyDescent="0.3">
      <c r="T317" s="20">
        <f t="shared" si="22"/>
        <v>315</v>
      </c>
      <c r="U317" s="21">
        <f>Sheet1!E317*1</f>
        <v>5383.75</v>
      </c>
      <c r="V317" s="21">
        <f>Sheet1!F317*1</f>
        <v>5426.25</v>
      </c>
      <c r="W317" s="21">
        <f>Sheet1!G317*1</f>
        <v>5371.75</v>
      </c>
      <c r="X317" s="21">
        <f>Sheet1!H317*1</f>
        <v>5415.5</v>
      </c>
    </row>
    <row r="318" spans="20:24" x14ac:dyDescent="0.3">
      <c r="T318" s="20">
        <f t="shared" si="22"/>
        <v>316</v>
      </c>
      <c r="U318" s="21">
        <f>Sheet1!E318*1</f>
        <v>5402.5</v>
      </c>
      <c r="V318" s="21">
        <f>Sheet1!F318*1</f>
        <v>5403</v>
      </c>
      <c r="W318" s="21">
        <f>Sheet1!G318*1</f>
        <v>5375</v>
      </c>
      <c r="X318" s="21">
        <f>Sheet1!H318*1</f>
        <v>5392.75</v>
      </c>
    </row>
    <row r="319" spans="20:24" x14ac:dyDescent="0.3">
      <c r="T319" s="20">
        <f t="shared" si="22"/>
        <v>317</v>
      </c>
      <c r="U319" s="21">
        <f>Sheet1!E319*1</f>
        <v>5389.25</v>
      </c>
      <c r="V319" s="21">
        <f>Sheet1!F319*1</f>
        <v>5404.75</v>
      </c>
      <c r="W319" s="21">
        <f>Sheet1!G319*1</f>
        <v>5378.75</v>
      </c>
      <c r="X319" s="21">
        <f>Sheet1!H319*1</f>
        <v>5401.75</v>
      </c>
    </row>
    <row r="320" spans="20:24" x14ac:dyDescent="0.3">
      <c r="T320" s="20">
        <f t="shared" si="22"/>
        <v>318</v>
      </c>
      <c r="U320" s="21">
        <f>Sheet1!E320*1</f>
        <v>5406.75</v>
      </c>
      <c r="V320" s="21">
        <f>Sheet1!F320*1</f>
        <v>5419.75</v>
      </c>
      <c r="W320" s="21">
        <f>Sheet1!G320*1</f>
        <v>5388</v>
      </c>
      <c r="X320" s="21">
        <f>Sheet1!H320*1</f>
        <v>5392</v>
      </c>
    </row>
    <row r="321" spans="20:24" x14ac:dyDescent="0.3">
      <c r="T321" s="20">
        <f t="shared" si="22"/>
        <v>319</v>
      </c>
      <c r="U321" s="21">
        <f>Sheet1!E321*1</f>
        <v>5406</v>
      </c>
      <c r="V321" s="21">
        <f>Sheet1!F321*1</f>
        <v>5435.25</v>
      </c>
      <c r="W321" s="21">
        <f>Sheet1!G321*1</f>
        <v>5403.75</v>
      </c>
      <c r="X321" s="21">
        <f>Sheet1!H321*1</f>
        <v>5413.25</v>
      </c>
    </row>
    <row r="322" spans="20:24" x14ac:dyDescent="0.3">
      <c r="T322" s="20">
        <f t="shared" si="22"/>
        <v>320</v>
      </c>
      <c r="U322" s="21">
        <f>Sheet1!E322*1</f>
        <v>5327.75</v>
      </c>
      <c r="V322" s="21">
        <f>Sheet1!F322*1</f>
        <v>5419.5</v>
      </c>
      <c r="W322" s="21">
        <f>Sheet1!G322*1</f>
        <v>5327</v>
      </c>
      <c r="X322" s="21">
        <f>Sheet1!H322*1</f>
        <v>5409.5</v>
      </c>
    </row>
    <row r="323" spans="20:24" x14ac:dyDescent="0.3">
      <c r="T323" s="20">
        <f t="shared" si="22"/>
        <v>321</v>
      </c>
      <c r="U323" s="21">
        <f>Sheet1!E323*1</f>
        <v>5301.75</v>
      </c>
      <c r="V323" s="21">
        <f>Sheet1!F323*1</f>
        <v>5332.25</v>
      </c>
      <c r="W323" s="21">
        <f>Sheet1!G323*1</f>
        <v>5270.75</v>
      </c>
      <c r="X323" s="21">
        <f>Sheet1!H323*1</f>
        <v>5308</v>
      </c>
    </row>
    <row r="324" spans="20:24" x14ac:dyDescent="0.3">
      <c r="T324" s="20">
        <f t="shared" si="22"/>
        <v>322</v>
      </c>
      <c r="U324" s="21">
        <f>Sheet1!E324*1</f>
        <v>5328.25</v>
      </c>
      <c r="V324" s="21">
        <f>Sheet1!F324*1</f>
        <v>5341.25</v>
      </c>
      <c r="W324" s="21">
        <f>Sheet1!G324*1</f>
        <v>5280</v>
      </c>
      <c r="X324" s="21">
        <f>Sheet1!H324*1</f>
        <v>5303.25</v>
      </c>
    </row>
    <row r="325" spans="20:24" x14ac:dyDescent="0.3">
      <c r="T325" s="20">
        <f t="shared" ref="T325:T388" si="23">T324+1</f>
        <v>323</v>
      </c>
      <c r="U325" s="21">
        <f>Sheet1!E325*1</f>
        <v>5361.25</v>
      </c>
      <c r="V325" s="21">
        <f>Sheet1!F325*1</f>
        <v>5371</v>
      </c>
      <c r="W325" s="21">
        <f>Sheet1!G325*1</f>
        <v>5324.5</v>
      </c>
      <c r="X325" s="21">
        <f>Sheet1!H325*1</f>
        <v>5331.5</v>
      </c>
    </row>
    <row r="326" spans="20:24" x14ac:dyDescent="0.3">
      <c r="T326" s="20">
        <f t="shared" si="23"/>
        <v>324</v>
      </c>
      <c r="U326" s="21">
        <f>Sheet1!E326*1</f>
        <v>5329.25</v>
      </c>
      <c r="V326" s="21">
        <f>Sheet1!F326*1</f>
        <v>5363.5</v>
      </c>
      <c r="W326" s="21">
        <f>Sheet1!G326*1</f>
        <v>5322.75</v>
      </c>
      <c r="X326" s="21">
        <f>Sheet1!H326*1</f>
        <v>5358.25</v>
      </c>
    </row>
    <row r="327" spans="20:24" x14ac:dyDescent="0.3">
      <c r="T327" s="20">
        <f t="shared" si="23"/>
        <v>325</v>
      </c>
      <c r="U327" s="21">
        <f>Sheet1!E327*1</f>
        <v>5286</v>
      </c>
      <c r="V327" s="21">
        <f>Sheet1!F327*1</f>
        <v>5334.25</v>
      </c>
      <c r="W327" s="21">
        <f>Sheet1!G327*1</f>
        <v>5280.5</v>
      </c>
      <c r="X327" s="21">
        <f>Sheet1!H327*1</f>
        <v>5329.75</v>
      </c>
    </row>
    <row r="328" spans="20:24" x14ac:dyDescent="0.3">
      <c r="T328" s="20">
        <f t="shared" si="23"/>
        <v>326</v>
      </c>
      <c r="U328" s="21">
        <f>Sheet1!E328*1</f>
        <v>5345.75</v>
      </c>
      <c r="V328" s="21">
        <f>Sheet1!F328*1</f>
        <v>5351.75</v>
      </c>
      <c r="W328" s="21">
        <f>Sheet1!G328*1</f>
        <v>5248.25</v>
      </c>
      <c r="X328" s="21">
        <f>Sheet1!H328*1</f>
        <v>5283</v>
      </c>
    </row>
    <row r="329" spans="20:24" x14ac:dyDescent="0.3">
      <c r="T329" s="20">
        <f t="shared" si="23"/>
        <v>327</v>
      </c>
      <c r="U329" s="21">
        <f>Sheet1!E329*1</f>
        <v>5354.25</v>
      </c>
      <c r="V329" s="21">
        <f>Sheet1!F329*1</f>
        <v>5378.25</v>
      </c>
      <c r="W329" s="21">
        <f>Sheet1!G329*1</f>
        <v>5343.25</v>
      </c>
      <c r="X329" s="21">
        <f>Sheet1!H329*1</f>
        <v>5353</v>
      </c>
    </row>
    <row r="330" spans="20:24" x14ac:dyDescent="0.3">
      <c r="T330" s="20">
        <f t="shared" si="23"/>
        <v>328</v>
      </c>
      <c r="U330" s="21">
        <f>Sheet1!E330*1</f>
        <v>5326.25</v>
      </c>
      <c r="V330" s="21">
        <f>Sheet1!F330*1</f>
        <v>5360.25</v>
      </c>
      <c r="W330" s="21">
        <f>Sheet1!G330*1</f>
        <v>5324.75</v>
      </c>
      <c r="X330" s="21">
        <f>Sheet1!H330*1</f>
        <v>5355.75</v>
      </c>
    </row>
    <row r="331" spans="20:24" x14ac:dyDescent="0.3">
      <c r="T331" s="20">
        <f t="shared" si="23"/>
        <v>329</v>
      </c>
      <c r="U331" s="21">
        <f>Sheet1!E331*1</f>
        <v>5327.5</v>
      </c>
      <c r="V331" s="21">
        <f>Sheet1!F331*1</f>
        <v>5331.75</v>
      </c>
      <c r="W331" s="21">
        <f>Sheet1!G331*1</f>
        <v>5315.5</v>
      </c>
      <c r="X331" s="21">
        <f>Sheet1!H331*1</f>
        <v>5329.5</v>
      </c>
    </row>
    <row r="332" spans="20:24" x14ac:dyDescent="0.3">
      <c r="T332" s="20">
        <f t="shared" si="23"/>
        <v>330</v>
      </c>
      <c r="U332" s="21">
        <f>Sheet1!E332*1</f>
        <v>5283.25</v>
      </c>
      <c r="V332" s="21">
        <f>Sheet1!F332*1</f>
        <v>5331.75</v>
      </c>
      <c r="W332" s="21">
        <f>Sheet1!G332*1</f>
        <v>5281.75</v>
      </c>
      <c r="X332" s="21">
        <f>Sheet1!H332*1</f>
        <v>5327</v>
      </c>
    </row>
    <row r="333" spans="20:24" x14ac:dyDescent="0.3">
      <c r="T333" s="20">
        <f t="shared" si="23"/>
        <v>331</v>
      </c>
      <c r="U333" s="21">
        <f>Sheet1!E333*1</f>
        <v>5271.25</v>
      </c>
      <c r="V333" s="21">
        <f>Sheet1!F333*1</f>
        <v>5290</v>
      </c>
      <c r="W333" s="21">
        <f>Sheet1!G333*1</f>
        <v>5266.25</v>
      </c>
      <c r="X333" s="21">
        <f>Sheet1!H333*1</f>
        <v>5286.5</v>
      </c>
    </row>
    <row r="334" spans="20:24" x14ac:dyDescent="0.3">
      <c r="T334" s="20">
        <f t="shared" si="23"/>
        <v>332</v>
      </c>
      <c r="U334" s="21">
        <f>Sheet1!E334*1</f>
        <v>5287.75</v>
      </c>
      <c r="V334" s="21">
        <f>Sheet1!F334*1</f>
        <v>5292.5</v>
      </c>
      <c r="W334" s="21">
        <f>Sheet1!G334*1</f>
        <v>5249.5</v>
      </c>
      <c r="X334" s="21">
        <f>Sheet1!H334*1</f>
        <v>5273.75</v>
      </c>
    </row>
    <row r="335" spans="20:24" x14ac:dyDescent="0.3">
      <c r="T335" s="20">
        <f t="shared" si="23"/>
        <v>333</v>
      </c>
      <c r="U335" s="21">
        <f>Sheet1!E335*1</f>
        <v>5264.5</v>
      </c>
      <c r="V335" s="21">
        <f>Sheet1!F335*1</f>
        <v>5309.5</v>
      </c>
      <c r="W335" s="21">
        <f>Sheet1!G335*1</f>
        <v>5237.5</v>
      </c>
      <c r="X335" s="21">
        <f>Sheet1!H335*1</f>
        <v>5292</v>
      </c>
    </row>
    <row r="336" spans="20:24" x14ac:dyDescent="0.3">
      <c r="T336" s="20">
        <f t="shared" si="23"/>
        <v>334</v>
      </c>
      <c r="U336" s="21">
        <f>Sheet1!E336*1</f>
        <v>5186.25</v>
      </c>
      <c r="V336" s="21">
        <f>Sheet1!F336*1</f>
        <v>5275.5</v>
      </c>
      <c r="W336" s="21">
        <f>Sheet1!G336*1</f>
        <v>5184.25</v>
      </c>
      <c r="X336" s="21">
        <f>Sheet1!H336*1</f>
        <v>5240.25</v>
      </c>
    </row>
    <row r="337" spans="20:24" x14ac:dyDescent="0.3">
      <c r="T337" s="20">
        <f t="shared" si="23"/>
        <v>335</v>
      </c>
      <c r="U337" s="21">
        <f>Sheet1!E337*1</f>
        <v>5242</v>
      </c>
      <c r="V337" s="21">
        <f>Sheet1!F337*1</f>
        <v>5249.75</v>
      </c>
      <c r="W337" s="21">
        <f>Sheet1!G337*1</f>
        <v>5177.75</v>
      </c>
      <c r="X337" s="21">
        <f>Sheet1!H337*1</f>
        <v>5182.25</v>
      </c>
    </row>
    <row r="338" spans="20:24" x14ac:dyDescent="0.3">
      <c r="T338" s="20">
        <f t="shared" si="23"/>
        <v>336</v>
      </c>
      <c r="U338" s="21">
        <f>Sheet1!E338*1</f>
        <v>5262</v>
      </c>
      <c r="V338" s="21">
        <f>Sheet1!F338*1</f>
        <v>5269</v>
      </c>
      <c r="W338" s="21">
        <f>Sheet1!G338*1</f>
        <v>5244.75</v>
      </c>
      <c r="X338" s="21">
        <f>Sheet1!H338*1</f>
        <v>5262.75</v>
      </c>
    </row>
    <row r="339" spans="20:24" x14ac:dyDescent="0.3">
      <c r="T339" s="20">
        <f t="shared" si="23"/>
        <v>337</v>
      </c>
      <c r="U339" s="21">
        <f>Sheet1!E339*1</f>
        <v>5220.5</v>
      </c>
      <c r="V339" s="21">
        <f>Sheet1!F339*1</f>
        <v>5267.75</v>
      </c>
      <c r="W339" s="21">
        <f>Sheet1!G339*1</f>
        <v>5213.5</v>
      </c>
      <c r="X339" s="21">
        <f>Sheet1!H339*1</f>
        <v>5266.25</v>
      </c>
    </row>
    <row r="340" spans="20:24" x14ac:dyDescent="0.3">
      <c r="T340" s="20">
        <f t="shared" si="23"/>
        <v>338</v>
      </c>
      <c r="U340" s="21">
        <f>Sheet1!E340*1</f>
        <v>5231</v>
      </c>
      <c r="V340" s="21">
        <f>Sheet1!F340*1</f>
        <v>5246</v>
      </c>
      <c r="W340" s="21">
        <f>Sheet1!G340*1</f>
        <v>5210.25</v>
      </c>
      <c r="X340" s="21">
        <f>Sheet1!H340*1</f>
        <v>5228</v>
      </c>
    </row>
    <row r="341" spans="20:24" x14ac:dyDescent="0.3">
      <c r="T341" s="20">
        <f t="shared" si="23"/>
        <v>339</v>
      </c>
      <c r="U341" s="21">
        <f>Sheet1!E341*1</f>
        <v>5211.25</v>
      </c>
      <c r="V341" s="21">
        <f>Sheet1!F341*1</f>
        <v>5238.25</v>
      </c>
      <c r="W341" s="21">
        <f>Sheet1!G341*1</f>
        <v>5205</v>
      </c>
      <c r="X341" s="21">
        <f>Sheet1!H341*1</f>
        <v>5235</v>
      </c>
    </row>
    <row r="342" spans="20:24" x14ac:dyDescent="0.3">
      <c r="T342" s="20">
        <f t="shared" si="23"/>
        <v>340</v>
      </c>
      <c r="U342" s="21">
        <f>Sheet1!E342*1</f>
        <v>5212</v>
      </c>
      <c r="V342" s="21">
        <f>Sheet1!F342*1</f>
        <v>5245</v>
      </c>
      <c r="W342" s="21">
        <f>Sheet1!G342*1</f>
        <v>5200.75</v>
      </c>
      <c r="X342" s="21">
        <f>Sheet1!H342*1</f>
        <v>5209.75</v>
      </c>
    </row>
    <row r="343" spans="20:24" x14ac:dyDescent="0.3">
      <c r="T343" s="20">
        <f t="shared" si="23"/>
        <v>341</v>
      </c>
      <c r="U343" s="21">
        <f>Sheet1!E343*1</f>
        <v>5193.5</v>
      </c>
      <c r="V343" s="21">
        <f>Sheet1!F343*1</f>
        <v>5213.75</v>
      </c>
      <c r="W343" s="21">
        <f>Sheet1!G343*1</f>
        <v>5186</v>
      </c>
      <c r="X343" s="21">
        <f>Sheet1!H343*1</f>
        <v>5206.75</v>
      </c>
    </row>
    <row r="344" spans="20:24" x14ac:dyDescent="0.3">
      <c r="T344" s="20">
        <f t="shared" si="23"/>
        <v>342</v>
      </c>
      <c r="U344" s="21">
        <f>Sheet1!E344*1</f>
        <v>5184.25</v>
      </c>
      <c r="V344" s="21">
        <f>Sheet1!F344*1</f>
        <v>5210</v>
      </c>
      <c r="W344" s="21">
        <f>Sheet1!G344*1</f>
        <v>5184.25</v>
      </c>
      <c r="X344" s="21">
        <f>Sheet1!H344*1</f>
        <v>5192.75</v>
      </c>
    </row>
    <row r="345" spans="20:24" x14ac:dyDescent="0.3">
      <c r="T345" s="20">
        <f t="shared" si="23"/>
        <v>343</v>
      </c>
      <c r="U345" s="21">
        <f>Sheet1!E345*1</f>
        <v>5123</v>
      </c>
      <c r="V345" s="21">
        <f>Sheet1!F345*1</f>
        <v>5186</v>
      </c>
      <c r="W345" s="21">
        <f>Sheet1!G345*1</f>
        <v>5120.25</v>
      </c>
      <c r="X345" s="21">
        <f>Sheet1!H345*1</f>
        <v>5181.25</v>
      </c>
    </row>
    <row r="346" spans="20:24" x14ac:dyDescent="0.3">
      <c r="T346" s="20">
        <f t="shared" si="23"/>
        <v>344</v>
      </c>
      <c r="U346" s="21">
        <f>Sheet1!E346*1</f>
        <v>5079.75</v>
      </c>
      <c r="V346" s="21">
        <f>Sheet1!F346*1</f>
        <v>5128.75</v>
      </c>
      <c r="W346" s="21">
        <f>Sheet1!G346*1</f>
        <v>5075.25</v>
      </c>
      <c r="X346" s="21">
        <f>Sheet1!H346*1</f>
        <v>5123</v>
      </c>
    </row>
    <row r="347" spans="20:24" x14ac:dyDescent="0.3">
      <c r="T347" s="20">
        <f t="shared" si="23"/>
        <v>345</v>
      </c>
      <c r="U347" s="21">
        <f>Sheet1!E347*1</f>
        <v>5111.5</v>
      </c>
      <c r="V347" s="21">
        <f>Sheet1!F347*1</f>
        <v>5112.5</v>
      </c>
      <c r="W347" s="21">
        <f>Sheet1!G347*1</f>
        <v>5058</v>
      </c>
      <c r="X347" s="21">
        <f>Sheet1!H347*1</f>
        <v>5083</v>
      </c>
    </row>
    <row r="348" spans="20:24" x14ac:dyDescent="0.3">
      <c r="T348" s="20">
        <f t="shared" si="23"/>
        <v>346</v>
      </c>
      <c r="U348" s="21">
        <f>Sheet1!E348*1</f>
        <v>5123.75</v>
      </c>
      <c r="V348" s="21">
        <f>Sheet1!F348*1</f>
        <v>5134.75</v>
      </c>
      <c r="W348" s="21">
        <f>Sheet1!G348*1</f>
        <v>5091.25</v>
      </c>
      <c r="X348" s="21">
        <f>Sheet1!H348*1</f>
        <v>5110.25</v>
      </c>
    </row>
    <row r="349" spans="20:24" x14ac:dyDescent="0.3">
      <c r="T349" s="20">
        <f t="shared" si="23"/>
        <v>347</v>
      </c>
      <c r="U349" s="21">
        <f>Sheet1!E349*1</f>
        <v>5123</v>
      </c>
      <c r="V349" s="21">
        <f>Sheet1!F349*1</f>
        <v>5148.25</v>
      </c>
      <c r="W349" s="21">
        <f>Sheet1!G349*1</f>
        <v>5103.25</v>
      </c>
      <c r="X349" s="21">
        <f>Sheet1!H349*1</f>
        <v>5128.25</v>
      </c>
    </row>
    <row r="350" spans="20:24" x14ac:dyDescent="0.3">
      <c r="T350" s="20">
        <f t="shared" si="23"/>
        <v>348</v>
      </c>
      <c r="U350" s="21">
        <f>Sheet1!E350*1</f>
        <v>5132.25</v>
      </c>
      <c r="V350" s="21">
        <f>Sheet1!F350*1</f>
        <v>5149.75</v>
      </c>
      <c r="W350" s="21">
        <f>Sheet1!G350*1</f>
        <v>5084.5</v>
      </c>
      <c r="X350" s="21">
        <f>Sheet1!H350*1</f>
        <v>5127.25</v>
      </c>
    </row>
    <row r="351" spans="20:24" x14ac:dyDescent="0.3">
      <c r="T351" s="20">
        <f t="shared" si="23"/>
        <v>349</v>
      </c>
      <c r="U351" s="21">
        <f>Sheet1!E351*1</f>
        <v>5102.5</v>
      </c>
      <c r="V351" s="21">
        <f>Sheet1!F351*1</f>
        <v>5140.25</v>
      </c>
      <c r="W351" s="21">
        <f>Sheet1!G351*1</f>
        <v>5097.75</v>
      </c>
      <c r="X351" s="21">
        <f>Sheet1!H351*1</f>
        <v>5132</v>
      </c>
    </row>
    <row r="352" spans="20:24" x14ac:dyDescent="0.3">
      <c r="T352" s="20">
        <f t="shared" si="23"/>
        <v>350</v>
      </c>
      <c r="U352" s="21">
        <f>Sheet1!E352*1</f>
        <v>5109.5</v>
      </c>
      <c r="V352" s="21">
        <f>Sheet1!F352*1</f>
        <v>5115.75</v>
      </c>
      <c r="W352" s="21">
        <f>Sheet1!G352*1</f>
        <v>5079.25</v>
      </c>
      <c r="X352" s="21">
        <f>Sheet1!H352*1</f>
        <v>5104.5</v>
      </c>
    </row>
    <row r="353" spans="20:24" x14ac:dyDescent="0.3">
      <c r="T353" s="20">
        <f t="shared" si="23"/>
        <v>351</v>
      </c>
      <c r="U353" s="21">
        <f>Sheet1!E353*1</f>
        <v>5047.5</v>
      </c>
      <c r="V353" s="21">
        <f>Sheet1!F353*1</f>
        <v>5115</v>
      </c>
      <c r="W353" s="21">
        <f>Sheet1!G353*1</f>
        <v>5027</v>
      </c>
      <c r="X353" s="21">
        <f>Sheet1!H353*1</f>
        <v>5113</v>
      </c>
    </row>
    <row r="354" spans="20:24" x14ac:dyDescent="0.3">
      <c r="T354" s="20">
        <f t="shared" si="23"/>
        <v>352</v>
      </c>
      <c r="U354" s="21">
        <f>Sheet1!E354*1</f>
        <v>5044.5</v>
      </c>
      <c r="V354" s="21">
        <f>Sheet1!F354*1</f>
        <v>5072</v>
      </c>
      <c r="W354" s="21">
        <f>Sheet1!G354*1</f>
        <v>5013.75</v>
      </c>
      <c r="X354" s="21">
        <f>Sheet1!H354*1</f>
        <v>5046.5</v>
      </c>
    </row>
    <row r="355" spans="20:24" x14ac:dyDescent="0.3">
      <c r="T355" s="20">
        <f t="shared" si="23"/>
        <v>353</v>
      </c>
      <c r="U355" s="21">
        <f>Sheet1!E355*1</f>
        <v>5061.75</v>
      </c>
      <c r="V355" s="21">
        <f>Sheet1!F355*1</f>
        <v>5078.25</v>
      </c>
      <c r="W355" s="21">
        <f>Sheet1!G355*1</f>
        <v>5038.75</v>
      </c>
      <c r="X355" s="21">
        <f>Sheet1!H355*1</f>
        <v>5041.25</v>
      </c>
    </row>
    <row r="356" spans="20:24" x14ac:dyDescent="0.3">
      <c r="T356" s="20">
        <f t="shared" si="23"/>
        <v>354</v>
      </c>
      <c r="U356" s="21">
        <f>Sheet1!E356*1</f>
        <v>5102.5</v>
      </c>
      <c r="V356" s="21">
        <f>Sheet1!F356*1</f>
        <v>5102.5</v>
      </c>
      <c r="W356" s="21">
        <f>Sheet1!G356*1</f>
        <v>5052.75</v>
      </c>
      <c r="X356" s="21">
        <f>Sheet1!H356*1</f>
        <v>5058.25</v>
      </c>
    </row>
    <row r="357" spans="20:24" x14ac:dyDescent="0.3">
      <c r="T357" s="20">
        <f t="shared" si="23"/>
        <v>355</v>
      </c>
      <c r="U357" s="21">
        <f>Sheet1!E357*1</f>
        <v>5129.75</v>
      </c>
      <c r="V357" s="21">
        <f>Sheet1!F357*1</f>
        <v>5139.75</v>
      </c>
      <c r="W357" s="21">
        <f>Sheet1!G357*1</f>
        <v>5077.25</v>
      </c>
      <c r="X357" s="21">
        <f>Sheet1!H357*1</f>
        <v>5099</v>
      </c>
    </row>
    <row r="358" spans="20:24" x14ac:dyDescent="0.3">
      <c r="T358" s="20">
        <f t="shared" si="23"/>
        <v>356</v>
      </c>
      <c r="U358" s="21">
        <f>Sheet1!E358*1</f>
        <v>5146.5</v>
      </c>
      <c r="V358" s="21">
        <f>Sheet1!F358*1</f>
        <v>5152.75</v>
      </c>
      <c r="W358" s="21">
        <f>Sheet1!G358*1</f>
        <v>5108.5</v>
      </c>
      <c r="X358" s="21">
        <f>Sheet1!H358*1</f>
        <v>5131.75</v>
      </c>
    </row>
    <row r="359" spans="20:24" x14ac:dyDescent="0.3">
      <c r="T359" s="20">
        <f t="shared" si="23"/>
        <v>357</v>
      </c>
      <c r="U359" s="21">
        <f>Sheet1!E359*1</f>
        <v>5146.25</v>
      </c>
      <c r="V359" s="21">
        <f>Sheet1!F359*1</f>
        <v>5153.25</v>
      </c>
      <c r="W359" s="21">
        <f>Sheet1!G359*1</f>
        <v>5139.75</v>
      </c>
      <c r="X359" s="21">
        <f>Sheet1!H359*1</f>
        <v>5144</v>
      </c>
    </row>
    <row r="360" spans="20:24" x14ac:dyDescent="0.3">
      <c r="T360" s="20">
        <f t="shared" si="23"/>
        <v>358</v>
      </c>
      <c r="U360" s="21">
        <f>Sheet1!E360*1</f>
        <v>5139.5</v>
      </c>
      <c r="V360" s="21">
        <f>Sheet1!F360*1</f>
        <v>5148.25</v>
      </c>
      <c r="W360" s="21">
        <f>Sheet1!G360*1</f>
        <v>5128.25</v>
      </c>
      <c r="X360" s="21">
        <f>Sheet1!H360*1</f>
        <v>5145.25</v>
      </c>
    </row>
    <row r="361" spans="20:24" x14ac:dyDescent="0.3">
      <c r="T361" s="20">
        <f t="shared" si="23"/>
        <v>359</v>
      </c>
      <c r="U361" s="21">
        <f>Sheet1!E361*1</f>
        <v>5112</v>
      </c>
      <c r="V361" s="21">
        <f>Sheet1!F361*1</f>
        <v>5146.25</v>
      </c>
      <c r="W361" s="21">
        <f>Sheet1!G361*1</f>
        <v>5112</v>
      </c>
      <c r="X361" s="21">
        <f>Sheet1!H361*1</f>
        <v>5136.75</v>
      </c>
    </row>
    <row r="362" spans="20:24" x14ac:dyDescent="0.3">
      <c r="T362" s="20">
        <f t="shared" si="23"/>
        <v>360</v>
      </c>
      <c r="U362" s="21">
        <f>Sheet1!E362*1</f>
        <v>5107.5</v>
      </c>
      <c r="V362" s="21">
        <f>Sheet1!F362*1</f>
        <v>5133.5</v>
      </c>
      <c r="W362" s="21">
        <f>Sheet1!G362*1</f>
        <v>5096.5</v>
      </c>
      <c r="X362" s="21">
        <f>Sheet1!H362*1</f>
        <v>5117</v>
      </c>
    </row>
    <row r="363" spans="20:24" x14ac:dyDescent="0.3">
      <c r="T363" s="20">
        <f t="shared" si="23"/>
        <v>361</v>
      </c>
      <c r="U363" s="21">
        <f>Sheet1!E363*1</f>
        <v>5062.75</v>
      </c>
      <c r="V363" s="21">
        <f>Sheet1!F363*1</f>
        <v>5110</v>
      </c>
      <c r="W363" s="21">
        <f>Sheet1!G363*1</f>
        <v>5062.75</v>
      </c>
      <c r="X363" s="21">
        <f>Sheet1!H363*1</f>
        <v>5108.5</v>
      </c>
    </row>
    <row r="364" spans="20:24" x14ac:dyDescent="0.3">
      <c r="T364" s="20">
        <f t="shared" si="23"/>
        <v>362</v>
      </c>
      <c r="U364" s="21">
        <f>Sheet1!E364*1</f>
        <v>5130.25</v>
      </c>
      <c r="V364" s="21">
        <f>Sheet1!F364*1</f>
        <v>5142.5</v>
      </c>
      <c r="W364" s="21">
        <f>Sheet1!G364*1</f>
        <v>5055</v>
      </c>
      <c r="X364" s="21">
        <f>Sheet1!H364*1</f>
        <v>5061.5</v>
      </c>
    </row>
    <row r="365" spans="20:24" x14ac:dyDescent="0.3">
      <c r="T365" s="20">
        <f t="shared" si="23"/>
        <v>363</v>
      </c>
      <c r="U365" s="21">
        <f>Sheet1!E365*1</f>
        <v>5102.25</v>
      </c>
      <c r="V365" s="21">
        <f>Sheet1!F365*1</f>
        <v>5133.25</v>
      </c>
      <c r="W365" s="21">
        <f>Sheet1!G365*1</f>
        <v>5099.5</v>
      </c>
      <c r="X365" s="21">
        <f>Sheet1!H365*1</f>
        <v>5132</v>
      </c>
    </row>
    <row r="366" spans="20:24" x14ac:dyDescent="0.3">
      <c r="T366" s="20">
        <f t="shared" si="23"/>
        <v>364</v>
      </c>
      <c r="U366" s="21">
        <f>Sheet1!E366*1</f>
        <v>5082.25</v>
      </c>
      <c r="V366" s="21">
        <f>Sheet1!F366*1</f>
        <v>5114</v>
      </c>
      <c r="W366" s="21">
        <f>Sheet1!G366*1</f>
        <v>5081.25</v>
      </c>
      <c r="X366" s="21">
        <f>Sheet1!H366*1</f>
        <v>5104.75</v>
      </c>
    </row>
    <row r="367" spans="20:24" x14ac:dyDescent="0.3">
      <c r="T367" s="20">
        <f t="shared" si="23"/>
        <v>365</v>
      </c>
      <c r="U367" s="21">
        <f>Sheet1!E367*1</f>
        <v>5079.5</v>
      </c>
      <c r="V367" s="21">
        <f>Sheet1!F367*1</f>
        <v>5100.75</v>
      </c>
      <c r="W367" s="21">
        <f>Sheet1!G367*1</f>
        <v>5069</v>
      </c>
      <c r="X367" s="21">
        <f>Sheet1!H367*1</f>
        <v>5079.75</v>
      </c>
    </row>
    <row r="368" spans="20:24" x14ac:dyDescent="0.3">
      <c r="T368" s="20">
        <f t="shared" si="23"/>
        <v>366</v>
      </c>
      <c r="U368" s="21">
        <f>Sheet1!E368*1</f>
        <v>5072.5</v>
      </c>
      <c r="V368" s="21">
        <f>Sheet1!F368*1</f>
        <v>5103.5</v>
      </c>
      <c r="W368" s="21">
        <f>Sheet1!G368*1</f>
        <v>5058</v>
      </c>
      <c r="X368" s="21">
        <f>Sheet1!H368*1</f>
        <v>5085.75</v>
      </c>
    </row>
    <row r="369" spans="20:24" x14ac:dyDescent="0.3">
      <c r="T369" s="20">
        <f t="shared" si="23"/>
        <v>367</v>
      </c>
      <c r="U369" s="21">
        <f>Sheet1!E369*1</f>
        <v>5012.25</v>
      </c>
      <c r="V369" s="21">
        <f>Sheet1!F369*1</f>
        <v>5076</v>
      </c>
      <c r="W369" s="21">
        <f>Sheet1!G369*1</f>
        <v>5008.5</v>
      </c>
      <c r="X369" s="21">
        <f>Sheet1!H369*1</f>
        <v>5072.5</v>
      </c>
    </row>
    <row r="370" spans="20:24" x14ac:dyDescent="0.3">
      <c r="T370" s="20">
        <f t="shared" si="23"/>
        <v>368</v>
      </c>
      <c r="U370" s="21">
        <f>Sheet1!E370*1</f>
        <v>4989.5</v>
      </c>
      <c r="V370" s="21">
        <f>Sheet1!F370*1</f>
        <v>5013.5</v>
      </c>
      <c r="W370" s="21">
        <f>Sheet1!G370*1</f>
        <v>4974</v>
      </c>
      <c r="X370" s="21">
        <f>Sheet1!H370*1</f>
        <v>5009</v>
      </c>
    </row>
    <row r="371" spans="20:24" x14ac:dyDescent="0.3">
      <c r="T371" s="20">
        <f t="shared" si="23"/>
        <v>369</v>
      </c>
      <c r="U371" s="21">
        <f>Sheet1!E371*1</f>
        <v>4972</v>
      </c>
      <c r="V371" s="21">
        <f>Sheet1!F371*1</f>
        <v>4991.5</v>
      </c>
      <c r="W371" s="21">
        <f>Sheet1!G371*1</f>
        <v>4963.75</v>
      </c>
      <c r="X371" s="21">
        <f>Sheet1!H371*1</f>
        <v>4990.25</v>
      </c>
    </row>
    <row r="372" spans="20:24" x14ac:dyDescent="0.3">
      <c r="T372" s="20">
        <f t="shared" si="23"/>
        <v>370</v>
      </c>
      <c r="U372" s="21">
        <f>Sheet1!E372*1</f>
        <v>4950.75</v>
      </c>
      <c r="V372" s="21">
        <f>Sheet1!F372*1</f>
        <v>4978</v>
      </c>
      <c r="W372" s="21">
        <f>Sheet1!G372*1</f>
        <v>4926</v>
      </c>
      <c r="X372" s="21">
        <f>Sheet1!H372*1</f>
        <v>4971.75</v>
      </c>
    </row>
    <row r="373" spans="20:24" x14ac:dyDescent="0.3">
      <c r="T373" s="20">
        <f t="shared" si="23"/>
        <v>371</v>
      </c>
      <c r="U373" s="21">
        <f>Sheet1!E373*1</f>
        <v>4920.25</v>
      </c>
      <c r="V373" s="21">
        <f>Sheet1!F373*1</f>
        <v>4960.25</v>
      </c>
      <c r="W373" s="21">
        <f>Sheet1!G373*1</f>
        <v>4913</v>
      </c>
      <c r="X373" s="21">
        <f>Sheet1!H373*1</f>
        <v>4953.75</v>
      </c>
    </row>
    <row r="374" spans="20:24" x14ac:dyDescent="0.3">
      <c r="T374" s="20">
        <f t="shared" si="23"/>
        <v>372</v>
      </c>
      <c r="U374" s="21">
        <f>Sheet1!E374*1</f>
        <v>4937.5</v>
      </c>
      <c r="V374" s="21">
        <f>Sheet1!F374*1</f>
        <v>4962.75</v>
      </c>
      <c r="W374" s="21">
        <f>Sheet1!G374*1</f>
        <v>4916.25</v>
      </c>
      <c r="X374" s="21">
        <f>Sheet1!H374*1</f>
        <v>4920.25</v>
      </c>
    </row>
    <row r="375" spans="20:24" x14ac:dyDescent="0.3">
      <c r="T375" s="20">
        <f t="shared" si="23"/>
        <v>373</v>
      </c>
      <c r="U375" s="21">
        <f>Sheet1!E375*1</f>
        <v>4937.25</v>
      </c>
      <c r="V375" s="21">
        <f>Sheet1!F375*1</f>
        <v>4949.75</v>
      </c>
      <c r="W375" s="21">
        <f>Sheet1!G375*1</f>
        <v>4919.75</v>
      </c>
      <c r="X375" s="21">
        <f>Sheet1!H375*1</f>
        <v>4939.25</v>
      </c>
    </row>
    <row r="376" spans="20:24" x14ac:dyDescent="0.3">
      <c r="T376" s="20">
        <f t="shared" si="23"/>
        <v>374</v>
      </c>
      <c r="U376" s="21">
        <f>Sheet1!E376*1</f>
        <v>4967.5</v>
      </c>
      <c r="V376" s="21">
        <f>Sheet1!F376*1</f>
        <v>4968.75</v>
      </c>
      <c r="W376" s="21">
        <f>Sheet1!G376*1</f>
        <v>4917.75</v>
      </c>
      <c r="X376" s="21">
        <f>Sheet1!H376*1</f>
        <v>4940.75</v>
      </c>
    </row>
    <row r="377" spans="20:24" x14ac:dyDescent="0.3">
      <c r="T377" s="20">
        <f t="shared" si="23"/>
        <v>375</v>
      </c>
      <c r="U377" s="21">
        <f>Sheet1!E377*1</f>
        <v>4936</v>
      </c>
      <c r="V377" s="21">
        <f>Sheet1!F377*1</f>
        <v>4972</v>
      </c>
      <c r="W377" s="21">
        <f>Sheet1!G377*1</f>
        <v>4926.75</v>
      </c>
      <c r="X377" s="21">
        <f>Sheet1!H377*1</f>
        <v>4965</v>
      </c>
    </row>
    <row r="378" spans="20:24" x14ac:dyDescent="0.3">
      <c r="T378" s="20">
        <f t="shared" si="23"/>
        <v>376</v>
      </c>
      <c r="U378" s="21">
        <f>Sheet1!E378*1</f>
        <v>4926.5</v>
      </c>
      <c r="V378" s="21">
        <f>Sheet1!F378*1</f>
        <v>4943.75</v>
      </c>
      <c r="W378" s="21">
        <f>Sheet1!G378*1</f>
        <v>4909</v>
      </c>
      <c r="X378" s="21">
        <f>Sheet1!H378*1</f>
        <v>4941</v>
      </c>
    </row>
    <row r="379" spans="20:24" x14ac:dyDescent="0.3">
      <c r="T379" s="20">
        <f t="shared" si="23"/>
        <v>377</v>
      </c>
      <c r="U379" s="21">
        <f>Sheet1!E379*1</f>
        <v>4928.25</v>
      </c>
      <c r="V379" s="21">
        <f>Sheet1!F379*1</f>
        <v>4961.25</v>
      </c>
      <c r="W379" s="21">
        <f>Sheet1!G379*1</f>
        <v>4919.75</v>
      </c>
      <c r="X379" s="21">
        <f>Sheet1!H379*1</f>
        <v>4923.5</v>
      </c>
    </row>
    <row r="380" spans="20:24" x14ac:dyDescent="0.3">
      <c r="T380" s="20">
        <f t="shared" si="23"/>
        <v>378</v>
      </c>
      <c r="U380" s="21">
        <f>Sheet1!E380*1</f>
        <v>4925.75</v>
      </c>
      <c r="V380" s="21">
        <f>Sheet1!F380*1</f>
        <v>4941.5</v>
      </c>
      <c r="W380" s="21">
        <f>Sheet1!G380*1</f>
        <v>4911.25</v>
      </c>
      <c r="X380" s="21">
        <f>Sheet1!H380*1</f>
        <v>4927.25</v>
      </c>
    </row>
    <row r="381" spans="20:24" x14ac:dyDescent="0.3">
      <c r="T381" s="20">
        <f t="shared" si="23"/>
        <v>379</v>
      </c>
      <c r="U381" s="21">
        <f>Sheet1!E381*1</f>
        <v>4932.75</v>
      </c>
      <c r="V381" s="21">
        <f>Sheet1!F381*1</f>
        <v>4934.25</v>
      </c>
      <c r="W381" s="21">
        <f>Sheet1!G381*1</f>
        <v>4916.25</v>
      </c>
      <c r="X381" s="21">
        <f>Sheet1!H381*1</f>
        <v>4925.25</v>
      </c>
    </row>
    <row r="382" spans="20:24" x14ac:dyDescent="0.3">
      <c r="T382" s="20">
        <f t="shared" si="23"/>
        <v>380</v>
      </c>
      <c r="U382" s="21">
        <f>Sheet1!E382*1</f>
        <v>4928.25</v>
      </c>
      <c r="V382" s="21">
        <f>Sheet1!F382*1</f>
        <v>4938.25</v>
      </c>
      <c r="W382" s="21">
        <f>Sheet1!G382*1</f>
        <v>4926.25</v>
      </c>
      <c r="X382" s="21">
        <f>Sheet1!H382*1</f>
        <v>4932.5</v>
      </c>
    </row>
    <row r="383" spans="20:24" x14ac:dyDescent="0.3">
      <c r="T383" s="20">
        <f t="shared" si="23"/>
        <v>381</v>
      </c>
      <c r="U383" s="21">
        <f>Sheet1!E383*1</f>
        <v>4912</v>
      </c>
      <c r="V383" s="21">
        <f>Sheet1!F383*1</f>
        <v>4944.75</v>
      </c>
      <c r="W383" s="21">
        <f>Sheet1!G383*1</f>
        <v>4907.25</v>
      </c>
      <c r="X383" s="21">
        <f>Sheet1!H383*1</f>
        <v>4931.5</v>
      </c>
    </row>
    <row r="384" spans="20:24" x14ac:dyDescent="0.3">
      <c r="T384" s="20">
        <f t="shared" si="23"/>
        <v>382</v>
      </c>
      <c r="U384" s="21">
        <f>Sheet1!E384*1</f>
        <v>4926</v>
      </c>
      <c r="V384" s="21">
        <f>Sheet1!F384*1</f>
        <v>4931.25</v>
      </c>
      <c r="W384" s="21">
        <f>Sheet1!G384*1</f>
        <v>4901</v>
      </c>
      <c r="X384" s="21">
        <f>Sheet1!H384*1</f>
        <v>4915.5</v>
      </c>
    </row>
    <row r="385" spans="20:24" x14ac:dyDescent="0.3">
      <c r="T385" s="20">
        <f t="shared" si="23"/>
        <v>383</v>
      </c>
      <c r="U385" s="21">
        <f>Sheet1!E385*1</f>
        <v>4891</v>
      </c>
      <c r="V385" s="21">
        <f>Sheet1!F385*1</f>
        <v>4935.25</v>
      </c>
      <c r="W385" s="21">
        <f>Sheet1!G385*1</f>
        <v>4884.25</v>
      </c>
      <c r="X385" s="21">
        <f>Sheet1!H385*1</f>
        <v>4926.5</v>
      </c>
    </row>
    <row r="386" spans="20:24" x14ac:dyDescent="0.3">
      <c r="T386" s="20">
        <f t="shared" si="23"/>
        <v>384</v>
      </c>
      <c r="U386" s="21">
        <f>Sheet1!E386*1</f>
        <v>4892</v>
      </c>
      <c r="V386" s="21">
        <f>Sheet1!F386*1</f>
        <v>4903.75</v>
      </c>
      <c r="W386" s="21">
        <f>Sheet1!G386*1</f>
        <v>4877</v>
      </c>
      <c r="X386" s="21">
        <f>Sheet1!H386*1</f>
        <v>4891.75</v>
      </c>
    </row>
    <row r="387" spans="20:24" x14ac:dyDescent="0.3">
      <c r="T387" s="20">
        <f t="shared" si="23"/>
        <v>385</v>
      </c>
      <c r="U387" s="21">
        <f>Sheet1!E387*1</f>
        <v>4878.5</v>
      </c>
      <c r="V387" s="21">
        <f>Sheet1!F387*1</f>
        <v>4893.75</v>
      </c>
      <c r="W387" s="21">
        <f>Sheet1!G387*1</f>
        <v>4866</v>
      </c>
      <c r="X387" s="21">
        <f>Sheet1!H387*1</f>
        <v>4887.5</v>
      </c>
    </row>
    <row r="388" spans="20:24" x14ac:dyDescent="0.3">
      <c r="T388" s="20">
        <f t="shared" si="23"/>
        <v>386</v>
      </c>
      <c r="U388" s="21">
        <f>Sheet1!E388*1</f>
        <v>4879.75</v>
      </c>
      <c r="V388" s="21">
        <f>Sheet1!F388*1</f>
        <v>4905.5</v>
      </c>
      <c r="W388" s="21">
        <f>Sheet1!G388*1</f>
        <v>4875</v>
      </c>
      <c r="X388" s="21">
        <f>Sheet1!H388*1</f>
        <v>4883.5</v>
      </c>
    </row>
    <row r="389" spans="20:24" x14ac:dyDescent="0.3">
      <c r="T389" s="20">
        <f t="shared" ref="T389:T452" si="24">T388+1</f>
        <v>387</v>
      </c>
      <c r="U389" s="21">
        <f>Sheet1!E389*1</f>
        <v>4791.5</v>
      </c>
      <c r="V389" s="21">
        <f>Sheet1!F389*1</f>
        <v>4888.5</v>
      </c>
      <c r="W389" s="21">
        <f>Sheet1!G389*1</f>
        <v>4784.5</v>
      </c>
      <c r="X389" s="21">
        <f>Sheet1!H389*1</f>
        <v>4875.25</v>
      </c>
    </row>
    <row r="390" spans="20:24" x14ac:dyDescent="0.3">
      <c r="T390" s="20">
        <f t="shared" si="24"/>
        <v>388</v>
      </c>
      <c r="U390" s="21">
        <f>Sheet1!E390*1</f>
        <v>4790</v>
      </c>
      <c r="V390" s="21">
        <f>Sheet1!F390*1</f>
        <v>4801</v>
      </c>
      <c r="W390" s="21">
        <f>Sheet1!G390*1</f>
        <v>4771.5</v>
      </c>
      <c r="X390" s="21">
        <f>Sheet1!H390*1</f>
        <v>4789.5</v>
      </c>
    </row>
    <row r="391" spans="20:24" x14ac:dyDescent="0.3">
      <c r="T391" s="20">
        <f t="shared" si="24"/>
        <v>389</v>
      </c>
      <c r="U391" s="21">
        <f>Sheet1!E391*1</f>
        <v>4728.75</v>
      </c>
      <c r="V391" s="21">
        <f>Sheet1!F391*1</f>
        <v>4799.75</v>
      </c>
      <c r="W391" s="21">
        <f>Sheet1!G391*1</f>
        <v>4718.5</v>
      </c>
      <c r="X391" s="21">
        <f>Sheet1!H391*1</f>
        <v>4794.75</v>
      </c>
    </row>
    <row r="392" spans="20:24" x14ac:dyDescent="0.3">
      <c r="T392" s="20">
        <f t="shared" si="24"/>
        <v>390</v>
      </c>
      <c r="U392" s="21">
        <f>Sheet1!E392*1</f>
        <v>4757.5</v>
      </c>
      <c r="V392" s="21">
        <f>Sheet1!F392*1</f>
        <v>4777.25</v>
      </c>
      <c r="W392" s="21">
        <f>Sheet1!G392*1</f>
        <v>4722</v>
      </c>
      <c r="X392" s="21">
        <f>Sheet1!H392*1</f>
        <v>4726.5</v>
      </c>
    </row>
    <row r="393" spans="20:24" x14ac:dyDescent="0.3">
      <c r="T393" s="20">
        <f t="shared" si="24"/>
        <v>391</v>
      </c>
      <c r="U393" s="21">
        <f>Sheet1!E393*1</f>
        <v>4761.75</v>
      </c>
      <c r="V393" s="21">
        <f>Sheet1!F393*1</f>
        <v>4772</v>
      </c>
      <c r="W393" s="21">
        <f>Sheet1!G393*1</f>
        <v>4739.25</v>
      </c>
      <c r="X393" s="21">
        <f>Sheet1!H393*1</f>
        <v>4763.75</v>
      </c>
    </row>
    <row r="394" spans="20:24" x14ac:dyDescent="0.3">
      <c r="T394" s="20">
        <f t="shared" si="24"/>
        <v>392</v>
      </c>
      <c r="U394" s="21">
        <f>Sheet1!E394*1</f>
        <v>4744.25</v>
      </c>
      <c r="V394" s="21">
        <f>Sheet1!F394*1</f>
        <v>4767.5</v>
      </c>
      <c r="W394" s="21">
        <f>Sheet1!G394*1</f>
        <v>4730.25</v>
      </c>
      <c r="X394" s="21">
        <f>Sheet1!H394*1</f>
        <v>4760.25</v>
      </c>
    </row>
    <row r="395" spans="20:24" x14ac:dyDescent="0.3">
      <c r="T395" s="20">
        <f t="shared" si="24"/>
        <v>393</v>
      </c>
      <c r="U395" s="21">
        <f>Sheet1!E395*1</f>
        <v>4743.5</v>
      </c>
      <c r="V395" s="21">
        <f>Sheet1!F395*1</f>
        <v>4753.75</v>
      </c>
      <c r="W395" s="21">
        <f>Sheet1!G395*1</f>
        <v>4728.5</v>
      </c>
      <c r="X395" s="21">
        <f>Sheet1!H395*1</f>
        <v>4748.5</v>
      </c>
    </row>
    <row r="396" spans="20:24" x14ac:dyDescent="0.3">
      <c r="T396" s="20">
        <f t="shared" si="24"/>
        <v>394</v>
      </c>
      <c r="U396" s="21">
        <f>Sheet1!E396*1</f>
        <v>4691.75</v>
      </c>
      <c r="V396" s="21">
        <f>Sheet1!F396*1</f>
        <v>4756</v>
      </c>
      <c r="W396" s="21">
        <f>Sheet1!G396*1</f>
        <v>4689.75</v>
      </c>
      <c r="X396" s="21">
        <f>Sheet1!H396*1</f>
        <v>4740.25</v>
      </c>
    </row>
    <row r="397" spans="20:24" x14ac:dyDescent="0.3">
      <c r="T397" s="20">
        <f t="shared" si="24"/>
        <v>395</v>
      </c>
      <c r="U397" s="21">
        <f>Sheet1!E397*1</f>
        <v>4622.75</v>
      </c>
      <c r="V397" s="21">
        <f>Sheet1!F397*1</f>
        <v>4704</v>
      </c>
      <c r="W397" s="21">
        <f>Sheet1!G397*1</f>
        <v>4622</v>
      </c>
      <c r="X397" s="21">
        <f>Sheet1!H397*1</f>
        <v>4700</v>
      </c>
    </row>
    <row r="398" spans="20:24" x14ac:dyDescent="0.3">
      <c r="T398" s="20">
        <f t="shared" si="24"/>
        <v>396</v>
      </c>
      <c r="U398" s="21">
        <f>Sheet1!E398*1</f>
        <v>4569.25</v>
      </c>
      <c r="V398" s="21">
        <f>Sheet1!F398*1</f>
        <v>4629</v>
      </c>
      <c r="W398" s="21">
        <f>Sheet1!G398*1</f>
        <v>4555.5</v>
      </c>
      <c r="X398" s="21">
        <f>Sheet1!H398*1</f>
        <v>4620.25</v>
      </c>
    </row>
    <row r="399" spans="20:24" x14ac:dyDescent="0.3">
      <c r="T399" s="20">
        <f t="shared" si="24"/>
        <v>397</v>
      </c>
      <c r="U399" s="21">
        <f>Sheet1!E399*1</f>
        <v>4548.5</v>
      </c>
      <c r="V399" s="21">
        <f>Sheet1!F399*1</f>
        <v>4579.25</v>
      </c>
      <c r="W399" s="21">
        <f>Sheet1!G399*1</f>
        <v>4531</v>
      </c>
      <c r="X399" s="21">
        <f>Sheet1!H399*1</f>
        <v>4576.5</v>
      </c>
    </row>
    <row r="400" spans="20:24" x14ac:dyDescent="0.3">
      <c r="T400" s="20">
        <f t="shared" si="24"/>
        <v>398</v>
      </c>
      <c r="U400" s="21">
        <f>Sheet1!E400*1</f>
        <v>4512.25</v>
      </c>
      <c r="V400" s="21">
        <f>Sheet1!F400*1</f>
        <v>4561.75</v>
      </c>
      <c r="W400" s="21">
        <f>Sheet1!G400*1</f>
        <v>4507.75</v>
      </c>
      <c r="X400" s="21">
        <f>Sheet1!H400*1</f>
        <v>4550</v>
      </c>
    </row>
    <row r="401" spans="20:24" x14ac:dyDescent="0.3">
      <c r="T401" s="20">
        <f t="shared" si="24"/>
        <v>399</v>
      </c>
      <c r="U401" s="21">
        <f>Sheet1!E401*1</f>
        <v>4531.25</v>
      </c>
      <c r="V401" s="21">
        <f>Sheet1!F401*1</f>
        <v>4549.25</v>
      </c>
      <c r="W401" s="21">
        <f>Sheet1!G401*1</f>
        <v>4486.5</v>
      </c>
      <c r="X401" s="21">
        <f>Sheet1!H401*1</f>
        <v>4502</v>
      </c>
    </row>
    <row r="402" spans="20:24" x14ac:dyDescent="0.3">
      <c r="T402" s="20">
        <f t="shared" si="24"/>
        <v>400</v>
      </c>
      <c r="U402" s="21">
        <f>Sheet1!E402*1</f>
        <v>4566.25</v>
      </c>
      <c r="V402" s="21">
        <f>Sheet1!F402*1</f>
        <v>4569.25</v>
      </c>
      <c r="W402" s="21">
        <f>Sheet1!G402*1</f>
        <v>4510.5</v>
      </c>
      <c r="X402" s="21">
        <f>Sheet1!H402*1</f>
        <v>4520.75</v>
      </c>
    </row>
    <row r="403" spans="20:24" x14ac:dyDescent="0.3">
      <c r="T403" s="20">
        <f t="shared" si="24"/>
        <v>401</v>
      </c>
      <c r="U403" s="21">
        <f>Sheet1!E403*1</f>
        <v>4633.75</v>
      </c>
      <c r="V403" s="21">
        <f>Sheet1!F403*1</f>
        <v>4637.75</v>
      </c>
      <c r="W403" s="21">
        <f>Sheet1!G403*1</f>
        <v>4568</v>
      </c>
      <c r="X403" s="21">
        <f>Sheet1!H403*1</f>
        <v>4574</v>
      </c>
    </row>
    <row r="404" spans="20:24" x14ac:dyDescent="0.3">
      <c r="T404" s="20">
        <f t="shared" si="24"/>
        <v>402</v>
      </c>
      <c r="U404" s="21">
        <f>Sheet1!E404*1</f>
        <v>4614.5</v>
      </c>
      <c r="V404" s="21">
        <f>Sheet1!F404*1</f>
        <v>4654.75</v>
      </c>
      <c r="W404" s="21">
        <f>Sheet1!G404*1</f>
        <v>4606.25</v>
      </c>
      <c r="X404" s="21">
        <f>Sheet1!H404*1</f>
        <v>4635.5</v>
      </c>
    </row>
    <row r="405" spans="20:24" x14ac:dyDescent="0.3">
      <c r="T405" s="20">
        <f t="shared" si="24"/>
        <v>403</v>
      </c>
      <c r="U405" s="21">
        <f>Sheet1!E405*1</f>
        <v>4620.5</v>
      </c>
      <c r="V405" s="21">
        <f>Sheet1!F405*1</f>
        <v>4645</v>
      </c>
      <c r="W405" s="21">
        <f>Sheet1!G405*1</f>
        <v>4577.5</v>
      </c>
      <c r="X405" s="21">
        <f>Sheet1!H405*1</f>
        <v>4606</v>
      </c>
    </row>
    <row r="406" spans="20:24" x14ac:dyDescent="0.3">
      <c r="T406" s="20">
        <f t="shared" si="24"/>
        <v>404</v>
      </c>
      <c r="U406" s="21">
        <f>Sheet1!E406*1</f>
        <v>4659.25</v>
      </c>
      <c r="V406" s="21">
        <f>Sheet1!F406*1</f>
        <v>4668.5</v>
      </c>
      <c r="W406" s="21">
        <f>Sheet1!G406*1</f>
        <v>4607.75</v>
      </c>
      <c r="X406" s="21">
        <f>Sheet1!H406*1</f>
        <v>4612.75</v>
      </c>
    </row>
    <row r="407" spans="20:24" x14ac:dyDescent="0.3">
      <c r="T407" s="20">
        <f t="shared" si="24"/>
        <v>405</v>
      </c>
      <c r="U407" s="21">
        <f>Sheet1!E407*1</f>
        <v>4710.75</v>
      </c>
      <c r="V407" s="21">
        <f>Sheet1!F407*1</f>
        <v>4730.75</v>
      </c>
      <c r="W407" s="21">
        <f>Sheet1!G407*1</f>
        <v>4657</v>
      </c>
      <c r="X407" s="21">
        <f>Sheet1!H407*1</f>
        <v>4667.25</v>
      </c>
    </row>
    <row r="408" spans="20:24" x14ac:dyDescent="0.3">
      <c r="T408" s="20">
        <f t="shared" si="24"/>
        <v>406</v>
      </c>
      <c r="U408" s="21">
        <f>Sheet1!E408*1</f>
        <v>4762.25</v>
      </c>
      <c r="V408" s="21">
        <f>Sheet1!F408*1</f>
        <v>4763.5</v>
      </c>
      <c r="W408" s="21">
        <f>Sheet1!G408*1</f>
        <v>4695</v>
      </c>
      <c r="X408" s="21">
        <f>Sheet1!H408*1</f>
        <v>4706.5</v>
      </c>
    </row>
    <row r="409" spans="20:24" x14ac:dyDescent="0.3">
      <c r="T409" s="20">
        <f t="shared" si="24"/>
        <v>407</v>
      </c>
      <c r="U409" s="21">
        <f>Sheet1!E409*1</f>
        <v>4770.5</v>
      </c>
      <c r="V409" s="21">
        <f>Sheet1!F409*1</f>
        <v>4787.5</v>
      </c>
      <c r="W409" s="21">
        <f>Sheet1!G409*1</f>
        <v>4730</v>
      </c>
      <c r="X409" s="21">
        <f>Sheet1!H409*1</f>
        <v>4766</v>
      </c>
    </row>
    <row r="410" spans="20:24" x14ac:dyDescent="0.3">
      <c r="T410" s="20">
        <f t="shared" si="24"/>
        <v>408</v>
      </c>
      <c r="U410" s="21">
        <f>Sheet1!E410*1</f>
        <v>4721</v>
      </c>
      <c r="V410" s="21">
        <f>Sheet1!F410*1</f>
        <v>4778.5</v>
      </c>
      <c r="W410" s="21">
        <f>Sheet1!G410*1</f>
        <v>4718.75</v>
      </c>
      <c r="X410" s="21">
        <f>Sheet1!H410*1</f>
        <v>4765.25</v>
      </c>
    </row>
    <row r="411" spans="20:24" x14ac:dyDescent="0.3">
      <c r="T411" s="20">
        <f t="shared" si="24"/>
        <v>409</v>
      </c>
      <c r="U411" s="21">
        <f>Sheet1!E411*1</f>
        <v>4745</v>
      </c>
      <c r="V411" s="21">
        <f>Sheet1!F411*1</f>
        <v>4772</v>
      </c>
      <c r="W411" s="21">
        <f>Sheet1!G411*1</f>
        <v>4705</v>
      </c>
      <c r="X411" s="21">
        <f>Sheet1!H411*1</f>
        <v>4721.5</v>
      </c>
    </row>
    <row r="412" spans="20:24" x14ac:dyDescent="0.3">
      <c r="T412" s="20">
        <f t="shared" si="24"/>
        <v>410</v>
      </c>
      <c r="U412" s="21">
        <f>Sheet1!E412*1</f>
        <v>4782</v>
      </c>
      <c r="V412" s="21">
        <f>Sheet1!F412*1</f>
        <v>4794.75</v>
      </c>
      <c r="W412" s="21">
        <f>Sheet1!G412*1</f>
        <v>4719.75</v>
      </c>
      <c r="X412" s="21">
        <f>Sheet1!H412*1</f>
        <v>4744.75</v>
      </c>
    </row>
    <row r="413" spans="20:24" x14ac:dyDescent="0.3">
      <c r="T413" s="20">
        <f t="shared" si="24"/>
        <v>411</v>
      </c>
      <c r="U413" s="21">
        <f>Sheet1!E413*1</f>
        <v>4756.25</v>
      </c>
      <c r="V413" s="21">
        <f>Sheet1!F413*1</f>
        <v>4784</v>
      </c>
      <c r="W413" s="21">
        <f>Sheet1!G413*1</f>
        <v>4741.5</v>
      </c>
      <c r="X413" s="21">
        <f>Sheet1!H413*1</f>
        <v>4774</v>
      </c>
    </row>
    <row r="414" spans="20:24" x14ac:dyDescent="0.3">
      <c r="T414" s="20">
        <f t="shared" si="24"/>
        <v>412</v>
      </c>
      <c r="U414" s="21">
        <f>Sheet1!E414*1</f>
        <v>4733</v>
      </c>
      <c r="V414" s="21">
        <f>Sheet1!F414*1</f>
        <v>4783.25</v>
      </c>
      <c r="W414" s="21">
        <f>Sheet1!G414*1</f>
        <v>4730.5</v>
      </c>
      <c r="X414" s="21">
        <f>Sheet1!H414*1</f>
        <v>4755.75</v>
      </c>
    </row>
    <row r="415" spans="20:24" x14ac:dyDescent="0.3">
      <c r="T415" s="20">
        <f t="shared" si="24"/>
        <v>413</v>
      </c>
      <c r="U415" s="21">
        <f>Sheet1!E415*1</f>
        <v>4679.25</v>
      </c>
      <c r="V415" s="21">
        <f>Sheet1!F415*1</f>
        <v>4740</v>
      </c>
      <c r="W415" s="21">
        <f>Sheet1!G415*1</f>
        <v>4663.75</v>
      </c>
      <c r="X415" s="21">
        <f>Sheet1!H415*1</f>
        <v>4733</v>
      </c>
    </row>
    <row r="416" spans="20:24" x14ac:dyDescent="0.3">
      <c r="T416" s="20">
        <f t="shared" si="24"/>
        <v>414</v>
      </c>
      <c r="U416" s="21">
        <f>Sheet1!E416*1</f>
        <v>4651.75</v>
      </c>
      <c r="V416" s="21">
        <f>Sheet1!F416*1</f>
        <v>4722.75</v>
      </c>
      <c r="W416" s="21">
        <f>Sheet1!G416*1</f>
        <v>4606.5</v>
      </c>
      <c r="X416" s="21">
        <f>Sheet1!H416*1</f>
        <v>4705.75</v>
      </c>
    </row>
    <row r="417" spans="20:24" x14ac:dyDescent="0.3">
      <c r="T417" s="20">
        <f t="shared" si="24"/>
        <v>415</v>
      </c>
      <c r="U417" s="21">
        <f>Sheet1!E417*1</f>
        <v>4655.75</v>
      </c>
      <c r="V417" s="21">
        <f>Sheet1!F417*1</f>
        <v>4666.25</v>
      </c>
      <c r="W417" s="21">
        <f>Sheet1!G417*1</f>
        <v>4622.25</v>
      </c>
      <c r="X417" s="21">
        <f>Sheet1!H417*1</f>
        <v>4655</v>
      </c>
    </row>
    <row r="418" spans="20:24" x14ac:dyDescent="0.3">
      <c r="T418" s="20">
        <f t="shared" si="24"/>
        <v>416</v>
      </c>
      <c r="U418" s="21">
        <f>Sheet1!E418*1</f>
        <v>4627</v>
      </c>
      <c r="V418" s="21">
        <f>Sheet1!F418*1</f>
        <v>4668.25</v>
      </c>
      <c r="W418" s="21">
        <f>Sheet1!G418*1</f>
        <v>4599.75</v>
      </c>
      <c r="X418" s="21">
        <f>Sheet1!H418*1</f>
        <v>4662</v>
      </c>
    </row>
    <row r="419" spans="20:24" x14ac:dyDescent="0.3">
      <c r="T419" s="20">
        <f t="shared" si="24"/>
        <v>417</v>
      </c>
      <c r="U419" s="21">
        <f>Sheet1!E419*1</f>
        <v>4690.25</v>
      </c>
      <c r="V419" s="21">
        <f>Sheet1!F419*1</f>
        <v>4700</v>
      </c>
      <c r="W419" s="21">
        <f>Sheet1!G419*1</f>
        <v>4615.5</v>
      </c>
      <c r="X419" s="21">
        <f>Sheet1!H419*1</f>
        <v>4629</v>
      </c>
    </row>
    <row r="420" spans="20:24" x14ac:dyDescent="0.3">
      <c r="T420" s="20">
        <f t="shared" si="24"/>
        <v>418</v>
      </c>
      <c r="U420" s="21">
        <f>Sheet1!E420*1</f>
        <v>4713.25</v>
      </c>
      <c r="V420" s="21">
        <f>Sheet1!F420*1</f>
        <v>4719.75</v>
      </c>
      <c r="W420" s="21">
        <f>Sheet1!G420*1</f>
        <v>4659.75</v>
      </c>
      <c r="X420" s="21">
        <f>Sheet1!H420*1</f>
        <v>4688.5</v>
      </c>
    </row>
    <row r="421" spans="20:24" x14ac:dyDescent="0.3">
      <c r="T421" s="20">
        <f t="shared" si="24"/>
        <v>419</v>
      </c>
      <c r="U421" s="21">
        <f>Sheet1!E421*1</f>
        <v>4706.25</v>
      </c>
      <c r="V421" s="21">
        <f>Sheet1!F421*1</f>
        <v>4735.5</v>
      </c>
      <c r="W421" s="21">
        <f>Sheet1!G421*1</f>
        <v>4675.25</v>
      </c>
      <c r="X421" s="21">
        <f>Sheet1!H421*1</f>
        <v>4689.75</v>
      </c>
    </row>
    <row r="422" spans="20:24" x14ac:dyDescent="0.3">
      <c r="T422" s="20">
        <f t="shared" si="24"/>
        <v>420</v>
      </c>
      <c r="U422" s="21">
        <f>Sheet1!E422*1</f>
        <v>4687.5</v>
      </c>
      <c r="V422" s="21">
        <f>Sheet1!F422*1</f>
        <v>4720</v>
      </c>
      <c r="W422" s="21">
        <f>Sheet1!G422*1</f>
        <v>4665.25</v>
      </c>
      <c r="X422" s="21">
        <f>Sheet1!H422*1</f>
        <v>4701.75</v>
      </c>
    </row>
    <row r="423" spans="20:24" x14ac:dyDescent="0.3">
      <c r="T423" s="20">
        <f t="shared" si="24"/>
        <v>421</v>
      </c>
      <c r="U423" s="21">
        <f>Sheet1!E423*1</f>
        <v>4684.5</v>
      </c>
      <c r="V423" s="21">
        <f>Sheet1!F423*1</f>
        <v>4700.75</v>
      </c>
      <c r="W423" s="21">
        <f>Sheet1!G423*1</f>
        <v>4641.25</v>
      </c>
      <c r="X423" s="21">
        <f>Sheet1!H423*1</f>
        <v>4677.75</v>
      </c>
    </row>
    <row r="424" spans="20:24" x14ac:dyDescent="0.3">
      <c r="T424" s="20">
        <f t="shared" si="24"/>
        <v>422</v>
      </c>
      <c r="U424" s="21">
        <f>Sheet1!E424*1</f>
        <v>4746.25</v>
      </c>
      <c r="V424" s="21">
        <f>Sheet1!F424*1</f>
        <v>4746.25</v>
      </c>
      <c r="W424" s="21">
        <f>Sheet1!G424*1</f>
        <v>4669.75</v>
      </c>
      <c r="X424" s="21">
        <f>Sheet1!H424*1</f>
        <v>4679</v>
      </c>
    </row>
    <row r="425" spans="20:24" x14ac:dyDescent="0.3">
      <c r="T425" s="20">
        <f t="shared" si="24"/>
        <v>423</v>
      </c>
      <c r="U425" s="21">
        <f>Sheet1!E425*1</f>
        <v>4729.25</v>
      </c>
      <c r="V425" s="21">
        <f>Sheet1!F425*1</f>
        <v>4747.75</v>
      </c>
      <c r="W425" s="21">
        <f>Sheet1!G425*1</f>
        <v>4702.5</v>
      </c>
      <c r="X425" s="21">
        <f>Sheet1!H425*1</f>
        <v>4743</v>
      </c>
    </row>
    <row r="426" spans="20:24" x14ac:dyDescent="0.3">
      <c r="T426" s="20">
        <f t="shared" si="24"/>
        <v>424</v>
      </c>
      <c r="U426" s="21">
        <f>Sheet1!E426*1</f>
        <v>4734.5</v>
      </c>
      <c r="V426" s="21">
        <f>Sheet1!F426*1</f>
        <v>4763.25</v>
      </c>
      <c r="W426" s="21">
        <f>Sheet1!G426*1</f>
        <v>4721.5</v>
      </c>
      <c r="X426" s="21">
        <f>Sheet1!H426*1</f>
        <v>4725.25</v>
      </c>
    </row>
    <row r="427" spans="20:24" x14ac:dyDescent="0.3">
      <c r="T427" s="20">
        <f t="shared" si="24"/>
        <v>425</v>
      </c>
      <c r="U427" s="21">
        <f>Sheet1!E427*1</f>
        <v>4809.25</v>
      </c>
      <c r="V427" s="21">
        <f>Sheet1!F427*1</f>
        <v>4811.25</v>
      </c>
      <c r="W427" s="21">
        <f>Sheet1!G427*1</f>
        <v>4730.75</v>
      </c>
      <c r="X427" s="21">
        <f>Sheet1!H427*1</f>
        <v>4736.25</v>
      </c>
    </row>
    <row r="428" spans="20:24" x14ac:dyDescent="0.3">
      <c r="T428" s="20">
        <f t="shared" si="24"/>
        <v>426</v>
      </c>
      <c r="U428" s="21">
        <f>Sheet1!E428*1</f>
        <v>4855.5</v>
      </c>
      <c r="V428" s="21">
        <f>Sheet1!F428*1</f>
        <v>4872.25</v>
      </c>
      <c r="W428" s="21">
        <f>Sheet1!G428*1</f>
        <v>4807.5</v>
      </c>
      <c r="X428" s="21">
        <f>Sheet1!H428*1</f>
        <v>4811.25</v>
      </c>
    </row>
    <row r="429" spans="20:24" x14ac:dyDescent="0.3">
      <c r="T429" s="20">
        <f t="shared" si="24"/>
        <v>427</v>
      </c>
      <c r="U429" s="21">
        <f>Sheet1!E429*1</f>
        <v>4867.5</v>
      </c>
      <c r="V429" s="21">
        <f>Sheet1!F429*1</f>
        <v>4873.75</v>
      </c>
      <c r="W429" s="21">
        <f>Sheet1!G429*1</f>
        <v>4826.5</v>
      </c>
      <c r="X429" s="21">
        <f>Sheet1!H429*1</f>
        <v>4854.25</v>
      </c>
    </row>
    <row r="430" spans="20:24" x14ac:dyDescent="0.3">
      <c r="T430" s="20">
        <f t="shared" si="24"/>
        <v>428</v>
      </c>
      <c r="U430" s="21">
        <f>Sheet1!E430*1</f>
        <v>4863.75</v>
      </c>
      <c r="V430" s="21">
        <f>Sheet1!F430*1</f>
        <v>4878.75</v>
      </c>
      <c r="W430" s="21">
        <f>Sheet1!G430*1</f>
        <v>4851.25</v>
      </c>
      <c r="X430" s="21">
        <f>Sheet1!H430*1</f>
        <v>4865.75</v>
      </c>
    </row>
    <row r="431" spans="20:24" x14ac:dyDescent="0.3">
      <c r="T431" s="20">
        <f t="shared" si="24"/>
        <v>429</v>
      </c>
      <c r="U431" s="21">
        <f>Sheet1!E431*1</f>
        <v>4920.75</v>
      </c>
      <c r="V431" s="21">
        <f>Sheet1!F431*1</f>
        <v>4930.25</v>
      </c>
      <c r="W431" s="21">
        <f>Sheet1!G431*1</f>
        <v>4858.25</v>
      </c>
      <c r="X431" s="21">
        <f>Sheet1!H431*1</f>
        <v>4862.25</v>
      </c>
    </row>
    <row r="432" spans="20:24" x14ac:dyDescent="0.3">
      <c r="T432" s="20">
        <f t="shared" si="24"/>
        <v>430</v>
      </c>
      <c r="U432" s="21">
        <f>Sheet1!E432*1</f>
        <v>4885.5</v>
      </c>
      <c r="V432" s="21">
        <f>Sheet1!F432*1</f>
        <v>4926.25</v>
      </c>
      <c r="W432" s="21">
        <f>Sheet1!G432*1</f>
        <v>4883.25</v>
      </c>
      <c r="X432" s="21">
        <f>Sheet1!H432*1</f>
        <v>4919.25</v>
      </c>
    </row>
    <row r="433" spans="20:24" x14ac:dyDescent="0.3">
      <c r="T433" s="20">
        <f t="shared" si="24"/>
        <v>431</v>
      </c>
      <c r="U433" s="21">
        <f>Sheet1!E433*1</f>
        <v>4877.25</v>
      </c>
      <c r="V433" s="21">
        <f>Sheet1!F433*1</f>
        <v>4894.5</v>
      </c>
      <c r="W433" s="21">
        <f>Sheet1!G433*1</f>
        <v>4859.25</v>
      </c>
      <c r="X433" s="21">
        <f>Sheet1!H433*1</f>
        <v>4881.75</v>
      </c>
    </row>
    <row r="434" spans="20:24" x14ac:dyDescent="0.3">
      <c r="T434" s="20">
        <f t="shared" si="24"/>
        <v>432</v>
      </c>
      <c r="U434" s="21">
        <f>Sheet1!E434*1</f>
        <v>4900.75</v>
      </c>
      <c r="V434" s="21">
        <f>Sheet1!F434*1</f>
        <v>4903.25</v>
      </c>
      <c r="W434" s="21">
        <f>Sheet1!G434*1</f>
        <v>4871.5</v>
      </c>
      <c r="X434" s="21">
        <f>Sheet1!H434*1</f>
        <v>4878</v>
      </c>
    </row>
    <row r="435" spans="20:24" x14ac:dyDescent="0.3">
      <c r="T435" s="20">
        <f t="shared" si="24"/>
        <v>433</v>
      </c>
      <c r="U435" s="21">
        <f>Sheet1!E435*1</f>
        <v>4878.25</v>
      </c>
      <c r="V435" s="21">
        <f>Sheet1!F435*1</f>
        <v>4907.75</v>
      </c>
      <c r="W435" s="21">
        <f>Sheet1!G435*1</f>
        <v>4873</v>
      </c>
      <c r="X435" s="21">
        <f>Sheet1!H435*1</f>
        <v>4903.75</v>
      </c>
    </row>
    <row r="436" spans="20:24" x14ac:dyDescent="0.3">
      <c r="T436" s="20">
        <f t="shared" si="24"/>
        <v>434</v>
      </c>
      <c r="U436" s="21">
        <f>Sheet1!E436*1</f>
        <v>4872</v>
      </c>
      <c r="V436" s="21">
        <f>Sheet1!F436*1</f>
        <v>4891.25</v>
      </c>
      <c r="W436" s="21">
        <f>Sheet1!G436*1</f>
        <v>4856.75</v>
      </c>
      <c r="X436" s="21">
        <f>Sheet1!H436*1</f>
        <v>4875.5</v>
      </c>
    </row>
    <row r="437" spans="20:24" x14ac:dyDescent="0.3">
      <c r="T437" s="20">
        <f t="shared" si="24"/>
        <v>435</v>
      </c>
      <c r="U437" s="21">
        <f>Sheet1!E437*1</f>
        <v>4883.25</v>
      </c>
      <c r="V437" s="21">
        <f>Sheet1!F437*1</f>
        <v>4885.5</v>
      </c>
      <c r="W437" s="21">
        <f>Sheet1!G437*1</f>
        <v>4848</v>
      </c>
      <c r="X437" s="21">
        <f>Sheet1!H437*1</f>
        <v>4870</v>
      </c>
    </row>
    <row r="438" spans="20:24" x14ac:dyDescent="0.3">
      <c r="T438" s="20">
        <f t="shared" si="24"/>
        <v>436</v>
      </c>
      <c r="U438" s="21">
        <f>Sheet1!E438*1</f>
        <v>4913.75</v>
      </c>
      <c r="V438" s="21">
        <f>Sheet1!F438*1</f>
        <v>4917.5</v>
      </c>
      <c r="W438" s="21">
        <f>Sheet1!G438*1</f>
        <v>4860.75</v>
      </c>
      <c r="X438" s="21">
        <f>Sheet1!H438*1</f>
        <v>4885.25</v>
      </c>
    </row>
    <row r="439" spans="20:24" x14ac:dyDescent="0.3">
      <c r="T439" s="20">
        <f t="shared" si="24"/>
        <v>437</v>
      </c>
      <c r="U439" s="21">
        <f>Sheet1!E439*1</f>
        <v>4935</v>
      </c>
      <c r="V439" s="21">
        <f>Sheet1!F439*1</f>
        <v>4945</v>
      </c>
      <c r="W439" s="21">
        <f>Sheet1!G439*1</f>
        <v>4913</v>
      </c>
      <c r="X439" s="21">
        <f>Sheet1!H439*1</f>
        <v>4916.25</v>
      </c>
    </row>
    <row r="440" spans="20:24" x14ac:dyDescent="0.3">
      <c r="T440" s="20">
        <f t="shared" si="24"/>
        <v>438</v>
      </c>
      <c r="U440" s="21">
        <f>Sheet1!E440*1</f>
        <v>4930.5</v>
      </c>
      <c r="V440" s="21">
        <f>Sheet1!F440*1</f>
        <v>4961.5</v>
      </c>
      <c r="W440" s="21">
        <f>Sheet1!G440*1</f>
        <v>4921</v>
      </c>
      <c r="X440" s="21">
        <f>Sheet1!H440*1</f>
        <v>4935.25</v>
      </c>
    </row>
    <row r="441" spans="20:24" x14ac:dyDescent="0.3">
      <c r="T441" s="20">
        <f t="shared" si="24"/>
        <v>439</v>
      </c>
      <c r="U441" s="21">
        <f>Sheet1!E441*1</f>
        <v>4940.75</v>
      </c>
      <c r="V441" s="21">
        <f>Sheet1!F441*1</f>
        <v>4955</v>
      </c>
      <c r="W441" s="21">
        <f>Sheet1!G441*1</f>
        <v>4926.5</v>
      </c>
      <c r="X441" s="21">
        <f>Sheet1!H441*1</f>
        <v>4929.75</v>
      </c>
    </row>
    <row r="442" spans="20:24" x14ac:dyDescent="0.3">
      <c r="T442" s="20">
        <f t="shared" si="24"/>
        <v>440</v>
      </c>
      <c r="U442" s="21">
        <f>Sheet1!E442*1</f>
        <v>4922.5</v>
      </c>
      <c r="V442" s="21">
        <f>Sheet1!F442*1</f>
        <v>4944.5</v>
      </c>
      <c r="W442" s="21">
        <f>Sheet1!G442*1</f>
        <v>4910</v>
      </c>
      <c r="X442" s="21">
        <f>Sheet1!H442*1</f>
        <v>4938</v>
      </c>
    </row>
    <row r="443" spans="20:24" x14ac:dyDescent="0.3">
      <c r="T443" s="20">
        <f t="shared" si="24"/>
        <v>441</v>
      </c>
      <c r="U443" s="21">
        <f>Sheet1!E443*1</f>
        <v>4857.75</v>
      </c>
      <c r="V443" s="21">
        <f>Sheet1!F443*1</f>
        <v>4923.25</v>
      </c>
      <c r="W443" s="21">
        <f>Sheet1!G443*1</f>
        <v>4847.25</v>
      </c>
      <c r="X443" s="21">
        <f>Sheet1!H443*1</f>
        <v>4920.5</v>
      </c>
    </row>
    <row r="444" spans="20:24" x14ac:dyDescent="0.3">
      <c r="T444" s="20">
        <f t="shared" si="24"/>
        <v>442</v>
      </c>
      <c r="U444" s="21">
        <f>Sheet1!E444*1</f>
        <v>4831.75</v>
      </c>
      <c r="V444" s="21">
        <f>Sheet1!F444*1</f>
        <v>4863.25</v>
      </c>
      <c r="W444" s="21">
        <f>Sheet1!G444*1</f>
        <v>4828.25</v>
      </c>
      <c r="X444" s="21">
        <f>Sheet1!H444*1</f>
        <v>4856</v>
      </c>
    </row>
    <row r="445" spans="20:24" x14ac:dyDescent="0.3">
      <c r="T445" s="20">
        <f t="shared" si="24"/>
        <v>443</v>
      </c>
      <c r="U445" s="21">
        <f>Sheet1!E445*1</f>
        <v>4798.25</v>
      </c>
      <c r="V445" s="21">
        <f>Sheet1!F445*1</f>
        <v>4842.75</v>
      </c>
      <c r="W445" s="21">
        <f>Sheet1!G445*1</f>
        <v>4779</v>
      </c>
      <c r="X445" s="21">
        <f>Sheet1!H445*1</f>
        <v>4828</v>
      </c>
    </row>
    <row r="446" spans="20:24" x14ac:dyDescent="0.3">
      <c r="T446" s="20">
        <f t="shared" si="24"/>
        <v>444</v>
      </c>
      <c r="U446" s="21">
        <f>Sheet1!E446*1</f>
        <v>4884.25</v>
      </c>
      <c r="V446" s="21">
        <f>Sheet1!F446*1</f>
        <v>4899.25</v>
      </c>
      <c r="W446" s="21">
        <f>Sheet1!G446*1</f>
        <v>4792.25</v>
      </c>
      <c r="X446" s="21">
        <f>Sheet1!H446*1</f>
        <v>4799.75</v>
      </c>
    </row>
    <row r="447" spans="20:24" x14ac:dyDescent="0.3">
      <c r="T447" s="20">
        <f t="shared" si="24"/>
        <v>445</v>
      </c>
      <c r="U447" s="21">
        <f>Sheet1!E447*1</f>
        <v>4813.75</v>
      </c>
      <c r="V447" s="21">
        <f>Sheet1!F447*1</f>
        <v>4890</v>
      </c>
      <c r="W447" s="21">
        <f>Sheet1!G447*1</f>
        <v>4813.25</v>
      </c>
      <c r="X447" s="21">
        <f>Sheet1!H447*1</f>
        <v>4860.75</v>
      </c>
    </row>
    <row r="448" spans="20:24" x14ac:dyDescent="0.3">
      <c r="T448" s="20">
        <f t="shared" si="24"/>
        <v>446</v>
      </c>
      <c r="U448" s="21">
        <f>Sheet1!E448*1</f>
        <v>4824</v>
      </c>
      <c r="V448" s="21">
        <f>Sheet1!F448*1</f>
        <v>4853.75</v>
      </c>
      <c r="W448" s="21">
        <f>Sheet1!G448*1</f>
        <v>4808</v>
      </c>
      <c r="X448" s="21">
        <f>Sheet1!H448*1</f>
        <v>4813</v>
      </c>
    </row>
    <row r="449" spans="20:24" x14ac:dyDescent="0.3">
      <c r="T449" s="20">
        <f t="shared" si="24"/>
        <v>447</v>
      </c>
      <c r="U449" s="21">
        <f>Sheet1!E449*1</f>
        <v>4796.25</v>
      </c>
      <c r="V449" s="21">
        <f>Sheet1!F449*1</f>
        <v>4834.75</v>
      </c>
      <c r="W449" s="21">
        <f>Sheet1!G449*1</f>
        <v>4786</v>
      </c>
      <c r="X449" s="21">
        <f>Sheet1!H449*1</f>
        <v>4826.25</v>
      </c>
    </row>
    <row r="450" spans="20:24" x14ac:dyDescent="0.3">
      <c r="T450" s="20">
        <f t="shared" si="24"/>
        <v>448</v>
      </c>
      <c r="U450" s="21">
        <f>Sheet1!E450*1</f>
        <v>4793</v>
      </c>
      <c r="V450" s="21">
        <f>Sheet1!F450*1</f>
        <v>4809.75</v>
      </c>
      <c r="W450" s="21">
        <f>Sheet1!G450*1</f>
        <v>4763.75</v>
      </c>
      <c r="X450" s="21">
        <f>Sheet1!H450*1</f>
        <v>4796.5</v>
      </c>
    </row>
    <row r="451" spans="20:24" x14ac:dyDescent="0.3">
      <c r="T451" s="20">
        <f t="shared" si="24"/>
        <v>449</v>
      </c>
      <c r="U451" s="21">
        <f>Sheet1!E451*1</f>
        <v>4834.25</v>
      </c>
      <c r="V451" s="21">
        <f>Sheet1!F451*1</f>
        <v>4850.5</v>
      </c>
      <c r="W451" s="21">
        <f>Sheet1!G451*1</f>
        <v>4791.5</v>
      </c>
      <c r="X451" s="21">
        <f>Sheet1!H451*1</f>
        <v>4798.25</v>
      </c>
    </row>
    <row r="452" spans="20:24" x14ac:dyDescent="0.3">
      <c r="T452" s="20">
        <f t="shared" si="24"/>
        <v>450</v>
      </c>
      <c r="U452" s="21">
        <f>Sheet1!E452*1</f>
        <v>4867</v>
      </c>
      <c r="V452" s="21">
        <f>Sheet1!F452*1</f>
        <v>4881</v>
      </c>
      <c r="W452" s="21">
        <f>Sheet1!G452*1</f>
        <v>4830.75</v>
      </c>
      <c r="X452" s="21">
        <f>Sheet1!H452*1</f>
        <v>4833.75</v>
      </c>
    </row>
    <row r="453" spans="20:24" x14ac:dyDescent="0.3">
      <c r="T453" s="20">
        <f t="shared" ref="T453:T516" si="25">T452+1</f>
        <v>451</v>
      </c>
      <c r="U453" s="21">
        <f>Sheet1!E453*1</f>
        <v>4919.5</v>
      </c>
      <c r="V453" s="21">
        <f>Sheet1!F453*1</f>
        <v>4931.5</v>
      </c>
      <c r="W453" s="21">
        <f>Sheet1!G453*1</f>
        <v>4860.75</v>
      </c>
      <c r="X453" s="21">
        <f>Sheet1!H453*1</f>
        <v>4867.75</v>
      </c>
    </row>
    <row r="454" spans="20:24" x14ac:dyDescent="0.3">
      <c r="T454" s="20">
        <f t="shared" si="25"/>
        <v>452</v>
      </c>
      <c r="U454" s="21">
        <f>Sheet1!E454*1</f>
        <v>4898.75</v>
      </c>
      <c r="V454" s="21">
        <f>Sheet1!F454*1</f>
        <v>4921.5</v>
      </c>
      <c r="W454" s="21">
        <f>Sheet1!G454*1</f>
        <v>4878.75</v>
      </c>
      <c r="X454" s="21">
        <f>Sheet1!H454*1</f>
        <v>4919.75</v>
      </c>
    </row>
    <row r="455" spans="20:24" x14ac:dyDescent="0.3">
      <c r="T455" s="20">
        <f t="shared" si="25"/>
        <v>453</v>
      </c>
      <c r="U455" s="21">
        <f>Sheet1!E455*1</f>
        <v>4901.5</v>
      </c>
      <c r="V455" s="21">
        <f>Sheet1!F455*1</f>
        <v>4910</v>
      </c>
      <c r="W455" s="21">
        <f>Sheet1!G455*1</f>
        <v>4872.75</v>
      </c>
      <c r="X455" s="21">
        <f>Sheet1!H455*1</f>
        <v>4894.5</v>
      </c>
    </row>
    <row r="456" spans="20:24" x14ac:dyDescent="0.3">
      <c r="T456" s="20">
        <f t="shared" si="25"/>
        <v>454</v>
      </c>
      <c r="U456" s="21">
        <f>Sheet1!E456*1</f>
        <v>4907</v>
      </c>
      <c r="V456" s="21">
        <f>Sheet1!F456*1</f>
        <v>4958.5</v>
      </c>
      <c r="W456" s="21">
        <f>Sheet1!G456*1</f>
        <v>4887.25</v>
      </c>
      <c r="X456" s="21">
        <f>Sheet1!H456*1</f>
        <v>4899.5</v>
      </c>
    </row>
    <row r="457" spans="20:24" x14ac:dyDescent="0.3">
      <c r="T457" s="20">
        <f t="shared" si="25"/>
        <v>455</v>
      </c>
      <c r="U457" s="21">
        <f>Sheet1!E457*1</f>
        <v>4930.25</v>
      </c>
      <c r="V457" s="21">
        <f>Sheet1!F457*1</f>
        <v>4950</v>
      </c>
      <c r="W457" s="21">
        <f>Sheet1!G457*1</f>
        <v>4892</v>
      </c>
      <c r="X457" s="21">
        <f>Sheet1!H457*1</f>
        <v>4899.5</v>
      </c>
    </row>
    <row r="458" spans="20:24" x14ac:dyDescent="0.3">
      <c r="T458" s="20">
        <f t="shared" si="25"/>
        <v>456</v>
      </c>
      <c r="U458" s="21">
        <f>Sheet1!E458*1</f>
        <v>4953.25</v>
      </c>
      <c r="V458" s="21">
        <f>Sheet1!F458*1</f>
        <v>4954.75</v>
      </c>
      <c r="W458" s="21">
        <f>Sheet1!G458*1</f>
        <v>4895.75</v>
      </c>
      <c r="X458" s="21">
        <f>Sheet1!H458*1</f>
        <v>4932.25</v>
      </c>
    </row>
    <row r="459" spans="20:24" x14ac:dyDescent="0.3">
      <c r="T459" s="20">
        <f t="shared" si="25"/>
        <v>457</v>
      </c>
      <c r="U459" s="21">
        <f>Sheet1!E459*1</f>
        <v>4914.25</v>
      </c>
      <c r="V459" s="21">
        <f>Sheet1!F459*1</f>
        <v>4955.5</v>
      </c>
      <c r="W459" s="21">
        <f>Sheet1!G459*1</f>
        <v>4914.25</v>
      </c>
      <c r="X459" s="21">
        <f>Sheet1!H459*1</f>
        <v>4951.5</v>
      </c>
    </row>
    <row r="460" spans="20:24" x14ac:dyDescent="0.3">
      <c r="T460" s="20">
        <f t="shared" si="25"/>
        <v>458</v>
      </c>
      <c r="U460" s="21">
        <f>Sheet1!E460*1</f>
        <v>4937.25</v>
      </c>
      <c r="V460" s="21">
        <f>Sheet1!F460*1</f>
        <v>4974.5</v>
      </c>
      <c r="W460" s="21">
        <f>Sheet1!G460*1</f>
        <v>4907.5</v>
      </c>
      <c r="X460" s="21">
        <f>Sheet1!H460*1</f>
        <v>4911.75</v>
      </c>
    </row>
    <row r="461" spans="20:24" x14ac:dyDescent="0.3">
      <c r="T461" s="20">
        <f t="shared" si="25"/>
        <v>459</v>
      </c>
      <c r="U461" s="21">
        <f>Sheet1!E461*1</f>
        <v>4948</v>
      </c>
      <c r="V461" s="21">
        <f>Sheet1!F461*1</f>
        <v>4961.25</v>
      </c>
      <c r="W461" s="21">
        <f>Sheet1!G461*1</f>
        <v>4919.5</v>
      </c>
      <c r="X461" s="21">
        <f>Sheet1!H461*1</f>
        <v>4935.5</v>
      </c>
    </row>
    <row r="462" spans="20:24" x14ac:dyDescent="0.3">
      <c r="T462" s="20">
        <f t="shared" si="25"/>
        <v>460</v>
      </c>
      <c r="U462" s="21">
        <f>Sheet1!E462*1</f>
        <v>4993.75</v>
      </c>
      <c r="V462" s="21">
        <f>Sheet1!F462*1</f>
        <v>5007.25</v>
      </c>
      <c r="W462" s="21">
        <f>Sheet1!G462*1</f>
        <v>4941.5</v>
      </c>
      <c r="X462" s="21">
        <f>Sheet1!H462*1</f>
        <v>4951</v>
      </c>
    </row>
    <row r="463" spans="20:24" x14ac:dyDescent="0.3">
      <c r="T463" s="20">
        <f t="shared" si="25"/>
        <v>461</v>
      </c>
      <c r="U463" s="21">
        <f>Sheet1!E463*1</f>
        <v>5031.5</v>
      </c>
      <c r="V463" s="21">
        <f>Sheet1!F463*1</f>
        <v>5035.5</v>
      </c>
      <c r="W463" s="21">
        <f>Sheet1!G463*1</f>
        <v>5004.75</v>
      </c>
      <c r="X463" s="21">
        <f>Sheet1!H463*1</f>
        <v>5015</v>
      </c>
    </row>
    <row r="464" spans="20:24" x14ac:dyDescent="0.3">
      <c r="T464" s="20">
        <f t="shared" si="25"/>
        <v>462</v>
      </c>
      <c r="U464" s="21">
        <f>Sheet1!E464*1</f>
        <v>5022.5</v>
      </c>
      <c r="V464" s="21">
        <f>Sheet1!F464*1</f>
        <v>5033</v>
      </c>
      <c r="W464" s="21">
        <f>Sheet1!G464*1</f>
        <v>5009</v>
      </c>
      <c r="X464" s="21">
        <f>Sheet1!H464*1</f>
        <v>5028.25</v>
      </c>
    </row>
    <row r="465" spans="20:24" x14ac:dyDescent="0.3">
      <c r="T465" s="20">
        <f t="shared" si="25"/>
        <v>463</v>
      </c>
      <c r="U465" s="21">
        <f>Sheet1!E465*1</f>
        <v>4979.75</v>
      </c>
      <c r="V465" s="21">
        <f>Sheet1!F465*1</f>
        <v>5030.25</v>
      </c>
      <c r="W465" s="21">
        <f>Sheet1!G465*1</f>
        <v>4971.75</v>
      </c>
      <c r="X465" s="21">
        <f>Sheet1!H465*1</f>
        <v>5020.25</v>
      </c>
    </row>
    <row r="466" spans="20:24" x14ac:dyDescent="0.3">
      <c r="T466" s="20">
        <f t="shared" si="25"/>
        <v>464</v>
      </c>
      <c r="U466" s="21">
        <f>Sheet1!E466*1</f>
        <v>5008.5</v>
      </c>
      <c r="V466" s="21">
        <f>Sheet1!F466*1</f>
        <v>5048.25</v>
      </c>
      <c r="W466" s="21">
        <f>Sheet1!G466*1</f>
        <v>4967.5</v>
      </c>
      <c r="X466" s="21">
        <f>Sheet1!H466*1</f>
        <v>4978</v>
      </c>
    </row>
    <row r="467" spans="20:24" x14ac:dyDescent="0.3">
      <c r="T467" s="20">
        <f t="shared" si="25"/>
        <v>465</v>
      </c>
      <c r="U467" s="21">
        <f>Sheet1!E467*1</f>
        <v>5018.5</v>
      </c>
      <c r="V467" s="21">
        <f>Sheet1!F467*1</f>
        <v>5024.5</v>
      </c>
      <c r="W467" s="21">
        <f>Sheet1!G467*1</f>
        <v>4987.5</v>
      </c>
      <c r="X467" s="21">
        <f>Sheet1!H467*1</f>
        <v>5009</v>
      </c>
    </row>
    <row r="468" spans="20:24" x14ac:dyDescent="0.3">
      <c r="T468" s="20">
        <f t="shared" si="25"/>
        <v>466</v>
      </c>
      <c r="U468" s="21">
        <f>Sheet1!E468*1</f>
        <v>4998.25</v>
      </c>
      <c r="V468" s="21">
        <f>Sheet1!F468*1</f>
        <v>5022.5</v>
      </c>
      <c r="W468" s="21">
        <f>Sheet1!G468*1</f>
        <v>4993</v>
      </c>
      <c r="X468" s="21">
        <f>Sheet1!H468*1</f>
        <v>5009.75</v>
      </c>
    </row>
    <row r="469" spans="20:24" x14ac:dyDescent="0.3">
      <c r="T469" s="20">
        <f t="shared" si="25"/>
        <v>467</v>
      </c>
      <c r="U469" s="21">
        <f>Sheet1!E469*1</f>
        <v>4978</v>
      </c>
      <c r="V469" s="21">
        <f>Sheet1!F469*1</f>
        <v>5006.25</v>
      </c>
      <c r="W469" s="21">
        <f>Sheet1!G469*1</f>
        <v>4973.75</v>
      </c>
      <c r="X469" s="21">
        <f>Sheet1!H469*1</f>
        <v>4997.25</v>
      </c>
    </row>
    <row r="470" spans="20:24" x14ac:dyDescent="0.3">
      <c r="T470" s="20">
        <f t="shared" si="25"/>
        <v>468</v>
      </c>
      <c r="U470" s="21">
        <f>Sheet1!E470*1</f>
        <v>4980</v>
      </c>
      <c r="V470" s="21">
        <f>Sheet1!F470*1</f>
        <v>5003.75</v>
      </c>
      <c r="W470" s="21">
        <f>Sheet1!G470*1</f>
        <v>4975.5</v>
      </c>
      <c r="X470" s="21">
        <f>Sheet1!H470*1</f>
        <v>4978.5</v>
      </c>
    </row>
    <row r="471" spans="20:24" x14ac:dyDescent="0.3">
      <c r="T471" s="20">
        <f t="shared" si="25"/>
        <v>469</v>
      </c>
      <c r="U471" s="21">
        <f>Sheet1!E471*1</f>
        <v>5007</v>
      </c>
      <c r="V471" s="21">
        <f>Sheet1!F471*1</f>
        <v>5008</v>
      </c>
      <c r="W471" s="21">
        <f>Sheet1!G471*1</f>
        <v>4971</v>
      </c>
      <c r="X471" s="21">
        <f>Sheet1!H471*1</f>
        <v>4979.25</v>
      </c>
    </row>
    <row r="472" spans="20:24" x14ac:dyDescent="0.3">
      <c r="T472" s="20">
        <f t="shared" si="25"/>
        <v>470</v>
      </c>
      <c r="U472" s="21">
        <f>Sheet1!E472*1</f>
        <v>4996.5</v>
      </c>
      <c r="V472" s="21">
        <f>Sheet1!F472*1</f>
        <v>5023</v>
      </c>
      <c r="W472" s="21">
        <f>Sheet1!G472*1</f>
        <v>4996</v>
      </c>
      <c r="X472" s="21">
        <f>Sheet1!H472*1</f>
        <v>5010.75</v>
      </c>
    </row>
    <row r="473" spans="20:24" x14ac:dyDescent="0.3">
      <c r="T473" s="20">
        <f t="shared" si="25"/>
        <v>471</v>
      </c>
      <c r="U473" s="21">
        <f>Sheet1!E473*1</f>
        <v>4964</v>
      </c>
      <c r="V473" s="21">
        <f>Sheet1!F473*1</f>
        <v>5008.25</v>
      </c>
      <c r="W473" s="21">
        <f>Sheet1!G473*1</f>
        <v>4958.5</v>
      </c>
      <c r="X473" s="21">
        <f>Sheet1!H473*1</f>
        <v>5001.5</v>
      </c>
    </row>
    <row r="474" spans="20:24" x14ac:dyDescent="0.3">
      <c r="T474" s="20">
        <f t="shared" si="25"/>
        <v>472</v>
      </c>
      <c r="U474" s="21">
        <f>Sheet1!E474*1</f>
        <v>4949.75</v>
      </c>
      <c r="V474" s="21">
        <f>Sheet1!F474*1</f>
        <v>4979.5</v>
      </c>
      <c r="W474" s="21">
        <f>Sheet1!G474*1</f>
        <v>4941.75</v>
      </c>
      <c r="X474" s="21">
        <f>Sheet1!H474*1</f>
        <v>4967.5</v>
      </c>
    </row>
    <row r="475" spans="20:24" x14ac:dyDescent="0.3">
      <c r="T475" s="20">
        <f t="shared" si="25"/>
        <v>473</v>
      </c>
      <c r="U475" s="21">
        <f>Sheet1!E475*1</f>
        <v>4953.25</v>
      </c>
      <c r="V475" s="21">
        <f>Sheet1!F475*1</f>
        <v>4974.25</v>
      </c>
      <c r="W475" s="21">
        <f>Sheet1!G475*1</f>
        <v>4944.75</v>
      </c>
      <c r="X475" s="21">
        <f>Sheet1!H475*1</f>
        <v>4950.5</v>
      </c>
    </row>
    <row r="476" spans="20:24" x14ac:dyDescent="0.3">
      <c r="T476" s="20">
        <f t="shared" si="25"/>
        <v>474</v>
      </c>
      <c r="U476" s="21">
        <f>Sheet1!E476*1</f>
        <v>4924.25</v>
      </c>
      <c r="V476" s="21">
        <f>Sheet1!F476*1</f>
        <v>4965.25</v>
      </c>
      <c r="W476" s="21">
        <f>Sheet1!G476*1</f>
        <v>4923</v>
      </c>
      <c r="X476" s="21">
        <f>Sheet1!H476*1</f>
        <v>4957.25</v>
      </c>
    </row>
    <row r="477" spans="20:24" x14ac:dyDescent="0.3">
      <c r="T477" s="20">
        <f t="shared" si="25"/>
        <v>475</v>
      </c>
      <c r="U477" s="21">
        <f>Sheet1!E477*1</f>
        <v>4884.75</v>
      </c>
      <c r="V477" s="21">
        <f>Sheet1!F477*1</f>
        <v>4937.5</v>
      </c>
      <c r="W477" s="21">
        <f>Sheet1!G477*1</f>
        <v>4883.75</v>
      </c>
      <c r="X477" s="21">
        <f>Sheet1!H477*1</f>
        <v>4921.25</v>
      </c>
    </row>
    <row r="478" spans="20:24" x14ac:dyDescent="0.3">
      <c r="T478" s="20">
        <f t="shared" si="25"/>
        <v>476</v>
      </c>
      <c r="U478" s="21">
        <f>Sheet1!E478*1</f>
        <v>4859.5</v>
      </c>
      <c r="V478" s="21">
        <f>Sheet1!F478*1</f>
        <v>4892.25</v>
      </c>
      <c r="W478" s="21">
        <f>Sheet1!G478*1</f>
        <v>4852.75</v>
      </c>
      <c r="X478" s="21">
        <f>Sheet1!H478*1</f>
        <v>4887.25</v>
      </c>
    </row>
    <row r="479" spans="20:24" x14ac:dyDescent="0.3">
      <c r="T479" s="20">
        <f t="shared" si="25"/>
        <v>477</v>
      </c>
      <c r="U479" s="21">
        <f>Sheet1!E479*1</f>
        <v>4851.25</v>
      </c>
      <c r="V479" s="21">
        <f>Sheet1!F479*1</f>
        <v>4862</v>
      </c>
      <c r="W479" s="21">
        <f>Sheet1!G479*1</f>
        <v>4825</v>
      </c>
      <c r="X479" s="21">
        <f>Sheet1!H479*1</f>
        <v>4858</v>
      </c>
    </row>
    <row r="480" spans="20:24" x14ac:dyDescent="0.3">
      <c r="T480" s="20">
        <f t="shared" si="25"/>
        <v>478</v>
      </c>
      <c r="U480" s="21">
        <f>Sheet1!E480*1</f>
        <v>4855</v>
      </c>
      <c r="V480" s="21">
        <f>Sheet1!F480*1</f>
        <v>4889.75</v>
      </c>
      <c r="W480" s="21">
        <f>Sheet1!G480*1</f>
        <v>4845.25</v>
      </c>
      <c r="X480" s="21">
        <f>Sheet1!H480*1</f>
        <v>4847.75</v>
      </c>
    </row>
    <row r="481" spans="20:24" x14ac:dyDescent="0.3">
      <c r="T481" s="20">
        <f t="shared" si="25"/>
        <v>479</v>
      </c>
      <c r="U481" s="21">
        <f>Sheet1!E481*1</f>
        <v>4895.5</v>
      </c>
      <c r="V481" s="21">
        <f>Sheet1!F481*1</f>
        <v>4897.25</v>
      </c>
      <c r="W481" s="21">
        <f>Sheet1!G481*1</f>
        <v>4833.25</v>
      </c>
      <c r="X481" s="21">
        <f>Sheet1!H481*1</f>
        <v>4860.75</v>
      </c>
    </row>
    <row r="482" spans="20:24" x14ac:dyDescent="0.3">
      <c r="T482" s="20">
        <f t="shared" si="25"/>
        <v>480</v>
      </c>
      <c r="U482" s="21">
        <f>Sheet1!E482*1</f>
        <v>4905.75</v>
      </c>
      <c r="V482" s="21">
        <f>Sheet1!F482*1</f>
        <v>4907.5</v>
      </c>
      <c r="W482" s="21">
        <f>Sheet1!G482*1</f>
        <v>4880</v>
      </c>
      <c r="X482" s="21">
        <f>Sheet1!H482*1</f>
        <v>4897.5</v>
      </c>
    </row>
    <row r="483" spans="20:24" x14ac:dyDescent="0.3">
      <c r="T483" s="20">
        <f t="shared" si="25"/>
        <v>481</v>
      </c>
      <c r="U483" s="21">
        <f>Sheet1!E483*1</f>
        <v>4899.25</v>
      </c>
      <c r="V483" s="21">
        <f>Sheet1!F483*1</f>
        <v>4907.75</v>
      </c>
      <c r="W483" s="21">
        <f>Sheet1!G483*1</f>
        <v>4893.25</v>
      </c>
      <c r="X483" s="21">
        <f>Sheet1!H483*1</f>
        <v>4906</v>
      </c>
    </row>
    <row r="484" spans="20:24" x14ac:dyDescent="0.3">
      <c r="T484" s="20">
        <f t="shared" si="25"/>
        <v>482</v>
      </c>
      <c r="U484" s="21">
        <f>Sheet1!E484*1</f>
        <v>4849</v>
      </c>
      <c r="V484" s="21">
        <f>Sheet1!F484*1</f>
        <v>4911.75</v>
      </c>
      <c r="W484" s="21">
        <f>Sheet1!G484*1</f>
        <v>4846.75</v>
      </c>
      <c r="X484" s="21">
        <f>Sheet1!H484*1</f>
        <v>4902</v>
      </c>
    </row>
    <row r="485" spans="20:24" x14ac:dyDescent="0.3">
      <c r="T485" s="20">
        <f t="shared" si="25"/>
        <v>483</v>
      </c>
      <c r="U485" s="21">
        <f>Sheet1!E485*1</f>
        <v>4837.5</v>
      </c>
      <c r="V485" s="21">
        <f>Sheet1!F485*1</f>
        <v>4851.75</v>
      </c>
      <c r="W485" s="21">
        <f>Sheet1!G485*1</f>
        <v>4823.5</v>
      </c>
      <c r="X485" s="21">
        <f>Sheet1!H485*1</f>
        <v>4849.5</v>
      </c>
    </row>
    <row r="486" spans="20:24" x14ac:dyDescent="0.3">
      <c r="T486" s="20">
        <f t="shared" si="25"/>
        <v>484</v>
      </c>
      <c r="U486" s="21">
        <f>Sheet1!E486*1</f>
        <v>4827.75</v>
      </c>
      <c r="V486" s="21">
        <f>Sheet1!F486*1</f>
        <v>4844</v>
      </c>
      <c r="W486" s="21">
        <f>Sheet1!G486*1</f>
        <v>4813</v>
      </c>
      <c r="X486" s="21">
        <f>Sheet1!H486*1</f>
        <v>4831.25</v>
      </c>
    </row>
    <row r="487" spans="20:24" x14ac:dyDescent="0.3">
      <c r="T487" s="20">
        <f t="shared" si="25"/>
        <v>485</v>
      </c>
      <c r="U487" s="21">
        <f>Sheet1!E487*1</f>
        <v>4789.5</v>
      </c>
      <c r="V487" s="21">
        <f>Sheet1!F487*1</f>
        <v>4838.5</v>
      </c>
      <c r="W487" s="21">
        <f>Sheet1!G487*1</f>
        <v>4785.25</v>
      </c>
      <c r="X487" s="21">
        <f>Sheet1!H487*1</f>
        <v>4832.5</v>
      </c>
    </row>
    <row r="488" spans="20:24" x14ac:dyDescent="0.3">
      <c r="T488" s="20">
        <f t="shared" si="25"/>
        <v>486</v>
      </c>
      <c r="U488" s="21">
        <f>Sheet1!E488*1</f>
        <v>4803.75</v>
      </c>
      <c r="V488" s="21">
        <f>Sheet1!F488*1</f>
        <v>4816.75</v>
      </c>
      <c r="W488" s="21">
        <f>Sheet1!G488*1</f>
        <v>4782.25</v>
      </c>
      <c r="X488" s="21">
        <f>Sheet1!H488*1</f>
        <v>4784</v>
      </c>
    </row>
    <row r="489" spans="20:24" x14ac:dyDescent="0.3">
      <c r="T489" s="20">
        <f t="shared" si="25"/>
        <v>487</v>
      </c>
      <c r="U489" s="21">
        <f>Sheet1!E489*1</f>
        <v>4839.5</v>
      </c>
      <c r="V489" s="21">
        <f>Sheet1!F489*1</f>
        <v>4840</v>
      </c>
      <c r="W489" s="21">
        <f>Sheet1!G489*1</f>
        <v>4795.25</v>
      </c>
      <c r="X489" s="21">
        <f>Sheet1!H489*1</f>
        <v>4802.75</v>
      </c>
    </row>
    <row r="490" spans="20:24" x14ac:dyDescent="0.3">
      <c r="T490" s="20">
        <f t="shared" si="25"/>
        <v>488</v>
      </c>
      <c r="U490" s="21">
        <f>Sheet1!E490*1</f>
        <v>4823.75</v>
      </c>
      <c r="V490" s="21">
        <f>Sheet1!F490*1</f>
        <v>4840.75</v>
      </c>
      <c r="W490" s="21">
        <f>Sheet1!G490*1</f>
        <v>4806.75</v>
      </c>
      <c r="X490" s="21">
        <f>Sheet1!H490*1</f>
        <v>4837.5</v>
      </c>
    </row>
    <row r="491" spans="20:24" x14ac:dyDescent="0.3">
      <c r="T491" s="20">
        <f t="shared" si="25"/>
        <v>489</v>
      </c>
      <c r="U491" s="21">
        <f>Sheet1!E491*1</f>
        <v>4844</v>
      </c>
      <c r="V491" s="21">
        <f>Sheet1!F491*1</f>
        <v>4852.25</v>
      </c>
      <c r="W491" s="21">
        <f>Sheet1!G491*1</f>
        <v>4817.25</v>
      </c>
      <c r="X491" s="21">
        <f>Sheet1!H491*1</f>
        <v>4823</v>
      </c>
    </row>
    <row r="492" spans="20:24" x14ac:dyDescent="0.3">
      <c r="T492" s="20">
        <f t="shared" si="25"/>
        <v>490</v>
      </c>
      <c r="U492" s="21">
        <f>Sheet1!E492*1</f>
        <v>4871.75</v>
      </c>
      <c r="V492" s="21">
        <f>Sheet1!F492*1</f>
        <v>4875.75</v>
      </c>
      <c r="W492" s="21">
        <f>Sheet1!G492*1</f>
        <v>4824.25</v>
      </c>
      <c r="X492" s="21">
        <f>Sheet1!H492*1</f>
        <v>4848.5</v>
      </c>
    </row>
    <row r="493" spans="20:24" x14ac:dyDescent="0.3">
      <c r="T493" s="20">
        <f t="shared" si="25"/>
        <v>491</v>
      </c>
      <c r="U493" s="21">
        <f>Sheet1!E493*1</f>
        <v>4882.75</v>
      </c>
      <c r="V493" s="21">
        <f>Sheet1!F493*1</f>
        <v>4907.5</v>
      </c>
      <c r="W493" s="21">
        <f>Sheet1!G493*1</f>
        <v>4864.75</v>
      </c>
      <c r="X493" s="21">
        <f>Sheet1!H493*1</f>
        <v>4867.5</v>
      </c>
    </row>
    <row r="494" spans="20:24" x14ac:dyDescent="0.3">
      <c r="T494" s="20">
        <f t="shared" si="25"/>
        <v>492</v>
      </c>
      <c r="U494" s="21">
        <f>Sheet1!E494*1</f>
        <v>4836.5</v>
      </c>
      <c r="V494" s="21">
        <f>Sheet1!F494*1</f>
        <v>4899.25</v>
      </c>
      <c r="W494" s="21">
        <f>Sheet1!G494*1</f>
        <v>4807.5</v>
      </c>
      <c r="X494" s="21">
        <f>Sheet1!H494*1</f>
        <v>4885</v>
      </c>
    </row>
    <row r="495" spans="20:24" x14ac:dyDescent="0.3">
      <c r="T495" s="20">
        <f t="shared" si="25"/>
        <v>493</v>
      </c>
      <c r="U495" s="21">
        <f>Sheet1!E495*1</f>
        <v>4831</v>
      </c>
      <c r="V495" s="21">
        <f>Sheet1!F495*1</f>
        <v>4853.25</v>
      </c>
      <c r="W495" s="21">
        <f>Sheet1!G495*1</f>
        <v>4797.25</v>
      </c>
      <c r="X495" s="21">
        <f>Sheet1!H495*1</f>
        <v>4832.25</v>
      </c>
    </row>
    <row r="496" spans="20:24" x14ac:dyDescent="0.3">
      <c r="T496" s="20">
        <f t="shared" si="25"/>
        <v>494</v>
      </c>
      <c r="U496" s="21">
        <f>Sheet1!E496*1</f>
        <v>4803.5</v>
      </c>
      <c r="V496" s="21">
        <f>Sheet1!F496*1</f>
        <v>4837</v>
      </c>
      <c r="W496" s="21">
        <f>Sheet1!G496*1</f>
        <v>4795.5</v>
      </c>
      <c r="X496" s="21">
        <f>Sheet1!H496*1</f>
        <v>4830.5</v>
      </c>
    </row>
    <row r="497" spans="20:24" x14ac:dyDescent="0.3">
      <c r="T497" s="20">
        <f t="shared" si="25"/>
        <v>495</v>
      </c>
      <c r="U497" s="21">
        <f>Sheet1!E497*1</f>
        <v>4763.5</v>
      </c>
      <c r="V497" s="21">
        <f>Sheet1!F497*1</f>
        <v>4805</v>
      </c>
      <c r="W497" s="21">
        <f>Sheet1!G497*1</f>
        <v>4762.5</v>
      </c>
      <c r="X497" s="21">
        <f>Sheet1!H497*1</f>
        <v>4801.75</v>
      </c>
    </row>
    <row r="498" spans="20:24" x14ac:dyDescent="0.3">
      <c r="T498" s="20">
        <f t="shared" si="25"/>
        <v>496</v>
      </c>
      <c r="U498" s="21">
        <f>Sheet1!E498*1</f>
        <v>4755.5</v>
      </c>
      <c r="V498" s="21">
        <f>Sheet1!F498*1</f>
        <v>4783.25</v>
      </c>
      <c r="W498" s="21">
        <f>Sheet1!G498*1</f>
        <v>4741.75</v>
      </c>
      <c r="X498" s="21">
        <f>Sheet1!H498*1</f>
        <v>4762.5</v>
      </c>
    </row>
    <row r="499" spans="20:24" x14ac:dyDescent="0.3">
      <c r="T499" s="20">
        <f t="shared" si="25"/>
        <v>497</v>
      </c>
      <c r="U499" s="21">
        <f>Sheet1!E499*1</f>
        <v>4731</v>
      </c>
      <c r="V499" s="21">
        <f>Sheet1!F499*1</f>
        <v>4760.25</v>
      </c>
      <c r="W499" s="21">
        <f>Sheet1!G499*1</f>
        <v>4720.5</v>
      </c>
      <c r="X499" s="21">
        <f>Sheet1!H499*1</f>
        <v>4756</v>
      </c>
    </row>
    <row r="500" spans="20:24" x14ac:dyDescent="0.3">
      <c r="T500" s="20">
        <f t="shared" si="25"/>
        <v>498</v>
      </c>
      <c r="U500" s="21">
        <f>Sheet1!E500*1</f>
        <v>4750</v>
      </c>
      <c r="V500" s="21">
        <f>Sheet1!F500*1</f>
        <v>4762.5</v>
      </c>
      <c r="W500" s="21">
        <f>Sheet1!G500*1</f>
        <v>4727</v>
      </c>
      <c r="X500" s="21">
        <f>Sheet1!H500*1</f>
        <v>4732</v>
      </c>
    </row>
    <row r="501" spans="20:24" x14ac:dyDescent="0.3">
      <c r="T501" s="20">
        <f t="shared" si="25"/>
        <v>499</v>
      </c>
      <c r="U501" s="21">
        <f>Sheet1!E501*1</f>
        <v>4737.5</v>
      </c>
      <c r="V501" s="21">
        <f>Sheet1!F501*1</f>
        <v>4752.5</v>
      </c>
      <c r="W501" s="21">
        <f>Sheet1!G501*1</f>
        <v>4726.25</v>
      </c>
      <c r="X501" s="21">
        <f>Sheet1!H501*1</f>
        <v>4747.5</v>
      </c>
    </row>
    <row r="502" spans="20:24" x14ac:dyDescent="0.3">
      <c r="T502" s="20">
        <f t="shared" si="25"/>
        <v>500</v>
      </c>
      <c r="U502" s="21">
        <f>Sheet1!E502*1</f>
        <v>4745.75</v>
      </c>
      <c r="V502" s="21">
        <f>Sheet1!F502*1</f>
        <v>4763.5</v>
      </c>
      <c r="W502" s="21">
        <f>Sheet1!G502*1</f>
        <v>4730.75</v>
      </c>
      <c r="X502" s="21">
        <f>Sheet1!H502*1</f>
        <v>4738.75</v>
      </c>
    </row>
    <row r="503" spans="20:24" x14ac:dyDescent="0.3">
      <c r="T503" s="20">
        <f t="shared" si="25"/>
        <v>501</v>
      </c>
      <c r="U503" s="21">
        <f>Sheet1!E503*1</f>
        <v>4689.5</v>
      </c>
      <c r="V503" s="21">
        <f>Sheet1!F503*1</f>
        <v>4755.5</v>
      </c>
      <c r="W503" s="21">
        <f>Sheet1!G503*1</f>
        <v>4686.75</v>
      </c>
      <c r="X503" s="21">
        <f>Sheet1!H503*1</f>
        <v>4745.75</v>
      </c>
    </row>
    <row r="504" spans="20:24" x14ac:dyDescent="0.3">
      <c r="T504" s="20">
        <f t="shared" si="25"/>
        <v>502</v>
      </c>
      <c r="U504" s="21">
        <f>Sheet1!E504*1</f>
        <v>4646.25</v>
      </c>
      <c r="V504" s="21">
        <f>Sheet1!F504*1</f>
        <v>4697.5</v>
      </c>
      <c r="W504" s="21">
        <f>Sheet1!G504*1</f>
        <v>4635.75</v>
      </c>
      <c r="X504" s="21">
        <f>Sheet1!H504*1</f>
        <v>4685.75</v>
      </c>
    </row>
    <row r="505" spans="20:24" x14ac:dyDescent="0.3">
      <c r="T505" s="20">
        <f t="shared" si="25"/>
        <v>503</v>
      </c>
      <c r="U505" s="21">
        <f>Sheet1!E505*1</f>
        <v>4670.75</v>
      </c>
      <c r="V505" s="21">
        <f>Sheet1!F505*1</f>
        <v>4675.5</v>
      </c>
      <c r="W505" s="21">
        <f>Sheet1!G505*1</f>
        <v>4631.75</v>
      </c>
      <c r="X505" s="21">
        <f>Sheet1!H505*1</f>
        <v>4648.25</v>
      </c>
    </row>
    <row r="506" spans="20:24" x14ac:dyDescent="0.3">
      <c r="T506" s="20">
        <f t="shared" si="25"/>
        <v>504</v>
      </c>
      <c r="U506" s="21">
        <f>Sheet1!E506*1</f>
        <v>4697.5</v>
      </c>
      <c r="V506" s="21">
        <f>Sheet1!F506*1</f>
        <v>4701</v>
      </c>
      <c r="W506" s="21">
        <f>Sheet1!G506*1</f>
        <v>4657.75</v>
      </c>
      <c r="X506" s="21">
        <f>Sheet1!H506*1</f>
        <v>4672.75</v>
      </c>
    </row>
    <row r="507" spans="20:24" x14ac:dyDescent="0.3">
      <c r="T507" s="20">
        <f t="shared" si="25"/>
        <v>505</v>
      </c>
      <c r="U507" s="21">
        <f>Sheet1!E507*1</f>
        <v>4614.75</v>
      </c>
      <c r="V507" s="21">
        <f>Sheet1!F507*1</f>
        <v>4679</v>
      </c>
      <c r="W507" s="21">
        <f>Sheet1!G507*1</f>
        <v>4603.75</v>
      </c>
      <c r="X507" s="21">
        <f>Sheet1!H507*1</f>
        <v>4671</v>
      </c>
    </row>
    <row r="508" spans="20:24" x14ac:dyDescent="0.3">
      <c r="T508" s="20">
        <f t="shared" si="25"/>
        <v>506</v>
      </c>
      <c r="U508" s="21">
        <f>Sheet1!E508*1</f>
        <v>4614.75</v>
      </c>
      <c r="V508" s="21">
        <f>Sheet1!F508*1</f>
        <v>4633.25</v>
      </c>
      <c r="W508" s="21">
        <f>Sheet1!G508*1</f>
        <v>4589.25</v>
      </c>
      <c r="X508" s="21">
        <f>Sheet1!H508*1</f>
        <v>4617.5</v>
      </c>
    </row>
    <row r="509" spans="20:24" x14ac:dyDescent="0.3">
      <c r="T509" s="20">
        <f t="shared" si="25"/>
        <v>507</v>
      </c>
      <c r="U509" s="21">
        <f>Sheet1!E509*1</f>
        <v>4615.75</v>
      </c>
      <c r="V509" s="21">
        <f>Sheet1!F509*1</f>
        <v>4624</v>
      </c>
      <c r="W509" s="21">
        <f>Sheet1!G509*1</f>
        <v>4571.75</v>
      </c>
      <c r="X509" s="21">
        <f>Sheet1!H509*1</f>
        <v>4583.75</v>
      </c>
    </row>
    <row r="510" spans="20:24" x14ac:dyDescent="0.3">
      <c r="T510" s="20">
        <f t="shared" si="25"/>
        <v>508</v>
      </c>
      <c r="U510" s="21">
        <f>Sheet1!E510*1</f>
        <v>4665.25</v>
      </c>
      <c r="V510" s="21">
        <f>Sheet1!F510*1</f>
        <v>4680.5</v>
      </c>
      <c r="W510" s="21">
        <f>Sheet1!G510*1</f>
        <v>4610.75</v>
      </c>
      <c r="X510" s="21">
        <f>Sheet1!H510*1</f>
        <v>4616.5</v>
      </c>
    </row>
    <row r="511" spans="20:24" x14ac:dyDescent="0.3">
      <c r="T511" s="20">
        <f t="shared" si="25"/>
        <v>509</v>
      </c>
      <c r="U511" s="21">
        <f>Sheet1!E511*1</f>
        <v>4646.75</v>
      </c>
      <c r="V511" s="21">
        <f>Sheet1!F511*1</f>
        <v>4679.5</v>
      </c>
      <c r="W511" s="21">
        <f>Sheet1!G511*1</f>
        <v>4644.25</v>
      </c>
      <c r="X511" s="21">
        <f>Sheet1!H511*1</f>
        <v>4662.75</v>
      </c>
    </row>
    <row r="512" spans="20:24" x14ac:dyDescent="0.3">
      <c r="T512" s="20">
        <f t="shared" si="25"/>
        <v>510</v>
      </c>
      <c r="U512" s="21">
        <f>Sheet1!E512*1</f>
        <v>4673.25</v>
      </c>
      <c r="V512" s="21">
        <f>Sheet1!F512*1</f>
        <v>4685</v>
      </c>
      <c r="W512" s="21">
        <f>Sheet1!G512*1</f>
        <v>4649.25</v>
      </c>
      <c r="X512" s="21">
        <f>Sheet1!H512*1</f>
        <v>4662.5</v>
      </c>
    </row>
    <row r="513" spans="20:24" x14ac:dyDescent="0.3">
      <c r="T513" s="20">
        <f t="shared" si="25"/>
        <v>511</v>
      </c>
      <c r="U513" s="21">
        <f>Sheet1!E513*1</f>
        <v>4629</v>
      </c>
      <c r="V513" s="21">
        <f>Sheet1!F513*1</f>
        <v>4673.5</v>
      </c>
      <c r="W513" s="21">
        <f>Sheet1!G513*1</f>
        <v>4619</v>
      </c>
      <c r="X513" s="21">
        <f>Sheet1!H513*1</f>
        <v>4669.75</v>
      </c>
    </row>
    <row r="514" spans="20:24" x14ac:dyDescent="0.3">
      <c r="T514" s="20">
        <f t="shared" si="25"/>
        <v>512</v>
      </c>
      <c r="U514" s="21">
        <f>Sheet1!E514*1</f>
        <v>4583.75</v>
      </c>
      <c r="V514" s="21">
        <f>Sheet1!F514*1</f>
        <v>4636.75</v>
      </c>
      <c r="W514" s="21">
        <f>Sheet1!G514*1</f>
        <v>4579.75</v>
      </c>
      <c r="X514" s="21">
        <f>Sheet1!H514*1</f>
        <v>4629.25</v>
      </c>
    </row>
    <row r="515" spans="20:24" x14ac:dyDescent="0.3">
      <c r="T515" s="20">
        <f t="shared" si="25"/>
        <v>513</v>
      </c>
      <c r="U515" s="21">
        <f>Sheet1!E515*1</f>
        <v>4606</v>
      </c>
      <c r="V515" s="21">
        <f>Sheet1!F515*1</f>
        <v>4609.25</v>
      </c>
      <c r="W515" s="21">
        <f>Sheet1!G515*1</f>
        <v>4577.75</v>
      </c>
      <c r="X515" s="21">
        <f>Sheet1!H515*1</f>
        <v>4580.75</v>
      </c>
    </row>
    <row r="516" spans="20:24" x14ac:dyDescent="0.3">
      <c r="T516" s="20">
        <f t="shared" si="25"/>
        <v>514</v>
      </c>
      <c r="U516" s="21">
        <f>Sheet1!E516*1</f>
        <v>4590</v>
      </c>
      <c r="V516" s="21">
        <f>Sheet1!F516*1</f>
        <v>4614</v>
      </c>
      <c r="W516" s="21">
        <f>Sheet1!G516*1</f>
        <v>4580.75</v>
      </c>
      <c r="X516" s="21">
        <f>Sheet1!H516*1</f>
        <v>4607.75</v>
      </c>
    </row>
    <row r="517" spans="20:24" x14ac:dyDescent="0.3">
      <c r="T517" s="20">
        <f t="shared" ref="T517:T580" si="26">T516+1</f>
        <v>515</v>
      </c>
      <c r="U517" s="21">
        <f>Sheet1!E517*1</f>
        <v>4602.25</v>
      </c>
      <c r="V517" s="21">
        <f>Sheet1!F517*1</f>
        <v>4622.25</v>
      </c>
      <c r="W517" s="21">
        <f>Sheet1!G517*1</f>
        <v>4569.5</v>
      </c>
      <c r="X517" s="21">
        <f>Sheet1!H517*1</f>
        <v>4595.75</v>
      </c>
    </row>
    <row r="518" spans="20:24" x14ac:dyDescent="0.3">
      <c r="T518" s="20">
        <f t="shared" si="26"/>
        <v>516</v>
      </c>
      <c r="U518" s="21">
        <f>Sheet1!E518*1</f>
        <v>4610.5</v>
      </c>
      <c r="V518" s="21">
        <f>Sheet1!F518*1</f>
        <v>4626.25</v>
      </c>
      <c r="W518" s="21">
        <f>Sheet1!G518*1</f>
        <v>4579.25</v>
      </c>
      <c r="X518" s="21">
        <f>Sheet1!H518*1</f>
        <v>4601.5</v>
      </c>
    </row>
    <row r="519" spans="20:24" x14ac:dyDescent="0.3">
      <c r="T519" s="20">
        <f t="shared" si="26"/>
        <v>517</v>
      </c>
      <c r="U519" s="21">
        <f>Sheet1!E519*1</f>
        <v>4590.75</v>
      </c>
      <c r="V519" s="21">
        <f>Sheet1!F519*1</f>
        <v>4631</v>
      </c>
      <c r="W519" s="21">
        <f>Sheet1!G519*1</f>
        <v>4570</v>
      </c>
      <c r="X519" s="21">
        <f>Sheet1!H519*1</f>
        <v>4609.75</v>
      </c>
    </row>
    <row r="520" spans="20:24" x14ac:dyDescent="0.3">
      <c r="T520" s="20">
        <f t="shared" si="26"/>
        <v>518</v>
      </c>
      <c r="U520" s="21">
        <f>Sheet1!E520*1</f>
        <v>4608.25</v>
      </c>
      <c r="V520" s="21">
        <f>Sheet1!F520*1</f>
        <v>4610.75</v>
      </c>
      <c r="W520" s="21">
        <f>Sheet1!G520*1</f>
        <v>4588.75</v>
      </c>
      <c r="X520" s="21">
        <f>Sheet1!H520*1</f>
        <v>4591.75</v>
      </c>
    </row>
    <row r="521" spans="20:24" x14ac:dyDescent="0.3">
      <c r="T521" s="20">
        <f t="shared" si="26"/>
        <v>519</v>
      </c>
      <c r="U521" s="21">
        <f>Sheet1!E521*1</f>
        <v>4608.75</v>
      </c>
      <c r="V521" s="21">
        <f>Sheet1!F521*1</f>
        <v>4618.75</v>
      </c>
      <c r="W521" s="21">
        <f>Sheet1!G521*1</f>
        <v>4595.25</v>
      </c>
      <c r="X521" s="21">
        <f>Sheet1!H521*1</f>
        <v>4610.5</v>
      </c>
    </row>
    <row r="522" spans="20:24" x14ac:dyDescent="0.3">
      <c r="T522" s="20">
        <f t="shared" si="26"/>
        <v>520</v>
      </c>
      <c r="U522" s="21">
        <f>Sheet1!E522*1</f>
        <v>4535</v>
      </c>
      <c r="V522" s="21">
        <f>Sheet1!F522*1</f>
        <v>4621</v>
      </c>
      <c r="W522" s="21">
        <f>Sheet1!G522*1</f>
        <v>4534.5</v>
      </c>
      <c r="X522" s="21">
        <f>Sheet1!H522*1</f>
        <v>4608</v>
      </c>
    </row>
    <row r="523" spans="20:24" x14ac:dyDescent="0.3">
      <c r="T523" s="20">
        <f t="shared" si="26"/>
        <v>521</v>
      </c>
      <c r="U523" s="21">
        <f>Sheet1!E523*1</f>
        <v>4544.75</v>
      </c>
      <c r="V523" s="21">
        <f>Sheet1!F523*1</f>
        <v>4575.75</v>
      </c>
      <c r="W523" s="21">
        <f>Sheet1!G523*1</f>
        <v>4520</v>
      </c>
      <c r="X523" s="21">
        <f>Sheet1!H523*1</f>
        <v>4533.5</v>
      </c>
    </row>
    <row r="524" spans="20:24" x14ac:dyDescent="0.3">
      <c r="T524" s="20">
        <f t="shared" si="26"/>
        <v>522</v>
      </c>
      <c r="U524" s="21">
        <f>Sheet1!E524*1</f>
        <v>4591</v>
      </c>
      <c r="V524" s="21">
        <f>Sheet1!F524*1</f>
        <v>4624.75</v>
      </c>
      <c r="W524" s="21">
        <f>Sheet1!G524*1</f>
        <v>4552.75</v>
      </c>
      <c r="X524" s="21">
        <f>Sheet1!H524*1</f>
        <v>4565.25</v>
      </c>
    </row>
    <row r="525" spans="20:24" x14ac:dyDescent="0.3">
      <c r="T525" s="20">
        <f t="shared" si="26"/>
        <v>523</v>
      </c>
      <c r="U525" s="21">
        <f>Sheet1!E525*1</f>
        <v>4637.25</v>
      </c>
      <c r="V525" s="21">
        <f>Sheet1!F525*1</f>
        <v>4649.25</v>
      </c>
      <c r="W525" s="21">
        <f>Sheet1!G525*1</f>
        <v>4563.25</v>
      </c>
      <c r="X525" s="21">
        <f>Sheet1!H525*1</f>
        <v>4594.5</v>
      </c>
    </row>
    <row r="526" spans="20:24" x14ac:dyDescent="0.3">
      <c r="T526" s="20">
        <f t="shared" si="26"/>
        <v>524</v>
      </c>
      <c r="U526" s="21">
        <f>Sheet1!E526*1</f>
        <v>4647.75</v>
      </c>
      <c r="V526" s="21">
        <f>Sheet1!F526*1</f>
        <v>4664</v>
      </c>
      <c r="W526" s="21">
        <f>Sheet1!G526*1</f>
        <v>4636.25</v>
      </c>
      <c r="X526" s="21">
        <f>Sheet1!H526*1</f>
        <v>4643.5</v>
      </c>
    </row>
    <row r="527" spans="20:24" x14ac:dyDescent="0.3">
      <c r="T527" s="20">
        <f t="shared" si="26"/>
        <v>525</v>
      </c>
      <c r="U527" s="21">
        <f>Sheet1!E527*1</f>
        <v>4608.75</v>
      </c>
      <c r="V527" s="21">
        <f>Sheet1!F527*1</f>
        <v>4651.5</v>
      </c>
      <c r="W527" s="21">
        <f>Sheet1!G527*1</f>
        <v>4589.25</v>
      </c>
      <c r="X527" s="21">
        <f>Sheet1!H527*1</f>
        <v>4646.25</v>
      </c>
    </row>
    <row r="528" spans="20:24" x14ac:dyDescent="0.3">
      <c r="T528" s="20">
        <f t="shared" si="26"/>
        <v>526</v>
      </c>
      <c r="U528" s="21">
        <f>Sheet1!E528*1</f>
        <v>4543.25</v>
      </c>
      <c r="V528" s="21">
        <f>Sheet1!F528*1</f>
        <v>4624.25</v>
      </c>
      <c r="W528" s="21">
        <f>Sheet1!G528*1</f>
        <v>4538.5</v>
      </c>
      <c r="X528" s="21">
        <f>Sheet1!H528*1</f>
        <v>4611.5</v>
      </c>
    </row>
    <row r="529" spans="20:24" x14ac:dyDescent="0.3">
      <c r="T529" s="20">
        <f t="shared" si="26"/>
        <v>527</v>
      </c>
      <c r="U529" s="21">
        <f>Sheet1!E529*1</f>
        <v>4568</v>
      </c>
      <c r="V529" s="21">
        <f>Sheet1!F529*1</f>
        <v>4574</v>
      </c>
      <c r="W529" s="21">
        <f>Sheet1!G529*1</f>
        <v>4526.5</v>
      </c>
      <c r="X529" s="21">
        <f>Sheet1!H529*1</f>
        <v>4533.75</v>
      </c>
    </row>
    <row r="530" spans="20:24" x14ac:dyDescent="0.3">
      <c r="T530" s="20">
        <f t="shared" si="26"/>
        <v>528</v>
      </c>
      <c r="U530" s="21">
        <f>Sheet1!E530*1</f>
        <v>4615</v>
      </c>
      <c r="V530" s="21">
        <f>Sheet1!F530*1</f>
        <v>4616.25</v>
      </c>
      <c r="W530" s="21">
        <f>Sheet1!G530*1</f>
        <v>4549.25</v>
      </c>
      <c r="X530" s="21">
        <f>Sheet1!H530*1</f>
        <v>4551</v>
      </c>
    </row>
    <row r="531" spans="20:24" x14ac:dyDescent="0.3">
      <c r="T531" s="20">
        <f t="shared" si="26"/>
        <v>529</v>
      </c>
      <c r="U531" s="21">
        <f>Sheet1!E531*1</f>
        <v>4607.75</v>
      </c>
      <c r="V531" s="21">
        <f>Sheet1!F531*1</f>
        <v>4622</v>
      </c>
      <c r="W531" s="21">
        <f>Sheet1!G531*1</f>
        <v>4591.25</v>
      </c>
      <c r="X531" s="21">
        <f>Sheet1!H531*1</f>
        <v>4617.25</v>
      </c>
    </row>
    <row r="532" spans="20:24" x14ac:dyDescent="0.3">
      <c r="T532" s="20">
        <f t="shared" si="26"/>
        <v>530</v>
      </c>
      <c r="U532" s="21">
        <f>Sheet1!E532*1</f>
        <v>4611.5</v>
      </c>
      <c r="V532" s="21">
        <f>Sheet1!F532*1</f>
        <v>4618.75</v>
      </c>
      <c r="W532" s="21">
        <f>Sheet1!G532*1</f>
        <v>4593</v>
      </c>
      <c r="X532" s="21">
        <f>Sheet1!H532*1</f>
        <v>4614.5</v>
      </c>
    </row>
    <row r="533" spans="20:24" x14ac:dyDescent="0.3">
      <c r="T533" s="20">
        <f t="shared" si="26"/>
        <v>531</v>
      </c>
      <c r="U533" s="21">
        <f>Sheet1!E533*1</f>
        <v>4630</v>
      </c>
      <c r="V533" s="21">
        <f>Sheet1!F533*1</f>
        <v>4631.25</v>
      </c>
      <c r="W533" s="21">
        <f>Sheet1!G533*1</f>
        <v>4594.75</v>
      </c>
      <c r="X533" s="21">
        <f>Sheet1!H533*1</f>
        <v>4610.25</v>
      </c>
    </row>
    <row r="534" spans="20:24" x14ac:dyDescent="0.3">
      <c r="T534" s="20">
        <f t="shared" si="26"/>
        <v>532</v>
      </c>
      <c r="U534" s="21">
        <f>Sheet1!E534*1</f>
        <v>4633.75</v>
      </c>
      <c r="V534" s="21">
        <f>Sheet1!F534*1</f>
        <v>4645.25</v>
      </c>
      <c r="W534" s="21">
        <f>Sheet1!G534*1</f>
        <v>4608.25</v>
      </c>
      <c r="X534" s="21">
        <f>Sheet1!H534*1</f>
        <v>4636.25</v>
      </c>
    </row>
    <row r="535" spans="20:24" x14ac:dyDescent="0.3">
      <c r="T535" s="20">
        <f t="shared" si="26"/>
        <v>533</v>
      </c>
      <c r="U535" s="21">
        <f>Sheet1!E535*1</f>
        <v>4634.75</v>
      </c>
      <c r="V535" s="21">
        <f>Sheet1!F535*1</f>
        <v>4656</v>
      </c>
      <c r="W535" s="21">
        <f>Sheet1!G535*1</f>
        <v>4622.25</v>
      </c>
      <c r="X535" s="21">
        <f>Sheet1!H535*1</f>
        <v>4637.75</v>
      </c>
    </row>
    <row r="536" spans="20:24" x14ac:dyDescent="0.3">
      <c r="T536" s="20">
        <f t="shared" si="26"/>
        <v>534</v>
      </c>
      <c r="U536" s="21">
        <f>Sheet1!E536*1</f>
        <v>4632</v>
      </c>
      <c r="V536" s="21">
        <f>Sheet1!F536*1</f>
        <v>4638.25</v>
      </c>
      <c r="W536" s="21">
        <f>Sheet1!G536*1</f>
        <v>4605.75</v>
      </c>
      <c r="X536" s="21">
        <f>Sheet1!H536*1</f>
        <v>4634.5</v>
      </c>
    </row>
    <row r="537" spans="20:24" x14ac:dyDescent="0.3">
      <c r="T537" s="20">
        <f t="shared" si="26"/>
        <v>535</v>
      </c>
      <c r="U537" s="21">
        <f>Sheet1!E537*1</f>
        <v>4626.5</v>
      </c>
      <c r="V537" s="21">
        <f>Sheet1!F537*1</f>
        <v>4646.75</v>
      </c>
      <c r="W537" s="21">
        <f>Sheet1!G537*1</f>
        <v>4595.75</v>
      </c>
      <c r="X537" s="21">
        <f>Sheet1!H537*1</f>
        <v>4621.5</v>
      </c>
    </row>
    <row r="538" spans="20:24" x14ac:dyDescent="0.3">
      <c r="T538" s="20">
        <f t="shared" si="26"/>
        <v>536</v>
      </c>
      <c r="U538" s="21">
        <f>Sheet1!E538*1</f>
        <v>4575.25</v>
      </c>
      <c r="V538" s="21">
        <f>Sheet1!F538*1</f>
        <v>4634.75</v>
      </c>
      <c r="W538" s="21">
        <f>Sheet1!G538*1</f>
        <v>4568</v>
      </c>
      <c r="X538" s="21">
        <f>Sheet1!H538*1</f>
        <v>4630.5</v>
      </c>
    </row>
    <row r="539" spans="20:24" x14ac:dyDescent="0.3">
      <c r="T539" s="20">
        <f t="shared" si="26"/>
        <v>537</v>
      </c>
      <c r="U539" s="21">
        <f>Sheet1!E539*1</f>
        <v>4595.25</v>
      </c>
      <c r="V539" s="21">
        <f>Sheet1!F539*1</f>
        <v>4635.5</v>
      </c>
      <c r="W539" s="21">
        <f>Sheet1!G539*1</f>
        <v>4571.25</v>
      </c>
      <c r="X539" s="21">
        <f>Sheet1!H539*1</f>
        <v>4576.75</v>
      </c>
    </row>
    <row r="540" spans="20:24" x14ac:dyDescent="0.3">
      <c r="T540" s="20">
        <f t="shared" si="26"/>
        <v>538</v>
      </c>
      <c r="U540" s="21">
        <f>Sheet1!E540*1</f>
        <v>4596.25</v>
      </c>
      <c r="V540" s="21">
        <f>Sheet1!F540*1</f>
        <v>4609.5</v>
      </c>
      <c r="W540" s="21">
        <f>Sheet1!G540*1</f>
        <v>4586.5</v>
      </c>
      <c r="X540" s="21">
        <f>Sheet1!H540*1</f>
        <v>4594.25</v>
      </c>
    </row>
    <row r="541" spans="20:24" x14ac:dyDescent="0.3">
      <c r="T541" s="20">
        <f t="shared" si="26"/>
        <v>539</v>
      </c>
      <c r="U541" s="21">
        <f>Sheet1!E541*1</f>
        <v>4596.75</v>
      </c>
      <c r="V541" s="21">
        <f>Sheet1!F541*1</f>
        <v>4600.75</v>
      </c>
      <c r="W541" s="21">
        <f>Sheet1!G541*1</f>
        <v>4556.5</v>
      </c>
      <c r="X541" s="21">
        <f>Sheet1!H541*1</f>
        <v>4594</v>
      </c>
    </row>
    <row r="542" spans="20:24" x14ac:dyDescent="0.3">
      <c r="T542" s="20">
        <f t="shared" si="26"/>
        <v>540</v>
      </c>
      <c r="U542" s="21">
        <f>Sheet1!E542*1</f>
        <v>4586.75</v>
      </c>
      <c r="V542" s="21">
        <f>Sheet1!F542*1</f>
        <v>4604.5</v>
      </c>
      <c r="W542" s="21">
        <f>Sheet1!G542*1</f>
        <v>4578.75</v>
      </c>
      <c r="X542" s="21">
        <f>Sheet1!H542*1</f>
        <v>4589.75</v>
      </c>
    </row>
    <row r="543" spans="20:24" x14ac:dyDescent="0.3">
      <c r="T543" s="20">
        <f t="shared" si="26"/>
        <v>541</v>
      </c>
      <c r="U543" s="21">
        <f>Sheet1!E543*1</f>
        <v>4571.5</v>
      </c>
      <c r="V543" s="21">
        <f>Sheet1!F543*1</f>
        <v>4593</v>
      </c>
      <c r="W543" s="21">
        <f>Sheet1!G543*1</f>
        <v>4554.25</v>
      </c>
      <c r="X543" s="21">
        <f>Sheet1!H543*1</f>
        <v>4589.75</v>
      </c>
    </row>
    <row r="544" spans="20:24" x14ac:dyDescent="0.3">
      <c r="T544" s="20">
        <f t="shared" si="26"/>
        <v>542</v>
      </c>
      <c r="U544" s="21">
        <f>Sheet1!E544*1</f>
        <v>4591.75</v>
      </c>
      <c r="V544" s="21">
        <f>Sheet1!F544*1</f>
        <v>4593.25</v>
      </c>
      <c r="W544" s="21">
        <f>Sheet1!G544*1</f>
        <v>4556.75</v>
      </c>
      <c r="X544" s="21">
        <f>Sheet1!H544*1</f>
        <v>4575</v>
      </c>
    </row>
    <row r="545" spans="20:24" x14ac:dyDescent="0.3">
      <c r="T545" s="20">
        <f t="shared" si="26"/>
        <v>543</v>
      </c>
      <c r="U545" s="21">
        <f>Sheet1!E545*1</f>
        <v>4610.25</v>
      </c>
      <c r="V545" s="21">
        <f>Sheet1!F545*1</f>
        <v>4629.5</v>
      </c>
      <c r="W545" s="21">
        <f>Sheet1!G545*1</f>
        <v>4573</v>
      </c>
      <c r="X545" s="21">
        <f>Sheet1!H545*1</f>
        <v>4586.75</v>
      </c>
    </row>
    <row r="546" spans="20:24" x14ac:dyDescent="0.3">
      <c r="T546" s="20">
        <f t="shared" si="26"/>
        <v>544</v>
      </c>
      <c r="U546" s="21">
        <f>Sheet1!E546*1</f>
        <v>4584.75</v>
      </c>
      <c r="V546" s="21">
        <f>Sheet1!F546*1</f>
        <v>4615.5</v>
      </c>
      <c r="W546" s="21">
        <f>Sheet1!G546*1</f>
        <v>4580.5</v>
      </c>
      <c r="X546" s="21">
        <f>Sheet1!H546*1</f>
        <v>4611.5</v>
      </c>
    </row>
    <row r="547" spans="20:24" x14ac:dyDescent="0.3">
      <c r="T547" s="20">
        <f t="shared" si="26"/>
        <v>545</v>
      </c>
      <c r="U547" s="21">
        <f>Sheet1!E547*1</f>
        <v>4538.75</v>
      </c>
      <c r="V547" s="21">
        <f>Sheet1!F547*1</f>
        <v>4600.25</v>
      </c>
      <c r="W547" s="21">
        <f>Sheet1!G547*1</f>
        <v>4535.75</v>
      </c>
      <c r="X547" s="21">
        <f>Sheet1!H547*1</f>
        <v>4595.5</v>
      </c>
    </row>
    <row r="548" spans="20:24" x14ac:dyDescent="0.3">
      <c r="T548" s="20">
        <f t="shared" si="26"/>
        <v>546</v>
      </c>
      <c r="U548" s="21">
        <f>Sheet1!E548*1</f>
        <v>4515.75</v>
      </c>
      <c r="V548" s="21">
        <f>Sheet1!F548*1</f>
        <v>4545.5</v>
      </c>
      <c r="W548" s="21">
        <f>Sheet1!G548*1</f>
        <v>4510.25</v>
      </c>
      <c r="X548" s="21">
        <f>Sheet1!H548*1</f>
        <v>4537.75</v>
      </c>
    </row>
    <row r="549" spans="20:24" x14ac:dyDescent="0.3">
      <c r="T549" s="20">
        <f t="shared" si="26"/>
        <v>547</v>
      </c>
      <c r="U549" s="21">
        <f>Sheet1!E549*1</f>
        <v>4464.25</v>
      </c>
      <c r="V549" s="21">
        <f>Sheet1!F549*1</f>
        <v>4519</v>
      </c>
      <c r="W549" s="21">
        <f>Sheet1!G549*1</f>
        <v>4463.75</v>
      </c>
      <c r="X549" s="21">
        <f>Sheet1!H549*1</f>
        <v>4515.25</v>
      </c>
    </row>
    <row r="550" spans="20:24" x14ac:dyDescent="0.3">
      <c r="T550" s="20">
        <f t="shared" si="26"/>
        <v>548</v>
      </c>
      <c r="U550" s="21">
        <f>Sheet1!E550*1</f>
        <v>4471.25</v>
      </c>
      <c r="V550" s="21">
        <f>Sheet1!F550*1</f>
        <v>4481.5</v>
      </c>
      <c r="W550" s="21">
        <f>Sheet1!G550*1</f>
        <v>4438.5</v>
      </c>
      <c r="X550" s="21">
        <f>Sheet1!H550*1</f>
        <v>4459.25</v>
      </c>
    </row>
    <row r="551" spans="20:24" x14ac:dyDescent="0.3">
      <c r="T551" s="20">
        <f t="shared" si="26"/>
        <v>549</v>
      </c>
      <c r="U551" s="21">
        <f>Sheet1!E551*1</f>
        <v>4465.75</v>
      </c>
      <c r="V551" s="21">
        <f>Sheet1!F551*1</f>
        <v>4492</v>
      </c>
      <c r="W551" s="21">
        <f>Sheet1!G551*1</f>
        <v>4455.25</v>
      </c>
      <c r="X551" s="21">
        <f>Sheet1!H551*1</f>
        <v>4465</v>
      </c>
    </row>
    <row r="552" spans="20:24" x14ac:dyDescent="0.3">
      <c r="T552" s="20">
        <f t="shared" si="26"/>
        <v>550</v>
      </c>
      <c r="U552" s="21">
        <f>Sheet1!E552*1</f>
        <v>4446.5</v>
      </c>
      <c r="V552" s="21">
        <f>Sheet1!F552*1</f>
        <v>4468.5</v>
      </c>
      <c r="W552" s="21">
        <f>Sheet1!G552*1</f>
        <v>4394.75</v>
      </c>
      <c r="X552" s="21">
        <f>Sheet1!H552*1</f>
        <v>4459</v>
      </c>
    </row>
    <row r="553" spans="20:24" x14ac:dyDescent="0.3">
      <c r="T553" s="20">
        <f t="shared" si="26"/>
        <v>551</v>
      </c>
      <c r="U553" s="21">
        <f>Sheet1!E553*1</f>
        <v>4430.5</v>
      </c>
      <c r="V553" s="21">
        <f>Sheet1!F553*1</f>
        <v>4497.25</v>
      </c>
      <c r="W553" s="21">
        <f>Sheet1!G553*1</f>
        <v>4406.25</v>
      </c>
      <c r="X553" s="21">
        <f>Sheet1!H553*1</f>
        <v>4435.75</v>
      </c>
    </row>
    <row r="554" spans="20:24" x14ac:dyDescent="0.3">
      <c r="T554" s="20">
        <f t="shared" si="26"/>
        <v>552</v>
      </c>
      <c r="U554" s="21">
        <f>Sheet1!E554*1</f>
        <v>4496.5</v>
      </c>
      <c r="V554" s="21">
        <f>Sheet1!F554*1</f>
        <v>4531.5</v>
      </c>
      <c r="W554" s="21">
        <f>Sheet1!G554*1</f>
        <v>4424</v>
      </c>
      <c r="X554" s="21">
        <f>Sheet1!H554*1</f>
        <v>4428.25</v>
      </c>
    </row>
    <row r="555" spans="20:24" x14ac:dyDescent="0.3">
      <c r="T555" s="20">
        <f t="shared" si="26"/>
        <v>553</v>
      </c>
      <c r="U555" s="21">
        <f>Sheet1!E555*1</f>
        <v>4444.25</v>
      </c>
      <c r="V555" s="21">
        <f>Sheet1!F555*1</f>
        <v>4501</v>
      </c>
      <c r="W555" s="21">
        <f>Sheet1!G555*1</f>
        <v>4439.5</v>
      </c>
      <c r="X555" s="21">
        <f>Sheet1!H555*1</f>
        <v>4493.5</v>
      </c>
    </row>
    <row r="556" spans="20:24" x14ac:dyDescent="0.3">
      <c r="T556" s="20">
        <f t="shared" si="26"/>
        <v>554</v>
      </c>
      <c r="U556" s="21">
        <f>Sheet1!E556*1</f>
        <v>4421.5</v>
      </c>
      <c r="V556" s="21">
        <f>Sheet1!F556*1</f>
        <v>4447.25</v>
      </c>
      <c r="W556" s="21">
        <f>Sheet1!G556*1</f>
        <v>4355</v>
      </c>
      <c r="X556" s="21">
        <f>Sheet1!H556*1</f>
        <v>4440.75</v>
      </c>
    </row>
    <row r="557" spans="20:24" x14ac:dyDescent="0.3">
      <c r="T557" s="20">
        <f t="shared" si="26"/>
        <v>555</v>
      </c>
      <c r="U557" s="21">
        <f>Sheet1!E557*1</f>
        <v>4452.75</v>
      </c>
      <c r="V557" s="21">
        <f>Sheet1!F557*1</f>
        <v>4467</v>
      </c>
      <c r="W557" s="21">
        <f>Sheet1!G557*1</f>
        <v>4390.25</v>
      </c>
      <c r="X557" s="21">
        <f>Sheet1!H557*1</f>
        <v>4404.75</v>
      </c>
    </row>
    <row r="558" spans="20:24" x14ac:dyDescent="0.3">
      <c r="T558" s="20">
        <f t="shared" si="26"/>
        <v>556</v>
      </c>
      <c r="U558" s="21">
        <f>Sheet1!E558*1</f>
        <v>4382.5</v>
      </c>
      <c r="V558" s="21">
        <f>Sheet1!F558*1</f>
        <v>4457.75</v>
      </c>
      <c r="W558" s="21">
        <f>Sheet1!G558*1</f>
        <v>4352.75</v>
      </c>
      <c r="X558" s="21">
        <f>Sheet1!H558*1</f>
        <v>4452.25</v>
      </c>
    </row>
    <row r="559" spans="20:24" x14ac:dyDescent="0.3">
      <c r="T559" s="20">
        <f t="shared" si="26"/>
        <v>557</v>
      </c>
      <c r="U559" s="21">
        <f>Sheet1!E559*1</f>
        <v>4411.5</v>
      </c>
      <c r="V559" s="21">
        <f>Sheet1!F559*1</f>
        <v>4421.75</v>
      </c>
      <c r="W559" s="21">
        <f>Sheet1!G559*1</f>
        <v>4322.75</v>
      </c>
      <c r="X559" s="21">
        <f>Sheet1!H559*1</f>
        <v>4382.75</v>
      </c>
    </row>
    <row r="560" spans="20:24" x14ac:dyDescent="0.3">
      <c r="T560" s="20">
        <f t="shared" si="26"/>
        <v>558</v>
      </c>
      <c r="U560" s="21">
        <f>Sheet1!E560*1</f>
        <v>4355</v>
      </c>
      <c r="V560" s="21">
        <f>Sheet1!F560*1</f>
        <v>4430.25</v>
      </c>
      <c r="W560" s="21">
        <f>Sheet1!G560*1</f>
        <v>4342.75</v>
      </c>
      <c r="X560" s="21">
        <f>Sheet1!H560*1</f>
        <v>4412</v>
      </c>
    </row>
    <row r="561" spans="20:24" x14ac:dyDescent="0.3">
      <c r="T561" s="20">
        <f t="shared" si="26"/>
        <v>559</v>
      </c>
      <c r="U561" s="21">
        <f>Sheet1!E561*1</f>
        <v>4378.25</v>
      </c>
      <c r="V561" s="21">
        <f>Sheet1!F561*1</f>
        <v>4429.25</v>
      </c>
      <c r="W561" s="21">
        <f>Sheet1!G561*1</f>
        <v>4297</v>
      </c>
      <c r="X561" s="21">
        <f>Sheet1!H561*1</f>
        <v>4346.5</v>
      </c>
    </row>
    <row r="562" spans="20:24" x14ac:dyDescent="0.3">
      <c r="T562" s="20">
        <f t="shared" si="26"/>
        <v>560</v>
      </c>
      <c r="U562" s="21">
        <f>Sheet1!E562*1</f>
        <v>4411.5</v>
      </c>
      <c r="V562" s="21">
        <f>Sheet1!F562*1</f>
        <v>4434.25</v>
      </c>
      <c r="W562" s="21">
        <f>Sheet1!G562*1</f>
        <v>4338.75</v>
      </c>
      <c r="X562" s="21">
        <f>Sheet1!H562*1</f>
        <v>4355.25</v>
      </c>
    </row>
    <row r="563" spans="20:24" x14ac:dyDescent="0.3">
      <c r="T563" s="20">
        <f t="shared" si="26"/>
        <v>561</v>
      </c>
      <c r="U563" s="21">
        <f>Sheet1!E563*1</f>
        <v>4489.5</v>
      </c>
      <c r="V563" s="21">
        <f>Sheet1!F563*1</f>
        <v>4512.25</v>
      </c>
      <c r="W563" s="21">
        <f>Sheet1!G563*1</f>
        <v>4402</v>
      </c>
      <c r="X563" s="21">
        <f>Sheet1!H563*1</f>
        <v>4412.5</v>
      </c>
    </row>
    <row r="564" spans="20:24" x14ac:dyDescent="0.3">
      <c r="T564" s="20">
        <f t="shared" si="26"/>
        <v>562</v>
      </c>
      <c r="U564" s="21">
        <f>Sheet1!E564*1</f>
        <v>4482.5</v>
      </c>
      <c r="V564" s="21">
        <f>Sheet1!F564*1</f>
        <v>4495.75</v>
      </c>
      <c r="W564" s="21">
        <f>Sheet1!G564*1</f>
        <v>4464</v>
      </c>
      <c r="X564" s="21">
        <f>Sheet1!H564*1</f>
        <v>4487.5</v>
      </c>
    </row>
    <row r="565" spans="20:24" x14ac:dyDescent="0.3">
      <c r="T565" s="20">
        <f t="shared" si="26"/>
        <v>563</v>
      </c>
      <c r="U565" s="21">
        <f>Sheet1!E565*1</f>
        <v>4546.25</v>
      </c>
      <c r="V565" s="21">
        <f>Sheet1!F565*1</f>
        <v>4557</v>
      </c>
      <c r="W565" s="21">
        <f>Sheet1!G565*1</f>
        <v>4475</v>
      </c>
      <c r="X565" s="21">
        <f>Sheet1!H565*1</f>
        <v>4482.25</v>
      </c>
    </row>
    <row r="566" spans="20:24" x14ac:dyDescent="0.3">
      <c r="T566" s="20">
        <f t="shared" si="26"/>
        <v>564</v>
      </c>
      <c r="U566" s="21">
        <f>Sheet1!E566*1</f>
        <v>4541.75</v>
      </c>
      <c r="V566" s="21">
        <f>Sheet1!F566*1</f>
        <v>4575</v>
      </c>
      <c r="W566" s="21">
        <f>Sheet1!G566*1</f>
        <v>4534.25</v>
      </c>
      <c r="X566" s="21">
        <f>Sheet1!H566*1</f>
        <v>4545</v>
      </c>
    </row>
    <row r="567" spans="20:24" x14ac:dyDescent="0.3">
      <c r="T567" s="20">
        <f t="shared" si="26"/>
        <v>565</v>
      </c>
      <c r="U567" s="21">
        <f>Sheet1!E567*1</f>
        <v>4475.5</v>
      </c>
      <c r="V567" s="21">
        <f>Sheet1!F567*1</f>
        <v>4545.5</v>
      </c>
      <c r="W567" s="21">
        <f>Sheet1!G567*1</f>
        <v>4466.5</v>
      </c>
      <c r="X567" s="21">
        <f>Sheet1!H567*1</f>
        <v>4542.25</v>
      </c>
    </row>
    <row r="568" spans="20:24" x14ac:dyDescent="0.3">
      <c r="T568" s="20">
        <f t="shared" si="26"/>
        <v>566</v>
      </c>
      <c r="U568" s="21">
        <f>Sheet1!E568*1</f>
        <v>4452.25</v>
      </c>
      <c r="V568" s="21">
        <f>Sheet1!F568*1</f>
        <v>4487.75</v>
      </c>
      <c r="W568" s="21">
        <f>Sheet1!G568*1</f>
        <v>4417.5</v>
      </c>
      <c r="X568" s="21">
        <f>Sheet1!H568*1</f>
        <v>4477.25</v>
      </c>
    </row>
    <row r="569" spans="20:24" x14ac:dyDescent="0.3">
      <c r="T569" s="20">
        <f t="shared" si="26"/>
        <v>567</v>
      </c>
      <c r="U569" s="21">
        <f>Sheet1!E569*1</f>
        <v>4461</v>
      </c>
      <c r="V569" s="21">
        <f>Sheet1!F569*1</f>
        <v>4483.5</v>
      </c>
      <c r="W569" s="21">
        <f>Sheet1!G569*1</f>
        <v>4435.5</v>
      </c>
      <c r="X569" s="21">
        <f>Sheet1!H569*1</f>
        <v>4449</v>
      </c>
    </row>
    <row r="570" spans="20:24" x14ac:dyDescent="0.3">
      <c r="T570" s="20">
        <f t="shared" si="26"/>
        <v>568</v>
      </c>
      <c r="U570" s="21">
        <f>Sheet1!E570*1</f>
        <v>4484</v>
      </c>
      <c r="V570" s="21">
        <f>Sheet1!F570*1</f>
        <v>4496.25</v>
      </c>
      <c r="W570" s="21">
        <f>Sheet1!G570*1</f>
        <v>4457.5</v>
      </c>
      <c r="X570" s="21">
        <f>Sheet1!H570*1</f>
        <v>4468</v>
      </c>
    </row>
    <row r="571" spans="20:24" x14ac:dyDescent="0.3">
      <c r="T571" s="20">
        <f t="shared" si="26"/>
        <v>569</v>
      </c>
      <c r="U571" s="21">
        <f>Sheet1!E571*1</f>
        <v>4469</v>
      </c>
      <c r="V571" s="21">
        <f>Sheet1!F571*1</f>
        <v>4517.25</v>
      </c>
      <c r="W571" s="21">
        <f>Sheet1!G571*1</f>
        <v>4465.5</v>
      </c>
      <c r="X571" s="21">
        <f>Sheet1!H571*1</f>
        <v>4480.5</v>
      </c>
    </row>
    <row r="572" spans="20:24" x14ac:dyDescent="0.3">
      <c r="T572" s="20">
        <f t="shared" si="26"/>
        <v>570</v>
      </c>
      <c r="U572" s="21">
        <f>Sheet1!E572*1</f>
        <v>4507.75</v>
      </c>
      <c r="V572" s="21">
        <f>Sheet1!F572*1</f>
        <v>4515.75</v>
      </c>
      <c r="W572" s="21">
        <f>Sheet1!G572*1</f>
        <v>4440</v>
      </c>
      <c r="X572" s="21">
        <f>Sheet1!H572*1</f>
        <v>4468.25</v>
      </c>
    </row>
    <row r="573" spans="20:24" x14ac:dyDescent="0.3">
      <c r="T573" s="20">
        <f t="shared" si="26"/>
        <v>571</v>
      </c>
      <c r="U573" s="21">
        <f>Sheet1!E573*1</f>
        <v>4502.5</v>
      </c>
      <c r="V573" s="21">
        <f>Sheet1!F573*1</f>
        <v>4526.75</v>
      </c>
      <c r="W573" s="21">
        <f>Sheet1!G573*1</f>
        <v>4466.75</v>
      </c>
      <c r="X573" s="21">
        <f>Sheet1!H573*1</f>
        <v>4511.25</v>
      </c>
    </row>
    <row r="574" spans="20:24" x14ac:dyDescent="0.3">
      <c r="T574" s="20">
        <f t="shared" si="26"/>
        <v>572</v>
      </c>
      <c r="U574" s="21">
        <f>Sheet1!E574*1</f>
        <v>4500</v>
      </c>
      <c r="V574" s="21">
        <f>Sheet1!F574*1</f>
        <v>4517.5</v>
      </c>
      <c r="W574" s="21">
        <f>Sheet1!G574*1</f>
        <v>4476.25</v>
      </c>
      <c r="X574" s="21">
        <f>Sheet1!H574*1</f>
        <v>4491.5</v>
      </c>
    </row>
    <row r="575" spans="20:24" x14ac:dyDescent="0.3">
      <c r="T575" s="20">
        <f t="shared" si="26"/>
        <v>573</v>
      </c>
      <c r="U575" s="21">
        <f>Sheet1!E575*1</f>
        <v>4575.5</v>
      </c>
      <c r="V575" s="21">
        <f>Sheet1!F575*1</f>
        <v>4581.75</v>
      </c>
      <c r="W575" s="21">
        <f>Sheet1!G575*1</f>
        <v>4494.5</v>
      </c>
      <c r="X575" s="21">
        <f>Sheet1!H575*1</f>
        <v>4498.25</v>
      </c>
    </row>
    <row r="576" spans="20:24" x14ac:dyDescent="0.3">
      <c r="T576" s="20">
        <f t="shared" si="26"/>
        <v>574</v>
      </c>
      <c r="U576" s="21">
        <f>Sheet1!E576*1</f>
        <v>4588</v>
      </c>
      <c r="V576" s="21">
        <f>Sheet1!F576*1</f>
        <v>4588.5</v>
      </c>
      <c r="W576" s="21">
        <f>Sheet1!G576*1</f>
        <v>4548.25</v>
      </c>
      <c r="X576" s="21">
        <f>Sheet1!H576*1</f>
        <v>4580</v>
      </c>
    </row>
    <row r="577" spans="20:24" x14ac:dyDescent="0.3">
      <c r="T577" s="20">
        <f t="shared" si="26"/>
        <v>575</v>
      </c>
      <c r="U577" s="21">
        <f>Sheet1!E577*1</f>
        <v>4651.5</v>
      </c>
      <c r="V577" s="21">
        <f>Sheet1!F577*1</f>
        <v>4661</v>
      </c>
      <c r="W577" s="21">
        <f>Sheet1!G577*1</f>
        <v>4587.5</v>
      </c>
      <c r="X577" s="21">
        <f>Sheet1!H577*1</f>
        <v>4592.25</v>
      </c>
    </row>
    <row r="578" spans="20:24" x14ac:dyDescent="0.3">
      <c r="T578" s="20">
        <f t="shared" si="26"/>
        <v>576</v>
      </c>
      <c r="U578" s="21">
        <f>Sheet1!E578*1</f>
        <v>4633.75</v>
      </c>
      <c r="V578" s="21">
        <f>Sheet1!F578*1</f>
        <v>4654.25</v>
      </c>
      <c r="W578" s="21">
        <f>Sheet1!G578*1</f>
        <v>4605.5</v>
      </c>
      <c r="X578" s="21">
        <f>Sheet1!H578*1</f>
        <v>4650.75</v>
      </c>
    </row>
    <row r="579" spans="20:24" x14ac:dyDescent="0.3">
      <c r="T579" s="20">
        <f t="shared" si="26"/>
        <v>577</v>
      </c>
      <c r="U579" s="21">
        <f>Sheet1!E579*1</f>
        <v>4642.25</v>
      </c>
      <c r="V579" s="21">
        <f>Sheet1!F579*1</f>
        <v>4679</v>
      </c>
      <c r="W579" s="21">
        <f>Sheet1!G579*1</f>
        <v>4596.25</v>
      </c>
      <c r="X579" s="21">
        <f>Sheet1!H579*1</f>
        <v>4638</v>
      </c>
    </row>
    <row r="580" spans="20:24" x14ac:dyDescent="0.3">
      <c r="T580" s="20">
        <f t="shared" si="26"/>
        <v>578</v>
      </c>
      <c r="U580" s="21">
        <f>Sheet1!E580*1</f>
        <v>4597.5</v>
      </c>
      <c r="V580" s="21">
        <f>Sheet1!F580*1</f>
        <v>4643.25</v>
      </c>
      <c r="W580" s="21">
        <f>Sheet1!G580*1</f>
        <v>4571.25</v>
      </c>
      <c r="X580" s="21">
        <f>Sheet1!H580*1</f>
        <v>4639.75</v>
      </c>
    </row>
    <row r="581" spans="20:24" x14ac:dyDescent="0.3">
      <c r="T581" s="20">
        <f t="shared" ref="T581:T644" si="27">T580+1</f>
        <v>579</v>
      </c>
      <c r="U581" s="21">
        <f>Sheet1!E581*1</f>
        <v>4590.5</v>
      </c>
      <c r="V581" s="21">
        <f>Sheet1!F581*1</f>
        <v>4596.75</v>
      </c>
      <c r="W581" s="21">
        <f>Sheet1!G581*1</f>
        <v>4553.25</v>
      </c>
      <c r="X581" s="21">
        <f>Sheet1!H581*1</f>
        <v>4592.25</v>
      </c>
    </row>
    <row r="582" spans="20:24" x14ac:dyDescent="0.3">
      <c r="T582" s="20">
        <f t="shared" si="27"/>
        <v>580</v>
      </c>
      <c r="U582" s="21">
        <f>Sheet1!E582*1</f>
        <v>4624.75</v>
      </c>
      <c r="V582" s="21">
        <f>Sheet1!F582*1</f>
        <v>4662.75</v>
      </c>
      <c r="W582" s="21">
        <f>Sheet1!G582*1</f>
        <v>4570.75</v>
      </c>
      <c r="X582" s="21">
        <f>Sheet1!H582*1</f>
        <v>4584.25</v>
      </c>
    </row>
    <row r="583" spans="20:24" x14ac:dyDescent="0.3">
      <c r="T583" s="20">
        <f t="shared" si="27"/>
        <v>581</v>
      </c>
      <c r="U583" s="21">
        <f>Sheet1!E583*1</f>
        <v>4659.75</v>
      </c>
      <c r="V583" s="21">
        <f>Sheet1!F583*1</f>
        <v>4671.75</v>
      </c>
      <c r="W583" s="21">
        <f>Sheet1!G583*1</f>
        <v>4613.75</v>
      </c>
      <c r="X583" s="21">
        <f>Sheet1!H583*1</f>
        <v>4623</v>
      </c>
    </row>
    <row r="584" spans="20:24" x14ac:dyDescent="0.3">
      <c r="T584" s="20">
        <f t="shared" si="27"/>
        <v>582</v>
      </c>
      <c r="U584" s="21">
        <f>Sheet1!E584*1</f>
        <v>4616</v>
      </c>
      <c r="V584" s="21">
        <f>Sheet1!F584*1</f>
        <v>4680.75</v>
      </c>
      <c r="W584" s="21">
        <f>Sheet1!G584*1</f>
        <v>4590.75</v>
      </c>
      <c r="X584" s="21">
        <f>Sheet1!H584*1</f>
        <v>4668.25</v>
      </c>
    </row>
    <row r="585" spans="20:24" x14ac:dyDescent="0.3">
      <c r="T585" s="20">
        <f t="shared" si="27"/>
        <v>583</v>
      </c>
      <c r="U585" s="21">
        <f>Sheet1!E585*1</f>
        <v>4626.75</v>
      </c>
      <c r="V585" s="21">
        <f>Sheet1!F585*1</f>
        <v>4635.5</v>
      </c>
      <c r="W585" s="21">
        <f>Sheet1!G585*1</f>
        <v>4596.5</v>
      </c>
      <c r="X585" s="21">
        <f>Sheet1!H585*1</f>
        <v>4616</v>
      </c>
    </row>
    <row r="586" spans="20:24" x14ac:dyDescent="0.3">
      <c r="T586" s="20">
        <f t="shared" si="27"/>
        <v>584</v>
      </c>
      <c r="U586" s="21">
        <f>Sheet1!E586*1</f>
        <v>4668.5</v>
      </c>
      <c r="V586" s="21">
        <f>Sheet1!F586*1</f>
        <v>4686.5</v>
      </c>
      <c r="W586" s="21">
        <f>Sheet1!G586*1</f>
        <v>4625</v>
      </c>
      <c r="X586" s="21">
        <f>Sheet1!H586*1</f>
        <v>4640.25</v>
      </c>
    </row>
    <row r="587" spans="20:24" x14ac:dyDescent="0.3">
      <c r="T587" s="20">
        <f t="shared" si="27"/>
        <v>585</v>
      </c>
      <c r="U587" s="21">
        <f>Sheet1!E587*1</f>
        <v>4638</v>
      </c>
      <c r="V587" s="21">
        <f>Sheet1!F587*1</f>
        <v>4701</v>
      </c>
      <c r="W587" s="21">
        <f>Sheet1!G587*1</f>
        <v>4629.25</v>
      </c>
      <c r="X587" s="21">
        <f>Sheet1!H587*1</f>
        <v>4684</v>
      </c>
    </row>
    <row r="588" spans="20:24" x14ac:dyDescent="0.3">
      <c r="T588" s="20">
        <f t="shared" si="27"/>
        <v>586</v>
      </c>
      <c r="U588" s="21">
        <f>Sheet1!E588*1</f>
        <v>4578.25</v>
      </c>
      <c r="V588" s="21">
        <f>Sheet1!F588*1</f>
        <v>4655.75</v>
      </c>
      <c r="W588" s="21">
        <f>Sheet1!G588*1</f>
        <v>4541</v>
      </c>
      <c r="X588" s="21">
        <f>Sheet1!H588*1</f>
        <v>4624.75</v>
      </c>
    </row>
    <row r="589" spans="20:24" x14ac:dyDescent="0.3">
      <c r="T589" s="20">
        <f t="shared" si="27"/>
        <v>587</v>
      </c>
      <c r="U589" s="21">
        <f>Sheet1!E589*1</f>
        <v>4531.75</v>
      </c>
      <c r="V589" s="21">
        <f>Sheet1!F589*1</f>
        <v>4583.75</v>
      </c>
      <c r="W589" s="21">
        <f>Sheet1!G589*1</f>
        <v>4500</v>
      </c>
      <c r="X589" s="21">
        <f>Sheet1!H589*1</f>
        <v>4582.5</v>
      </c>
    </row>
    <row r="590" spans="20:24" x14ac:dyDescent="0.3">
      <c r="T590" s="20">
        <f t="shared" si="27"/>
        <v>588</v>
      </c>
      <c r="U590" s="21">
        <f>Sheet1!E590*1</f>
        <v>4569.5</v>
      </c>
      <c r="V590" s="21">
        <f>Sheet1!F590*1</f>
        <v>4578.5</v>
      </c>
      <c r="W590" s="21">
        <f>Sheet1!G590*1</f>
        <v>4522</v>
      </c>
      <c r="X590" s="21">
        <f>Sheet1!H590*1</f>
        <v>4525</v>
      </c>
    </row>
    <row r="591" spans="20:24" x14ac:dyDescent="0.3">
      <c r="T591" s="20">
        <f t="shared" si="27"/>
        <v>589</v>
      </c>
      <c r="U591" s="21">
        <f>Sheet1!E591*1</f>
        <v>4557.5</v>
      </c>
      <c r="V591" s="21">
        <f>Sheet1!F591*1</f>
        <v>4601.75</v>
      </c>
      <c r="W591" s="21">
        <f>Sheet1!G591*1</f>
        <v>4549.75</v>
      </c>
      <c r="X591" s="21">
        <f>Sheet1!H591*1</f>
        <v>4576.75</v>
      </c>
    </row>
    <row r="592" spans="20:24" x14ac:dyDescent="0.3">
      <c r="T592" s="20">
        <f t="shared" si="27"/>
        <v>590</v>
      </c>
      <c r="U592" s="21">
        <f>Sheet1!E592*1</f>
        <v>4523.5</v>
      </c>
      <c r="V592" s="21">
        <f>Sheet1!F592*1</f>
        <v>4569.5</v>
      </c>
      <c r="W592" s="21">
        <f>Sheet1!G592*1</f>
        <v>4519.75</v>
      </c>
      <c r="X592" s="21">
        <f>Sheet1!H592*1</f>
        <v>4568</v>
      </c>
    </row>
    <row r="593" spans="20:24" x14ac:dyDescent="0.3">
      <c r="T593" s="20">
        <f t="shared" si="27"/>
        <v>591</v>
      </c>
      <c r="U593" s="21">
        <f>Sheet1!E593*1</f>
        <v>4531.5</v>
      </c>
      <c r="V593" s="21">
        <f>Sheet1!F593*1</f>
        <v>4533</v>
      </c>
      <c r="W593" s="21">
        <f>Sheet1!G593*1</f>
        <v>4455.75</v>
      </c>
      <c r="X593" s="21">
        <f>Sheet1!H593*1</f>
        <v>4524.5</v>
      </c>
    </row>
    <row r="594" spans="20:24" x14ac:dyDescent="0.3">
      <c r="T594" s="20">
        <f t="shared" si="27"/>
        <v>592</v>
      </c>
      <c r="U594" s="21">
        <f>Sheet1!E594*1</f>
        <v>4529</v>
      </c>
      <c r="V594" s="21">
        <f>Sheet1!F594*1</f>
        <v>4540</v>
      </c>
      <c r="W594" s="21">
        <f>Sheet1!G594*1</f>
        <v>4497.75</v>
      </c>
      <c r="X594" s="21">
        <f>Sheet1!H594*1</f>
        <v>4525.25</v>
      </c>
    </row>
    <row r="595" spans="20:24" x14ac:dyDescent="0.3">
      <c r="T595" s="20">
        <f t="shared" si="27"/>
        <v>593</v>
      </c>
      <c r="U595" s="21">
        <f>Sheet1!E595*1</f>
        <v>4479.5</v>
      </c>
      <c r="V595" s="21">
        <f>Sheet1!F595*1</f>
        <v>4549.25</v>
      </c>
      <c r="W595" s="21">
        <f>Sheet1!G595*1</f>
        <v>4472.75</v>
      </c>
      <c r="X595" s="21">
        <f>Sheet1!H595*1</f>
        <v>4529</v>
      </c>
    </row>
    <row r="596" spans="20:24" x14ac:dyDescent="0.3">
      <c r="T596" s="20">
        <f t="shared" si="27"/>
        <v>594</v>
      </c>
      <c r="U596" s="21">
        <f>Sheet1!E596*1</f>
        <v>4417.5</v>
      </c>
      <c r="V596" s="21">
        <f>Sheet1!F596*1</f>
        <v>4483</v>
      </c>
      <c r="W596" s="21">
        <f>Sheet1!G596*1</f>
        <v>4404.25</v>
      </c>
      <c r="X596" s="21">
        <f>Sheet1!H596*1</f>
        <v>4481</v>
      </c>
    </row>
    <row r="597" spans="20:24" x14ac:dyDescent="0.3">
      <c r="T597" s="20">
        <f t="shared" si="27"/>
        <v>595</v>
      </c>
      <c r="U597" s="21">
        <f>Sheet1!E597*1</f>
        <v>4437.75</v>
      </c>
      <c r="V597" s="21">
        <f>Sheet1!F597*1</f>
        <v>4441.25</v>
      </c>
      <c r="W597" s="21">
        <f>Sheet1!G597*1</f>
        <v>4394.25</v>
      </c>
      <c r="X597" s="21">
        <f>Sheet1!H597*1</f>
        <v>4408</v>
      </c>
    </row>
    <row r="598" spans="20:24" x14ac:dyDescent="0.3">
      <c r="T598" s="20">
        <f t="shared" si="27"/>
        <v>596</v>
      </c>
      <c r="U598" s="21">
        <f>Sheet1!E598*1</f>
        <v>4501</v>
      </c>
      <c r="V598" s="21">
        <f>Sheet1!F598*1</f>
        <v>4526</v>
      </c>
      <c r="W598" s="21">
        <f>Sheet1!G598*1</f>
        <v>4436.25</v>
      </c>
      <c r="X598" s="21">
        <f>Sheet1!H598*1</f>
        <v>4438.25</v>
      </c>
    </row>
    <row r="599" spans="20:24" x14ac:dyDescent="0.3">
      <c r="T599" s="20">
        <f t="shared" si="27"/>
        <v>597</v>
      </c>
      <c r="U599" s="21">
        <f>Sheet1!E599*1</f>
        <v>4512.5</v>
      </c>
      <c r="V599" s="21">
        <f>Sheet1!F599*1</f>
        <v>4527.75</v>
      </c>
      <c r="W599" s="21">
        <f>Sheet1!G599*1</f>
        <v>4489.25</v>
      </c>
      <c r="X599" s="21">
        <f>Sheet1!H599*1</f>
        <v>4502</v>
      </c>
    </row>
    <row r="600" spans="20:24" x14ac:dyDescent="0.3">
      <c r="T600" s="20">
        <f t="shared" si="27"/>
        <v>598</v>
      </c>
      <c r="U600" s="21">
        <f>Sheet1!E600*1</f>
        <v>4495.5</v>
      </c>
      <c r="V600" s="21">
        <f>Sheet1!F600*1</f>
        <v>4516.75</v>
      </c>
      <c r="W600" s="21">
        <f>Sheet1!G600*1</f>
        <v>4454.25</v>
      </c>
      <c r="X600" s="21">
        <f>Sheet1!H600*1</f>
        <v>4510.75</v>
      </c>
    </row>
    <row r="601" spans="20:24" x14ac:dyDescent="0.3">
      <c r="T601" s="20">
        <f t="shared" si="27"/>
        <v>599</v>
      </c>
      <c r="U601" s="21">
        <f>Sheet1!E601*1</f>
        <v>4484.25</v>
      </c>
      <c r="V601" s="21">
        <f>Sheet1!F601*1</f>
        <v>4514</v>
      </c>
      <c r="W601" s="21">
        <f>Sheet1!G601*1</f>
        <v>4446.5</v>
      </c>
      <c r="X601" s="21">
        <f>Sheet1!H601*1</f>
        <v>4496</v>
      </c>
    </row>
    <row r="602" spans="20:24" x14ac:dyDescent="0.3">
      <c r="T602" s="20">
        <f t="shared" si="27"/>
        <v>600</v>
      </c>
      <c r="U602" s="21">
        <f>Sheet1!E602*1</f>
        <v>4433.5</v>
      </c>
      <c r="V602" s="21">
        <f>Sheet1!F602*1</f>
        <v>4485</v>
      </c>
      <c r="W602" s="21">
        <f>Sheet1!G602*1</f>
        <v>4427</v>
      </c>
      <c r="X602" s="21">
        <f>Sheet1!H602*1</f>
        <v>4482.5</v>
      </c>
    </row>
    <row r="603" spans="20:24" x14ac:dyDescent="0.3">
      <c r="T603" s="20">
        <f t="shared" si="27"/>
        <v>601</v>
      </c>
      <c r="U603" s="21">
        <f>Sheet1!E603*1</f>
        <v>4407</v>
      </c>
      <c r="V603" s="21">
        <f>Sheet1!F603*1</f>
        <v>4436.25</v>
      </c>
      <c r="W603" s="21">
        <f>Sheet1!G603*1</f>
        <v>4384</v>
      </c>
      <c r="X603" s="21">
        <f>Sheet1!H603*1</f>
        <v>4433.25</v>
      </c>
    </row>
    <row r="604" spans="20:24" x14ac:dyDescent="0.3">
      <c r="T604" s="20">
        <f t="shared" si="27"/>
        <v>602</v>
      </c>
      <c r="U604" s="21">
        <f>Sheet1!E604*1</f>
        <v>4411</v>
      </c>
      <c r="V604" s="21">
        <f>Sheet1!F604*1</f>
        <v>4465.75</v>
      </c>
      <c r="W604" s="21">
        <f>Sheet1!G604*1</f>
        <v>4402.25</v>
      </c>
      <c r="X604" s="21">
        <f>Sheet1!H604*1</f>
        <v>4406.25</v>
      </c>
    </row>
    <row r="605" spans="20:24" x14ac:dyDescent="0.3">
      <c r="T605" s="20">
        <f t="shared" si="27"/>
        <v>603</v>
      </c>
      <c r="U605" s="21">
        <f>Sheet1!E605*1</f>
        <v>4325.5</v>
      </c>
      <c r="V605" s="21">
        <f>Sheet1!F605*1</f>
        <v>4421.25</v>
      </c>
      <c r="W605" s="21">
        <f>Sheet1!G605*1</f>
        <v>4311.5</v>
      </c>
      <c r="X605" s="21">
        <f>Sheet1!H605*1</f>
        <v>4408</v>
      </c>
    </row>
    <row r="606" spans="20:24" x14ac:dyDescent="0.3">
      <c r="T606" s="20">
        <f t="shared" si="27"/>
        <v>604</v>
      </c>
      <c r="U606" s="21">
        <f>Sheet1!E606*1</f>
        <v>4363.5</v>
      </c>
      <c r="V606" s="21">
        <f>Sheet1!F606*1</f>
        <v>4378</v>
      </c>
      <c r="W606" s="21">
        <f>Sheet1!G606*1</f>
        <v>4315</v>
      </c>
      <c r="X606" s="21">
        <f>Sheet1!H606*1</f>
        <v>4321.5</v>
      </c>
    </row>
    <row r="607" spans="20:24" x14ac:dyDescent="0.3">
      <c r="T607" s="20">
        <f t="shared" si="27"/>
        <v>605</v>
      </c>
      <c r="U607" s="21">
        <f>Sheet1!E607*1</f>
        <v>4335.25</v>
      </c>
      <c r="V607" s="21">
        <f>Sheet1!F607*1</f>
        <v>4388.75</v>
      </c>
      <c r="W607" s="21">
        <f>Sheet1!G607*1</f>
        <v>4329</v>
      </c>
      <c r="X607" s="21">
        <f>Sheet1!H607*1</f>
        <v>4367</v>
      </c>
    </row>
    <row r="608" spans="20:24" x14ac:dyDescent="0.3">
      <c r="T608" s="20">
        <f t="shared" si="27"/>
        <v>606</v>
      </c>
      <c r="U608" s="21">
        <f>Sheet1!E608*1</f>
        <v>4387.5</v>
      </c>
      <c r="V608" s="21">
        <f>Sheet1!F608*1</f>
        <v>4399.25</v>
      </c>
      <c r="W608" s="21">
        <f>Sheet1!G608*1</f>
        <v>4307</v>
      </c>
      <c r="X608" s="21">
        <f>Sheet1!H608*1</f>
        <v>4338.5</v>
      </c>
    </row>
    <row r="609" spans="20:24" x14ac:dyDescent="0.3">
      <c r="T609" s="20">
        <f t="shared" si="27"/>
        <v>607</v>
      </c>
      <c r="U609" s="21">
        <f>Sheet1!E609*1</f>
        <v>4362.25</v>
      </c>
      <c r="V609" s="21">
        <f>Sheet1!F609*1</f>
        <v>4363.5</v>
      </c>
      <c r="W609" s="21">
        <f>Sheet1!G609*1</f>
        <v>4314</v>
      </c>
      <c r="X609" s="21">
        <f>Sheet1!H609*1</f>
        <v>4353.5</v>
      </c>
    </row>
    <row r="610" spans="20:24" x14ac:dyDescent="0.3">
      <c r="T610" s="20">
        <f t="shared" si="27"/>
        <v>608</v>
      </c>
      <c r="U610" s="21">
        <f>Sheet1!E610*1</f>
        <v>4303.5</v>
      </c>
      <c r="V610" s="21">
        <f>Sheet1!F610*1</f>
        <v>4375.25</v>
      </c>
      <c r="W610" s="21">
        <f>Sheet1!G610*1</f>
        <v>4298.75</v>
      </c>
      <c r="X610" s="21">
        <f>Sheet1!H610*1</f>
        <v>4364.25</v>
      </c>
    </row>
    <row r="611" spans="20:24" x14ac:dyDescent="0.3">
      <c r="T611" s="20">
        <f t="shared" si="27"/>
        <v>609</v>
      </c>
      <c r="U611" s="21">
        <f>Sheet1!E611*1</f>
        <v>4350.5</v>
      </c>
      <c r="V611" s="21">
        <f>Sheet1!F611*1</f>
        <v>4367.5</v>
      </c>
      <c r="W611" s="21">
        <f>Sheet1!G611*1</f>
        <v>4297</v>
      </c>
      <c r="X611" s="21">
        <f>Sheet1!H611*1</f>
        <v>4300</v>
      </c>
    </row>
    <row r="612" spans="20:24" x14ac:dyDescent="0.3">
      <c r="T612" s="20">
        <f t="shared" si="27"/>
        <v>610</v>
      </c>
      <c r="U612" s="21">
        <f>Sheet1!E612*1</f>
        <v>4370.5</v>
      </c>
      <c r="V612" s="21">
        <f>Sheet1!F612*1</f>
        <v>4393</v>
      </c>
      <c r="W612" s="21">
        <f>Sheet1!G612*1</f>
        <v>4329.75</v>
      </c>
      <c r="X612" s="21">
        <f>Sheet1!H612*1</f>
        <v>4347.5</v>
      </c>
    </row>
    <row r="613" spans="20:24" x14ac:dyDescent="0.3">
      <c r="T613" s="20">
        <f t="shared" si="27"/>
        <v>611</v>
      </c>
      <c r="U613" s="21">
        <f>Sheet1!E613*1</f>
        <v>4342.5</v>
      </c>
      <c r="V613" s="21">
        <f>Sheet1!F613*1</f>
        <v>4365</v>
      </c>
      <c r="W613" s="21">
        <f>Sheet1!G613*1</f>
        <v>4313.75</v>
      </c>
      <c r="X613" s="21">
        <f>Sheet1!H613*1</f>
        <v>4362.25</v>
      </c>
    </row>
    <row r="614" spans="20:24" x14ac:dyDescent="0.3">
      <c r="T614" s="20">
        <f t="shared" si="27"/>
        <v>612</v>
      </c>
      <c r="U614" s="21">
        <f>Sheet1!E614*1</f>
        <v>4407.5</v>
      </c>
      <c r="V614" s="21">
        <f>Sheet1!F614*1</f>
        <v>4412.25</v>
      </c>
      <c r="W614" s="21">
        <f>Sheet1!G614*1</f>
        <v>4281</v>
      </c>
      <c r="X614" s="21">
        <f>Sheet1!H614*1</f>
        <v>4341.75</v>
      </c>
    </row>
    <row r="615" spans="20:24" x14ac:dyDescent="0.3">
      <c r="T615" s="20">
        <f t="shared" si="27"/>
        <v>613</v>
      </c>
      <c r="U615" s="21">
        <f>Sheet1!E615*1</f>
        <v>4349.75</v>
      </c>
      <c r="V615" s="21">
        <f>Sheet1!F615*1</f>
        <v>4411.25</v>
      </c>
      <c r="W615" s="21">
        <f>Sheet1!G615*1</f>
        <v>4348</v>
      </c>
      <c r="X615" s="21">
        <f>Sheet1!H615*1</f>
        <v>4398.25</v>
      </c>
    </row>
    <row r="616" spans="20:24" x14ac:dyDescent="0.3">
      <c r="T616" s="20">
        <f t="shared" si="27"/>
        <v>614</v>
      </c>
      <c r="U616" s="21">
        <f>Sheet1!E616*1</f>
        <v>4335.25</v>
      </c>
      <c r="V616" s="21">
        <f>Sheet1!F616*1</f>
        <v>4359</v>
      </c>
      <c r="W616" s="21">
        <f>Sheet1!G616*1</f>
        <v>4296</v>
      </c>
      <c r="X616" s="21">
        <f>Sheet1!H616*1</f>
        <v>4341.75</v>
      </c>
    </row>
    <row r="617" spans="20:24" x14ac:dyDescent="0.3">
      <c r="T617" s="20">
        <f t="shared" si="27"/>
        <v>615</v>
      </c>
      <c r="U617" s="21">
        <f>Sheet1!E617*1</f>
        <v>4366.5</v>
      </c>
      <c r="V617" s="21">
        <f>Sheet1!F617*1</f>
        <v>4391.5</v>
      </c>
      <c r="W617" s="21">
        <f>Sheet1!G617*1</f>
        <v>4319.75</v>
      </c>
      <c r="X617" s="21">
        <f>Sheet1!H617*1</f>
        <v>4338</v>
      </c>
    </row>
    <row r="618" spans="20:24" x14ac:dyDescent="0.3">
      <c r="T618" s="20">
        <f t="shared" si="27"/>
        <v>616</v>
      </c>
      <c r="U618" s="21">
        <f>Sheet1!E618*1</f>
        <v>4412.5</v>
      </c>
      <c r="V618" s="21">
        <f>Sheet1!F618*1</f>
        <v>4427</v>
      </c>
      <c r="W618" s="21">
        <f>Sheet1!G618*1</f>
        <v>4347.75</v>
      </c>
      <c r="X618" s="21">
        <f>Sheet1!H618*1</f>
        <v>4371.5</v>
      </c>
    </row>
    <row r="619" spans="20:24" x14ac:dyDescent="0.3">
      <c r="T619" s="20">
        <f t="shared" si="27"/>
        <v>617</v>
      </c>
      <c r="U619" s="21">
        <f>Sheet1!E619*1</f>
        <v>4529.5</v>
      </c>
      <c r="V619" s="21">
        <f>Sheet1!F619*1</f>
        <v>4535.5</v>
      </c>
      <c r="W619" s="21">
        <f>Sheet1!G619*1</f>
        <v>4400.5</v>
      </c>
      <c r="X619" s="21">
        <f>Sheet1!H619*1</f>
        <v>4419.75</v>
      </c>
    </row>
    <row r="620" spans="20:24" x14ac:dyDescent="0.3">
      <c r="T620" s="20">
        <f t="shared" si="27"/>
        <v>618</v>
      </c>
      <c r="U620" s="21">
        <f>Sheet1!E620*1</f>
        <v>4547</v>
      </c>
      <c r="V620" s="21">
        <f>Sheet1!F620*1</f>
        <v>4583.25</v>
      </c>
      <c r="W620" s="21">
        <f>Sheet1!G620*1</f>
        <v>4489.5</v>
      </c>
      <c r="X620" s="21">
        <f>Sheet1!H620*1</f>
        <v>4523.25</v>
      </c>
    </row>
    <row r="621" spans="20:24" x14ac:dyDescent="0.3">
      <c r="T621" s="20">
        <f t="shared" si="27"/>
        <v>619</v>
      </c>
      <c r="U621" s="21">
        <f>Sheet1!E621*1</f>
        <v>4514.75</v>
      </c>
      <c r="V621" s="21">
        <f>Sheet1!F621*1</f>
        <v>4672.5</v>
      </c>
      <c r="W621" s="21">
        <f>Sheet1!G621*1</f>
        <v>4510</v>
      </c>
      <c r="X621" s="21">
        <f>Sheet1!H621*1</f>
        <v>4547.75</v>
      </c>
    </row>
    <row r="622" spans="20:24" x14ac:dyDescent="0.3">
      <c r="T622" s="20">
        <f t="shared" si="27"/>
        <v>620</v>
      </c>
      <c r="U622" s="21">
        <f>Sheet1!E622*1</f>
        <v>4458.25</v>
      </c>
      <c r="V622" s="21">
        <f>Sheet1!F622*1</f>
        <v>4518.5</v>
      </c>
      <c r="W622" s="21">
        <f>Sheet1!G622*1</f>
        <v>4448.5</v>
      </c>
      <c r="X622" s="21">
        <f>Sheet1!H622*1</f>
        <v>4517.5</v>
      </c>
    </row>
    <row r="623" spans="20:24" x14ac:dyDescent="0.3">
      <c r="T623" s="20">
        <f t="shared" si="27"/>
        <v>621</v>
      </c>
      <c r="U623" s="21">
        <f>Sheet1!E623*1</f>
        <v>4489.25</v>
      </c>
      <c r="V623" s="21">
        <f>Sheet1!F623*1</f>
        <v>4514.5</v>
      </c>
      <c r="W623" s="21">
        <f>Sheet1!G623*1</f>
        <v>4454.5</v>
      </c>
      <c r="X623" s="21">
        <f>Sheet1!H623*1</f>
        <v>4460.75</v>
      </c>
    </row>
    <row r="624" spans="20:24" x14ac:dyDescent="0.3">
      <c r="T624" s="20">
        <f t="shared" si="27"/>
        <v>622</v>
      </c>
      <c r="U624" s="21">
        <f>Sheet1!E624*1</f>
        <v>4460.25</v>
      </c>
      <c r="V624" s="21">
        <f>Sheet1!F624*1</f>
        <v>4501.75</v>
      </c>
      <c r="W624" s="21">
        <f>Sheet1!G624*1</f>
        <v>4440.5</v>
      </c>
      <c r="X624" s="21">
        <f>Sheet1!H624*1</f>
        <v>4490.25</v>
      </c>
    </row>
    <row r="625" spans="20:24" x14ac:dyDescent="0.3">
      <c r="T625" s="20">
        <f t="shared" si="27"/>
        <v>623</v>
      </c>
      <c r="U625" s="21">
        <f>Sheet1!E625*1</f>
        <v>4469</v>
      </c>
      <c r="V625" s="21">
        <f>Sheet1!F625*1</f>
        <v>4486</v>
      </c>
      <c r="W625" s="21">
        <f>Sheet1!G625*1</f>
        <v>4438.5</v>
      </c>
      <c r="X625" s="21">
        <f>Sheet1!H625*1</f>
        <v>4461.25</v>
      </c>
    </row>
    <row r="626" spans="20:24" x14ac:dyDescent="0.3">
      <c r="T626" s="20">
        <f t="shared" si="27"/>
        <v>624</v>
      </c>
      <c r="U626" s="21">
        <f>Sheet1!E626*1</f>
        <v>4530.25</v>
      </c>
      <c r="V626" s="21">
        <f>Sheet1!F626*1</f>
        <v>4539.25</v>
      </c>
      <c r="W626" s="21">
        <f>Sheet1!G626*1</f>
        <v>4446</v>
      </c>
      <c r="X626" s="21">
        <f>Sheet1!H626*1</f>
        <v>4469.5</v>
      </c>
    </row>
    <row r="627" spans="20:24" x14ac:dyDescent="0.3">
      <c r="T627" s="20">
        <f t="shared" si="27"/>
        <v>625</v>
      </c>
      <c r="U627" s="21">
        <f>Sheet1!E627*1</f>
        <v>4598.5</v>
      </c>
      <c r="V627" s="21">
        <f>Sheet1!F627*1</f>
        <v>4600.25</v>
      </c>
      <c r="W627" s="21">
        <f>Sheet1!G627*1</f>
        <v>4511.75</v>
      </c>
      <c r="X627" s="21">
        <f>Sheet1!H627*1</f>
        <v>4527.75</v>
      </c>
    </row>
    <row r="628" spans="20:24" x14ac:dyDescent="0.3">
      <c r="T628" s="20">
        <f t="shared" si="27"/>
        <v>626</v>
      </c>
      <c r="U628" s="21">
        <f>Sheet1!E628*1</f>
        <v>4602</v>
      </c>
      <c r="V628" s="21">
        <f>Sheet1!F628*1</f>
        <v>4610</v>
      </c>
      <c r="W628" s="21">
        <f>Sheet1!G628*1</f>
        <v>4531.25</v>
      </c>
      <c r="X628" s="21">
        <f>Sheet1!H628*1</f>
        <v>4600</v>
      </c>
    </row>
    <row r="629" spans="20:24" x14ac:dyDescent="0.3">
      <c r="T629" s="20">
        <f t="shared" si="27"/>
        <v>627</v>
      </c>
      <c r="U629" s="21">
        <f>Sheet1!E629*1</f>
        <v>4619</v>
      </c>
      <c r="V629" s="21">
        <f>Sheet1!F629*1</f>
        <v>4634.5</v>
      </c>
      <c r="W629" s="21">
        <f>Sheet1!G629*1</f>
        <v>4579</v>
      </c>
      <c r="X629" s="21">
        <f>Sheet1!H629*1</f>
        <v>4606.25</v>
      </c>
    </row>
    <row r="630" spans="20:24" x14ac:dyDescent="0.3">
      <c r="T630" s="20">
        <f t="shared" si="27"/>
        <v>628</v>
      </c>
      <c r="U630" s="21">
        <f>Sheet1!E630*1</f>
        <v>4486.75</v>
      </c>
      <c r="V630" s="21">
        <f>Sheet1!F630*1</f>
        <v>4618</v>
      </c>
      <c r="W630" s="21">
        <f>Sheet1!G630*1</f>
        <v>4467.25</v>
      </c>
      <c r="X630" s="21">
        <f>Sheet1!H630*1</f>
        <v>4605.75</v>
      </c>
    </row>
    <row r="631" spans="20:24" x14ac:dyDescent="0.3">
      <c r="T631" s="20">
        <f t="shared" si="27"/>
        <v>629</v>
      </c>
      <c r="U631" s="21">
        <f>Sheet1!E631*1</f>
        <v>4496.5</v>
      </c>
      <c r="V631" s="21">
        <f>Sheet1!F631*1</f>
        <v>4514.75</v>
      </c>
      <c r="W631" s="21">
        <f>Sheet1!G631*1</f>
        <v>4465.75</v>
      </c>
      <c r="X631" s="21">
        <f>Sheet1!H631*1</f>
        <v>4486.5</v>
      </c>
    </row>
    <row r="632" spans="20:24" x14ac:dyDescent="0.3">
      <c r="T632" s="20">
        <f t="shared" si="27"/>
        <v>630</v>
      </c>
      <c r="U632" s="21">
        <f>Sheet1!E632*1</f>
        <v>4544.75</v>
      </c>
      <c r="V632" s="21">
        <f>Sheet1!F632*1</f>
        <v>4548.5</v>
      </c>
      <c r="W632" s="21">
        <f>Sheet1!G632*1</f>
        <v>4484.75</v>
      </c>
      <c r="X632" s="21">
        <f>Sheet1!H632*1</f>
        <v>4494.75</v>
      </c>
    </row>
    <row r="633" spans="20:24" x14ac:dyDescent="0.3">
      <c r="T633" s="20">
        <f t="shared" si="27"/>
        <v>631</v>
      </c>
      <c r="U633" s="21">
        <f>Sheet1!E633*1</f>
        <v>4563.25</v>
      </c>
      <c r="V633" s="21">
        <f>Sheet1!F633*1</f>
        <v>4573.75</v>
      </c>
      <c r="W633" s="21">
        <f>Sheet1!G633*1</f>
        <v>4549.25</v>
      </c>
      <c r="X633" s="21">
        <f>Sheet1!H633*1</f>
        <v>4557</v>
      </c>
    </row>
    <row r="634" spans="20:24" x14ac:dyDescent="0.3">
      <c r="T634" s="20">
        <f t="shared" si="27"/>
        <v>632</v>
      </c>
      <c r="U634" s="21">
        <f>Sheet1!E634*1</f>
        <v>4534.5</v>
      </c>
      <c r="V634" s="21">
        <f>Sheet1!F634*1</f>
        <v>4564</v>
      </c>
      <c r="W634" s="21">
        <f>Sheet1!G634*1</f>
        <v>4526.5</v>
      </c>
      <c r="X634" s="21">
        <f>Sheet1!H634*1</f>
        <v>4557.5</v>
      </c>
    </row>
    <row r="635" spans="20:24" x14ac:dyDescent="0.3">
      <c r="T635" s="20">
        <f t="shared" si="27"/>
        <v>633</v>
      </c>
      <c r="U635" s="21">
        <f>Sheet1!E635*1</f>
        <v>4482.25</v>
      </c>
      <c r="V635" s="21">
        <f>Sheet1!F635*1</f>
        <v>4537</v>
      </c>
      <c r="W635" s="21">
        <f>Sheet1!G635*1</f>
        <v>4469.75</v>
      </c>
      <c r="X635" s="21">
        <f>Sheet1!H635*1</f>
        <v>4534.75</v>
      </c>
    </row>
    <row r="636" spans="20:24" x14ac:dyDescent="0.3">
      <c r="T636" s="20">
        <f t="shared" si="27"/>
        <v>634</v>
      </c>
      <c r="U636" s="21">
        <f>Sheet1!E636*1</f>
        <v>4497</v>
      </c>
      <c r="V636" s="21">
        <f>Sheet1!F636*1</f>
        <v>4506.5</v>
      </c>
      <c r="W636" s="21">
        <f>Sheet1!G636*1</f>
        <v>4462</v>
      </c>
      <c r="X636" s="21">
        <f>Sheet1!H636*1</f>
        <v>4482.5</v>
      </c>
    </row>
    <row r="637" spans="20:24" x14ac:dyDescent="0.3">
      <c r="T637" s="20">
        <f t="shared" si="27"/>
        <v>635</v>
      </c>
      <c r="U637" s="21">
        <f>Sheet1!E637*1</f>
        <v>4485</v>
      </c>
      <c r="V637" s="21">
        <f>Sheet1!F637*1</f>
        <v>4518.5</v>
      </c>
      <c r="W637" s="21">
        <f>Sheet1!G637*1</f>
        <v>4467</v>
      </c>
      <c r="X637" s="21">
        <f>Sheet1!H637*1</f>
        <v>4498.5</v>
      </c>
    </row>
    <row r="638" spans="20:24" x14ac:dyDescent="0.3">
      <c r="T638" s="20">
        <f t="shared" si="27"/>
        <v>636</v>
      </c>
      <c r="U638" s="21">
        <f>Sheet1!E638*1</f>
        <v>4501.75</v>
      </c>
      <c r="V638" s="21">
        <f>Sheet1!F638*1</f>
        <v>4514.75</v>
      </c>
      <c r="W638" s="21">
        <f>Sheet1!G638*1</f>
        <v>4437</v>
      </c>
      <c r="X638" s="21">
        <f>Sheet1!H638*1</f>
        <v>4479.75</v>
      </c>
    </row>
    <row r="639" spans="20:24" x14ac:dyDescent="0.3">
      <c r="T639" s="20">
        <f t="shared" si="27"/>
        <v>637</v>
      </c>
      <c r="U639" s="21">
        <f>Sheet1!E639*1</f>
        <v>4516.5</v>
      </c>
      <c r="V639" s="21">
        <f>Sheet1!F639*1</f>
        <v>4540.25</v>
      </c>
      <c r="W639" s="21">
        <f>Sheet1!G639*1</f>
        <v>4486.5</v>
      </c>
      <c r="X639" s="21">
        <f>Sheet1!H639*1</f>
        <v>4493</v>
      </c>
    </row>
    <row r="640" spans="20:24" x14ac:dyDescent="0.3">
      <c r="T640" s="20">
        <f t="shared" si="27"/>
        <v>638</v>
      </c>
      <c r="U640" s="21">
        <f>Sheet1!E640*1</f>
        <v>4499.25</v>
      </c>
      <c r="V640" s="21">
        <f>Sheet1!F640*1</f>
        <v>4575.25</v>
      </c>
      <c r="W640" s="21">
        <f>Sheet1!G640*1</f>
        <v>4484.5</v>
      </c>
      <c r="X640" s="21">
        <f>Sheet1!H640*1</f>
        <v>4524</v>
      </c>
    </row>
    <row r="641" spans="20:24" x14ac:dyDescent="0.3">
      <c r="T641" s="20">
        <f t="shared" si="27"/>
        <v>639</v>
      </c>
      <c r="U641" s="21">
        <f>Sheet1!E641*1</f>
        <v>4508.5</v>
      </c>
      <c r="V641" s="21">
        <f>Sheet1!F641*1</f>
        <v>4542</v>
      </c>
      <c r="W641" s="21">
        <f>Sheet1!G641*1</f>
        <v>4488.5</v>
      </c>
      <c r="X641" s="21">
        <f>Sheet1!H641*1</f>
        <v>4490.5</v>
      </c>
    </row>
    <row r="642" spans="20:24" x14ac:dyDescent="0.3">
      <c r="T642" s="20">
        <f t="shared" si="27"/>
        <v>640</v>
      </c>
      <c r="U642" s="21">
        <f>Sheet1!E642*1</f>
        <v>4497.5</v>
      </c>
      <c r="V642" s="21">
        <f>Sheet1!F642*1</f>
        <v>4534.25</v>
      </c>
      <c r="W642" s="21">
        <f>Sheet1!G642*1</f>
        <v>4475.5</v>
      </c>
      <c r="X642" s="21">
        <f>Sheet1!H642*1</f>
        <v>4524.75</v>
      </c>
    </row>
    <row r="643" spans="20:24" x14ac:dyDescent="0.3">
      <c r="T643" s="20">
        <f t="shared" si="27"/>
        <v>641</v>
      </c>
      <c r="U643" s="21">
        <f>Sheet1!E643*1</f>
        <v>4281.5</v>
      </c>
      <c r="V643" s="21">
        <f>Sheet1!F643*1</f>
        <v>4498</v>
      </c>
      <c r="W643" s="21">
        <f>Sheet1!G643*1</f>
        <v>4276</v>
      </c>
      <c r="X643" s="21">
        <f>Sheet1!H643*1</f>
        <v>4485.5</v>
      </c>
    </row>
    <row r="644" spans="20:24" x14ac:dyDescent="0.3">
      <c r="T644" s="20">
        <f t="shared" si="27"/>
        <v>642</v>
      </c>
      <c r="U644" s="21">
        <f>Sheet1!E644*1</f>
        <v>4357</v>
      </c>
      <c r="V644" s="21">
        <f>Sheet1!F644*1</f>
        <v>4373.25</v>
      </c>
      <c r="W644" s="21">
        <f>Sheet1!G644*1</f>
        <v>4274.5</v>
      </c>
      <c r="X644" s="21">
        <f>Sheet1!H644*1</f>
        <v>4280</v>
      </c>
    </row>
    <row r="645" spans="20:24" x14ac:dyDescent="0.3">
      <c r="T645" s="20">
        <f t="shared" ref="T645:T708" si="28">T644+1</f>
        <v>643</v>
      </c>
      <c r="U645" s="21">
        <f>Sheet1!E645*1</f>
        <v>4337.25</v>
      </c>
      <c r="V645" s="21">
        <f>Sheet1!F645*1</f>
        <v>4391.5</v>
      </c>
      <c r="W645" s="21">
        <f>Sheet1!G645*1</f>
        <v>4317.25</v>
      </c>
      <c r="X645" s="21">
        <f>Sheet1!H645*1</f>
        <v>4359.75</v>
      </c>
    </row>
    <row r="646" spans="20:24" x14ac:dyDescent="0.3">
      <c r="T646" s="20">
        <f t="shared" si="28"/>
        <v>644</v>
      </c>
      <c r="U646" s="21">
        <f>Sheet1!E646*1</f>
        <v>4274.5</v>
      </c>
      <c r="V646" s="21">
        <f>Sheet1!F646*1</f>
        <v>4346.25</v>
      </c>
      <c r="W646" s="21">
        <f>Sheet1!G646*1</f>
        <v>4262.75</v>
      </c>
      <c r="X646" s="21">
        <f>Sheet1!H646*1</f>
        <v>4339.75</v>
      </c>
    </row>
    <row r="647" spans="20:24" x14ac:dyDescent="0.3">
      <c r="T647" s="20">
        <f t="shared" si="28"/>
        <v>645</v>
      </c>
      <c r="U647" s="21">
        <f>Sheet1!E647*1</f>
        <v>4248.5</v>
      </c>
      <c r="V647" s="21">
        <f>Sheet1!F647*1</f>
        <v>4330</v>
      </c>
      <c r="W647" s="21">
        <f>Sheet1!G647*1</f>
        <v>4235.5</v>
      </c>
      <c r="X647" s="21">
        <f>Sheet1!H647*1</f>
        <v>4304</v>
      </c>
    </row>
    <row r="648" spans="20:24" x14ac:dyDescent="0.3">
      <c r="T648" s="20">
        <f t="shared" si="28"/>
        <v>646</v>
      </c>
      <c r="U648" s="21">
        <f>Sheet1!E648*1</f>
        <v>4291.25</v>
      </c>
      <c r="V648" s="21">
        <f>Sheet1!F648*1</f>
        <v>4307</v>
      </c>
      <c r="W648" s="21">
        <f>Sheet1!G648*1</f>
        <v>4228.75</v>
      </c>
      <c r="X648" s="21">
        <f>Sheet1!H648*1</f>
        <v>4252.25</v>
      </c>
    </row>
    <row r="649" spans="20:24" x14ac:dyDescent="0.3">
      <c r="T649" s="20">
        <f t="shared" si="28"/>
        <v>647</v>
      </c>
      <c r="U649" s="21">
        <f>Sheet1!E649*1</f>
        <v>4387.5</v>
      </c>
      <c r="V649" s="21">
        <f>Sheet1!F649*1</f>
        <v>4431.5</v>
      </c>
      <c r="W649" s="21">
        <f>Sheet1!G649*1</f>
        <v>4284.75</v>
      </c>
      <c r="X649" s="21">
        <f>Sheet1!H649*1</f>
        <v>4293.25</v>
      </c>
    </row>
    <row r="650" spans="20:24" x14ac:dyDescent="0.3">
      <c r="T650" s="20">
        <f t="shared" si="28"/>
        <v>648</v>
      </c>
      <c r="U650" s="21">
        <f>Sheet1!E650*1</f>
        <v>4408.5</v>
      </c>
      <c r="V650" s="21">
        <f>Sheet1!F650*1</f>
        <v>4452.5</v>
      </c>
      <c r="W650" s="21">
        <f>Sheet1!G650*1</f>
        <v>4377</v>
      </c>
      <c r="X650" s="21">
        <f>Sheet1!H650*1</f>
        <v>4390.5</v>
      </c>
    </row>
    <row r="651" spans="20:24" x14ac:dyDescent="0.3">
      <c r="T651" s="20">
        <f t="shared" si="28"/>
        <v>649</v>
      </c>
      <c r="U651" s="21">
        <f>Sheet1!E651*1</f>
        <v>4436</v>
      </c>
      <c r="V651" s="21">
        <f>Sheet1!F651*1</f>
        <v>4439.25</v>
      </c>
      <c r="W651" s="21">
        <f>Sheet1!G651*1</f>
        <v>4396.75</v>
      </c>
      <c r="X651" s="21">
        <f>Sheet1!H651*1</f>
        <v>4407.5</v>
      </c>
    </row>
    <row r="652" spans="20:24" x14ac:dyDescent="0.3">
      <c r="T652" s="20">
        <f t="shared" si="28"/>
        <v>650</v>
      </c>
      <c r="U652" s="21">
        <f>Sheet1!E652*1</f>
        <v>4322.75</v>
      </c>
      <c r="V652" s="21">
        <f>Sheet1!F652*1</f>
        <v>4448.75</v>
      </c>
      <c r="W652" s="21">
        <f>Sheet1!G652*1</f>
        <v>4301.25</v>
      </c>
      <c r="X652" s="21">
        <f>Sheet1!H652*1</f>
        <v>4435.75</v>
      </c>
    </row>
    <row r="653" spans="20:24" x14ac:dyDescent="0.3">
      <c r="T653" s="20">
        <f t="shared" si="28"/>
        <v>651</v>
      </c>
      <c r="U653" s="21">
        <f>Sheet1!E653*1</f>
        <v>4368.75</v>
      </c>
      <c r="V653" s="21">
        <f>Sheet1!F653*1</f>
        <v>4395.25</v>
      </c>
      <c r="W653" s="21">
        <f>Sheet1!G653*1</f>
        <v>4282</v>
      </c>
      <c r="X653" s="21">
        <f>Sheet1!H653*1</f>
        <v>4344</v>
      </c>
    </row>
    <row r="654" spans="20:24" x14ac:dyDescent="0.3">
      <c r="T654" s="20">
        <f t="shared" si="28"/>
        <v>652</v>
      </c>
      <c r="U654" s="21">
        <f>Sheet1!E654*1</f>
        <v>4365.5</v>
      </c>
      <c r="V654" s="21">
        <f>Sheet1!F654*1</f>
        <v>4422</v>
      </c>
      <c r="W654" s="21">
        <f>Sheet1!G654*1</f>
        <v>4348.75</v>
      </c>
      <c r="X654" s="21">
        <f>Sheet1!H654*1</f>
        <v>4365.5</v>
      </c>
    </row>
    <row r="655" spans="20:24" x14ac:dyDescent="0.3">
      <c r="T655" s="20">
        <f t="shared" si="28"/>
        <v>653</v>
      </c>
      <c r="U655" s="21">
        <f>Sheet1!E655*1</f>
        <v>4327.75</v>
      </c>
      <c r="V655" s="21">
        <f>Sheet1!F655*1</f>
        <v>4398.75</v>
      </c>
      <c r="W655" s="21">
        <f>Sheet1!G655*1</f>
        <v>4314.5</v>
      </c>
      <c r="X655" s="21">
        <f>Sheet1!H655*1</f>
        <v>4394.75</v>
      </c>
    </row>
    <row r="656" spans="20:24" x14ac:dyDescent="0.3">
      <c r="T656" s="20">
        <f t="shared" si="28"/>
        <v>654</v>
      </c>
      <c r="U656" s="21">
        <f>Sheet1!E656*1</f>
        <v>4295.5</v>
      </c>
      <c r="V656" s="21">
        <f>Sheet1!F656*1</f>
        <v>4346.5</v>
      </c>
      <c r="W656" s="21">
        <f>Sheet1!G656*1</f>
        <v>4261</v>
      </c>
      <c r="X656" s="21">
        <f>Sheet1!H656*1</f>
        <v>4333.75</v>
      </c>
    </row>
    <row r="657" spans="20:24" x14ac:dyDescent="0.3">
      <c r="T657" s="20">
        <f t="shared" si="28"/>
        <v>655</v>
      </c>
      <c r="U657" s="21">
        <f>Sheet1!E657*1</f>
        <v>4202.25</v>
      </c>
      <c r="V657" s="21">
        <f>Sheet1!F657*1</f>
        <v>4297.75</v>
      </c>
      <c r="W657" s="21">
        <f>Sheet1!G657*1</f>
        <v>4166</v>
      </c>
      <c r="X657" s="21">
        <f>Sheet1!H657*1</f>
        <v>4288.5</v>
      </c>
    </row>
    <row r="658" spans="20:24" x14ac:dyDescent="0.3">
      <c r="T658" s="20">
        <f t="shared" si="28"/>
        <v>656</v>
      </c>
      <c r="U658" s="21">
        <f>Sheet1!E658*1</f>
        <v>4232.5</v>
      </c>
      <c r="V658" s="21">
        <f>Sheet1!F658*1</f>
        <v>4272.5</v>
      </c>
      <c r="W658" s="21">
        <f>Sheet1!G658*1</f>
        <v>4190.75</v>
      </c>
      <c r="X658" s="21">
        <f>Sheet1!H658*1</f>
        <v>4199.75</v>
      </c>
    </row>
    <row r="659" spans="20:24" x14ac:dyDescent="0.3">
      <c r="T659" s="20">
        <f t="shared" si="28"/>
        <v>657</v>
      </c>
      <c r="U659" s="21">
        <f>Sheet1!E659*1</f>
        <v>4284.25</v>
      </c>
      <c r="V659" s="21">
        <f>Sheet1!F659*1</f>
        <v>4298.75</v>
      </c>
      <c r="W659" s="21">
        <f>Sheet1!G659*1</f>
        <v>4201.25</v>
      </c>
      <c r="X659" s="21">
        <f>Sheet1!H659*1</f>
        <v>4231.75</v>
      </c>
    </row>
    <row r="660" spans="20:24" x14ac:dyDescent="0.3">
      <c r="T660" s="20">
        <f t="shared" si="28"/>
        <v>658</v>
      </c>
      <c r="U660" s="21">
        <f>Sheet1!E660*1</f>
        <v>4230.75</v>
      </c>
      <c r="V660" s="21">
        <f>Sheet1!F660*1</f>
        <v>4301.75</v>
      </c>
      <c r="W660" s="21">
        <f>Sheet1!G660*1</f>
        <v>4221.75</v>
      </c>
      <c r="X660" s="21">
        <f>Sheet1!H660*1</f>
        <v>4257.25</v>
      </c>
    </row>
    <row r="661" spans="20:24" x14ac:dyDescent="0.3">
      <c r="T661" s="20">
        <f t="shared" si="28"/>
        <v>659</v>
      </c>
      <c r="U661" s="21">
        <f>Sheet1!E661*1</f>
        <v>4115.5</v>
      </c>
      <c r="V661" s="21">
        <f>Sheet1!F661*1</f>
        <v>4227</v>
      </c>
      <c r="W661" s="21">
        <f>Sheet1!G661*1</f>
        <v>4115</v>
      </c>
      <c r="X661" s="21">
        <f>Sheet1!H661*1</f>
        <v>4213.75</v>
      </c>
    </row>
    <row r="662" spans="20:24" x14ac:dyDescent="0.3">
      <c r="T662" s="20">
        <f t="shared" si="28"/>
        <v>660</v>
      </c>
      <c r="U662" s="21">
        <f>Sheet1!E662*1</f>
        <v>4204.75</v>
      </c>
      <c r="V662" s="21">
        <f>Sheet1!F662*1</f>
        <v>4258.25</v>
      </c>
      <c r="W662" s="21">
        <f>Sheet1!G662*1</f>
        <v>4115.75</v>
      </c>
      <c r="X662" s="21">
        <f>Sheet1!H662*1</f>
        <v>4122</v>
      </c>
    </row>
    <row r="663" spans="20:24" x14ac:dyDescent="0.3">
      <c r="T663" s="20">
        <f t="shared" si="28"/>
        <v>661</v>
      </c>
      <c r="U663" s="21">
        <f>Sheet1!E663*1</f>
        <v>4120.75</v>
      </c>
      <c r="V663" s="21">
        <f>Sheet1!F663*1</f>
        <v>4222.25</v>
      </c>
      <c r="W663" s="21">
        <f>Sheet1!G663*1</f>
        <v>4026.5</v>
      </c>
      <c r="X663" s="21">
        <f>Sheet1!H663*1</f>
        <v>4206.25</v>
      </c>
    </row>
    <row r="664" spans="20:24" x14ac:dyDescent="0.3">
      <c r="T664" s="20">
        <f t="shared" si="28"/>
        <v>662</v>
      </c>
      <c r="U664" s="21">
        <f>Sheet1!E664*1</f>
        <v>4131.5</v>
      </c>
      <c r="V664" s="21">
        <f>Sheet1!F664*1</f>
        <v>4159.75</v>
      </c>
      <c r="W664" s="21">
        <f>Sheet1!G664*1</f>
        <v>4110</v>
      </c>
      <c r="X664" s="21">
        <f>Sheet1!H664*1</f>
        <v>4113</v>
      </c>
    </row>
    <row r="665" spans="20:24" x14ac:dyDescent="0.3">
      <c r="T665" s="20">
        <f t="shared" si="28"/>
        <v>663</v>
      </c>
      <c r="U665" s="21">
        <f>Sheet1!E665*1</f>
        <v>4149.25</v>
      </c>
      <c r="V665" s="21">
        <f>Sheet1!F665*1</f>
        <v>4177.75</v>
      </c>
      <c r="W665" s="21">
        <f>Sheet1!G665*1</f>
        <v>4103.5</v>
      </c>
      <c r="X665" s="21">
        <f>Sheet1!H665*1</f>
        <v>4123.75</v>
      </c>
    </row>
    <row r="666" spans="20:24" x14ac:dyDescent="0.3">
      <c r="T666" s="20">
        <f t="shared" si="28"/>
        <v>664</v>
      </c>
      <c r="U666" s="21">
        <f>Sheet1!E666*1</f>
        <v>4163.25</v>
      </c>
      <c r="V666" s="21">
        <f>Sheet1!F666*1</f>
        <v>4192</v>
      </c>
      <c r="W666" s="21">
        <f>Sheet1!G666*1</f>
        <v>4124.5</v>
      </c>
      <c r="X666" s="21">
        <f>Sheet1!H666*1</f>
        <v>4149.75</v>
      </c>
    </row>
    <row r="667" spans="20:24" x14ac:dyDescent="0.3">
      <c r="T667" s="20">
        <f t="shared" si="28"/>
        <v>665</v>
      </c>
      <c r="U667" s="21">
        <f>Sheet1!E667*1</f>
        <v>4270.25</v>
      </c>
      <c r="V667" s="21">
        <f>Sheet1!F667*1</f>
        <v>4295</v>
      </c>
      <c r="W667" s="21">
        <f>Sheet1!G667*1</f>
        <v>4157</v>
      </c>
      <c r="X667" s="21">
        <f>Sheet1!H667*1</f>
        <v>4177.75</v>
      </c>
    </row>
    <row r="668" spans="20:24" x14ac:dyDescent="0.3">
      <c r="T668" s="20">
        <f t="shared" si="28"/>
        <v>666</v>
      </c>
      <c r="U668" s="21">
        <f>Sheet1!E668*1</f>
        <v>4320.25</v>
      </c>
      <c r="V668" s="21">
        <f>Sheet1!F668*1</f>
        <v>4344</v>
      </c>
      <c r="W668" s="21">
        <f>Sheet1!G668*1</f>
        <v>4274.5</v>
      </c>
      <c r="X668" s="21">
        <f>Sheet1!H668*1</f>
        <v>4281.25</v>
      </c>
    </row>
    <row r="669" spans="20:24" x14ac:dyDescent="0.3">
      <c r="T669" s="20">
        <f t="shared" si="28"/>
        <v>667</v>
      </c>
      <c r="U669" s="21">
        <f>Sheet1!E669*1</f>
        <v>4325.5</v>
      </c>
      <c r="V669" s="21">
        <f>Sheet1!F669*1</f>
        <v>4344.5</v>
      </c>
      <c r="W669" s="21">
        <f>Sheet1!G669*1</f>
        <v>4258.5</v>
      </c>
      <c r="X669" s="21">
        <f>Sheet1!H669*1</f>
        <v>4318.5</v>
      </c>
    </row>
    <row r="670" spans="20:24" x14ac:dyDescent="0.3">
      <c r="T670" s="20">
        <f t="shared" si="28"/>
        <v>668</v>
      </c>
      <c r="U670" s="21">
        <f>Sheet1!E670*1</f>
        <v>4221</v>
      </c>
      <c r="V670" s="21">
        <f>Sheet1!F670*1</f>
        <v>4333.25</v>
      </c>
      <c r="W670" s="21">
        <f>Sheet1!G670*1</f>
        <v>4210.75</v>
      </c>
      <c r="X670" s="21">
        <f>Sheet1!H670*1</f>
        <v>4327.75</v>
      </c>
    </row>
    <row r="671" spans="20:24" x14ac:dyDescent="0.3">
      <c r="T671" s="20">
        <f t="shared" si="28"/>
        <v>669</v>
      </c>
      <c r="U671" s="21">
        <f>Sheet1!E671*1</f>
        <v>4117.75</v>
      </c>
      <c r="V671" s="21">
        <f>Sheet1!F671*1</f>
        <v>4236.25</v>
      </c>
      <c r="W671" s="21">
        <f>Sheet1!G671*1</f>
        <v>4096.25</v>
      </c>
      <c r="X671" s="21">
        <f>Sheet1!H671*1</f>
        <v>4214.75</v>
      </c>
    </row>
    <row r="672" spans="20:24" x14ac:dyDescent="0.3">
      <c r="T672" s="20">
        <f t="shared" si="28"/>
        <v>670</v>
      </c>
      <c r="U672" s="21">
        <f>Sheet1!E672*1</f>
        <v>4181</v>
      </c>
      <c r="V672" s="21">
        <f>Sheet1!F672*1</f>
        <v>4218.25</v>
      </c>
      <c r="W672" s="21">
        <f>Sheet1!G672*1</f>
        <v>4119.75</v>
      </c>
      <c r="X672" s="21">
        <f>Sheet1!H672*1</f>
        <v>4126</v>
      </c>
    </row>
    <row r="673" spans="20:24" x14ac:dyDescent="0.3">
      <c r="T673" s="20">
        <f t="shared" si="28"/>
        <v>671</v>
      </c>
      <c r="U673" s="21">
        <f>Sheet1!E673*1</f>
        <v>4254.75</v>
      </c>
      <c r="V673" s="21">
        <f>Sheet1!F673*1</f>
        <v>4260.5</v>
      </c>
      <c r="W673" s="21">
        <f>Sheet1!G673*1</f>
        <v>4146.5</v>
      </c>
      <c r="X673" s="21">
        <f>Sheet1!H673*1</f>
        <v>4178.75</v>
      </c>
    </row>
    <row r="674" spans="20:24" x14ac:dyDescent="0.3">
      <c r="T674" s="20">
        <f t="shared" si="28"/>
        <v>672</v>
      </c>
      <c r="U674" s="21">
        <f>Sheet1!E674*1</f>
        <v>4193</v>
      </c>
      <c r="V674" s="21">
        <f>Sheet1!F674*1</f>
        <v>4275.75</v>
      </c>
      <c r="W674" s="21">
        <f>Sheet1!G674*1</f>
        <v>4137.5</v>
      </c>
      <c r="X674" s="21">
        <f>Sheet1!H674*1</f>
        <v>4256.5</v>
      </c>
    </row>
    <row r="675" spans="20:24" x14ac:dyDescent="0.3">
      <c r="T675" s="20">
        <f t="shared" si="28"/>
        <v>673</v>
      </c>
      <c r="U675" s="21">
        <f>Sheet1!E675*1</f>
        <v>4192.5</v>
      </c>
      <c r="V675" s="21">
        <f>Sheet1!F675*1</f>
        <v>4257.5</v>
      </c>
      <c r="W675" s="21">
        <f>Sheet1!G675*1</f>
        <v>4159.75</v>
      </c>
      <c r="X675" s="21">
        <f>Sheet1!H675*1</f>
        <v>4185.5</v>
      </c>
    </row>
    <row r="676" spans="20:24" x14ac:dyDescent="0.3">
      <c r="T676" s="20">
        <f t="shared" si="28"/>
        <v>674</v>
      </c>
      <c r="U676" s="21">
        <f>Sheet1!E676*1</f>
        <v>4229.75</v>
      </c>
      <c r="V676" s="21">
        <f>Sheet1!F676*1</f>
        <v>4255</v>
      </c>
      <c r="W676" s="21">
        <f>Sheet1!G676*1</f>
        <v>4182</v>
      </c>
      <c r="X676" s="21">
        <f>Sheet1!H676*1</f>
        <v>4194.5</v>
      </c>
    </row>
    <row r="677" spans="20:24" x14ac:dyDescent="0.3">
      <c r="T677" s="20">
        <f t="shared" si="28"/>
        <v>675</v>
      </c>
      <c r="U677" s="21">
        <f>Sheet1!E677*1</f>
        <v>4301.75</v>
      </c>
      <c r="V677" s="21">
        <f>Sheet1!F677*1</f>
        <v>4307.75</v>
      </c>
      <c r="W677" s="21">
        <f>Sheet1!G677*1</f>
        <v>4184.75</v>
      </c>
      <c r="X677" s="21">
        <f>Sheet1!H677*1</f>
        <v>4233.5</v>
      </c>
    </row>
    <row r="678" spans="20:24" x14ac:dyDescent="0.3">
      <c r="T678" s="20">
        <f t="shared" si="28"/>
        <v>676</v>
      </c>
      <c r="U678" s="21">
        <f>Sheet1!E678*1</f>
        <v>4318.5</v>
      </c>
      <c r="V678" s="21">
        <f>Sheet1!F678*1</f>
        <v>4357.5</v>
      </c>
      <c r="W678" s="21">
        <f>Sheet1!G678*1</f>
        <v>4288</v>
      </c>
      <c r="X678" s="21">
        <f>Sheet1!H678*1</f>
        <v>4296.5</v>
      </c>
    </row>
    <row r="679" spans="20:24" x14ac:dyDescent="0.3">
      <c r="T679" s="20">
        <f t="shared" si="28"/>
        <v>677</v>
      </c>
      <c r="U679" s="21">
        <f>Sheet1!E679*1</f>
        <v>4403.25</v>
      </c>
      <c r="V679" s="21">
        <f>Sheet1!F679*1</f>
        <v>4449.75</v>
      </c>
      <c r="W679" s="21">
        <f>Sheet1!G679*1</f>
        <v>4316.5</v>
      </c>
      <c r="X679" s="21">
        <f>Sheet1!H679*1</f>
        <v>4330.75</v>
      </c>
    </row>
    <row r="680" spans="20:24" x14ac:dyDescent="0.3">
      <c r="T680" s="20">
        <f t="shared" si="28"/>
        <v>678</v>
      </c>
      <c r="U680" s="21">
        <f>Sheet1!E680*1</f>
        <v>4447.5</v>
      </c>
      <c r="V680" s="21">
        <f>Sheet1!F680*1</f>
        <v>4460.75</v>
      </c>
      <c r="W680" s="21">
        <f>Sheet1!G680*1</f>
        <v>4367.75</v>
      </c>
      <c r="X680" s="21">
        <f>Sheet1!H680*1</f>
        <v>4397.25</v>
      </c>
    </row>
    <row r="681" spans="20:24" x14ac:dyDescent="0.3">
      <c r="T681" s="20">
        <f t="shared" si="28"/>
        <v>679</v>
      </c>
      <c r="U681" s="21">
        <f>Sheet1!E681*1</f>
        <v>4414</v>
      </c>
      <c r="V681" s="21">
        <f>Sheet1!F681*1</f>
        <v>4451.5</v>
      </c>
      <c r="W681" s="21">
        <f>Sheet1!G681*1</f>
        <v>4370.75</v>
      </c>
      <c r="X681" s="21">
        <f>Sheet1!H681*1</f>
        <v>4441.75</v>
      </c>
    </row>
    <row r="682" spans="20:24" x14ac:dyDescent="0.3">
      <c r="T682" s="20">
        <f t="shared" si="28"/>
        <v>680</v>
      </c>
      <c r="U682" s="21">
        <f>Sheet1!E682*1</f>
        <v>4428.5</v>
      </c>
      <c r="V682" s="21">
        <f>Sheet1!F682*1</f>
        <v>4429.5</v>
      </c>
      <c r="W682" s="21">
        <f>Sheet1!G682*1</f>
        <v>4377.5</v>
      </c>
      <c r="X682" s="21">
        <f>Sheet1!H682*1</f>
        <v>4414.5</v>
      </c>
    </row>
    <row r="683" spans="20:24" x14ac:dyDescent="0.3">
      <c r="T683" s="20">
        <f t="shared" si="28"/>
        <v>681</v>
      </c>
      <c r="U683" s="21">
        <f>Sheet1!E683*1</f>
        <v>4496.5</v>
      </c>
      <c r="V683" s="21">
        <f>Sheet1!F683*1</f>
        <v>4502</v>
      </c>
      <c r="W683" s="21">
        <f>Sheet1!G683*1</f>
        <v>4429.5</v>
      </c>
      <c r="X683" s="21">
        <f>Sheet1!H683*1</f>
        <v>4443.75</v>
      </c>
    </row>
    <row r="684" spans="20:24" x14ac:dyDescent="0.3">
      <c r="T684" s="20">
        <f t="shared" si="28"/>
        <v>682</v>
      </c>
      <c r="U684" s="21">
        <f>Sheet1!E684*1</f>
        <v>4481.25</v>
      </c>
      <c r="V684" s="21">
        <f>Sheet1!F684*1</f>
        <v>4505.75</v>
      </c>
      <c r="W684" s="21">
        <f>Sheet1!G684*1</f>
        <v>4453.5</v>
      </c>
      <c r="X684" s="21">
        <f>Sheet1!H684*1</f>
        <v>4490</v>
      </c>
    </row>
    <row r="685" spans="20:24" x14ac:dyDescent="0.3">
      <c r="T685" s="20">
        <f t="shared" si="28"/>
        <v>683</v>
      </c>
      <c r="U685" s="21">
        <f>Sheet1!E685*1</f>
        <v>4662</v>
      </c>
      <c r="V685" s="21">
        <f>Sheet1!F685*1</f>
        <v>4699.5</v>
      </c>
      <c r="W685" s="21">
        <f>Sheet1!G685*1</f>
        <v>4463</v>
      </c>
      <c r="X685" s="21">
        <f>Sheet1!H685*1</f>
        <v>4474.75</v>
      </c>
    </row>
    <row r="686" spans="20:24" x14ac:dyDescent="0.3">
      <c r="T686" s="20">
        <f t="shared" si="28"/>
        <v>684</v>
      </c>
      <c r="U686" s="21">
        <f>Sheet1!E686*1</f>
        <v>4620.5</v>
      </c>
      <c r="V686" s="21">
        <f>Sheet1!F686*1</f>
        <v>4662.25</v>
      </c>
      <c r="W686" s="21">
        <f>Sheet1!G686*1</f>
        <v>4604.75</v>
      </c>
      <c r="X686" s="21">
        <f>Sheet1!H686*1</f>
        <v>4654.5</v>
      </c>
    </row>
    <row r="687" spans="20:24" x14ac:dyDescent="0.3">
      <c r="T687" s="20">
        <f t="shared" si="28"/>
        <v>685</v>
      </c>
      <c r="U687" s="21">
        <f>Sheet1!E687*1</f>
        <v>4553</v>
      </c>
      <c r="V687" s="21">
        <f>Sheet1!F687*1</f>
        <v>4620</v>
      </c>
      <c r="W687" s="21">
        <f>Sheet1!G687*1</f>
        <v>4548.5</v>
      </c>
      <c r="X687" s="21">
        <f>Sheet1!H687*1</f>
        <v>4610</v>
      </c>
    </row>
    <row r="688" spans="20:24" x14ac:dyDescent="0.3">
      <c r="T688" s="20">
        <f t="shared" si="28"/>
        <v>686</v>
      </c>
      <c r="U688" s="21">
        <f>Sheet1!E688*1</f>
        <v>4522.75</v>
      </c>
      <c r="V688" s="21">
        <f>Sheet1!F688*1</f>
        <v>4554.25</v>
      </c>
      <c r="W688" s="21">
        <f>Sheet1!G688*1</f>
        <v>4485.5</v>
      </c>
      <c r="X688" s="21">
        <f>Sheet1!H688*1</f>
        <v>4548.25</v>
      </c>
    </row>
    <row r="689" spans="20:24" x14ac:dyDescent="0.3">
      <c r="T689" s="20">
        <f t="shared" si="28"/>
        <v>687</v>
      </c>
      <c r="U689" s="21">
        <f>Sheet1!E689*1</f>
        <v>4450.25</v>
      </c>
      <c r="V689" s="21">
        <f>Sheet1!F689*1</f>
        <v>4531.5</v>
      </c>
      <c r="W689" s="21">
        <f>Sheet1!G689*1</f>
        <v>4426.25</v>
      </c>
      <c r="X689" s="21">
        <f>Sheet1!H689*1</f>
        <v>4522.75</v>
      </c>
    </row>
    <row r="690" spans="20:24" x14ac:dyDescent="0.3">
      <c r="T690" s="20">
        <f t="shared" si="28"/>
        <v>688</v>
      </c>
      <c r="U690" s="21">
        <f>Sheet1!E690*1</f>
        <v>4471.75</v>
      </c>
      <c r="V690" s="21">
        <f>Sheet1!F690*1</f>
        <v>4506</v>
      </c>
      <c r="W690" s="21">
        <f>Sheet1!G690*1</f>
        <v>4429.5</v>
      </c>
      <c r="X690" s="21">
        <f>Sheet1!H690*1</f>
        <v>4453.25</v>
      </c>
    </row>
    <row r="691" spans="20:24" x14ac:dyDescent="0.3">
      <c r="T691" s="20">
        <f t="shared" si="28"/>
        <v>689</v>
      </c>
      <c r="U691" s="21">
        <f>Sheet1!E691*1</f>
        <v>4510.25</v>
      </c>
      <c r="V691" s="21">
        <f>Sheet1!F691*1</f>
        <v>4562</v>
      </c>
      <c r="W691" s="21">
        <f>Sheet1!G691*1</f>
        <v>4448.75</v>
      </c>
      <c r="X691" s="21">
        <f>Sheet1!H691*1</f>
        <v>4467.25</v>
      </c>
    </row>
    <row r="692" spans="20:24" x14ac:dyDescent="0.3">
      <c r="T692" s="20">
        <f t="shared" si="28"/>
        <v>690</v>
      </c>
      <c r="U692" s="21">
        <f>Sheet1!E692*1</f>
        <v>4500.75</v>
      </c>
      <c r="V692" s="21">
        <f>Sheet1!F692*1</f>
        <v>4514</v>
      </c>
      <c r="W692" s="21">
        <f>Sheet1!G692*1</f>
        <v>4446.25</v>
      </c>
      <c r="X692" s="21">
        <f>Sheet1!H692*1</f>
        <v>4511.5</v>
      </c>
    </row>
    <row r="693" spans="20:24" x14ac:dyDescent="0.3">
      <c r="T693" s="20">
        <f t="shared" si="28"/>
        <v>691</v>
      </c>
      <c r="U693" s="21">
        <f>Sheet1!E693*1</f>
        <v>4530</v>
      </c>
      <c r="V693" s="21">
        <f>Sheet1!F693*1</f>
        <v>4561</v>
      </c>
      <c r="W693" s="21">
        <f>Sheet1!G693*1</f>
        <v>4495.75</v>
      </c>
      <c r="X693" s="21">
        <f>Sheet1!H693*1</f>
        <v>4499.25</v>
      </c>
    </row>
    <row r="694" spans="20:24" x14ac:dyDescent="0.3">
      <c r="T694" s="20">
        <f t="shared" si="28"/>
        <v>692</v>
      </c>
      <c r="U694" s="21">
        <f>Sheet1!E694*1</f>
        <v>4578.5</v>
      </c>
      <c r="V694" s="21">
        <f>Sheet1!F694*1</f>
        <v>4615.5</v>
      </c>
      <c r="W694" s="21">
        <f>Sheet1!G694*1</f>
        <v>4507.25</v>
      </c>
      <c r="X694" s="21">
        <f>Sheet1!H694*1</f>
        <v>4530.25</v>
      </c>
    </row>
    <row r="695" spans="20:24" x14ac:dyDescent="0.3">
      <c r="T695" s="20">
        <f t="shared" si="28"/>
        <v>693</v>
      </c>
      <c r="U695" s="21">
        <f>Sheet1!E695*1</f>
        <v>4566.75</v>
      </c>
      <c r="V695" s="21">
        <f>Sheet1!F695*1</f>
        <v>4606.75</v>
      </c>
      <c r="W695" s="21">
        <f>Sheet1!G695*1</f>
        <v>4549.5</v>
      </c>
      <c r="X695" s="21">
        <f>Sheet1!H695*1</f>
        <v>4574</v>
      </c>
    </row>
    <row r="696" spans="20:24" x14ac:dyDescent="0.3">
      <c r="T696" s="20">
        <f t="shared" si="28"/>
        <v>694</v>
      </c>
      <c r="U696" s="21">
        <f>Sheet1!E696*1</f>
        <v>4741</v>
      </c>
      <c r="V696" s="21">
        <f>Sheet1!F696*1</f>
        <v>4760</v>
      </c>
      <c r="W696" s="21">
        <f>Sheet1!G696*1</f>
        <v>4585.5</v>
      </c>
      <c r="X696" s="21">
        <f>Sheet1!H696*1</f>
        <v>4602.25</v>
      </c>
    </row>
    <row r="697" spans="20:24" x14ac:dyDescent="0.3">
      <c r="T697" s="20">
        <f t="shared" si="28"/>
        <v>695</v>
      </c>
      <c r="U697" s="21">
        <f>Sheet1!E697*1</f>
        <v>4691.5</v>
      </c>
      <c r="V697" s="21">
        <f>Sheet1!F697*1</f>
        <v>4745.5</v>
      </c>
      <c r="W697" s="21">
        <f>Sheet1!G697*1</f>
        <v>4685.75</v>
      </c>
      <c r="X697" s="21">
        <f>Sheet1!H697*1</f>
        <v>4743.75</v>
      </c>
    </row>
    <row r="698" spans="20:24" x14ac:dyDescent="0.3">
      <c r="T698" s="20">
        <f t="shared" si="28"/>
        <v>696</v>
      </c>
      <c r="U698" s="21">
        <f>Sheet1!E698*1</f>
        <v>4671</v>
      </c>
      <c r="V698" s="21">
        <f>Sheet1!F698*1</f>
        <v>4701.25</v>
      </c>
      <c r="W698" s="21">
        <f>Sheet1!G698*1</f>
        <v>4653.5</v>
      </c>
      <c r="X698" s="21">
        <f>Sheet1!H698*1</f>
        <v>4685.5</v>
      </c>
    </row>
    <row r="699" spans="20:24" x14ac:dyDescent="0.3">
      <c r="T699" s="20">
        <f t="shared" si="28"/>
        <v>697</v>
      </c>
      <c r="U699" s="21">
        <f>Sheet1!E699*1</f>
        <v>4689.75</v>
      </c>
      <c r="V699" s="21">
        <f>Sheet1!F699*1</f>
        <v>4704.5</v>
      </c>
      <c r="W699" s="21">
        <f>Sheet1!G699*1</f>
        <v>4660.75</v>
      </c>
      <c r="X699" s="21">
        <f>Sheet1!H699*1</f>
        <v>4673.25</v>
      </c>
    </row>
    <row r="700" spans="20:24" x14ac:dyDescent="0.3">
      <c r="T700" s="20">
        <f t="shared" si="28"/>
        <v>698</v>
      </c>
      <c r="U700" s="21">
        <f>Sheet1!E700*1</f>
        <v>4763.75</v>
      </c>
      <c r="V700" s="21">
        <f>Sheet1!F700*1</f>
        <v>4764.25</v>
      </c>
      <c r="W700" s="21">
        <f>Sheet1!G700*1</f>
        <v>4674.25</v>
      </c>
      <c r="X700" s="21">
        <f>Sheet1!H700*1</f>
        <v>4684</v>
      </c>
    </row>
    <row r="701" spans="20:24" x14ac:dyDescent="0.3">
      <c r="T701" s="20">
        <f t="shared" si="28"/>
        <v>699</v>
      </c>
      <c r="U701" s="21">
        <f>Sheet1!E701*1</f>
        <v>4829.75</v>
      </c>
      <c r="V701" s="21">
        <f>Sheet1!F701*1</f>
        <v>4830.75</v>
      </c>
      <c r="W701" s="21">
        <f>Sheet1!G701*1</f>
        <v>4763.5</v>
      </c>
      <c r="X701" s="21">
        <f>Sheet1!H701*1</f>
        <v>4774.25</v>
      </c>
    </row>
    <row r="702" spans="20:24" x14ac:dyDescent="0.3">
      <c r="T702" s="20">
        <f t="shared" si="28"/>
        <v>700</v>
      </c>
      <c r="U702" s="21">
        <f>Sheet1!E702*1</f>
        <v>4822.25</v>
      </c>
      <c r="V702" s="21">
        <f>Sheet1!F702*1</f>
        <v>4838.25</v>
      </c>
      <c r="W702" s="21">
        <f>Sheet1!G702*1</f>
        <v>4800.75</v>
      </c>
      <c r="X702" s="21">
        <f>Sheet1!H702*1</f>
        <v>4829.25</v>
      </c>
    </row>
    <row r="703" spans="20:24" x14ac:dyDescent="0.3">
      <c r="T703" s="20">
        <f t="shared" si="28"/>
        <v>701</v>
      </c>
      <c r="U703" s="21">
        <f>Sheet1!E703*1</f>
        <v>4852</v>
      </c>
      <c r="V703" s="21">
        <f>Sheet1!F703*1</f>
        <v>4857.75</v>
      </c>
      <c r="W703" s="21">
        <f>Sheet1!G703*1</f>
        <v>4797.75</v>
      </c>
      <c r="X703" s="21">
        <f>Sheet1!H703*1</f>
        <v>4819.5</v>
      </c>
    </row>
    <row r="704" spans="20:24" x14ac:dyDescent="0.3">
      <c r="T704" s="20">
        <f t="shared" si="28"/>
        <v>702</v>
      </c>
      <c r="U704" s="21">
        <f>Sheet1!E704*1</f>
        <v>4837.25</v>
      </c>
      <c r="V704" s="21">
        <f>Sheet1!F704*1</f>
        <v>4870.25</v>
      </c>
      <c r="W704" s="21">
        <f>Sheet1!G704*1</f>
        <v>4821.5</v>
      </c>
      <c r="X704" s="21">
        <f>Sheet1!H704*1</f>
        <v>4850.5</v>
      </c>
    </row>
    <row r="705" spans="20:24" x14ac:dyDescent="0.3">
      <c r="T705" s="20">
        <f t="shared" si="28"/>
        <v>703</v>
      </c>
      <c r="U705" s="21">
        <f>Sheet1!E705*1</f>
        <v>4819.75</v>
      </c>
      <c r="V705" s="21">
        <f>Sheet1!F705*1</f>
        <v>4847.5</v>
      </c>
      <c r="W705" s="21">
        <f>Sheet1!G705*1</f>
        <v>4791.75</v>
      </c>
      <c r="X705" s="21">
        <f>Sheet1!H705*1</f>
        <v>4841</v>
      </c>
    </row>
    <row r="706" spans="20:24" x14ac:dyDescent="0.3">
      <c r="T706" s="20">
        <f t="shared" si="28"/>
        <v>704</v>
      </c>
      <c r="U706" s="21">
        <f>Sheet1!E706*1</f>
        <v>4762</v>
      </c>
      <c r="V706" s="21">
        <f>Sheet1!F706*1</f>
        <v>4825.5</v>
      </c>
      <c r="W706" s="21">
        <f>Sheet1!G706*1</f>
        <v>4751</v>
      </c>
      <c r="X706" s="21">
        <f>Sheet1!H706*1</f>
        <v>4823.75</v>
      </c>
    </row>
    <row r="707" spans="20:24" x14ac:dyDescent="0.3">
      <c r="T707" s="20">
        <f t="shared" si="28"/>
        <v>705</v>
      </c>
      <c r="U707" s="21">
        <f>Sheet1!E707*1</f>
        <v>4753.5</v>
      </c>
      <c r="V707" s="21">
        <f>Sheet1!F707*1</f>
        <v>4803.25</v>
      </c>
      <c r="W707" s="21">
        <f>Sheet1!G707*1</f>
        <v>4745.5</v>
      </c>
      <c r="X707" s="21">
        <f>Sheet1!H707*1</f>
        <v>4752.5</v>
      </c>
    </row>
    <row r="708" spans="20:24" x14ac:dyDescent="0.3">
      <c r="T708" s="20">
        <f t="shared" si="28"/>
        <v>706</v>
      </c>
      <c r="U708" s="21">
        <f>Sheet1!E708*1</f>
        <v>4671.5</v>
      </c>
      <c r="V708" s="21">
        <f>Sheet1!F708*1</f>
        <v>4756.25</v>
      </c>
      <c r="W708" s="21">
        <f>Sheet1!G708*1</f>
        <v>4656.5</v>
      </c>
      <c r="X708" s="21">
        <f>Sheet1!H708*1</f>
        <v>4752.75</v>
      </c>
    </row>
    <row r="709" spans="20:24" x14ac:dyDescent="0.3">
      <c r="T709" s="20">
        <f t="shared" ref="T709:T772" si="29">T708+1</f>
        <v>707</v>
      </c>
      <c r="U709" s="21">
        <f>Sheet1!E709*1</f>
        <v>4691.25</v>
      </c>
      <c r="V709" s="21">
        <f>Sheet1!F709*1</f>
        <v>4697.75</v>
      </c>
      <c r="W709" s="21">
        <f>Sheet1!G709*1</f>
        <v>4655.75</v>
      </c>
      <c r="X709" s="21">
        <f>Sheet1!H709*1</f>
        <v>4667.25</v>
      </c>
    </row>
    <row r="710" spans="20:24" x14ac:dyDescent="0.3">
      <c r="T710" s="20">
        <f t="shared" si="29"/>
        <v>708</v>
      </c>
      <c r="U710" s="21">
        <f>Sheet1!E710*1</f>
        <v>4692.5</v>
      </c>
      <c r="V710" s="21">
        <f>Sheet1!F710*1</f>
        <v>4730.75</v>
      </c>
      <c r="W710" s="21">
        <f>Sheet1!G710*1</f>
        <v>4672</v>
      </c>
      <c r="X710" s="21">
        <f>Sheet1!H710*1</f>
        <v>4684.5</v>
      </c>
    </row>
    <row r="711" spans="20:24" x14ac:dyDescent="0.3">
      <c r="T711" s="20">
        <f t="shared" si="29"/>
        <v>709</v>
      </c>
      <c r="U711" s="21">
        <f>Sheet1!E711*1</f>
        <v>4694.75</v>
      </c>
      <c r="V711" s="21">
        <f>Sheet1!F711*1</f>
        <v>4709</v>
      </c>
      <c r="W711" s="21">
        <f>Sheet1!G711*1</f>
        <v>4646.5</v>
      </c>
      <c r="X711" s="21">
        <f>Sheet1!H711*1</f>
        <v>4689.5</v>
      </c>
    </row>
    <row r="712" spans="20:24" x14ac:dyDescent="0.3">
      <c r="T712" s="20">
        <f t="shared" si="29"/>
        <v>710</v>
      </c>
      <c r="U712" s="21">
        <f>Sheet1!E712*1</f>
        <v>4693</v>
      </c>
      <c r="V712" s="21">
        <f>Sheet1!F712*1</f>
        <v>4716</v>
      </c>
      <c r="W712" s="21">
        <f>Sheet1!G712*1</f>
        <v>4678.75</v>
      </c>
      <c r="X712" s="21">
        <f>Sheet1!H712*1</f>
        <v>4695</v>
      </c>
    </row>
    <row r="713" spans="20:24" x14ac:dyDescent="0.3">
      <c r="T713" s="20">
        <f t="shared" si="29"/>
        <v>711</v>
      </c>
      <c r="U713" s="21">
        <f>Sheet1!E713*1</f>
        <v>4639.75</v>
      </c>
      <c r="V713" s="21">
        <f>Sheet1!F713*1</f>
        <v>4712.75</v>
      </c>
      <c r="W713" s="21">
        <f>Sheet1!G713*1</f>
        <v>4627.25</v>
      </c>
      <c r="X713" s="21">
        <f>Sheet1!H713*1</f>
        <v>4699</v>
      </c>
    </row>
    <row r="714" spans="20:24" x14ac:dyDescent="0.3">
      <c r="T714" s="20">
        <f t="shared" si="29"/>
        <v>712</v>
      </c>
      <c r="U714" s="21">
        <f>Sheet1!E714*1</f>
        <v>4662.5</v>
      </c>
      <c r="V714" s="21">
        <f>Sheet1!F714*1</f>
        <v>4685.75</v>
      </c>
      <c r="W714" s="21">
        <f>Sheet1!G714*1</f>
        <v>4623.25</v>
      </c>
      <c r="X714" s="21">
        <f>Sheet1!H714*1</f>
        <v>4636.5</v>
      </c>
    </row>
    <row r="715" spans="20:24" x14ac:dyDescent="0.3">
      <c r="T715" s="20">
        <f t="shared" si="29"/>
        <v>713</v>
      </c>
      <c r="U715" s="21">
        <f>Sheet1!E715*1</f>
        <v>4680.25</v>
      </c>
      <c r="V715" s="21">
        <f>Sheet1!F715*1</f>
        <v>4690</v>
      </c>
      <c r="W715" s="21">
        <f>Sheet1!G715*1</f>
        <v>4639.75</v>
      </c>
      <c r="X715" s="21">
        <f>Sheet1!H715*1</f>
        <v>4663.25</v>
      </c>
    </row>
    <row r="716" spans="20:24" x14ac:dyDescent="0.3">
      <c r="T716" s="20">
        <f t="shared" si="29"/>
        <v>714</v>
      </c>
      <c r="U716" s="21">
        <f>Sheet1!E716*1</f>
        <v>4647.75</v>
      </c>
      <c r="V716" s="21">
        <f>Sheet1!F716*1</f>
        <v>4686.75</v>
      </c>
      <c r="W716" s="21">
        <f>Sheet1!G716*1</f>
        <v>4623.75</v>
      </c>
      <c r="X716" s="21">
        <f>Sheet1!H716*1</f>
        <v>4676.25</v>
      </c>
    </row>
    <row r="717" spans="20:24" x14ac:dyDescent="0.3">
      <c r="T717" s="20">
        <f t="shared" si="29"/>
        <v>715</v>
      </c>
      <c r="U717" s="21">
        <f>Sheet1!E717*1</f>
        <v>4564.75</v>
      </c>
      <c r="V717" s="21">
        <f>Sheet1!F717*1</f>
        <v>4653.75</v>
      </c>
      <c r="W717" s="21">
        <f>Sheet1!G717*1</f>
        <v>4537.25</v>
      </c>
      <c r="X717" s="21">
        <f>Sheet1!H717*1</f>
        <v>4616.25</v>
      </c>
    </row>
    <row r="718" spans="20:24" x14ac:dyDescent="0.3">
      <c r="T718" s="20">
        <f t="shared" si="29"/>
        <v>716</v>
      </c>
      <c r="U718" s="21">
        <f>Sheet1!E718*1</f>
        <v>4482</v>
      </c>
      <c r="V718" s="21">
        <f>Sheet1!F718*1</f>
        <v>4585.5</v>
      </c>
      <c r="W718" s="21">
        <f>Sheet1!G718*1</f>
        <v>4481.5</v>
      </c>
      <c r="X718" s="21">
        <f>Sheet1!H718*1</f>
        <v>4567.25</v>
      </c>
    </row>
    <row r="719" spans="20:24" x14ac:dyDescent="0.3">
      <c r="T719" s="20">
        <f t="shared" si="29"/>
        <v>717</v>
      </c>
      <c r="U719" s="21">
        <f>Sheet1!E719*1</f>
        <v>4501.75</v>
      </c>
      <c r="V719" s="21">
        <f>Sheet1!F719*1</f>
        <v>4507.25</v>
      </c>
      <c r="W719" s="21">
        <f>Sheet1!G719*1</f>
        <v>4456</v>
      </c>
      <c r="X719" s="21">
        <f>Sheet1!H719*1</f>
        <v>4466</v>
      </c>
    </row>
    <row r="720" spans="20:24" x14ac:dyDescent="0.3">
      <c r="T720" s="20">
        <f t="shared" si="29"/>
        <v>718</v>
      </c>
      <c r="U720" s="21">
        <f>Sheet1!E720*1</f>
        <v>4510.5</v>
      </c>
      <c r="V720" s="21">
        <f>Sheet1!F720*1</f>
        <v>4531.5</v>
      </c>
      <c r="W720" s="21">
        <f>Sheet1!G720*1</f>
        <v>4488.75</v>
      </c>
      <c r="X720" s="21">
        <f>Sheet1!H720*1</f>
        <v>4512.75</v>
      </c>
    </row>
    <row r="721" spans="20:24" x14ac:dyDescent="0.3">
      <c r="T721" s="20">
        <f t="shared" si="29"/>
        <v>719</v>
      </c>
      <c r="U721" s="21">
        <f>Sheet1!E721*1</f>
        <v>4530.75</v>
      </c>
      <c r="V721" s="21">
        <f>Sheet1!F721*1</f>
        <v>4559</v>
      </c>
      <c r="W721" s="21">
        <f>Sheet1!G721*1</f>
        <v>4484.25</v>
      </c>
      <c r="X721" s="21">
        <f>Sheet1!H721*1</f>
        <v>4507.75</v>
      </c>
    </row>
    <row r="722" spans="20:24" x14ac:dyDescent="0.3">
      <c r="T722" s="20">
        <f t="shared" si="29"/>
        <v>720</v>
      </c>
      <c r="U722" s="21">
        <f>Sheet1!E722*1</f>
        <v>4496.75</v>
      </c>
      <c r="V722" s="21">
        <f>Sheet1!F722*1</f>
        <v>4547.5</v>
      </c>
      <c r="W722" s="21">
        <f>Sheet1!G722*1</f>
        <v>4473</v>
      </c>
      <c r="X722" s="21">
        <f>Sheet1!H722*1</f>
        <v>4544</v>
      </c>
    </row>
    <row r="723" spans="20:24" x14ac:dyDescent="0.3">
      <c r="T723" s="20">
        <f t="shared" si="29"/>
        <v>721</v>
      </c>
      <c r="U723" s="21">
        <f>Sheet1!E723*1</f>
        <v>4489.75</v>
      </c>
      <c r="V723" s="21">
        <f>Sheet1!F723*1</f>
        <v>4520</v>
      </c>
      <c r="W723" s="21">
        <f>Sheet1!G723*1</f>
        <v>4465</v>
      </c>
      <c r="X723" s="21">
        <f>Sheet1!H723*1</f>
        <v>4505.25</v>
      </c>
    </row>
    <row r="724" spans="20:24" x14ac:dyDescent="0.3">
      <c r="T724" s="20">
        <f t="shared" si="29"/>
        <v>722</v>
      </c>
      <c r="U724" s="21">
        <f>Sheet1!E724*1</f>
        <v>4381.25</v>
      </c>
      <c r="V724" s="21">
        <f>Sheet1!F724*1</f>
        <v>4490.75</v>
      </c>
      <c r="W724" s="21">
        <f>Sheet1!G724*1</f>
        <v>4376.75</v>
      </c>
      <c r="X724" s="21">
        <f>Sheet1!H724*1</f>
        <v>4480.25</v>
      </c>
    </row>
    <row r="725" spans="20:24" x14ac:dyDescent="0.3">
      <c r="T725" s="20">
        <f t="shared" si="29"/>
        <v>723</v>
      </c>
      <c r="U725" s="21">
        <f>Sheet1!E725*1</f>
        <v>4421.25</v>
      </c>
      <c r="V725" s="21">
        <f>Sheet1!F725*1</f>
        <v>4452.25</v>
      </c>
      <c r="W725" s="21">
        <f>Sheet1!G725*1</f>
        <v>4363</v>
      </c>
      <c r="X725" s="21">
        <f>Sheet1!H725*1</f>
        <v>4376.5</v>
      </c>
    </row>
    <row r="726" spans="20:24" x14ac:dyDescent="0.3">
      <c r="T726" s="20">
        <f t="shared" si="29"/>
        <v>724</v>
      </c>
      <c r="U726" s="21">
        <f>Sheet1!E726*1</f>
        <v>4340.5</v>
      </c>
      <c r="V726" s="21">
        <f>Sheet1!F726*1</f>
        <v>4411</v>
      </c>
      <c r="W726" s="21">
        <f>Sheet1!G726*1</f>
        <v>4323</v>
      </c>
      <c r="X726" s="21">
        <f>Sheet1!H726*1</f>
        <v>4407.75</v>
      </c>
    </row>
    <row r="727" spans="20:24" x14ac:dyDescent="0.3">
      <c r="T727" s="20">
        <f t="shared" si="29"/>
        <v>725</v>
      </c>
      <c r="U727" s="21">
        <f>Sheet1!E727*1</f>
        <v>4338.5</v>
      </c>
      <c r="V727" s="21">
        <f>Sheet1!F727*1</f>
        <v>4349</v>
      </c>
      <c r="W727" s="21">
        <f>Sheet1!G727*1</f>
        <v>4266.5</v>
      </c>
      <c r="X727" s="21">
        <f>Sheet1!H727*1</f>
        <v>4336</v>
      </c>
    </row>
    <row r="728" spans="20:24" x14ac:dyDescent="0.3">
      <c r="T728" s="20">
        <f t="shared" si="29"/>
        <v>726</v>
      </c>
      <c r="U728" s="21">
        <f>Sheet1!E728*1</f>
        <v>4367.75</v>
      </c>
      <c r="V728" s="21">
        <f>Sheet1!F728*1</f>
        <v>4415.75</v>
      </c>
      <c r="W728" s="21">
        <f>Sheet1!G728*1</f>
        <v>4294.75</v>
      </c>
      <c r="X728" s="21">
        <f>Sheet1!H728*1</f>
        <v>4347.25</v>
      </c>
    </row>
    <row r="729" spans="20:24" x14ac:dyDescent="0.3">
      <c r="T729" s="20">
        <f t="shared" si="29"/>
        <v>727</v>
      </c>
      <c r="U729" s="21">
        <f>Sheet1!E729*1</f>
        <v>4404.75</v>
      </c>
      <c r="V729" s="21">
        <f>Sheet1!F729*1</f>
        <v>4419.25</v>
      </c>
      <c r="W729" s="21">
        <f>Sheet1!G729*1</f>
        <v>4347.5</v>
      </c>
      <c r="X729" s="21">
        <f>Sheet1!H729*1</f>
        <v>4366.5</v>
      </c>
    </row>
    <row r="730" spans="20:24" x14ac:dyDescent="0.3">
      <c r="T730" s="20">
        <f t="shared" si="29"/>
        <v>728</v>
      </c>
      <c r="U730" s="21">
        <f>Sheet1!E730*1</f>
        <v>4442.75</v>
      </c>
      <c r="V730" s="21">
        <f>Sheet1!F730*1</f>
        <v>4443.5</v>
      </c>
      <c r="W730" s="21">
        <f>Sheet1!G730*1</f>
        <v>4392.75</v>
      </c>
      <c r="X730" s="21">
        <f>Sheet1!H730*1</f>
        <v>4399.5</v>
      </c>
    </row>
    <row r="731" spans="20:24" x14ac:dyDescent="0.3">
      <c r="T731" s="20">
        <f t="shared" si="29"/>
        <v>729</v>
      </c>
      <c r="U731" s="21">
        <f>Sheet1!E731*1</f>
        <v>4439.75</v>
      </c>
      <c r="V731" s="21">
        <f>Sheet1!F731*1</f>
        <v>4464.75</v>
      </c>
      <c r="W731" s="21">
        <f>Sheet1!G731*1</f>
        <v>4410.75</v>
      </c>
      <c r="X731" s="21">
        <f>Sheet1!H731*1</f>
        <v>4444</v>
      </c>
    </row>
    <row r="732" spans="20:24" x14ac:dyDescent="0.3">
      <c r="T732" s="20">
        <f t="shared" si="29"/>
        <v>730</v>
      </c>
      <c r="U732" s="21">
        <f>Sheet1!E732*1</f>
        <v>4396.5</v>
      </c>
      <c r="V732" s="21">
        <f>Sheet1!F732*1</f>
        <v>4457</v>
      </c>
      <c r="W732" s="21">
        <f>Sheet1!G732*1</f>
        <v>4375.25</v>
      </c>
      <c r="X732" s="21">
        <f>Sheet1!H732*1</f>
        <v>4447.75</v>
      </c>
    </row>
    <row r="733" spans="20:24" x14ac:dyDescent="0.3">
      <c r="T733" s="20">
        <f t="shared" si="29"/>
        <v>731</v>
      </c>
      <c r="U733" s="21">
        <f>Sheet1!E733*1</f>
        <v>4380.75</v>
      </c>
      <c r="V733" s="21">
        <f>Sheet1!F733*1</f>
        <v>4417.75</v>
      </c>
      <c r="W733" s="21">
        <f>Sheet1!G733*1</f>
        <v>4351.5</v>
      </c>
      <c r="X733" s="21">
        <f>Sheet1!H733*1</f>
        <v>4391</v>
      </c>
    </row>
    <row r="734" spans="20:24" x14ac:dyDescent="0.3">
      <c r="T734" s="20">
        <f t="shared" si="29"/>
        <v>732</v>
      </c>
      <c r="U734" s="21">
        <f>Sheet1!E734*1</f>
        <v>4371.25</v>
      </c>
      <c r="V734" s="21">
        <f>Sheet1!F734*1</f>
        <v>4400.5</v>
      </c>
      <c r="W734" s="21">
        <f>Sheet1!G734*1</f>
        <v>4286.75</v>
      </c>
      <c r="X734" s="21">
        <f>Sheet1!H734*1</f>
        <v>4376.75</v>
      </c>
    </row>
    <row r="735" spans="20:24" x14ac:dyDescent="0.3">
      <c r="T735" s="20">
        <f t="shared" si="29"/>
        <v>733</v>
      </c>
      <c r="U735" s="21">
        <f>Sheet1!E735*1</f>
        <v>4324.75</v>
      </c>
      <c r="V735" s="21">
        <f>Sheet1!F735*1</f>
        <v>4376.25</v>
      </c>
      <c r="W735" s="21">
        <f>Sheet1!G735*1</f>
        <v>4287.25</v>
      </c>
      <c r="X735" s="21">
        <f>Sheet1!H735*1</f>
        <v>4370</v>
      </c>
    </row>
    <row r="736" spans="20:24" x14ac:dyDescent="0.3">
      <c r="T736" s="20">
        <f t="shared" si="29"/>
        <v>734</v>
      </c>
      <c r="U736" s="21">
        <f>Sheet1!E736*1</f>
        <v>4365.5</v>
      </c>
      <c r="V736" s="21">
        <f>Sheet1!F736*1</f>
        <v>4367.75</v>
      </c>
      <c r="W736" s="21">
        <f>Sheet1!G736*1</f>
        <v>4284</v>
      </c>
      <c r="X736" s="21">
        <f>Sheet1!H736*1</f>
        <v>4332.25</v>
      </c>
    </row>
    <row r="737" spans="20:24" x14ac:dyDescent="0.3">
      <c r="T737" s="20">
        <f t="shared" si="29"/>
        <v>735</v>
      </c>
      <c r="U737" s="21">
        <f>Sheet1!E737*1</f>
        <v>4371</v>
      </c>
      <c r="V737" s="21">
        <f>Sheet1!F737*1</f>
        <v>4382.75</v>
      </c>
      <c r="W737" s="21">
        <f>Sheet1!G737*1</f>
        <v>4344</v>
      </c>
      <c r="X737" s="21">
        <f>Sheet1!H737*1</f>
        <v>4364</v>
      </c>
    </row>
    <row r="738" spans="20:24" x14ac:dyDescent="0.3">
      <c r="T738" s="20">
        <f t="shared" si="29"/>
        <v>736</v>
      </c>
      <c r="U738" s="21">
        <f>Sheet1!E738*1</f>
        <v>4454</v>
      </c>
      <c r="V738" s="21">
        <f>Sheet1!F738*1</f>
        <v>4492.75</v>
      </c>
      <c r="W738" s="21">
        <f>Sheet1!G738*1</f>
        <v>4364.5</v>
      </c>
      <c r="X738" s="21">
        <f>Sheet1!H738*1</f>
        <v>4368.25</v>
      </c>
    </row>
    <row r="739" spans="20:24" x14ac:dyDescent="0.3">
      <c r="T739" s="20">
        <f t="shared" si="29"/>
        <v>737</v>
      </c>
      <c r="U739" s="21">
        <f>Sheet1!E739*1</f>
        <v>4457.75</v>
      </c>
      <c r="V739" s="21">
        <f>Sheet1!F739*1</f>
        <v>4490.75</v>
      </c>
      <c r="W739" s="21">
        <f>Sheet1!G739*1</f>
        <v>4435.25</v>
      </c>
      <c r="X739" s="21">
        <f>Sheet1!H739*1</f>
        <v>4446.5</v>
      </c>
    </row>
    <row r="740" spans="20:24" x14ac:dyDescent="0.3">
      <c r="T740" s="20">
        <f t="shared" si="29"/>
        <v>738</v>
      </c>
      <c r="U740" s="21">
        <f>Sheet1!E740*1</f>
        <v>4328</v>
      </c>
      <c r="V740" s="21">
        <f>Sheet1!F740*1</f>
        <v>4462.5</v>
      </c>
      <c r="W740" s="21">
        <f>Sheet1!G740*1</f>
        <v>4324</v>
      </c>
      <c r="X740" s="21">
        <f>Sheet1!H740*1</f>
        <v>4459</v>
      </c>
    </row>
    <row r="741" spans="20:24" x14ac:dyDescent="0.3">
      <c r="T741" s="20">
        <f t="shared" si="29"/>
        <v>739</v>
      </c>
      <c r="U741" s="21">
        <f>Sheet1!E741*1</f>
        <v>4304</v>
      </c>
      <c r="V741" s="21">
        <f>Sheet1!F741*1</f>
        <v>4348.5</v>
      </c>
      <c r="W741" s="21">
        <f>Sheet1!G741*1</f>
        <v>4277.75</v>
      </c>
      <c r="X741" s="21">
        <f>Sheet1!H741*1</f>
        <v>4342.5</v>
      </c>
    </row>
    <row r="742" spans="20:24" x14ac:dyDescent="0.3">
      <c r="T742" s="20">
        <f t="shared" si="29"/>
        <v>740</v>
      </c>
      <c r="U742" s="21">
        <f>Sheet1!E742*1</f>
        <v>4309</v>
      </c>
      <c r="V742" s="21">
        <f>Sheet1!F742*1</f>
        <v>4348.25</v>
      </c>
      <c r="W742" s="21">
        <f>Sheet1!G742*1</f>
        <v>4236</v>
      </c>
      <c r="X742" s="21">
        <f>Sheet1!H742*1</f>
        <v>4305.5</v>
      </c>
    </row>
    <row r="743" spans="20:24" x14ac:dyDescent="0.3">
      <c r="T743" s="20">
        <f t="shared" si="29"/>
        <v>741</v>
      </c>
      <c r="U743" s="21">
        <f>Sheet1!E743*1</f>
        <v>4226.75</v>
      </c>
      <c r="V743" s="21">
        <f>Sheet1!F743*1</f>
        <v>4326.5</v>
      </c>
      <c r="W743" s="21">
        <f>Sheet1!G743*1</f>
        <v>4204.25</v>
      </c>
      <c r="X743" s="21">
        <f>Sheet1!H743*1</f>
        <v>4310.5</v>
      </c>
    </row>
    <row r="744" spans="20:24" x14ac:dyDescent="0.3">
      <c r="T744" s="20">
        <f t="shared" si="29"/>
        <v>742</v>
      </c>
      <c r="U744" s="21">
        <f>Sheet1!E744*1</f>
        <v>4223.25</v>
      </c>
      <c r="V744" s="21">
        <f>Sheet1!F744*1</f>
        <v>4256.25</v>
      </c>
      <c r="W744" s="21">
        <f>Sheet1!G744*1</f>
        <v>4181.75</v>
      </c>
      <c r="X744" s="21">
        <f>Sheet1!H744*1</f>
        <v>4218.5</v>
      </c>
    </row>
    <row r="745" spans="20:24" x14ac:dyDescent="0.3">
      <c r="T745" s="20">
        <f t="shared" si="29"/>
        <v>743</v>
      </c>
      <c r="U745" s="21">
        <f>Sheet1!E745*1</f>
        <v>4341.75</v>
      </c>
      <c r="V745" s="21">
        <f>Sheet1!F745*1</f>
        <v>4376</v>
      </c>
      <c r="W745" s="21">
        <f>Sheet1!G745*1</f>
        <v>4184.75</v>
      </c>
      <c r="X745" s="21">
        <f>Sheet1!H745*1</f>
        <v>4214</v>
      </c>
    </row>
    <row r="746" spans="20:24" x14ac:dyDescent="0.3">
      <c r="T746" s="20">
        <f t="shared" si="29"/>
        <v>744</v>
      </c>
      <c r="U746" s="21">
        <f>Sheet1!E746*1</f>
        <v>4286.25</v>
      </c>
      <c r="V746" s="21">
        <f>Sheet1!F746*1</f>
        <v>4385.75</v>
      </c>
      <c r="W746" s="21">
        <f>Sheet1!G746*1</f>
        <v>4266.25</v>
      </c>
      <c r="X746" s="21">
        <f>Sheet1!H746*1</f>
        <v>4336.25</v>
      </c>
    </row>
    <row r="747" spans="20:24" x14ac:dyDescent="0.3">
      <c r="T747" s="20">
        <f t="shared" si="29"/>
        <v>745</v>
      </c>
      <c r="U747" s="21">
        <f>Sheet1!E747*1</f>
        <v>4303.5</v>
      </c>
      <c r="V747" s="21">
        <f>Sheet1!F747*1</f>
        <v>4350.25</v>
      </c>
      <c r="W747" s="21">
        <f>Sheet1!G747*1</f>
        <v>4251.25</v>
      </c>
      <c r="X747" s="21">
        <f>Sheet1!H747*1</f>
        <v>4283</v>
      </c>
    </row>
    <row r="748" spans="20:24" x14ac:dyDescent="0.3">
      <c r="T748" s="20">
        <f t="shared" si="29"/>
        <v>746</v>
      </c>
      <c r="U748" s="21">
        <f>Sheet1!E748*1</f>
        <v>4420</v>
      </c>
      <c r="V748" s="21">
        <f>Sheet1!F748*1</f>
        <v>4421.25</v>
      </c>
      <c r="W748" s="21">
        <f>Sheet1!G748*1</f>
        <v>4278</v>
      </c>
      <c r="X748" s="21">
        <f>Sheet1!H748*1</f>
        <v>4296.25</v>
      </c>
    </row>
    <row r="749" spans="20:24" x14ac:dyDescent="0.3">
      <c r="T749" s="20">
        <f t="shared" si="29"/>
        <v>747</v>
      </c>
      <c r="U749" s="21">
        <f>Sheet1!E749*1</f>
        <v>4569.5</v>
      </c>
      <c r="V749" s="21">
        <f>Sheet1!F749*1</f>
        <v>4573.75</v>
      </c>
      <c r="W749" s="21">
        <f>Sheet1!G749*1</f>
        <v>4439.5</v>
      </c>
      <c r="X749" s="21">
        <f>Sheet1!H749*1</f>
        <v>4443.25</v>
      </c>
    </row>
    <row r="750" spans="20:24" x14ac:dyDescent="0.3">
      <c r="T750" s="20">
        <f t="shared" si="29"/>
        <v>748</v>
      </c>
      <c r="U750" s="21">
        <f>Sheet1!E750*1</f>
        <v>4660.25</v>
      </c>
      <c r="V750" s="21">
        <f>Sheet1!F750*1</f>
        <v>4688.5</v>
      </c>
      <c r="W750" s="21">
        <f>Sheet1!G750*1</f>
        <v>4559</v>
      </c>
      <c r="X750" s="21">
        <f>Sheet1!H750*1</f>
        <v>4560.5</v>
      </c>
    </row>
    <row r="751" spans="20:24" x14ac:dyDescent="0.3">
      <c r="T751" s="20">
        <f t="shared" si="29"/>
        <v>749</v>
      </c>
      <c r="U751" s="21">
        <f>Sheet1!E751*1</f>
        <v>4695</v>
      </c>
      <c r="V751" s="21">
        <f>Sheet1!F751*1</f>
        <v>4704.25</v>
      </c>
      <c r="W751" s="21">
        <f>Sheet1!G751*1</f>
        <v>4649.5</v>
      </c>
      <c r="X751" s="21">
        <f>Sheet1!H751*1</f>
        <v>4658.25</v>
      </c>
    </row>
    <row r="752" spans="20:24" x14ac:dyDescent="0.3">
      <c r="T752" s="20">
        <f t="shared" si="29"/>
        <v>750</v>
      </c>
      <c r="U752" s="21">
        <f>Sheet1!E752*1</f>
        <v>4666.25</v>
      </c>
      <c r="V752" s="21">
        <f>Sheet1!F752*1</f>
        <v>4708.25</v>
      </c>
      <c r="W752" s="21">
        <f>Sheet1!G752*1</f>
        <v>4620.25</v>
      </c>
      <c r="X752" s="21">
        <f>Sheet1!H752*1</f>
        <v>4703</v>
      </c>
    </row>
    <row r="753" spans="20:24" x14ac:dyDescent="0.3">
      <c r="T753" s="20">
        <f t="shared" si="29"/>
        <v>751</v>
      </c>
      <c r="U753" s="21">
        <f>Sheet1!E753*1</f>
        <v>4654.75</v>
      </c>
      <c r="V753" s="21">
        <f>Sheet1!F753*1</f>
        <v>4712.5</v>
      </c>
      <c r="W753" s="21">
        <f>Sheet1!G753*1</f>
        <v>4648.75</v>
      </c>
      <c r="X753" s="21">
        <f>Sheet1!H753*1</f>
        <v>4664.75</v>
      </c>
    </row>
    <row r="754" spans="20:24" x14ac:dyDescent="0.3">
      <c r="T754" s="20">
        <f t="shared" si="29"/>
        <v>752</v>
      </c>
      <c r="U754" s="21">
        <f>Sheet1!E754*1</f>
        <v>4722</v>
      </c>
      <c r="V754" s="21">
        <f>Sheet1!F754*1</f>
        <v>4733.25</v>
      </c>
      <c r="W754" s="21">
        <f>Sheet1!G754*1</f>
        <v>4641</v>
      </c>
      <c r="X754" s="21">
        <f>Sheet1!H754*1</f>
        <v>4651.25</v>
      </c>
    </row>
    <row r="755" spans="20:24" x14ac:dyDescent="0.3">
      <c r="T755" s="20">
        <f t="shared" si="29"/>
        <v>753</v>
      </c>
      <c r="U755" s="21">
        <f>Sheet1!E755*1</f>
        <v>4642</v>
      </c>
      <c r="V755" s="21">
        <f>Sheet1!F755*1</f>
        <v>4723.25</v>
      </c>
      <c r="W755" s="21">
        <f>Sheet1!G755*1</f>
        <v>4616.5</v>
      </c>
      <c r="X755" s="21">
        <f>Sheet1!H755*1</f>
        <v>4719.5</v>
      </c>
    </row>
    <row r="756" spans="20:24" x14ac:dyDescent="0.3">
      <c r="T756" s="20">
        <f t="shared" si="29"/>
        <v>754</v>
      </c>
      <c r="U756" s="21">
        <f>Sheet1!E756*1</f>
        <v>4682.75</v>
      </c>
      <c r="V756" s="21">
        <f>Sheet1!F756*1</f>
        <v>4709.25</v>
      </c>
      <c r="W756" s="21">
        <f>Sheet1!G756*1</f>
        <v>4615.75</v>
      </c>
      <c r="X756" s="21">
        <f>Sheet1!H756*1</f>
        <v>4643.25</v>
      </c>
    </row>
    <row r="757" spans="20:24" x14ac:dyDescent="0.3">
      <c r="T757" s="20">
        <f t="shared" si="29"/>
        <v>755</v>
      </c>
      <c r="U757" s="21">
        <f>Sheet1!E757*1</f>
        <v>4708.75</v>
      </c>
      <c r="V757" s="21">
        <f>Sheet1!F757*1</f>
        <v>4746.5</v>
      </c>
      <c r="W757" s="21">
        <f>Sheet1!G757*1</f>
        <v>4647</v>
      </c>
      <c r="X757" s="21">
        <f>Sheet1!H757*1</f>
        <v>4675.5</v>
      </c>
    </row>
    <row r="758" spans="20:24" x14ac:dyDescent="0.3">
      <c r="T758" s="20">
        <f t="shared" si="29"/>
        <v>756</v>
      </c>
      <c r="U758" s="21">
        <f>Sheet1!E758*1</f>
        <v>4591.75</v>
      </c>
      <c r="V758" s="21">
        <f>Sheet1!F758*1</f>
        <v>4712.5</v>
      </c>
      <c r="W758" s="21">
        <f>Sheet1!G758*1</f>
        <v>4585.5</v>
      </c>
      <c r="X758" s="21">
        <f>Sheet1!H758*1</f>
        <v>4700</v>
      </c>
    </row>
    <row r="759" spans="20:24" x14ac:dyDescent="0.3">
      <c r="T759" s="20">
        <f t="shared" si="29"/>
        <v>757</v>
      </c>
      <c r="U759" s="21">
        <f>Sheet1!E759*1</f>
        <v>4516.5</v>
      </c>
      <c r="V759" s="21">
        <f>Sheet1!F759*1</f>
        <v>4617.75</v>
      </c>
      <c r="W759" s="21">
        <f>Sheet1!G759*1</f>
        <v>4504.75</v>
      </c>
      <c r="X759" s="21">
        <f>Sheet1!H759*1</f>
        <v>4600</v>
      </c>
    </row>
    <row r="760" spans="20:24" x14ac:dyDescent="0.3">
      <c r="T760" s="20">
        <f t="shared" si="29"/>
        <v>758</v>
      </c>
      <c r="U760" s="21">
        <f>Sheet1!E760*1</f>
        <v>4494.25</v>
      </c>
      <c r="V760" s="21">
        <f>Sheet1!F760*1</f>
        <v>4542</v>
      </c>
      <c r="W760" s="21">
        <f>Sheet1!G760*1</f>
        <v>4457.75</v>
      </c>
      <c r="X760" s="21">
        <f>Sheet1!H760*1</f>
        <v>4521</v>
      </c>
    </row>
    <row r="761" spans="20:24" x14ac:dyDescent="0.3">
      <c r="T761" s="20">
        <f t="shared" si="29"/>
        <v>759</v>
      </c>
      <c r="U761" s="21">
        <f>Sheet1!E761*1</f>
        <v>4496</v>
      </c>
      <c r="V761" s="21">
        <f>Sheet1!F761*1</f>
        <v>4498.75</v>
      </c>
      <c r="W761" s="21">
        <f>Sheet1!G761*1</f>
        <v>4416.25</v>
      </c>
      <c r="X761" s="21">
        <f>Sheet1!H761*1</f>
        <v>4484.75</v>
      </c>
    </row>
    <row r="762" spans="20:24" x14ac:dyDescent="0.3">
      <c r="T762" s="20">
        <f t="shared" si="29"/>
        <v>760</v>
      </c>
      <c r="U762" s="21">
        <f>Sheet1!E762*1</f>
        <v>4454.75</v>
      </c>
      <c r="V762" s="21">
        <f>Sheet1!F762*1</f>
        <v>4526.5</v>
      </c>
      <c r="W762" s="21">
        <f>Sheet1!G762*1</f>
        <v>4450.75</v>
      </c>
      <c r="X762" s="21">
        <f>Sheet1!H762*1</f>
        <v>4516</v>
      </c>
    </row>
    <row r="763" spans="20:24" x14ac:dyDescent="0.3">
      <c r="T763" s="20">
        <f t="shared" si="29"/>
        <v>761</v>
      </c>
      <c r="U763" s="21">
        <f>Sheet1!E763*1</f>
        <v>4444.75</v>
      </c>
      <c r="V763" s="21">
        <f>Sheet1!F763*1</f>
        <v>4493.75</v>
      </c>
      <c r="W763" s="21">
        <f>Sheet1!G763*1</f>
        <v>4351.75</v>
      </c>
      <c r="X763" s="21">
        <f>Sheet1!H763*1</f>
        <v>4443.75</v>
      </c>
    </row>
    <row r="764" spans="20:24" x14ac:dyDescent="0.3">
      <c r="T764" s="20">
        <f t="shared" si="29"/>
        <v>762</v>
      </c>
      <c r="U764" s="21">
        <f>Sheet1!E764*1</f>
        <v>4460.75</v>
      </c>
      <c r="V764" s="21">
        <f>Sheet1!F764*1</f>
        <v>4487.75</v>
      </c>
      <c r="W764" s="21">
        <f>Sheet1!G764*1</f>
        <v>4400.25</v>
      </c>
      <c r="X764" s="21">
        <f>Sheet1!H764*1</f>
        <v>4442</v>
      </c>
    </row>
    <row r="765" spans="20:24" x14ac:dyDescent="0.3">
      <c r="T765" s="20">
        <f t="shared" si="29"/>
        <v>763</v>
      </c>
      <c r="U765" s="21">
        <f>Sheet1!E765*1</f>
        <v>4635.5</v>
      </c>
      <c r="V765" s="21">
        <f>Sheet1!F765*1</f>
        <v>4639.25</v>
      </c>
      <c r="W765" s="21">
        <f>Sheet1!G765*1</f>
        <v>4449.75</v>
      </c>
      <c r="X765" s="21">
        <f>Sheet1!H765*1</f>
        <v>4467</v>
      </c>
    </row>
    <row r="766" spans="20:24" x14ac:dyDescent="0.3">
      <c r="T766" s="20">
        <f t="shared" si="29"/>
        <v>764</v>
      </c>
      <c r="U766" s="21">
        <f>Sheet1!E766*1</f>
        <v>4546.25</v>
      </c>
      <c r="V766" s="21">
        <f>Sheet1!F766*1</f>
        <v>4635.75</v>
      </c>
      <c r="W766" s="21">
        <f>Sheet1!G766*1</f>
        <v>4544.75</v>
      </c>
      <c r="X766" s="21">
        <f>Sheet1!H766*1</f>
        <v>4629</v>
      </c>
    </row>
    <row r="767" spans="20:24" x14ac:dyDescent="0.3">
      <c r="T767" s="20">
        <f t="shared" si="29"/>
        <v>765</v>
      </c>
      <c r="U767" s="21">
        <f>Sheet1!E767*1</f>
        <v>4569.25</v>
      </c>
      <c r="V767" s="21">
        <f>Sheet1!F767*1</f>
        <v>4587.75</v>
      </c>
      <c r="W767" s="21">
        <f>Sheet1!G767*1</f>
        <v>4523.75</v>
      </c>
      <c r="X767" s="21">
        <f>Sheet1!H767*1</f>
        <v>4549</v>
      </c>
    </row>
    <row r="768" spans="20:24" x14ac:dyDescent="0.3">
      <c r="T768" s="20">
        <f t="shared" si="29"/>
        <v>766</v>
      </c>
      <c r="U768" s="21">
        <f>Sheet1!E768*1</f>
        <v>4460.5</v>
      </c>
      <c r="V768" s="21">
        <f>Sheet1!F768*1</f>
        <v>4580.25</v>
      </c>
      <c r="W768" s="21">
        <f>Sheet1!G768*1</f>
        <v>4459.75</v>
      </c>
      <c r="X768" s="21">
        <f>Sheet1!H768*1</f>
        <v>4564</v>
      </c>
    </row>
    <row r="769" spans="20:24" x14ac:dyDescent="0.3">
      <c r="T769" s="20">
        <f t="shared" si="29"/>
        <v>767</v>
      </c>
      <c r="U769" s="21">
        <f>Sheet1!E769*1</f>
        <v>4484</v>
      </c>
      <c r="V769" s="21">
        <f>Sheet1!F769*1</f>
        <v>4506</v>
      </c>
      <c r="W769" s="21">
        <f>Sheet1!G769*1</f>
        <v>4399.25</v>
      </c>
      <c r="X769" s="21">
        <f>Sheet1!H769*1</f>
        <v>4471.5</v>
      </c>
    </row>
    <row r="770" spans="20:24" x14ac:dyDescent="0.3">
      <c r="T770" s="20">
        <f t="shared" si="29"/>
        <v>768</v>
      </c>
      <c r="U770" s="21">
        <f>Sheet1!E770*1</f>
        <v>4534.75</v>
      </c>
      <c r="V770" s="21">
        <f>Sheet1!F770*1</f>
        <v>4594.75</v>
      </c>
      <c r="W770" s="21">
        <f>Sheet1!G770*1</f>
        <v>4468</v>
      </c>
      <c r="X770" s="21">
        <f>Sheet1!H770*1</f>
        <v>4474.5</v>
      </c>
    </row>
    <row r="771" spans="20:24" x14ac:dyDescent="0.3">
      <c r="T771" s="20">
        <f t="shared" si="29"/>
        <v>769</v>
      </c>
      <c r="U771" s="21">
        <f>Sheet1!E771*1</f>
        <v>4537.5</v>
      </c>
      <c r="V771" s="21">
        <f>Sheet1!F771*1</f>
        <v>4609.75</v>
      </c>
      <c r="W771" s="21">
        <f>Sheet1!G771*1</f>
        <v>4497.25</v>
      </c>
      <c r="X771" s="21">
        <f>Sheet1!H771*1</f>
        <v>4541</v>
      </c>
    </row>
    <row r="772" spans="20:24" x14ac:dyDescent="0.3">
      <c r="T772" s="20">
        <f t="shared" si="29"/>
        <v>770</v>
      </c>
      <c r="U772" s="21">
        <f>Sheet1!E772*1</f>
        <v>4631.5</v>
      </c>
      <c r="V772" s="21">
        <f>Sheet1!F772*1</f>
        <v>4643.25</v>
      </c>
      <c r="W772" s="21">
        <f>Sheet1!G772*1</f>
        <v>4514.25</v>
      </c>
      <c r="X772" s="21">
        <f>Sheet1!H772*1</f>
        <v>4531.75</v>
      </c>
    </row>
    <row r="773" spans="20:24" x14ac:dyDescent="0.3">
      <c r="T773" s="20">
        <f t="shared" ref="T773:T836" si="30">T772+1</f>
        <v>771</v>
      </c>
      <c r="U773" s="21">
        <f>Sheet1!E773*1</f>
        <v>4690.75</v>
      </c>
      <c r="V773" s="21">
        <f>Sheet1!F773*1</f>
        <v>4697.5</v>
      </c>
      <c r="W773" s="21">
        <f>Sheet1!G773*1</f>
        <v>4606.25</v>
      </c>
      <c r="X773" s="21">
        <f>Sheet1!H773*1</f>
        <v>4663.75</v>
      </c>
    </row>
    <row r="774" spans="20:24" x14ac:dyDescent="0.3">
      <c r="T774" s="20">
        <f t="shared" si="30"/>
        <v>772</v>
      </c>
      <c r="U774" s="21">
        <f>Sheet1!E774*1</f>
        <v>4834</v>
      </c>
      <c r="V774" s="21">
        <f>Sheet1!F774*1</f>
        <v>4845</v>
      </c>
      <c r="W774" s="21">
        <f>Sheet1!G774*1</f>
        <v>4643.5</v>
      </c>
      <c r="X774" s="21">
        <f>Sheet1!H774*1</f>
        <v>4687.5</v>
      </c>
    </row>
    <row r="775" spans="20:24" x14ac:dyDescent="0.3">
      <c r="T775" s="20">
        <f t="shared" si="30"/>
        <v>773</v>
      </c>
      <c r="U775" s="21">
        <f>Sheet1!E775*1</f>
        <v>4715.5</v>
      </c>
      <c r="V775" s="21">
        <f>Sheet1!F775*1</f>
        <v>4847.25</v>
      </c>
      <c r="W775" s="21">
        <f>Sheet1!G775*1</f>
        <v>4687</v>
      </c>
      <c r="X775" s="21">
        <f>Sheet1!H775*1</f>
        <v>4839.5</v>
      </c>
    </row>
    <row r="776" spans="20:24" x14ac:dyDescent="0.3">
      <c r="T776" s="20">
        <f t="shared" si="30"/>
        <v>774</v>
      </c>
      <c r="U776" s="21">
        <f>Sheet1!E776*1</f>
        <v>4689.75</v>
      </c>
      <c r="V776" s="21">
        <f>Sheet1!F776*1</f>
        <v>4740</v>
      </c>
      <c r="W776" s="21">
        <f>Sheet1!G776*1</f>
        <v>4673.25</v>
      </c>
      <c r="X776" s="21">
        <f>Sheet1!H776*1</f>
        <v>4713.5</v>
      </c>
    </row>
    <row r="777" spans="20:24" x14ac:dyDescent="0.3">
      <c r="T777" s="20">
        <f t="shared" si="30"/>
        <v>775</v>
      </c>
      <c r="U777" s="21">
        <f>Sheet1!E777*1</f>
        <v>4688.25</v>
      </c>
      <c r="V777" s="21">
        <f>Sheet1!F777*1</f>
        <v>4710</v>
      </c>
      <c r="W777" s="21">
        <f>Sheet1!G777*1</f>
        <v>4600.25</v>
      </c>
      <c r="X777" s="21">
        <f>Sheet1!H777*1</f>
        <v>4695.25</v>
      </c>
    </row>
    <row r="778" spans="20:24" x14ac:dyDescent="0.3">
      <c r="T778" s="20">
        <f t="shared" si="30"/>
        <v>776</v>
      </c>
      <c r="U778" s="21">
        <f>Sheet1!E778*1</f>
        <v>4788.25</v>
      </c>
      <c r="V778" s="21">
        <f>Sheet1!F778*1</f>
        <v>4824</v>
      </c>
      <c r="W778" s="21">
        <f>Sheet1!G778*1</f>
        <v>4663</v>
      </c>
      <c r="X778" s="21">
        <f>Sheet1!H778*1</f>
        <v>4671.75</v>
      </c>
    </row>
    <row r="779" spans="20:24" x14ac:dyDescent="0.3">
      <c r="T779" s="20">
        <f t="shared" si="30"/>
        <v>777</v>
      </c>
      <c r="U779" s="21">
        <f>Sheet1!E779*1</f>
        <v>4757.25</v>
      </c>
      <c r="V779" s="21">
        <f>Sheet1!F779*1</f>
        <v>4847.75</v>
      </c>
      <c r="W779" s="21">
        <f>Sheet1!G779*1</f>
        <v>4726.75</v>
      </c>
      <c r="X779" s="21">
        <f>Sheet1!H779*1</f>
        <v>4827.75</v>
      </c>
    </row>
    <row r="780" spans="20:24" x14ac:dyDescent="0.3">
      <c r="T780" s="20">
        <f t="shared" si="30"/>
        <v>778</v>
      </c>
      <c r="U780" s="21">
        <f>Sheet1!E780*1</f>
        <v>4693.75</v>
      </c>
      <c r="V780" s="21">
        <f>Sheet1!F780*1</f>
        <v>4780.5</v>
      </c>
      <c r="W780" s="21">
        <f>Sheet1!G780*1</f>
        <v>4693.25</v>
      </c>
      <c r="X780" s="21">
        <f>Sheet1!H780*1</f>
        <v>4724.5</v>
      </c>
    </row>
    <row r="781" spans="20:24" x14ac:dyDescent="0.3">
      <c r="T781" s="20">
        <f t="shared" si="30"/>
        <v>779</v>
      </c>
      <c r="U781" s="21">
        <f>Sheet1!E781*1</f>
        <v>4838.25</v>
      </c>
      <c r="V781" s="21">
        <f>Sheet1!F781*1</f>
        <v>4847.75</v>
      </c>
      <c r="W781" s="21">
        <f>Sheet1!G781*1</f>
        <v>4681</v>
      </c>
      <c r="X781" s="21">
        <f>Sheet1!H781*1</f>
        <v>4714.75</v>
      </c>
    </row>
    <row r="782" spans="20:24" x14ac:dyDescent="0.3">
      <c r="T782" s="20">
        <f t="shared" si="30"/>
        <v>780</v>
      </c>
      <c r="U782" s="21">
        <f>Sheet1!E782*1</f>
        <v>4803.25</v>
      </c>
      <c r="V782" s="21">
        <f>Sheet1!F782*1</f>
        <v>4840.75</v>
      </c>
      <c r="W782" s="21">
        <f>Sheet1!G782*1</f>
        <v>4739.5</v>
      </c>
      <c r="X782" s="21">
        <f>Sheet1!H782*1</f>
        <v>4837</v>
      </c>
    </row>
    <row r="783" spans="20:24" x14ac:dyDescent="0.3">
      <c r="T783" s="20">
        <f t="shared" si="30"/>
        <v>781</v>
      </c>
      <c r="U783" s="21">
        <f>Sheet1!E783*1</f>
        <v>4930</v>
      </c>
      <c r="V783" s="21">
        <f>Sheet1!F783*1</f>
        <v>4937.5</v>
      </c>
      <c r="W783" s="21">
        <f>Sheet1!G783*1</f>
        <v>4791.75</v>
      </c>
      <c r="X783" s="21">
        <f>Sheet1!H783*1</f>
        <v>4811.5</v>
      </c>
    </row>
    <row r="784" spans="20:24" x14ac:dyDescent="0.3">
      <c r="T784" s="20">
        <f t="shared" si="30"/>
        <v>782</v>
      </c>
      <c r="U784" s="21">
        <f>Sheet1!E784*1</f>
        <v>5012.25</v>
      </c>
      <c r="V784" s="21">
        <f>Sheet1!F784*1</f>
        <v>5053.25</v>
      </c>
      <c r="W784" s="21">
        <f>Sheet1!G784*1</f>
        <v>4924.25</v>
      </c>
      <c r="X784" s="21">
        <f>Sheet1!H784*1</f>
        <v>4934.75</v>
      </c>
    </row>
    <row r="785" spans="20:24" x14ac:dyDescent="0.3">
      <c r="T785" s="20">
        <f t="shared" si="30"/>
        <v>783</v>
      </c>
      <c r="U785" s="21">
        <f>Sheet1!E785*1</f>
        <v>4985.25</v>
      </c>
      <c r="V785" s="21">
        <f>Sheet1!F785*1</f>
        <v>5028.5</v>
      </c>
      <c r="W785" s="21">
        <f>Sheet1!G785*1</f>
        <v>4977</v>
      </c>
      <c r="X785" s="21">
        <f>Sheet1!H785*1</f>
        <v>4999.75</v>
      </c>
    </row>
    <row r="786" spans="20:24" x14ac:dyDescent="0.3">
      <c r="T786" s="20">
        <f t="shared" si="30"/>
        <v>784</v>
      </c>
      <c r="U786" s="21">
        <f>Sheet1!E786*1</f>
        <v>4943.25</v>
      </c>
      <c r="V786" s="21">
        <f>Sheet1!F786*1</f>
        <v>5011.25</v>
      </c>
      <c r="W786" s="21">
        <f>Sheet1!G786*1</f>
        <v>4916</v>
      </c>
      <c r="X786" s="21">
        <f>Sheet1!H786*1</f>
        <v>5003.5</v>
      </c>
    </row>
    <row r="787" spans="20:24" x14ac:dyDescent="0.3">
      <c r="T787" s="20">
        <f t="shared" si="30"/>
        <v>785</v>
      </c>
      <c r="U787" s="21">
        <f>Sheet1!E787*1</f>
        <v>4934.25</v>
      </c>
      <c r="V787" s="21">
        <f>Sheet1!F787*1</f>
        <v>4950.5</v>
      </c>
      <c r="W787" s="21">
        <f>Sheet1!G787*1</f>
        <v>4899.75</v>
      </c>
      <c r="X787" s="21">
        <f>Sheet1!H787*1</f>
        <v>4931</v>
      </c>
    </row>
    <row r="788" spans="20:24" x14ac:dyDescent="0.3">
      <c r="T788" s="20">
        <f t="shared" si="30"/>
        <v>786</v>
      </c>
      <c r="U788" s="21">
        <f>Sheet1!E788*1</f>
        <v>4982.75</v>
      </c>
      <c r="V788" s="21">
        <f>Sheet1!F788*1</f>
        <v>5000</v>
      </c>
      <c r="W788" s="21">
        <f>Sheet1!G788*1</f>
        <v>4929.25</v>
      </c>
      <c r="X788" s="21">
        <f>Sheet1!H788*1</f>
        <v>4931.75</v>
      </c>
    </row>
    <row r="789" spans="20:24" x14ac:dyDescent="0.3">
      <c r="T789" s="20">
        <f t="shared" si="30"/>
        <v>787</v>
      </c>
      <c r="U789" s="21">
        <f>Sheet1!E789*1</f>
        <v>4941</v>
      </c>
      <c r="V789" s="21">
        <f>Sheet1!F789*1</f>
        <v>4993.75</v>
      </c>
      <c r="W789" s="21">
        <f>Sheet1!G789*1</f>
        <v>4928.25</v>
      </c>
      <c r="X789" s="21">
        <f>Sheet1!H789*1</f>
        <v>4986.5</v>
      </c>
    </row>
    <row r="790" spans="20:24" x14ac:dyDescent="0.3">
      <c r="T790" s="20">
        <f t="shared" si="30"/>
        <v>788</v>
      </c>
      <c r="U790" s="21">
        <f>Sheet1!E790*1</f>
        <v>4955.25</v>
      </c>
      <c r="V790" s="21">
        <f>Sheet1!F790*1</f>
        <v>5011</v>
      </c>
      <c r="W790" s="21">
        <f>Sheet1!G790*1</f>
        <v>4919.75</v>
      </c>
      <c r="X790" s="21">
        <f>Sheet1!H790*1</f>
        <v>4937.25</v>
      </c>
    </row>
    <row r="791" spans="20:24" x14ac:dyDescent="0.3">
      <c r="T791" s="20">
        <f t="shared" si="30"/>
        <v>789</v>
      </c>
      <c r="U791" s="21">
        <f>Sheet1!E791*1</f>
        <v>5033</v>
      </c>
      <c r="V791" s="21">
        <f>Sheet1!F791*1</f>
        <v>5035.5</v>
      </c>
      <c r="W791" s="21">
        <f>Sheet1!G791*1</f>
        <v>4947.75</v>
      </c>
      <c r="X791" s="21">
        <f>Sheet1!H791*1</f>
        <v>4953.25</v>
      </c>
    </row>
    <row r="792" spans="20:24" x14ac:dyDescent="0.3">
      <c r="T792" s="20">
        <f t="shared" si="30"/>
        <v>790</v>
      </c>
      <c r="U792" s="21">
        <f>Sheet1!E792*1</f>
        <v>5039</v>
      </c>
      <c r="V792" s="21">
        <f>Sheet1!F792*1</f>
        <v>5064</v>
      </c>
      <c r="W792" s="21">
        <f>Sheet1!G792*1</f>
        <v>5013</v>
      </c>
      <c r="X792" s="21">
        <f>Sheet1!H792*1</f>
        <v>5027.75</v>
      </c>
    </row>
    <row r="793" spans="20:24" x14ac:dyDescent="0.3">
      <c r="T793" s="20">
        <f t="shared" si="30"/>
        <v>791</v>
      </c>
      <c r="U793" s="21">
        <f>Sheet1!E793*1</f>
        <v>5015.5</v>
      </c>
      <c r="V793" s="21">
        <f>Sheet1!F793*1</f>
        <v>5061.5</v>
      </c>
      <c r="W793" s="21">
        <f>Sheet1!G793*1</f>
        <v>4988.75</v>
      </c>
      <c r="X793" s="21">
        <f>Sheet1!H793*1</f>
        <v>5040.5</v>
      </c>
    </row>
    <row r="794" spans="20:24" x14ac:dyDescent="0.3">
      <c r="T794" s="20">
        <f t="shared" si="30"/>
        <v>792</v>
      </c>
      <c r="U794" s="21">
        <f>Sheet1!E794*1</f>
        <v>5070.5</v>
      </c>
      <c r="V794" s="21">
        <f>Sheet1!F794*1</f>
        <v>5073</v>
      </c>
      <c r="W794" s="21">
        <f>Sheet1!G794*1</f>
        <v>4988.75</v>
      </c>
      <c r="X794" s="21">
        <f>Sheet1!H794*1</f>
        <v>5020</v>
      </c>
    </row>
    <row r="795" spans="20:24" x14ac:dyDescent="0.3">
      <c r="T795" s="20">
        <f t="shared" si="30"/>
        <v>793</v>
      </c>
      <c r="U795" s="21">
        <f>Sheet1!E795*1</f>
        <v>5120.5</v>
      </c>
      <c r="V795" s="21">
        <f>Sheet1!F795*1</f>
        <v>5133</v>
      </c>
      <c r="W795" s="21">
        <f>Sheet1!G795*1</f>
        <v>5052</v>
      </c>
      <c r="X795" s="21">
        <f>Sheet1!H795*1</f>
        <v>5064.5</v>
      </c>
    </row>
    <row r="796" spans="20:24" x14ac:dyDescent="0.3">
      <c r="T796" s="20">
        <f t="shared" si="30"/>
        <v>794</v>
      </c>
      <c r="U796" s="21">
        <f>Sheet1!E796*1</f>
        <v>5082.5</v>
      </c>
      <c r="V796" s="21">
        <f>Sheet1!F796*1</f>
        <v>5124.25</v>
      </c>
      <c r="W796" s="21">
        <f>Sheet1!G796*1</f>
        <v>5072</v>
      </c>
      <c r="X796" s="21">
        <f>Sheet1!H796*1</f>
        <v>5122</v>
      </c>
    </row>
    <row r="797" spans="20:24" x14ac:dyDescent="0.3">
      <c r="T797" s="20">
        <f t="shared" si="30"/>
        <v>795</v>
      </c>
      <c r="U797" s="21">
        <f>Sheet1!E797*1</f>
        <v>5085.25</v>
      </c>
      <c r="V797" s="21">
        <f>Sheet1!F797*1</f>
        <v>5099.75</v>
      </c>
      <c r="W797" s="21">
        <f>Sheet1!G797*1</f>
        <v>5045.5</v>
      </c>
      <c r="X797" s="21">
        <f>Sheet1!H797*1</f>
        <v>5083.5</v>
      </c>
    </row>
    <row r="798" spans="20:24" x14ac:dyDescent="0.3">
      <c r="T798" s="20">
        <f t="shared" si="30"/>
        <v>796</v>
      </c>
      <c r="U798" s="21">
        <f>Sheet1!E798*1</f>
        <v>5143.25</v>
      </c>
      <c r="V798" s="21">
        <f>Sheet1!F798*1</f>
        <v>5158.5</v>
      </c>
      <c r="W798" s="21">
        <f>Sheet1!G798*1</f>
        <v>5070.5</v>
      </c>
      <c r="X798" s="21">
        <f>Sheet1!H798*1</f>
        <v>5075</v>
      </c>
    </row>
    <row r="799" spans="20:24" x14ac:dyDescent="0.3">
      <c r="T799" s="20">
        <f t="shared" si="30"/>
        <v>797</v>
      </c>
      <c r="U799" s="21">
        <f>Sheet1!E799*1</f>
        <v>5165.5</v>
      </c>
      <c r="V799" s="21">
        <f>Sheet1!F799*1</f>
        <v>5171.75</v>
      </c>
      <c r="W799" s="21">
        <f>Sheet1!G799*1</f>
        <v>5119</v>
      </c>
      <c r="X799" s="21">
        <f>Sheet1!H799*1</f>
        <v>5140.25</v>
      </c>
    </row>
    <row r="800" spans="20:24" x14ac:dyDescent="0.3">
      <c r="T800" s="20">
        <f t="shared" si="30"/>
        <v>798</v>
      </c>
      <c r="U800" s="21">
        <f>Sheet1!E800*1</f>
        <v>5114.5</v>
      </c>
      <c r="V800" s="21">
        <f>Sheet1!F800*1</f>
        <v>5175.25</v>
      </c>
      <c r="W800" s="21">
        <f>Sheet1!G800*1</f>
        <v>5109.5</v>
      </c>
      <c r="X800" s="21">
        <f>Sheet1!H800*1</f>
        <v>5169.75</v>
      </c>
    </row>
    <row r="801" spans="20:24" x14ac:dyDescent="0.3">
      <c r="T801" s="20">
        <f t="shared" si="30"/>
        <v>799</v>
      </c>
      <c r="U801" s="21">
        <f>Sheet1!E801*1</f>
        <v>5079.5</v>
      </c>
      <c r="V801" s="21">
        <f>Sheet1!F801*1</f>
        <v>5116.5</v>
      </c>
      <c r="W801" s="21">
        <f>Sheet1!G801*1</f>
        <v>5054</v>
      </c>
      <c r="X801" s="21">
        <f>Sheet1!H801*1</f>
        <v>5112.25</v>
      </c>
    </row>
    <row r="802" spans="20:24" x14ac:dyDescent="0.3">
      <c r="T802" s="20">
        <f t="shared" si="30"/>
        <v>800</v>
      </c>
      <c r="U802" s="21">
        <f>Sheet1!E802*1</f>
        <v>5060.5</v>
      </c>
      <c r="V802" s="21">
        <f>Sheet1!F802*1</f>
        <v>5083.25</v>
      </c>
      <c r="W802" s="21">
        <f>Sheet1!G802*1</f>
        <v>5037.5</v>
      </c>
      <c r="X802" s="21">
        <f>Sheet1!H802*1</f>
        <v>5080.75</v>
      </c>
    </row>
    <row r="803" spans="20:24" x14ac:dyDescent="0.3">
      <c r="T803" s="20">
        <f t="shared" si="30"/>
        <v>801</v>
      </c>
      <c r="U803" s="21">
        <f>Sheet1!E803*1</f>
        <v>4993.5</v>
      </c>
      <c r="V803" s="21">
        <f>Sheet1!F803*1</f>
        <v>5061.75</v>
      </c>
      <c r="W803" s="21">
        <f>Sheet1!G803*1</f>
        <v>4990</v>
      </c>
      <c r="X803" s="21">
        <f>Sheet1!H803*1</f>
        <v>5056.75</v>
      </c>
    </row>
    <row r="804" spans="20:24" x14ac:dyDescent="0.3">
      <c r="T804" s="20">
        <f t="shared" si="30"/>
        <v>802</v>
      </c>
      <c r="U804" s="21">
        <f>Sheet1!E804*1</f>
        <v>5048.25</v>
      </c>
      <c r="V804" s="21">
        <f>Sheet1!F804*1</f>
        <v>5058.25</v>
      </c>
      <c r="W804" s="21">
        <f>Sheet1!G804*1</f>
        <v>4989</v>
      </c>
      <c r="X804" s="21">
        <f>Sheet1!H804*1</f>
        <v>4991.75</v>
      </c>
    </row>
    <row r="805" spans="20:24" x14ac:dyDescent="0.3">
      <c r="T805" s="20">
        <f t="shared" si="30"/>
        <v>803</v>
      </c>
      <c r="U805" s="21">
        <f>Sheet1!E805*1</f>
        <v>5001</v>
      </c>
      <c r="V805" s="21">
        <f>Sheet1!F805*1</f>
        <v>5059</v>
      </c>
      <c r="W805" s="21">
        <f>Sheet1!G805*1</f>
        <v>4977.25</v>
      </c>
      <c r="X805" s="21">
        <f>Sheet1!H805*1</f>
        <v>5049.25</v>
      </c>
    </row>
    <row r="806" spans="20:24" x14ac:dyDescent="0.3">
      <c r="T806" s="20">
        <f t="shared" si="30"/>
        <v>804</v>
      </c>
      <c r="U806" s="21">
        <f>Sheet1!E806*1</f>
        <v>5004.25</v>
      </c>
      <c r="V806" s="21">
        <f>Sheet1!F806*1</f>
        <v>5017.25</v>
      </c>
      <c r="W806" s="21">
        <f>Sheet1!G806*1</f>
        <v>4959.25</v>
      </c>
      <c r="X806" s="21">
        <f>Sheet1!H806*1</f>
        <v>4996.5</v>
      </c>
    </row>
    <row r="807" spans="20:24" x14ac:dyDescent="0.3">
      <c r="T807" s="20">
        <f t="shared" si="30"/>
        <v>805</v>
      </c>
      <c r="U807" s="21">
        <f>Sheet1!E807*1</f>
        <v>4928.5</v>
      </c>
      <c r="V807" s="21">
        <f>Sheet1!F807*1</f>
        <v>5010</v>
      </c>
      <c r="W807" s="21">
        <f>Sheet1!G807*1</f>
        <v>4908.75</v>
      </c>
      <c r="X807" s="21">
        <f>Sheet1!H807*1</f>
        <v>4997.75</v>
      </c>
    </row>
    <row r="808" spans="20:24" x14ac:dyDescent="0.3">
      <c r="T808" s="20">
        <f t="shared" si="30"/>
        <v>806</v>
      </c>
      <c r="U808" s="21">
        <f>Sheet1!E808*1</f>
        <v>4905.25</v>
      </c>
      <c r="V808" s="21">
        <f>Sheet1!F808*1</f>
        <v>4951</v>
      </c>
      <c r="W808" s="21">
        <f>Sheet1!G808*1</f>
        <v>4864.5</v>
      </c>
      <c r="X808" s="21">
        <f>Sheet1!H808*1</f>
        <v>4946.25</v>
      </c>
    </row>
    <row r="809" spans="20:24" x14ac:dyDescent="0.3">
      <c r="T809" s="20">
        <f t="shared" si="30"/>
        <v>807</v>
      </c>
      <c r="U809" s="21">
        <f>Sheet1!E809*1</f>
        <v>4794</v>
      </c>
      <c r="V809" s="21">
        <f>Sheet1!F809*1</f>
        <v>4911.75</v>
      </c>
      <c r="W809" s="21">
        <f>Sheet1!G809*1</f>
        <v>4783.25</v>
      </c>
      <c r="X809" s="21">
        <f>Sheet1!H809*1</f>
        <v>4893.75</v>
      </c>
    </row>
    <row r="810" spans="20:24" x14ac:dyDescent="0.3">
      <c r="T810" s="20">
        <f t="shared" si="30"/>
        <v>808</v>
      </c>
      <c r="U810" s="21">
        <f>Sheet1!E810*1</f>
        <v>4715.5</v>
      </c>
      <c r="V810" s="21">
        <f>Sheet1!F810*1</f>
        <v>4807.5</v>
      </c>
      <c r="W810" s="21">
        <f>Sheet1!G810*1</f>
        <v>4673.75</v>
      </c>
      <c r="X810" s="21">
        <f>Sheet1!H810*1</f>
        <v>4798</v>
      </c>
    </row>
    <row r="811" spans="20:24" x14ac:dyDescent="0.3">
      <c r="T811" s="20">
        <f t="shared" si="30"/>
        <v>809</v>
      </c>
      <c r="U811" s="21">
        <f>Sheet1!E811*1</f>
        <v>4751</v>
      </c>
      <c r="V811" s="21">
        <f>Sheet1!F811*1</f>
        <v>4789</v>
      </c>
      <c r="W811" s="21">
        <f>Sheet1!G811*1</f>
        <v>4696.5</v>
      </c>
      <c r="X811" s="21">
        <f>Sheet1!H811*1</f>
        <v>4707.75</v>
      </c>
    </row>
    <row r="812" spans="20:24" x14ac:dyDescent="0.3">
      <c r="T812" s="20">
        <f t="shared" si="30"/>
        <v>810</v>
      </c>
      <c r="U812" s="21">
        <f>Sheet1!E812*1</f>
        <v>4793</v>
      </c>
      <c r="V812" s="21">
        <f>Sheet1!F812*1</f>
        <v>4871</v>
      </c>
      <c r="W812" s="21">
        <f>Sheet1!G812*1</f>
        <v>4733.25</v>
      </c>
      <c r="X812" s="21">
        <f>Sheet1!H812*1</f>
        <v>4736.75</v>
      </c>
    </row>
    <row r="813" spans="20:24" x14ac:dyDescent="0.3">
      <c r="T813" s="20">
        <f t="shared" si="30"/>
        <v>811</v>
      </c>
      <c r="U813" s="21">
        <f>Sheet1!E813*1</f>
        <v>4814</v>
      </c>
      <c r="V813" s="21">
        <f>Sheet1!F813*1</f>
        <v>4817.25</v>
      </c>
      <c r="W813" s="21">
        <f>Sheet1!G813*1</f>
        <v>4742</v>
      </c>
      <c r="X813" s="21">
        <f>Sheet1!H813*1</f>
        <v>4792.25</v>
      </c>
    </row>
    <row r="814" spans="20:24" x14ac:dyDescent="0.3">
      <c r="T814" s="20">
        <f t="shared" si="30"/>
        <v>812</v>
      </c>
      <c r="U814" s="21">
        <f>Sheet1!E814*1</f>
        <v>4688</v>
      </c>
      <c r="V814" s="21">
        <f>Sheet1!F814*1</f>
        <v>4833.25</v>
      </c>
      <c r="W814" s="21">
        <f>Sheet1!G814*1</f>
        <v>4687</v>
      </c>
      <c r="X814" s="21">
        <f>Sheet1!H814*1</f>
        <v>4810.25</v>
      </c>
    </row>
    <row r="815" spans="20:24" x14ac:dyDescent="0.3">
      <c r="T815" s="20">
        <f t="shared" si="30"/>
        <v>813</v>
      </c>
      <c r="U815" s="21">
        <f>Sheet1!E815*1</f>
        <v>4721.5</v>
      </c>
      <c r="V815" s="21">
        <f>Sheet1!F815*1</f>
        <v>4810</v>
      </c>
      <c r="W815" s="21">
        <f>Sheet1!G815*1</f>
        <v>4673.75</v>
      </c>
      <c r="X815" s="21">
        <f>Sheet1!H815*1</f>
        <v>4703.75</v>
      </c>
    </row>
    <row r="816" spans="20:24" x14ac:dyDescent="0.3">
      <c r="T816" s="20">
        <f t="shared" si="30"/>
        <v>814</v>
      </c>
      <c r="U816" s="21">
        <f>Sheet1!E816*1</f>
        <v>4843.75</v>
      </c>
      <c r="V816" s="21">
        <f>Sheet1!F816*1</f>
        <v>4860.25</v>
      </c>
      <c r="W816" s="21">
        <f>Sheet1!G816*1</f>
        <v>4720.25</v>
      </c>
      <c r="X816" s="21">
        <f>Sheet1!H816*1</f>
        <v>4733.5</v>
      </c>
    </row>
    <row r="817" spans="20:24" x14ac:dyDescent="0.3">
      <c r="T817" s="20">
        <f t="shared" si="30"/>
        <v>815</v>
      </c>
      <c r="U817" s="21">
        <f>Sheet1!E817*1</f>
        <v>4901.5</v>
      </c>
      <c r="V817" s="21">
        <f>Sheet1!F817*1</f>
        <v>4909.5</v>
      </c>
      <c r="W817" s="21">
        <f>Sheet1!G817*1</f>
        <v>4816.25</v>
      </c>
      <c r="X817" s="21">
        <f>Sheet1!H817*1</f>
        <v>4862.25</v>
      </c>
    </row>
    <row r="818" spans="20:24" x14ac:dyDescent="0.3">
      <c r="T818" s="20">
        <f t="shared" si="30"/>
        <v>816</v>
      </c>
      <c r="U818" s="21">
        <f>Sheet1!E818*1</f>
        <v>4908.75</v>
      </c>
      <c r="V818" s="21">
        <f>Sheet1!F818*1</f>
        <v>4953.75</v>
      </c>
      <c r="W818" s="21">
        <f>Sheet1!G818*1</f>
        <v>4876</v>
      </c>
      <c r="X818" s="21">
        <f>Sheet1!H818*1</f>
        <v>4894.25</v>
      </c>
    </row>
    <row r="819" spans="20:24" x14ac:dyDescent="0.3">
      <c r="T819" s="20">
        <f t="shared" si="30"/>
        <v>817</v>
      </c>
      <c r="U819" s="21">
        <f>Sheet1!E819*1</f>
        <v>4843.75</v>
      </c>
      <c r="V819" s="21">
        <f>Sheet1!F819*1</f>
        <v>4934.25</v>
      </c>
      <c r="W819" s="21">
        <f>Sheet1!G819*1</f>
        <v>4813.25</v>
      </c>
      <c r="X819" s="21">
        <f>Sheet1!H819*1</f>
        <v>4916.75</v>
      </c>
    </row>
    <row r="820" spans="20:24" x14ac:dyDescent="0.3">
      <c r="T820" s="20">
        <f t="shared" si="30"/>
        <v>818</v>
      </c>
      <c r="U820" s="21">
        <f>Sheet1!E820*1</f>
        <v>4902.5</v>
      </c>
      <c r="V820" s="21">
        <f>Sheet1!F820*1</f>
        <v>4934</v>
      </c>
      <c r="W820" s="21">
        <f>Sheet1!G820*1</f>
        <v>4810</v>
      </c>
      <c r="X820" s="21">
        <f>Sheet1!H820*1</f>
        <v>4838.75</v>
      </c>
    </row>
    <row r="821" spans="20:24" x14ac:dyDescent="0.3">
      <c r="T821" s="20">
        <f t="shared" si="30"/>
        <v>819</v>
      </c>
      <c r="U821" s="21">
        <f>Sheet1!E821*1</f>
        <v>4834.5</v>
      </c>
      <c r="V821" s="21">
        <f>Sheet1!F821*1</f>
        <v>4920.5</v>
      </c>
      <c r="W821" s="21">
        <f>Sheet1!G821*1</f>
        <v>4786.5</v>
      </c>
      <c r="X821" s="21">
        <f>Sheet1!H821*1</f>
        <v>4903</v>
      </c>
    </row>
    <row r="822" spans="20:24" x14ac:dyDescent="0.3">
      <c r="T822" s="20">
        <f t="shared" si="30"/>
        <v>820</v>
      </c>
      <c r="U822" s="21">
        <f>Sheet1!E822*1</f>
        <v>4801.75</v>
      </c>
      <c r="V822" s="21">
        <f>Sheet1!F822*1</f>
        <v>4919.25</v>
      </c>
      <c r="W822" s="21">
        <f>Sheet1!G822*1</f>
        <v>4762.5</v>
      </c>
      <c r="X822" s="21">
        <f>Sheet1!H822*1</f>
        <v>4915</v>
      </c>
    </row>
    <row r="823" spans="20:24" x14ac:dyDescent="0.3">
      <c r="T823" s="20">
        <f t="shared" si="30"/>
        <v>821</v>
      </c>
      <c r="U823" s="21">
        <f>Sheet1!E823*1</f>
        <v>4750.5</v>
      </c>
      <c r="V823" s="21">
        <f>Sheet1!F823*1</f>
        <v>4825</v>
      </c>
      <c r="W823" s="21">
        <f>Sheet1!G823*1</f>
        <v>4636.75</v>
      </c>
      <c r="X823" s="21">
        <f>Sheet1!H823*1</f>
        <v>4819</v>
      </c>
    </row>
    <row r="824" spans="20:24" x14ac:dyDescent="0.3">
      <c r="T824" s="20">
        <f t="shared" si="30"/>
        <v>822</v>
      </c>
      <c r="U824" s="21">
        <f>Sheet1!E824*1</f>
        <v>4845.75</v>
      </c>
      <c r="V824" s="21">
        <f>Sheet1!F824*1</f>
        <v>4880.5</v>
      </c>
      <c r="W824" s="21">
        <f>Sheet1!G824*1</f>
        <v>4747.5</v>
      </c>
      <c r="X824" s="21">
        <f>Sheet1!H824*1</f>
        <v>4757</v>
      </c>
    </row>
    <row r="825" spans="20:24" x14ac:dyDescent="0.3">
      <c r="T825" s="20">
        <f t="shared" si="30"/>
        <v>823</v>
      </c>
      <c r="U825" s="21">
        <f>Sheet1!E825*1</f>
        <v>4859.25</v>
      </c>
      <c r="V825" s="21">
        <f>Sheet1!F825*1</f>
        <v>4926.25</v>
      </c>
      <c r="W825" s="21">
        <f>Sheet1!G825*1</f>
        <v>4785</v>
      </c>
      <c r="X825" s="21">
        <f>Sheet1!H825*1</f>
        <v>4835</v>
      </c>
    </row>
    <row r="826" spans="20:24" x14ac:dyDescent="0.3">
      <c r="T826" s="20">
        <f t="shared" si="30"/>
        <v>824</v>
      </c>
      <c r="U826" s="21">
        <f>Sheet1!E826*1</f>
        <v>4909.75</v>
      </c>
      <c r="V826" s="21">
        <f>Sheet1!F826*1</f>
        <v>4946.5</v>
      </c>
      <c r="W826" s="21">
        <f>Sheet1!G826*1</f>
        <v>4856</v>
      </c>
      <c r="X826" s="21">
        <f>Sheet1!H826*1</f>
        <v>4878.5</v>
      </c>
    </row>
    <row r="827" spans="20:24" x14ac:dyDescent="0.3">
      <c r="T827" s="20">
        <f t="shared" si="30"/>
        <v>825</v>
      </c>
      <c r="U827" s="21">
        <f>Sheet1!E827*1</f>
        <v>4999.25</v>
      </c>
      <c r="V827" s="21">
        <f>Sheet1!F827*1</f>
        <v>5009.75</v>
      </c>
      <c r="W827" s="21">
        <f>Sheet1!G827*1</f>
        <v>4902.25</v>
      </c>
      <c r="X827" s="21">
        <f>Sheet1!H827*1</f>
        <v>4909.5</v>
      </c>
    </row>
    <row r="828" spans="20:24" x14ac:dyDescent="0.3">
      <c r="T828" s="20">
        <f t="shared" si="30"/>
        <v>826</v>
      </c>
      <c r="U828" s="21">
        <f>Sheet1!E828*1</f>
        <v>4993.75</v>
      </c>
      <c r="V828" s="21">
        <f>Sheet1!F828*1</f>
        <v>5019.5</v>
      </c>
      <c r="W828" s="21">
        <f>Sheet1!G828*1</f>
        <v>4957.75</v>
      </c>
      <c r="X828" s="21">
        <f>Sheet1!H828*1</f>
        <v>5005</v>
      </c>
    </row>
    <row r="829" spans="20:24" x14ac:dyDescent="0.3">
      <c r="T829" s="20">
        <f t="shared" si="30"/>
        <v>827</v>
      </c>
      <c r="U829" s="21">
        <f>Sheet1!E829*1</f>
        <v>4928.5</v>
      </c>
      <c r="V829" s="21">
        <f>Sheet1!F829*1</f>
        <v>5003</v>
      </c>
      <c r="W829" s="21">
        <f>Sheet1!G829*1</f>
        <v>4916.75</v>
      </c>
      <c r="X829" s="21">
        <f>Sheet1!H829*1</f>
        <v>4999.5</v>
      </c>
    </row>
    <row r="830" spans="20:24" x14ac:dyDescent="0.3">
      <c r="T830" s="20">
        <f t="shared" si="30"/>
        <v>828</v>
      </c>
      <c r="U830" s="21">
        <f>Sheet1!E830*1</f>
        <v>4946.75</v>
      </c>
      <c r="V830" s="21">
        <f>Sheet1!F830*1</f>
        <v>4963</v>
      </c>
      <c r="W830" s="21">
        <f>Sheet1!G830*1</f>
        <v>4889</v>
      </c>
      <c r="X830" s="21">
        <f>Sheet1!H830*1</f>
        <v>4929</v>
      </c>
    </row>
    <row r="831" spans="20:24" x14ac:dyDescent="0.3">
      <c r="T831" s="20">
        <f t="shared" si="30"/>
        <v>829</v>
      </c>
      <c r="U831" s="21">
        <f>Sheet1!E831*1</f>
        <v>5029.5</v>
      </c>
      <c r="V831" s="21">
        <f>Sheet1!F831*1</f>
        <v>5055.5</v>
      </c>
      <c r="W831" s="21">
        <f>Sheet1!G831*1</f>
        <v>4928.25</v>
      </c>
      <c r="X831" s="21">
        <f>Sheet1!H831*1</f>
        <v>4944.5</v>
      </c>
    </row>
    <row r="832" spans="20:24" x14ac:dyDescent="0.3">
      <c r="T832" s="20">
        <f t="shared" si="30"/>
        <v>830</v>
      </c>
      <c r="U832" s="21">
        <f>Sheet1!E832*1</f>
        <v>5117.25</v>
      </c>
      <c r="V832" s="21">
        <f>Sheet1!F832*1</f>
        <v>5118.75</v>
      </c>
      <c r="W832" s="21">
        <f>Sheet1!G832*1</f>
        <v>5011</v>
      </c>
      <c r="X832" s="21">
        <f>Sheet1!H832*1</f>
        <v>5032.5</v>
      </c>
    </row>
    <row r="833" spans="20:24" x14ac:dyDescent="0.3">
      <c r="T833" s="20">
        <f t="shared" si="30"/>
        <v>831</v>
      </c>
      <c r="U833" s="21">
        <f>Sheet1!E833*1</f>
        <v>5054</v>
      </c>
      <c r="V833" s="21">
        <f>Sheet1!F833*1</f>
        <v>5120</v>
      </c>
      <c r="W833" s="21">
        <f>Sheet1!G833*1</f>
        <v>5052.25</v>
      </c>
      <c r="X833" s="21">
        <f>Sheet1!H833*1</f>
        <v>5112.75</v>
      </c>
    </row>
    <row r="834" spans="20:24" x14ac:dyDescent="0.3">
      <c r="T834" s="20">
        <f t="shared" si="30"/>
        <v>832</v>
      </c>
      <c r="U834" s="21">
        <f>Sheet1!E834*1</f>
        <v>5019</v>
      </c>
      <c r="V834" s="21">
        <f>Sheet1!F834*1</f>
        <v>5058.75</v>
      </c>
      <c r="W834" s="21">
        <f>Sheet1!G834*1</f>
        <v>4991.25</v>
      </c>
      <c r="X834" s="21">
        <f>Sheet1!H834*1</f>
        <v>5047.5</v>
      </c>
    </row>
    <row r="835" spans="20:24" x14ac:dyDescent="0.3">
      <c r="T835" s="20">
        <f t="shared" si="30"/>
        <v>833</v>
      </c>
      <c r="U835" s="21">
        <f>Sheet1!E835*1</f>
        <v>5032</v>
      </c>
      <c r="V835" s="21">
        <f>Sheet1!F835*1</f>
        <v>5049.5</v>
      </c>
      <c r="W835" s="21">
        <f>Sheet1!G835*1</f>
        <v>4997.75</v>
      </c>
      <c r="X835" s="21">
        <f>Sheet1!H835*1</f>
        <v>5010.75</v>
      </c>
    </row>
    <row r="836" spans="20:24" x14ac:dyDescent="0.3">
      <c r="T836" s="20">
        <f t="shared" si="30"/>
        <v>834</v>
      </c>
      <c r="U836" s="21">
        <f>Sheet1!E836*1</f>
        <v>5053</v>
      </c>
      <c r="V836" s="21">
        <f>Sheet1!F836*1</f>
        <v>5067.5</v>
      </c>
      <c r="W836" s="21">
        <f>Sheet1!G836*1</f>
        <v>4973.5</v>
      </c>
      <c r="X836" s="21">
        <f>Sheet1!H836*1</f>
        <v>5027.5</v>
      </c>
    </row>
    <row r="837" spans="20:24" x14ac:dyDescent="0.3">
      <c r="T837" s="20">
        <f t="shared" ref="T837:T900" si="31">T836+1</f>
        <v>835</v>
      </c>
      <c r="U837" s="21">
        <f>Sheet1!E837*1</f>
        <v>5080.75</v>
      </c>
      <c r="V837" s="21">
        <f>Sheet1!F837*1</f>
        <v>5083.25</v>
      </c>
      <c r="W837" s="21">
        <f>Sheet1!G837*1</f>
        <v>4997</v>
      </c>
      <c r="X837" s="21">
        <f>Sheet1!H837*1</f>
        <v>5004</v>
      </c>
    </row>
    <row r="838" spans="20:24" x14ac:dyDescent="0.3">
      <c r="T838" s="20">
        <f t="shared" si="31"/>
        <v>836</v>
      </c>
      <c r="U838" s="21">
        <f>Sheet1!E838*1</f>
        <v>5087</v>
      </c>
      <c r="V838" s="21">
        <f>Sheet1!F838*1</f>
        <v>5121</v>
      </c>
      <c r="W838" s="21">
        <f>Sheet1!G838*1</f>
        <v>5070.25</v>
      </c>
      <c r="X838" s="21">
        <f>Sheet1!H838*1</f>
        <v>5112.25</v>
      </c>
    </row>
    <row r="839" spans="20:24" x14ac:dyDescent="0.3">
      <c r="T839" s="20">
        <f t="shared" si="31"/>
        <v>837</v>
      </c>
      <c r="U839" s="21">
        <f>Sheet1!E839*1</f>
        <v>5028.25</v>
      </c>
      <c r="V839" s="21">
        <f>Sheet1!F839*1</f>
        <v>5089.75</v>
      </c>
      <c r="W839" s="21">
        <f>Sheet1!G839*1</f>
        <v>5009</v>
      </c>
      <c r="X839" s="21">
        <f>Sheet1!H839*1</f>
        <v>5070</v>
      </c>
    </row>
    <row r="840" spans="20:24" x14ac:dyDescent="0.3">
      <c r="T840" s="20">
        <f t="shared" si="31"/>
        <v>838</v>
      </c>
      <c r="U840" s="21">
        <f>Sheet1!E840*1</f>
        <v>4958.5</v>
      </c>
      <c r="V840" s="21">
        <f>Sheet1!F840*1</f>
        <v>5042.75</v>
      </c>
      <c r="W840" s="21">
        <f>Sheet1!G840*1</f>
        <v>4930.5</v>
      </c>
      <c r="X840" s="21">
        <f>Sheet1!H840*1</f>
        <v>5039.25</v>
      </c>
    </row>
    <row r="841" spans="20:24" x14ac:dyDescent="0.3">
      <c r="T841" s="20">
        <f t="shared" si="31"/>
        <v>839</v>
      </c>
      <c r="U841" s="21">
        <f>Sheet1!E841*1</f>
        <v>4883</v>
      </c>
      <c r="V841" s="21">
        <f>Sheet1!F841*1</f>
        <v>4961</v>
      </c>
      <c r="W841" s="21">
        <f>Sheet1!G841*1</f>
        <v>4801.25</v>
      </c>
      <c r="X841" s="21">
        <f>Sheet1!H841*1</f>
        <v>4958.25</v>
      </c>
    </row>
    <row r="842" spans="20:24" x14ac:dyDescent="0.3">
      <c r="T842" s="20">
        <f t="shared" si="31"/>
        <v>840</v>
      </c>
      <c r="U842" s="21">
        <f>Sheet1!E842*1</f>
        <v>4880.25</v>
      </c>
      <c r="V842" s="21">
        <f>Sheet1!F842*1</f>
        <v>4957</v>
      </c>
      <c r="W842" s="21">
        <f>Sheet1!G842*1</f>
        <v>4798.25</v>
      </c>
      <c r="X842" s="21">
        <f>Sheet1!H842*1</f>
        <v>4852.75</v>
      </c>
    </row>
    <row r="843" spans="20:24" x14ac:dyDescent="0.3">
      <c r="T843" s="20">
        <f t="shared" si="31"/>
        <v>841</v>
      </c>
      <c r="U843" s="21">
        <f>Sheet1!E843*1</f>
        <v>4843.75</v>
      </c>
      <c r="V843" s="21">
        <f>Sheet1!F843*1</f>
        <v>4981.25</v>
      </c>
      <c r="W843" s="21">
        <f>Sheet1!G843*1</f>
        <v>4829.25</v>
      </c>
      <c r="X843" s="21">
        <f>Sheet1!H843*1</f>
        <v>4876.5</v>
      </c>
    </row>
    <row r="844" spans="20:24" x14ac:dyDescent="0.3">
      <c r="T844" s="20">
        <f t="shared" si="31"/>
        <v>842</v>
      </c>
      <c r="U844" s="21">
        <f>Sheet1!E844*1</f>
        <v>4937.75</v>
      </c>
      <c r="V844" s="21">
        <f>Sheet1!F844*1</f>
        <v>4941.75</v>
      </c>
      <c r="W844" s="21">
        <f>Sheet1!G844*1</f>
        <v>4811.5</v>
      </c>
      <c r="X844" s="21">
        <f>Sheet1!H844*1</f>
        <v>4884</v>
      </c>
    </row>
    <row r="845" spans="20:24" x14ac:dyDescent="0.3">
      <c r="T845" s="20">
        <f t="shared" si="31"/>
        <v>843</v>
      </c>
      <c r="U845" s="21">
        <f>Sheet1!E845*1</f>
        <v>4924</v>
      </c>
      <c r="V845" s="21">
        <f>Sheet1!F845*1</f>
        <v>4962.5</v>
      </c>
      <c r="W845" s="21">
        <f>Sheet1!G845*1</f>
        <v>4747.75</v>
      </c>
      <c r="X845" s="21">
        <f>Sheet1!H845*1</f>
        <v>4938.75</v>
      </c>
    </row>
    <row r="846" spans="20:24" x14ac:dyDescent="0.3">
      <c r="T846" s="20">
        <f t="shared" si="31"/>
        <v>844</v>
      </c>
      <c r="U846" s="21">
        <f>Sheet1!E846*1</f>
        <v>4989.25</v>
      </c>
      <c r="V846" s="21">
        <f>Sheet1!F846*1</f>
        <v>5022</v>
      </c>
      <c r="W846" s="21">
        <f>Sheet1!G846*1</f>
        <v>4916.25</v>
      </c>
      <c r="X846" s="21">
        <f>Sheet1!H846*1</f>
        <v>4925</v>
      </c>
    </row>
    <row r="847" spans="20:24" x14ac:dyDescent="0.3">
      <c r="T847" s="20">
        <f t="shared" si="31"/>
        <v>845</v>
      </c>
      <c r="U847" s="21">
        <f>Sheet1!E847*1</f>
        <v>5061</v>
      </c>
      <c r="V847" s="21">
        <f>Sheet1!F847*1</f>
        <v>5129.25</v>
      </c>
      <c r="W847" s="21">
        <f>Sheet1!G847*1</f>
        <v>4972.75</v>
      </c>
      <c r="X847" s="21">
        <f>Sheet1!H847*1</f>
        <v>5009.75</v>
      </c>
    </row>
    <row r="848" spans="20:24" x14ac:dyDescent="0.3">
      <c r="T848" s="20">
        <f t="shared" si="31"/>
        <v>846</v>
      </c>
      <c r="U848" s="21">
        <f>Sheet1!E848*1</f>
        <v>5112.75</v>
      </c>
      <c r="V848" s="21">
        <f>Sheet1!F848*1</f>
        <v>5138</v>
      </c>
      <c r="W848" s="21">
        <f>Sheet1!G848*1</f>
        <v>5052.25</v>
      </c>
      <c r="X848" s="21">
        <f>Sheet1!H848*1</f>
        <v>5059.25</v>
      </c>
    </row>
    <row r="849" spans="20:24" x14ac:dyDescent="0.3">
      <c r="T849" s="20">
        <f t="shared" si="31"/>
        <v>847</v>
      </c>
      <c r="U849" s="21">
        <f>Sheet1!E849*1</f>
        <v>5201</v>
      </c>
      <c r="V849" s="21">
        <f>Sheet1!F849*1</f>
        <v>5206.75</v>
      </c>
      <c r="W849" s="21">
        <f>Sheet1!G849*1</f>
        <v>5095</v>
      </c>
      <c r="X849" s="21">
        <f>Sheet1!H849*1</f>
        <v>5106.25</v>
      </c>
    </row>
    <row r="850" spans="20:24" x14ac:dyDescent="0.3">
      <c r="T850" s="20">
        <f t="shared" si="31"/>
        <v>848</v>
      </c>
      <c r="U850" s="21">
        <f>Sheet1!E850*1</f>
        <v>5190</v>
      </c>
      <c r="V850" s="21">
        <f>Sheet1!F850*1</f>
        <v>5202</v>
      </c>
      <c r="W850" s="21">
        <f>Sheet1!G850*1</f>
        <v>5141</v>
      </c>
      <c r="X850" s="21">
        <f>Sheet1!H850*1</f>
        <v>5189.75</v>
      </c>
    </row>
    <row r="851" spans="20:24" x14ac:dyDescent="0.3">
      <c r="T851" s="20">
        <f t="shared" si="31"/>
        <v>849</v>
      </c>
      <c r="U851" s="21">
        <f>Sheet1!E851*1</f>
        <v>5254.25</v>
      </c>
      <c r="V851" s="21">
        <f>Sheet1!F851*1</f>
        <v>5271.25</v>
      </c>
      <c r="W851" s="21">
        <f>Sheet1!G851*1</f>
        <v>5177.5</v>
      </c>
      <c r="X851" s="21">
        <f>Sheet1!H851*1</f>
        <v>5187</v>
      </c>
    </row>
    <row r="852" spans="20:24" x14ac:dyDescent="0.3">
      <c r="T852" s="20">
        <f t="shared" si="31"/>
        <v>850</v>
      </c>
      <c r="U852" s="21">
        <f>Sheet1!E852*1</f>
        <v>5239</v>
      </c>
      <c r="V852" s="21">
        <f>Sheet1!F852*1</f>
        <v>5274.5</v>
      </c>
      <c r="W852" s="21">
        <f>Sheet1!G852*1</f>
        <v>5230</v>
      </c>
      <c r="X852" s="21">
        <f>Sheet1!H852*1</f>
        <v>5251.25</v>
      </c>
    </row>
    <row r="853" spans="20:24" x14ac:dyDescent="0.3">
      <c r="T853" s="20">
        <f t="shared" si="31"/>
        <v>851</v>
      </c>
      <c r="U853" s="21">
        <f>Sheet1!E853*1</f>
        <v>5198.5</v>
      </c>
      <c r="V853" s="21">
        <f>Sheet1!F853*1</f>
        <v>5242.5</v>
      </c>
      <c r="W853" s="21">
        <f>Sheet1!G853*1</f>
        <v>5162.25</v>
      </c>
      <c r="X853" s="21">
        <f>Sheet1!H853*1</f>
        <v>5240</v>
      </c>
    </row>
    <row r="854" spans="20:24" x14ac:dyDescent="0.3">
      <c r="T854" s="20">
        <f t="shared" si="31"/>
        <v>852</v>
      </c>
      <c r="U854" s="21">
        <f>Sheet1!E854*1</f>
        <v>5206.25</v>
      </c>
      <c r="V854" s="21">
        <f>Sheet1!F854*1</f>
        <v>5216.75</v>
      </c>
      <c r="W854" s="21">
        <f>Sheet1!G854*1</f>
        <v>5107.75</v>
      </c>
      <c r="X854" s="21">
        <f>Sheet1!H854*1</f>
        <v>5197.25</v>
      </c>
    </row>
    <row r="855" spans="20:24" x14ac:dyDescent="0.3">
      <c r="T855" s="20">
        <f t="shared" si="31"/>
        <v>853</v>
      </c>
      <c r="U855" s="21">
        <f>Sheet1!E855*1</f>
        <v>5230</v>
      </c>
      <c r="V855" s="21">
        <f>Sheet1!F855*1</f>
        <v>5240.75</v>
      </c>
      <c r="W855" s="21">
        <f>Sheet1!G855*1</f>
        <v>5188.75</v>
      </c>
      <c r="X855" s="21">
        <f>Sheet1!H855*1</f>
        <v>5202.75</v>
      </c>
    </row>
    <row r="856" spans="20:24" x14ac:dyDescent="0.3">
      <c r="T856" s="20">
        <f t="shared" si="31"/>
        <v>854</v>
      </c>
      <c r="U856" s="21">
        <f>Sheet1!E856*1</f>
        <v>5227</v>
      </c>
      <c r="V856" s="21">
        <f>Sheet1!F856*1</f>
        <v>5250.75</v>
      </c>
      <c r="W856" s="21">
        <f>Sheet1!G856*1</f>
        <v>5197</v>
      </c>
      <c r="X856" s="21">
        <f>Sheet1!H856*1</f>
        <v>5222.5</v>
      </c>
    </row>
    <row r="857" spans="20:24" x14ac:dyDescent="0.3">
      <c r="T857" s="20">
        <f t="shared" si="31"/>
        <v>855</v>
      </c>
      <c r="U857" s="21">
        <f>Sheet1!E857*1</f>
        <v>5318.5</v>
      </c>
      <c r="V857" s="21">
        <f>Sheet1!F857*1</f>
        <v>5323.25</v>
      </c>
      <c r="W857" s="21">
        <f>Sheet1!G857*1</f>
        <v>5224.5</v>
      </c>
      <c r="X857" s="21">
        <f>Sheet1!H857*1</f>
        <v>5227.5</v>
      </c>
    </row>
    <row r="858" spans="20:24" x14ac:dyDescent="0.3">
      <c r="T858" s="20">
        <f t="shared" si="31"/>
        <v>856</v>
      </c>
      <c r="U858" s="21">
        <f>Sheet1!E858*1</f>
        <v>5320.25</v>
      </c>
      <c r="V858" s="21">
        <f>Sheet1!F858*1</f>
        <v>5343.25</v>
      </c>
      <c r="W858" s="21">
        <f>Sheet1!G858*1</f>
        <v>5299.5</v>
      </c>
      <c r="X858" s="21">
        <f>Sheet1!H858*1</f>
        <v>5319.25</v>
      </c>
    </row>
    <row r="859" spans="20:24" x14ac:dyDescent="0.3">
      <c r="T859" s="20">
        <f t="shared" si="31"/>
        <v>857</v>
      </c>
      <c r="U859" s="21">
        <f>Sheet1!E859*1</f>
        <v>5306</v>
      </c>
      <c r="V859" s="21">
        <f>Sheet1!F859*1</f>
        <v>5326.25</v>
      </c>
      <c r="W859" s="21">
        <f>Sheet1!G859*1</f>
        <v>5282.5</v>
      </c>
      <c r="X859" s="21">
        <f>Sheet1!H859*1</f>
        <v>5321</v>
      </c>
    </row>
    <row r="860" spans="20:24" x14ac:dyDescent="0.3">
      <c r="T860" s="20">
        <f t="shared" si="31"/>
        <v>858</v>
      </c>
      <c r="U860" s="21">
        <f>Sheet1!E860*1</f>
        <v>5308.75</v>
      </c>
      <c r="V860" s="21">
        <f>Sheet1!F860*1</f>
        <v>5313.5</v>
      </c>
      <c r="W860" s="21">
        <f>Sheet1!G860*1</f>
        <v>5285.5</v>
      </c>
      <c r="X860" s="21">
        <f>Sheet1!H860*1</f>
        <v>5293.5</v>
      </c>
    </row>
    <row r="861" spans="20:24" x14ac:dyDescent="0.3">
      <c r="T861" s="20">
        <f t="shared" si="31"/>
        <v>859</v>
      </c>
      <c r="U861" s="21">
        <f>Sheet1!E861*1</f>
        <v>5319.75</v>
      </c>
      <c r="V861" s="21">
        <f>Sheet1!F861*1</f>
        <v>5334.75</v>
      </c>
      <c r="W861" s="21">
        <f>Sheet1!G861*1</f>
        <v>5302.25</v>
      </c>
      <c r="X861" s="21">
        <f>Sheet1!H861*1</f>
        <v>5307.25</v>
      </c>
    </row>
    <row r="862" spans="20:24" x14ac:dyDescent="0.3">
      <c r="T862" s="20">
        <f t="shared" si="31"/>
        <v>860</v>
      </c>
      <c r="U862" s="21">
        <f>Sheet1!E862*1</f>
        <v>5316</v>
      </c>
      <c r="V862" s="21">
        <f>Sheet1!F862*1</f>
        <v>5331</v>
      </c>
      <c r="W862" s="21">
        <f>Sheet1!G862*1</f>
        <v>5305</v>
      </c>
      <c r="X862" s="21">
        <f>Sheet1!H862*1</f>
        <v>5319.5</v>
      </c>
    </row>
    <row r="863" spans="20:24" x14ac:dyDescent="0.3">
      <c r="T863" s="20">
        <f t="shared" si="31"/>
        <v>861</v>
      </c>
      <c r="U863" s="21">
        <f>Sheet1!E863*1</f>
        <v>5315.5</v>
      </c>
      <c r="V863" s="21">
        <f>Sheet1!F863*1</f>
        <v>5333</v>
      </c>
      <c r="W863" s="21">
        <f>Sheet1!G863*1</f>
        <v>5305.5</v>
      </c>
      <c r="X863" s="21">
        <f>Sheet1!H863*1</f>
        <v>5313.5</v>
      </c>
    </row>
    <row r="864" spans="20:24" x14ac:dyDescent="0.3">
      <c r="T864" s="20">
        <f t="shared" si="31"/>
        <v>862</v>
      </c>
      <c r="U864" s="21">
        <f>Sheet1!E864*1</f>
        <v>5252</v>
      </c>
      <c r="V864" s="21">
        <f>Sheet1!F864*1</f>
        <v>5319.25</v>
      </c>
      <c r="W864" s="21">
        <f>Sheet1!G864*1</f>
        <v>5248.25</v>
      </c>
      <c r="X864" s="21">
        <f>Sheet1!H864*1</f>
        <v>5317.25</v>
      </c>
    </row>
    <row r="865" spans="20:24" x14ac:dyDescent="0.3">
      <c r="T865" s="20">
        <f t="shared" si="31"/>
        <v>863</v>
      </c>
      <c r="U865" s="21">
        <f>Sheet1!E865*1</f>
        <v>5224</v>
      </c>
      <c r="V865" s="21">
        <f>Sheet1!F865*1</f>
        <v>5266.25</v>
      </c>
      <c r="W865" s="21">
        <f>Sheet1!G865*1</f>
        <v>5219.25</v>
      </c>
      <c r="X865" s="21">
        <f>Sheet1!H865*1</f>
        <v>5250.75</v>
      </c>
    </row>
    <row r="866" spans="20:24" x14ac:dyDescent="0.3">
      <c r="T866" s="20">
        <f t="shared" si="31"/>
        <v>864</v>
      </c>
      <c r="U866" s="21">
        <f>Sheet1!E866*1</f>
        <v>5176.75</v>
      </c>
      <c r="V866" s="21">
        <f>Sheet1!F866*1</f>
        <v>5225.5</v>
      </c>
      <c r="W866" s="21">
        <f>Sheet1!G866*1</f>
        <v>5157.25</v>
      </c>
      <c r="X866" s="21">
        <f>Sheet1!H866*1</f>
        <v>5221</v>
      </c>
    </row>
    <row r="867" spans="20:24" x14ac:dyDescent="0.3">
      <c r="T867" s="20">
        <f t="shared" si="31"/>
        <v>865</v>
      </c>
      <c r="U867" s="21">
        <f>Sheet1!E867*1</f>
        <v>5102.75</v>
      </c>
      <c r="V867" s="21">
        <f>Sheet1!F867*1</f>
        <v>5178</v>
      </c>
      <c r="W867" s="21">
        <f>Sheet1!G867*1</f>
        <v>5100.75</v>
      </c>
      <c r="X867" s="21">
        <f>Sheet1!H867*1</f>
        <v>5175.75</v>
      </c>
    </row>
    <row r="868" spans="20:24" x14ac:dyDescent="0.3">
      <c r="T868" s="20">
        <f t="shared" si="31"/>
        <v>866</v>
      </c>
      <c r="U868" s="21">
        <f>Sheet1!E868*1</f>
        <v>5147</v>
      </c>
      <c r="V868" s="21">
        <f>Sheet1!F868*1</f>
        <v>5156.5</v>
      </c>
      <c r="W868" s="21">
        <f>Sheet1!G868*1</f>
        <v>5055.25</v>
      </c>
      <c r="X868" s="21">
        <f>Sheet1!H868*1</f>
        <v>5093.5</v>
      </c>
    </row>
    <row r="869" spans="20:24" x14ac:dyDescent="0.3">
      <c r="T869" s="20">
        <f t="shared" si="31"/>
        <v>867</v>
      </c>
      <c r="U869" s="21">
        <f>Sheet1!E869*1</f>
        <v>5199</v>
      </c>
      <c r="V869" s="21">
        <f>Sheet1!F869*1</f>
        <v>5203</v>
      </c>
      <c r="W869" s="21">
        <f>Sheet1!G869*1</f>
        <v>5125</v>
      </c>
      <c r="X869" s="21">
        <f>Sheet1!H869*1</f>
        <v>5145</v>
      </c>
    </row>
    <row r="870" spans="20:24" x14ac:dyDescent="0.3">
      <c r="T870" s="20">
        <f t="shared" si="31"/>
        <v>868</v>
      </c>
      <c r="U870" s="21">
        <f>Sheet1!E870*1</f>
        <v>5237.75</v>
      </c>
      <c r="V870" s="21">
        <f>Sheet1!F870*1</f>
        <v>5278.25</v>
      </c>
      <c r="W870" s="21">
        <f>Sheet1!G870*1</f>
        <v>5177</v>
      </c>
      <c r="X870" s="21">
        <f>Sheet1!H870*1</f>
        <v>5194.25</v>
      </c>
    </row>
    <row r="871" spans="20:24" x14ac:dyDescent="0.3">
      <c r="T871" s="20">
        <f t="shared" si="31"/>
        <v>869</v>
      </c>
      <c r="U871" s="21">
        <f>Sheet1!E871*1</f>
        <v>5164</v>
      </c>
      <c r="V871" s="21">
        <f>Sheet1!F871*1</f>
        <v>5240.75</v>
      </c>
      <c r="W871" s="21">
        <f>Sheet1!G871*1</f>
        <v>5137</v>
      </c>
      <c r="X871" s="21">
        <f>Sheet1!H871*1</f>
        <v>5235.5</v>
      </c>
    </row>
    <row r="872" spans="20:24" x14ac:dyDescent="0.3">
      <c r="T872" s="20">
        <f t="shared" si="31"/>
        <v>870</v>
      </c>
      <c r="U872" s="21">
        <f>Sheet1!E872*1</f>
        <v>5198</v>
      </c>
      <c r="V872" s="21">
        <f>Sheet1!F872*1</f>
        <v>5211.75</v>
      </c>
      <c r="W872" s="21">
        <f>Sheet1!G872*1</f>
        <v>5131.25</v>
      </c>
      <c r="X872" s="21">
        <f>Sheet1!H872*1</f>
        <v>5163</v>
      </c>
    </row>
    <row r="873" spans="20:24" x14ac:dyDescent="0.3">
      <c r="T873" s="20">
        <f t="shared" si="31"/>
        <v>871</v>
      </c>
      <c r="U873" s="21">
        <f>Sheet1!E873*1</f>
        <v>5239.5</v>
      </c>
      <c r="V873" s="21">
        <f>Sheet1!F873*1</f>
        <v>5258.25</v>
      </c>
      <c r="W873" s="21">
        <f>Sheet1!G873*1</f>
        <v>5190.5</v>
      </c>
      <c r="X873" s="21">
        <f>Sheet1!H873*1</f>
        <v>5194.5</v>
      </c>
    </row>
    <row r="874" spans="20:24" x14ac:dyDescent="0.3">
      <c r="T874" s="20">
        <f t="shared" si="31"/>
        <v>872</v>
      </c>
      <c r="U874" s="21">
        <f>Sheet1!E874*1</f>
        <v>5197.25</v>
      </c>
      <c r="V874" s="21">
        <f>Sheet1!F874*1</f>
        <v>5240.25</v>
      </c>
      <c r="W874" s="21">
        <f>Sheet1!G874*1</f>
        <v>5192</v>
      </c>
      <c r="X874" s="21">
        <f>Sheet1!H874*1</f>
        <v>5238.5</v>
      </c>
    </row>
    <row r="875" spans="20:24" x14ac:dyDescent="0.3">
      <c r="T875" s="20">
        <f t="shared" si="31"/>
        <v>873</v>
      </c>
      <c r="U875" s="21">
        <f>Sheet1!E875*1</f>
        <v>5225</v>
      </c>
      <c r="V875" s="21">
        <f>Sheet1!F875*1</f>
        <v>5233.75</v>
      </c>
      <c r="W875" s="21">
        <f>Sheet1!G875*1</f>
        <v>5190</v>
      </c>
      <c r="X875" s="21">
        <f>Sheet1!H875*1</f>
        <v>5194.75</v>
      </c>
    </row>
    <row r="876" spans="20:24" x14ac:dyDescent="0.3">
      <c r="T876" s="20">
        <f t="shared" si="31"/>
        <v>874</v>
      </c>
      <c r="U876" s="21">
        <f>Sheet1!E876*1</f>
        <v>5223</v>
      </c>
      <c r="V876" s="21">
        <f>Sheet1!F876*1</f>
        <v>5239.75</v>
      </c>
      <c r="W876" s="21">
        <f>Sheet1!G876*1</f>
        <v>5199.5</v>
      </c>
      <c r="X876" s="21">
        <f>Sheet1!H876*1</f>
        <v>5226.75</v>
      </c>
    </row>
    <row r="877" spans="20:24" x14ac:dyDescent="0.3">
      <c r="T877" s="20">
        <f t="shared" si="31"/>
        <v>875</v>
      </c>
      <c r="U877" s="21">
        <f>Sheet1!E877*1</f>
        <v>5122</v>
      </c>
      <c r="V877" s="21">
        <f>Sheet1!F877*1</f>
        <v>5225</v>
      </c>
      <c r="W877" s="21">
        <f>Sheet1!G877*1</f>
        <v>5115</v>
      </c>
      <c r="X877" s="21">
        <f>Sheet1!H877*1</f>
        <v>5212.75</v>
      </c>
    </row>
    <row r="878" spans="20:24" x14ac:dyDescent="0.3">
      <c r="T878" s="20">
        <f t="shared" si="31"/>
        <v>876</v>
      </c>
      <c r="U878" s="21">
        <f>Sheet1!E878*1</f>
        <v>5070</v>
      </c>
      <c r="V878" s="21">
        <f>Sheet1!F878*1</f>
        <v>5139.5</v>
      </c>
      <c r="W878" s="21">
        <f>Sheet1!G878*1</f>
        <v>5059.25</v>
      </c>
      <c r="X878" s="21">
        <f>Sheet1!H878*1</f>
        <v>5117.75</v>
      </c>
    </row>
    <row r="879" spans="20:24" x14ac:dyDescent="0.3">
      <c r="T879" s="20">
        <f t="shared" si="31"/>
        <v>877</v>
      </c>
      <c r="U879" s="21">
        <f>Sheet1!E879*1</f>
        <v>5115</v>
      </c>
      <c r="V879" s="21">
        <f>Sheet1!F879*1</f>
        <v>5134.25</v>
      </c>
      <c r="W879" s="21">
        <f>Sheet1!G879*1</f>
        <v>5019.75</v>
      </c>
      <c r="X879" s="21">
        <f>Sheet1!H879*1</f>
        <v>5065.25</v>
      </c>
    </row>
    <row r="880" spans="20:24" x14ac:dyDescent="0.3">
      <c r="T880" s="20">
        <f t="shared" si="31"/>
        <v>878</v>
      </c>
      <c r="U880" s="21">
        <f>Sheet1!E880*1</f>
        <v>5042.5</v>
      </c>
      <c r="V880" s="21">
        <f>Sheet1!F880*1</f>
        <v>5121.5</v>
      </c>
      <c r="W880" s="21">
        <f>Sheet1!G880*1</f>
        <v>5033.25</v>
      </c>
      <c r="X880" s="21">
        <f>Sheet1!H880*1</f>
        <v>5103.5</v>
      </c>
    </row>
    <row r="881" spans="20:24" x14ac:dyDescent="0.3">
      <c r="T881" s="20">
        <f t="shared" si="31"/>
        <v>879</v>
      </c>
      <c r="U881" s="21">
        <f>Sheet1!E881*1</f>
        <v>5115.25</v>
      </c>
      <c r="V881" s="21">
        <f>Sheet1!F881*1</f>
        <v>5178.5</v>
      </c>
      <c r="W881" s="21">
        <f>Sheet1!G881*1</f>
        <v>5025.5</v>
      </c>
      <c r="X881" s="21">
        <f>Sheet1!H881*1</f>
        <v>5036.25</v>
      </c>
    </row>
    <row r="882" spans="20:24" x14ac:dyDescent="0.3">
      <c r="T882" s="20">
        <f t="shared" si="31"/>
        <v>880</v>
      </c>
      <c r="U882" s="21">
        <f>Sheet1!E882*1</f>
        <v>5185</v>
      </c>
      <c r="V882" s="21">
        <f>Sheet1!F882*1</f>
        <v>5195.25</v>
      </c>
      <c r="W882" s="21">
        <f>Sheet1!G882*1</f>
        <v>5084.75</v>
      </c>
      <c r="X882" s="21">
        <f>Sheet1!H882*1</f>
        <v>5094</v>
      </c>
    </row>
    <row r="883" spans="20:24" x14ac:dyDescent="0.3">
      <c r="T883" s="20">
        <f t="shared" si="31"/>
        <v>881</v>
      </c>
      <c r="U883" s="21">
        <f>Sheet1!E883*1</f>
        <v>5116.75</v>
      </c>
      <c r="V883" s="21">
        <f>Sheet1!F883*1</f>
        <v>5197.5</v>
      </c>
      <c r="W883" s="21">
        <f>Sheet1!G883*1</f>
        <v>5116.5</v>
      </c>
      <c r="X883" s="21">
        <f>Sheet1!H883*1</f>
        <v>5178.75</v>
      </c>
    </row>
    <row r="884" spans="20:24" x14ac:dyDescent="0.3">
      <c r="T884" s="20">
        <f t="shared" si="31"/>
        <v>882</v>
      </c>
      <c r="U884" s="21">
        <f>Sheet1!E884*1</f>
        <v>5228.25</v>
      </c>
      <c r="V884" s="21">
        <f>Sheet1!F884*1</f>
        <v>5244.75</v>
      </c>
      <c r="W884" s="21">
        <f>Sheet1!G884*1</f>
        <v>5105</v>
      </c>
      <c r="X884" s="21">
        <f>Sheet1!H884*1</f>
        <v>5123.5</v>
      </c>
    </row>
    <row r="885" spans="20:24" x14ac:dyDescent="0.3">
      <c r="T885" s="20">
        <f t="shared" si="31"/>
        <v>883</v>
      </c>
      <c r="U885" s="21">
        <f>Sheet1!E885*1</f>
        <v>5214</v>
      </c>
      <c r="V885" s="21">
        <f>Sheet1!F885*1</f>
        <v>5230</v>
      </c>
      <c r="W885" s="21">
        <f>Sheet1!G885*1</f>
        <v>5184</v>
      </c>
      <c r="X885" s="21">
        <f>Sheet1!H885*1</f>
        <v>5226.75</v>
      </c>
    </row>
    <row r="886" spans="20:24" x14ac:dyDescent="0.3">
      <c r="T886" s="20">
        <f t="shared" si="31"/>
        <v>884</v>
      </c>
      <c r="U886" s="21">
        <f>Sheet1!E886*1</f>
        <v>5213.75</v>
      </c>
      <c r="V886" s="21">
        <f>Sheet1!F886*1</f>
        <v>5223.25</v>
      </c>
      <c r="W886" s="21">
        <f>Sheet1!G886*1</f>
        <v>5176.75</v>
      </c>
      <c r="X886" s="21">
        <f>Sheet1!H886*1</f>
        <v>5216.25</v>
      </c>
    </row>
    <row r="887" spans="20:24" x14ac:dyDescent="0.3">
      <c r="T887" s="20">
        <f t="shared" si="31"/>
        <v>885</v>
      </c>
      <c r="U887" s="21">
        <f>Sheet1!E887*1</f>
        <v>5228.75</v>
      </c>
      <c r="V887" s="21">
        <f>Sheet1!F887*1</f>
        <v>5268.25</v>
      </c>
      <c r="W887" s="21">
        <f>Sheet1!G887*1</f>
        <v>5202</v>
      </c>
      <c r="X887" s="21">
        <f>Sheet1!H887*1</f>
        <v>5207.5</v>
      </c>
    </row>
    <row r="888" spans="20:24" x14ac:dyDescent="0.3">
      <c r="T888" s="20">
        <f t="shared" si="31"/>
        <v>886</v>
      </c>
      <c r="U888" s="21">
        <f>Sheet1!E888*1</f>
        <v>5233</v>
      </c>
      <c r="V888" s="21">
        <f>Sheet1!F888*1</f>
        <v>5251.25</v>
      </c>
      <c r="W888" s="21">
        <f>Sheet1!G888*1</f>
        <v>5212</v>
      </c>
      <c r="X888" s="21">
        <f>Sheet1!H888*1</f>
        <v>5222.25</v>
      </c>
    </row>
    <row r="889" spans="20:24" x14ac:dyDescent="0.3">
      <c r="T889" s="20">
        <f t="shared" si="31"/>
        <v>887</v>
      </c>
      <c r="U889" s="21">
        <f>Sheet1!E889*1</f>
        <v>5213</v>
      </c>
      <c r="V889" s="21">
        <f>Sheet1!F889*1</f>
        <v>5234.25</v>
      </c>
      <c r="W889" s="21">
        <f>Sheet1!G889*1</f>
        <v>5195.75</v>
      </c>
      <c r="X889" s="21">
        <f>Sheet1!H889*1</f>
        <v>5229.25</v>
      </c>
    </row>
    <row r="890" spans="20:24" x14ac:dyDescent="0.3">
      <c r="T890" s="20">
        <f t="shared" si="31"/>
        <v>888</v>
      </c>
      <c r="U890" s="21">
        <f>Sheet1!E890*1</f>
        <v>5224.25</v>
      </c>
      <c r="V890" s="21">
        <f>Sheet1!F890*1</f>
        <v>5228.75</v>
      </c>
      <c r="W890" s="21">
        <f>Sheet1!G890*1</f>
        <v>5207</v>
      </c>
      <c r="X890" s="21">
        <f>Sheet1!H890*1</f>
        <v>5214</v>
      </c>
    </row>
    <row r="891" spans="20:24" x14ac:dyDescent="0.3">
      <c r="T891" s="20">
        <f t="shared" si="31"/>
        <v>889</v>
      </c>
      <c r="U891" s="21">
        <f>Sheet1!E891*1</f>
        <v>5208.5</v>
      </c>
      <c r="V891" s="21">
        <f>Sheet1!F891*1</f>
        <v>5237.5</v>
      </c>
      <c r="W891" s="21">
        <f>Sheet1!G891*1</f>
        <v>5198.5</v>
      </c>
      <c r="X891" s="21">
        <f>Sheet1!H891*1</f>
        <v>5223.75</v>
      </c>
    </row>
    <row r="892" spans="20:24" x14ac:dyDescent="0.3">
      <c r="T892" s="20">
        <f t="shared" si="31"/>
        <v>890</v>
      </c>
      <c r="U892" s="21">
        <f>Sheet1!E892*1</f>
        <v>5212.5</v>
      </c>
      <c r="V892" s="21">
        <f>Sheet1!F892*1</f>
        <v>5225.25</v>
      </c>
      <c r="W892" s="21">
        <f>Sheet1!G892*1</f>
        <v>5194.75</v>
      </c>
      <c r="X892" s="21">
        <f>Sheet1!H892*1</f>
        <v>5206.75</v>
      </c>
    </row>
    <row r="893" spans="20:24" x14ac:dyDescent="0.3">
      <c r="T893" s="20">
        <f t="shared" si="31"/>
        <v>891</v>
      </c>
      <c r="U893" s="21">
        <f>Sheet1!E893*1</f>
        <v>5174.75</v>
      </c>
      <c r="V893" s="21">
        <f>Sheet1!F893*1</f>
        <v>5213.25</v>
      </c>
      <c r="W893" s="21">
        <f>Sheet1!G893*1</f>
        <v>5171.5</v>
      </c>
      <c r="X893" s="21">
        <f>Sheet1!H893*1</f>
        <v>5206</v>
      </c>
    </row>
    <row r="894" spans="20:24" x14ac:dyDescent="0.3">
      <c r="T894" s="20">
        <f t="shared" si="31"/>
        <v>892</v>
      </c>
      <c r="U894" s="21">
        <f>Sheet1!E894*1</f>
        <v>5172.75</v>
      </c>
      <c r="V894" s="21">
        <f>Sheet1!F894*1</f>
        <v>5189.25</v>
      </c>
      <c r="W894" s="21">
        <f>Sheet1!G894*1</f>
        <v>5165.75</v>
      </c>
      <c r="X894" s="21">
        <f>Sheet1!H894*1</f>
        <v>5170.75</v>
      </c>
    </row>
    <row r="895" spans="20:24" x14ac:dyDescent="0.3">
      <c r="T895" s="20">
        <f t="shared" si="31"/>
        <v>893</v>
      </c>
      <c r="U895" s="21">
        <f>Sheet1!E895*1</f>
        <v>5202.5</v>
      </c>
      <c r="V895" s="21">
        <f>Sheet1!F895*1</f>
        <v>5208</v>
      </c>
      <c r="W895" s="21">
        <f>Sheet1!G895*1</f>
        <v>5153</v>
      </c>
      <c r="X895" s="21">
        <f>Sheet1!H895*1</f>
        <v>5169.75</v>
      </c>
    </row>
    <row r="896" spans="20:24" x14ac:dyDescent="0.3">
      <c r="T896" s="20">
        <f t="shared" si="31"/>
        <v>894</v>
      </c>
      <c r="U896" s="21">
        <f>Sheet1!E896*1</f>
        <v>5218.5</v>
      </c>
      <c r="V896" s="21">
        <f>Sheet1!F896*1</f>
        <v>5228.25</v>
      </c>
      <c r="W896" s="21">
        <f>Sheet1!G896*1</f>
        <v>5191</v>
      </c>
      <c r="X896" s="21">
        <f>Sheet1!H896*1</f>
        <v>5206</v>
      </c>
    </row>
    <row r="897" spans="20:24" x14ac:dyDescent="0.3">
      <c r="T897" s="20">
        <f t="shared" si="31"/>
        <v>895</v>
      </c>
      <c r="U897" s="21">
        <f>Sheet1!E897*1</f>
        <v>5206.25</v>
      </c>
      <c r="V897" s="21">
        <f>Sheet1!F897*1</f>
        <v>5234.75</v>
      </c>
      <c r="W897" s="21">
        <f>Sheet1!G897*1</f>
        <v>5204</v>
      </c>
      <c r="X897" s="21">
        <f>Sheet1!H897*1</f>
        <v>5221.75</v>
      </c>
    </row>
    <row r="898" spans="20:24" x14ac:dyDescent="0.3">
      <c r="T898" s="20">
        <f t="shared" si="31"/>
        <v>896</v>
      </c>
      <c r="U898" s="21">
        <f>Sheet1!E898*1</f>
        <v>5199.5</v>
      </c>
      <c r="V898" s="21">
        <f>Sheet1!F898*1</f>
        <v>5239.5</v>
      </c>
      <c r="W898" s="21">
        <f>Sheet1!G898*1</f>
        <v>5195.25</v>
      </c>
      <c r="X898" s="21">
        <f>Sheet1!H898*1</f>
        <v>5218</v>
      </c>
    </row>
    <row r="899" spans="20:24" x14ac:dyDescent="0.3">
      <c r="T899" s="20">
        <f t="shared" si="31"/>
        <v>897</v>
      </c>
      <c r="U899" s="21">
        <f>Sheet1!E899*1</f>
        <v>5179.25</v>
      </c>
      <c r="V899" s="21">
        <f>Sheet1!F899*1</f>
        <v>5204</v>
      </c>
      <c r="W899" s="21">
        <f>Sheet1!G899*1</f>
        <v>5178.5</v>
      </c>
      <c r="X899" s="21">
        <f>Sheet1!H899*1</f>
        <v>5201</v>
      </c>
    </row>
    <row r="900" spans="20:24" x14ac:dyDescent="0.3">
      <c r="T900" s="20">
        <f t="shared" si="31"/>
        <v>898</v>
      </c>
      <c r="U900" s="21">
        <f>Sheet1!E900*1</f>
        <v>5149</v>
      </c>
      <c r="V900" s="21">
        <f>Sheet1!F900*1</f>
        <v>5184.75</v>
      </c>
      <c r="W900" s="21">
        <f>Sheet1!G900*1</f>
        <v>5140.75</v>
      </c>
      <c r="X900" s="21">
        <f>Sheet1!H900*1</f>
        <v>5180</v>
      </c>
    </row>
    <row r="901" spans="20:24" x14ac:dyDescent="0.3">
      <c r="T901" s="20">
        <f t="shared" ref="T901:T964" si="32">T900+1</f>
        <v>899</v>
      </c>
      <c r="U901" s="21">
        <f>Sheet1!E901*1</f>
        <v>5133.5</v>
      </c>
      <c r="V901" s="21">
        <f>Sheet1!F901*1</f>
        <v>5154.75</v>
      </c>
      <c r="W901" s="21">
        <f>Sheet1!G901*1</f>
        <v>5121</v>
      </c>
      <c r="X901" s="21">
        <f>Sheet1!H901*1</f>
        <v>5151.25</v>
      </c>
    </row>
    <row r="902" spans="20:24" x14ac:dyDescent="0.3">
      <c r="T902" s="20">
        <f t="shared" si="32"/>
        <v>900</v>
      </c>
      <c r="U902" s="21">
        <f>Sheet1!E902*1</f>
        <v>5135.75</v>
      </c>
      <c r="V902" s="21">
        <f>Sheet1!F902*1</f>
        <v>5147.25</v>
      </c>
      <c r="W902" s="21">
        <f>Sheet1!G902*1</f>
        <v>5114.25</v>
      </c>
      <c r="X902" s="21">
        <f>Sheet1!H902*1</f>
        <v>5133.5</v>
      </c>
    </row>
    <row r="903" spans="20:24" x14ac:dyDescent="0.3">
      <c r="T903" s="20">
        <f t="shared" si="32"/>
        <v>901</v>
      </c>
      <c r="U903" s="21">
        <f>Sheet1!E903*1</f>
        <v>5104.75</v>
      </c>
      <c r="V903" s="21">
        <f>Sheet1!F903*1</f>
        <v>5131.25</v>
      </c>
      <c r="W903" s="21">
        <f>Sheet1!G903*1</f>
        <v>5087</v>
      </c>
      <c r="X903" s="21">
        <f>Sheet1!H903*1</f>
        <v>5124.75</v>
      </c>
    </row>
    <row r="904" spans="20:24" x14ac:dyDescent="0.3">
      <c r="T904" s="20">
        <f t="shared" si="32"/>
        <v>902</v>
      </c>
      <c r="U904" s="21">
        <f>Sheet1!E904*1</f>
        <v>5076.5</v>
      </c>
      <c r="V904" s="21">
        <f>Sheet1!F904*1</f>
        <v>5117.5</v>
      </c>
      <c r="W904" s="21">
        <f>Sheet1!G904*1</f>
        <v>5073</v>
      </c>
      <c r="X904" s="21">
        <f>Sheet1!H904*1</f>
        <v>5115.25</v>
      </c>
    </row>
    <row r="905" spans="20:24" x14ac:dyDescent="0.3">
      <c r="T905" s="20">
        <f t="shared" si="32"/>
        <v>903</v>
      </c>
      <c r="U905" s="21">
        <f>Sheet1!E905*1</f>
        <v>5091.5</v>
      </c>
      <c r="V905" s="21">
        <f>Sheet1!F905*1</f>
        <v>5104.5</v>
      </c>
      <c r="W905" s="21">
        <f>Sheet1!G905*1</f>
        <v>5071.5</v>
      </c>
      <c r="X905" s="21">
        <f>Sheet1!H905*1</f>
        <v>5072.25</v>
      </c>
    </row>
    <row r="906" spans="20:24" x14ac:dyDescent="0.3">
      <c r="T906" s="20">
        <f t="shared" si="32"/>
        <v>904</v>
      </c>
      <c r="U906" s="21">
        <f>Sheet1!E906*1</f>
        <v>5092.5</v>
      </c>
      <c r="V906" s="21">
        <f>Sheet1!F906*1</f>
        <v>5117.75</v>
      </c>
      <c r="W906" s="21">
        <f>Sheet1!G906*1</f>
        <v>5088.5</v>
      </c>
      <c r="X906" s="21">
        <f>Sheet1!H906*1</f>
        <v>5093</v>
      </c>
    </row>
    <row r="907" spans="20:24" x14ac:dyDescent="0.3">
      <c r="T907" s="20">
        <f t="shared" si="32"/>
        <v>905</v>
      </c>
      <c r="U907" s="21">
        <f>Sheet1!E907*1</f>
        <v>5056.5</v>
      </c>
      <c r="V907" s="21">
        <f>Sheet1!F907*1</f>
        <v>5094</v>
      </c>
      <c r="W907" s="21">
        <f>Sheet1!G907*1</f>
        <v>5050.25</v>
      </c>
      <c r="X907" s="21">
        <f>Sheet1!H907*1</f>
        <v>5085.75</v>
      </c>
    </row>
    <row r="908" spans="20:24" x14ac:dyDescent="0.3">
      <c r="T908" s="20">
        <f t="shared" si="32"/>
        <v>906</v>
      </c>
      <c r="U908" s="21">
        <f>Sheet1!E908*1</f>
        <v>5057.75</v>
      </c>
      <c r="V908" s="21">
        <f>Sheet1!F908*1</f>
        <v>5079.25</v>
      </c>
      <c r="W908" s="21">
        <f>Sheet1!G908*1</f>
        <v>5043</v>
      </c>
      <c r="X908" s="21">
        <f>Sheet1!H908*1</f>
        <v>5064.25</v>
      </c>
    </row>
    <row r="909" spans="20:24" x14ac:dyDescent="0.3">
      <c r="T909" s="20">
        <f t="shared" si="32"/>
        <v>907</v>
      </c>
      <c r="U909" s="21">
        <f>Sheet1!E909*1</f>
        <v>5052.75</v>
      </c>
      <c r="V909" s="21">
        <f>Sheet1!F909*1</f>
        <v>5071</v>
      </c>
      <c r="W909" s="21">
        <f>Sheet1!G909*1</f>
        <v>5038</v>
      </c>
      <c r="X909" s="21">
        <f>Sheet1!H909*1</f>
        <v>5069.5</v>
      </c>
    </row>
    <row r="910" spans="20:24" x14ac:dyDescent="0.3">
      <c r="T910" s="20">
        <f t="shared" si="32"/>
        <v>908</v>
      </c>
      <c r="U910" s="21">
        <f>Sheet1!E910*1</f>
        <v>5043.75</v>
      </c>
      <c r="V910" s="21">
        <f>Sheet1!F910*1</f>
        <v>5060</v>
      </c>
      <c r="W910" s="21">
        <f>Sheet1!G910*1</f>
        <v>5031.75</v>
      </c>
      <c r="X910" s="21">
        <f>Sheet1!H910*1</f>
        <v>5055.75</v>
      </c>
    </row>
    <row r="911" spans="20:24" x14ac:dyDescent="0.3">
      <c r="T911" s="20">
        <f t="shared" si="32"/>
        <v>909</v>
      </c>
      <c r="U911" s="21">
        <f>Sheet1!E911*1</f>
        <v>5003.5</v>
      </c>
      <c r="V911" s="21">
        <f>Sheet1!F911*1</f>
        <v>5045.25</v>
      </c>
      <c r="W911" s="21">
        <f>Sheet1!G911*1</f>
        <v>4999.5</v>
      </c>
      <c r="X911" s="21">
        <f>Sheet1!H911*1</f>
        <v>5039</v>
      </c>
    </row>
    <row r="912" spans="20:24" x14ac:dyDescent="0.3">
      <c r="T912" s="20">
        <f t="shared" si="32"/>
        <v>910</v>
      </c>
      <c r="U912" s="21">
        <f>Sheet1!E912*1</f>
        <v>4993.25</v>
      </c>
      <c r="V912" s="21">
        <f>Sheet1!F912*1</f>
        <v>5007.5</v>
      </c>
      <c r="W912" s="21">
        <f>Sheet1!G912*1</f>
        <v>4964</v>
      </c>
      <c r="X912" s="21">
        <f>Sheet1!H912*1</f>
        <v>5005.25</v>
      </c>
    </row>
    <row r="913" spans="20:24" x14ac:dyDescent="0.3">
      <c r="T913" s="20">
        <f t="shared" si="32"/>
        <v>911</v>
      </c>
      <c r="U913" s="21">
        <f>Sheet1!E913*1</f>
        <v>4960.75</v>
      </c>
      <c r="V913" s="21">
        <f>Sheet1!F913*1</f>
        <v>4995.25</v>
      </c>
      <c r="W913" s="21">
        <f>Sheet1!G913*1</f>
        <v>4954</v>
      </c>
      <c r="X913" s="21">
        <f>Sheet1!H913*1</f>
        <v>4990.25</v>
      </c>
    </row>
    <row r="914" spans="20:24" x14ac:dyDescent="0.3">
      <c r="T914" s="20">
        <f t="shared" si="32"/>
        <v>912</v>
      </c>
      <c r="U914" s="21">
        <f>Sheet1!E914*1</f>
        <v>4882.5</v>
      </c>
      <c r="V914" s="21">
        <f>Sheet1!F914*1</f>
        <v>4965</v>
      </c>
      <c r="W914" s="21">
        <f>Sheet1!G914*1</f>
        <v>4881.75</v>
      </c>
      <c r="X914" s="21">
        <f>Sheet1!H914*1</f>
        <v>4956.75</v>
      </c>
    </row>
    <row r="915" spans="20:24" x14ac:dyDescent="0.3">
      <c r="T915" s="20">
        <f t="shared" si="32"/>
        <v>913</v>
      </c>
      <c r="U915" s="21">
        <f>Sheet1!E915*1</f>
        <v>4855.25</v>
      </c>
      <c r="V915" s="21">
        <f>Sheet1!F915*1</f>
        <v>4892.5</v>
      </c>
      <c r="W915" s="21">
        <f>Sheet1!G915*1</f>
        <v>4846.5</v>
      </c>
      <c r="X915" s="21">
        <f>Sheet1!H915*1</f>
        <v>4882.75</v>
      </c>
    </row>
    <row r="916" spans="20:24" x14ac:dyDescent="0.3">
      <c r="T916" s="20">
        <f t="shared" si="32"/>
        <v>914</v>
      </c>
      <c r="U916" s="21">
        <f>Sheet1!E916*1</f>
        <v>4875.5</v>
      </c>
      <c r="V916" s="21">
        <f>Sheet1!F916*1</f>
        <v>4892.75</v>
      </c>
      <c r="W916" s="21">
        <f>Sheet1!G916*1</f>
        <v>4845</v>
      </c>
      <c r="X916" s="21">
        <f>Sheet1!H916*1</f>
        <v>4868.5</v>
      </c>
    </row>
    <row r="917" spans="20:24" x14ac:dyDescent="0.3">
      <c r="T917" s="20">
        <f t="shared" si="32"/>
        <v>915</v>
      </c>
      <c r="U917" s="21">
        <f>Sheet1!E917*1</f>
        <v>4908.75</v>
      </c>
      <c r="V917" s="21">
        <f>Sheet1!F917*1</f>
        <v>4935.25</v>
      </c>
      <c r="W917" s="21">
        <f>Sheet1!G917*1</f>
        <v>4871.75</v>
      </c>
      <c r="X917" s="21">
        <f>Sheet1!H917*1</f>
        <v>4878.75</v>
      </c>
    </row>
    <row r="918" spans="20:24" x14ac:dyDescent="0.3">
      <c r="T918" s="20">
        <f t="shared" si="32"/>
        <v>916</v>
      </c>
      <c r="U918" s="21">
        <f>Sheet1!E918*1</f>
        <v>4918.25</v>
      </c>
      <c r="V918" s="21">
        <f>Sheet1!F918*1</f>
        <v>4935.5</v>
      </c>
      <c r="W918" s="21">
        <f>Sheet1!G918*1</f>
        <v>4904</v>
      </c>
      <c r="X918" s="21">
        <f>Sheet1!H918*1</f>
        <v>4910</v>
      </c>
    </row>
    <row r="919" spans="20:24" x14ac:dyDescent="0.3">
      <c r="T919" s="20">
        <f t="shared" si="32"/>
        <v>917</v>
      </c>
      <c r="U919" s="21">
        <f>Sheet1!E919*1</f>
        <v>4883</v>
      </c>
      <c r="V919" s="21">
        <f>Sheet1!F919*1</f>
        <v>4949.25</v>
      </c>
      <c r="W919" s="21">
        <f>Sheet1!G919*1</f>
        <v>4882.75</v>
      </c>
      <c r="X919" s="21">
        <f>Sheet1!H919*1</f>
        <v>4917.75</v>
      </c>
    </row>
    <row r="920" spans="20:24" x14ac:dyDescent="0.3">
      <c r="T920" s="20">
        <f t="shared" si="32"/>
        <v>918</v>
      </c>
      <c r="U920" s="21">
        <f>Sheet1!E920*1</f>
        <v>4861.75</v>
      </c>
      <c r="V920" s="21">
        <f>Sheet1!F920*1</f>
        <v>4885.25</v>
      </c>
      <c r="W920" s="21">
        <f>Sheet1!G920*1</f>
        <v>4801.5</v>
      </c>
      <c r="X920" s="21">
        <f>Sheet1!H920*1</f>
        <v>4881.75</v>
      </c>
    </row>
    <row r="921" spans="20:24" x14ac:dyDescent="0.3">
      <c r="T921" s="20">
        <f t="shared" si="32"/>
        <v>919</v>
      </c>
      <c r="U921" s="21">
        <f>Sheet1!E921*1</f>
        <v>4823.5</v>
      </c>
      <c r="V921" s="21">
        <f>Sheet1!F921*1</f>
        <v>4887.5</v>
      </c>
      <c r="W921" s="21">
        <f>Sheet1!G921*1</f>
        <v>4796.75</v>
      </c>
      <c r="X921" s="21">
        <f>Sheet1!H921*1</f>
        <v>4861.75</v>
      </c>
    </row>
    <row r="922" spans="20:24" x14ac:dyDescent="0.3">
      <c r="T922" s="20">
        <f t="shared" si="32"/>
        <v>920</v>
      </c>
      <c r="U922" s="21">
        <f>Sheet1!E922*1</f>
        <v>4876.75</v>
      </c>
      <c r="V922" s="21">
        <f>Sheet1!F922*1</f>
        <v>4889.75</v>
      </c>
      <c r="W922" s="21">
        <f>Sheet1!G922*1</f>
        <v>4795.25</v>
      </c>
      <c r="X922" s="21">
        <f>Sheet1!H922*1</f>
        <v>4819</v>
      </c>
    </row>
    <row r="923" spans="20:24" x14ac:dyDescent="0.3">
      <c r="T923" s="20">
        <f t="shared" si="32"/>
        <v>921</v>
      </c>
      <c r="U923" s="21">
        <f>Sheet1!E923*1</f>
        <v>4828.75</v>
      </c>
      <c r="V923" s="21">
        <f>Sheet1!F923*1</f>
        <v>4893.5</v>
      </c>
      <c r="W923" s="21">
        <f>Sheet1!G923*1</f>
        <v>4787.75</v>
      </c>
      <c r="X923" s="21">
        <f>Sheet1!H923*1</f>
        <v>4871.5</v>
      </c>
    </row>
    <row r="924" spans="20:24" x14ac:dyDescent="0.3">
      <c r="T924" s="20">
        <f t="shared" si="32"/>
        <v>922</v>
      </c>
      <c r="U924" s="21">
        <f>Sheet1!E924*1</f>
        <v>4887.75</v>
      </c>
      <c r="V924" s="21">
        <f>Sheet1!F924*1</f>
        <v>4916.75</v>
      </c>
      <c r="W924" s="21">
        <f>Sheet1!G924*1</f>
        <v>4822</v>
      </c>
      <c r="X924" s="21">
        <f>Sheet1!H924*1</f>
        <v>4825.5</v>
      </c>
    </row>
    <row r="925" spans="20:24" x14ac:dyDescent="0.3">
      <c r="T925" s="20">
        <f t="shared" si="32"/>
        <v>923</v>
      </c>
      <c r="U925" s="21">
        <f>Sheet1!E925*1</f>
        <v>4875.25</v>
      </c>
      <c r="V925" s="21">
        <f>Sheet1!F925*1</f>
        <v>4906.5</v>
      </c>
      <c r="W925" s="21">
        <f>Sheet1!G925*1</f>
        <v>4872</v>
      </c>
      <c r="X925" s="21">
        <f>Sheet1!H925*1</f>
        <v>4877.5</v>
      </c>
    </row>
    <row r="926" spans="20:24" x14ac:dyDescent="0.3">
      <c r="T926" s="20">
        <f t="shared" si="32"/>
        <v>924</v>
      </c>
      <c r="U926" s="21">
        <f>Sheet1!E926*1</f>
        <v>4957.5</v>
      </c>
      <c r="V926" s="21">
        <f>Sheet1!F926*1</f>
        <v>4969.75</v>
      </c>
      <c r="W926" s="21">
        <f>Sheet1!G926*1</f>
        <v>4862.5</v>
      </c>
      <c r="X926" s="21">
        <f>Sheet1!H926*1</f>
        <v>4871.25</v>
      </c>
    </row>
    <row r="927" spans="20:24" x14ac:dyDescent="0.3">
      <c r="T927" s="20">
        <f t="shared" si="32"/>
        <v>925</v>
      </c>
      <c r="U927" s="21">
        <f>Sheet1!E927*1</f>
        <v>4973.75</v>
      </c>
      <c r="V927" s="21">
        <f>Sheet1!F927*1</f>
        <v>4999.75</v>
      </c>
      <c r="W927" s="21">
        <f>Sheet1!G927*1</f>
        <v>4952.75</v>
      </c>
      <c r="X927" s="21">
        <f>Sheet1!H927*1</f>
        <v>4960.75</v>
      </c>
    </row>
    <row r="928" spans="20:24" x14ac:dyDescent="0.3">
      <c r="T928" s="20">
        <f t="shared" si="32"/>
        <v>926</v>
      </c>
      <c r="U928" s="21">
        <f>Sheet1!E928*1</f>
        <v>4966.75</v>
      </c>
      <c r="V928" s="21">
        <f>Sheet1!F928*1</f>
        <v>4980.75</v>
      </c>
      <c r="W928" s="21">
        <f>Sheet1!G928*1</f>
        <v>4938.5</v>
      </c>
      <c r="X928" s="21">
        <f>Sheet1!H928*1</f>
        <v>4973.5</v>
      </c>
    </row>
    <row r="929" spans="20:24" x14ac:dyDescent="0.3">
      <c r="T929" s="20">
        <f t="shared" si="32"/>
        <v>927</v>
      </c>
      <c r="U929" s="21">
        <f>Sheet1!E929*1</f>
        <v>4913.75</v>
      </c>
      <c r="V929" s="21">
        <f>Sheet1!F929*1</f>
        <v>4982.75</v>
      </c>
      <c r="W929" s="21">
        <f>Sheet1!G929*1</f>
        <v>4913.5</v>
      </c>
      <c r="X929" s="21">
        <f>Sheet1!H929*1</f>
        <v>4965.75</v>
      </c>
    </row>
    <row r="930" spans="20:24" x14ac:dyDescent="0.3">
      <c r="T930" s="20">
        <f t="shared" si="32"/>
        <v>928</v>
      </c>
      <c r="U930" s="21">
        <f>Sheet1!E930*1</f>
        <v>4864.25</v>
      </c>
      <c r="V930" s="21">
        <f>Sheet1!F930*1</f>
        <v>4934.25</v>
      </c>
      <c r="W930" s="21">
        <f>Sheet1!G930*1</f>
        <v>4849</v>
      </c>
      <c r="X930" s="21">
        <f>Sheet1!H930*1</f>
        <v>4911.75</v>
      </c>
    </row>
    <row r="931" spans="20:24" x14ac:dyDescent="0.3">
      <c r="T931" s="20">
        <f t="shared" si="32"/>
        <v>929</v>
      </c>
      <c r="U931" s="21">
        <f>Sheet1!E931*1</f>
        <v>4870.25</v>
      </c>
      <c r="V931" s="21">
        <f>Sheet1!F931*1</f>
        <v>4923.5</v>
      </c>
      <c r="W931" s="21">
        <f>Sheet1!G931*1</f>
        <v>4857</v>
      </c>
      <c r="X931" s="21">
        <f>Sheet1!H931*1</f>
        <v>4871</v>
      </c>
    </row>
    <row r="932" spans="20:24" x14ac:dyDescent="0.3">
      <c r="T932" s="20">
        <f t="shared" si="32"/>
        <v>930</v>
      </c>
      <c r="U932" s="21">
        <f>Sheet1!E932*1</f>
        <v>4939.5</v>
      </c>
      <c r="V932" s="21">
        <f>Sheet1!F932*1</f>
        <v>4945.75</v>
      </c>
      <c r="W932" s="21">
        <f>Sheet1!G932*1</f>
        <v>4821.5</v>
      </c>
      <c r="X932" s="21">
        <f>Sheet1!H932*1</f>
        <v>4876</v>
      </c>
    </row>
    <row r="933" spans="20:24" x14ac:dyDescent="0.3">
      <c r="T933" s="20">
        <f t="shared" si="32"/>
        <v>931</v>
      </c>
      <c r="U933" s="21">
        <f>Sheet1!E933*1</f>
        <v>4987</v>
      </c>
      <c r="V933" s="21">
        <f>Sheet1!F933*1</f>
        <v>5000.25</v>
      </c>
      <c r="W933" s="21">
        <f>Sheet1!G933*1</f>
        <v>4934.25</v>
      </c>
      <c r="X933" s="21">
        <f>Sheet1!H933*1</f>
        <v>4949.5</v>
      </c>
    </row>
    <row r="934" spans="20:24" x14ac:dyDescent="0.3">
      <c r="T934" s="20">
        <f t="shared" si="32"/>
        <v>932</v>
      </c>
      <c r="U934" s="21">
        <f>Sheet1!E934*1</f>
        <v>5003.75</v>
      </c>
      <c r="V934" s="21">
        <f>Sheet1!F934*1</f>
        <v>5006.25</v>
      </c>
      <c r="W934" s="21">
        <f>Sheet1!G934*1</f>
        <v>4961</v>
      </c>
      <c r="X934" s="21">
        <f>Sheet1!H934*1</f>
        <v>4992</v>
      </c>
    </row>
    <row r="935" spans="20:24" x14ac:dyDescent="0.3">
      <c r="T935" s="20">
        <f t="shared" si="32"/>
        <v>933</v>
      </c>
      <c r="U935" s="21">
        <f>Sheet1!E935*1</f>
        <v>4964.75</v>
      </c>
      <c r="V935" s="21">
        <f>Sheet1!F935*1</f>
        <v>5005.5</v>
      </c>
      <c r="W935" s="21">
        <f>Sheet1!G935*1</f>
        <v>4955.25</v>
      </c>
      <c r="X935" s="21">
        <f>Sheet1!H935*1</f>
        <v>4999.75</v>
      </c>
    </row>
    <row r="936" spans="20:24" x14ac:dyDescent="0.3">
      <c r="T936" s="20">
        <f t="shared" si="32"/>
        <v>934</v>
      </c>
      <c r="U936" s="21">
        <f>Sheet1!E936*1</f>
        <v>4993.5</v>
      </c>
      <c r="V936" s="21">
        <f>Sheet1!F936*1</f>
        <v>5007.25</v>
      </c>
      <c r="W936" s="21">
        <f>Sheet1!G936*1</f>
        <v>4953</v>
      </c>
      <c r="X936" s="21">
        <f>Sheet1!H936*1</f>
        <v>4962.5</v>
      </c>
    </row>
    <row r="937" spans="20:24" x14ac:dyDescent="0.3">
      <c r="T937" s="20">
        <f t="shared" si="32"/>
        <v>935</v>
      </c>
      <c r="U937" s="21">
        <f>Sheet1!E937*1</f>
        <v>4979.5</v>
      </c>
      <c r="V937" s="21">
        <f>Sheet1!F937*1</f>
        <v>5011.25</v>
      </c>
      <c r="W937" s="21">
        <f>Sheet1!G937*1</f>
        <v>4962.25</v>
      </c>
      <c r="X937" s="21">
        <f>Sheet1!H937*1</f>
        <v>4987.25</v>
      </c>
    </row>
    <row r="938" spans="20:24" x14ac:dyDescent="0.3">
      <c r="T938" s="20">
        <f t="shared" si="32"/>
        <v>936</v>
      </c>
      <c r="U938" s="21">
        <f>Sheet1!E938*1</f>
        <v>5009.75</v>
      </c>
      <c r="V938" s="21">
        <f>Sheet1!F938*1</f>
        <v>5037</v>
      </c>
      <c r="W938" s="21">
        <f>Sheet1!G938*1</f>
        <v>4975</v>
      </c>
      <c r="X938" s="21">
        <f>Sheet1!H938*1</f>
        <v>4976.75</v>
      </c>
    </row>
    <row r="939" spans="20:24" x14ac:dyDescent="0.3">
      <c r="T939" s="20">
        <f t="shared" si="32"/>
        <v>937</v>
      </c>
      <c r="U939" s="21">
        <f>Sheet1!E939*1</f>
        <v>5029.5</v>
      </c>
      <c r="V939" s="21">
        <f>Sheet1!F939*1</f>
        <v>5048</v>
      </c>
      <c r="W939" s="21">
        <f>Sheet1!G939*1</f>
        <v>5004</v>
      </c>
      <c r="X939" s="21">
        <f>Sheet1!H939*1</f>
        <v>5010.75</v>
      </c>
    </row>
    <row r="940" spans="20:24" x14ac:dyDescent="0.3">
      <c r="T940" s="20">
        <f t="shared" si="32"/>
        <v>938</v>
      </c>
      <c r="U940" s="21">
        <f>Sheet1!E940*1</f>
        <v>5036</v>
      </c>
      <c r="V940" s="21">
        <f>Sheet1!F940*1</f>
        <v>5043.25</v>
      </c>
      <c r="W940" s="21">
        <f>Sheet1!G940*1</f>
        <v>5010.5</v>
      </c>
      <c r="X940" s="21">
        <f>Sheet1!H940*1</f>
        <v>5031</v>
      </c>
    </row>
    <row r="941" spans="20:24" x14ac:dyDescent="0.3">
      <c r="T941" s="20">
        <f t="shared" si="32"/>
        <v>939</v>
      </c>
      <c r="U941" s="21">
        <f>Sheet1!E941*1</f>
        <v>5051.5</v>
      </c>
      <c r="V941" s="21">
        <f>Sheet1!F941*1</f>
        <v>5066.5</v>
      </c>
      <c r="W941" s="21">
        <f>Sheet1!G941*1</f>
        <v>5029.25</v>
      </c>
      <c r="X941" s="21">
        <f>Sheet1!H941*1</f>
        <v>5037.75</v>
      </c>
    </row>
    <row r="942" spans="20:24" x14ac:dyDescent="0.3">
      <c r="T942" s="20">
        <f t="shared" si="32"/>
        <v>940</v>
      </c>
      <c r="U942" s="21">
        <f>Sheet1!E942*1</f>
        <v>5055.25</v>
      </c>
      <c r="V942" s="21">
        <f>Sheet1!F942*1</f>
        <v>5068</v>
      </c>
      <c r="W942" s="21">
        <f>Sheet1!G942*1</f>
        <v>5037.75</v>
      </c>
      <c r="X942" s="21">
        <f>Sheet1!H942*1</f>
        <v>5053</v>
      </c>
    </row>
    <row r="943" spans="20:24" x14ac:dyDescent="0.3">
      <c r="T943" s="20">
        <f t="shared" si="32"/>
        <v>941</v>
      </c>
      <c r="U943" s="21">
        <f>Sheet1!E943*1</f>
        <v>5041</v>
      </c>
      <c r="V943" s="21">
        <f>Sheet1!F943*1</f>
        <v>5062.5</v>
      </c>
      <c r="W943" s="21">
        <f>Sheet1!G943*1</f>
        <v>5034.5</v>
      </c>
      <c r="X943" s="21">
        <f>Sheet1!H943*1</f>
        <v>5053.75</v>
      </c>
    </row>
    <row r="944" spans="20:24" x14ac:dyDescent="0.3">
      <c r="T944" s="20">
        <f t="shared" si="32"/>
        <v>942</v>
      </c>
      <c r="U944" s="21">
        <f>Sheet1!E944*1</f>
        <v>5046.25</v>
      </c>
      <c r="V944" s="21">
        <f>Sheet1!F944*1</f>
        <v>5058.5</v>
      </c>
      <c r="W944" s="21">
        <f>Sheet1!G944*1</f>
        <v>5037.75</v>
      </c>
      <c r="X944" s="21">
        <f>Sheet1!H944*1</f>
        <v>5039.75</v>
      </c>
    </row>
    <row r="945" spans="20:24" x14ac:dyDescent="0.3">
      <c r="T945" s="20">
        <f t="shared" si="32"/>
        <v>943</v>
      </c>
      <c r="U945" s="21">
        <f>Sheet1!E945*1</f>
        <v>5048</v>
      </c>
      <c r="V945" s="21">
        <f>Sheet1!F945*1</f>
        <v>5060.75</v>
      </c>
      <c r="W945" s="21">
        <f>Sheet1!G945*1</f>
        <v>5031</v>
      </c>
      <c r="X945" s="21">
        <f>Sheet1!H945*1</f>
        <v>5039</v>
      </c>
    </row>
    <row r="946" spans="20:24" x14ac:dyDescent="0.3">
      <c r="T946" s="20">
        <f t="shared" si="32"/>
        <v>944</v>
      </c>
      <c r="U946" s="21">
        <f>Sheet1!E946*1</f>
        <v>5027.25</v>
      </c>
      <c r="V946" s="21">
        <f>Sheet1!F946*1</f>
        <v>5053</v>
      </c>
      <c r="W946" s="21">
        <f>Sheet1!G946*1</f>
        <v>5019.25</v>
      </c>
      <c r="X946" s="21">
        <f>Sheet1!H946*1</f>
        <v>5043.75</v>
      </c>
    </row>
    <row r="947" spans="20:24" x14ac:dyDescent="0.3">
      <c r="T947" s="20">
        <f t="shared" si="32"/>
        <v>945</v>
      </c>
      <c r="U947" s="21">
        <f>Sheet1!E947*1</f>
        <v>4988.5</v>
      </c>
      <c r="V947" s="21">
        <f>Sheet1!F947*1</f>
        <v>5028.5</v>
      </c>
      <c r="W947" s="21">
        <f>Sheet1!G947*1</f>
        <v>4980.75</v>
      </c>
      <c r="X947" s="21">
        <f>Sheet1!H947*1</f>
        <v>5024</v>
      </c>
    </row>
    <row r="948" spans="20:24" x14ac:dyDescent="0.3">
      <c r="T948" s="20">
        <f t="shared" si="32"/>
        <v>946</v>
      </c>
      <c r="U948" s="21">
        <f>Sheet1!E948*1</f>
        <v>5012.25</v>
      </c>
      <c r="V948" s="21">
        <f>Sheet1!F948*1</f>
        <v>5012.75</v>
      </c>
      <c r="W948" s="21">
        <f>Sheet1!G948*1</f>
        <v>4983.5</v>
      </c>
      <c r="X948" s="21">
        <f>Sheet1!H948*1</f>
        <v>4985</v>
      </c>
    </row>
    <row r="949" spans="20:24" x14ac:dyDescent="0.3">
      <c r="T949" s="20">
        <f t="shared" si="32"/>
        <v>947</v>
      </c>
      <c r="U949" s="21">
        <f>Sheet1!E949*1</f>
        <v>5002</v>
      </c>
      <c r="V949" s="21">
        <f>Sheet1!F949*1</f>
        <v>5016.5</v>
      </c>
      <c r="W949" s="21">
        <f>Sheet1!G949*1</f>
        <v>4994.75</v>
      </c>
      <c r="X949" s="21">
        <f>Sheet1!H949*1</f>
        <v>5011.5</v>
      </c>
    </row>
    <row r="950" spans="20:24" x14ac:dyDescent="0.3">
      <c r="T950" s="20">
        <f t="shared" si="32"/>
        <v>948</v>
      </c>
      <c r="U950" s="21">
        <f>Sheet1!E950*1</f>
        <v>4999.5</v>
      </c>
      <c r="V950" s="21">
        <f>Sheet1!F950*1</f>
        <v>5010.5</v>
      </c>
      <c r="W950" s="21">
        <f>Sheet1!G950*1</f>
        <v>4995.25</v>
      </c>
      <c r="X950" s="21">
        <f>Sheet1!H950*1</f>
        <v>5001</v>
      </c>
    </row>
    <row r="951" spans="20:24" x14ac:dyDescent="0.3">
      <c r="T951" s="20">
        <f t="shared" si="32"/>
        <v>949</v>
      </c>
      <c r="U951" s="21">
        <f>Sheet1!E951*1</f>
        <v>4953.5</v>
      </c>
      <c r="V951" s="21">
        <f>Sheet1!F951*1</f>
        <v>5004.25</v>
      </c>
      <c r="W951" s="21">
        <f>Sheet1!G951*1</f>
        <v>4952</v>
      </c>
      <c r="X951" s="21">
        <f>Sheet1!H951*1</f>
        <v>4994</v>
      </c>
    </row>
    <row r="952" spans="20:24" x14ac:dyDescent="0.3">
      <c r="T952" s="20">
        <f t="shared" si="32"/>
        <v>950</v>
      </c>
      <c r="U952" s="21">
        <f>Sheet1!E952*1</f>
        <v>4922.25</v>
      </c>
      <c r="V952" s="21">
        <f>Sheet1!F952*1</f>
        <v>4959</v>
      </c>
      <c r="W952" s="21">
        <f>Sheet1!G952*1</f>
        <v>4890.25</v>
      </c>
      <c r="X952" s="21">
        <f>Sheet1!H952*1</f>
        <v>4955.5</v>
      </c>
    </row>
    <row r="953" spans="20:24" x14ac:dyDescent="0.3">
      <c r="T953" s="20">
        <f t="shared" si="32"/>
        <v>951</v>
      </c>
      <c r="U953" s="21">
        <f>Sheet1!E953*1</f>
        <v>4908.25</v>
      </c>
      <c r="V953" s="21">
        <f>Sheet1!F953*1</f>
        <v>4933.25</v>
      </c>
      <c r="W953" s="21">
        <f>Sheet1!G953*1</f>
        <v>4866.25</v>
      </c>
      <c r="X953" s="21">
        <f>Sheet1!H953*1</f>
        <v>4920</v>
      </c>
    </row>
    <row r="954" spans="20:24" x14ac:dyDescent="0.3">
      <c r="T954" s="20">
        <f t="shared" si="32"/>
        <v>952</v>
      </c>
      <c r="U954" s="21">
        <f>Sheet1!E954*1</f>
        <v>4955.25</v>
      </c>
      <c r="V954" s="21">
        <f>Sheet1!F954*1</f>
        <v>4968.25</v>
      </c>
      <c r="W954" s="21">
        <f>Sheet1!G954*1</f>
        <v>4900</v>
      </c>
      <c r="X954" s="21">
        <f>Sheet1!H954*1</f>
        <v>4913</v>
      </c>
    </row>
    <row r="955" spans="20:24" x14ac:dyDescent="0.3">
      <c r="T955" s="20">
        <f t="shared" si="32"/>
        <v>953</v>
      </c>
      <c r="U955" s="21">
        <f>Sheet1!E955*1</f>
        <v>4990.5</v>
      </c>
      <c r="V955" s="21">
        <f>Sheet1!F955*1</f>
        <v>4990.75</v>
      </c>
      <c r="W955" s="21">
        <f>Sheet1!G955*1</f>
        <v>4930.25</v>
      </c>
      <c r="X955" s="21">
        <f>Sheet1!H955*1</f>
        <v>4962</v>
      </c>
    </row>
    <row r="956" spans="20:24" x14ac:dyDescent="0.3">
      <c r="T956" s="20">
        <f t="shared" si="32"/>
        <v>954</v>
      </c>
      <c r="U956" s="21">
        <f>Sheet1!E956*1</f>
        <v>4974.75</v>
      </c>
      <c r="V956" s="21">
        <f>Sheet1!F956*1</f>
        <v>4995</v>
      </c>
      <c r="W956" s="21">
        <f>Sheet1!G956*1</f>
        <v>4951</v>
      </c>
      <c r="X956" s="21">
        <f>Sheet1!H956*1</f>
        <v>4992.5</v>
      </c>
    </row>
    <row r="957" spans="20:24" x14ac:dyDescent="0.3">
      <c r="T957" s="20">
        <f t="shared" si="32"/>
        <v>955</v>
      </c>
      <c r="U957" s="21">
        <f>Sheet1!E957*1</f>
        <v>4974.25</v>
      </c>
      <c r="V957" s="21">
        <f>Sheet1!F957*1</f>
        <v>4981.75</v>
      </c>
      <c r="W957" s="21">
        <f>Sheet1!G957*1</f>
        <v>4969.5</v>
      </c>
      <c r="X957" s="21">
        <f>Sheet1!H957*1</f>
        <v>4981</v>
      </c>
    </row>
    <row r="958" spans="20:24" x14ac:dyDescent="0.3">
      <c r="T958" s="20">
        <f t="shared" si="32"/>
        <v>956</v>
      </c>
      <c r="U958" s="21">
        <f>Sheet1!E958*1</f>
        <v>4958.5</v>
      </c>
      <c r="V958" s="21">
        <f>Sheet1!F958*1</f>
        <v>4974.75</v>
      </c>
      <c r="W958" s="21">
        <f>Sheet1!G958*1</f>
        <v>4948.75</v>
      </c>
      <c r="X958" s="21">
        <f>Sheet1!H958*1</f>
        <v>4973</v>
      </c>
    </row>
    <row r="959" spans="20:24" x14ac:dyDescent="0.3">
      <c r="T959" s="20">
        <f t="shared" si="32"/>
        <v>957</v>
      </c>
      <c r="U959" s="21">
        <f>Sheet1!E959*1</f>
        <v>4947.75</v>
      </c>
      <c r="V959" s="21">
        <f>Sheet1!F959*1</f>
        <v>4961.75</v>
      </c>
      <c r="W959" s="21">
        <f>Sheet1!G959*1</f>
        <v>4939.25</v>
      </c>
      <c r="X959" s="21">
        <f>Sheet1!H959*1</f>
        <v>4959</v>
      </c>
    </row>
    <row r="960" spans="20:24" x14ac:dyDescent="0.3">
      <c r="T960" s="20">
        <f t="shared" si="32"/>
        <v>958</v>
      </c>
      <c r="U960" s="21">
        <f>Sheet1!E960*1</f>
        <v>4945.75</v>
      </c>
      <c r="V960" s="21">
        <f>Sheet1!F960*1</f>
        <v>4956.75</v>
      </c>
      <c r="W960" s="21">
        <f>Sheet1!G960*1</f>
        <v>4935</v>
      </c>
      <c r="X960" s="21">
        <f>Sheet1!H960*1</f>
        <v>4948.5</v>
      </c>
    </row>
    <row r="961" spans="20:24" x14ac:dyDescent="0.3">
      <c r="T961" s="20">
        <f t="shared" si="32"/>
        <v>959</v>
      </c>
      <c r="U961" s="21">
        <f>Sheet1!E961*1</f>
        <v>4946.5</v>
      </c>
      <c r="V961" s="21">
        <f>Sheet1!F961*1</f>
        <v>4950.5</v>
      </c>
      <c r="W961" s="21">
        <f>Sheet1!G961*1</f>
        <v>4930.75</v>
      </c>
      <c r="X961" s="21">
        <f>Sheet1!H961*1</f>
        <v>4944.25</v>
      </c>
    </row>
    <row r="962" spans="20:24" x14ac:dyDescent="0.3">
      <c r="T962" s="20">
        <f t="shared" si="32"/>
        <v>960</v>
      </c>
      <c r="U962" s="21">
        <f>Sheet1!E962*1</f>
        <v>4938.75</v>
      </c>
      <c r="V962" s="21">
        <f>Sheet1!F962*1</f>
        <v>4951.75</v>
      </c>
      <c r="W962" s="21">
        <f>Sheet1!G962*1</f>
        <v>4934.5</v>
      </c>
      <c r="X962" s="21">
        <f>Sheet1!H962*1</f>
        <v>4948</v>
      </c>
    </row>
    <row r="963" spans="20:24" x14ac:dyDescent="0.3">
      <c r="T963" s="20">
        <f t="shared" si="32"/>
        <v>961</v>
      </c>
      <c r="U963" s="21">
        <f>Sheet1!E963*1</f>
        <v>4914.75</v>
      </c>
      <c r="V963" s="21">
        <f>Sheet1!F963*1</f>
        <v>4941.25</v>
      </c>
      <c r="W963" s="21">
        <f>Sheet1!G963*1</f>
        <v>4912.25</v>
      </c>
      <c r="X963" s="21">
        <f>Sheet1!H963*1</f>
        <v>4940</v>
      </c>
    </row>
    <row r="964" spans="20:24" x14ac:dyDescent="0.3">
      <c r="T964" s="20">
        <f t="shared" si="32"/>
        <v>962</v>
      </c>
      <c r="U964" s="21">
        <f>Sheet1!E964*1</f>
        <v>4928.25</v>
      </c>
      <c r="V964" s="21">
        <f>Sheet1!F964*1</f>
        <v>4933.5</v>
      </c>
      <c r="W964" s="21">
        <f>Sheet1!G964*1</f>
        <v>4909.75</v>
      </c>
      <c r="X964" s="21">
        <f>Sheet1!H964*1</f>
        <v>4913.25</v>
      </c>
    </row>
    <row r="965" spans="20:24" x14ac:dyDescent="0.3">
      <c r="T965" s="20">
        <f t="shared" ref="T965:T1001" si="33">T964+1</f>
        <v>963</v>
      </c>
      <c r="U965" s="21">
        <f>Sheet1!E965*1</f>
        <v>4902.25</v>
      </c>
      <c r="V965" s="21">
        <f>Sheet1!F965*1</f>
        <v>4935.5</v>
      </c>
      <c r="W965" s="21">
        <f>Sheet1!G965*1</f>
        <v>4883.75</v>
      </c>
      <c r="X965" s="21">
        <f>Sheet1!H965*1</f>
        <v>4933.5</v>
      </c>
    </row>
    <row r="966" spans="20:24" x14ac:dyDescent="0.3">
      <c r="T966" s="20">
        <f t="shared" si="33"/>
        <v>964</v>
      </c>
      <c r="U966" s="21">
        <f>Sheet1!E966*1</f>
        <v>4915</v>
      </c>
      <c r="V966" s="21">
        <f>Sheet1!F966*1</f>
        <v>4938.25</v>
      </c>
      <c r="W966" s="21">
        <f>Sheet1!G966*1</f>
        <v>4895.75</v>
      </c>
      <c r="X966" s="21">
        <f>Sheet1!H966*1</f>
        <v>4898.25</v>
      </c>
    </row>
    <row r="967" spans="20:24" x14ac:dyDescent="0.3">
      <c r="T967" s="20">
        <f t="shared" si="33"/>
        <v>965</v>
      </c>
      <c r="U967" s="21">
        <f>Sheet1!E967*1</f>
        <v>4912.75</v>
      </c>
      <c r="V967" s="21">
        <f>Sheet1!F967*1</f>
        <v>4923.5</v>
      </c>
      <c r="W967" s="21">
        <f>Sheet1!G967*1</f>
        <v>4889.25</v>
      </c>
      <c r="X967" s="21">
        <f>Sheet1!H967*1</f>
        <v>4908</v>
      </c>
    </row>
    <row r="968" spans="20:24" x14ac:dyDescent="0.3">
      <c r="T968" s="20">
        <f t="shared" si="33"/>
        <v>966</v>
      </c>
      <c r="U968" s="21">
        <f>Sheet1!E968*1</f>
        <v>4912.25</v>
      </c>
      <c r="V968" s="21">
        <f>Sheet1!F968*1</f>
        <v>4941</v>
      </c>
      <c r="W968" s="21">
        <f>Sheet1!G968*1</f>
        <v>4899</v>
      </c>
      <c r="X968" s="21">
        <f>Sheet1!H968*1</f>
        <v>4930.25</v>
      </c>
    </row>
    <row r="969" spans="20:24" x14ac:dyDescent="0.3">
      <c r="T969" s="20">
        <f t="shared" si="33"/>
        <v>967</v>
      </c>
      <c r="U969" s="21">
        <f>Sheet1!E969*1</f>
        <v>4898.5</v>
      </c>
      <c r="V969" s="21">
        <f>Sheet1!F969*1</f>
        <v>4926.25</v>
      </c>
      <c r="W969" s="21">
        <f>Sheet1!G969*1</f>
        <v>4896</v>
      </c>
      <c r="X969" s="21">
        <f>Sheet1!H969*1</f>
        <v>4912.25</v>
      </c>
    </row>
    <row r="970" spans="20:24" x14ac:dyDescent="0.3">
      <c r="T970" s="20">
        <f t="shared" si="33"/>
        <v>968</v>
      </c>
      <c r="U970" s="21">
        <f>Sheet1!E970*1</f>
        <v>4934.25</v>
      </c>
      <c r="V970" s="21">
        <f>Sheet1!F970*1</f>
        <v>4934.5</v>
      </c>
      <c r="W970" s="21">
        <f>Sheet1!G970*1</f>
        <v>4883.25</v>
      </c>
      <c r="X970" s="21">
        <f>Sheet1!H970*1</f>
        <v>4913</v>
      </c>
    </row>
    <row r="971" spans="20:24" x14ac:dyDescent="0.3">
      <c r="T971" s="20">
        <f t="shared" si="33"/>
        <v>969</v>
      </c>
      <c r="U971" s="21">
        <f>Sheet1!E971*1</f>
        <v>4919</v>
      </c>
      <c r="V971" s="21">
        <f>Sheet1!F971*1</f>
        <v>4935.25</v>
      </c>
      <c r="W971" s="21">
        <f>Sheet1!G971*1</f>
        <v>4894</v>
      </c>
      <c r="X971" s="21">
        <f>Sheet1!H971*1</f>
        <v>4932.75</v>
      </c>
    </row>
    <row r="972" spans="20:24" x14ac:dyDescent="0.3">
      <c r="T972" s="20">
        <f t="shared" si="33"/>
        <v>970</v>
      </c>
      <c r="U972" s="21">
        <f>Sheet1!E972*1</f>
        <v>4890</v>
      </c>
      <c r="V972" s="21">
        <f>Sheet1!F972*1</f>
        <v>4926.75</v>
      </c>
      <c r="W972" s="21">
        <f>Sheet1!G972*1</f>
        <v>4885.75</v>
      </c>
      <c r="X972" s="21">
        <f>Sheet1!H972*1</f>
        <v>4921.5</v>
      </c>
    </row>
    <row r="973" spans="20:24" x14ac:dyDescent="0.3">
      <c r="T973" s="20">
        <f t="shared" si="33"/>
        <v>971</v>
      </c>
      <c r="U973" s="21">
        <f>Sheet1!E973*1</f>
        <v>4873.5</v>
      </c>
      <c r="V973" s="21">
        <f>Sheet1!F973*1</f>
        <v>4890</v>
      </c>
      <c r="W973" s="21">
        <f>Sheet1!G973*1</f>
        <v>4860</v>
      </c>
      <c r="X973" s="21">
        <f>Sheet1!H973*1</f>
        <v>4878</v>
      </c>
    </row>
    <row r="974" spans="20:24" x14ac:dyDescent="0.3">
      <c r="T974" s="20">
        <f t="shared" si="33"/>
        <v>972</v>
      </c>
      <c r="U974" s="21">
        <f>Sheet1!E974*1</f>
        <v>4837.25</v>
      </c>
      <c r="V974" s="21">
        <f>Sheet1!F974*1</f>
        <v>4873.75</v>
      </c>
      <c r="W974" s="21">
        <f>Sheet1!G974*1</f>
        <v>4828.5</v>
      </c>
      <c r="X974" s="21">
        <f>Sheet1!H974*1</f>
        <v>4869</v>
      </c>
    </row>
    <row r="975" spans="20:24" x14ac:dyDescent="0.3">
      <c r="T975" s="20">
        <f t="shared" si="33"/>
        <v>973</v>
      </c>
      <c r="U975" s="21">
        <f>Sheet1!E975*1</f>
        <v>4781.25</v>
      </c>
      <c r="V975" s="21">
        <f>Sheet1!F975*1</f>
        <v>4847.5</v>
      </c>
      <c r="W975" s="21">
        <f>Sheet1!G975*1</f>
        <v>4771.25</v>
      </c>
      <c r="X975" s="21">
        <f>Sheet1!H975*1</f>
        <v>4834</v>
      </c>
    </row>
    <row r="976" spans="20:24" x14ac:dyDescent="0.3">
      <c r="T976" s="20">
        <f t="shared" si="33"/>
        <v>974</v>
      </c>
      <c r="U976" s="21">
        <f>Sheet1!E976*1</f>
        <v>4838.5</v>
      </c>
      <c r="V976" s="21">
        <f>Sheet1!F976*1</f>
        <v>4839.25</v>
      </c>
      <c r="W976" s="21">
        <f>Sheet1!G976*1</f>
        <v>4742.5</v>
      </c>
      <c r="X976" s="21">
        <f>Sheet1!H976*1</f>
        <v>4769.75</v>
      </c>
    </row>
    <row r="977" spans="20:24" x14ac:dyDescent="0.3">
      <c r="T977" s="20">
        <f t="shared" si="33"/>
        <v>975</v>
      </c>
      <c r="U977" s="21">
        <f>Sheet1!E977*1</f>
        <v>4866.25</v>
      </c>
      <c r="V977" s="21">
        <f>Sheet1!F977*1</f>
        <v>4886.5</v>
      </c>
      <c r="W977" s="21">
        <f>Sheet1!G977*1</f>
        <v>4832.75</v>
      </c>
      <c r="X977" s="21">
        <f>Sheet1!H977*1</f>
        <v>4837</v>
      </c>
    </row>
    <row r="978" spans="20:24" x14ac:dyDescent="0.3">
      <c r="T978" s="20">
        <f t="shared" si="33"/>
        <v>976</v>
      </c>
      <c r="U978" s="21">
        <f>Sheet1!E978*1</f>
        <v>4885</v>
      </c>
      <c r="V978" s="21">
        <f>Sheet1!F978*1</f>
        <v>4888.75</v>
      </c>
      <c r="W978" s="21">
        <f>Sheet1!G978*1</f>
        <v>4851</v>
      </c>
      <c r="X978" s="21">
        <f>Sheet1!H978*1</f>
        <v>4870.5</v>
      </c>
    </row>
    <row r="979" spans="20:24" x14ac:dyDescent="0.3">
      <c r="T979" s="20">
        <f t="shared" si="33"/>
        <v>977</v>
      </c>
      <c r="U979" s="21">
        <f>Sheet1!E979*1</f>
        <v>4878</v>
      </c>
      <c r="V979" s="21">
        <f>Sheet1!F979*1</f>
        <v>4903</v>
      </c>
      <c r="W979" s="21">
        <f>Sheet1!G979*1</f>
        <v>4868.5</v>
      </c>
      <c r="X979" s="21">
        <f>Sheet1!H979*1</f>
        <v>4886.25</v>
      </c>
    </row>
    <row r="980" spans="20:24" x14ac:dyDescent="0.3">
      <c r="T980" s="20">
        <f t="shared" si="33"/>
        <v>978</v>
      </c>
      <c r="U980" s="21">
        <f>Sheet1!E980*1</f>
        <v>4895.5</v>
      </c>
      <c r="V980" s="21">
        <f>Sheet1!F980*1</f>
        <v>4902.25</v>
      </c>
      <c r="W980" s="21">
        <f>Sheet1!G980*1</f>
        <v>4875</v>
      </c>
      <c r="X980" s="21">
        <f>Sheet1!H980*1</f>
        <v>4879.75</v>
      </c>
    </row>
    <row r="981" spans="20:24" x14ac:dyDescent="0.3">
      <c r="T981" s="20">
        <f t="shared" si="33"/>
        <v>979</v>
      </c>
      <c r="U981" s="21">
        <f>Sheet1!E981*1</f>
        <v>4880.5</v>
      </c>
      <c r="V981" s="21">
        <f>Sheet1!F981*1</f>
        <v>4897.75</v>
      </c>
      <c r="W981" s="21">
        <f>Sheet1!G981*1</f>
        <v>4860.25</v>
      </c>
      <c r="X981" s="21">
        <f>Sheet1!H981*1</f>
        <v>4895</v>
      </c>
    </row>
    <row r="982" spans="20:24" x14ac:dyDescent="0.3">
      <c r="T982" s="20">
        <f t="shared" si="33"/>
        <v>980</v>
      </c>
      <c r="U982" s="21">
        <f>Sheet1!E982*1</f>
        <v>4828.75</v>
      </c>
      <c r="V982" s="21">
        <f>Sheet1!F982*1</f>
        <v>4882.5</v>
      </c>
      <c r="W982" s="21">
        <f>Sheet1!G982*1</f>
        <v>4811.75</v>
      </c>
      <c r="X982" s="21">
        <f>Sheet1!H982*1</f>
        <v>4878.5</v>
      </c>
    </row>
    <row r="983" spans="20:24" x14ac:dyDescent="0.3">
      <c r="T983" s="20">
        <f t="shared" si="33"/>
        <v>981</v>
      </c>
      <c r="U983" s="21">
        <f>Sheet1!E983*1</f>
        <v>4870.75</v>
      </c>
      <c r="V983" s="21">
        <f>Sheet1!F983*1</f>
        <v>4870.75</v>
      </c>
      <c r="W983" s="21">
        <f>Sheet1!G983*1</f>
        <v>4797.75</v>
      </c>
      <c r="X983" s="21">
        <f>Sheet1!H983*1</f>
        <v>4831.5</v>
      </c>
    </row>
    <row r="984" spans="20:24" x14ac:dyDescent="0.3">
      <c r="T984" s="20">
        <f t="shared" si="33"/>
        <v>982</v>
      </c>
      <c r="U984" s="21">
        <f>Sheet1!E984*1</f>
        <v>4846.5</v>
      </c>
      <c r="V984" s="21">
        <f>Sheet1!F984*1</f>
        <v>4871.75</v>
      </c>
      <c r="W984" s="21">
        <f>Sheet1!G984*1</f>
        <v>4838.75</v>
      </c>
      <c r="X984" s="21">
        <f>Sheet1!H984*1</f>
        <v>4868.25</v>
      </c>
    </row>
    <row r="985" spans="20:24" x14ac:dyDescent="0.3">
      <c r="T985" s="20">
        <f t="shared" si="33"/>
        <v>983</v>
      </c>
      <c r="U985" s="21">
        <f>Sheet1!E985*1</f>
        <v>4859.5</v>
      </c>
      <c r="V985" s="21">
        <f>Sheet1!F985*1</f>
        <v>4866.5</v>
      </c>
      <c r="W985" s="21">
        <f>Sheet1!G985*1</f>
        <v>4823.75</v>
      </c>
      <c r="X985" s="21">
        <f>Sheet1!H985*1</f>
        <v>4852.5</v>
      </c>
    </row>
    <row r="986" spans="20:24" x14ac:dyDescent="0.3">
      <c r="T986" s="20">
        <f t="shared" si="33"/>
        <v>984</v>
      </c>
      <c r="U986" s="21">
        <f>Sheet1!E986*1</f>
        <v>4828.25</v>
      </c>
      <c r="V986" s="21">
        <f>Sheet1!F986*1</f>
        <v>4865.5</v>
      </c>
      <c r="W986" s="21">
        <f>Sheet1!G986*1</f>
        <v>4826.5</v>
      </c>
      <c r="X986" s="21">
        <f>Sheet1!H986*1</f>
        <v>4861.25</v>
      </c>
    </row>
    <row r="987" spans="20:24" x14ac:dyDescent="0.3">
      <c r="T987" s="20">
        <f t="shared" si="33"/>
        <v>985</v>
      </c>
      <c r="U987" s="21">
        <f>Sheet1!E987*1</f>
        <v>4812.75</v>
      </c>
      <c r="V987" s="21">
        <f>Sheet1!F987*1</f>
        <v>4830.5</v>
      </c>
      <c r="W987" s="21">
        <f>Sheet1!G987*1</f>
        <v>4804.5</v>
      </c>
      <c r="X987" s="21">
        <f>Sheet1!H987*1</f>
        <v>4829.25</v>
      </c>
    </row>
    <row r="988" spans="20:24" x14ac:dyDescent="0.3">
      <c r="T988" s="20">
        <f t="shared" si="33"/>
        <v>986</v>
      </c>
      <c r="U988" s="21">
        <f>Sheet1!E988*1</f>
        <v>4803.25</v>
      </c>
      <c r="V988" s="21">
        <f>Sheet1!F988*1</f>
        <v>4812.75</v>
      </c>
      <c r="W988" s="21">
        <f>Sheet1!G988*1</f>
        <v>4787.75</v>
      </c>
      <c r="X988" s="21">
        <f>Sheet1!H988*1</f>
        <v>4807</v>
      </c>
    </row>
    <row r="989" spans="20:24" x14ac:dyDescent="0.3">
      <c r="T989" s="20">
        <f t="shared" si="33"/>
        <v>987</v>
      </c>
      <c r="U989" s="21">
        <f>Sheet1!E989*1</f>
        <v>4799</v>
      </c>
      <c r="V989" s="21">
        <f>Sheet1!F989*1</f>
        <v>4809.5</v>
      </c>
      <c r="W989" s="21">
        <f>Sheet1!G989*1</f>
        <v>4790.25</v>
      </c>
      <c r="X989" s="21">
        <f>Sheet1!H989*1</f>
        <v>4800.5</v>
      </c>
    </row>
    <row r="990" spans="20:24" x14ac:dyDescent="0.3">
      <c r="T990" s="20">
        <f t="shared" si="33"/>
        <v>988</v>
      </c>
      <c r="U990" s="21">
        <f>Sheet1!E990*1</f>
        <v>4793.5</v>
      </c>
      <c r="V990" s="21">
        <f>Sheet1!F990*1</f>
        <v>4800.5</v>
      </c>
      <c r="W990" s="21">
        <f>Sheet1!G990*1</f>
        <v>4782.75</v>
      </c>
      <c r="X990" s="21">
        <f>Sheet1!H990*1</f>
        <v>4799</v>
      </c>
    </row>
    <row r="991" spans="20:24" x14ac:dyDescent="0.3">
      <c r="T991" s="20">
        <f t="shared" si="33"/>
        <v>989</v>
      </c>
      <c r="U991" s="21">
        <f>Sheet1!E991*1</f>
        <v>4780.5</v>
      </c>
      <c r="V991" s="21">
        <f>Sheet1!F991*1</f>
        <v>4795.25</v>
      </c>
      <c r="W991" s="21">
        <f>Sheet1!G991*1</f>
        <v>4772</v>
      </c>
      <c r="X991" s="21">
        <f>Sheet1!H991*1</f>
        <v>4789.75</v>
      </c>
    </row>
    <row r="992" spans="20:24" x14ac:dyDescent="0.3">
      <c r="T992" s="20">
        <f t="shared" si="33"/>
        <v>990</v>
      </c>
      <c r="U992" s="21">
        <f>Sheet1!E992*1</f>
        <v>4752.25</v>
      </c>
      <c r="V992" s="21">
        <f>Sheet1!F992*1</f>
        <v>4782.25</v>
      </c>
      <c r="W992" s="21">
        <f>Sheet1!G992*1</f>
        <v>4750.25</v>
      </c>
      <c r="X992" s="21">
        <f>Sheet1!H992*1</f>
        <v>4774.5</v>
      </c>
    </row>
    <row r="993" spans="20:24" x14ac:dyDescent="0.3">
      <c r="T993" s="20">
        <f t="shared" si="33"/>
        <v>991</v>
      </c>
      <c r="U993" s="21">
        <f>Sheet1!E993*1</f>
        <v>4756</v>
      </c>
      <c r="V993" s="21">
        <f>Sheet1!F993*1</f>
        <v>4766.75</v>
      </c>
      <c r="W993" s="21">
        <f>Sheet1!G993*1</f>
        <v>4749</v>
      </c>
      <c r="X993" s="21">
        <f>Sheet1!H993*1</f>
        <v>4750</v>
      </c>
    </row>
    <row r="994" spans="20:24" x14ac:dyDescent="0.3">
      <c r="T994" s="20">
        <f t="shared" si="33"/>
        <v>992</v>
      </c>
      <c r="U994" s="21">
        <f>Sheet1!E994*1</f>
        <v>4737.75</v>
      </c>
      <c r="V994" s="21">
        <f>Sheet1!F994*1</f>
        <v>4764</v>
      </c>
      <c r="W994" s="21">
        <f>Sheet1!G994*1</f>
        <v>4724.25</v>
      </c>
      <c r="X994" s="21">
        <f>Sheet1!H994*1</f>
        <v>4754.75</v>
      </c>
    </row>
    <row r="995" spans="20:24" x14ac:dyDescent="0.3">
      <c r="T995" s="20">
        <f t="shared" si="33"/>
        <v>993</v>
      </c>
      <c r="U995" s="21">
        <f>Sheet1!E995*1</f>
        <v>4661</v>
      </c>
      <c r="V995" s="21">
        <f>Sheet1!F995*1</f>
        <v>4738.25</v>
      </c>
      <c r="W995" s="21">
        <f>Sheet1!G995*1</f>
        <v>4645.25</v>
      </c>
      <c r="X995" s="21">
        <f>Sheet1!H995*1</f>
        <v>4732.25</v>
      </c>
    </row>
    <row r="996" spans="20:24" x14ac:dyDescent="0.3">
      <c r="T996" s="20">
        <f t="shared" si="33"/>
        <v>994</v>
      </c>
      <c r="U996" s="21">
        <f>Sheet1!E996*1</f>
        <v>4734.5</v>
      </c>
      <c r="V996" s="21">
        <f>Sheet1!F996*1</f>
        <v>4738.5</v>
      </c>
      <c r="W996" s="21">
        <f>Sheet1!G996*1</f>
        <v>4659.25</v>
      </c>
      <c r="X996" s="21">
        <f>Sheet1!H996*1</f>
        <v>4672</v>
      </c>
    </row>
    <row r="997" spans="20:24" x14ac:dyDescent="0.3">
      <c r="T997" s="20">
        <f t="shared" si="33"/>
        <v>995</v>
      </c>
      <c r="U997" s="21">
        <f>Sheet1!E997*1</f>
        <v>4722.75</v>
      </c>
      <c r="V997" s="21">
        <f>Sheet1!F997*1</f>
        <v>4741.25</v>
      </c>
      <c r="W997" s="21">
        <f>Sheet1!G997*1</f>
        <v>4701.5</v>
      </c>
      <c r="X997" s="21">
        <f>Sheet1!H997*1</f>
        <v>4730.75</v>
      </c>
    </row>
    <row r="998" spans="20:24" x14ac:dyDescent="0.3">
      <c r="T998" s="20">
        <f t="shared" si="33"/>
        <v>996</v>
      </c>
      <c r="U998" s="21">
        <f>Sheet1!E998*1</f>
        <v>4756.5</v>
      </c>
      <c r="V998" s="21">
        <f>Sheet1!F998*1</f>
        <v>4760</v>
      </c>
      <c r="W998" s="21">
        <f>Sheet1!G998*1</f>
        <v>4708.75</v>
      </c>
      <c r="X998" s="21">
        <f>Sheet1!H998*1</f>
        <v>4731.5</v>
      </c>
    </row>
    <row r="999" spans="20:24" x14ac:dyDescent="0.3">
      <c r="T999" s="20">
        <f t="shared" si="33"/>
        <v>997</v>
      </c>
      <c r="U999" s="21">
        <f>Sheet1!E999*1</f>
        <v>4764.75</v>
      </c>
      <c r="V999" s="21">
        <f>Sheet1!F999*1</f>
        <v>4776.75</v>
      </c>
      <c r="W999" s="21">
        <f>Sheet1!G999*1</f>
        <v>4746.75</v>
      </c>
      <c r="X999" s="21">
        <f>Sheet1!H999*1</f>
        <v>4755</v>
      </c>
    </row>
    <row r="1000" spans="20:24" x14ac:dyDescent="0.3">
      <c r="T1000" s="20">
        <f t="shared" si="33"/>
        <v>998</v>
      </c>
      <c r="U1000" s="21">
        <f>Sheet1!E1000*1</f>
        <v>4757</v>
      </c>
      <c r="V1000" s="21">
        <f>Sheet1!F1000*1</f>
        <v>4767</v>
      </c>
      <c r="W1000" s="21">
        <f>Sheet1!G1000*1</f>
        <v>4743</v>
      </c>
      <c r="X1000" s="21">
        <f>Sheet1!H1000*1</f>
        <v>4764.25</v>
      </c>
    </row>
    <row r="1001" spans="20:24" x14ac:dyDescent="0.3">
      <c r="T1001" s="20">
        <f t="shared" si="33"/>
        <v>999</v>
      </c>
      <c r="U1001" s="21">
        <f>Sheet1!E1001*1</f>
        <v>4748.5</v>
      </c>
      <c r="V1001" s="21">
        <f>Sheet1!F1001*1</f>
        <v>4757</v>
      </c>
      <c r="W1001" s="21">
        <f>Sheet1!G1001*1</f>
        <v>4740</v>
      </c>
      <c r="X1001" s="21">
        <f>Sheet1!H1001*1</f>
        <v>4755</v>
      </c>
    </row>
  </sheetData>
  <mergeCells count="2">
    <mergeCell ref="A6:B6"/>
    <mergeCell ref="A7:B7"/>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A0FD6-EE06-4642-B600-7760A22EB380}">
  <dimension ref="A1:AA1001"/>
  <sheetViews>
    <sheetView workbookViewId="0">
      <selection activeCell="A8" sqref="A8"/>
    </sheetView>
  </sheetViews>
  <sheetFormatPr defaultRowHeight="16.5" x14ac:dyDescent="0.3"/>
  <cols>
    <col min="1" max="1" width="17.42578125" style="20" customWidth="1"/>
    <col min="2" max="2" width="7.28515625" style="20" customWidth="1"/>
    <col min="3" max="3" width="5.5703125" style="20" bestFit="1" customWidth="1"/>
    <col min="4" max="4" width="9.140625" style="20"/>
    <col min="5" max="6" width="8.42578125" style="20" bestFit="1" customWidth="1"/>
    <col min="7" max="7" width="8" style="20" bestFit="1" customWidth="1"/>
    <col min="8" max="8" width="12" style="30" bestFit="1" customWidth="1"/>
    <col min="9" max="9" width="9.28515625" style="27" customWidth="1"/>
    <col min="10" max="10" width="8.42578125" style="20" bestFit="1" customWidth="1"/>
    <col min="11" max="11" width="8.42578125" style="20" customWidth="1"/>
    <col min="12" max="12" width="8.42578125" style="20" bestFit="1" customWidth="1"/>
    <col min="13" max="13" width="7.28515625" style="20" bestFit="1" customWidth="1"/>
    <col min="14" max="14" width="12" style="30" bestFit="1" customWidth="1"/>
    <col min="15" max="15" width="10.85546875" style="33" customWidth="1"/>
    <col min="16" max="16" width="9" style="20" bestFit="1" customWidth="1"/>
    <col min="17" max="17" width="8.5703125" style="20" bestFit="1" customWidth="1"/>
    <col min="18" max="18" width="13.5703125" style="20" bestFit="1" customWidth="1"/>
    <col min="19" max="19" width="9.140625" style="20"/>
    <col min="20" max="20" width="4.42578125" style="20" bestFit="1" customWidth="1"/>
    <col min="21" max="24" width="8.42578125" style="20" bestFit="1" customWidth="1"/>
    <col min="25" max="25" width="9.140625" style="20"/>
    <col min="26" max="26" width="13.85546875" style="20" bestFit="1" customWidth="1"/>
    <col min="27" max="16384" width="9.140625" style="20"/>
  </cols>
  <sheetData>
    <row r="1" spans="1:27" x14ac:dyDescent="0.3">
      <c r="A1" s="27" t="str">
        <f>Sheet1!A2</f>
        <v>EP</v>
      </c>
      <c r="B1" s="27">
        <v>10</v>
      </c>
      <c r="E1" s="20" t="s">
        <v>13</v>
      </c>
      <c r="F1" s="20" t="s">
        <v>3</v>
      </c>
      <c r="G1" s="20" t="s">
        <v>41</v>
      </c>
      <c r="H1" s="30" t="s">
        <v>42</v>
      </c>
      <c r="I1" s="27">
        <f ca="1">SUM(I2:I72)/SUM(AA2:AA72)</f>
        <v>0.5</v>
      </c>
      <c r="J1" s="27" t="s">
        <v>13</v>
      </c>
      <c r="K1" s="27"/>
      <c r="L1" s="23" t="s">
        <v>43</v>
      </c>
      <c r="M1" s="27" t="s">
        <v>41</v>
      </c>
      <c r="N1" s="36" t="s">
        <v>42</v>
      </c>
      <c r="O1" s="31"/>
      <c r="P1" s="23" t="s">
        <v>44</v>
      </c>
      <c r="Q1" s="27" t="s">
        <v>41</v>
      </c>
      <c r="R1" s="27" t="s">
        <v>42</v>
      </c>
      <c r="S1" s="27"/>
      <c r="T1" s="27"/>
      <c r="U1" s="29" t="s">
        <v>13</v>
      </c>
      <c r="V1" s="29" t="s">
        <v>1</v>
      </c>
      <c r="W1" s="29" t="s">
        <v>2</v>
      </c>
      <c r="X1" s="29" t="s">
        <v>3</v>
      </c>
      <c r="Z1" s="37" t="s">
        <v>62</v>
      </c>
    </row>
    <row r="2" spans="1:27" x14ac:dyDescent="0.3">
      <c r="A2" s="27" t="s">
        <v>39</v>
      </c>
      <c r="B2" s="24"/>
      <c r="C2" s="20">
        <f ca="1">IFERROR(MATCH($B$1,OFFSET(Sheet1!$J$1,C1,0,1000,1),0)+C1,"")</f>
        <v>80</v>
      </c>
      <c r="D2" s="21"/>
      <c r="E2" s="22" t="str" cm="1">
        <f t="array" aca="1" ref="E2" ca="1">IF(C2="","",INDIRECT(CONCATENATE("Sheet1!","E", TEXT(C2-1,"0"))))</f>
        <v>6068.00</v>
      </c>
      <c r="F2" s="21" t="str" cm="1">
        <f t="array" aca="1" ref="F2" ca="1">IF(C2="","",INDIRECT(CONCATENATE("Sheet1!","H", TEXT(C2-$A$10,"0"))))</f>
        <v>6184.00</v>
      </c>
      <c r="G2" s="21">
        <f ca="1">IF(C2="","",E2-F2)</f>
        <v>-116</v>
      </c>
      <c r="H2" s="30">
        <f ca="1">IF(C2="","",G2/$A$3*$A$5)</f>
        <v>-5800</v>
      </c>
      <c r="I2" s="27">
        <f ca="1">IF(C2="","",IF(H2&gt;0,1,0))</f>
        <v>0</v>
      </c>
      <c r="J2" s="20" t="str" cm="1">
        <f t="array" aca="1" ref="J2" ca="1">IF(C2="","",INDIRECT(CONCATENATE("Sheet1!","E", TEXT(C2-1,"0"))))</f>
        <v>6068.00</v>
      </c>
      <c r="L2" s="25">
        <f ca="1">IF(C2="","",MIN(INDIRECT(("W"&amp;C2-1)):INDIRECT(("W"&amp;C2-$A$10))))</f>
        <v>6066</v>
      </c>
      <c r="M2" s="25">
        <f ca="1">IF(C2="","",J2-L2)</f>
        <v>2</v>
      </c>
      <c r="N2" s="38">
        <f ca="1">IF(C2="","",M2/$A$3*$A$5)</f>
        <v>100</v>
      </c>
      <c r="O2" s="32"/>
      <c r="P2" s="20">
        <f ca="1">IF(C2="","",MAX(INDIRECT(("V"&amp;C2-1)):INDIRECT(("V"&amp;C2-$A$10))))</f>
        <v>6198.75</v>
      </c>
      <c r="Q2" s="20">
        <f ca="1">IF(C2="","",J2-P2)</f>
        <v>-130.75</v>
      </c>
      <c r="R2" s="28">
        <f ca="1">IF(C2="","",Q2/$A$3*$A$5)</f>
        <v>-6537.5</v>
      </c>
      <c r="T2" s="20">
        <v>0</v>
      </c>
      <c r="U2" s="21">
        <f>Sheet1!E2*1</f>
        <v>5898.75</v>
      </c>
      <c r="V2" s="21">
        <f>Sheet1!F2*1</f>
        <v>5948</v>
      </c>
      <c r="W2" s="21">
        <f>Sheet1!G2*1</f>
        <v>5867.5</v>
      </c>
      <c r="X2" s="21">
        <f>Sheet1!H2*1</f>
        <v>5938.75</v>
      </c>
      <c r="Z2" s="30">
        <f ca="1">IF(C2="",NA(),H2)</f>
        <v>-5800</v>
      </c>
      <c r="AA2" s="27">
        <f ca="1">IF(C2="","",1)</f>
        <v>1</v>
      </c>
    </row>
    <row r="3" spans="1:27" x14ac:dyDescent="0.3">
      <c r="A3" s="27">
        <f>RTD("cqg.rtd", ,"ContractData", "Tsize("&amp;A1&amp;")", "LastQuoteToday",,"T")</f>
        <v>0.25</v>
      </c>
      <c r="B3" s="24"/>
      <c r="C3" s="20">
        <f ca="1">IFERROR(MATCH($B$1,OFFSET(Sheet1!$J$1,C2,0,1000,1),0)+C2,"")</f>
        <v>102</v>
      </c>
      <c r="E3" s="22" t="str" cm="1">
        <f t="array" aca="1" ref="E3" ca="1">IF(C3="","",INDIRECT(CONCATENATE("Sheet1!","E", TEXT(C3-1,"0"))))</f>
        <v>6007.50</v>
      </c>
      <c r="F3" s="21" t="str" cm="1">
        <f t="array" aca="1" ref="F3" ca="1">IF(C3="","",INDIRECT(CONCATENATE("Sheet1!","H", TEXT(C3-$A$10,"0"))))</f>
        <v>5934.25</v>
      </c>
      <c r="G3" s="21">
        <f t="shared" ref="G3:G66" ca="1" si="0">IF(C3="","",E3-F3)</f>
        <v>73.25</v>
      </c>
      <c r="H3" s="30">
        <f t="shared" ref="H3:H66" ca="1" si="1">IF(C3="","",G3/$A$3*$A$5)</f>
        <v>3662.5</v>
      </c>
      <c r="I3" s="27">
        <f ca="1">IF(C3="","",IF(H3&gt;0,1,0))</f>
        <v>1</v>
      </c>
      <c r="J3" s="20" t="str" cm="1">
        <f t="array" aca="1" ref="J3" ca="1">IF(C3="","",INDIRECT(CONCATENATE("Sheet1!","E", TEXT(C3-1,"0"))))</f>
        <v>6007.50</v>
      </c>
      <c r="L3" s="25">
        <f ca="1">IF(C3="","",MIN(INDIRECT(("W"&amp;C3-1)):INDIRECT(("W"&amp;C3-$A$10))))</f>
        <v>5861</v>
      </c>
      <c r="M3" s="25">
        <f t="shared" ref="M3:M66" ca="1" si="2">IF(C3="","",J3-L3)</f>
        <v>146.5</v>
      </c>
      <c r="N3" s="38">
        <f t="shared" ref="N3:N66" ca="1" si="3">IF(C3="","",M3/$A$3*$A$5)</f>
        <v>7325</v>
      </c>
      <c r="O3" s="32"/>
      <c r="P3" s="20">
        <f ca="1">IF(C3="","",MAX(INDIRECT(("V"&amp;C3-1)):INDIRECT(("V"&amp;C3-$A$10))))</f>
        <v>6027</v>
      </c>
      <c r="Q3" s="20">
        <f t="shared" ref="Q3:Q66" ca="1" si="4">IF(C3="","",J3-P3)</f>
        <v>-19.5</v>
      </c>
      <c r="R3" s="28">
        <f t="shared" ref="R3:R66" ca="1" si="5">IF(C3="","",Q3/$A$3*$A$5)</f>
        <v>-975</v>
      </c>
      <c r="T3" s="20">
        <f>T2+1</f>
        <v>1</v>
      </c>
      <c r="U3" s="21">
        <f>Sheet1!E3*1</f>
        <v>5912.25</v>
      </c>
      <c r="V3" s="21">
        <f>Sheet1!F3*1</f>
        <v>5932.75</v>
      </c>
      <c r="W3" s="21">
        <f>Sheet1!G3*1</f>
        <v>5853.25</v>
      </c>
      <c r="X3" s="21">
        <f>Sheet1!H3*1</f>
        <v>5916</v>
      </c>
      <c r="Z3" s="30">
        <f ca="1">IF(C3="",NA(),Z2+H3)</f>
        <v>-2137.5</v>
      </c>
      <c r="AA3" s="27">
        <f t="shared" ref="AA3:AA66" ca="1" si="6">IF(C3="","",1)</f>
        <v>1</v>
      </c>
    </row>
    <row r="4" spans="1:27" x14ac:dyDescent="0.3">
      <c r="A4" s="27" t="s">
        <v>40</v>
      </c>
      <c r="B4" s="24"/>
      <c r="C4" s="20">
        <f ca="1">IFERROR(MATCH($B$1,OFFSET(Sheet1!$J$1,C3,0,1000,1),0)+C3,"")</f>
        <v>255</v>
      </c>
      <c r="E4" s="22" t="str" cm="1">
        <f t="array" aca="1" ref="E4" ca="1">IF(C4="","",INDIRECT(CONCATENATE("Sheet1!","E", TEXT(C4-1,"0"))))</f>
        <v>5518.75</v>
      </c>
      <c r="F4" s="21" t="str" cm="1">
        <f t="array" aca="1" ref="F4" ca="1">IF(C4="","",INDIRECT(CONCATENATE("Sheet1!","H", TEXT(C4-$A$10,"0"))))</f>
        <v>5614.25</v>
      </c>
      <c r="G4" s="21">
        <f t="shared" ca="1" si="0"/>
        <v>-95.5</v>
      </c>
      <c r="H4" s="30">
        <f t="shared" ca="1" si="1"/>
        <v>-4775</v>
      </c>
      <c r="I4" s="27">
        <f t="shared" ref="I4:I67" ca="1" si="7">IF(C4="","",IF(H4&gt;0,1,0))</f>
        <v>0</v>
      </c>
      <c r="J4" s="20" t="str" cm="1">
        <f t="array" aca="1" ref="J4" ca="1">IF(C4="","",INDIRECT(CONCATENATE("Sheet1!","E", TEXT(C4-1,"0"))))</f>
        <v>5518.75</v>
      </c>
      <c r="L4" s="25">
        <f ca="1">IF(C4="","",MIN(INDIRECT(("W"&amp;C4-1)):INDIRECT(("W"&amp;C4-$A$10))))</f>
        <v>5453.75</v>
      </c>
      <c r="M4" s="25">
        <f t="shared" ca="1" si="2"/>
        <v>65</v>
      </c>
      <c r="N4" s="38">
        <f t="shared" ca="1" si="3"/>
        <v>3250</v>
      </c>
      <c r="O4" s="32"/>
      <c r="P4" s="20">
        <f ca="1">IF(C4="","",MAX(INDIRECT(("V"&amp;C4-1)):INDIRECT(("V"&amp;C4-$A$10))))</f>
        <v>5616.5</v>
      </c>
      <c r="Q4" s="20">
        <f t="shared" ca="1" si="4"/>
        <v>-97.75</v>
      </c>
      <c r="R4" s="28">
        <f t="shared" ca="1" si="5"/>
        <v>-4887.5</v>
      </c>
      <c r="T4" s="20">
        <f>T3+1</f>
        <v>2</v>
      </c>
      <c r="U4" s="21">
        <f>Sheet1!E4*1</f>
        <v>5923.5</v>
      </c>
      <c r="V4" s="21">
        <f>Sheet1!F4*1</f>
        <v>6008</v>
      </c>
      <c r="W4" s="21">
        <f>Sheet1!G4*1</f>
        <v>5884</v>
      </c>
      <c r="X4" s="21">
        <f>Sheet1!H4*1</f>
        <v>5922.75</v>
      </c>
      <c r="Z4" s="30">
        <f t="shared" ref="Z4:Z67" ca="1" si="8">IF(C4="",NA(),Z3+H4)</f>
        <v>-6912.5</v>
      </c>
      <c r="AA4" s="27">
        <f t="shared" ca="1" si="6"/>
        <v>1</v>
      </c>
    </row>
    <row r="5" spans="1:27" x14ac:dyDescent="0.3">
      <c r="A5" s="27">
        <f>RTD("cqg.rtd", ,"ContractData", "EP", "TickValue")</f>
        <v>12.5</v>
      </c>
      <c r="B5" s="24"/>
      <c r="C5" s="20">
        <f ca="1">IFERROR(MATCH($B$1,OFFSET(Sheet1!$J$1,C4,0,1000,1),0)+C4,"")</f>
        <v>408</v>
      </c>
      <c r="E5" s="22" t="str" cm="1">
        <f t="array" aca="1" ref="E5" ca="1">IF(C5="","",INDIRECT(CONCATENATE("Sheet1!","E", TEXT(C5-1,"0"))))</f>
        <v>4710.75</v>
      </c>
      <c r="F5" s="21" t="str" cm="1">
        <f t="array" aca="1" ref="F5" ca="1">IF(C5="","",INDIRECT(CONCATENATE("Sheet1!","H", TEXT(C5-$A$10,"0"))))</f>
        <v>4574.00</v>
      </c>
      <c r="G5" s="21">
        <f t="shared" ca="1" si="0"/>
        <v>136.75</v>
      </c>
      <c r="H5" s="30">
        <f t="shared" ca="1" si="1"/>
        <v>6837.5</v>
      </c>
      <c r="I5" s="27">
        <f t="shared" ca="1" si="7"/>
        <v>1</v>
      </c>
      <c r="J5" s="20" t="str" cm="1">
        <f t="array" aca="1" ref="J5" ca="1">IF(C5="","",INDIRECT(CONCATENATE("Sheet1!","E", TEXT(C5-1,"0"))))</f>
        <v>4710.75</v>
      </c>
      <c r="L5" s="25">
        <f ca="1">IF(C5="","",MIN(INDIRECT(("W"&amp;C5-1)):INDIRECT(("W"&amp;C5-$A$10))))</f>
        <v>4568</v>
      </c>
      <c r="M5" s="25">
        <f t="shared" ca="1" si="2"/>
        <v>142.75</v>
      </c>
      <c r="N5" s="38">
        <f t="shared" ca="1" si="3"/>
        <v>7137.5</v>
      </c>
      <c r="O5" s="32"/>
      <c r="P5" s="20">
        <f ca="1">IF(C5="","",MAX(INDIRECT(("V"&amp;C5-1)):INDIRECT(("V"&amp;C5-$A$10))))</f>
        <v>4730.75</v>
      </c>
      <c r="Q5" s="20">
        <f t="shared" ca="1" si="4"/>
        <v>-20</v>
      </c>
      <c r="R5" s="28">
        <f t="shared" ca="1" si="5"/>
        <v>-1000</v>
      </c>
      <c r="T5" s="20">
        <f t="shared" ref="T5:T68" si="9">T4+1</f>
        <v>3</v>
      </c>
      <c r="U5" s="21">
        <f>Sheet1!E5*1</f>
        <v>5940.75</v>
      </c>
      <c r="V5" s="21">
        <f>Sheet1!F5*1</f>
        <v>5952.5</v>
      </c>
      <c r="W5" s="21">
        <f>Sheet1!G5*1</f>
        <v>5890</v>
      </c>
      <c r="X5" s="21">
        <f>Sheet1!H5*1</f>
        <v>5902.75</v>
      </c>
      <c r="Z5" s="30">
        <f t="shared" ca="1" si="8"/>
        <v>-75</v>
      </c>
      <c r="AA5" s="27">
        <f t="shared" ca="1" si="6"/>
        <v>1</v>
      </c>
    </row>
    <row r="6" spans="1:27" x14ac:dyDescent="0.3">
      <c r="A6" s="46" t="s">
        <v>45</v>
      </c>
      <c r="B6" s="46"/>
      <c r="C6" s="20" t="str">
        <f ca="1">IFERROR(MATCH($B$1,OFFSET(Sheet1!$J$1,C5,0,1000,1),0)+C5,"")</f>
        <v/>
      </c>
      <c r="E6" s="22" t="str" cm="1">
        <f t="array" aca="1" ref="E6" ca="1">IF(C6="","",INDIRECT(CONCATENATE("Sheet1!","E", TEXT(C6-1,"0"))))</f>
        <v/>
      </c>
      <c r="F6" s="21" t="str" cm="1">
        <f t="array" aca="1" ref="F6" ca="1">IF(C6="","",INDIRECT(CONCATENATE("Sheet1!","H", TEXT(C6-$A$10,"0"))))</f>
        <v/>
      </c>
      <c r="G6" s="21" t="str">
        <f t="shared" ca="1" si="0"/>
        <v/>
      </c>
      <c r="H6" s="30" t="str">
        <f t="shared" ca="1" si="1"/>
        <v/>
      </c>
      <c r="I6" s="27" t="str">
        <f t="shared" ca="1" si="7"/>
        <v/>
      </c>
      <c r="J6" s="20" t="str" cm="1">
        <f t="array" aca="1" ref="J6" ca="1">IF(C6="","",INDIRECT(CONCATENATE("Sheet1!","E", TEXT(C6-1,"0"))))</f>
        <v/>
      </c>
      <c r="L6" s="25" t="str">
        <f ca="1">IF(C6="","",MIN(INDIRECT(("W"&amp;C6-1)):INDIRECT(("W"&amp;C6-$A$10))))</f>
        <v/>
      </c>
      <c r="M6" s="25" t="str">
        <f t="shared" ca="1" si="2"/>
        <v/>
      </c>
      <c r="N6" s="38" t="str">
        <f t="shared" ca="1" si="3"/>
        <v/>
      </c>
      <c r="O6" s="32"/>
      <c r="P6" s="20" t="str">
        <f ca="1">IF(C6="","",MAX(INDIRECT(("V"&amp;C6-1)):INDIRECT(("V"&amp;C6-$A$10))))</f>
        <v/>
      </c>
      <c r="Q6" s="20" t="str">
        <f t="shared" ca="1" si="4"/>
        <v/>
      </c>
      <c r="R6" s="28" t="str">
        <f t="shared" ca="1" si="5"/>
        <v/>
      </c>
      <c r="T6" s="20">
        <f t="shared" si="9"/>
        <v>4</v>
      </c>
      <c r="U6" s="21">
        <f>Sheet1!E6*1</f>
        <v>5820</v>
      </c>
      <c r="V6" s="21">
        <f>Sheet1!F6*1</f>
        <v>5941.75</v>
      </c>
      <c r="W6" s="21">
        <f>Sheet1!G6*1</f>
        <v>5813</v>
      </c>
      <c r="X6" s="21">
        <f>Sheet1!H6*1</f>
        <v>5934.25</v>
      </c>
      <c r="Z6" s="30" t="e">
        <f t="shared" ca="1" si="8"/>
        <v>#N/A</v>
      </c>
      <c r="AA6" s="27" t="str">
        <f t="shared" ca="1" si="6"/>
        <v/>
      </c>
    </row>
    <row r="7" spans="1:27" x14ac:dyDescent="0.3">
      <c r="A7" s="53" t="str">
        <f>VLOOKUP(B1,Sheet1!L2:M16,2,FALSE)</f>
        <v>Evening Star (ES)</v>
      </c>
      <c r="B7" s="54"/>
      <c r="C7" s="20" t="str">
        <f ca="1">IFERROR(MATCH($B$1,OFFSET(Sheet1!$J$1,C6,0,1000,1),0)+C6,"")</f>
        <v/>
      </c>
      <c r="E7" s="22" t="str" cm="1">
        <f t="array" aca="1" ref="E7" ca="1">IF(C7="","",INDIRECT(CONCATENATE("Sheet1!","E", TEXT(C7-1,"0"))))</f>
        <v/>
      </c>
      <c r="F7" s="21" t="str" cm="1">
        <f t="array" aca="1" ref="F7" ca="1">IF(C7="","",INDIRECT(CONCATENATE("Sheet1!","H", TEXT(C7-$A$10,"0"))))</f>
        <v/>
      </c>
      <c r="G7" s="21" t="str">
        <f t="shared" ca="1" si="0"/>
        <v/>
      </c>
      <c r="H7" s="30" t="str">
        <f t="shared" ca="1" si="1"/>
        <v/>
      </c>
      <c r="I7" s="27" t="str">
        <f t="shared" ca="1" si="7"/>
        <v/>
      </c>
      <c r="J7" s="20" t="str" cm="1">
        <f t="array" aca="1" ref="J7" ca="1">IF(C7="","",INDIRECT(CONCATENATE("Sheet1!","E", TEXT(C7-1,"0"))))</f>
        <v/>
      </c>
      <c r="L7" s="25" t="str">
        <f ca="1">IF(C7="","",MIN(INDIRECT(("W"&amp;C7-1)):INDIRECT(("W"&amp;C7-$A$10))))</f>
        <v/>
      </c>
      <c r="M7" s="25" t="str">
        <f t="shared" ca="1" si="2"/>
        <v/>
      </c>
      <c r="N7" s="38" t="str">
        <f t="shared" ca="1" si="3"/>
        <v/>
      </c>
      <c r="O7" s="32"/>
      <c r="P7" s="20" t="str">
        <f ca="1">IF(C7="","",MAX(INDIRECT(("V"&amp;C7-1)):INDIRECT(("V"&amp;C7-$A$10))))</f>
        <v/>
      </c>
      <c r="Q7" s="20" t="str">
        <f t="shared" ca="1" si="4"/>
        <v/>
      </c>
      <c r="R7" s="28" t="str">
        <f t="shared" ca="1" si="5"/>
        <v/>
      </c>
      <c r="T7" s="20">
        <f t="shared" si="9"/>
        <v>5</v>
      </c>
      <c r="U7" s="21">
        <f>Sheet1!E7*1</f>
        <v>5869.25</v>
      </c>
      <c r="V7" s="21">
        <f>Sheet1!F7*1</f>
        <v>5872</v>
      </c>
      <c r="W7" s="21">
        <f>Sheet1!G7*1</f>
        <v>5756.5</v>
      </c>
      <c r="X7" s="21">
        <f>Sheet1!H7*1</f>
        <v>5817</v>
      </c>
      <c r="Z7" s="30" t="e">
        <f t="shared" ca="1" si="8"/>
        <v>#N/A</v>
      </c>
      <c r="AA7" s="27" t="str">
        <f t="shared" ca="1" si="6"/>
        <v/>
      </c>
    </row>
    <row r="8" spans="1:27" x14ac:dyDescent="0.3">
      <c r="B8" s="21"/>
      <c r="C8" s="20" t="str">
        <f ca="1">IFERROR(MATCH($B$1,OFFSET(Sheet1!$J$1,C7,0,1000,1),0)+C7,"")</f>
        <v/>
      </c>
      <c r="E8" s="22" t="str" cm="1">
        <f t="array" aca="1" ref="E8" ca="1">IF(C8="","",INDIRECT(CONCATENATE("Sheet1!","E", TEXT(C8-1,"0"))))</f>
        <v/>
      </c>
      <c r="F8" s="21" t="str" cm="1">
        <f t="array" aca="1" ref="F8" ca="1">IF(C8="","",INDIRECT(CONCATENATE("Sheet1!","H", TEXT(C8-$A$10,"0"))))</f>
        <v/>
      </c>
      <c r="G8" s="21" t="str">
        <f t="shared" ca="1" si="0"/>
        <v/>
      </c>
      <c r="H8" s="30" t="str">
        <f t="shared" ca="1" si="1"/>
        <v/>
      </c>
      <c r="I8" s="27" t="str">
        <f t="shared" ca="1" si="7"/>
        <v/>
      </c>
      <c r="J8" s="20" t="str" cm="1">
        <f t="array" aca="1" ref="J8" ca="1">IF(C8="","",INDIRECT(CONCATENATE("Sheet1!","E", TEXT(C8-1,"0"))))</f>
        <v/>
      </c>
      <c r="L8" s="25" t="str">
        <f ca="1">IF(C8="","",MIN(INDIRECT(("W"&amp;C8-1)):INDIRECT(("W"&amp;C8-$A$10))))</f>
        <v/>
      </c>
      <c r="M8" s="25" t="str">
        <f t="shared" ca="1" si="2"/>
        <v/>
      </c>
      <c r="N8" s="38" t="str">
        <f t="shared" ca="1" si="3"/>
        <v/>
      </c>
      <c r="O8" s="32"/>
      <c r="P8" s="20" t="str">
        <f ca="1">IF(C8="","",MAX(INDIRECT(("V"&amp;C8-1)):INDIRECT(("V"&amp;C8-$A$10))))</f>
        <v/>
      </c>
      <c r="Q8" s="20" t="str">
        <f t="shared" ca="1" si="4"/>
        <v/>
      </c>
      <c r="R8" s="28" t="str">
        <f t="shared" ca="1" si="5"/>
        <v/>
      </c>
      <c r="T8" s="20">
        <f t="shared" si="9"/>
        <v>6</v>
      </c>
      <c r="U8" s="21">
        <f>Sheet1!E8*1</f>
        <v>5858</v>
      </c>
      <c r="V8" s="21">
        <f>Sheet1!F8*1</f>
        <v>5895</v>
      </c>
      <c r="W8" s="21">
        <f>Sheet1!G8*1</f>
        <v>5828.75</v>
      </c>
      <c r="X8" s="21">
        <f>Sheet1!H8*1</f>
        <v>5856.75</v>
      </c>
      <c r="Z8" s="30" t="e">
        <f t="shared" ca="1" si="8"/>
        <v>#N/A</v>
      </c>
      <c r="AA8" s="27" t="str">
        <f t="shared" ca="1" si="6"/>
        <v/>
      </c>
    </row>
    <row r="9" spans="1:27" x14ac:dyDescent="0.3">
      <c r="A9" s="23" t="s">
        <v>46</v>
      </c>
      <c r="B9" s="21"/>
      <c r="C9" s="20" t="str">
        <f ca="1">IFERROR(MATCH($B$1,OFFSET(Sheet1!$J$1,C8,0,1000,1),0)+C8,"")</f>
        <v/>
      </c>
      <c r="E9" s="22" t="str" cm="1">
        <f t="array" aca="1" ref="E9" ca="1">IF(C9="","",INDIRECT(CONCATENATE("Sheet1!","E", TEXT(C9-1,"0"))))</f>
        <v/>
      </c>
      <c r="F9" s="21" t="str" cm="1">
        <f t="array" aca="1" ref="F9" ca="1">IF(C9="","",INDIRECT(CONCATENATE("Sheet1!","H", TEXT(C9-$A$10,"0"))))</f>
        <v/>
      </c>
      <c r="G9" s="21" t="str">
        <f t="shared" ca="1" si="0"/>
        <v/>
      </c>
      <c r="H9" s="30" t="str">
        <f t="shared" ca="1" si="1"/>
        <v/>
      </c>
      <c r="I9" s="27" t="str">
        <f t="shared" ca="1" si="7"/>
        <v/>
      </c>
      <c r="J9" s="20" t="str" cm="1">
        <f t="array" aca="1" ref="J9" ca="1">IF(C9="","",INDIRECT(CONCATENATE("Sheet1!","E", TEXT(C9-1,"0"))))</f>
        <v/>
      </c>
      <c r="L9" s="25" t="str">
        <f ca="1">IF(C9="","",MIN(INDIRECT(("W"&amp;C9-1)):INDIRECT(("W"&amp;C9-$A$10))))</f>
        <v/>
      </c>
      <c r="M9" s="25" t="str">
        <f t="shared" ca="1" si="2"/>
        <v/>
      </c>
      <c r="N9" s="38" t="str">
        <f t="shared" ca="1" si="3"/>
        <v/>
      </c>
      <c r="O9" s="32"/>
      <c r="P9" s="20" t="str">
        <f ca="1">IF(C9="","",MAX(INDIRECT(("V"&amp;C9-1)):INDIRECT(("V"&amp;C9-$A$10))))</f>
        <v/>
      </c>
      <c r="Q9" s="20" t="str">
        <f t="shared" ca="1" si="4"/>
        <v/>
      </c>
      <c r="R9" s="28" t="str">
        <f t="shared" ca="1" si="5"/>
        <v/>
      </c>
      <c r="T9" s="20">
        <f t="shared" si="9"/>
        <v>7</v>
      </c>
      <c r="U9" s="21">
        <f>Sheet1!E9*1</f>
        <v>5953.5</v>
      </c>
      <c r="V9" s="21">
        <f>Sheet1!F9*1</f>
        <v>5958.25</v>
      </c>
      <c r="W9" s="21">
        <f>Sheet1!G9*1</f>
        <v>5847.75</v>
      </c>
      <c r="X9" s="21">
        <f>Sheet1!H9*1</f>
        <v>5861.25</v>
      </c>
      <c r="Z9" s="30" t="e">
        <f t="shared" ca="1" si="8"/>
        <v>#N/A</v>
      </c>
      <c r="AA9" s="27" t="str">
        <f t="shared" ca="1" si="6"/>
        <v/>
      </c>
    </row>
    <row r="10" spans="1:27" x14ac:dyDescent="0.3">
      <c r="A10" s="27">
        <v>5</v>
      </c>
      <c r="B10" s="21"/>
      <c r="C10" s="20" t="str">
        <f ca="1">IFERROR(MATCH($B$1,OFFSET(Sheet1!$J$1,C9,0,1000,1),0)+C9,"")</f>
        <v/>
      </c>
      <c r="E10" s="22" t="str" cm="1">
        <f t="array" aca="1" ref="E10" ca="1">IF(C10="","",INDIRECT(CONCATENATE("Sheet1!","E", TEXT(C10-1,"0"))))</f>
        <v/>
      </c>
      <c r="F10" s="21" t="str" cm="1">
        <f t="array" aca="1" ref="F10" ca="1">IF(C10="","",INDIRECT(CONCATENATE("Sheet1!","H", TEXT(C10-$A$10,"0"))))</f>
        <v/>
      </c>
      <c r="G10" s="21" t="str">
        <f t="shared" ca="1" si="0"/>
        <v/>
      </c>
      <c r="H10" s="30" t="str">
        <f t="shared" ca="1" si="1"/>
        <v/>
      </c>
      <c r="I10" s="27" t="str">
        <f t="shared" ca="1" si="7"/>
        <v/>
      </c>
      <c r="J10" s="20" t="str" cm="1">
        <f t="array" aca="1" ref="J10" ca="1">IF(C10="","",INDIRECT(CONCATENATE("Sheet1!","E", TEXT(C10-1,"0"))))</f>
        <v/>
      </c>
      <c r="L10" s="25" t="str">
        <f ca="1">IF(C10="","",MIN(INDIRECT(("W"&amp;C10-1)):INDIRECT(("W"&amp;C10-$A$10))))</f>
        <v/>
      </c>
      <c r="M10" s="25" t="str">
        <f t="shared" ca="1" si="2"/>
        <v/>
      </c>
      <c r="N10" s="38" t="str">
        <f t="shared" ca="1" si="3"/>
        <v/>
      </c>
      <c r="O10" s="32"/>
      <c r="P10" s="20" t="str">
        <f ca="1">IF(C10="","",MAX(INDIRECT(("V"&amp;C10-1)):INDIRECT(("V"&amp;C10-$A$10))))</f>
        <v/>
      </c>
      <c r="Q10" s="20" t="str">
        <f t="shared" ca="1" si="4"/>
        <v/>
      </c>
      <c r="R10" s="28" t="str">
        <f t="shared" ca="1" si="5"/>
        <v/>
      </c>
      <c r="T10" s="20">
        <f t="shared" si="9"/>
        <v>8</v>
      </c>
      <c r="U10" s="21">
        <f>Sheet1!E10*1</f>
        <v>5980</v>
      </c>
      <c r="V10" s="21">
        <f>Sheet1!F10*1</f>
        <v>5993.5</v>
      </c>
      <c r="W10" s="21">
        <f>Sheet1!G10*1</f>
        <v>5926.75</v>
      </c>
      <c r="X10" s="21">
        <f>Sheet1!H10*1</f>
        <v>5959.75</v>
      </c>
      <c r="Z10" s="30" t="e">
        <f t="shared" ca="1" si="8"/>
        <v>#N/A</v>
      </c>
      <c r="AA10" s="27" t="str">
        <f t="shared" ca="1" si="6"/>
        <v/>
      </c>
    </row>
    <row r="11" spans="1:27" x14ac:dyDescent="0.3">
      <c r="A11" s="23" t="s">
        <v>47</v>
      </c>
      <c r="B11" s="21"/>
      <c r="C11" s="20" t="str">
        <f ca="1">IFERROR(MATCH($B$1,OFFSET(Sheet1!$J$1,C10,0,1000,1),0)+C10,"")</f>
        <v/>
      </c>
      <c r="E11" s="22" t="str" cm="1">
        <f t="array" aca="1" ref="E11" ca="1">IF(C11="","",INDIRECT(CONCATENATE("Sheet1!","E", TEXT(C11-1,"0"))))</f>
        <v/>
      </c>
      <c r="F11" s="21" t="str" cm="1">
        <f t="array" aca="1" ref="F11" ca="1">IF(C11="","",INDIRECT(CONCATENATE("Sheet1!","H", TEXT(C11-$A$10,"0"))))</f>
        <v/>
      </c>
      <c r="G11" s="21" t="str">
        <f t="shared" ca="1" si="0"/>
        <v/>
      </c>
      <c r="H11" s="30" t="str">
        <f t="shared" ca="1" si="1"/>
        <v/>
      </c>
      <c r="I11" s="27" t="str">
        <f t="shared" ca="1" si="7"/>
        <v/>
      </c>
      <c r="J11" s="20" t="str" cm="1">
        <f t="array" aca="1" ref="J11" ca="1">IF(C11="","",INDIRECT(CONCATENATE("Sheet1!","E", TEXT(C11-1,"0"))))</f>
        <v/>
      </c>
      <c r="L11" s="25" t="str">
        <f ca="1">IF(C11="","",MIN(INDIRECT(("W"&amp;C11-1)):INDIRECT(("W"&amp;C11-$A$10))))</f>
        <v/>
      </c>
      <c r="M11" s="25" t="str">
        <f t="shared" ca="1" si="2"/>
        <v/>
      </c>
      <c r="N11" s="38" t="str">
        <f t="shared" ca="1" si="3"/>
        <v/>
      </c>
      <c r="O11" s="32"/>
      <c r="P11" s="20" t="str">
        <f ca="1">IF(C11="","",MAX(INDIRECT(("V"&amp;C11-1)):INDIRECT(("V"&amp;C11-$A$10))))</f>
        <v/>
      </c>
      <c r="Q11" s="20" t="str">
        <f t="shared" ca="1" si="4"/>
        <v/>
      </c>
      <c r="R11" s="28" t="str">
        <f t="shared" ca="1" si="5"/>
        <v/>
      </c>
      <c r="T11" s="20">
        <f t="shared" si="9"/>
        <v>9</v>
      </c>
      <c r="U11" s="21">
        <f>Sheet1!E11*1</f>
        <v>5930.25</v>
      </c>
      <c r="V11" s="21">
        <f>Sheet1!F11*1</f>
        <v>5987.5</v>
      </c>
      <c r="W11" s="21">
        <f>Sheet1!G11*1</f>
        <v>5892.75</v>
      </c>
      <c r="X11" s="21">
        <f>Sheet1!H11*1</f>
        <v>5982.5</v>
      </c>
      <c r="Z11" s="30" t="e">
        <f t="shared" ca="1" si="8"/>
        <v>#N/A</v>
      </c>
      <c r="AA11" s="27" t="str">
        <f t="shared" ca="1" si="6"/>
        <v/>
      </c>
    </row>
    <row r="12" spans="1:27" x14ac:dyDescent="0.3">
      <c r="A12" s="23" t="s">
        <v>48</v>
      </c>
      <c r="B12" s="21"/>
      <c r="C12" s="20" t="str">
        <f ca="1">IFERROR(MATCH($B$1,OFFSET(Sheet1!$J$1,C11,0,1000,1),0)+C11,"")</f>
        <v/>
      </c>
      <c r="E12" s="22" t="str" cm="1">
        <f t="array" aca="1" ref="E12" ca="1">IF(C12="","",INDIRECT(CONCATENATE("Sheet1!","E", TEXT(C12-1,"0"))))</f>
        <v/>
      </c>
      <c r="F12" s="21" t="str" cm="1">
        <f t="array" aca="1" ref="F12" ca="1">IF(C12="","",INDIRECT(CONCATENATE("Sheet1!","H", TEXT(C12-$A$10,"0"))))</f>
        <v/>
      </c>
      <c r="G12" s="21" t="str">
        <f t="shared" ca="1" si="0"/>
        <v/>
      </c>
      <c r="H12" s="30" t="str">
        <f t="shared" ca="1" si="1"/>
        <v/>
      </c>
      <c r="I12" s="27" t="str">
        <f t="shared" ca="1" si="7"/>
        <v/>
      </c>
      <c r="J12" s="20" t="str" cm="1">
        <f t="array" aca="1" ref="J12" ca="1">IF(C12="","",INDIRECT(CONCATENATE("Sheet1!","E", TEXT(C12-1,"0"))))</f>
        <v/>
      </c>
      <c r="L12" s="25" t="str">
        <f ca="1">IF(C12="","",MIN(INDIRECT(("W"&amp;C12-1)):INDIRECT(("W"&amp;C12-$A$10))))</f>
        <v/>
      </c>
      <c r="M12" s="25" t="str">
        <f t="shared" ca="1" si="2"/>
        <v/>
      </c>
      <c r="N12" s="38" t="str">
        <f t="shared" ca="1" si="3"/>
        <v/>
      </c>
      <c r="O12" s="32"/>
      <c r="P12" s="20" t="str">
        <f ca="1">IF(C12="","",MAX(INDIRECT(("V"&amp;C12-1)):INDIRECT(("V"&amp;C12-$A$10))))</f>
        <v/>
      </c>
      <c r="Q12" s="20" t="str">
        <f t="shared" ca="1" si="4"/>
        <v/>
      </c>
      <c r="R12" s="28" t="str">
        <f t="shared" ca="1" si="5"/>
        <v/>
      </c>
      <c r="T12" s="20">
        <f t="shared" si="9"/>
        <v>10</v>
      </c>
      <c r="U12" s="21">
        <f>Sheet1!E12*1</f>
        <v>5935</v>
      </c>
      <c r="V12" s="21">
        <f>Sheet1!F12*1</f>
        <v>5977.5</v>
      </c>
      <c r="W12" s="21">
        <f>Sheet1!G12*1</f>
        <v>5923</v>
      </c>
      <c r="X12" s="21">
        <f>Sheet1!H12*1</f>
        <v>5975.5</v>
      </c>
      <c r="Z12" s="30" t="e">
        <f t="shared" ca="1" si="8"/>
        <v>#N/A</v>
      </c>
      <c r="AA12" s="27" t="str">
        <f t="shared" ca="1" si="6"/>
        <v/>
      </c>
    </row>
    <row r="13" spans="1:27" x14ac:dyDescent="0.3">
      <c r="A13" s="34">
        <f>COUNTIF(Sheet1!J2:J1001,B1)</f>
        <v>4</v>
      </c>
      <c r="B13" s="21"/>
      <c r="C13" s="20" t="str">
        <f ca="1">IFERROR(MATCH($B$1,OFFSET(Sheet1!$J$1,C12,0,1000,1),0)+C12,"")</f>
        <v/>
      </c>
      <c r="E13" s="22" t="str" cm="1">
        <f t="array" aca="1" ref="E13" ca="1">IF(C13="","",INDIRECT(CONCATENATE("Sheet1!","E", TEXT(C13-1,"0"))))</f>
        <v/>
      </c>
      <c r="F13" s="21" t="str" cm="1">
        <f t="array" aca="1" ref="F13" ca="1">IF(C13="","",INDIRECT(CONCATENATE("Sheet1!","H", TEXT(C13-$A$10,"0"))))</f>
        <v/>
      </c>
      <c r="G13" s="21" t="str">
        <f t="shared" ca="1" si="0"/>
        <v/>
      </c>
      <c r="H13" s="30" t="str">
        <f t="shared" ca="1" si="1"/>
        <v/>
      </c>
      <c r="I13" s="27" t="str">
        <f t="shared" ca="1" si="7"/>
        <v/>
      </c>
      <c r="J13" s="20" t="str" cm="1">
        <f t="array" aca="1" ref="J13" ca="1">IF(C13="","",INDIRECT(CONCATENATE("Sheet1!","E", TEXT(C13-1,"0"))))</f>
        <v/>
      </c>
      <c r="L13" s="25" t="str">
        <f ca="1">IF(C13="","",MIN(INDIRECT(("W"&amp;C13-1)):INDIRECT(("W"&amp;C13-$A$10))))</f>
        <v/>
      </c>
      <c r="M13" s="25" t="str">
        <f t="shared" ca="1" si="2"/>
        <v/>
      </c>
      <c r="N13" s="38" t="str">
        <f t="shared" ca="1" si="3"/>
        <v/>
      </c>
      <c r="O13" s="32"/>
      <c r="P13" s="20" t="str">
        <f ca="1">IF(C13="","",MAX(INDIRECT(("V"&amp;C13-1)):INDIRECT(("V"&amp;C13-$A$10))))</f>
        <v/>
      </c>
      <c r="Q13" s="20" t="str">
        <f t="shared" ca="1" si="4"/>
        <v/>
      </c>
      <c r="R13" s="28" t="str">
        <f t="shared" ca="1" si="5"/>
        <v/>
      </c>
      <c r="T13" s="20">
        <f t="shared" si="9"/>
        <v>11</v>
      </c>
      <c r="U13" s="21">
        <f>Sheet1!E13*1</f>
        <v>5904</v>
      </c>
      <c r="V13" s="21">
        <f>Sheet1!F13*1</f>
        <v>5944.5</v>
      </c>
      <c r="W13" s="21">
        <f>Sheet1!G13*1</f>
        <v>5867</v>
      </c>
      <c r="X13" s="21">
        <f>Sheet1!H13*1</f>
        <v>5933.25</v>
      </c>
      <c r="Z13" s="30" t="e">
        <f t="shared" ca="1" si="8"/>
        <v>#N/A</v>
      </c>
      <c r="AA13" s="27" t="str">
        <f t="shared" ca="1" si="6"/>
        <v/>
      </c>
    </row>
    <row r="14" spans="1:27" x14ac:dyDescent="0.3">
      <c r="A14" s="35">
        <f>A13/1000</f>
        <v>4.0000000000000001E-3</v>
      </c>
      <c r="B14" s="21"/>
      <c r="C14" s="20" t="str">
        <f ca="1">IFERROR(MATCH($B$1,OFFSET(Sheet1!$J$1,C13,0,1000,1),0)+C13,"")</f>
        <v/>
      </c>
      <c r="E14" s="22" t="str" cm="1">
        <f t="array" aca="1" ref="E14" ca="1">IF(C14="","",INDIRECT(CONCATENATE("Sheet1!","E", TEXT(C14-1,"0"))))</f>
        <v/>
      </c>
      <c r="F14" s="21" t="str" cm="1">
        <f t="array" aca="1" ref="F14" ca="1">IF(C14="","",INDIRECT(CONCATENATE("Sheet1!","H", TEXT(C14-$A$10,"0"))))</f>
        <v/>
      </c>
      <c r="G14" s="21" t="str">
        <f t="shared" ca="1" si="0"/>
        <v/>
      </c>
      <c r="H14" s="30" t="str">
        <f t="shared" ca="1" si="1"/>
        <v/>
      </c>
      <c r="I14" s="27" t="str">
        <f t="shared" ca="1" si="7"/>
        <v/>
      </c>
      <c r="J14" s="20" t="str" cm="1">
        <f t="array" aca="1" ref="J14" ca="1">IF(C14="","",INDIRECT(CONCATENATE("Sheet1!","E", TEXT(C14-1,"0"))))</f>
        <v/>
      </c>
      <c r="L14" s="25" t="str">
        <f ca="1">IF(C14="","",MIN(INDIRECT(("W"&amp;C14-1)):INDIRECT(("W"&amp;C14-$A$10))))</f>
        <v/>
      </c>
      <c r="M14" s="25" t="str">
        <f t="shared" ca="1" si="2"/>
        <v/>
      </c>
      <c r="N14" s="38" t="str">
        <f t="shared" ca="1" si="3"/>
        <v/>
      </c>
      <c r="O14" s="32"/>
      <c r="P14" s="20" t="str">
        <f ca="1">IF(C14="","",MAX(INDIRECT(("V"&amp;C14-1)):INDIRECT(("V"&amp;C14-$A$10))))</f>
        <v/>
      </c>
      <c r="Q14" s="20" t="str">
        <f t="shared" ca="1" si="4"/>
        <v/>
      </c>
      <c r="R14" s="28" t="str">
        <f t="shared" ca="1" si="5"/>
        <v/>
      </c>
      <c r="T14" s="20">
        <f t="shared" si="9"/>
        <v>12</v>
      </c>
      <c r="U14" s="21">
        <f>Sheet1!E14*1</f>
        <v>5902</v>
      </c>
      <c r="V14" s="21">
        <f>Sheet1!F14*1</f>
        <v>5925</v>
      </c>
      <c r="W14" s="21">
        <f>Sheet1!G14*1</f>
        <v>5890</v>
      </c>
      <c r="X14" s="21">
        <f>Sheet1!H14*1</f>
        <v>5908.5</v>
      </c>
      <c r="Z14" s="30" t="e">
        <f t="shared" ca="1" si="8"/>
        <v>#N/A</v>
      </c>
      <c r="AA14" s="27" t="str">
        <f t="shared" ca="1" si="6"/>
        <v/>
      </c>
    </row>
    <row r="15" spans="1:27" x14ac:dyDescent="0.3">
      <c r="A15" s="23" t="s">
        <v>51</v>
      </c>
      <c r="B15" s="21"/>
      <c r="C15" s="20" t="str">
        <f ca="1">IFERROR(MATCH($B$1,OFFSET(Sheet1!$J$1,C14,0,1000,1),0)+C14,"")</f>
        <v/>
      </c>
      <c r="E15" s="22" t="str" cm="1">
        <f t="array" aca="1" ref="E15" ca="1">IF(C15="","",INDIRECT(CONCATENATE("Sheet1!","E", TEXT(C15-1,"0"))))</f>
        <v/>
      </c>
      <c r="F15" s="21" t="str" cm="1">
        <f t="array" aca="1" ref="F15" ca="1">IF(C15="","",INDIRECT(CONCATENATE("Sheet1!","H", TEXT(C15-$A$10,"0"))))</f>
        <v/>
      </c>
      <c r="G15" s="21" t="str">
        <f t="shared" ca="1" si="0"/>
        <v/>
      </c>
      <c r="H15" s="30" t="str">
        <f t="shared" ca="1" si="1"/>
        <v/>
      </c>
      <c r="I15" s="27" t="str">
        <f t="shared" ca="1" si="7"/>
        <v/>
      </c>
      <c r="J15" s="20" t="str" cm="1">
        <f t="array" aca="1" ref="J15" ca="1">IF(C15="","",INDIRECT(CONCATENATE("Sheet1!","E", TEXT(C15-1,"0"))))</f>
        <v/>
      </c>
      <c r="L15" s="25" t="str">
        <f ca="1">IF(C15="","",MIN(INDIRECT(("W"&amp;C15-1)):INDIRECT(("W"&amp;C15-$A$10))))</f>
        <v/>
      </c>
      <c r="M15" s="25" t="str">
        <f t="shared" ca="1" si="2"/>
        <v/>
      </c>
      <c r="N15" s="38" t="str">
        <f t="shared" ca="1" si="3"/>
        <v/>
      </c>
      <c r="O15" s="32"/>
      <c r="P15" s="20" t="str">
        <f ca="1">IF(C15="","",MAX(INDIRECT(("V"&amp;C15-1)):INDIRECT(("V"&amp;C15-$A$10))))</f>
        <v/>
      </c>
      <c r="Q15" s="20" t="str">
        <f t="shared" ca="1" si="4"/>
        <v/>
      </c>
      <c r="R15" s="28" t="str">
        <f t="shared" ca="1" si="5"/>
        <v/>
      </c>
      <c r="T15" s="20">
        <f t="shared" si="9"/>
        <v>13</v>
      </c>
      <c r="U15" s="21">
        <f>Sheet1!E15*1</f>
        <v>5868</v>
      </c>
      <c r="V15" s="21">
        <f>Sheet1!F15*1</f>
        <v>5927</v>
      </c>
      <c r="W15" s="21">
        <f>Sheet1!G15*1</f>
        <v>5835.75</v>
      </c>
      <c r="X15" s="21">
        <f>Sheet1!H15*1</f>
        <v>5904.5</v>
      </c>
      <c r="Z15" s="30" t="e">
        <f t="shared" ca="1" si="8"/>
        <v>#N/A</v>
      </c>
      <c r="AA15" s="27" t="str">
        <f t="shared" ca="1" si="6"/>
        <v/>
      </c>
    </row>
    <row r="16" spans="1:27" x14ac:dyDescent="0.3">
      <c r="A16" s="36">
        <f ca="1">SUM(H2:H72)</f>
        <v>-75</v>
      </c>
      <c r="B16" s="21"/>
      <c r="C16" s="20" t="str">
        <f ca="1">IFERROR(MATCH($B$1,OFFSET(Sheet1!$J$1,C15,0,1000,1),0)+C15,"")</f>
        <v/>
      </c>
      <c r="E16" s="22" t="str" cm="1">
        <f t="array" aca="1" ref="E16" ca="1">IF(C16="","",INDIRECT(CONCATENATE("Sheet1!","E", TEXT(C16-1,"0"))))</f>
        <v/>
      </c>
      <c r="F16" s="21" t="str" cm="1">
        <f t="array" aca="1" ref="F16" ca="1">IF(C16="","",INDIRECT(CONCATENATE("Sheet1!","H", TEXT(C16-$A$10,"0"))))</f>
        <v/>
      </c>
      <c r="G16" s="21" t="str">
        <f t="shared" ca="1" si="0"/>
        <v/>
      </c>
      <c r="H16" s="30" t="str">
        <f t="shared" ca="1" si="1"/>
        <v/>
      </c>
      <c r="I16" s="27" t="str">
        <f t="shared" ca="1" si="7"/>
        <v/>
      </c>
      <c r="J16" s="20" t="str" cm="1">
        <f t="array" aca="1" ref="J16" ca="1">IF(C16="","",INDIRECT(CONCATENATE("Sheet1!","E", TEXT(C16-1,"0"))))</f>
        <v/>
      </c>
      <c r="L16" s="25" t="str">
        <f ca="1">IF(C16="","",MIN(INDIRECT(("W"&amp;C16-1)):INDIRECT(("W"&amp;C16-$A$10))))</f>
        <v/>
      </c>
      <c r="M16" s="25" t="str">
        <f t="shared" ca="1" si="2"/>
        <v/>
      </c>
      <c r="N16" s="38" t="str">
        <f t="shared" ca="1" si="3"/>
        <v/>
      </c>
      <c r="O16" s="32"/>
      <c r="P16" s="20" t="str">
        <f ca="1">IF(C16="","",MAX(INDIRECT(("V"&amp;C16-1)):INDIRECT(("V"&amp;C16-$A$10))))</f>
        <v/>
      </c>
      <c r="Q16" s="20" t="str">
        <f t="shared" ca="1" si="4"/>
        <v/>
      </c>
      <c r="R16" s="28" t="str">
        <f t="shared" ca="1" si="5"/>
        <v/>
      </c>
      <c r="T16" s="20">
        <f t="shared" si="9"/>
        <v>14</v>
      </c>
      <c r="U16" s="21">
        <f>Sheet1!E16*1</f>
        <v>5761</v>
      </c>
      <c r="V16" s="21">
        <f>Sheet1!F16*1</f>
        <v>5876.25</v>
      </c>
      <c r="W16" s="21">
        <f>Sheet1!G16*1</f>
        <v>5734.25</v>
      </c>
      <c r="X16" s="21">
        <f>Sheet1!H16*1</f>
        <v>5865</v>
      </c>
      <c r="Z16" s="30" t="e">
        <f t="shared" ca="1" si="8"/>
        <v>#N/A</v>
      </c>
      <c r="AA16" s="27" t="str">
        <f t="shared" ca="1" si="6"/>
        <v/>
      </c>
    </row>
    <row r="17" spans="1:27" x14ac:dyDescent="0.3">
      <c r="A17" s="37" t="s">
        <v>64</v>
      </c>
      <c r="B17" s="21"/>
      <c r="C17" s="20" t="str">
        <f ca="1">IFERROR(MATCH($B$1,OFFSET(Sheet1!$J$1,C16,0,1000,1),0)+C16,"")</f>
        <v/>
      </c>
      <c r="E17" s="22" t="str" cm="1">
        <f t="array" aca="1" ref="E17" ca="1">IF(C17="","",INDIRECT(CONCATENATE("Sheet1!","E", TEXT(C17-1,"0"))))</f>
        <v/>
      </c>
      <c r="F17" s="21" t="str" cm="1">
        <f t="array" aca="1" ref="F17" ca="1">IF(C17="","",INDIRECT(CONCATENATE("Sheet1!","H", TEXT(C17-$A$10,"0"))))</f>
        <v/>
      </c>
      <c r="G17" s="21" t="str">
        <f t="shared" ca="1" si="0"/>
        <v/>
      </c>
      <c r="H17" s="30" t="str">
        <f t="shared" ca="1" si="1"/>
        <v/>
      </c>
      <c r="I17" s="27" t="str">
        <f t="shared" ca="1" si="7"/>
        <v/>
      </c>
      <c r="J17" s="20" t="str" cm="1">
        <f t="array" aca="1" ref="J17" ca="1">IF(C17="","",INDIRECT(CONCATENATE("Sheet1!","E", TEXT(C17-1,"0"))))</f>
        <v/>
      </c>
      <c r="L17" s="25" t="str">
        <f ca="1">IF(C17="","",MIN(INDIRECT(("W"&amp;C17-1)):INDIRECT(("W"&amp;C17-$A$10))))</f>
        <v/>
      </c>
      <c r="M17" s="25" t="str">
        <f t="shared" ca="1" si="2"/>
        <v/>
      </c>
      <c r="N17" s="38" t="str">
        <f t="shared" ca="1" si="3"/>
        <v/>
      </c>
      <c r="O17" s="32"/>
      <c r="P17" s="20" t="str">
        <f ca="1">IF(C17="","",MAX(INDIRECT(("V"&amp;C17-1)):INDIRECT(("V"&amp;C17-$A$10))))</f>
        <v/>
      </c>
      <c r="Q17" s="20" t="str">
        <f t="shared" ca="1" si="4"/>
        <v/>
      </c>
      <c r="R17" s="28" t="str">
        <f t="shared" ca="1" si="5"/>
        <v/>
      </c>
      <c r="T17" s="20">
        <f t="shared" si="9"/>
        <v>15</v>
      </c>
      <c r="U17" s="21">
        <f>Sheet1!E17*1</f>
        <v>5688.5</v>
      </c>
      <c r="V17" s="21">
        <f>Sheet1!F17*1</f>
        <v>5715.25</v>
      </c>
      <c r="W17" s="21">
        <f>Sheet1!G17*1</f>
        <v>5662.5</v>
      </c>
      <c r="X17" s="21">
        <f>Sheet1!H17*1</f>
        <v>5678</v>
      </c>
      <c r="Z17" s="30" t="e">
        <f t="shared" ca="1" si="8"/>
        <v>#N/A</v>
      </c>
      <c r="AA17" s="27" t="str">
        <f t="shared" ca="1" si="6"/>
        <v/>
      </c>
    </row>
    <row r="18" spans="1:27" x14ac:dyDescent="0.3">
      <c r="A18" s="35">
        <f ca="1">I1</f>
        <v>0.5</v>
      </c>
      <c r="B18" s="21"/>
      <c r="C18" s="20" t="str">
        <f ca="1">IFERROR(MATCH($B$1,OFFSET(Sheet1!$J$1,C17,0,1000,1),0)+C17,"")</f>
        <v/>
      </c>
      <c r="E18" s="22" t="str" cm="1">
        <f t="array" aca="1" ref="E18" ca="1">IF(C18="","",INDIRECT(CONCATENATE("Sheet1!","E", TEXT(C18-1,"0"))))</f>
        <v/>
      </c>
      <c r="F18" s="21" t="str" cm="1">
        <f t="array" aca="1" ref="F18" ca="1">IF(C18="","",INDIRECT(CONCATENATE("Sheet1!","H", TEXT(C18-$A$10,"0"))))</f>
        <v/>
      </c>
      <c r="G18" s="21" t="str">
        <f t="shared" ca="1" si="0"/>
        <v/>
      </c>
      <c r="H18" s="30" t="str">
        <f t="shared" ca="1" si="1"/>
        <v/>
      </c>
      <c r="I18" s="27" t="str">
        <f t="shared" ca="1" si="7"/>
        <v/>
      </c>
      <c r="J18" s="20" t="str" cm="1">
        <f t="array" aca="1" ref="J18" ca="1">IF(C18="","",INDIRECT(CONCATENATE("Sheet1!","E", TEXT(C18-1,"0"))))</f>
        <v/>
      </c>
      <c r="L18" s="25" t="str">
        <f ca="1">IF(C18="","",MIN(INDIRECT(("W"&amp;C18-1)):INDIRECT(("W"&amp;C18-$A$10))))</f>
        <v/>
      </c>
      <c r="M18" s="25" t="str">
        <f t="shared" ca="1" si="2"/>
        <v/>
      </c>
      <c r="N18" s="38" t="str">
        <f t="shared" ca="1" si="3"/>
        <v/>
      </c>
      <c r="O18" s="32"/>
      <c r="P18" s="20" t="str">
        <f ca="1">IF(C18="","",MAX(INDIRECT(("V"&amp;C18-1)):INDIRECT(("V"&amp;C18-$A$10))))</f>
        <v/>
      </c>
      <c r="Q18" s="20" t="str">
        <f t="shared" ca="1" si="4"/>
        <v/>
      </c>
      <c r="R18" s="28" t="str">
        <f t="shared" ca="1" si="5"/>
        <v/>
      </c>
      <c r="T18" s="20">
        <f t="shared" si="9"/>
        <v>16</v>
      </c>
      <c r="U18" s="21">
        <f>Sheet1!E18*1</f>
        <v>5643.25</v>
      </c>
      <c r="V18" s="21">
        <f>Sheet1!F18*1</f>
        <v>5741</v>
      </c>
      <c r="W18" s="21">
        <f>Sheet1!G18*1</f>
        <v>5636.5</v>
      </c>
      <c r="X18" s="21">
        <f>Sheet1!H18*1</f>
        <v>5684.5</v>
      </c>
      <c r="Z18" s="30" t="e">
        <f t="shared" ca="1" si="8"/>
        <v>#N/A</v>
      </c>
      <c r="AA18" s="27" t="str">
        <f t="shared" ca="1" si="6"/>
        <v/>
      </c>
    </row>
    <row r="19" spans="1:27" x14ac:dyDescent="0.3">
      <c r="A19" s="37" t="s">
        <v>52</v>
      </c>
      <c r="B19" s="21"/>
      <c r="C19" s="20" t="str">
        <f ca="1">IFERROR(MATCH($B$1,OFFSET(Sheet1!$J$1,C18,0,1000,1),0)+C18,"")</f>
        <v/>
      </c>
      <c r="E19" s="22" t="str" cm="1">
        <f t="array" aca="1" ref="E19" ca="1">IF(C19="","",INDIRECT(CONCATENATE("Sheet1!","E", TEXT(C19-1,"0"))))</f>
        <v/>
      </c>
      <c r="F19" s="21" t="str" cm="1">
        <f t="array" aca="1" ref="F19" ca="1">IF(C19="","",INDIRECT(CONCATENATE("Sheet1!","H", TEXT(C19-$A$10,"0"))))</f>
        <v/>
      </c>
      <c r="G19" s="21" t="str">
        <f t="shared" ca="1" si="0"/>
        <v/>
      </c>
      <c r="H19" s="30" t="str">
        <f t="shared" ca="1" si="1"/>
        <v/>
      </c>
      <c r="I19" s="27" t="str">
        <f t="shared" ca="1" si="7"/>
        <v/>
      </c>
      <c r="J19" s="20" t="str" cm="1">
        <f t="array" aca="1" ref="J19" ca="1">IF(C19="","",INDIRECT(CONCATENATE("Sheet1!","E", TEXT(C19-1,"0"))))</f>
        <v/>
      </c>
      <c r="L19" s="25" t="str">
        <f ca="1">IF(C19="","",MIN(INDIRECT(("W"&amp;C19-1)):INDIRECT(("W"&amp;C19-$A$10))))</f>
        <v/>
      </c>
      <c r="M19" s="25" t="str">
        <f t="shared" ca="1" si="2"/>
        <v/>
      </c>
      <c r="N19" s="38" t="str">
        <f t="shared" ca="1" si="3"/>
        <v/>
      </c>
      <c r="O19" s="32"/>
      <c r="P19" s="20" t="str">
        <f ca="1">IF(C19="","",MAX(INDIRECT(("V"&amp;C19-1)):INDIRECT(("V"&amp;C19-$A$10))))</f>
        <v/>
      </c>
      <c r="Q19" s="20" t="str">
        <f t="shared" ca="1" si="4"/>
        <v/>
      </c>
      <c r="R19" s="28" t="str">
        <f t="shared" ca="1" si="5"/>
        <v/>
      </c>
      <c r="T19" s="20">
        <f t="shared" si="9"/>
        <v>17</v>
      </c>
      <c r="U19" s="21">
        <f>Sheet1!E19*1</f>
        <v>5608.5</v>
      </c>
      <c r="V19" s="21">
        <f>Sheet1!F19*1</f>
        <v>5689.75</v>
      </c>
      <c r="W19" s="21">
        <f>Sheet1!G19*1</f>
        <v>5596</v>
      </c>
      <c r="X19" s="21">
        <f>Sheet1!H19*1</f>
        <v>5652</v>
      </c>
      <c r="Z19" s="30" t="e">
        <f t="shared" ca="1" si="8"/>
        <v>#N/A</v>
      </c>
      <c r="AA19" s="27" t="str">
        <f t="shared" ca="1" si="6"/>
        <v/>
      </c>
    </row>
    <row r="20" spans="1:27" x14ac:dyDescent="0.3">
      <c r="A20" s="36">
        <f ca="1">AVERAGE(H2:H72)</f>
        <v>-18.75</v>
      </c>
      <c r="B20" s="21"/>
      <c r="C20" s="20" t="str">
        <f ca="1">IFERROR(MATCH($B$1,OFFSET(Sheet1!$J$1,C19,0,1000,1),0)+C19,"")</f>
        <v/>
      </c>
      <c r="E20" s="22" t="str" cm="1">
        <f t="array" aca="1" ref="E20" ca="1">IF(C20="","",INDIRECT(CONCATENATE("Sheet1!","E", TEXT(C20-1,"0"))))</f>
        <v/>
      </c>
      <c r="F20" s="21" t="str" cm="1">
        <f t="array" aca="1" ref="F20" ca="1">IF(C20="","",INDIRECT(CONCATENATE("Sheet1!","H", TEXT(C20-$A$10,"0"))))</f>
        <v/>
      </c>
      <c r="G20" s="21" t="str">
        <f t="shared" ca="1" si="0"/>
        <v/>
      </c>
      <c r="H20" s="30" t="str">
        <f t="shared" ca="1" si="1"/>
        <v/>
      </c>
      <c r="I20" s="27" t="str">
        <f t="shared" ca="1" si="7"/>
        <v/>
      </c>
      <c r="J20" s="20" t="str" cm="1">
        <f t="array" aca="1" ref="J20" ca="1">IF(C20="","",INDIRECT(CONCATENATE("Sheet1!","E", TEXT(C20-1,"0"))))</f>
        <v/>
      </c>
      <c r="L20" s="25" t="str">
        <f ca="1">IF(C20="","",MIN(INDIRECT(("W"&amp;C20-1)):INDIRECT(("W"&amp;C20-$A$10))))</f>
        <v/>
      </c>
      <c r="M20" s="25" t="str">
        <f t="shared" ca="1" si="2"/>
        <v/>
      </c>
      <c r="N20" s="38" t="str">
        <f t="shared" ca="1" si="3"/>
        <v/>
      </c>
      <c r="O20" s="32"/>
      <c r="P20" s="20" t="str">
        <f ca="1">IF(C20="","",MAX(INDIRECT(("V"&amp;C20-1)):INDIRECT(("V"&amp;C20-$A$10))))</f>
        <v/>
      </c>
      <c r="Q20" s="20" t="str">
        <f t="shared" ca="1" si="4"/>
        <v/>
      </c>
      <c r="R20" s="28" t="str">
        <f t="shared" ca="1" si="5"/>
        <v/>
      </c>
      <c r="T20" s="20">
        <f t="shared" si="9"/>
        <v>18</v>
      </c>
      <c r="U20" s="21">
        <f>Sheet1!E20*1</f>
        <v>5666.25</v>
      </c>
      <c r="V20" s="21">
        <f>Sheet1!F20*1</f>
        <v>5673.25</v>
      </c>
      <c r="W20" s="21">
        <f>Sheet1!G20*1</f>
        <v>5605</v>
      </c>
      <c r="X20" s="21">
        <f>Sheet1!H20*1</f>
        <v>5625.75</v>
      </c>
      <c r="Z20" s="30" t="e">
        <f t="shared" ca="1" si="8"/>
        <v>#N/A</v>
      </c>
      <c r="AA20" s="27" t="str">
        <f t="shared" ca="1" si="6"/>
        <v/>
      </c>
    </row>
    <row r="21" spans="1:27" x14ac:dyDescent="0.3">
      <c r="A21" s="23" t="s">
        <v>53</v>
      </c>
      <c r="B21" s="21"/>
      <c r="C21" s="20" t="str">
        <f ca="1">IFERROR(MATCH($B$1,OFFSET(Sheet1!$J$1,C20,0,1000,1),0)+C20,"")</f>
        <v/>
      </c>
      <c r="E21" s="22" t="str" cm="1">
        <f t="array" aca="1" ref="E21" ca="1">IF(C21="","",INDIRECT(CONCATENATE("Sheet1!","E", TEXT(C21-1,"0"))))</f>
        <v/>
      </c>
      <c r="F21" s="21" t="str" cm="1">
        <f t="array" aca="1" ref="F21" ca="1">IF(C21="","",INDIRECT(CONCATENATE("Sheet1!","H", TEXT(C21-$A$10,"0"))))</f>
        <v/>
      </c>
      <c r="G21" s="21" t="str">
        <f t="shared" ca="1" si="0"/>
        <v/>
      </c>
      <c r="H21" s="30" t="str">
        <f t="shared" ca="1" si="1"/>
        <v/>
      </c>
      <c r="I21" s="27" t="str">
        <f t="shared" ca="1" si="7"/>
        <v/>
      </c>
      <c r="J21" s="20" t="str" cm="1">
        <f t="array" aca="1" ref="J21" ca="1">IF(C21="","",INDIRECT(CONCATENATE("Sheet1!","E", TEXT(C21-1,"0"))))</f>
        <v/>
      </c>
      <c r="L21" s="25" t="str">
        <f ca="1">IF(C21="","",MIN(INDIRECT(("W"&amp;C21-1)):INDIRECT(("W"&amp;C21-$A$10))))</f>
        <v/>
      </c>
      <c r="M21" s="25" t="str">
        <f t="shared" ca="1" si="2"/>
        <v/>
      </c>
      <c r="N21" s="38" t="str">
        <f t="shared" ca="1" si="3"/>
        <v/>
      </c>
      <c r="O21" s="32"/>
      <c r="P21" s="20" t="str">
        <f ca="1">IF(C21="","",MAX(INDIRECT(("V"&amp;C21-1)):INDIRECT(("V"&amp;C21-$A$10))))</f>
        <v/>
      </c>
      <c r="Q21" s="20" t="str">
        <f t="shared" ca="1" si="4"/>
        <v/>
      </c>
      <c r="R21" s="28" t="str">
        <f t="shared" ca="1" si="5"/>
        <v/>
      </c>
      <c r="T21" s="20">
        <f t="shared" si="9"/>
        <v>19</v>
      </c>
      <c r="U21" s="21">
        <f>Sheet1!E21*1</f>
        <v>5705</v>
      </c>
      <c r="V21" s="21">
        <f>Sheet1!F21*1</f>
        <v>5706.25</v>
      </c>
      <c r="W21" s="21">
        <f>Sheet1!G21*1</f>
        <v>5655.25</v>
      </c>
      <c r="X21" s="21">
        <f>Sheet1!H21*1</f>
        <v>5671.75</v>
      </c>
      <c r="Z21" s="30" t="e">
        <f t="shared" ca="1" si="8"/>
        <v>#N/A</v>
      </c>
      <c r="AA21" s="27" t="str">
        <f t="shared" ca="1" si="6"/>
        <v/>
      </c>
    </row>
    <row r="22" spans="1:27" x14ac:dyDescent="0.3">
      <c r="A22" s="36">
        <f ca="1">MAX(H2:H72)</f>
        <v>6837.5</v>
      </c>
      <c r="B22" s="21"/>
      <c r="C22" s="20" t="str">
        <f ca="1">IFERROR(MATCH($B$1,OFFSET(Sheet1!$J$1,C21,0,1000,1),0)+C21,"")</f>
        <v/>
      </c>
      <c r="E22" s="22" t="str" cm="1">
        <f t="array" aca="1" ref="E22" ca="1">IF(C22="","",INDIRECT(CONCATENATE("Sheet1!","E", TEXT(C22-1,"0"))))</f>
        <v/>
      </c>
      <c r="F22" s="21" t="str" cm="1">
        <f t="array" aca="1" ref="F22" ca="1">IF(C22="","",INDIRECT(CONCATENATE("Sheet1!","H", TEXT(C22-$A$10,"0"))))</f>
        <v/>
      </c>
      <c r="G22" s="21" t="str">
        <f t="shared" ca="1" si="0"/>
        <v/>
      </c>
      <c r="H22" s="30" t="str">
        <f t="shared" ca="1" si="1"/>
        <v/>
      </c>
      <c r="I22" s="27" t="str">
        <f t="shared" ca="1" si="7"/>
        <v/>
      </c>
      <c r="J22" s="20" t="str" cm="1">
        <f t="array" aca="1" ref="J22" ca="1">IF(C22="","",INDIRECT(CONCATENATE("Sheet1!","E", TEXT(C22-1,"0"))))</f>
        <v/>
      </c>
      <c r="L22" s="25" t="str">
        <f ca="1">IF(C22="","",MIN(INDIRECT(("W"&amp;C22-1)):INDIRECT(("W"&amp;C22-$A$10))))</f>
        <v/>
      </c>
      <c r="M22" s="25" t="str">
        <f t="shared" ca="1" si="2"/>
        <v/>
      </c>
      <c r="N22" s="38" t="str">
        <f t="shared" ca="1" si="3"/>
        <v/>
      </c>
      <c r="O22" s="32"/>
      <c r="P22" s="20" t="str">
        <f ca="1">IF(C22="","",MAX(INDIRECT(("V"&amp;C22-1)):INDIRECT(("V"&amp;C22-$A$10))))</f>
        <v/>
      </c>
      <c r="Q22" s="20" t="str">
        <f t="shared" ca="1" si="4"/>
        <v/>
      </c>
      <c r="R22" s="28" t="str">
        <f t="shared" ca="1" si="5"/>
        <v/>
      </c>
      <c r="T22" s="20">
        <f t="shared" si="9"/>
        <v>20</v>
      </c>
      <c r="U22" s="21">
        <f>Sheet1!E22*1</f>
        <v>5608.5</v>
      </c>
      <c r="V22" s="21">
        <f>Sheet1!F22*1</f>
        <v>5724.75</v>
      </c>
      <c r="W22" s="21">
        <f>Sheet1!G22*1</f>
        <v>5601</v>
      </c>
      <c r="X22" s="21">
        <f>Sheet1!H22*1</f>
        <v>5709</v>
      </c>
      <c r="Z22" s="30" t="e">
        <f t="shared" ca="1" si="8"/>
        <v>#N/A</v>
      </c>
      <c r="AA22" s="27" t="str">
        <f t="shared" ca="1" si="6"/>
        <v/>
      </c>
    </row>
    <row r="23" spans="1:27" x14ac:dyDescent="0.3">
      <c r="A23" s="23" t="s">
        <v>54</v>
      </c>
      <c r="B23" s="21"/>
      <c r="C23" s="20" t="str">
        <f ca="1">IFERROR(MATCH($B$1,OFFSET(Sheet1!$J$1,C22,0,1000,1),0)+C22,"")</f>
        <v/>
      </c>
      <c r="E23" s="22" t="str" cm="1">
        <f t="array" aca="1" ref="E23" ca="1">IF(C23="","",INDIRECT(CONCATENATE("Sheet1!","E", TEXT(C23-1,"0"))))</f>
        <v/>
      </c>
      <c r="F23" s="21" t="str" cm="1">
        <f t="array" aca="1" ref="F23" ca="1">IF(C23="","",INDIRECT(CONCATENATE("Sheet1!","H", TEXT(C23-$A$10,"0"))))</f>
        <v/>
      </c>
      <c r="G23" s="21" t="str">
        <f t="shared" ca="1" si="0"/>
        <v/>
      </c>
      <c r="H23" s="30" t="str">
        <f t="shared" ca="1" si="1"/>
        <v/>
      </c>
      <c r="I23" s="27" t="str">
        <f t="shared" ca="1" si="7"/>
        <v/>
      </c>
      <c r="J23" s="20" t="str" cm="1">
        <f t="array" aca="1" ref="J23" ca="1">IF(C23="","",INDIRECT(CONCATENATE("Sheet1!","E", TEXT(C23-1,"0"))))</f>
        <v/>
      </c>
      <c r="L23" s="25" t="str">
        <f ca="1">IF(C23="","",MIN(INDIRECT(("W"&amp;C23-1)):INDIRECT(("W"&amp;C23-$A$10))))</f>
        <v/>
      </c>
      <c r="M23" s="25" t="str">
        <f t="shared" ca="1" si="2"/>
        <v/>
      </c>
      <c r="N23" s="38" t="str">
        <f t="shared" ca="1" si="3"/>
        <v/>
      </c>
      <c r="O23" s="32"/>
      <c r="P23" s="20" t="str">
        <f ca="1">IF(C23="","",MAX(INDIRECT(("V"&amp;C23-1)):INDIRECT(("V"&amp;C23-$A$10))))</f>
        <v/>
      </c>
      <c r="Q23" s="20" t="str">
        <f t="shared" ca="1" si="4"/>
        <v/>
      </c>
      <c r="R23" s="28" t="str">
        <f t="shared" ca="1" si="5"/>
        <v/>
      </c>
      <c r="T23" s="20">
        <f t="shared" si="9"/>
        <v>21</v>
      </c>
      <c r="U23" s="21">
        <f>Sheet1!E23*1</f>
        <v>5617.5</v>
      </c>
      <c r="V23" s="21">
        <f>Sheet1!F23*1</f>
        <v>5682.5</v>
      </c>
      <c r="W23" s="21">
        <f>Sheet1!G23*1</f>
        <v>5601.75</v>
      </c>
      <c r="X23" s="21">
        <f>Sheet1!H23*1</f>
        <v>5623.25</v>
      </c>
      <c r="Z23" s="30" t="e">
        <f t="shared" ca="1" si="8"/>
        <v>#N/A</v>
      </c>
      <c r="AA23" s="27" t="str">
        <f t="shared" ca="1" si="6"/>
        <v/>
      </c>
    </row>
    <row r="24" spans="1:27" x14ac:dyDescent="0.3">
      <c r="A24" s="36">
        <f ca="1">MIN(H2:H72)</f>
        <v>-5800</v>
      </c>
      <c r="B24" s="21"/>
      <c r="C24" s="20" t="str">
        <f ca="1">IFERROR(MATCH($B$1,OFFSET(Sheet1!$J$1,C23,0,1000,1),0)+C23,"")</f>
        <v/>
      </c>
      <c r="E24" s="22" t="str" cm="1">
        <f t="array" aca="1" ref="E24" ca="1">IF(C24="","",INDIRECT(CONCATENATE("Sheet1!","E", TEXT(C24-1,"0"))))</f>
        <v/>
      </c>
      <c r="F24" s="21" t="str" cm="1">
        <f t="array" aca="1" ref="F24" ca="1">IF(C24="","",INDIRECT(CONCATENATE("Sheet1!","H", TEXT(C24-$A$10,"0"))))</f>
        <v/>
      </c>
      <c r="G24" s="21" t="str">
        <f t="shared" ca="1" si="0"/>
        <v/>
      </c>
      <c r="H24" s="30" t="str">
        <f t="shared" ca="1" si="1"/>
        <v/>
      </c>
      <c r="I24" s="27" t="str">
        <f t="shared" ca="1" si="7"/>
        <v/>
      </c>
      <c r="J24" s="20" t="str" cm="1">
        <f t="array" aca="1" ref="J24" ca="1">IF(C24="","",INDIRECT(CONCATENATE("Sheet1!","E", TEXT(C24-1,"0"))))</f>
        <v/>
      </c>
      <c r="L24" s="25" t="str">
        <f ca="1">IF(C24="","",MIN(INDIRECT(("W"&amp;C24-1)):INDIRECT(("W"&amp;C24-$A$10))))</f>
        <v/>
      </c>
      <c r="M24" s="25" t="str">
        <f t="shared" ca="1" si="2"/>
        <v/>
      </c>
      <c r="N24" s="38" t="str">
        <f t="shared" ca="1" si="3"/>
        <v/>
      </c>
      <c r="O24" s="32"/>
      <c r="P24" s="20" t="str">
        <f ca="1">IF(C24="","",MAX(INDIRECT(("V"&amp;C24-1)):INDIRECT(("V"&amp;C24-$A$10))))</f>
        <v/>
      </c>
      <c r="Q24" s="20" t="str">
        <f t="shared" ca="1" si="4"/>
        <v/>
      </c>
      <c r="R24" s="28" t="str">
        <f t="shared" ca="1" si="5"/>
        <v/>
      </c>
      <c r="T24" s="20">
        <f t="shared" si="9"/>
        <v>22</v>
      </c>
      <c r="U24" s="21">
        <f>Sheet1!E24*1</f>
        <v>5579.5</v>
      </c>
      <c r="V24" s="21">
        <f>Sheet1!F24*1</f>
        <v>5626.25</v>
      </c>
      <c r="W24" s="21">
        <f>Sheet1!G24*1</f>
        <v>5455.5</v>
      </c>
      <c r="X24" s="21">
        <f>Sheet1!H24*1</f>
        <v>5587</v>
      </c>
      <c r="Z24" s="30" t="e">
        <f t="shared" ca="1" si="8"/>
        <v>#N/A</v>
      </c>
      <c r="AA24" s="27" t="str">
        <f t="shared" ca="1" si="6"/>
        <v/>
      </c>
    </row>
    <row r="25" spans="1:27" x14ac:dyDescent="0.3">
      <c r="A25" s="23" t="s">
        <v>55</v>
      </c>
      <c r="B25" s="21"/>
      <c r="C25" s="20" t="str">
        <f ca="1">IFERROR(MATCH($B$1,OFFSET(Sheet1!$J$1,C24,0,1000,1),0)+C24,"")</f>
        <v/>
      </c>
      <c r="E25" s="22" t="str" cm="1">
        <f t="array" aca="1" ref="E25" ca="1">IF(C25="","",INDIRECT(CONCATENATE("Sheet1!","E", TEXT(C25-1,"0"))))</f>
        <v/>
      </c>
      <c r="F25" s="21" t="str" cm="1">
        <f t="array" aca="1" ref="F25" ca="1">IF(C25="","",INDIRECT(CONCATENATE("Sheet1!","H", TEXT(C25-$A$10,"0"))))</f>
        <v/>
      </c>
      <c r="G25" s="21" t="str">
        <f t="shared" ca="1" si="0"/>
        <v/>
      </c>
      <c r="H25" s="30" t="str">
        <f t="shared" ca="1" si="1"/>
        <v/>
      </c>
      <c r="I25" s="27" t="str">
        <f t="shared" ca="1" si="7"/>
        <v/>
      </c>
      <c r="J25" s="20" t="str" cm="1">
        <f t="array" aca="1" ref="J25" ca="1">IF(C25="","",INDIRECT(CONCATENATE("Sheet1!","E", TEXT(C25-1,"0"))))</f>
        <v/>
      </c>
      <c r="L25" s="25" t="str">
        <f ca="1">IF(C25="","",MIN(INDIRECT(("W"&amp;C25-1)):INDIRECT(("W"&amp;C25-$A$10))))</f>
        <v/>
      </c>
      <c r="M25" s="25" t="str">
        <f t="shared" ca="1" si="2"/>
        <v/>
      </c>
      <c r="N25" s="38" t="str">
        <f t="shared" ca="1" si="3"/>
        <v/>
      </c>
      <c r="O25" s="32"/>
      <c r="P25" s="20" t="str">
        <f ca="1">IF(C25="","",MAX(INDIRECT(("V"&amp;C25-1)):INDIRECT(("V"&amp;C25-$A$10))))</f>
        <v/>
      </c>
      <c r="Q25" s="20" t="str">
        <f t="shared" ca="1" si="4"/>
        <v/>
      </c>
      <c r="R25" s="28" t="str">
        <f t="shared" ca="1" si="5"/>
        <v/>
      </c>
      <c r="T25" s="20">
        <f t="shared" si="9"/>
        <v>23</v>
      </c>
      <c r="U25" s="21">
        <f>Sheet1!E25*1</f>
        <v>5543</v>
      </c>
      <c r="V25" s="21">
        <f>Sheet1!F25*1</f>
        <v>5597.25</v>
      </c>
      <c r="W25" s="21">
        <f>Sheet1!G25*1</f>
        <v>5521.5</v>
      </c>
      <c r="X25" s="21">
        <f>Sheet1!H25*1</f>
        <v>5583.75</v>
      </c>
      <c r="Z25" s="30" t="e">
        <f t="shared" ca="1" si="8"/>
        <v>#N/A</v>
      </c>
      <c r="AA25" s="27" t="str">
        <f t="shared" ca="1" si="6"/>
        <v/>
      </c>
    </row>
    <row r="26" spans="1:27" x14ac:dyDescent="0.3">
      <c r="A26" s="36">
        <f ca="1">MAX(N2:N82)</f>
        <v>7325</v>
      </c>
      <c r="B26" s="21"/>
      <c r="C26" s="20" t="str">
        <f ca="1">IFERROR(MATCH($B$1,OFFSET(Sheet1!$J$1,C25,0,1000,1),0)+C25,"")</f>
        <v/>
      </c>
      <c r="E26" s="22" t="str" cm="1">
        <f t="array" aca="1" ref="E26" ca="1">IF(C26="","",INDIRECT(CONCATENATE("Sheet1!","E", TEXT(C26-1,"0"))))</f>
        <v/>
      </c>
      <c r="F26" s="21" t="str" cm="1">
        <f t="array" aca="1" ref="F26" ca="1">IF(C26="","",INDIRECT(CONCATENATE("Sheet1!","H", TEXT(C26-$A$10,"0"))))</f>
        <v/>
      </c>
      <c r="G26" s="21" t="str">
        <f t="shared" ca="1" si="0"/>
        <v/>
      </c>
      <c r="H26" s="30" t="str">
        <f t="shared" ca="1" si="1"/>
        <v/>
      </c>
      <c r="I26" s="27" t="str">
        <f t="shared" ca="1" si="7"/>
        <v/>
      </c>
      <c r="J26" s="20" t="str" cm="1">
        <f t="array" aca="1" ref="J26" ca="1">IF(C26="","",INDIRECT(CONCATENATE("Sheet1!","E", TEXT(C26-1,"0"))))</f>
        <v/>
      </c>
      <c r="L26" s="25" t="str">
        <f ca="1">IF(C26="","",MIN(INDIRECT(("W"&amp;C26-1)):INDIRECT(("W"&amp;C26-$A$10))))</f>
        <v/>
      </c>
      <c r="M26" s="25" t="str">
        <f t="shared" ca="1" si="2"/>
        <v/>
      </c>
      <c r="N26" s="38" t="str">
        <f t="shared" ca="1" si="3"/>
        <v/>
      </c>
      <c r="O26" s="32"/>
      <c r="P26" s="20" t="str">
        <f ca="1">IF(C26="","",MAX(INDIRECT(("V"&amp;C26-1)):INDIRECT(("V"&amp;C26-$A$10))))</f>
        <v/>
      </c>
      <c r="Q26" s="20" t="str">
        <f t="shared" ca="1" si="4"/>
        <v/>
      </c>
      <c r="R26" s="28" t="str">
        <f t="shared" ca="1" si="5"/>
        <v/>
      </c>
      <c r="T26" s="20">
        <f t="shared" si="9"/>
        <v>24</v>
      </c>
      <c r="U26" s="21">
        <f>Sheet1!E26*1</f>
        <v>5544</v>
      </c>
      <c r="V26" s="21">
        <f>Sheet1!F26*1</f>
        <v>5578.75</v>
      </c>
      <c r="W26" s="21">
        <f>Sheet1!G26*1</f>
        <v>5492</v>
      </c>
      <c r="X26" s="21">
        <f>Sheet1!H26*1</f>
        <v>5553</v>
      </c>
      <c r="Z26" s="30" t="e">
        <f t="shared" ca="1" si="8"/>
        <v>#N/A</v>
      </c>
      <c r="AA26" s="27" t="str">
        <f t="shared" ca="1" si="6"/>
        <v/>
      </c>
    </row>
    <row r="27" spans="1:27" x14ac:dyDescent="0.3">
      <c r="A27" s="23" t="s">
        <v>56</v>
      </c>
      <c r="B27" s="21"/>
      <c r="C27" s="20" t="str">
        <f ca="1">IFERROR(MATCH($B$1,OFFSET(Sheet1!$J$1,C26,0,1000,1),0)+C26,"")</f>
        <v/>
      </c>
      <c r="E27" s="22" t="str" cm="1">
        <f t="array" aca="1" ref="E27" ca="1">IF(C27="","",INDIRECT(CONCATENATE("Sheet1!","E", TEXT(C27-1,"0"))))</f>
        <v/>
      </c>
      <c r="F27" s="21" t="str" cm="1">
        <f t="array" aca="1" ref="F27" ca="1">IF(C27="","",INDIRECT(CONCATENATE("Sheet1!","H", TEXT(C27-$A$10,"0"))))</f>
        <v/>
      </c>
      <c r="G27" s="21" t="str">
        <f t="shared" ca="1" si="0"/>
        <v/>
      </c>
      <c r="H27" s="30" t="str">
        <f t="shared" ca="1" si="1"/>
        <v/>
      </c>
      <c r="I27" s="27" t="str">
        <f t="shared" ca="1" si="7"/>
        <v/>
      </c>
      <c r="J27" s="20" t="str" cm="1">
        <f t="array" aca="1" ref="J27" ca="1">IF(C27="","",INDIRECT(CONCATENATE("Sheet1!","E", TEXT(C27-1,"0"))))</f>
        <v/>
      </c>
      <c r="L27" s="25" t="str">
        <f ca="1">IF(C27="","",MIN(INDIRECT(("W"&amp;C27-1)):INDIRECT(("W"&amp;C27-$A$10))))</f>
        <v/>
      </c>
      <c r="M27" s="25" t="str">
        <f t="shared" ca="1" si="2"/>
        <v/>
      </c>
      <c r="N27" s="38" t="str">
        <f t="shared" ca="1" si="3"/>
        <v/>
      </c>
      <c r="O27" s="32"/>
      <c r="P27" s="20" t="str">
        <f ca="1">IF(C27="","",MAX(INDIRECT(("V"&amp;C27-1)):INDIRECT(("V"&amp;C27-$A$10))))</f>
        <v/>
      </c>
      <c r="Q27" s="20" t="str">
        <f t="shared" ca="1" si="4"/>
        <v/>
      </c>
      <c r="R27" s="28" t="str">
        <f t="shared" ca="1" si="5"/>
        <v/>
      </c>
      <c r="T27" s="20">
        <f t="shared" si="9"/>
        <v>25</v>
      </c>
      <c r="U27" s="21">
        <f>Sheet1!E27*1</f>
        <v>5529</v>
      </c>
      <c r="V27" s="21">
        <f>Sheet1!F27*1</f>
        <v>5562.25</v>
      </c>
      <c r="W27" s="21">
        <f>Sheet1!G27*1</f>
        <v>5480.25</v>
      </c>
      <c r="X27" s="21">
        <f>Sheet1!H27*1</f>
        <v>5549.75</v>
      </c>
      <c r="Z27" s="30" t="e">
        <f t="shared" ca="1" si="8"/>
        <v>#N/A</v>
      </c>
      <c r="AA27" s="27" t="str">
        <f t="shared" ca="1" si="6"/>
        <v/>
      </c>
    </row>
    <row r="28" spans="1:27" x14ac:dyDescent="0.3">
      <c r="A28" s="36">
        <f ca="1">MIN(N2:N72)</f>
        <v>100</v>
      </c>
      <c r="B28" s="21"/>
      <c r="C28" s="20" t="str">
        <f ca="1">IFERROR(MATCH($B$1,OFFSET(Sheet1!$J$1,C27,0,1000,1),0)+C27,"")</f>
        <v/>
      </c>
      <c r="E28" s="22" t="str" cm="1">
        <f t="array" aca="1" ref="E28" ca="1">IF(C28="","",INDIRECT(CONCATENATE("Sheet1!","E", TEXT(C28-1,"0"))))</f>
        <v/>
      </c>
      <c r="F28" s="21" t="str" cm="1">
        <f t="array" aca="1" ref="F28" ca="1">IF(C28="","",INDIRECT(CONCATENATE("Sheet1!","H", TEXT(C28-$A$10,"0"))))</f>
        <v/>
      </c>
      <c r="G28" s="21" t="str">
        <f t="shared" ca="1" si="0"/>
        <v/>
      </c>
      <c r="H28" s="30" t="str">
        <f t="shared" ca="1" si="1"/>
        <v/>
      </c>
      <c r="I28" s="27" t="str">
        <f t="shared" ca="1" si="7"/>
        <v/>
      </c>
      <c r="J28" s="20" t="str" cm="1">
        <f t="array" aca="1" ref="J28" ca="1">IF(C28="","",INDIRECT(CONCATENATE("Sheet1!","E", TEXT(C28-1,"0"))))</f>
        <v/>
      </c>
      <c r="L28" s="25" t="str">
        <f ca="1">IF(C28="","",MIN(INDIRECT(("W"&amp;C28-1)):INDIRECT(("W"&amp;C28-$A$10))))</f>
        <v/>
      </c>
      <c r="M28" s="25" t="str">
        <f t="shared" ca="1" si="2"/>
        <v/>
      </c>
      <c r="N28" s="38" t="str">
        <f t="shared" ca="1" si="3"/>
        <v/>
      </c>
      <c r="O28" s="32"/>
      <c r="P28" s="20" t="str">
        <f ca="1">IF(C28="","",MAX(INDIRECT(("V"&amp;C28-1)):INDIRECT(("V"&amp;C28-$A$10))))</f>
        <v/>
      </c>
      <c r="Q28" s="20" t="str">
        <f t="shared" ca="1" si="4"/>
        <v/>
      </c>
      <c r="R28" s="28" t="str">
        <f t="shared" ca="1" si="5"/>
        <v/>
      </c>
      <c r="T28" s="20">
        <f t="shared" si="9"/>
        <v>26</v>
      </c>
      <c r="U28" s="21">
        <f>Sheet1!E28*1</f>
        <v>5409</v>
      </c>
      <c r="V28" s="21">
        <f>Sheet1!F28*1</f>
        <v>5541.5</v>
      </c>
      <c r="W28" s="21">
        <f>Sheet1!G28*1</f>
        <v>5355.25</v>
      </c>
      <c r="X28" s="21">
        <f>Sheet1!H28*1</f>
        <v>5511.25</v>
      </c>
      <c r="Z28" s="30" t="e">
        <f t="shared" ca="1" si="8"/>
        <v>#N/A</v>
      </c>
      <c r="AA28" s="27" t="str">
        <f t="shared" ca="1" si="6"/>
        <v/>
      </c>
    </row>
    <row r="29" spans="1:27" x14ac:dyDescent="0.3">
      <c r="A29" s="23" t="s">
        <v>57</v>
      </c>
      <c r="B29" s="21"/>
      <c r="C29" s="20" t="str">
        <f ca="1">IFERROR(MATCH($B$1,OFFSET(Sheet1!$J$1,C28,0,1000,1),0)+C28,"")</f>
        <v/>
      </c>
      <c r="E29" s="22" t="str" cm="1">
        <f t="array" aca="1" ref="E29" ca="1">IF(C29="","",INDIRECT(CONCATENATE("Sheet1!","E", TEXT(C29-1,"0"))))</f>
        <v/>
      </c>
      <c r="F29" s="21" t="str" cm="1">
        <f t="array" aca="1" ref="F29" ca="1">IF(C29="","",INDIRECT(CONCATENATE("Sheet1!","H", TEXT(C29-$A$10,"0"))))</f>
        <v/>
      </c>
      <c r="G29" s="21" t="str">
        <f t="shared" ca="1" si="0"/>
        <v/>
      </c>
      <c r="H29" s="30" t="str">
        <f t="shared" ca="1" si="1"/>
        <v/>
      </c>
      <c r="I29" s="27" t="str">
        <f t="shared" ca="1" si="7"/>
        <v/>
      </c>
      <c r="J29" s="20" t="str" cm="1">
        <f t="array" aca="1" ref="J29" ca="1">IF(C29="","",INDIRECT(CONCATENATE("Sheet1!","E", TEXT(C29-1,"0"))))</f>
        <v/>
      </c>
      <c r="L29" s="25" t="str">
        <f ca="1">IF(C29="","",MIN(INDIRECT(("W"&amp;C29-1)):INDIRECT(("W"&amp;C29-$A$10))))</f>
        <v/>
      </c>
      <c r="M29" s="25" t="str">
        <f t="shared" ca="1" si="2"/>
        <v/>
      </c>
      <c r="N29" s="38" t="str">
        <f t="shared" ca="1" si="3"/>
        <v/>
      </c>
      <c r="O29" s="32"/>
      <c r="P29" s="20" t="str">
        <f ca="1">IF(C29="","",MAX(INDIRECT(("V"&amp;C29-1)):INDIRECT(("V"&amp;C29-$A$10))))</f>
        <v/>
      </c>
      <c r="Q29" s="20" t="str">
        <f t="shared" ca="1" si="4"/>
        <v/>
      </c>
      <c r="R29" s="28" t="str">
        <f t="shared" ca="1" si="5"/>
        <v/>
      </c>
      <c r="T29" s="20">
        <f t="shared" si="9"/>
        <v>27</v>
      </c>
      <c r="U29" s="21">
        <f>Sheet1!E29*1</f>
        <v>5379.75</v>
      </c>
      <c r="V29" s="21">
        <f>Sheet1!F29*1</f>
        <v>5499.75</v>
      </c>
      <c r="W29" s="21">
        <f>Sheet1!G29*1</f>
        <v>5377.75</v>
      </c>
      <c r="X29" s="21">
        <f>Sheet1!H29*1</f>
        <v>5401.75</v>
      </c>
      <c r="Z29" s="30" t="e">
        <f t="shared" ca="1" si="8"/>
        <v>#N/A</v>
      </c>
      <c r="AA29" s="27" t="str">
        <f t="shared" ca="1" si="6"/>
        <v/>
      </c>
    </row>
    <row r="30" spans="1:27" x14ac:dyDescent="0.3">
      <c r="A30" s="36">
        <f ca="1">AVERAGE(N2:N72)</f>
        <v>4453.125</v>
      </c>
      <c r="B30" s="21"/>
      <c r="C30" s="20" t="str">
        <f ca="1">IFERROR(MATCH($B$1,OFFSET(Sheet1!$J$1,C29,0,1000,1),0)+C29,"")</f>
        <v/>
      </c>
      <c r="E30" s="22" t="str" cm="1">
        <f t="array" aca="1" ref="E30" ca="1">IF(C30="","",INDIRECT(CONCATENATE("Sheet1!","E", TEXT(C30-1,"0"))))</f>
        <v/>
      </c>
      <c r="F30" s="21" t="str" cm="1">
        <f t="array" aca="1" ref="F30" ca="1">IF(C30="","",INDIRECT(CONCATENATE("Sheet1!","H", TEXT(C30-$A$10,"0"))))</f>
        <v/>
      </c>
      <c r="G30" s="21" t="str">
        <f t="shared" ca="1" si="0"/>
        <v/>
      </c>
      <c r="H30" s="30" t="str">
        <f t="shared" ca="1" si="1"/>
        <v/>
      </c>
      <c r="I30" s="27" t="str">
        <f t="shared" ca="1" si="7"/>
        <v/>
      </c>
      <c r="J30" s="20" t="str" cm="1">
        <f t="array" aca="1" ref="J30" ca="1">IF(C30="","",INDIRECT(CONCATENATE("Sheet1!","E", TEXT(C30-1,"0"))))</f>
        <v/>
      </c>
      <c r="L30" s="25" t="str">
        <f ca="1">IF(C30="","",MIN(INDIRECT(("W"&amp;C30-1)):INDIRECT(("W"&amp;C30-$A$10))))</f>
        <v/>
      </c>
      <c r="M30" s="25" t="str">
        <f t="shared" ca="1" si="2"/>
        <v/>
      </c>
      <c r="N30" s="38" t="str">
        <f t="shared" ca="1" si="3"/>
        <v/>
      </c>
      <c r="O30" s="32"/>
      <c r="P30" s="20" t="str">
        <f ca="1">IF(C30="","",MAX(INDIRECT(("V"&amp;C30-1)):INDIRECT(("V"&amp;C30-$A$10))))</f>
        <v/>
      </c>
      <c r="Q30" s="20" t="str">
        <f t="shared" ca="1" si="4"/>
        <v/>
      </c>
      <c r="R30" s="28" t="str">
        <f t="shared" ca="1" si="5"/>
        <v/>
      </c>
      <c r="T30" s="20">
        <f t="shared" si="9"/>
        <v>28</v>
      </c>
      <c r="U30" s="21">
        <f>Sheet1!E30*1</f>
        <v>5182.5</v>
      </c>
      <c r="V30" s="21">
        <f>Sheet1!F30*1</f>
        <v>5339.25</v>
      </c>
      <c r="W30" s="21">
        <f>Sheet1!G30*1</f>
        <v>5171.75</v>
      </c>
      <c r="X30" s="21">
        <f>Sheet1!H30*1</f>
        <v>5314.75</v>
      </c>
      <c r="Z30" s="30" t="e">
        <f t="shared" ca="1" si="8"/>
        <v>#N/A</v>
      </c>
      <c r="AA30" s="27" t="str">
        <f t="shared" ca="1" si="6"/>
        <v/>
      </c>
    </row>
    <row r="31" spans="1:27" x14ac:dyDescent="0.3">
      <c r="A31" s="23" t="s">
        <v>58</v>
      </c>
      <c r="B31" s="21"/>
      <c r="C31" s="20" t="str">
        <f ca="1">IFERROR(MATCH($B$1,OFFSET(Sheet1!$J$1,C30,0,1000,1),0)+C30,"")</f>
        <v/>
      </c>
      <c r="E31" s="22" t="str" cm="1">
        <f t="array" aca="1" ref="E31" ca="1">IF(C31="","",INDIRECT(CONCATENATE("Sheet1!","E", TEXT(C31-1,"0"))))</f>
        <v/>
      </c>
      <c r="F31" s="21" t="str" cm="1">
        <f t="array" aca="1" ref="F31" ca="1">IF(C31="","",INDIRECT(CONCATENATE("Sheet1!","H", TEXT(C31-$A$10,"0"))))</f>
        <v/>
      </c>
      <c r="G31" s="21" t="str">
        <f t="shared" ca="1" si="0"/>
        <v/>
      </c>
      <c r="H31" s="30" t="str">
        <f t="shared" ca="1" si="1"/>
        <v/>
      </c>
      <c r="I31" s="27" t="str">
        <f t="shared" ca="1" si="7"/>
        <v/>
      </c>
      <c r="J31" s="20" t="str" cm="1">
        <f t="array" aca="1" ref="J31" ca="1">IF(C31="","",INDIRECT(CONCATENATE("Sheet1!","E", TEXT(C31-1,"0"))))</f>
        <v/>
      </c>
      <c r="L31" s="25" t="str">
        <f ca="1">IF(C31="","",MIN(INDIRECT(("W"&amp;C31-1)):INDIRECT(("W"&amp;C31-$A$10))))</f>
        <v/>
      </c>
      <c r="M31" s="25" t="str">
        <f t="shared" ca="1" si="2"/>
        <v/>
      </c>
      <c r="N31" s="38" t="str">
        <f t="shared" ca="1" si="3"/>
        <v/>
      </c>
      <c r="O31" s="32"/>
      <c r="P31" s="20" t="str">
        <f ca="1">IF(C31="","",MAX(INDIRECT(("V"&amp;C31-1)):INDIRECT(("V"&amp;C31-$A$10))))</f>
        <v/>
      </c>
      <c r="Q31" s="20" t="str">
        <f t="shared" ca="1" si="4"/>
        <v/>
      </c>
      <c r="R31" s="28" t="str">
        <f t="shared" ca="1" si="5"/>
        <v/>
      </c>
      <c r="T31" s="20">
        <f t="shared" si="9"/>
        <v>29</v>
      </c>
      <c r="U31" s="21">
        <f>Sheet1!E31*1</f>
        <v>5283.75</v>
      </c>
      <c r="V31" s="21">
        <f>Sheet1!F31*1</f>
        <v>5306.75</v>
      </c>
      <c r="W31" s="21">
        <f>Sheet1!G31*1</f>
        <v>5127.25</v>
      </c>
      <c r="X31" s="21">
        <f>Sheet1!H31*1</f>
        <v>5184.75</v>
      </c>
      <c r="Z31" s="30" t="e">
        <f t="shared" ca="1" si="8"/>
        <v>#N/A</v>
      </c>
      <c r="AA31" s="27" t="str">
        <f t="shared" ca="1" si="6"/>
        <v/>
      </c>
    </row>
    <row r="32" spans="1:27" x14ac:dyDescent="0.3">
      <c r="A32" s="36">
        <f ca="1">MIN(R2:R72)</f>
        <v>-6537.5</v>
      </c>
      <c r="B32" s="21"/>
      <c r="C32" s="20" t="str">
        <f ca="1">IFERROR(MATCH($B$1,OFFSET(Sheet1!$J$1,C31,0,1000,1),0)+C31,"")</f>
        <v/>
      </c>
      <c r="E32" s="22" t="str" cm="1">
        <f t="array" aca="1" ref="E32" ca="1">IF(C32="","",INDIRECT(CONCATENATE("Sheet1!","E", TEXT(C32-1,"0"))))</f>
        <v/>
      </c>
      <c r="F32" s="21" t="str" cm="1">
        <f t="array" aca="1" ref="F32" ca="1">IF(C32="","",INDIRECT(CONCATENATE("Sheet1!","H", TEXT(C32-$A$10,"0"))))</f>
        <v/>
      </c>
      <c r="G32" s="21" t="str">
        <f t="shared" ca="1" si="0"/>
        <v/>
      </c>
      <c r="H32" s="30" t="str">
        <f t="shared" ca="1" si="1"/>
        <v/>
      </c>
      <c r="I32" s="27" t="str">
        <f t="shared" ca="1" si="7"/>
        <v/>
      </c>
      <c r="J32" s="20" t="str" cm="1">
        <f t="array" aca="1" ref="J32" ca="1">IF(C32="","",INDIRECT(CONCATENATE("Sheet1!","E", TEXT(C32-1,"0"))))</f>
        <v/>
      </c>
      <c r="L32" s="25" t="str">
        <f ca="1">IF(C32="","",MIN(INDIRECT(("W"&amp;C32-1)):INDIRECT(("W"&amp;C32-$A$10))))</f>
        <v/>
      </c>
      <c r="M32" s="25" t="str">
        <f t="shared" ca="1" si="2"/>
        <v/>
      </c>
      <c r="N32" s="38" t="str">
        <f t="shared" ca="1" si="3"/>
        <v/>
      </c>
      <c r="O32" s="32"/>
      <c r="P32" s="20" t="str">
        <f ca="1">IF(C32="","",MAX(INDIRECT(("V"&amp;C32-1)):INDIRECT(("V"&amp;C32-$A$10))))</f>
        <v/>
      </c>
      <c r="Q32" s="20" t="str">
        <f t="shared" ca="1" si="4"/>
        <v/>
      </c>
      <c r="R32" s="28" t="str">
        <f t="shared" ca="1" si="5"/>
        <v/>
      </c>
      <c r="T32" s="20">
        <f t="shared" si="9"/>
        <v>30</v>
      </c>
      <c r="U32" s="21">
        <f>Sheet1!E32*1</f>
        <v>5308</v>
      </c>
      <c r="V32" s="21">
        <f>Sheet1!F32*1</f>
        <v>5371.25</v>
      </c>
      <c r="W32" s="21">
        <f>Sheet1!G32*1</f>
        <v>5285.5</v>
      </c>
      <c r="X32" s="21">
        <f>Sheet1!H32*1</f>
        <v>5312.75</v>
      </c>
      <c r="Z32" s="30" t="e">
        <f t="shared" ca="1" si="8"/>
        <v>#N/A</v>
      </c>
      <c r="AA32" s="27" t="str">
        <f t="shared" ca="1" si="6"/>
        <v/>
      </c>
    </row>
    <row r="33" spans="1:27" x14ac:dyDescent="0.3">
      <c r="A33" s="23" t="s">
        <v>59</v>
      </c>
      <c r="B33" s="21"/>
      <c r="C33" s="20" t="str">
        <f ca="1">IFERROR(MATCH($B$1,OFFSET(Sheet1!$J$1,C32,0,1000,1),0)+C32,"")</f>
        <v/>
      </c>
      <c r="E33" s="22" t="str" cm="1">
        <f t="array" aca="1" ref="E33" ca="1">IF(C33="","",INDIRECT(CONCATENATE("Sheet1!","E", TEXT(C33-1,"0"))))</f>
        <v/>
      </c>
      <c r="F33" s="21" t="str" cm="1">
        <f t="array" aca="1" ref="F33" ca="1">IF(C33="","",INDIRECT(CONCATENATE("Sheet1!","H", TEXT(C33-$A$10,"0"))))</f>
        <v/>
      </c>
      <c r="G33" s="21" t="str">
        <f t="shared" ca="1" si="0"/>
        <v/>
      </c>
      <c r="H33" s="30" t="str">
        <f t="shared" ca="1" si="1"/>
        <v/>
      </c>
      <c r="I33" s="27" t="str">
        <f t="shared" ca="1" si="7"/>
        <v/>
      </c>
      <c r="J33" s="20" t="str" cm="1">
        <f t="array" aca="1" ref="J33" ca="1">IF(C33="","",INDIRECT(CONCATENATE("Sheet1!","E", TEXT(C33-1,"0"))))</f>
        <v/>
      </c>
      <c r="L33" s="25" t="str">
        <f ca="1">IF(C33="","",MIN(INDIRECT(("W"&amp;C33-1)):INDIRECT(("W"&amp;C33-$A$10))))</f>
        <v/>
      </c>
      <c r="M33" s="25" t="str">
        <f t="shared" ca="1" si="2"/>
        <v/>
      </c>
      <c r="N33" s="38" t="str">
        <f t="shared" ca="1" si="3"/>
        <v/>
      </c>
      <c r="O33" s="32"/>
      <c r="P33" s="20" t="str">
        <f ca="1">IF(C33="","",MAX(INDIRECT(("V"&amp;C33-1)):INDIRECT(("V"&amp;C33-$A$10))))</f>
        <v/>
      </c>
      <c r="Q33" s="20" t="str">
        <f t="shared" ca="1" si="4"/>
        <v/>
      </c>
      <c r="R33" s="28" t="str">
        <f t="shared" ca="1" si="5"/>
        <v/>
      </c>
      <c r="T33" s="20">
        <f t="shared" si="9"/>
        <v>31</v>
      </c>
      <c r="U33" s="21">
        <f>Sheet1!E33*1</f>
        <v>5403.75</v>
      </c>
      <c r="V33" s="21">
        <f>Sheet1!F33*1</f>
        <v>5425</v>
      </c>
      <c r="W33" s="21">
        <f>Sheet1!G33*1</f>
        <v>5251</v>
      </c>
      <c r="X33" s="21">
        <f>Sheet1!H33*1</f>
        <v>5305.75</v>
      </c>
      <c r="Z33" s="30" t="e">
        <f t="shared" ca="1" si="8"/>
        <v>#N/A</v>
      </c>
      <c r="AA33" s="27" t="str">
        <f t="shared" ca="1" si="6"/>
        <v/>
      </c>
    </row>
    <row r="34" spans="1:27" x14ac:dyDescent="0.3">
      <c r="A34" s="36">
        <f ca="1">MAX(R2:R72)</f>
        <v>-975</v>
      </c>
      <c r="B34" s="21"/>
      <c r="C34" s="20" t="str">
        <f ca="1">IFERROR(MATCH($B$1,OFFSET(Sheet1!$J$1,C33,0,1000,1),0)+C33,"")</f>
        <v/>
      </c>
      <c r="E34" s="22" t="str" cm="1">
        <f t="array" aca="1" ref="E34" ca="1">IF(C34="","",INDIRECT(CONCATENATE("Sheet1!","E", TEXT(C34-1,"0"))))</f>
        <v/>
      </c>
      <c r="F34" s="21" t="str" cm="1">
        <f t="array" aca="1" ref="F34" ca="1">IF(C34="","",INDIRECT(CONCATENATE("Sheet1!","H", TEXT(C34-$A$10,"0"))))</f>
        <v/>
      </c>
      <c r="G34" s="21" t="str">
        <f t="shared" ca="1" si="0"/>
        <v/>
      </c>
      <c r="H34" s="30" t="str">
        <f t="shared" ca="1" si="1"/>
        <v/>
      </c>
      <c r="I34" s="27" t="str">
        <f t="shared" ca="1" si="7"/>
        <v/>
      </c>
      <c r="J34" s="20" t="str" cm="1">
        <f t="array" aca="1" ref="J34" ca="1">IF(C34="","",INDIRECT(CONCATENATE("Sheet1!","E", TEXT(C34-1,"0"))))</f>
        <v/>
      </c>
      <c r="L34" s="25" t="str">
        <f ca="1">IF(C34="","",MIN(INDIRECT(("W"&amp;C34-1)):INDIRECT(("W"&amp;C34-$A$10))))</f>
        <v/>
      </c>
      <c r="M34" s="25" t="str">
        <f t="shared" ca="1" si="2"/>
        <v/>
      </c>
      <c r="N34" s="38" t="str">
        <f t="shared" ca="1" si="3"/>
        <v/>
      </c>
      <c r="O34" s="32"/>
      <c r="P34" s="20" t="str">
        <f ca="1">IF(C34="","",MAX(INDIRECT(("V"&amp;C34-1)):INDIRECT(("V"&amp;C34-$A$10))))</f>
        <v/>
      </c>
      <c r="Q34" s="20" t="str">
        <f t="shared" ca="1" si="4"/>
        <v/>
      </c>
      <c r="R34" s="28" t="str">
        <f t="shared" ca="1" si="5"/>
        <v/>
      </c>
      <c r="T34" s="20">
        <f t="shared" si="9"/>
        <v>32</v>
      </c>
      <c r="U34" s="21">
        <f>Sheet1!E34*1</f>
        <v>5431.75</v>
      </c>
      <c r="V34" s="21">
        <f>Sheet1!F34*1</f>
        <v>5485</v>
      </c>
      <c r="W34" s="21">
        <f>Sheet1!G34*1</f>
        <v>5413</v>
      </c>
      <c r="X34" s="21">
        <f>Sheet1!H34*1</f>
        <v>5428.25</v>
      </c>
      <c r="Z34" s="30" t="e">
        <f t="shared" ca="1" si="8"/>
        <v>#N/A</v>
      </c>
      <c r="AA34" s="27" t="str">
        <f t="shared" ca="1" si="6"/>
        <v/>
      </c>
    </row>
    <row r="35" spans="1:27" x14ac:dyDescent="0.3">
      <c r="A35" s="23" t="s">
        <v>60</v>
      </c>
      <c r="B35" s="21"/>
      <c r="C35" s="20" t="str">
        <f ca="1">IFERROR(MATCH($B$1,OFFSET(Sheet1!$J$1,C34,0,1000,1),0)+C34,"")</f>
        <v/>
      </c>
      <c r="E35" s="22" t="str" cm="1">
        <f t="array" aca="1" ref="E35" ca="1">IF(C35="","",INDIRECT(CONCATENATE("Sheet1!","E", TEXT(C35-1,"0"))))</f>
        <v/>
      </c>
      <c r="F35" s="21" t="str" cm="1">
        <f t="array" aca="1" ref="F35" ca="1">IF(C35="","",INDIRECT(CONCATENATE("Sheet1!","H", TEXT(C35-$A$10,"0"))))</f>
        <v/>
      </c>
      <c r="G35" s="21" t="str">
        <f t="shared" ca="1" si="0"/>
        <v/>
      </c>
      <c r="H35" s="30" t="str">
        <f t="shared" ca="1" si="1"/>
        <v/>
      </c>
      <c r="I35" s="27" t="str">
        <f t="shared" ca="1" si="7"/>
        <v/>
      </c>
      <c r="J35" s="20" t="str" cm="1">
        <f t="array" aca="1" ref="J35" ca="1">IF(C35="","",INDIRECT(CONCATENATE("Sheet1!","E", TEXT(C35-1,"0"))))</f>
        <v/>
      </c>
      <c r="L35" s="25" t="str">
        <f ca="1">IF(C35="","",MIN(INDIRECT(("W"&amp;C35-1)):INDIRECT(("W"&amp;C35-$A$10))))</f>
        <v/>
      </c>
      <c r="M35" s="25" t="str">
        <f t="shared" ca="1" si="2"/>
        <v/>
      </c>
      <c r="N35" s="38" t="str">
        <f t="shared" ca="1" si="3"/>
        <v/>
      </c>
      <c r="O35" s="32"/>
      <c r="P35" s="20" t="str">
        <f ca="1">IF(C35="","",MAX(INDIRECT(("V"&amp;C35-1)):INDIRECT(("V"&amp;C35-$A$10))))</f>
        <v/>
      </c>
      <c r="Q35" s="20" t="str">
        <f t="shared" ca="1" si="4"/>
        <v/>
      </c>
      <c r="R35" s="28" t="str">
        <f t="shared" ca="1" si="5"/>
        <v/>
      </c>
      <c r="T35" s="20">
        <f t="shared" si="9"/>
        <v>33</v>
      </c>
      <c r="U35" s="21">
        <f>Sheet1!E35*1</f>
        <v>5452.5</v>
      </c>
      <c r="V35" s="21">
        <f>Sheet1!F35*1</f>
        <v>5497.75</v>
      </c>
      <c r="W35" s="21">
        <f>Sheet1!G35*1</f>
        <v>5391</v>
      </c>
      <c r="X35" s="21">
        <f>Sheet1!H35*1</f>
        <v>5440.75</v>
      </c>
      <c r="Z35" s="30" t="e">
        <f t="shared" ca="1" si="8"/>
        <v>#N/A</v>
      </c>
      <c r="AA35" s="27" t="str">
        <f t="shared" ca="1" si="6"/>
        <v/>
      </c>
    </row>
    <row r="36" spans="1:27" x14ac:dyDescent="0.3">
      <c r="A36" s="36">
        <f ca="1">AVERAGE(R2:R72)</f>
        <v>-3350</v>
      </c>
      <c r="B36" s="21"/>
      <c r="C36" s="20" t="str">
        <f ca="1">IFERROR(MATCH($B$1,OFFSET(Sheet1!$J$1,C35,0,1000,1),0)+C35,"")</f>
        <v/>
      </c>
      <c r="E36" s="22" t="str" cm="1">
        <f t="array" aca="1" ref="E36" ca="1">IF(C36="","",INDIRECT(CONCATENATE("Sheet1!","E", TEXT(C36-1,"0"))))</f>
        <v/>
      </c>
      <c r="F36" s="21" t="str" cm="1">
        <f t="array" aca="1" ref="F36" ca="1">IF(C36="","",INDIRECT(CONCATENATE("Sheet1!","H", TEXT(C36-$A$10,"0"))))</f>
        <v/>
      </c>
      <c r="G36" s="21" t="str">
        <f t="shared" ca="1" si="0"/>
        <v/>
      </c>
      <c r="H36" s="30" t="str">
        <f t="shared" ca="1" si="1"/>
        <v/>
      </c>
      <c r="I36" s="27" t="str">
        <f t="shared" ca="1" si="7"/>
        <v/>
      </c>
      <c r="J36" s="20" t="str" cm="1">
        <f t="array" aca="1" ref="J36" ca="1">IF(C36="","",INDIRECT(CONCATENATE("Sheet1!","E", TEXT(C36-1,"0"))))</f>
        <v/>
      </c>
      <c r="L36" s="25" t="str">
        <f ca="1">IF(C36="","",MIN(INDIRECT(("W"&amp;C36-1)):INDIRECT(("W"&amp;C36-$A$10))))</f>
        <v/>
      </c>
      <c r="M36" s="25" t="str">
        <f t="shared" ca="1" si="2"/>
        <v/>
      </c>
      <c r="N36" s="38" t="str">
        <f t="shared" ca="1" si="3"/>
        <v/>
      </c>
      <c r="O36" s="32"/>
      <c r="P36" s="20" t="str">
        <f ca="1">IF(C36="","",MAX(INDIRECT(("V"&amp;C36-1)):INDIRECT(("V"&amp;C36-$A$10))))</f>
        <v/>
      </c>
      <c r="Q36" s="20" t="str">
        <f t="shared" ca="1" si="4"/>
        <v/>
      </c>
      <c r="R36" s="28" t="str">
        <f t="shared" ca="1" si="5"/>
        <v/>
      </c>
      <c r="T36" s="20">
        <f t="shared" si="9"/>
        <v>34</v>
      </c>
      <c r="U36" s="21">
        <f>Sheet1!E36*1</f>
        <v>5299.25</v>
      </c>
      <c r="V36" s="21">
        <f>Sheet1!F36*1</f>
        <v>5418.25</v>
      </c>
      <c r="W36" s="21">
        <f>Sheet1!G36*1</f>
        <v>5206</v>
      </c>
      <c r="X36" s="21">
        <f>Sheet1!H36*1</f>
        <v>5391.25</v>
      </c>
      <c r="Z36" s="30" t="e">
        <f t="shared" ca="1" si="8"/>
        <v>#N/A</v>
      </c>
      <c r="AA36" s="27" t="str">
        <f t="shared" ca="1" si="6"/>
        <v/>
      </c>
    </row>
    <row r="37" spans="1:27" x14ac:dyDescent="0.3">
      <c r="A37" s="27"/>
      <c r="B37" s="21"/>
      <c r="C37" s="20" t="str">
        <f ca="1">IFERROR(MATCH($B$1,OFFSET(Sheet1!$J$1,C36,0,1000,1),0)+C36,"")</f>
        <v/>
      </c>
      <c r="E37" s="22" t="str" cm="1">
        <f t="array" aca="1" ref="E37" ca="1">IF(C37="","",INDIRECT(CONCATENATE("Sheet1!","E", TEXT(C37-1,"0"))))</f>
        <v/>
      </c>
      <c r="F37" s="21" t="str" cm="1">
        <f t="array" aca="1" ref="F37" ca="1">IF(C37="","",INDIRECT(CONCATENATE("Sheet1!","H", TEXT(C37-$A$10,"0"))))</f>
        <v/>
      </c>
      <c r="G37" s="21" t="str">
        <f t="shared" ca="1" si="0"/>
        <v/>
      </c>
      <c r="H37" s="30" t="str">
        <f t="shared" ca="1" si="1"/>
        <v/>
      </c>
      <c r="I37" s="27" t="str">
        <f t="shared" ca="1" si="7"/>
        <v/>
      </c>
      <c r="J37" s="20" t="str" cm="1">
        <f t="array" aca="1" ref="J37" ca="1">IF(C37="","",INDIRECT(CONCATENATE("Sheet1!","E", TEXT(C37-1,"0"))))</f>
        <v/>
      </c>
      <c r="L37" s="25" t="str">
        <f ca="1">IF(C37="","",MIN(INDIRECT(("W"&amp;C37-1)):INDIRECT(("W"&amp;C37-$A$10))))</f>
        <v/>
      </c>
      <c r="M37" s="25" t="str">
        <f t="shared" ca="1" si="2"/>
        <v/>
      </c>
      <c r="N37" s="38" t="str">
        <f t="shared" ca="1" si="3"/>
        <v/>
      </c>
      <c r="O37" s="32"/>
      <c r="P37" s="20" t="str">
        <f ca="1">IF(C37="","",MAX(INDIRECT(("V"&amp;C37-1)):INDIRECT(("V"&amp;C37-$A$10))))</f>
        <v/>
      </c>
      <c r="Q37" s="20" t="str">
        <f t="shared" ca="1" si="4"/>
        <v/>
      </c>
      <c r="R37" s="28" t="str">
        <f t="shared" ca="1" si="5"/>
        <v/>
      </c>
      <c r="T37" s="20">
        <f t="shared" si="9"/>
        <v>35</v>
      </c>
      <c r="U37" s="21">
        <f>Sheet1!E37*1</f>
        <v>5502.5</v>
      </c>
      <c r="V37" s="21">
        <f>Sheet1!F37*1</f>
        <v>5528.75</v>
      </c>
      <c r="W37" s="21">
        <f>Sheet1!G37*1</f>
        <v>5146.75</v>
      </c>
      <c r="X37" s="21">
        <f>Sheet1!H37*1</f>
        <v>5302</v>
      </c>
      <c r="Z37" s="30" t="e">
        <f t="shared" ca="1" si="8"/>
        <v>#N/A</v>
      </c>
      <c r="AA37" s="27" t="str">
        <f t="shared" ca="1" si="6"/>
        <v/>
      </c>
    </row>
    <row r="38" spans="1:27" x14ac:dyDescent="0.3">
      <c r="A38" s="27"/>
      <c r="B38" s="21"/>
      <c r="C38" s="20" t="str">
        <f ca="1">IFERROR(MATCH($B$1,OFFSET(Sheet1!$J$1,C37,0,1000,1),0)+C37,"")</f>
        <v/>
      </c>
      <c r="E38" s="22" t="str" cm="1">
        <f t="array" aca="1" ref="E38" ca="1">IF(C38="","",INDIRECT(CONCATENATE("Sheet1!","E", TEXT(C38-1,"0"))))</f>
        <v/>
      </c>
      <c r="F38" s="21" t="str" cm="1">
        <f t="array" aca="1" ref="F38" ca="1">IF(C38="","",INDIRECT(CONCATENATE("Sheet1!","H", TEXT(C38-$A$10,"0"))))</f>
        <v/>
      </c>
      <c r="G38" s="21" t="str">
        <f t="shared" ca="1" si="0"/>
        <v/>
      </c>
      <c r="H38" s="30" t="str">
        <f t="shared" ca="1" si="1"/>
        <v/>
      </c>
      <c r="I38" s="27" t="str">
        <f t="shared" ca="1" si="7"/>
        <v/>
      </c>
      <c r="J38" s="20" t="str" cm="1">
        <f t="array" aca="1" ref="J38" ca="1">IF(C38="","",INDIRECT(CONCATENATE("Sheet1!","E", TEXT(C38-1,"0"))))</f>
        <v/>
      </c>
      <c r="L38" s="25" t="str">
        <f ca="1">IF(C38="","",MIN(INDIRECT(("W"&amp;C38-1)):INDIRECT(("W"&amp;C38-$A$10))))</f>
        <v/>
      </c>
      <c r="M38" s="25" t="str">
        <f t="shared" ca="1" si="2"/>
        <v/>
      </c>
      <c r="N38" s="38" t="str">
        <f t="shared" ca="1" si="3"/>
        <v/>
      </c>
      <c r="O38" s="32"/>
      <c r="P38" s="20" t="str">
        <f ca="1">IF(C38="","",MAX(INDIRECT(("V"&amp;C38-1)):INDIRECT(("V"&amp;C38-$A$10))))</f>
        <v/>
      </c>
      <c r="Q38" s="20" t="str">
        <f t="shared" ca="1" si="4"/>
        <v/>
      </c>
      <c r="R38" s="28" t="str">
        <f t="shared" ca="1" si="5"/>
        <v/>
      </c>
      <c r="T38" s="20">
        <f t="shared" si="9"/>
        <v>36</v>
      </c>
      <c r="U38" s="21">
        <f>Sheet1!E38*1</f>
        <v>5006.25</v>
      </c>
      <c r="V38" s="21">
        <f>Sheet1!F38*1</f>
        <v>5520</v>
      </c>
      <c r="W38" s="21">
        <f>Sheet1!G38*1</f>
        <v>4871.75</v>
      </c>
      <c r="X38" s="21">
        <f>Sheet1!H38*1</f>
        <v>5491</v>
      </c>
      <c r="Z38" s="30" t="e">
        <f t="shared" ca="1" si="8"/>
        <v>#N/A</v>
      </c>
      <c r="AA38" s="27" t="str">
        <f t="shared" ca="1" si="6"/>
        <v/>
      </c>
    </row>
    <row r="39" spans="1:27" x14ac:dyDescent="0.3">
      <c r="B39" s="21"/>
      <c r="C39" s="20" t="str">
        <f ca="1">IFERROR(MATCH($B$1,OFFSET(Sheet1!$J$1,C38,0,1000,1),0)+C38,"")</f>
        <v/>
      </c>
      <c r="E39" s="22" t="str" cm="1">
        <f t="array" aca="1" ref="E39" ca="1">IF(C39="","",INDIRECT(CONCATENATE("Sheet1!","E", TEXT(C39-1,"0"))))</f>
        <v/>
      </c>
      <c r="F39" s="21" t="str" cm="1">
        <f t="array" aca="1" ref="F39" ca="1">IF(C39="","",INDIRECT(CONCATENATE("Sheet1!","H", TEXT(C39-$A$10,"0"))))</f>
        <v/>
      </c>
      <c r="G39" s="21" t="str">
        <f t="shared" ca="1" si="0"/>
        <v/>
      </c>
      <c r="H39" s="30" t="str">
        <f t="shared" ca="1" si="1"/>
        <v/>
      </c>
      <c r="I39" s="27" t="str">
        <f t="shared" ca="1" si="7"/>
        <v/>
      </c>
      <c r="J39" s="20" t="str" cm="1">
        <f t="array" aca="1" ref="J39" ca="1">IF(C39="","",INDIRECT(CONCATENATE("Sheet1!","E", TEXT(C39-1,"0"))))</f>
        <v/>
      </c>
      <c r="L39" s="25" t="str">
        <f ca="1">IF(C39="","",MIN(INDIRECT(("W"&amp;C39-1)):INDIRECT(("W"&amp;C39-$A$10))))</f>
        <v/>
      </c>
      <c r="M39" s="25" t="str">
        <f t="shared" ca="1" si="2"/>
        <v/>
      </c>
      <c r="N39" s="38" t="str">
        <f t="shared" ca="1" si="3"/>
        <v/>
      </c>
      <c r="O39" s="32"/>
      <c r="P39" s="20" t="str">
        <f ca="1">IF(C39="","",MAX(INDIRECT(("V"&amp;C39-1)):INDIRECT(("V"&amp;C39-$A$10))))</f>
        <v/>
      </c>
      <c r="Q39" s="20" t="str">
        <f t="shared" ca="1" si="4"/>
        <v/>
      </c>
      <c r="R39" s="28" t="str">
        <f t="shared" ca="1" si="5"/>
        <v/>
      </c>
      <c r="T39" s="20">
        <f t="shared" si="9"/>
        <v>37</v>
      </c>
      <c r="U39" s="21">
        <f>Sheet1!E39*1</f>
        <v>5126.5</v>
      </c>
      <c r="V39" s="21">
        <f>Sheet1!F39*1</f>
        <v>5305.25</v>
      </c>
      <c r="W39" s="21">
        <f>Sheet1!G39*1</f>
        <v>4940.5</v>
      </c>
      <c r="X39" s="21">
        <f>Sheet1!H39*1</f>
        <v>5020.25</v>
      </c>
      <c r="Z39" s="30" t="e">
        <f t="shared" ca="1" si="8"/>
        <v>#N/A</v>
      </c>
      <c r="AA39" s="27" t="str">
        <f t="shared" ca="1" si="6"/>
        <v/>
      </c>
    </row>
    <row r="40" spans="1:27" x14ac:dyDescent="0.3">
      <c r="B40" s="21"/>
      <c r="C40" s="20" t="str">
        <f ca="1">IFERROR(MATCH($B$1,OFFSET(Sheet1!$J$1,C39,0,1000,1),0)+C39,"")</f>
        <v/>
      </c>
      <c r="E40" s="22" t="str" cm="1">
        <f t="array" aca="1" ref="E40" ca="1">IF(C40="","",INDIRECT(CONCATENATE("Sheet1!","E", TEXT(C40-1,"0"))))</f>
        <v/>
      </c>
      <c r="F40" s="21" t="str" cm="1">
        <f t="array" aca="1" ref="F40" ca="1">IF(C40="","",INDIRECT(CONCATENATE("Sheet1!","H", TEXT(C40-$A$10,"0"))))</f>
        <v/>
      </c>
      <c r="G40" s="21" t="str">
        <f t="shared" ca="1" si="0"/>
        <v/>
      </c>
      <c r="H40" s="30" t="str">
        <f t="shared" ca="1" si="1"/>
        <v/>
      </c>
      <c r="I40" s="27" t="str">
        <f t="shared" ca="1" si="7"/>
        <v/>
      </c>
      <c r="J40" s="20" t="str" cm="1">
        <f t="array" aca="1" ref="J40" ca="1">IF(C40="","",INDIRECT(CONCATENATE("Sheet1!","E", TEXT(C40-1,"0"))))</f>
        <v/>
      </c>
      <c r="L40" s="25" t="str">
        <f ca="1">IF(C40="","",MIN(INDIRECT(("W"&amp;C40-1)):INDIRECT(("W"&amp;C40-$A$10))))</f>
        <v/>
      </c>
      <c r="M40" s="25" t="str">
        <f t="shared" ca="1" si="2"/>
        <v/>
      </c>
      <c r="N40" s="38" t="str">
        <f t="shared" ca="1" si="3"/>
        <v/>
      </c>
      <c r="O40" s="32"/>
      <c r="P40" s="20" t="str">
        <f ca="1">IF(C40="","",MAX(INDIRECT(("V"&amp;C40-1)):INDIRECT(("V"&amp;C40-$A$10))))</f>
        <v/>
      </c>
      <c r="Q40" s="20" t="str">
        <f t="shared" ca="1" si="4"/>
        <v/>
      </c>
      <c r="R40" s="28" t="str">
        <f t="shared" ca="1" si="5"/>
        <v/>
      </c>
      <c r="T40" s="20">
        <f t="shared" si="9"/>
        <v>38</v>
      </c>
      <c r="U40" s="21">
        <f>Sheet1!E40*1</f>
        <v>5007</v>
      </c>
      <c r="V40" s="21">
        <f>Sheet1!F40*1</f>
        <v>5286.5</v>
      </c>
      <c r="W40" s="21">
        <f>Sheet1!G40*1</f>
        <v>4832</v>
      </c>
      <c r="X40" s="21">
        <f>Sheet1!H40*1</f>
        <v>5097.25</v>
      </c>
      <c r="Z40" s="30" t="e">
        <f t="shared" ca="1" si="8"/>
        <v>#N/A</v>
      </c>
      <c r="AA40" s="27" t="str">
        <f t="shared" ca="1" si="6"/>
        <v/>
      </c>
    </row>
    <row r="41" spans="1:27" x14ac:dyDescent="0.3">
      <c r="B41" s="21"/>
      <c r="C41" s="20" t="str">
        <f ca="1">IFERROR(MATCH($B$1,OFFSET(Sheet1!$J$1,C40,0,1000,1),0)+C40,"")</f>
        <v/>
      </c>
      <c r="E41" s="22" t="str" cm="1">
        <f t="array" aca="1" ref="E41" ca="1">IF(C41="","",INDIRECT(CONCATENATE("Sheet1!","E", TEXT(C41-1,"0"))))</f>
        <v/>
      </c>
      <c r="F41" s="21" t="str" cm="1">
        <f t="array" aca="1" ref="F41" ca="1">IF(C41="","",INDIRECT(CONCATENATE("Sheet1!","H", TEXT(C41-$A$10,"0"))))</f>
        <v/>
      </c>
      <c r="G41" s="21" t="str">
        <f t="shared" ca="1" si="0"/>
        <v/>
      </c>
      <c r="H41" s="30" t="str">
        <f t="shared" ca="1" si="1"/>
        <v/>
      </c>
      <c r="I41" s="27" t="str">
        <f t="shared" ca="1" si="7"/>
        <v/>
      </c>
      <c r="J41" s="20" t="str" cm="1">
        <f t="array" aca="1" ref="J41" ca="1">IF(C41="","",INDIRECT(CONCATENATE("Sheet1!","E", TEXT(C41-1,"0"))))</f>
        <v/>
      </c>
      <c r="L41" s="25" t="str">
        <f ca="1">IF(C41="","",MIN(INDIRECT(("W"&amp;C41-1)):INDIRECT(("W"&amp;C41-$A$10))))</f>
        <v/>
      </c>
      <c r="M41" s="25" t="str">
        <f t="shared" ca="1" si="2"/>
        <v/>
      </c>
      <c r="N41" s="38" t="str">
        <f t="shared" ca="1" si="3"/>
        <v/>
      </c>
      <c r="O41" s="32"/>
      <c r="P41" s="20" t="str">
        <f ca="1">IF(C41="","",MAX(INDIRECT(("V"&amp;C41-1)):INDIRECT(("V"&amp;C41-$A$10))))</f>
        <v/>
      </c>
      <c r="Q41" s="20" t="str">
        <f t="shared" ca="1" si="4"/>
        <v/>
      </c>
      <c r="R41" s="28" t="str">
        <f t="shared" ca="1" si="5"/>
        <v/>
      </c>
      <c r="T41" s="20">
        <f t="shared" si="9"/>
        <v>39</v>
      </c>
      <c r="U41" s="21">
        <f>Sheet1!E41*1</f>
        <v>5423</v>
      </c>
      <c r="V41" s="21">
        <f>Sheet1!F41*1</f>
        <v>5435</v>
      </c>
      <c r="W41" s="21">
        <f>Sheet1!G41*1</f>
        <v>5074</v>
      </c>
      <c r="X41" s="21">
        <f>Sheet1!H41*1</f>
        <v>5110.25</v>
      </c>
      <c r="Z41" s="30" t="e">
        <f t="shared" ca="1" si="8"/>
        <v>#N/A</v>
      </c>
      <c r="AA41" s="27" t="str">
        <f t="shared" ca="1" si="6"/>
        <v/>
      </c>
    </row>
    <row r="42" spans="1:27" x14ac:dyDescent="0.3">
      <c r="B42" s="21"/>
      <c r="C42" s="20" t="str">
        <f ca="1">IFERROR(MATCH($B$1,OFFSET(Sheet1!$J$1,C41,0,1000,1),0)+C41,"")</f>
        <v/>
      </c>
      <c r="E42" s="22" t="str" cm="1">
        <f t="array" aca="1" ref="E42" ca="1">IF(C42="","",INDIRECT(CONCATENATE("Sheet1!","E", TEXT(C42-1,"0"))))</f>
        <v/>
      </c>
      <c r="F42" s="21" t="str" cm="1">
        <f t="array" aca="1" ref="F42" ca="1">IF(C42="","",INDIRECT(CONCATENATE("Sheet1!","H", TEXT(C42-$A$10,"0"))))</f>
        <v/>
      </c>
      <c r="G42" s="21" t="str">
        <f t="shared" ca="1" si="0"/>
        <v/>
      </c>
      <c r="H42" s="30" t="str">
        <f t="shared" ca="1" si="1"/>
        <v/>
      </c>
      <c r="I42" s="27" t="str">
        <f t="shared" ca="1" si="7"/>
        <v/>
      </c>
      <c r="J42" s="20" t="str" cm="1">
        <f t="array" aca="1" ref="J42" ca="1">IF(C42="","",INDIRECT(CONCATENATE("Sheet1!","E", TEXT(C42-1,"0"))))</f>
        <v/>
      </c>
      <c r="L42" s="25" t="str">
        <f ca="1">IF(C42="","",MIN(INDIRECT(("W"&amp;C42-1)):INDIRECT(("W"&amp;C42-$A$10))))</f>
        <v/>
      </c>
      <c r="M42" s="25" t="str">
        <f t="shared" ca="1" si="2"/>
        <v/>
      </c>
      <c r="N42" s="38" t="str">
        <f t="shared" ca="1" si="3"/>
        <v/>
      </c>
      <c r="O42" s="32"/>
      <c r="P42" s="20" t="str">
        <f ca="1">IF(C42="","",MAX(INDIRECT(("V"&amp;C42-1)):INDIRECT(("V"&amp;C42-$A$10))))</f>
        <v/>
      </c>
      <c r="Q42" s="20" t="str">
        <f t="shared" ca="1" si="4"/>
        <v/>
      </c>
      <c r="R42" s="28" t="str">
        <f t="shared" ca="1" si="5"/>
        <v/>
      </c>
      <c r="T42" s="20">
        <f t="shared" si="9"/>
        <v>40</v>
      </c>
      <c r="U42" s="21">
        <f>Sheet1!E42*1</f>
        <v>5550.5</v>
      </c>
      <c r="V42" s="21">
        <f>Sheet1!F42*1</f>
        <v>5564.75</v>
      </c>
      <c r="W42" s="21">
        <f>Sheet1!G42*1</f>
        <v>5415.25</v>
      </c>
      <c r="X42" s="21">
        <f>Sheet1!H42*1</f>
        <v>5432.75</v>
      </c>
      <c r="Z42" s="30" t="e">
        <f t="shared" ca="1" si="8"/>
        <v>#N/A</v>
      </c>
      <c r="AA42" s="27" t="str">
        <f t="shared" ca="1" si="6"/>
        <v/>
      </c>
    </row>
    <row r="43" spans="1:27" x14ac:dyDescent="0.3">
      <c r="B43" s="21"/>
      <c r="C43" s="20" t="str">
        <f ca="1">IFERROR(MATCH($B$1,OFFSET(Sheet1!$J$1,C42,0,1000,1),0)+C42,"")</f>
        <v/>
      </c>
      <c r="E43" s="22" t="str" cm="1">
        <f t="array" aca="1" ref="E43" ca="1">IF(C43="","",INDIRECT(CONCATENATE("Sheet1!","E", TEXT(C43-1,"0"))))</f>
        <v/>
      </c>
      <c r="F43" s="21" t="str" cm="1">
        <f t="array" aca="1" ref="F43" ca="1">IF(C43="","",INDIRECT(CONCATENATE("Sheet1!","H", TEXT(C43-$A$10,"0"))))</f>
        <v/>
      </c>
      <c r="G43" s="21" t="str">
        <f t="shared" ca="1" si="0"/>
        <v/>
      </c>
      <c r="H43" s="30" t="str">
        <f t="shared" ca="1" si="1"/>
        <v/>
      </c>
      <c r="I43" s="27" t="str">
        <f t="shared" ca="1" si="7"/>
        <v/>
      </c>
      <c r="J43" s="20" t="str" cm="1">
        <f t="array" aca="1" ref="J43" ca="1">IF(C43="","",INDIRECT(CONCATENATE("Sheet1!","E", TEXT(C43-1,"0"))))</f>
        <v/>
      </c>
      <c r="L43" s="25" t="str">
        <f ca="1">IF(C43="","",MIN(INDIRECT(("W"&amp;C43-1)):INDIRECT(("W"&amp;C43-$A$10))))</f>
        <v/>
      </c>
      <c r="M43" s="25" t="str">
        <f t="shared" ca="1" si="2"/>
        <v/>
      </c>
      <c r="N43" s="38" t="str">
        <f t="shared" ca="1" si="3"/>
        <v/>
      </c>
      <c r="O43" s="32"/>
      <c r="P43" s="20" t="str">
        <f ca="1">IF(C43="","",MAX(INDIRECT(("V"&amp;C43-1)):INDIRECT(("V"&amp;C43-$A$10))))</f>
        <v/>
      </c>
      <c r="Q43" s="20" t="str">
        <f t="shared" ca="1" si="4"/>
        <v/>
      </c>
      <c r="R43" s="28" t="str">
        <f t="shared" ca="1" si="5"/>
        <v/>
      </c>
      <c r="T43" s="20">
        <f t="shared" si="9"/>
        <v>41</v>
      </c>
      <c r="U43" s="21">
        <f>Sheet1!E43*1</f>
        <v>5672</v>
      </c>
      <c r="V43" s="21">
        <f>Sheet1!F43*1</f>
        <v>5773.25</v>
      </c>
      <c r="W43" s="21">
        <f>Sheet1!G43*1</f>
        <v>5566.25</v>
      </c>
      <c r="X43" s="21">
        <f>Sheet1!H43*1</f>
        <v>5712.25</v>
      </c>
      <c r="Z43" s="30" t="e">
        <f t="shared" ca="1" si="8"/>
        <v>#N/A</v>
      </c>
      <c r="AA43" s="27" t="str">
        <f t="shared" ca="1" si="6"/>
        <v/>
      </c>
    </row>
    <row r="44" spans="1:27" x14ac:dyDescent="0.3">
      <c r="B44" s="21"/>
      <c r="C44" s="20" t="str">
        <f ca="1">IFERROR(MATCH($B$1,OFFSET(Sheet1!$J$1,C43,0,1000,1),0)+C43,"")</f>
        <v/>
      </c>
      <c r="E44" s="22" t="str" cm="1">
        <f t="array" aca="1" ref="E44" ca="1">IF(C44="","",INDIRECT(CONCATENATE("Sheet1!","E", TEXT(C44-1,"0"))))</f>
        <v/>
      </c>
      <c r="F44" s="21" t="str" cm="1">
        <f t="array" aca="1" ref="F44" ca="1">IF(C44="","",INDIRECT(CONCATENATE("Sheet1!","H", TEXT(C44-$A$10,"0"))))</f>
        <v/>
      </c>
      <c r="G44" s="21" t="str">
        <f t="shared" ca="1" si="0"/>
        <v/>
      </c>
      <c r="H44" s="30" t="str">
        <f t="shared" ca="1" si="1"/>
        <v/>
      </c>
      <c r="I44" s="27" t="str">
        <f t="shared" ca="1" si="7"/>
        <v/>
      </c>
      <c r="J44" s="20" t="str" cm="1">
        <f t="array" aca="1" ref="J44" ca="1">IF(C44="","",INDIRECT(CONCATENATE("Sheet1!","E", TEXT(C44-1,"0"))))</f>
        <v/>
      </c>
      <c r="L44" s="25" t="str">
        <f ca="1">IF(C44="","",MIN(INDIRECT(("W"&amp;C44-1)):INDIRECT(("W"&amp;C44-$A$10))))</f>
        <v/>
      </c>
      <c r="M44" s="25" t="str">
        <f t="shared" ca="1" si="2"/>
        <v/>
      </c>
      <c r="N44" s="38" t="str">
        <f t="shared" ca="1" si="3"/>
        <v/>
      </c>
      <c r="O44" s="32"/>
      <c r="P44" s="20" t="str">
        <f ca="1">IF(C44="","",MAX(INDIRECT(("V"&amp;C44-1)):INDIRECT(("V"&amp;C44-$A$10))))</f>
        <v/>
      </c>
      <c r="Q44" s="20" t="str">
        <f t="shared" ca="1" si="4"/>
        <v/>
      </c>
      <c r="R44" s="28" t="str">
        <f t="shared" ca="1" si="5"/>
        <v/>
      </c>
      <c r="T44" s="20">
        <f t="shared" si="9"/>
        <v>42</v>
      </c>
      <c r="U44" s="21">
        <f>Sheet1!E44*1</f>
        <v>5644.25</v>
      </c>
      <c r="V44" s="21">
        <f>Sheet1!F44*1</f>
        <v>5694.75</v>
      </c>
      <c r="W44" s="21">
        <f>Sheet1!G44*1</f>
        <v>5600.25</v>
      </c>
      <c r="X44" s="21">
        <f>Sheet1!H44*1</f>
        <v>5674.5</v>
      </c>
      <c r="Z44" s="30" t="e">
        <f t="shared" ca="1" si="8"/>
        <v>#N/A</v>
      </c>
      <c r="AA44" s="27" t="str">
        <f t="shared" ca="1" si="6"/>
        <v/>
      </c>
    </row>
    <row r="45" spans="1:27" x14ac:dyDescent="0.3">
      <c r="B45" s="21"/>
      <c r="C45" s="20" t="str">
        <f ca="1">IFERROR(MATCH($B$1,OFFSET(Sheet1!$J$1,C44,0,1000,1),0)+C44,"")</f>
        <v/>
      </c>
      <c r="E45" s="22" t="str" cm="1">
        <f t="array" aca="1" ref="E45" ca="1">IF(C45="","",INDIRECT(CONCATENATE("Sheet1!","E", TEXT(C45-1,"0"))))</f>
        <v/>
      </c>
      <c r="F45" s="21" t="str" cm="1">
        <f t="array" aca="1" ref="F45" ca="1">IF(C45="","",INDIRECT(CONCATENATE("Sheet1!","H", TEXT(C45-$A$10,"0"))))</f>
        <v/>
      </c>
      <c r="G45" s="21" t="str">
        <f t="shared" ca="1" si="0"/>
        <v/>
      </c>
      <c r="H45" s="30" t="str">
        <f t="shared" ca="1" si="1"/>
        <v/>
      </c>
      <c r="I45" s="27" t="str">
        <f t="shared" ca="1" si="7"/>
        <v/>
      </c>
      <c r="J45" s="20" t="str" cm="1">
        <f t="array" aca="1" ref="J45" ca="1">IF(C45="","",INDIRECT(CONCATENATE("Sheet1!","E", TEXT(C45-1,"0"))))</f>
        <v/>
      </c>
      <c r="L45" s="25" t="str">
        <f ca="1">IF(C45="","",MIN(INDIRECT(("W"&amp;C45-1)):INDIRECT(("W"&amp;C45-$A$10))))</f>
        <v/>
      </c>
      <c r="M45" s="25" t="str">
        <f t="shared" ca="1" si="2"/>
        <v/>
      </c>
      <c r="N45" s="38" t="str">
        <f t="shared" ca="1" si="3"/>
        <v/>
      </c>
      <c r="O45" s="32"/>
      <c r="P45" s="20" t="str">
        <f ca="1">IF(C45="","",MAX(INDIRECT(("V"&amp;C45-1)):INDIRECT(("V"&amp;C45-$A$10))))</f>
        <v/>
      </c>
      <c r="Q45" s="20" t="str">
        <f t="shared" ca="1" si="4"/>
        <v/>
      </c>
      <c r="R45" s="28" t="str">
        <f t="shared" ca="1" si="5"/>
        <v/>
      </c>
      <c r="T45" s="20">
        <f t="shared" si="9"/>
        <v>43</v>
      </c>
      <c r="U45" s="21">
        <f>Sheet1!E45*1</f>
        <v>5590</v>
      </c>
      <c r="V45" s="21">
        <f>Sheet1!F45*1</f>
        <v>5672.75</v>
      </c>
      <c r="W45" s="21">
        <f>Sheet1!G45*1</f>
        <v>5533.75</v>
      </c>
      <c r="X45" s="21">
        <f>Sheet1!H45*1</f>
        <v>5653.25</v>
      </c>
      <c r="Z45" s="30" t="e">
        <f t="shared" ca="1" si="8"/>
        <v>#N/A</v>
      </c>
      <c r="AA45" s="27" t="str">
        <f t="shared" ca="1" si="6"/>
        <v/>
      </c>
    </row>
    <row r="46" spans="1:27" x14ac:dyDescent="0.3">
      <c r="B46" s="21"/>
      <c r="C46" s="20" t="str">
        <f ca="1">IFERROR(MATCH($B$1,OFFSET(Sheet1!$J$1,C45,0,1000,1),0)+C45,"")</f>
        <v/>
      </c>
      <c r="E46" s="22" t="str" cm="1">
        <f t="array" aca="1" ref="E46" ca="1">IF(C46="","",INDIRECT(CONCATENATE("Sheet1!","E", TEXT(C46-1,"0"))))</f>
        <v/>
      </c>
      <c r="F46" s="21" t="str" cm="1">
        <f t="array" aca="1" ref="F46" ca="1">IF(C46="","",INDIRECT(CONCATENATE("Sheet1!","H", TEXT(C46-$A$10,"0"))))</f>
        <v/>
      </c>
      <c r="G46" s="21" t="str">
        <f t="shared" ca="1" si="0"/>
        <v/>
      </c>
      <c r="H46" s="30" t="str">
        <f t="shared" ca="1" si="1"/>
        <v/>
      </c>
      <c r="I46" s="27" t="str">
        <f t="shared" ca="1" si="7"/>
        <v/>
      </c>
      <c r="J46" s="20" t="str" cm="1">
        <f t="array" aca="1" ref="J46" ca="1">IF(C46="","",INDIRECT(CONCATENATE("Sheet1!","E", TEXT(C46-1,"0"))))</f>
        <v/>
      </c>
      <c r="L46" s="25" t="str">
        <f ca="1">IF(C46="","",MIN(INDIRECT(("W"&amp;C46-1)):INDIRECT(("W"&amp;C46-$A$10))))</f>
        <v/>
      </c>
      <c r="M46" s="25" t="str">
        <f t="shared" ca="1" si="2"/>
        <v/>
      </c>
      <c r="N46" s="38" t="str">
        <f t="shared" ca="1" si="3"/>
        <v/>
      </c>
      <c r="O46" s="32"/>
      <c r="P46" s="20" t="str">
        <f ca="1">IF(C46="","",MAX(INDIRECT(("V"&amp;C46-1)):INDIRECT(("V"&amp;C46-$A$10))))</f>
        <v/>
      </c>
      <c r="Q46" s="20" t="str">
        <f t="shared" ca="1" si="4"/>
        <v/>
      </c>
      <c r="R46" s="28" t="str">
        <f t="shared" ca="1" si="5"/>
        <v/>
      </c>
      <c r="T46" s="20">
        <f t="shared" si="9"/>
        <v>44</v>
      </c>
      <c r="U46" s="21">
        <f>Sheet1!E46*1</f>
        <v>5741.75</v>
      </c>
      <c r="V46" s="21">
        <f>Sheet1!F46*1</f>
        <v>5747.75</v>
      </c>
      <c r="W46" s="21">
        <f>Sheet1!G46*1</f>
        <v>5602.25</v>
      </c>
      <c r="X46" s="21">
        <f>Sheet1!H46*1</f>
        <v>5623</v>
      </c>
      <c r="Z46" s="30" t="e">
        <f t="shared" ca="1" si="8"/>
        <v>#N/A</v>
      </c>
      <c r="AA46" s="27" t="str">
        <f t="shared" ca="1" si="6"/>
        <v/>
      </c>
    </row>
    <row r="47" spans="1:27" x14ac:dyDescent="0.3">
      <c r="B47" s="21"/>
      <c r="C47" s="20" t="str">
        <f ca="1">IFERROR(MATCH($B$1,OFFSET(Sheet1!$J$1,C46,0,1000,1),0)+C46,"")</f>
        <v/>
      </c>
      <c r="E47" s="22" t="str" cm="1">
        <f t="array" aca="1" ref="E47" ca="1">IF(C47="","",INDIRECT(CONCATENATE("Sheet1!","E", TEXT(C47-1,"0"))))</f>
        <v/>
      </c>
      <c r="F47" s="21" t="str" cm="1">
        <f t="array" aca="1" ref="F47" ca="1">IF(C47="","",INDIRECT(CONCATENATE("Sheet1!","H", TEXT(C47-$A$10,"0"))))</f>
        <v/>
      </c>
      <c r="G47" s="21" t="str">
        <f t="shared" ca="1" si="0"/>
        <v/>
      </c>
      <c r="H47" s="30" t="str">
        <f t="shared" ca="1" si="1"/>
        <v/>
      </c>
      <c r="I47" s="27" t="str">
        <f t="shared" ca="1" si="7"/>
        <v/>
      </c>
      <c r="J47" s="20" t="str" cm="1">
        <f t="array" aca="1" ref="J47" ca="1">IF(C47="","",INDIRECT(CONCATENATE("Sheet1!","E", TEXT(C47-1,"0"))))</f>
        <v/>
      </c>
      <c r="L47" s="25" t="str">
        <f ca="1">IF(C47="","",MIN(INDIRECT(("W"&amp;C47-1)):INDIRECT(("W"&amp;C47-$A$10))))</f>
        <v/>
      </c>
      <c r="M47" s="25" t="str">
        <f t="shared" ca="1" si="2"/>
        <v/>
      </c>
      <c r="N47" s="38" t="str">
        <f t="shared" ca="1" si="3"/>
        <v/>
      </c>
      <c r="O47" s="32"/>
      <c r="P47" s="20" t="str">
        <f ca="1">IF(C47="","",MAX(INDIRECT(("V"&amp;C47-1)):INDIRECT(("V"&amp;C47-$A$10))))</f>
        <v/>
      </c>
      <c r="Q47" s="20" t="str">
        <f t="shared" ca="1" si="4"/>
        <v/>
      </c>
      <c r="R47" s="28" t="str">
        <f t="shared" ca="1" si="5"/>
        <v/>
      </c>
      <c r="T47" s="20">
        <f t="shared" si="9"/>
        <v>45</v>
      </c>
      <c r="U47" s="21">
        <f>Sheet1!E47*1</f>
        <v>5737.25</v>
      </c>
      <c r="V47" s="21">
        <f>Sheet1!F47*1</f>
        <v>5779.75</v>
      </c>
      <c r="W47" s="21">
        <f>Sheet1!G47*1</f>
        <v>5720</v>
      </c>
      <c r="X47" s="21">
        <f>Sheet1!H47*1</f>
        <v>5739.25</v>
      </c>
      <c r="Z47" s="30" t="e">
        <f t="shared" ca="1" si="8"/>
        <v>#N/A</v>
      </c>
      <c r="AA47" s="27" t="str">
        <f t="shared" ca="1" si="6"/>
        <v/>
      </c>
    </row>
    <row r="48" spans="1:27" x14ac:dyDescent="0.3">
      <c r="B48" s="21"/>
      <c r="C48" s="20" t="str">
        <f ca="1">IFERROR(MATCH($B$1,OFFSET(Sheet1!$J$1,C47,0,1000,1),0)+C47,"")</f>
        <v/>
      </c>
      <c r="E48" s="22" t="str" cm="1">
        <f t="array" aca="1" ref="E48" ca="1">IF(C48="","",INDIRECT(CONCATENATE("Sheet1!","E", TEXT(C48-1,"0"))))</f>
        <v/>
      </c>
      <c r="F48" s="21" t="str" cm="1">
        <f t="array" aca="1" ref="F48" ca="1">IF(C48="","",INDIRECT(CONCATENATE("Sheet1!","H", TEXT(C48-$A$10,"0"))))</f>
        <v/>
      </c>
      <c r="G48" s="21" t="str">
        <f t="shared" ca="1" si="0"/>
        <v/>
      </c>
      <c r="H48" s="30" t="str">
        <f t="shared" ca="1" si="1"/>
        <v/>
      </c>
      <c r="I48" s="27" t="str">
        <f t="shared" ca="1" si="7"/>
        <v/>
      </c>
      <c r="J48" s="20" t="str" cm="1">
        <f t="array" aca="1" ref="J48" ca="1">IF(C48="","",INDIRECT(CONCATENATE("Sheet1!","E", TEXT(C48-1,"0"))))</f>
        <v/>
      </c>
      <c r="L48" s="25" t="str">
        <f ca="1">IF(C48="","",MIN(INDIRECT(("W"&amp;C48-1)):INDIRECT(("W"&amp;C48-$A$10))))</f>
        <v/>
      </c>
      <c r="M48" s="25" t="str">
        <f t="shared" ca="1" si="2"/>
        <v/>
      </c>
      <c r="N48" s="38" t="str">
        <f t="shared" ca="1" si="3"/>
        <v/>
      </c>
      <c r="O48" s="32"/>
      <c r="P48" s="20" t="str">
        <f ca="1">IF(C48="","",MAX(INDIRECT(("V"&amp;C48-1)):INDIRECT(("V"&amp;C48-$A$10))))</f>
        <v/>
      </c>
      <c r="Q48" s="20" t="str">
        <f t="shared" ca="1" si="4"/>
        <v/>
      </c>
      <c r="R48" s="28" t="str">
        <f t="shared" ca="1" si="5"/>
        <v/>
      </c>
      <c r="T48" s="20">
        <f t="shared" si="9"/>
        <v>46</v>
      </c>
      <c r="U48" s="21">
        <f>Sheet1!E48*1</f>
        <v>5831</v>
      </c>
      <c r="V48" s="21">
        <f>Sheet1!F48*1</f>
        <v>5836.5</v>
      </c>
      <c r="W48" s="21">
        <f>Sheet1!G48*1</f>
        <v>5743</v>
      </c>
      <c r="X48" s="21">
        <f>Sheet1!H48*1</f>
        <v>5759.5</v>
      </c>
      <c r="Z48" s="30" t="e">
        <f t="shared" ca="1" si="8"/>
        <v>#N/A</v>
      </c>
      <c r="AA48" s="27" t="str">
        <f t="shared" ca="1" si="6"/>
        <v/>
      </c>
    </row>
    <row r="49" spans="2:27" x14ac:dyDescent="0.3">
      <c r="B49" s="21"/>
      <c r="C49" s="20" t="str">
        <f ca="1">IFERROR(MATCH($B$1,OFFSET(Sheet1!$J$1,C48,0,1000,1),0)+C48,"")</f>
        <v/>
      </c>
      <c r="E49" s="22" t="str" cm="1">
        <f t="array" aca="1" ref="E49" ca="1">IF(C49="","",INDIRECT(CONCATENATE("Sheet1!","E", TEXT(C49-1,"0"))))</f>
        <v/>
      </c>
      <c r="F49" s="21" t="str" cm="1">
        <f t="array" aca="1" ref="F49" ca="1">IF(C49="","",INDIRECT(CONCATENATE("Sheet1!","H", TEXT(C49-$A$10,"0"))))</f>
        <v/>
      </c>
      <c r="G49" s="21" t="str">
        <f t="shared" ca="1" si="0"/>
        <v/>
      </c>
      <c r="H49" s="30" t="str">
        <f t="shared" ca="1" si="1"/>
        <v/>
      </c>
      <c r="I49" s="27" t="str">
        <f t="shared" ca="1" si="7"/>
        <v/>
      </c>
      <c r="J49" s="20" t="str" cm="1">
        <f t="array" aca="1" ref="J49" ca="1">IF(C49="","",INDIRECT(CONCATENATE("Sheet1!","E", TEXT(C49-1,"0"))))</f>
        <v/>
      </c>
      <c r="L49" s="25" t="str">
        <f ca="1">IF(C49="","",MIN(INDIRECT(("W"&amp;C49-1)):INDIRECT(("W"&amp;C49-$A$10))))</f>
        <v/>
      </c>
      <c r="M49" s="25" t="str">
        <f t="shared" ca="1" si="2"/>
        <v/>
      </c>
      <c r="N49" s="38" t="str">
        <f t="shared" ca="1" si="3"/>
        <v/>
      </c>
      <c r="O49" s="32"/>
      <c r="P49" s="20" t="str">
        <f ca="1">IF(C49="","",MAX(INDIRECT(("V"&amp;C49-1)):INDIRECT(("V"&amp;C49-$A$10))))</f>
        <v/>
      </c>
      <c r="Q49" s="20" t="str">
        <f t="shared" ca="1" si="4"/>
        <v/>
      </c>
      <c r="R49" s="28" t="str">
        <f t="shared" ca="1" si="5"/>
        <v/>
      </c>
      <c r="T49" s="20">
        <f t="shared" si="9"/>
        <v>47</v>
      </c>
      <c r="U49" s="21">
        <f>Sheet1!E49*1</f>
        <v>5813</v>
      </c>
      <c r="V49" s="21">
        <f>Sheet1!F49*1</f>
        <v>5837.25</v>
      </c>
      <c r="W49" s="21">
        <f>Sheet1!G49*1</f>
        <v>5802.25</v>
      </c>
      <c r="X49" s="21">
        <f>Sheet1!H49*1</f>
        <v>5826.5</v>
      </c>
      <c r="Z49" s="30" t="e">
        <f t="shared" ca="1" si="8"/>
        <v>#N/A</v>
      </c>
      <c r="AA49" s="27" t="str">
        <f t="shared" ca="1" si="6"/>
        <v/>
      </c>
    </row>
    <row r="50" spans="2:27" x14ac:dyDescent="0.3">
      <c r="B50" s="21"/>
      <c r="C50" s="20" t="str">
        <f ca="1">IFERROR(MATCH($B$1,OFFSET(Sheet1!$J$1,C49,0,1000,1),0)+C49,"")</f>
        <v/>
      </c>
      <c r="E50" s="22" t="str" cm="1">
        <f t="array" aca="1" ref="E50" ca="1">IF(C50="","",INDIRECT(CONCATENATE("Sheet1!","E", TEXT(C50-1,"0"))))</f>
        <v/>
      </c>
      <c r="F50" s="21" t="str" cm="1">
        <f t="array" aca="1" ref="F50" ca="1">IF(C50="","",INDIRECT(CONCATENATE("Sheet1!","H", TEXT(C50-$A$10,"0"))))</f>
        <v/>
      </c>
      <c r="G50" s="21" t="str">
        <f t="shared" ca="1" si="0"/>
        <v/>
      </c>
      <c r="H50" s="30" t="str">
        <f t="shared" ca="1" si="1"/>
        <v/>
      </c>
      <c r="I50" s="27" t="str">
        <f t="shared" ca="1" si="7"/>
        <v/>
      </c>
      <c r="J50" s="20" t="str" cm="1">
        <f t="array" aca="1" ref="J50" ca="1">IF(C50="","",INDIRECT(CONCATENATE("Sheet1!","E", TEXT(C50-1,"0"))))</f>
        <v/>
      </c>
      <c r="L50" s="25" t="str">
        <f ca="1">IF(C50="","",MIN(INDIRECT(("W"&amp;C50-1)):INDIRECT(("W"&amp;C50-$A$10))))</f>
        <v/>
      </c>
      <c r="M50" s="25" t="str">
        <f t="shared" ca="1" si="2"/>
        <v/>
      </c>
      <c r="N50" s="38" t="str">
        <f t="shared" ca="1" si="3"/>
        <v/>
      </c>
      <c r="O50" s="32"/>
      <c r="P50" s="20" t="str">
        <f ca="1">IF(C50="","",MAX(INDIRECT(("V"&amp;C50-1)):INDIRECT(("V"&amp;C50-$A$10))))</f>
        <v/>
      </c>
      <c r="Q50" s="20" t="str">
        <f t="shared" ca="1" si="4"/>
        <v/>
      </c>
      <c r="R50" s="28" t="str">
        <f t="shared" ca="1" si="5"/>
        <v/>
      </c>
      <c r="T50" s="20">
        <f t="shared" si="9"/>
        <v>48</v>
      </c>
      <c r="U50" s="21">
        <f>Sheet1!E50*1</f>
        <v>5740</v>
      </c>
      <c r="V50" s="21">
        <f>Sheet1!F50*1</f>
        <v>5825.5</v>
      </c>
      <c r="W50" s="21">
        <f>Sheet1!G50*1</f>
        <v>5739</v>
      </c>
      <c r="X50" s="21">
        <f>Sheet1!H50*1</f>
        <v>5815.5</v>
      </c>
      <c r="Z50" s="30" t="e">
        <f t="shared" ca="1" si="8"/>
        <v>#N/A</v>
      </c>
      <c r="AA50" s="27" t="str">
        <f t="shared" ca="1" si="6"/>
        <v/>
      </c>
    </row>
    <row r="51" spans="2:27" x14ac:dyDescent="0.3">
      <c r="B51" s="21"/>
      <c r="C51" s="20" t="str">
        <f ca="1">IFERROR(MATCH($B$1,OFFSET(Sheet1!$J$1,C50,0,1000,1),0)+C50,"")</f>
        <v/>
      </c>
      <c r="E51" s="22" t="str" cm="1">
        <f t="array" aca="1" ref="E51" ca="1">IF(C51="","",INDIRECT(CONCATENATE("Sheet1!","E", TEXT(C51-1,"0"))))</f>
        <v/>
      </c>
      <c r="F51" s="21" t="str" cm="1">
        <f t="array" aca="1" ref="F51" ca="1">IF(C51="","",INDIRECT(CONCATENATE("Sheet1!","H", TEXT(C51-$A$10,"0"))))</f>
        <v/>
      </c>
      <c r="G51" s="21" t="str">
        <f t="shared" ca="1" si="0"/>
        <v/>
      </c>
      <c r="H51" s="30" t="str">
        <f t="shared" ca="1" si="1"/>
        <v/>
      </c>
      <c r="I51" s="27" t="str">
        <f t="shared" ca="1" si="7"/>
        <v/>
      </c>
      <c r="J51" s="20" t="str" cm="1">
        <f t="array" aca="1" ref="J51" ca="1">IF(C51="","",INDIRECT(CONCATENATE("Sheet1!","E", TEXT(C51-1,"0"))))</f>
        <v/>
      </c>
      <c r="L51" s="25" t="str">
        <f ca="1">IF(C51="","",MIN(INDIRECT(("W"&amp;C51-1)):INDIRECT(("W"&amp;C51-$A$10))))</f>
        <v/>
      </c>
      <c r="M51" s="25" t="str">
        <f t="shared" ca="1" si="2"/>
        <v/>
      </c>
      <c r="N51" s="38" t="str">
        <f t="shared" ca="1" si="3"/>
        <v/>
      </c>
      <c r="O51" s="32"/>
      <c r="P51" s="20" t="str">
        <f ca="1">IF(C51="","",MAX(INDIRECT(("V"&amp;C51-1)):INDIRECT(("V"&amp;C51-$A$10))))</f>
        <v/>
      </c>
      <c r="Q51" s="20" t="str">
        <f t="shared" ca="1" si="4"/>
        <v/>
      </c>
      <c r="R51" s="28" t="str">
        <f t="shared" ca="1" si="5"/>
        <v/>
      </c>
      <c r="T51" s="20">
        <f t="shared" si="9"/>
        <v>49</v>
      </c>
      <c r="U51" s="21">
        <f>Sheet1!E51*1</f>
        <v>5715.25</v>
      </c>
      <c r="V51" s="21">
        <f>Sheet1!F51*1</f>
        <v>5723.75</v>
      </c>
      <c r="W51" s="21">
        <f>Sheet1!G51*1</f>
        <v>5651.25</v>
      </c>
      <c r="X51" s="21">
        <f>Sheet1!H51*1</f>
        <v>5718.25</v>
      </c>
      <c r="Z51" s="30" t="e">
        <f t="shared" ca="1" si="8"/>
        <v>#N/A</v>
      </c>
      <c r="AA51" s="27" t="str">
        <f t="shared" ca="1" si="6"/>
        <v/>
      </c>
    </row>
    <row r="52" spans="2:27" x14ac:dyDescent="0.3">
      <c r="B52" s="21"/>
      <c r="C52" s="20" t="str">
        <f ca="1">IFERROR(MATCH($B$1,OFFSET(Sheet1!$J$1,C51,0,1000,1),0)+C51,"")</f>
        <v/>
      </c>
      <c r="E52" s="22" t="str" cm="1">
        <f t="array" aca="1" ref="E52" ca="1">IF(C52="","",INDIRECT(CONCATENATE("Sheet1!","E", TEXT(C52-1,"0"))))</f>
        <v/>
      </c>
      <c r="F52" s="21" t="str" cm="1">
        <f t="array" aca="1" ref="F52" ca="1">IF(C52="","",INDIRECT(CONCATENATE("Sheet1!","H", TEXT(C52-$A$10,"0"))))</f>
        <v/>
      </c>
      <c r="G52" s="21" t="str">
        <f t="shared" ca="1" si="0"/>
        <v/>
      </c>
      <c r="H52" s="30" t="str">
        <f t="shared" ca="1" si="1"/>
        <v/>
      </c>
      <c r="I52" s="27" t="str">
        <f t="shared" ca="1" si="7"/>
        <v/>
      </c>
      <c r="J52" s="20" t="str" cm="1">
        <f t="array" aca="1" ref="J52" ca="1">IF(C52="","",INDIRECT(CONCATENATE("Sheet1!","E", TEXT(C52-1,"0"))))</f>
        <v/>
      </c>
      <c r="L52" s="25" t="str">
        <f ca="1">IF(C52="","",MIN(INDIRECT(("W"&amp;C52-1)):INDIRECT(("W"&amp;C52-$A$10))))</f>
        <v/>
      </c>
      <c r="M52" s="25" t="str">
        <f t="shared" ca="1" si="2"/>
        <v/>
      </c>
      <c r="N52" s="38" t="str">
        <f t="shared" ca="1" si="3"/>
        <v/>
      </c>
      <c r="O52" s="32"/>
      <c r="P52" s="20" t="str">
        <f ca="1">IF(C52="","",MAX(INDIRECT(("V"&amp;C52-1)):INDIRECT(("V"&amp;C52-$A$10))))</f>
        <v/>
      </c>
      <c r="Q52" s="20" t="str">
        <f t="shared" ca="1" si="4"/>
        <v/>
      </c>
      <c r="R52" s="28" t="str">
        <f t="shared" ca="1" si="5"/>
        <v/>
      </c>
      <c r="T52" s="20">
        <f t="shared" si="9"/>
        <v>50</v>
      </c>
      <c r="U52" s="21">
        <f>Sheet1!E52*1</f>
        <v>5731.75</v>
      </c>
      <c r="V52" s="21">
        <f>Sheet1!F52*1</f>
        <v>5765.25</v>
      </c>
      <c r="W52" s="21">
        <f>Sheet1!G52*1</f>
        <v>5682.5</v>
      </c>
      <c r="X52" s="21">
        <f>Sheet1!H52*1</f>
        <v>5712.75</v>
      </c>
      <c r="Z52" s="30" t="e">
        <f t="shared" ca="1" si="8"/>
        <v>#N/A</v>
      </c>
      <c r="AA52" s="27" t="str">
        <f t="shared" ca="1" si="6"/>
        <v/>
      </c>
    </row>
    <row r="53" spans="2:27" x14ac:dyDescent="0.3">
      <c r="B53" s="21"/>
      <c r="C53" s="20" t="str">
        <f ca="1">IFERROR(MATCH($B$1,OFFSET(Sheet1!$J$1,C52,0,1000,1),0)+C52,"")</f>
        <v/>
      </c>
      <c r="E53" s="22" t="str" cm="1">
        <f t="array" aca="1" ref="E53" ca="1">IF(C53="","",INDIRECT(CONCATENATE("Sheet1!","E", TEXT(C53-1,"0"))))</f>
        <v/>
      </c>
      <c r="F53" s="21" t="str" cm="1">
        <f t="array" aca="1" ref="F53" ca="1">IF(C53="","",INDIRECT(CONCATENATE("Sheet1!","H", TEXT(C53-$A$10,"0"))))</f>
        <v/>
      </c>
      <c r="G53" s="21" t="str">
        <f t="shared" ca="1" si="0"/>
        <v/>
      </c>
      <c r="H53" s="30" t="str">
        <f t="shared" ca="1" si="1"/>
        <v/>
      </c>
      <c r="I53" s="27" t="str">
        <f t="shared" ca="1" si="7"/>
        <v/>
      </c>
      <c r="J53" s="20" t="str" cm="1">
        <f t="array" aca="1" ref="J53" ca="1">IF(C53="","",INDIRECT(CONCATENATE("Sheet1!","E", TEXT(C53-1,"0"))))</f>
        <v/>
      </c>
      <c r="L53" s="25" t="str">
        <f ca="1">IF(C53="","",MIN(INDIRECT(("W"&amp;C53-1)):INDIRECT(("W"&amp;C53-$A$10))))</f>
        <v/>
      </c>
      <c r="M53" s="25" t="str">
        <f t="shared" ca="1" si="2"/>
        <v/>
      </c>
      <c r="N53" s="38" t="str">
        <f t="shared" ca="1" si="3"/>
        <v/>
      </c>
      <c r="O53" s="32"/>
      <c r="P53" s="20" t="str">
        <f ca="1">IF(C53="","",MAX(INDIRECT(("V"&amp;C53-1)):INDIRECT(("V"&amp;C53-$A$10))))</f>
        <v/>
      </c>
      <c r="Q53" s="20" t="str">
        <f t="shared" ca="1" si="4"/>
        <v/>
      </c>
      <c r="R53" s="28" t="str">
        <f t="shared" ca="1" si="5"/>
        <v/>
      </c>
      <c r="T53" s="20">
        <f t="shared" si="9"/>
        <v>51</v>
      </c>
      <c r="U53" s="21">
        <f>Sheet1!E53*1</f>
        <v>5670.5</v>
      </c>
      <c r="V53" s="21">
        <f>Sheet1!F53*1</f>
        <v>5770.5</v>
      </c>
      <c r="W53" s="21">
        <f>Sheet1!G53*1</f>
        <v>5657.5</v>
      </c>
      <c r="X53" s="21">
        <f>Sheet1!H53*1</f>
        <v>5729.75</v>
      </c>
      <c r="Z53" s="30" t="e">
        <f t="shared" ca="1" si="8"/>
        <v>#N/A</v>
      </c>
      <c r="AA53" s="27" t="str">
        <f t="shared" ca="1" si="6"/>
        <v/>
      </c>
    </row>
    <row r="54" spans="2:27" x14ac:dyDescent="0.3">
      <c r="B54" s="21"/>
      <c r="C54" s="20" t="str">
        <f ca="1">IFERROR(MATCH($B$1,OFFSET(Sheet1!$J$1,C53,0,1000,1),0)+C53,"")</f>
        <v/>
      </c>
      <c r="E54" s="22" t="str" cm="1">
        <f t="array" aca="1" ref="E54" ca="1">IF(C54="","",INDIRECT(CONCATENATE("Sheet1!","E", TEXT(C54-1,"0"))))</f>
        <v/>
      </c>
      <c r="F54" s="21" t="str" cm="1">
        <f t="array" aca="1" ref="F54" ca="1">IF(C54="","",INDIRECT(CONCATENATE("Sheet1!","H", TEXT(C54-$A$10,"0"))))</f>
        <v/>
      </c>
      <c r="G54" s="21" t="str">
        <f t="shared" ca="1" si="0"/>
        <v/>
      </c>
      <c r="H54" s="30" t="str">
        <f t="shared" ca="1" si="1"/>
        <v/>
      </c>
      <c r="I54" s="27" t="str">
        <f t="shared" ca="1" si="7"/>
        <v/>
      </c>
      <c r="J54" s="20" t="str" cm="1">
        <f t="array" aca="1" ref="J54" ca="1">IF(C54="","",INDIRECT(CONCATENATE("Sheet1!","E", TEXT(C54-1,"0"))))</f>
        <v/>
      </c>
      <c r="L54" s="25" t="str">
        <f ca="1">IF(C54="","",MIN(INDIRECT(("W"&amp;C54-1)):INDIRECT(("W"&amp;C54-$A$10))))</f>
        <v/>
      </c>
      <c r="M54" s="25" t="str">
        <f t="shared" ca="1" si="2"/>
        <v/>
      </c>
      <c r="N54" s="38" t="str">
        <f t="shared" ca="1" si="3"/>
        <v/>
      </c>
      <c r="O54" s="32"/>
      <c r="P54" s="20" t="str">
        <f ca="1">IF(C54="","",MAX(INDIRECT(("V"&amp;C54-1)):INDIRECT(("V"&amp;C54-$A$10))))</f>
        <v/>
      </c>
      <c r="Q54" s="20" t="str">
        <f t="shared" ca="1" si="4"/>
        <v/>
      </c>
      <c r="R54" s="28" t="str">
        <f t="shared" ca="1" si="5"/>
        <v/>
      </c>
      <c r="T54" s="20">
        <f t="shared" si="9"/>
        <v>52</v>
      </c>
      <c r="U54" s="21">
        <f>Sheet1!E54*1</f>
        <v>5731.5</v>
      </c>
      <c r="V54" s="21">
        <f>Sheet1!F54*1</f>
        <v>5738.25</v>
      </c>
      <c r="W54" s="21">
        <f>Sheet1!G54*1</f>
        <v>5650.75</v>
      </c>
      <c r="X54" s="21">
        <f>Sheet1!H54*1</f>
        <v>5669.25</v>
      </c>
      <c r="Z54" s="30" t="e">
        <f t="shared" ca="1" si="8"/>
        <v>#N/A</v>
      </c>
      <c r="AA54" s="27" t="str">
        <f t="shared" ca="1" si="6"/>
        <v/>
      </c>
    </row>
    <row r="55" spans="2:27" x14ac:dyDescent="0.3">
      <c r="B55" s="21"/>
      <c r="C55" s="20" t="str">
        <f ca="1">IFERROR(MATCH($B$1,OFFSET(Sheet1!$J$1,C54,0,1000,1),0)+C54,"")</f>
        <v/>
      </c>
      <c r="E55" s="22" t="str" cm="1">
        <f t="array" aca="1" ref="E55" ca="1">IF(C55="","",INDIRECT(CONCATENATE("Sheet1!","E", TEXT(C55-1,"0"))))</f>
        <v/>
      </c>
      <c r="F55" s="21" t="str" cm="1">
        <f t="array" aca="1" ref="F55" ca="1">IF(C55="","",INDIRECT(CONCATENATE("Sheet1!","H", TEXT(C55-$A$10,"0"))))</f>
        <v/>
      </c>
      <c r="G55" s="21" t="str">
        <f t="shared" ca="1" si="0"/>
        <v/>
      </c>
      <c r="H55" s="30" t="str">
        <f t="shared" ca="1" si="1"/>
        <v/>
      </c>
      <c r="I55" s="27" t="str">
        <f t="shared" ca="1" si="7"/>
        <v/>
      </c>
      <c r="J55" s="20" t="str" cm="1">
        <f t="array" aca="1" ref="J55" ca="1">IF(C55="","",INDIRECT(CONCATENATE("Sheet1!","E", TEXT(C55-1,"0"))))</f>
        <v/>
      </c>
      <c r="L55" s="25" t="str">
        <f ca="1">IF(C55="","",MIN(INDIRECT(("W"&amp;C55-1)):INDIRECT(("W"&amp;C55-$A$10))))</f>
        <v/>
      </c>
      <c r="M55" s="25" t="str">
        <f t="shared" ca="1" si="2"/>
        <v/>
      </c>
      <c r="N55" s="38" t="str">
        <f t="shared" ca="1" si="3"/>
        <v/>
      </c>
      <c r="O55" s="32"/>
      <c r="P55" s="20" t="str">
        <f ca="1">IF(C55="","",MAX(INDIRECT(("V"&amp;C55-1)):INDIRECT(("V"&amp;C55-$A$10))))</f>
        <v/>
      </c>
      <c r="Q55" s="20" t="str">
        <f t="shared" ca="1" si="4"/>
        <v/>
      </c>
      <c r="R55" s="28" t="str">
        <f t="shared" ca="1" si="5"/>
        <v/>
      </c>
      <c r="T55" s="20">
        <f t="shared" si="9"/>
        <v>53</v>
      </c>
      <c r="U55" s="21">
        <f>Sheet1!E55*1</f>
        <v>5678.75</v>
      </c>
      <c r="V55" s="21">
        <f>Sheet1!F55*1</f>
        <v>5759.5</v>
      </c>
      <c r="W55" s="21">
        <f>Sheet1!G55*1</f>
        <v>5651</v>
      </c>
      <c r="X55" s="21">
        <f>Sheet1!H55*1</f>
        <v>5732.25</v>
      </c>
      <c r="Z55" s="30" t="e">
        <f t="shared" ca="1" si="8"/>
        <v>#N/A</v>
      </c>
      <c r="AA55" s="27" t="str">
        <f t="shared" ca="1" si="6"/>
        <v/>
      </c>
    </row>
    <row r="56" spans="2:27" x14ac:dyDescent="0.3">
      <c r="B56" s="21"/>
      <c r="C56" s="20" t="str">
        <f ca="1">IFERROR(MATCH($B$1,OFFSET(Sheet1!$J$1,C55,0,1000,1),0)+C55,"")</f>
        <v/>
      </c>
      <c r="E56" s="22" t="str" cm="1">
        <f t="array" aca="1" ref="E56" ca="1">IF(C56="","",INDIRECT(CONCATENATE("Sheet1!","E", TEXT(C56-1,"0"))))</f>
        <v/>
      </c>
      <c r="F56" s="21" t="str" cm="1">
        <f t="array" aca="1" ref="F56" ca="1">IF(C56="","",INDIRECT(CONCATENATE("Sheet1!","H", TEXT(C56-$A$10,"0"))))</f>
        <v/>
      </c>
      <c r="G56" s="21" t="str">
        <f t="shared" ca="1" si="0"/>
        <v/>
      </c>
      <c r="H56" s="30" t="str">
        <f t="shared" ca="1" si="1"/>
        <v/>
      </c>
      <c r="I56" s="27" t="str">
        <f t="shared" ca="1" si="7"/>
        <v/>
      </c>
      <c r="J56" s="20" t="str" cm="1">
        <f t="array" aca="1" ref="J56" ca="1">IF(C56="","",INDIRECT(CONCATENATE("Sheet1!","E", TEXT(C56-1,"0"))))</f>
        <v/>
      </c>
      <c r="L56" s="25" t="str">
        <f ca="1">IF(C56="","",MIN(INDIRECT(("W"&amp;C56-1)):INDIRECT(("W"&amp;C56-$A$10))))</f>
        <v/>
      </c>
      <c r="M56" s="25" t="str">
        <f t="shared" ca="1" si="2"/>
        <v/>
      </c>
      <c r="N56" s="38" t="str">
        <f t="shared" ca="1" si="3"/>
        <v/>
      </c>
      <c r="O56" s="32"/>
      <c r="P56" s="20" t="str">
        <f ca="1">IF(C56="","",MAX(INDIRECT(("V"&amp;C56-1)):INDIRECT(("V"&amp;C56-$A$10))))</f>
        <v/>
      </c>
      <c r="Q56" s="20" t="str">
        <f t="shared" ca="1" si="4"/>
        <v/>
      </c>
      <c r="R56" s="28" t="str">
        <f t="shared" ca="1" si="5"/>
        <v/>
      </c>
      <c r="T56" s="20">
        <f t="shared" si="9"/>
        <v>54</v>
      </c>
      <c r="U56" s="21">
        <f>Sheet1!E56*1</f>
        <v>5592</v>
      </c>
      <c r="V56" s="21">
        <f>Sheet1!F56*1</f>
        <v>5700.75</v>
      </c>
      <c r="W56" s="21">
        <f>Sheet1!G56*1</f>
        <v>5590.75</v>
      </c>
      <c r="X56" s="21">
        <f>Sheet1!H56*1</f>
        <v>5692</v>
      </c>
      <c r="Z56" s="30" t="e">
        <f t="shared" ca="1" si="8"/>
        <v>#N/A</v>
      </c>
      <c r="AA56" s="27" t="str">
        <f t="shared" ca="1" si="6"/>
        <v/>
      </c>
    </row>
    <row r="57" spans="2:27" x14ac:dyDescent="0.3">
      <c r="B57" s="21"/>
      <c r="C57" s="20" t="str">
        <f ca="1">IFERROR(MATCH($B$1,OFFSET(Sheet1!$J$1,C56,0,1000,1),0)+C56,"")</f>
        <v/>
      </c>
      <c r="E57" s="22" t="str" cm="1">
        <f t="array" aca="1" ref="E57" ca="1">IF(C57="","",INDIRECT(CONCATENATE("Sheet1!","E", TEXT(C57-1,"0"))))</f>
        <v/>
      </c>
      <c r="F57" s="21" t="str" cm="1">
        <f t="array" aca="1" ref="F57" ca="1">IF(C57="","",INDIRECT(CONCATENATE("Sheet1!","H", TEXT(C57-$A$10,"0"))))</f>
        <v/>
      </c>
      <c r="G57" s="21" t="str">
        <f t="shared" ca="1" si="0"/>
        <v/>
      </c>
      <c r="H57" s="30" t="str">
        <f t="shared" ca="1" si="1"/>
        <v/>
      </c>
      <c r="I57" s="27" t="str">
        <f t="shared" ca="1" si="7"/>
        <v/>
      </c>
      <c r="J57" s="20" t="str" cm="1">
        <f t="array" aca="1" ref="J57" ca="1">IF(C57="","",INDIRECT(CONCATENATE("Sheet1!","E", TEXT(C57-1,"0"))))</f>
        <v/>
      </c>
      <c r="L57" s="25" t="str">
        <f ca="1">IF(C57="","",MIN(INDIRECT(("W"&amp;C57-1)):INDIRECT(("W"&amp;C57-$A$10))))</f>
        <v/>
      </c>
      <c r="M57" s="25" t="str">
        <f t="shared" ca="1" si="2"/>
        <v/>
      </c>
      <c r="N57" s="38" t="str">
        <f t="shared" ca="1" si="3"/>
        <v/>
      </c>
      <c r="O57" s="32"/>
      <c r="P57" s="20" t="str">
        <f ca="1">IF(C57="","",MAX(INDIRECT(("V"&amp;C57-1)):INDIRECT(("V"&amp;C57-$A$10))))</f>
        <v/>
      </c>
      <c r="Q57" s="20" t="str">
        <f t="shared" ca="1" si="4"/>
        <v/>
      </c>
      <c r="R57" s="28" t="str">
        <f t="shared" ca="1" si="5"/>
        <v/>
      </c>
      <c r="T57" s="20">
        <f t="shared" si="9"/>
        <v>55</v>
      </c>
      <c r="U57" s="21">
        <f>Sheet1!E57*1</f>
        <v>5648.5</v>
      </c>
      <c r="V57" s="21">
        <f>Sheet1!F57*1</f>
        <v>5675</v>
      </c>
      <c r="W57" s="21">
        <f>Sheet1!G57*1</f>
        <v>5561.25</v>
      </c>
      <c r="X57" s="21">
        <f>Sheet1!H57*1</f>
        <v>5579.5</v>
      </c>
      <c r="Z57" s="30" t="e">
        <f t="shared" ca="1" si="8"/>
        <v>#N/A</v>
      </c>
      <c r="AA57" s="27" t="str">
        <f t="shared" ca="1" si="6"/>
        <v/>
      </c>
    </row>
    <row r="58" spans="2:27" x14ac:dyDescent="0.3">
      <c r="B58" s="21"/>
      <c r="C58" s="20" t="str">
        <f ca="1">IFERROR(MATCH($B$1,OFFSET(Sheet1!$J$1,C57,0,1000,1),0)+C57,"")</f>
        <v/>
      </c>
      <c r="E58" s="22" t="str" cm="1">
        <f t="array" aca="1" ref="E58" ca="1">IF(C58="","",INDIRECT(CONCATENATE("Sheet1!","E", TEXT(C58-1,"0"))))</f>
        <v/>
      </c>
      <c r="F58" s="21" t="str" cm="1">
        <f t="array" aca="1" ref="F58" ca="1">IF(C58="","",INDIRECT(CONCATENATE("Sheet1!","H", TEXT(C58-$A$10,"0"))))</f>
        <v/>
      </c>
      <c r="G58" s="21" t="str">
        <f t="shared" ca="1" si="0"/>
        <v/>
      </c>
      <c r="H58" s="30" t="str">
        <f t="shared" ca="1" si="1"/>
        <v/>
      </c>
      <c r="I58" s="27" t="str">
        <f t="shared" ca="1" si="7"/>
        <v/>
      </c>
      <c r="J58" s="20" t="str" cm="1">
        <f t="array" aca="1" ref="J58" ca="1">IF(C58="","",INDIRECT(CONCATENATE("Sheet1!","E", TEXT(C58-1,"0"))))</f>
        <v/>
      </c>
      <c r="L58" s="25" t="str">
        <f ca="1">IF(C58="","",MIN(INDIRECT(("W"&amp;C58-1)):INDIRECT(("W"&amp;C58-$A$10))))</f>
        <v/>
      </c>
      <c r="M58" s="25" t="str">
        <f t="shared" ca="1" si="2"/>
        <v/>
      </c>
      <c r="N58" s="38" t="str">
        <f t="shared" ca="1" si="3"/>
        <v/>
      </c>
      <c r="O58" s="32"/>
      <c r="P58" s="20" t="str">
        <f ca="1">IF(C58="","",MAX(INDIRECT(("V"&amp;C58-1)):INDIRECT(("V"&amp;C58-$A$10))))</f>
        <v/>
      </c>
      <c r="Q58" s="20" t="str">
        <f t="shared" ca="1" si="4"/>
        <v/>
      </c>
      <c r="R58" s="28" t="str">
        <f t="shared" ca="1" si="5"/>
        <v/>
      </c>
      <c r="T58" s="20">
        <f t="shared" si="9"/>
        <v>56</v>
      </c>
      <c r="U58" s="21">
        <f>Sheet1!E58*1</f>
        <v>5632</v>
      </c>
      <c r="V58" s="21">
        <f>Sheet1!F58*1</f>
        <v>5727</v>
      </c>
      <c r="W58" s="21">
        <f>Sheet1!G58*1</f>
        <v>5602.25</v>
      </c>
      <c r="X58" s="21">
        <f>Sheet1!H58*1</f>
        <v>5656.75</v>
      </c>
      <c r="Z58" s="30" t="e">
        <f t="shared" ca="1" si="8"/>
        <v>#N/A</v>
      </c>
      <c r="AA58" s="27" t="str">
        <f t="shared" ca="1" si="6"/>
        <v/>
      </c>
    </row>
    <row r="59" spans="2:27" x14ac:dyDescent="0.3">
      <c r="B59" s="21"/>
      <c r="C59" s="20" t="str">
        <f ca="1">IFERROR(MATCH($B$1,OFFSET(Sheet1!$J$1,C58,0,1000,1),0)+C58,"")</f>
        <v/>
      </c>
      <c r="E59" s="22" t="str" cm="1">
        <f t="array" aca="1" ref="E59" ca="1">IF(C59="","",INDIRECT(CONCATENATE("Sheet1!","E", TEXT(C59-1,"0"))))</f>
        <v/>
      </c>
      <c r="F59" s="21" t="str" cm="1">
        <f t="array" aca="1" ref="F59" ca="1">IF(C59="","",INDIRECT(CONCATENATE("Sheet1!","H", TEXT(C59-$A$10,"0"))))</f>
        <v/>
      </c>
      <c r="G59" s="21" t="str">
        <f t="shared" ca="1" si="0"/>
        <v/>
      </c>
      <c r="H59" s="30" t="str">
        <f t="shared" ca="1" si="1"/>
        <v/>
      </c>
      <c r="I59" s="27" t="str">
        <f t="shared" ca="1" si="7"/>
        <v/>
      </c>
      <c r="J59" s="20" t="str" cm="1">
        <f t="array" aca="1" ref="J59" ca="1">IF(C59="","",INDIRECT(CONCATENATE("Sheet1!","E", TEXT(C59-1,"0"))))</f>
        <v/>
      </c>
      <c r="L59" s="25" t="str">
        <f ca="1">IF(C59="","",MIN(INDIRECT(("W"&amp;C59-1)):INDIRECT(("W"&amp;C59-$A$10))))</f>
        <v/>
      </c>
      <c r="M59" s="25" t="str">
        <f t="shared" ca="1" si="2"/>
        <v/>
      </c>
      <c r="N59" s="38" t="str">
        <f t="shared" ca="1" si="3"/>
        <v/>
      </c>
      <c r="O59" s="32"/>
      <c r="P59" s="20" t="str">
        <f ca="1">IF(C59="","",MAX(INDIRECT(("V"&amp;C59-1)):INDIRECT(("V"&amp;C59-$A$10))))</f>
        <v/>
      </c>
      <c r="Q59" s="20" t="str">
        <f t="shared" ca="1" si="4"/>
        <v/>
      </c>
      <c r="R59" s="28" t="str">
        <f t="shared" ca="1" si="5"/>
        <v/>
      </c>
      <c r="T59" s="20">
        <f t="shared" si="9"/>
        <v>57</v>
      </c>
      <c r="U59" s="21">
        <f>Sheet1!E59*1</f>
        <v>5674</v>
      </c>
      <c r="V59" s="21">
        <f>Sheet1!F59*1</f>
        <v>5703.75</v>
      </c>
      <c r="W59" s="21">
        <f>Sheet1!G59*1</f>
        <v>5586</v>
      </c>
      <c r="X59" s="21">
        <f>Sheet1!H59*1</f>
        <v>5629</v>
      </c>
      <c r="Z59" s="30" t="e">
        <f t="shared" ca="1" si="8"/>
        <v>#N/A</v>
      </c>
      <c r="AA59" s="27" t="str">
        <f t="shared" ca="1" si="6"/>
        <v/>
      </c>
    </row>
    <row r="60" spans="2:27" x14ac:dyDescent="0.3">
      <c r="B60" s="21"/>
      <c r="C60" s="20" t="str">
        <f ca="1">IFERROR(MATCH($B$1,OFFSET(Sheet1!$J$1,C59,0,1000,1),0)+C59,"")</f>
        <v/>
      </c>
      <c r="E60" s="22" t="str" cm="1">
        <f t="array" aca="1" ref="E60" ca="1">IF(C60="","",INDIRECT(CONCATENATE("Sheet1!","E", TEXT(C60-1,"0"))))</f>
        <v/>
      </c>
      <c r="F60" s="21" t="str" cm="1">
        <f t="array" aca="1" ref="F60" ca="1">IF(C60="","",INDIRECT(CONCATENATE("Sheet1!","H", TEXT(C60-$A$10,"0"))))</f>
        <v/>
      </c>
      <c r="G60" s="21" t="str">
        <f t="shared" ca="1" si="0"/>
        <v/>
      </c>
      <c r="H60" s="30" t="str">
        <f t="shared" ca="1" si="1"/>
        <v/>
      </c>
      <c r="I60" s="27" t="str">
        <f t="shared" ca="1" si="7"/>
        <v/>
      </c>
      <c r="J60" s="20" t="str" cm="1">
        <f t="array" aca="1" ref="J60" ca="1">IF(C60="","",INDIRECT(CONCATENATE("Sheet1!","E", TEXT(C60-1,"0"))))</f>
        <v/>
      </c>
      <c r="L60" s="25" t="str">
        <f ca="1">IF(C60="","",MIN(INDIRECT(("W"&amp;C60-1)):INDIRECT(("W"&amp;C60-$A$10))))</f>
        <v/>
      </c>
      <c r="M60" s="25" t="str">
        <f t="shared" ca="1" si="2"/>
        <v/>
      </c>
      <c r="N60" s="38" t="str">
        <f t="shared" ca="1" si="3"/>
        <v/>
      </c>
      <c r="O60" s="32"/>
      <c r="P60" s="20" t="str">
        <f ca="1">IF(C60="","",MAX(INDIRECT(("V"&amp;C60-1)):INDIRECT(("V"&amp;C60-$A$10))))</f>
        <v/>
      </c>
      <c r="Q60" s="20" t="str">
        <f t="shared" ca="1" si="4"/>
        <v/>
      </c>
      <c r="R60" s="28" t="str">
        <f t="shared" ca="1" si="5"/>
        <v/>
      </c>
      <c r="T60" s="20">
        <f t="shared" si="9"/>
        <v>58</v>
      </c>
      <c r="U60" s="21">
        <f>Sheet1!E60*1</f>
        <v>5805</v>
      </c>
      <c r="V60" s="21">
        <f>Sheet1!F60*1</f>
        <v>5809.75</v>
      </c>
      <c r="W60" s="21">
        <f>Sheet1!G60*1</f>
        <v>5623.5</v>
      </c>
      <c r="X60" s="21">
        <f>Sheet1!H60*1</f>
        <v>5672.75</v>
      </c>
      <c r="Z60" s="30" t="e">
        <f t="shared" ca="1" si="8"/>
        <v>#N/A</v>
      </c>
      <c r="AA60" s="27" t="str">
        <f t="shared" ca="1" si="6"/>
        <v/>
      </c>
    </row>
    <row r="61" spans="2:27" x14ac:dyDescent="0.3">
      <c r="B61" s="21"/>
      <c r="C61" s="20" t="str">
        <f ca="1">IFERROR(MATCH($B$1,OFFSET(Sheet1!$J$1,C60,0,1000,1),0)+C60,"")</f>
        <v/>
      </c>
      <c r="E61" s="22" t="str" cm="1">
        <f t="array" aca="1" ref="E61" ca="1">IF(C61="","",INDIRECT(CONCATENATE("Sheet1!","E", TEXT(C61-1,"0"))))</f>
        <v/>
      </c>
      <c r="F61" s="21" t="str" cm="1">
        <f t="array" aca="1" ref="F61" ca="1">IF(C61="","",INDIRECT(CONCATENATE("Sheet1!","H", TEXT(C61-$A$10,"0"))))</f>
        <v/>
      </c>
      <c r="G61" s="21" t="str">
        <f t="shared" ca="1" si="0"/>
        <v/>
      </c>
      <c r="H61" s="30" t="str">
        <f t="shared" ca="1" si="1"/>
        <v/>
      </c>
      <c r="I61" s="27" t="str">
        <f t="shared" ca="1" si="7"/>
        <v/>
      </c>
      <c r="J61" s="20" t="str" cm="1">
        <f t="array" aca="1" ref="J61" ca="1">IF(C61="","",INDIRECT(CONCATENATE("Sheet1!","E", TEXT(C61-1,"0"))))</f>
        <v/>
      </c>
      <c r="L61" s="25" t="str">
        <f ca="1">IF(C61="","",MIN(INDIRECT(("W"&amp;C61-1)):INDIRECT(("W"&amp;C61-$A$10))))</f>
        <v/>
      </c>
      <c r="M61" s="25" t="str">
        <f t="shared" ca="1" si="2"/>
        <v/>
      </c>
      <c r="N61" s="38" t="str">
        <f t="shared" ca="1" si="3"/>
        <v/>
      </c>
      <c r="O61" s="32"/>
      <c r="P61" s="20" t="str">
        <f ca="1">IF(C61="","",MAX(INDIRECT(("V"&amp;C61-1)):INDIRECT(("V"&amp;C61-$A$10))))</f>
        <v/>
      </c>
      <c r="Q61" s="20" t="str">
        <f t="shared" ca="1" si="4"/>
        <v/>
      </c>
      <c r="R61" s="28" t="str">
        <f t="shared" ca="1" si="5"/>
        <v/>
      </c>
      <c r="T61" s="20">
        <f t="shared" si="9"/>
        <v>59</v>
      </c>
      <c r="U61" s="21">
        <f>Sheet1!E61*1</f>
        <v>5818</v>
      </c>
      <c r="V61" s="21">
        <f>Sheet1!F61*1</f>
        <v>5843</v>
      </c>
      <c r="W61" s="21">
        <f>Sheet1!G61*1</f>
        <v>5725</v>
      </c>
      <c r="X61" s="21">
        <f>Sheet1!H61*1</f>
        <v>5828</v>
      </c>
      <c r="Z61" s="30" t="e">
        <f t="shared" ca="1" si="8"/>
        <v>#N/A</v>
      </c>
      <c r="AA61" s="27" t="str">
        <f t="shared" ca="1" si="6"/>
        <v/>
      </c>
    </row>
    <row r="62" spans="2:27" x14ac:dyDescent="0.3">
      <c r="B62" s="21"/>
      <c r="C62" s="20" t="str">
        <f ca="1">IFERROR(MATCH($B$1,OFFSET(Sheet1!$J$1,C61,0,1000,1),0)+C61,"")</f>
        <v/>
      </c>
      <c r="E62" s="22" t="str" cm="1">
        <f t="array" aca="1" ref="E62" ca="1">IF(C62="","",INDIRECT(CONCATENATE("Sheet1!","E", TEXT(C62-1,"0"))))</f>
        <v/>
      </c>
      <c r="F62" s="21" t="str" cm="1">
        <f t="array" aca="1" ref="F62" ca="1">IF(C62="","",INDIRECT(CONCATENATE("Sheet1!","H", TEXT(C62-$A$10,"0"))))</f>
        <v/>
      </c>
      <c r="G62" s="21" t="str">
        <f t="shared" ca="1" si="0"/>
        <v/>
      </c>
      <c r="H62" s="30" t="str">
        <f t="shared" ca="1" si="1"/>
        <v/>
      </c>
      <c r="I62" s="27" t="str">
        <f t="shared" ca="1" si="7"/>
        <v/>
      </c>
      <c r="J62" s="20" t="str" cm="1">
        <f t="array" aca="1" ref="J62" ca="1">IF(C62="","",INDIRECT(CONCATENATE("Sheet1!","E", TEXT(C62-1,"0"))))</f>
        <v/>
      </c>
      <c r="L62" s="25" t="str">
        <f ca="1">IF(C62="","",MIN(INDIRECT(("W"&amp;C62-1)):INDIRECT(("W"&amp;C62-$A$10))))</f>
        <v/>
      </c>
      <c r="M62" s="25" t="str">
        <f t="shared" ca="1" si="2"/>
        <v/>
      </c>
      <c r="N62" s="38" t="str">
        <f t="shared" ca="1" si="3"/>
        <v/>
      </c>
      <c r="O62" s="32"/>
      <c r="P62" s="20" t="str">
        <f ca="1">IF(C62="","",MAX(INDIRECT(("V"&amp;C62-1)):INDIRECT(("V"&amp;C62-$A$10))))</f>
        <v/>
      </c>
      <c r="Q62" s="20" t="str">
        <f t="shared" ca="1" si="4"/>
        <v/>
      </c>
      <c r="R62" s="28" t="str">
        <f t="shared" ca="1" si="5"/>
        <v/>
      </c>
      <c r="T62" s="20">
        <f t="shared" si="9"/>
        <v>60</v>
      </c>
      <c r="U62" s="21">
        <f>Sheet1!E62*1</f>
        <v>5896.75</v>
      </c>
      <c r="V62" s="21">
        <f>Sheet1!F62*1</f>
        <v>5905.5</v>
      </c>
      <c r="W62" s="21">
        <f>Sheet1!G62*1</f>
        <v>5772</v>
      </c>
      <c r="X62" s="21">
        <f>Sheet1!H62*1</f>
        <v>5798.25</v>
      </c>
      <c r="Z62" s="30" t="e">
        <f t="shared" ca="1" si="8"/>
        <v>#N/A</v>
      </c>
      <c r="AA62" s="27" t="str">
        <f t="shared" ca="1" si="6"/>
        <v/>
      </c>
    </row>
    <row r="63" spans="2:27" x14ac:dyDescent="0.3">
      <c r="B63" s="21"/>
      <c r="C63" s="20" t="str">
        <f ca="1">IFERROR(MATCH($B$1,OFFSET(Sheet1!$J$1,C62,0,1000,1),0)+C62,"")</f>
        <v/>
      </c>
      <c r="E63" s="22" t="str" cm="1">
        <f t="array" aca="1" ref="E63" ca="1">IF(C63="","",INDIRECT(CONCATENATE("Sheet1!","E", TEXT(C63-1,"0"))))</f>
        <v/>
      </c>
      <c r="F63" s="21" t="str" cm="1">
        <f t="array" aca="1" ref="F63" ca="1">IF(C63="","",INDIRECT(CONCATENATE("Sheet1!","H", TEXT(C63-$A$10,"0"))))</f>
        <v/>
      </c>
      <c r="G63" s="21" t="str">
        <f t="shared" ca="1" si="0"/>
        <v/>
      </c>
      <c r="H63" s="30" t="str">
        <f t="shared" ca="1" si="1"/>
        <v/>
      </c>
      <c r="I63" s="27" t="str">
        <f t="shared" ca="1" si="7"/>
        <v/>
      </c>
      <c r="J63" s="20" t="str" cm="1">
        <f t="array" aca="1" ref="J63" ca="1">IF(C63="","",INDIRECT(CONCATENATE("Sheet1!","E", TEXT(C63-1,"0"))))</f>
        <v/>
      </c>
      <c r="L63" s="25" t="str">
        <f ca="1">IF(C63="","",MIN(INDIRECT(("W"&amp;C63-1)):INDIRECT(("W"&amp;C63-$A$10))))</f>
        <v/>
      </c>
      <c r="M63" s="25" t="str">
        <f t="shared" ca="1" si="2"/>
        <v/>
      </c>
      <c r="N63" s="38" t="str">
        <f t="shared" ca="1" si="3"/>
        <v/>
      </c>
      <c r="O63" s="32"/>
      <c r="P63" s="20" t="str">
        <f ca="1">IF(C63="","",MAX(INDIRECT(("V"&amp;C63-1)):INDIRECT(("V"&amp;C63-$A$10))))</f>
        <v/>
      </c>
      <c r="Q63" s="20" t="str">
        <f t="shared" ca="1" si="4"/>
        <v/>
      </c>
      <c r="R63" s="28" t="str">
        <f t="shared" ca="1" si="5"/>
        <v/>
      </c>
      <c r="T63" s="20">
        <f t="shared" si="9"/>
        <v>61</v>
      </c>
      <c r="U63" s="21">
        <f>Sheet1!E63*1</f>
        <v>5884</v>
      </c>
      <c r="V63" s="21">
        <f>Sheet1!F63*1</f>
        <v>5921.5</v>
      </c>
      <c r="W63" s="21">
        <f>Sheet1!G63*1</f>
        <v>5802.75</v>
      </c>
      <c r="X63" s="21">
        <f>Sheet1!H63*1</f>
        <v>5903.25</v>
      </c>
      <c r="Z63" s="30" t="e">
        <f t="shared" ca="1" si="8"/>
        <v>#N/A</v>
      </c>
      <c r="AA63" s="27" t="str">
        <f t="shared" ca="1" si="6"/>
        <v/>
      </c>
    </row>
    <row r="64" spans="2:27" x14ac:dyDescent="0.3">
      <c r="B64" s="21"/>
      <c r="C64" s="20" t="str">
        <f ca="1">IFERROR(MATCH($B$1,OFFSET(Sheet1!$J$1,C63,0,1000,1),0)+C63,"")</f>
        <v/>
      </c>
      <c r="E64" s="22" t="str" cm="1">
        <f t="array" aca="1" ref="E64" ca="1">IF(C64="","",INDIRECT(CONCATENATE("Sheet1!","E", TEXT(C64-1,"0"))))</f>
        <v/>
      </c>
      <c r="F64" s="21" t="str" cm="1">
        <f t="array" aca="1" ref="F64" ca="1">IF(C64="","",INDIRECT(CONCATENATE("Sheet1!","H", TEXT(C64-$A$10,"0"))))</f>
        <v/>
      </c>
      <c r="G64" s="21" t="str">
        <f t="shared" ca="1" si="0"/>
        <v/>
      </c>
      <c r="H64" s="30" t="str">
        <f t="shared" ca="1" si="1"/>
        <v/>
      </c>
      <c r="I64" s="27" t="str">
        <f t="shared" ca="1" si="7"/>
        <v/>
      </c>
      <c r="J64" s="20" t="str" cm="1">
        <f t="array" aca="1" ref="J64" ca="1">IF(C64="","",INDIRECT(CONCATENATE("Sheet1!","E", TEXT(C64-1,"0"))))</f>
        <v/>
      </c>
      <c r="L64" s="25" t="str">
        <f ca="1">IF(C64="","",MIN(INDIRECT(("W"&amp;C64-1)):INDIRECT(("W"&amp;C64-$A$10))))</f>
        <v/>
      </c>
      <c r="M64" s="25" t="str">
        <f t="shared" ca="1" si="2"/>
        <v/>
      </c>
      <c r="N64" s="38" t="str">
        <f t="shared" ca="1" si="3"/>
        <v/>
      </c>
      <c r="O64" s="32"/>
      <c r="P64" s="20" t="str">
        <f ca="1">IF(C64="","",MAX(INDIRECT(("V"&amp;C64-1)):INDIRECT(("V"&amp;C64-$A$10))))</f>
        <v/>
      </c>
      <c r="Q64" s="20" t="str">
        <f t="shared" ca="1" si="4"/>
        <v/>
      </c>
      <c r="R64" s="28" t="str">
        <f t="shared" ca="1" si="5"/>
        <v/>
      </c>
      <c r="T64" s="20">
        <f t="shared" si="9"/>
        <v>62</v>
      </c>
      <c r="U64" s="21">
        <f>Sheet1!E64*1</f>
        <v>5926</v>
      </c>
      <c r="V64" s="21">
        <f>Sheet1!F64*1</f>
        <v>5936</v>
      </c>
      <c r="W64" s="21">
        <f>Sheet1!G64*1</f>
        <v>5796</v>
      </c>
      <c r="X64" s="21">
        <f>Sheet1!H64*1</f>
        <v>5841.5</v>
      </c>
      <c r="Z64" s="30" t="e">
        <f t="shared" ca="1" si="8"/>
        <v>#N/A</v>
      </c>
      <c r="AA64" s="27" t="str">
        <f t="shared" ca="1" si="6"/>
        <v/>
      </c>
    </row>
    <row r="65" spans="2:27" x14ac:dyDescent="0.3">
      <c r="B65" s="21"/>
      <c r="C65" s="20" t="str">
        <f ca="1">IFERROR(MATCH($B$1,OFFSET(Sheet1!$J$1,C64,0,1000,1),0)+C64,"")</f>
        <v/>
      </c>
      <c r="E65" s="22" t="str" cm="1">
        <f t="array" aca="1" ref="E65" ca="1">IF(C65="","",INDIRECT(CONCATENATE("Sheet1!","E", TEXT(C65-1,"0"))))</f>
        <v/>
      </c>
      <c r="F65" s="21" t="str" cm="1">
        <f t="array" aca="1" ref="F65" ca="1">IF(C65="","",INDIRECT(CONCATENATE("Sheet1!","H", TEXT(C65-$A$10,"0"))))</f>
        <v/>
      </c>
      <c r="G65" s="21" t="str">
        <f t="shared" ca="1" si="0"/>
        <v/>
      </c>
      <c r="H65" s="30" t="str">
        <f t="shared" ca="1" si="1"/>
        <v/>
      </c>
      <c r="I65" s="27" t="str">
        <f t="shared" ca="1" si="7"/>
        <v/>
      </c>
      <c r="J65" s="20" t="str" cm="1">
        <f t="array" aca="1" ref="J65" ca="1">IF(C65="","",INDIRECT(CONCATENATE("Sheet1!","E", TEXT(C65-1,"0"))))</f>
        <v/>
      </c>
      <c r="L65" s="25" t="str">
        <f ca="1">IF(C65="","",MIN(INDIRECT(("W"&amp;C65-1)):INDIRECT(("W"&amp;C65-$A$10))))</f>
        <v/>
      </c>
      <c r="M65" s="25" t="str">
        <f t="shared" ca="1" si="2"/>
        <v/>
      </c>
      <c r="N65" s="38" t="str">
        <f t="shared" ca="1" si="3"/>
        <v/>
      </c>
      <c r="O65" s="32"/>
      <c r="P65" s="20" t="str">
        <f ca="1">IF(C65="","",MAX(INDIRECT(("V"&amp;C65-1)):INDIRECT(("V"&amp;C65-$A$10))))</f>
        <v/>
      </c>
      <c r="Q65" s="20" t="str">
        <f t="shared" ca="1" si="4"/>
        <v/>
      </c>
      <c r="R65" s="28" t="str">
        <f t="shared" ca="1" si="5"/>
        <v/>
      </c>
      <c r="T65" s="20">
        <f t="shared" si="9"/>
        <v>63</v>
      </c>
      <c r="U65" s="21">
        <f>Sheet1!E65*1</f>
        <v>6019.5</v>
      </c>
      <c r="V65" s="21">
        <f>Sheet1!F65*1</f>
        <v>6052.5</v>
      </c>
      <c r="W65" s="21">
        <f>Sheet1!G65*1</f>
        <v>5873.75</v>
      </c>
      <c r="X65" s="21">
        <f>Sheet1!H65*1</f>
        <v>5912.75</v>
      </c>
      <c r="Z65" s="30" t="e">
        <f t="shared" ca="1" si="8"/>
        <v>#N/A</v>
      </c>
      <c r="AA65" s="27" t="str">
        <f t="shared" ca="1" si="6"/>
        <v/>
      </c>
    </row>
    <row r="66" spans="2:27" x14ac:dyDescent="0.3">
      <c r="B66" s="21"/>
      <c r="C66" s="20" t="str">
        <f ca="1">IFERROR(MATCH($B$1,OFFSET(Sheet1!$J$1,C65,0,1000,1),0)+C65,"")</f>
        <v/>
      </c>
      <c r="E66" s="22" t="str" cm="1">
        <f t="array" aca="1" ref="E66" ca="1">IF(C66="","",INDIRECT(CONCATENATE("Sheet1!","E", TEXT(C66-1,"0"))))</f>
        <v/>
      </c>
      <c r="F66" s="21" t="str" cm="1">
        <f t="array" aca="1" ref="F66" ca="1">IF(C66="","",INDIRECT(CONCATENATE("Sheet1!","H", TEXT(C66-$A$10,"0"))))</f>
        <v/>
      </c>
      <c r="G66" s="21" t="str">
        <f t="shared" ca="1" si="0"/>
        <v/>
      </c>
      <c r="H66" s="30" t="str">
        <f t="shared" ca="1" si="1"/>
        <v/>
      </c>
      <c r="I66" s="27" t="str">
        <f t="shared" ca="1" si="7"/>
        <v/>
      </c>
      <c r="J66" s="20" t="str" cm="1">
        <f t="array" aca="1" ref="J66" ca="1">IF(C66="","",INDIRECT(CONCATENATE("Sheet1!","E", TEXT(C66-1,"0"))))</f>
        <v/>
      </c>
      <c r="L66" s="25" t="str">
        <f ca="1">IF(C66="","",MIN(INDIRECT(("W"&amp;C66-1)):INDIRECT(("W"&amp;C66-$A$10))))</f>
        <v/>
      </c>
      <c r="M66" s="25" t="str">
        <f t="shared" ca="1" si="2"/>
        <v/>
      </c>
      <c r="N66" s="38" t="str">
        <f t="shared" ca="1" si="3"/>
        <v/>
      </c>
      <c r="O66" s="32"/>
      <c r="P66" s="20" t="str">
        <f ca="1">IF(C66="","",MAX(INDIRECT(("V"&amp;C66-1)):INDIRECT(("V"&amp;C66-$A$10))))</f>
        <v/>
      </c>
      <c r="Q66" s="20" t="str">
        <f t="shared" ca="1" si="4"/>
        <v/>
      </c>
      <c r="R66" s="28" t="str">
        <f t="shared" ca="1" si="5"/>
        <v/>
      </c>
      <c r="T66" s="20">
        <f t="shared" si="9"/>
        <v>64</v>
      </c>
      <c r="U66" s="21">
        <f>Sheet1!E66*1</f>
        <v>5935</v>
      </c>
      <c r="V66" s="21">
        <f>Sheet1!F66*1</f>
        <v>6023</v>
      </c>
      <c r="W66" s="21">
        <f>Sheet1!G66*1</f>
        <v>5900</v>
      </c>
      <c r="X66" s="21">
        <f>Sheet1!H66*1</f>
        <v>6015.25</v>
      </c>
      <c r="Z66" s="30" t="e">
        <f t="shared" ca="1" si="8"/>
        <v>#N/A</v>
      </c>
      <c r="AA66" s="27" t="str">
        <f t="shared" ca="1" si="6"/>
        <v/>
      </c>
    </row>
    <row r="67" spans="2:27" x14ac:dyDescent="0.3">
      <c r="B67" s="21"/>
      <c r="C67" s="20" t="str">
        <f ca="1">IFERROR(MATCH($B$1,OFFSET(Sheet1!$J$1,C66,0,1000,1),0)+C66,"")</f>
        <v/>
      </c>
      <c r="E67" s="22" t="str" cm="1">
        <f t="array" aca="1" ref="E67" ca="1">IF(C67="","",INDIRECT(CONCATENATE("Sheet1!","E", TEXT(C67-1,"0"))))</f>
        <v/>
      </c>
      <c r="F67" s="21" t="str" cm="1">
        <f t="array" aca="1" ref="F67" ca="1">IF(C67="","",INDIRECT(CONCATENATE("Sheet1!","H", TEXT(C67-$A$10,"0"))))</f>
        <v/>
      </c>
      <c r="G67" s="21" t="str">
        <f t="shared" ref="G67:G72" ca="1" si="10">IF(C67="","",E67-F67)</f>
        <v/>
      </c>
      <c r="H67" s="30" t="str">
        <f t="shared" ref="H67:H72" ca="1" si="11">IF(C67="","",G67/$A$3*$A$5)</f>
        <v/>
      </c>
      <c r="I67" s="27" t="str">
        <f t="shared" ca="1" si="7"/>
        <v/>
      </c>
      <c r="J67" s="20" t="str" cm="1">
        <f t="array" aca="1" ref="J67" ca="1">IF(C67="","",INDIRECT(CONCATENATE("Sheet1!","E", TEXT(C67-1,"0"))))</f>
        <v/>
      </c>
      <c r="L67" s="25" t="str">
        <f ca="1">IF(C67="","",MIN(INDIRECT(("W"&amp;C67-1)):INDIRECT(("W"&amp;C67-$A$10))))</f>
        <v/>
      </c>
      <c r="M67" s="25" t="str">
        <f t="shared" ref="M67:M72" ca="1" si="12">IF(C67="","",J67-L67)</f>
        <v/>
      </c>
      <c r="N67" s="38" t="str">
        <f t="shared" ref="N67:N72" ca="1" si="13">IF(C67="","",M67/$A$3*$A$5)</f>
        <v/>
      </c>
      <c r="O67" s="32"/>
      <c r="P67" s="20" t="str">
        <f ca="1">IF(C67="","",MAX(INDIRECT(("V"&amp;C67-1)):INDIRECT(("V"&amp;C67-$A$10))))</f>
        <v/>
      </c>
      <c r="Q67" s="20" t="str">
        <f t="shared" ref="Q67:Q72" ca="1" si="14">IF(C67="","",J67-P67)</f>
        <v/>
      </c>
      <c r="R67" s="28" t="str">
        <f t="shared" ref="R67:R72" ca="1" si="15">IF(C67="","",Q67/$A$3*$A$5)</f>
        <v/>
      </c>
      <c r="T67" s="20">
        <f t="shared" si="9"/>
        <v>65</v>
      </c>
      <c r="U67" s="21">
        <f>Sheet1!E67*1</f>
        <v>6032</v>
      </c>
      <c r="V67" s="21">
        <f>Sheet1!F67*1</f>
        <v>6066.5</v>
      </c>
      <c r="W67" s="21">
        <f>Sheet1!G67*1</f>
        <v>5925</v>
      </c>
      <c r="X67" s="21">
        <f>Sheet1!H67*1</f>
        <v>5928.25</v>
      </c>
      <c r="Z67" s="30" t="e">
        <f t="shared" ca="1" si="8"/>
        <v>#N/A</v>
      </c>
      <c r="AA67" s="27" t="str">
        <f t="shared" ref="AA67:AA72" ca="1" si="16">IF(C67="","",1)</f>
        <v/>
      </c>
    </row>
    <row r="68" spans="2:27" x14ac:dyDescent="0.3">
      <c r="B68" s="21"/>
      <c r="C68" s="20" t="str">
        <f ca="1">IFERROR(MATCH($B$1,OFFSET(Sheet1!$J$1,C67,0,1000,1),0)+C67,"")</f>
        <v/>
      </c>
      <c r="E68" s="22" t="str" cm="1">
        <f t="array" aca="1" ref="E68" ca="1">IF(C68="","",INDIRECT(CONCATENATE("Sheet1!","E", TEXT(C68-1,"0"))))</f>
        <v/>
      </c>
      <c r="F68" s="21" t="str" cm="1">
        <f t="array" aca="1" ref="F68" ca="1">IF(C68="","",INDIRECT(CONCATENATE("Sheet1!","H", TEXT(C68-$A$10,"0"))))</f>
        <v/>
      </c>
      <c r="G68" s="21" t="str">
        <f t="shared" ca="1" si="10"/>
        <v/>
      </c>
      <c r="H68" s="30" t="str">
        <f t="shared" ca="1" si="11"/>
        <v/>
      </c>
      <c r="I68" s="27" t="str">
        <f t="shared" ref="I68:I72" ca="1" si="17">IF(C68="","",IF(H68&gt;0,1,0))</f>
        <v/>
      </c>
      <c r="J68" s="20" t="str" cm="1">
        <f t="array" aca="1" ref="J68" ca="1">IF(C68="","",INDIRECT(CONCATENATE("Sheet1!","E", TEXT(C68-1,"0"))))</f>
        <v/>
      </c>
      <c r="L68" s="25" t="str">
        <f ca="1">IF(C68="","",MIN(INDIRECT(("W"&amp;C68-1)):INDIRECT(("W"&amp;C68-$A$10))))</f>
        <v/>
      </c>
      <c r="M68" s="25" t="str">
        <f t="shared" ca="1" si="12"/>
        <v/>
      </c>
      <c r="N68" s="38" t="str">
        <f t="shared" ca="1" si="13"/>
        <v/>
      </c>
      <c r="O68" s="32"/>
      <c r="P68" s="20" t="str">
        <f ca="1">IF(C68="","",MAX(INDIRECT(("V"&amp;C68-1)):INDIRECT(("V"&amp;C68-$A$10))))</f>
        <v/>
      </c>
      <c r="Q68" s="20" t="str">
        <f t="shared" ca="1" si="14"/>
        <v/>
      </c>
      <c r="R68" s="28" t="str">
        <f t="shared" ca="1" si="15"/>
        <v/>
      </c>
      <c r="T68" s="20">
        <f t="shared" si="9"/>
        <v>66</v>
      </c>
      <c r="U68" s="21">
        <f>Sheet1!E68*1</f>
        <v>6034</v>
      </c>
      <c r="V68" s="21">
        <f>Sheet1!F68*1</f>
        <v>6075.75</v>
      </c>
      <c r="W68" s="21">
        <f>Sheet1!G68*1</f>
        <v>5997.5</v>
      </c>
      <c r="X68" s="21">
        <f>Sheet1!H68*1</f>
        <v>6022.75</v>
      </c>
      <c r="Z68" s="30" t="e">
        <f t="shared" ref="Z68:Z72" ca="1" si="18">IF(C68="",NA(),Z67+H68)</f>
        <v>#N/A</v>
      </c>
      <c r="AA68" s="27" t="str">
        <f t="shared" ca="1" si="16"/>
        <v/>
      </c>
    </row>
    <row r="69" spans="2:27" x14ac:dyDescent="0.3">
      <c r="B69" s="21"/>
      <c r="C69" s="20" t="str">
        <f ca="1">IFERROR(MATCH($B$1,OFFSET(Sheet1!$J$1,C68,0,1000,1),0)+C68,"")</f>
        <v/>
      </c>
      <c r="E69" s="22" t="str" cm="1">
        <f t="array" aca="1" ref="E69" ca="1">IF(C69="","",INDIRECT(CONCATENATE("Sheet1!","E", TEXT(C69-1,"0"))))</f>
        <v/>
      </c>
      <c r="F69" s="21" t="str" cm="1">
        <f t="array" aca="1" ref="F69" ca="1">IF(C69="","",INDIRECT(CONCATENATE("Sheet1!","H", TEXT(C69-$A$10,"0"))))</f>
        <v/>
      </c>
      <c r="G69" s="21" t="str">
        <f t="shared" ca="1" si="10"/>
        <v/>
      </c>
      <c r="H69" s="30" t="str">
        <f t="shared" ca="1" si="11"/>
        <v/>
      </c>
      <c r="I69" s="27" t="str">
        <f t="shared" ca="1" si="17"/>
        <v/>
      </c>
      <c r="J69" s="20" t="str" cm="1">
        <f t="array" aca="1" ref="J69" ca="1">IF(C69="","",INDIRECT(CONCATENATE("Sheet1!","E", TEXT(C69-1,"0"))))</f>
        <v/>
      </c>
      <c r="L69" s="25" t="str">
        <f ca="1">IF(C69="","",MIN(INDIRECT(("W"&amp;C69-1)):INDIRECT(("W"&amp;C69-$A$10))))</f>
        <v/>
      </c>
      <c r="M69" s="25" t="str">
        <f t="shared" ca="1" si="12"/>
        <v/>
      </c>
      <c r="N69" s="38" t="str">
        <f t="shared" ca="1" si="13"/>
        <v/>
      </c>
      <c r="O69" s="32"/>
      <c r="P69" s="20" t="str">
        <f ca="1">IF(C69="","",MAX(INDIRECT(("V"&amp;C69-1)):INDIRECT(("V"&amp;C69-$A$10))))</f>
        <v/>
      </c>
      <c r="Q69" s="20" t="str">
        <f t="shared" ca="1" si="14"/>
        <v/>
      </c>
      <c r="R69" s="28" t="str">
        <f t="shared" ca="1" si="15"/>
        <v/>
      </c>
      <c r="T69" s="20">
        <f t="shared" ref="T69:T132" si="19">T68+1</f>
        <v>67</v>
      </c>
      <c r="U69" s="21">
        <f>Sheet1!E69*1</f>
        <v>6058.5</v>
      </c>
      <c r="V69" s="21">
        <f>Sheet1!F69*1</f>
        <v>6068</v>
      </c>
      <c r="W69" s="21">
        <f>Sheet1!G69*1</f>
        <v>5976</v>
      </c>
      <c r="X69" s="21">
        <f>Sheet1!H69*1</f>
        <v>6022</v>
      </c>
      <c r="Z69" s="30" t="e">
        <f t="shared" ca="1" si="18"/>
        <v>#N/A</v>
      </c>
      <c r="AA69" s="27" t="str">
        <f t="shared" ca="1" si="16"/>
        <v/>
      </c>
    </row>
    <row r="70" spans="2:27" x14ac:dyDescent="0.3">
      <c r="B70" s="21"/>
      <c r="C70" s="20" t="str">
        <f ca="1">IFERROR(MATCH($B$1,OFFSET(Sheet1!$J$1,C69,0,1000,1),0)+C69,"")</f>
        <v/>
      </c>
      <c r="E70" s="22" t="str" cm="1">
        <f t="array" aca="1" ref="E70" ca="1">IF(C70="","",INDIRECT(CONCATENATE("Sheet1!","E", TEXT(C70-1,"0"))))</f>
        <v/>
      </c>
      <c r="F70" s="21" t="str" cm="1">
        <f t="array" aca="1" ref="F70" ca="1">IF(C70="","",INDIRECT(CONCATENATE("Sheet1!","H", TEXT(C70-$A$10,"0"))))</f>
        <v/>
      </c>
      <c r="G70" s="21" t="str">
        <f t="shared" ca="1" si="10"/>
        <v/>
      </c>
      <c r="H70" s="30" t="str">
        <f t="shared" ca="1" si="11"/>
        <v/>
      </c>
      <c r="I70" s="27" t="str">
        <f t="shared" ca="1" si="17"/>
        <v/>
      </c>
      <c r="J70" s="20" t="str" cm="1">
        <f t="array" aca="1" ref="J70" ca="1">IF(C70="","",INDIRECT(CONCATENATE("Sheet1!","E", TEXT(C70-1,"0"))))</f>
        <v/>
      </c>
      <c r="L70" s="25" t="str">
        <f ca="1">IF(C70="","",MIN(INDIRECT(("W"&amp;C70-1)):INDIRECT(("W"&amp;C70-$A$10))))</f>
        <v/>
      </c>
      <c r="M70" s="25" t="str">
        <f t="shared" ca="1" si="12"/>
        <v/>
      </c>
      <c r="N70" s="38" t="str">
        <f t="shared" ca="1" si="13"/>
        <v/>
      </c>
      <c r="O70" s="32"/>
      <c r="P70" s="20" t="str">
        <f ca="1">IF(C70="","",MAX(INDIRECT(("V"&amp;C70-1)):INDIRECT(("V"&amp;C70-$A$10))))</f>
        <v/>
      </c>
      <c r="Q70" s="20" t="str">
        <f t="shared" ca="1" si="14"/>
        <v/>
      </c>
      <c r="R70" s="28" t="str">
        <f t="shared" ca="1" si="15"/>
        <v/>
      </c>
      <c r="T70" s="20">
        <f t="shared" si="19"/>
        <v>68</v>
      </c>
      <c r="U70" s="21">
        <f>Sheet1!E70*1</f>
        <v>6092.75</v>
      </c>
      <c r="V70" s="21">
        <f>Sheet1!F70*1</f>
        <v>6119.5</v>
      </c>
      <c r="W70" s="21">
        <f>Sheet1!G70*1</f>
        <v>6046.5</v>
      </c>
      <c r="X70" s="21">
        <f>Sheet1!H70*1</f>
        <v>6052.75</v>
      </c>
      <c r="Z70" s="30" t="e">
        <f t="shared" ca="1" si="18"/>
        <v>#N/A</v>
      </c>
      <c r="AA70" s="27" t="str">
        <f t="shared" ca="1" si="16"/>
        <v/>
      </c>
    </row>
    <row r="71" spans="2:27" x14ac:dyDescent="0.3">
      <c r="B71" s="21"/>
      <c r="C71" s="20" t="str">
        <f ca="1">IFERROR(MATCH($B$1,OFFSET(Sheet1!$J$1,C70,0,1000,1),0)+C70,"")</f>
        <v/>
      </c>
      <c r="E71" s="22" t="str" cm="1">
        <f t="array" aca="1" ref="E71" ca="1">IF(C71="","",INDIRECT(CONCATENATE("Sheet1!","E", TEXT(C71-1,"0"))))</f>
        <v/>
      </c>
      <c r="F71" s="21" t="str" cm="1">
        <f t="array" aca="1" ref="F71" ca="1">IF(C71="","",INDIRECT(CONCATENATE("Sheet1!","H", TEXT(C71-$A$10,"0"))))</f>
        <v/>
      </c>
      <c r="G71" s="21" t="str">
        <f t="shared" ca="1" si="10"/>
        <v/>
      </c>
      <c r="H71" s="30" t="str">
        <f t="shared" ca="1" si="11"/>
        <v/>
      </c>
      <c r="I71" s="27" t="str">
        <f t="shared" ca="1" si="17"/>
        <v/>
      </c>
      <c r="J71" s="20" t="str" cm="1">
        <f t="array" aca="1" ref="J71" ca="1">IF(C71="","",INDIRECT(CONCATENATE("Sheet1!","E", TEXT(C71-1,"0"))))</f>
        <v/>
      </c>
      <c r="L71" s="25" t="str">
        <f ca="1">IF(C71="","",MIN(INDIRECT(("W"&amp;C71-1)):INDIRECT(("W"&amp;C71-$A$10))))</f>
        <v/>
      </c>
      <c r="M71" s="25" t="str">
        <f t="shared" ca="1" si="12"/>
        <v/>
      </c>
      <c r="N71" s="38" t="str">
        <f t="shared" ca="1" si="13"/>
        <v/>
      </c>
      <c r="O71" s="32"/>
      <c r="P71" s="20" t="str">
        <f ca="1">IF(C71="","",MAX(INDIRECT(("V"&amp;C71-1)):INDIRECT(("V"&amp;C71-$A$10))))</f>
        <v/>
      </c>
      <c r="Q71" s="20" t="str">
        <f t="shared" ca="1" si="14"/>
        <v/>
      </c>
      <c r="R71" s="28" t="str">
        <f t="shared" ca="1" si="15"/>
        <v/>
      </c>
      <c r="T71" s="20">
        <f t="shared" si="19"/>
        <v>69</v>
      </c>
      <c r="U71" s="21">
        <f>Sheet1!E71*1</f>
        <v>6184.5</v>
      </c>
      <c r="V71" s="21">
        <f>Sheet1!F71*1</f>
        <v>6194.5</v>
      </c>
      <c r="W71" s="21">
        <f>Sheet1!G71*1</f>
        <v>6076.5</v>
      </c>
      <c r="X71" s="21">
        <f>Sheet1!H71*1</f>
        <v>6081</v>
      </c>
      <c r="Z71" s="30" t="e">
        <f t="shared" ca="1" si="18"/>
        <v>#N/A</v>
      </c>
      <c r="AA71" s="27" t="str">
        <f t="shared" ca="1" si="16"/>
        <v/>
      </c>
    </row>
    <row r="72" spans="2:27" x14ac:dyDescent="0.3">
      <c r="B72" s="21"/>
      <c r="C72" s="20" t="str">
        <f ca="1">IFERROR(MATCH($B$1,OFFSET(Sheet1!$J$1,C71,0,1000,1),0)+C71,"")</f>
        <v/>
      </c>
      <c r="E72" s="22" t="str" cm="1">
        <f t="array" aca="1" ref="E72" ca="1">IF(C72="","",INDIRECT(CONCATENATE("Sheet1!","E", TEXT(C72-1,"0"))))</f>
        <v/>
      </c>
      <c r="F72" s="21" t="str" cm="1">
        <f t="array" aca="1" ref="F72" ca="1">IF(C72="","",INDIRECT(CONCATENATE("Sheet1!","H", TEXT(C72-$A$10,"0"))))</f>
        <v/>
      </c>
      <c r="G72" s="21" t="str">
        <f t="shared" ca="1" si="10"/>
        <v/>
      </c>
      <c r="H72" s="30" t="str">
        <f t="shared" ca="1" si="11"/>
        <v/>
      </c>
      <c r="I72" s="27" t="str">
        <f t="shared" ca="1" si="17"/>
        <v/>
      </c>
      <c r="J72" s="20" t="str" cm="1">
        <f t="array" aca="1" ref="J72" ca="1">IF(C72="","",INDIRECT(CONCATENATE("Sheet1!","E", TEXT(C72-1,"0"))))</f>
        <v/>
      </c>
      <c r="L72" s="25" t="str">
        <f ca="1">IF(C72="","",MIN(INDIRECT(("W"&amp;C72-1)):INDIRECT(("W"&amp;C72-$A$10))))</f>
        <v/>
      </c>
      <c r="M72" s="25" t="str">
        <f t="shared" ca="1" si="12"/>
        <v/>
      </c>
      <c r="N72" s="38" t="str">
        <f t="shared" ca="1" si="13"/>
        <v/>
      </c>
      <c r="O72" s="32"/>
      <c r="P72" s="20" t="str">
        <f ca="1">IF(C72="","",MAX(INDIRECT(("V"&amp;C72-1)):INDIRECT(("V"&amp;C72-$A$10))))</f>
        <v/>
      </c>
      <c r="Q72" s="20" t="str">
        <f t="shared" ca="1" si="14"/>
        <v/>
      </c>
      <c r="R72" s="28" t="str">
        <f t="shared" ca="1" si="15"/>
        <v/>
      </c>
      <c r="T72" s="20">
        <f t="shared" si="19"/>
        <v>70</v>
      </c>
      <c r="U72" s="21">
        <f>Sheet1!E72*1</f>
        <v>6205.75</v>
      </c>
      <c r="V72" s="21">
        <f>Sheet1!F72*1</f>
        <v>6211.5</v>
      </c>
      <c r="W72" s="21">
        <f>Sheet1!G72*1</f>
        <v>6154.75</v>
      </c>
      <c r="X72" s="21">
        <f>Sheet1!H72*1</f>
        <v>6188.5</v>
      </c>
      <c r="Z72" s="30" t="e">
        <f t="shared" ca="1" si="18"/>
        <v>#N/A</v>
      </c>
      <c r="AA72" s="27" t="str">
        <f t="shared" ca="1" si="16"/>
        <v/>
      </c>
    </row>
    <row r="73" spans="2:27" x14ac:dyDescent="0.3">
      <c r="B73" s="21"/>
      <c r="T73" s="20">
        <f t="shared" si="19"/>
        <v>71</v>
      </c>
      <c r="U73" s="21">
        <f>Sheet1!E73*1</f>
        <v>6195.75</v>
      </c>
      <c r="V73" s="21">
        <f>Sheet1!F73*1</f>
        <v>6218.5</v>
      </c>
      <c r="W73" s="21">
        <f>Sheet1!G73*1</f>
        <v>6181.25</v>
      </c>
      <c r="X73" s="21">
        <f>Sheet1!H73*1</f>
        <v>6215</v>
      </c>
    </row>
    <row r="74" spans="2:27" x14ac:dyDescent="0.3">
      <c r="B74" s="21"/>
      <c r="T74" s="20">
        <f t="shared" si="19"/>
        <v>72</v>
      </c>
      <c r="U74" s="21">
        <f>Sheet1!E74*1</f>
        <v>6190.25</v>
      </c>
      <c r="V74" s="21">
        <f>Sheet1!F74*1</f>
        <v>6209.75</v>
      </c>
      <c r="W74" s="21">
        <f>Sheet1!G74*1</f>
        <v>6170.25</v>
      </c>
      <c r="X74" s="21">
        <f>Sheet1!H74*1</f>
        <v>6198.75</v>
      </c>
    </row>
    <row r="75" spans="2:27" x14ac:dyDescent="0.3">
      <c r="B75" s="21"/>
      <c r="T75" s="20">
        <f t="shared" si="19"/>
        <v>73</v>
      </c>
      <c r="U75" s="21">
        <f>Sheet1!E75*1</f>
        <v>6183.75</v>
      </c>
      <c r="V75" s="21">
        <f>Sheet1!F75*1</f>
        <v>6198.75</v>
      </c>
      <c r="W75" s="21">
        <f>Sheet1!G75*1</f>
        <v>6173.25</v>
      </c>
      <c r="X75" s="21">
        <f>Sheet1!H75*1</f>
        <v>6184</v>
      </c>
    </row>
    <row r="76" spans="2:27" x14ac:dyDescent="0.3">
      <c r="B76" s="21"/>
      <c r="T76" s="20">
        <f t="shared" si="19"/>
        <v>74</v>
      </c>
      <c r="U76" s="21">
        <f>Sheet1!E76*1</f>
        <v>6131.75</v>
      </c>
      <c r="V76" s="21">
        <f>Sheet1!F76*1</f>
        <v>6190</v>
      </c>
      <c r="W76" s="21">
        <f>Sheet1!G76*1</f>
        <v>6105.5</v>
      </c>
      <c r="X76" s="21">
        <f>Sheet1!H76*1</f>
        <v>6187.25</v>
      </c>
    </row>
    <row r="77" spans="2:27" x14ac:dyDescent="0.3">
      <c r="B77" s="21"/>
      <c r="T77" s="20">
        <f t="shared" si="19"/>
        <v>75</v>
      </c>
      <c r="U77" s="21">
        <f>Sheet1!E77*1</f>
        <v>6142.75</v>
      </c>
      <c r="V77" s="21">
        <f>Sheet1!F77*1</f>
        <v>6150</v>
      </c>
      <c r="W77" s="21">
        <f>Sheet1!G77*1</f>
        <v>6072.75</v>
      </c>
      <c r="X77" s="21">
        <f>Sheet1!H77*1</f>
        <v>6124.75</v>
      </c>
    </row>
    <row r="78" spans="2:27" x14ac:dyDescent="0.3">
      <c r="B78" s="21"/>
      <c r="T78" s="20">
        <f t="shared" si="19"/>
        <v>76</v>
      </c>
      <c r="U78" s="21">
        <f>Sheet1!E78*1</f>
        <v>6137.5</v>
      </c>
      <c r="V78" s="21">
        <f>Sheet1!F78*1</f>
        <v>6150.75</v>
      </c>
      <c r="W78" s="21">
        <f>Sheet1!G78*1</f>
        <v>6109.75</v>
      </c>
      <c r="X78" s="21">
        <f>Sheet1!H78*1</f>
        <v>6144.25</v>
      </c>
    </row>
    <row r="79" spans="2:27" x14ac:dyDescent="0.3">
      <c r="B79" s="21"/>
      <c r="T79" s="20">
        <f t="shared" si="19"/>
        <v>77</v>
      </c>
      <c r="U79" s="21">
        <f>Sheet1!E79*1</f>
        <v>6068</v>
      </c>
      <c r="V79" s="21">
        <f>Sheet1!F79*1</f>
        <v>6148</v>
      </c>
      <c r="W79" s="21">
        <f>Sheet1!G79*1</f>
        <v>6066</v>
      </c>
      <c r="X79" s="21">
        <f>Sheet1!H79*1</f>
        <v>6140.75</v>
      </c>
    </row>
    <row r="80" spans="2:27" x14ac:dyDescent="0.3">
      <c r="B80" s="21"/>
      <c r="T80" s="20">
        <f t="shared" si="19"/>
        <v>78</v>
      </c>
      <c r="U80" s="21">
        <f>Sheet1!E80*1</f>
        <v>6141.75</v>
      </c>
      <c r="V80" s="21">
        <f>Sheet1!F80*1</f>
        <v>6175.25</v>
      </c>
      <c r="W80" s="21">
        <f>Sheet1!G80*1</f>
        <v>6093.25</v>
      </c>
      <c r="X80" s="21">
        <f>Sheet1!H80*1</f>
        <v>6101.5</v>
      </c>
    </row>
    <row r="81" spans="2:24" x14ac:dyDescent="0.3">
      <c r="B81" s="21"/>
      <c r="T81" s="20">
        <f t="shared" si="19"/>
        <v>79</v>
      </c>
      <c r="U81" s="21">
        <f>Sheet1!E81*1</f>
        <v>6142.25</v>
      </c>
      <c r="V81" s="21">
        <f>Sheet1!F81*1</f>
        <v>6160.5</v>
      </c>
      <c r="W81" s="21">
        <f>Sheet1!G81*1</f>
        <v>6122</v>
      </c>
      <c r="X81" s="21">
        <f>Sheet1!H81*1</f>
        <v>6158</v>
      </c>
    </row>
    <row r="82" spans="2:24" x14ac:dyDescent="0.3">
      <c r="B82" s="21"/>
      <c r="T82" s="20">
        <f t="shared" si="19"/>
        <v>80</v>
      </c>
      <c r="U82" s="21">
        <f>Sheet1!E82*1</f>
        <v>6094.75</v>
      </c>
      <c r="V82" s="21">
        <f>Sheet1!F82*1</f>
        <v>6144</v>
      </c>
      <c r="W82" s="21">
        <f>Sheet1!G82*1</f>
        <v>6072.25</v>
      </c>
      <c r="X82" s="21">
        <f>Sheet1!H82*1</f>
        <v>6138.5</v>
      </c>
    </row>
    <row r="83" spans="2:24" x14ac:dyDescent="0.3">
      <c r="B83" s="21"/>
      <c r="T83" s="20">
        <f t="shared" si="19"/>
        <v>81</v>
      </c>
      <c r="U83" s="21">
        <f>Sheet1!E83*1</f>
        <v>6121</v>
      </c>
      <c r="V83" s="21">
        <f>Sheet1!F83*1</f>
        <v>6121</v>
      </c>
      <c r="W83" s="21">
        <f>Sheet1!G83*1</f>
        <v>6039</v>
      </c>
      <c r="X83" s="21">
        <f>Sheet1!H83*1</f>
        <v>6115</v>
      </c>
    </row>
    <row r="84" spans="2:24" x14ac:dyDescent="0.3">
      <c r="B84" s="21"/>
      <c r="T84" s="20">
        <f t="shared" si="19"/>
        <v>82</v>
      </c>
      <c r="U84" s="21">
        <f>Sheet1!E84*1</f>
        <v>6034.25</v>
      </c>
      <c r="V84" s="21">
        <f>Sheet1!F84*1</f>
        <v>6114</v>
      </c>
      <c r="W84" s="21">
        <f>Sheet1!G84*1</f>
        <v>5987.5</v>
      </c>
      <c r="X84" s="21">
        <f>Sheet1!H84*1</f>
        <v>6074.25</v>
      </c>
    </row>
    <row r="85" spans="2:24" x14ac:dyDescent="0.3">
      <c r="B85" s="21"/>
      <c r="T85" s="20">
        <f t="shared" si="19"/>
        <v>83</v>
      </c>
      <c r="U85" s="21">
        <f>Sheet1!E85*1</f>
        <v>6158</v>
      </c>
      <c r="V85" s="21">
        <f>Sheet1!F85*1</f>
        <v>6199.75</v>
      </c>
      <c r="W85" s="21">
        <f>Sheet1!G85*1</f>
        <v>6109.75</v>
      </c>
      <c r="X85" s="21">
        <f>Sheet1!H85*1</f>
        <v>6119.25</v>
      </c>
    </row>
    <row r="86" spans="2:24" x14ac:dyDescent="0.3">
      <c r="B86" s="21"/>
      <c r="T86" s="20">
        <f t="shared" si="19"/>
        <v>84</v>
      </c>
      <c r="U86" s="21">
        <f>Sheet1!E86*1</f>
        <v>6120.5</v>
      </c>
      <c r="V86" s="21">
        <f>Sheet1!F86*1</f>
        <v>6168.25</v>
      </c>
      <c r="W86" s="21">
        <f>Sheet1!G86*1</f>
        <v>6108.5</v>
      </c>
      <c r="X86" s="21">
        <f>Sheet1!H86*1</f>
        <v>6151.25</v>
      </c>
    </row>
    <row r="87" spans="2:24" x14ac:dyDescent="0.3">
      <c r="B87" s="21"/>
      <c r="T87" s="20">
        <f t="shared" si="19"/>
        <v>85</v>
      </c>
      <c r="U87" s="21">
        <f>Sheet1!E87*1</f>
        <v>6142.75</v>
      </c>
      <c r="V87" s="21">
        <f>Sheet1!F87*1</f>
        <v>6163.5</v>
      </c>
      <c r="W87" s="21">
        <f>Sheet1!G87*1</f>
        <v>6094.25</v>
      </c>
      <c r="X87" s="21">
        <f>Sheet1!H87*1</f>
        <v>6119.5</v>
      </c>
    </row>
    <row r="88" spans="2:24" x14ac:dyDescent="0.3">
      <c r="B88" s="21"/>
      <c r="T88" s="20">
        <f t="shared" si="19"/>
        <v>86</v>
      </c>
      <c r="U88" s="21">
        <f>Sheet1!E88*1</f>
        <v>6111.5</v>
      </c>
      <c r="V88" s="21">
        <f>Sheet1!F88*1</f>
        <v>6157.5</v>
      </c>
      <c r="W88" s="21">
        <f>Sheet1!G88*1</f>
        <v>6075.5</v>
      </c>
      <c r="X88" s="21">
        <f>Sheet1!H88*1</f>
        <v>6149</v>
      </c>
    </row>
    <row r="89" spans="2:24" x14ac:dyDescent="0.3">
      <c r="B89" s="21"/>
      <c r="T89" s="20">
        <f t="shared" si="19"/>
        <v>87</v>
      </c>
      <c r="U89" s="21">
        <f>Sheet1!E89*1</f>
        <v>6154.25</v>
      </c>
      <c r="V89" s="21">
        <f>Sheet1!F89*1</f>
        <v>6157.25</v>
      </c>
      <c r="W89" s="21">
        <f>Sheet1!G89*1</f>
        <v>6000</v>
      </c>
      <c r="X89" s="21">
        <f>Sheet1!H89*1</f>
        <v>6098.75</v>
      </c>
    </row>
    <row r="90" spans="2:24" x14ac:dyDescent="0.3">
      <c r="B90" s="21"/>
      <c r="T90" s="20">
        <f t="shared" si="19"/>
        <v>88</v>
      </c>
      <c r="U90" s="21">
        <f>Sheet1!E90*1</f>
        <v>6200</v>
      </c>
      <c r="V90" s="21">
        <f>Sheet1!F90*1</f>
        <v>6214.25</v>
      </c>
      <c r="W90" s="21">
        <f>Sheet1!G90*1</f>
        <v>6174</v>
      </c>
      <c r="X90" s="21">
        <f>Sheet1!H90*1</f>
        <v>6185.25</v>
      </c>
    </row>
    <row r="91" spans="2:24" x14ac:dyDescent="0.3">
      <c r="B91" s="21"/>
      <c r="T91" s="20">
        <f t="shared" si="19"/>
        <v>89</v>
      </c>
      <c r="U91" s="21">
        <f>Sheet1!E91*1</f>
        <v>6172</v>
      </c>
      <c r="V91" s="21">
        <f>Sheet1!F91*1</f>
        <v>6206</v>
      </c>
      <c r="W91" s="21">
        <f>Sheet1!G91*1</f>
        <v>6153.5</v>
      </c>
      <c r="X91" s="21">
        <f>Sheet1!H91*1</f>
        <v>6204</v>
      </c>
    </row>
    <row r="92" spans="2:24" x14ac:dyDescent="0.3">
      <c r="B92" s="21"/>
      <c r="T92" s="20">
        <f t="shared" si="19"/>
        <v>90</v>
      </c>
      <c r="U92" s="21">
        <f>Sheet1!E92*1</f>
        <v>6146</v>
      </c>
      <c r="V92" s="21">
        <f>Sheet1!F92*1</f>
        <v>6187.75</v>
      </c>
      <c r="W92" s="21">
        <f>Sheet1!G92*1</f>
        <v>6139</v>
      </c>
      <c r="X92" s="21">
        <f>Sheet1!H92*1</f>
        <v>6172.5</v>
      </c>
    </row>
    <row r="93" spans="2:24" x14ac:dyDescent="0.3">
      <c r="B93" s="21"/>
      <c r="T93" s="20">
        <f t="shared" si="19"/>
        <v>91</v>
      </c>
      <c r="U93" s="21">
        <f>Sheet1!E93*1</f>
        <v>6084.25</v>
      </c>
      <c r="V93" s="21">
        <f>Sheet1!F93*1</f>
        <v>6145.25</v>
      </c>
      <c r="W93" s="21">
        <f>Sheet1!G93*1</f>
        <v>6046.5</v>
      </c>
      <c r="X93" s="21">
        <f>Sheet1!H93*1</f>
        <v>6136.25</v>
      </c>
    </row>
    <row r="94" spans="2:24" x14ac:dyDescent="0.3">
      <c r="B94" s="21"/>
      <c r="T94" s="20">
        <f t="shared" si="19"/>
        <v>92</v>
      </c>
      <c r="U94" s="21">
        <f>Sheet1!E94*1</f>
        <v>6022.25</v>
      </c>
      <c r="V94" s="21">
        <f>Sheet1!F94*1</f>
        <v>6103.5</v>
      </c>
      <c r="W94" s="21">
        <f>Sheet1!G94*1</f>
        <v>6020</v>
      </c>
      <c r="X94" s="21">
        <f>Sheet1!H94*1</f>
        <v>6085.5</v>
      </c>
    </row>
    <row r="95" spans="2:24" x14ac:dyDescent="0.3">
      <c r="B95" s="21"/>
      <c r="T95" s="20">
        <f t="shared" si="19"/>
        <v>93</v>
      </c>
      <c r="U95" s="21">
        <f>Sheet1!E95*1</f>
        <v>6040.5</v>
      </c>
      <c r="V95" s="21">
        <f>Sheet1!F95*1</f>
        <v>6069.5</v>
      </c>
      <c r="W95" s="21">
        <f>Sheet1!G95*1</f>
        <v>6013.75</v>
      </c>
      <c r="X95" s="21">
        <f>Sheet1!H95*1</f>
        <v>6027.5</v>
      </c>
    </row>
    <row r="96" spans="2:24" x14ac:dyDescent="0.3">
      <c r="B96" s="21"/>
      <c r="T96" s="20">
        <f t="shared" si="19"/>
        <v>94</v>
      </c>
      <c r="U96" s="21">
        <f>Sheet1!E96*1</f>
        <v>5943.5</v>
      </c>
      <c r="V96" s="21">
        <f>Sheet1!F96*1</f>
        <v>6053.25</v>
      </c>
      <c r="W96" s="21">
        <f>Sheet1!G96*1</f>
        <v>5931.5</v>
      </c>
      <c r="X96" s="21">
        <f>Sheet1!H96*1</f>
        <v>6041</v>
      </c>
    </row>
    <row r="97" spans="2:24" x14ac:dyDescent="0.3">
      <c r="B97" s="21"/>
      <c r="T97" s="20">
        <f t="shared" si="19"/>
        <v>95</v>
      </c>
      <c r="U97" s="21">
        <f>Sheet1!E97*1</f>
        <v>5939.25</v>
      </c>
      <c r="V97" s="21">
        <f>Sheet1!F97*1</f>
        <v>5970.5</v>
      </c>
      <c r="W97" s="21">
        <f>Sheet1!G97*1</f>
        <v>5894.5</v>
      </c>
      <c r="X97" s="21">
        <f>Sheet1!H97*1</f>
        <v>5934.25</v>
      </c>
    </row>
    <row r="98" spans="2:24" x14ac:dyDescent="0.3">
      <c r="B98" s="21"/>
      <c r="T98" s="20">
        <f t="shared" si="19"/>
        <v>96</v>
      </c>
      <c r="U98" s="21">
        <f>Sheet1!E98*1</f>
        <v>5916.5</v>
      </c>
      <c r="V98" s="21">
        <f>Sheet1!F98*1</f>
        <v>5935.25</v>
      </c>
      <c r="W98" s="21">
        <f>Sheet1!G98*1</f>
        <v>5861</v>
      </c>
      <c r="X98" s="21">
        <f>Sheet1!H98*1</f>
        <v>5926.5</v>
      </c>
    </row>
    <row r="99" spans="2:24" x14ac:dyDescent="0.3">
      <c r="T99" s="20">
        <f t="shared" si="19"/>
        <v>97</v>
      </c>
      <c r="U99" s="21">
        <f>Sheet1!E99*1</f>
        <v>5995.75</v>
      </c>
      <c r="V99" s="21">
        <f>Sheet1!F99*1</f>
        <v>6011.25</v>
      </c>
      <c r="W99" s="21">
        <f>Sheet1!G99*1</f>
        <v>5897.25</v>
      </c>
      <c r="X99" s="21">
        <f>Sheet1!H99*1</f>
        <v>5918.25</v>
      </c>
    </row>
    <row r="100" spans="2:24" x14ac:dyDescent="0.3">
      <c r="T100" s="20">
        <f t="shared" si="19"/>
        <v>98</v>
      </c>
      <c r="U100" s="21">
        <f>Sheet1!E100*1</f>
        <v>6007</v>
      </c>
      <c r="V100" s="21">
        <f>Sheet1!F100*1</f>
        <v>6011.25</v>
      </c>
      <c r="W100" s="21">
        <f>Sheet1!G100*1</f>
        <v>5981.25</v>
      </c>
      <c r="X100" s="21">
        <f>Sheet1!H100*1</f>
        <v>6011.25</v>
      </c>
    </row>
    <row r="101" spans="2:24" x14ac:dyDescent="0.3">
      <c r="T101" s="20">
        <f t="shared" si="19"/>
        <v>99</v>
      </c>
      <c r="U101" s="21">
        <f>Sheet1!E101*1</f>
        <v>6007.5</v>
      </c>
      <c r="V101" s="21">
        <f>Sheet1!F101*1</f>
        <v>6027</v>
      </c>
      <c r="W101" s="21">
        <f>Sheet1!G101*1</f>
        <v>5969</v>
      </c>
      <c r="X101" s="21">
        <f>Sheet1!H101*1</f>
        <v>6011.25</v>
      </c>
    </row>
    <row r="102" spans="2:24" x14ac:dyDescent="0.3">
      <c r="T102" s="20">
        <f t="shared" si="19"/>
        <v>100</v>
      </c>
      <c r="U102" s="21">
        <f>Sheet1!E102*1</f>
        <v>6080</v>
      </c>
      <c r="V102" s="21">
        <f>Sheet1!F102*1</f>
        <v>6097.5</v>
      </c>
      <c r="W102" s="21">
        <f>Sheet1!G102*1</f>
        <v>5987</v>
      </c>
      <c r="X102" s="21">
        <f>Sheet1!H102*1</f>
        <v>6006.25</v>
      </c>
    </row>
    <row r="103" spans="2:24" x14ac:dyDescent="0.3">
      <c r="T103" s="20">
        <f t="shared" si="19"/>
        <v>101</v>
      </c>
      <c r="U103" s="21">
        <f>Sheet1!E103*1</f>
        <v>6046.5</v>
      </c>
      <c r="V103" s="21">
        <f>Sheet1!F103*1</f>
        <v>6120.25</v>
      </c>
      <c r="W103" s="21">
        <f>Sheet1!G103*1</f>
        <v>6032.75</v>
      </c>
      <c r="X103" s="21">
        <f>Sheet1!H103*1</f>
        <v>6072.5</v>
      </c>
    </row>
    <row r="104" spans="2:24" x14ac:dyDescent="0.3">
      <c r="T104" s="20">
        <f t="shared" si="19"/>
        <v>102</v>
      </c>
      <c r="U104" s="21">
        <f>Sheet1!E104*1</f>
        <v>5973</v>
      </c>
      <c r="V104" s="21">
        <f>Sheet1!F104*1</f>
        <v>6048.75</v>
      </c>
      <c r="W104" s="21">
        <f>Sheet1!G104*1</f>
        <v>5963.25</v>
      </c>
      <c r="X104" s="21">
        <f>Sheet1!H104*1</f>
        <v>6041.5</v>
      </c>
    </row>
    <row r="105" spans="2:24" x14ac:dyDescent="0.3">
      <c r="T105" s="20">
        <f t="shared" si="19"/>
        <v>103</v>
      </c>
      <c r="U105" s="21">
        <f>Sheet1!E105*1</f>
        <v>6001.25</v>
      </c>
      <c r="V105" s="21">
        <f>Sheet1!F105*1</f>
        <v>6047.25</v>
      </c>
      <c r="W105" s="21">
        <f>Sheet1!G105*1</f>
        <v>5926.75</v>
      </c>
      <c r="X105" s="21">
        <f>Sheet1!H105*1</f>
        <v>5968.5</v>
      </c>
    </row>
    <row r="106" spans="2:24" x14ac:dyDescent="0.3">
      <c r="T106" s="20">
        <f t="shared" si="19"/>
        <v>104</v>
      </c>
      <c r="U106" s="21">
        <f>Sheet1!E106*1</f>
        <v>6007</v>
      </c>
      <c r="V106" s="21">
        <f>Sheet1!F106*1</f>
        <v>6035.25</v>
      </c>
      <c r="W106" s="21">
        <f>Sheet1!G106*1</f>
        <v>5969.25</v>
      </c>
      <c r="X106" s="21">
        <f>Sheet1!H106*1</f>
        <v>5987.75</v>
      </c>
    </row>
    <row r="107" spans="2:24" x14ac:dyDescent="0.3">
      <c r="T107" s="20">
        <f t="shared" si="19"/>
        <v>105</v>
      </c>
      <c r="U107" s="21">
        <f>Sheet1!E107*1</f>
        <v>6080.75</v>
      </c>
      <c r="V107" s="21">
        <f>Sheet1!F107*1</f>
        <v>6088.25</v>
      </c>
      <c r="W107" s="21">
        <f>Sheet1!G107*1</f>
        <v>5970.25</v>
      </c>
      <c r="X107" s="21">
        <f>Sheet1!H107*1</f>
        <v>6010.75</v>
      </c>
    </row>
    <row r="108" spans="2:24" x14ac:dyDescent="0.3">
      <c r="T108" s="20">
        <f t="shared" si="19"/>
        <v>106</v>
      </c>
      <c r="U108" s="21">
        <f>Sheet1!E108*1</f>
        <v>6144</v>
      </c>
      <c r="V108" s="21">
        <f>Sheet1!F108*1</f>
        <v>6147.25</v>
      </c>
      <c r="W108" s="21">
        <f>Sheet1!G108*1</f>
        <v>6034.75</v>
      </c>
      <c r="X108" s="21">
        <f>Sheet1!H108*1</f>
        <v>6079</v>
      </c>
    </row>
    <row r="109" spans="2:24" x14ac:dyDescent="0.3">
      <c r="T109" s="20">
        <f t="shared" si="19"/>
        <v>107</v>
      </c>
      <c r="U109" s="21">
        <f>Sheet1!E109*1</f>
        <v>6151.25</v>
      </c>
      <c r="V109" s="21">
        <f>Sheet1!F109*1</f>
        <v>6159.5</v>
      </c>
      <c r="W109" s="21">
        <f>Sheet1!G109*1</f>
        <v>6115.25</v>
      </c>
      <c r="X109" s="21">
        <f>Sheet1!H109*1</f>
        <v>6147.25</v>
      </c>
    </row>
    <row r="110" spans="2:24" x14ac:dyDescent="0.3">
      <c r="T110" s="20">
        <f t="shared" si="19"/>
        <v>108</v>
      </c>
      <c r="U110" s="21">
        <f>Sheet1!E110*1</f>
        <v>6089.75</v>
      </c>
      <c r="V110" s="21">
        <f>Sheet1!F110*1</f>
        <v>6151.5</v>
      </c>
      <c r="W110" s="21">
        <f>Sheet1!G110*1</f>
        <v>6082</v>
      </c>
      <c r="X110" s="21">
        <f>Sheet1!H110*1</f>
        <v>6150</v>
      </c>
    </row>
    <row r="111" spans="2:24" x14ac:dyDescent="0.3">
      <c r="T111" s="20">
        <f t="shared" si="19"/>
        <v>109</v>
      </c>
      <c r="U111" s="21">
        <f>Sheet1!E111*1</f>
        <v>6053.75</v>
      </c>
      <c r="V111" s="21">
        <f>Sheet1!F111*1</f>
        <v>6095</v>
      </c>
      <c r="W111" s="21">
        <f>Sheet1!G111*1</f>
        <v>6017</v>
      </c>
      <c r="X111" s="21">
        <f>Sheet1!H111*1</f>
        <v>6088</v>
      </c>
    </row>
    <row r="112" spans="2:24" x14ac:dyDescent="0.3">
      <c r="T112" s="20">
        <f t="shared" si="19"/>
        <v>110</v>
      </c>
      <c r="U112" s="21">
        <f>Sheet1!E112*1</f>
        <v>5996.5</v>
      </c>
      <c r="V112" s="21">
        <f>Sheet1!F112*1</f>
        <v>6102.75</v>
      </c>
      <c r="W112" s="21">
        <f>Sheet1!G112*1</f>
        <v>5918</v>
      </c>
      <c r="X112" s="21">
        <f>Sheet1!H112*1</f>
        <v>6053.75</v>
      </c>
    </row>
    <row r="113" spans="20:24" x14ac:dyDescent="0.3">
      <c r="T113" s="20">
        <f t="shared" si="19"/>
        <v>111</v>
      </c>
      <c r="U113" s="21">
        <f>Sheet1!E113*1</f>
        <v>6001.5</v>
      </c>
      <c r="V113" s="21">
        <f>Sheet1!F113*1</f>
        <v>6057.25</v>
      </c>
      <c r="W113" s="21">
        <f>Sheet1!G113*1</f>
        <v>5983.25</v>
      </c>
      <c r="X113" s="21">
        <f>Sheet1!H113*1</f>
        <v>5986</v>
      </c>
    </row>
    <row r="114" spans="20:24" x14ac:dyDescent="0.3">
      <c r="T114" s="20">
        <f t="shared" si="19"/>
        <v>112</v>
      </c>
      <c r="U114" s="21">
        <f>Sheet1!E114*1</f>
        <v>6178.75</v>
      </c>
      <c r="V114" s="21">
        <f>Sheet1!F114*1</f>
        <v>6200</v>
      </c>
      <c r="W114" s="21">
        <f>Sheet1!G114*1</f>
        <v>5958.5</v>
      </c>
      <c r="X114" s="21">
        <f>Sheet1!H114*1</f>
        <v>5992.25</v>
      </c>
    </row>
    <row r="115" spans="20:24" x14ac:dyDescent="0.3">
      <c r="T115" s="20">
        <f t="shared" si="19"/>
        <v>113</v>
      </c>
      <c r="U115" s="21">
        <f>Sheet1!E115*1</f>
        <v>6202.25</v>
      </c>
      <c r="V115" s="21">
        <f>Sheet1!F115*1</f>
        <v>6204.75</v>
      </c>
      <c r="W115" s="21">
        <f>Sheet1!G115*1</f>
        <v>6166.25</v>
      </c>
      <c r="X115" s="21">
        <f>Sheet1!H115*1</f>
        <v>6179.25</v>
      </c>
    </row>
    <row r="116" spans="20:24" x14ac:dyDescent="0.3">
      <c r="T116" s="20">
        <f t="shared" si="19"/>
        <v>114</v>
      </c>
      <c r="U116" s="21">
        <f>Sheet1!E116*1</f>
        <v>6177.5</v>
      </c>
      <c r="V116" s="21">
        <f>Sheet1!F116*1</f>
        <v>6215.75</v>
      </c>
      <c r="W116" s="21">
        <f>Sheet1!G116*1</f>
        <v>6174</v>
      </c>
      <c r="X116" s="21">
        <f>Sheet1!H116*1</f>
        <v>6206</v>
      </c>
    </row>
    <row r="117" spans="20:24" x14ac:dyDescent="0.3">
      <c r="T117" s="20">
        <f t="shared" si="19"/>
        <v>115</v>
      </c>
      <c r="U117" s="21">
        <f>Sheet1!E117*1</f>
        <v>6187.25</v>
      </c>
      <c r="V117" s="21">
        <f>Sheet1!F117*1</f>
        <v>6207.5</v>
      </c>
      <c r="W117" s="21">
        <f>Sheet1!G117*1</f>
        <v>6163.5</v>
      </c>
      <c r="X117" s="21">
        <f>Sheet1!H117*1</f>
        <v>6177.75</v>
      </c>
    </row>
    <row r="118" spans="20:24" x14ac:dyDescent="0.3">
      <c r="T118" s="20">
        <f t="shared" si="19"/>
        <v>116</v>
      </c>
      <c r="U118" s="21">
        <f>Sheet1!E118*1</f>
        <v>6209.75</v>
      </c>
      <c r="V118" s="21">
        <f>Sheet1!F118*1</f>
        <v>6210.5</v>
      </c>
      <c r="W118" s="21">
        <f>Sheet1!G118*1</f>
        <v>6177.75</v>
      </c>
      <c r="X118" s="21">
        <f>Sheet1!H118*1</f>
        <v>6183</v>
      </c>
    </row>
    <row r="119" spans="20:24" x14ac:dyDescent="0.3">
      <c r="T119" s="20">
        <f t="shared" si="19"/>
        <v>117</v>
      </c>
      <c r="U119" s="21">
        <f>Sheet1!E119*1</f>
        <v>6175</v>
      </c>
      <c r="V119" s="21">
        <f>Sheet1!F119*1</f>
        <v>6224.75</v>
      </c>
      <c r="W119" s="21">
        <f>Sheet1!G119*1</f>
        <v>6167.75</v>
      </c>
      <c r="X119" s="21">
        <f>Sheet1!H119*1</f>
        <v>6215</v>
      </c>
    </row>
    <row r="120" spans="20:24" x14ac:dyDescent="0.3">
      <c r="T120" s="20">
        <f t="shared" si="19"/>
        <v>118</v>
      </c>
      <c r="U120" s="21">
        <f>Sheet1!E120*1</f>
        <v>6187.5</v>
      </c>
      <c r="V120" s="21">
        <f>Sheet1!F120*1</f>
        <v>6197.5</v>
      </c>
      <c r="W120" s="21">
        <f>Sheet1!G120*1</f>
        <v>6162</v>
      </c>
      <c r="X120" s="21">
        <f>Sheet1!H120*1</f>
        <v>6168.5</v>
      </c>
    </row>
    <row r="121" spans="20:24" x14ac:dyDescent="0.3">
      <c r="T121" s="20">
        <f t="shared" si="19"/>
        <v>119</v>
      </c>
      <c r="U121" s="21">
        <f>Sheet1!E121*1</f>
        <v>6218.5</v>
      </c>
      <c r="V121" s="21">
        <f>Sheet1!F121*1</f>
        <v>6228</v>
      </c>
      <c r="W121" s="21">
        <f>Sheet1!G121*1</f>
        <v>6182.25</v>
      </c>
      <c r="X121" s="21">
        <f>Sheet1!H121*1</f>
        <v>6188</v>
      </c>
    </row>
    <row r="122" spans="20:24" x14ac:dyDescent="0.3">
      <c r="T122" s="20">
        <f t="shared" si="19"/>
        <v>120</v>
      </c>
      <c r="U122" s="21">
        <f>Sheet1!E122*1</f>
        <v>6207.75</v>
      </c>
      <c r="V122" s="21">
        <f>Sheet1!F122*1</f>
        <v>6233.25</v>
      </c>
      <c r="W122" s="21">
        <f>Sheet1!G122*1</f>
        <v>6198.25</v>
      </c>
      <c r="X122" s="21">
        <f>Sheet1!H122*1</f>
        <v>6221.25</v>
      </c>
    </row>
    <row r="123" spans="20:24" x14ac:dyDescent="0.3">
      <c r="T123" s="20">
        <f t="shared" si="19"/>
        <v>121</v>
      </c>
      <c r="U123" s="21">
        <f>Sheet1!E123*1</f>
        <v>6217.5</v>
      </c>
      <c r="V123" s="21">
        <f>Sheet1!F123*1</f>
        <v>6229.5</v>
      </c>
      <c r="W123" s="21">
        <f>Sheet1!G123*1</f>
        <v>6203.75</v>
      </c>
      <c r="X123" s="21">
        <f>Sheet1!H123*1</f>
        <v>6211</v>
      </c>
    </row>
    <row r="124" spans="20:24" x14ac:dyDescent="0.3">
      <c r="T124" s="20">
        <f t="shared" si="19"/>
        <v>122</v>
      </c>
      <c r="U124" s="21">
        <f>Sheet1!E124*1</f>
        <v>6189.25</v>
      </c>
      <c r="V124" s="21">
        <f>Sheet1!F124*1</f>
        <v>6224.5</v>
      </c>
      <c r="W124" s="21">
        <f>Sheet1!G124*1</f>
        <v>6185.25</v>
      </c>
      <c r="X124" s="21">
        <f>Sheet1!H124*1</f>
        <v>6220.75</v>
      </c>
    </row>
    <row r="125" spans="20:24" x14ac:dyDescent="0.3">
      <c r="T125" s="20">
        <f t="shared" si="19"/>
        <v>123</v>
      </c>
      <c r="U125" s="21">
        <f>Sheet1!E125*1</f>
        <v>6186.25</v>
      </c>
      <c r="V125" s="21">
        <f>Sheet1!F125*1</f>
        <v>6193</v>
      </c>
      <c r="W125" s="21">
        <f>Sheet1!G125*1</f>
        <v>6169.75</v>
      </c>
      <c r="X125" s="21">
        <f>Sheet1!H125*1</f>
        <v>6185.5</v>
      </c>
    </row>
    <row r="126" spans="20:24" x14ac:dyDescent="0.3">
      <c r="T126" s="20">
        <f t="shared" si="19"/>
        <v>124</v>
      </c>
      <c r="U126" s="21">
        <f>Sheet1!E126*1</f>
        <v>6173.75</v>
      </c>
      <c r="V126" s="21">
        <f>Sheet1!F126*1</f>
        <v>6190.75</v>
      </c>
      <c r="W126" s="21">
        <f>Sheet1!G126*1</f>
        <v>6158.25</v>
      </c>
      <c r="X126" s="21">
        <f>Sheet1!H126*1</f>
        <v>6184</v>
      </c>
    </row>
    <row r="127" spans="20:24" x14ac:dyDescent="0.3">
      <c r="T127" s="20">
        <f t="shared" si="19"/>
        <v>125</v>
      </c>
      <c r="U127" s="21">
        <f>Sheet1!E127*1</f>
        <v>6137.25</v>
      </c>
      <c r="V127" s="21">
        <f>Sheet1!F127*1</f>
        <v>6182.25</v>
      </c>
      <c r="W127" s="21">
        <f>Sheet1!G127*1</f>
        <v>6137</v>
      </c>
      <c r="X127" s="21">
        <f>Sheet1!H127*1</f>
        <v>6173.75</v>
      </c>
    </row>
    <row r="128" spans="20:24" x14ac:dyDescent="0.3">
      <c r="T128" s="20">
        <f t="shared" si="19"/>
        <v>126</v>
      </c>
      <c r="U128" s="21">
        <f>Sheet1!E128*1</f>
        <v>6164</v>
      </c>
      <c r="V128" s="21">
        <f>Sheet1!F128*1</f>
        <v>6169.25</v>
      </c>
      <c r="W128" s="21">
        <f>Sheet1!G128*1</f>
        <v>6122.5</v>
      </c>
      <c r="X128" s="21">
        <f>Sheet1!H128*1</f>
        <v>6137.25</v>
      </c>
    </row>
    <row r="129" spans="20:24" x14ac:dyDescent="0.3">
      <c r="T129" s="20">
        <f t="shared" si="19"/>
        <v>127</v>
      </c>
      <c r="U129" s="21">
        <f>Sheet1!E129*1</f>
        <v>6135.5</v>
      </c>
      <c r="V129" s="21">
        <f>Sheet1!F129*1</f>
        <v>6166.25</v>
      </c>
      <c r="W129" s="21">
        <f>Sheet1!G129*1</f>
        <v>6098.5</v>
      </c>
      <c r="X129" s="21">
        <f>Sheet1!H129*1</f>
        <v>6160.5</v>
      </c>
    </row>
    <row r="130" spans="20:24" x14ac:dyDescent="0.3">
      <c r="T130" s="20">
        <f t="shared" si="19"/>
        <v>128</v>
      </c>
      <c r="U130" s="21">
        <f>Sheet1!E130*1</f>
        <v>6128.25</v>
      </c>
      <c r="V130" s="21">
        <f>Sheet1!F130*1</f>
        <v>6162.25</v>
      </c>
      <c r="W130" s="21">
        <f>Sheet1!G130*1</f>
        <v>6104.75</v>
      </c>
      <c r="X130" s="21">
        <f>Sheet1!H130*1</f>
        <v>6128.75</v>
      </c>
    </row>
    <row r="131" spans="20:24" x14ac:dyDescent="0.3">
      <c r="T131" s="20">
        <f t="shared" si="19"/>
        <v>129</v>
      </c>
      <c r="U131" s="21">
        <f>Sheet1!E131*1</f>
        <v>6089.25</v>
      </c>
      <c r="V131" s="21">
        <f>Sheet1!F131*1</f>
        <v>6115.75</v>
      </c>
      <c r="W131" s="21">
        <f>Sheet1!G131*1</f>
        <v>6063</v>
      </c>
      <c r="X131" s="21">
        <f>Sheet1!H131*1</f>
        <v>6109.25</v>
      </c>
    </row>
    <row r="132" spans="20:24" x14ac:dyDescent="0.3">
      <c r="T132" s="20">
        <f t="shared" si="19"/>
        <v>130</v>
      </c>
      <c r="U132" s="21">
        <f>Sheet1!E132*1</f>
        <v>6059.5</v>
      </c>
      <c r="V132" s="21">
        <f>Sheet1!F132*1</f>
        <v>6107.25</v>
      </c>
      <c r="W132" s="21">
        <f>Sheet1!G132*1</f>
        <v>6027.5</v>
      </c>
      <c r="X132" s="21">
        <f>Sheet1!H132*1</f>
        <v>6092.75</v>
      </c>
    </row>
    <row r="133" spans="20:24" x14ac:dyDescent="0.3">
      <c r="T133" s="20">
        <f t="shared" ref="T133:T196" si="20">T132+1</f>
        <v>131</v>
      </c>
      <c r="U133" s="21">
        <f>Sheet1!E133*1</f>
        <v>6060</v>
      </c>
      <c r="V133" s="21">
        <f>Sheet1!F133*1</f>
        <v>6080</v>
      </c>
      <c r="W133" s="21">
        <f>Sheet1!G133*1</f>
        <v>6002.25</v>
      </c>
      <c r="X133" s="21">
        <f>Sheet1!H133*1</f>
        <v>6060</v>
      </c>
    </row>
    <row r="134" spans="20:24" x14ac:dyDescent="0.3">
      <c r="T134" s="20">
        <f t="shared" si="20"/>
        <v>132</v>
      </c>
      <c r="U134" s="21">
        <f>Sheet1!E134*1</f>
        <v>6041.25</v>
      </c>
      <c r="V134" s="21">
        <f>Sheet1!F134*1</f>
        <v>6069.75</v>
      </c>
      <c r="W134" s="21">
        <f>Sheet1!G134*1</f>
        <v>5977.25</v>
      </c>
      <c r="X134" s="21">
        <f>Sheet1!H134*1</f>
        <v>6061</v>
      </c>
    </row>
    <row r="135" spans="20:24" x14ac:dyDescent="0.3">
      <c r="T135" s="20">
        <f t="shared" si="20"/>
        <v>133</v>
      </c>
      <c r="U135" s="21">
        <f>Sheet1!E135*1</f>
        <v>6022</v>
      </c>
      <c r="V135" s="21">
        <f>Sheet1!F135*1</f>
        <v>6055.25</v>
      </c>
      <c r="W135" s="21">
        <f>Sheet1!G135*1</f>
        <v>6008.75</v>
      </c>
      <c r="X135" s="21">
        <f>Sheet1!H135*1</f>
        <v>6042.25</v>
      </c>
    </row>
    <row r="136" spans="20:24" x14ac:dyDescent="0.3">
      <c r="T136" s="20">
        <f t="shared" si="20"/>
        <v>134</v>
      </c>
      <c r="U136" s="21">
        <f>Sheet1!E136*1</f>
        <v>6094.25</v>
      </c>
      <c r="V136" s="21">
        <f>Sheet1!F136*1</f>
        <v>6096.5</v>
      </c>
      <c r="W136" s="21">
        <f>Sheet1!G136*1</f>
        <v>5999</v>
      </c>
      <c r="X136" s="21">
        <f>Sheet1!H136*1</f>
        <v>6018.75</v>
      </c>
    </row>
    <row r="137" spans="20:24" x14ac:dyDescent="0.3">
      <c r="T137" s="20">
        <f t="shared" si="20"/>
        <v>135</v>
      </c>
      <c r="U137" s="21">
        <f>Sheet1!E137*1</f>
        <v>6140</v>
      </c>
      <c r="V137" s="21">
        <f>Sheet1!F137*1</f>
        <v>6147.5</v>
      </c>
      <c r="W137" s="21">
        <f>Sheet1!G137*1</f>
        <v>6086.5</v>
      </c>
      <c r="X137" s="21">
        <f>Sheet1!H137*1</f>
        <v>6100.5</v>
      </c>
    </row>
    <row r="138" spans="20:24" x14ac:dyDescent="0.3">
      <c r="T138" s="20">
        <f t="shared" si="20"/>
        <v>136</v>
      </c>
      <c r="U138" s="21">
        <f>Sheet1!E138*1</f>
        <v>6134.5</v>
      </c>
      <c r="V138" s="21">
        <f>Sheet1!F138*1</f>
        <v>6157.5</v>
      </c>
      <c r="W138" s="21">
        <f>Sheet1!G138*1</f>
        <v>6114</v>
      </c>
      <c r="X138" s="21">
        <f>Sheet1!H138*1</f>
        <v>6138.25</v>
      </c>
    </row>
    <row r="139" spans="20:24" x14ac:dyDescent="0.3">
      <c r="T139" s="20">
        <f t="shared" si="20"/>
        <v>137</v>
      </c>
      <c r="U139" s="21">
        <f>Sheet1!E139*1</f>
        <v>6151.5</v>
      </c>
      <c r="V139" s="21">
        <f>Sheet1!F139*1</f>
        <v>6158.75</v>
      </c>
      <c r="W139" s="21">
        <f>Sheet1!G139*1</f>
        <v>6109</v>
      </c>
      <c r="X139" s="21">
        <f>Sheet1!H139*1</f>
        <v>6135.25</v>
      </c>
    </row>
    <row r="140" spans="20:24" x14ac:dyDescent="0.3">
      <c r="T140" s="20">
        <f t="shared" si="20"/>
        <v>138</v>
      </c>
      <c r="U140" s="21">
        <f>Sheet1!E140*1</f>
        <v>6152.25</v>
      </c>
      <c r="V140" s="21">
        <f>Sheet1!F140*1</f>
        <v>6175.5</v>
      </c>
      <c r="W140" s="21">
        <f>Sheet1!G140*1</f>
        <v>6135.75</v>
      </c>
      <c r="X140" s="21">
        <f>Sheet1!H140*1</f>
        <v>6154</v>
      </c>
    </row>
    <row r="141" spans="20:24" x14ac:dyDescent="0.3">
      <c r="T141" s="20">
        <f t="shared" si="20"/>
        <v>139</v>
      </c>
      <c r="U141" s="21">
        <f>Sheet1!E141*1</f>
        <v>6130</v>
      </c>
      <c r="V141" s="21">
        <f>Sheet1!F141*1</f>
        <v>6162.75</v>
      </c>
      <c r="W141" s="21">
        <f>Sheet1!G141*1</f>
        <v>6112.5</v>
      </c>
      <c r="X141" s="21">
        <f>Sheet1!H141*1</f>
        <v>6147.5</v>
      </c>
    </row>
    <row r="142" spans="20:24" x14ac:dyDescent="0.3">
      <c r="T142" s="20">
        <f t="shared" si="20"/>
        <v>140</v>
      </c>
      <c r="U142" s="21">
        <f>Sheet1!E142*1</f>
        <v>6085.75</v>
      </c>
      <c r="V142" s="21">
        <f>Sheet1!F142*1</f>
        <v>6135.25</v>
      </c>
      <c r="W142" s="21">
        <f>Sheet1!G142*1</f>
        <v>6073.25</v>
      </c>
      <c r="X142" s="21">
        <f>Sheet1!H142*1</f>
        <v>6126</v>
      </c>
    </row>
    <row r="143" spans="20:24" x14ac:dyDescent="0.3">
      <c r="T143" s="20">
        <f t="shared" si="20"/>
        <v>141</v>
      </c>
      <c r="U143" s="21">
        <f>Sheet1!E143*1</f>
        <v>5942.5</v>
      </c>
      <c r="V143" s="21">
        <f>Sheet1!F143*1</f>
        <v>6089.25</v>
      </c>
      <c r="W143" s="21">
        <f>Sheet1!G143*1</f>
        <v>5937</v>
      </c>
      <c r="X143" s="21">
        <f>Sheet1!H143*1</f>
        <v>6080.5</v>
      </c>
    </row>
    <row r="144" spans="20:24" x14ac:dyDescent="0.3">
      <c r="T144" s="20">
        <f t="shared" si="20"/>
        <v>142</v>
      </c>
      <c r="U144" s="21">
        <f>Sheet1!E144*1</f>
        <v>5874.5</v>
      </c>
      <c r="V144" s="21">
        <f>Sheet1!F144*1</f>
        <v>5945.5</v>
      </c>
      <c r="W144" s="21">
        <f>Sheet1!G144*1</f>
        <v>5857.25</v>
      </c>
      <c r="X144" s="21">
        <f>Sheet1!H144*1</f>
        <v>5934.5</v>
      </c>
    </row>
    <row r="145" spans="20:24" x14ac:dyDescent="0.3">
      <c r="T145" s="20">
        <f t="shared" si="20"/>
        <v>143</v>
      </c>
      <c r="U145" s="21">
        <f>Sheet1!E145*1</f>
        <v>5864</v>
      </c>
      <c r="V145" s="21">
        <f>Sheet1!F145*1</f>
        <v>5898.75</v>
      </c>
      <c r="W145" s="21">
        <f>Sheet1!G145*1</f>
        <v>5846.5</v>
      </c>
      <c r="X145" s="21">
        <f>Sheet1!H145*1</f>
        <v>5865.5</v>
      </c>
    </row>
    <row r="146" spans="20:24" x14ac:dyDescent="0.3">
      <c r="T146" s="20">
        <f t="shared" si="20"/>
        <v>144</v>
      </c>
      <c r="U146" s="21">
        <f>Sheet1!E146*1</f>
        <v>5864.25</v>
      </c>
      <c r="V146" s="21">
        <f>Sheet1!F146*1</f>
        <v>5926</v>
      </c>
      <c r="W146" s="21">
        <f>Sheet1!G146*1</f>
        <v>5854.75</v>
      </c>
      <c r="X146" s="21">
        <f>Sheet1!H146*1</f>
        <v>5880.5</v>
      </c>
    </row>
    <row r="147" spans="20:24" x14ac:dyDescent="0.3">
      <c r="T147" s="20">
        <f t="shared" si="20"/>
        <v>145</v>
      </c>
      <c r="U147" s="21">
        <f>Sheet1!E147*1</f>
        <v>5962.25</v>
      </c>
      <c r="V147" s="21">
        <f>Sheet1!F147*1</f>
        <v>5966.25</v>
      </c>
      <c r="W147" s="21">
        <f>Sheet1!G147*1</f>
        <v>5855.5</v>
      </c>
      <c r="X147" s="21">
        <f>Sheet1!H147*1</f>
        <v>5860.75</v>
      </c>
    </row>
    <row r="148" spans="20:24" x14ac:dyDescent="0.3">
      <c r="T148" s="20">
        <f t="shared" si="20"/>
        <v>146</v>
      </c>
      <c r="U148" s="21">
        <f>Sheet1!E148*1</f>
        <v>6005.25</v>
      </c>
      <c r="V148" s="21">
        <f>Sheet1!F148*1</f>
        <v>6015.25</v>
      </c>
      <c r="W148" s="21">
        <f>Sheet1!G148*1</f>
        <v>5962.5</v>
      </c>
      <c r="X148" s="21">
        <f>Sheet1!H148*1</f>
        <v>5974.25</v>
      </c>
    </row>
    <row r="149" spans="20:24" x14ac:dyDescent="0.3">
      <c r="T149" s="20">
        <f t="shared" si="20"/>
        <v>147</v>
      </c>
      <c r="U149" s="21">
        <f>Sheet1!E149*1</f>
        <v>5989.25</v>
      </c>
      <c r="V149" s="21">
        <f>Sheet1!F149*1</f>
        <v>6006</v>
      </c>
      <c r="W149" s="21">
        <f>Sheet1!G149*1</f>
        <v>5959.75</v>
      </c>
      <c r="X149" s="21">
        <f>Sheet1!H149*1</f>
        <v>5993.25</v>
      </c>
    </row>
    <row r="150" spans="20:24" x14ac:dyDescent="0.3">
      <c r="T150" s="20">
        <f t="shared" si="20"/>
        <v>148</v>
      </c>
      <c r="U150" s="21">
        <f>Sheet1!E150*1</f>
        <v>5979.25</v>
      </c>
      <c r="V150" s="21">
        <f>Sheet1!F150*1</f>
        <v>6006.75</v>
      </c>
      <c r="W150" s="21">
        <f>Sheet1!G150*1</f>
        <v>5979.25</v>
      </c>
      <c r="X150" s="21">
        <f>Sheet1!H150*1</f>
        <v>5983.75</v>
      </c>
    </row>
    <row r="151" spans="20:24" x14ac:dyDescent="0.3">
      <c r="T151" s="20">
        <f t="shared" si="20"/>
        <v>149</v>
      </c>
      <c r="U151" s="21">
        <f>Sheet1!E151*1</f>
        <v>5975.5</v>
      </c>
      <c r="V151" s="21">
        <f>Sheet1!F151*1</f>
        <v>6023</v>
      </c>
      <c r="W151" s="21">
        <f>Sheet1!G151*1</f>
        <v>5957.25</v>
      </c>
      <c r="X151" s="21">
        <f>Sheet1!H151*1</f>
        <v>5968.25</v>
      </c>
    </row>
    <row r="152" spans="20:24" x14ac:dyDescent="0.3">
      <c r="T152" s="20">
        <f t="shared" si="20"/>
        <v>150</v>
      </c>
      <c r="U152" s="21">
        <f>Sheet1!E152*1</f>
        <v>5966.25</v>
      </c>
      <c r="V152" s="21">
        <f>Sheet1!F152*1</f>
        <v>5992.25</v>
      </c>
      <c r="W152" s="21">
        <f>Sheet1!G152*1</f>
        <v>5944.75</v>
      </c>
      <c r="X152" s="21">
        <f>Sheet1!H152*1</f>
        <v>5971.25</v>
      </c>
    </row>
    <row r="153" spans="20:24" x14ac:dyDescent="0.3">
      <c r="T153" s="20">
        <f t="shared" si="20"/>
        <v>151</v>
      </c>
      <c r="U153" s="21">
        <f>Sheet1!E153*1</f>
        <v>6009.5</v>
      </c>
      <c r="V153" s="21">
        <f>Sheet1!F153*1</f>
        <v>6016</v>
      </c>
      <c r="W153" s="21">
        <f>Sheet1!G153*1</f>
        <v>5923.25</v>
      </c>
      <c r="X153" s="21">
        <f>Sheet1!H153*1</f>
        <v>5960</v>
      </c>
    </row>
    <row r="154" spans="20:24" x14ac:dyDescent="0.3">
      <c r="T154" s="20">
        <f t="shared" si="20"/>
        <v>152</v>
      </c>
      <c r="U154" s="21">
        <f>Sheet1!E154*1</f>
        <v>6023</v>
      </c>
      <c r="V154" s="21">
        <f>Sheet1!F154*1</f>
        <v>6026.5</v>
      </c>
      <c r="W154" s="21">
        <f>Sheet1!G154*1</f>
        <v>5983.5</v>
      </c>
      <c r="X154" s="21">
        <f>Sheet1!H154*1</f>
        <v>6014.75</v>
      </c>
    </row>
    <row r="155" spans="20:24" x14ac:dyDescent="0.3">
      <c r="T155" s="20">
        <f t="shared" si="20"/>
        <v>153</v>
      </c>
      <c r="U155" s="21">
        <f>Sheet1!E155*1</f>
        <v>6033.75</v>
      </c>
      <c r="V155" s="21">
        <f>Sheet1!F155*1</f>
        <v>6037.75</v>
      </c>
      <c r="W155" s="21">
        <f>Sheet1!G155*1</f>
        <v>5987.25</v>
      </c>
      <c r="X155" s="21">
        <f>Sheet1!H155*1</f>
        <v>6018.5</v>
      </c>
    </row>
    <row r="156" spans="20:24" x14ac:dyDescent="0.3">
      <c r="T156" s="20">
        <f t="shared" si="20"/>
        <v>154</v>
      </c>
      <c r="U156" s="21">
        <f>Sheet1!E156*1</f>
        <v>6010.5</v>
      </c>
      <c r="V156" s="21">
        <f>Sheet1!F156*1</f>
        <v>6037.75</v>
      </c>
      <c r="W156" s="21">
        <f>Sheet1!G156*1</f>
        <v>5998.5</v>
      </c>
      <c r="X156" s="21">
        <f>Sheet1!H156*1</f>
        <v>6028.25</v>
      </c>
    </row>
    <row r="157" spans="20:24" x14ac:dyDescent="0.3">
      <c r="T157" s="20">
        <f t="shared" si="20"/>
        <v>155</v>
      </c>
      <c r="U157" s="21">
        <f>Sheet1!E157*1</f>
        <v>6005</v>
      </c>
      <c r="V157" s="21">
        <f>Sheet1!F157*1</f>
        <v>6049.5</v>
      </c>
      <c r="W157" s="21">
        <f>Sheet1!G157*1</f>
        <v>5993.5</v>
      </c>
      <c r="X157" s="21">
        <f>Sheet1!H157*1</f>
        <v>6009.25</v>
      </c>
    </row>
    <row r="158" spans="20:24" x14ac:dyDescent="0.3">
      <c r="T158" s="20">
        <f t="shared" si="20"/>
        <v>156</v>
      </c>
      <c r="U158" s="21">
        <f>Sheet1!E158*1</f>
        <v>5983.25</v>
      </c>
      <c r="V158" s="21">
        <f>Sheet1!F158*1</f>
        <v>6015</v>
      </c>
      <c r="W158" s="21">
        <f>Sheet1!G158*1</f>
        <v>5975.5</v>
      </c>
      <c r="X158" s="21">
        <f>Sheet1!H158*1</f>
        <v>6009.25</v>
      </c>
    </row>
    <row r="159" spans="20:24" x14ac:dyDescent="0.3">
      <c r="T159" s="20">
        <f t="shared" si="20"/>
        <v>157</v>
      </c>
      <c r="U159" s="21">
        <f>Sheet1!E159*1</f>
        <v>6036.5</v>
      </c>
      <c r="V159" s="21">
        <f>Sheet1!F159*1</f>
        <v>6037.75</v>
      </c>
      <c r="W159" s="21">
        <f>Sheet1!G159*1</f>
        <v>5972.25</v>
      </c>
      <c r="X159" s="21">
        <f>Sheet1!H159*1</f>
        <v>5985</v>
      </c>
    </row>
    <row r="160" spans="20:24" x14ac:dyDescent="0.3">
      <c r="T160" s="20">
        <f t="shared" si="20"/>
        <v>158</v>
      </c>
      <c r="U160" s="21">
        <f>Sheet1!E160*1</f>
        <v>5976.75</v>
      </c>
      <c r="V160" s="21">
        <f>Sheet1!F160*1</f>
        <v>6040.75</v>
      </c>
      <c r="W160" s="21">
        <f>Sheet1!G160*1</f>
        <v>5972.25</v>
      </c>
      <c r="X160" s="21">
        <f>Sheet1!H160*1</f>
        <v>6030.5</v>
      </c>
    </row>
    <row r="161" spans="20:24" x14ac:dyDescent="0.3">
      <c r="T161" s="20">
        <f t="shared" si="20"/>
        <v>159</v>
      </c>
      <c r="U161" s="21">
        <f>Sheet1!E161*1</f>
        <v>5953.25</v>
      </c>
      <c r="V161" s="21">
        <f>Sheet1!F161*1</f>
        <v>5990.5</v>
      </c>
      <c r="W161" s="21">
        <f>Sheet1!G161*1</f>
        <v>5938.25</v>
      </c>
      <c r="X161" s="21">
        <f>Sheet1!H161*1</f>
        <v>5982</v>
      </c>
    </row>
    <row r="162" spans="20:24" x14ac:dyDescent="0.3">
      <c r="T162" s="20">
        <f t="shared" si="20"/>
        <v>160</v>
      </c>
      <c r="U162" s="21">
        <f>Sheet1!E162*1</f>
        <v>5958.25</v>
      </c>
      <c r="V162" s="21">
        <f>Sheet1!F162*1</f>
        <v>5966.25</v>
      </c>
      <c r="W162" s="21">
        <f>Sheet1!G162*1</f>
        <v>5933.75</v>
      </c>
      <c r="X162" s="21">
        <f>Sheet1!H162*1</f>
        <v>5951.25</v>
      </c>
    </row>
    <row r="163" spans="20:24" x14ac:dyDescent="0.3">
      <c r="T163" s="20">
        <f t="shared" si="20"/>
        <v>161</v>
      </c>
      <c r="U163" s="21">
        <f>Sheet1!E163*1</f>
        <v>5921.5</v>
      </c>
      <c r="V163" s="21">
        <f>Sheet1!F163*1</f>
        <v>5968.75</v>
      </c>
      <c r="W163" s="21">
        <f>Sheet1!G163*1</f>
        <v>5903</v>
      </c>
      <c r="X163" s="21">
        <f>Sheet1!H163*1</f>
        <v>5963.5</v>
      </c>
    </row>
    <row r="164" spans="20:24" x14ac:dyDescent="0.3">
      <c r="T164" s="20">
        <f t="shared" si="20"/>
        <v>162</v>
      </c>
      <c r="U164" s="21">
        <f>Sheet1!E164*1</f>
        <v>5874.75</v>
      </c>
      <c r="V164" s="21">
        <f>Sheet1!F164*1</f>
        <v>5929</v>
      </c>
      <c r="W164" s="21">
        <f>Sheet1!G164*1</f>
        <v>5847.5</v>
      </c>
      <c r="X164" s="21">
        <f>Sheet1!H164*1</f>
        <v>5922.75</v>
      </c>
    </row>
    <row r="165" spans="20:24" x14ac:dyDescent="0.3">
      <c r="T165" s="20">
        <f t="shared" si="20"/>
        <v>163</v>
      </c>
      <c r="U165" s="21">
        <f>Sheet1!E165*1</f>
        <v>5924.25</v>
      </c>
      <c r="V165" s="21">
        <f>Sheet1!F165*1</f>
        <v>5930.25</v>
      </c>
      <c r="W165" s="21">
        <f>Sheet1!G165*1</f>
        <v>5856.5</v>
      </c>
      <c r="X165" s="21">
        <f>Sheet1!H165*1</f>
        <v>5867</v>
      </c>
    </row>
    <row r="166" spans="20:24" x14ac:dyDescent="0.3">
      <c r="T166" s="20">
        <f t="shared" si="20"/>
        <v>164</v>
      </c>
      <c r="U166" s="21">
        <f>Sheet1!E166*1</f>
        <v>5868</v>
      </c>
      <c r="V166" s="21">
        <f>Sheet1!F166*1</f>
        <v>5927</v>
      </c>
      <c r="W166" s="21">
        <f>Sheet1!G166*1</f>
        <v>5863.25</v>
      </c>
      <c r="X166" s="21">
        <f>Sheet1!H166*1</f>
        <v>5922.25</v>
      </c>
    </row>
    <row r="167" spans="20:24" x14ac:dyDescent="0.3">
      <c r="T167" s="20">
        <f t="shared" si="20"/>
        <v>165</v>
      </c>
      <c r="U167" s="21">
        <f>Sheet1!E167*1</f>
        <v>5891.75</v>
      </c>
      <c r="V167" s="21">
        <f>Sheet1!F167*1</f>
        <v>5895</v>
      </c>
      <c r="W167" s="21">
        <f>Sheet1!G167*1</f>
        <v>5848</v>
      </c>
      <c r="X167" s="21">
        <f>Sheet1!H167*1</f>
        <v>5871.75</v>
      </c>
    </row>
    <row r="168" spans="20:24" x14ac:dyDescent="0.3">
      <c r="T168" s="20">
        <f t="shared" si="20"/>
        <v>166</v>
      </c>
      <c r="U168" s="21">
        <f>Sheet1!E168*1</f>
        <v>5882.5</v>
      </c>
      <c r="V168" s="21">
        <f>Sheet1!F168*1</f>
        <v>5895.5</v>
      </c>
      <c r="W168" s="21">
        <f>Sheet1!G168*1</f>
        <v>5846.25</v>
      </c>
      <c r="X168" s="21">
        <f>Sheet1!H168*1</f>
        <v>5882.5</v>
      </c>
    </row>
    <row r="169" spans="20:24" x14ac:dyDescent="0.3">
      <c r="T169" s="20">
        <f t="shared" si="20"/>
        <v>167</v>
      </c>
      <c r="U169" s="21">
        <f>Sheet1!E169*1</f>
        <v>5929.25</v>
      </c>
      <c r="V169" s="21">
        <f>Sheet1!F169*1</f>
        <v>5944.75</v>
      </c>
      <c r="W169" s="21">
        <f>Sheet1!G169*1</f>
        <v>5855.25</v>
      </c>
      <c r="X169" s="21">
        <f>Sheet1!H169*1</f>
        <v>5882</v>
      </c>
    </row>
    <row r="170" spans="20:24" x14ac:dyDescent="0.3">
      <c r="T170" s="20">
        <f t="shared" si="20"/>
        <v>168</v>
      </c>
      <c r="U170" s="21">
        <f>Sheet1!E170*1</f>
        <v>5906.25</v>
      </c>
      <c r="V170" s="21">
        <f>Sheet1!F170*1</f>
        <v>5942.5</v>
      </c>
      <c r="W170" s="21">
        <f>Sheet1!G170*1</f>
        <v>5878.5</v>
      </c>
      <c r="X170" s="21">
        <f>Sheet1!H170*1</f>
        <v>5936.5</v>
      </c>
    </row>
    <row r="171" spans="20:24" x14ac:dyDescent="0.3">
      <c r="T171" s="20">
        <f t="shared" si="20"/>
        <v>169</v>
      </c>
      <c r="U171" s="21">
        <f>Sheet1!E171*1</f>
        <v>5926.5</v>
      </c>
      <c r="V171" s="21">
        <f>Sheet1!F171*1</f>
        <v>5943.75</v>
      </c>
      <c r="W171" s="21">
        <f>Sheet1!G171*1</f>
        <v>5904.25</v>
      </c>
      <c r="X171" s="21">
        <f>Sheet1!H171*1</f>
        <v>5913.5</v>
      </c>
    </row>
    <row r="172" spans="20:24" x14ac:dyDescent="0.3">
      <c r="T172" s="20">
        <f t="shared" si="20"/>
        <v>170</v>
      </c>
      <c r="U172" s="21">
        <f>Sheet1!E172*1</f>
        <v>5905.75</v>
      </c>
      <c r="V172" s="21">
        <f>Sheet1!F172*1</f>
        <v>5952.25</v>
      </c>
      <c r="W172" s="21">
        <f>Sheet1!G172*1</f>
        <v>5900.5</v>
      </c>
      <c r="X172" s="21">
        <f>Sheet1!H172*1</f>
        <v>5926.75</v>
      </c>
    </row>
    <row r="173" spans="20:24" x14ac:dyDescent="0.3">
      <c r="T173" s="20">
        <f t="shared" si="20"/>
        <v>171</v>
      </c>
      <c r="U173" s="21">
        <f>Sheet1!E173*1</f>
        <v>5914.5</v>
      </c>
      <c r="V173" s="21">
        <f>Sheet1!F173*1</f>
        <v>5921</v>
      </c>
      <c r="W173" s="21">
        <f>Sheet1!G173*1</f>
        <v>5890.25</v>
      </c>
      <c r="X173" s="21">
        <f>Sheet1!H173*1</f>
        <v>5901.25</v>
      </c>
    </row>
    <row r="174" spans="20:24" x14ac:dyDescent="0.3">
      <c r="T174" s="20">
        <f t="shared" si="20"/>
        <v>172</v>
      </c>
      <c r="U174" s="21">
        <f>Sheet1!E174*1</f>
        <v>5896.25</v>
      </c>
      <c r="V174" s="21">
        <f>Sheet1!F174*1</f>
        <v>5916.5</v>
      </c>
      <c r="W174" s="21">
        <f>Sheet1!G174*1</f>
        <v>5877</v>
      </c>
      <c r="X174" s="21">
        <f>Sheet1!H174*1</f>
        <v>5914.25</v>
      </c>
    </row>
    <row r="175" spans="20:24" x14ac:dyDescent="0.3">
      <c r="T175" s="20">
        <f t="shared" si="20"/>
        <v>173</v>
      </c>
      <c r="U175" s="21">
        <f>Sheet1!E175*1</f>
        <v>5884.25</v>
      </c>
      <c r="V175" s="21">
        <f>Sheet1!F175*1</f>
        <v>5906.75</v>
      </c>
      <c r="W175" s="21">
        <f>Sheet1!G175*1</f>
        <v>5867.5</v>
      </c>
      <c r="X175" s="21">
        <f>Sheet1!H175*1</f>
        <v>5899</v>
      </c>
    </row>
    <row r="176" spans="20:24" x14ac:dyDescent="0.3">
      <c r="T176" s="20">
        <f t="shared" si="20"/>
        <v>174</v>
      </c>
      <c r="U176" s="21">
        <f>Sheet1!E176*1</f>
        <v>5898.25</v>
      </c>
      <c r="V176" s="21">
        <f>Sheet1!F176*1</f>
        <v>5899</v>
      </c>
      <c r="W176" s="21">
        <f>Sheet1!G176*1</f>
        <v>5855.75</v>
      </c>
      <c r="X176" s="21">
        <f>Sheet1!H176*1</f>
        <v>5884.25</v>
      </c>
    </row>
    <row r="177" spans="20:24" x14ac:dyDescent="0.3">
      <c r="T177" s="20">
        <f t="shared" si="20"/>
        <v>175</v>
      </c>
      <c r="U177" s="21">
        <f>Sheet1!E177*1</f>
        <v>5815.25</v>
      </c>
      <c r="V177" s="21">
        <f>Sheet1!F177*1</f>
        <v>5919.75</v>
      </c>
      <c r="W177" s="21">
        <f>Sheet1!G177*1</f>
        <v>5813.25</v>
      </c>
      <c r="X177" s="21">
        <f>Sheet1!H177*1</f>
        <v>5900.25</v>
      </c>
    </row>
    <row r="178" spans="20:24" x14ac:dyDescent="0.3">
      <c r="T178" s="20">
        <f t="shared" si="20"/>
        <v>176</v>
      </c>
      <c r="U178" s="21">
        <f>Sheet1!E178*1</f>
        <v>5823.25</v>
      </c>
      <c r="V178" s="21">
        <f>Sheet1!F178*1</f>
        <v>5878</v>
      </c>
      <c r="W178" s="21">
        <f>Sheet1!G178*1</f>
        <v>5797.5</v>
      </c>
      <c r="X178" s="21">
        <f>Sheet1!H178*1</f>
        <v>5802.25</v>
      </c>
    </row>
    <row r="179" spans="20:24" x14ac:dyDescent="0.3">
      <c r="T179" s="20">
        <f t="shared" si="20"/>
        <v>177</v>
      </c>
      <c r="U179" s="21">
        <f>Sheet1!E179*1</f>
        <v>5816.5</v>
      </c>
      <c r="V179" s="21">
        <f>Sheet1!F179*1</f>
        <v>5859.25</v>
      </c>
      <c r="W179" s="21">
        <f>Sheet1!G179*1</f>
        <v>5800</v>
      </c>
      <c r="X179" s="21">
        <f>Sheet1!H179*1</f>
        <v>5822.5</v>
      </c>
    </row>
    <row r="180" spans="20:24" x14ac:dyDescent="0.3">
      <c r="T180" s="20">
        <f t="shared" si="20"/>
        <v>178</v>
      </c>
      <c r="U180" s="21">
        <f>Sheet1!E180*1</f>
        <v>5806.25</v>
      </c>
      <c r="V180" s="21">
        <f>Sheet1!F180*1</f>
        <v>5825</v>
      </c>
      <c r="W180" s="21">
        <f>Sheet1!G180*1</f>
        <v>5791.75</v>
      </c>
      <c r="X180" s="21">
        <f>Sheet1!H180*1</f>
        <v>5821.5</v>
      </c>
    </row>
    <row r="181" spans="20:24" x14ac:dyDescent="0.3">
      <c r="T181" s="20">
        <f t="shared" si="20"/>
        <v>179</v>
      </c>
      <c r="U181" s="21">
        <f>Sheet1!E181*1</f>
        <v>5782</v>
      </c>
      <c r="V181" s="21">
        <f>Sheet1!F181*1</f>
        <v>5825</v>
      </c>
      <c r="W181" s="21">
        <f>Sheet1!G181*1</f>
        <v>5780.75</v>
      </c>
      <c r="X181" s="21">
        <f>Sheet1!H181*1</f>
        <v>5813.25</v>
      </c>
    </row>
    <row r="182" spans="20:24" x14ac:dyDescent="0.3">
      <c r="T182" s="20">
        <f t="shared" si="20"/>
        <v>180</v>
      </c>
      <c r="U182" s="21">
        <f>Sheet1!E182*1</f>
        <v>5741.5</v>
      </c>
      <c r="V182" s="21">
        <f>Sheet1!F182*1</f>
        <v>5790.5</v>
      </c>
      <c r="W182" s="21">
        <f>Sheet1!G182*1</f>
        <v>5723.75</v>
      </c>
      <c r="X182" s="21">
        <f>Sheet1!H182*1</f>
        <v>5785.75</v>
      </c>
    </row>
    <row r="183" spans="20:24" x14ac:dyDescent="0.3">
      <c r="T183" s="20">
        <f t="shared" si="20"/>
        <v>181</v>
      </c>
      <c r="U183" s="21">
        <f>Sheet1!E183*1</f>
        <v>5682.75</v>
      </c>
      <c r="V183" s="21">
        <f>Sheet1!F183*1</f>
        <v>5751</v>
      </c>
      <c r="W183" s="21">
        <f>Sheet1!G183*1</f>
        <v>5595.5</v>
      </c>
      <c r="X183" s="21">
        <f>Sheet1!H183*1</f>
        <v>5744.75</v>
      </c>
    </row>
    <row r="184" spans="20:24" x14ac:dyDescent="0.3">
      <c r="T184" s="20">
        <f t="shared" si="20"/>
        <v>182</v>
      </c>
      <c r="U184" s="21">
        <f>Sheet1!E184*1</f>
        <v>5671.75</v>
      </c>
      <c r="V184" s="21">
        <f>Sheet1!F184*1</f>
        <v>5689.5</v>
      </c>
      <c r="W184" s="21">
        <f>Sheet1!G184*1</f>
        <v>5631.75</v>
      </c>
      <c r="X184" s="21">
        <f>Sheet1!H184*1</f>
        <v>5687.5</v>
      </c>
    </row>
    <row r="185" spans="20:24" x14ac:dyDescent="0.3">
      <c r="T185" s="20">
        <f t="shared" si="20"/>
        <v>183</v>
      </c>
      <c r="U185" s="21">
        <f>Sheet1!E185*1</f>
        <v>5593.5</v>
      </c>
      <c r="V185" s="21">
        <f>Sheet1!F185*1</f>
        <v>5676.5</v>
      </c>
      <c r="W185" s="21">
        <f>Sheet1!G185*1</f>
        <v>5588.75</v>
      </c>
      <c r="X185" s="21">
        <f>Sheet1!H185*1</f>
        <v>5663</v>
      </c>
    </row>
    <row r="186" spans="20:24" x14ac:dyDescent="0.3">
      <c r="T186" s="20">
        <f t="shared" si="20"/>
        <v>184</v>
      </c>
      <c r="U186" s="21">
        <f>Sheet1!E186*1</f>
        <v>5696.5</v>
      </c>
      <c r="V186" s="21">
        <f>Sheet1!F186*1</f>
        <v>5716</v>
      </c>
      <c r="W186" s="21">
        <f>Sheet1!G186*1</f>
        <v>5577.5</v>
      </c>
      <c r="X186" s="21">
        <f>Sheet1!H186*1</f>
        <v>5603</v>
      </c>
    </row>
    <row r="187" spans="20:24" x14ac:dyDescent="0.3">
      <c r="T187" s="20">
        <f t="shared" si="20"/>
        <v>185</v>
      </c>
      <c r="U187" s="21">
        <f>Sheet1!E187*1</f>
        <v>5711</v>
      </c>
      <c r="V187" s="21">
        <f>Sheet1!F187*1</f>
        <v>5740.75</v>
      </c>
      <c r="W187" s="21">
        <f>Sheet1!G187*1</f>
        <v>5673.5</v>
      </c>
      <c r="X187" s="21">
        <f>Sheet1!H187*1</f>
        <v>5695.75</v>
      </c>
    </row>
    <row r="188" spans="20:24" x14ac:dyDescent="0.3">
      <c r="T188" s="20">
        <f t="shared" si="20"/>
        <v>186</v>
      </c>
      <c r="U188" s="21">
        <f>Sheet1!E188*1</f>
        <v>5722</v>
      </c>
      <c r="V188" s="21">
        <f>Sheet1!F188*1</f>
        <v>5748.5</v>
      </c>
      <c r="W188" s="21">
        <f>Sheet1!G188*1</f>
        <v>5690.25</v>
      </c>
      <c r="X188" s="21">
        <f>Sheet1!H188*1</f>
        <v>5713.5</v>
      </c>
    </row>
    <row r="189" spans="20:24" x14ac:dyDescent="0.3">
      <c r="T189" s="20">
        <f t="shared" si="20"/>
        <v>187</v>
      </c>
      <c r="U189" s="21">
        <f>Sheet1!E189*1</f>
        <v>5839.75</v>
      </c>
      <c r="V189" s="21">
        <f>Sheet1!F189*1</f>
        <v>5853.25</v>
      </c>
      <c r="W189" s="21">
        <f>Sheet1!G189*1</f>
        <v>5700.25</v>
      </c>
      <c r="X189" s="21">
        <f>Sheet1!H189*1</f>
        <v>5725.25</v>
      </c>
    </row>
    <row r="190" spans="20:24" x14ac:dyDescent="0.3">
      <c r="T190" s="20">
        <f t="shared" si="20"/>
        <v>188</v>
      </c>
      <c r="U190" s="21">
        <f>Sheet1!E190*1</f>
        <v>5802</v>
      </c>
      <c r="V190" s="21">
        <f>Sheet1!F190*1</f>
        <v>5848.5</v>
      </c>
      <c r="W190" s="21">
        <f>Sheet1!G190*1</f>
        <v>5777.75</v>
      </c>
      <c r="X190" s="21">
        <f>Sheet1!H190*1</f>
        <v>5844.5</v>
      </c>
    </row>
    <row r="191" spans="20:24" x14ac:dyDescent="0.3">
      <c r="T191" s="20">
        <f t="shared" si="20"/>
        <v>189</v>
      </c>
      <c r="U191" s="21">
        <f>Sheet1!E191*1</f>
        <v>5764</v>
      </c>
      <c r="V191" s="21">
        <f>Sheet1!F191*1</f>
        <v>5847.25</v>
      </c>
      <c r="W191" s="21">
        <f>Sheet1!G191*1</f>
        <v>5744.75</v>
      </c>
      <c r="X191" s="21">
        <f>Sheet1!H191*1</f>
        <v>5793.5</v>
      </c>
    </row>
    <row r="192" spans="20:24" x14ac:dyDescent="0.3">
      <c r="T192" s="20">
        <f t="shared" si="20"/>
        <v>190</v>
      </c>
      <c r="U192" s="21">
        <f>Sheet1!E192*1</f>
        <v>5827.25</v>
      </c>
      <c r="V192" s="21">
        <f>Sheet1!F192*1</f>
        <v>5834</v>
      </c>
      <c r="W192" s="21">
        <f>Sheet1!G192*1</f>
        <v>5759.5</v>
      </c>
      <c r="X192" s="21">
        <f>Sheet1!H192*1</f>
        <v>5793.75</v>
      </c>
    </row>
    <row r="193" spans="20:24" x14ac:dyDescent="0.3">
      <c r="T193" s="20">
        <f t="shared" si="20"/>
        <v>191</v>
      </c>
      <c r="U193" s="21">
        <f>Sheet1!E193*1</f>
        <v>5813.5</v>
      </c>
      <c r="V193" s="21">
        <f>Sheet1!F193*1</f>
        <v>5833</v>
      </c>
      <c r="W193" s="21">
        <f>Sheet1!G193*1</f>
        <v>5795</v>
      </c>
      <c r="X193" s="21">
        <f>Sheet1!H193*1</f>
        <v>5828.25</v>
      </c>
    </row>
    <row r="194" spans="20:24" x14ac:dyDescent="0.3">
      <c r="T194" s="20">
        <f t="shared" si="20"/>
        <v>192</v>
      </c>
      <c r="U194" s="21">
        <f>Sheet1!E194*1</f>
        <v>5834</v>
      </c>
      <c r="V194" s="21">
        <f>Sheet1!F194*1</f>
        <v>5852.5</v>
      </c>
      <c r="W194" s="21">
        <f>Sheet1!G194*1</f>
        <v>5803.25</v>
      </c>
      <c r="X194" s="21">
        <f>Sheet1!H194*1</f>
        <v>5820.5</v>
      </c>
    </row>
    <row r="195" spans="20:24" x14ac:dyDescent="0.3">
      <c r="T195" s="20">
        <f t="shared" si="20"/>
        <v>193</v>
      </c>
      <c r="U195" s="21">
        <f>Sheet1!E195*1</f>
        <v>5781.25</v>
      </c>
      <c r="V195" s="21">
        <f>Sheet1!F195*1</f>
        <v>5845.75</v>
      </c>
      <c r="W195" s="21">
        <f>Sheet1!G195*1</f>
        <v>5781.25</v>
      </c>
      <c r="X195" s="21">
        <f>Sheet1!H195*1</f>
        <v>5836</v>
      </c>
    </row>
    <row r="196" spans="20:24" x14ac:dyDescent="0.3">
      <c r="T196" s="20">
        <f t="shared" si="20"/>
        <v>194</v>
      </c>
      <c r="U196" s="21">
        <f>Sheet1!E196*1</f>
        <v>5825.5</v>
      </c>
      <c r="V196" s="21">
        <f>Sheet1!F196*1</f>
        <v>5848.75</v>
      </c>
      <c r="W196" s="21">
        <f>Sheet1!G196*1</f>
        <v>5766.25</v>
      </c>
      <c r="X196" s="21">
        <f>Sheet1!H196*1</f>
        <v>5777.5</v>
      </c>
    </row>
    <row r="197" spans="20:24" x14ac:dyDescent="0.3">
      <c r="T197" s="20">
        <f t="shared" ref="T197:T260" si="21">T196+1</f>
        <v>195</v>
      </c>
      <c r="U197" s="21">
        <f>Sheet1!E197*1</f>
        <v>5803</v>
      </c>
      <c r="V197" s="21">
        <f>Sheet1!F197*1</f>
        <v>5838.75</v>
      </c>
      <c r="W197" s="21">
        <f>Sheet1!G197*1</f>
        <v>5797</v>
      </c>
      <c r="X197" s="21">
        <f>Sheet1!H197*1</f>
        <v>5825</v>
      </c>
    </row>
    <row r="198" spans="20:24" x14ac:dyDescent="0.3">
      <c r="T198" s="20">
        <f t="shared" si="21"/>
        <v>196</v>
      </c>
      <c r="U198" s="21">
        <f>Sheet1!E198*1</f>
        <v>5813</v>
      </c>
      <c r="V198" s="21">
        <f>Sheet1!F198*1</f>
        <v>5827.25</v>
      </c>
      <c r="W198" s="21">
        <f>Sheet1!G198*1</f>
        <v>5791.25</v>
      </c>
      <c r="X198" s="21">
        <f>Sheet1!H198*1</f>
        <v>5803.25</v>
      </c>
    </row>
    <row r="199" spans="20:24" x14ac:dyDescent="0.3">
      <c r="T199" s="20">
        <f t="shared" si="21"/>
        <v>197</v>
      </c>
      <c r="U199" s="21">
        <f>Sheet1!E199*1</f>
        <v>5767.5</v>
      </c>
      <c r="V199" s="21">
        <f>Sheet1!F199*1</f>
        <v>5815.25</v>
      </c>
      <c r="W199" s="21">
        <f>Sheet1!G199*1</f>
        <v>5748.75</v>
      </c>
      <c r="X199" s="21">
        <f>Sheet1!H199*1</f>
        <v>5813.5</v>
      </c>
    </row>
    <row r="200" spans="20:24" x14ac:dyDescent="0.3">
      <c r="T200" s="20">
        <f t="shared" si="21"/>
        <v>198</v>
      </c>
      <c r="U200" s="21">
        <f>Sheet1!E200*1</f>
        <v>5752</v>
      </c>
      <c r="V200" s="21">
        <f>Sheet1!F200*1</f>
        <v>5769.75</v>
      </c>
      <c r="W200" s="21">
        <f>Sheet1!G200*1</f>
        <v>5720</v>
      </c>
      <c r="X200" s="21">
        <f>Sheet1!H200*1</f>
        <v>5761.75</v>
      </c>
    </row>
    <row r="201" spans="20:24" x14ac:dyDescent="0.3">
      <c r="T201" s="20">
        <f t="shared" si="21"/>
        <v>199</v>
      </c>
      <c r="U201" s="21">
        <f>Sheet1!E201*1</f>
        <v>5664.75</v>
      </c>
      <c r="V201" s="21">
        <f>Sheet1!F201*1</f>
        <v>5755.25</v>
      </c>
      <c r="W201" s="21">
        <f>Sheet1!G201*1</f>
        <v>5655.25</v>
      </c>
      <c r="X201" s="21">
        <f>Sheet1!H201*1</f>
        <v>5751</v>
      </c>
    </row>
    <row r="202" spans="20:24" x14ac:dyDescent="0.3">
      <c r="T202" s="20">
        <f t="shared" si="21"/>
        <v>200</v>
      </c>
      <c r="U202" s="21">
        <f>Sheet1!E202*1</f>
        <v>5641</v>
      </c>
      <c r="V202" s="21">
        <f>Sheet1!F202*1</f>
        <v>5671.25</v>
      </c>
      <c r="W202" s="21">
        <f>Sheet1!G202*1</f>
        <v>5622.25</v>
      </c>
      <c r="X202" s="21">
        <f>Sheet1!H202*1</f>
        <v>5660.5</v>
      </c>
    </row>
    <row r="203" spans="20:24" x14ac:dyDescent="0.3">
      <c r="T203" s="20">
        <f t="shared" si="21"/>
        <v>201</v>
      </c>
      <c r="U203" s="21">
        <f>Sheet1!E203*1</f>
        <v>5556</v>
      </c>
      <c r="V203" s="21">
        <f>Sheet1!F203*1</f>
        <v>5644.75</v>
      </c>
      <c r="W203" s="21">
        <f>Sheet1!G203*1</f>
        <v>5551</v>
      </c>
      <c r="X203" s="21">
        <f>Sheet1!H203*1</f>
        <v>5642.5</v>
      </c>
    </row>
    <row r="204" spans="20:24" x14ac:dyDescent="0.3">
      <c r="T204" s="20">
        <f t="shared" si="21"/>
        <v>202</v>
      </c>
      <c r="U204" s="21">
        <f>Sheet1!E204*1</f>
        <v>5547.75</v>
      </c>
      <c r="V204" s="21">
        <f>Sheet1!F204*1</f>
        <v>5580.25</v>
      </c>
      <c r="W204" s="21">
        <f>Sheet1!G204*1</f>
        <v>5531.25</v>
      </c>
      <c r="X204" s="21">
        <f>Sheet1!H204*1</f>
        <v>5553.25</v>
      </c>
    </row>
    <row r="205" spans="20:24" x14ac:dyDescent="0.3">
      <c r="T205" s="20">
        <f t="shared" si="21"/>
        <v>203</v>
      </c>
      <c r="U205" s="21">
        <f>Sheet1!E205*1</f>
        <v>5531.75</v>
      </c>
      <c r="V205" s="21">
        <f>Sheet1!F205*1</f>
        <v>5568.75</v>
      </c>
      <c r="W205" s="21">
        <f>Sheet1!G205*1</f>
        <v>5503</v>
      </c>
      <c r="X205" s="21">
        <f>Sheet1!H205*1</f>
        <v>5553.75</v>
      </c>
    </row>
    <row r="206" spans="20:24" x14ac:dyDescent="0.3">
      <c r="T206" s="20">
        <f t="shared" si="21"/>
        <v>204</v>
      </c>
      <c r="U206" s="21">
        <f>Sheet1!E206*1</f>
        <v>5391.75</v>
      </c>
      <c r="V206" s="21">
        <f>Sheet1!F206*1</f>
        <v>5544.5</v>
      </c>
      <c r="W206" s="21">
        <f>Sheet1!G206*1</f>
        <v>5365.5</v>
      </c>
      <c r="X206" s="21">
        <f>Sheet1!H206*1</f>
        <v>5531.75</v>
      </c>
    </row>
    <row r="207" spans="20:24" x14ac:dyDescent="0.3">
      <c r="T207" s="20">
        <f t="shared" si="21"/>
        <v>205</v>
      </c>
      <c r="U207" s="21">
        <f>Sheet1!E207*1</f>
        <v>5425</v>
      </c>
      <c r="V207" s="21">
        <f>Sheet1!F207*1</f>
        <v>5542.75</v>
      </c>
      <c r="W207" s="21">
        <f>Sheet1!G207*1</f>
        <v>5380.25</v>
      </c>
      <c r="X207" s="21">
        <f>Sheet1!H207*1</f>
        <v>5411</v>
      </c>
    </row>
    <row r="208" spans="20:24" x14ac:dyDescent="0.3">
      <c r="T208" s="20">
        <f t="shared" si="21"/>
        <v>206</v>
      </c>
      <c r="U208" s="21">
        <f>Sheet1!E208*1</f>
        <v>5433.5</v>
      </c>
      <c r="V208" s="21">
        <f>Sheet1!F208*1</f>
        <v>5525.5</v>
      </c>
      <c r="W208" s="21">
        <f>Sheet1!G208*1</f>
        <v>5405.25</v>
      </c>
      <c r="X208" s="21">
        <f>Sheet1!H208*1</f>
        <v>5449.75</v>
      </c>
    </row>
    <row r="209" spans="20:24" x14ac:dyDescent="0.3">
      <c r="T209" s="20">
        <f t="shared" si="21"/>
        <v>207</v>
      </c>
      <c r="U209" s="21">
        <f>Sheet1!E209*1</f>
        <v>5513.5</v>
      </c>
      <c r="V209" s="21">
        <f>Sheet1!F209*1</f>
        <v>5529</v>
      </c>
      <c r="W209" s="21">
        <f>Sheet1!G209*1</f>
        <v>5303.5</v>
      </c>
      <c r="X209" s="21">
        <f>Sheet1!H209*1</f>
        <v>5401</v>
      </c>
    </row>
    <row r="210" spans="20:24" x14ac:dyDescent="0.3">
      <c r="T210" s="20">
        <f t="shared" si="21"/>
        <v>208</v>
      </c>
      <c r="U210" s="21">
        <f>Sheet1!E210*1</f>
        <v>5647.75</v>
      </c>
      <c r="V210" s="21">
        <f>Sheet1!F210*1</f>
        <v>5656.75</v>
      </c>
      <c r="W210" s="21">
        <f>Sheet1!G210*1</f>
        <v>5515.25</v>
      </c>
      <c r="X210" s="21">
        <f>Sheet1!H210*1</f>
        <v>5559.5</v>
      </c>
    </row>
    <row r="211" spans="20:24" x14ac:dyDescent="0.3">
      <c r="T211" s="20">
        <f t="shared" si="21"/>
        <v>209</v>
      </c>
      <c r="U211" s="21">
        <f>Sheet1!E211*1</f>
        <v>5758.25</v>
      </c>
      <c r="V211" s="21">
        <f>Sheet1!F211*1</f>
        <v>5784.25</v>
      </c>
      <c r="W211" s="21">
        <f>Sheet1!G211*1</f>
        <v>5628.25</v>
      </c>
      <c r="X211" s="21">
        <f>Sheet1!H211*1</f>
        <v>5663.75</v>
      </c>
    </row>
    <row r="212" spans="20:24" x14ac:dyDescent="0.3">
      <c r="T212" s="20">
        <f t="shared" si="21"/>
        <v>210</v>
      </c>
      <c r="U212" s="21">
        <f>Sheet1!E212*1</f>
        <v>5638.25</v>
      </c>
      <c r="V212" s="21">
        <f>Sheet1!F212*1</f>
        <v>5772</v>
      </c>
      <c r="W212" s="21">
        <f>Sheet1!G212*1</f>
        <v>5635</v>
      </c>
      <c r="X212" s="21">
        <f>Sheet1!H212*1</f>
        <v>5741.5</v>
      </c>
    </row>
    <row r="213" spans="20:24" x14ac:dyDescent="0.3">
      <c r="T213" s="20">
        <f t="shared" si="21"/>
        <v>211</v>
      </c>
      <c r="U213" s="21">
        <f>Sheet1!E213*1</f>
        <v>5688</v>
      </c>
      <c r="V213" s="21">
        <f>Sheet1!F213*1</f>
        <v>5711</v>
      </c>
      <c r="W213" s="21">
        <f>Sheet1!G213*1</f>
        <v>5616.5</v>
      </c>
      <c r="X213" s="21">
        <f>Sheet1!H213*1</f>
        <v>5656</v>
      </c>
    </row>
    <row r="214" spans="20:24" x14ac:dyDescent="0.3">
      <c r="T214" s="20">
        <f t="shared" si="21"/>
        <v>212</v>
      </c>
      <c r="U214" s="21">
        <f>Sheet1!E214*1</f>
        <v>5680</v>
      </c>
      <c r="V214" s="21">
        <f>Sheet1!F214*1</f>
        <v>5718</v>
      </c>
      <c r="W214" s="21">
        <f>Sheet1!G214*1</f>
        <v>5664.5</v>
      </c>
      <c r="X214" s="21">
        <f>Sheet1!H214*1</f>
        <v>5686.5</v>
      </c>
    </row>
    <row r="215" spans="20:24" x14ac:dyDescent="0.3">
      <c r="T215" s="20">
        <f t="shared" si="21"/>
        <v>213</v>
      </c>
      <c r="U215" s="21">
        <f>Sheet1!E215*1</f>
        <v>5629.5</v>
      </c>
      <c r="V215" s="21">
        <f>Sheet1!F215*1</f>
        <v>5711.75</v>
      </c>
      <c r="W215" s="21">
        <f>Sheet1!G215*1</f>
        <v>5628.75</v>
      </c>
      <c r="X215" s="21">
        <f>Sheet1!H215*1</f>
        <v>5682.5</v>
      </c>
    </row>
    <row r="216" spans="20:24" x14ac:dyDescent="0.3">
      <c r="T216" s="20">
        <f t="shared" si="21"/>
        <v>214</v>
      </c>
      <c r="U216" s="21">
        <f>Sheet1!E216*1</f>
        <v>5666</v>
      </c>
      <c r="V216" s="21">
        <f>Sheet1!F216*1</f>
        <v>5716.75</v>
      </c>
      <c r="W216" s="21">
        <f>Sheet1!G216*1</f>
        <v>5616</v>
      </c>
      <c r="X216" s="21">
        <f>Sheet1!H216*1</f>
        <v>5624.75</v>
      </c>
    </row>
    <row r="217" spans="20:24" x14ac:dyDescent="0.3">
      <c r="T217" s="20">
        <f t="shared" si="21"/>
        <v>215</v>
      </c>
      <c r="U217" s="21">
        <f>Sheet1!E217*1</f>
        <v>5768.5</v>
      </c>
      <c r="V217" s="21">
        <f>Sheet1!F217*1</f>
        <v>5768.5</v>
      </c>
      <c r="W217" s="21">
        <f>Sheet1!G217*1</f>
        <v>5645.5</v>
      </c>
      <c r="X217" s="21">
        <f>Sheet1!H217*1</f>
        <v>5655.5</v>
      </c>
    </row>
    <row r="218" spans="20:24" x14ac:dyDescent="0.3">
      <c r="T218" s="20">
        <f t="shared" si="21"/>
        <v>216</v>
      </c>
      <c r="U218" s="21">
        <f>Sheet1!E218*1</f>
        <v>5791.25</v>
      </c>
      <c r="V218" s="21">
        <f>Sheet1!F218*1</f>
        <v>5813.25</v>
      </c>
      <c r="W218" s="21">
        <f>Sheet1!G218*1</f>
        <v>5771.25</v>
      </c>
      <c r="X218" s="21">
        <f>Sheet1!H218*1</f>
        <v>5782.75</v>
      </c>
    </row>
    <row r="219" spans="20:24" x14ac:dyDescent="0.3">
      <c r="T219" s="20">
        <f t="shared" si="21"/>
        <v>217</v>
      </c>
      <c r="U219" s="21">
        <f>Sheet1!E219*1</f>
        <v>5748</v>
      </c>
      <c r="V219" s="21">
        <f>Sheet1!F219*1</f>
        <v>5799.5</v>
      </c>
      <c r="W219" s="21">
        <f>Sheet1!G219*1</f>
        <v>5737</v>
      </c>
      <c r="X219" s="21">
        <f>Sheet1!H219*1</f>
        <v>5794.25</v>
      </c>
    </row>
    <row r="220" spans="20:24" x14ac:dyDescent="0.3">
      <c r="T220" s="20">
        <f t="shared" si="21"/>
        <v>218</v>
      </c>
      <c r="U220" s="21">
        <f>Sheet1!E220*1</f>
        <v>5786</v>
      </c>
      <c r="V220" s="21">
        <f>Sheet1!F220*1</f>
        <v>5791</v>
      </c>
      <c r="W220" s="21">
        <f>Sheet1!G220*1</f>
        <v>5725.5</v>
      </c>
      <c r="X220" s="21">
        <f>Sheet1!H220*1</f>
        <v>5737.25</v>
      </c>
    </row>
    <row r="221" spans="20:24" x14ac:dyDescent="0.3">
      <c r="T221" s="20">
        <f t="shared" si="21"/>
        <v>219</v>
      </c>
      <c r="U221" s="21">
        <f>Sheet1!E221*1</f>
        <v>5827.5</v>
      </c>
      <c r="V221" s="21">
        <f>Sheet1!F221*1</f>
        <v>5847.5</v>
      </c>
      <c r="W221" s="21">
        <f>Sheet1!G221*1</f>
        <v>5753.75</v>
      </c>
      <c r="X221" s="21">
        <f>Sheet1!H221*1</f>
        <v>5778</v>
      </c>
    </row>
    <row r="222" spans="20:24" x14ac:dyDescent="0.3">
      <c r="T222" s="20">
        <f t="shared" si="21"/>
        <v>220</v>
      </c>
      <c r="U222" s="21">
        <f>Sheet1!E222*1</f>
        <v>5898.5</v>
      </c>
      <c r="V222" s="21">
        <f>Sheet1!F222*1</f>
        <v>5901.25</v>
      </c>
      <c r="W222" s="21">
        <f>Sheet1!G222*1</f>
        <v>5815.25</v>
      </c>
      <c r="X222" s="21">
        <f>Sheet1!H222*1</f>
        <v>5822.5</v>
      </c>
    </row>
    <row r="223" spans="20:24" x14ac:dyDescent="0.3">
      <c r="T223" s="20">
        <f t="shared" si="21"/>
        <v>221</v>
      </c>
      <c r="U223" s="21">
        <f>Sheet1!E223*1</f>
        <v>5872.25</v>
      </c>
      <c r="V223" s="21">
        <f>Sheet1!F223*1</f>
        <v>5904.75</v>
      </c>
      <c r="W223" s="21">
        <f>Sheet1!G223*1</f>
        <v>5856.5</v>
      </c>
      <c r="X223" s="21">
        <f>Sheet1!H223*1</f>
        <v>5900.75</v>
      </c>
    </row>
    <row r="224" spans="20:24" x14ac:dyDescent="0.3">
      <c r="T224" s="20">
        <f t="shared" si="21"/>
        <v>222</v>
      </c>
      <c r="U224" s="21">
        <f>Sheet1!E224*1</f>
        <v>5864.5</v>
      </c>
      <c r="V224" s="21">
        <f>Sheet1!F224*1</f>
        <v>5902.25</v>
      </c>
      <c r="W224" s="21">
        <f>Sheet1!G224*1</f>
        <v>5849</v>
      </c>
      <c r="X224" s="21">
        <f>Sheet1!H224*1</f>
        <v>5866.5</v>
      </c>
    </row>
    <row r="225" spans="20:24" x14ac:dyDescent="0.3">
      <c r="T225" s="20">
        <f t="shared" si="21"/>
        <v>223</v>
      </c>
      <c r="U225" s="21">
        <f>Sheet1!E225*1</f>
        <v>5822</v>
      </c>
      <c r="V225" s="21">
        <f>Sheet1!F225*1</f>
        <v>5891.75</v>
      </c>
      <c r="W225" s="21">
        <f>Sheet1!G225*1</f>
        <v>5804.75</v>
      </c>
      <c r="X225" s="21">
        <f>Sheet1!H225*1</f>
        <v>5848.25</v>
      </c>
    </row>
    <row r="226" spans="20:24" x14ac:dyDescent="0.3">
      <c r="T226" s="20">
        <f t="shared" si="21"/>
        <v>224</v>
      </c>
      <c r="U226" s="21">
        <f>Sheet1!E226*1</f>
        <v>5867.75</v>
      </c>
      <c r="V226" s="21">
        <f>Sheet1!F226*1</f>
        <v>5891.25</v>
      </c>
      <c r="W226" s="21">
        <f>Sheet1!G226*1</f>
        <v>5813.5</v>
      </c>
      <c r="X226" s="21">
        <f>Sheet1!H226*1</f>
        <v>5823.25</v>
      </c>
    </row>
    <row r="227" spans="20:24" x14ac:dyDescent="0.3">
      <c r="T227" s="20">
        <f t="shared" si="21"/>
        <v>225</v>
      </c>
      <c r="U227" s="21">
        <f>Sheet1!E227*1</f>
        <v>5815.25</v>
      </c>
      <c r="V227" s="21">
        <f>Sheet1!F227*1</f>
        <v>5874</v>
      </c>
      <c r="W227" s="21">
        <f>Sheet1!G227*1</f>
        <v>5814.25</v>
      </c>
      <c r="X227" s="21">
        <f>Sheet1!H227*1</f>
        <v>5871.5</v>
      </c>
    </row>
    <row r="228" spans="20:24" x14ac:dyDescent="0.3">
      <c r="T228" s="20">
        <f t="shared" si="21"/>
        <v>226</v>
      </c>
      <c r="U228" s="21">
        <f>Sheet1!E228*1</f>
        <v>5811.25</v>
      </c>
      <c r="V228" s="21">
        <f>Sheet1!F228*1</f>
        <v>5829.25</v>
      </c>
      <c r="W228" s="21">
        <f>Sheet1!G228*1</f>
        <v>5809.75</v>
      </c>
      <c r="X228" s="21">
        <f>Sheet1!H228*1</f>
        <v>5814.75</v>
      </c>
    </row>
    <row r="229" spans="20:24" x14ac:dyDescent="0.3">
      <c r="T229" s="20">
        <f t="shared" si="21"/>
        <v>227</v>
      </c>
      <c r="U229" s="21">
        <f>Sheet1!E229*1</f>
        <v>5795.5</v>
      </c>
      <c r="V229" s="21">
        <f>Sheet1!F229*1</f>
        <v>5821</v>
      </c>
      <c r="W229" s="21">
        <f>Sheet1!G229*1</f>
        <v>5794.25</v>
      </c>
      <c r="X229" s="21">
        <f>Sheet1!H229*1</f>
        <v>5808.75</v>
      </c>
    </row>
    <row r="230" spans="20:24" x14ac:dyDescent="0.3">
      <c r="T230" s="20">
        <f t="shared" si="21"/>
        <v>228</v>
      </c>
      <c r="U230" s="21">
        <f>Sheet1!E230*1</f>
        <v>5774.5</v>
      </c>
      <c r="V230" s="21">
        <f>Sheet1!F230*1</f>
        <v>5809.5</v>
      </c>
      <c r="W230" s="21">
        <f>Sheet1!G230*1</f>
        <v>5768.5</v>
      </c>
      <c r="X230" s="21">
        <f>Sheet1!H230*1</f>
        <v>5805</v>
      </c>
    </row>
    <row r="231" spans="20:24" x14ac:dyDescent="0.3">
      <c r="T231" s="20">
        <f t="shared" si="21"/>
        <v>229</v>
      </c>
      <c r="U231" s="21">
        <f>Sheet1!E231*1</f>
        <v>5747.25</v>
      </c>
      <c r="V231" s="21">
        <f>Sheet1!F231*1</f>
        <v>5779.25</v>
      </c>
      <c r="W231" s="21">
        <f>Sheet1!G231*1</f>
        <v>5743.25</v>
      </c>
      <c r="X231" s="21">
        <f>Sheet1!H231*1</f>
        <v>5773.75</v>
      </c>
    </row>
    <row r="232" spans="20:24" x14ac:dyDescent="0.3">
      <c r="T232" s="20">
        <f t="shared" si="21"/>
        <v>230</v>
      </c>
      <c r="U232" s="21">
        <f>Sheet1!E232*1</f>
        <v>5717</v>
      </c>
      <c r="V232" s="21">
        <f>Sheet1!F232*1</f>
        <v>5753.25</v>
      </c>
      <c r="W232" s="21">
        <f>Sheet1!G232*1</f>
        <v>5686.25</v>
      </c>
      <c r="X232" s="21">
        <f>Sheet1!H232*1</f>
        <v>5752.25</v>
      </c>
    </row>
    <row r="233" spans="20:24" x14ac:dyDescent="0.3">
      <c r="T233" s="20">
        <f t="shared" si="21"/>
        <v>231</v>
      </c>
      <c r="U233" s="21">
        <f>Sheet1!E233*1</f>
        <v>5717.75</v>
      </c>
      <c r="V233" s="21">
        <f>Sheet1!F233*1</f>
        <v>5724.5</v>
      </c>
      <c r="W233" s="21">
        <f>Sheet1!G233*1</f>
        <v>5688</v>
      </c>
      <c r="X233" s="21">
        <f>Sheet1!H233*1</f>
        <v>5717.25</v>
      </c>
    </row>
    <row r="234" spans="20:24" x14ac:dyDescent="0.3">
      <c r="T234" s="20">
        <f t="shared" si="21"/>
        <v>232</v>
      </c>
      <c r="U234" s="21">
        <f>Sheet1!E234*1</f>
        <v>5731.75</v>
      </c>
      <c r="V234" s="21">
        <f>Sheet1!F234*1</f>
        <v>5768.5</v>
      </c>
      <c r="W234" s="21">
        <f>Sheet1!G234*1</f>
        <v>5694.25</v>
      </c>
      <c r="X234" s="21">
        <f>Sheet1!H234*1</f>
        <v>5705</v>
      </c>
    </row>
    <row r="235" spans="20:24" x14ac:dyDescent="0.3">
      <c r="T235" s="20">
        <f t="shared" si="21"/>
        <v>233</v>
      </c>
      <c r="U235" s="21">
        <f>Sheet1!E235*1</f>
        <v>5716.5</v>
      </c>
      <c r="V235" s="21">
        <f>Sheet1!F235*1</f>
        <v>5738.5</v>
      </c>
      <c r="W235" s="21">
        <f>Sheet1!G235*1</f>
        <v>5699.25</v>
      </c>
      <c r="X235" s="21">
        <f>Sheet1!H235*1</f>
        <v>5729.5</v>
      </c>
    </row>
    <row r="236" spans="20:24" x14ac:dyDescent="0.3">
      <c r="T236" s="20">
        <f t="shared" si="21"/>
        <v>234</v>
      </c>
      <c r="U236" s="21">
        <f>Sheet1!E236*1</f>
        <v>5718.5</v>
      </c>
      <c r="V236" s="21">
        <f>Sheet1!F236*1</f>
        <v>5735.25</v>
      </c>
      <c r="W236" s="21">
        <f>Sheet1!G236*1</f>
        <v>5699.75</v>
      </c>
      <c r="X236" s="21">
        <f>Sheet1!H236*1</f>
        <v>5727</v>
      </c>
    </row>
    <row r="237" spans="20:24" x14ac:dyDescent="0.3">
      <c r="T237" s="20">
        <f t="shared" si="21"/>
        <v>235</v>
      </c>
      <c r="U237" s="21">
        <f>Sheet1!E237*1</f>
        <v>5699.5</v>
      </c>
      <c r="V237" s="21">
        <f>Sheet1!F237*1</f>
        <v>5723.25</v>
      </c>
      <c r="W237" s="21">
        <f>Sheet1!G237*1</f>
        <v>5694.5</v>
      </c>
      <c r="X237" s="21">
        <f>Sheet1!H237*1</f>
        <v>5720.5</v>
      </c>
    </row>
    <row r="238" spans="20:24" x14ac:dyDescent="0.3">
      <c r="T238" s="20">
        <f t="shared" si="21"/>
        <v>236</v>
      </c>
      <c r="U238" s="21">
        <f>Sheet1!E238*1</f>
        <v>5722</v>
      </c>
      <c r="V238" s="21">
        <f>Sheet1!F238*1</f>
        <v>5742</v>
      </c>
      <c r="W238" s="21">
        <f>Sheet1!G238*1</f>
        <v>5693.75</v>
      </c>
      <c r="X238" s="21">
        <f>Sheet1!H238*1</f>
        <v>5700.5</v>
      </c>
    </row>
    <row r="239" spans="20:24" x14ac:dyDescent="0.3">
      <c r="T239" s="20">
        <f t="shared" si="21"/>
        <v>237</v>
      </c>
      <c r="U239" s="21">
        <f>Sheet1!E239*1</f>
        <v>5728.5</v>
      </c>
      <c r="V239" s="21">
        <f>Sheet1!F239*1</f>
        <v>5734.25</v>
      </c>
      <c r="W239" s="21">
        <f>Sheet1!G239*1</f>
        <v>5702.5</v>
      </c>
      <c r="X239" s="21">
        <f>Sheet1!H239*1</f>
        <v>5717.75</v>
      </c>
    </row>
    <row r="240" spans="20:24" x14ac:dyDescent="0.3">
      <c r="T240" s="20">
        <f t="shared" si="21"/>
        <v>238</v>
      </c>
      <c r="U240" s="21">
        <f>Sheet1!E240*1</f>
        <v>5745.25</v>
      </c>
      <c r="V240" s="21">
        <f>Sheet1!F240*1</f>
        <v>5771.5</v>
      </c>
      <c r="W240" s="21">
        <f>Sheet1!G240*1</f>
        <v>5709</v>
      </c>
      <c r="X240" s="21">
        <f>Sheet1!H240*1</f>
        <v>5728</v>
      </c>
    </row>
    <row r="241" spans="20:24" x14ac:dyDescent="0.3">
      <c r="T241" s="20">
        <f t="shared" si="21"/>
        <v>239</v>
      </c>
      <c r="U241" s="21">
        <f>Sheet1!E241*1</f>
        <v>5731.5</v>
      </c>
      <c r="V241" s="21">
        <f>Sheet1!F241*1</f>
        <v>5746.25</v>
      </c>
      <c r="W241" s="21">
        <f>Sheet1!G241*1</f>
        <v>5725</v>
      </c>
      <c r="X241" s="21">
        <f>Sheet1!H241*1</f>
        <v>5743.25</v>
      </c>
    </row>
    <row r="242" spans="20:24" x14ac:dyDescent="0.3">
      <c r="T242" s="20">
        <f t="shared" si="21"/>
        <v>240</v>
      </c>
      <c r="U242" s="21">
        <f>Sheet1!E242*1</f>
        <v>5683.5</v>
      </c>
      <c r="V242" s="21">
        <f>Sheet1!F242*1</f>
        <v>5744.5</v>
      </c>
      <c r="W242" s="21">
        <f>Sheet1!G242*1</f>
        <v>5673.25</v>
      </c>
      <c r="X242" s="21">
        <f>Sheet1!H242*1</f>
        <v>5729.75</v>
      </c>
    </row>
    <row r="243" spans="20:24" x14ac:dyDescent="0.3">
      <c r="T243" s="20">
        <f t="shared" si="21"/>
        <v>241</v>
      </c>
      <c r="U243" s="21">
        <f>Sheet1!E243*1</f>
        <v>5684.25</v>
      </c>
      <c r="V243" s="21">
        <f>Sheet1!F243*1</f>
        <v>5691.25</v>
      </c>
      <c r="W243" s="21">
        <f>Sheet1!G243*1</f>
        <v>5646</v>
      </c>
      <c r="X243" s="21">
        <f>Sheet1!H243*1</f>
        <v>5685.75</v>
      </c>
    </row>
    <row r="244" spans="20:24" x14ac:dyDescent="0.3">
      <c r="T244" s="20">
        <f t="shared" si="21"/>
        <v>242</v>
      </c>
      <c r="U244" s="21">
        <f>Sheet1!E244*1</f>
        <v>5684.5</v>
      </c>
      <c r="V244" s="21">
        <f>Sheet1!F244*1</f>
        <v>5701</v>
      </c>
      <c r="W244" s="21">
        <f>Sheet1!G244*1</f>
        <v>5656.75</v>
      </c>
      <c r="X244" s="21">
        <f>Sheet1!H244*1</f>
        <v>5686.75</v>
      </c>
    </row>
    <row r="245" spans="20:24" x14ac:dyDescent="0.3">
      <c r="T245" s="20">
        <f t="shared" si="21"/>
        <v>243</v>
      </c>
      <c r="U245" s="21">
        <f>Sheet1!E245*1</f>
        <v>5632.75</v>
      </c>
      <c r="V245" s="21">
        <f>Sheet1!F245*1</f>
        <v>5702.75</v>
      </c>
      <c r="W245" s="21">
        <f>Sheet1!G245*1</f>
        <v>5628.25</v>
      </c>
      <c r="X245" s="21">
        <f>Sheet1!H245*1</f>
        <v>5675.75</v>
      </c>
    </row>
    <row r="246" spans="20:24" x14ac:dyDescent="0.3">
      <c r="T246" s="20">
        <f t="shared" si="21"/>
        <v>244</v>
      </c>
      <c r="U246" s="21">
        <f>Sheet1!E246*1</f>
        <v>5618</v>
      </c>
      <c r="V246" s="21">
        <f>Sheet1!F246*1</f>
        <v>5634.5</v>
      </c>
      <c r="W246" s="21">
        <f>Sheet1!G246*1</f>
        <v>5582.75</v>
      </c>
      <c r="X246" s="21">
        <f>Sheet1!H246*1</f>
        <v>5632.25</v>
      </c>
    </row>
    <row r="247" spans="20:24" x14ac:dyDescent="0.3">
      <c r="T247" s="20">
        <f t="shared" si="21"/>
        <v>245</v>
      </c>
      <c r="U247" s="21">
        <f>Sheet1!E247*1</f>
        <v>5599.75</v>
      </c>
      <c r="V247" s="21">
        <f>Sheet1!F247*1</f>
        <v>5624</v>
      </c>
      <c r="W247" s="21">
        <f>Sheet1!G247*1</f>
        <v>5586.5</v>
      </c>
      <c r="X247" s="21">
        <f>Sheet1!H247*1</f>
        <v>5619.5</v>
      </c>
    </row>
    <row r="248" spans="20:24" x14ac:dyDescent="0.3">
      <c r="T248" s="20">
        <f t="shared" si="21"/>
        <v>246</v>
      </c>
      <c r="U248" s="21">
        <f>Sheet1!E248*1</f>
        <v>5610.25</v>
      </c>
      <c r="V248" s="21">
        <f>Sheet1!F248*1</f>
        <v>5633.75</v>
      </c>
      <c r="W248" s="21">
        <f>Sheet1!G248*1</f>
        <v>5577.25</v>
      </c>
      <c r="X248" s="21">
        <f>Sheet1!H248*1</f>
        <v>5604</v>
      </c>
    </row>
    <row r="249" spans="20:24" x14ac:dyDescent="0.3">
      <c r="T249" s="20">
        <f t="shared" si="21"/>
        <v>247</v>
      </c>
      <c r="U249" s="21">
        <f>Sheet1!E249*1</f>
        <v>5616</v>
      </c>
      <c r="V249" s="21">
        <f>Sheet1!F249*1</f>
        <v>5621.5</v>
      </c>
      <c r="W249" s="21">
        <f>Sheet1!G249*1</f>
        <v>5593.5</v>
      </c>
      <c r="X249" s="21">
        <f>Sheet1!H249*1</f>
        <v>5612.25</v>
      </c>
    </row>
    <row r="250" spans="20:24" x14ac:dyDescent="0.3">
      <c r="T250" s="20">
        <f t="shared" si="21"/>
        <v>248</v>
      </c>
      <c r="U250" s="21">
        <f>Sheet1!E250*1</f>
        <v>5553.25</v>
      </c>
      <c r="V250" s="21">
        <f>Sheet1!F250*1</f>
        <v>5616.5</v>
      </c>
      <c r="W250" s="21">
        <f>Sheet1!G250*1</f>
        <v>5550.75</v>
      </c>
      <c r="X250" s="21">
        <f>Sheet1!H250*1</f>
        <v>5614.25</v>
      </c>
    </row>
    <row r="251" spans="20:24" x14ac:dyDescent="0.3">
      <c r="T251" s="20">
        <f t="shared" si="21"/>
        <v>249</v>
      </c>
      <c r="U251" s="21">
        <f>Sheet1!E251*1</f>
        <v>5548.5</v>
      </c>
      <c r="V251" s="21">
        <f>Sheet1!F251*1</f>
        <v>5560.5</v>
      </c>
      <c r="W251" s="21">
        <f>Sheet1!G251*1</f>
        <v>5510.25</v>
      </c>
      <c r="X251" s="21">
        <f>Sheet1!H251*1</f>
        <v>5552.25</v>
      </c>
    </row>
    <row r="252" spans="20:24" x14ac:dyDescent="0.3">
      <c r="T252" s="20">
        <f t="shared" si="21"/>
        <v>250</v>
      </c>
      <c r="U252" s="21">
        <f>Sheet1!E252*1</f>
        <v>5547.75</v>
      </c>
      <c r="V252" s="21">
        <f>Sheet1!F252*1</f>
        <v>5561.5</v>
      </c>
      <c r="W252" s="21">
        <f>Sheet1!G252*1</f>
        <v>5495</v>
      </c>
      <c r="X252" s="21">
        <f>Sheet1!H252*1</f>
        <v>5545.5</v>
      </c>
    </row>
    <row r="253" spans="20:24" x14ac:dyDescent="0.3">
      <c r="T253" s="20">
        <f t="shared" si="21"/>
        <v>251</v>
      </c>
      <c r="U253" s="21">
        <f>Sheet1!E253*1</f>
        <v>5498.75</v>
      </c>
      <c r="V253" s="21">
        <f>Sheet1!F253*1</f>
        <v>5555.25</v>
      </c>
      <c r="W253" s="21">
        <f>Sheet1!G253*1</f>
        <v>5453.75</v>
      </c>
      <c r="X253" s="21">
        <f>Sheet1!H253*1</f>
        <v>5543.75</v>
      </c>
    </row>
    <row r="254" spans="20:24" x14ac:dyDescent="0.3">
      <c r="T254" s="20">
        <f t="shared" si="21"/>
        <v>252</v>
      </c>
      <c r="U254" s="21">
        <f>Sheet1!E254*1</f>
        <v>5518.75</v>
      </c>
      <c r="V254" s="21">
        <f>Sheet1!F254*1</f>
        <v>5525.25</v>
      </c>
      <c r="W254" s="21">
        <f>Sheet1!G254*1</f>
        <v>5486.5</v>
      </c>
      <c r="X254" s="21">
        <f>Sheet1!H254*1</f>
        <v>5501.25</v>
      </c>
    </row>
    <row r="255" spans="20:24" x14ac:dyDescent="0.3">
      <c r="T255" s="20">
        <f t="shared" si="21"/>
        <v>253</v>
      </c>
      <c r="U255" s="21">
        <f>Sheet1!E255*1</f>
        <v>5572</v>
      </c>
      <c r="V255" s="21">
        <f>Sheet1!F255*1</f>
        <v>5572.25</v>
      </c>
      <c r="W255" s="21">
        <f>Sheet1!G255*1</f>
        <v>5516.5</v>
      </c>
      <c r="X255" s="21">
        <f>Sheet1!H255*1</f>
        <v>5532.25</v>
      </c>
    </row>
    <row r="256" spans="20:24" x14ac:dyDescent="0.3">
      <c r="T256" s="20">
        <f t="shared" si="21"/>
        <v>254</v>
      </c>
      <c r="U256" s="21">
        <f>Sheet1!E256*1</f>
        <v>5570</v>
      </c>
      <c r="V256" s="21">
        <f>Sheet1!F256*1</f>
        <v>5587.25</v>
      </c>
      <c r="W256" s="21">
        <f>Sheet1!G256*1</f>
        <v>5545</v>
      </c>
      <c r="X256" s="21">
        <f>Sheet1!H256*1</f>
        <v>5573</v>
      </c>
    </row>
    <row r="257" spans="20:24" x14ac:dyDescent="0.3">
      <c r="T257" s="20">
        <f t="shared" si="21"/>
        <v>255</v>
      </c>
      <c r="U257" s="21">
        <f>Sheet1!E257*1</f>
        <v>5534</v>
      </c>
      <c r="V257" s="21">
        <f>Sheet1!F257*1</f>
        <v>5577.5</v>
      </c>
      <c r="W257" s="21">
        <f>Sheet1!G257*1</f>
        <v>5534</v>
      </c>
      <c r="X257" s="21">
        <f>Sheet1!H257*1</f>
        <v>5569.75</v>
      </c>
    </row>
    <row r="258" spans="20:24" x14ac:dyDescent="0.3">
      <c r="T258" s="20">
        <f t="shared" si="21"/>
        <v>256</v>
      </c>
      <c r="U258" s="21">
        <f>Sheet1!E258*1</f>
        <v>5587.25</v>
      </c>
      <c r="V258" s="21">
        <f>Sheet1!F258*1</f>
        <v>5616.5</v>
      </c>
      <c r="W258" s="21">
        <f>Sheet1!G258*1</f>
        <v>5521.75</v>
      </c>
      <c r="X258" s="21">
        <f>Sheet1!H258*1</f>
        <v>5533.5</v>
      </c>
    </row>
    <row r="259" spans="20:24" x14ac:dyDescent="0.3">
      <c r="T259" s="20">
        <f t="shared" si="21"/>
        <v>257</v>
      </c>
      <c r="U259" s="21">
        <f>Sheet1!E259*1</f>
        <v>5591.75</v>
      </c>
      <c r="V259" s="21">
        <f>Sheet1!F259*1</f>
        <v>5597.5</v>
      </c>
      <c r="W259" s="21">
        <f>Sheet1!G259*1</f>
        <v>5555</v>
      </c>
      <c r="X259" s="21">
        <f>Sheet1!H259*1</f>
        <v>5576.25</v>
      </c>
    </row>
    <row r="260" spans="20:24" x14ac:dyDescent="0.3">
      <c r="T260" s="20">
        <f t="shared" si="21"/>
        <v>258</v>
      </c>
      <c r="U260" s="21">
        <f>Sheet1!E260*1</f>
        <v>5580</v>
      </c>
      <c r="V260" s="21">
        <f>Sheet1!F260*1</f>
        <v>5595.75</v>
      </c>
      <c r="W260" s="21">
        <f>Sheet1!G260*1</f>
        <v>5570.75</v>
      </c>
      <c r="X260" s="21">
        <f>Sheet1!H260*1</f>
        <v>5593.5</v>
      </c>
    </row>
    <row r="261" spans="20:24" x14ac:dyDescent="0.3">
      <c r="T261" s="20">
        <f t="shared" ref="T261:T324" si="22">T260+1</f>
        <v>259</v>
      </c>
      <c r="U261" s="21">
        <f>Sheet1!E261*1</f>
        <v>5577.5</v>
      </c>
      <c r="V261" s="21">
        <f>Sheet1!F261*1</f>
        <v>5596.5</v>
      </c>
      <c r="W261" s="21">
        <f>Sheet1!G261*1</f>
        <v>5572</v>
      </c>
      <c r="X261" s="21">
        <f>Sheet1!H261*1</f>
        <v>5580</v>
      </c>
    </row>
    <row r="262" spans="20:24" x14ac:dyDescent="0.3">
      <c r="T262" s="20">
        <f t="shared" si="22"/>
        <v>260</v>
      </c>
      <c r="U262" s="21">
        <f>Sheet1!E262*1</f>
        <v>5566.5</v>
      </c>
      <c r="V262" s="21">
        <f>Sheet1!F262*1</f>
        <v>5577</v>
      </c>
      <c r="W262" s="21">
        <f>Sheet1!G262*1</f>
        <v>5554</v>
      </c>
      <c r="X262" s="21">
        <f>Sheet1!H262*1</f>
        <v>5575.5</v>
      </c>
    </row>
    <row r="263" spans="20:24" x14ac:dyDescent="0.3">
      <c r="T263" s="20">
        <f t="shared" si="22"/>
        <v>261</v>
      </c>
      <c r="U263" s="21">
        <f>Sheet1!E263*1</f>
        <v>5579.75</v>
      </c>
      <c r="V263" s="21">
        <f>Sheet1!F263*1</f>
        <v>5597.25</v>
      </c>
      <c r="W263" s="21">
        <f>Sheet1!G263*1</f>
        <v>5563.75</v>
      </c>
      <c r="X263" s="21">
        <f>Sheet1!H263*1</f>
        <v>5568.5</v>
      </c>
    </row>
    <row r="264" spans="20:24" x14ac:dyDescent="0.3">
      <c r="T264" s="20">
        <f t="shared" si="22"/>
        <v>262</v>
      </c>
      <c r="U264" s="21">
        <f>Sheet1!E264*1</f>
        <v>5516.75</v>
      </c>
      <c r="V264" s="21">
        <f>Sheet1!F264*1</f>
        <v>5585.5</v>
      </c>
      <c r="W264" s="21">
        <f>Sheet1!G264*1</f>
        <v>5514.5</v>
      </c>
      <c r="X264" s="21">
        <f>Sheet1!H264*1</f>
        <v>5581.25</v>
      </c>
    </row>
    <row r="265" spans="20:24" x14ac:dyDescent="0.3">
      <c r="T265" s="20">
        <f t="shared" si="22"/>
        <v>263</v>
      </c>
      <c r="U265" s="21">
        <f>Sheet1!E265*1</f>
        <v>5490</v>
      </c>
      <c r="V265" s="21">
        <f>Sheet1!F265*1</f>
        <v>5522.5</v>
      </c>
      <c r="W265" s="21">
        <f>Sheet1!G265*1</f>
        <v>5465</v>
      </c>
      <c r="X265" s="21">
        <f>Sheet1!H265*1</f>
        <v>5517.75</v>
      </c>
    </row>
    <row r="266" spans="20:24" x14ac:dyDescent="0.3">
      <c r="T266" s="20">
        <f t="shared" si="22"/>
        <v>264</v>
      </c>
      <c r="U266" s="21">
        <f>Sheet1!E266*1</f>
        <v>5488.75</v>
      </c>
      <c r="V266" s="21">
        <f>Sheet1!F266*1</f>
        <v>5512.25</v>
      </c>
      <c r="W266" s="21">
        <f>Sheet1!G266*1</f>
        <v>5481.5</v>
      </c>
      <c r="X266" s="21">
        <f>Sheet1!H266*1</f>
        <v>5493.75</v>
      </c>
    </row>
    <row r="267" spans="20:24" x14ac:dyDescent="0.3">
      <c r="T267" s="20">
        <f t="shared" si="22"/>
        <v>265</v>
      </c>
      <c r="U267" s="21">
        <f>Sheet1!E267*1</f>
        <v>5489</v>
      </c>
      <c r="V267" s="21">
        <f>Sheet1!F267*1</f>
        <v>5512.25</v>
      </c>
      <c r="W267" s="21">
        <f>Sheet1!G267*1</f>
        <v>5481</v>
      </c>
      <c r="X267" s="21">
        <f>Sheet1!H267*1</f>
        <v>5494.5</v>
      </c>
    </row>
    <row r="268" spans="20:24" x14ac:dyDescent="0.3">
      <c r="T268" s="20">
        <f t="shared" si="22"/>
        <v>266</v>
      </c>
      <c r="U268" s="21">
        <f>Sheet1!E268*1</f>
        <v>5457.5</v>
      </c>
      <c r="V268" s="21">
        <f>Sheet1!F268*1</f>
        <v>5493</v>
      </c>
      <c r="W268" s="21">
        <f>Sheet1!G268*1</f>
        <v>5443.25</v>
      </c>
      <c r="X268" s="21">
        <f>Sheet1!H268*1</f>
        <v>5487.25</v>
      </c>
    </row>
    <row r="269" spans="20:24" x14ac:dyDescent="0.3">
      <c r="T269" s="20">
        <f t="shared" si="22"/>
        <v>267</v>
      </c>
      <c r="U269" s="21">
        <f>Sheet1!E269*1</f>
        <v>5460</v>
      </c>
      <c r="V269" s="21">
        <f>Sheet1!F269*1</f>
        <v>5466.25</v>
      </c>
      <c r="W269" s="21">
        <f>Sheet1!G269*1</f>
        <v>5437</v>
      </c>
      <c r="X269" s="21">
        <f>Sheet1!H269*1</f>
        <v>5461</v>
      </c>
    </row>
    <row r="270" spans="20:24" x14ac:dyDescent="0.3">
      <c r="T270" s="20">
        <f t="shared" si="22"/>
        <v>268</v>
      </c>
      <c r="U270" s="21">
        <f>Sheet1!E270*1</f>
        <v>5453</v>
      </c>
      <c r="V270" s="21">
        <f>Sheet1!F270*1</f>
        <v>5475</v>
      </c>
      <c r="W270" s="21">
        <f>Sheet1!G270*1</f>
        <v>5450.5</v>
      </c>
      <c r="X270" s="21">
        <f>Sheet1!H270*1</f>
        <v>5462</v>
      </c>
    </row>
    <row r="271" spans="20:24" x14ac:dyDescent="0.3">
      <c r="T271" s="20">
        <f t="shared" si="22"/>
        <v>269</v>
      </c>
      <c r="U271" s="21">
        <f>Sheet1!E271*1</f>
        <v>5415</v>
      </c>
      <c r="V271" s="21">
        <f>Sheet1!F271*1</f>
        <v>5456</v>
      </c>
      <c r="W271" s="21">
        <f>Sheet1!G271*1</f>
        <v>5404</v>
      </c>
      <c r="X271" s="21">
        <f>Sheet1!H271*1</f>
        <v>5454.75</v>
      </c>
    </row>
    <row r="272" spans="20:24" x14ac:dyDescent="0.3">
      <c r="T272" s="20">
        <f t="shared" si="22"/>
        <v>270</v>
      </c>
      <c r="U272" s="21">
        <f>Sheet1!E272*1</f>
        <v>5358.5</v>
      </c>
      <c r="V272" s="21">
        <f>Sheet1!F272*1</f>
        <v>5415</v>
      </c>
      <c r="W272" s="21">
        <f>Sheet1!G272*1</f>
        <v>5347.5</v>
      </c>
      <c r="X272" s="21">
        <f>Sheet1!H272*1</f>
        <v>5403</v>
      </c>
    </row>
    <row r="273" spans="20:24" x14ac:dyDescent="0.3">
      <c r="T273" s="20">
        <f t="shared" si="22"/>
        <v>271</v>
      </c>
      <c r="U273" s="21">
        <f>Sheet1!E273*1</f>
        <v>5305.25</v>
      </c>
      <c r="V273" s="21">
        <f>Sheet1!F273*1</f>
        <v>5361.25</v>
      </c>
      <c r="W273" s="21">
        <f>Sheet1!G273*1</f>
        <v>5284.5</v>
      </c>
      <c r="X273" s="21">
        <f>Sheet1!H273*1</f>
        <v>5339.75</v>
      </c>
    </row>
    <row r="274" spans="20:24" x14ac:dyDescent="0.3">
      <c r="T274" s="20">
        <f t="shared" si="22"/>
        <v>272</v>
      </c>
      <c r="U274" s="21">
        <f>Sheet1!E274*1</f>
        <v>5298.25</v>
      </c>
      <c r="V274" s="21">
        <f>Sheet1!F274*1</f>
        <v>5375</v>
      </c>
      <c r="W274" s="21">
        <f>Sheet1!G274*1</f>
        <v>5286</v>
      </c>
      <c r="X274" s="21">
        <f>Sheet1!H274*1</f>
        <v>5294.75</v>
      </c>
    </row>
    <row r="275" spans="20:24" x14ac:dyDescent="0.3">
      <c r="T275" s="20">
        <f t="shared" si="22"/>
        <v>273</v>
      </c>
      <c r="U275" s="21">
        <f>Sheet1!E275*1</f>
        <v>5396.75</v>
      </c>
      <c r="V275" s="21">
        <f>Sheet1!F275*1</f>
        <v>5396.75</v>
      </c>
      <c r="W275" s="21">
        <f>Sheet1!G275*1</f>
        <v>5299.25</v>
      </c>
      <c r="X275" s="21">
        <f>Sheet1!H275*1</f>
        <v>5315.25</v>
      </c>
    </row>
    <row r="276" spans="20:24" x14ac:dyDescent="0.3">
      <c r="T276" s="20">
        <f t="shared" si="22"/>
        <v>274</v>
      </c>
      <c r="U276" s="21">
        <f>Sheet1!E276*1</f>
        <v>5388.5</v>
      </c>
      <c r="V276" s="21">
        <f>Sheet1!F276*1</f>
        <v>5402.5</v>
      </c>
      <c r="W276" s="21">
        <f>Sheet1!G276*1</f>
        <v>5367</v>
      </c>
      <c r="X276" s="21">
        <f>Sheet1!H276*1</f>
        <v>5395.25</v>
      </c>
    </row>
    <row r="277" spans="20:24" x14ac:dyDescent="0.3">
      <c r="T277" s="20">
        <f t="shared" si="22"/>
        <v>275</v>
      </c>
      <c r="U277" s="21">
        <f>Sheet1!E277*1</f>
        <v>5380.25</v>
      </c>
      <c r="V277" s="21">
        <f>Sheet1!F277*1</f>
        <v>5394.75</v>
      </c>
      <c r="W277" s="21">
        <f>Sheet1!G277*1</f>
        <v>5352.75</v>
      </c>
      <c r="X277" s="21">
        <f>Sheet1!H277*1</f>
        <v>5379.75</v>
      </c>
    </row>
    <row r="278" spans="20:24" x14ac:dyDescent="0.3">
      <c r="T278" s="20">
        <f t="shared" si="22"/>
        <v>276</v>
      </c>
      <c r="U278" s="21">
        <f>Sheet1!E278*1</f>
        <v>5318.25</v>
      </c>
      <c r="V278" s="21">
        <f>Sheet1!F278*1</f>
        <v>5381</v>
      </c>
      <c r="W278" s="21">
        <f>Sheet1!G278*1</f>
        <v>5270.5</v>
      </c>
      <c r="X278" s="21">
        <f>Sheet1!H278*1</f>
        <v>5330.5</v>
      </c>
    </row>
    <row r="279" spans="20:24" x14ac:dyDescent="0.3">
      <c r="T279" s="20">
        <f t="shared" si="22"/>
        <v>277</v>
      </c>
      <c r="U279" s="21">
        <f>Sheet1!E279*1</f>
        <v>5363.5</v>
      </c>
      <c r="V279" s="21">
        <f>Sheet1!F279*1</f>
        <v>5377</v>
      </c>
      <c r="W279" s="21">
        <f>Sheet1!G279*1</f>
        <v>5320.5</v>
      </c>
      <c r="X279" s="21">
        <f>Sheet1!H279*1</f>
        <v>5355.75</v>
      </c>
    </row>
    <row r="280" spans="20:24" x14ac:dyDescent="0.3">
      <c r="T280" s="20">
        <f t="shared" si="22"/>
        <v>278</v>
      </c>
      <c r="U280" s="21">
        <f>Sheet1!E280*1</f>
        <v>5299.25</v>
      </c>
      <c r="V280" s="21">
        <f>Sheet1!F280*1</f>
        <v>5361.75</v>
      </c>
      <c r="W280" s="21">
        <f>Sheet1!G280*1</f>
        <v>5286</v>
      </c>
      <c r="X280" s="21">
        <f>Sheet1!H280*1</f>
        <v>5354.75</v>
      </c>
    </row>
    <row r="281" spans="20:24" x14ac:dyDescent="0.3">
      <c r="T281" s="20">
        <f t="shared" si="22"/>
        <v>279</v>
      </c>
      <c r="U281" s="21">
        <f>Sheet1!E281*1</f>
        <v>5262.5</v>
      </c>
      <c r="V281" s="21">
        <f>Sheet1!F281*1</f>
        <v>5325</v>
      </c>
      <c r="W281" s="21">
        <f>Sheet1!G281*1</f>
        <v>5254.25</v>
      </c>
      <c r="X281" s="21">
        <f>Sheet1!H281*1</f>
        <v>5295.75</v>
      </c>
    </row>
    <row r="282" spans="20:24" x14ac:dyDescent="0.3">
      <c r="T282" s="20">
        <f t="shared" si="22"/>
        <v>280</v>
      </c>
      <c r="U282" s="21">
        <f>Sheet1!E282*1</f>
        <v>5295.5</v>
      </c>
      <c r="V282" s="21">
        <f>Sheet1!F282*1</f>
        <v>5306.25</v>
      </c>
      <c r="W282" s="21">
        <f>Sheet1!G282*1</f>
        <v>5211.75</v>
      </c>
      <c r="X282" s="21">
        <f>Sheet1!H282*1</f>
        <v>5252</v>
      </c>
    </row>
    <row r="283" spans="20:24" x14ac:dyDescent="0.3">
      <c r="T283" s="20">
        <f t="shared" si="22"/>
        <v>281</v>
      </c>
      <c r="U283" s="21">
        <f>Sheet1!E283*1</f>
        <v>5311.25</v>
      </c>
      <c r="V283" s="21">
        <f>Sheet1!F283*1</f>
        <v>5343.5</v>
      </c>
      <c r="W283" s="21">
        <f>Sheet1!G283*1</f>
        <v>5286.75</v>
      </c>
      <c r="X283" s="21">
        <f>Sheet1!H283*1</f>
        <v>5297.25</v>
      </c>
    </row>
    <row r="284" spans="20:24" x14ac:dyDescent="0.3">
      <c r="T284" s="20">
        <f t="shared" si="22"/>
        <v>282</v>
      </c>
      <c r="U284" s="21">
        <f>Sheet1!E284*1</f>
        <v>5344.5</v>
      </c>
      <c r="V284" s="21">
        <f>Sheet1!F284*1</f>
        <v>5368.75</v>
      </c>
      <c r="W284" s="21">
        <f>Sheet1!G284*1</f>
        <v>5295.25</v>
      </c>
      <c r="X284" s="21">
        <f>Sheet1!H284*1</f>
        <v>5310.5</v>
      </c>
    </row>
    <row r="285" spans="20:24" x14ac:dyDescent="0.3">
      <c r="T285" s="20">
        <f t="shared" si="22"/>
        <v>283</v>
      </c>
      <c r="U285" s="21">
        <f>Sheet1!E285*1</f>
        <v>5349.5</v>
      </c>
      <c r="V285" s="21">
        <f>Sheet1!F285*1</f>
        <v>5371.5</v>
      </c>
      <c r="W285" s="21">
        <f>Sheet1!G285*1</f>
        <v>5327</v>
      </c>
      <c r="X285" s="21">
        <f>Sheet1!H285*1</f>
        <v>5340.75</v>
      </c>
    </row>
    <row r="286" spans="20:24" x14ac:dyDescent="0.3">
      <c r="T286" s="20">
        <f t="shared" si="22"/>
        <v>284</v>
      </c>
      <c r="U286" s="21">
        <f>Sheet1!E286*1</f>
        <v>5414.75</v>
      </c>
      <c r="V286" s="21">
        <f>Sheet1!F286*1</f>
        <v>5461.5</v>
      </c>
      <c r="W286" s="21">
        <f>Sheet1!G286*1</f>
        <v>5342.25</v>
      </c>
      <c r="X286" s="21">
        <f>Sheet1!H286*1</f>
        <v>5352.25</v>
      </c>
    </row>
    <row r="287" spans="20:24" x14ac:dyDescent="0.3">
      <c r="T287" s="20">
        <f t="shared" si="22"/>
        <v>285</v>
      </c>
      <c r="U287" s="21">
        <f>Sheet1!E287*1</f>
        <v>5492.25</v>
      </c>
      <c r="V287" s="21">
        <f>Sheet1!F287*1</f>
        <v>5497</v>
      </c>
      <c r="W287" s="21">
        <f>Sheet1!G287*1</f>
        <v>5398.25</v>
      </c>
      <c r="X287" s="21">
        <f>Sheet1!H287*1</f>
        <v>5415.75</v>
      </c>
    </row>
    <row r="288" spans="20:24" x14ac:dyDescent="0.3">
      <c r="T288" s="20">
        <f t="shared" si="22"/>
        <v>286</v>
      </c>
      <c r="U288" s="21">
        <f>Sheet1!E288*1</f>
        <v>5450.25</v>
      </c>
      <c r="V288" s="21">
        <f>Sheet1!F288*1</f>
        <v>5505.75</v>
      </c>
      <c r="W288" s="21">
        <f>Sheet1!G288*1</f>
        <v>5421.75</v>
      </c>
      <c r="X288" s="21">
        <f>Sheet1!H288*1</f>
        <v>5491.5</v>
      </c>
    </row>
    <row r="289" spans="20:24" x14ac:dyDescent="0.3">
      <c r="T289" s="20">
        <f t="shared" si="22"/>
        <v>287</v>
      </c>
      <c r="U289" s="21">
        <f>Sheet1!E289*1</f>
        <v>5512.5</v>
      </c>
      <c r="V289" s="21">
        <f>Sheet1!F289*1</f>
        <v>5533.25</v>
      </c>
      <c r="W289" s="21">
        <f>Sheet1!G289*1</f>
        <v>5424.75</v>
      </c>
      <c r="X289" s="21">
        <f>Sheet1!H289*1</f>
        <v>5456</v>
      </c>
    </row>
    <row r="290" spans="20:24" x14ac:dyDescent="0.3">
      <c r="T290" s="20">
        <f t="shared" si="22"/>
        <v>288</v>
      </c>
      <c r="U290" s="21">
        <f>Sheet1!E290*1</f>
        <v>5506.25</v>
      </c>
      <c r="V290" s="21">
        <f>Sheet1!F290*1</f>
        <v>5522.5</v>
      </c>
      <c r="W290" s="21">
        <f>Sheet1!G290*1</f>
        <v>5456.5</v>
      </c>
      <c r="X290" s="21">
        <f>Sheet1!H290*1</f>
        <v>5508.5</v>
      </c>
    </row>
    <row r="291" spans="20:24" x14ac:dyDescent="0.3">
      <c r="T291" s="20">
        <f t="shared" si="22"/>
        <v>289</v>
      </c>
      <c r="U291" s="21">
        <f>Sheet1!E291*1</f>
        <v>5511.5</v>
      </c>
      <c r="V291" s="21">
        <f>Sheet1!F291*1</f>
        <v>5517.5</v>
      </c>
      <c r="W291" s="21">
        <f>Sheet1!G291*1</f>
        <v>5484.75</v>
      </c>
      <c r="X291" s="21">
        <f>Sheet1!H291*1</f>
        <v>5501.5</v>
      </c>
    </row>
    <row r="292" spans="20:24" x14ac:dyDescent="0.3">
      <c r="T292" s="20">
        <f t="shared" si="22"/>
        <v>290</v>
      </c>
      <c r="U292" s="21">
        <f>Sheet1!E292*1</f>
        <v>5448</v>
      </c>
      <c r="V292" s="21">
        <f>Sheet1!F292*1</f>
        <v>5520.75</v>
      </c>
      <c r="W292" s="21">
        <f>Sheet1!G292*1</f>
        <v>5439.75</v>
      </c>
      <c r="X292" s="21">
        <f>Sheet1!H292*1</f>
        <v>5501.25</v>
      </c>
    </row>
    <row r="293" spans="20:24" x14ac:dyDescent="0.3">
      <c r="T293" s="20">
        <f t="shared" si="22"/>
        <v>291</v>
      </c>
      <c r="U293" s="21">
        <f>Sheet1!E293*1</f>
        <v>5519</v>
      </c>
      <c r="V293" s="21">
        <f>Sheet1!F293*1</f>
        <v>5556.75</v>
      </c>
      <c r="W293" s="21">
        <f>Sheet1!G293*1</f>
        <v>5440.75</v>
      </c>
      <c r="X293" s="21">
        <f>Sheet1!H293*1</f>
        <v>5445.5</v>
      </c>
    </row>
    <row r="294" spans="20:24" x14ac:dyDescent="0.3">
      <c r="T294" s="20">
        <f t="shared" si="22"/>
        <v>292</v>
      </c>
      <c r="U294" s="21">
        <f>Sheet1!E294*1</f>
        <v>5510.75</v>
      </c>
      <c r="V294" s="21">
        <f>Sheet1!F294*1</f>
        <v>5529</v>
      </c>
      <c r="W294" s="21">
        <f>Sheet1!G294*1</f>
        <v>5492.75</v>
      </c>
      <c r="X294" s="21">
        <f>Sheet1!H294*1</f>
        <v>5514.75</v>
      </c>
    </row>
    <row r="295" spans="20:24" x14ac:dyDescent="0.3">
      <c r="T295" s="20">
        <f t="shared" si="22"/>
        <v>293</v>
      </c>
      <c r="U295" s="21">
        <f>Sheet1!E295*1</f>
        <v>5542.75</v>
      </c>
      <c r="V295" s="21">
        <f>Sheet1!F295*1</f>
        <v>5544.25</v>
      </c>
      <c r="W295" s="21">
        <f>Sheet1!G295*1</f>
        <v>5483.25</v>
      </c>
      <c r="X295" s="21">
        <f>Sheet1!H295*1</f>
        <v>5508.75</v>
      </c>
    </row>
    <row r="296" spans="20:24" x14ac:dyDescent="0.3">
      <c r="T296" s="20">
        <f t="shared" si="22"/>
        <v>294</v>
      </c>
      <c r="U296" s="21">
        <f>Sheet1!E296*1</f>
        <v>5562.5</v>
      </c>
      <c r="V296" s="21">
        <f>Sheet1!F296*1</f>
        <v>5581.75</v>
      </c>
      <c r="W296" s="21">
        <f>Sheet1!G296*1</f>
        <v>5530.5</v>
      </c>
      <c r="X296" s="21">
        <f>Sheet1!H296*1</f>
        <v>5543.5</v>
      </c>
    </row>
    <row r="297" spans="20:24" x14ac:dyDescent="0.3">
      <c r="T297" s="20">
        <f t="shared" si="22"/>
        <v>295</v>
      </c>
      <c r="U297" s="21">
        <f>Sheet1!E297*1</f>
        <v>5556.25</v>
      </c>
      <c r="V297" s="21">
        <f>Sheet1!F297*1</f>
        <v>5569.25</v>
      </c>
      <c r="W297" s="21">
        <f>Sheet1!G297*1</f>
        <v>5549.25</v>
      </c>
      <c r="X297" s="21">
        <f>Sheet1!H297*1</f>
        <v>5556.75</v>
      </c>
    </row>
    <row r="298" spans="20:24" x14ac:dyDescent="0.3">
      <c r="T298" s="20">
        <f t="shared" si="22"/>
        <v>296</v>
      </c>
      <c r="U298" s="21">
        <f>Sheet1!E298*1</f>
        <v>5521.5</v>
      </c>
      <c r="V298" s="21">
        <f>Sheet1!F298*1</f>
        <v>5562</v>
      </c>
      <c r="W298" s="21">
        <f>Sheet1!G298*1</f>
        <v>5519</v>
      </c>
      <c r="X298" s="21">
        <f>Sheet1!H298*1</f>
        <v>5556.5</v>
      </c>
    </row>
    <row r="299" spans="20:24" x14ac:dyDescent="0.3">
      <c r="T299" s="20">
        <f t="shared" si="22"/>
        <v>297</v>
      </c>
      <c r="U299" s="21">
        <f>Sheet1!E299*1</f>
        <v>5529</v>
      </c>
      <c r="V299" s="21">
        <f>Sheet1!F299*1</f>
        <v>5548.75</v>
      </c>
      <c r="W299" s="21">
        <f>Sheet1!G299*1</f>
        <v>5511.25</v>
      </c>
      <c r="X299" s="21">
        <f>Sheet1!H299*1</f>
        <v>5513.5</v>
      </c>
    </row>
    <row r="300" spans="20:24" x14ac:dyDescent="0.3">
      <c r="T300" s="20">
        <f t="shared" si="22"/>
        <v>298</v>
      </c>
      <c r="U300" s="21">
        <f>Sheet1!E300*1</f>
        <v>5538.75</v>
      </c>
      <c r="V300" s="21">
        <f>Sheet1!F300*1</f>
        <v>5543.25</v>
      </c>
      <c r="W300" s="21">
        <f>Sheet1!G300*1</f>
        <v>5520.75</v>
      </c>
      <c r="X300" s="21">
        <f>Sheet1!H300*1</f>
        <v>5526.5</v>
      </c>
    </row>
    <row r="301" spans="20:24" x14ac:dyDescent="0.3">
      <c r="T301" s="20">
        <f t="shared" si="22"/>
        <v>299</v>
      </c>
      <c r="U301" s="21">
        <f>Sheet1!E301*1</f>
        <v>5555</v>
      </c>
      <c r="V301" s="21">
        <f>Sheet1!F301*1</f>
        <v>5560</v>
      </c>
      <c r="W301" s="21">
        <f>Sheet1!G301*1</f>
        <v>5536</v>
      </c>
      <c r="X301" s="21">
        <f>Sheet1!H301*1</f>
        <v>5541.5</v>
      </c>
    </row>
    <row r="302" spans="20:24" x14ac:dyDescent="0.3">
      <c r="T302" s="20">
        <f t="shared" si="22"/>
        <v>300</v>
      </c>
      <c r="U302" s="21">
        <f>Sheet1!E302*1</f>
        <v>5543</v>
      </c>
      <c r="V302" s="21">
        <f>Sheet1!F302*1</f>
        <v>5571</v>
      </c>
      <c r="W302" s="21">
        <f>Sheet1!G302*1</f>
        <v>5541.75</v>
      </c>
      <c r="X302" s="21">
        <f>Sheet1!H302*1</f>
        <v>5550.75</v>
      </c>
    </row>
    <row r="303" spans="20:24" x14ac:dyDescent="0.3">
      <c r="T303" s="20">
        <f t="shared" si="22"/>
        <v>301</v>
      </c>
      <c r="U303" s="21">
        <f>Sheet1!E303*1</f>
        <v>5488</v>
      </c>
      <c r="V303" s="21">
        <f>Sheet1!F303*1</f>
        <v>5546</v>
      </c>
      <c r="W303" s="21">
        <f>Sheet1!G303*1</f>
        <v>5481.25</v>
      </c>
      <c r="X303" s="21">
        <f>Sheet1!H303*1</f>
        <v>5535</v>
      </c>
    </row>
    <row r="304" spans="20:24" x14ac:dyDescent="0.3">
      <c r="T304" s="20">
        <f t="shared" si="22"/>
        <v>302</v>
      </c>
      <c r="U304" s="21">
        <f>Sheet1!E304*1</f>
        <v>5463.5</v>
      </c>
      <c r="V304" s="21">
        <f>Sheet1!F304*1</f>
        <v>5493</v>
      </c>
      <c r="W304" s="21">
        <f>Sheet1!G304*1</f>
        <v>5434.25</v>
      </c>
      <c r="X304" s="21">
        <f>Sheet1!H304*1</f>
        <v>5490</v>
      </c>
    </row>
    <row r="305" spans="20:24" x14ac:dyDescent="0.3">
      <c r="T305" s="20">
        <f t="shared" si="22"/>
        <v>303</v>
      </c>
      <c r="U305" s="21">
        <f>Sheet1!E305*1</f>
        <v>5434</v>
      </c>
      <c r="V305" s="21">
        <f>Sheet1!F305*1</f>
        <v>5488.5</v>
      </c>
      <c r="W305" s="21">
        <f>Sheet1!G305*1</f>
        <v>5430</v>
      </c>
      <c r="X305" s="21">
        <f>Sheet1!H305*1</f>
        <v>5463</v>
      </c>
    </row>
    <row r="306" spans="20:24" x14ac:dyDescent="0.3">
      <c r="T306" s="20">
        <f t="shared" si="22"/>
        <v>304</v>
      </c>
      <c r="U306" s="21">
        <f>Sheet1!E306*1</f>
        <v>5464.25</v>
      </c>
      <c r="V306" s="21">
        <f>Sheet1!F306*1</f>
        <v>5479</v>
      </c>
      <c r="W306" s="21">
        <f>Sheet1!G306*1</f>
        <v>5416</v>
      </c>
      <c r="X306" s="21">
        <f>Sheet1!H306*1</f>
        <v>5431</v>
      </c>
    </row>
    <row r="307" spans="20:24" x14ac:dyDescent="0.3">
      <c r="T307" s="20">
        <f t="shared" si="22"/>
        <v>305</v>
      </c>
      <c r="U307" s="21">
        <f>Sheet1!E307*1</f>
        <v>5484.75</v>
      </c>
      <c r="V307" s="21">
        <f>Sheet1!F307*1</f>
        <v>5501.75</v>
      </c>
      <c r="W307" s="21">
        <f>Sheet1!G307*1</f>
        <v>5436.25</v>
      </c>
      <c r="X307" s="21">
        <f>Sheet1!H307*1</f>
        <v>5466.25</v>
      </c>
    </row>
    <row r="308" spans="20:24" x14ac:dyDescent="0.3">
      <c r="T308" s="20">
        <f t="shared" si="22"/>
        <v>306</v>
      </c>
      <c r="U308" s="21">
        <f>Sheet1!E308*1</f>
        <v>5486.5</v>
      </c>
      <c r="V308" s="21">
        <f>Sheet1!F308*1</f>
        <v>5495.75</v>
      </c>
      <c r="W308" s="21">
        <f>Sheet1!G308*1</f>
        <v>5465.75</v>
      </c>
      <c r="X308" s="21">
        <f>Sheet1!H308*1</f>
        <v>5480.75</v>
      </c>
    </row>
    <row r="309" spans="20:24" x14ac:dyDescent="0.3">
      <c r="T309" s="20">
        <f t="shared" si="22"/>
        <v>307</v>
      </c>
      <c r="U309" s="21">
        <f>Sheet1!E309*1</f>
        <v>5440</v>
      </c>
      <c r="V309" s="21">
        <f>Sheet1!F309*1</f>
        <v>5495</v>
      </c>
      <c r="W309" s="21">
        <f>Sheet1!G309*1</f>
        <v>5424.5</v>
      </c>
      <c r="X309" s="21">
        <f>Sheet1!H309*1</f>
        <v>5489.5</v>
      </c>
    </row>
    <row r="310" spans="20:24" x14ac:dyDescent="0.3">
      <c r="T310" s="20">
        <f t="shared" si="22"/>
        <v>308</v>
      </c>
      <c r="U310" s="21">
        <f>Sheet1!E310*1</f>
        <v>5443.75</v>
      </c>
      <c r="V310" s="21">
        <f>Sheet1!F310*1</f>
        <v>5444.25</v>
      </c>
      <c r="W310" s="21">
        <f>Sheet1!G310*1</f>
        <v>5405.25</v>
      </c>
      <c r="X310" s="21">
        <f>Sheet1!H310*1</f>
        <v>5434</v>
      </c>
    </row>
    <row r="311" spans="20:24" x14ac:dyDescent="0.3">
      <c r="T311" s="20">
        <f t="shared" si="22"/>
        <v>309</v>
      </c>
      <c r="U311" s="21">
        <f>Sheet1!E311*1</f>
        <v>5471</v>
      </c>
      <c r="V311" s="21">
        <f>Sheet1!F311*1</f>
        <v>5504.75</v>
      </c>
      <c r="W311" s="21">
        <f>Sheet1!G311*1</f>
        <v>5433.5</v>
      </c>
      <c r="X311" s="21">
        <f>Sheet1!H311*1</f>
        <v>5440.75</v>
      </c>
    </row>
    <row r="312" spans="20:24" x14ac:dyDescent="0.3">
      <c r="T312" s="20">
        <f t="shared" si="22"/>
        <v>310</v>
      </c>
      <c r="U312" s="21">
        <f>Sheet1!E312*1</f>
        <v>5426</v>
      </c>
      <c r="V312" s="21">
        <f>Sheet1!F312*1</f>
        <v>5482.25</v>
      </c>
      <c r="W312" s="21">
        <f>Sheet1!G312*1</f>
        <v>5398.25</v>
      </c>
      <c r="X312" s="21">
        <f>Sheet1!H312*1</f>
        <v>5473.5</v>
      </c>
    </row>
    <row r="313" spans="20:24" x14ac:dyDescent="0.3">
      <c r="T313" s="20">
        <f t="shared" si="22"/>
        <v>311</v>
      </c>
      <c r="U313" s="21">
        <f>Sheet1!E313*1</f>
        <v>5402.75</v>
      </c>
      <c r="V313" s="21">
        <f>Sheet1!F313*1</f>
        <v>5446.25</v>
      </c>
      <c r="W313" s="21">
        <f>Sheet1!G313*1</f>
        <v>5395.5</v>
      </c>
      <c r="X313" s="21">
        <f>Sheet1!H313*1</f>
        <v>5423.5</v>
      </c>
    </row>
    <row r="314" spans="20:24" x14ac:dyDescent="0.3">
      <c r="T314" s="20">
        <f t="shared" si="22"/>
        <v>312</v>
      </c>
      <c r="U314" s="21">
        <f>Sheet1!E314*1</f>
        <v>5445.5</v>
      </c>
      <c r="V314" s="21">
        <f>Sheet1!F314*1</f>
        <v>5447.25</v>
      </c>
      <c r="W314" s="21">
        <f>Sheet1!G314*1</f>
        <v>5374.75</v>
      </c>
      <c r="X314" s="21">
        <f>Sheet1!H314*1</f>
        <v>5397.5</v>
      </c>
    </row>
    <row r="315" spans="20:24" x14ac:dyDescent="0.3">
      <c r="T315" s="20">
        <f t="shared" si="22"/>
        <v>313</v>
      </c>
      <c r="U315" s="21">
        <f>Sheet1!E315*1</f>
        <v>5453.75</v>
      </c>
      <c r="V315" s="21">
        <f>Sheet1!F315*1</f>
        <v>5469.5</v>
      </c>
      <c r="W315" s="21">
        <f>Sheet1!G315*1</f>
        <v>5443.75</v>
      </c>
      <c r="X315" s="21">
        <f>Sheet1!H315*1</f>
        <v>5450</v>
      </c>
    </row>
    <row r="316" spans="20:24" x14ac:dyDescent="0.3">
      <c r="T316" s="20">
        <f t="shared" si="22"/>
        <v>314</v>
      </c>
      <c r="U316" s="21">
        <f>Sheet1!E316*1</f>
        <v>5413.25</v>
      </c>
      <c r="V316" s="21">
        <f>Sheet1!F316*1</f>
        <v>5461</v>
      </c>
      <c r="W316" s="21">
        <f>Sheet1!G316*1</f>
        <v>5401</v>
      </c>
      <c r="X316" s="21">
        <f>Sheet1!H316*1</f>
        <v>5457.75</v>
      </c>
    </row>
    <row r="317" spans="20:24" x14ac:dyDescent="0.3">
      <c r="T317" s="20">
        <f t="shared" si="22"/>
        <v>315</v>
      </c>
      <c r="U317" s="21">
        <f>Sheet1!E317*1</f>
        <v>5383.75</v>
      </c>
      <c r="V317" s="21">
        <f>Sheet1!F317*1</f>
        <v>5426.25</v>
      </c>
      <c r="W317" s="21">
        <f>Sheet1!G317*1</f>
        <v>5371.75</v>
      </c>
      <c r="X317" s="21">
        <f>Sheet1!H317*1</f>
        <v>5415.5</v>
      </c>
    </row>
    <row r="318" spans="20:24" x14ac:dyDescent="0.3">
      <c r="T318" s="20">
        <f t="shared" si="22"/>
        <v>316</v>
      </c>
      <c r="U318" s="21">
        <f>Sheet1!E318*1</f>
        <v>5402.5</v>
      </c>
      <c r="V318" s="21">
        <f>Sheet1!F318*1</f>
        <v>5403</v>
      </c>
      <c r="W318" s="21">
        <f>Sheet1!G318*1</f>
        <v>5375</v>
      </c>
      <c r="X318" s="21">
        <f>Sheet1!H318*1</f>
        <v>5392.75</v>
      </c>
    </row>
    <row r="319" spans="20:24" x14ac:dyDescent="0.3">
      <c r="T319" s="20">
        <f t="shared" si="22"/>
        <v>317</v>
      </c>
      <c r="U319" s="21">
        <f>Sheet1!E319*1</f>
        <v>5389.25</v>
      </c>
      <c r="V319" s="21">
        <f>Sheet1!F319*1</f>
        <v>5404.75</v>
      </c>
      <c r="W319" s="21">
        <f>Sheet1!G319*1</f>
        <v>5378.75</v>
      </c>
      <c r="X319" s="21">
        <f>Sheet1!H319*1</f>
        <v>5401.75</v>
      </c>
    </row>
    <row r="320" spans="20:24" x14ac:dyDescent="0.3">
      <c r="T320" s="20">
        <f t="shared" si="22"/>
        <v>318</v>
      </c>
      <c r="U320" s="21">
        <f>Sheet1!E320*1</f>
        <v>5406.75</v>
      </c>
      <c r="V320" s="21">
        <f>Sheet1!F320*1</f>
        <v>5419.75</v>
      </c>
      <c r="W320" s="21">
        <f>Sheet1!G320*1</f>
        <v>5388</v>
      </c>
      <c r="X320" s="21">
        <f>Sheet1!H320*1</f>
        <v>5392</v>
      </c>
    </row>
    <row r="321" spans="20:24" x14ac:dyDescent="0.3">
      <c r="T321" s="20">
        <f t="shared" si="22"/>
        <v>319</v>
      </c>
      <c r="U321" s="21">
        <f>Sheet1!E321*1</f>
        <v>5406</v>
      </c>
      <c r="V321" s="21">
        <f>Sheet1!F321*1</f>
        <v>5435.25</v>
      </c>
      <c r="W321" s="21">
        <f>Sheet1!G321*1</f>
        <v>5403.75</v>
      </c>
      <c r="X321" s="21">
        <f>Sheet1!H321*1</f>
        <v>5413.25</v>
      </c>
    </row>
    <row r="322" spans="20:24" x14ac:dyDescent="0.3">
      <c r="T322" s="20">
        <f t="shared" si="22"/>
        <v>320</v>
      </c>
      <c r="U322" s="21">
        <f>Sheet1!E322*1</f>
        <v>5327.75</v>
      </c>
      <c r="V322" s="21">
        <f>Sheet1!F322*1</f>
        <v>5419.5</v>
      </c>
      <c r="W322" s="21">
        <f>Sheet1!G322*1</f>
        <v>5327</v>
      </c>
      <c r="X322" s="21">
        <f>Sheet1!H322*1</f>
        <v>5409.5</v>
      </c>
    </row>
    <row r="323" spans="20:24" x14ac:dyDescent="0.3">
      <c r="T323" s="20">
        <f t="shared" si="22"/>
        <v>321</v>
      </c>
      <c r="U323" s="21">
        <f>Sheet1!E323*1</f>
        <v>5301.75</v>
      </c>
      <c r="V323" s="21">
        <f>Sheet1!F323*1</f>
        <v>5332.25</v>
      </c>
      <c r="W323" s="21">
        <f>Sheet1!G323*1</f>
        <v>5270.75</v>
      </c>
      <c r="X323" s="21">
        <f>Sheet1!H323*1</f>
        <v>5308</v>
      </c>
    </row>
    <row r="324" spans="20:24" x14ac:dyDescent="0.3">
      <c r="T324" s="20">
        <f t="shared" si="22"/>
        <v>322</v>
      </c>
      <c r="U324" s="21">
        <f>Sheet1!E324*1</f>
        <v>5328.25</v>
      </c>
      <c r="V324" s="21">
        <f>Sheet1!F324*1</f>
        <v>5341.25</v>
      </c>
      <c r="W324" s="21">
        <f>Sheet1!G324*1</f>
        <v>5280</v>
      </c>
      <c r="X324" s="21">
        <f>Sheet1!H324*1</f>
        <v>5303.25</v>
      </c>
    </row>
    <row r="325" spans="20:24" x14ac:dyDescent="0.3">
      <c r="T325" s="20">
        <f t="shared" ref="T325:T388" si="23">T324+1</f>
        <v>323</v>
      </c>
      <c r="U325" s="21">
        <f>Sheet1!E325*1</f>
        <v>5361.25</v>
      </c>
      <c r="V325" s="21">
        <f>Sheet1!F325*1</f>
        <v>5371</v>
      </c>
      <c r="W325" s="21">
        <f>Sheet1!G325*1</f>
        <v>5324.5</v>
      </c>
      <c r="X325" s="21">
        <f>Sheet1!H325*1</f>
        <v>5331.5</v>
      </c>
    </row>
    <row r="326" spans="20:24" x14ac:dyDescent="0.3">
      <c r="T326" s="20">
        <f t="shared" si="23"/>
        <v>324</v>
      </c>
      <c r="U326" s="21">
        <f>Sheet1!E326*1</f>
        <v>5329.25</v>
      </c>
      <c r="V326" s="21">
        <f>Sheet1!F326*1</f>
        <v>5363.5</v>
      </c>
      <c r="W326" s="21">
        <f>Sheet1!G326*1</f>
        <v>5322.75</v>
      </c>
      <c r="X326" s="21">
        <f>Sheet1!H326*1</f>
        <v>5358.25</v>
      </c>
    </row>
    <row r="327" spans="20:24" x14ac:dyDescent="0.3">
      <c r="T327" s="20">
        <f t="shared" si="23"/>
        <v>325</v>
      </c>
      <c r="U327" s="21">
        <f>Sheet1!E327*1</f>
        <v>5286</v>
      </c>
      <c r="V327" s="21">
        <f>Sheet1!F327*1</f>
        <v>5334.25</v>
      </c>
      <c r="W327" s="21">
        <f>Sheet1!G327*1</f>
        <v>5280.5</v>
      </c>
      <c r="X327" s="21">
        <f>Sheet1!H327*1</f>
        <v>5329.75</v>
      </c>
    </row>
    <row r="328" spans="20:24" x14ac:dyDescent="0.3">
      <c r="T328" s="20">
        <f t="shared" si="23"/>
        <v>326</v>
      </c>
      <c r="U328" s="21">
        <f>Sheet1!E328*1</f>
        <v>5345.75</v>
      </c>
      <c r="V328" s="21">
        <f>Sheet1!F328*1</f>
        <v>5351.75</v>
      </c>
      <c r="W328" s="21">
        <f>Sheet1!G328*1</f>
        <v>5248.25</v>
      </c>
      <c r="X328" s="21">
        <f>Sheet1!H328*1</f>
        <v>5283</v>
      </c>
    </row>
    <row r="329" spans="20:24" x14ac:dyDescent="0.3">
      <c r="T329" s="20">
        <f t="shared" si="23"/>
        <v>327</v>
      </c>
      <c r="U329" s="21">
        <f>Sheet1!E329*1</f>
        <v>5354.25</v>
      </c>
      <c r="V329" s="21">
        <f>Sheet1!F329*1</f>
        <v>5378.25</v>
      </c>
      <c r="W329" s="21">
        <f>Sheet1!G329*1</f>
        <v>5343.25</v>
      </c>
      <c r="X329" s="21">
        <f>Sheet1!H329*1</f>
        <v>5353</v>
      </c>
    </row>
    <row r="330" spans="20:24" x14ac:dyDescent="0.3">
      <c r="T330" s="20">
        <f t="shared" si="23"/>
        <v>328</v>
      </c>
      <c r="U330" s="21">
        <f>Sheet1!E330*1</f>
        <v>5326.25</v>
      </c>
      <c r="V330" s="21">
        <f>Sheet1!F330*1</f>
        <v>5360.25</v>
      </c>
      <c r="W330" s="21">
        <f>Sheet1!G330*1</f>
        <v>5324.75</v>
      </c>
      <c r="X330" s="21">
        <f>Sheet1!H330*1</f>
        <v>5355.75</v>
      </c>
    </row>
    <row r="331" spans="20:24" x14ac:dyDescent="0.3">
      <c r="T331" s="20">
        <f t="shared" si="23"/>
        <v>329</v>
      </c>
      <c r="U331" s="21">
        <f>Sheet1!E331*1</f>
        <v>5327.5</v>
      </c>
      <c r="V331" s="21">
        <f>Sheet1!F331*1</f>
        <v>5331.75</v>
      </c>
      <c r="W331" s="21">
        <f>Sheet1!G331*1</f>
        <v>5315.5</v>
      </c>
      <c r="X331" s="21">
        <f>Sheet1!H331*1</f>
        <v>5329.5</v>
      </c>
    </row>
    <row r="332" spans="20:24" x14ac:dyDescent="0.3">
      <c r="T332" s="20">
        <f t="shared" si="23"/>
        <v>330</v>
      </c>
      <c r="U332" s="21">
        <f>Sheet1!E332*1</f>
        <v>5283.25</v>
      </c>
      <c r="V332" s="21">
        <f>Sheet1!F332*1</f>
        <v>5331.75</v>
      </c>
      <c r="W332" s="21">
        <f>Sheet1!G332*1</f>
        <v>5281.75</v>
      </c>
      <c r="X332" s="21">
        <f>Sheet1!H332*1</f>
        <v>5327</v>
      </c>
    </row>
    <row r="333" spans="20:24" x14ac:dyDescent="0.3">
      <c r="T333" s="20">
        <f t="shared" si="23"/>
        <v>331</v>
      </c>
      <c r="U333" s="21">
        <f>Sheet1!E333*1</f>
        <v>5271.25</v>
      </c>
      <c r="V333" s="21">
        <f>Sheet1!F333*1</f>
        <v>5290</v>
      </c>
      <c r="W333" s="21">
        <f>Sheet1!G333*1</f>
        <v>5266.25</v>
      </c>
      <c r="X333" s="21">
        <f>Sheet1!H333*1</f>
        <v>5286.5</v>
      </c>
    </row>
    <row r="334" spans="20:24" x14ac:dyDescent="0.3">
      <c r="T334" s="20">
        <f t="shared" si="23"/>
        <v>332</v>
      </c>
      <c r="U334" s="21">
        <f>Sheet1!E334*1</f>
        <v>5287.75</v>
      </c>
      <c r="V334" s="21">
        <f>Sheet1!F334*1</f>
        <v>5292.5</v>
      </c>
      <c r="W334" s="21">
        <f>Sheet1!G334*1</f>
        <v>5249.5</v>
      </c>
      <c r="X334" s="21">
        <f>Sheet1!H334*1</f>
        <v>5273.75</v>
      </c>
    </row>
    <row r="335" spans="20:24" x14ac:dyDescent="0.3">
      <c r="T335" s="20">
        <f t="shared" si="23"/>
        <v>333</v>
      </c>
      <c r="U335" s="21">
        <f>Sheet1!E335*1</f>
        <v>5264.5</v>
      </c>
      <c r="V335" s="21">
        <f>Sheet1!F335*1</f>
        <v>5309.5</v>
      </c>
      <c r="W335" s="21">
        <f>Sheet1!G335*1</f>
        <v>5237.5</v>
      </c>
      <c r="X335" s="21">
        <f>Sheet1!H335*1</f>
        <v>5292</v>
      </c>
    </row>
    <row r="336" spans="20:24" x14ac:dyDescent="0.3">
      <c r="T336" s="20">
        <f t="shared" si="23"/>
        <v>334</v>
      </c>
      <c r="U336" s="21">
        <f>Sheet1!E336*1</f>
        <v>5186.25</v>
      </c>
      <c r="V336" s="21">
        <f>Sheet1!F336*1</f>
        <v>5275.5</v>
      </c>
      <c r="W336" s="21">
        <f>Sheet1!G336*1</f>
        <v>5184.25</v>
      </c>
      <c r="X336" s="21">
        <f>Sheet1!H336*1</f>
        <v>5240.25</v>
      </c>
    </row>
    <row r="337" spans="20:24" x14ac:dyDescent="0.3">
      <c r="T337" s="20">
        <f t="shared" si="23"/>
        <v>335</v>
      </c>
      <c r="U337" s="21">
        <f>Sheet1!E337*1</f>
        <v>5242</v>
      </c>
      <c r="V337" s="21">
        <f>Sheet1!F337*1</f>
        <v>5249.75</v>
      </c>
      <c r="W337" s="21">
        <f>Sheet1!G337*1</f>
        <v>5177.75</v>
      </c>
      <c r="X337" s="21">
        <f>Sheet1!H337*1</f>
        <v>5182.25</v>
      </c>
    </row>
    <row r="338" spans="20:24" x14ac:dyDescent="0.3">
      <c r="T338" s="20">
        <f t="shared" si="23"/>
        <v>336</v>
      </c>
      <c r="U338" s="21">
        <f>Sheet1!E338*1</f>
        <v>5262</v>
      </c>
      <c r="V338" s="21">
        <f>Sheet1!F338*1</f>
        <v>5269</v>
      </c>
      <c r="W338" s="21">
        <f>Sheet1!G338*1</f>
        <v>5244.75</v>
      </c>
      <c r="X338" s="21">
        <f>Sheet1!H338*1</f>
        <v>5262.75</v>
      </c>
    </row>
    <row r="339" spans="20:24" x14ac:dyDescent="0.3">
      <c r="T339" s="20">
        <f t="shared" si="23"/>
        <v>337</v>
      </c>
      <c r="U339" s="21">
        <f>Sheet1!E339*1</f>
        <v>5220.5</v>
      </c>
      <c r="V339" s="21">
        <f>Sheet1!F339*1</f>
        <v>5267.75</v>
      </c>
      <c r="W339" s="21">
        <f>Sheet1!G339*1</f>
        <v>5213.5</v>
      </c>
      <c r="X339" s="21">
        <f>Sheet1!H339*1</f>
        <v>5266.25</v>
      </c>
    </row>
    <row r="340" spans="20:24" x14ac:dyDescent="0.3">
      <c r="T340" s="20">
        <f t="shared" si="23"/>
        <v>338</v>
      </c>
      <c r="U340" s="21">
        <f>Sheet1!E340*1</f>
        <v>5231</v>
      </c>
      <c r="V340" s="21">
        <f>Sheet1!F340*1</f>
        <v>5246</v>
      </c>
      <c r="W340" s="21">
        <f>Sheet1!G340*1</f>
        <v>5210.25</v>
      </c>
      <c r="X340" s="21">
        <f>Sheet1!H340*1</f>
        <v>5228</v>
      </c>
    </row>
    <row r="341" spans="20:24" x14ac:dyDescent="0.3">
      <c r="T341" s="20">
        <f t="shared" si="23"/>
        <v>339</v>
      </c>
      <c r="U341" s="21">
        <f>Sheet1!E341*1</f>
        <v>5211.25</v>
      </c>
      <c r="V341" s="21">
        <f>Sheet1!F341*1</f>
        <v>5238.25</v>
      </c>
      <c r="W341" s="21">
        <f>Sheet1!G341*1</f>
        <v>5205</v>
      </c>
      <c r="X341" s="21">
        <f>Sheet1!H341*1</f>
        <v>5235</v>
      </c>
    </row>
    <row r="342" spans="20:24" x14ac:dyDescent="0.3">
      <c r="T342" s="20">
        <f t="shared" si="23"/>
        <v>340</v>
      </c>
      <c r="U342" s="21">
        <f>Sheet1!E342*1</f>
        <v>5212</v>
      </c>
      <c r="V342" s="21">
        <f>Sheet1!F342*1</f>
        <v>5245</v>
      </c>
      <c r="W342" s="21">
        <f>Sheet1!G342*1</f>
        <v>5200.75</v>
      </c>
      <c r="X342" s="21">
        <f>Sheet1!H342*1</f>
        <v>5209.75</v>
      </c>
    </row>
    <row r="343" spans="20:24" x14ac:dyDescent="0.3">
      <c r="T343" s="20">
        <f t="shared" si="23"/>
        <v>341</v>
      </c>
      <c r="U343" s="21">
        <f>Sheet1!E343*1</f>
        <v>5193.5</v>
      </c>
      <c r="V343" s="21">
        <f>Sheet1!F343*1</f>
        <v>5213.75</v>
      </c>
      <c r="W343" s="21">
        <f>Sheet1!G343*1</f>
        <v>5186</v>
      </c>
      <c r="X343" s="21">
        <f>Sheet1!H343*1</f>
        <v>5206.75</v>
      </c>
    </row>
    <row r="344" spans="20:24" x14ac:dyDescent="0.3">
      <c r="T344" s="20">
        <f t="shared" si="23"/>
        <v>342</v>
      </c>
      <c r="U344" s="21">
        <f>Sheet1!E344*1</f>
        <v>5184.25</v>
      </c>
      <c r="V344" s="21">
        <f>Sheet1!F344*1</f>
        <v>5210</v>
      </c>
      <c r="W344" s="21">
        <f>Sheet1!G344*1</f>
        <v>5184.25</v>
      </c>
      <c r="X344" s="21">
        <f>Sheet1!H344*1</f>
        <v>5192.75</v>
      </c>
    </row>
    <row r="345" spans="20:24" x14ac:dyDescent="0.3">
      <c r="T345" s="20">
        <f t="shared" si="23"/>
        <v>343</v>
      </c>
      <c r="U345" s="21">
        <f>Sheet1!E345*1</f>
        <v>5123</v>
      </c>
      <c r="V345" s="21">
        <f>Sheet1!F345*1</f>
        <v>5186</v>
      </c>
      <c r="W345" s="21">
        <f>Sheet1!G345*1</f>
        <v>5120.25</v>
      </c>
      <c r="X345" s="21">
        <f>Sheet1!H345*1</f>
        <v>5181.25</v>
      </c>
    </row>
    <row r="346" spans="20:24" x14ac:dyDescent="0.3">
      <c r="T346" s="20">
        <f t="shared" si="23"/>
        <v>344</v>
      </c>
      <c r="U346" s="21">
        <f>Sheet1!E346*1</f>
        <v>5079.75</v>
      </c>
      <c r="V346" s="21">
        <f>Sheet1!F346*1</f>
        <v>5128.75</v>
      </c>
      <c r="W346" s="21">
        <f>Sheet1!G346*1</f>
        <v>5075.25</v>
      </c>
      <c r="X346" s="21">
        <f>Sheet1!H346*1</f>
        <v>5123</v>
      </c>
    </row>
    <row r="347" spans="20:24" x14ac:dyDescent="0.3">
      <c r="T347" s="20">
        <f t="shared" si="23"/>
        <v>345</v>
      </c>
      <c r="U347" s="21">
        <f>Sheet1!E347*1</f>
        <v>5111.5</v>
      </c>
      <c r="V347" s="21">
        <f>Sheet1!F347*1</f>
        <v>5112.5</v>
      </c>
      <c r="W347" s="21">
        <f>Sheet1!G347*1</f>
        <v>5058</v>
      </c>
      <c r="X347" s="21">
        <f>Sheet1!H347*1</f>
        <v>5083</v>
      </c>
    </row>
    <row r="348" spans="20:24" x14ac:dyDescent="0.3">
      <c r="T348" s="20">
        <f t="shared" si="23"/>
        <v>346</v>
      </c>
      <c r="U348" s="21">
        <f>Sheet1!E348*1</f>
        <v>5123.75</v>
      </c>
      <c r="V348" s="21">
        <f>Sheet1!F348*1</f>
        <v>5134.75</v>
      </c>
      <c r="W348" s="21">
        <f>Sheet1!G348*1</f>
        <v>5091.25</v>
      </c>
      <c r="X348" s="21">
        <f>Sheet1!H348*1</f>
        <v>5110.25</v>
      </c>
    </row>
    <row r="349" spans="20:24" x14ac:dyDescent="0.3">
      <c r="T349" s="20">
        <f t="shared" si="23"/>
        <v>347</v>
      </c>
      <c r="U349" s="21">
        <f>Sheet1!E349*1</f>
        <v>5123</v>
      </c>
      <c r="V349" s="21">
        <f>Sheet1!F349*1</f>
        <v>5148.25</v>
      </c>
      <c r="W349" s="21">
        <f>Sheet1!G349*1</f>
        <v>5103.25</v>
      </c>
      <c r="X349" s="21">
        <f>Sheet1!H349*1</f>
        <v>5128.25</v>
      </c>
    </row>
    <row r="350" spans="20:24" x14ac:dyDescent="0.3">
      <c r="T350" s="20">
        <f t="shared" si="23"/>
        <v>348</v>
      </c>
      <c r="U350" s="21">
        <f>Sheet1!E350*1</f>
        <v>5132.25</v>
      </c>
      <c r="V350" s="21">
        <f>Sheet1!F350*1</f>
        <v>5149.75</v>
      </c>
      <c r="W350" s="21">
        <f>Sheet1!G350*1</f>
        <v>5084.5</v>
      </c>
      <c r="X350" s="21">
        <f>Sheet1!H350*1</f>
        <v>5127.25</v>
      </c>
    </row>
    <row r="351" spans="20:24" x14ac:dyDescent="0.3">
      <c r="T351" s="20">
        <f t="shared" si="23"/>
        <v>349</v>
      </c>
      <c r="U351" s="21">
        <f>Sheet1!E351*1</f>
        <v>5102.5</v>
      </c>
      <c r="V351" s="21">
        <f>Sheet1!F351*1</f>
        <v>5140.25</v>
      </c>
      <c r="W351" s="21">
        <f>Sheet1!G351*1</f>
        <v>5097.75</v>
      </c>
      <c r="X351" s="21">
        <f>Sheet1!H351*1</f>
        <v>5132</v>
      </c>
    </row>
    <row r="352" spans="20:24" x14ac:dyDescent="0.3">
      <c r="T352" s="20">
        <f t="shared" si="23"/>
        <v>350</v>
      </c>
      <c r="U352" s="21">
        <f>Sheet1!E352*1</f>
        <v>5109.5</v>
      </c>
      <c r="V352" s="21">
        <f>Sheet1!F352*1</f>
        <v>5115.75</v>
      </c>
      <c r="W352" s="21">
        <f>Sheet1!G352*1</f>
        <v>5079.25</v>
      </c>
      <c r="X352" s="21">
        <f>Sheet1!H352*1</f>
        <v>5104.5</v>
      </c>
    </row>
    <row r="353" spans="20:24" x14ac:dyDescent="0.3">
      <c r="T353" s="20">
        <f t="shared" si="23"/>
        <v>351</v>
      </c>
      <c r="U353" s="21">
        <f>Sheet1!E353*1</f>
        <v>5047.5</v>
      </c>
      <c r="V353" s="21">
        <f>Sheet1!F353*1</f>
        <v>5115</v>
      </c>
      <c r="W353" s="21">
        <f>Sheet1!G353*1</f>
        <v>5027</v>
      </c>
      <c r="X353" s="21">
        <f>Sheet1!H353*1</f>
        <v>5113</v>
      </c>
    </row>
    <row r="354" spans="20:24" x14ac:dyDescent="0.3">
      <c r="T354" s="20">
        <f t="shared" si="23"/>
        <v>352</v>
      </c>
      <c r="U354" s="21">
        <f>Sheet1!E354*1</f>
        <v>5044.5</v>
      </c>
      <c r="V354" s="21">
        <f>Sheet1!F354*1</f>
        <v>5072</v>
      </c>
      <c r="W354" s="21">
        <f>Sheet1!G354*1</f>
        <v>5013.75</v>
      </c>
      <c r="X354" s="21">
        <f>Sheet1!H354*1</f>
        <v>5046.5</v>
      </c>
    </row>
    <row r="355" spans="20:24" x14ac:dyDescent="0.3">
      <c r="T355" s="20">
        <f t="shared" si="23"/>
        <v>353</v>
      </c>
      <c r="U355" s="21">
        <f>Sheet1!E355*1</f>
        <v>5061.75</v>
      </c>
      <c r="V355" s="21">
        <f>Sheet1!F355*1</f>
        <v>5078.25</v>
      </c>
      <c r="W355" s="21">
        <f>Sheet1!G355*1</f>
        <v>5038.75</v>
      </c>
      <c r="X355" s="21">
        <f>Sheet1!H355*1</f>
        <v>5041.25</v>
      </c>
    </row>
    <row r="356" spans="20:24" x14ac:dyDescent="0.3">
      <c r="T356" s="20">
        <f t="shared" si="23"/>
        <v>354</v>
      </c>
      <c r="U356" s="21">
        <f>Sheet1!E356*1</f>
        <v>5102.5</v>
      </c>
      <c r="V356" s="21">
        <f>Sheet1!F356*1</f>
        <v>5102.5</v>
      </c>
      <c r="W356" s="21">
        <f>Sheet1!G356*1</f>
        <v>5052.75</v>
      </c>
      <c r="X356" s="21">
        <f>Sheet1!H356*1</f>
        <v>5058.25</v>
      </c>
    </row>
    <row r="357" spans="20:24" x14ac:dyDescent="0.3">
      <c r="T357" s="20">
        <f t="shared" si="23"/>
        <v>355</v>
      </c>
      <c r="U357" s="21">
        <f>Sheet1!E357*1</f>
        <v>5129.75</v>
      </c>
      <c r="V357" s="21">
        <f>Sheet1!F357*1</f>
        <v>5139.75</v>
      </c>
      <c r="W357" s="21">
        <f>Sheet1!G357*1</f>
        <v>5077.25</v>
      </c>
      <c r="X357" s="21">
        <f>Sheet1!H357*1</f>
        <v>5099</v>
      </c>
    </row>
    <row r="358" spans="20:24" x14ac:dyDescent="0.3">
      <c r="T358" s="20">
        <f t="shared" si="23"/>
        <v>356</v>
      </c>
      <c r="U358" s="21">
        <f>Sheet1!E358*1</f>
        <v>5146.5</v>
      </c>
      <c r="V358" s="21">
        <f>Sheet1!F358*1</f>
        <v>5152.75</v>
      </c>
      <c r="W358" s="21">
        <f>Sheet1!G358*1</f>
        <v>5108.5</v>
      </c>
      <c r="X358" s="21">
        <f>Sheet1!H358*1</f>
        <v>5131.75</v>
      </c>
    </row>
    <row r="359" spans="20:24" x14ac:dyDescent="0.3">
      <c r="T359" s="20">
        <f t="shared" si="23"/>
        <v>357</v>
      </c>
      <c r="U359" s="21">
        <f>Sheet1!E359*1</f>
        <v>5146.25</v>
      </c>
      <c r="V359" s="21">
        <f>Sheet1!F359*1</f>
        <v>5153.25</v>
      </c>
      <c r="W359" s="21">
        <f>Sheet1!G359*1</f>
        <v>5139.75</v>
      </c>
      <c r="X359" s="21">
        <f>Sheet1!H359*1</f>
        <v>5144</v>
      </c>
    </row>
    <row r="360" spans="20:24" x14ac:dyDescent="0.3">
      <c r="T360" s="20">
        <f t="shared" si="23"/>
        <v>358</v>
      </c>
      <c r="U360" s="21">
        <f>Sheet1!E360*1</f>
        <v>5139.5</v>
      </c>
      <c r="V360" s="21">
        <f>Sheet1!F360*1</f>
        <v>5148.25</v>
      </c>
      <c r="W360" s="21">
        <f>Sheet1!G360*1</f>
        <v>5128.25</v>
      </c>
      <c r="X360" s="21">
        <f>Sheet1!H360*1</f>
        <v>5145.25</v>
      </c>
    </row>
    <row r="361" spans="20:24" x14ac:dyDescent="0.3">
      <c r="T361" s="20">
        <f t="shared" si="23"/>
        <v>359</v>
      </c>
      <c r="U361" s="21">
        <f>Sheet1!E361*1</f>
        <v>5112</v>
      </c>
      <c r="V361" s="21">
        <f>Sheet1!F361*1</f>
        <v>5146.25</v>
      </c>
      <c r="W361" s="21">
        <f>Sheet1!G361*1</f>
        <v>5112</v>
      </c>
      <c r="X361" s="21">
        <f>Sheet1!H361*1</f>
        <v>5136.75</v>
      </c>
    </row>
    <row r="362" spans="20:24" x14ac:dyDescent="0.3">
      <c r="T362" s="20">
        <f t="shared" si="23"/>
        <v>360</v>
      </c>
      <c r="U362" s="21">
        <f>Sheet1!E362*1</f>
        <v>5107.5</v>
      </c>
      <c r="V362" s="21">
        <f>Sheet1!F362*1</f>
        <v>5133.5</v>
      </c>
      <c r="W362" s="21">
        <f>Sheet1!G362*1</f>
        <v>5096.5</v>
      </c>
      <c r="X362" s="21">
        <f>Sheet1!H362*1</f>
        <v>5117</v>
      </c>
    </row>
    <row r="363" spans="20:24" x14ac:dyDescent="0.3">
      <c r="T363" s="20">
        <f t="shared" si="23"/>
        <v>361</v>
      </c>
      <c r="U363" s="21">
        <f>Sheet1!E363*1</f>
        <v>5062.75</v>
      </c>
      <c r="V363" s="21">
        <f>Sheet1!F363*1</f>
        <v>5110</v>
      </c>
      <c r="W363" s="21">
        <f>Sheet1!G363*1</f>
        <v>5062.75</v>
      </c>
      <c r="X363" s="21">
        <f>Sheet1!H363*1</f>
        <v>5108.5</v>
      </c>
    </row>
    <row r="364" spans="20:24" x14ac:dyDescent="0.3">
      <c r="T364" s="20">
        <f t="shared" si="23"/>
        <v>362</v>
      </c>
      <c r="U364" s="21">
        <f>Sheet1!E364*1</f>
        <v>5130.25</v>
      </c>
      <c r="V364" s="21">
        <f>Sheet1!F364*1</f>
        <v>5142.5</v>
      </c>
      <c r="W364" s="21">
        <f>Sheet1!G364*1</f>
        <v>5055</v>
      </c>
      <c r="X364" s="21">
        <f>Sheet1!H364*1</f>
        <v>5061.5</v>
      </c>
    </row>
    <row r="365" spans="20:24" x14ac:dyDescent="0.3">
      <c r="T365" s="20">
        <f t="shared" si="23"/>
        <v>363</v>
      </c>
      <c r="U365" s="21">
        <f>Sheet1!E365*1</f>
        <v>5102.25</v>
      </c>
      <c r="V365" s="21">
        <f>Sheet1!F365*1</f>
        <v>5133.25</v>
      </c>
      <c r="W365" s="21">
        <f>Sheet1!G365*1</f>
        <v>5099.5</v>
      </c>
      <c r="X365" s="21">
        <f>Sheet1!H365*1</f>
        <v>5132</v>
      </c>
    </row>
    <row r="366" spans="20:24" x14ac:dyDescent="0.3">
      <c r="T366" s="20">
        <f t="shared" si="23"/>
        <v>364</v>
      </c>
      <c r="U366" s="21">
        <f>Sheet1!E366*1</f>
        <v>5082.25</v>
      </c>
      <c r="V366" s="21">
        <f>Sheet1!F366*1</f>
        <v>5114</v>
      </c>
      <c r="W366" s="21">
        <f>Sheet1!G366*1</f>
        <v>5081.25</v>
      </c>
      <c r="X366" s="21">
        <f>Sheet1!H366*1</f>
        <v>5104.75</v>
      </c>
    </row>
    <row r="367" spans="20:24" x14ac:dyDescent="0.3">
      <c r="T367" s="20">
        <f t="shared" si="23"/>
        <v>365</v>
      </c>
      <c r="U367" s="21">
        <f>Sheet1!E367*1</f>
        <v>5079.5</v>
      </c>
      <c r="V367" s="21">
        <f>Sheet1!F367*1</f>
        <v>5100.75</v>
      </c>
      <c r="W367" s="21">
        <f>Sheet1!G367*1</f>
        <v>5069</v>
      </c>
      <c r="X367" s="21">
        <f>Sheet1!H367*1</f>
        <v>5079.75</v>
      </c>
    </row>
    <row r="368" spans="20:24" x14ac:dyDescent="0.3">
      <c r="T368" s="20">
        <f t="shared" si="23"/>
        <v>366</v>
      </c>
      <c r="U368" s="21">
        <f>Sheet1!E368*1</f>
        <v>5072.5</v>
      </c>
      <c r="V368" s="21">
        <f>Sheet1!F368*1</f>
        <v>5103.5</v>
      </c>
      <c r="W368" s="21">
        <f>Sheet1!G368*1</f>
        <v>5058</v>
      </c>
      <c r="X368" s="21">
        <f>Sheet1!H368*1</f>
        <v>5085.75</v>
      </c>
    </row>
    <row r="369" spans="20:24" x14ac:dyDescent="0.3">
      <c r="T369" s="20">
        <f t="shared" si="23"/>
        <v>367</v>
      </c>
      <c r="U369" s="21">
        <f>Sheet1!E369*1</f>
        <v>5012.25</v>
      </c>
      <c r="V369" s="21">
        <f>Sheet1!F369*1</f>
        <v>5076</v>
      </c>
      <c r="W369" s="21">
        <f>Sheet1!G369*1</f>
        <v>5008.5</v>
      </c>
      <c r="X369" s="21">
        <f>Sheet1!H369*1</f>
        <v>5072.5</v>
      </c>
    </row>
    <row r="370" spans="20:24" x14ac:dyDescent="0.3">
      <c r="T370" s="20">
        <f t="shared" si="23"/>
        <v>368</v>
      </c>
      <c r="U370" s="21">
        <f>Sheet1!E370*1</f>
        <v>4989.5</v>
      </c>
      <c r="V370" s="21">
        <f>Sheet1!F370*1</f>
        <v>5013.5</v>
      </c>
      <c r="W370" s="21">
        <f>Sheet1!G370*1</f>
        <v>4974</v>
      </c>
      <c r="X370" s="21">
        <f>Sheet1!H370*1</f>
        <v>5009</v>
      </c>
    </row>
    <row r="371" spans="20:24" x14ac:dyDescent="0.3">
      <c r="T371" s="20">
        <f t="shared" si="23"/>
        <v>369</v>
      </c>
      <c r="U371" s="21">
        <f>Sheet1!E371*1</f>
        <v>4972</v>
      </c>
      <c r="V371" s="21">
        <f>Sheet1!F371*1</f>
        <v>4991.5</v>
      </c>
      <c r="W371" s="21">
        <f>Sheet1!G371*1</f>
        <v>4963.75</v>
      </c>
      <c r="X371" s="21">
        <f>Sheet1!H371*1</f>
        <v>4990.25</v>
      </c>
    </row>
    <row r="372" spans="20:24" x14ac:dyDescent="0.3">
      <c r="T372" s="20">
        <f t="shared" si="23"/>
        <v>370</v>
      </c>
      <c r="U372" s="21">
        <f>Sheet1!E372*1</f>
        <v>4950.75</v>
      </c>
      <c r="V372" s="21">
        <f>Sheet1!F372*1</f>
        <v>4978</v>
      </c>
      <c r="W372" s="21">
        <f>Sheet1!G372*1</f>
        <v>4926</v>
      </c>
      <c r="X372" s="21">
        <f>Sheet1!H372*1</f>
        <v>4971.75</v>
      </c>
    </row>
    <row r="373" spans="20:24" x14ac:dyDescent="0.3">
      <c r="T373" s="20">
        <f t="shared" si="23"/>
        <v>371</v>
      </c>
      <c r="U373" s="21">
        <f>Sheet1!E373*1</f>
        <v>4920.25</v>
      </c>
      <c r="V373" s="21">
        <f>Sheet1!F373*1</f>
        <v>4960.25</v>
      </c>
      <c r="W373" s="21">
        <f>Sheet1!G373*1</f>
        <v>4913</v>
      </c>
      <c r="X373" s="21">
        <f>Sheet1!H373*1</f>
        <v>4953.75</v>
      </c>
    </row>
    <row r="374" spans="20:24" x14ac:dyDescent="0.3">
      <c r="T374" s="20">
        <f t="shared" si="23"/>
        <v>372</v>
      </c>
      <c r="U374" s="21">
        <f>Sheet1!E374*1</f>
        <v>4937.5</v>
      </c>
      <c r="V374" s="21">
        <f>Sheet1!F374*1</f>
        <v>4962.75</v>
      </c>
      <c r="W374" s="21">
        <f>Sheet1!G374*1</f>
        <v>4916.25</v>
      </c>
      <c r="X374" s="21">
        <f>Sheet1!H374*1</f>
        <v>4920.25</v>
      </c>
    </row>
    <row r="375" spans="20:24" x14ac:dyDescent="0.3">
      <c r="T375" s="20">
        <f t="shared" si="23"/>
        <v>373</v>
      </c>
      <c r="U375" s="21">
        <f>Sheet1!E375*1</f>
        <v>4937.25</v>
      </c>
      <c r="V375" s="21">
        <f>Sheet1!F375*1</f>
        <v>4949.75</v>
      </c>
      <c r="W375" s="21">
        <f>Sheet1!G375*1</f>
        <v>4919.75</v>
      </c>
      <c r="X375" s="21">
        <f>Sheet1!H375*1</f>
        <v>4939.25</v>
      </c>
    </row>
    <row r="376" spans="20:24" x14ac:dyDescent="0.3">
      <c r="T376" s="20">
        <f t="shared" si="23"/>
        <v>374</v>
      </c>
      <c r="U376" s="21">
        <f>Sheet1!E376*1</f>
        <v>4967.5</v>
      </c>
      <c r="V376" s="21">
        <f>Sheet1!F376*1</f>
        <v>4968.75</v>
      </c>
      <c r="W376" s="21">
        <f>Sheet1!G376*1</f>
        <v>4917.75</v>
      </c>
      <c r="X376" s="21">
        <f>Sheet1!H376*1</f>
        <v>4940.75</v>
      </c>
    </row>
    <row r="377" spans="20:24" x14ac:dyDescent="0.3">
      <c r="T377" s="20">
        <f t="shared" si="23"/>
        <v>375</v>
      </c>
      <c r="U377" s="21">
        <f>Sheet1!E377*1</f>
        <v>4936</v>
      </c>
      <c r="V377" s="21">
        <f>Sheet1!F377*1</f>
        <v>4972</v>
      </c>
      <c r="W377" s="21">
        <f>Sheet1!G377*1</f>
        <v>4926.75</v>
      </c>
      <c r="X377" s="21">
        <f>Sheet1!H377*1</f>
        <v>4965</v>
      </c>
    </row>
    <row r="378" spans="20:24" x14ac:dyDescent="0.3">
      <c r="T378" s="20">
        <f t="shared" si="23"/>
        <v>376</v>
      </c>
      <c r="U378" s="21">
        <f>Sheet1!E378*1</f>
        <v>4926.5</v>
      </c>
      <c r="V378" s="21">
        <f>Sheet1!F378*1</f>
        <v>4943.75</v>
      </c>
      <c r="W378" s="21">
        <f>Sheet1!G378*1</f>
        <v>4909</v>
      </c>
      <c r="X378" s="21">
        <f>Sheet1!H378*1</f>
        <v>4941</v>
      </c>
    </row>
    <row r="379" spans="20:24" x14ac:dyDescent="0.3">
      <c r="T379" s="20">
        <f t="shared" si="23"/>
        <v>377</v>
      </c>
      <c r="U379" s="21">
        <f>Sheet1!E379*1</f>
        <v>4928.25</v>
      </c>
      <c r="V379" s="21">
        <f>Sheet1!F379*1</f>
        <v>4961.25</v>
      </c>
      <c r="W379" s="21">
        <f>Sheet1!G379*1</f>
        <v>4919.75</v>
      </c>
      <c r="X379" s="21">
        <f>Sheet1!H379*1</f>
        <v>4923.5</v>
      </c>
    </row>
    <row r="380" spans="20:24" x14ac:dyDescent="0.3">
      <c r="T380" s="20">
        <f t="shared" si="23"/>
        <v>378</v>
      </c>
      <c r="U380" s="21">
        <f>Sheet1!E380*1</f>
        <v>4925.75</v>
      </c>
      <c r="V380" s="21">
        <f>Sheet1!F380*1</f>
        <v>4941.5</v>
      </c>
      <c r="W380" s="21">
        <f>Sheet1!G380*1</f>
        <v>4911.25</v>
      </c>
      <c r="X380" s="21">
        <f>Sheet1!H380*1</f>
        <v>4927.25</v>
      </c>
    </row>
    <row r="381" spans="20:24" x14ac:dyDescent="0.3">
      <c r="T381" s="20">
        <f t="shared" si="23"/>
        <v>379</v>
      </c>
      <c r="U381" s="21">
        <f>Sheet1!E381*1</f>
        <v>4932.75</v>
      </c>
      <c r="V381" s="21">
        <f>Sheet1!F381*1</f>
        <v>4934.25</v>
      </c>
      <c r="W381" s="21">
        <f>Sheet1!G381*1</f>
        <v>4916.25</v>
      </c>
      <c r="X381" s="21">
        <f>Sheet1!H381*1</f>
        <v>4925.25</v>
      </c>
    </row>
    <row r="382" spans="20:24" x14ac:dyDescent="0.3">
      <c r="T382" s="20">
        <f t="shared" si="23"/>
        <v>380</v>
      </c>
      <c r="U382" s="21">
        <f>Sheet1!E382*1</f>
        <v>4928.25</v>
      </c>
      <c r="V382" s="21">
        <f>Sheet1!F382*1</f>
        <v>4938.25</v>
      </c>
      <c r="W382" s="21">
        <f>Sheet1!G382*1</f>
        <v>4926.25</v>
      </c>
      <c r="X382" s="21">
        <f>Sheet1!H382*1</f>
        <v>4932.5</v>
      </c>
    </row>
    <row r="383" spans="20:24" x14ac:dyDescent="0.3">
      <c r="T383" s="20">
        <f t="shared" si="23"/>
        <v>381</v>
      </c>
      <c r="U383" s="21">
        <f>Sheet1!E383*1</f>
        <v>4912</v>
      </c>
      <c r="V383" s="21">
        <f>Sheet1!F383*1</f>
        <v>4944.75</v>
      </c>
      <c r="W383" s="21">
        <f>Sheet1!G383*1</f>
        <v>4907.25</v>
      </c>
      <c r="X383" s="21">
        <f>Sheet1!H383*1</f>
        <v>4931.5</v>
      </c>
    </row>
    <row r="384" spans="20:24" x14ac:dyDescent="0.3">
      <c r="T384" s="20">
        <f t="shared" si="23"/>
        <v>382</v>
      </c>
      <c r="U384" s="21">
        <f>Sheet1!E384*1</f>
        <v>4926</v>
      </c>
      <c r="V384" s="21">
        <f>Sheet1!F384*1</f>
        <v>4931.25</v>
      </c>
      <c r="W384" s="21">
        <f>Sheet1!G384*1</f>
        <v>4901</v>
      </c>
      <c r="X384" s="21">
        <f>Sheet1!H384*1</f>
        <v>4915.5</v>
      </c>
    </row>
    <row r="385" spans="20:24" x14ac:dyDescent="0.3">
      <c r="T385" s="20">
        <f t="shared" si="23"/>
        <v>383</v>
      </c>
      <c r="U385" s="21">
        <f>Sheet1!E385*1</f>
        <v>4891</v>
      </c>
      <c r="V385" s="21">
        <f>Sheet1!F385*1</f>
        <v>4935.25</v>
      </c>
      <c r="W385" s="21">
        <f>Sheet1!G385*1</f>
        <v>4884.25</v>
      </c>
      <c r="X385" s="21">
        <f>Sheet1!H385*1</f>
        <v>4926.5</v>
      </c>
    </row>
    <row r="386" spans="20:24" x14ac:dyDescent="0.3">
      <c r="T386" s="20">
        <f t="shared" si="23"/>
        <v>384</v>
      </c>
      <c r="U386" s="21">
        <f>Sheet1!E386*1</f>
        <v>4892</v>
      </c>
      <c r="V386" s="21">
        <f>Sheet1!F386*1</f>
        <v>4903.75</v>
      </c>
      <c r="W386" s="21">
        <f>Sheet1!G386*1</f>
        <v>4877</v>
      </c>
      <c r="X386" s="21">
        <f>Sheet1!H386*1</f>
        <v>4891.75</v>
      </c>
    </row>
    <row r="387" spans="20:24" x14ac:dyDescent="0.3">
      <c r="T387" s="20">
        <f t="shared" si="23"/>
        <v>385</v>
      </c>
      <c r="U387" s="21">
        <f>Sheet1!E387*1</f>
        <v>4878.5</v>
      </c>
      <c r="V387" s="21">
        <f>Sheet1!F387*1</f>
        <v>4893.75</v>
      </c>
      <c r="W387" s="21">
        <f>Sheet1!G387*1</f>
        <v>4866</v>
      </c>
      <c r="X387" s="21">
        <f>Sheet1!H387*1</f>
        <v>4887.5</v>
      </c>
    </row>
    <row r="388" spans="20:24" x14ac:dyDescent="0.3">
      <c r="T388" s="20">
        <f t="shared" si="23"/>
        <v>386</v>
      </c>
      <c r="U388" s="21">
        <f>Sheet1!E388*1</f>
        <v>4879.75</v>
      </c>
      <c r="V388" s="21">
        <f>Sheet1!F388*1</f>
        <v>4905.5</v>
      </c>
      <c r="W388" s="21">
        <f>Sheet1!G388*1</f>
        <v>4875</v>
      </c>
      <c r="X388" s="21">
        <f>Sheet1!H388*1</f>
        <v>4883.5</v>
      </c>
    </row>
    <row r="389" spans="20:24" x14ac:dyDescent="0.3">
      <c r="T389" s="20">
        <f t="shared" ref="T389:T452" si="24">T388+1</f>
        <v>387</v>
      </c>
      <c r="U389" s="21">
        <f>Sheet1!E389*1</f>
        <v>4791.5</v>
      </c>
      <c r="V389" s="21">
        <f>Sheet1!F389*1</f>
        <v>4888.5</v>
      </c>
      <c r="W389" s="21">
        <f>Sheet1!G389*1</f>
        <v>4784.5</v>
      </c>
      <c r="X389" s="21">
        <f>Sheet1!H389*1</f>
        <v>4875.25</v>
      </c>
    </row>
    <row r="390" spans="20:24" x14ac:dyDescent="0.3">
      <c r="T390" s="20">
        <f t="shared" si="24"/>
        <v>388</v>
      </c>
      <c r="U390" s="21">
        <f>Sheet1!E390*1</f>
        <v>4790</v>
      </c>
      <c r="V390" s="21">
        <f>Sheet1!F390*1</f>
        <v>4801</v>
      </c>
      <c r="W390" s="21">
        <f>Sheet1!G390*1</f>
        <v>4771.5</v>
      </c>
      <c r="X390" s="21">
        <f>Sheet1!H390*1</f>
        <v>4789.5</v>
      </c>
    </row>
    <row r="391" spans="20:24" x14ac:dyDescent="0.3">
      <c r="T391" s="20">
        <f t="shared" si="24"/>
        <v>389</v>
      </c>
      <c r="U391" s="21">
        <f>Sheet1!E391*1</f>
        <v>4728.75</v>
      </c>
      <c r="V391" s="21">
        <f>Sheet1!F391*1</f>
        <v>4799.75</v>
      </c>
      <c r="W391" s="21">
        <f>Sheet1!G391*1</f>
        <v>4718.5</v>
      </c>
      <c r="X391" s="21">
        <f>Sheet1!H391*1</f>
        <v>4794.75</v>
      </c>
    </row>
    <row r="392" spans="20:24" x14ac:dyDescent="0.3">
      <c r="T392" s="20">
        <f t="shared" si="24"/>
        <v>390</v>
      </c>
      <c r="U392" s="21">
        <f>Sheet1!E392*1</f>
        <v>4757.5</v>
      </c>
      <c r="V392" s="21">
        <f>Sheet1!F392*1</f>
        <v>4777.25</v>
      </c>
      <c r="W392" s="21">
        <f>Sheet1!G392*1</f>
        <v>4722</v>
      </c>
      <c r="X392" s="21">
        <f>Sheet1!H392*1</f>
        <v>4726.5</v>
      </c>
    </row>
    <row r="393" spans="20:24" x14ac:dyDescent="0.3">
      <c r="T393" s="20">
        <f t="shared" si="24"/>
        <v>391</v>
      </c>
      <c r="U393" s="21">
        <f>Sheet1!E393*1</f>
        <v>4761.75</v>
      </c>
      <c r="V393" s="21">
        <f>Sheet1!F393*1</f>
        <v>4772</v>
      </c>
      <c r="W393" s="21">
        <f>Sheet1!G393*1</f>
        <v>4739.25</v>
      </c>
      <c r="X393" s="21">
        <f>Sheet1!H393*1</f>
        <v>4763.75</v>
      </c>
    </row>
    <row r="394" spans="20:24" x14ac:dyDescent="0.3">
      <c r="T394" s="20">
        <f t="shared" si="24"/>
        <v>392</v>
      </c>
      <c r="U394" s="21">
        <f>Sheet1!E394*1</f>
        <v>4744.25</v>
      </c>
      <c r="V394" s="21">
        <f>Sheet1!F394*1</f>
        <v>4767.5</v>
      </c>
      <c r="W394" s="21">
        <f>Sheet1!G394*1</f>
        <v>4730.25</v>
      </c>
      <c r="X394" s="21">
        <f>Sheet1!H394*1</f>
        <v>4760.25</v>
      </c>
    </row>
    <row r="395" spans="20:24" x14ac:dyDescent="0.3">
      <c r="T395" s="20">
        <f t="shared" si="24"/>
        <v>393</v>
      </c>
      <c r="U395" s="21">
        <f>Sheet1!E395*1</f>
        <v>4743.5</v>
      </c>
      <c r="V395" s="21">
        <f>Sheet1!F395*1</f>
        <v>4753.75</v>
      </c>
      <c r="W395" s="21">
        <f>Sheet1!G395*1</f>
        <v>4728.5</v>
      </c>
      <c r="X395" s="21">
        <f>Sheet1!H395*1</f>
        <v>4748.5</v>
      </c>
    </row>
    <row r="396" spans="20:24" x14ac:dyDescent="0.3">
      <c r="T396" s="20">
        <f t="shared" si="24"/>
        <v>394</v>
      </c>
      <c r="U396" s="21">
        <f>Sheet1!E396*1</f>
        <v>4691.75</v>
      </c>
      <c r="V396" s="21">
        <f>Sheet1!F396*1</f>
        <v>4756</v>
      </c>
      <c r="W396" s="21">
        <f>Sheet1!G396*1</f>
        <v>4689.75</v>
      </c>
      <c r="X396" s="21">
        <f>Sheet1!H396*1</f>
        <v>4740.25</v>
      </c>
    </row>
    <row r="397" spans="20:24" x14ac:dyDescent="0.3">
      <c r="T397" s="20">
        <f t="shared" si="24"/>
        <v>395</v>
      </c>
      <c r="U397" s="21">
        <f>Sheet1!E397*1</f>
        <v>4622.75</v>
      </c>
      <c r="V397" s="21">
        <f>Sheet1!F397*1</f>
        <v>4704</v>
      </c>
      <c r="W397" s="21">
        <f>Sheet1!G397*1</f>
        <v>4622</v>
      </c>
      <c r="X397" s="21">
        <f>Sheet1!H397*1</f>
        <v>4700</v>
      </c>
    </row>
    <row r="398" spans="20:24" x14ac:dyDescent="0.3">
      <c r="T398" s="20">
        <f t="shared" si="24"/>
        <v>396</v>
      </c>
      <c r="U398" s="21">
        <f>Sheet1!E398*1</f>
        <v>4569.25</v>
      </c>
      <c r="V398" s="21">
        <f>Sheet1!F398*1</f>
        <v>4629</v>
      </c>
      <c r="W398" s="21">
        <f>Sheet1!G398*1</f>
        <v>4555.5</v>
      </c>
      <c r="X398" s="21">
        <f>Sheet1!H398*1</f>
        <v>4620.25</v>
      </c>
    </row>
    <row r="399" spans="20:24" x14ac:dyDescent="0.3">
      <c r="T399" s="20">
        <f t="shared" si="24"/>
        <v>397</v>
      </c>
      <c r="U399" s="21">
        <f>Sheet1!E399*1</f>
        <v>4548.5</v>
      </c>
      <c r="V399" s="21">
        <f>Sheet1!F399*1</f>
        <v>4579.25</v>
      </c>
      <c r="W399" s="21">
        <f>Sheet1!G399*1</f>
        <v>4531</v>
      </c>
      <c r="X399" s="21">
        <f>Sheet1!H399*1</f>
        <v>4576.5</v>
      </c>
    </row>
    <row r="400" spans="20:24" x14ac:dyDescent="0.3">
      <c r="T400" s="20">
        <f t="shared" si="24"/>
        <v>398</v>
      </c>
      <c r="U400" s="21">
        <f>Sheet1!E400*1</f>
        <v>4512.25</v>
      </c>
      <c r="V400" s="21">
        <f>Sheet1!F400*1</f>
        <v>4561.75</v>
      </c>
      <c r="W400" s="21">
        <f>Sheet1!G400*1</f>
        <v>4507.75</v>
      </c>
      <c r="X400" s="21">
        <f>Sheet1!H400*1</f>
        <v>4550</v>
      </c>
    </row>
    <row r="401" spans="20:24" x14ac:dyDescent="0.3">
      <c r="T401" s="20">
        <f t="shared" si="24"/>
        <v>399</v>
      </c>
      <c r="U401" s="21">
        <f>Sheet1!E401*1</f>
        <v>4531.25</v>
      </c>
      <c r="V401" s="21">
        <f>Sheet1!F401*1</f>
        <v>4549.25</v>
      </c>
      <c r="W401" s="21">
        <f>Sheet1!G401*1</f>
        <v>4486.5</v>
      </c>
      <c r="X401" s="21">
        <f>Sheet1!H401*1</f>
        <v>4502</v>
      </c>
    </row>
    <row r="402" spans="20:24" x14ac:dyDescent="0.3">
      <c r="T402" s="20">
        <f t="shared" si="24"/>
        <v>400</v>
      </c>
      <c r="U402" s="21">
        <f>Sheet1!E402*1</f>
        <v>4566.25</v>
      </c>
      <c r="V402" s="21">
        <f>Sheet1!F402*1</f>
        <v>4569.25</v>
      </c>
      <c r="W402" s="21">
        <f>Sheet1!G402*1</f>
        <v>4510.5</v>
      </c>
      <c r="X402" s="21">
        <f>Sheet1!H402*1</f>
        <v>4520.75</v>
      </c>
    </row>
    <row r="403" spans="20:24" x14ac:dyDescent="0.3">
      <c r="T403" s="20">
        <f t="shared" si="24"/>
        <v>401</v>
      </c>
      <c r="U403" s="21">
        <f>Sheet1!E403*1</f>
        <v>4633.75</v>
      </c>
      <c r="V403" s="21">
        <f>Sheet1!F403*1</f>
        <v>4637.75</v>
      </c>
      <c r="W403" s="21">
        <f>Sheet1!G403*1</f>
        <v>4568</v>
      </c>
      <c r="X403" s="21">
        <f>Sheet1!H403*1</f>
        <v>4574</v>
      </c>
    </row>
    <row r="404" spans="20:24" x14ac:dyDescent="0.3">
      <c r="T404" s="20">
        <f t="shared" si="24"/>
        <v>402</v>
      </c>
      <c r="U404" s="21">
        <f>Sheet1!E404*1</f>
        <v>4614.5</v>
      </c>
      <c r="V404" s="21">
        <f>Sheet1!F404*1</f>
        <v>4654.75</v>
      </c>
      <c r="W404" s="21">
        <f>Sheet1!G404*1</f>
        <v>4606.25</v>
      </c>
      <c r="X404" s="21">
        <f>Sheet1!H404*1</f>
        <v>4635.5</v>
      </c>
    </row>
    <row r="405" spans="20:24" x14ac:dyDescent="0.3">
      <c r="T405" s="20">
        <f t="shared" si="24"/>
        <v>403</v>
      </c>
      <c r="U405" s="21">
        <f>Sheet1!E405*1</f>
        <v>4620.5</v>
      </c>
      <c r="V405" s="21">
        <f>Sheet1!F405*1</f>
        <v>4645</v>
      </c>
      <c r="W405" s="21">
        <f>Sheet1!G405*1</f>
        <v>4577.5</v>
      </c>
      <c r="X405" s="21">
        <f>Sheet1!H405*1</f>
        <v>4606</v>
      </c>
    </row>
    <row r="406" spans="20:24" x14ac:dyDescent="0.3">
      <c r="T406" s="20">
        <f t="shared" si="24"/>
        <v>404</v>
      </c>
      <c r="U406" s="21">
        <f>Sheet1!E406*1</f>
        <v>4659.25</v>
      </c>
      <c r="V406" s="21">
        <f>Sheet1!F406*1</f>
        <v>4668.5</v>
      </c>
      <c r="W406" s="21">
        <f>Sheet1!G406*1</f>
        <v>4607.75</v>
      </c>
      <c r="X406" s="21">
        <f>Sheet1!H406*1</f>
        <v>4612.75</v>
      </c>
    </row>
    <row r="407" spans="20:24" x14ac:dyDescent="0.3">
      <c r="T407" s="20">
        <f t="shared" si="24"/>
        <v>405</v>
      </c>
      <c r="U407" s="21">
        <f>Sheet1!E407*1</f>
        <v>4710.75</v>
      </c>
      <c r="V407" s="21">
        <f>Sheet1!F407*1</f>
        <v>4730.75</v>
      </c>
      <c r="W407" s="21">
        <f>Sheet1!G407*1</f>
        <v>4657</v>
      </c>
      <c r="X407" s="21">
        <f>Sheet1!H407*1</f>
        <v>4667.25</v>
      </c>
    </row>
    <row r="408" spans="20:24" x14ac:dyDescent="0.3">
      <c r="T408" s="20">
        <f t="shared" si="24"/>
        <v>406</v>
      </c>
      <c r="U408" s="21">
        <f>Sheet1!E408*1</f>
        <v>4762.25</v>
      </c>
      <c r="V408" s="21">
        <f>Sheet1!F408*1</f>
        <v>4763.5</v>
      </c>
      <c r="W408" s="21">
        <f>Sheet1!G408*1</f>
        <v>4695</v>
      </c>
      <c r="X408" s="21">
        <f>Sheet1!H408*1</f>
        <v>4706.5</v>
      </c>
    </row>
    <row r="409" spans="20:24" x14ac:dyDescent="0.3">
      <c r="T409" s="20">
        <f t="shared" si="24"/>
        <v>407</v>
      </c>
      <c r="U409" s="21">
        <f>Sheet1!E409*1</f>
        <v>4770.5</v>
      </c>
      <c r="V409" s="21">
        <f>Sheet1!F409*1</f>
        <v>4787.5</v>
      </c>
      <c r="W409" s="21">
        <f>Sheet1!G409*1</f>
        <v>4730</v>
      </c>
      <c r="X409" s="21">
        <f>Sheet1!H409*1</f>
        <v>4766</v>
      </c>
    </row>
    <row r="410" spans="20:24" x14ac:dyDescent="0.3">
      <c r="T410" s="20">
        <f t="shared" si="24"/>
        <v>408</v>
      </c>
      <c r="U410" s="21">
        <f>Sheet1!E410*1</f>
        <v>4721</v>
      </c>
      <c r="V410" s="21">
        <f>Sheet1!F410*1</f>
        <v>4778.5</v>
      </c>
      <c r="W410" s="21">
        <f>Sheet1!G410*1</f>
        <v>4718.75</v>
      </c>
      <c r="X410" s="21">
        <f>Sheet1!H410*1</f>
        <v>4765.25</v>
      </c>
    </row>
    <row r="411" spans="20:24" x14ac:dyDescent="0.3">
      <c r="T411" s="20">
        <f t="shared" si="24"/>
        <v>409</v>
      </c>
      <c r="U411" s="21">
        <f>Sheet1!E411*1</f>
        <v>4745</v>
      </c>
      <c r="V411" s="21">
        <f>Sheet1!F411*1</f>
        <v>4772</v>
      </c>
      <c r="W411" s="21">
        <f>Sheet1!G411*1</f>
        <v>4705</v>
      </c>
      <c r="X411" s="21">
        <f>Sheet1!H411*1</f>
        <v>4721.5</v>
      </c>
    </row>
    <row r="412" spans="20:24" x14ac:dyDescent="0.3">
      <c r="T412" s="20">
        <f t="shared" si="24"/>
        <v>410</v>
      </c>
      <c r="U412" s="21">
        <f>Sheet1!E412*1</f>
        <v>4782</v>
      </c>
      <c r="V412" s="21">
        <f>Sheet1!F412*1</f>
        <v>4794.75</v>
      </c>
      <c r="W412" s="21">
        <f>Sheet1!G412*1</f>
        <v>4719.75</v>
      </c>
      <c r="X412" s="21">
        <f>Sheet1!H412*1</f>
        <v>4744.75</v>
      </c>
    </row>
    <row r="413" spans="20:24" x14ac:dyDescent="0.3">
      <c r="T413" s="20">
        <f t="shared" si="24"/>
        <v>411</v>
      </c>
      <c r="U413" s="21">
        <f>Sheet1!E413*1</f>
        <v>4756.25</v>
      </c>
      <c r="V413" s="21">
        <f>Sheet1!F413*1</f>
        <v>4784</v>
      </c>
      <c r="W413" s="21">
        <f>Sheet1!G413*1</f>
        <v>4741.5</v>
      </c>
      <c r="X413" s="21">
        <f>Sheet1!H413*1</f>
        <v>4774</v>
      </c>
    </row>
    <row r="414" spans="20:24" x14ac:dyDescent="0.3">
      <c r="T414" s="20">
        <f t="shared" si="24"/>
        <v>412</v>
      </c>
      <c r="U414" s="21">
        <f>Sheet1!E414*1</f>
        <v>4733</v>
      </c>
      <c r="V414" s="21">
        <f>Sheet1!F414*1</f>
        <v>4783.25</v>
      </c>
      <c r="W414" s="21">
        <f>Sheet1!G414*1</f>
        <v>4730.5</v>
      </c>
      <c r="X414" s="21">
        <f>Sheet1!H414*1</f>
        <v>4755.75</v>
      </c>
    </row>
    <row r="415" spans="20:24" x14ac:dyDescent="0.3">
      <c r="T415" s="20">
        <f t="shared" si="24"/>
        <v>413</v>
      </c>
      <c r="U415" s="21">
        <f>Sheet1!E415*1</f>
        <v>4679.25</v>
      </c>
      <c r="V415" s="21">
        <f>Sheet1!F415*1</f>
        <v>4740</v>
      </c>
      <c r="W415" s="21">
        <f>Sheet1!G415*1</f>
        <v>4663.75</v>
      </c>
      <c r="X415" s="21">
        <f>Sheet1!H415*1</f>
        <v>4733</v>
      </c>
    </row>
    <row r="416" spans="20:24" x14ac:dyDescent="0.3">
      <c r="T416" s="20">
        <f t="shared" si="24"/>
        <v>414</v>
      </c>
      <c r="U416" s="21">
        <f>Sheet1!E416*1</f>
        <v>4651.75</v>
      </c>
      <c r="V416" s="21">
        <f>Sheet1!F416*1</f>
        <v>4722.75</v>
      </c>
      <c r="W416" s="21">
        <f>Sheet1!G416*1</f>
        <v>4606.5</v>
      </c>
      <c r="X416" s="21">
        <f>Sheet1!H416*1</f>
        <v>4705.75</v>
      </c>
    </row>
    <row r="417" spans="20:24" x14ac:dyDescent="0.3">
      <c r="T417" s="20">
        <f t="shared" si="24"/>
        <v>415</v>
      </c>
      <c r="U417" s="21">
        <f>Sheet1!E417*1</f>
        <v>4655.75</v>
      </c>
      <c r="V417" s="21">
        <f>Sheet1!F417*1</f>
        <v>4666.25</v>
      </c>
      <c r="W417" s="21">
        <f>Sheet1!G417*1</f>
        <v>4622.25</v>
      </c>
      <c r="X417" s="21">
        <f>Sheet1!H417*1</f>
        <v>4655</v>
      </c>
    </row>
    <row r="418" spans="20:24" x14ac:dyDescent="0.3">
      <c r="T418" s="20">
        <f t="shared" si="24"/>
        <v>416</v>
      </c>
      <c r="U418" s="21">
        <f>Sheet1!E418*1</f>
        <v>4627</v>
      </c>
      <c r="V418" s="21">
        <f>Sheet1!F418*1</f>
        <v>4668.25</v>
      </c>
      <c r="W418" s="21">
        <f>Sheet1!G418*1</f>
        <v>4599.75</v>
      </c>
      <c r="X418" s="21">
        <f>Sheet1!H418*1</f>
        <v>4662</v>
      </c>
    </row>
    <row r="419" spans="20:24" x14ac:dyDescent="0.3">
      <c r="T419" s="20">
        <f t="shared" si="24"/>
        <v>417</v>
      </c>
      <c r="U419" s="21">
        <f>Sheet1!E419*1</f>
        <v>4690.25</v>
      </c>
      <c r="V419" s="21">
        <f>Sheet1!F419*1</f>
        <v>4700</v>
      </c>
      <c r="W419" s="21">
        <f>Sheet1!G419*1</f>
        <v>4615.5</v>
      </c>
      <c r="X419" s="21">
        <f>Sheet1!H419*1</f>
        <v>4629</v>
      </c>
    </row>
    <row r="420" spans="20:24" x14ac:dyDescent="0.3">
      <c r="T420" s="20">
        <f t="shared" si="24"/>
        <v>418</v>
      </c>
      <c r="U420" s="21">
        <f>Sheet1!E420*1</f>
        <v>4713.25</v>
      </c>
      <c r="V420" s="21">
        <f>Sheet1!F420*1</f>
        <v>4719.75</v>
      </c>
      <c r="W420" s="21">
        <f>Sheet1!G420*1</f>
        <v>4659.75</v>
      </c>
      <c r="X420" s="21">
        <f>Sheet1!H420*1</f>
        <v>4688.5</v>
      </c>
    </row>
    <row r="421" spans="20:24" x14ac:dyDescent="0.3">
      <c r="T421" s="20">
        <f t="shared" si="24"/>
        <v>419</v>
      </c>
      <c r="U421" s="21">
        <f>Sheet1!E421*1</f>
        <v>4706.25</v>
      </c>
      <c r="V421" s="21">
        <f>Sheet1!F421*1</f>
        <v>4735.5</v>
      </c>
      <c r="W421" s="21">
        <f>Sheet1!G421*1</f>
        <v>4675.25</v>
      </c>
      <c r="X421" s="21">
        <f>Sheet1!H421*1</f>
        <v>4689.75</v>
      </c>
    </row>
    <row r="422" spans="20:24" x14ac:dyDescent="0.3">
      <c r="T422" s="20">
        <f t="shared" si="24"/>
        <v>420</v>
      </c>
      <c r="U422" s="21">
        <f>Sheet1!E422*1</f>
        <v>4687.5</v>
      </c>
      <c r="V422" s="21">
        <f>Sheet1!F422*1</f>
        <v>4720</v>
      </c>
      <c r="W422" s="21">
        <f>Sheet1!G422*1</f>
        <v>4665.25</v>
      </c>
      <c r="X422" s="21">
        <f>Sheet1!H422*1</f>
        <v>4701.75</v>
      </c>
    </row>
    <row r="423" spans="20:24" x14ac:dyDescent="0.3">
      <c r="T423" s="20">
        <f t="shared" si="24"/>
        <v>421</v>
      </c>
      <c r="U423" s="21">
        <f>Sheet1!E423*1</f>
        <v>4684.5</v>
      </c>
      <c r="V423" s="21">
        <f>Sheet1!F423*1</f>
        <v>4700.75</v>
      </c>
      <c r="W423" s="21">
        <f>Sheet1!G423*1</f>
        <v>4641.25</v>
      </c>
      <c r="X423" s="21">
        <f>Sheet1!H423*1</f>
        <v>4677.75</v>
      </c>
    </row>
    <row r="424" spans="20:24" x14ac:dyDescent="0.3">
      <c r="T424" s="20">
        <f t="shared" si="24"/>
        <v>422</v>
      </c>
      <c r="U424" s="21">
        <f>Sheet1!E424*1</f>
        <v>4746.25</v>
      </c>
      <c r="V424" s="21">
        <f>Sheet1!F424*1</f>
        <v>4746.25</v>
      </c>
      <c r="W424" s="21">
        <f>Sheet1!G424*1</f>
        <v>4669.75</v>
      </c>
      <c r="X424" s="21">
        <f>Sheet1!H424*1</f>
        <v>4679</v>
      </c>
    </row>
    <row r="425" spans="20:24" x14ac:dyDescent="0.3">
      <c r="T425" s="20">
        <f t="shared" si="24"/>
        <v>423</v>
      </c>
      <c r="U425" s="21">
        <f>Sheet1!E425*1</f>
        <v>4729.25</v>
      </c>
      <c r="V425" s="21">
        <f>Sheet1!F425*1</f>
        <v>4747.75</v>
      </c>
      <c r="W425" s="21">
        <f>Sheet1!G425*1</f>
        <v>4702.5</v>
      </c>
      <c r="X425" s="21">
        <f>Sheet1!H425*1</f>
        <v>4743</v>
      </c>
    </row>
    <row r="426" spans="20:24" x14ac:dyDescent="0.3">
      <c r="T426" s="20">
        <f t="shared" si="24"/>
        <v>424</v>
      </c>
      <c r="U426" s="21">
        <f>Sheet1!E426*1</f>
        <v>4734.5</v>
      </c>
      <c r="V426" s="21">
        <f>Sheet1!F426*1</f>
        <v>4763.25</v>
      </c>
      <c r="W426" s="21">
        <f>Sheet1!G426*1</f>
        <v>4721.5</v>
      </c>
      <c r="X426" s="21">
        <f>Sheet1!H426*1</f>
        <v>4725.25</v>
      </c>
    </row>
    <row r="427" spans="20:24" x14ac:dyDescent="0.3">
      <c r="T427" s="20">
        <f t="shared" si="24"/>
        <v>425</v>
      </c>
      <c r="U427" s="21">
        <f>Sheet1!E427*1</f>
        <v>4809.25</v>
      </c>
      <c r="V427" s="21">
        <f>Sheet1!F427*1</f>
        <v>4811.25</v>
      </c>
      <c r="W427" s="21">
        <f>Sheet1!G427*1</f>
        <v>4730.75</v>
      </c>
      <c r="X427" s="21">
        <f>Sheet1!H427*1</f>
        <v>4736.25</v>
      </c>
    </row>
    <row r="428" spans="20:24" x14ac:dyDescent="0.3">
      <c r="T428" s="20">
        <f t="shared" si="24"/>
        <v>426</v>
      </c>
      <c r="U428" s="21">
        <f>Sheet1!E428*1</f>
        <v>4855.5</v>
      </c>
      <c r="V428" s="21">
        <f>Sheet1!F428*1</f>
        <v>4872.25</v>
      </c>
      <c r="W428" s="21">
        <f>Sheet1!G428*1</f>
        <v>4807.5</v>
      </c>
      <c r="X428" s="21">
        <f>Sheet1!H428*1</f>
        <v>4811.25</v>
      </c>
    </row>
    <row r="429" spans="20:24" x14ac:dyDescent="0.3">
      <c r="T429" s="20">
        <f t="shared" si="24"/>
        <v>427</v>
      </c>
      <c r="U429" s="21">
        <f>Sheet1!E429*1</f>
        <v>4867.5</v>
      </c>
      <c r="V429" s="21">
        <f>Sheet1!F429*1</f>
        <v>4873.75</v>
      </c>
      <c r="W429" s="21">
        <f>Sheet1!G429*1</f>
        <v>4826.5</v>
      </c>
      <c r="X429" s="21">
        <f>Sheet1!H429*1</f>
        <v>4854.25</v>
      </c>
    </row>
    <row r="430" spans="20:24" x14ac:dyDescent="0.3">
      <c r="T430" s="20">
        <f t="shared" si="24"/>
        <v>428</v>
      </c>
      <c r="U430" s="21">
        <f>Sheet1!E430*1</f>
        <v>4863.75</v>
      </c>
      <c r="V430" s="21">
        <f>Sheet1!F430*1</f>
        <v>4878.75</v>
      </c>
      <c r="W430" s="21">
        <f>Sheet1!G430*1</f>
        <v>4851.25</v>
      </c>
      <c r="X430" s="21">
        <f>Sheet1!H430*1</f>
        <v>4865.75</v>
      </c>
    </row>
    <row r="431" spans="20:24" x14ac:dyDescent="0.3">
      <c r="T431" s="20">
        <f t="shared" si="24"/>
        <v>429</v>
      </c>
      <c r="U431" s="21">
        <f>Sheet1!E431*1</f>
        <v>4920.75</v>
      </c>
      <c r="V431" s="21">
        <f>Sheet1!F431*1</f>
        <v>4930.25</v>
      </c>
      <c r="W431" s="21">
        <f>Sheet1!G431*1</f>
        <v>4858.25</v>
      </c>
      <c r="X431" s="21">
        <f>Sheet1!H431*1</f>
        <v>4862.25</v>
      </c>
    </row>
    <row r="432" spans="20:24" x14ac:dyDescent="0.3">
      <c r="T432" s="20">
        <f t="shared" si="24"/>
        <v>430</v>
      </c>
      <c r="U432" s="21">
        <f>Sheet1!E432*1</f>
        <v>4885.5</v>
      </c>
      <c r="V432" s="21">
        <f>Sheet1!F432*1</f>
        <v>4926.25</v>
      </c>
      <c r="W432" s="21">
        <f>Sheet1!G432*1</f>
        <v>4883.25</v>
      </c>
      <c r="X432" s="21">
        <f>Sheet1!H432*1</f>
        <v>4919.25</v>
      </c>
    </row>
    <row r="433" spans="20:24" x14ac:dyDescent="0.3">
      <c r="T433" s="20">
        <f t="shared" si="24"/>
        <v>431</v>
      </c>
      <c r="U433" s="21">
        <f>Sheet1!E433*1</f>
        <v>4877.25</v>
      </c>
      <c r="V433" s="21">
        <f>Sheet1!F433*1</f>
        <v>4894.5</v>
      </c>
      <c r="W433" s="21">
        <f>Sheet1!G433*1</f>
        <v>4859.25</v>
      </c>
      <c r="X433" s="21">
        <f>Sheet1!H433*1</f>
        <v>4881.75</v>
      </c>
    </row>
    <row r="434" spans="20:24" x14ac:dyDescent="0.3">
      <c r="T434" s="20">
        <f t="shared" si="24"/>
        <v>432</v>
      </c>
      <c r="U434" s="21">
        <f>Sheet1!E434*1</f>
        <v>4900.75</v>
      </c>
      <c r="V434" s="21">
        <f>Sheet1!F434*1</f>
        <v>4903.25</v>
      </c>
      <c r="W434" s="21">
        <f>Sheet1!G434*1</f>
        <v>4871.5</v>
      </c>
      <c r="X434" s="21">
        <f>Sheet1!H434*1</f>
        <v>4878</v>
      </c>
    </row>
    <row r="435" spans="20:24" x14ac:dyDescent="0.3">
      <c r="T435" s="20">
        <f t="shared" si="24"/>
        <v>433</v>
      </c>
      <c r="U435" s="21">
        <f>Sheet1!E435*1</f>
        <v>4878.25</v>
      </c>
      <c r="V435" s="21">
        <f>Sheet1!F435*1</f>
        <v>4907.75</v>
      </c>
      <c r="W435" s="21">
        <f>Sheet1!G435*1</f>
        <v>4873</v>
      </c>
      <c r="X435" s="21">
        <f>Sheet1!H435*1</f>
        <v>4903.75</v>
      </c>
    </row>
    <row r="436" spans="20:24" x14ac:dyDescent="0.3">
      <c r="T436" s="20">
        <f t="shared" si="24"/>
        <v>434</v>
      </c>
      <c r="U436" s="21">
        <f>Sheet1!E436*1</f>
        <v>4872</v>
      </c>
      <c r="V436" s="21">
        <f>Sheet1!F436*1</f>
        <v>4891.25</v>
      </c>
      <c r="W436" s="21">
        <f>Sheet1!G436*1</f>
        <v>4856.75</v>
      </c>
      <c r="X436" s="21">
        <f>Sheet1!H436*1</f>
        <v>4875.5</v>
      </c>
    </row>
    <row r="437" spans="20:24" x14ac:dyDescent="0.3">
      <c r="T437" s="20">
        <f t="shared" si="24"/>
        <v>435</v>
      </c>
      <c r="U437" s="21">
        <f>Sheet1!E437*1</f>
        <v>4883.25</v>
      </c>
      <c r="V437" s="21">
        <f>Sheet1!F437*1</f>
        <v>4885.5</v>
      </c>
      <c r="W437" s="21">
        <f>Sheet1!G437*1</f>
        <v>4848</v>
      </c>
      <c r="X437" s="21">
        <f>Sheet1!H437*1</f>
        <v>4870</v>
      </c>
    </row>
    <row r="438" spans="20:24" x14ac:dyDescent="0.3">
      <c r="T438" s="20">
        <f t="shared" si="24"/>
        <v>436</v>
      </c>
      <c r="U438" s="21">
        <f>Sheet1!E438*1</f>
        <v>4913.75</v>
      </c>
      <c r="V438" s="21">
        <f>Sheet1!F438*1</f>
        <v>4917.5</v>
      </c>
      <c r="W438" s="21">
        <f>Sheet1!G438*1</f>
        <v>4860.75</v>
      </c>
      <c r="X438" s="21">
        <f>Sheet1!H438*1</f>
        <v>4885.25</v>
      </c>
    </row>
    <row r="439" spans="20:24" x14ac:dyDescent="0.3">
      <c r="T439" s="20">
        <f t="shared" si="24"/>
        <v>437</v>
      </c>
      <c r="U439" s="21">
        <f>Sheet1!E439*1</f>
        <v>4935</v>
      </c>
      <c r="V439" s="21">
        <f>Sheet1!F439*1</f>
        <v>4945</v>
      </c>
      <c r="W439" s="21">
        <f>Sheet1!G439*1</f>
        <v>4913</v>
      </c>
      <c r="X439" s="21">
        <f>Sheet1!H439*1</f>
        <v>4916.25</v>
      </c>
    </row>
    <row r="440" spans="20:24" x14ac:dyDescent="0.3">
      <c r="T440" s="20">
        <f t="shared" si="24"/>
        <v>438</v>
      </c>
      <c r="U440" s="21">
        <f>Sheet1!E440*1</f>
        <v>4930.5</v>
      </c>
      <c r="V440" s="21">
        <f>Sheet1!F440*1</f>
        <v>4961.5</v>
      </c>
      <c r="W440" s="21">
        <f>Sheet1!G440*1</f>
        <v>4921</v>
      </c>
      <c r="X440" s="21">
        <f>Sheet1!H440*1</f>
        <v>4935.25</v>
      </c>
    </row>
    <row r="441" spans="20:24" x14ac:dyDescent="0.3">
      <c r="T441" s="20">
        <f t="shared" si="24"/>
        <v>439</v>
      </c>
      <c r="U441" s="21">
        <f>Sheet1!E441*1</f>
        <v>4940.75</v>
      </c>
      <c r="V441" s="21">
        <f>Sheet1!F441*1</f>
        <v>4955</v>
      </c>
      <c r="W441" s="21">
        <f>Sheet1!G441*1</f>
        <v>4926.5</v>
      </c>
      <c r="X441" s="21">
        <f>Sheet1!H441*1</f>
        <v>4929.75</v>
      </c>
    </row>
    <row r="442" spans="20:24" x14ac:dyDescent="0.3">
      <c r="T442" s="20">
        <f t="shared" si="24"/>
        <v>440</v>
      </c>
      <c r="U442" s="21">
        <f>Sheet1!E442*1</f>
        <v>4922.5</v>
      </c>
      <c r="V442" s="21">
        <f>Sheet1!F442*1</f>
        <v>4944.5</v>
      </c>
      <c r="W442" s="21">
        <f>Sheet1!G442*1</f>
        <v>4910</v>
      </c>
      <c r="X442" s="21">
        <f>Sheet1!H442*1</f>
        <v>4938</v>
      </c>
    </row>
    <row r="443" spans="20:24" x14ac:dyDescent="0.3">
      <c r="T443" s="20">
        <f t="shared" si="24"/>
        <v>441</v>
      </c>
      <c r="U443" s="21">
        <f>Sheet1!E443*1</f>
        <v>4857.75</v>
      </c>
      <c r="V443" s="21">
        <f>Sheet1!F443*1</f>
        <v>4923.25</v>
      </c>
      <c r="W443" s="21">
        <f>Sheet1!G443*1</f>
        <v>4847.25</v>
      </c>
      <c r="X443" s="21">
        <f>Sheet1!H443*1</f>
        <v>4920.5</v>
      </c>
    </row>
    <row r="444" spans="20:24" x14ac:dyDescent="0.3">
      <c r="T444" s="20">
        <f t="shared" si="24"/>
        <v>442</v>
      </c>
      <c r="U444" s="21">
        <f>Sheet1!E444*1</f>
        <v>4831.75</v>
      </c>
      <c r="V444" s="21">
        <f>Sheet1!F444*1</f>
        <v>4863.25</v>
      </c>
      <c r="W444" s="21">
        <f>Sheet1!G444*1</f>
        <v>4828.25</v>
      </c>
      <c r="X444" s="21">
        <f>Sheet1!H444*1</f>
        <v>4856</v>
      </c>
    </row>
    <row r="445" spans="20:24" x14ac:dyDescent="0.3">
      <c r="T445" s="20">
        <f t="shared" si="24"/>
        <v>443</v>
      </c>
      <c r="U445" s="21">
        <f>Sheet1!E445*1</f>
        <v>4798.25</v>
      </c>
      <c r="V445" s="21">
        <f>Sheet1!F445*1</f>
        <v>4842.75</v>
      </c>
      <c r="W445" s="21">
        <f>Sheet1!G445*1</f>
        <v>4779</v>
      </c>
      <c r="X445" s="21">
        <f>Sheet1!H445*1</f>
        <v>4828</v>
      </c>
    </row>
    <row r="446" spans="20:24" x14ac:dyDescent="0.3">
      <c r="T446" s="20">
        <f t="shared" si="24"/>
        <v>444</v>
      </c>
      <c r="U446" s="21">
        <f>Sheet1!E446*1</f>
        <v>4884.25</v>
      </c>
      <c r="V446" s="21">
        <f>Sheet1!F446*1</f>
        <v>4899.25</v>
      </c>
      <c r="W446" s="21">
        <f>Sheet1!G446*1</f>
        <v>4792.25</v>
      </c>
      <c r="X446" s="21">
        <f>Sheet1!H446*1</f>
        <v>4799.75</v>
      </c>
    </row>
    <row r="447" spans="20:24" x14ac:dyDescent="0.3">
      <c r="T447" s="20">
        <f t="shared" si="24"/>
        <v>445</v>
      </c>
      <c r="U447" s="21">
        <f>Sheet1!E447*1</f>
        <v>4813.75</v>
      </c>
      <c r="V447" s="21">
        <f>Sheet1!F447*1</f>
        <v>4890</v>
      </c>
      <c r="W447" s="21">
        <f>Sheet1!G447*1</f>
        <v>4813.25</v>
      </c>
      <c r="X447" s="21">
        <f>Sheet1!H447*1</f>
        <v>4860.75</v>
      </c>
    </row>
    <row r="448" spans="20:24" x14ac:dyDescent="0.3">
      <c r="T448" s="20">
        <f t="shared" si="24"/>
        <v>446</v>
      </c>
      <c r="U448" s="21">
        <f>Sheet1!E448*1</f>
        <v>4824</v>
      </c>
      <c r="V448" s="21">
        <f>Sheet1!F448*1</f>
        <v>4853.75</v>
      </c>
      <c r="W448" s="21">
        <f>Sheet1!G448*1</f>
        <v>4808</v>
      </c>
      <c r="X448" s="21">
        <f>Sheet1!H448*1</f>
        <v>4813</v>
      </c>
    </row>
    <row r="449" spans="20:24" x14ac:dyDescent="0.3">
      <c r="T449" s="20">
        <f t="shared" si="24"/>
        <v>447</v>
      </c>
      <c r="U449" s="21">
        <f>Sheet1!E449*1</f>
        <v>4796.25</v>
      </c>
      <c r="V449" s="21">
        <f>Sheet1!F449*1</f>
        <v>4834.75</v>
      </c>
      <c r="W449" s="21">
        <f>Sheet1!G449*1</f>
        <v>4786</v>
      </c>
      <c r="X449" s="21">
        <f>Sheet1!H449*1</f>
        <v>4826.25</v>
      </c>
    </row>
    <row r="450" spans="20:24" x14ac:dyDescent="0.3">
      <c r="T450" s="20">
        <f t="shared" si="24"/>
        <v>448</v>
      </c>
      <c r="U450" s="21">
        <f>Sheet1!E450*1</f>
        <v>4793</v>
      </c>
      <c r="V450" s="21">
        <f>Sheet1!F450*1</f>
        <v>4809.75</v>
      </c>
      <c r="W450" s="21">
        <f>Sheet1!G450*1</f>
        <v>4763.75</v>
      </c>
      <c r="X450" s="21">
        <f>Sheet1!H450*1</f>
        <v>4796.5</v>
      </c>
    </row>
    <row r="451" spans="20:24" x14ac:dyDescent="0.3">
      <c r="T451" s="20">
        <f t="shared" si="24"/>
        <v>449</v>
      </c>
      <c r="U451" s="21">
        <f>Sheet1!E451*1</f>
        <v>4834.25</v>
      </c>
      <c r="V451" s="21">
        <f>Sheet1!F451*1</f>
        <v>4850.5</v>
      </c>
      <c r="W451" s="21">
        <f>Sheet1!G451*1</f>
        <v>4791.5</v>
      </c>
      <c r="X451" s="21">
        <f>Sheet1!H451*1</f>
        <v>4798.25</v>
      </c>
    </row>
    <row r="452" spans="20:24" x14ac:dyDescent="0.3">
      <c r="T452" s="20">
        <f t="shared" si="24"/>
        <v>450</v>
      </c>
      <c r="U452" s="21">
        <f>Sheet1!E452*1</f>
        <v>4867</v>
      </c>
      <c r="V452" s="21">
        <f>Sheet1!F452*1</f>
        <v>4881</v>
      </c>
      <c r="W452" s="21">
        <f>Sheet1!G452*1</f>
        <v>4830.75</v>
      </c>
      <c r="X452" s="21">
        <f>Sheet1!H452*1</f>
        <v>4833.75</v>
      </c>
    </row>
    <row r="453" spans="20:24" x14ac:dyDescent="0.3">
      <c r="T453" s="20">
        <f t="shared" ref="T453:T516" si="25">T452+1</f>
        <v>451</v>
      </c>
      <c r="U453" s="21">
        <f>Sheet1!E453*1</f>
        <v>4919.5</v>
      </c>
      <c r="V453" s="21">
        <f>Sheet1!F453*1</f>
        <v>4931.5</v>
      </c>
      <c r="W453" s="21">
        <f>Sheet1!G453*1</f>
        <v>4860.75</v>
      </c>
      <c r="X453" s="21">
        <f>Sheet1!H453*1</f>
        <v>4867.75</v>
      </c>
    </row>
    <row r="454" spans="20:24" x14ac:dyDescent="0.3">
      <c r="T454" s="20">
        <f t="shared" si="25"/>
        <v>452</v>
      </c>
      <c r="U454" s="21">
        <f>Sheet1!E454*1</f>
        <v>4898.75</v>
      </c>
      <c r="V454" s="21">
        <f>Sheet1!F454*1</f>
        <v>4921.5</v>
      </c>
      <c r="W454" s="21">
        <f>Sheet1!G454*1</f>
        <v>4878.75</v>
      </c>
      <c r="X454" s="21">
        <f>Sheet1!H454*1</f>
        <v>4919.75</v>
      </c>
    </row>
    <row r="455" spans="20:24" x14ac:dyDescent="0.3">
      <c r="T455" s="20">
        <f t="shared" si="25"/>
        <v>453</v>
      </c>
      <c r="U455" s="21">
        <f>Sheet1!E455*1</f>
        <v>4901.5</v>
      </c>
      <c r="V455" s="21">
        <f>Sheet1!F455*1</f>
        <v>4910</v>
      </c>
      <c r="W455" s="21">
        <f>Sheet1!G455*1</f>
        <v>4872.75</v>
      </c>
      <c r="X455" s="21">
        <f>Sheet1!H455*1</f>
        <v>4894.5</v>
      </c>
    </row>
    <row r="456" spans="20:24" x14ac:dyDescent="0.3">
      <c r="T456" s="20">
        <f t="shared" si="25"/>
        <v>454</v>
      </c>
      <c r="U456" s="21">
        <f>Sheet1!E456*1</f>
        <v>4907</v>
      </c>
      <c r="V456" s="21">
        <f>Sheet1!F456*1</f>
        <v>4958.5</v>
      </c>
      <c r="W456" s="21">
        <f>Sheet1!G456*1</f>
        <v>4887.25</v>
      </c>
      <c r="X456" s="21">
        <f>Sheet1!H456*1</f>
        <v>4899.5</v>
      </c>
    </row>
    <row r="457" spans="20:24" x14ac:dyDescent="0.3">
      <c r="T457" s="20">
        <f t="shared" si="25"/>
        <v>455</v>
      </c>
      <c r="U457" s="21">
        <f>Sheet1!E457*1</f>
        <v>4930.25</v>
      </c>
      <c r="V457" s="21">
        <f>Sheet1!F457*1</f>
        <v>4950</v>
      </c>
      <c r="W457" s="21">
        <f>Sheet1!G457*1</f>
        <v>4892</v>
      </c>
      <c r="X457" s="21">
        <f>Sheet1!H457*1</f>
        <v>4899.5</v>
      </c>
    </row>
    <row r="458" spans="20:24" x14ac:dyDescent="0.3">
      <c r="T458" s="20">
        <f t="shared" si="25"/>
        <v>456</v>
      </c>
      <c r="U458" s="21">
        <f>Sheet1!E458*1</f>
        <v>4953.25</v>
      </c>
      <c r="V458" s="21">
        <f>Sheet1!F458*1</f>
        <v>4954.75</v>
      </c>
      <c r="W458" s="21">
        <f>Sheet1!G458*1</f>
        <v>4895.75</v>
      </c>
      <c r="X458" s="21">
        <f>Sheet1!H458*1</f>
        <v>4932.25</v>
      </c>
    </row>
    <row r="459" spans="20:24" x14ac:dyDescent="0.3">
      <c r="T459" s="20">
        <f t="shared" si="25"/>
        <v>457</v>
      </c>
      <c r="U459" s="21">
        <f>Sheet1!E459*1</f>
        <v>4914.25</v>
      </c>
      <c r="V459" s="21">
        <f>Sheet1!F459*1</f>
        <v>4955.5</v>
      </c>
      <c r="W459" s="21">
        <f>Sheet1!G459*1</f>
        <v>4914.25</v>
      </c>
      <c r="X459" s="21">
        <f>Sheet1!H459*1</f>
        <v>4951.5</v>
      </c>
    </row>
    <row r="460" spans="20:24" x14ac:dyDescent="0.3">
      <c r="T460" s="20">
        <f t="shared" si="25"/>
        <v>458</v>
      </c>
      <c r="U460" s="21">
        <f>Sheet1!E460*1</f>
        <v>4937.25</v>
      </c>
      <c r="V460" s="21">
        <f>Sheet1!F460*1</f>
        <v>4974.5</v>
      </c>
      <c r="W460" s="21">
        <f>Sheet1!G460*1</f>
        <v>4907.5</v>
      </c>
      <c r="X460" s="21">
        <f>Sheet1!H460*1</f>
        <v>4911.75</v>
      </c>
    </row>
    <row r="461" spans="20:24" x14ac:dyDescent="0.3">
      <c r="T461" s="20">
        <f t="shared" si="25"/>
        <v>459</v>
      </c>
      <c r="U461" s="21">
        <f>Sheet1!E461*1</f>
        <v>4948</v>
      </c>
      <c r="V461" s="21">
        <f>Sheet1!F461*1</f>
        <v>4961.25</v>
      </c>
      <c r="W461" s="21">
        <f>Sheet1!G461*1</f>
        <v>4919.5</v>
      </c>
      <c r="X461" s="21">
        <f>Sheet1!H461*1</f>
        <v>4935.5</v>
      </c>
    </row>
    <row r="462" spans="20:24" x14ac:dyDescent="0.3">
      <c r="T462" s="20">
        <f t="shared" si="25"/>
        <v>460</v>
      </c>
      <c r="U462" s="21">
        <f>Sheet1!E462*1</f>
        <v>4993.75</v>
      </c>
      <c r="V462" s="21">
        <f>Sheet1!F462*1</f>
        <v>5007.25</v>
      </c>
      <c r="W462" s="21">
        <f>Sheet1!G462*1</f>
        <v>4941.5</v>
      </c>
      <c r="X462" s="21">
        <f>Sheet1!H462*1</f>
        <v>4951</v>
      </c>
    </row>
    <row r="463" spans="20:24" x14ac:dyDescent="0.3">
      <c r="T463" s="20">
        <f t="shared" si="25"/>
        <v>461</v>
      </c>
      <c r="U463" s="21">
        <f>Sheet1!E463*1</f>
        <v>5031.5</v>
      </c>
      <c r="V463" s="21">
        <f>Sheet1!F463*1</f>
        <v>5035.5</v>
      </c>
      <c r="W463" s="21">
        <f>Sheet1!G463*1</f>
        <v>5004.75</v>
      </c>
      <c r="X463" s="21">
        <f>Sheet1!H463*1</f>
        <v>5015</v>
      </c>
    </row>
    <row r="464" spans="20:24" x14ac:dyDescent="0.3">
      <c r="T464" s="20">
        <f t="shared" si="25"/>
        <v>462</v>
      </c>
      <c r="U464" s="21">
        <f>Sheet1!E464*1</f>
        <v>5022.5</v>
      </c>
      <c r="V464" s="21">
        <f>Sheet1!F464*1</f>
        <v>5033</v>
      </c>
      <c r="W464" s="21">
        <f>Sheet1!G464*1</f>
        <v>5009</v>
      </c>
      <c r="X464" s="21">
        <f>Sheet1!H464*1</f>
        <v>5028.25</v>
      </c>
    </row>
    <row r="465" spans="20:24" x14ac:dyDescent="0.3">
      <c r="T465" s="20">
        <f t="shared" si="25"/>
        <v>463</v>
      </c>
      <c r="U465" s="21">
        <f>Sheet1!E465*1</f>
        <v>4979.75</v>
      </c>
      <c r="V465" s="21">
        <f>Sheet1!F465*1</f>
        <v>5030.25</v>
      </c>
      <c r="W465" s="21">
        <f>Sheet1!G465*1</f>
        <v>4971.75</v>
      </c>
      <c r="X465" s="21">
        <f>Sheet1!H465*1</f>
        <v>5020.25</v>
      </c>
    </row>
    <row r="466" spans="20:24" x14ac:dyDescent="0.3">
      <c r="T466" s="20">
        <f t="shared" si="25"/>
        <v>464</v>
      </c>
      <c r="U466" s="21">
        <f>Sheet1!E466*1</f>
        <v>5008.5</v>
      </c>
      <c r="V466" s="21">
        <f>Sheet1!F466*1</f>
        <v>5048.25</v>
      </c>
      <c r="W466" s="21">
        <f>Sheet1!G466*1</f>
        <v>4967.5</v>
      </c>
      <c r="X466" s="21">
        <f>Sheet1!H466*1</f>
        <v>4978</v>
      </c>
    </row>
    <row r="467" spans="20:24" x14ac:dyDescent="0.3">
      <c r="T467" s="20">
        <f t="shared" si="25"/>
        <v>465</v>
      </c>
      <c r="U467" s="21">
        <f>Sheet1!E467*1</f>
        <v>5018.5</v>
      </c>
      <c r="V467" s="21">
        <f>Sheet1!F467*1</f>
        <v>5024.5</v>
      </c>
      <c r="W467" s="21">
        <f>Sheet1!G467*1</f>
        <v>4987.5</v>
      </c>
      <c r="X467" s="21">
        <f>Sheet1!H467*1</f>
        <v>5009</v>
      </c>
    </row>
    <row r="468" spans="20:24" x14ac:dyDescent="0.3">
      <c r="T468" s="20">
        <f t="shared" si="25"/>
        <v>466</v>
      </c>
      <c r="U468" s="21">
        <f>Sheet1!E468*1</f>
        <v>4998.25</v>
      </c>
      <c r="V468" s="21">
        <f>Sheet1!F468*1</f>
        <v>5022.5</v>
      </c>
      <c r="W468" s="21">
        <f>Sheet1!G468*1</f>
        <v>4993</v>
      </c>
      <c r="X468" s="21">
        <f>Sheet1!H468*1</f>
        <v>5009.75</v>
      </c>
    </row>
    <row r="469" spans="20:24" x14ac:dyDescent="0.3">
      <c r="T469" s="20">
        <f t="shared" si="25"/>
        <v>467</v>
      </c>
      <c r="U469" s="21">
        <f>Sheet1!E469*1</f>
        <v>4978</v>
      </c>
      <c r="V469" s="21">
        <f>Sheet1!F469*1</f>
        <v>5006.25</v>
      </c>
      <c r="W469" s="21">
        <f>Sheet1!G469*1</f>
        <v>4973.75</v>
      </c>
      <c r="X469" s="21">
        <f>Sheet1!H469*1</f>
        <v>4997.25</v>
      </c>
    </row>
    <row r="470" spans="20:24" x14ac:dyDescent="0.3">
      <c r="T470" s="20">
        <f t="shared" si="25"/>
        <v>468</v>
      </c>
      <c r="U470" s="21">
        <f>Sheet1!E470*1</f>
        <v>4980</v>
      </c>
      <c r="V470" s="21">
        <f>Sheet1!F470*1</f>
        <v>5003.75</v>
      </c>
      <c r="W470" s="21">
        <f>Sheet1!G470*1</f>
        <v>4975.5</v>
      </c>
      <c r="X470" s="21">
        <f>Sheet1!H470*1</f>
        <v>4978.5</v>
      </c>
    </row>
    <row r="471" spans="20:24" x14ac:dyDescent="0.3">
      <c r="T471" s="20">
        <f t="shared" si="25"/>
        <v>469</v>
      </c>
      <c r="U471" s="21">
        <f>Sheet1!E471*1</f>
        <v>5007</v>
      </c>
      <c r="V471" s="21">
        <f>Sheet1!F471*1</f>
        <v>5008</v>
      </c>
      <c r="W471" s="21">
        <f>Sheet1!G471*1</f>
        <v>4971</v>
      </c>
      <c r="X471" s="21">
        <f>Sheet1!H471*1</f>
        <v>4979.25</v>
      </c>
    </row>
    <row r="472" spans="20:24" x14ac:dyDescent="0.3">
      <c r="T472" s="20">
        <f t="shared" si="25"/>
        <v>470</v>
      </c>
      <c r="U472" s="21">
        <f>Sheet1!E472*1</f>
        <v>4996.5</v>
      </c>
      <c r="V472" s="21">
        <f>Sheet1!F472*1</f>
        <v>5023</v>
      </c>
      <c r="W472" s="21">
        <f>Sheet1!G472*1</f>
        <v>4996</v>
      </c>
      <c r="X472" s="21">
        <f>Sheet1!H472*1</f>
        <v>5010.75</v>
      </c>
    </row>
    <row r="473" spans="20:24" x14ac:dyDescent="0.3">
      <c r="T473" s="20">
        <f t="shared" si="25"/>
        <v>471</v>
      </c>
      <c r="U473" s="21">
        <f>Sheet1!E473*1</f>
        <v>4964</v>
      </c>
      <c r="V473" s="21">
        <f>Sheet1!F473*1</f>
        <v>5008.25</v>
      </c>
      <c r="W473" s="21">
        <f>Sheet1!G473*1</f>
        <v>4958.5</v>
      </c>
      <c r="X473" s="21">
        <f>Sheet1!H473*1</f>
        <v>5001.5</v>
      </c>
    </row>
    <row r="474" spans="20:24" x14ac:dyDescent="0.3">
      <c r="T474" s="20">
        <f t="shared" si="25"/>
        <v>472</v>
      </c>
      <c r="U474" s="21">
        <f>Sheet1!E474*1</f>
        <v>4949.75</v>
      </c>
      <c r="V474" s="21">
        <f>Sheet1!F474*1</f>
        <v>4979.5</v>
      </c>
      <c r="W474" s="21">
        <f>Sheet1!G474*1</f>
        <v>4941.75</v>
      </c>
      <c r="X474" s="21">
        <f>Sheet1!H474*1</f>
        <v>4967.5</v>
      </c>
    </row>
    <row r="475" spans="20:24" x14ac:dyDescent="0.3">
      <c r="T475" s="20">
        <f t="shared" si="25"/>
        <v>473</v>
      </c>
      <c r="U475" s="21">
        <f>Sheet1!E475*1</f>
        <v>4953.25</v>
      </c>
      <c r="V475" s="21">
        <f>Sheet1!F475*1</f>
        <v>4974.25</v>
      </c>
      <c r="W475" s="21">
        <f>Sheet1!G475*1</f>
        <v>4944.75</v>
      </c>
      <c r="X475" s="21">
        <f>Sheet1!H475*1</f>
        <v>4950.5</v>
      </c>
    </row>
    <row r="476" spans="20:24" x14ac:dyDescent="0.3">
      <c r="T476" s="20">
        <f t="shared" si="25"/>
        <v>474</v>
      </c>
      <c r="U476" s="21">
        <f>Sheet1!E476*1</f>
        <v>4924.25</v>
      </c>
      <c r="V476" s="21">
        <f>Sheet1!F476*1</f>
        <v>4965.25</v>
      </c>
      <c r="W476" s="21">
        <f>Sheet1!G476*1</f>
        <v>4923</v>
      </c>
      <c r="X476" s="21">
        <f>Sheet1!H476*1</f>
        <v>4957.25</v>
      </c>
    </row>
    <row r="477" spans="20:24" x14ac:dyDescent="0.3">
      <c r="T477" s="20">
        <f t="shared" si="25"/>
        <v>475</v>
      </c>
      <c r="U477" s="21">
        <f>Sheet1!E477*1</f>
        <v>4884.75</v>
      </c>
      <c r="V477" s="21">
        <f>Sheet1!F477*1</f>
        <v>4937.5</v>
      </c>
      <c r="W477" s="21">
        <f>Sheet1!G477*1</f>
        <v>4883.75</v>
      </c>
      <c r="X477" s="21">
        <f>Sheet1!H477*1</f>
        <v>4921.25</v>
      </c>
    </row>
    <row r="478" spans="20:24" x14ac:dyDescent="0.3">
      <c r="T478" s="20">
        <f t="shared" si="25"/>
        <v>476</v>
      </c>
      <c r="U478" s="21">
        <f>Sheet1!E478*1</f>
        <v>4859.5</v>
      </c>
      <c r="V478" s="21">
        <f>Sheet1!F478*1</f>
        <v>4892.25</v>
      </c>
      <c r="W478" s="21">
        <f>Sheet1!G478*1</f>
        <v>4852.75</v>
      </c>
      <c r="X478" s="21">
        <f>Sheet1!H478*1</f>
        <v>4887.25</v>
      </c>
    </row>
    <row r="479" spans="20:24" x14ac:dyDescent="0.3">
      <c r="T479" s="20">
        <f t="shared" si="25"/>
        <v>477</v>
      </c>
      <c r="U479" s="21">
        <f>Sheet1!E479*1</f>
        <v>4851.25</v>
      </c>
      <c r="V479" s="21">
        <f>Sheet1!F479*1</f>
        <v>4862</v>
      </c>
      <c r="W479" s="21">
        <f>Sheet1!G479*1</f>
        <v>4825</v>
      </c>
      <c r="X479" s="21">
        <f>Sheet1!H479*1</f>
        <v>4858</v>
      </c>
    </row>
    <row r="480" spans="20:24" x14ac:dyDescent="0.3">
      <c r="T480" s="20">
        <f t="shared" si="25"/>
        <v>478</v>
      </c>
      <c r="U480" s="21">
        <f>Sheet1!E480*1</f>
        <v>4855</v>
      </c>
      <c r="V480" s="21">
        <f>Sheet1!F480*1</f>
        <v>4889.75</v>
      </c>
      <c r="W480" s="21">
        <f>Sheet1!G480*1</f>
        <v>4845.25</v>
      </c>
      <c r="X480" s="21">
        <f>Sheet1!H480*1</f>
        <v>4847.75</v>
      </c>
    </row>
    <row r="481" spans="20:24" x14ac:dyDescent="0.3">
      <c r="T481" s="20">
        <f t="shared" si="25"/>
        <v>479</v>
      </c>
      <c r="U481" s="21">
        <f>Sheet1!E481*1</f>
        <v>4895.5</v>
      </c>
      <c r="V481" s="21">
        <f>Sheet1!F481*1</f>
        <v>4897.25</v>
      </c>
      <c r="W481" s="21">
        <f>Sheet1!G481*1</f>
        <v>4833.25</v>
      </c>
      <c r="X481" s="21">
        <f>Sheet1!H481*1</f>
        <v>4860.75</v>
      </c>
    </row>
    <row r="482" spans="20:24" x14ac:dyDescent="0.3">
      <c r="T482" s="20">
        <f t="shared" si="25"/>
        <v>480</v>
      </c>
      <c r="U482" s="21">
        <f>Sheet1!E482*1</f>
        <v>4905.75</v>
      </c>
      <c r="V482" s="21">
        <f>Sheet1!F482*1</f>
        <v>4907.5</v>
      </c>
      <c r="W482" s="21">
        <f>Sheet1!G482*1</f>
        <v>4880</v>
      </c>
      <c r="X482" s="21">
        <f>Sheet1!H482*1</f>
        <v>4897.5</v>
      </c>
    </row>
    <row r="483" spans="20:24" x14ac:dyDescent="0.3">
      <c r="T483" s="20">
        <f t="shared" si="25"/>
        <v>481</v>
      </c>
      <c r="U483" s="21">
        <f>Sheet1!E483*1</f>
        <v>4899.25</v>
      </c>
      <c r="V483" s="21">
        <f>Sheet1!F483*1</f>
        <v>4907.75</v>
      </c>
      <c r="W483" s="21">
        <f>Sheet1!G483*1</f>
        <v>4893.25</v>
      </c>
      <c r="X483" s="21">
        <f>Sheet1!H483*1</f>
        <v>4906</v>
      </c>
    </row>
    <row r="484" spans="20:24" x14ac:dyDescent="0.3">
      <c r="T484" s="20">
        <f t="shared" si="25"/>
        <v>482</v>
      </c>
      <c r="U484" s="21">
        <f>Sheet1!E484*1</f>
        <v>4849</v>
      </c>
      <c r="V484" s="21">
        <f>Sheet1!F484*1</f>
        <v>4911.75</v>
      </c>
      <c r="W484" s="21">
        <f>Sheet1!G484*1</f>
        <v>4846.75</v>
      </c>
      <c r="X484" s="21">
        <f>Sheet1!H484*1</f>
        <v>4902</v>
      </c>
    </row>
    <row r="485" spans="20:24" x14ac:dyDescent="0.3">
      <c r="T485" s="20">
        <f t="shared" si="25"/>
        <v>483</v>
      </c>
      <c r="U485" s="21">
        <f>Sheet1!E485*1</f>
        <v>4837.5</v>
      </c>
      <c r="V485" s="21">
        <f>Sheet1!F485*1</f>
        <v>4851.75</v>
      </c>
      <c r="W485" s="21">
        <f>Sheet1!G485*1</f>
        <v>4823.5</v>
      </c>
      <c r="X485" s="21">
        <f>Sheet1!H485*1</f>
        <v>4849.5</v>
      </c>
    </row>
    <row r="486" spans="20:24" x14ac:dyDescent="0.3">
      <c r="T486" s="20">
        <f t="shared" si="25"/>
        <v>484</v>
      </c>
      <c r="U486" s="21">
        <f>Sheet1!E486*1</f>
        <v>4827.75</v>
      </c>
      <c r="V486" s="21">
        <f>Sheet1!F486*1</f>
        <v>4844</v>
      </c>
      <c r="W486" s="21">
        <f>Sheet1!G486*1</f>
        <v>4813</v>
      </c>
      <c r="X486" s="21">
        <f>Sheet1!H486*1</f>
        <v>4831.25</v>
      </c>
    </row>
    <row r="487" spans="20:24" x14ac:dyDescent="0.3">
      <c r="T487" s="20">
        <f t="shared" si="25"/>
        <v>485</v>
      </c>
      <c r="U487" s="21">
        <f>Sheet1!E487*1</f>
        <v>4789.5</v>
      </c>
      <c r="V487" s="21">
        <f>Sheet1!F487*1</f>
        <v>4838.5</v>
      </c>
      <c r="W487" s="21">
        <f>Sheet1!G487*1</f>
        <v>4785.25</v>
      </c>
      <c r="X487" s="21">
        <f>Sheet1!H487*1</f>
        <v>4832.5</v>
      </c>
    </row>
    <row r="488" spans="20:24" x14ac:dyDescent="0.3">
      <c r="T488" s="20">
        <f t="shared" si="25"/>
        <v>486</v>
      </c>
      <c r="U488" s="21">
        <f>Sheet1!E488*1</f>
        <v>4803.75</v>
      </c>
      <c r="V488" s="21">
        <f>Sheet1!F488*1</f>
        <v>4816.75</v>
      </c>
      <c r="W488" s="21">
        <f>Sheet1!G488*1</f>
        <v>4782.25</v>
      </c>
      <c r="X488" s="21">
        <f>Sheet1!H488*1</f>
        <v>4784</v>
      </c>
    </row>
    <row r="489" spans="20:24" x14ac:dyDescent="0.3">
      <c r="T489" s="20">
        <f t="shared" si="25"/>
        <v>487</v>
      </c>
      <c r="U489" s="21">
        <f>Sheet1!E489*1</f>
        <v>4839.5</v>
      </c>
      <c r="V489" s="21">
        <f>Sheet1!F489*1</f>
        <v>4840</v>
      </c>
      <c r="W489" s="21">
        <f>Sheet1!G489*1</f>
        <v>4795.25</v>
      </c>
      <c r="X489" s="21">
        <f>Sheet1!H489*1</f>
        <v>4802.75</v>
      </c>
    </row>
    <row r="490" spans="20:24" x14ac:dyDescent="0.3">
      <c r="T490" s="20">
        <f t="shared" si="25"/>
        <v>488</v>
      </c>
      <c r="U490" s="21">
        <f>Sheet1!E490*1</f>
        <v>4823.75</v>
      </c>
      <c r="V490" s="21">
        <f>Sheet1!F490*1</f>
        <v>4840.75</v>
      </c>
      <c r="W490" s="21">
        <f>Sheet1!G490*1</f>
        <v>4806.75</v>
      </c>
      <c r="X490" s="21">
        <f>Sheet1!H490*1</f>
        <v>4837.5</v>
      </c>
    </row>
    <row r="491" spans="20:24" x14ac:dyDescent="0.3">
      <c r="T491" s="20">
        <f t="shared" si="25"/>
        <v>489</v>
      </c>
      <c r="U491" s="21">
        <f>Sheet1!E491*1</f>
        <v>4844</v>
      </c>
      <c r="V491" s="21">
        <f>Sheet1!F491*1</f>
        <v>4852.25</v>
      </c>
      <c r="W491" s="21">
        <f>Sheet1!G491*1</f>
        <v>4817.25</v>
      </c>
      <c r="X491" s="21">
        <f>Sheet1!H491*1</f>
        <v>4823</v>
      </c>
    </row>
    <row r="492" spans="20:24" x14ac:dyDescent="0.3">
      <c r="T492" s="20">
        <f t="shared" si="25"/>
        <v>490</v>
      </c>
      <c r="U492" s="21">
        <f>Sheet1!E492*1</f>
        <v>4871.75</v>
      </c>
      <c r="V492" s="21">
        <f>Sheet1!F492*1</f>
        <v>4875.75</v>
      </c>
      <c r="W492" s="21">
        <f>Sheet1!G492*1</f>
        <v>4824.25</v>
      </c>
      <c r="X492" s="21">
        <f>Sheet1!H492*1</f>
        <v>4848.5</v>
      </c>
    </row>
    <row r="493" spans="20:24" x14ac:dyDescent="0.3">
      <c r="T493" s="20">
        <f t="shared" si="25"/>
        <v>491</v>
      </c>
      <c r="U493" s="21">
        <f>Sheet1!E493*1</f>
        <v>4882.75</v>
      </c>
      <c r="V493" s="21">
        <f>Sheet1!F493*1</f>
        <v>4907.5</v>
      </c>
      <c r="W493" s="21">
        <f>Sheet1!G493*1</f>
        <v>4864.75</v>
      </c>
      <c r="X493" s="21">
        <f>Sheet1!H493*1</f>
        <v>4867.5</v>
      </c>
    </row>
    <row r="494" spans="20:24" x14ac:dyDescent="0.3">
      <c r="T494" s="20">
        <f t="shared" si="25"/>
        <v>492</v>
      </c>
      <c r="U494" s="21">
        <f>Sheet1!E494*1</f>
        <v>4836.5</v>
      </c>
      <c r="V494" s="21">
        <f>Sheet1!F494*1</f>
        <v>4899.25</v>
      </c>
      <c r="W494" s="21">
        <f>Sheet1!G494*1</f>
        <v>4807.5</v>
      </c>
      <c r="X494" s="21">
        <f>Sheet1!H494*1</f>
        <v>4885</v>
      </c>
    </row>
    <row r="495" spans="20:24" x14ac:dyDescent="0.3">
      <c r="T495" s="20">
        <f t="shared" si="25"/>
        <v>493</v>
      </c>
      <c r="U495" s="21">
        <f>Sheet1!E495*1</f>
        <v>4831</v>
      </c>
      <c r="V495" s="21">
        <f>Sheet1!F495*1</f>
        <v>4853.25</v>
      </c>
      <c r="W495" s="21">
        <f>Sheet1!G495*1</f>
        <v>4797.25</v>
      </c>
      <c r="X495" s="21">
        <f>Sheet1!H495*1</f>
        <v>4832.25</v>
      </c>
    </row>
    <row r="496" spans="20:24" x14ac:dyDescent="0.3">
      <c r="T496" s="20">
        <f t="shared" si="25"/>
        <v>494</v>
      </c>
      <c r="U496" s="21">
        <f>Sheet1!E496*1</f>
        <v>4803.5</v>
      </c>
      <c r="V496" s="21">
        <f>Sheet1!F496*1</f>
        <v>4837</v>
      </c>
      <c r="W496" s="21">
        <f>Sheet1!G496*1</f>
        <v>4795.5</v>
      </c>
      <c r="X496" s="21">
        <f>Sheet1!H496*1</f>
        <v>4830.5</v>
      </c>
    </row>
    <row r="497" spans="20:24" x14ac:dyDescent="0.3">
      <c r="T497" s="20">
        <f t="shared" si="25"/>
        <v>495</v>
      </c>
      <c r="U497" s="21">
        <f>Sheet1!E497*1</f>
        <v>4763.5</v>
      </c>
      <c r="V497" s="21">
        <f>Sheet1!F497*1</f>
        <v>4805</v>
      </c>
      <c r="W497" s="21">
        <f>Sheet1!G497*1</f>
        <v>4762.5</v>
      </c>
      <c r="X497" s="21">
        <f>Sheet1!H497*1</f>
        <v>4801.75</v>
      </c>
    </row>
    <row r="498" spans="20:24" x14ac:dyDescent="0.3">
      <c r="T498" s="20">
        <f t="shared" si="25"/>
        <v>496</v>
      </c>
      <c r="U498" s="21">
        <f>Sheet1!E498*1</f>
        <v>4755.5</v>
      </c>
      <c r="V498" s="21">
        <f>Sheet1!F498*1</f>
        <v>4783.25</v>
      </c>
      <c r="W498" s="21">
        <f>Sheet1!G498*1</f>
        <v>4741.75</v>
      </c>
      <c r="X498" s="21">
        <f>Sheet1!H498*1</f>
        <v>4762.5</v>
      </c>
    </row>
    <row r="499" spans="20:24" x14ac:dyDescent="0.3">
      <c r="T499" s="20">
        <f t="shared" si="25"/>
        <v>497</v>
      </c>
      <c r="U499" s="21">
        <f>Sheet1!E499*1</f>
        <v>4731</v>
      </c>
      <c r="V499" s="21">
        <f>Sheet1!F499*1</f>
        <v>4760.25</v>
      </c>
      <c r="W499" s="21">
        <f>Sheet1!G499*1</f>
        <v>4720.5</v>
      </c>
      <c r="X499" s="21">
        <f>Sheet1!H499*1</f>
        <v>4756</v>
      </c>
    </row>
    <row r="500" spans="20:24" x14ac:dyDescent="0.3">
      <c r="T500" s="20">
        <f t="shared" si="25"/>
        <v>498</v>
      </c>
      <c r="U500" s="21">
        <f>Sheet1!E500*1</f>
        <v>4750</v>
      </c>
      <c r="V500" s="21">
        <f>Sheet1!F500*1</f>
        <v>4762.5</v>
      </c>
      <c r="W500" s="21">
        <f>Sheet1!G500*1</f>
        <v>4727</v>
      </c>
      <c r="X500" s="21">
        <f>Sheet1!H500*1</f>
        <v>4732</v>
      </c>
    </row>
    <row r="501" spans="20:24" x14ac:dyDescent="0.3">
      <c r="T501" s="20">
        <f t="shared" si="25"/>
        <v>499</v>
      </c>
      <c r="U501" s="21">
        <f>Sheet1!E501*1</f>
        <v>4737.5</v>
      </c>
      <c r="V501" s="21">
        <f>Sheet1!F501*1</f>
        <v>4752.5</v>
      </c>
      <c r="W501" s="21">
        <f>Sheet1!G501*1</f>
        <v>4726.25</v>
      </c>
      <c r="X501" s="21">
        <f>Sheet1!H501*1</f>
        <v>4747.5</v>
      </c>
    </row>
    <row r="502" spans="20:24" x14ac:dyDescent="0.3">
      <c r="T502" s="20">
        <f t="shared" si="25"/>
        <v>500</v>
      </c>
      <c r="U502" s="21">
        <f>Sheet1!E502*1</f>
        <v>4745.75</v>
      </c>
      <c r="V502" s="21">
        <f>Sheet1!F502*1</f>
        <v>4763.5</v>
      </c>
      <c r="W502" s="21">
        <f>Sheet1!G502*1</f>
        <v>4730.75</v>
      </c>
      <c r="X502" s="21">
        <f>Sheet1!H502*1</f>
        <v>4738.75</v>
      </c>
    </row>
    <row r="503" spans="20:24" x14ac:dyDescent="0.3">
      <c r="T503" s="20">
        <f t="shared" si="25"/>
        <v>501</v>
      </c>
      <c r="U503" s="21">
        <f>Sheet1!E503*1</f>
        <v>4689.5</v>
      </c>
      <c r="V503" s="21">
        <f>Sheet1!F503*1</f>
        <v>4755.5</v>
      </c>
      <c r="W503" s="21">
        <f>Sheet1!G503*1</f>
        <v>4686.75</v>
      </c>
      <c r="X503" s="21">
        <f>Sheet1!H503*1</f>
        <v>4745.75</v>
      </c>
    </row>
    <row r="504" spans="20:24" x14ac:dyDescent="0.3">
      <c r="T504" s="20">
        <f t="shared" si="25"/>
        <v>502</v>
      </c>
      <c r="U504" s="21">
        <f>Sheet1!E504*1</f>
        <v>4646.25</v>
      </c>
      <c r="V504" s="21">
        <f>Sheet1!F504*1</f>
        <v>4697.5</v>
      </c>
      <c r="W504" s="21">
        <f>Sheet1!G504*1</f>
        <v>4635.75</v>
      </c>
      <c r="X504" s="21">
        <f>Sheet1!H504*1</f>
        <v>4685.75</v>
      </c>
    </row>
    <row r="505" spans="20:24" x14ac:dyDescent="0.3">
      <c r="T505" s="20">
        <f t="shared" si="25"/>
        <v>503</v>
      </c>
      <c r="U505" s="21">
        <f>Sheet1!E505*1</f>
        <v>4670.75</v>
      </c>
      <c r="V505" s="21">
        <f>Sheet1!F505*1</f>
        <v>4675.5</v>
      </c>
      <c r="W505" s="21">
        <f>Sheet1!G505*1</f>
        <v>4631.75</v>
      </c>
      <c r="X505" s="21">
        <f>Sheet1!H505*1</f>
        <v>4648.25</v>
      </c>
    </row>
    <row r="506" spans="20:24" x14ac:dyDescent="0.3">
      <c r="T506" s="20">
        <f t="shared" si="25"/>
        <v>504</v>
      </c>
      <c r="U506" s="21">
        <f>Sheet1!E506*1</f>
        <v>4697.5</v>
      </c>
      <c r="V506" s="21">
        <f>Sheet1!F506*1</f>
        <v>4701</v>
      </c>
      <c r="W506" s="21">
        <f>Sheet1!G506*1</f>
        <v>4657.75</v>
      </c>
      <c r="X506" s="21">
        <f>Sheet1!H506*1</f>
        <v>4672.75</v>
      </c>
    </row>
    <row r="507" spans="20:24" x14ac:dyDescent="0.3">
      <c r="T507" s="20">
        <f t="shared" si="25"/>
        <v>505</v>
      </c>
      <c r="U507" s="21">
        <f>Sheet1!E507*1</f>
        <v>4614.75</v>
      </c>
      <c r="V507" s="21">
        <f>Sheet1!F507*1</f>
        <v>4679</v>
      </c>
      <c r="W507" s="21">
        <f>Sheet1!G507*1</f>
        <v>4603.75</v>
      </c>
      <c r="X507" s="21">
        <f>Sheet1!H507*1</f>
        <v>4671</v>
      </c>
    </row>
    <row r="508" spans="20:24" x14ac:dyDescent="0.3">
      <c r="T508" s="20">
        <f t="shared" si="25"/>
        <v>506</v>
      </c>
      <c r="U508" s="21">
        <f>Sheet1!E508*1</f>
        <v>4614.75</v>
      </c>
      <c r="V508" s="21">
        <f>Sheet1!F508*1</f>
        <v>4633.25</v>
      </c>
      <c r="W508" s="21">
        <f>Sheet1!G508*1</f>
        <v>4589.25</v>
      </c>
      <c r="X508" s="21">
        <f>Sheet1!H508*1</f>
        <v>4617.5</v>
      </c>
    </row>
    <row r="509" spans="20:24" x14ac:dyDescent="0.3">
      <c r="T509" s="20">
        <f t="shared" si="25"/>
        <v>507</v>
      </c>
      <c r="U509" s="21">
        <f>Sheet1!E509*1</f>
        <v>4615.75</v>
      </c>
      <c r="V509" s="21">
        <f>Sheet1!F509*1</f>
        <v>4624</v>
      </c>
      <c r="W509" s="21">
        <f>Sheet1!G509*1</f>
        <v>4571.75</v>
      </c>
      <c r="X509" s="21">
        <f>Sheet1!H509*1</f>
        <v>4583.75</v>
      </c>
    </row>
    <row r="510" spans="20:24" x14ac:dyDescent="0.3">
      <c r="T510" s="20">
        <f t="shared" si="25"/>
        <v>508</v>
      </c>
      <c r="U510" s="21">
        <f>Sheet1!E510*1</f>
        <v>4665.25</v>
      </c>
      <c r="V510" s="21">
        <f>Sheet1!F510*1</f>
        <v>4680.5</v>
      </c>
      <c r="W510" s="21">
        <f>Sheet1!G510*1</f>
        <v>4610.75</v>
      </c>
      <c r="X510" s="21">
        <f>Sheet1!H510*1</f>
        <v>4616.5</v>
      </c>
    </row>
    <row r="511" spans="20:24" x14ac:dyDescent="0.3">
      <c r="T511" s="20">
        <f t="shared" si="25"/>
        <v>509</v>
      </c>
      <c r="U511" s="21">
        <f>Sheet1!E511*1</f>
        <v>4646.75</v>
      </c>
      <c r="V511" s="21">
        <f>Sheet1!F511*1</f>
        <v>4679.5</v>
      </c>
      <c r="W511" s="21">
        <f>Sheet1!G511*1</f>
        <v>4644.25</v>
      </c>
      <c r="X511" s="21">
        <f>Sheet1!H511*1</f>
        <v>4662.75</v>
      </c>
    </row>
    <row r="512" spans="20:24" x14ac:dyDescent="0.3">
      <c r="T512" s="20">
        <f t="shared" si="25"/>
        <v>510</v>
      </c>
      <c r="U512" s="21">
        <f>Sheet1!E512*1</f>
        <v>4673.25</v>
      </c>
      <c r="V512" s="21">
        <f>Sheet1!F512*1</f>
        <v>4685</v>
      </c>
      <c r="W512" s="21">
        <f>Sheet1!G512*1</f>
        <v>4649.25</v>
      </c>
      <c r="X512" s="21">
        <f>Sheet1!H512*1</f>
        <v>4662.5</v>
      </c>
    </row>
    <row r="513" spans="20:24" x14ac:dyDescent="0.3">
      <c r="T513" s="20">
        <f t="shared" si="25"/>
        <v>511</v>
      </c>
      <c r="U513" s="21">
        <f>Sheet1!E513*1</f>
        <v>4629</v>
      </c>
      <c r="V513" s="21">
        <f>Sheet1!F513*1</f>
        <v>4673.5</v>
      </c>
      <c r="W513" s="21">
        <f>Sheet1!G513*1</f>
        <v>4619</v>
      </c>
      <c r="X513" s="21">
        <f>Sheet1!H513*1</f>
        <v>4669.75</v>
      </c>
    </row>
    <row r="514" spans="20:24" x14ac:dyDescent="0.3">
      <c r="T514" s="20">
        <f t="shared" si="25"/>
        <v>512</v>
      </c>
      <c r="U514" s="21">
        <f>Sheet1!E514*1</f>
        <v>4583.75</v>
      </c>
      <c r="V514" s="21">
        <f>Sheet1!F514*1</f>
        <v>4636.75</v>
      </c>
      <c r="W514" s="21">
        <f>Sheet1!G514*1</f>
        <v>4579.75</v>
      </c>
      <c r="X514" s="21">
        <f>Sheet1!H514*1</f>
        <v>4629.25</v>
      </c>
    </row>
    <row r="515" spans="20:24" x14ac:dyDescent="0.3">
      <c r="T515" s="20">
        <f t="shared" si="25"/>
        <v>513</v>
      </c>
      <c r="U515" s="21">
        <f>Sheet1!E515*1</f>
        <v>4606</v>
      </c>
      <c r="V515" s="21">
        <f>Sheet1!F515*1</f>
        <v>4609.25</v>
      </c>
      <c r="W515" s="21">
        <f>Sheet1!G515*1</f>
        <v>4577.75</v>
      </c>
      <c r="X515" s="21">
        <f>Sheet1!H515*1</f>
        <v>4580.75</v>
      </c>
    </row>
    <row r="516" spans="20:24" x14ac:dyDescent="0.3">
      <c r="T516" s="20">
        <f t="shared" si="25"/>
        <v>514</v>
      </c>
      <c r="U516" s="21">
        <f>Sheet1!E516*1</f>
        <v>4590</v>
      </c>
      <c r="V516" s="21">
        <f>Sheet1!F516*1</f>
        <v>4614</v>
      </c>
      <c r="W516" s="21">
        <f>Sheet1!G516*1</f>
        <v>4580.75</v>
      </c>
      <c r="X516" s="21">
        <f>Sheet1!H516*1</f>
        <v>4607.75</v>
      </c>
    </row>
    <row r="517" spans="20:24" x14ac:dyDescent="0.3">
      <c r="T517" s="20">
        <f t="shared" ref="T517:T580" si="26">T516+1</f>
        <v>515</v>
      </c>
      <c r="U517" s="21">
        <f>Sheet1!E517*1</f>
        <v>4602.25</v>
      </c>
      <c r="V517" s="21">
        <f>Sheet1!F517*1</f>
        <v>4622.25</v>
      </c>
      <c r="W517" s="21">
        <f>Sheet1!G517*1</f>
        <v>4569.5</v>
      </c>
      <c r="X517" s="21">
        <f>Sheet1!H517*1</f>
        <v>4595.75</v>
      </c>
    </row>
    <row r="518" spans="20:24" x14ac:dyDescent="0.3">
      <c r="T518" s="20">
        <f t="shared" si="26"/>
        <v>516</v>
      </c>
      <c r="U518" s="21">
        <f>Sheet1!E518*1</f>
        <v>4610.5</v>
      </c>
      <c r="V518" s="21">
        <f>Sheet1!F518*1</f>
        <v>4626.25</v>
      </c>
      <c r="W518" s="21">
        <f>Sheet1!G518*1</f>
        <v>4579.25</v>
      </c>
      <c r="X518" s="21">
        <f>Sheet1!H518*1</f>
        <v>4601.5</v>
      </c>
    </row>
    <row r="519" spans="20:24" x14ac:dyDescent="0.3">
      <c r="T519" s="20">
        <f t="shared" si="26"/>
        <v>517</v>
      </c>
      <c r="U519" s="21">
        <f>Sheet1!E519*1</f>
        <v>4590.75</v>
      </c>
      <c r="V519" s="21">
        <f>Sheet1!F519*1</f>
        <v>4631</v>
      </c>
      <c r="W519" s="21">
        <f>Sheet1!G519*1</f>
        <v>4570</v>
      </c>
      <c r="X519" s="21">
        <f>Sheet1!H519*1</f>
        <v>4609.75</v>
      </c>
    </row>
    <row r="520" spans="20:24" x14ac:dyDescent="0.3">
      <c r="T520" s="20">
        <f t="shared" si="26"/>
        <v>518</v>
      </c>
      <c r="U520" s="21">
        <f>Sheet1!E520*1</f>
        <v>4608.25</v>
      </c>
      <c r="V520" s="21">
        <f>Sheet1!F520*1</f>
        <v>4610.75</v>
      </c>
      <c r="W520" s="21">
        <f>Sheet1!G520*1</f>
        <v>4588.75</v>
      </c>
      <c r="X520" s="21">
        <f>Sheet1!H520*1</f>
        <v>4591.75</v>
      </c>
    </row>
    <row r="521" spans="20:24" x14ac:dyDescent="0.3">
      <c r="T521" s="20">
        <f t="shared" si="26"/>
        <v>519</v>
      </c>
      <c r="U521" s="21">
        <f>Sheet1!E521*1</f>
        <v>4608.75</v>
      </c>
      <c r="V521" s="21">
        <f>Sheet1!F521*1</f>
        <v>4618.75</v>
      </c>
      <c r="W521" s="21">
        <f>Sheet1!G521*1</f>
        <v>4595.25</v>
      </c>
      <c r="X521" s="21">
        <f>Sheet1!H521*1</f>
        <v>4610.5</v>
      </c>
    </row>
    <row r="522" spans="20:24" x14ac:dyDescent="0.3">
      <c r="T522" s="20">
        <f t="shared" si="26"/>
        <v>520</v>
      </c>
      <c r="U522" s="21">
        <f>Sheet1!E522*1</f>
        <v>4535</v>
      </c>
      <c r="V522" s="21">
        <f>Sheet1!F522*1</f>
        <v>4621</v>
      </c>
      <c r="W522" s="21">
        <f>Sheet1!G522*1</f>
        <v>4534.5</v>
      </c>
      <c r="X522" s="21">
        <f>Sheet1!H522*1</f>
        <v>4608</v>
      </c>
    </row>
    <row r="523" spans="20:24" x14ac:dyDescent="0.3">
      <c r="T523" s="20">
        <f t="shared" si="26"/>
        <v>521</v>
      </c>
      <c r="U523" s="21">
        <f>Sheet1!E523*1</f>
        <v>4544.75</v>
      </c>
      <c r="V523" s="21">
        <f>Sheet1!F523*1</f>
        <v>4575.75</v>
      </c>
      <c r="W523" s="21">
        <f>Sheet1!G523*1</f>
        <v>4520</v>
      </c>
      <c r="X523" s="21">
        <f>Sheet1!H523*1</f>
        <v>4533.5</v>
      </c>
    </row>
    <row r="524" spans="20:24" x14ac:dyDescent="0.3">
      <c r="T524" s="20">
        <f t="shared" si="26"/>
        <v>522</v>
      </c>
      <c r="U524" s="21">
        <f>Sheet1!E524*1</f>
        <v>4591</v>
      </c>
      <c r="V524" s="21">
        <f>Sheet1!F524*1</f>
        <v>4624.75</v>
      </c>
      <c r="W524" s="21">
        <f>Sheet1!G524*1</f>
        <v>4552.75</v>
      </c>
      <c r="X524" s="21">
        <f>Sheet1!H524*1</f>
        <v>4565.25</v>
      </c>
    </row>
    <row r="525" spans="20:24" x14ac:dyDescent="0.3">
      <c r="T525" s="20">
        <f t="shared" si="26"/>
        <v>523</v>
      </c>
      <c r="U525" s="21">
        <f>Sheet1!E525*1</f>
        <v>4637.25</v>
      </c>
      <c r="V525" s="21">
        <f>Sheet1!F525*1</f>
        <v>4649.25</v>
      </c>
      <c r="W525" s="21">
        <f>Sheet1!G525*1</f>
        <v>4563.25</v>
      </c>
      <c r="X525" s="21">
        <f>Sheet1!H525*1</f>
        <v>4594.5</v>
      </c>
    </row>
    <row r="526" spans="20:24" x14ac:dyDescent="0.3">
      <c r="T526" s="20">
        <f t="shared" si="26"/>
        <v>524</v>
      </c>
      <c r="U526" s="21">
        <f>Sheet1!E526*1</f>
        <v>4647.75</v>
      </c>
      <c r="V526" s="21">
        <f>Sheet1!F526*1</f>
        <v>4664</v>
      </c>
      <c r="W526" s="21">
        <f>Sheet1!G526*1</f>
        <v>4636.25</v>
      </c>
      <c r="X526" s="21">
        <f>Sheet1!H526*1</f>
        <v>4643.5</v>
      </c>
    </row>
    <row r="527" spans="20:24" x14ac:dyDescent="0.3">
      <c r="T527" s="20">
        <f t="shared" si="26"/>
        <v>525</v>
      </c>
      <c r="U527" s="21">
        <f>Sheet1!E527*1</f>
        <v>4608.75</v>
      </c>
      <c r="V527" s="21">
        <f>Sheet1!F527*1</f>
        <v>4651.5</v>
      </c>
      <c r="W527" s="21">
        <f>Sheet1!G527*1</f>
        <v>4589.25</v>
      </c>
      <c r="X527" s="21">
        <f>Sheet1!H527*1</f>
        <v>4646.25</v>
      </c>
    </row>
    <row r="528" spans="20:24" x14ac:dyDescent="0.3">
      <c r="T528" s="20">
        <f t="shared" si="26"/>
        <v>526</v>
      </c>
      <c r="U528" s="21">
        <f>Sheet1!E528*1</f>
        <v>4543.25</v>
      </c>
      <c r="V528" s="21">
        <f>Sheet1!F528*1</f>
        <v>4624.25</v>
      </c>
      <c r="W528" s="21">
        <f>Sheet1!G528*1</f>
        <v>4538.5</v>
      </c>
      <c r="X528" s="21">
        <f>Sheet1!H528*1</f>
        <v>4611.5</v>
      </c>
    </row>
    <row r="529" spans="20:24" x14ac:dyDescent="0.3">
      <c r="T529" s="20">
        <f t="shared" si="26"/>
        <v>527</v>
      </c>
      <c r="U529" s="21">
        <f>Sheet1!E529*1</f>
        <v>4568</v>
      </c>
      <c r="V529" s="21">
        <f>Sheet1!F529*1</f>
        <v>4574</v>
      </c>
      <c r="W529" s="21">
        <f>Sheet1!G529*1</f>
        <v>4526.5</v>
      </c>
      <c r="X529" s="21">
        <f>Sheet1!H529*1</f>
        <v>4533.75</v>
      </c>
    </row>
    <row r="530" spans="20:24" x14ac:dyDescent="0.3">
      <c r="T530" s="20">
        <f t="shared" si="26"/>
        <v>528</v>
      </c>
      <c r="U530" s="21">
        <f>Sheet1!E530*1</f>
        <v>4615</v>
      </c>
      <c r="V530" s="21">
        <f>Sheet1!F530*1</f>
        <v>4616.25</v>
      </c>
      <c r="W530" s="21">
        <f>Sheet1!G530*1</f>
        <v>4549.25</v>
      </c>
      <c r="X530" s="21">
        <f>Sheet1!H530*1</f>
        <v>4551</v>
      </c>
    </row>
    <row r="531" spans="20:24" x14ac:dyDescent="0.3">
      <c r="T531" s="20">
        <f t="shared" si="26"/>
        <v>529</v>
      </c>
      <c r="U531" s="21">
        <f>Sheet1!E531*1</f>
        <v>4607.75</v>
      </c>
      <c r="V531" s="21">
        <f>Sheet1!F531*1</f>
        <v>4622</v>
      </c>
      <c r="W531" s="21">
        <f>Sheet1!G531*1</f>
        <v>4591.25</v>
      </c>
      <c r="X531" s="21">
        <f>Sheet1!H531*1</f>
        <v>4617.25</v>
      </c>
    </row>
    <row r="532" spans="20:24" x14ac:dyDescent="0.3">
      <c r="T532" s="20">
        <f t="shared" si="26"/>
        <v>530</v>
      </c>
      <c r="U532" s="21">
        <f>Sheet1!E532*1</f>
        <v>4611.5</v>
      </c>
      <c r="V532" s="21">
        <f>Sheet1!F532*1</f>
        <v>4618.75</v>
      </c>
      <c r="W532" s="21">
        <f>Sheet1!G532*1</f>
        <v>4593</v>
      </c>
      <c r="X532" s="21">
        <f>Sheet1!H532*1</f>
        <v>4614.5</v>
      </c>
    </row>
    <row r="533" spans="20:24" x14ac:dyDescent="0.3">
      <c r="T533" s="20">
        <f t="shared" si="26"/>
        <v>531</v>
      </c>
      <c r="U533" s="21">
        <f>Sheet1!E533*1</f>
        <v>4630</v>
      </c>
      <c r="V533" s="21">
        <f>Sheet1!F533*1</f>
        <v>4631.25</v>
      </c>
      <c r="W533" s="21">
        <f>Sheet1!G533*1</f>
        <v>4594.75</v>
      </c>
      <c r="X533" s="21">
        <f>Sheet1!H533*1</f>
        <v>4610.25</v>
      </c>
    </row>
    <row r="534" spans="20:24" x14ac:dyDescent="0.3">
      <c r="T534" s="20">
        <f t="shared" si="26"/>
        <v>532</v>
      </c>
      <c r="U534" s="21">
        <f>Sheet1!E534*1</f>
        <v>4633.75</v>
      </c>
      <c r="V534" s="21">
        <f>Sheet1!F534*1</f>
        <v>4645.25</v>
      </c>
      <c r="W534" s="21">
        <f>Sheet1!G534*1</f>
        <v>4608.25</v>
      </c>
      <c r="X534" s="21">
        <f>Sheet1!H534*1</f>
        <v>4636.25</v>
      </c>
    </row>
    <row r="535" spans="20:24" x14ac:dyDescent="0.3">
      <c r="T535" s="20">
        <f t="shared" si="26"/>
        <v>533</v>
      </c>
      <c r="U535" s="21">
        <f>Sheet1!E535*1</f>
        <v>4634.75</v>
      </c>
      <c r="V535" s="21">
        <f>Sheet1!F535*1</f>
        <v>4656</v>
      </c>
      <c r="W535" s="21">
        <f>Sheet1!G535*1</f>
        <v>4622.25</v>
      </c>
      <c r="X535" s="21">
        <f>Sheet1!H535*1</f>
        <v>4637.75</v>
      </c>
    </row>
    <row r="536" spans="20:24" x14ac:dyDescent="0.3">
      <c r="T536" s="20">
        <f t="shared" si="26"/>
        <v>534</v>
      </c>
      <c r="U536" s="21">
        <f>Sheet1!E536*1</f>
        <v>4632</v>
      </c>
      <c r="V536" s="21">
        <f>Sheet1!F536*1</f>
        <v>4638.25</v>
      </c>
      <c r="W536" s="21">
        <f>Sheet1!G536*1</f>
        <v>4605.75</v>
      </c>
      <c r="X536" s="21">
        <f>Sheet1!H536*1</f>
        <v>4634.5</v>
      </c>
    </row>
    <row r="537" spans="20:24" x14ac:dyDescent="0.3">
      <c r="T537" s="20">
        <f t="shared" si="26"/>
        <v>535</v>
      </c>
      <c r="U537" s="21">
        <f>Sheet1!E537*1</f>
        <v>4626.5</v>
      </c>
      <c r="V537" s="21">
        <f>Sheet1!F537*1</f>
        <v>4646.75</v>
      </c>
      <c r="W537" s="21">
        <f>Sheet1!G537*1</f>
        <v>4595.75</v>
      </c>
      <c r="X537" s="21">
        <f>Sheet1!H537*1</f>
        <v>4621.5</v>
      </c>
    </row>
    <row r="538" spans="20:24" x14ac:dyDescent="0.3">
      <c r="T538" s="20">
        <f t="shared" si="26"/>
        <v>536</v>
      </c>
      <c r="U538" s="21">
        <f>Sheet1!E538*1</f>
        <v>4575.25</v>
      </c>
      <c r="V538" s="21">
        <f>Sheet1!F538*1</f>
        <v>4634.75</v>
      </c>
      <c r="W538" s="21">
        <f>Sheet1!G538*1</f>
        <v>4568</v>
      </c>
      <c r="X538" s="21">
        <f>Sheet1!H538*1</f>
        <v>4630.5</v>
      </c>
    </row>
    <row r="539" spans="20:24" x14ac:dyDescent="0.3">
      <c r="T539" s="20">
        <f t="shared" si="26"/>
        <v>537</v>
      </c>
      <c r="U539" s="21">
        <f>Sheet1!E539*1</f>
        <v>4595.25</v>
      </c>
      <c r="V539" s="21">
        <f>Sheet1!F539*1</f>
        <v>4635.5</v>
      </c>
      <c r="W539" s="21">
        <f>Sheet1!G539*1</f>
        <v>4571.25</v>
      </c>
      <c r="X539" s="21">
        <f>Sheet1!H539*1</f>
        <v>4576.75</v>
      </c>
    </row>
    <row r="540" spans="20:24" x14ac:dyDescent="0.3">
      <c r="T540" s="20">
        <f t="shared" si="26"/>
        <v>538</v>
      </c>
      <c r="U540" s="21">
        <f>Sheet1!E540*1</f>
        <v>4596.25</v>
      </c>
      <c r="V540" s="21">
        <f>Sheet1!F540*1</f>
        <v>4609.5</v>
      </c>
      <c r="W540" s="21">
        <f>Sheet1!G540*1</f>
        <v>4586.5</v>
      </c>
      <c r="X540" s="21">
        <f>Sheet1!H540*1</f>
        <v>4594.25</v>
      </c>
    </row>
    <row r="541" spans="20:24" x14ac:dyDescent="0.3">
      <c r="T541" s="20">
        <f t="shared" si="26"/>
        <v>539</v>
      </c>
      <c r="U541" s="21">
        <f>Sheet1!E541*1</f>
        <v>4596.75</v>
      </c>
      <c r="V541" s="21">
        <f>Sheet1!F541*1</f>
        <v>4600.75</v>
      </c>
      <c r="W541" s="21">
        <f>Sheet1!G541*1</f>
        <v>4556.5</v>
      </c>
      <c r="X541" s="21">
        <f>Sheet1!H541*1</f>
        <v>4594</v>
      </c>
    </row>
    <row r="542" spans="20:24" x14ac:dyDescent="0.3">
      <c r="T542" s="20">
        <f t="shared" si="26"/>
        <v>540</v>
      </c>
      <c r="U542" s="21">
        <f>Sheet1!E542*1</f>
        <v>4586.75</v>
      </c>
      <c r="V542" s="21">
        <f>Sheet1!F542*1</f>
        <v>4604.5</v>
      </c>
      <c r="W542" s="21">
        <f>Sheet1!G542*1</f>
        <v>4578.75</v>
      </c>
      <c r="X542" s="21">
        <f>Sheet1!H542*1</f>
        <v>4589.75</v>
      </c>
    </row>
    <row r="543" spans="20:24" x14ac:dyDescent="0.3">
      <c r="T543" s="20">
        <f t="shared" si="26"/>
        <v>541</v>
      </c>
      <c r="U543" s="21">
        <f>Sheet1!E543*1</f>
        <v>4571.5</v>
      </c>
      <c r="V543" s="21">
        <f>Sheet1!F543*1</f>
        <v>4593</v>
      </c>
      <c r="W543" s="21">
        <f>Sheet1!G543*1</f>
        <v>4554.25</v>
      </c>
      <c r="X543" s="21">
        <f>Sheet1!H543*1</f>
        <v>4589.75</v>
      </c>
    </row>
    <row r="544" spans="20:24" x14ac:dyDescent="0.3">
      <c r="T544" s="20">
        <f t="shared" si="26"/>
        <v>542</v>
      </c>
      <c r="U544" s="21">
        <f>Sheet1!E544*1</f>
        <v>4591.75</v>
      </c>
      <c r="V544" s="21">
        <f>Sheet1!F544*1</f>
        <v>4593.25</v>
      </c>
      <c r="W544" s="21">
        <f>Sheet1!G544*1</f>
        <v>4556.75</v>
      </c>
      <c r="X544" s="21">
        <f>Sheet1!H544*1</f>
        <v>4575</v>
      </c>
    </row>
    <row r="545" spans="20:24" x14ac:dyDescent="0.3">
      <c r="T545" s="20">
        <f t="shared" si="26"/>
        <v>543</v>
      </c>
      <c r="U545" s="21">
        <f>Sheet1!E545*1</f>
        <v>4610.25</v>
      </c>
      <c r="V545" s="21">
        <f>Sheet1!F545*1</f>
        <v>4629.5</v>
      </c>
      <c r="W545" s="21">
        <f>Sheet1!G545*1</f>
        <v>4573</v>
      </c>
      <c r="X545" s="21">
        <f>Sheet1!H545*1</f>
        <v>4586.75</v>
      </c>
    </row>
    <row r="546" spans="20:24" x14ac:dyDescent="0.3">
      <c r="T546" s="20">
        <f t="shared" si="26"/>
        <v>544</v>
      </c>
      <c r="U546" s="21">
        <f>Sheet1!E546*1</f>
        <v>4584.75</v>
      </c>
      <c r="V546" s="21">
        <f>Sheet1!F546*1</f>
        <v>4615.5</v>
      </c>
      <c r="W546" s="21">
        <f>Sheet1!G546*1</f>
        <v>4580.5</v>
      </c>
      <c r="X546" s="21">
        <f>Sheet1!H546*1</f>
        <v>4611.5</v>
      </c>
    </row>
    <row r="547" spans="20:24" x14ac:dyDescent="0.3">
      <c r="T547" s="20">
        <f t="shared" si="26"/>
        <v>545</v>
      </c>
      <c r="U547" s="21">
        <f>Sheet1!E547*1</f>
        <v>4538.75</v>
      </c>
      <c r="V547" s="21">
        <f>Sheet1!F547*1</f>
        <v>4600.25</v>
      </c>
      <c r="W547" s="21">
        <f>Sheet1!G547*1</f>
        <v>4535.75</v>
      </c>
      <c r="X547" s="21">
        <f>Sheet1!H547*1</f>
        <v>4595.5</v>
      </c>
    </row>
    <row r="548" spans="20:24" x14ac:dyDescent="0.3">
      <c r="T548" s="20">
        <f t="shared" si="26"/>
        <v>546</v>
      </c>
      <c r="U548" s="21">
        <f>Sheet1!E548*1</f>
        <v>4515.75</v>
      </c>
      <c r="V548" s="21">
        <f>Sheet1!F548*1</f>
        <v>4545.5</v>
      </c>
      <c r="W548" s="21">
        <f>Sheet1!G548*1</f>
        <v>4510.25</v>
      </c>
      <c r="X548" s="21">
        <f>Sheet1!H548*1</f>
        <v>4537.75</v>
      </c>
    </row>
    <row r="549" spans="20:24" x14ac:dyDescent="0.3">
      <c r="T549" s="20">
        <f t="shared" si="26"/>
        <v>547</v>
      </c>
      <c r="U549" s="21">
        <f>Sheet1!E549*1</f>
        <v>4464.25</v>
      </c>
      <c r="V549" s="21">
        <f>Sheet1!F549*1</f>
        <v>4519</v>
      </c>
      <c r="W549" s="21">
        <f>Sheet1!G549*1</f>
        <v>4463.75</v>
      </c>
      <c r="X549" s="21">
        <f>Sheet1!H549*1</f>
        <v>4515.25</v>
      </c>
    </row>
    <row r="550" spans="20:24" x14ac:dyDescent="0.3">
      <c r="T550" s="20">
        <f t="shared" si="26"/>
        <v>548</v>
      </c>
      <c r="U550" s="21">
        <f>Sheet1!E550*1</f>
        <v>4471.25</v>
      </c>
      <c r="V550" s="21">
        <f>Sheet1!F550*1</f>
        <v>4481.5</v>
      </c>
      <c r="W550" s="21">
        <f>Sheet1!G550*1</f>
        <v>4438.5</v>
      </c>
      <c r="X550" s="21">
        <f>Sheet1!H550*1</f>
        <v>4459.25</v>
      </c>
    </row>
    <row r="551" spans="20:24" x14ac:dyDescent="0.3">
      <c r="T551" s="20">
        <f t="shared" si="26"/>
        <v>549</v>
      </c>
      <c r="U551" s="21">
        <f>Sheet1!E551*1</f>
        <v>4465.75</v>
      </c>
      <c r="V551" s="21">
        <f>Sheet1!F551*1</f>
        <v>4492</v>
      </c>
      <c r="W551" s="21">
        <f>Sheet1!G551*1</f>
        <v>4455.25</v>
      </c>
      <c r="X551" s="21">
        <f>Sheet1!H551*1</f>
        <v>4465</v>
      </c>
    </row>
    <row r="552" spans="20:24" x14ac:dyDescent="0.3">
      <c r="T552" s="20">
        <f t="shared" si="26"/>
        <v>550</v>
      </c>
      <c r="U552" s="21">
        <f>Sheet1!E552*1</f>
        <v>4446.5</v>
      </c>
      <c r="V552" s="21">
        <f>Sheet1!F552*1</f>
        <v>4468.5</v>
      </c>
      <c r="W552" s="21">
        <f>Sheet1!G552*1</f>
        <v>4394.75</v>
      </c>
      <c r="X552" s="21">
        <f>Sheet1!H552*1</f>
        <v>4459</v>
      </c>
    </row>
    <row r="553" spans="20:24" x14ac:dyDescent="0.3">
      <c r="T553" s="20">
        <f t="shared" si="26"/>
        <v>551</v>
      </c>
      <c r="U553" s="21">
        <f>Sheet1!E553*1</f>
        <v>4430.5</v>
      </c>
      <c r="V553" s="21">
        <f>Sheet1!F553*1</f>
        <v>4497.25</v>
      </c>
      <c r="W553" s="21">
        <f>Sheet1!G553*1</f>
        <v>4406.25</v>
      </c>
      <c r="X553" s="21">
        <f>Sheet1!H553*1</f>
        <v>4435.75</v>
      </c>
    </row>
    <row r="554" spans="20:24" x14ac:dyDescent="0.3">
      <c r="T554" s="20">
        <f t="shared" si="26"/>
        <v>552</v>
      </c>
      <c r="U554" s="21">
        <f>Sheet1!E554*1</f>
        <v>4496.5</v>
      </c>
      <c r="V554" s="21">
        <f>Sheet1!F554*1</f>
        <v>4531.5</v>
      </c>
      <c r="W554" s="21">
        <f>Sheet1!G554*1</f>
        <v>4424</v>
      </c>
      <c r="X554" s="21">
        <f>Sheet1!H554*1</f>
        <v>4428.25</v>
      </c>
    </row>
    <row r="555" spans="20:24" x14ac:dyDescent="0.3">
      <c r="T555" s="20">
        <f t="shared" si="26"/>
        <v>553</v>
      </c>
      <c r="U555" s="21">
        <f>Sheet1!E555*1</f>
        <v>4444.25</v>
      </c>
      <c r="V555" s="21">
        <f>Sheet1!F555*1</f>
        <v>4501</v>
      </c>
      <c r="W555" s="21">
        <f>Sheet1!G555*1</f>
        <v>4439.5</v>
      </c>
      <c r="X555" s="21">
        <f>Sheet1!H555*1</f>
        <v>4493.5</v>
      </c>
    </row>
    <row r="556" spans="20:24" x14ac:dyDescent="0.3">
      <c r="T556" s="20">
        <f t="shared" si="26"/>
        <v>554</v>
      </c>
      <c r="U556" s="21">
        <f>Sheet1!E556*1</f>
        <v>4421.5</v>
      </c>
      <c r="V556" s="21">
        <f>Sheet1!F556*1</f>
        <v>4447.25</v>
      </c>
      <c r="W556" s="21">
        <f>Sheet1!G556*1</f>
        <v>4355</v>
      </c>
      <c r="X556" s="21">
        <f>Sheet1!H556*1</f>
        <v>4440.75</v>
      </c>
    </row>
    <row r="557" spans="20:24" x14ac:dyDescent="0.3">
      <c r="T557" s="20">
        <f t="shared" si="26"/>
        <v>555</v>
      </c>
      <c r="U557" s="21">
        <f>Sheet1!E557*1</f>
        <v>4452.75</v>
      </c>
      <c r="V557" s="21">
        <f>Sheet1!F557*1</f>
        <v>4467</v>
      </c>
      <c r="W557" s="21">
        <f>Sheet1!G557*1</f>
        <v>4390.25</v>
      </c>
      <c r="X557" s="21">
        <f>Sheet1!H557*1</f>
        <v>4404.75</v>
      </c>
    </row>
    <row r="558" spans="20:24" x14ac:dyDescent="0.3">
      <c r="T558" s="20">
        <f t="shared" si="26"/>
        <v>556</v>
      </c>
      <c r="U558" s="21">
        <f>Sheet1!E558*1</f>
        <v>4382.5</v>
      </c>
      <c r="V558" s="21">
        <f>Sheet1!F558*1</f>
        <v>4457.75</v>
      </c>
      <c r="W558" s="21">
        <f>Sheet1!G558*1</f>
        <v>4352.75</v>
      </c>
      <c r="X558" s="21">
        <f>Sheet1!H558*1</f>
        <v>4452.25</v>
      </c>
    </row>
    <row r="559" spans="20:24" x14ac:dyDescent="0.3">
      <c r="T559" s="20">
        <f t="shared" si="26"/>
        <v>557</v>
      </c>
      <c r="U559" s="21">
        <f>Sheet1!E559*1</f>
        <v>4411.5</v>
      </c>
      <c r="V559" s="21">
        <f>Sheet1!F559*1</f>
        <v>4421.75</v>
      </c>
      <c r="W559" s="21">
        <f>Sheet1!G559*1</f>
        <v>4322.75</v>
      </c>
      <c r="X559" s="21">
        <f>Sheet1!H559*1</f>
        <v>4382.75</v>
      </c>
    </row>
    <row r="560" spans="20:24" x14ac:dyDescent="0.3">
      <c r="T560" s="20">
        <f t="shared" si="26"/>
        <v>558</v>
      </c>
      <c r="U560" s="21">
        <f>Sheet1!E560*1</f>
        <v>4355</v>
      </c>
      <c r="V560" s="21">
        <f>Sheet1!F560*1</f>
        <v>4430.25</v>
      </c>
      <c r="W560" s="21">
        <f>Sheet1!G560*1</f>
        <v>4342.75</v>
      </c>
      <c r="X560" s="21">
        <f>Sheet1!H560*1</f>
        <v>4412</v>
      </c>
    </row>
    <row r="561" spans="20:24" x14ac:dyDescent="0.3">
      <c r="T561" s="20">
        <f t="shared" si="26"/>
        <v>559</v>
      </c>
      <c r="U561" s="21">
        <f>Sheet1!E561*1</f>
        <v>4378.25</v>
      </c>
      <c r="V561" s="21">
        <f>Sheet1!F561*1</f>
        <v>4429.25</v>
      </c>
      <c r="W561" s="21">
        <f>Sheet1!G561*1</f>
        <v>4297</v>
      </c>
      <c r="X561" s="21">
        <f>Sheet1!H561*1</f>
        <v>4346.5</v>
      </c>
    </row>
    <row r="562" spans="20:24" x14ac:dyDescent="0.3">
      <c r="T562" s="20">
        <f t="shared" si="26"/>
        <v>560</v>
      </c>
      <c r="U562" s="21">
        <f>Sheet1!E562*1</f>
        <v>4411.5</v>
      </c>
      <c r="V562" s="21">
        <f>Sheet1!F562*1</f>
        <v>4434.25</v>
      </c>
      <c r="W562" s="21">
        <f>Sheet1!G562*1</f>
        <v>4338.75</v>
      </c>
      <c r="X562" s="21">
        <f>Sheet1!H562*1</f>
        <v>4355.25</v>
      </c>
    </row>
    <row r="563" spans="20:24" x14ac:dyDescent="0.3">
      <c r="T563" s="20">
        <f t="shared" si="26"/>
        <v>561</v>
      </c>
      <c r="U563" s="21">
        <f>Sheet1!E563*1</f>
        <v>4489.5</v>
      </c>
      <c r="V563" s="21">
        <f>Sheet1!F563*1</f>
        <v>4512.25</v>
      </c>
      <c r="W563" s="21">
        <f>Sheet1!G563*1</f>
        <v>4402</v>
      </c>
      <c r="X563" s="21">
        <f>Sheet1!H563*1</f>
        <v>4412.5</v>
      </c>
    </row>
    <row r="564" spans="20:24" x14ac:dyDescent="0.3">
      <c r="T564" s="20">
        <f t="shared" si="26"/>
        <v>562</v>
      </c>
      <c r="U564" s="21">
        <f>Sheet1!E564*1</f>
        <v>4482.5</v>
      </c>
      <c r="V564" s="21">
        <f>Sheet1!F564*1</f>
        <v>4495.75</v>
      </c>
      <c r="W564" s="21">
        <f>Sheet1!G564*1</f>
        <v>4464</v>
      </c>
      <c r="X564" s="21">
        <f>Sheet1!H564*1</f>
        <v>4487.5</v>
      </c>
    </row>
    <row r="565" spans="20:24" x14ac:dyDescent="0.3">
      <c r="T565" s="20">
        <f t="shared" si="26"/>
        <v>563</v>
      </c>
      <c r="U565" s="21">
        <f>Sheet1!E565*1</f>
        <v>4546.25</v>
      </c>
      <c r="V565" s="21">
        <f>Sheet1!F565*1</f>
        <v>4557</v>
      </c>
      <c r="W565" s="21">
        <f>Sheet1!G565*1</f>
        <v>4475</v>
      </c>
      <c r="X565" s="21">
        <f>Sheet1!H565*1</f>
        <v>4482.25</v>
      </c>
    </row>
    <row r="566" spans="20:24" x14ac:dyDescent="0.3">
      <c r="T566" s="20">
        <f t="shared" si="26"/>
        <v>564</v>
      </c>
      <c r="U566" s="21">
        <f>Sheet1!E566*1</f>
        <v>4541.75</v>
      </c>
      <c r="V566" s="21">
        <f>Sheet1!F566*1</f>
        <v>4575</v>
      </c>
      <c r="W566" s="21">
        <f>Sheet1!G566*1</f>
        <v>4534.25</v>
      </c>
      <c r="X566" s="21">
        <f>Sheet1!H566*1</f>
        <v>4545</v>
      </c>
    </row>
    <row r="567" spans="20:24" x14ac:dyDescent="0.3">
      <c r="T567" s="20">
        <f t="shared" si="26"/>
        <v>565</v>
      </c>
      <c r="U567" s="21">
        <f>Sheet1!E567*1</f>
        <v>4475.5</v>
      </c>
      <c r="V567" s="21">
        <f>Sheet1!F567*1</f>
        <v>4545.5</v>
      </c>
      <c r="W567" s="21">
        <f>Sheet1!G567*1</f>
        <v>4466.5</v>
      </c>
      <c r="X567" s="21">
        <f>Sheet1!H567*1</f>
        <v>4542.25</v>
      </c>
    </row>
    <row r="568" spans="20:24" x14ac:dyDescent="0.3">
      <c r="T568" s="20">
        <f t="shared" si="26"/>
        <v>566</v>
      </c>
      <c r="U568" s="21">
        <f>Sheet1!E568*1</f>
        <v>4452.25</v>
      </c>
      <c r="V568" s="21">
        <f>Sheet1!F568*1</f>
        <v>4487.75</v>
      </c>
      <c r="W568" s="21">
        <f>Sheet1!G568*1</f>
        <v>4417.5</v>
      </c>
      <c r="X568" s="21">
        <f>Sheet1!H568*1</f>
        <v>4477.25</v>
      </c>
    </row>
    <row r="569" spans="20:24" x14ac:dyDescent="0.3">
      <c r="T569" s="20">
        <f t="shared" si="26"/>
        <v>567</v>
      </c>
      <c r="U569" s="21">
        <f>Sheet1!E569*1</f>
        <v>4461</v>
      </c>
      <c r="V569" s="21">
        <f>Sheet1!F569*1</f>
        <v>4483.5</v>
      </c>
      <c r="W569" s="21">
        <f>Sheet1!G569*1</f>
        <v>4435.5</v>
      </c>
      <c r="X569" s="21">
        <f>Sheet1!H569*1</f>
        <v>4449</v>
      </c>
    </row>
    <row r="570" spans="20:24" x14ac:dyDescent="0.3">
      <c r="T570" s="20">
        <f t="shared" si="26"/>
        <v>568</v>
      </c>
      <c r="U570" s="21">
        <f>Sheet1!E570*1</f>
        <v>4484</v>
      </c>
      <c r="V570" s="21">
        <f>Sheet1!F570*1</f>
        <v>4496.25</v>
      </c>
      <c r="W570" s="21">
        <f>Sheet1!G570*1</f>
        <v>4457.5</v>
      </c>
      <c r="X570" s="21">
        <f>Sheet1!H570*1</f>
        <v>4468</v>
      </c>
    </row>
    <row r="571" spans="20:24" x14ac:dyDescent="0.3">
      <c r="T571" s="20">
        <f t="shared" si="26"/>
        <v>569</v>
      </c>
      <c r="U571" s="21">
        <f>Sheet1!E571*1</f>
        <v>4469</v>
      </c>
      <c r="V571" s="21">
        <f>Sheet1!F571*1</f>
        <v>4517.25</v>
      </c>
      <c r="W571" s="21">
        <f>Sheet1!G571*1</f>
        <v>4465.5</v>
      </c>
      <c r="X571" s="21">
        <f>Sheet1!H571*1</f>
        <v>4480.5</v>
      </c>
    </row>
    <row r="572" spans="20:24" x14ac:dyDescent="0.3">
      <c r="T572" s="20">
        <f t="shared" si="26"/>
        <v>570</v>
      </c>
      <c r="U572" s="21">
        <f>Sheet1!E572*1</f>
        <v>4507.75</v>
      </c>
      <c r="V572" s="21">
        <f>Sheet1!F572*1</f>
        <v>4515.75</v>
      </c>
      <c r="W572" s="21">
        <f>Sheet1!G572*1</f>
        <v>4440</v>
      </c>
      <c r="X572" s="21">
        <f>Sheet1!H572*1</f>
        <v>4468.25</v>
      </c>
    </row>
    <row r="573" spans="20:24" x14ac:dyDescent="0.3">
      <c r="T573" s="20">
        <f t="shared" si="26"/>
        <v>571</v>
      </c>
      <c r="U573" s="21">
        <f>Sheet1!E573*1</f>
        <v>4502.5</v>
      </c>
      <c r="V573" s="21">
        <f>Sheet1!F573*1</f>
        <v>4526.75</v>
      </c>
      <c r="W573" s="21">
        <f>Sheet1!G573*1</f>
        <v>4466.75</v>
      </c>
      <c r="X573" s="21">
        <f>Sheet1!H573*1</f>
        <v>4511.25</v>
      </c>
    </row>
    <row r="574" spans="20:24" x14ac:dyDescent="0.3">
      <c r="T574" s="20">
        <f t="shared" si="26"/>
        <v>572</v>
      </c>
      <c r="U574" s="21">
        <f>Sheet1!E574*1</f>
        <v>4500</v>
      </c>
      <c r="V574" s="21">
        <f>Sheet1!F574*1</f>
        <v>4517.5</v>
      </c>
      <c r="W574" s="21">
        <f>Sheet1!G574*1</f>
        <v>4476.25</v>
      </c>
      <c r="X574" s="21">
        <f>Sheet1!H574*1</f>
        <v>4491.5</v>
      </c>
    </row>
    <row r="575" spans="20:24" x14ac:dyDescent="0.3">
      <c r="T575" s="20">
        <f t="shared" si="26"/>
        <v>573</v>
      </c>
      <c r="U575" s="21">
        <f>Sheet1!E575*1</f>
        <v>4575.5</v>
      </c>
      <c r="V575" s="21">
        <f>Sheet1!F575*1</f>
        <v>4581.75</v>
      </c>
      <c r="W575" s="21">
        <f>Sheet1!G575*1</f>
        <v>4494.5</v>
      </c>
      <c r="X575" s="21">
        <f>Sheet1!H575*1</f>
        <v>4498.25</v>
      </c>
    </row>
    <row r="576" spans="20:24" x14ac:dyDescent="0.3">
      <c r="T576" s="20">
        <f t="shared" si="26"/>
        <v>574</v>
      </c>
      <c r="U576" s="21">
        <f>Sheet1!E576*1</f>
        <v>4588</v>
      </c>
      <c r="V576" s="21">
        <f>Sheet1!F576*1</f>
        <v>4588.5</v>
      </c>
      <c r="W576" s="21">
        <f>Sheet1!G576*1</f>
        <v>4548.25</v>
      </c>
      <c r="X576" s="21">
        <f>Sheet1!H576*1</f>
        <v>4580</v>
      </c>
    </row>
    <row r="577" spans="20:24" x14ac:dyDescent="0.3">
      <c r="T577" s="20">
        <f t="shared" si="26"/>
        <v>575</v>
      </c>
      <c r="U577" s="21">
        <f>Sheet1!E577*1</f>
        <v>4651.5</v>
      </c>
      <c r="V577" s="21">
        <f>Sheet1!F577*1</f>
        <v>4661</v>
      </c>
      <c r="W577" s="21">
        <f>Sheet1!G577*1</f>
        <v>4587.5</v>
      </c>
      <c r="X577" s="21">
        <f>Sheet1!H577*1</f>
        <v>4592.25</v>
      </c>
    </row>
    <row r="578" spans="20:24" x14ac:dyDescent="0.3">
      <c r="T578" s="20">
        <f t="shared" si="26"/>
        <v>576</v>
      </c>
      <c r="U578" s="21">
        <f>Sheet1!E578*1</f>
        <v>4633.75</v>
      </c>
      <c r="V578" s="21">
        <f>Sheet1!F578*1</f>
        <v>4654.25</v>
      </c>
      <c r="W578" s="21">
        <f>Sheet1!G578*1</f>
        <v>4605.5</v>
      </c>
      <c r="X578" s="21">
        <f>Sheet1!H578*1</f>
        <v>4650.75</v>
      </c>
    </row>
    <row r="579" spans="20:24" x14ac:dyDescent="0.3">
      <c r="T579" s="20">
        <f t="shared" si="26"/>
        <v>577</v>
      </c>
      <c r="U579" s="21">
        <f>Sheet1!E579*1</f>
        <v>4642.25</v>
      </c>
      <c r="V579" s="21">
        <f>Sheet1!F579*1</f>
        <v>4679</v>
      </c>
      <c r="W579" s="21">
        <f>Sheet1!G579*1</f>
        <v>4596.25</v>
      </c>
      <c r="X579" s="21">
        <f>Sheet1!H579*1</f>
        <v>4638</v>
      </c>
    </row>
    <row r="580" spans="20:24" x14ac:dyDescent="0.3">
      <c r="T580" s="20">
        <f t="shared" si="26"/>
        <v>578</v>
      </c>
      <c r="U580" s="21">
        <f>Sheet1!E580*1</f>
        <v>4597.5</v>
      </c>
      <c r="V580" s="21">
        <f>Sheet1!F580*1</f>
        <v>4643.25</v>
      </c>
      <c r="W580" s="21">
        <f>Sheet1!G580*1</f>
        <v>4571.25</v>
      </c>
      <c r="X580" s="21">
        <f>Sheet1!H580*1</f>
        <v>4639.75</v>
      </c>
    </row>
    <row r="581" spans="20:24" x14ac:dyDescent="0.3">
      <c r="T581" s="20">
        <f t="shared" ref="T581:T644" si="27">T580+1</f>
        <v>579</v>
      </c>
      <c r="U581" s="21">
        <f>Sheet1!E581*1</f>
        <v>4590.5</v>
      </c>
      <c r="V581" s="21">
        <f>Sheet1!F581*1</f>
        <v>4596.75</v>
      </c>
      <c r="W581" s="21">
        <f>Sheet1!G581*1</f>
        <v>4553.25</v>
      </c>
      <c r="X581" s="21">
        <f>Sheet1!H581*1</f>
        <v>4592.25</v>
      </c>
    </row>
    <row r="582" spans="20:24" x14ac:dyDescent="0.3">
      <c r="T582" s="20">
        <f t="shared" si="27"/>
        <v>580</v>
      </c>
      <c r="U582" s="21">
        <f>Sheet1!E582*1</f>
        <v>4624.75</v>
      </c>
      <c r="V582" s="21">
        <f>Sheet1!F582*1</f>
        <v>4662.75</v>
      </c>
      <c r="W582" s="21">
        <f>Sheet1!G582*1</f>
        <v>4570.75</v>
      </c>
      <c r="X582" s="21">
        <f>Sheet1!H582*1</f>
        <v>4584.25</v>
      </c>
    </row>
    <row r="583" spans="20:24" x14ac:dyDescent="0.3">
      <c r="T583" s="20">
        <f t="shared" si="27"/>
        <v>581</v>
      </c>
      <c r="U583" s="21">
        <f>Sheet1!E583*1</f>
        <v>4659.75</v>
      </c>
      <c r="V583" s="21">
        <f>Sheet1!F583*1</f>
        <v>4671.75</v>
      </c>
      <c r="W583" s="21">
        <f>Sheet1!G583*1</f>
        <v>4613.75</v>
      </c>
      <c r="X583" s="21">
        <f>Sheet1!H583*1</f>
        <v>4623</v>
      </c>
    </row>
    <row r="584" spans="20:24" x14ac:dyDescent="0.3">
      <c r="T584" s="20">
        <f t="shared" si="27"/>
        <v>582</v>
      </c>
      <c r="U584" s="21">
        <f>Sheet1!E584*1</f>
        <v>4616</v>
      </c>
      <c r="V584" s="21">
        <f>Sheet1!F584*1</f>
        <v>4680.75</v>
      </c>
      <c r="W584" s="21">
        <f>Sheet1!G584*1</f>
        <v>4590.75</v>
      </c>
      <c r="X584" s="21">
        <f>Sheet1!H584*1</f>
        <v>4668.25</v>
      </c>
    </row>
    <row r="585" spans="20:24" x14ac:dyDescent="0.3">
      <c r="T585" s="20">
        <f t="shared" si="27"/>
        <v>583</v>
      </c>
      <c r="U585" s="21">
        <f>Sheet1!E585*1</f>
        <v>4626.75</v>
      </c>
      <c r="V585" s="21">
        <f>Sheet1!F585*1</f>
        <v>4635.5</v>
      </c>
      <c r="W585" s="21">
        <f>Sheet1!G585*1</f>
        <v>4596.5</v>
      </c>
      <c r="X585" s="21">
        <f>Sheet1!H585*1</f>
        <v>4616</v>
      </c>
    </row>
    <row r="586" spans="20:24" x14ac:dyDescent="0.3">
      <c r="T586" s="20">
        <f t="shared" si="27"/>
        <v>584</v>
      </c>
      <c r="U586" s="21">
        <f>Sheet1!E586*1</f>
        <v>4668.5</v>
      </c>
      <c r="V586" s="21">
        <f>Sheet1!F586*1</f>
        <v>4686.5</v>
      </c>
      <c r="W586" s="21">
        <f>Sheet1!G586*1</f>
        <v>4625</v>
      </c>
      <c r="X586" s="21">
        <f>Sheet1!H586*1</f>
        <v>4640.25</v>
      </c>
    </row>
    <row r="587" spans="20:24" x14ac:dyDescent="0.3">
      <c r="T587" s="20">
        <f t="shared" si="27"/>
        <v>585</v>
      </c>
      <c r="U587" s="21">
        <f>Sheet1!E587*1</f>
        <v>4638</v>
      </c>
      <c r="V587" s="21">
        <f>Sheet1!F587*1</f>
        <v>4701</v>
      </c>
      <c r="W587" s="21">
        <f>Sheet1!G587*1</f>
        <v>4629.25</v>
      </c>
      <c r="X587" s="21">
        <f>Sheet1!H587*1</f>
        <v>4684</v>
      </c>
    </row>
    <row r="588" spans="20:24" x14ac:dyDescent="0.3">
      <c r="T588" s="20">
        <f t="shared" si="27"/>
        <v>586</v>
      </c>
      <c r="U588" s="21">
        <f>Sheet1!E588*1</f>
        <v>4578.25</v>
      </c>
      <c r="V588" s="21">
        <f>Sheet1!F588*1</f>
        <v>4655.75</v>
      </c>
      <c r="W588" s="21">
        <f>Sheet1!G588*1</f>
        <v>4541</v>
      </c>
      <c r="X588" s="21">
        <f>Sheet1!H588*1</f>
        <v>4624.75</v>
      </c>
    </row>
    <row r="589" spans="20:24" x14ac:dyDescent="0.3">
      <c r="T589" s="20">
        <f t="shared" si="27"/>
        <v>587</v>
      </c>
      <c r="U589" s="21">
        <f>Sheet1!E589*1</f>
        <v>4531.75</v>
      </c>
      <c r="V589" s="21">
        <f>Sheet1!F589*1</f>
        <v>4583.75</v>
      </c>
      <c r="W589" s="21">
        <f>Sheet1!G589*1</f>
        <v>4500</v>
      </c>
      <c r="X589" s="21">
        <f>Sheet1!H589*1</f>
        <v>4582.5</v>
      </c>
    </row>
    <row r="590" spans="20:24" x14ac:dyDescent="0.3">
      <c r="T590" s="20">
        <f t="shared" si="27"/>
        <v>588</v>
      </c>
      <c r="U590" s="21">
        <f>Sheet1!E590*1</f>
        <v>4569.5</v>
      </c>
      <c r="V590" s="21">
        <f>Sheet1!F590*1</f>
        <v>4578.5</v>
      </c>
      <c r="W590" s="21">
        <f>Sheet1!G590*1</f>
        <v>4522</v>
      </c>
      <c r="X590" s="21">
        <f>Sheet1!H590*1</f>
        <v>4525</v>
      </c>
    </row>
    <row r="591" spans="20:24" x14ac:dyDescent="0.3">
      <c r="T591" s="20">
        <f t="shared" si="27"/>
        <v>589</v>
      </c>
      <c r="U591" s="21">
        <f>Sheet1!E591*1</f>
        <v>4557.5</v>
      </c>
      <c r="V591" s="21">
        <f>Sheet1!F591*1</f>
        <v>4601.75</v>
      </c>
      <c r="W591" s="21">
        <f>Sheet1!G591*1</f>
        <v>4549.75</v>
      </c>
      <c r="X591" s="21">
        <f>Sheet1!H591*1</f>
        <v>4576.75</v>
      </c>
    </row>
    <row r="592" spans="20:24" x14ac:dyDescent="0.3">
      <c r="T592" s="20">
        <f t="shared" si="27"/>
        <v>590</v>
      </c>
      <c r="U592" s="21">
        <f>Sheet1!E592*1</f>
        <v>4523.5</v>
      </c>
      <c r="V592" s="21">
        <f>Sheet1!F592*1</f>
        <v>4569.5</v>
      </c>
      <c r="W592" s="21">
        <f>Sheet1!G592*1</f>
        <v>4519.75</v>
      </c>
      <c r="X592" s="21">
        <f>Sheet1!H592*1</f>
        <v>4568</v>
      </c>
    </row>
    <row r="593" spans="20:24" x14ac:dyDescent="0.3">
      <c r="T593" s="20">
        <f t="shared" si="27"/>
        <v>591</v>
      </c>
      <c r="U593" s="21">
        <f>Sheet1!E593*1</f>
        <v>4531.5</v>
      </c>
      <c r="V593" s="21">
        <f>Sheet1!F593*1</f>
        <v>4533</v>
      </c>
      <c r="W593" s="21">
        <f>Sheet1!G593*1</f>
        <v>4455.75</v>
      </c>
      <c r="X593" s="21">
        <f>Sheet1!H593*1</f>
        <v>4524.5</v>
      </c>
    </row>
    <row r="594" spans="20:24" x14ac:dyDescent="0.3">
      <c r="T594" s="20">
        <f t="shared" si="27"/>
        <v>592</v>
      </c>
      <c r="U594" s="21">
        <f>Sheet1!E594*1</f>
        <v>4529</v>
      </c>
      <c r="V594" s="21">
        <f>Sheet1!F594*1</f>
        <v>4540</v>
      </c>
      <c r="W594" s="21">
        <f>Sheet1!G594*1</f>
        <v>4497.75</v>
      </c>
      <c r="X594" s="21">
        <f>Sheet1!H594*1</f>
        <v>4525.25</v>
      </c>
    </row>
    <row r="595" spans="20:24" x14ac:dyDescent="0.3">
      <c r="T595" s="20">
        <f t="shared" si="27"/>
        <v>593</v>
      </c>
      <c r="U595" s="21">
        <f>Sheet1!E595*1</f>
        <v>4479.5</v>
      </c>
      <c r="V595" s="21">
        <f>Sheet1!F595*1</f>
        <v>4549.25</v>
      </c>
      <c r="W595" s="21">
        <f>Sheet1!G595*1</f>
        <v>4472.75</v>
      </c>
      <c r="X595" s="21">
        <f>Sheet1!H595*1</f>
        <v>4529</v>
      </c>
    </row>
    <row r="596" spans="20:24" x14ac:dyDescent="0.3">
      <c r="T596" s="20">
        <f t="shared" si="27"/>
        <v>594</v>
      </c>
      <c r="U596" s="21">
        <f>Sheet1!E596*1</f>
        <v>4417.5</v>
      </c>
      <c r="V596" s="21">
        <f>Sheet1!F596*1</f>
        <v>4483</v>
      </c>
      <c r="W596" s="21">
        <f>Sheet1!G596*1</f>
        <v>4404.25</v>
      </c>
      <c r="X596" s="21">
        <f>Sheet1!H596*1</f>
        <v>4481</v>
      </c>
    </row>
    <row r="597" spans="20:24" x14ac:dyDescent="0.3">
      <c r="T597" s="20">
        <f t="shared" si="27"/>
        <v>595</v>
      </c>
      <c r="U597" s="21">
        <f>Sheet1!E597*1</f>
        <v>4437.75</v>
      </c>
      <c r="V597" s="21">
        <f>Sheet1!F597*1</f>
        <v>4441.25</v>
      </c>
      <c r="W597" s="21">
        <f>Sheet1!G597*1</f>
        <v>4394.25</v>
      </c>
      <c r="X597" s="21">
        <f>Sheet1!H597*1</f>
        <v>4408</v>
      </c>
    </row>
    <row r="598" spans="20:24" x14ac:dyDescent="0.3">
      <c r="T598" s="20">
        <f t="shared" si="27"/>
        <v>596</v>
      </c>
      <c r="U598" s="21">
        <f>Sheet1!E598*1</f>
        <v>4501</v>
      </c>
      <c r="V598" s="21">
        <f>Sheet1!F598*1</f>
        <v>4526</v>
      </c>
      <c r="W598" s="21">
        <f>Sheet1!G598*1</f>
        <v>4436.25</v>
      </c>
      <c r="X598" s="21">
        <f>Sheet1!H598*1</f>
        <v>4438.25</v>
      </c>
    </row>
    <row r="599" spans="20:24" x14ac:dyDescent="0.3">
      <c r="T599" s="20">
        <f t="shared" si="27"/>
        <v>597</v>
      </c>
      <c r="U599" s="21">
        <f>Sheet1!E599*1</f>
        <v>4512.5</v>
      </c>
      <c r="V599" s="21">
        <f>Sheet1!F599*1</f>
        <v>4527.75</v>
      </c>
      <c r="W599" s="21">
        <f>Sheet1!G599*1</f>
        <v>4489.25</v>
      </c>
      <c r="X599" s="21">
        <f>Sheet1!H599*1</f>
        <v>4502</v>
      </c>
    </row>
    <row r="600" spans="20:24" x14ac:dyDescent="0.3">
      <c r="T600" s="20">
        <f t="shared" si="27"/>
        <v>598</v>
      </c>
      <c r="U600" s="21">
        <f>Sheet1!E600*1</f>
        <v>4495.5</v>
      </c>
      <c r="V600" s="21">
        <f>Sheet1!F600*1</f>
        <v>4516.75</v>
      </c>
      <c r="W600" s="21">
        <f>Sheet1!G600*1</f>
        <v>4454.25</v>
      </c>
      <c r="X600" s="21">
        <f>Sheet1!H600*1</f>
        <v>4510.75</v>
      </c>
    </row>
    <row r="601" spans="20:24" x14ac:dyDescent="0.3">
      <c r="T601" s="20">
        <f t="shared" si="27"/>
        <v>599</v>
      </c>
      <c r="U601" s="21">
        <f>Sheet1!E601*1</f>
        <v>4484.25</v>
      </c>
      <c r="V601" s="21">
        <f>Sheet1!F601*1</f>
        <v>4514</v>
      </c>
      <c r="W601" s="21">
        <f>Sheet1!G601*1</f>
        <v>4446.5</v>
      </c>
      <c r="X601" s="21">
        <f>Sheet1!H601*1</f>
        <v>4496</v>
      </c>
    </row>
    <row r="602" spans="20:24" x14ac:dyDescent="0.3">
      <c r="T602" s="20">
        <f t="shared" si="27"/>
        <v>600</v>
      </c>
      <c r="U602" s="21">
        <f>Sheet1!E602*1</f>
        <v>4433.5</v>
      </c>
      <c r="V602" s="21">
        <f>Sheet1!F602*1</f>
        <v>4485</v>
      </c>
      <c r="W602" s="21">
        <f>Sheet1!G602*1</f>
        <v>4427</v>
      </c>
      <c r="X602" s="21">
        <f>Sheet1!H602*1</f>
        <v>4482.5</v>
      </c>
    </row>
    <row r="603" spans="20:24" x14ac:dyDescent="0.3">
      <c r="T603" s="20">
        <f t="shared" si="27"/>
        <v>601</v>
      </c>
      <c r="U603" s="21">
        <f>Sheet1!E603*1</f>
        <v>4407</v>
      </c>
      <c r="V603" s="21">
        <f>Sheet1!F603*1</f>
        <v>4436.25</v>
      </c>
      <c r="W603" s="21">
        <f>Sheet1!G603*1</f>
        <v>4384</v>
      </c>
      <c r="X603" s="21">
        <f>Sheet1!H603*1</f>
        <v>4433.25</v>
      </c>
    </row>
    <row r="604" spans="20:24" x14ac:dyDescent="0.3">
      <c r="T604" s="20">
        <f t="shared" si="27"/>
        <v>602</v>
      </c>
      <c r="U604" s="21">
        <f>Sheet1!E604*1</f>
        <v>4411</v>
      </c>
      <c r="V604" s="21">
        <f>Sheet1!F604*1</f>
        <v>4465.75</v>
      </c>
      <c r="W604" s="21">
        <f>Sheet1!G604*1</f>
        <v>4402.25</v>
      </c>
      <c r="X604" s="21">
        <f>Sheet1!H604*1</f>
        <v>4406.25</v>
      </c>
    </row>
    <row r="605" spans="20:24" x14ac:dyDescent="0.3">
      <c r="T605" s="20">
        <f t="shared" si="27"/>
        <v>603</v>
      </c>
      <c r="U605" s="21">
        <f>Sheet1!E605*1</f>
        <v>4325.5</v>
      </c>
      <c r="V605" s="21">
        <f>Sheet1!F605*1</f>
        <v>4421.25</v>
      </c>
      <c r="W605" s="21">
        <f>Sheet1!G605*1</f>
        <v>4311.5</v>
      </c>
      <c r="X605" s="21">
        <f>Sheet1!H605*1</f>
        <v>4408</v>
      </c>
    </row>
    <row r="606" spans="20:24" x14ac:dyDescent="0.3">
      <c r="T606" s="20">
        <f t="shared" si="27"/>
        <v>604</v>
      </c>
      <c r="U606" s="21">
        <f>Sheet1!E606*1</f>
        <v>4363.5</v>
      </c>
      <c r="V606" s="21">
        <f>Sheet1!F606*1</f>
        <v>4378</v>
      </c>
      <c r="W606" s="21">
        <f>Sheet1!G606*1</f>
        <v>4315</v>
      </c>
      <c r="X606" s="21">
        <f>Sheet1!H606*1</f>
        <v>4321.5</v>
      </c>
    </row>
    <row r="607" spans="20:24" x14ac:dyDescent="0.3">
      <c r="T607" s="20">
        <f t="shared" si="27"/>
        <v>605</v>
      </c>
      <c r="U607" s="21">
        <f>Sheet1!E607*1</f>
        <v>4335.25</v>
      </c>
      <c r="V607" s="21">
        <f>Sheet1!F607*1</f>
        <v>4388.75</v>
      </c>
      <c r="W607" s="21">
        <f>Sheet1!G607*1</f>
        <v>4329</v>
      </c>
      <c r="X607" s="21">
        <f>Sheet1!H607*1</f>
        <v>4367</v>
      </c>
    </row>
    <row r="608" spans="20:24" x14ac:dyDescent="0.3">
      <c r="T608" s="20">
        <f t="shared" si="27"/>
        <v>606</v>
      </c>
      <c r="U608" s="21">
        <f>Sheet1!E608*1</f>
        <v>4387.5</v>
      </c>
      <c r="V608" s="21">
        <f>Sheet1!F608*1</f>
        <v>4399.25</v>
      </c>
      <c r="W608" s="21">
        <f>Sheet1!G608*1</f>
        <v>4307</v>
      </c>
      <c r="X608" s="21">
        <f>Sheet1!H608*1</f>
        <v>4338.5</v>
      </c>
    </row>
    <row r="609" spans="20:24" x14ac:dyDescent="0.3">
      <c r="T609" s="20">
        <f t="shared" si="27"/>
        <v>607</v>
      </c>
      <c r="U609" s="21">
        <f>Sheet1!E609*1</f>
        <v>4362.25</v>
      </c>
      <c r="V609" s="21">
        <f>Sheet1!F609*1</f>
        <v>4363.5</v>
      </c>
      <c r="W609" s="21">
        <f>Sheet1!G609*1</f>
        <v>4314</v>
      </c>
      <c r="X609" s="21">
        <f>Sheet1!H609*1</f>
        <v>4353.5</v>
      </c>
    </row>
    <row r="610" spans="20:24" x14ac:dyDescent="0.3">
      <c r="T610" s="20">
        <f t="shared" si="27"/>
        <v>608</v>
      </c>
      <c r="U610" s="21">
        <f>Sheet1!E610*1</f>
        <v>4303.5</v>
      </c>
      <c r="V610" s="21">
        <f>Sheet1!F610*1</f>
        <v>4375.25</v>
      </c>
      <c r="W610" s="21">
        <f>Sheet1!G610*1</f>
        <v>4298.75</v>
      </c>
      <c r="X610" s="21">
        <f>Sheet1!H610*1</f>
        <v>4364.25</v>
      </c>
    </row>
    <row r="611" spans="20:24" x14ac:dyDescent="0.3">
      <c r="T611" s="20">
        <f t="shared" si="27"/>
        <v>609</v>
      </c>
      <c r="U611" s="21">
        <f>Sheet1!E611*1</f>
        <v>4350.5</v>
      </c>
      <c r="V611" s="21">
        <f>Sheet1!F611*1</f>
        <v>4367.5</v>
      </c>
      <c r="W611" s="21">
        <f>Sheet1!G611*1</f>
        <v>4297</v>
      </c>
      <c r="X611" s="21">
        <f>Sheet1!H611*1</f>
        <v>4300</v>
      </c>
    </row>
    <row r="612" spans="20:24" x14ac:dyDescent="0.3">
      <c r="T612" s="20">
        <f t="shared" si="27"/>
        <v>610</v>
      </c>
      <c r="U612" s="21">
        <f>Sheet1!E612*1</f>
        <v>4370.5</v>
      </c>
      <c r="V612" s="21">
        <f>Sheet1!F612*1</f>
        <v>4393</v>
      </c>
      <c r="W612" s="21">
        <f>Sheet1!G612*1</f>
        <v>4329.75</v>
      </c>
      <c r="X612" s="21">
        <f>Sheet1!H612*1</f>
        <v>4347.5</v>
      </c>
    </row>
    <row r="613" spans="20:24" x14ac:dyDescent="0.3">
      <c r="T613" s="20">
        <f t="shared" si="27"/>
        <v>611</v>
      </c>
      <c r="U613" s="21">
        <f>Sheet1!E613*1</f>
        <v>4342.5</v>
      </c>
      <c r="V613" s="21">
        <f>Sheet1!F613*1</f>
        <v>4365</v>
      </c>
      <c r="W613" s="21">
        <f>Sheet1!G613*1</f>
        <v>4313.75</v>
      </c>
      <c r="X613" s="21">
        <f>Sheet1!H613*1</f>
        <v>4362.25</v>
      </c>
    </row>
    <row r="614" spans="20:24" x14ac:dyDescent="0.3">
      <c r="T614" s="20">
        <f t="shared" si="27"/>
        <v>612</v>
      </c>
      <c r="U614" s="21">
        <f>Sheet1!E614*1</f>
        <v>4407.5</v>
      </c>
      <c r="V614" s="21">
        <f>Sheet1!F614*1</f>
        <v>4412.25</v>
      </c>
      <c r="W614" s="21">
        <f>Sheet1!G614*1</f>
        <v>4281</v>
      </c>
      <c r="X614" s="21">
        <f>Sheet1!H614*1</f>
        <v>4341.75</v>
      </c>
    </row>
    <row r="615" spans="20:24" x14ac:dyDescent="0.3">
      <c r="T615" s="20">
        <f t="shared" si="27"/>
        <v>613</v>
      </c>
      <c r="U615" s="21">
        <f>Sheet1!E615*1</f>
        <v>4349.75</v>
      </c>
      <c r="V615" s="21">
        <f>Sheet1!F615*1</f>
        <v>4411.25</v>
      </c>
      <c r="W615" s="21">
        <f>Sheet1!G615*1</f>
        <v>4348</v>
      </c>
      <c r="X615" s="21">
        <f>Sheet1!H615*1</f>
        <v>4398.25</v>
      </c>
    </row>
    <row r="616" spans="20:24" x14ac:dyDescent="0.3">
      <c r="T616" s="20">
        <f t="shared" si="27"/>
        <v>614</v>
      </c>
      <c r="U616" s="21">
        <f>Sheet1!E616*1</f>
        <v>4335.25</v>
      </c>
      <c r="V616" s="21">
        <f>Sheet1!F616*1</f>
        <v>4359</v>
      </c>
      <c r="W616" s="21">
        <f>Sheet1!G616*1</f>
        <v>4296</v>
      </c>
      <c r="X616" s="21">
        <f>Sheet1!H616*1</f>
        <v>4341.75</v>
      </c>
    </row>
    <row r="617" spans="20:24" x14ac:dyDescent="0.3">
      <c r="T617" s="20">
        <f t="shared" si="27"/>
        <v>615</v>
      </c>
      <c r="U617" s="21">
        <f>Sheet1!E617*1</f>
        <v>4366.5</v>
      </c>
      <c r="V617" s="21">
        <f>Sheet1!F617*1</f>
        <v>4391.5</v>
      </c>
      <c r="W617" s="21">
        <f>Sheet1!G617*1</f>
        <v>4319.75</v>
      </c>
      <c r="X617" s="21">
        <f>Sheet1!H617*1</f>
        <v>4338</v>
      </c>
    </row>
    <row r="618" spans="20:24" x14ac:dyDescent="0.3">
      <c r="T618" s="20">
        <f t="shared" si="27"/>
        <v>616</v>
      </c>
      <c r="U618" s="21">
        <f>Sheet1!E618*1</f>
        <v>4412.5</v>
      </c>
      <c r="V618" s="21">
        <f>Sheet1!F618*1</f>
        <v>4427</v>
      </c>
      <c r="W618" s="21">
        <f>Sheet1!G618*1</f>
        <v>4347.75</v>
      </c>
      <c r="X618" s="21">
        <f>Sheet1!H618*1</f>
        <v>4371.5</v>
      </c>
    </row>
    <row r="619" spans="20:24" x14ac:dyDescent="0.3">
      <c r="T619" s="20">
        <f t="shared" si="27"/>
        <v>617</v>
      </c>
      <c r="U619" s="21">
        <f>Sheet1!E619*1</f>
        <v>4529.5</v>
      </c>
      <c r="V619" s="21">
        <f>Sheet1!F619*1</f>
        <v>4535.5</v>
      </c>
      <c r="W619" s="21">
        <f>Sheet1!G619*1</f>
        <v>4400.5</v>
      </c>
      <c r="X619" s="21">
        <f>Sheet1!H619*1</f>
        <v>4419.75</v>
      </c>
    </row>
    <row r="620" spans="20:24" x14ac:dyDescent="0.3">
      <c r="T620" s="20">
        <f t="shared" si="27"/>
        <v>618</v>
      </c>
      <c r="U620" s="21">
        <f>Sheet1!E620*1</f>
        <v>4547</v>
      </c>
      <c r="V620" s="21">
        <f>Sheet1!F620*1</f>
        <v>4583.25</v>
      </c>
      <c r="W620" s="21">
        <f>Sheet1!G620*1</f>
        <v>4489.5</v>
      </c>
      <c r="X620" s="21">
        <f>Sheet1!H620*1</f>
        <v>4523.25</v>
      </c>
    </row>
    <row r="621" spans="20:24" x14ac:dyDescent="0.3">
      <c r="T621" s="20">
        <f t="shared" si="27"/>
        <v>619</v>
      </c>
      <c r="U621" s="21">
        <f>Sheet1!E621*1</f>
        <v>4514.75</v>
      </c>
      <c r="V621" s="21">
        <f>Sheet1!F621*1</f>
        <v>4672.5</v>
      </c>
      <c r="W621" s="21">
        <f>Sheet1!G621*1</f>
        <v>4510</v>
      </c>
      <c r="X621" s="21">
        <f>Sheet1!H621*1</f>
        <v>4547.75</v>
      </c>
    </row>
    <row r="622" spans="20:24" x14ac:dyDescent="0.3">
      <c r="T622" s="20">
        <f t="shared" si="27"/>
        <v>620</v>
      </c>
      <c r="U622" s="21">
        <f>Sheet1!E622*1</f>
        <v>4458.25</v>
      </c>
      <c r="V622" s="21">
        <f>Sheet1!F622*1</f>
        <v>4518.5</v>
      </c>
      <c r="W622" s="21">
        <f>Sheet1!G622*1</f>
        <v>4448.5</v>
      </c>
      <c r="X622" s="21">
        <f>Sheet1!H622*1</f>
        <v>4517.5</v>
      </c>
    </row>
    <row r="623" spans="20:24" x14ac:dyDescent="0.3">
      <c r="T623" s="20">
        <f t="shared" si="27"/>
        <v>621</v>
      </c>
      <c r="U623" s="21">
        <f>Sheet1!E623*1</f>
        <v>4489.25</v>
      </c>
      <c r="V623" s="21">
        <f>Sheet1!F623*1</f>
        <v>4514.5</v>
      </c>
      <c r="W623" s="21">
        <f>Sheet1!G623*1</f>
        <v>4454.5</v>
      </c>
      <c r="X623" s="21">
        <f>Sheet1!H623*1</f>
        <v>4460.75</v>
      </c>
    </row>
    <row r="624" spans="20:24" x14ac:dyDescent="0.3">
      <c r="T624" s="20">
        <f t="shared" si="27"/>
        <v>622</v>
      </c>
      <c r="U624" s="21">
        <f>Sheet1!E624*1</f>
        <v>4460.25</v>
      </c>
      <c r="V624" s="21">
        <f>Sheet1!F624*1</f>
        <v>4501.75</v>
      </c>
      <c r="W624" s="21">
        <f>Sheet1!G624*1</f>
        <v>4440.5</v>
      </c>
      <c r="X624" s="21">
        <f>Sheet1!H624*1</f>
        <v>4490.25</v>
      </c>
    </row>
    <row r="625" spans="20:24" x14ac:dyDescent="0.3">
      <c r="T625" s="20">
        <f t="shared" si="27"/>
        <v>623</v>
      </c>
      <c r="U625" s="21">
        <f>Sheet1!E625*1</f>
        <v>4469</v>
      </c>
      <c r="V625" s="21">
        <f>Sheet1!F625*1</f>
        <v>4486</v>
      </c>
      <c r="W625" s="21">
        <f>Sheet1!G625*1</f>
        <v>4438.5</v>
      </c>
      <c r="X625" s="21">
        <f>Sheet1!H625*1</f>
        <v>4461.25</v>
      </c>
    </row>
    <row r="626" spans="20:24" x14ac:dyDescent="0.3">
      <c r="T626" s="20">
        <f t="shared" si="27"/>
        <v>624</v>
      </c>
      <c r="U626" s="21">
        <f>Sheet1!E626*1</f>
        <v>4530.25</v>
      </c>
      <c r="V626" s="21">
        <f>Sheet1!F626*1</f>
        <v>4539.25</v>
      </c>
      <c r="W626" s="21">
        <f>Sheet1!G626*1</f>
        <v>4446</v>
      </c>
      <c r="X626" s="21">
        <f>Sheet1!H626*1</f>
        <v>4469.5</v>
      </c>
    </row>
    <row r="627" spans="20:24" x14ac:dyDescent="0.3">
      <c r="T627" s="20">
        <f t="shared" si="27"/>
        <v>625</v>
      </c>
      <c r="U627" s="21">
        <f>Sheet1!E627*1</f>
        <v>4598.5</v>
      </c>
      <c r="V627" s="21">
        <f>Sheet1!F627*1</f>
        <v>4600.25</v>
      </c>
      <c r="W627" s="21">
        <f>Sheet1!G627*1</f>
        <v>4511.75</v>
      </c>
      <c r="X627" s="21">
        <f>Sheet1!H627*1</f>
        <v>4527.75</v>
      </c>
    </row>
    <row r="628" spans="20:24" x14ac:dyDescent="0.3">
      <c r="T628" s="20">
        <f t="shared" si="27"/>
        <v>626</v>
      </c>
      <c r="U628" s="21">
        <f>Sheet1!E628*1</f>
        <v>4602</v>
      </c>
      <c r="V628" s="21">
        <f>Sheet1!F628*1</f>
        <v>4610</v>
      </c>
      <c r="W628" s="21">
        <f>Sheet1!G628*1</f>
        <v>4531.25</v>
      </c>
      <c r="X628" s="21">
        <f>Sheet1!H628*1</f>
        <v>4600</v>
      </c>
    </row>
    <row r="629" spans="20:24" x14ac:dyDescent="0.3">
      <c r="T629" s="20">
        <f t="shared" si="27"/>
        <v>627</v>
      </c>
      <c r="U629" s="21">
        <f>Sheet1!E629*1</f>
        <v>4619</v>
      </c>
      <c r="V629" s="21">
        <f>Sheet1!F629*1</f>
        <v>4634.5</v>
      </c>
      <c r="W629" s="21">
        <f>Sheet1!G629*1</f>
        <v>4579</v>
      </c>
      <c r="X629" s="21">
        <f>Sheet1!H629*1</f>
        <v>4606.25</v>
      </c>
    </row>
    <row r="630" spans="20:24" x14ac:dyDescent="0.3">
      <c r="T630" s="20">
        <f t="shared" si="27"/>
        <v>628</v>
      </c>
      <c r="U630" s="21">
        <f>Sheet1!E630*1</f>
        <v>4486.75</v>
      </c>
      <c r="V630" s="21">
        <f>Sheet1!F630*1</f>
        <v>4618</v>
      </c>
      <c r="W630" s="21">
        <f>Sheet1!G630*1</f>
        <v>4467.25</v>
      </c>
      <c r="X630" s="21">
        <f>Sheet1!H630*1</f>
        <v>4605.75</v>
      </c>
    </row>
    <row r="631" spans="20:24" x14ac:dyDescent="0.3">
      <c r="T631" s="20">
        <f t="shared" si="27"/>
        <v>629</v>
      </c>
      <c r="U631" s="21">
        <f>Sheet1!E631*1</f>
        <v>4496.5</v>
      </c>
      <c r="V631" s="21">
        <f>Sheet1!F631*1</f>
        <v>4514.75</v>
      </c>
      <c r="W631" s="21">
        <f>Sheet1!G631*1</f>
        <v>4465.75</v>
      </c>
      <c r="X631" s="21">
        <f>Sheet1!H631*1</f>
        <v>4486.5</v>
      </c>
    </row>
    <row r="632" spans="20:24" x14ac:dyDescent="0.3">
      <c r="T632" s="20">
        <f t="shared" si="27"/>
        <v>630</v>
      </c>
      <c r="U632" s="21">
        <f>Sheet1!E632*1</f>
        <v>4544.75</v>
      </c>
      <c r="V632" s="21">
        <f>Sheet1!F632*1</f>
        <v>4548.5</v>
      </c>
      <c r="W632" s="21">
        <f>Sheet1!G632*1</f>
        <v>4484.75</v>
      </c>
      <c r="X632" s="21">
        <f>Sheet1!H632*1</f>
        <v>4494.75</v>
      </c>
    </row>
    <row r="633" spans="20:24" x14ac:dyDescent="0.3">
      <c r="T633" s="20">
        <f t="shared" si="27"/>
        <v>631</v>
      </c>
      <c r="U633" s="21">
        <f>Sheet1!E633*1</f>
        <v>4563.25</v>
      </c>
      <c r="V633" s="21">
        <f>Sheet1!F633*1</f>
        <v>4573.75</v>
      </c>
      <c r="W633" s="21">
        <f>Sheet1!G633*1</f>
        <v>4549.25</v>
      </c>
      <c r="X633" s="21">
        <f>Sheet1!H633*1</f>
        <v>4557</v>
      </c>
    </row>
    <row r="634" spans="20:24" x14ac:dyDescent="0.3">
      <c r="T634" s="20">
        <f t="shared" si="27"/>
        <v>632</v>
      </c>
      <c r="U634" s="21">
        <f>Sheet1!E634*1</f>
        <v>4534.5</v>
      </c>
      <c r="V634" s="21">
        <f>Sheet1!F634*1</f>
        <v>4564</v>
      </c>
      <c r="W634" s="21">
        <f>Sheet1!G634*1</f>
        <v>4526.5</v>
      </c>
      <c r="X634" s="21">
        <f>Sheet1!H634*1</f>
        <v>4557.5</v>
      </c>
    </row>
    <row r="635" spans="20:24" x14ac:dyDescent="0.3">
      <c r="T635" s="20">
        <f t="shared" si="27"/>
        <v>633</v>
      </c>
      <c r="U635" s="21">
        <f>Sheet1!E635*1</f>
        <v>4482.25</v>
      </c>
      <c r="V635" s="21">
        <f>Sheet1!F635*1</f>
        <v>4537</v>
      </c>
      <c r="W635" s="21">
        <f>Sheet1!G635*1</f>
        <v>4469.75</v>
      </c>
      <c r="X635" s="21">
        <f>Sheet1!H635*1</f>
        <v>4534.75</v>
      </c>
    </row>
    <row r="636" spans="20:24" x14ac:dyDescent="0.3">
      <c r="T636" s="20">
        <f t="shared" si="27"/>
        <v>634</v>
      </c>
      <c r="U636" s="21">
        <f>Sheet1!E636*1</f>
        <v>4497</v>
      </c>
      <c r="V636" s="21">
        <f>Sheet1!F636*1</f>
        <v>4506.5</v>
      </c>
      <c r="W636" s="21">
        <f>Sheet1!G636*1</f>
        <v>4462</v>
      </c>
      <c r="X636" s="21">
        <f>Sheet1!H636*1</f>
        <v>4482.5</v>
      </c>
    </row>
    <row r="637" spans="20:24" x14ac:dyDescent="0.3">
      <c r="T637" s="20">
        <f t="shared" si="27"/>
        <v>635</v>
      </c>
      <c r="U637" s="21">
        <f>Sheet1!E637*1</f>
        <v>4485</v>
      </c>
      <c r="V637" s="21">
        <f>Sheet1!F637*1</f>
        <v>4518.5</v>
      </c>
      <c r="W637" s="21">
        <f>Sheet1!G637*1</f>
        <v>4467</v>
      </c>
      <c r="X637" s="21">
        <f>Sheet1!H637*1</f>
        <v>4498.5</v>
      </c>
    </row>
    <row r="638" spans="20:24" x14ac:dyDescent="0.3">
      <c r="T638" s="20">
        <f t="shared" si="27"/>
        <v>636</v>
      </c>
      <c r="U638" s="21">
        <f>Sheet1!E638*1</f>
        <v>4501.75</v>
      </c>
      <c r="V638" s="21">
        <f>Sheet1!F638*1</f>
        <v>4514.75</v>
      </c>
      <c r="W638" s="21">
        <f>Sheet1!G638*1</f>
        <v>4437</v>
      </c>
      <c r="X638" s="21">
        <f>Sheet1!H638*1</f>
        <v>4479.75</v>
      </c>
    </row>
    <row r="639" spans="20:24" x14ac:dyDescent="0.3">
      <c r="T639" s="20">
        <f t="shared" si="27"/>
        <v>637</v>
      </c>
      <c r="U639" s="21">
        <f>Sheet1!E639*1</f>
        <v>4516.5</v>
      </c>
      <c r="V639" s="21">
        <f>Sheet1!F639*1</f>
        <v>4540.25</v>
      </c>
      <c r="W639" s="21">
        <f>Sheet1!G639*1</f>
        <v>4486.5</v>
      </c>
      <c r="X639" s="21">
        <f>Sheet1!H639*1</f>
        <v>4493</v>
      </c>
    </row>
    <row r="640" spans="20:24" x14ac:dyDescent="0.3">
      <c r="T640" s="20">
        <f t="shared" si="27"/>
        <v>638</v>
      </c>
      <c r="U640" s="21">
        <f>Sheet1!E640*1</f>
        <v>4499.25</v>
      </c>
      <c r="V640" s="21">
        <f>Sheet1!F640*1</f>
        <v>4575.25</v>
      </c>
      <c r="W640" s="21">
        <f>Sheet1!G640*1</f>
        <v>4484.5</v>
      </c>
      <c r="X640" s="21">
        <f>Sheet1!H640*1</f>
        <v>4524</v>
      </c>
    </row>
    <row r="641" spans="20:24" x14ac:dyDescent="0.3">
      <c r="T641" s="20">
        <f t="shared" si="27"/>
        <v>639</v>
      </c>
      <c r="U641" s="21">
        <f>Sheet1!E641*1</f>
        <v>4508.5</v>
      </c>
      <c r="V641" s="21">
        <f>Sheet1!F641*1</f>
        <v>4542</v>
      </c>
      <c r="W641" s="21">
        <f>Sheet1!G641*1</f>
        <v>4488.5</v>
      </c>
      <c r="X641" s="21">
        <f>Sheet1!H641*1</f>
        <v>4490.5</v>
      </c>
    </row>
    <row r="642" spans="20:24" x14ac:dyDescent="0.3">
      <c r="T642" s="20">
        <f t="shared" si="27"/>
        <v>640</v>
      </c>
      <c r="U642" s="21">
        <f>Sheet1!E642*1</f>
        <v>4497.5</v>
      </c>
      <c r="V642" s="21">
        <f>Sheet1!F642*1</f>
        <v>4534.25</v>
      </c>
      <c r="W642" s="21">
        <f>Sheet1!G642*1</f>
        <v>4475.5</v>
      </c>
      <c r="X642" s="21">
        <f>Sheet1!H642*1</f>
        <v>4524.75</v>
      </c>
    </row>
    <row r="643" spans="20:24" x14ac:dyDescent="0.3">
      <c r="T643" s="20">
        <f t="shared" si="27"/>
        <v>641</v>
      </c>
      <c r="U643" s="21">
        <f>Sheet1!E643*1</f>
        <v>4281.5</v>
      </c>
      <c r="V643" s="21">
        <f>Sheet1!F643*1</f>
        <v>4498</v>
      </c>
      <c r="W643" s="21">
        <f>Sheet1!G643*1</f>
        <v>4276</v>
      </c>
      <c r="X643" s="21">
        <f>Sheet1!H643*1</f>
        <v>4485.5</v>
      </c>
    </row>
    <row r="644" spans="20:24" x14ac:dyDescent="0.3">
      <c r="T644" s="20">
        <f t="shared" si="27"/>
        <v>642</v>
      </c>
      <c r="U644" s="21">
        <f>Sheet1!E644*1</f>
        <v>4357</v>
      </c>
      <c r="V644" s="21">
        <f>Sheet1!F644*1</f>
        <v>4373.25</v>
      </c>
      <c r="W644" s="21">
        <f>Sheet1!G644*1</f>
        <v>4274.5</v>
      </c>
      <c r="X644" s="21">
        <f>Sheet1!H644*1</f>
        <v>4280</v>
      </c>
    </row>
    <row r="645" spans="20:24" x14ac:dyDescent="0.3">
      <c r="T645" s="20">
        <f t="shared" ref="T645:T708" si="28">T644+1</f>
        <v>643</v>
      </c>
      <c r="U645" s="21">
        <f>Sheet1!E645*1</f>
        <v>4337.25</v>
      </c>
      <c r="V645" s="21">
        <f>Sheet1!F645*1</f>
        <v>4391.5</v>
      </c>
      <c r="W645" s="21">
        <f>Sheet1!G645*1</f>
        <v>4317.25</v>
      </c>
      <c r="X645" s="21">
        <f>Sheet1!H645*1</f>
        <v>4359.75</v>
      </c>
    </row>
    <row r="646" spans="20:24" x14ac:dyDescent="0.3">
      <c r="T646" s="20">
        <f t="shared" si="28"/>
        <v>644</v>
      </c>
      <c r="U646" s="21">
        <f>Sheet1!E646*1</f>
        <v>4274.5</v>
      </c>
      <c r="V646" s="21">
        <f>Sheet1!F646*1</f>
        <v>4346.25</v>
      </c>
      <c r="W646" s="21">
        <f>Sheet1!G646*1</f>
        <v>4262.75</v>
      </c>
      <c r="X646" s="21">
        <f>Sheet1!H646*1</f>
        <v>4339.75</v>
      </c>
    </row>
    <row r="647" spans="20:24" x14ac:dyDescent="0.3">
      <c r="T647" s="20">
        <f t="shared" si="28"/>
        <v>645</v>
      </c>
      <c r="U647" s="21">
        <f>Sheet1!E647*1</f>
        <v>4248.5</v>
      </c>
      <c r="V647" s="21">
        <f>Sheet1!F647*1</f>
        <v>4330</v>
      </c>
      <c r="W647" s="21">
        <f>Sheet1!G647*1</f>
        <v>4235.5</v>
      </c>
      <c r="X647" s="21">
        <f>Sheet1!H647*1</f>
        <v>4304</v>
      </c>
    </row>
    <row r="648" spans="20:24" x14ac:dyDescent="0.3">
      <c r="T648" s="20">
        <f t="shared" si="28"/>
        <v>646</v>
      </c>
      <c r="U648" s="21">
        <f>Sheet1!E648*1</f>
        <v>4291.25</v>
      </c>
      <c r="V648" s="21">
        <f>Sheet1!F648*1</f>
        <v>4307</v>
      </c>
      <c r="W648" s="21">
        <f>Sheet1!G648*1</f>
        <v>4228.75</v>
      </c>
      <c r="X648" s="21">
        <f>Sheet1!H648*1</f>
        <v>4252.25</v>
      </c>
    </row>
    <row r="649" spans="20:24" x14ac:dyDescent="0.3">
      <c r="T649" s="20">
        <f t="shared" si="28"/>
        <v>647</v>
      </c>
      <c r="U649" s="21">
        <f>Sheet1!E649*1</f>
        <v>4387.5</v>
      </c>
      <c r="V649" s="21">
        <f>Sheet1!F649*1</f>
        <v>4431.5</v>
      </c>
      <c r="W649" s="21">
        <f>Sheet1!G649*1</f>
        <v>4284.75</v>
      </c>
      <c r="X649" s="21">
        <f>Sheet1!H649*1</f>
        <v>4293.25</v>
      </c>
    </row>
    <row r="650" spans="20:24" x14ac:dyDescent="0.3">
      <c r="T650" s="20">
        <f t="shared" si="28"/>
        <v>648</v>
      </c>
      <c r="U650" s="21">
        <f>Sheet1!E650*1</f>
        <v>4408.5</v>
      </c>
      <c r="V650" s="21">
        <f>Sheet1!F650*1</f>
        <v>4452.5</v>
      </c>
      <c r="W650" s="21">
        <f>Sheet1!G650*1</f>
        <v>4377</v>
      </c>
      <c r="X650" s="21">
        <f>Sheet1!H650*1</f>
        <v>4390.5</v>
      </c>
    </row>
    <row r="651" spans="20:24" x14ac:dyDescent="0.3">
      <c r="T651" s="20">
        <f t="shared" si="28"/>
        <v>649</v>
      </c>
      <c r="U651" s="21">
        <f>Sheet1!E651*1</f>
        <v>4436</v>
      </c>
      <c r="V651" s="21">
        <f>Sheet1!F651*1</f>
        <v>4439.25</v>
      </c>
      <c r="W651" s="21">
        <f>Sheet1!G651*1</f>
        <v>4396.75</v>
      </c>
      <c r="X651" s="21">
        <f>Sheet1!H651*1</f>
        <v>4407.5</v>
      </c>
    </row>
    <row r="652" spans="20:24" x14ac:dyDescent="0.3">
      <c r="T652" s="20">
        <f t="shared" si="28"/>
        <v>650</v>
      </c>
      <c r="U652" s="21">
        <f>Sheet1!E652*1</f>
        <v>4322.75</v>
      </c>
      <c r="V652" s="21">
        <f>Sheet1!F652*1</f>
        <v>4448.75</v>
      </c>
      <c r="W652" s="21">
        <f>Sheet1!G652*1</f>
        <v>4301.25</v>
      </c>
      <c r="X652" s="21">
        <f>Sheet1!H652*1</f>
        <v>4435.75</v>
      </c>
    </row>
    <row r="653" spans="20:24" x14ac:dyDescent="0.3">
      <c r="T653" s="20">
        <f t="shared" si="28"/>
        <v>651</v>
      </c>
      <c r="U653" s="21">
        <f>Sheet1!E653*1</f>
        <v>4368.75</v>
      </c>
      <c r="V653" s="21">
        <f>Sheet1!F653*1</f>
        <v>4395.25</v>
      </c>
      <c r="W653" s="21">
        <f>Sheet1!G653*1</f>
        <v>4282</v>
      </c>
      <c r="X653" s="21">
        <f>Sheet1!H653*1</f>
        <v>4344</v>
      </c>
    </row>
    <row r="654" spans="20:24" x14ac:dyDescent="0.3">
      <c r="T654" s="20">
        <f t="shared" si="28"/>
        <v>652</v>
      </c>
      <c r="U654" s="21">
        <f>Sheet1!E654*1</f>
        <v>4365.5</v>
      </c>
      <c r="V654" s="21">
        <f>Sheet1!F654*1</f>
        <v>4422</v>
      </c>
      <c r="W654" s="21">
        <f>Sheet1!G654*1</f>
        <v>4348.75</v>
      </c>
      <c r="X654" s="21">
        <f>Sheet1!H654*1</f>
        <v>4365.5</v>
      </c>
    </row>
    <row r="655" spans="20:24" x14ac:dyDescent="0.3">
      <c r="T655" s="20">
        <f t="shared" si="28"/>
        <v>653</v>
      </c>
      <c r="U655" s="21">
        <f>Sheet1!E655*1</f>
        <v>4327.75</v>
      </c>
      <c r="V655" s="21">
        <f>Sheet1!F655*1</f>
        <v>4398.75</v>
      </c>
      <c r="W655" s="21">
        <f>Sheet1!G655*1</f>
        <v>4314.5</v>
      </c>
      <c r="X655" s="21">
        <f>Sheet1!H655*1</f>
        <v>4394.75</v>
      </c>
    </row>
    <row r="656" spans="20:24" x14ac:dyDescent="0.3">
      <c r="T656" s="20">
        <f t="shared" si="28"/>
        <v>654</v>
      </c>
      <c r="U656" s="21">
        <f>Sheet1!E656*1</f>
        <v>4295.5</v>
      </c>
      <c r="V656" s="21">
        <f>Sheet1!F656*1</f>
        <v>4346.5</v>
      </c>
      <c r="W656" s="21">
        <f>Sheet1!G656*1</f>
        <v>4261</v>
      </c>
      <c r="X656" s="21">
        <f>Sheet1!H656*1</f>
        <v>4333.75</v>
      </c>
    </row>
    <row r="657" spans="20:24" x14ac:dyDescent="0.3">
      <c r="T657" s="20">
        <f t="shared" si="28"/>
        <v>655</v>
      </c>
      <c r="U657" s="21">
        <f>Sheet1!E657*1</f>
        <v>4202.25</v>
      </c>
      <c r="V657" s="21">
        <f>Sheet1!F657*1</f>
        <v>4297.75</v>
      </c>
      <c r="W657" s="21">
        <f>Sheet1!G657*1</f>
        <v>4166</v>
      </c>
      <c r="X657" s="21">
        <f>Sheet1!H657*1</f>
        <v>4288.5</v>
      </c>
    </row>
    <row r="658" spans="20:24" x14ac:dyDescent="0.3">
      <c r="T658" s="20">
        <f t="shared" si="28"/>
        <v>656</v>
      </c>
      <c r="U658" s="21">
        <f>Sheet1!E658*1</f>
        <v>4232.5</v>
      </c>
      <c r="V658" s="21">
        <f>Sheet1!F658*1</f>
        <v>4272.5</v>
      </c>
      <c r="W658" s="21">
        <f>Sheet1!G658*1</f>
        <v>4190.75</v>
      </c>
      <c r="X658" s="21">
        <f>Sheet1!H658*1</f>
        <v>4199.75</v>
      </c>
    </row>
    <row r="659" spans="20:24" x14ac:dyDescent="0.3">
      <c r="T659" s="20">
        <f t="shared" si="28"/>
        <v>657</v>
      </c>
      <c r="U659" s="21">
        <f>Sheet1!E659*1</f>
        <v>4284.25</v>
      </c>
      <c r="V659" s="21">
        <f>Sheet1!F659*1</f>
        <v>4298.75</v>
      </c>
      <c r="W659" s="21">
        <f>Sheet1!G659*1</f>
        <v>4201.25</v>
      </c>
      <c r="X659" s="21">
        <f>Sheet1!H659*1</f>
        <v>4231.75</v>
      </c>
    </row>
    <row r="660" spans="20:24" x14ac:dyDescent="0.3">
      <c r="T660" s="20">
        <f t="shared" si="28"/>
        <v>658</v>
      </c>
      <c r="U660" s="21">
        <f>Sheet1!E660*1</f>
        <v>4230.75</v>
      </c>
      <c r="V660" s="21">
        <f>Sheet1!F660*1</f>
        <v>4301.75</v>
      </c>
      <c r="W660" s="21">
        <f>Sheet1!G660*1</f>
        <v>4221.75</v>
      </c>
      <c r="X660" s="21">
        <f>Sheet1!H660*1</f>
        <v>4257.25</v>
      </c>
    </row>
    <row r="661" spans="20:24" x14ac:dyDescent="0.3">
      <c r="T661" s="20">
        <f t="shared" si="28"/>
        <v>659</v>
      </c>
      <c r="U661" s="21">
        <f>Sheet1!E661*1</f>
        <v>4115.5</v>
      </c>
      <c r="V661" s="21">
        <f>Sheet1!F661*1</f>
        <v>4227</v>
      </c>
      <c r="W661" s="21">
        <f>Sheet1!G661*1</f>
        <v>4115</v>
      </c>
      <c r="X661" s="21">
        <f>Sheet1!H661*1</f>
        <v>4213.75</v>
      </c>
    </row>
    <row r="662" spans="20:24" x14ac:dyDescent="0.3">
      <c r="T662" s="20">
        <f t="shared" si="28"/>
        <v>660</v>
      </c>
      <c r="U662" s="21">
        <f>Sheet1!E662*1</f>
        <v>4204.75</v>
      </c>
      <c r="V662" s="21">
        <f>Sheet1!F662*1</f>
        <v>4258.25</v>
      </c>
      <c r="W662" s="21">
        <f>Sheet1!G662*1</f>
        <v>4115.75</v>
      </c>
      <c r="X662" s="21">
        <f>Sheet1!H662*1</f>
        <v>4122</v>
      </c>
    </row>
    <row r="663" spans="20:24" x14ac:dyDescent="0.3">
      <c r="T663" s="20">
        <f t="shared" si="28"/>
        <v>661</v>
      </c>
      <c r="U663" s="21">
        <f>Sheet1!E663*1</f>
        <v>4120.75</v>
      </c>
      <c r="V663" s="21">
        <f>Sheet1!F663*1</f>
        <v>4222.25</v>
      </c>
      <c r="W663" s="21">
        <f>Sheet1!G663*1</f>
        <v>4026.5</v>
      </c>
      <c r="X663" s="21">
        <f>Sheet1!H663*1</f>
        <v>4206.25</v>
      </c>
    </row>
    <row r="664" spans="20:24" x14ac:dyDescent="0.3">
      <c r="T664" s="20">
        <f t="shared" si="28"/>
        <v>662</v>
      </c>
      <c r="U664" s="21">
        <f>Sheet1!E664*1</f>
        <v>4131.5</v>
      </c>
      <c r="V664" s="21">
        <f>Sheet1!F664*1</f>
        <v>4159.75</v>
      </c>
      <c r="W664" s="21">
        <f>Sheet1!G664*1</f>
        <v>4110</v>
      </c>
      <c r="X664" s="21">
        <f>Sheet1!H664*1</f>
        <v>4113</v>
      </c>
    </row>
    <row r="665" spans="20:24" x14ac:dyDescent="0.3">
      <c r="T665" s="20">
        <f t="shared" si="28"/>
        <v>663</v>
      </c>
      <c r="U665" s="21">
        <f>Sheet1!E665*1</f>
        <v>4149.25</v>
      </c>
      <c r="V665" s="21">
        <f>Sheet1!F665*1</f>
        <v>4177.75</v>
      </c>
      <c r="W665" s="21">
        <f>Sheet1!G665*1</f>
        <v>4103.5</v>
      </c>
      <c r="X665" s="21">
        <f>Sheet1!H665*1</f>
        <v>4123.75</v>
      </c>
    </row>
    <row r="666" spans="20:24" x14ac:dyDescent="0.3">
      <c r="T666" s="20">
        <f t="shared" si="28"/>
        <v>664</v>
      </c>
      <c r="U666" s="21">
        <f>Sheet1!E666*1</f>
        <v>4163.25</v>
      </c>
      <c r="V666" s="21">
        <f>Sheet1!F666*1</f>
        <v>4192</v>
      </c>
      <c r="W666" s="21">
        <f>Sheet1!G666*1</f>
        <v>4124.5</v>
      </c>
      <c r="X666" s="21">
        <f>Sheet1!H666*1</f>
        <v>4149.75</v>
      </c>
    </row>
    <row r="667" spans="20:24" x14ac:dyDescent="0.3">
      <c r="T667" s="20">
        <f t="shared" si="28"/>
        <v>665</v>
      </c>
      <c r="U667" s="21">
        <f>Sheet1!E667*1</f>
        <v>4270.25</v>
      </c>
      <c r="V667" s="21">
        <f>Sheet1!F667*1</f>
        <v>4295</v>
      </c>
      <c r="W667" s="21">
        <f>Sheet1!G667*1</f>
        <v>4157</v>
      </c>
      <c r="X667" s="21">
        <f>Sheet1!H667*1</f>
        <v>4177.75</v>
      </c>
    </row>
    <row r="668" spans="20:24" x14ac:dyDescent="0.3">
      <c r="T668" s="20">
        <f t="shared" si="28"/>
        <v>666</v>
      </c>
      <c r="U668" s="21">
        <f>Sheet1!E668*1</f>
        <v>4320.25</v>
      </c>
      <c r="V668" s="21">
        <f>Sheet1!F668*1</f>
        <v>4344</v>
      </c>
      <c r="W668" s="21">
        <f>Sheet1!G668*1</f>
        <v>4274.5</v>
      </c>
      <c r="X668" s="21">
        <f>Sheet1!H668*1</f>
        <v>4281.25</v>
      </c>
    </row>
    <row r="669" spans="20:24" x14ac:dyDescent="0.3">
      <c r="T669" s="20">
        <f t="shared" si="28"/>
        <v>667</v>
      </c>
      <c r="U669" s="21">
        <f>Sheet1!E669*1</f>
        <v>4325.5</v>
      </c>
      <c r="V669" s="21">
        <f>Sheet1!F669*1</f>
        <v>4344.5</v>
      </c>
      <c r="W669" s="21">
        <f>Sheet1!G669*1</f>
        <v>4258.5</v>
      </c>
      <c r="X669" s="21">
        <f>Sheet1!H669*1</f>
        <v>4318.5</v>
      </c>
    </row>
    <row r="670" spans="20:24" x14ac:dyDescent="0.3">
      <c r="T670" s="20">
        <f t="shared" si="28"/>
        <v>668</v>
      </c>
      <c r="U670" s="21">
        <f>Sheet1!E670*1</f>
        <v>4221</v>
      </c>
      <c r="V670" s="21">
        <f>Sheet1!F670*1</f>
        <v>4333.25</v>
      </c>
      <c r="W670" s="21">
        <f>Sheet1!G670*1</f>
        <v>4210.75</v>
      </c>
      <c r="X670" s="21">
        <f>Sheet1!H670*1</f>
        <v>4327.75</v>
      </c>
    </row>
    <row r="671" spans="20:24" x14ac:dyDescent="0.3">
      <c r="T671" s="20">
        <f t="shared" si="28"/>
        <v>669</v>
      </c>
      <c r="U671" s="21">
        <f>Sheet1!E671*1</f>
        <v>4117.75</v>
      </c>
      <c r="V671" s="21">
        <f>Sheet1!F671*1</f>
        <v>4236.25</v>
      </c>
      <c r="W671" s="21">
        <f>Sheet1!G671*1</f>
        <v>4096.25</v>
      </c>
      <c r="X671" s="21">
        <f>Sheet1!H671*1</f>
        <v>4214.75</v>
      </c>
    </row>
    <row r="672" spans="20:24" x14ac:dyDescent="0.3">
      <c r="T672" s="20">
        <f t="shared" si="28"/>
        <v>670</v>
      </c>
      <c r="U672" s="21">
        <f>Sheet1!E672*1</f>
        <v>4181</v>
      </c>
      <c r="V672" s="21">
        <f>Sheet1!F672*1</f>
        <v>4218.25</v>
      </c>
      <c r="W672" s="21">
        <f>Sheet1!G672*1</f>
        <v>4119.75</v>
      </c>
      <c r="X672" s="21">
        <f>Sheet1!H672*1</f>
        <v>4126</v>
      </c>
    </row>
    <row r="673" spans="20:24" x14ac:dyDescent="0.3">
      <c r="T673" s="20">
        <f t="shared" si="28"/>
        <v>671</v>
      </c>
      <c r="U673" s="21">
        <f>Sheet1!E673*1</f>
        <v>4254.75</v>
      </c>
      <c r="V673" s="21">
        <f>Sheet1!F673*1</f>
        <v>4260.5</v>
      </c>
      <c r="W673" s="21">
        <f>Sheet1!G673*1</f>
        <v>4146.5</v>
      </c>
      <c r="X673" s="21">
        <f>Sheet1!H673*1</f>
        <v>4178.75</v>
      </c>
    </row>
    <row r="674" spans="20:24" x14ac:dyDescent="0.3">
      <c r="T674" s="20">
        <f t="shared" si="28"/>
        <v>672</v>
      </c>
      <c r="U674" s="21">
        <f>Sheet1!E674*1</f>
        <v>4193</v>
      </c>
      <c r="V674" s="21">
        <f>Sheet1!F674*1</f>
        <v>4275.75</v>
      </c>
      <c r="W674" s="21">
        <f>Sheet1!G674*1</f>
        <v>4137.5</v>
      </c>
      <c r="X674" s="21">
        <f>Sheet1!H674*1</f>
        <v>4256.5</v>
      </c>
    </row>
    <row r="675" spans="20:24" x14ac:dyDescent="0.3">
      <c r="T675" s="20">
        <f t="shared" si="28"/>
        <v>673</v>
      </c>
      <c r="U675" s="21">
        <f>Sheet1!E675*1</f>
        <v>4192.5</v>
      </c>
      <c r="V675" s="21">
        <f>Sheet1!F675*1</f>
        <v>4257.5</v>
      </c>
      <c r="W675" s="21">
        <f>Sheet1!G675*1</f>
        <v>4159.75</v>
      </c>
      <c r="X675" s="21">
        <f>Sheet1!H675*1</f>
        <v>4185.5</v>
      </c>
    </row>
    <row r="676" spans="20:24" x14ac:dyDescent="0.3">
      <c r="T676" s="20">
        <f t="shared" si="28"/>
        <v>674</v>
      </c>
      <c r="U676" s="21">
        <f>Sheet1!E676*1</f>
        <v>4229.75</v>
      </c>
      <c r="V676" s="21">
        <f>Sheet1!F676*1</f>
        <v>4255</v>
      </c>
      <c r="W676" s="21">
        <f>Sheet1!G676*1</f>
        <v>4182</v>
      </c>
      <c r="X676" s="21">
        <f>Sheet1!H676*1</f>
        <v>4194.5</v>
      </c>
    </row>
    <row r="677" spans="20:24" x14ac:dyDescent="0.3">
      <c r="T677" s="20">
        <f t="shared" si="28"/>
        <v>675</v>
      </c>
      <c r="U677" s="21">
        <f>Sheet1!E677*1</f>
        <v>4301.75</v>
      </c>
      <c r="V677" s="21">
        <f>Sheet1!F677*1</f>
        <v>4307.75</v>
      </c>
      <c r="W677" s="21">
        <f>Sheet1!G677*1</f>
        <v>4184.75</v>
      </c>
      <c r="X677" s="21">
        <f>Sheet1!H677*1</f>
        <v>4233.5</v>
      </c>
    </row>
    <row r="678" spans="20:24" x14ac:dyDescent="0.3">
      <c r="T678" s="20">
        <f t="shared" si="28"/>
        <v>676</v>
      </c>
      <c r="U678" s="21">
        <f>Sheet1!E678*1</f>
        <v>4318.5</v>
      </c>
      <c r="V678" s="21">
        <f>Sheet1!F678*1</f>
        <v>4357.5</v>
      </c>
      <c r="W678" s="21">
        <f>Sheet1!G678*1</f>
        <v>4288</v>
      </c>
      <c r="X678" s="21">
        <f>Sheet1!H678*1</f>
        <v>4296.5</v>
      </c>
    </row>
    <row r="679" spans="20:24" x14ac:dyDescent="0.3">
      <c r="T679" s="20">
        <f t="shared" si="28"/>
        <v>677</v>
      </c>
      <c r="U679" s="21">
        <f>Sheet1!E679*1</f>
        <v>4403.25</v>
      </c>
      <c r="V679" s="21">
        <f>Sheet1!F679*1</f>
        <v>4449.75</v>
      </c>
      <c r="W679" s="21">
        <f>Sheet1!G679*1</f>
        <v>4316.5</v>
      </c>
      <c r="X679" s="21">
        <f>Sheet1!H679*1</f>
        <v>4330.75</v>
      </c>
    </row>
    <row r="680" spans="20:24" x14ac:dyDescent="0.3">
      <c r="T680" s="20">
        <f t="shared" si="28"/>
        <v>678</v>
      </c>
      <c r="U680" s="21">
        <f>Sheet1!E680*1</f>
        <v>4447.5</v>
      </c>
      <c r="V680" s="21">
        <f>Sheet1!F680*1</f>
        <v>4460.75</v>
      </c>
      <c r="W680" s="21">
        <f>Sheet1!G680*1</f>
        <v>4367.75</v>
      </c>
      <c r="X680" s="21">
        <f>Sheet1!H680*1</f>
        <v>4397.25</v>
      </c>
    </row>
    <row r="681" spans="20:24" x14ac:dyDescent="0.3">
      <c r="T681" s="20">
        <f t="shared" si="28"/>
        <v>679</v>
      </c>
      <c r="U681" s="21">
        <f>Sheet1!E681*1</f>
        <v>4414</v>
      </c>
      <c r="V681" s="21">
        <f>Sheet1!F681*1</f>
        <v>4451.5</v>
      </c>
      <c r="W681" s="21">
        <f>Sheet1!G681*1</f>
        <v>4370.75</v>
      </c>
      <c r="X681" s="21">
        <f>Sheet1!H681*1</f>
        <v>4441.75</v>
      </c>
    </row>
    <row r="682" spans="20:24" x14ac:dyDescent="0.3">
      <c r="T682" s="20">
        <f t="shared" si="28"/>
        <v>680</v>
      </c>
      <c r="U682" s="21">
        <f>Sheet1!E682*1</f>
        <v>4428.5</v>
      </c>
      <c r="V682" s="21">
        <f>Sheet1!F682*1</f>
        <v>4429.5</v>
      </c>
      <c r="W682" s="21">
        <f>Sheet1!G682*1</f>
        <v>4377.5</v>
      </c>
      <c r="X682" s="21">
        <f>Sheet1!H682*1</f>
        <v>4414.5</v>
      </c>
    </row>
    <row r="683" spans="20:24" x14ac:dyDescent="0.3">
      <c r="T683" s="20">
        <f t="shared" si="28"/>
        <v>681</v>
      </c>
      <c r="U683" s="21">
        <f>Sheet1!E683*1</f>
        <v>4496.5</v>
      </c>
      <c r="V683" s="21">
        <f>Sheet1!F683*1</f>
        <v>4502</v>
      </c>
      <c r="W683" s="21">
        <f>Sheet1!G683*1</f>
        <v>4429.5</v>
      </c>
      <c r="X683" s="21">
        <f>Sheet1!H683*1</f>
        <v>4443.75</v>
      </c>
    </row>
    <row r="684" spans="20:24" x14ac:dyDescent="0.3">
      <c r="T684" s="20">
        <f t="shared" si="28"/>
        <v>682</v>
      </c>
      <c r="U684" s="21">
        <f>Sheet1!E684*1</f>
        <v>4481.25</v>
      </c>
      <c r="V684" s="21">
        <f>Sheet1!F684*1</f>
        <v>4505.75</v>
      </c>
      <c r="W684" s="21">
        <f>Sheet1!G684*1</f>
        <v>4453.5</v>
      </c>
      <c r="X684" s="21">
        <f>Sheet1!H684*1</f>
        <v>4490</v>
      </c>
    </row>
    <row r="685" spans="20:24" x14ac:dyDescent="0.3">
      <c r="T685" s="20">
        <f t="shared" si="28"/>
        <v>683</v>
      </c>
      <c r="U685" s="21">
        <f>Sheet1!E685*1</f>
        <v>4662</v>
      </c>
      <c r="V685" s="21">
        <f>Sheet1!F685*1</f>
        <v>4699.5</v>
      </c>
      <c r="W685" s="21">
        <f>Sheet1!G685*1</f>
        <v>4463</v>
      </c>
      <c r="X685" s="21">
        <f>Sheet1!H685*1</f>
        <v>4474.75</v>
      </c>
    </row>
    <row r="686" spans="20:24" x14ac:dyDescent="0.3">
      <c r="T686" s="20">
        <f t="shared" si="28"/>
        <v>684</v>
      </c>
      <c r="U686" s="21">
        <f>Sheet1!E686*1</f>
        <v>4620.5</v>
      </c>
      <c r="V686" s="21">
        <f>Sheet1!F686*1</f>
        <v>4662.25</v>
      </c>
      <c r="W686" s="21">
        <f>Sheet1!G686*1</f>
        <v>4604.75</v>
      </c>
      <c r="X686" s="21">
        <f>Sheet1!H686*1</f>
        <v>4654.5</v>
      </c>
    </row>
    <row r="687" spans="20:24" x14ac:dyDescent="0.3">
      <c r="T687" s="20">
        <f t="shared" si="28"/>
        <v>685</v>
      </c>
      <c r="U687" s="21">
        <f>Sheet1!E687*1</f>
        <v>4553</v>
      </c>
      <c r="V687" s="21">
        <f>Sheet1!F687*1</f>
        <v>4620</v>
      </c>
      <c r="W687" s="21">
        <f>Sheet1!G687*1</f>
        <v>4548.5</v>
      </c>
      <c r="X687" s="21">
        <f>Sheet1!H687*1</f>
        <v>4610</v>
      </c>
    </row>
    <row r="688" spans="20:24" x14ac:dyDescent="0.3">
      <c r="T688" s="20">
        <f t="shared" si="28"/>
        <v>686</v>
      </c>
      <c r="U688" s="21">
        <f>Sheet1!E688*1</f>
        <v>4522.75</v>
      </c>
      <c r="V688" s="21">
        <f>Sheet1!F688*1</f>
        <v>4554.25</v>
      </c>
      <c r="W688" s="21">
        <f>Sheet1!G688*1</f>
        <v>4485.5</v>
      </c>
      <c r="X688" s="21">
        <f>Sheet1!H688*1</f>
        <v>4548.25</v>
      </c>
    </row>
    <row r="689" spans="20:24" x14ac:dyDescent="0.3">
      <c r="T689" s="20">
        <f t="shared" si="28"/>
        <v>687</v>
      </c>
      <c r="U689" s="21">
        <f>Sheet1!E689*1</f>
        <v>4450.25</v>
      </c>
      <c r="V689" s="21">
        <f>Sheet1!F689*1</f>
        <v>4531.5</v>
      </c>
      <c r="W689" s="21">
        <f>Sheet1!G689*1</f>
        <v>4426.25</v>
      </c>
      <c r="X689" s="21">
        <f>Sheet1!H689*1</f>
        <v>4522.75</v>
      </c>
    </row>
    <row r="690" spans="20:24" x14ac:dyDescent="0.3">
      <c r="T690" s="20">
        <f t="shared" si="28"/>
        <v>688</v>
      </c>
      <c r="U690" s="21">
        <f>Sheet1!E690*1</f>
        <v>4471.75</v>
      </c>
      <c r="V690" s="21">
        <f>Sheet1!F690*1</f>
        <v>4506</v>
      </c>
      <c r="W690" s="21">
        <f>Sheet1!G690*1</f>
        <v>4429.5</v>
      </c>
      <c r="X690" s="21">
        <f>Sheet1!H690*1</f>
        <v>4453.25</v>
      </c>
    </row>
    <row r="691" spans="20:24" x14ac:dyDescent="0.3">
      <c r="T691" s="20">
        <f t="shared" si="28"/>
        <v>689</v>
      </c>
      <c r="U691" s="21">
        <f>Sheet1!E691*1</f>
        <v>4510.25</v>
      </c>
      <c r="V691" s="21">
        <f>Sheet1!F691*1</f>
        <v>4562</v>
      </c>
      <c r="W691" s="21">
        <f>Sheet1!G691*1</f>
        <v>4448.75</v>
      </c>
      <c r="X691" s="21">
        <f>Sheet1!H691*1</f>
        <v>4467.25</v>
      </c>
    </row>
    <row r="692" spans="20:24" x14ac:dyDescent="0.3">
      <c r="T692" s="20">
        <f t="shared" si="28"/>
        <v>690</v>
      </c>
      <c r="U692" s="21">
        <f>Sheet1!E692*1</f>
        <v>4500.75</v>
      </c>
      <c r="V692" s="21">
        <f>Sheet1!F692*1</f>
        <v>4514</v>
      </c>
      <c r="W692" s="21">
        <f>Sheet1!G692*1</f>
        <v>4446.25</v>
      </c>
      <c r="X692" s="21">
        <f>Sheet1!H692*1</f>
        <v>4511.5</v>
      </c>
    </row>
    <row r="693" spans="20:24" x14ac:dyDescent="0.3">
      <c r="T693" s="20">
        <f t="shared" si="28"/>
        <v>691</v>
      </c>
      <c r="U693" s="21">
        <f>Sheet1!E693*1</f>
        <v>4530</v>
      </c>
      <c r="V693" s="21">
        <f>Sheet1!F693*1</f>
        <v>4561</v>
      </c>
      <c r="W693" s="21">
        <f>Sheet1!G693*1</f>
        <v>4495.75</v>
      </c>
      <c r="X693" s="21">
        <f>Sheet1!H693*1</f>
        <v>4499.25</v>
      </c>
    </row>
    <row r="694" spans="20:24" x14ac:dyDescent="0.3">
      <c r="T694" s="20">
        <f t="shared" si="28"/>
        <v>692</v>
      </c>
      <c r="U694" s="21">
        <f>Sheet1!E694*1</f>
        <v>4578.5</v>
      </c>
      <c r="V694" s="21">
        <f>Sheet1!F694*1</f>
        <v>4615.5</v>
      </c>
      <c r="W694" s="21">
        <f>Sheet1!G694*1</f>
        <v>4507.25</v>
      </c>
      <c r="X694" s="21">
        <f>Sheet1!H694*1</f>
        <v>4530.25</v>
      </c>
    </row>
    <row r="695" spans="20:24" x14ac:dyDescent="0.3">
      <c r="T695" s="20">
        <f t="shared" si="28"/>
        <v>693</v>
      </c>
      <c r="U695" s="21">
        <f>Sheet1!E695*1</f>
        <v>4566.75</v>
      </c>
      <c r="V695" s="21">
        <f>Sheet1!F695*1</f>
        <v>4606.75</v>
      </c>
      <c r="W695" s="21">
        <f>Sheet1!G695*1</f>
        <v>4549.5</v>
      </c>
      <c r="X695" s="21">
        <f>Sheet1!H695*1</f>
        <v>4574</v>
      </c>
    </row>
    <row r="696" spans="20:24" x14ac:dyDescent="0.3">
      <c r="T696" s="20">
        <f t="shared" si="28"/>
        <v>694</v>
      </c>
      <c r="U696" s="21">
        <f>Sheet1!E696*1</f>
        <v>4741</v>
      </c>
      <c r="V696" s="21">
        <f>Sheet1!F696*1</f>
        <v>4760</v>
      </c>
      <c r="W696" s="21">
        <f>Sheet1!G696*1</f>
        <v>4585.5</v>
      </c>
      <c r="X696" s="21">
        <f>Sheet1!H696*1</f>
        <v>4602.25</v>
      </c>
    </row>
    <row r="697" spans="20:24" x14ac:dyDescent="0.3">
      <c r="T697" s="20">
        <f t="shared" si="28"/>
        <v>695</v>
      </c>
      <c r="U697" s="21">
        <f>Sheet1!E697*1</f>
        <v>4691.5</v>
      </c>
      <c r="V697" s="21">
        <f>Sheet1!F697*1</f>
        <v>4745.5</v>
      </c>
      <c r="W697" s="21">
        <f>Sheet1!G697*1</f>
        <v>4685.75</v>
      </c>
      <c r="X697" s="21">
        <f>Sheet1!H697*1</f>
        <v>4743.75</v>
      </c>
    </row>
    <row r="698" spans="20:24" x14ac:dyDescent="0.3">
      <c r="T698" s="20">
        <f t="shared" si="28"/>
        <v>696</v>
      </c>
      <c r="U698" s="21">
        <f>Sheet1!E698*1</f>
        <v>4671</v>
      </c>
      <c r="V698" s="21">
        <f>Sheet1!F698*1</f>
        <v>4701.25</v>
      </c>
      <c r="W698" s="21">
        <f>Sheet1!G698*1</f>
        <v>4653.5</v>
      </c>
      <c r="X698" s="21">
        <f>Sheet1!H698*1</f>
        <v>4685.5</v>
      </c>
    </row>
    <row r="699" spans="20:24" x14ac:dyDescent="0.3">
      <c r="T699" s="20">
        <f t="shared" si="28"/>
        <v>697</v>
      </c>
      <c r="U699" s="21">
        <f>Sheet1!E699*1</f>
        <v>4689.75</v>
      </c>
      <c r="V699" s="21">
        <f>Sheet1!F699*1</f>
        <v>4704.5</v>
      </c>
      <c r="W699" s="21">
        <f>Sheet1!G699*1</f>
        <v>4660.75</v>
      </c>
      <c r="X699" s="21">
        <f>Sheet1!H699*1</f>
        <v>4673.25</v>
      </c>
    </row>
    <row r="700" spans="20:24" x14ac:dyDescent="0.3">
      <c r="T700" s="20">
        <f t="shared" si="28"/>
        <v>698</v>
      </c>
      <c r="U700" s="21">
        <f>Sheet1!E700*1</f>
        <v>4763.75</v>
      </c>
      <c r="V700" s="21">
        <f>Sheet1!F700*1</f>
        <v>4764.25</v>
      </c>
      <c r="W700" s="21">
        <f>Sheet1!G700*1</f>
        <v>4674.25</v>
      </c>
      <c r="X700" s="21">
        <f>Sheet1!H700*1</f>
        <v>4684</v>
      </c>
    </row>
    <row r="701" spans="20:24" x14ac:dyDescent="0.3">
      <c r="T701" s="20">
        <f t="shared" si="28"/>
        <v>699</v>
      </c>
      <c r="U701" s="21">
        <f>Sheet1!E701*1</f>
        <v>4829.75</v>
      </c>
      <c r="V701" s="21">
        <f>Sheet1!F701*1</f>
        <v>4830.75</v>
      </c>
      <c r="W701" s="21">
        <f>Sheet1!G701*1</f>
        <v>4763.5</v>
      </c>
      <c r="X701" s="21">
        <f>Sheet1!H701*1</f>
        <v>4774.25</v>
      </c>
    </row>
    <row r="702" spans="20:24" x14ac:dyDescent="0.3">
      <c r="T702" s="20">
        <f t="shared" si="28"/>
        <v>700</v>
      </c>
      <c r="U702" s="21">
        <f>Sheet1!E702*1</f>
        <v>4822.25</v>
      </c>
      <c r="V702" s="21">
        <f>Sheet1!F702*1</f>
        <v>4838.25</v>
      </c>
      <c r="W702" s="21">
        <f>Sheet1!G702*1</f>
        <v>4800.75</v>
      </c>
      <c r="X702" s="21">
        <f>Sheet1!H702*1</f>
        <v>4829.25</v>
      </c>
    </row>
    <row r="703" spans="20:24" x14ac:dyDescent="0.3">
      <c r="T703" s="20">
        <f t="shared" si="28"/>
        <v>701</v>
      </c>
      <c r="U703" s="21">
        <f>Sheet1!E703*1</f>
        <v>4852</v>
      </c>
      <c r="V703" s="21">
        <f>Sheet1!F703*1</f>
        <v>4857.75</v>
      </c>
      <c r="W703" s="21">
        <f>Sheet1!G703*1</f>
        <v>4797.75</v>
      </c>
      <c r="X703" s="21">
        <f>Sheet1!H703*1</f>
        <v>4819.5</v>
      </c>
    </row>
    <row r="704" spans="20:24" x14ac:dyDescent="0.3">
      <c r="T704" s="20">
        <f t="shared" si="28"/>
        <v>702</v>
      </c>
      <c r="U704" s="21">
        <f>Sheet1!E704*1</f>
        <v>4837.25</v>
      </c>
      <c r="V704" s="21">
        <f>Sheet1!F704*1</f>
        <v>4870.25</v>
      </c>
      <c r="W704" s="21">
        <f>Sheet1!G704*1</f>
        <v>4821.5</v>
      </c>
      <c r="X704" s="21">
        <f>Sheet1!H704*1</f>
        <v>4850.5</v>
      </c>
    </row>
    <row r="705" spans="20:24" x14ac:dyDescent="0.3">
      <c r="T705" s="20">
        <f t="shared" si="28"/>
        <v>703</v>
      </c>
      <c r="U705" s="21">
        <f>Sheet1!E705*1</f>
        <v>4819.75</v>
      </c>
      <c r="V705" s="21">
        <f>Sheet1!F705*1</f>
        <v>4847.5</v>
      </c>
      <c r="W705" s="21">
        <f>Sheet1!G705*1</f>
        <v>4791.75</v>
      </c>
      <c r="X705" s="21">
        <f>Sheet1!H705*1</f>
        <v>4841</v>
      </c>
    </row>
    <row r="706" spans="20:24" x14ac:dyDescent="0.3">
      <c r="T706" s="20">
        <f t="shared" si="28"/>
        <v>704</v>
      </c>
      <c r="U706" s="21">
        <f>Sheet1!E706*1</f>
        <v>4762</v>
      </c>
      <c r="V706" s="21">
        <f>Sheet1!F706*1</f>
        <v>4825.5</v>
      </c>
      <c r="W706" s="21">
        <f>Sheet1!G706*1</f>
        <v>4751</v>
      </c>
      <c r="X706" s="21">
        <f>Sheet1!H706*1</f>
        <v>4823.75</v>
      </c>
    </row>
    <row r="707" spans="20:24" x14ac:dyDescent="0.3">
      <c r="T707" s="20">
        <f t="shared" si="28"/>
        <v>705</v>
      </c>
      <c r="U707" s="21">
        <f>Sheet1!E707*1</f>
        <v>4753.5</v>
      </c>
      <c r="V707" s="21">
        <f>Sheet1!F707*1</f>
        <v>4803.25</v>
      </c>
      <c r="W707" s="21">
        <f>Sheet1!G707*1</f>
        <v>4745.5</v>
      </c>
      <c r="X707" s="21">
        <f>Sheet1!H707*1</f>
        <v>4752.5</v>
      </c>
    </row>
    <row r="708" spans="20:24" x14ac:dyDescent="0.3">
      <c r="T708" s="20">
        <f t="shared" si="28"/>
        <v>706</v>
      </c>
      <c r="U708" s="21">
        <f>Sheet1!E708*1</f>
        <v>4671.5</v>
      </c>
      <c r="V708" s="21">
        <f>Sheet1!F708*1</f>
        <v>4756.25</v>
      </c>
      <c r="W708" s="21">
        <f>Sheet1!G708*1</f>
        <v>4656.5</v>
      </c>
      <c r="X708" s="21">
        <f>Sheet1!H708*1</f>
        <v>4752.75</v>
      </c>
    </row>
    <row r="709" spans="20:24" x14ac:dyDescent="0.3">
      <c r="T709" s="20">
        <f t="shared" ref="T709:T772" si="29">T708+1</f>
        <v>707</v>
      </c>
      <c r="U709" s="21">
        <f>Sheet1!E709*1</f>
        <v>4691.25</v>
      </c>
      <c r="V709" s="21">
        <f>Sheet1!F709*1</f>
        <v>4697.75</v>
      </c>
      <c r="W709" s="21">
        <f>Sheet1!G709*1</f>
        <v>4655.75</v>
      </c>
      <c r="X709" s="21">
        <f>Sheet1!H709*1</f>
        <v>4667.25</v>
      </c>
    </row>
    <row r="710" spans="20:24" x14ac:dyDescent="0.3">
      <c r="T710" s="20">
        <f t="shared" si="29"/>
        <v>708</v>
      </c>
      <c r="U710" s="21">
        <f>Sheet1!E710*1</f>
        <v>4692.5</v>
      </c>
      <c r="V710" s="21">
        <f>Sheet1!F710*1</f>
        <v>4730.75</v>
      </c>
      <c r="W710" s="21">
        <f>Sheet1!G710*1</f>
        <v>4672</v>
      </c>
      <c r="X710" s="21">
        <f>Sheet1!H710*1</f>
        <v>4684.5</v>
      </c>
    </row>
    <row r="711" spans="20:24" x14ac:dyDescent="0.3">
      <c r="T711" s="20">
        <f t="shared" si="29"/>
        <v>709</v>
      </c>
      <c r="U711" s="21">
        <f>Sheet1!E711*1</f>
        <v>4694.75</v>
      </c>
      <c r="V711" s="21">
        <f>Sheet1!F711*1</f>
        <v>4709</v>
      </c>
      <c r="W711" s="21">
        <f>Sheet1!G711*1</f>
        <v>4646.5</v>
      </c>
      <c r="X711" s="21">
        <f>Sheet1!H711*1</f>
        <v>4689.5</v>
      </c>
    </row>
    <row r="712" spans="20:24" x14ac:dyDescent="0.3">
      <c r="T712" s="20">
        <f t="shared" si="29"/>
        <v>710</v>
      </c>
      <c r="U712" s="21">
        <f>Sheet1!E712*1</f>
        <v>4693</v>
      </c>
      <c r="V712" s="21">
        <f>Sheet1!F712*1</f>
        <v>4716</v>
      </c>
      <c r="W712" s="21">
        <f>Sheet1!G712*1</f>
        <v>4678.75</v>
      </c>
      <c r="X712" s="21">
        <f>Sheet1!H712*1</f>
        <v>4695</v>
      </c>
    </row>
    <row r="713" spans="20:24" x14ac:dyDescent="0.3">
      <c r="T713" s="20">
        <f t="shared" si="29"/>
        <v>711</v>
      </c>
      <c r="U713" s="21">
        <f>Sheet1!E713*1</f>
        <v>4639.75</v>
      </c>
      <c r="V713" s="21">
        <f>Sheet1!F713*1</f>
        <v>4712.75</v>
      </c>
      <c r="W713" s="21">
        <f>Sheet1!G713*1</f>
        <v>4627.25</v>
      </c>
      <c r="X713" s="21">
        <f>Sheet1!H713*1</f>
        <v>4699</v>
      </c>
    </row>
    <row r="714" spans="20:24" x14ac:dyDescent="0.3">
      <c r="T714" s="20">
        <f t="shared" si="29"/>
        <v>712</v>
      </c>
      <c r="U714" s="21">
        <f>Sheet1!E714*1</f>
        <v>4662.5</v>
      </c>
      <c r="V714" s="21">
        <f>Sheet1!F714*1</f>
        <v>4685.75</v>
      </c>
      <c r="W714" s="21">
        <f>Sheet1!G714*1</f>
        <v>4623.25</v>
      </c>
      <c r="X714" s="21">
        <f>Sheet1!H714*1</f>
        <v>4636.5</v>
      </c>
    </row>
    <row r="715" spans="20:24" x14ac:dyDescent="0.3">
      <c r="T715" s="20">
        <f t="shared" si="29"/>
        <v>713</v>
      </c>
      <c r="U715" s="21">
        <f>Sheet1!E715*1</f>
        <v>4680.25</v>
      </c>
      <c r="V715" s="21">
        <f>Sheet1!F715*1</f>
        <v>4690</v>
      </c>
      <c r="W715" s="21">
        <f>Sheet1!G715*1</f>
        <v>4639.75</v>
      </c>
      <c r="X715" s="21">
        <f>Sheet1!H715*1</f>
        <v>4663.25</v>
      </c>
    </row>
    <row r="716" spans="20:24" x14ac:dyDescent="0.3">
      <c r="T716" s="20">
        <f t="shared" si="29"/>
        <v>714</v>
      </c>
      <c r="U716" s="21">
        <f>Sheet1!E716*1</f>
        <v>4647.75</v>
      </c>
      <c r="V716" s="21">
        <f>Sheet1!F716*1</f>
        <v>4686.75</v>
      </c>
      <c r="W716" s="21">
        <f>Sheet1!G716*1</f>
        <v>4623.75</v>
      </c>
      <c r="X716" s="21">
        <f>Sheet1!H716*1</f>
        <v>4676.25</v>
      </c>
    </row>
    <row r="717" spans="20:24" x14ac:dyDescent="0.3">
      <c r="T717" s="20">
        <f t="shared" si="29"/>
        <v>715</v>
      </c>
      <c r="U717" s="21">
        <f>Sheet1!E717*1</f>
        <v>4564.75</v>
      </c>
      <c r="V717" s="21">
        <f>Sheet1!F717*1</f>
        <v>4653.75</v>
      </c>
      <c r="W717" s="21">
        <f>Sheet1!G717*1</f>
        <v>4537.25</v>
      </c>
      <c r="X717" s="21">
        <f>Sheet1!H717*1</f>
        <v>4616.25</v>
      </c>
    </row>
    <row r="718" spans="20:24" x14ac:dyDescent="0.3">
      <c r="T718" s="20">
        <f t="shared" si="29"/>
        <v>716</v>
      </c>
      <c r="U718" s="21">
        <f>Sheet1!E718*1</f>
        <v>4482</v>
      </c>
      <c r="V718" s="21">
        <f>Sheet1!F718*1</f>
        <v>4585.5</v>
      </c>
      <c r="W718" s="21">
        <f>Sheet1!G718*1</f>
        <v>4481.5</v>
      </c>
      <c r="X718" s="21">
        <f>Sheet1!H718*1</f>
        <v>4567.25</v>
      </c>
    </row>
    <row r="719" spans="20:24" x14ac:dyDescent="0.3">
      <c r="T719" s="20">
        <f t="shared" si="29"/>
        <v>717</v>
      </c>
      <c r="U719" s="21">
        <f>Sheet1!E719*1</f>
        <v>4501.75</v>
      </c>
      <c r="V719" s="21">
        <f>Sheet1!F719*1</f>
        <v>4507.25</v>
      </c>
      <c r="W719" s="21">
        <f>Sheet1!G719*1</f>
        <v>4456</v>
      </c>
      <c r="X719" s="21">
        <f>Sheet1!H719*1</f>
        <v>4466</v>
      </c>
    </row>
    <row r="720" spans="20:24" x14ac:dyDescent="0.3">
      <c r="T720" s="20">
        <f t="shared" si="29"/>
        <v>718</v>
      </c>
      <c r="U720" s="21">
        <f>Sheet1!E720*1</f>
        <v>4510.5</v>
      </c>
      <c r="V720" s="21">
        <f>Sheet1!F720*1</f>
        <v>4531.5</v>
      </c>
      <c r="W720" s="21">
        <f>Sheet1!G720*1</f>
        <v>4488.75</v>
      </c>
      <c r="X720" s="21">
        <f>Sheet1!H720*1</f>
        <v>4512.75</v>
      </c>
    </row>
    <row r="721" spans="20:24" x14ac:dyDescent="0.3">
      <c r="T721" s="20">
        <f t="shared" si="29"/>
        <v>719</v>
      </c>
      <c r="U721" s="21">
        <f>Sheet1!E721*1</f>
        <v>4530.75</v>
      </c>
      <c r="V721" s="21">
        <f>Sheet1!F721*1</f>
        <v>4559</v>
      </c>
      <c r="W721" s="21">
        <f>Sheet1!G721*1</f>
        <v>4484.25</v>
      </c>
      <c r="X721" s="21">
        <f>Sheet1!H721*1</f>
        <v>4507.75</v>
      </c>
    </row>
    <row r="722" spans="20:24" x14ac:dyDescent="0.3">
      <c r="T722" s="20">
        <f t="shared" si="29"/>
        <v>720</v>
      </c>
      <c r="U722" s="21">
        <f>Sheet1!E722*1</f>
        <v>4496.75</v>
      </c>
      <c r="V722" s="21">
        <f>Sheet1!F722*1</f>
        <v>4547.5</v>
      </c>
      <c r="W722" s="21">
        <f>Sheet1!G722*1</f>
        <v>4473</v>
      </c>
      <c r="X722" s="21">
        <f>Sheet1!H722*1</f>
        <v>4544</v>
      </c>
    </row>
    <row r="723" spans="20:24" x14ac:dyDescent="0.3">
      <c r="T723" s="20">
        <f t="shared" si="29"/>
        <v>721</v>
      </c>
      <c r="U723" s="21">
        <f>Sheet1!E723*1</f>
        <v>4489.75</v>
      </c>
      <c r="V723" s="21">
        <f>Sheet1!F723*1</f>
        <v>4520</v>
      </c>
      <c r="W723" s="21">
        <f>Sheet1!G723*1</f>
        <v>4465</v>
      </c>
      <c r="X723" s="21">
        <f>Sheet1!H723*1</f>
        <v>4505.25</v>
      </c>
    </row>
    <row r="724" spans="20:24" x14ac:dyDescent="0.3">
      <c r="T724" s="20">
        <f t="shared" si="29"/>
        <v>722</v>
      </c>
      <c r="U724" s="21">
        <f>Sheet1!E724*1</f>
        <v>4381.25</v>
      </c>
      <c r="V724" s="21">
        <f>Sheet1!F724*1</f>
        <v>4490.75</v>
      </c>
      <c r="W724" s="21">
        <f>Sheet1!G724*1</f>
        <v>4376.75</v>
      </c>
      <c r="X724" s="21">
        <f>Sheet1!H724*1</f>
        <v>4480.25</v>
      </c>
    </row>
    <row r="725" spans="20:24" x14ac:dyDescent="0.3">
      <c r="T725" s="20">
        <f t="shared" si="29"/>
        <v>723</v>
      </c>
      <c r="U725" s="21">
        <f>Sheet1!E725*1</f>
        <v>4421.25</v>
      </c>
      <c r="V725" s="21">
        <f>Sheet1!F725*1</f>
        <v>4452.25</v>
      </c>
      <c r="W725" s="21">
        <f>Sheet1!G725*1</f>
        <v>4363</v>
      </c>
      <c r="X725" s="21">
        <f>Sheet1!H725*1</f>
        <v>4376.5</v>
      </c>
    </row>
    <row r="726" spans="20:24" x14ac:dyDescent="0.3">
      <c r="T726" s="20">
        <f t="shared" si="29"/>
        <v>724</v>
      </c>
      <c r="U726" s="21">
        <f>Sheet1!E726*1</f>
        <v>4340.5</v>
      </c>
      <c r="V726" s="21">
        <f>Sheet1!F726*1</f>
        <v>4411</v>
      </c>
      <c r="W726" s="21">
        <f>Sheet1!G726*1</f>
        <v>4323</v>
      </c>
      <c r="X726" s="21">
        <f>Sheet1!H726*1</f>
        <v>4407.75</v>
      </c>
    </row>
    <row r="727" spans="20:24" x14ac:dyDescent="0.3">
      <c r="T727" s="20">
        <f t="shared" si="29"/>
        <v>725</v>
      </c>
      <c r="U727" s="21">
        <f>Sheet1!E727*1</f>
        <v>4338.5</v>
      </c>
      <c r="V727" s="21">
        <f>Sheet1!F727*1</f>
        <v>4349</v>
      </c>
      <c r="W727" s="21">
        <f>Sheet1!G727*1</f>
        <v>4266.5</v>
      </c>
      <c r="X727" s="21">
        <f>Sheet1!H727*1</f>
        <v>4336</v>
      </c>
    </row>
    <row r="728" spans="20:24" x14ac:dyDescent="0.3">
      <c r="T728" s="20">
        <f t="shared" si="29"/>
        <v>726</v>
      </c>
      <c r="U728" s="21">
        <f>Sheet1!E728*1</f>
        <v>4367.75</v>
      </c>
      <c r="V728" s="21">
        <f>Sheet1!F728*1</f>
        <v>4415.75</v>
      </c>
      <c r="W728" s="21">
        <f>Sheet1!G728*1</f>
        <v>4294.75</v>
      </c>
      <c r="X728" s="21">
        <f>Sheet1!H728*1</f>
        <v>4347.25</v>
      </c>
    </row>
    <row r="729" spans="20:24" x14ac:dyDescent="0.3">
      <c r="T729" s="20">
        <f t="shared" si="29"/>
        <v>727</v>
      </c>
      <c r="U729" s="21">
        <f>Sheet1!E729*1</f>
        <v>4404.75</v>
      </c>
      <c r="V729" s="21">
        <f>Sheet1!F729*1</f>
        <v>4419.25</v>
      </c>
      <c r="W729" s="21">
        <f>Sheet1!G729*1</f>
        <v>4347.5</v>
      </c>
      <c r="X729" s="21">
        <f>Sheet1!H729*1</f>
        <v>4366.5</v>
      </c>
    </row>
    <row r="730" spans="20:24" x14ac:dyDescent="0.3">
      <c r="T730" s="20">
        <f t="shared" si="29"/>
        <v>728</v>
      </c>
      <c r="U730" s="21">
        <f>Sheet1!E730*1</f>
        <v>4442.75</v>
      </c>
      <c r="V730" s="21">
        <f>Sheet1!F730*1</f>
        <v>4443.5</v>
      </c>
      <c r="W730" s="21">
        <f>Sheet1!G730*1</f>
        <v>4392.75</v>
      </c>
      <c r="X730" s="21">
        <f>Sheet1!H730*1</f>
        <v>4399.5</v>
      </c>
    </row>
    <row r="731" spans="20:24" x14ac:dyDescent="0.3">
      <c r="T731" s="20">
        <f t="shared" si="29"/>
        <v>729</v>
      </c>
      <c r="U731" s="21">
        <f>Sheet1!E731*1</f>
        <v>4439.75</v>
      </c>
      <c r="V731" s="21">
        <f>Sheet1!F731*1</f>
        <v>4464.75</v>
      </c>
      <c r="W731" s="21">
        <f>Sheet1!G731*1</f>
        <v>4410.75</v>
      </c>
      <c r="X731" s="21">
        <f>Sheet1!H731*1</f>
        <v>4444</v>
      </c>
    </row>
    <row r="732" spans="20:24" x14ac:dyDescent="0.3">
      <c r="T732" s="20">
        <f t="shared" si="29"/>
        <v>730</v>
      </c>
      <c r="U732" s="21">
        <f>Sheet1!E732*1</f>
        <v>4396.5</v>
      </c>
      <c r="V732" s="21">
        <f>Sheet1!F732*1</f>
        <v>4457</v>
      </c>
      <c r="W732" s="21">
        <f>Sheet1!G732*1</f>
        <v>4375.25</v>
      </c>
      <c r="X732" s="21">
        <f>Sheet1!H732*1</f>
        <v>4447.75</v>
      </c>
    </row>
    <row r="733" spans="20:24" x14ac:dyDescent="0.3">
      <c r="T733" s="20">
        <f t="shared" si="29"/>
        <v>731</v>
      </c>
      <c r="U733" s="21">
        <f>Sheet1!E733*1</f>
        <v>4380.75</v>
      </c>
      <c r="V733" s="21">
        <f>Sheet1!F733*1</f>
        <v>4417.75</v>
      </c>
      <c r="W733" s="21">
        <f>Sheet1!G733*1</f>
        <v>4351.5</v>
      </c>
      <c r="X733" s="21">
        <f>Sheet1!H733*1</f>
        <v>4391</v>
      </c>
    </row>
    <row r="734" spans="20:24" x14ac:dyDescent="0.3">
      <c r="T734" s="20">
        <f t="shared" si="29"/>
        <v>732</v>
      </c>
      <c r="U734" s="21">
        <f>Sheet1!E734*1</f>
        <v>4371.25</v>
      </c>
      <c r="V734" s="21">
        <f>Sheet1!F734*1</f>
        <v>4400.5</v>
      </c>
      <c r="W734" s="21">
        <f>Sheet1!G734*1</f>
        <v>4286.75</v>
      </c>
      <c r="X734" s="21">
        <f>Sheet1!H734*1</f>
        <v>4376.75</v>
      </c>
    </row>
    <row r="735" spans="20:24" x14ac:dyDescent="0.3">
      <c r="T735" s="20">
        <f t="shared" si="29"/>
        <v>733</v>
      </c>
      <c r="U735" s="21">
        <f>Sheet1!E735*1</f>
        <v>4324.75</v>
      </c>
      <c r="V735" s="21">
        <f>Sheet1!F735*1</f>
        <v>4376.25</v>
      </c>
      <c r="W735" s="21">
        <f>Sheet1!G735*1</f>
        <v>4287.25</v>
      </c>
      <c r="X735" s="21">
        <f>Sheet1!H735*1</f>
        <v>4370</v>
      </c>
    </row>
    <row r="736" spans="20:24" x14ac:dyDescent="0.3">
      <c r="T736" s="20">
        <f t="shared" si="29"/>
        <v>734</v>
      </c>
      <c r="U736" s="21">
        <f>Sheet1!E736*1</f>
        <v>4365.5</v>
      </c>
      <c r="V736" s="21">
        <f>Sheet1!F736*1</f>
        <v>4367.75</v>
      </c>
      <c r="W736" s="21">
        <f>Sheet1!G736*1</f>
        <v>4284</v>
      </c>
      <c r="X736" s="21">
        <f>Sheet1!H736*1</f>
        <v>4332.25</v>
      </c>
    </row>
    <row r="737" spans="20:24" x14ac:dyDescent="0.3">
      <c r="T737" s="20">
        <f t="shared" si="29"/>
        <v>735</v>
      </c>
      <c r="U737" s="21">
        <f>Sheet1!E737*1</f>
        <v>4371</v>
      </c>
      <c r="V737" s="21">
        <f>Sheet1!F737*1</f>
        <v>4382.75</v>
      </c>
      <c r="W737" s="21">
        <f>Sheet1!G737*1</f>
        <v>4344</v>
      </c>
      <c r="X737" s="21">
        <f>Sheet1!H737*1</f>
        <v>4364</v>
      </c>
    </row>
    <row r="738" spans="20:24" x14ac:dyDescent="0.3">
      <c r="T738" s="20">
        <f t="shared" si="29"/>
        <v>736</v>
      </c>
      <c r="U738" s="21">
        <f>Sheet1!E738*1</f>
        <v>4454</v>
      </c>
      <c r="V738" s="21">
        <f>Sheet1!F738*1</f>
        <v>4492.75</v>
      </c>
      <c r="W738" s="21">
        <f>Sheet1!G738*1</f>
        <v>4364.5</v>
      </c>
      <c r="X738" s="21">
        <f>Sheet1!H738*1</f>
        <v>4368.25</v>
      </c>
    </row>
    <row r="739" spans="20:24" x14ac:dyDescent="0.3">
      <c r="T739" s="20">
        <f t="shared" si="29"/>
        <v>737</v>
      </c>
      <c r="U739" s="21">
        <f>Sheet1!E739*1</f>
        <v>4457.75</v>
      </c>
      <c r="V739" s="21">
        <f>Sheet1!F739*1</f>
        <v>4490.75</v>
      </c>
      <c r="W739" s="21">
        <f>Sheet1!G739*1</f>
        <v>4435.25</v>
      </c>
      <c r="X739" s="21">
        <f>Sheet1!H739*1</f>
        <v>4446.5</v>
      </c>
    </row>
    <row r="740" spans="20:24" x14ac:dyDescent="0.3">
      <c r="T740" s="20">
        <f t="shared" si="29"/>
        <v>738</v>
      </c>
      <c r="U740" s="21">
        <f>Sheet1!E740*1</f>
        <v>4328</v>
      </c>
      <c r="V740" s="21">
        <f>Sheet1!F740*1</f>
        <v>4462.5</v>
      </c>
      <c r="W740" s="21">
        <f>Sheet1!G740*1</f>
        <v>4324</v>
      </c>
      <c r="X740" s="21">
        <f>Sheet1!H740*1</f>
        <v>4459</v>
      </c>
    </row>
    <row r="741" spans="20:24" x14ac:dyDescent="0.3">
      <c r="T741" s="20">
        <f t="shared" si="29"/>
        <v>739</v>
      </c>
      <c r="U741" s="21">
        <f>Sheet1!E741*1</f>
        <v>4304</v>
      </c>
      <c r="V741" s="21">
        <f>Sheet1!F741*1</f>
        <v>4348.5</v>
      </c>
      <c r="W741" s="21">
        <f>Sheet1!G741*1</f>
        <v>4277.75</v>
      </c>
      <c r="X741" s="21">
        <f>Sheet1!H741*1</f>
        <v>4342.5</v>
      </c>
    </row>
    <row r="742" spans="20:24" x14ac:dyDescent="0.3">
      <c r="T742" s="20">
        <f t="shared" si="29"/>
        <v>740</v>
      </c>
      <c r="U742" s="21">
        <f>Sheet1!E742*1</f>
        <v>4309</v>
      </c>
      <c r="V742" s="21">
        <f>Sheet1!F742*1</f>
        <v>4348.25</v>
      </c>
      <c r="W742" s="21">
        <f>Sheet1!G742*1</f>
        <v>4236</v>
      </c>
      <c r="X742" s="21">
        <f>Sheet1!H742*1</f>
        <v>4305.5</v>
      </c>
    </row>
    <row r="743" spans="20:24" x14ac:dyDescent="0.3">
      <c r="T743" s="20">
        <f t="shared" si="29"/>
        <v>741</v>
      </c>
      <c r="U743" s="21">
        <f>Sheet1!E743*1</f>
        <v>4226.75</v>
      </c>
      <c r="V743" s="21">
        <f>Sheet1!F743*1</f>
        <v>4326.5</v>
      </c>
      <c r="W743" s="21">
        <f>Sheet1!G743*1</f>
        <v>4204.25</v>
      </c>
      <c r="X743" s="21">
        <f>Sheet1!H743*1</f>
        <v>4310.5</v>
      </c>
    </row>
    <row r="744" spans="20:24" x14ac:dyDescent="0.3">
      <c r="T744" s="20">
        <f t="shared" si="29"/>
        <v>742</v>
      </c>
      <c r="U744" s="21">
        <f>Sheet1!E744*1</f>
        <v>4223.25</v>
      </c>
      <c r="V744" s="21">
        <f>Sheet1!F744*1</f>
        <v>4256.25</v>
      </c>
      <c r="W744" s="21">
        <f>Sheet1!G744*1</f>
        <v>4181.75</v>
      </c>
      <c r="X744" s="21">
        <f>Sheet1!H744*1</f>
        <v>4218.5</v>
      </c>
    </row>
    <row r="745" spans="20:24" x14ac:dyDescent="0.3">
      <c r="T745" s="20">
        <f t="shared" si="29"/>
        <v>743</v>
      </c>
      <c r="U745" s="21">
        <f>Sheet1!E745*1</f>
        <v>4341.75</v>
      </c>
      <c r="V745" s="21">
        <f>Sheet1!F745*1</f>
        <v>4376</v>
      </c>
      <c r="W745" s="21">
        <f>Sheet1!G745*1</f>
        <v>4184.75</v>
      </c>
      <c r="X745" s="21">
        <f>Sheet1!H745*1</f>
        <v>4214</v>
      </c>
    </row>
    <row r="746" spans="20:24" x14ac:dyDescent="0.3">
      <c r="T746" s="20">
        <f t="shared" si="29"/>
        <v>744</v>
      </c>
      <c r="U746" s="21">
        <f>Sheet1!E746*1</f>
        <v>4286.25</v>
      </c>
      <c r="V746" s="21">
        <f>Sheet1!F746*1</f>
        <v>4385.75</v>
      </c>
      <c r="W746" s="21">
        <f>Sheet1!G746*1</f>
        <v>4266.25</v>
      </c>
      <c r="X746" s="21">
        <f>Sheet1!H746*1</f>
        <v>4336.25</v>
      </c>
    </row>
    <row r="747" spans="20:24" x14ac:dyDescent="0.3">
      <c r="T747" s="20">
        <f t="shared" si="29"/>
        <v>745</v>
      </c>
      <c r="U747" s="21">
        <f>Sheet1!E747*1</f>
        <v>4303.5</v>
      </c>
      <c r="V747" s="21">
        <f>Sheet1!F747*1</f>
        <v>4350.25</v>
      </c>
      <c r="W747" s="21">
        <f>Sheet1!G747*1</f>
        <v>4251.25</v>
      </c>
      <c r="X747" s="21">
        <f>Sheet1!H747*1</f>
        <v>4283</v>
      </c>
    </row>
    <row r="748" spans="20:24" x14ac:dyDescent="0.3">
      <c r="T748" s="20">
        <f t="shared" si="29"/>
        <v>746</v>
      </c>
      <c r="U748" s="21">
        <f>Sheet1!E748*1</f>
        <v>4420</v>
      </c>
      <c r="V748" s="21">
        <f>Sheet1!F748*1</f>
        <v>4421.25</v>
      </c>
      <c r="W748" s="21">
        <f>Sheet1!G748*1</f>
        <v>4278</v>
      </c>
      <c r="X748" s="21">
        <f>Sheet1!H748*1</f>
        <v>4296.25</v>
      </c>
    </row>
    <row r="749" spans="20:24" x14ac:dyDescent="0.3">
      <c r="T749" s="20">
        <f t="shared" si="29"/>
        <v>747</v>
      </c>
      <c r="U749" s="21">
        <f>Sheet1!E749*1</f>
        <v>4569.5</v>
      </c>
      <c r="V749" s="21">
        <f>Sheet1!F749*1</f>
        <v>4573.75</v>
      </c>
      <c r="W749" s="21">
        <f>Sheet1!G749*1</f>
        <v>4439.5</v>
      </c>
      <c r="X749" s="21">
        <f>Sheet1!H749*1</f>
        <v>4443.25</v>
      </c>
    </row>
    <row r="750" spans="20:24" x14ac:dyDescent="0.3">
      <c r="T750" s="20">
        <f t="shared" si="29"/>
        <v>748</v>
      </c>
      <c r="U750" s="21">
        <f>Sheet1!E750*1</f>
        <v>4660.25</v>
      </c>
      <c r="V750" s="21">
        <f>Sheet1!F750*1</f>
        <v>4688.5</v>
      </c>
      <c r="W750" s="21">
        <f>Sheet1!G750*1</f>
        <v>4559</v>
      </c>
      <c r="X750" s="21">
        <f>Sheet1!H750*1</f>
        <v>4560.5</v>
      </c>
    </row>
    <row r="751" spans="20:24" x14ac:dyDescent="0.3">
      <c r="T751" s="20">
        <f t="shared" si="29"/>
        <v>749</v>
      </c>
      <c r="U751" s="21">
        <f>Sheet1!E751*1</f>
        <v>4695</v>
      </c>
      <c r="V751" s="21">
        <f>Sheet1!F751*1</f>
        <v>4704.25</v>
      </c>
      <c r="W751" s="21">
        <f>Sheet1!G751*1</f>
        <v>4649.5</v>
      </c>
      <c r="X751" s="21">
        <f>Sheet1!H751*1</f>
        <v>4658.25</v>
      </c>
    </row>
    <row r="752" spans="20:24" x14ac:dyDescent="0.3">
      <c r="T752" s="20">
        <f t="shared" si="29"/>
        <v>750</v>
      </c>
      <c r="U752" s="21">
        <f>Sheet1!E752*1</f>
        <v>4666.25</v>
      </c>
      <c r="V752" s="21">
        <f>Sheet1!F752*1</f>
        <v>4708.25</v>
      </c>
      <c r="W752" s="21">
        <f>Sheet1!G752*1</f>
        <v>4620.25</v>
      </c>
      <c r="X752" s="21">
        <f>Sheet1!H752*1</f>
        <v>4703</v>
      </c>
    </row>
    <row r="753" spans="20:24" x14ac:dyDescent="0.3">
      <c r="T753" s="20">
        <f t="shared" si="29"/>
        <v>751</v>
      </c>
      <c r="U753" s="21">
        <f>Sheet1!E753*1</f>
        <v>4654.75</v>
      </c>
      <c r="V753" s="21">
        <f>Sheet1!F753*1</f>
        <v>4712.5</v>
      </c>
      <c r="W753" s="21">
        <f>Sheet1!G753*1</f>
        <v>4648.75</v>
      </c>
      <c r="X753" s="21">
        <f>Sheet1!H753*1</f>
        <v>4664.75</v>
      </c>
    </row>
    <row r="754" spans="20:24" x14ac:dyDescent="0.3">
      <c r="T754" s="20">
        <f t="shared" si="29"/>
        <v>752</v>
      </c>
      <c r="U754" s="21">
        <f>Sheet1!E754*1</f>
        <v>4722</v>
      </c>
      <c r="V754" s="21">
        <f>Sheet1!F754*1</f>
        <v>4733.25</v>
      </c>
      <c r="W754" s="21">
        <f>Sheet1!G754*1</f>
        <v>4641</v>
      </c>
      <c r="X754" s="21">
        <f>Sheet1!H754*1</f>
        <v>4651.25</v>
      </c>
    </row>
    <row r="755" spans="20:24" x14ac:dyDescent="0.3">
      <c r="T755" s="20">
        <f t="shared" si="29"/>
        <v>753</v>
      </c>
      <c r="U755" s="21">
        <f>Sheet1!E755*1</f>
        <v>4642</v>
      </c>
      <c r="V755" s="21">
        <f>Sheet1!F755*1</f>
        <v>4723.25</v>
      </c>
      <c r="W755" s="21">
        <f>Sheet1!G755*1</f>
        <v>4616.5</v>
      </c>
      <c r="X755" s="21">
        <f>Sheet1!H755*1</f>
        <v>4719.5</v>
      </c>
    </row>
    <row r="756" spans="20:24" x14ac:dyDescent="0.3">
      <c r="T756" s="20">
        <f t="shared" si="29"/>
        <v>754</v>
      </c>
      <c r="U756" s="21">
        <f>Sheet1!E756*1</f>
        <v>4682.75</v>
      </c>
      <c r="V756" s="21">
        <f>Sheet1!F756*1</f>
        <v>4709.25</v>
      </c>
      <c r="W756" s="21">
        <f>Sheet1!G756*1</f>
        <v>4615.75</v>
      </c>
      <c r="X756" s="21">
        <f>Sheet1!H756*1</f>
        <v>4643.25</v>
      </c>
    </row>
    <row r="757" spans="20:24" x14ac:dyDescent="0.3">
      <c r="T757" s="20">
        <f t="shared" si="29"/>
        <v>755</v>
      </c>
      <c r="U757" s="21">
        <f>Sheet1!E757*1</f>
        <v>4708.75</v>
      </c>
      <c r="V757" s="21">
        <f>Sheet1!F757*1</f>
        <v>4746.5</v>
      </c>
      <c r="W757" s="21">
        <f>Sheet1!G757*1</f>
        <v>4647</v>
      </c>
      <c r="X757" s="21">
        <f>Sheet1!H757*1</f>
        <v>4675.5</v>
      </c>
    </row>
    <row r="758" spans="20:24" x14ac:dyDescent="0.3">
      <c r="T758" s="20">
        <f t="shared" si="29"/>
        <v>756</v>
      </c>
      <c r="U758" s="21">
        <f>Sheet1!E758*1</f>
        <v>4591.75</v>
      </c>
      <c r="V758" s="21">
        <f>Sheet1!F758*1</f>
        <v>4712.5</v>
      </c>
      <c r="W758" s="21">
        <f>Sheet1!G758*1</f>
        <v>4585.5</v>
      </c>
      <c r="X758" s="21">
        <f>Sheet1!H758*1</f>
        <v>4700</v>
      </c>
    </row>
    <row r="759" spans="20:24" x14ac:dyDescent="0.3">
      <c r="T759" s="20">
        <f t="shared" si="29"/>
        <v>757</v>
      </c>
      <c r="U759" s="21">
        <f>Sheet1!E759*1</f>
        <v>4516.5</v>
      </c>
      <c r="V759" s="21">
        <f>Sheet1!F759*1</f>
        <v>4617.75</v>
      </c>
      <c r="W759" s="21">
        <f>Sheet1!G759*1</f>
        <v>4504.75</v>
      </c>
      <c r="X759" s="21">
        <f>Sheet1!H759*1</f>
        <v>4600</v>
      </c>
    </row>
    <row r="760" spans="20:24" x14ac:dyDescent="0.3">
      <c r="T760" s="20">
        <f t="shared" si="29"/>
        <v>758</v>
      </c>
      <c r="U760" s="21">
        <f>Sheet1!E760*1</f>
        <v>4494.25</v>
      </c>
      <c r="V760" s="21">
        <f>Sheet1!F760*1</f>
        <v>4542</v>
      </c>
      <c r="W760" s="21">
        <f>Sheet1!G760*1</f>
        <v>4457.75</v>
      </c>
      <c r="X760" s="21">
        <f>Sheet1!H760*1</f>
        <v>4521</v>
      </c>
    </row>
    <row r="761" spans="20:24" x14ac:dyDescent="0.3">
      <c r="T761" s="20">
        <f t="shared" si="29"/>
        <v>759</v>
      </c>
      <c r="U761" s="21">
        <f>Sheet1!E761*1</f>
        <v>4496</v>
      </c>
      <c r="V761" s="21">
        <f>Sheet1!F761*1</f>
        <v>4498.75</v>
      </c>
      <c r="W761" s="21">
        <f>Sheet1!G761*1</f>
        <v>4416.25</v>
      </c>
      <c r="X761" s="21">
        <f>Sheet1!H761*1</f>
        <v>4484.75</v>
      </c>
    </row>
    <row r="762" spans="20:24" x14ac:dyDescent="0.3">
      <c r="T762" s="20">
        <f t="shared" si="29"/>
        <v>760</v>
      </c>
      <c r="U762" s="21">
        <f>Sheet1!E762*1</f>
        <v>4454.75</v>
      </c>
      <c r="V762" s="21">
        <f>Sheet1!F762*1</f>
        <v>4526.5</v>
      </c>
      <c r="W762" s="21">
        <f>Sheet1!G762*1</f>
        <v>4450.75</v>
      </c>
      <c r="X762" s="21">
        <f>Sheet1!H762*1</f>
        <v>4516</v>
      </c>
    </row>
    <row r="763" spans="20:24" x14ac:dyDescent="0.3">
      <c r="T763" s="20">
        <f t="shared" si="29"/>
        <v>761</v>
      </c>
      <c r="U763" s="21">
        <f>Sheet1!E763*1</f>
        <v>4444.75</v>
      </c>
      <c r="V763" s="21">
        <f>Sheet1!F763*1</f>
        <v>4493.75</v>
      </c>
      <c r="W763" s="21">
        <f>Sheet1!G763*1</f>
        <v>4351.75</v>
      </c>
      <c r="X763" s="21">
        <f>Sheet1!H763*1</f>
        <v>4443.75</v>
      </c>
    </row>
    <row r="764" spans="20:24" x14ac:dyDescent="0.3">
      <c r="T764" s="20">
        <f t="shared" si="29"/>
        <v>762</v>
      </c>
      <c r="U764" s="21">
        <f>Sheet1!E764*1</f>
        <v>4460.75</v>
      </c>
      <c r="V764" s="21">
        <f>Sheet1!F764*1</f>
        <v>4487.75</v>
      </c>
      <c r="W764" s="21">
        <f>Sheet1!G764*1</f>
        <v>4400.25</v>
      </c>
      <c r="X764" s="21">
        <f>Sheet1!H764*1</f>
        <v>4442</v>
      </c>
    </row>
    <row r="765" spans="20:24" x14ac:dyDescent="0.3">
      <c r="T765" s="20">
        <f t="shared" si="29"/>
        <v>763</v>
      </c>
      <c r="U765" s="21">
        <f>Sheet1!E765*1</f>
        <v>4635.5</v>
      </c>
      <c r="V765" s="21">
        <f>Sheet1!F765*1</f>
        <v>4639.25</v>
      </c>
      <c r="W765" s="21">
        <f>Sheet1!G765*1</f>
        <v>4449.75</v>
      </c>
      <c r="X765" s="21">
        <f>Sheet1!H765*1</f>
        <v>4467</v>
      </c>
    </row>
    <row r="766" spans="20:24" x14ac:dyDescent="0.3">
      <c r="T766" s="20">
        <f t="shared" si="29"/>
        <v>764</v>
      </c>
      <c r="U766" s="21">
        <f>Sheet1!E766*1</f>
        <v>4546.25</v>
      </c>
      <c r="V766" s="21">
        <f>Sheet1!F766*1</f>
        <v>4635.75</v>
      </c>
      <c r="W766" s="21">
        <f>Sheet1!G766*1</f>
        <v>4544.75</v>
      </c>
      <c r="X766" s="21">
        <f>Sheet1!H766*1</f>
        <v>4629</v>
      </c>
    </row>
    <row r="767" spans="20:24" x14ac:dyDescent="0.3">
      <c r="T767" s="20">
        <f t="shared" si="29"/>
        <v>765</v>
      </c>
      <c r="U767" s="21">
        <f>Sheet1!E767*1</f>
        <v>4569.25</v>
      </c>
      <c r="V767" s="21">
        <f>Sheet1!F767*1</f>
        <v>4587.75</v>
      </c>
      <c r="W767" s="21">
        <f>Sheet1!G767*1</f>
        <v>4523.75</v>
      </c>
      <c r="X767" s="21">
        <f>Sheet1!H767*1</f>
        <v>4549</v>
      </c>
    </row>
    <row r="768" spans="20:24" x14ac:dyDescent="0.3">
      <c r="T768" s="20">
        <f t="shared" si="29"/>
        <v>766</v>
      </c>
      <c r="U768" s="21">
        <f>Sheet1!E768*1</f>
        <v>4460.5</v>
      </c>
      <c r="V768" s="21">
        <f>Sheet1!F768*1</f>
        <v>4580.25</v>
      </c>
      <c r="W768" s="21">
        <f>Sheet1!G768*1</f>
        <v>4459.75</v>
      </c>
      <c r="X768" s="21">
        <f>Sheet1!H768*1</f>
        <v>4564</v>
      </c>
    </row>
    <row r="769" spans="20:24" x14ac:dyDescent="0.3">
      <c r="T769" s="20">
        <f t="shared" si="29"/>
        <v>767</v>
      </c>
      <c r="U769" s="21">
        <f>Sheet1!E769*1</f>
        <v>4484</v>
      </c>
      <c r="V769" s="21">
        <f>Sheet1!F769*1</f>
        <v>4506</v>
      </c>
      <c r="W769" s="21">
        <f>Sheet1!G769*1</f>
        <v>4399.25</v>
      </c>
      <c r="X769" s="21">
        <f>Sheet1!H769*1</f>
        <v>4471.5</v>
      </c>
    </row>
    <row r="770" spans="20:24" x14ac:dyDescent="0.3">
      <c r="T770" s="20">
        <f t="shared" si="29"/>
        <v>768</v>
      </c>
      <c r="U770" s="21">
        <f>Sheet1!E770*1</f>
        <v>4534.75</v>
      </c>
      <c r="V770" s="21">
        <f>Sheet1!F770*1</f>
        <v>4594.75</v>
      </c>
      <c r="W770" s="21">
        <f>Sheet1!G770*1</f>
        <v>4468</v>
      </c>
      <c r="X770" s="21">
        <f>Sheet1!H770*1</f>
        <v>4474.5</v>
      </c>
    </row>
    <row r="771" spans="20:24" x14ac:dyDescent="0.3">
      <c r="T771" s="20">
        <f t="shared" si="29"/>
        <v>769</v>
      </c>
      <c r="U771" s="21">
        <f>Sheet1!E771*1</f>
        <v>4537.5</v>
      </c>
      <c r="V771" s="21">
        <f>Sheet1!F771*1</f>
        <v>4609.75</v>
      </c>
      <c r="W771" s="21">
        <f>Sheet1!G771*1</f>
        <v>4497.25</v>
      </c>
      <c r="X771" s="21">
        <f>Sheet1!H771*1</f>
        <v>4541</v>
      </c>
    </row>
    <row r="772" spans="20:24" x14ac:dyDescent="0.3">
      <c r="T772" s="20">
        <f t="shared" si="29"/>
        <v>770</v>
      </c>
      <c r="U772" s="21">
        <f>Sheet1!E772*1</f>
        <v>4631.5</v>
      </c>
      <c r="V772" s="21">
        <f>Sheet1!F772*1</f>
        <v>4643.25</v>
      </c>
      <c r="W772" s="21">
        <f>Sheet1!G772*1</f>
        <v>4514.25</v>
      </c>
      <c r="X772" s="21">
        <f>Sheet1!H772*1</f>
        <v>4531.75</v>
      </c>
    </row>
    <row r="773" spans="20:24" x14ac:dyDescent="0.3">
      <c r="T773" s="20">
        <f t="shared" ref="T773:T836" si="30">T772+1</f>
        <v>771</v>
      </c>
      <c r="U773" s="21">
        <f>Sheet1!E773*1</f>
        <v>4690.75</v>
      </c>
      <c r="V773" s="21">
        <f>Sheet1!F773*1</f>
        <v>4697.5</v>
      </c>
      <c r="W773" s="21">
        <f>Sheet1!G773*1</f>
        <v>4606.25</v>
      </c>
      <c r="X773" s="21">
        <f>Sheet1!H773*1</f>
        <v>4663.75</v>
      </c>
    </row>
    <row r="774" spans="20:24" x14ac:dyDescent="0.3">
      <c r="T774" s="20">
        <f t="shared" si="30"/>
        <v>772</v>
      </c>
      <c r="U774" s="21">
        <f>Sheet1!E774*1</f>
        <v>4834</v>
      </c>
      <c r="V774" s="21">
        <f>Sheet1!F774*1</f>
        <v>4845</v>
      </c>
      <c r="W774" s="21">
        <f>Sheet1!G774*1</f>
        <v>4643.5</v>
      </c>
      <c r="X774" s="21">
        <f>Sheet1!H774*1</f>
        <v>4687.5</v>
      </c>
    </row>
    <row r="775" spans="20:24" x14ac:dyDescent="0.3">
      <c r="T775" s="20">
        <f t="shared" si="30"/>
        <v>773</v>
      </c>
      <c r="U775" s="21">
        <f>Sheet1!E775*1</f>
        <v>4715.5</v>
      </c>
      <c r="V775" s="21">
        <f>Sheet1!F775*1</f>
        <v>4847.25</v>
      </c>
      <c r="W775" s="21">
        <f>Sheet1!G775*1</f>
        <v>4687</v>
      </c>
      <c r="X775" s="21">
        <f>Sheet1!H775*1</f>
        <v>4839.5</v>
      </c>
    </row>
    <row r="776" spans="20:24" x14ac:dyDescent="0.3">
      <c r="T776" s="20">
        <f t="shared" si="30"/>
        <v>774</v>
      </c>
      <c r="U776" s="21">
        <f>Sheet1!E776*1</f>
        <v>4689.75</v>
      </c>
      <c r="V776" s="21">
        <f>Sheet1!F776*1</f>
        <v>4740</v>
      </c>
      <c r="W776" s="21">
        <f>Sheet1!G776*1</f>
        <v>4673.25</v>
      </c>
      <c r="X776" s="21">
        <f>Sheet1!H776*1</f>
        <v>4713.5</v>
      </c>
    </row>
    <row r="777" spans="20:24" x14ac:dyDescent="0.3">
      <c r="T777" s="20">
        <f t="shared" si="30"/>
        <v>775</v>
      </c>
      <c r="U777" s="21">
        <f>Sheet1!E777*1</f>
        <v>4688.25</v>
      </c>
      <c r="V777" s="21">
        <f>Sheet1!F777*1</f>
        <v>4710</v>
      </c>
      <c r="W777" s="21">
        <f>Sheet1!G777*1</f>
        <v>4600.25</v>
      </c>
      <c r="X777" s="21">
        <f>Sheet1!H777*1</f>
        <v>4695.25</v>
      </c>
    </row>
    <row r="778" spans="20:24" x14ac:dyDescent="0.3">
      <c r="T778" s="20">
        <f t="shared" si="30"/>
        <v>776</v>
      </c>
      <c r="U778" s="21">
        <f>Sheet1!E778*1</f>
        <v>4788.25</v>
      </c>
      <c r="V778" s="21">
        <f>Sheet1!F778*1</f>
        <v>4824</v>
      </c>
      <c r="W778" s="21">
        <f>Sheet1!G778*1</f>
        <v>4663</v>
      </c>
      <c r="X778" s="21">
        <f>Sheet1!H778*1</f>
        <v>4671.75</v>
      </c>
    </row>
    <row r="779" spans="20:24" x14ac:dyDescent="0.3">
      <c r="T779" s="20">
        <f t="shared" si="30"/>
        <v>777</v>
      </c>
      <c r="U779" s="21">
        <f>Sheet1!E779*1</f>
        <v>4757.25</v>
      </c>
      <c r="V779" s="21">
        <f>Sheet1!F779*1</f>
        <v>4847.75</v>
      </c>
      <c r="W779" s="21">
        <f>Sheet1!G779*1</f>
        <v>4726.75</v>
      </c>
      <c r="X779" s="21">
        <f>Sheet1!H779*1</f>
        <v>4827.75</v>
      </c>
    </row>
    <row r="780" spans="20:24" x14ac:dyDescent="0.3">
      <c r="T780" s="20">
        <f t="shared" si="30"/>
        <v>778</v>
      </c>
      <c r="U780" s="21">
        <f>Sheet1!E780*1</f>
        <v>4693.75</v>
      </c>
      <c r="V780" s="21">
        <f>Sheet1!F780*1</f>
        <v>4780.5</v>
      </c>
      <c r="W780" s="21">
        <f>Sheet1!G780*1</f>
        <v>4693.25</v>
      </c>
      <c r="X780" s="21">
        <f>Sheet1!H780*1</f>
        <v>4724.5</v>
      </c>
    </row>
    <row r="781" spans="20:24" x14ac:dyDescent="0.3">
      <c r="T781" s="20">
        <f t="shared" si="30"/>
        <v>779</v>
      </c>
      <c r="U781" s="21">
        <f>Sheet1!E781*1</f>
        <v>4838.25</v>
      </c>
      <c r="V781" s="21">
        <f>Sheet1!F781*1</f>
        <v>4847.75</v>
      </c>
      <c r="W781" s="21">
        <f>Sheet1!G781*1</f>
        <v>4681</v>
      </c>
      <c r="X781" s="21">
        <f>Sheet1!H781*1</f>
        <v>4714.75</v>
      </c>
    </row>
    <row r="782" spans="20:24" x14ac:dyDescent="0.3">
      <c r="T782" s="20">
        <f t="shared" si="30"/>
        <v>780</v>
      </c>
      <c r="U782" s="21">
        <f>Sheet1!E782*1</f>
        <v>4803.25</v>
      </c>
      <c r="V782" s="21">
        <f>Sheet1!F782*1</f>
        <v>4840.75</v>
      </c>
      <c r="W782" s="21">
        <f>Sheet1!G782*1</f>
        <v>4739.5</v>
      </c>
      <c r="X782" s="21">
        <f>Sheet1!H782*1</f>
        <v>4837</v>
      </c>
    </row>
    <row r="783" spans="20:24" x14ac:dyDescent="0.3">
      <c r="T783" s="20">
        <f t="shared" si="30"/>
        <v>781</v>
      </c>
      <c r="U783" s="21">
        <f>Sheet1!E783*1</f>
        <v>4930</v>
      </c>
      <c r="V783" s="21">
        <f>Sheet1!F783*1</f>
        <v>4937.5</v>
      </c>
      <c r="W783" s="21">
        <f>Sheet1!G783*1</f>
        <v>4791.75</v>
      </c>
      <c r="X783" s="21">
        <f>Sheet1!H783*1</f>
        <v>4811.5</v>
      </c>
    </row>
    <row r="784" spans="20:24" x14ac:dyDescent="0.3">
      <c r="T784" s="20">
        <f t="shared" si="30"/>
        <v>782</v>
      </c>
      <c r="U784" s="21">
        <f>Sheet1!E784*1</f>
        <v>5012.25</v>
      </c>
      <c r="V784" s="21">
        <f>Sheet1!F784*1</f>
        <v>5053.25</v>
      </c>
      <c r="W784" s="21">
        <f>Sheet1!G784*1</f>
        <v>4924.25</v>
      </c>
      <c r="X784" s="21">
        <f>Sheet1!H784*1</f>
        <v>4934.75</v>
      </c>
    </row>
    <row r="785" spans="20:24" x14ac:dyDescent="0.3">
      <c r="T785" s="20">
        <f t="shared" si="30"/>
        <v>783</v>
      </c>
      <c r="U785" s="21">
        <f>Sheet1!E785*1</f>
        <v>4985.25</v>
      </c>
      <c r="V785" s="21">
        <f>Sheet1!F785*1</f>
        <v>5028.5</v>
      </c>
      <c r="W785" s="21">
        <f>Sheet1!G785*1</f>
        <v>4977</v>
      </c>
      <c r="X785" s="21">
        <f>Sheet1!H785*1</f>
        <v>4999.75</v>
      </c>
    </row>
    <row r="786" spans="20:24" x14ac:dyDescent="0.3">
      <c r="T786" s="20">
        <f t="shared" si="30"/>
        <v>784</v>
      </c>
      <c r="U786" s="21">
        <f>Sheet1!E786*1</f>
        <v>4943.25</v>
      </c>
      <c r="V786" s="21">
        <f>Sheet1!F786*1</f>
        <v>5011.25</v>
      </c>
      <c r="W786" s="21">
        <f>Sheet1!G786*1</f>
        <v>4916</v>
      </c>
      <c r="X786" s="21">
        <f>Sheet1!H786*1</f>
        <v>5003.5</v>
      </c>
    </row>
    <row r="787" spans="20:24" x14ac:dyDescent="0.3">
      <c r="T787" s="20">
        <f t="shared" si="30"/>
        <v>785</v>
      </c>
      <c r="U787" s="21">
        <f>Sheet1!E787*1</f>
        <v>4934.25</v>
      </c>
      <c r="V787" s="21">
        <f>Sheet1!F787*1</f>
        <v>4950.5</v>
      </c>
      <c r="W787" s="21">
        <f>Sheet1!G787*1</f>
        <v>4899.75</v>
      </c>
      <c r="X787" s="21">
        <f>Sheet1!H787*1</f>
        <v>4931</v>
      </c>
    </row>
    <row r="788" spans="20:24" x14ac:dyDescent="0.3">
      <c r="T788" s="20">
        <f t="shared" si="30"/>
        <v>786</v>
      </c>
      <c r="U788" s="21">
        <f>Sheet1!E788*1</f>
        <v>4982.75</v>
      </c>
      <c r="V788" s="21">
        <f>Sheet1!F788*1</f>
        <v>5000</v>
      </c>
      <c r="W788" s="21">
        <f>Sheet1!G788*1</f>
        <v>4929.25</v>
      </c>
      <c r="X788" s="21">
        <f>Sheet1!H788*1</f>
        <v>4931.75</v>
      </c>
    </row>
    <row r="789" spans="20:24" x14ac:dyDescent="0.3">
      <c r="T789" s="20">
        <f t="shared" si="30"/>
        <v>787</v>
      </c>
      <c r="U789" s="21">
        <f>Sheet1!E789*1</f>
        <v>4941</v>
      </c>
      <c r="V789" s="21">
        <f>Sheet1!F789*1</f>
        <v>4993.75</v>
      </c>
      <c r="W789" s="21">
        <f>Sheet1!G789*1</f>
        <v>4928.25</v>
      </c>
      <c r="X789" s="21">
        <f>Sheet1!H789*1</f>
        <v>4986.5</v>
      </c>
    </row>
    <row r="790" spans="20:24" x14ac:dyDescent="0.3">
      <c r="T790" s="20">
        <f t="shared" si="30"/>
        <v>788</v>
      </c>
      <c r="U790" s="21">
        <f>Sheet1!E790*1</f>
        <v>4955.25</v>
      </c>
      <c r="V790" s="21">
        <f>Sheet1!F790*1</f>
        <v>5011</v>
      </c>
      <c r="W790" s="21">
        <f>Sheet1!G790*1</f>
        <v>4919.75</v>
      </c>
      <c r="X790" s="21">
        <f>Sheet1!H790*1</f>
        <v>4937.25</v>
      </c>
    </row>
    <row r="791" spans="20:24" x14ac:dyDescent="0.3">
      <c r="T791" s="20">
        <f t="shared" si="30"/>
        <v>789</v>
      </c>
      <c r="U791" s="21">
        <f>Sheet1!E791*1</f>
        <v>5033</v>
      </c>
      <c r="V791" s="21">
        <f>Sheet1!F791*1</f>
        <v>5035.5</v>
      </c>
      <c r="W791" s="21">
        <f>Sheet1!G791*1</f>
        <v>4947.75</v>
      </c>
      <c r="X791" s="21">
        <f>Sheet1!H791*1</f>
        <v>4953.25</v>
      </c>
    </row>
    <row r="792" spans="20:24" x14ac:dyDescent="0.3">
      <c r="T792" s="20">
        <f t="shared" si="30"/>
        <v>790</v>
      </c>
      <c r="U792" s="21">
        <f>Sheet1!E792*1</f>
        <v>5039</v>
      </c>
      <c r="V792" s="21">
        <f>Sheet1!F792*1</f>
        <v>5064</v>
      </c>
      <c r="W792" s="21">
        <f>Sheet1!G792*1</f>
        <v>5013</v>
      </c>
      <c r="X792" s="21">
        <f>Sheet1!H792*1</f>
        <v>5027.75</v>
      </c>
    </row>
    <row r="793" spans="20:24" x14ac:dyDescent="0.3">
      <c r="T793" s="20">
        <f t="shared" si="30"/>
        <v>791</v>
      </c>
      <c r="U793" s="21">
        <f>Sheet1!E793*1</f>
        <v>5015.5</v>
      </c>
      <c r="V793" s="21">
        <f>Sheet1!F793*1</f>
        <v>5061.5</v>
      </c>
      <c r="W793" s="21">
        <f>Sheet1!G793*1</f>
        <v>4988.75</v>
      </c>
      <c r="X793" s="21">
        <f>Sheet1!H793*1</f>
        <v>5040.5</v>
      </c>
    </row>
    <row r="794" spans="20:24" x14ac:dyDescent="0.3">
      <c r="T794" s="20">
        <f t="shared" si="30"/>
        <v>792</v>
      </c>
      <c r="U794" s="21">
        <f>Sheet1!E794*1</f>
        <v>5070.5</v>
      </c>
      <c r="V794" s="21">
        <f>Sheet1!F794*1</f>
        <v>5073</v>
      </c>
      <c r="W794" s="21">
        <f>Sheet1!G794*1</f>
        <v>4988.75</v>
      </c>
      <c r="X794" s="21">
        <f>Sheet1!H794*1</f>
        <v>5020</v>
      </c>
    </row>
    <row r="795" spans="20:24" x14ac:dyDescent="0.3">
      <c r="T795" s="20">
        <f t="shared" si="30"/>
        <v>793</v>
      </c>
      <c r="U795" s="21">
        <f>Sheet1!E795*1</f>
        <v>5120.5</v>
      </c>
      <c r="V795" s="21">
        <f>Sheet1!F795*1</f>
        <v>5133</v>
      </c>
      <c r="W795" s="21">
        <f>Sheet1!G795*1</f>
        <v>5052</v>
      </c>
      <c r="X795" s="21">
        <f>Sheet1!H795*1</f>
        <v>5064.5</v>
      </c>
    </row>
    <row r="796" spans="20:24" x14ac:dyDescent="0.3">
      <c r="T796" s="20">
        <f t="shared" si="30"/>
        <v>794</v>
      </c>
      <c r="U796" s="21">
        <f>Sheet1!E796*1</f>
        <v>5082.5</v>
      </c>
      <c r="V796" s="21">
        <f>Sheet1!F796*1</f>
        <v>5124.25</v>
      </c>
      <c r="W796" s="21">
        <f>Sheet1!G796*1</f>
        <v>5072</v>
      </c>
      <c r="X796" s="21">
        <f>Sheet1!H796*1</f>
        <v>5122</v>
      </c>
    </row>
    <row r="797" spans="20:24" x14ac:dyDescent="0.3">
      <c r="T797" s="20">
        <f t="shared" si="30"/>
        <v>795</v>
      </c>
      <c r="U797" s="21">
        <f>Sheet1!E797*1</f>
        <v>5085.25</v>
      </c>
      <c r="V797" s="21">
        <f>Sheet1!F797*1</f>
        <v>5099.75</v>
      </c>
      <c r="W797" s="21">
        <f>Sheet1!G797*1</f>
        <v>5045.5</v>
      </c>
      <c r="X797" s="21">
        <f>Sheet1!H797*1</f>
        <v>5083.5</v>
      </c>
    </row>
    <row r="798" spans="20:24" x14ac:dyDescent="0.3">
      <c r="T798" s="20">
        <f t="shared" si="30"/>
        <v>796</v>
      </c>
      <c r="U798" s="21">
        <f>Sheet1!E798*1</f>
        <v>5143.25</v>
      </c>
      <c r="V798" s="21">
        <f>Sheet1!F798*1</f>
        <v>5158.5</v>
      </c>
      <c r="W798" s="21">
        <f>Sheet1!G798*1</f>
        <v>5070.5</v>
      </c>
      <c r="X798" s="21">
        <f>Sheet1!H798*1</f>
        <v>5075</v>
      </c>
    </row>
    <row r="799" spans="20:24" x14ac:dyDescent="0.3">
      <c r="T799" s="20">
        <f t="shared" si="30"/>
        <v>797</v>
      </c>
      <c r="U799" s="21">
        <f>Sheet1!E799*1</f>
        <v>5165.5</v>
      </c>
      <c r="V799" s="21">
        <f>Sheet1!F799*1</f>
        <v>5171.75</v>
      </c>
      <c r="W799" s="21">
        <f>Sheet1!G799*1</f>
        <v>5119</v>
      </c>
      <c r="X799" s="21">
        <f>Sheet1!H799*1</f>
        <v>5140.25</v>
      </c>
    </row>
    <row r="800" spans="20:24" x14ac:dyDescent="0.3">
      <c r="T800" s="20">
        <f t="shared" si="30"/>
        <v>798</v>
      </c>
      <c r="U800" s="21">
        <f>Sheet1!E800*1</f>
        <v>5114.5</v>
      </c>
      <c r="V800" s="21">
        <f>Sheet1!F800*1</f>
        <v>5175.25</v>
      </c>
      <c r="W800" s="21">
        <f>Sheet1!G800*1</f>
        <v>5109.5</v>
      </c>
      <c r="X800" s="21">
        <f>Sheet1!H800*1</f>
        <v>5169.75</v>
      </c>
    </row>
    <row r="801" spans="20:24" x14ac:dyDescent="0.3">
      <c r="T801" s="20">
        <f t="shared" si="30"/>
        <v>799</v>
      </c>
      <c r="U801" s="21">
        <f>Sheet1!E801*1</f>
        <v>5079.5</v>
      </c>
      <c r="V801" s="21">
        <f>Sheet1!F801*1</f>
        <v>5116.5</v>
      </c>
      <c r="W801" s="21">
        <f>Sheet1!G801*1</f>
        <v>5054</v>
      </c>
      <c r="X801" s="21">
        <f>Sheet1!H801*1</f>
        <v>5112.25</v>
      </c>
    </row>
    <row r="802" spans="20:24" x14ac:dyDescent="0.3">
      <c r="T802" s="20">
        <f t="shared" si="30"/>
        <v>800</v>
      </c>
      <c r="U802" s="21">
        <f>Sheet1!E802*1</f>
        <v>5060.5</v>
      </c>
      <c r="V802" s="21">
        <f>Sheet1!F802*1</f>
        <v>5083.25</v>
      </c>
      <c r="W802" s="21">
        <f>Sheet1!G802*1</f>
        <v>5037.5</v>
      </c>
      <c r="X802" s="21">
        <f>Sheet1!H802*1</f>
        <v>5080.75</v>
      </c>
    </row>
    <row r="803" spans="20:24" x14ac:dyDescent="0.3">
      <c r="T803" s="20">
        <f t="shared" si="30"/>
        <v>801</v>
      </c>
      <c r="U803" s="21">
        <f>Sheet1!E803*1</f>
        <v>4993.5</v>
      </c>
      <c r="V803" s="21">
        <f>Sheet1!F803*1</f>
        <v>5061.75</v>
      </c>
      <c r="W803" s="21">
        <f>Sheet1!G803*1</f>
        <v>4990</v>
      </c>
      <c r="X803" s="21">
        <f>Sheet1!H803*1</f>
        <v>5056.75</v>
      </c>
    </row>
    <row r="804" spans="20:24" x14ac:dyDescent="0.3">
      <c r="T804" s="20">
        <f t="shared" si="30"/>
        <v>802</v>
      </c>
      <c r="U804" s="21">
        <f>Sheet1!E804*1</f>
        <v>5048.25</v>
      </c>
      <c r="V804" s="21">
        <f>Sheet1!F804*1</f>
        <v>5058.25</v>
      </c>
      <c r="W804" s="21">
        <f>Sheet1!G804*1</f>
        <v>4989</v>
      </c>
      <c r="X804" s="21">
        <f>Sheet1!H804*1</f>
        <v>4991.75</v>
      </c>
    </row>
    <row r="805" spans="20:24" x14ac:dyDescent="0.3">
      <c r="T805" s="20">
        <f t="shared" si="30"/>
        <v>803</v>
      </c>
      <c r="U805" s="21">
        <f>Sheet1!E805*1</f>
        <v>5001</v>
      </c>
      <c r="V805" s="21">
        <f>Sheet1!F805*1</f>
        <v>5059</v>
      </c>
      <c r="W805" s="21">
        <f>Sheet1!G805*1</f>
        <v>4977.25</v>
      </c>
      <c r="X805" s="21">
        <f>Sheet1!H805*1</f>
        <v>5049.25</v>
      </c>
    </row>
    <row r="806" spans="20:24" x14ac:dyDescent="0.3">
      <c r="T806" s="20">
        <f t="shared" si="30"/>
        <v>804</v>
      </c>
      <c r="U806" s="21">
        <f>Sheet1!E806*1</f>
        <v>5004.25</v>
      </c>
      <c r="V806" s="21">
        <f>Sheet1!F806*1</f>
        <v>5017.25</v>
      </c>
      <c r="W806" s="21">
        <f>Sheet1!G806*1</f>
        <v>4959.25</v>
      </c>
      <c r="X806" s="21">
        <f>Sheet1!H806*1</f>
        <v>4996.5</v>
      </c>
    </row>
    <row r="807" spans="20:24" x14ac:dyDescent="0.3">
      <c r="T807" s="20">
        <f t="shared" si="30"/>
        <v>805</v>
      </c>
      <c r="U807" s="21">
        <f>Sheet1!E807*1</f>
        <v>4928.5</v>
      </c>
      <c r="V807" s="21">
        <f>Sheet1!F807*1</f>
        <v>5010</v>
      </c>
      <c r="W807" s="21">
        <f>Sheet1!G807*1</f>
        <v>4908.75</v>
      </c>
      <c r="X807" s="21">
        <f>Sheet1!H807*1</f>
        <v>4997.75</v>
      </c>
    </row>
    <row r="808" spans="20:24" x14ac:dyDescent="0.3">
      <c r="T808" s="20">
        <f t="shared" si="30"/>
        <v>806</v>
      </c>
      <c r="U808" s="21">
        <f>Sheet1!E808*1</f>
        <v>4905.25</v>
      </c>
      <c r="V808" s="21">
        <f>Sheet1!F808*1</f>
        <v>4951</v>
      </c>
      <c r="W808" s="21">
        <f>Sheet1!G808*1</f>
        <v>4864.5</v>
      </c>
      <c r="X808" s="21">
        <f>Sheet1!H808*1</f>
        <v>4946.25</v>
      </c>
    </row>
    <row r="809" spans="20:24" x14ac:dyDescent="0.3">
      <c r="T809" s="20">
        <f t="shared" si="30"/>
        <v>807</v>
      </c>
      <c r="U809" s="21">
        <f>Sheet1!E809*1</f>
        <v>4794</v>
      </c>
      <c r="V809" s="21">
        <f>Sheet1!F809*1</f>
        <v>4911.75</v>
      </c>
      <c r="W809" s="21">
        <f>Sheet1!G809*1</f>
        <v>4783.25</v>
      </c>
      <c r="X809" s="21">
        <f>Sheet1!H809*1</f>
        <v>4893.75</v>
      </c>
    </row>
    <row r="810" spans="20:24" x14ac:dyDescent="0.3">
      <c r="T810" s="20">
        <f t="shared" si="30"/>
        <v>808</v>
      </c>
      <c r="U810" s="21">
        <f>Sheet1!E810*1</f>
        <v>4715.5</v>
      </c>
      <c r="V810" s="21">
        <f>Sheet1!F810*1</f>
        <v>4807.5</v>
      </c>
      <c r="W810" s="21">
        <f>Sheet1!G810*1</f>
        <v>4673.75</v>
      </c>
      <c r="X810" s="21">
        <f>Sheet1!H810*1</f>
        <v>4798</v>
      </c>
    </row>
    <row r="811" spans="20:24" x14ac:dyDescent="0.3">
      <c r="T811" s="20">
        <f t="shared" si="30"/>
        <v>809</v>
      </c>
      <c r="U811" s="21">
        <f>Sheet1!E811*1</f>
        <v>4751</v>
      </c>
      <c r="V811" s="21">
        <f>Sheet1!F811*1</f>
        <v>4789</v>
      </c>
      <c r="W811" s="21">
        <f>Sheet1!G811*1</f>
        <v>4696.5</v>
      </c>
      <c r="X811" s="21">
        <f>Sheet1!H811*1</f>
        <v>4707.75</v>
      </c>
    </row>
    <row r="812" spans="20:24" x14ac:dyDescent="0.3">
      <c r="T812" s="20">
        <f t="shared" si="30"/>
        <v>810</v>
      </c>
      <c r="U812" s="21">
        <f>Sheet1!E812*1</f>
        <v>4793</v>
      </c>
      <c r="V812" s="21">
        <f>Sheet1!F812*1</f>
        <v>4871</v>
      </c>
      <c r="W812" s="21">
        <f>Sheet1!G812*1</f>
        <v>4733.25</v>
      </c>
      <c r="X812" s="21">
        <f>Sheet1!H812*1</f>
        <v>4736.75</v>
      </c>
    </row>
    <row r="813" spans="20:24" x14ac:dyDescent="0.3">
      <c r="T813" s="20">
        <f t="shared" si="30"/>
        <v>811</v>
      </c>
      <c r="U813" s="21">
        <f>Sheet1!E813*1</f>
        <v>4814</v>
      </c>
      <c r="V813" s="21">
        <f>Sheet1!F813*1</f>
        <v>4817.25</v>
      </c>
      <c r="W813" s="21">
        <f>Sheet1!G813*1</f>
        <v>4742</v>
      </c>
      <c r="X813" s="21">
        <f>Sheet1!H813*1</f>
        <v>4792.25</v>
      </c>
    </row>
    <row r="814" spans="20:24" x14ac:dyDescent="0.3">
      <c r="T814" s="20">
        <f t="shared" si="30"/>
        <v>812</v>
      </c>
      <c r="U814" s="21">
        <f>Sheet1!E814*1</f>
        <v>4688</v>
      </c>
      <c r="V814" s="21">
        <f>Sheet1!F814*1</f>
        <v>4833.25</v>
      </c>
      <c r="W814" s="21">
        <f>Sheet1!G814*1</f>
        <v>4687</v>
      </c>
      <c r="X814" s="21">
        <f>Sheet1!H814*1</f>
        <v>4810.25</v>
      </c>
    </row>
    <row r="815" spans="20:24" x14ac:dyDescent="0.3">
      <c r="T815" s="20">
        <f t="shared" si="30"/>
        <v>813</v>
      </c>
      <c r="U815" s="21">
        <f>Sheet1!E815*1</f>
        <v>4721.5</v>
      </c>
      <c r="V815" s="21">
        <f>Sheet1!F815*1</f>
        <v>4810</v>
      </c>
      <c r="W815" s="21">
        <f>Sheet1!G815*1</f>
        <v>4673.75</v>
      </c>
      <c r="X815" s="21">
        <f>Sheet1!H815*1</f>
        <v>4703.75</v>
      </c>
    </row>
    <row r="816" spans="20:24" x14ac:dyDescent="0.3">
      <c r="T816" s="20">
        <f t="shared" si="30"/>
        <v>814</v>
      </c>
      <c r="U816" s="21">
        <f>Sheet1!E816*1</f>
        <v>4843.75</v>
      </c>
      <c r="V816" s="21">
        <f>Sheet1!F816*1</f>
        <v>4860.25</v>
      </c>
      <c r="W816" s="21">
        <f>Sheet1!G816*1</f>
        <v>4720.25</v>
      </c>
      <c r="X816" s="21">
        <f>Sheet1!H816*1</f>
        <v>4733.5</v>
      </c>
    </row>
    <row r="817" spans="20:24" x14ac:dyDescent="0.3">
      <c r="T817" s="20">
        <f t="shared" si="30"/>
        <v>815</v>
      </c>
      <c r="U817" s="21">
        <f>Sheet1!E817*1</f>
        <v>4901.5</v>
      </c>
      <c r="V817" s="21">
        <f>Sheet1!F817*1</f>
        <v>4909.5</v>
      </c>
      <c r="W817" s="21">
        <f>Sheet1!G817*1</f>
        <v>4816.25</v>
      </c>
      <c r="X817" s="21">
        <f>Sheet1!H817*1</f>
        <v>4862.25</v>
      </c>
    </row>
    <row r="818" spans="20:24" x14ac:dyDescent="0.3">
      <c r="T818" s="20">
        <f t="shared" si="30"/>
        <v>816</v>
      </c>
      <c r="U818" s="21">
        <f>Sheet1!E818*1</f>
        <v>4908.75</v>
      </c>
      <c r="V818" s="21">
        <f>Sheet1!F818*1</f>
        <v>4953.75</v>
      </c>
      <c r="W818" s="21">
        <f>Sheet1!G818*1</f>
        <v>4876</v>
      </c>
      <c r="X818" s="21">
        <f>Sheet1!H818*1</f>
        <v>4894.25</v>
      </c>
    </row>
    <row r="819" spans="20:24" x14ac:dyDescent="0.3">
      <c r="T819" s="20">
        <f t="shared" si="30"/>
        <v>817</v>
      </c>
      <c r="U819" s="21">
        <f>Sheet1!E819*1</f>
        <v>4843.75</v>
      </c>
      <c r="V819" s="21">
        <f>Sheet1!F819*1</f>
        <v>4934.25</v>
      </c>
      <c r="W819" s="21">
        <f>Sheet1!G819*1</f>
        <v>4813.25</v>
      </c>
      <c r="X819" s="21">
        <f>Sheet1!H819*1</f>
        <v>4916.75</v>
      </c>
    </row>
    <row r="820" spans="20:24" x14ac:dyDescent="0.3">
      <c r="T820" s="20">
        <f t="shared" si="30"/>
        <v>818</v>
      </c>
      <c r="U820" s="21">
        <f>Sheet1!E820*1</f>
        <v>4902.5</v>
      </c>
      <c r="V820" s="21">
        <f>Sheet1!F820*1</f>
        <v>4934</v>
      </c>
      <c r="W820" s="21">
        <f>Sheet1!G820*1</f>
        <v>4810</v>
      </c>
      <c r="X820" s="21">
        <f>Sheet1!H820*1</f>
        <v>4838.75</v>
      </c>
    </row>
    <row r="821" spans="20:24" x14ac:dyDescent="0.3">
      <c r="T821" s="20">
        <f t="shared" si="30"/>
        <v>819</v>
      </c>
      <c r="U821" s="21">
        <f>Sheet1!E821*1</f>
        <v>4834.5</v>
      </c>
      <c r="V821" s="21">
        <f>Sheet1!F821*1</f>
        <v>4920.5</v>
      </c>
      <c r="W821" s="21">
        <f>Sheet1!G821*1</f>
        <v>4786.5</v>
      </c>
      <c r="X821" s="21">
        <f>Sheet1!H821*1</f>
        <v>4903</v>
      </c>
    </row>
    <row r="822" spans="20:24" x14ac:dyDescent="0.3">
      <c r="T822" s="20">
        <f t="shared" si="30"/>
        <v>820</v>
      </c>
      <c r="U822" s="21">
        <f>Sheet1!E822*1</f>
        <v>4801.75</v>
      </c>
      <c r="V822" s="21">
        <f>Sheet1!F822*1</f>
        <v>4919.25</v>
      </c>
      <c r="W822" s="21">
        <f>Sheet1!G822*1</f>
        <v>4762.5</v>
      </c>
      <c r="X822" s="21">
        <f>Sheet1!H822*1</f>
        <v>4915</v>
      </c>
    </row>
    <row r="823" spans="20:24" x14ac:dyDescent="0.3">
      <c r="T823" s="20">
        <f t="shared" si="30"/>
        <v>821</v>
      </c>
      <c r="U823" s="21">
        <f>Sheet1!E823*1</f>
        <v>4750.5</v>
      </c>
      <c r="V823" s="21">
        <f>Sheet1!F823*1</f>
        <v>4825</v>
      </c>
      <c r="W823" s="21">
        <f>Sheet1!G823*1</f>
        <v>4636.75</v>
      </c>
      <c r="X823" s="21">
        <f>Sheet1!H823*1</f>
        <v>4819</v>
      </c>
    </row>
    <row r="824" spans="20:24" x14ac:dyDescent="0.3">
      <c r="T824" s="20">
        <f t="shared" si="30"/>
        <v>822</v>
      </c>
      <c r="U824" s="21">
        <f>Sheet1!E824*1</f>
        <v>4845.75</v>
      </c>
      <c r="V824" s="21">
        <f>Sheet1!F824*1</f>
        <v>4880.5</v>
      </c>
      <c r="W824" s="21">
        <f>Sheet1!G824*1</f>
        <v>4747.5</v>
      </c>
      <c r="X824" s="21">
        <f>Sheet1!H824*1</f>
        <v>4757</v>
      </c>
    </row>
    <row r="825" spans="20:24" x14ac:dyDescent="0.3">
      <c r="T825" s="20">
        <f t="shared" si="30"/>
        <v>823</v>
      </c>
      <c r="U825" s="21">
        <f>Sheet1!E825*1</f>
        <v>4859.25</v>
      </c>
      <c r="V825" s="21">
        <f>Sheet1!F825*1</f>
        <v>4926.25</v>
      </c>
      <c r="W825" s="21">
        <f>Sheet1!G825*1</f>
        <v>4785</v>
      </c>
      <c r="X825" s="21">
        <f>Sheet1!H825*1</f>
        <v>4835</v>
      </c>
    </row>
    <row r="826" spans="20:24" x14ac:dyDescent="0.3">
      <c r="T826" s="20">
        <f t="shared" si="30"/>
        <v>824</v>
      </c>
      <c r="U826" s="21">
        <f>Sheet1!E826*1</f>
        <v>4909.75</v>
      </c>
      <c r="V826" s="21">
        <f>Sheet1!F826*1</f>
        <v>4946.5</v>
      </c>
      <c r="W826" s="21">
        <f>Sheet1!G826*1</f>
        <v>4856</v>
      </c>
      <c r="X826" s="21">
        <f>Sheet1!H826*1</f>
        <v>4878.5</v>
      </c>
    </row>
    <row r="827" spans="20:24" x14ac:dyDescent="0.3">
      <c r="T827" s="20">
        <f t="shared" si="30"/>
        <v>825</v>
      </c>
      <c r="U827" s="21">
        <f>Sheet1!E827*1</f>
        <v>4999.25</v>
      </c>
      <c r="V827" s="21">
        <f>Sheet1!F827*1</f>
        <v>5009.75</v>
      </c>
      <c r="W827" s="21">
        <f>Sheet1!G827*1</f>
        <v>4902.25</v>
      </c>
      <c r="X827" s="21">
        <f>Sheet1!H827*1</f>
        <v>4909.5</v>
      </c>
    </row>
    <row r="828" spans="20:24" x14ac:dyDescent="0.3">
      <c r="T828" s="20">
        <f t="shared" si="30"/>
        <v>826</v>
      </c>
      <c r="U828" s="21">
        <f>Sheet1!E828*1</f>
        <v>4993.75</v>
      </c>
      <c r="V828" s="21">
        <f>Sheet1!F828*1</f>
        <v>5019.5</v>
      </c>
      <c r="W828" s="21">
        <f>Sheet1!G828*1</f>
        <v>4957.75</v>
      </c>
      <c r="X828" s="21">
        <f>Sheet1!H828*1</f>
        <v>5005</v>
      </c>
    </row>
    <row r="829" spans="20:24" x14ac:dyDescent="0.3">
      <c r="T829" s="20">
        <f t="shared" si="30"/>
        <v>827</v>
      </c>
      <c r="U829" s="21">
        <f>Sheet1!E829*1</f>
        <v>4928.5</v>
      </c>
      <c r="V829" s="21">
        <f>Sheet1!F829*1</f>
        <v>5003</v>
      </c>
      <c r="W829" s="21">
        <f>Sheet1!G829*1</f>
        <v>4916.75</v>
      </c>
      <c r="X829" s="21">
        <f>Sheet1!H829*1</f>
        <v>4999.5</v>
      </c>
    </row>
    <row r="830" spans="20:24" x14ac:dyDescent="0.3">
      <c r="T830" s="20">
        <f t="shared" si="30"/>
        <v>828</v>
      </c>
      <c r="U830" s="21">
        <f>Sheet1!E830*1</f>
        <v>4946.75</v>
      </c>
      <c r="V830" s="21">
        <f>Sheet1!F830*1</f>
        <v>4963</v>
      </c>
      <c r="W830" s="21">
        <f>Sheet1!G830*1</f>
        <v>4889</v>
      </c>
      <c r="X830" s="21">
        <f>Sheet1!H830*1</f>
        <v>4929</v>
      </c>
    </row>
    <row r="831" spans="20:24" x14ac:dyDescent="0.3">
      <c r="T831" s="20">
        <f t="shared" si="30"/>
        <v>829</v>
      </c>
      <c r="U831" s="21">
        <f>Sheet1!E831*1</f>
        <v>5029.5</v>
      </c>
      <c r="V831" s="21">
        <f>Sheet1!F831*1</f>
        <v>5055.5</v>
      </c>
      <c r="W831" s="21">
        <f>Sheet1!G831*1</f>
        <v>4928.25</v>
      </c>
      <c r="X831" s="21">
        <f>Sheet1!H831*1</f>
        <v>4944.5</v>
      </c>
    </row>
    <row r="832" spans="20:24" x14ac:dyDescent="0.3">
      <c r="T832" s="20">
        <f t="shared" si="30"/>
        <v>830</v>
      </c>
      <c r="U832" s="21">
        <f>Sheet1!E832*1</f>
        <v>5117.25</v>
      </c>
      <c r="V832" s="21">
        <f>Sheet1!F832*1</f>
        <v>5118.75</v>
      </c>
      <c r="W832" s="21">
        <f>Sheet1!G832*1</f>
        <v>5011</v>
      </c>
      <c r="X832" s="21">
        <f>Sheet1!H832*1</f>
        <v>5032.5</v>
      </c>
    </row>
    <row r="833" spans="20:24" x14ac:dyDescent="0.3">
      <c r="T833" s="20">
        <f t="shared" si="30"/>
        <v>831</v>
      </c>
      <c r="U833" s="21">
        <f>Sheet1!E833*1</f>
        <v>5054</v>
      </c>
      <c r="V833" s="21">
        <f>Sheet1!F833*1</f>
        <v>5120</v>
      </c>
      <c r="W833" s="21">
        <f>Sheet1!G833*1</f>
        <v>5052.25</v>
      </c>
      <c r="X833" s="21">
        <f>Sheet1!H833*1</f>
        <v>5112.75</v>
      </c>
    </row>
    <row r="834" spans="20:24" x14ac:dyDescent="0.3">
      <c r="T834" s="20">
        <f t="shared" si="30"/>
        <v>832</v>
      </c>
      <c r="U834" s="21">
        <f>Sheet1!E834*1</f>
        <v>5019</v>
      </c>
      <c r="V834" s="21">
        <f>Sheet1!F834*1</f>
        <v>5058.75</v>
      </c>
      <c r="W834" s="21">
        <f>Sheet1!G834*1</f>
        <v>4991.25</v>
      </c>
      <c r="X834" s="21">
        <f>Sheet1!H834*1</f>
        <v>5047.5</v>
      </c>
    </row>
    <row r="835" spans="20:24" x14ac:dyDescent="0.3">
      <c r="T835" s="20">
        <f t="shared" si="30"/>
        <v>833</v>
      </c>
      <c r="U835" s="21">
        <f>Sheet1!E835*1</f>
        <v>5032</v>
      </c>
      <c r="V835" s="21">
        <f>Sheet1!F835*1</f>
        <v>5049.5</v>
      </c>
      <c r="W835" s="21">
        <f>Sheet1!G835*1</f>
        <v>4997.75</v>
      </c>
      <c r="X835" s="21">
        <f>Sheet1!H835*1</f>
        <v>5010.75</v>
      </c>
    </row>
    <row r="836" spans="20:24" x14ac:dyDescent="0.3">
      <c r="T836" s="20">
        <f t="shared" si="30"/>
        <v>834</v>
      </c>
      <c r="U836" s="21">
        <f>Sheet1!E836*1</f>
        <v>5053</v>
      </c>
      <c r="V836" s="21">
        <f>Sheet1!F836*1</f>
        <v>5067.5</v>
      </c>
      <c r="W836" s="21">
        <f>Sheet1!G836*1</f>
        <v>4973.5</v>
      </c>
      <c r="X836" s="21">
        <f>Sheet1!H836*1</f>
        <v>5027.5</v>
      </c>
    </row>
    <row r="837" spans="20:24" x14ac:dyDescent="0.3">
      <c r="T837" s="20">
        <f t="shared" ref="T837:T900" si="31">T836+1</f>
        <v>835</v>
      </c>
      <c r="U837" s="21">
        <f>Sheet1!E837*1</f>
        <v>5080.75</v>
      </c>
      <c r="V837" s="21">
        <f>Sheet1!F837*1</f>
        <v>5083.25</v>
      </c>
      <c r="W837" s="21">
        <f>Sheet1!G837*1</f>
        <v>4997</v>
      </c>
      <c r="X837" s="21">
        <f>Sheet1!H837*1</f>
        <v>5004</v>
      </c>
    </row>
    <row r="838" spans="20:24" x14ac:dyDescent="0.3">
      <c r="T838" s="20">
        <f t="shared" si="31"/>
        <v>836</v>
      </c>
      <c r="U838" s="21">
        <f>Sheet1!E838*1</f>
        <v>5087</v>
      </c>
      <c r="V838" s="21">
        <f>Sheet1!F838*1</f>
        <v>5121</v>
      </c>
      <c r="W838" s="21">
        <f>Sheet1!G838*1</f>
        <v>5070.25</v>
      </c>
      <c r="X838" s="21">
        <f>Sheet1!H838*1</f>
        <v>5112.25</v>
      </c>
    </row>
    <row r="839" spans="20:24" x14ac:dyDescent="0.3">
      <c r="T839" s="20">
        <f t="shared" si="31"/>
        <v>837</v>
      </c>
      <c r="U839" s="21">
        <f>Sheet1!E839*1</f>
        <v>5028.25</v>
      </c>
      <c r="V839" s="21">
        <f>Sheet1!F839*1</f>
        <v>5089.75</v>
      </c>
      <c r="W839" s="21">
        <f>Sheet1!G839*1</f>
        <v>5009</v>
      </c>
      <c r="X839" s="21">
        <f>Sheet1!H839*1</f>
        <v>5070</v>
      </c>
    </row>
    <row r="840" spans="20:24" x14ac:dyDescent="0.3">
      <c r="T840" s="20">
        <f t="shared" si="31"/>
        <v>838</v>
      </c>
      <c r="U840" s="21">
        <f>Sheet1!E840*1</f>
        <v>4958.5</v>
      </c>
      <c r="V840" s="21">
        <f>Sheet1!F840*1</f>
        <v>5042.75</v>
      </c>
      <c r="W840" s="21">
        <f>Sheet1!G840*1</f>
        <v>4930.5</v>
      </c>
      <c r="X840" s="21">
        <f>Sheet1!H840*1</f>
        <v>5039.25</v>
      </c>
    </row>
    <row r="841" spans="20:24" x14ac:dyDescent="0.3">
      <c r="T841" s="20">
        <f t="shared" si="31"/>
        <v>839</v>
      </c>
      <c r="U841" s="21">
        <f>Sheet1!E841*1</f>
        <v>4883</v>
      </c>
      <c r="V841" s="21">
        <f>Sheet1!F841*1</f>
        <v>4961</v>
      </c>
      <c r="W841" s="21">
        <f>Sheet1!G841*1</f>
        <v>4801.25</v>
      </c>
      <c r="X841" s="21">
        <f>Sheet1!H841*1</f>
        <v>4958.25</v>
      </c>
    </row>
    <row r="842" spans="20:24" x14ac:dyDescent="0.3">
      <c r="T842" s="20">
        <f t="shared" si="31"/>
        <v>840</v>
      </c>
      <c r="U842" s="21">
        <f>Sheet1!E842*1</f>
        <v>4880.25</v>
      </c>
      <c r="V842" s="21">
        <f>Sheet1!F842*1</f>
        <v>4957</v>
      </c>
      <c r="W842" s="21">
        <f>Sheet1!G842*1</f>
        <v>4798.25</v>
      </c>
      <c r="X842" s="21">
        <f>Sheet1!H842*1</f>
        <v>4852.75</v>
      </c>
    </row>
    <row r="843" spans="20:24" x14ac:dyDescent="0.3">
      <c r="T843" s="20">
        <f t="shared" si="31"/>
        <v>841</v>
      </c>
      <c r="U843" s="21">
        <f>Sheet1!E843*1</f>
        <v>4843.75</v>
      </c>
      <c r="V843" s="21">
        <f>Sheet1!F843*1</f>
        <v>4981.25</v>
      </c>
      <c r="W843" s="21">
        <f>Sheet1!G843*1</f>
        <v>4829.25</v>
      </c>
      <c r="X843" s="21">
        <f>Sheet1!H843*1</f>
        <v>4876.5</v>
      </c>
    </row>
    <row r="844" spans="20:24" x14ac:dyDescent="0.3">
      <c r="T844" s="20">
        <f t="shared" si="31"/>
        <v>842</v>
      </c>
      <c r="U844" s="21">
        <f>Sheet1!E844*1</f>
        <v>4937.75</v>
      </c>
      <c r="V844" s="21">
        <f>Sheet1!F844*1</f>
        <v>4941.75</v>
      </c>
      <c r="W844" s="21">
        <f>Sheet1!G844*1</f>
        <v>4811.5</v>
      </c>
      <c r="X844" s="21">
        <f>Sheet1!H844*1</f>
        <v>4884</v>
      </c>
    </row>
    <row r="845" spans="20:24" x14ac:dyDescent="0.3">
      <c r="T845" s="20">
        <f t="shared" si="31"/>
        <v>843</v>
      </c>
      <c r="U845" s="21">
        <f>Sheet1!E845*1</f>
        <v>4924</v>
      </c>
      <c r="V845" s="21">
        <f>Sheet1!F845*1</f>
        <v>4962.5</v>
      </c>
      <c r="W845" s="21">
        <f>Sheet1!G845*1</f>
        <v>4747.75</v>
      </c>
      <c r="X845" s="21">
        <f>Sheet1!H845*1</f>
        <v>4938.75</v>
      </c>
    </row>
    <row r="846" spans="20:24" x14ac:dyDescent="0.3">
      <c r="T846" s="20">
        <f t="shared" si="31"/>
        <v>844</v>
      </c>
      <c r="U846" s="21">
        <f>Sheet1!E846*1</f>
        <v>4989.25</v>
      </c>
      <c r="V846" s="21">
        <f>Sheet1!F846*1</f>
        <v>5022</v>
      </c>
      <c r="W846" s="21">
        <f>Sheet1!G846*1</f>
        <v>4916.25</v>
      </c>
      <c r="X846" s="21">
        <f>Sheet1!H846*1</f>
        <v>4925</v>
      </c>
    </row>
    <row r="847" spans="20:24" x14ac:dyDescent="0.3">
      <c r="T847" s="20">
        <f t="shared" si="31"/>
        <v>845</v>
      </c>
      <c r="U847" s="21">
        <f>Sheet1!E847*1</f>
        <v>5061</v>
      </c>
      <c r="V847" s="21">
        <f>Sheet1!F847*1</f>
        <v>5129.25</v>
      </c>
      <c r="W847" s="21">
        <f>Sheet1!G847*1</f>
        <v>4972.75</v>
      </c>
      <c r="X847" s="21">
        <f>Sheet1!H847*1</f>
        <v>5009.75</v>
      </c>
    </row>
    <row r="848" spans="20:24" x14ac:dyDescent="0.3">
      <c r="T848" s="20">
        <f t="shared" si="31"/>
        <v>846</v>
      </c>
      <c r="U848" s="21">
        <f>Sheet1!E848*1</f>
        <v>5112.75</v>
      </c>
      <c r="V848" s="21">
        <f>Sheet1!F848*1</f>
        <v>5138</v>
      </c>
      <c r="W848" s="21">
        <f>Sheet1!G848*1</f>
        <v>5052.25</v>
      </c>
      <c r="X848" s="21">
        <f>Sheet1!H848*1</f>
        <v>5059.25</v>
      </c>
    </row>
    <row r="849" spans="20:24" x14ac:dyDescent="0.3">
      <c r="T849" s="20">
        <f t="shared" si="31"/>
        <v>847</v>
      </c>
      <c r="U849" s="21">
        <f>Sheet1!E849*1</f>
        <v>5201</v>
      </c>
      <c r="V849" s="21">
        <f>Sheet1!F849*1</f>
        <v>5206.75</v>
      </c>
      <c r="W849" s="21">
        <f>Sheet1!G849*1</f>
        <v>5095</v>
      </c>
      <c r="X849" s="21">
        <f>Sheet1!H849*1</f>
        <v>5106.25</v>
      </c>
    </row>
    <row r="850" spans="20:24" x14ac:dyDescent="0.3">
      <c r="T850" s="20">
        <f t="shared" si="31"/>
        <v>848</v>
      </c>
      <c r="U850" s="21">
        <f>Sheet1!E850*1</f>
        <v>5190</v>
      </c>
      <c r="V850" s="21">
        <f>Sheet1!F850*1</f>
        <v>5202</v>
      </c>
      <c r="W850" s="21">
        <f>Sheet1!G850*1</f>
        <v>5141</v>
      </c>
      <c r="X850" s="21">
        <f>Sheet1!H850*1</f>
        <v>5189.75</v>
      </c>
    </row>
    <row r="851" spans="20:24" x14ac:dyDescent="0.3">
      <c r="T851" s="20">
        <f t="shared" si="31"/>
        <v>849</v>
      </c>
      <c r="U851" s="21">
        <f>Sheet1!E851*1</f>
        <v>5254.25</v>
      </c>
      <c r="V851" s="21">
        <f>Sheet1!F851*1</f>
        <v>5271.25</v>
      </c>
      <c r="W851" s="21">
        <f>Sheet1!G851*1</f>
        <v>5177.5</v>
      </c>
      <c r="X851" s="21">
        <f>Sheet1!H851*1</f>
        <v>5187</v>
      </c>
    </row>
    <row r="852" spans="20:24" x14ac:dyDescent="0.3">
      <c r="T852" s="20">
        <f t="shared" si="31"/>
        <v>850</v>
      </c>
      <c r="U852" s="21">
        <f>Sheet1!E852*1</f>
        <v>5239</v>
      </c>
      <c r="V852" s="21">
        <f>Sheet1!F852*1</f>
        <v>5274.5</v>
      </c>
      <c r="W852" s="21">
        <f>Sheet1!G852*1</f>
        <v>5230</v>
      </c>
      <c r="X852" s="21">
        <f>Sheet1!H852*1</f>
        <v>5251.25</v>
      </c>
    </row>
    <row r="853" spans="20:24" x14ac:dyDescent="0.3">
      <c r="T853" s="20">
        <f t="shared" si="31"/>
        <v>851</v>
      </c>
      <c r="U853" s="21">
        <f>Sheet1!E853*1</f>
        <v>5198.5</v>
      </c>
      <c r="V853" s="21">
        <f>Sheet1!F853*1</f>
        <v>5242.5</v>
      </c>
      <c r="W853" s="21">
        <f>Sheet1!G853*1</f>
        <v>5162.25</v>
      </c>
      <c r="X853" s="21">
        <f>Sheet1!H853*1</f>
        <v>5240</v>
      </c>
    </row>
    <row r="854" spans="20:24" x14ac:dyDescent="0.3">
      <c r="T854" s="20">
        <f t="shared" si="31"/>
        <v>852</v>
      </c>
      <c r="U854" s="21">
        <f>Sheet1!E854*1</f>
        <v>5206.25</v>
      </c>
      <c r="V854" s="21">
        <f>Sheet1!F854*1</f>
        <v>5216.75</v>
      </c>
      <c r="W854" s="21">
        <f>Sheet1!G854*1</f>
        <v>5107.75</v>
      </c>
      <c r="X854" s="21">
        <f>Sheet1!H854*1</f>
        <v>5197.25</v>
      </c>
    </row>
    <row r="855" spans="20:24" x14ac:dyDescent="0.3">
      <c r="T855" s="20">
        <f t="shared" si="31"/>
        <v>853</v>
      </c>
      <c r="U855" s="21">
        <f>Sheet1!E855*1</f>
        <v>5230</v>
      </c>
      <c r="V855" s="21">
        <f>Sheet1!F855*1</f>
        <v>5240.75</v>
      </c>
      <c r="W855" s="21">
        <f>Sheet1!G855*1</f>
        <v>5188.75</v>
      </c>
      <c r="X855" s="21">
        <f>Sheet1!H855*1</f>
        <v>5202.75</v>
      </c>
    </row>
    <row r="856" spans="20:24" x14ac:dyDescent="0.3">
      <c r="T856" s="20">
        <f t="shared" si="31"/>
        <v>854</v>
      </c>
      <c r="U856" s="21">
        <f>Sheet1!E856*1</f>
        <v>5227</v>
      </c>
      <c r="V856" s="21">
        <f>Sheet1!F856*1</f>
        <v>5250.75</v>
      </c>
      <c r="W856" s="21">
        <f>Sheet1!G856*1</f>
        <v>5197</v>
      </c>
      <c r="X856" s="21">
        <f>Sheet1!H856*1</f>
        <v>5222.5</v>
      </c>
    </row>
    <row r="857" spans="20:24" x14ac:dyDescent="0.3">
      <c r="T857" s="20">
        <f t="shared" si="31"/>
        <v>855</v>
      </c>
      <c r="U857" s="21">
        <f>Sheet1!E857*1</f>
        <v>5318.5</v>
      </c>
      <c r="V857" s="21">
        <f>Sheet1!F857*1</f>
        <v>5323.25</v>
      </c>
      <c r="W857" s="21">
        <f>Sheet1!G857*1</f>
        <v>5224.5</v>
      </c>
      <c r="X857" s="21">
        <f>Sheet1!H857*1</f>
        <v>5227.5</v>
      </c>
    </row>
    <row r="858" spans="20:24" x14ac:dyDescent="0.3">
      <c r="T858" s="20">
        <f t="shared" si="31"/>
        <v>856</v>
      </c>
      <c r="U858" s="21">
        <f>Sheet1!E858*1</f>
        <v>5320.25</v>
      </c>
      <c r="V858" s="21">
        <f>Sheet1!F858*1</f>
        <v>5343.25</v>
      </c>
      <c r="W858" s="21">
        <f>Sheet1!G858*1</f>
        <v>5299.5</v>
      </c>
      <c r="X858" s="21">
        <f>Sheet1!H858*1</f>
        <v>5319.25</v>
      </c>
    </row>
    <row r="859" spans="20:24" x14ac:dyDescent="0.3">
      <c r="T859" s="20">
        <f t="shared" si="31"/>
        <v>857</v>
      </c>
      <c r="U859" s="21">
        <f>Sheet1!E859*1</f>
        <v>5306</v>
      </c>
      <c r="V859" s="21">
        <f>Sheet1!F859*1</f>
        <v>5326.25</v>
      </c>
      <c r="W859" s="21">
        <f>Sheet1!G859*1</f>
        <v>5282.5</v>
      </c>
      <c r="X859" s="21">
        <f>Sheet1!H859*1</f>
        <v>5321</v>
      </c>
    </row>
    <row r="860" spans="20:24" x14ac:dyDescent="0.3">
      <c r="T860" s="20">
        <f t="shared" si="31"/>
        <v>858</v>
      </c>
      <c r="U860" s="21">
        <f>Sheet1!E860*1</f>
        <v>5308.75</v>
      </c>
      <c r="V860" s="21">
        <f>Sheet1!F860*1</f>
        <v>5313.5</v>
      </c>
      <c r="W860" s="21">
        <f>Sheet1!G860*1</f>
        <v>5285.5</v>
      </c>
      <c r="X860" s="21">
        <f>Sheet1!H860*1</f>
        <v>5293.5</v>
      </c>
    </row>
    <row r="861" spans="20:24" x14ac:dyDescent="0.3">
      <c r="T861" s="20">
        <f t="shared" si="31"/>
        <v>859</v>
      </c>
      <c r="U861" s="21">
        <f>Sheet1!E861*1</f>
        <v>5319.75</v>
      </c>
      <c r="V861" s="21">
        <f>Sheet1!F861*1</f>
        <v>5334.75</v>
      </c>
      <c r="W861" s="21">
        <f>Sheet1!G861*1</f>
        <v>5302.25</v>
      </c>
      <c r="X861" s="21">
        <f>Sheet1!H861*1</f>
        <v>5307.25</v>
      </c>
    </row>
    <row r="862" spans="20:24" x14ac:dyDescent="0.3">
      <c r="T862" s="20">
        <f t="shared" si="31"/>
        <v>860</v>
      </c>
      <c r="U862" s="21">
        <f>Sheet1!E862*1</f>
        <v>5316</v>
      </c>
      <c r="V862" s="21">
        <f>Sheet1!F862*1</f>
        <v>5331</v>
      </c>
      <c r="W862" s="21">
        <f>Sheet1!G862*1</f>
        <v>5305</v>
      </c>
      <c r="X862" s="21">
        <f>Sheet1!H862*1</f>
        <v>5319.5</v>
      </c>
    </row>
    <row r="863" spans="20:24" x14ac:dyDescent="0.3">
      <c r="T863" s="20">
        <f t="shared" si="31"/>
        <v>861</v>
      </c>
      <c r="U863" s="21">
        <f>Sheet1!E863*1</f>
        <v>5315.5</v>
      </c>
      <c r="V863" s="21">
        <f>Sheet1!F863*1</f>
        <v>5333</v>
      </c>
      <c r="W863" s="21">
        <f>Sheet1!G863*1</f>
        <v>5305.5</v>
      </c>
      <c r="X863" s="21">
        <f>Sheet1!H863*1</f>
        <v>5313.5</v>
      </c>
    </row>
    <row r="864" spans="20:24" x14ac:dyDescent="0.3">
      <c r="T864" s="20">
        <f t="shared" si="31"/>
        <v>862</v>
      </c>
      <c r="U864" s="21">
        <f>Sheet1!E864*1</f>
        <v>5252</v>
      </c>
      <c r="V864" s="21">
        <f>Sheet1!F864*1</f>
        <v>5319.25</v>
      </c>
      <c r="W864" s="21">
        <f>Sheet1!G864*1</f>
        <v>5248.25</v>
      </c>
      <c r="X864" s="21">
        <f>Sheet1!H864*1</f>
        <v>5317.25</v>
      </c>
    </row>
    <row r="865" spans="20:24" x14ac:dyDescent="0.3">
      <c r="T865" s="20">
        <f t="shared" si="31"/>
        <v>863</v>
      </c>
      <c r="U865" s="21">
        <f>Sheet1!E865*1</f>
        <v>5224</v>
      </c>
      <c r="V865" s="21">
        <f>Sheet1!F865*1</f>
        <v>5266.25</v>
      </c>
      <c r="W865" s="21">
        <f>Sheet1!G865*1</f>
        <v>5219.25</v>
      </c>
      <c r="X865" s="21">
        <f>Sheet1!H865*1</f>
        <v>5250.75</v>
      </c>
    </row>
    <row r="866" spans="20:24" x14ac:dyDescent="0.3">
      <c r="T866" s="20">
        <f t="shared" si="31"/>
        <v>864</v>
      </c>
      <c r="U866" s="21">
        <f>Sheet1!E866*1</f>
        <v>5176.75</v>
      </c>
      <c r="V866" s="21">
        <f>Sheet1!F866*1</f>
        <v>5225.5</v>
      </c>
      <c r="W866" s="21">
        <f>Sheet1!G866*1</f>
        <v>5157.25</v>
      </c>
      <c r="X866" s="21">
        <f>Sheet1!H866*1</f>
        <v>5221</v>
      </c>
    </row>
    <row r="867" spans="20:24" x14ac:dyDescent="0.3">
      <c r="T867" s="20">
        <f t="shared" si="31"/>
        <v>865</v>
      </c>
      <c r="U867" s="21">
        <f>Sheet1!E867*1</f>
        <v>5102.75</v>
      </c>
      <c r="V867" s="21">
        <f>Sheet1!F867*1</f>
        <v>5178</v>
      </c>
      <c r="W867" s="21">
        <f>Sheet1!G867*1</f>
        <v>5100.75</v>
      </c>
      <c r="X867" s="21">
        <f>Sheet1!H867*1</f>
        <v>5175.75</v>
      </c>
    </row>
    <row r="868" spans="20:24" x14ac:dyDescent="0.3">
      <c r="T868" s="20">
        <f t="shared" si="31"/>
        <v>866</v>
      </c>
      <c r="U868" s="21">
        <f>Sheet1!E868*1</f>
        <v>5147</v>
      </c>
      <c r="V868" s="21">
        <f>Sheet1!F868*1</f>
        <v>5156.5</v>
      </c>
      <c r="W868" s="21">
        <f>Sheet1!G868*1</f>
        <v>5055.25</v>
      </c>
      <c r="X868" s="21">
        <f>Sheet1!H868*1</f>
        <v>5093.5</v>
      </c>
    </row>
    <row r="869" spans="20:24" x14ac:dyDescent="0.3">
      <c r="T869" s="20">
        <f t="shared" si="31"/>
        <v>867</v>
      </c>
      <c r="U869" s="21">
        <f>Sheet1!E869*1</f>
        <v>5199</v>
      </c>
      <c r="V869" s="21">
        <f>Sheet1!F869*1</f>
        <v>5203</v>
      </c>
      <c r="W869" s="21">
        <f>Sheet1!G869*1</f>
        <v>5125</v>
      </c>
      <c r="X869" s="21">
        <f>Sheet1!H869*1</f>
        <v>5145</v>
      </c>
    </row>
    <row r="870" spans="20:24" x14ac:dyDescent="0.3">
      <c r="T870" s="20">
        <f t="shared" si="31"/>
        <v>868</v>
      </c>
      <c r="U870" s="21">
        <f>Sheet1!E870*1</f>
        <v>5237.75</v>
      </c>
      <c r="V870" s="21">
        <f>Sheet1!F870*1</f>
        <v>5278.25</v>
      </c>
      <c r="W870" s="21">
        <f>Sheet1!G870*1</f>
        <v>5177</v>
      </c>
      <c r="X870" s="21">
        <f>Sheet1!H870*1</f>
        <v>5194.25</v>
      </c>
    </row>
    <row r="871" spans="20:24" x14ac:dyDescent="0.3">
      <c r="T871" s="20">
        <f t="shared" si="31"/>
        <v>869</v>
      </c>
      <c r="U871" s="21">
        <f>Sheet1!E871*1</f>
        <v>5164</v>
      </c>
      <c r="V871" s="21">
        <f>Sheet1!F871*1</f>
        <v>5240.75</v>
      </c>
      <c r="W871" s="21">
        <f>Sheet1!G871*1</f>
        <v>5137</v>
      </c>
      <c r="X871" s="21">
        <f>Sheet1!H871*1</f>
        <v>5235.5</v>
      </c>
    </row>
    <row r="872" spans="20:24" x14ac:dyDescent="0.3">
      <c r="T872" s="20">
        <f t="shared" si="31"/>
        <v>870</v>
      </c>
      <c r="U872" s="21">
        <f>Sheet1!E872*1</f>
        <v>5198</v>
      </c>
      <c r="V872" s="21">
        <f>Sheet1!F872*1</f>
        <v>5211.75</v>
      </c>
      <c r="W872" s="21">
        <f>Sheet1!G872*1</f>
        <v>5131.25</v>
      </c>
      <c r="X872" s="21">
        <f>Sheet1!H872*1</f>
        <v>5163</v>
      </c>
    </row>
    <row r="873" spans="20:24" x14ac:dyDescent="0.3">
      <c r="T873" s="20">
        <f t="shared" si="31"/>
        <v>871</v>
      </c>
      <c r="U873" s="21">
        <f>Sheet1!E873*1</f>
        <v>5239.5</v>
      </c>
      <c r="V873" s="21">
        <f>Sheet1!F873*1</f>
        <v>5258.25</v>
      </c>
      <c r="W873" s="21">
        <f>Sheet1!G873*1</f>
        <v>5190.5</v>
      </c>
      <c r="X873" s="21">
        <f>Sheet1!H873*1</f>
        <v>5194.5</v>
      </c>
    </row>
    <row r="874" spans="20:24" x14ac:dyDescent="0.3">
      <c r="T874" s="20">
        <f t="shared" si="31"/>
        <v>872</v>
      </c>
      <c r="U874" s="21">
        <f>Sheet1!E874*1</f>
        <v>5197.25</v>
      </c>
      <c r="V874" s="21">
        <f>Sheet1!F874*1</f>
        <v>5240.25</v>
      </c>
      <c r="W874" s="21">
        <f>Sheet1!G874*1</f>
        <v>5192</v>
      </c>
      <c r="X874" s="21">
        <f>Sheet1!H874*1</f>
        <v>5238.5</v>
      </c>
    </row>
    <row r="875" spans="20:24" x14ac:dyDescent="0.3">
      <c r="T875" s="20">
        <f t="shared" si="31"/>
        <v>873</v>
      </c>
      <c r="U875" s="21">
        <f>Sheet1!E875*1</f>
        <v>5225</v>
      </c>
      <c r="V875" s="21">
        <f>Sheet1!F875*1</f>
        <v>5233.75</v>
      </c>
      <c r="W875" s="21">
        <f>Sheet1!G875*1</f>
        <v>5190</v>
      </c>
      <c r="X875" s="21">
        <f>Sheet1!H875*1</f>
        <v>5194.75</v>
      </c>
    </row>
    <row r="876" spans="20:24" x14ac:dyDescent="0.3">
      <c r="T876" s="20">
        <f t="shared" si="31"/>
        <v>874</v>
      </c>
      <c r="U876" s="21">
        <f>Sheet1!E876*1</f>
        <v>5223</v>
      </c>
      <c r="V876" s="21">
        <f>Sheet1!F876*1</f>
        <v>5239.75</v>
      </c>
      <c r="W876" s="21">
        <f>Sheet1!G876*1</f>
        <v>5199.5</v>
      </c>
      <c r="X876" s="21">
        <f>Sheet1!H876*1</f>
        <v>5226.75</v>
      </c>
    </row>
    <row r="877" spans="20:24" x14ac:dyDescent="0.3">
      <c r="T877" s="20">
        <f t="shared" si="31"/>
        <v>875</v>
      </c>
      <c r="U877" s="21">
        <f>Sheet1!E877*1</f>
        <v>5122</v>
      </c>
      <c r="V877" s="21">
        <f>Sheet1!F877*1</f>
        <v>5225</v>
      </c>
      <c r="W877" s="21">
        <f>Sheet1!G877*1</f>
        <v>5115</v>
      </c>
      <c r="X877" s="21">
        <f>Sheet1!H877*1</f>
        <v>5212.75</v>
      </c>
    </row>
    <row r="878" spans="20:24" x14ac:dyDescent="0.3">
      <c r="T878" s="20">
        <f t="shared" si="31"/>
        <v>876</v>
      </c>
      <c r="U878" s="21">
        <f>Sheet1!E878*1</f>
        <v>5070</v>
      </c>
      <c r="V878" s="21">
        <f>Sheet1!F878*1</f>
        <v>5139.5</v>
      </c>
      <c r="W878" s="21">
        <f>Sheet1!G878*1</f>
        <v>5059.25</v>
      </c>
      <c r="X878" s="21">
        <f>Sheet1!H878*1</f>
        <v>5117.75</v>
      </c>
    </row>
    <row r="879" spans="20:24" x14ac:dyDescent="0.3">
      <c r="T879" s="20">
        <f t="shared" si="31"/>
        <v>877</v>
      </c>
      <c r="U879" s="21">
        <f>Sheet1!E879*1</f>
        <v>5115</v>
      </c>
      <c r="V879" s="21">
        <f>Sheet1!F879*1</f>
        <v>5134.25</v>
      </c>
      <c r="W879" s="21">
        <f>Sheet1!G879*1</f>
        <v>5019.75</v>
      </c>
      <c r="X879" s="21">
        <f>Sheet1!H879*1</f>
        <v>5065.25</v>
      </c>
    </row>
    <row r="880" spans="20:24" x14ac:dyDescent="0.3">
      <c r="T880" s="20">
        <f t="shared" si="31"/>
        <v>878</v>
      </c>
      <c r="U880" s="21">
        <f>Sheet1!E880*1</f>
        <v>5042.5</v>
      </c>
      <c r="V880" s="21">
        <f>Sheet1!F880*1</f>
        <v>5121.5</v>
      </c>
      <c r="W880" s="21">
        <f>Sheet1!G880*1</f>
        <v>5033.25</v>
      </c>
      <c r="X880" s="21">
        <f>Sheet1!H880*1</f>
        <v>5103.5</v>
      </c>
    </row>
    <row r="881" spans="20:24" x14ac:dyDescent="0.3">
      <c r="T881" s="20">
        <f t="shared" si="31"/>
        <v>879</v>
      </c>
      <c r="U881" s="21">
        <f>Sheet1!E881*1</f>
        <v>5115.25</v>
      </c>
      <c r="V881" s="21">
        <f>Sheet1!F881*1</f>
        <v>5178.5</v>
      </c>
      <c r="W881" s="21">
        <f>Sheet1!G881*1</f>
        <v>5025.5</v>
      </c>
      <c r="X881" s="21">
        <f>Sheet1!H881*1</f>
        <v>5036.25</v>
      </c>
    </row>
    <row r="882" spans="20:24" x14ac:dyDescent="0.3">
      <c r="T882" s="20">
        <f t="shared" si="31"/>
        <v>880</v>
      </c>
      <c r="U882" s="21">
        <f>Sheet1!E882*1</f>
        <v>5185</v>
      </c>
      <c r="V882" s="21">
        <f>Sheet1!F882*1</f>
        <v>5195.25</v>
      </c>
      <c r="W882" s="21">
        <f>Sheet1!G882*1</f>
        <v>5084.75</v>
      </c>
      <c r="X882" s="21">
        <f>Sheet1!H882*1</f>
        <v>5094</v>
      </c>
    </row>
    <row r="883" spans="20:24" x14ac:dyDescent="0.3">
      <c r="T883" s="20">
        <f t="shared" si="31"/>
        <v>881</v>
      </c>
      <c r="U883" s="21">
        <f>Sheet1!E883*1</f>
        <v>5116.75</v>
      </c>
      <c r="V883" s="21">
        <f>Sheet1!F883*1</f>
        <v>5197.5</v>
      </c>
      <c r="W883" s="21">
        <f>Sheet1!G883*1</f>
        <v>5116.5</v>
      </c>
      <c r="X883" s="21">
        <f>Sheet1!H883*1</f>
        <v>5178.75</v>
      </c>
    </row>
    <row r="884" spans="20:24" x14ac:dyDescent="0.3">
      <c r="T884" s="20">
        <f t="shared" si="31"/>
        <v>882</v>
      </c>
      <c r="U884" s="21">
        <f>Sheet1!E884*1</f>
        <v>5228.25</v>
      </c>
      <c r="V884" s="21">
        <f>Sheet1!F884*1</f>
        <v>5244.75</v>
      </c>
      <c r="W884" s="21">
        <f>Sheet1!G884*1</f>
        <v>5105</v>
      </c>
      <c r="X884" s="21">
        <f>Sheet1!H884*1</f>
        <v>5123.5</v>
      </c>
    </row>
    <row r="885" spans="20:24" x14ac:dyDescent="0.3">
      <c r="T885" s="20">
        <f t="shared" si="31"/>
        <v>883</v>
      </c>
      <c r="U885" s="21">
        <f>Sheet1!E885*1</f>
        <v>5214</v>
      </c>
      <c r="V885" s="21">
        <f>Sheet1!F885*1</f>
        <v>5230</v>
      </c>
      <c r="W885" s="21">
        <f>Sheet1!G885*1</f>
        <v>5184</v>
      </c>
      <c r="X885" s="21">
        <f>Sheet1!H885*1</f>
        <v>5226.75</v>
      </c>
    </row>
    <row r="886" spans="20:24" x14ac:dyDescent="0.3">
      <c r="T886" s="20">
        <f t="shared" si="31"/>
        <v>884</v>
      </c>
      <c r="U886" s="21">
        <f>Sheet1!E886*1</f>
        <v>5213.75</v>
      </c>
      <c r="V886" s="21">
        <f>Sheet1!F886*1</f>
        <v>5223.25</v>
      </c>
      <c r="W886" s="21">
        <f>Sheet1!G886*1</f>
        <v>5176.75</v>
      </c>
      <c r="X886" s="21">
        <f>Sheet1!H886*1</f>
        <v>5216.25</v>
      </c>
    </row>
    <row r="887" spans="20:24" x14ac:dyDescent="0.3">
      <c r="T887" s="20">
        <f t="shared" si="31"/>
        <v>885</v>
      </c>
      <c r="U887" s="21">
        <f>Sheet1!E887*1</f>
        <v>5228.75</v>
      </c>
      <c r="V887" s="21">
        <f>Sheet1!F887*1</f>
        <v>5268.25</v>
      </c>
      <c r="W887" s="21">
        <f>Sheet1!G887*1</f>
        <v>5202</v>
      </c>
      <c r="X887" s="21">
        <f>Sheet1!H887*1</f>
        <v>5207.5</v>
      </c>
    </row>
    <row r="888" spans="20:24" x14ac:dyDescent="0.3">
      <c r="T888" s="20">
        <f t="shared" si="31"/>
        <v>886</v>
      </c>
      <c r="U888" s="21">
        <f>Sheet1!E888*1</f>
        <v>5233</v>
      </c>
      <c r="V888" s="21">
        <f>Sheet1!F888*1</f>
        <v>5251.25</v>
      </c>
      <c r="W888" s="21">
        <f>Sheet1!G888*1</f>
        <v>5212</v>
      </c>
      <c r="X888" s="21">
        <f>Sheet1!H888*1</f>
        <v>5222.25</v>
      </c>
    </row>
    <row r="889" spans="20:24" x14ac:dyDescent="0.3">
      <c r="T889" s="20">
        <f t="shared" si="31"/>
        <v>887</v>
      </c>
      <c r="U889" s="21">
        <f>Sheet1!E889*1</f>
        <v>5213</v>
      </c>
      <c r="V889" s="21">
        <f>Sheet1!F889*1</f>
        <v>5234.25</v>
      </c>
      <c r="W889" s="21">
        <f>Sheet1!G889*1</f>
        <v>5195.75</v>
      </c>
      <c r="X889" s="21">
        <f>Sheet1!H889*1</f>
        <v>5229.25</v>
      </c>
    </row>
    <row r="890" spans="20:24" x14ac:dyDescent="0.3">
      <c r="T890" s="20">
        <f t="shared" si="31"/>
        <v>888</v>
      </c>
      <c r="U890" s="21">
        <f>Sheet1!E890*1</f>
        <v>5224.25</v>
      </c>
      <c r="V890" s="21">
        <f>Sheet1!F890*1</f>
        <v>5228.75</v>
      </c>
      <c r="W890" s="21">
        <f>Sheet1!G890*1</f>
        <v>5207</v>
      </c>
      <c r="X890" s="21">
        <f>Sheet1!H890*1</f>
        <v>5214</v>
      </c>
    </row>
    <row r="891" spans="20:24" x14ac:dyDescent="0.3">
      <c r="T891" s="20">
        <f t="shared" si="31"/>
        <v>889</v>
      </c>
      <c r="U891" s="21">
        <f>Sheet1!E891*1</f>
        <v>5208.5</v>
      </c>
      <c r="V891" s="21">
        <f>Sheet1!F891*1</f>
        <v>5237.5</v>
      </c>
      <c r="W891" s="21">
        <f>Sheet1!G891*1</f>
        <v>5198.5</v>
      </c>
      <c r="X891" s="21">
        <f>Sheet1!H891*1</f>
        <v>5223.75</v>
      </c>
    </row>
    <row r="892" spans="20:24" x14ac:dyDescent="0.3">
      <c r="T892" s="20">
        <f t="shared" si="31"/>
        <v>890</v>
      </c>
      <c r="U892" s="21">
        <f>Sheet1!E892*1</f>
        <v>5212.5</v>
      </c>
      <c r="V892" s="21">
        <f>Sheet1!F892*1</f>
        <v>5225.25</v>
      </c>
      <c r="W892" s="21">
        <f>Sheet1!G892*1</f>
        <v>5194.75</v>
      </c>
      <c r="X892" s="21">
        <f>Sheet1!H892*1</f>
        <v>5206.75</v>
      </c>
    </row>
    <row r="893" spans="20:24" x14ac:dyDescent="0.3">
      <c r="T893" s="20">
        <f t="shared" si="31"/>
        <v>891</v>
      </c>
      <c r="U893" s="21">
        <f>Sheet1!E893*1</f>
        <v>5174.75</v>
      </c>
      <c r="V893" s="21">
        <f>Sheet1!F893*1</f>
        <v>5213.25</v>
      </c>
      <c r="W893" s="21">
        <f>Sheet1!G893*1</f>
        <v>5171.5</v>
      </c>
      <c r="X893" s="21">
        <f>Sheet1!H893*1</f>
        <v>5206</v>
      </c>
    </row>
    <row r="894" spans="20:24" x14ac:dyDescent="0.3">
      <c r="T894" s="20">
        <f t="shared" si="31"/>
        <v>892</v>
      </c>
      <c r="U894" s="21">
        <f>Sheet1!E894*1</f>
        <v>5172.75</v>
      </c>
      <c r="V894" s="21">
        <f>Sheet1!F894*1</f>
        <v>5189.25</v>
      </c>
      <c r="W894" s="21">
        <f>Sheet1!G894*1</f>
        <v>5165.75</v>
      </c>
      <c r="X894" s="21">
        <f>Sheet1!H894*1</f>
        <v>5170.75</v>
      </c>
    </row>
    <row r="895" spans="20:24" x14ac:dyDescent="0.3">
      <c r="T895" s="20">
        <f t="shared" si="31"/>
        <v>893</v>
      </c>
      <c r="U895" s="21">
        <f>Sheet1!E895*1</f>
        <v>5202.5</v>
      </c>
      <c r="V895" s="21">
        <f>Sheet1!F895*1</f>
        <v>5208</v>
      </c>
      <c r="W895" s="21">
        <f>Sheet1!G895*1</f>
        <v>5153</v>
      </c>
      <c r="X895" s="21">
        <f>Sheet1!H895*1</f>
        <v>5169.75</v>
      </c>
    </row>
    <row r="896" spans="20:24" x14ac:dyDescent="0.3">
      <c r="T896" s="20">
        <f t="shared" si="31"/>
        <v>894</v>
      </c>
      <c r="U896" s="21">
        <f>Sheet1!E896*1</f>
        <v>5218.5</v>
      </c>
      <c r="V896" s="21">
        <f>Sheet1!F896*1</f>
        <v>5228.25</v>
      </c>
      <c r="W896" s="21">
        <f>Sheet1!G896*1</f>
        <v>5191</v>
      </c>
      <c r="X896" s="21">
        <f>Sheet1!H896*1</f>
        <v>5206</v>
      </c>
    </row>
    <row r="897" spans="20:24" x14ac:dyDescent="0.3">
      <c r="T897" s="20">
        <f t="shared" si="31"/>
        <v>895</v>
      </c>
      <c r="U897" s="21">
        <f>Sheet1!E897*1</f>
        <v>5206.25</v>
      </c>
      <c r="V897" s="21">
        <f>Sheet1!F897*1</f>
        <v>5234.75</v>
      </c>
      <c r="W897" s="21">
        <f>Sheet1!G897*1</f>
        <v>5204</v>
      </c>
      <c r="X897" s="21">
        <f>Sheet1!H897*1</f>
        <v>5221.75</v>
      </c>
    </row>
    <row r="898" spans="20:24" x14ac:dyDescent="0.3">
      <c r="T898" s="20">
        <f t="shared" si="31"/>
        <v>896</v>
      </c>
      <c r="U898" s="21">
        <f>Sheet1!E898*1</f>
        <v>5199.5</v>
      </c>
      <c r="V898" s="21">
        <f>Sheet1!F898*1</f>
        <v>5239.5</v>
      </c>
      <c r="W898" s="21">
        <f>Sheet1!G898*1</f>
        <v>5195.25</v>
      </c>
      <c r="X898" s="21">
        <f>Sheet1!H898*1</f>
        <v>5218</v>
      </c>
    </row>
    <row r="899" spans="20:24" x14ac:dyDescent="0.3">
      <c r="T899" s="20">
        <f t="shared" si="31"/>
        <v>897</v>
      </c>
      <c r="U899" s="21">
        <f>Sheet1!E899*1</f>
        <v>5179.25</v>
      </c>
      <c r="V899" s="21">
        <f>Sheet1!F899*1</f>
        <v>5204</v>
      </c>
      <c r="W899" s="21">
        <f>Sheet1!G899*1</f>
        <v>5178.5</v>
      </c>
      <c r="X899" s="21">
        <f>Sheet1!H899*1</f>
        <v>5201</v>
      </c>
    </row>
    <row r="900" spans="20:24" x14ac:dyDescent="0.3">
      <c r="T900" s="20">
        <f t="shared" si="31"/>
        <v>898</v>
      </c>
      <c r="U900" s="21">
        <f>Sheet1!E900*1</f>
        <v>5149</v>
      </c>
      <c r="V900" s="21">
        <f>Sheet1!F900*1</f>
        <v>5184.75</v>
      </c>
      <c r="W900" s="21">
        <f>Sheet1!G900*1</f>
        <v>5140.75</v>
      </c>
      <c r="X900" s="21">
        <f>Sheet1!H900*1</f>
        <v>5180</v>
      </c>
    </row>
    <row r="901" spans="20:24" x14ac:dyDescent="0.3">
      <c r="T901" s="20">
        <f t="shared" ref="T901:T964" si="32">T900+1</f>
        <v>899</v>
      </c>
      <c r="U901" s="21">
        <f>Sheet1!E901*1</f>
        <v>5133.5</v>
      </c>
      <c r="V901" s="21">
        <f>Sheet1!F901*1</f>
        <v>5154.75</v>
      </c>
      <c r="W901" s="21">
        <f>Sheet1!G901*1</f>
        <v>5121</v>
      </c>
      <c r="X901" s="21">
        <f>Sheet1!H901*1</f>
        <v>5151.25</v>
      </c>
    </row>
    <row r="902" spans="20:24" x14ac:dyDescent="0.3">
      <c r="T902" s="20">
        <f t="shared" si="32"/>
        <v>900</v>
      </c>
      <c r="U902" s="21">
        <f>Sheet1!E902*1</f>
        <v>5135.75</v>
      </c>
      <c r="V902" s="21">
        <f>Sheet1!F902*1</f>
        <v>5147.25</v>
      </c>
      <c r="W902" s="21">
        <f>Sheet1!G902*1</f>
        <v>5114.25</v>
      </c>
      <c r="X902" s="21">
        <f>Sheet1!H902*1</f>
        <v>5133.5</v>
      </c>
    </row>
    <row r="903" spans="20:24" x14ac:dyDescent="0.3">
      <c r="T903" s="20">
        <f t="shared" si="32"/>
        <v>901</v>
      </c>
      <c r="U903" s="21">
        <f>Sheet1!E903*1</f>
        <v>5104.75</v>
      </c>
      <c r="V903" s="21">
        <f>Sheet1!F903*1</f>
        <v>5131.25</v>
      </c>
      <c r="W903" s="21">
        <f>Sheet1!G903*1</f>
        <v>5087</v>
      </c>
      <c r="X903" s="21">
        <f>Sheet1!H903*1</f>
        <v>5124.75</v>
      </c>
    </row>
    <row r="904" spans="20:24" x14ac:dyDescent="0.3">
      <c r="T904" s="20">
        <f t="shared" si="32"/>
        <v>902</v>
      </c>
      <c r="U904" s="21">
        <f>Sheet1!E904*1</f>
        <v>5076.5</v>
      </c>
      <c r="V904" s="21">
        <f>Sheet1!F904*1</f>
        <v>5117.5</v>
      </c>
      <c r="W904" s="21">
        <f>Sheet1!G904*1</f>
        <v>5073</v>
      </c>
      <c r="X904" s="21">
        <f>Sheet1!H904*1</f>
        <v>5115.25</v>
      </c>
    </row>
    <row r="905" spans="20:24" x14ac:dyDescent="0.3">
      <c r="T905" s="20">
        <f t="shared" si="32"/>
        <v>903</v>
      </c>
      <c r="U905" s="21">
        <f>Sheet1!E905*1</f>
        <v>5091.5</v>
      </c>
      <c r="V905" s="21">
        <f>Sheet1!F905*1</f>
        <v>5104.5</v>
      </c>
      <c r="W905" s="21">
        <f>Sheet1!G905*1</f>
        <v>5071.5</v>
      </c>
      <c r="X905" s="21">
        <f>Sheet1!H905*1</f>
        <v>5072.25</v>
      </c>
    </row>
    <row r="906" spans="20:24" x14ac:dyDescent="0.3">
      <c r="T906" s="20">
        <f t="shared" si="32"/>
        <v>904</v>
      </c>
      <c r="U906" s="21">
        <f>Sheet1!E906*1</f>
        <v>5092.5</v>
      </c>
      <c r="V906" s="21">
        <f>Sheet1!F906*1</f>
        <v>5117.75</v>
      </c>
      <c r="W906" s="21">
        <f>Sheet1!G906*1</f>
        <v>5088.5</v>
      </c>
      <c r="X906" s="21">
        <f>Sheet1!H906*1</f>
        <v>5093</v>
      </c>
    </row>
    <row r="907" spans="20:24" x14ac:dyDescent="0.3">
      <c r="T907" s="20">
        <f t="shared" si="32"/>
        <v>905</v>
      </c>
      <c r="U907" s="21">
        <f>Sheet1!E907*1</f>
        <v>5056.5</v>
      </c>
      <c r="V907" s="21">
        <f>Sheet1!F907*1</f>
        <v>5094</v>
      </c>
      <c r="W907" s="21">
        <f>Sheet1!G907*1</f>
        <v>5050.25</v>
      </c>
      <c r="X907" s="21">
        <f>Sheet1!H907*1</f>
        <v>5085.75</v>
      </c>
    </row>
    <row r="908" spans="20:24" x14ac:dyDescent="0.3">
      <c r="T908" s="20">
        <f t="shared" si="32"/>
        <v>906</v>
      </c>
      <c r="U908" s="21">
        <f>Sheet1!E908*1</f>
        <v>5057.75</v>
      </c>
      <c r="V908" s="21">
        <f>Sheet1!F908*1</f>
        <v>5079.25</v>
      </c>
      <c r="W908" s="21">
        <f>Sheet1!G908*1</f>
        <v>5043</v>
      </c>
      <c r="X908" s="21">
        <f>Sheet1!H908*1</f>
        <v>5064.25</v>
      </c>
    </row>
    <row r="909" spans="20:24" x14ac:dyDescent="0.3">
      <c r="T909" s="20">
        <f t="shared" si="32"/>
        <v>907</v>
      </c>
      <c r="U909" s="21">
        <f>Sheet1!E909*1</f>
        <v>5052.75</v>
      </c>
      <c r="V909" s="21">
        <f>Sheet1!F909*1</f>
        <v>5071</v>
      </c>
      <c r="W909" s="21">
        <f>Sheet1!G909*1</f>
        <v>5038</v>
      </c>
      <c r="X909" s="21">
        <f>Sheet1!H909*1</f>
        <v>5069.5</v>
      </c>
    </row>
    <row r="910" spans="20:24" x14ac:dyDescent="0.3">
      <c r="T910" s="20">
        <f t="shared" si="32"/>
        <v>908</v>
      </c>
      <c r="U910" s="21">
        <f>Sheet1!E910*1</f>
        <v>5043.75</v>
      </c>
      <c r="V910" s="21">
        <f>Sheet1!F910*1</f>
        <v>5060</v>
      </c>
      <c r="W910" s="21">
        <f>Sheet1!G910*1</f>
        <v>5031.75</v>
      </c>
      <c r="X910" s="21">
        <f>Sheet1!H910*1</f>
        <v>5055.75</v>
      </c>
    </row>
    <row r="911" spans="20:24" x14ac:dyDescent="0.3">
      <c r="T911" s="20">
        <f t="shared" si="32"/>
        <v>909</v>
      </c>
      <c r="U911" s="21">
        <f>Sheet1!E911*1</f>
        <v>5003.5</v>
      </c>
      <c r="V911" s="21">
        <f>Sheet1!F911*1</f>
        <v>5045.25</v>
      </c>
      <c r="W911" s="21">
        <f>Sheet1!G911*1</f>
        <v>4999.5</v>
      </c>
      <c r="X911" s="21">
        <f>Sheet1!H911*1</f>
        <v>5039</v>
      </c>
    </row>
    <row r="912" spans="20:24" x14ac:dyDescent="0.3">
      <c r="T912" s="20">
        <f t="shared" si="32"/>
        <v>910</v>
      </c>
      <c r="U912" s="21">
        <f>Sheet1!E912*1</f>
        <v>4993.25</v>
      </c>
      <c r="V912" s="21">
        <f>Sheet1!F912*1</f>
        <v>5007.5</v>
      </c>
      <c r="W912" s="21">
        <f>Sheet1!G912*1</f>
        <v>4964</v>
      </c>
      <c r="X912" s="21">
        <f>Sheet1!H912*1</f>
        <v>5005.25</v>
      </c>
    </row>
    <row r="913" spans="20:24" x14ac:dyDescent="0.3">
      <c r="T913" s="20">
        <f t="shared" si="32"/>
        <v>911</v>
      </c>
      <c r="U913" s="21">
        <f>Sheet1!E913*1</f>
        <v>4960.75</v>
      </c>
      <c r="V913" s="21">
        <f>Sheet1!F913*1</f>
        <v>4995.25</v>
      </c>
      <c r="W913" s="21">
        <f>Sheet1!G913*1</f>
        <v>4954</v>
      </c>
      <c r="X913" s="21">
        <f>Sheet1!H913*1</f>
        <v>4990.25</v>
      </c>
    </row>
    <row r="914" spans="20:24" x14ac:dyDescent="0.3">
      <c r="T914" s="20">
        <f t="shared" si="32"/>
        <v>912</v>
      </c>
      <c r="U914" s="21">
        <f>Sheet1!E914*1</f>
        <v>4882.5</v>
      </c>
      <c r="V914" s="21">
        <f>Sheet1!F914*1</f>
        <v>4965</v>
      </c>
      <c r="W914" s="21">
        <f>Sheet1!G914*1</f>
        <v>4881.75</v>
      </c>
      <c r="X914" s="21">
        <f>Sheet1!H914*1</f>
        <v>4956.75</v>
      </c>
    </row>
    <row r="915" spans="20:24" x14ac:dyDescent="0.3">
      <c r="T915" s="20">
        <f t="shared" si="32"/>
        <v>913</v>
      </c>
      <c r="U915" s="21">
        <f>Sheet1!E915*1</f>
        <v>4855.25</v>
      </c>
      <c r="V915" s="21">
        <f>Sheet1!F915*1</f>
        <v>4892.5</v>
      </c>
      <c r="W915" s="21">
        <f>Sheet1!G915*1</f>
        <v>4846.5</v>
      </c>
      <c r="X915" s="21">
        <f>Sheet1!H915*1</f>
        <v>4882.75</v>
      </c>
    </row>
    <row r="916" spans="20:24" x14ac:dyDescent="0.3">
      <c r="T916" s="20">
        <f t="shared" si="32"/>
        <v>914</v>
      </c>
      <c r="U916" s="21">
        <f>Sheet1!E916*1</f>
        <v>4875.5</v>
      </c>
      <c r="V916" s="21">
        <f>Sheet1!F916*1</f>
        <v>4892.75</v>
      </c>
      <c r="W916" s="21">
        <f>Sheet1!G916*1</f>
        <v>4845</v>
      </c>
      <c r="X916" s="21">
        <f>Sheet1!H916*1</f>
        <v>4868.5</v>
      </c>
    </row>
    <row r="917" spans="20:24" x14ac:dyDescent="0.3">
      <c r="T917" s="20">
        <f t="shared" si="32"/>
        <v>915</v>
      </c>
      <c r="U917" s="21">
        <f>Sheet1!E917*1</f>
        <v>4908.75</v>
      </c>
      <c r="V917" s="21">
        <f>Sheet1!F917*1</f>
        <v>4935.25</v>
      </c>
      <c r="W917" s="21">
        <f>Sheet1!G917*1</f>
        <v>4871.75</v>
      </c>
      <c r="X917" s="21">
        <f>Sheet1!H917*1</f>
        <v>4878.75</v>
      </c>
    </row>
    <row r="918" spans="20:24" x14ac:dyDescent="0.3">
      <c r="T918" s="20">
        <f t="shared" si="32"/>
        <v>916</v>
      </c>
      <c r="U918" s="21">
        <f>Sheet1!E918*1</f>
        <v>4918.25</v>
      </c>
      <c r="V918" s="21">
        <f>Sheet1!F918*1</f>
        <v>4935.5</v>
      </c>
      <c r="W918" s="21">
        <f>Sheet1!G918*1</f>
        <v>4904</v>
      </c>
      <c r="X918" s="21">
        <f>Sheet1!H918*1</f>
        <v>4910</v>
      </c>
    </row>
    <row r="919" spans="20:24" x14ac:dyDescent="0.3">
      <c r="T919" s="20">
        <f t="shared" si="32"/>
        <v>917</v>
      </c>
      <c r="U919" s="21">
        <f>Sheet1!E919*1</f>
        <v>4883</v>
      </c>
      <c r="V919" s="21">
        <f>Sheet1!F919*1</f>
        <v>4949.25</v>
      </c>
      <c r="W919" s="21">
        <f>Sheet1!G919*1</f>
        <v>4882.75</v>
      </c>
      <c r="X919" s="21">
        <f>Sheet1!H919*1</f>
        <v>4917.75</v>
      </c>
    </row>
    <row r="920" spans="20:24" x14ac:dyDescent="0.3">
      <c r="T920" s="20">
        <f t="shared" si="32"/>
        <v>918</v>
      </c>
      <c r="U920" s="21">
        <f>Sheet1!E920*1</f>
        <v>4861.75</v>
      </c>
      <c r="V920" s="21">
        <f>Sheet1!F920*1</f>
        <v>4885.25</v>
      </c>
      <c r="W920" s="21">
        <f>Sheet1!G920*1</f>
        <v>4801.5</v>
      </c>
      <c r="X920" s="21">
        <f>Sheet1!H920*1</f>
        <v>4881.75</v>
      </c>
    </row>
    <row r="921" spans="20:24" x14ac:dyDescent="0.3">
      <c r="T921" s="20">
        <f t="shared" si="32"/>
        <v>919</v>
      </c>
      <c r="U921" s="21">
        <f>Sheet1!E921*1</f>
        <v>4823.5</v>
      </c>
      <c r="V921" s="21">
        <f>Sheet1!F921*1</f>
        <v>4887.5</v>
      </c>
      <c r="W921" s="21">
        <f>Sheet1!G921*1</f>
        <v>4796.75</v>
      </c>
      <c r="X921" s="21">
        <f>Sheet1!H921*1</f>
        <v>4861.75</v>
      </c>
    </row>
    <row r="922" spans="20:24" x14ac:dyDescent="0.3">
      <c r="T922" s="20">
        <f t="shared" si="32"/>
        <v>920</v>
      </c>
      <c r="U922" s="21">
        <f>Sheet1!E922*1</f>
        <v>4876.75</v>
      </c>
      <c r="V922" s="21">
        <f>Sheet1!F922*1</f>
        <v>4889.75</v>
      </c>
      <c r="W922" s="21">
        <f>Sheet1!G922*1</f>
        <v>4795.25</v>
      </c>
      <c r="X922" s="21">
        <f>Sheet1!H922*1</f>
        <v>4819</v>
      </c>
    </row>
    <row r="923" spans="20:24" x14ac:dyDescent="0.3">
      <c r="T923" s="20">
        <f t="shared" si="32"/>
        <v>921</v>
      </c>
      <c r="U923" s="21">
        <f>Sheet1!E923*1</f>
        <v>4828.75</v>
      </c>
      <c r="V923" s="21">
        <f>Sheet1!F923*1</f>
        <v>4893.5</v>
      </c>
      <c r="W923" s="21">
        <f>Sheet1!G923*1</f>
        <v>4787.75</v>
      </c>
      <c r="X923" s="21">
        <f>Sheet1!H923*1</f>
        <v>4871.5</v>
      </c>
    </row>
    <row r="924" spans="20:24" x14ac:dyDescent="0.3">
      <c r="T924" s="20">
        <f t="shared" si="32"/>
        <v>922</v>
      </c>
      <c r="U924" s="21">
        <f>Sheet1!E924*1</f>
        <v>4887.75</v>
      </c>
      <c r="V924" s="21">
        <f>Sheet1!F924*1</f>
        <v>4916.75</v>
      </c>
      <c r="W924" s="21">
        <f>Sheet1!G924*1</f>
        <v>4822</v>
      </c>
      <c r="X924" s="21">
        <f>Sheet1!H924*1</f>
        <v>4825.5</v>
      </c>
    </row>
    <row r="925" spans="20:24" x14ac:dyDescent="0.3">
      <c r="T925" s="20">
        <f t="shared" si="32"/>
        <v>923</v>
      </c>
      <c r="U925" s="21">
        <f>Sheet1!E925*1</f>
        <v>4875.25</v>
      </c>
      <c r="V925" s="21">
        <f>Sheet1!F925*1</f>
        <v>4906.5</v>
      </c>
      <c r="W925" s="21">
        <f>Sheet1!G925*1</f>
        <v>4872</v>
      </c>
      <c r="X925" s="21">
        <f>Sheet1!H925*1</f>
        <v>4877.5</v>
      </c>
    </row>
    <row r="926" spans="20:24" x14ac:dyDescent="0.3">
      <c r="T926" s="20">
        <f t="shared" si="32"/>
        <v>924</v>
      </c>
      <c r="U926" s="21">
        <f>Sheet1!E926*1</f>
        <v>4957.5</v>
      </c>
      <c r="V926" s="21">
        <f>Sheet1!F926*1</f>
        <v>4969.75</v>
      </c>
      <c r="W926" s="21">
        <f>Sheet1!G926*1</f>
        <v>4862.5</v>
      </c>
      <c r="X926" s="21">
        <f>Sheet1!H926*1</f>
        <v>4871.25</v>
      </c>
    </row>
    <row r="927" spans="20:24" x14ac:dyDescent="0.3">
      <c r="T927" s="20">
        <f t="shared" si="32"/>
        <v>925</v>
      </c>
      <c r="U927" s="21">
        <f>Sheet1!E927*1</f>
        <v>4973.75</v>
      </c>
      <c r="V927" s="21">
        <f>Sheet1!F927*1</f>
        <v>4999.75</v>
      </c>
      <c r="W927" s="21">
        <f>Sheet1!G927*1</f>
        <v>4952.75</v>
      </c>
      <c r="X927" s="21">
        <f>Sheet1!H927*1</f>
        <v>4960.75</v>
      </c>
    </row>
    <row r="928" spans="20:24" x14ac:dyDescent="0.3">
      <c r="T928" s="20">
        <f t="shared" si="32"/>
        <v>926</v>
      </c>
      <c r="U928" s="21">
        <f>Sheet1!E928*1</f>
        <v>4966.75</v>
      </c>
      <c r="V928" s="21">
        <f>Sheet1!F928*1</f>
        <v>4980.75</v>
      </c>
      <c r="W928" s="21">
        <f>Sheet1!G928*1</f>
        <v>4938.5</v>
      </c>
      <c r="X928" s="21">
        <f>Sheet1!H928*1</f>
        <v>4973.5</v>
      </c>
    </row>
    <row r="929" spans="20:24" x14ac:dyDescent="0.3">
      <c r="T929" s="20">
        <f t="shared" si="32"/>
        <v>927</v>
      </c>
      <c r="U929" s="21">
        <f>Sheet1!E929*1</f>
        <v>4913.75</v>
      </c>
      <c r="V929" s="21">
        <f>Sheet1!F929*1</f>
        <v>4982.75</v>
      </c>
      <c r="W929" s="21">
        <f>Sheet1!G929*1</f>
        <v>4913.5</v>
      </c>
      <c r="X929" s="21">
        <f>Sheet1!H929*1</f>
        <v>4965.75</v>
      </c>
    </row>
    <row r="930" spans="20:24" x14ac:dyDescent="0.3">
      <c r="T930" s="20">
        <f t="shared" si="32"/>
        <v>928</v>
      </c>
      <c r="U930" s="21">
        <f>Sheet1!E930*1</f>
        <v>4864.25</v>
      </c>
      <c r="V930" s="21">
        <f>Sheet1!F930*1</f>
        <v>4934.25</v>
      </c>
      <c r="W930" s="21">
        <f>Sheet1!G930*1</f>
        <v>4849</v>
      </c>
      <c r="X930" s="21">
        <f>Sheet1!H930*1</f>
        <v>4911.75</v>
      </c>
    </row>
    <row r="931" spans="20:24" x14ac:dyDescent="0.3">
      <c r="T931" s="20">
        <f t="shared" si="32"/>
        <v>929</v>
      </c>
      <c r="U931" s="21">
        <f>Sheet1!E931*1</f>
        <v>4870.25</v>
      </c>
      <c r="V931" s="21">
        <f>Sheet1!F931*1</f>
        <v>4923.5</v>
      </c>
      <c r="W931" s="21">
        <f>Sheet1!G931*1</f>
        <v>4857</v>
      </c>
      <c r="X931" s="21">
        <f>Sheet1!H931*1</f>
        <v>4871</v>
      </c>
    </row>
    <row r="932" spans="20:24" x14ac:dyDescent="0.3">
      <c r="T932" s="20">
        <f t="shared" si="32"/>
        <v>930</v>
      </c>
      <c r="U932" s="21">
        <f>Sheet1!E932*1</f>
        <v>4939.5</v>
      </c>
      <c r="V932" s="21">
        <f>Sheet1!F932*1</f>
        <v>4945.75</v>
      </c>
      <c r="W932" s="21">
        <f>Sheet1!G932*1</f>
        <v>4821.5</v>
      </c>
      <c r="X932" s="21">
        <f>Sheet1!H932*1</f>
        <v>4876</v>
      </c>
    </row>
    <row r="933" spans="20:24" x14ac:dyDescent="0.3">
      <c r="T933" s="20">
        <f t="shared" si="32"/>
        <v>931</v>
      </c>
      <c r="U933" s="21">
        <f>Sheet1!E933*1</f>
        <v>4987</v>
      </c>
      <c r="V933" s="21">
        <f>Sheet1!F933*1</f>
        <v>5000.25</v>
      </c>
      <c r="W933" s="21">
        <f>Sheet1!G933*1</f>
        <v>4934.25</v>
      </c>
      <c r="X933" s="21">
        <f>Sheet1!H933*1</f>
        <v>4949.5</v>
      </c>
    </row>
    <row r="934" spans="20:24" x14ac:dyDescent="0.3">
      <c r="T934" s="20">
        <f t="shared" si="32"/>
        <v>932</v>
      </c>
      <c r="U934" s="21">
        <f>Sheet1!E934*1</f>
        <v>5003.75</v>
      </c>
      <c r="V934" s="21">
        <f>Sheet1!F934*1</f>
        <v>5006.25</v>
      </c>
      <c r="W934" s="21">
        <f>Sheet1!G934*1</f>
        <v>4961</v>
      </c>
      <c r="X934" s="21">
        <f>Sheet1!H934*1</f>
        <v>4992</v>
      </c>
    </row>
    <row r="935" spans="20:24" x14ac:dyDescent="0.3">
      <c r="T935" s="20">
        <f t="shared" si="32"/>
        <v>933</v>
      </c>
      <c r="U935" s="21">
        <f>Sheet1!E935*1</f>
        <v>4964.75</v>
      </c>
      <c r="V935" s="21">
        <f>Sheet1!F935*1</f>
        <v>5005.5</v>
      </c>
      <c r="W935" s="21">
        <f>Sheet1!G935*1</f>
        <v>4955.25</v>
      </c>
      <c r="X935" s="21">
        <f>Sheet1!H935*1</f>
        <v>4999.75</v>
      </c>
    </row>
    <row r="936" spans="20:24" x14ac:dyDescent="0.3">
      <c r="T936" s="20">
        <f t="shared" si="32"/>
        <v>934</v>
      </c>
      <c r="U936" s="21">
        <f>Sheet1!E936*1</f>
        <v>4993.5</v>
      </c>
      <c r="V936" s="21">
        <f>Sheet1!F936*1</f>
        <v>5007.25</v>
      </c>
      <c r="W936" s="21">
        <f>Sheet1!G936*1</f>
        <v>4953</v>
      </c>
      <c r="X936" s="21">
        <f>Sheet1!H936*1</f>
        <v>4962.5</v>
      </c>
    </row>
    <row r="937" spans="20:24" x14ac:dyDescent="0.3">
      <c r="T937" s="20">
        <f t="shared" si="32"/>
        <v>935</v>
      </c>
      <c r="U937" s="21">
        <f>Sheet1!E937*1</f>
        <v>4979.5</v>
      </c>
      <c r="V937" s="21">
        <f>Sheet1!F937*1</f>
        <v>5011.25</v>
      </c>
      <c r="W937" s="21">
        <f>Sheet1!G937*1</f>
        <v>4962.25</v>
      </c>
      <c r="X937" s="21">
        <f>Sheet1!H937*1</f>
        <v>4987.25</v>
      </c>
    </row>
    <row r="938" spans="20:24" x14ac:dyDescent="0.3">
      <c r="T938" s="20">
        <f t="shared" si="32"/>
        <v>936</v>
      </c>
      <c r="U938" s="21">
        <f>Sheet1!E938*1</f>
        <v>5009.75</v>
      </c>
      <c r="V938" s="21">
        <f>Sheet1!F938*1</f>
        <v>5037</v>
      </c>
      <c r="W938" s="21">
        <f>Sheet1!G938*1</f>
        <v>4975</v>
      </c>
      <c r="X938" s="21">
        <f>Sheet1!H938*1</f>
        <v>4976.75</v>
      </c>
    </row>
    <row r="939" spans="20:24" x14ac:dyDescent="0.3">
      <c r="T939" s="20">
        <f t="shared" si="32"/>
        <v>937</v>
      </c>
      <c r="U939" s="21">
        <f>Sheet1!E939*1</f>
        <v>5029.5</v>
      </c>
      <c r="V939" s="21">
        <f>Sheet1!F939*1</f>
        <v>5048</v>
      </c>
      <c r="W939" s="21">
        <f>Sheet1!G939*1</f>
        <v>5004</v>
      </c>
      <c r="X939" s="21">
        <f>Sheet1!H939*1</f>
        <v>5010.75</v>
      </c>
    </row>
    <row r="940" spans="20:24" x14ac:dyDescent="0.3">
      <c r="T940" s="20">
        <f t="shared" si="32"/>
        <v>938</v>
      </c>
      <c r="U940" s="21">
        <f>Sheet1!E940*1</f>
        <v>5036</v>
      </c>
      <c r="V940" s="21">
        <f>Sheet1!F940*1</f>
        <v>5043.25</v>
      </c>
      <c r="W940" s="21">
        <f>Sheet1!G940*1</f>
        <v>5010.5</v>
      </c>
      <c r="X940" s="21">
        <f>Sheet1!H940*1</f>
        <v>5031</v>
      </c>
    </row>
    <row r="941" spans="20:24" x14ac:dyDescent="0.3">
      <c r="T941" s="20">
        <f t="shared" si="32"/>
        <v>939</v>
      </c>
      <c r="U941" s="21">
        <f>Sheet1!E941*1</f>
        <v>5051.5</v>
      </c>
      <c r="V941" s="21">
        <f>Sheet1!F941*1</f>
        <v>5066.5</v>
      </c>
      <c r="W941" s="21">
        <f>Sheet1!G941*1</f>
        <v>5029.25</v>
      </c>
      <c r="X941" s="21">
        <f>Sheet1!H941*1</f>
        <v>5037.75</v>
      </c>
    </row>
    <row r="942" spans="20:24" x14ac:dyDescent="0.3">
      <c r="T942" s="20">
        <f t="shared" si="32"/>
        <v>940</v>
      </c>
      <c r="U942" s="21">
        <f>Sheet1!E942*1</f>
        <v>5055.25</v>
      </c>
      <c r="V942" s="21">
        <f>Sheet1!F942*1</f>
        <v>5068</v>
      </c>
      <c r="W942" s="21">
        <f>Sheet1!G942*1</f>
        <v>5037.75</v>
      </c>
      <c r="X942" s="21">
        <f>Sheet1!H942*1</f>
        <v>5053</v>
      </c>
    </row>
    <row r="943" spans="20:24" x14ac:dyDescent="0.3">
      <c r="T943" s="20">
        <f t="shared" si="32"/>
        <v>941</v>
      </c>
      <c r="U943" s="21">
        <f>Sheet1!E943*1</f>
        <v>5041</v>
      </c>
      <c r="V943" s="21">
        <f>Sheet1!F943*1</f>
        <v>5062.5</v>
      </c>
      <c r="W943" s="21">
        <f>Sheet1!G943*1</f>
        <v>5034.5</v>
      </c>
      <c r="X943" s="21">
        <f>Sheet1!H943*1</f>
        <v>5053.75</v>
      </c>
    </row>
    <row r="944" spans="20:24" x14ac:dyDescent="0.3">
      <c r="T944" s="20">
        <f t="shared" si="32"/>
        <v>942</v>
      </c>
      <c r="U944" s="21">
        <f>Sheet1!E944*1</f>
        <v>5046.25</v>
      </c>
      <c r="V944" s="21">
        <f>Sheet1!F944*1</f>
        <v>5058.5</v>
      </c>
      <c r="W944" s="21">
        <f>Sheet1!G944*1</f>
        <v>5037.75</v>
      </c>
      <c r="X944" s="21">
        <f>Sheet1!H944*1</f>
        <v>5039.75</v>
      </c>
    </row>
    <row r="945" spans="20:24" x14ac:dyDescent="0.3">
      <c r="T945" s="20">
        <f t="shared" si="32"/>
        <v>943</v>
      </c>
      <c r="U945" s="21">
        <f>Sheet1!E945*1</f>
        <v>5048</v>
      </c>
      <c r="V945" s="21">
        <f>Sheet1!F945*1</f>
        <v>5060.75</v>
      </c>
      <c r="W945" s="21">
        <f>Sheet1!G945*1</f>
        <v>5031</v>
      </c>
      <c r="X945" s="21">
        <f>Sheet1!H945*1</f>
        <v>5039</v>
      </c>
    </row>
    <row r="946" spans="20:24" x14ac:dyDescent="0.3">
      <c r="T946" s="20">
        <f t="shared" si="32"/>
        <v>944</v>
      </c>
      <c r="U946" s="21">
        <f>Sheet1!E946*1</f>
        <v>5027.25</v>
      </c>
      <c r="V946" s="21">
        <f>Sheet1!F946*1</f>
        <v>5053</v>
      </c>
      <c r="W946" s="21">
        <f>Sheet1!G946*1</f>
        <v>5019.25</v>
      </c>
      <c r="X946" s="21">
        <f>Sheet1!H946*1</f>
        <v>5043.75</v>
      </c>
    </row>
    <row r="947" spans="20:24" x14ac:dyDescent="0.3">
      <c r="T947" s="20">
        <f t="shared" si="32"/>
        <v>945</v>
      </c>
      <c r="U947" s="21">
        <f>Sheet1!E947*1</f>
        <v>4988.5</v>
      </c>
      <c r="V947" s="21">
        <f>Sheet1!F947*1</f>
        <v>5028.5</v>
      </c>
      <c r="W947" s="21">
        <f>Sheet1!G947*1</f>
        <v>4980.75</v>
      </c>
      <c r="X947" s="21">
        <f>Sheet1!H947*1</f>
        <v>5024</v>
      </c>
    </row>
    <row r="948" spans="20:24" x14ac:dyDescent="0.3">
      <c r="T948" s="20">
        <f t="shared" si="32"/>
        <v>946</v>
      </c>
      <c r="U948" s="21">
        <f>Sheet1!E948*1</f>
        <v>5012.25</v>
      </c>
      <c r="V948" s="21">
        <f>Sheet1!F948*1</f>
        <v>5012.75</v>
      </c>
      <c r="W948" s="21">
        <f>Sheet1!G948*1</f>
        <v>4983.5</v>
      </c>
      <c r="X948" s="21">
        <f>Sheet1!H948*1</f>
        <v>4985</v>
      </c>
    </row>
    <row r="949" spans="20:24" x14ac:dyDescent="0.3">
      <c r="T949" s="20">
        <f t="shared" si="32"/>
        <v>947</v>
      </c>
      <c r="U949" s="21">
        <f>Sheet1!E949*1</f>
        <v>5002</v>
      </c>
      <c r="V949" s="21">
        <f>Sheet1!F949*1</f>
        <v>5016.5</v>
      </c>
      <c r="W949" s="21">
        <f>Sheet1!G949*1</f>
        <v>4994.75</v>
      </c>
      <c r="X949" s="21">
        <f>Sheet1!H949*1</f>
        <v>5011.5</v>
      </c>
    </row>
    <row r="950" spans="20:24" x14ac:dyDescent="0.3">
      <c r="T950" s="20">
        <f t="shared" si="32"/>
        <v>948</v>
      </c>
      <c r="U950" s="21">
        <f>Sheet1!E950*1</f>
        <v>4999.5</v>
      </c>
      <c r="V950" s="21">
        <f>Sheet1!F950*1</f>
        <v>5010.5</v>
      </c>
      <c r="W950" s="21">
        <f>Sheet1!G950*1</f>
        <v>4995.25</v>
      </c>
      <c r="X950" s="21">
        <f>Sheet1!H950*1</f>
        <v>5001</v>
      </c>
    </row>
    <row r="951" spans="20:24" x14ac:dyDescent="0.3">
      <c r="T951" s="20">
        <f t="shared" si="32"/>
        <v>949</v>
      </c>
      <c r="U951" s="21">
        <f>Sheet1!E951*1</f>
        <v>4953.5</v>
      </c>
      <c r="V951" s="21">
        <f>Sheet1!F951*1</f>
        <v>5004.25</v>
      </c>
      <c r="W951" s="21">
        <f>Sheet1!G951*1</f>
        <v>4952</v>
      </c>
      <c r="X951" s="21">
        <f>Sheet1!H951*1</f>
        <v>4994</v>
      </c>
    </row>
    <row r="952" spans="20:24" x14ac:dyDescent="0.3">
      <c r="T952" s="20">
        <f t="shared" si="32"/>
        <v>950</v>
      </c>
      <c r="U952" s="21">
        <f>Sheet1!E952*1</f>
        <v>4922.25</v>
      </c>
      <c r="V952" s="21">
        <f>Sheet1!F952*1</f>
        <v>4959</v>
      </c>
      <c r="W952" s="21">
        <f>Sheet1!G952*1</f>
        <v>4890.25</v>
      </c>
      <c r="X952" s="21">
        <f>Sheet1!H952*1</f>
        <v>4955.5</v>
      </c>
    </row>
    <row r="953" spans="20:24" x14ac:dyDescent="0.3">
      <c r="T953" s="20">
        <f t="shared" si="32"/>
        <v>951</v>
      </c>
      <c r="U953" s="21">
        <f>Sheet1!E953*1</f>
        <v>4908.25</v>
      </c>
      <c r="V953" s="21">
        <f>Sheet1!F953*1</f>
        <v>4933.25</v>
      </c>
      <c r="W953" s="21">
        <f>Sheet1!G953*1</f>
        <v>4866.25</v>
      </c>
      <c r="X953" s="21">
        <f>Sheet1!H953*1</f>
        <v>4920</v>
      </c>
    </row>
    <row r="954" spans="20:24" x14ac:dyDescent="0.3">
      <c r="T954" s="20">
        <f t="shared" si="32"/>
        <v>952</v>
      </c>
      <c r="U954" s="21">
        <f>Sheet1!E954*1</f>
        <v>4955.25</v>
      </c>
      <c r="V954" s="21">
        <f>Sheet1!F954*1</f>
        <v>4968.25</v>
      </c>
      <c r="W954" s="21">
        <f>Sheet1!G954*1</f>
        <v>4900</v>
      </c>
      <c r="X954" s="21">
        <f>Sheet1!H954*1</f>
        <v>4913</v>
      </c>
    </row>
    <row r="955" spans="20:24" x14ac:dyDescent="0.3">
      <c r="T955" s="20">
        <f t="shared" si="32"/>
        <v>953</v>
      </c>
      <c r="U955" s="21">
        <f>Sheet1!E955*1</f>
        <v>4990.5</v>
      </c>
      <c r="V955" s="21">
        <f>Sheet1!F955*1</f>
        <v>4990.75</v>
      </c>
      <c r="W955" s="21">
        <f>Sheet1!G955*1</f>
        <v>4930.25</v>
      </c>
      <c r="X955" s="21">
        <f>Sheet1!H955*1</f>
        <v>4962</v>
      </c>
    </row>
    <row r="956" spans="20:24" x14ac:dyDescent="0.3">
      <c r="T956" s="20">
        <f t="shared" si="32"/>
        <v>954</v>
      </c>
      <c r="U956" s="21">
        <f>Sheet1!E956*1</f>
        <v>4974.75</v>
      </c>
      <c r="V956" s="21">
        <f>Sheet1!F956*1</f>
        <v>4995</v>
      </c>
      <c r="W956" s="21">
        <f>Sheet1!G956*1</f>
        <v>4951</v>
      </c>
      <c r="X956" s="21">
        <f>Sheet1!H956*1</f>
        <v>4992.5</v>
      </c>
    </row>
    <row r="957" spans="20:24" x14ac:dyDescent="0.3">
      <c r="T957" s="20">
        <f t="shared" si="32"/>
        <v>955</v>
      </c>
      <c r="U957" s="21">
        <f>Sheet1!E957*1</f>
        <v>4974.25</v>
      </c>
      <c r="V957" s="21">
        <f>Sheet1!F957*1</f>
        <v>4981.75</v>
      </c>
      <c r="W957" s="21">
        <f>Sheet1!G957*1</f>
        <v>4969.5</v>
      </c>
      <c r="X957" s="21">
        <f>Sheet1!H957*1</f>
        <v>4981</v>
      </c>
    </row>
    <row r="958" spans="20:24" x14ac:dyDescent="0.3">
      <c r="T958" s="20">
        <f t="shared" si="32"/>
        <v>956</v>
      </c>
      <c r="U958" s="21">
        <f>Sheet1!E958*1</f>
        <v>4958.5</v>
      </c>
      <c r="V958" s="21">
        <f>Sheet1!F958*1</f>
        <v>4974.75</v>
      </c>
      <c r="W958" s="21">
        <f>Sheet1!G958*1</f>
        <v>4948.75</v>
      </c>
      <c r="X958" s="21">
        <f>Sheet1!H958*1</f>
        <v>4973</v>
      </c>
    </row>
    <row r="959" spans="20:24" x14ac:dyDescent="0.3">
      <c r="T959" s="20">
        <f t="shared" si="32"/>
        <v>957</v>
      </c>
      <c r="U959" s="21">
        <f>Sheet1!E959*1</f>
        <v>4947.75</v>
      </c>
      <c r="V959" s="21">
        <f>Sheet1!F959*1</f>
        <v>4961.75</v>
      </c>
      <c r="W959" s="21">
        <f>Sheet1!G959*1</f>
        <v>4939.25</v>
      </c>
      <c r="X959" s="21">
        <f>Sheet1!H959*1</f>
        <v>4959</v>
      </c>
    </row>
    <row r="960" spans="20:24" x14ac:dyDescent="0.3">
      <c r="T960" s="20">
        <f t="shared" si="32"/>
        <v>958</v>
      </c>
      <c r="U960" s="21">
        <f>Sheet1!E960*1</f>
        <v>4945.75</v>
      </c>
      <c r="V960" s="21">
        <f>Sheet1!F960*1</f>
        <v>4956.75</v>
      </c>
      <c r="W960" s="21">
        <f>Sheet1!G960*1</f>
        <v>4935</v>
      </c>
      <c r="X960" s="21">
        <f>Sheet1!H960*1</f>
        <v>4948.5</v>
      </c>
    </row>
    <row r="961" spans="20:24" x14ac:dyDescent="0.3">
      <c r="T961" s="20">
        <f t="shared" si="32"/>
        <v>959</v>
      </c>
      <c r="U961" s="21">
        <f>Sheet1!E961*1</f>
        <v>4946.5</v>
      </c>
      <c r="V961" s="21">
        <f>Sheet1!F961*1</f>
        <v>4950.5</v>
      </c>
      <c r="W961" s="21">
        <f>Sheet1!G961*1</f>
        <v>4930.75</v>
      </c>
      <c r="X961" s="21">
        <f>Sheet1!H961*1</f>
        <v>4944.25</v>
      </c>
    </row>
    <row r="962" spans="20:24" x14ac:dyDescent="0.3">
      <c r="T962" s="20">
        <f t="shared" si="32"/>
        <v>960</v>
      </c>
      <c r="U962" s="21">
        <f>Sheet1!E962*1</f>
        <v>4938.75</v>
      </c>
      <c r="V962" s="21">
        <f>Sheet1!F962*1</f>
        <v>4951.75</v>
      </c>
      <c r="W962" s="21">
        <f>Sheet1!G962*1</f>
        <v>4934.5</v>
      </c>
      <c r="X962" s="21">
        <f>Sheet1!H962*1</f>
        <v>4948</v>
      </c>
    </row>
    <row r="963" spans="20:24" x14ac:dyDescent="0.3">
      <c r="T963" s="20">
        <f t="shared" si="32"/>
        <v>961</v>
      </c>
      <c r="U963" s="21">
        <f>Sheet1!E963*1</f>
        <v>4914.75</v>
      </c>
      <c r="V963" s="21">
        <f>Sheet1!F963*1</f>
        <v>4941.25</v>
      </c>
      <c r="W963" s="21">
        <f>Sheet1!G963*1</f>
        <v>4912.25</v>
      </c>
      <c r="X963" s="21">
        <f>Sheet1!H963*1</f>
        <v>4940</v>
      </c>
    </row>
    <row r="964" spans="20:24" x14ac:dyDescent="0.3">
      <c r="T964" s="20">
        <f t="shared" si="32"/>
        <v>962</v>
      </c>
      <c r="U964" s="21">
        <f>Sheet1!E964*1</f>
        <v>4928.25</v>
      </c>
      <c r="V964" s="21">
        <f>Sheet1!F964*1</f>
        <v>4933.5</v>
      </c>
      <c r="W964" s="21">
        <f>Sheet1!G964*1</f>
        <v>4909.75</v>
      </c>
      <c r="X964" s="21">
        <f>Sheet1!H964*1</f>
        <v>4913.25</v>
      </c>
    </row>
    <row r="965" spans="20:24" x14ac:dyDescent="0.3">
      <c r="T965" s="20">
        <f t="shared" ref="T965:T1001" si="33">T964+1</f>
        <v>963</v>
      </c>
      <c r="U965" s="21">
        <f>Sheet1!E965*1</f>
        <v>4902.25</v>
      </c>
      <c r="V965" s="21">
        <f>Sheet1!F965*1</f>
        <v>4935.5</v>
      </c>
      <c r="W965" s="21">
        <f>Sheet1!G965*1</f>
        <v>4883.75</v>
      </c>
      <c r="X965" s="21">
        <f>Sheet1!H965*1</f>
        <v>4933.5</v>
      </c>
    </row>
    <row r="966" spans="20:24" x14ac:dyDescent="0.3">
      <c r="T966" s="20">
        <f t="shared" si="33"/>
        <v>964</v>
      </c>
      <c r="U966" s="21">
        <f>Sheet1!E966*1</f>
        <v>4915</v>
      </c>
      <c r="V966" s="21">
        <f>Sheet1!F966*1</f>
        <v>4938.25</v>
      </c>
      <c r="W966" s="21">
        <f>Sheet1!G966*1</f>
        <v>4895.75</v>
      </c>
      <c r="X966" s="21">
        <f>Sheet1!H966*1</f>
        <v>4898.25</v>
      </c>
    </row>
    <row r="967" spans="20:24" x14ac:dyDescent="0.3">
      <c r="T967" s="20">
        <f t="shared" si="33"/>
        <v>965</v>
      </c>
      <c r="U967" s="21">
        <f>Sheet1!E967*1</f>
        <v>4912.75</v>
      </c>
      <c r="V967" s="21">
        <f>Sheet1!F967*1</f>
        <v>4923.5</v>
      </c>
      <c r="W967" s="21">
        <f>Sheet1!G967*1</f>
        <v>4889.25</v>
      </c>
      <c r="X967" s="21">
        <f>Sheet1!H967*1</f>
        <v>4908</v>
      </c>
    </row>
    <row r="968" spans="20:24" x14ac:dyDescent="0.3">
      <c r="T968" s="20">
        <f t="shared" si="33"/>
        <v>966</v>
      </c>
      <c r="U968" s="21">
        <f>Sheet1!E968*1</f>
        <v>4912.25</v>
      </c>
      <c r="V968" s="21">
        <f>Sheet1!F968*1</f>
        <v>4941</v>
      </c>
      <c r="W968" s="21">
        <f>Sheet1!G968*1</f>
        <v>4899</v>
      </c>
      <c r="X968" s="21">
        <f>Sheet1!H968*1</f>
        <v>4930.25</v>
      </c>
    </row>
    <row r="969" spans="20:24" x14ac:dyDescent="0.3">
      <c r="T969" s="20">
        <f t="shared" si="33"/>
        <v>967</v>
      </c>
      <c r="U969" s="21">
        <f>Sheet1!E969*1</f>
        <v>4898.5</v>
      </c>
      <c r="V969" s="21">
        <f>Sheet1!F969*1</f>
        <v>4926.25</v>
      </c>
      <c r="W969" s="21">
        <f>Sheet1!G969*1</f>
        <v>4896</v>
      </c>
      <c r="X969" s="21">
        <f>Sheet1!H969*1</f>
        <v>4912.25</v>
      </c>
    </row>
    <row r="970" spans="20:24" x14ac:dyDescent="0.3">
      <c r="T970" s="20">
        <f t="shared" si="33"/>
        <v>968</v>
      </c>
      <c r="U970" s="21">
        <f>Sheet1!E970*1</f>
        <v>4934.25</v>
      </c>
      <c r="V970" s="21">
        <f>Sheet1!F970*1</f>
        <v>4934.5</v>
      </c>
      <c r="W970" s="21">
        <f>Sheet1!G970*1</f>
        <v>4883.25</v>
      </c>
      <c r="X970" s="21">
        <f>Sheet1!H970*1</f>
        <v>4913</v>
      </c>
    </row>
    <row r="971" spans="20:24" x14ac:dyDescent="0.3">
      <c r="T971" s="20">
        <f t="shared" si="33"/>
        <v>969</v>
      </c>
      <c r="U971" s="21">
        <f>Sheet1!E971*1</f>
        <v>4919</v>
      </c>
      <c r="V971" s="21">
        <f>Sheet1!F971*1</f>
        <v>4935.25</v>
      </c>
      <c r="W971" s="21">
        <f>Sheet1!G971*1</f>
        <v>4894</v>
      </c>
      <c r="X971" s="21">
        <f>Sheet1!H971*1</f>
        <v>4932.75</v>
      </c>
    </row>
    <row r="972" spans="20:24" x14ac:dyDescent="0.3">
      <c r="T972" s="20">
        <f t="shared" si="33"/>
        <v>970</v>
      </c>
      <c r="U972" s="21">
        <f>Sheet1!E972*1</f>
        <v>4890</v>
      </c>
      <c r="V972" s="21">
        <f>Sheet1!F972*1</f>
        <v>4926.75</v>
      </c>
      <c r="W972" s="21">
        <f>Sheet1!G972*1</f>
        <v>4885.75</v>
      </c>
      <c r="X972" s="21">
        <f>Sheet1!H972*1</f>
        <v>4921.5</v>
      </c>
    </row>
    <row r="973" spans="20:24" x14ac:dyDescent="0.3">
      <c r="T973" s="20">
        <f t="shared" si="33"/>
        <v>971</v>
      </c>
      <c r="U973" s="21">
        <f>Sheet1!E973*1</f>
        <v>4873.5</v>
      </c>
      <c r="V973" s="21">
        <f>Sheet1!F973*1</f>
        <v>4890</v>
      </c>
      <c r="W973" s="21">
        <f>Sheet1!G973*1</f>
        <v>4860</v>
      </c>
      <c r="X973" s="21">
        <f>Sheet1!H973*1</f>
        <v>4878</v>
      </c>
    </row>
    <row r="974" spans="20:24" x14ac:dyDescent="0.3">
      <c r="T974" s="20">
        <f t="shared" si="33"/>
        <v>972</v>
      </c>
      <c r="U974" s="21">
        <f>Sheet1!E974*1</f>
        <v>4837.25</v>
      </c>
      <c r="V974" s="21">
        <f>Sheet1!F974*1</f>
        <v>4873.75</v>
      </c>
      <c r="W974" s="21">
        <f>Sheet1!G974*1</f>
        <v>4828.5</v>
      </c>
      <c r="X974" s="21">
        <f>Sheet1!H974*1</f>
        <v>4869</v>
      </c>
    </row>
    <row r="975" spans="20:24" x14ac:dyDescent="0.3">
      <c r="T975" s="20">
        <f t="shared" si="33"/>
        <v>973</v>
      </c>
      <c r="U975" s="21">
        <f>Sheet1!E975*1</f>
        <v>4781.25</v>
      </c>
      <c r="V975" s="21">
        <f>Sheet1!F975*1</f>
        <v>4847.5</v>
      </c>
      <c r="W975" s="21">
        <f>Sheet1!G975*1</f>
        <v>4771.25</v>
      </c>
      <c r="X975" s="21">
        <f>Sheet1!H975*1</f>
        <v>4834</v>
      </c>
    </row>
    <row r="976" spans="20:24" x14ac:dyDescent="0.3">
      <c r="T976" s="20">
        <f t="shared" si="33"/>
        <v>974</v>
      </c>
      <c r="U976" s="21">
        <f>Sheet1!E976*1</f>
        <v>4838.5</v>
      </c>
      <c r="V976" s="21">
        <f>Sheet1!F976*1</f>
        <v>4839.25</v>
      </c>
      <c r="W976" s="21">
        <f>Sheet1!G976*1</f>
        <v>4742.5</v>
      </c>
      <c r="X976" s="21">
        <f>Sheet1!H976*1</f>
        <v>4769.75</v>
      </c>
    </row>
    <row r="977" spans="20:24" x14ac:dyDescent="0.3">
      <c r="T977" s="20">
        <f t="shared" si="33"/>
        <v>975</v>
      </c>
      <c r="U977" s="21">
        <f>Sheet1!E977*1</f>
        <v>4866.25</v>
      </c>
      <c r="V977" s="21">
        <f>Sheet1!F977*1</f>
        <v>4886.5</v>
      </c>
      <c r="W977" s="21">
        <f>Sheet1!G977*1</f>
        <v>4832.75</v>
      </c>
      <c r="X977" s="21">
        <f>Sheet1!H977*1</f>
        <v>4837</v>
      </c>
    </row>
    <row r="978" spans="20:24" x14ac:dyDescent="0.3">
      <c r="T978" s="20">
        <f t="shared" si="33"/>
        <v>976</v>
      </c>
      <c r="U978" s="21">
        <f>Sheet1!E978*1</f>
        <v>4885</v>
      </c>
      <c r="V978" s="21">
        <f>Sheet1!F978*1</f>
        <v>4888.75</v>
      </c>
      <c r="W978" s="21">
        <f>Sheet1!G978*1</f>
        <v>4851</v>
      </c>
      <c r="X978" s="21">
        <f>Sheet1!H978*1</f>
        <v>4870.5</v>
      </c>
    </row>
    <row r="979" spans="20:24" x14ac:dyDescent="0.3">
      <c r="T979" s="20">
        <f t="shared" si="33"/>
        <v>977</v>
      </c>
      <c r="U979" s="21">
        <f>Sheet1!E979*1</f>
        <v>4878</v>
      </c>
      <c r="V979" s="21">
        <f>Sheet1!F979*1</f>
        <v>4903</v>
      </c>
      <c r="W979" s="21">
        <f>Sheet1!G979*1</f>
        <v>4868.5</v>
      </c>
      <c r="X979" s="21">
        <f>Sheet1!H979*1</f>
        <v>4886.25</v>
      </c>
    </row>
    <row r="980" spans="20:24" x14ac:dyDescent="0.3">
      <c r="T980" s="20">
        <f t="shared" si="33"/>
        <v>978</v>
      </c>
      <c r="U980" s="21">
        <f>Sheet1!E980*1</f>
        <v>4895.5</v>
      </c>
      <c r="V980" s="21">
        <f>Sheet1!F980*1</f>
        <v>4902.25</v>
      </c>
      <c r="W980" s="21">
        <f>Sheet1!G980*1</f>
        <v>4875</v>
      </c>
      <c r="X980" s="21">
        <f>Sheet1!H980*1</f>
        <v>4879.75</v>
      </c>
    </row>
    <row r="981" spans="20:24" x14ac:dyDescent="0.3">
      <c r="T981" s="20">
        <f t="shared" si="33"/>
        <v>979</v>
      </c>
      <c r="U981" s="21">
        <f>Sheet1!E981*1</f>
        <v>4880.5</v>
      </c>
      <c r="V981" s="21">
        <f>Sheet1!F981*1</f>
        <v>4897.75</v>
      </c>
      <c r="W981" s="21">
        <f>Sheet1!G981*1</f>
        <v>4860.25</v>
      </c>
      <c r="X981" s="21">
        <f>Sheet1!H981*1</f>
        <v>4895</v>
      </c>
    </row>
    <row r="982" spans="20:24" x14ac:dyDescent="0.3">
      <c r="T982" s="20">
        <f t="shared" si="33"/>
        <v>980</v>
      </c>
      <c r="U982" s="21">
        <f>Sheet1!E982*1</f>
        <v>4828.75</v>
      </c>
      <c r="V982" s="21">
        <f>Sheet1!F982*1</f>
        <v>4882.5</v>
      </c>
      <c r="W982" s="21">
        <f>Sheet1!G982*1</f>
        <v>4811.75</v>
      </c>
      <c r="X982" s="21">
        <f>Sheet1!H982*1</f>
        <v>4878.5</v>
      </c>
    </row>
    <row r="983" spans="20:24" x14ac:dyDescent="0.3">
      <c r="T983" s="20">
        <f t="shared" si="33"/>
        <v>981</v>
      </c>
      <c r="U983" s="21">
        <f>Sheet1!E983*1</f>
        <v>4870.75</v>
      </c>
      <c r="V983" s="21">
        <f>Sheet1!F983*1</f>
        <v>4870.75</v>
      </c>
      <c r="W983" s="21">
        <f>Sheet1!G983*1</f>
        <v>4797.75</v>
      </c>
      <c r="X983" s="21">
        <f>Sheet1!H983*1</f>
        <v>4831.5</v>
      </c>
    </row>
    <row r="984" spans="20:24" x14ac:dyDescent="0.3">
      <c r="T984" s="20">
        <f t="shared" si="33"/>
        <v>982</v>
      </c>
      <c r="U984" s="21">
        <f>Sheet1!E984*1</f>
        <v>4846.5</v>
      </c>
      <c r="V984" s="21">
        <f>Sheet1!F984*1</f>
        <v>4871.75</v>
      </c>
      <c r="W984" s="21">
        <f>Sheet1!G984*1</f>
        <v>4838.75</v>
      </c>
      <c r="X984" s="21">
        <f>Sheet1!H984*1</f>
        <v>4868.25</v>
      </c>
    </row>
    <row r="985" spans="20:24" x14ac:dyDescent="0.3">
      <c r="T985" s="20">
        <f t="shared" si="33"/>
        <v>983</v>
      </c>
      <c r="U985" s="21">
        <f>Sheet1!E985*1</f>
        <v>4859.5</v>
      </c>
      <c r="V985" s="21">
        <f>Sheet1!F985*1</f>
        <v>4866.5</v>
      </c>
      <c r="W985" s="21">
        <f>Sheet1!G985*1</f>
        <v>4823.75</v>
      </c>
      <c r="X985" s="21">
        <f>Sheet1!H985*1</f>
        <v>4852.5</v>
      </c>
    </row>
    <row r="986" spans="20:24" x14ac:dyDescent="0.3">
      <c r="T986" s="20">
        <f t="shared" si="33"/>
        <v>984</v>
      </c>
      <c r="U986" s="21">
        <f>Sheet1!E986*1</f>
        <v>4828.25</v>
      </c>
      <c r="V986" s="21">
        <f>Sheet1!F986*1</f>
        <v>4865.5</v>
      </c>
      <c r="W986" s="21">
        <f>Sheet1!G986*1</f>
        <v>4826.5</v>
      </c>
      <c r="X986" s="21">
        <f>Sheet1!H986*1</f>
        <v>4861.25</v>
      </c>
    </row>
    <row r="987" spans="20:24" x14ac:dyDescent="0.3">
      <c r="T987" s="20">
        <f t="shared" si="33"/>
        <v>985</v>
      </c>
      <c r="U987" s="21">
        <f>Sheet1!E987*1</f>
        <v>4812.75</v>
      </c>
      <c r="V987" s="21">
        <f>Sheet1!F987*1</f>
        <v>4830.5</v>
      </c>
      <c r="W987" s="21">
        <f>Sheet1!G987*1</f>
        <v>4804.5</v>
      </c>
      <c r="X987" s="21">
        <f>Sheet1!H987*1</f>
        <v>4829.25</v>
      </c>
    </row>
    <row r="988" spans="20:24" x14ac:dyDescent="0.3">
      <c r="T988" s="20">
        <f t="shared" si="33"/>
        <v>986</v>
      </c>
      <c r="U988" s="21">
        <f>Sheet1!E988*1</f>
        <v>4803.25</v>
      </c>
      <c r="V988" s="21">
        <f>Sheet1!F988*1</f>
        <v>4812.75</v>
      </c>
      <c r="W988" s="21">
        <f>Sheet1!G988*1</f>
        <v>4787.75</v>
      </c>
      <c r="X988" s="21">
        <f>Sheet1!H988*1</f>
        <v>4807</v>
      </c>
    </row>
    <row r="989" spans="20:24" x14ac:dyDescent="0.3">
      <c r="T989" s="20">
        <f t="shared" si="33"/>
        <v>987</v>
      </c>
      <c r="U989" s="21">
        <f>Sheet1!E989*1</f>
        <v>4799</v>
      </c>
      <c r="V989" s="21">
        <f>Sheet1!F989*1</f>
        <v>4809.5</v>
      </c>
      <c r="W989" s="21">
        <f>Sheet1!G989*1</f>
        <v>4790.25</v>
      </c>
      <c r="X989" s="21">
        <f>Sheet1!H989*1</f>
        <v>4800.5</v>
      </c>
    </row>
    <row r="990" spans="20:24" x14ac:dyDescent="0.3">
      <c r="T990" s="20">
        <f t="shared" si="33"/>
        <v>988</v>
      </c>
      <c r="U990" s="21">
        <f>Sheet1!E990*1</f>
        <v>4793.5</v>
      </c>
      <c r="V990" s="21">
        <f>Sheet1!F990*1</f>
        <v>4800.5</v>
      </c>
      <c r="W990" s="21">
        <f>Sheet1!G990*1</f>
        <v>4782.75</v>
      </c>
      <c r="X990" s="21">
        <f>Sheet1!H990*1</f>
        <v>4799</v>
      </c>
    </row>
    <row r="991" spans="20:24" x14ac:dyDescent="0.3">
      <c r="T991" s="20">
        <f t="shared" si="33"/>
        <v>989</v>
      </c>
      <c r="U991" s="21">
        <f>Sheet1!E991*1</f>
        <v>4780.5</v>
      </c>
      <c r="V991" s="21">
        <f>Sheet1!F991*1</f>
        <v>4795.25</v>
      </c>
      <c r="W991" s="21">
        <f>Sheet1!G991*1</f>
        <v>4772</v>
      </c>
      <c r="X991" s="21">
        <f>Sheet1!H991*1</f>
        <v>4789.75</v>
      </c>
    </row>
    <row r="992" spans="20:24" x14ac:dyDescent="0.3">
      <c r="T992" s="20">
        <f t="shared" si="33"/>
        <v>990</v>
      </c>
      <c r="U992" s="21">
        <f>Sheet1!E992*1</f>
        <v>4752.25</v>
      </c>
      <c r="V992" s="21">
        <f>Sheet1!F992*1</f>
        <v>4782.25</v>
      </c>
      <c r="W992" s="21">
        <f>Sheet1!G992*1</f>
        <v>4750.25</v>
      </c>
      <c r="X992" s="21">
        <f>Sheet1!H992*1</f>
        <v>4774.5</v>
      </c>
    </row>
    <row r="993" spans="20:24" x14ac:dyDescent="0.3">
      <c r="T993" s="20">
        <f t="shared" si="33"/>
        <v>991</v>
      </c>
      <c r="U993" s="21">
        <f>Sheet1!E993*1</f>
        <v>4756</v>
      </c>
      <c r="V993" s="21">
        <f>Sheet1!F993*1</f>
        <v>4766.75</v>
      </c>
      <c r="W993" s="21">
        <f>Sheet1!G993*1</f>
        <v>4749</v>
      </c>
      <c r="X993" s="21">
        <f>Sheet1!H993*1</f>
        <v>4750</v>
      </c>
    </row>
    <row r="994" spans="20:24" x14ac:dyDescent="0.3">
      <c r="T994" s="20">
        <f t="shared" si="33"/>
        <v>992</v>
      </c>
      <c r="U994" s="21">
        <f>Sheet1!E994*1</f>
        <v>4737.75</v>
      </c>
      <c r="V994" s="21">
        <f>Sheet1!F994*1</f>
        <v>4764</v>
      </c>
      <c r="W994" s="21">
        <f>Sheet1!G994*1</f>
        <v>4724.25</v>
      </c>
      <c r="X994" s="21">
        <f>Sheet1!H994*1</f>
        <v>4754.75</v>
      </c>
    </row>
    <row r="995" spans="20:24" x14ac:dyDescent="0.3">
      <c r="T995" s="20">
        <f t="shared" si="33"/>
        <v>993</v>
      </c>
      <c r="U995" s="21">
        <f>Sheet1!E995*1</f>
        <v>4661</v>
      </c>
      <c r="V995" s="21">
        <f>Sheet1!F995*1</f>
        <v>4738.25</v>
      </c>
      <c r="W995" s="21">
        <f>Sheet1!G995*1</f>
        <v>4645.25</v>
      </c>
      <c r="X995" s="21">
        <f>Sheet1!H995*1</f>
        <v>4732.25</v>
      </c>
    </row>
    <row r="996" spans="20:24" x14ac:dyDescent="0.3">
      <c r="T996" s="20">
        <f t="shared" si="33"/>
        <v>994</v>
      </c>
      <c r="U996" s="21">
        <f>Sheet1!E996*1</f>
        <v>4734.5</v>
      </c>
      <c r="V996" s="21">
        <f>Sheet1!F996*1</f>
        <v>4738.5</v>
      </c>
      <c r="W996" s="21">
        <f>Sheet1!G996*1</f>
        <v>4659.25</v>
      </c>
      <c r="X996" s="21">
        <f>Sheet1!H996*1</f>
        <v>4672</v>
      </c>
    </row>
    <row r="997" spans="20:24" x14ac:dyDescent="0.3">
      <c r="T997" s="20">
        <f t="shared" si="33"/>
        <v>995</v>
      </c>
      <c r="U997" s="21">
        <f>Sheet1!E997*1</f>
        <v>4722.75</v>
      </c>
      <c r="V997" s="21">
        <f>Sheet1!F997*1</f>
        <v>4741.25</v>
      </c>
      <c r="W997" s="21">
        <f>Sheet1!G997*1</f>
        <v>4701.5</v>
      </c>
      <c r="X997" s="21">
        <f>Sheet1!H997*1</f>
        <v>4730.75</v>
      </c>
    </row>
    <row r="998" spans="20:24" x14ac:dyDescent="0.3">
      <c r="T998" s="20">
        <f t="shared" si="33"/>
        <v>996</v>
      </c>
      <c r="U998" s="21">
        <f>Sheet1!E998*1</f>
        <v>4756.5</v>
      </c>
      <c r="V998" s="21">
        <f>Sheet1!F998*1</f>
        <v>4760</v>
      </c>
      <c r="W998" s="21">
        <f>Sheet1!G998*1</f>
        <v>4708.75</v>
      </c>
      <c r="X998" s="21">
        <f>Sheet1!H998*1</f>
        <v>4731.5</v>
      </c>
    </row>
    <row r="999" spans="20:24" x14ac:dyDescent="0.3">
      <c r="T999" s="20">
        <f t="shared" si="33"/>
        <v>997</v>
      </c>
      <c r="U999" s="21">
        <f>Sheet1!E999*1</f>
        <v>4764.75</v>
      </c>
      <c r="V999" s="21">
        <f>Sheet1!F999*1</f>
        <v>4776.75</v>
      </c>
      <c r="W999" s="21">
        <f>Sheet1!G999*1</f>
        <v>4746.75</v>
      </c>
      <c r="X999" s="21">
        <f>Sheet1!H999*1</f>
        <v>4755</v>
      </c>
    </row>
    <row r="1000" spans="20:24" x14ac:dyDescent="0.3">
      <c r="T1000" s="20">
        <f t="shared" si="33"/>
        <v>998</v>
      </c>
      <c r="U1000" s="21">
        <f>Sheet1!E1000*1</f>
        <v>4757</v>
      </c>
      <c r="V1000" s="21">
        <f>Sheet1!F1000*1</f>
        <v>4767</v>
      </c>
      <c r="W1000" s="21">
        <f>Sheet1!G1000*1</f>
        <v>4743</v>
      </c>
      <c r="X1000" s="21">
        <f>Sheet1!H1000*1</f>
        <v>4764.25</v>
      </c>
    </row>
    <row r="1001" spans="20:24" x14ac:dyDescent="0.3">
      <c r="T1001" s="20">
        <f t="shared" si="33"/>
        <v>999</v>
      </c>
      <c r="U1001" s="21">
        <f>Sheet1!E1001*1</f>
        <v>4748.5</v>
      </c>
      <c r="V1001" s="21">
        <f>Sheet1!F1001*1</f>
        <v>4757</v>
      </c>
      <c r="W1001" s="21">
        <f>Sheet1!G1001*1</f>
        <v>4740</v>
      </c>
      <c r="X1001" s="21">
        <f>Sheet1!H1001*1</f>
        <v>4755</v>
      </c>
    </row>
  </sheetData>
  <mergeCells count="2">
    <mergeCell ref="A6:B6"/>
    <mergeCell ref="A7:B7"/>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F7CE5-DA0D-4EA4-869D-6400E07FACB0}">
  <dimension ref="A1:AA1001"/>
  <sheetViews>
    <sheetView workbookViewId="0">
      <selection activeCell="A8" sqref="A8"/>
    </sheetView>
  </sheetViews>
  <sheetFormatPr defaultRowHeight="16.5" x14ac:dyDescent="0.3"/>
  <cols>
    <col min="1" max="1" width="16.42578125" style="20" bestFit="1" customWidth="1"/>
    <col min="2" max="2" width="7.140625" style="20" customWidth="1"/>
    <col min="3" max="3" width="5.5703125" style="20" bestFit="1" customWidth="1"/>
    <col min="4" max="4" width="9.140625" style="20"/>
    <col min="5" max="6" width="8.42578125" style="20" bestFit="1" customWidth="1"/>
    <col min="7" max="7" width="8" style="20" bestFit="1" customWidth="1"/>
    <col min="8" max="8" width="15.7109375" style="30" customWidth="1"/>
    <col min="9" max="9" width="9.28515625" style="27" customWidth="1"/>
    <col min="10" max="10" width="8.42578125" style="20" bestFit="1" customWidth="1"/>
    <col min="11" max="11" width="8.42578125" style="20" customWidth="1"/>
    <col min="12" max="12" width="8.42578125" style="20" bestFit="1" customWidth="1"/>
    <col min="13" max="13" width="8" style="20" bestFit="1" customWidth="1"/>
    <col min="14" max="14" width="12" style="33" bestFit="1" customWidth="1"/>
    <col min="15" max="15" width="11.5703125" style="33" customWidth="1"/>
    <col min="16" max="16" width="9" style="20" bestFit="1" customWidth="1"/>
    <col min="17" max="17" width="8.5703125" style="20" bestFit="1" customWidth="1"/>
    <col min="18" max="18" width="13.5703125" style="20" bestFit="1" customWidth="1"/>
    <col min="19" max="19" width="9.140625" style="20"/>
    <col min="20" max="20" width="4.42578125" style="20" bestFit="1" customWidth="1"/>
    <col min="21" max="24" width="8.42578125" style="20" bestFit="1" customWidth="1"/>
    <col min="25" max="25" width="9.140625" style="20"/>
    <col min="26" max="26" width="14.5703125" style="20" customWidth="1"/>
    <col min="27" max="16384" width="9.140625" style="20"/>
  </cols>
  <sheetData>
    <row r="1" spans="1:27" x14ac:dyDescent="0.3">
      <c r="A1" s="27" t="str">
        <f>Sheet1!A2</f>
        <v>EP</v>
      </c>
      <c r="B1" s="20">
        <v>11</v>
      </c>
      <c r="E1" s="20" t="s">
        <v>13</v>
      </c>
      <c r="F1" s="20" t="s">
        <v>3</v>
      </c>
      <c r="G1" s="20" t="s">
        <v>41</v>
      </c>
      <c r="H1" s="30" t="s">
        <v>42</v>
      </c>
      <c r="I1" s="27" t="str">
        <f ca="1">IFERROR(SUM(I2:I72)/SUM(AA2:AA72),"")</f>
        <v/>
      </c>
      <c r="J1" s="27" t="s">
        <v>13</v>
      </c>
      <c r="K1" s="27"/>
      <c r="L1" s="23" t="s">
        <v>43</v>
      </c>
      <c r="M1" s="27" t="s">
        <v>41</v>
      </c>
      <c r="N1" s="31" t="s">
        <v>42</v>
      </c>
      <c r="O1" s="31"/>
      <c r="P1" s="23" t="s">
        <v>44</v>
      </c>
      <c r="Q1" s="27" t="s">
        <v>41</v>
      </c>
      <c r="R1" s="27" t="s">
        <v>42</v>
      </c>
      <c r="S1" s="27"/>
      <c r="T1" s="27"/>
      <c r="U1" s="29" t="s">
        <v>13</v>
      </c>
      <c r="V1" s="29" t="s">
        <v>1</v>
      </c>
      <c r="W1" s="29" t="s">
        <v>2</v>
      </c>
      <c r="X1" s="29" t="s">
        <v>3</v>
      </c>
      <c r="Z1" s="37" t="s">
        <v>62</v>
      </c>
    </row>
    <row r="2" spans="1:27" x14ac:dyDescent="0.3">
      <c r="A2" s="27" t="s">
        <v>39</v>
      </c>
      <c r="B2" s="21"/>
      <c r="C2" s="20" t="str">
        <f ca="1">IFERROR(MATCH($B$1,OFFSET(Sheet1!$J$1,C1,0,1000,1),0)+C1,"")</f>
        <v/>
      </c>
      <c r="D2" s="21"/>
      <c r="E2" s="20" t="str" cm="1">
        <f t="array" aca="1" ref="E2" ca="1">IF(C2="","",(INDIRECT(CONCATENATE("Sheet1!","E",TEXT(C2-1,"0")))))</f>
        <v/>
      </c>
      <c r="F2" s="21" t="str" cm="1">
        <f t="array" aca="1" ref="F2" ca="1">IF(C2="","",(INDIRECT(CONCATENATE("Sheet1!","H",TEXT(C2-$A$10,"0")))))</f>
        <v/>
      </c>
      <c r="G2" s="21" t="str">
        <f ca="1">IF(C2="","",(F2-E2))</f>
        <v/>
      </c>
      <c r="H2" s="30" t="str">
        <f ca="1">IF(C2="","",(G2/$A$3*$A$5))</f>
        <v/>
      </c>
      <c r="I2" s="27" t="str">
        <f ca="1">IF(C2="","",IF(H2&gt;0,1,0))</f>
        <v/>
      </c>
      <c r="J2" s="20" t="str" cm="1">
        <f t="array" aca="1" ref="J2" ca="1">IF(C2="","",(INDIRECT(CONCATENATE("Sheet1!","E",TEXT(C2-1,"0")))))</f>
        <v/>
      </c>
      <c r="L2" s="25" t="str">
        <f ca="1">IF(C2="","",(MAX(INDIRECT(("V"&amp;C2-1)):INDIRECT(("V"&amp;C2-$A$10)))))</f>
        <v/>
      </c>
      <c r="M2" s="25" t="str">
        <f ca="1">IF(C2="","",L2-J2)</f>
        <v/>
      </c>
      <c r="N2" s="38" t="str">
        <f ca="1">IF(C2="","",(M2/$A$3*$A$5))</f>
        <v/>
      </c>
      <c r="O2" s="32"/>
      <c r="P2" s="20" t="str">
        <f ca="1">IF(C2="","",(MIN(INDIRECT(("W"&amp;C2-1)):INDIRECT(("W"&amp;C2-$A$10)))))</f>
        <v/>
      </c>
      <c r="Q2" s="20" t="str">
        <f ca="1">IF(C2="","",P2-J2)</f>
        <v/>
      </c>
      <c r="R2" s="28" t="str">
        <f ca="1">IF(C2="","",(Q2/$A$3*$A$5))</f>
        <v/>
      </c>
      <c r="T2" s="20">
        <v>0</v>
      </c>
      <c r="U2" s="21">
        <f>Sheet1!E2*1</f>
        <v>5898.75</v>
      </c>
      <c r="V2" s="21">
        <f>Sheet1!F2*1</f>
        <v>5948</v>
      </c>
      <c r="W2" s="21">
        <f>Sheet1!G2*1</f>
        <v>5867.5</v>
      </c>
      <c r="X2" s="21">
        <f>Sheet1!H2*1</f>
        <v>5938.75</v>
      </c>
      <c r="Z2" s="30" t="e">
        <f ca="1">IF(C2="",NA(),H2)</f>
        <v>#N/A</v>
      </c>
      <c r="AA2" s="27" t="str">
        <f ca="1">IF(C2="","",1)</f>
        <v/>
      </c>
    </row>
    <row r="3" spans="1:27" x14ac:dyDescent="0.3">
      <c r="A3" s="27">
        <f>RTD("cqg.rtd", ,"ContractData", "Tsize("&amp;A1&amp;")", "LastQuoteToday",,"T")</f>
        <v>0.25</v>
      </c>
      <c r="B3" s="21"/>
      <c r="C3" s="20" t="str">
        <f ca="1">IFERROR(MATCH($B$1,OFFSET(Sheet1!$J$1,C2,0,1000,1),0)+C2,"")</f>
        <v/>
      </c>
      <c r="D3" s="21"/>
      <c r="E3" s="20" t="str" cm="1">
        <f t="array" aca="1" ref="E3" ca="1">IF(C3="","",(INDIRECT(CONCATENATE("Sheet1!","E",TEXT(C3-1,"0")))))</f>
        <v/>
      </c>
      <c r="F3" s="21" t="str" cm="1">
        <f t="array" aca="1" ref="F3" ca="1">IF(C3="","",(INDIRECT(CONCATENATE("Sheet1!","H",TEXT(C3-$A$10,"0")))))</f>
        <v/>
      </c>
      <c r="G3" s="21" t="str">
        <f t="shared" ref="G3:G66" ca="1" si="0">IF(C3="","",(F3-E3))</f>
        <v/>
      </c>
      <c r="H3" s="30" t="str">
        <f t="shared" ref="H3:H66" ca="1" si="1">IF(C3="","",(G3/$A$3*$A$5))</f>
        <v/>
      </c>
      <c r="I3" s="27" t="str">
        <f ca="1">IF(C3="","",IF(H3&gt;0,1,0))</f>
        <v/>
      </c>
      <c r="J3" s="20" t="str" cm="1">
        <f t="array" aca="1" ref="J3" ca="1">IF(C3="","",(INDIRECT(CONCATENATE("Sheet1!","E",TEXT(C3-1,"0")))))</f>
        <v/>
      </c>
      <c r="L3" s="25" t="str">
        <f ca="1">IF(C3="","",(MAX(INDIRECT(("V"&amp;C3-1)):INDIRECT(("V"&amp;C3-$A$10)))))</f>
        <v/>
      </c>
      <c r="M3" s="25" t="str">
        <f t="shared" ref="M3:M66" ca="1" si="2">IF(C3="","",L3-J3)</f>
        <v/>
      </c>
      <c r="N3" s="38" t="str">
        <f t="shared" ref="N3:N66" ca="1" si="3">IF(C3="","",(M3/$A$3*$A$5))</f>
        <v/>
      </c>
      <c r="O3" s="32"/>
      <c r="P3" s="20" t="str">
        <f ca="1">IF(C3="","",(MIN(INDIRECT(("W"&amp;C3-1)):INDIRECT(("W"&amp;C3-$A$10)))))</f>
        <v/>
      </c>
      <c r="Q3" s="20" t="str">
        <f t="shared" ref="Q3:Q66" ca="1" si="4">IF(C3="","",P3-J3)</f>
        <v/>
      </c>
      <c r="R3" s="28" t="str">
        <f t="shared" ref="R3:R66" ca="1" si="5">IF(C3="","",(Q3/$A$3*$A$5))</f>
        <v/>
      </c>
      <c r="T3" s="20">
        <f>T2+1</f>
        <v>1</v>
      </c>
      <c r="U3" s="21">
        <f>Sheet1!E3*1</f>
        <v>5912.25</v>
      </c>
      <c r="V3" s="21">
        <f>Sheet1!F3*1</f>
        <v>5932.75</v>
      </c>
      <c r="W3" s="21">
        <f>Sheet1!G3*1</f>
        <v>5853.25</v>
      </c>
      <c r="X3" s="21">
        <f>Sheet1!H3*1</f>
        <v>5916</v>
      </c>
      <c r="Z3" s="30" t="e">
        <f ca="1">IF(C3="",NA(),Z2+H3)</f>
        <v>#N/A</v>
      </c>
      <c r="AA3" s="27" t="str">
        <f t="shared" ref="AA3:AA66" ca="1" si="6">IF(C3="","",1)</f>
        <v/>
      </c>
    </row>
    <row r="4" spans="1:27" x14ac:dyDescent="0.3">
      <c r="A4" s="27" t="s">
        <v>40</v>
      </c>
      <c r="B4" s="21"/>
      <c r="C4" s="20" t="str">
        <f ca="1">IFERROR(MATCH($B$1,OFFSET(Sheet1!$J$1,C3,0,1000,1),0)+C3,"")</f>
        <v/>
      </c>
      <c r="D4" s="21"/>
      <c r="E4" s="20" t="str" cm="1">
        <f t="array" aca="1" ref="E4" ca="1">IF(C4="","",(INDIRECT(CONCATENATE("Sheet1!","E",TEXT(C4-1,"0")))))</f>
        <v/>
      </c>
      <c r="F4" s="21" t="str" cm="1">
        <f t="array" aca="1" ref="F4" ca="1">IF(C4="","",(INDIRECT(CONCATENATE("Sheet1!","H",TEXT(C4-$A$10,"0")))))</f>
        <v/>
      </c>
      <c r="G4" s="21" t="str">
        <f t="shared" ca="1" si="0"/>
        <v/>
      </c>
      <c r="H4" s="30" t="str">
        <f t="shared" ca="1" si="1"/>
        <v/>
      </c>
      <c r="I4" s="27" t="str">
        <f t="shared" ref="I4:I67" ca="1" si="7">IF(C4="","",IF(H4&gt;0,1,0))</f>
        <v/>
      </c>
      <c r="J4" s="20" t="str" cm="1">
        <f t="array" aca="1" ref="J4" ca="1">IF(C4="","",(INDIRECT(CONCATENATE("Sheet1!","E",TEXT(C4-1,"0")))))</f>
        <v/>
      </c>
      <c r="L4" s="25" t="str">
        <f ca="1">IF(C4="","",(MAX(INDIRECT(("V"&amp;C4-1)):INDIRECT(("V"&amp;C4-$A$10)))))</f>
        <v/>
      </c>
      <c r="M4" s="25" t="str">
        <f t="shared" ca="1" si="2"/>
        <v/>
      </c>
      <c r="N4" s="38" t="str">
        <f t="shared" ca="1" si="3"/>
        <v/>
      </c>
      <c r="O4" s="32"/>
      <c r="P4" s="20" t="str">
        <f ca="1">IF(C4="","",(MIN(INDIRECT(("W"&amp;C4-1)):INDIRECT(("W"&amp;C4-$A$10)))))</f>
        <v/>
      </c>
      <c r="Q4" s="20" t="str">
        <f t="shared" ca="1" si="4"/>
        <v/>
      </c>
      <c r="R4" s="28" t="str">
        <f t="shared" ca="1" si="5"/>
        <v/>
      </c>
      <c r="T4" s="20">
        <f>T3+1</f>
        <v>2</v>
      </c>
      <c r="U4" s="21">
        <f>Sheet1!E4*1</f>
        <v>5923.5</v>
      </c>
      <c r="V4" s="21">
        <f>Sheet1!F4*1</f>
        <v>6008</v>
      </c>
      <c r="W4" s="21">
        <f>Sheet1!G4*1</f>
        <v>5884</v>
      </c>
      <c r="X4" s="21">
        <f>Sheet1!H4*1</f>
        <v>5922.75</v>
      </c>
      <c r="Z4" s="30" t="e">
        <f t="shared" ref="Z4:Z67" ca="1" si="8">IF(C4="",NA(),Z3+H4)</f>
        <v>#N/A</v>
      </c>
      <c r="AA4" s="27" t="str">
        <f t="shared" ca="1" si="6"/>
        <v/>
      </c>
    </row>
    <row r="5" spans="1:27" x14ac:dyDescent="0.3">
      <c r="A5" s="27">
        <f>RTD("cqg.rtd", ,"ContractData", "EP", "TickValue")</f>
        <v>12.5</v>
      </c>
      <c r="B5" s="21"/>
      <c r="C5" s="20" t="str">
        <f ca="1">IFERROR(MATCH($B$1,OFFSET(Sheet1!$J$1,C4,0,1000,1),0)+C4,"")</f>
        <v/>
      </c>
      <c r="D5" s="21"/>
      <c r="E5" s="20" t="str" cm="1">
        <f t="array" aca="1" ref="E5" ca="1">IF(C5="","",(INDIRECT(CONCATENATE("Sheet1!","E",TEXT(C5-1,"0")))))</f>
        <v/>
      </c>
      <c r="F5" s="21" t="str" cm="1">
        <f t="array" aca="1" ref="F5" ca="1">IF(C5="","",(INDIRECT(CONCATENATE("Sheet1!","H",TEXT(C5-$A$10,"0")))))</f>
        <v/>
      </c>
      <c r="G5" s="21" t="str">
        <f t="shared" ca="1" si="0"/>
        <v/>
      </c>
      <c r="H5" s="30" t="str">
        <f t="shared" ca="1" si="1"/>
        <v/>
      </c>
      <c r="I5" s="27" t="str">
        <f t="shared" ca="1" si="7"/>
        <v/>
      </c>
      <c r="J5" s="20" t="str" cm="1">
        <f t="array" aca="1" ref="J5" ca="1">IF(C5="","",(INDIRECT(CONCATENATE("Sheet1!","E",TEXT(C5-1,"0")))))</f>
        <v/>
      </c>
      <c r="L5" s="25" t="str">
        <f ca="1">IF(C5="","",(MAX(INDIRECT(("V"&amp;C5-1)):INDIRECT(("V"&amp;C5-$A$10)))))</f>
        <v/>
      </c>
      <c r="M5" s="25" t="str">
        <f t="shared" ca="1" si="2"/>
        <v/>
      </c>
      <c r="N5" s="38" t="str">
        <f t="shared" ca="1" si="3"/>
        <v/>
      </c>
      <c r="O5" s="32"/>
      <c r="P5" s="20" t="str">
        <f ca="1">IF(C5="","",(MIN(INDIRECT(("W"&amp;C5-1)):INDIRECT(("W"&amp;C5-$A$10)))))</f>
        <v/>
      </c>
      <c r="Q5" s="20" t="str">
        <f t="shared" ca="1" si="4"/>
        <v/>
      </c>
      <c r="R5" s="28" t="str">
        <f t="shared" ca="1" si="5"/>
        <v/>
      </c>
      <c r="T5" s="20">
        <f t="shared" ref="T5:T68" si="9">T4+1</f>
        <v>3</v>
      </c>
      <c r="U5" s="21">
        <f>Sheet1!E5*1</f>
        <v>5940.75</v>
      </c>
      <c r="V5" s="21">
        <f>Sheet1!F5*1</f>
        <v>5952.5</v>
      </c>
      <c r="W5" s="21">
        <f>Sheet1!G5*1</f>
        <v>5890</v>
      </c>
      <c r="X5" s="21">
        <f>Sheet1!H5*1</f>
        <v>5902.75</v>
      </c>
      <c r="Z5" s="30" t="e">
        <f t="shared" ca="1" si="8"/>
        <v>#N/A</v>
      </c>
      <c r="AA5" s="27" t="str">
        <f t="shared" ca="1" si="6"/>
        <v/>
      </c>
    </row>
    <row r="6" spans="1:27" x14ac:dyDescent="0.3">
      <c r="A6" s="46" t="s">
        <v>45</v>
      </c>
      <c r="B6" s="46"/>
      <c r="C6" s="20" t="str">
        <f ca="1">IFERROR(MATCH($B$1,OFFSET(Sheet1!$J$1,C5,0,1000,1),0)+C5,"")</f>
        <v/>
      </c>
      <c r="D6" s="21"/>
      <c r="E6" s="20" t="str" cm="1">
        <f t="array" aca="1" ref="E6" ca="1">IF(C6="","",(INDIRECT(CONCATENATE("Sheet1!","E",TEXT(C6-1,"0")))))</f>
        <v/>
      </c>
      <c r="F6" s="21" t="str" cm="1">
        <f t="array" aca="1" ref="F6" ca="1">IF(C6="","",(INDIRECT(CONCATENATE("Sheet1!","H",TEXT(C6-$A$10,"0")))))</f>
        <v/>
      </c>
      <c r="G6" s="21" t="str">
        <f t="shared" ca="1" si="0"/>
        <v/>
      </c>
      <c r="H6" s="30" t="str">
        <f t="shared" ca="1" si="1"/>
        <v/>
      </c>
      <c r="I6" s="27" t="str">
        <f t="shared" ca="1" si="7"/>
        <v/>
      </c>
      <c r="J6" s="20" t="str" cm="1">
        <f t="array" aca="1" ref="J6" ca="1">IF(C6="","",(INDIRECT(CONCATENATE("Sheet1!","E",TEXT(C6-1,"0")))))</f>
        <v/>
      </c>
      <c r="L6" s="25" t="str">
        <f ca="1">IF(C6="","",(MAX(INDIRECT(("V"&amp;C6-1)):INDIRECT(("V"&amp;C6-$A$10)))))</f>
        <v/>
      </c>
      <c r="M6" s="25" t="str">
        <f t="shared" ca="1" si="2"/>
        <v/>
      </c>
      <c r="N6" s="38" t="str">
        <f t="shared" ca="1" si="3"/>
        <v/>
      </c>
      <c r="O6" s="32"/>
      <c r="P6" s="20" t="str">
        <f ca="1">IF(C6="","",(MIN(INDIRECT(("W"&amp;C6-1)):INDIRECT(("W"&amp;C6-$A$10)))))</f>
        <v/>
      </c>
      <c r="Q6" s="20" t="str">
        <f t="shared" ca="1" si="4"/>
        <v/>
      </c>
      <c r="R6" s="28" t="str">
        <f t="shared" ca="1" si="5"/>
        <v/>
      </c>
      <c r="T6" s="20">
        <f t="shared" si="9"/>
        <v>4</v>
      </c>
      <c r="U6" s="21">
        <f>Sheet1!E6*1</f>
        <v>5820</v>
      </c>
      <c r="V6" s="21">
        <f>Sheet1!F6*1</f>
        <v>5941.75</v>
      </c>
      <c r="W6" s="21">
        <f>Sheet1!G6*1</f>
        <v>5813</v>
      </c>
      <c r="X6" s="21">
        <f>Sheet1!H6*1</f>
        <v>5934.25</v>
      </c>
      <c r="Z6" s="30" t="e">
        <f t="shared" ca="1" si="8"/>
        <v>#N/A</v>
      </c>
      <c r="AA6" s="27" t="str">
        <f t="shared" ca="1" si="6"/>
        <v/>
      </c>
    </row>
    <row r="7" spans="1:27" x14ac:dyDescent="0.3">
      <c r="A7" s="53" t="str">
        <f>VLOOKUP(B1,Sheet1!L2:M16,2,FALSE)</f>
        <v>Morning Doji Star (MDS)</v>
      </c>
      <c r="B7" s="54"/>
      <c r="C7" s="20" t="str">
        <f ca="1">IFERROR(MATCH($B$1,OFFSET(Sheet1!$J$1,C6,0,1000,1),0)+C6,"")</f>
        <v/>
      </c>
      <c r="D7" s="21"/>
      <c r="E7" s="20" t="str" cm="1">
        <f t="array" aca="1" ref="E7" ca="1">IF(C7="","",(INDIRECT(CONCATENATE("Sheet1!","E",TEXT(C7-1,"0")))))</f>
        <v/>
      </c>
      <c r="F7" s="21" t="str" cm="1">
        <f t="array" aca="1" ref="F7" ca="1">IF(C7="","",(INDIRECT(CONCATENATE("Sheet1!","H",TEXT(C7-$A$10,"0")))))</f>
        <v/>
      </c>
      <c r="G7" s="21" t="str">
        <f t="shared" ca="1" si="0"/>
        <v/>
      </c>
      <c r="H7" s="30" t="str">
        <f t="shared" ca="1" si="1"/>
        <v/>
      </c>
      <c r="I7" s="27" t="str">
        <f t="shared" ca="1" si="7"/>
        <v/>
      </c>
      <c r="J7" s="20" t="str" cm="1">
        <f t="array" aca="1" ref="J7" ca="1">IF(C7="","",(INDIRECT(CONCATENATE("Sheet1!","E",TEXT(C7-1,"0")))))</f>
        <v/>
      </c>
      <c r="L7" s="25" t="str">
        <f ca="1">IF(C7="","",(MAX(INDIRECT(("V"&amp;C7-1)):INDIRECT(("V"&amp;C7-$A$10)))))</f>
        <v/>
      </c>
      <c r="M7" s="25" t="str">
        <f t="shared" ca="1" si="2"/>
        <v/>
      </c>
      <c r="N7" s="38" t="str">
        <f t="shared" ca="1" si="3"/>
        <v/>
      </c>
      <c r="O7" s="32"/>
      <c r="P7" s="20" t="str">
        <f ca="1">IF(C7="","",(MIN(INDIRECT(("W"&amp;C7-1)):INDIRECT(("W"&amp;C7-$A$10)))))</f>
        <v/>
      </c>
      <c r="Q7" s="20" t="str">
        <f t="shared" ca="1" si="4"/>
        <v/>
      </c>
      <c r="R7" s="28" t="str">
        <f t="shared" ca="1" si="5"/>
        <v/>
      </c>
      <c r="T7" s="20">
        <f t="shared" si="9"/>
        <v>5</v>
      </c>
      <c r="U7" s="21">
        <f>Sheet1!E7*1</f>
        <v>5869.25</v>
      </c>
      <c r="V7" s="21">
        <f>Sheet1!F7*1</f>
        <v>5872</v>
      </c>
      <c r="W7" s="21">
        <f>Sheet1!G7*1</f>
        <v>5756.5</v>
      </c>
      <c r="X7" s="21">
        <f>Sheet1!H7*1</f>
        <v>5817</v>
      </c>
      <c r="Z7" s="30" t="e">
        <f t="shared" ca="1" si="8"/>
        <v>#N/A</v>
      </c>
      <c r="AA7" s="27" t="str">
        <f t="shared" ca="1" si="6"/>
        <v/>
      </c>
    </row>
    <row r="8" spans="1:27" x14ac:dyDescent="0.3">
      <c r="A8" s="27"/>
      <c r="B8" s="21"/>
      <c r="C8" s="20" t="str">
        <f ca="1">IFERROR(MATCH($B$1,OFFSET(Sheet1!$J$1,C7,0,1000,1),0)+C7,"")</f>
        <v/>
      </c>
      <c r="D8" s="21"/>
      <c r="E8" s="20" t="str" cm="1">
        <f t="array" aca="1" ref="E8" ca="1">IF(C8="","",(INDIRECT(CONCATENATE("Sheet1!","E",TEXT(C8-1,"0")))))</f>
        <v/>
      </c>
      <c r="F8" s="21" t="str" cm="1">
        <f t="array" aca="1" ref="F8" ca="1">IF(C8="","",(INDIRECT(CONCATENATE("Sheet1!","H",TEXT(C8-$A$10,"0")))))</f>
        <v/>
      </c>
      <c r="G8" s="21" t="str">
        <f t="shared" ca="1" si="0"/>
        <v/>
      </c>
      <c r="H8" s="30" t="str">
        <f t="shared" ca="1" si="1"/>
        <v/>
      </c>
      <c r="I8" s="27" t="str">
        <f t="shared" ca="1" si="7"/>
        <v/>
      </c>
      <c r="J8" s="20" t="str" cm="1">
        <f t="array" aca="1" ref="J8" ca="1">IF(C8="","",(INDIRECT(CONCATENATE("Sheet1!","E",TEXT(C8-1,"0")))))</f>
        <v/>
      </c>
      <c r="L8" s="25" t="str">
        <f ca="1">IF(C8="","",(MAX(INDIRECT(("V"&amp;C8-1)):INDIRECT(("V"&amp;C8-$A$10)))))</f>
        <v/>
      </c>
      <c r="M8" s="25" t="str">
        <f t="shared" ca="1" si="2"/>
        <v/>
      </c>
      <c r="N8" s="38" t="str">
        <f t="shared" ca="1" si="3"/>
        <v/>
      </c>
      <c r="O8" s="32"/>
      <c r="P8" s="20" t="str">
        <f ca="1">IF(C8="","",(MIN(INDIRECT(("W"&amp;C8-1)):INDIRECT(("W"&amp;C8-$A$10)))))</f>
        <v/>
      </c>
      <c r="Q8" s="20" t="str">
        <f t="shared" ca="1" si="4"/>
        <v/>
      </c>
      <c r="R8" s="28" t="str">
        <f t="shared" ca="1" si="5"/>
        <v/>
      </c>
      <c r="T8" s="20">
        <f t="shared" si="9"/>
        <v>6</v>
      </c>
      <c r="U8" s="21">
        <f>Sheet1!E8*1</f>
        <v>5858</v>
      </c>
      <c r="V8" s="21">
        <f>Sheet1!F8*1</f>
        <v>5895</v>
      </c>
      <c r="W8" s="21">
        <f>Sheet1!G8*1</f>
        <v>5828.75</v>
      </c>
      <c r="X8" s="21">
        <f>Sheet1!H8*1</f>
        <v>5856.75</v>
      </c>
      <c r="Z8" s="30" t="e">
        <f t="shared" ca="1" si="8"/>
        <v>#N/A</v>
      </c>
      <c r="AA8" s="27" t="str">
        <f t="shared" ca="1" si="6"/>
        <v/>
      </c>
    </row>
    <row r="9" spans="1:27" x14ac:dyDescent="0.3">
      <c r="A9" s="23" t="s">
        <v>46</v>
      </c>
      <c r="B9" s="21"/>
      <c r="C9" s="20" t="str">
        <f ca="1">IFERROR(MATCH($B$1,OFFSET(Sheet1!$J$1,C8,0,1000,1),0)+C8,"")</f>
        <v/>
      </c>
      <c r="D9" s="21"/>
      <c r="E9" s="20" t="str" cm="1">
        <f t="array" aca="1" ref="E9" ca="1">IF(C9="","",(INDIRECT(CONCATENATE("Sheet1!","E",TEXT(C9-1,"0")))))</f>
        <v/>
      </c>
      <c r="F9" s="21" t="str" cm="1">
        <f t="array" aca="1" ref="F9" ca="1">IF(C9="","",(INDIRECT(CONCATENATE("Sheet1!","H",TEXT(C9-$A$10,"0")))))</f>
        <v/>
      </c>
      <c r="G9" s="21" t="str">
        <f t="shared" ca="1" si="0"/>
        <v/>
      </c>
      <c r="H9" s="30" t="str">
        <f t="shared" ca="1" si="1"/>
        <v/>
      </c>
      <c r="I9" s="27" t="str">
        <f t="shared" ca="1" si="7"/>
        <v/>
      </c>
      <c r="J9" s="20" t="str" cm="1">
        <f t="array" aca="1" ref="J9" ca="1">IF(C9="","",(INDIRECT(CONCATENATE("Sheet1!","E",TEXT(C9-1,"0")))))</f>
        <v/>
      </c>
      <c r="L9" s="25" t="str">
        <f ca="1">IF(C9="","",(MAX(INDIRECT(("V"&amp;C9-1)):INDIRECT(("V"&amp;C9-$A$10)))))</f>
        <v/>
      </c>
      <c r="M9" s="25" t="str">
        <f t="shared" ca="1" si="2"/>
        <v/>
      </c>
      <c r="N9" s="38" t="str">
        <f t="shared" ca="1" si="3"/>
        <v/>
      </c>
      <c r="O9" s="32"/>
      <c r="P9" s="20" t="str">
        <f ca="1">IF(C9="","",(MIN(INDIRECT(("W"&amp;C9-1)):INDIRECT(("W"&amp;C9-$A$10)))))</f>
        <v/>
      </c>
      <c r="Q9" s="20" t="str">
        <f t="shared" ca="1" si="4"/>
        <v/>
      </c>
      <c r="R9" s="28" t="str">
        <f t="shared" ca="1" si="5"/>
        <v/>
      </c>
      <c r="T9" s="20">
        <f t="shared" si="9"/>
        <v>7</v>
      </c>
      <c r="U9" s="21">
        <f>Sheet1!E9*1</f>
        <v>5953.5</v>
      </c>
      <c r="V9" s="21">
        <f>Sheet1!F9*1</f>
        <v>5958.25</v>
      </c>
      <c r="W9" s="21">
        <f>Sheet1!G9*1</f>
        <v>5847.75</v>
      </c>
      <c r="X9" s="21">
        <f>Sheet1!H9*1</f>
        <v>5861.25</v>
      </c>
      <c r="Z9" s="30" t="e">
        <f t="shared" ca="1" si="8"/>
        <v>#N/A</v>
      </c>
      <c r="AA9" s="27" t="str">
        <f t="shared" ca="1" si="6"/>
        <v/>
      </c>
    </row>
    <row r="10" spans="1:27" x14ac:dyDescent="0.3">
      <c r="A10" s="27">
        <v>5</v>
      </c>
      <c r="B10" s="21"/>
      <c r="C10" s="20" t="str">
        <f ca="1">IFERROR(MATCH($B$1,OFFSET(Sheet1!$J$1,C9,0,1000,1),0)+C9,"")</f>
        <v/>
      </c>
      <c r="D10" s="21"/>
      <c r="E10" s="20" t="str" cm="1">
        <f t="array" aca="1" ref="E10" ca="1">IF(C10="","",(INDIRECT(CONCATENATE("Sheet1!","E",TEXT(C10-1,"0")))))</f>
        <v/>
      </c>
      <c r="F10" s="21" t="str" cm="1">
        <f t="array" aca="1" ref="F10" ca="1">IF(C10="","",(INDIRECT(CONCATENATE("Sheet1!","H",TEXT(C10-$A$10,"0")))))</f>
        <v/>
      </c>
      <c r="G10" s="21" t="str">
        <f t="shared" ca="1" si="0"/>
        <v/>
      </c>
      <c r="H10" s="30" t="str">
        <f t="shared" ca="1" si="1"/>
        <v/>
      </c>
      <c r="I10" s="27" t="str">
        <f t="shared" ca="1" si="7"/>
        <v/>
      </c>
      <c r="J10" s="20" t="str" cm="1">
        <f t="array" aca="1" ref="J10" ca="1">IF(C10="","",(INDIRECT(CONCATENATE("Sheet1!","E",TEXT(C10-1,"0")))))</f>
        <v/>
      </c>
      <c r="L10" s="25" t="str">
        <f ca="1">IF(C10="","",(MAX(INDIRECT(("V"&amp;C10-1)):INDIRECT(("V"&amp;C10-$A$10)))))</f>
        <v/>
      </c>
      <c r="M10" s="25" t="str">
        <f t="shared" ca="1" si="2"/>
        <v/>
      </c>
      <c r="N10" s="38" t="str">
        <f t="shared" ca="1" si="3"/>
        <v/>
      </c>
      <c r="O10" s="32"/>
      <c r="P10" s="20" t="str">
        <f ca="1">IF(C10="","",(MIN(INDIRECT(("W"&amp;C10-1)):INDIRECT(("W"&amp;C10-$A$10)))))</f>
        <v/>
      </c>
      <c r="Q10" s="20" t="str">
        <f t="shared" ca="1" si="4"/>
        <v/>
      </c>
      <c r="R10" s="28" t="str">
        <f t="shared" ca="1" si="5"/>
        <v/>
      </c>
      <c r="T10" s="20">
        <f t="shared" si="9"/>
        <v>8</v>
      </c>
      <c r="U10" s="21">
        <f>Sheet1!E10*1</f>
        <v>5980</v>
      </c>
      <c r="V10" s="21">
        <f>Sheet1!F10*1</f>
        <v>5993.5</v>
      </c>
      <c r="W10" s="21">
        <f>Sheet1!G10*1</f>
        <v>5926.75</v>
      </c>
      <c r="X10" s="21">
        <f>Sheet1!H10*1</f>
        <v>5959.75</v>
      </c>
      <c r="Z10" s="30" t="e">
        <f t="shared" ca="1" si="8"/>
        <v>#N/A</v>
      </c>
      <c r="AA10" s="27" t="str">
        <f t="shared" ca="1" si="6"/>
        <v/>
      </c>
    </row>
    <row r="11" spans="1:27" x14ac:dyDescent="0.3">
      <c r="A11" s="23" t="s">
        <v>47</v>
      </c>
      <c r="B11" s="21"/>
      <c r="C11" s="20" t="str">
        <f ca="1">IFERROR(MATCH($B$1,OFFSET(Sheet1!$J$1,C10,0,1000,1),0)+C10,"")</f>
        <v/>
      </c>
      <c r="D11" s="21"/>
      <c r="E11" s="20" t="str" cm="1">
        <f t="array" aca="1" ref="E11" ca="1">IF(C11="","",(INDIRECT(CONCATENATE("Sheet1!","E",TEXT(C11-1,"0")))))</f>
        <v/>
      </c>
      <c r="F11" s="21" t="str" cm="1">
        <f t="array" aca="1" ref="F11" ca="1">IF(C11="","",(INDIRECT(CONCATENATE("Sheet1!","H",TEXT(C11-$A$10,"0")))))</f>
        <v/>
      </c>
      <c r="G11" s="21" t="str">
        <f t="shared" ca="1" si="0"/>
        <v/>
      </c>
      <c r="H11" s="30" t="str">
        <f t="shared" ca="1" si="1"/>
        <v/>
      </c>
      <c r="I11" s="27" t="str">
        <f t="shared" ca="1" si="7"/>
        <v/>
      </c>
      <c r="J11" s="20" t="str" cm="1">
        <f t="array" aca="1" ref="J11" ca="1">IF(C11="","",(INDIRECT(CONCATENATE("Sheet1!","E",TEXT(C11-1,"0")))))</f>
        <v/>
      </c>
      <c r="L11" s="25" t="str">
        <f ca="1">IF(C11="","",(MAX(INDIRECT(("V"&amp;C11-1)):INDIRECT(("V"&amp;C11-$A$10)))))</f>
        <v/>
      </c>
      <c r="M11" s="25" t="str">
        <f t="shared" ca="1" si="2"/>
        <v/>
      </c>
      <c r="N11" s="38" t="str">
        <f t="shared" ca="1" si="3"/>
        <v/>
      </c>
      <c r="O11" s="32"/>
      <c r="P11" s="20" t="str">
        <f ca="1">IF(C11="","",(MIN(INDIRECT(("W"&amp;C11-1)):INDIRECT(("W"&amp;C11-$A$10)))))</f>
        <v/>
      </c>
      <c r="Q11" s="20" t="str">
        <f t="shared" ca="1" si="4"/>
        <v/>
      </c>
      <c r="R11" s="28" t="str">
        <f t="shared" ca="1" si="5"/>
        <v/>
      </c>
      <c r="T11" s="20">
        <f t="shared" si="9"/>
        <v>9</v>
      </c>
      <c r="U11" s="21">
        <f>Sheet1!E11*1</f>
        <v>5930.25</v>
      </c>
      <c r="V11" s="21">
        <f>Sheet1!F11*1</f>
        <v>5987.5</v>
      </c>
      <c r="W11" s="21">
        <f>Sheet1!G11*1</f>
        <v>5892.75</v>
      </c>
      <c r="X11" s="21">
        <f>Sheet1!H11*1</f>
        <v>5982.5</v>
      </c>
      <c r="Z11" s="30" t="e">
        <f t="shared" ca="1" si="8"/>
        <v>#N/A</v>
      </c>
      <c r="AA11" s="27" t="str">
        <f t="shared" ca="1" si="6"/>
        <v/>
      </c>
    </row>
    <row r="12" spans="1:27" x14ac:dyDescent="0.3">
      <c r="A12" s="23" t="s">
        <v>48</v>
      </c>
      <c r="B12" s="21"/>
      <c r="C12" s="20" t="str">
        <f ca="1">IFERROR(MATCH($B$1,OFFSET(Sheet1!$J$1,C11,0,1000,1),0)+C11,"")</f>
        <v/>
      </c>
      <c r="D12" s="21"/>
      <c r="E12" s="20" t="str" cm="1">
        <f t="array" aca="1" ref="E12" ca="1">IF(C12="","",(INDIRECT(CONCATENATE("Sheet1!","E",TEXT(C12-1,"0")))))</f>
        <v/>
      </c>
      <c r="F12" s="21" t="str" cm="1">
        <f t="array" aca="1" ref="F12" ca="1">IF(C12="","",(INDIRECT(CONCATENATE("Sheet1!","H",TEXT(C12-$A$10,"0")))))</f>
        <v/>
      </c>
      <c r="G12" s="21" t="str">
        <f t="shared" ca="1" si="0"/>
        <v/>
      </c>
      <c r="H12" s="30" t="str">
        <f t="shared" ca="1" si="1"/>
        <v/>
      </c>
      <c r="I12" s="27" t="str">
        <f t="shared" ca="1" si="7"/>
        <v/>
      </c>
      <c r="J12" s="20" t="str" cm="1">
        <f t="array" aca="1" ref="J12" ca="1">IF(C12="","",(INDIRECT(CONCATENATE("Sheet1!","E",TEXT(C12-1,"0")))))</f>
        <v/>
      </c>
      <c r="L12" s="25" t="str">
        <f ca="1">IF(C12="","",(MAX(INDIRECT(("V"&amp;C12-1)):INDIRECT(("V"&amp;C12-$A$10)))))</f>
        <v/>
      </c>
      <c r="M12" s="25" t="str">
        <f t="shared" ca="1" si="2"/>
        <v/>
      </c>
      <c r="N12" s="38" t="str">
        <f t="shared" ca="1" si="3"/>
        <v/>
      </c>
      <c r="O12" s="32"/>
      <c r="P12" s="20" t="str">
        <f ca="1">IF(C12="","",(MIN(INDIRECT(("W"&amp;C12-1)):INDIRECT(("W"&amp;C12-$A$10)))))</f>
        <v/>
      </c>
      <c r="Q12" s="20" t="str">
        <f t="shared" ca="1" si="4"/>
        <v/>
      </c>
      <c r="R12" s="28" t="str">
        <f t="shared" ca="1" si="5"/>
        <v/>
      </c>
      <c r="T12" s="20">
        <f t="shared" si="9"/>
        <v>10</v>
      </c>
      <c r="U12" s="21">
        <f>Sheet1!E12*1</f>
        <v>5935</v>
      </c>
      <c r="V12" s="21">
        <f>Sheet1!F12*1</f>
        <v>5977.5</v>
      </c>
      <c r="W12" s="21">
        <f>Sheet1!G12*1</f>
        <v>5923</v>
      </c>
      <c r="X12" s="21">
        <f>Sheet1!H12*1</f>
        <v>5975.5</v>
      </c>
      <c r="Z12" s="30" t="e">
        <f t="shared" ca="1" si="8"/>
        <v>#N/A</v>
      </c>
      <c r="AA12" s="27" t="str">
        <f t="shared" ca="1" si="6"/>
        <v/>
      </c>
    </row>
    <row r="13" spans="1:27" x14ac:dyDescent="0.3">
      <c r="A13" s="34">
        <f>COUNTIF(Sheet1!J2:J1001,B1)</f>
        <v>0</v>
      </c>
      <c r="B13" s="21"/>
      <c r="C13" s="20" t="str">
        <f ca="1">IFERROR(MATCH($B$1,OFFSET(Sheet1!$J$1,C12,0,1000,1),0)+C12,"")</f>
        <v/>
      </c>
      <c r="D13" s="21"/>
      <c r="E13" s="20" t="str" cm="1">
        <f t="array" aca="1" ref="E13" ca="1">IF(C13="","",(INDIRECT(CONCATENATE("Sheet1!","E",TEXT(C13-1,"0")))))</f>
        <v/>
      </c>
      <c r="F13" s="21" t="str" cm="1">
        <f t="array" aca="1" ref="F13" ca="1">IF(C13="","",(INDIRECT(CONCATENATE("Sheet1!","H",TEXT(C13-$A$10,"0")))))</f>
        <v/>
      </c>
      <c r="G13" s="21" t="str">
        <f t="shared" ca="1" si="0"/>
        <v/>
      </c>
      <c r="H13" s="30" t="str">
        <f t="shared" ca="1" si="1"/>
        <v/>
      </c>
      <c r="I13" s="27" t="str">
        <f t="shared" ca="1" si="7"/>
        <v/>
      </c>
      <c r="J13" s="20" t="str" cm="1">
        <f t="array" aca="1" ref="J13" ca="1">IF(C13="","",(INDIRECT(CONCATENATE("Sheet1!","E",TEXT(C13-1,"0")))))</f>
        <v/>
      </c>
      <c r="L13" s="25" t="str">
        <f ca="1">IF(C13="","",(MAX(INDIRECT(("V"&amp;C13-1)):INDIRECT(("V"&amp;C13-$A$10)))))</f>
        <v/>
      </c>
      <c r="M13" s="25" t="str">
        <f t="shared" ca="1" si="2"/>
        <v/>
      </c>
      <c r="N13" s="38" t="str">
        <f t="shared" ca="1" si="3"/>
        <v/>
      </c>
      <c r="O13" s="32"/>
      <c r="P13" s="20" t="str">
        <f ca="1">IF(C13="","",(MIN(INDIRECT(("W"&amp;C13-1)):INDIRECT(("W"&amp;C13-$A$10)))))</f>
        <v/>
      </c>
      <c r="Q13" s="20" t="str">
        <f t="shared" ca="1" si="4"/>
        <v/>
      </c>
      <c r="R13" s="28" t="str">
        <f t="shared" ca="1" si="5"/>
        <v/>
      </c>
      <c r="T13" s="20">
        <f t="shared" si="9"/>
        <v>11</v>
      </c>
      <c r="U13" s="21">
        <f>Sheet1!E13*1</f>
        <v>5904</v>
      </c>
      <c r="V13" s="21">
        <f>Sheet1!F13*1</f>
        <v>5944.5</v>
      </c>
      <c r="W13" s="21">
        <f>Sheet1!G13*1</f>
        <v>5867</v>
      </c>
      <c r="X13" s="21">
        <f>Sheet1!H13*1</f>
        <v>5933.25</v>
      </c>
      <c r="Z13" s="30" t="e">
        <f t="shared" ca="1" si="8"/>
        <v>#N/A</v>
      </c>
      <c r="AA13" s="27" t="str">
        <f t="shared" ca="1" si="6"/>
        <v/>
      </c>
    </row>
    <row r="14" spans="1:27" x14ac:dyDescent="0.3">
      <c r="A14" s="35">
        <f>A13/1000</f>
        <v>0</v>
      </c>
      <c r="B14" s="21"/>
      <c r="C14" s="20" t="str">
        <f ca="1">IFERROR(MATCH($B$1,OFFSET(Sheet1!$J$1,C13,0,1000,1),0)+C13,"")</f>
        <v/>
      </c>
      <c r="D14" s="21"/>
      <c r="E14" s="20" t="str" cm="1">
        <f t="array" aca="1" ref="E14" ca="1">IF(C14="","",(INDIRECT(CONCATENATE("Sheet1!","E",TEXT(C14-1,"0")))))</f>
        <v/>
      </c>
      <c r="F14" s="21" t="str" cm="1">
        <f t="array" aca="1" ref="F14" ca="1">IF(C14="","",(INDIRECT(CONCATENATE("Sheet1!","H",TEXT(C14-$A$10,"0")))))</f>
        <v/>
      </c>
      <c r="G14" s="21" t="str">
        <f t="shared" ca="1" si="0"/>
        <v/>
      </c>
      <c r="H14" s="30" t="str">
        <f t="shared" ca="1" si="1"/>
        <v/>
      </c>
      <c r="I14" s="27" t="str">
        <f t="shared" ca="1" si="7"/>
        <v/>
      </c>
      <c r="J14" s="20" t="str" cm="1">
        <f t="array" aca="1" ref="J14" ca="1">IF(C14="","",(INDIRECT(CONCATENATE("Sheet1!","E",TEXT(C14-1,"0")))))</f>
        <v/>
      </c>
      <c r="L14" s="25" t="str">
        <f ca="1">IF(C14="","",(MAX(INDIRECT(("V"&amp;C14-1)):INDIRECT(("V"&amp;C14-$A$10)))))</f>
        <v/>
      </c>
      <c r="M14" s="25" t="str">
        <f t="shared" ca="1" si="2"/>
        <v/>
      </c>
      <c r="N14" s="38" t="str">
        <f t="shared" ca="1" si="3"/>
        <v/>
      </c>
      <c r="O14" s="32"/>
      <c r="P14" s="20" t="str">
        <f ca="1">IF(C14="","",(MIN(INDIRECT(("W"&amp;C14-1)):INDIRECT(("W"&amp;C14-$A$10)))))</f>
        <v/>
      </c>
      <c r="Q14" s="20" t="str">
        <f t="shared" ca="1" si="4"/>
        <v/>
      </c>
      <c r="R14" s="28" t="str">
        <f t="shared" ca="1" si="5"/>
        <v/>
      </c>
      <c r="T14" s="20">
        <f t="shared" si="9"/>
        <v>12</v>
      </c>
      <c r="U14" s="21">
        <f>Sheet1!E14*1</f>
        <v>5902</v>
      </c>
      <c r="V14" s="21">
        <f>Sheet1!F14*1</f>
        <v>5925</v>
      </c>
      <c r="W14" s="21">
        <f>Sheet1!G14*1</f>
        <v>5890</v>
      </c>
      <c r="X14" s="21">
        <f>Sheet1!H14*1</f>
        <v>5908.5</v>
      </c>
      <c r="Z14" s="30" t="e">
        <f t="shared" ca="1" si="8"/>
        <v>#N/A</v>
      </c>
      <c r="AA14" s="27" t="str">
        <f t="shared" ca="1" si="6"/>
        <v/>
      </c>
    </row>
    <row r="15" spans="1:27" x14ac:dyDescent="0.3">
      <c r="A15" s="23" t="s">
        <v>51</v>
      </c>
      <c r="B15" s="21"/>
      <c r="C15" s="20" t="str">
        <f ca="1">IFERROR(MATCH($B$1,OFFSET(Sheet1!$J$1,C14,0,1000,1),0)+C14,"")</f>
        <v/>
      </c>
      <c r="D15" s="21"/>
      <c r="E15" s="20" t="str" cm="1">
        <f t="array" aca="1" ref="E15" ca="1">IF(C15="","",(INDIRECT(CONCATENATE("Sheet1!","E",TEXT(C15-1,"0")))))</f>
        <v/>
      </c>
      <c r="F15" s="21" t="str" cm="1">
        <f t="array" aca="1" ref="F15" ca="1">IF(C15="","",(INDIRECT(CONCATENATE("Sheet1!","H",TEXT(C15-$A$10,"0")))))</f>
        <v/>
      </c>
      <c r="G15" s="21" t="str">
        <f t="shared" ca="1" si="0"/>
        <v/>
      </c>
      <c r="H15" s="30" t="str">
        <f t="shared" ca="1" si="1"/>
        <v/>
      </c>
      <c r="I15" s="27" t="str">
        <f t="shared" ca="1" si="7"/>
        <v/>
      </c>
      <c r="J15" s="20" t="str" cm="1">
        <f t="array" aca="1" ref="J15" ca="1">IF(C15="","",(INDIRECT(CONCATENATE("Sheet1!","E",TEXT(C15-1,"0")))))</f>
        <v/>
      </c>
      <c r="L15" s="25" t="str">
        <f ca="1">IF(C15="","",(MAX(INDIRECT(("V"&amp;C15-1)):INDIRECT(("V"&amp;C15-$A$10)))))</f>
        <v/>
      </c>
      <c r="M15" s="25" t="str">
        <f t="shared" ca="1" si="2"/>
        <v/>
      </c>
      <c r="N15" s="38" t="str">
        <f t="shared" ca="1" si="3"/>
        <v/>
      </c>
      <c r="O15" s="32"/>
      <c r="P15" s="20" t="str">
        <f ca="1">IF(C15="","",(MIN(INDIRECT(("W"&amp;C15-1)):INDIRECT(("W"&amp;C15-$A$10)))))</f>
        <v/>
      </c>
      <c r="Q15" s="20" t="str">
        <f t="shared" ca="1" si="4"/>
        <v/>
      </c>
      <c r="R15" s="28" t="str">
        <f t="shared" ca="1" si="5"/>
        <v/>
      </c>
      <c r="T15" s="20">
        <f t="shared" si="9"/>
        <v>13</v>
      </c>
      <c r="U15" s="21">
        <f>Sheet1!E15*1</f>
        <v>5868</v>
      </c>
      <c r="V15" s="21">
        <f>Sheet1!F15*1</f>
        <v>5927</v>
      </c>
      <c r="W15" s="21">
        <f>Sheet1!G15*1</f>
        <v>5835.75</v>
      </c>
      <c r="X15" s="21">
        <f>Sheet1!H15*1</f>
        <v>5904.5</v>
      </c>
      <c r="Z15" s="30" t="e">
        <f t="shared" ca="1" si="8"/>
        <v>#N/A</v>
      </c>
      <c r="AA15" s="27" t="str">
        <f t="shared" ca="1" si="6"/>
        <v/>
      </c>
    </row>
    <row r="16" spans="1:27" x14ac:dyDescent="0.3">
      <c r="A16" s="36">
        <f ca="1">SUM(H2:H72)</f>
        <v>0</v>
      </c>
      <c r="B16" s="21"/>
      <c r="C16" s="20" t="str">
        <f ca="1">IFERROR(MATCH($B$1,OFFSET(Sheet1!$J$1,C15,0,1000,1),0)+C15,"")</f>
        <v/>
      </c>
      <c r="D16" s="21"/>
      <c r="E16" s="20" t="str" cm="1">
        <f t="array" aca="1" ref="E16" ca="1">IF(C16="","",(INDIRECT(CONCATENATE("Sheet1!","E",TEXT(C16-1,"0")))))</f>
        <v/>
      </c>
      <c r="F16" s="21" t="str" cm="1">
        <f t="array" aca="1" ref="F16" ca="1">IF(C16="","",(INDIRECT(CONCATENATE("Sheet1!","H",TEXT(C16-$A$10,"0")))))</f>
        <v/>
      </c>
      <c r="G16" s="21" t="str">
        <f t="shared" ca="1" si="0"/>
        <v/>
      </c>
      <c r="H16" s="30" t="str">
        <f t="shared" ca="1" si="1"/>
        <v/>
      </c>
      <c r="I16" s="27" t="str">
        <f t="shared" ca="1" si="7"/>
        <v/>
      </c>
      <c r="J16" s="20" t="str" cm="1">
        <f t="array" aca="1" ref="J16" ca="1">IF(C16="","",(INDIRECT(CONCATENATE("Sheet1!","E",TEXT(C16-1,"0")))))</f>
        <v/>
      </c>
      <c r="L16" s="25" t="str">
        <f ca="1">IF(C16="","",(MAX(INDIRECT(("V"&amp;C16-1)):INDIRECT(("V"&amp;C16-$A$10)))))</f>
        <v/>
      </c>
      <c r="M16" s="25" t="str">
        <f t="shared" ca="1" si="2"/>
        <v/>
      </c>
      <c r="N16" s="38" t="str">
        <f t="shared" ca="1" si="3"/>
        <v/>
      </c>
      <c r="O16" s="32"/>
      <c r="P16" s="20" t="str">
        <f ca="1">IF(C16="","",(MIN(INDIRECT(("W"&amp;C16-1)):INDIRECT(("W"&amp;C16-$A$10)))))</f>
        <v/>
      </c>
      <c r="Q16" s="20" t="str">
        <f t="shared" ca="1" si="4"/>
        <v/>
      </c>
      <c r="R16" s="28" t="str">
        <f t="shared" ca="1" si="5"/>
        <v/>
      </c>
      <c r="T16" s="20">
        <f t="shared" si="9"/>
        <v>14</v>
      </c>
      <c r="U16" s="21">
        <f>Sheet1!E16*1</f>
        <v>5761</v>
      </c>
      <c r="V16" s="21">
        <f>Sheet1!F16*1</f>
        <v>5876.25</v>
      </c>
      <c r="W16" s="21">
        <f>Sheet1!G16*1</f>
        <v>5734.25</v>
      </c>
      <c r="X16" s="21">
        <f>Sheet1!H16*1</f>
        <v>5865</v>
      </c>
      <c r="Z16" s="30" t="e">
        <f t="shared" ca="1" si="8"/>
        <v>#N/A</v>
      </c>
      <c r="AA16" s="27" t="str">
        <f t="shared" ca="1" si="6"/>
        <v/>
      </c>
    </row>
    <row r="17" spans="1:27" x14ac:dyDescent="0.3">
      <c r="A17" s="37" t="s">
        <v>64</v>
      </c>
      <c r="B17" s="21"/>
      <c r="C17" s="20" t="str">
        <f ca="1">IFERROR(MATCH($B$1,OFFSET(Sheet1!$J$1,C16,0,1000,1),0)+C16,"")</f>
        <v/>
      </c>
      <c r="D17" s="21"/>
      <c r="E17" s="20" t="str" cm="1">
        <f t="array" aca="1" ref="E17" ca="1">IF(C17="","",(INDIRECT(CONCATENATE("Sheet1!","E",TEXT(C17-1,"0")))))</f>
        <v/>
      </c>
      <c r="F17" s="21" t="str" cm="1">
        <f t="array" aca="1" ref="F17" ca="1">IF(C17="","",(INDIRECT(CONCATENATE("Sheet1!","H",TEXT(C17-$A$10,"0")))))</f>
        <v/>
      </c>
      <c r="G17" s="21" t="str">
        <f t="shared" ca="1" si="0"/>
        <v/>
      </c>
      <c r="H17" s="30" t="str">
        <f t="shared" ca="1" si="1"/>
        <v/>
      </c>
      <c r="I17" s="27" t="str">
        <f t="shared" ca="1" si="7"/>
        <v/>
      </c>
      <c r="J17" s="20" t="str" cm="1">
        <f t="array" aca="1" ref="J17" ca="1">IF(C17="","",(INDIRECT(CONCATENATE("Sheet1!","E",TEXT(C17-1,"0")))))</f>
        <v/>
      </c>
      <c r="L17" s="25" t="str">
        <f ca="1">IF(C17="","",(MAX(INDIRECT(("V"&amp;C17-1)):INDIRECT(("V"&amp;C17-$A$10)))))</f>
        <v/>
      </c>
      <c r="M17" s="25" t="str">
        <f t="shared" ca="1" si="2"/>
        <v/>
      </c>
      <c r="N17" s="38" t="str">
        <f t="shared" ca="1" si="3"/>
        <v/>
      </c>
      <c r="O17" s="32"/>
      <c r="P17" s="20" t="str">
        <f ca="1">IF(C17="","",(MIN(INDIRECT(("W"&amp;C17-1)):INDIRECT(("W"&amp;C17-$A$10)))))</f>
        <v/>
      </c>
      <c r="Q17" s="20" t="str">
        <f t="shared" ca="1" si="4"/>
        <v/>
      </c>
      <c r="R17" s="28" t="str">
        <f t="shared" ca="1" si="5"/>
        <v/>
      </c>
      <c r="T17" s="20">
        <f t="shared" si="9"/>
        <v>15</v>
      </c>
      <c r="U17" s="21">
        <f>Sheet1!E17*1</f>
        <v>5688.5</v>
      </c>
      <c r="V17" s="21">
        <f>Sheet1!F17*1</f>
        <v>5715.25</v>
      </c>
      <c r="W17" s="21">
        <f>Sheet1!G17*1</f>
        <v>5662.5</v>
      </c>
      <c r="X17" s="21">
        <f>Sheet1!H17*1</f>
        <v>5678</v>
      </c>
      <c r="Z17" s="30" t="e">
        <f t="shared" ca="1" si="8"/>
        <v>#N/A</v>
      </c>
      <c r="AA17" s="27" t="str">
        <f t="shared" ca="1" si="6"/>
        <v/>
      </c>
    </row>
    <row r="18" spans="1:27" x14ac:dyDescent="0.3">
      <c r="A18" s="35" t="str">
        <f ca="1">I1</f>
        <v/>
      </c>
      <c r="B18" s="21"/>
      <c r="C18" s="20" t="str">
        <f ca="1">IFERROR(MATCH($B$1,OFFSET(Sheet1!$J$1,C17,0,1000,1),0)+C17,"")</f>
        <v/>
      </c>
      <c r="D18" s="21"/>
      <c r="E18" s="20" t="str" cm="1">
        <f t="array" aca="1" ref="E18" ca="1">IF(C18="","",(INDIRECT(CONCATENATE("Sheet1!","E",TEXT(C18-1,"0")))))</f>
        <v/>
      </c>
      <c r="F18" s="21" t="str" cm="1">
        <f t="array" aca="1" ref="F18" ca="1">IF(C18="","",(INDIRECT(CONCATENATE("Sheet1!","H",TEXT(C18-$A$10,"0")))))</f>
        <v/>
      </c>
      <c r="G18" s="21" t="str">
        <f t="shared" ca="1" si="0"/>
        <v/>
      </c>
      <c r="H18" s="30" t="str">
        <f t="shared" ca="1" si="1"/>
        <v/>
      </c>
      <c r="I18" s="27" t="str">
        <f t="shared" ca="1" si="7"/>
        <v/>
      </c>
      <c r="J18" s="20" t="str" cm="1">
        <f t="array" aca="1" ref="J18" ca="1">IF(C18="","",(INDIRECT(CONCATENATE("Sheet1!","E",TEXT(C18-1,"0")))))</f>
        <v/>
      </c>
      <c r="L18" s="25" t="str">
        <f ca="1">IF(C18="","",(MAX(INDIRECT(("V"&amp;C18-1)):INDIRECT(("V"&amp;C18-$A$10)))))</f>
        <v/>
      </c>
      <c r="M18" s="25" t="str">
        <f t="shared" ca="1" si="2"/>
        <v/>
      </c>
      <c r="N18" s="38" t="str">
        <f t="shared" ca="1" si="3"/>
        <v/>
      </c>
      <c r="O18" s="32"/>
      <c r="P18" s="20" t="str">
        <f ca="1">IF(C18="","",(MIN(INDIRECT(("W"&amp;C18-1)):INDIRECT(("W"&amp;C18-$A$10)))))</f>
        <v/>
      </c>
      <c r="Q18" s="20" t="str">
        <f t="shared" ca="1" si="4"/>
        <v/>
      </c>
      <c r="R18" s="28" t="str">
        <f t="shared" ca="1" si="5"/>
        <v/>
      </c>
      <c r="T18" s="20">
        <f t="shared" si="9"/>
        <v>16</v>
      </c>
      <c r="U18" s="21">
        <f>Sheet1!E18*1</f>
        <v>5643.25</v>
      </c>
      <c r="V18" s="21">
        <f>Sheet1!F18*1</f>
        <v>5741</v>
      </c>
      <c r="W18" s="21">
        <f>Sheet1!G18*1</f>
        <v>5636.5</v>
      </c>
      <c r="X18" s="21">
        <f>Sheet1!H18*1</f>
        <v>5684.5</v>
      </c>
      <c r="Z18" s="30" t="e">
        <f t="shared" ca="1" si="8"/>
        <v>#N/A</v>
      </c>
      <c r="AA18" s="27" t="str">
        <f t="shared" ca="1" si="6"/>
        <v/>
      </c>
    </row>
    <row r="19" spans="1:27" x14ac:dyDescent="0.3">
      <c r="A19" s="37" t="s">
        <v>52</v>
      </c>
      <c r="B19" s="21"/>
      <c r="C19" s="20" t="str">
        <f ca="1">IFERROR(MATCH($B$1,OFFSET(Sheet1!$J$1,C18,0,1000,1),0)+C18,"")</f>
        <v/>
      </c>
      <c r="D19" s="21"/>
      <c r="E19" s="20" t="str" cm="1">
        <f t="array" aca="1" ref="E19" ca="1">IF(C19="","",(INDIRECT(CONCATENATE("Sheet1!","E",TEXT(C19-1,"0")))))</f>
        <v/>
      </c>
      <c r="F19" s="21" t="str" cm="1">
        <f t="array" aca="1" ref="F19" ca="1">IF(C19="","",(INDIRECT(CONCATENATE("Sheet1!","H",TEXT(C19-$A$10,"0")))))</f>
        <v/>
      </c>
      <c r="G19" s="21" t="str">
        <f t="shared" ca="1" si="0"/>
        <v/>
      </c>
      <c r="H19" s="30" t="str">
        <f t="shared" ca="1" si="1"/>
        <v/>
      </c>
      <c r="I19" s="27" t="str">
        <f t="shared" ca="1" si="7"/>
        <v/>
      </c>
      <c r="J19" s="20" t="str" cm="1">
        <f t="array" aca="1" ref="J19" ca="1">IF(C19="","",(INDIRECT(CONCATENATE("Sheet1!","E",TEXT(C19-1,"0")))))</f>
        <v/>
      </c>
      <c r="L19" s="25" t="str">
        <f ca="1">IF(C19="","",(MAX(INDIRECT(("V"&amp;C19-1)):INDIRECT(("V"&amp;C19-$A$10)))))</f>
        <v/>
      </c>
      <c r="M19" s="25" t="str">
        <f t="shared" ca="1" si="2"/>
        <v/>
      </c>
      <c r="N19" s="38" t="str">
        <f t="shared" ca="1" si="3"/>
        <v/>
      </c>
      <c r="O19" s="32"/>
      <c r="P19" s="20" t="str">
        <f ca="1">IF(C19="","",(MIN(INDIRECT(("W"&amp;C19-1)):INDIRECT(("W"&amp;C19-$A$10)))))</f>
        <v/>
      </c>
      <c r="Q19" s="20" t="str">
        <f t="shared" ca="1" si="4"/>
        <v/>
      </c>
      <c r="R19" s="28" t="str">
        <f t="shared" ca="1" si="5"/>
        <v/>
      </c>
      <c r="T19" s="20">
        <f t="shared" si="9"/>
        <v>17</v>
      </c>
      <c r="U19" s="21">
        <f>Sheet1!E19*1</f>
        <v>5608.5</v>
      </c>
      <c r="V19" s="21">
        <f>Sheet1!F19*1</f>
        <v>5689.75</v>
      </c>
      <c r="W19" s="21">
        <f>Sheet1!G19*1</f>
        <v>5596</v>
      </c>
      <c r="X19" s="21">
        <f>Sheet1!H19*1</f>
        <v>5652</v>
      </c>
      <c r="Z19" s="30" t="e">
        <f t="shared" ca="1" si="8"/>
        <v>#N/A</v>
      </c>
      <c r="AA19" s="27" t="str">
        <f t="shared" ca="1" si="6"/>
        <v/>
      </c>
    </row>
    <row r="20" spans="1:27" x14ac:dyDescent="0.3">
      <c r="A20" s="36" t="str">
        <f ca="1">IFERROR(AVERAGE(H2:H72),"")</f>
        <v/>
      </c>
      <c r="B20" s="21"/>
      <c r="C20" s="20" t="str">
        <f ca="1">IFERROR(MATCH($B$1,OFFSET(Sheet1!$J$1,C19,0,1000,1),0)+C19,"")</f>
        <v/>
      </c>
      <c r="D20" s="21"/>
      <c r="E20" s="20" t="str" cm="1">
        <f t="array" aca="1" ref="E20" ca="1">IF(C20="","",(INDIRECT(CONCATENATE("Sheet1!","E",TEXT(C20-1,"0")))))</f>
        <v/>
      </c>
      <c r="F20" s="21" t="str" cm="1">
        <f t="array" aca="1" ref="F20" ca="1">IF(C20="","",(INDIRECT(CONCATENATE("Sheet1!","H",TEXT(C20-$A$10,"0")))))</f>
        <v/>
      </c>
      <c r="G20" s="21" t="str">
        <f t="shared" ca="1" si="0"/>
        <v/>
      </c>
      <c r="H20" s="30" t="str">
        <f t="shared" ca="1" si="1"/>
        <v/>
      </c>
      <c r="I20" s="27" t="str">
        <f t="shared" ca="1" si="7"/>
        <v/>
      </c>
      <c r="J20" s="20" t="str" cm="1">
        <f t="array" aca="1" ref="J20" ca="1">IF(C20="","",(INDIRECT(CONCATENATE("Sheet1!","E",TEXT(C20-1,"0")))))</f>
        <v/>
      </c>
      <c r="L20" s="25" t="str">
        <f ca="1">IF(C20="","",(MAX(INDIRECT(("V"&amp;C20-1)):INDIRECT(("V"&amp;C20-$A$10)))))</f>
        <v/>
      </c>
      <c r="M20" s="25" t="str">
        <f t="shared" ca="1" si="2"/>
        <v/>
      </c>
      <c r="N20" s="38" t="str">
        <f t="shared" ca="1" si="3"/>
        <v/>
      </c>
      <c r="O20" s="32"/>
      <c r="P20" s="20" t="str">
        <f ca="1">IF(C20="","",(MIN(INDIRECT(("W"&amp;C20-1)):INDIRECT(("W"&amp;C20-$A$10)))))</f>
        <v/>
      </c>
      <c r="Q20" s="20" t="str">
        <f t="shared" ca="1" si="4"/>
        <v/>
      </c>
      <c r="R20" s="28" t="str">
        <f t="shared" ca="1" si="5"/>
        <v/>
      </c>
      <c r="T20" s="20">
        <f t="shared" si="9"/>
        <v>18</v>
      </c>
      <c r="U20" s="21">
        <f>Sheet1!E20*1</f>
        <v>5666.25</v>
      </c>
      <c r="V20" s="21">
        <f>Sheet1!F20*1</f>
        <v>5673.25</v>
      </c>
      <c r="W20" s="21">
        <f>Sheet1!G20*1</f>
        <v>5605</v>
      </c>
      <c r="X20" s="21">
        <f>Sheet1!H20*1</f>
        <v>5625.75</v>
      </c>
      <c r="Z20" s="30" t="e">
        <f t="shared" ca="1" si="8"/>
        <v>#N/A</v>
      </c>
      <c r="AA20" s="27" t="str">
        <f t="shared" ca="1" si="6"/>
        <v/>
      </c>
    </row>
    <row r="21" spans="1:27" x14ac:dyDescent="0.3">
      <c r="A21" s="23" t="s">
        <v>53</v>
      </c>
      <c r="B21" s="21"/>
      <c r="C21" s="20" t="str">
        <f ca="1">IFERROR(MATCH($B$1,OFFSET(Sheet1!$J$1,C20,0,1000,1),0)+C20,"")</f>
        <v/>
      </c>
      <c r="D21" s="21"/>
      <c r="E21" s="20" t="str" cm="1">
        <f t="array" aca="1" ref="E21" ca="1">IF(C21="","",(INDIRECT(CONCATENATE("Sheet1!","E",TEXT(C21-1,"0")))))</f>
        <v/>
      </c>
      <c r="F21" s="21" t="str" cm="1">
        <f t="array" aca="1" ref="F21" ca="1">IF(C21="","",(INDIRECT(CONCATENATE("Sheet1!","H",TEXT(C21-$A$10,"0")))))</f>
        <v/>
      </c>
      <c r="G21" s="21" t="str">
        <f t="shared" ca="1" si="0"/>
        <v/>
      </c>
      <c r="H21" s="30" t="str">
        <f t="shared" ca="1" si="1"/>
        <v/>
      </c>
      <c r="I21" s="27" t="str">
        <f t="shared" ca="1" si="7"/>
        <v/>
      </c>
      <c r="J21" s="20" t="str" cm="1">
        <f t="array" aca="1" ref="J21" ca="1">IF(C21="","",(INDIRECT(CONCATENATE("Sheet1!","E",TEXT(C21-1,"0")))))</f>
        <v/>
      </c>
      <c r="L21" s="25" t="str">
        <f ca="1">IF(C21="","",(MAX(INDIRECT(("V"&amp;C21-1)):INDIRECT(("V"&amp;C21-$A$10)))))</f>
        <v/>
      </c>
      <c r="M21" s="25" t="str">
        <f t="shared" ca="1" si="2"/>
        <v/>
      </c>
      <c r="N21" s="38" t="str">
        <f t="shared" ca="1" si="3"/>
        <v/>
      </c>
      <c r="O21" s="32"/>
      <c r="P21" s="20" t="str">
        <f ca="1">IF(C21="","",(MIN(INDIRECT(("W"&amp;C21-1)):INDIRECT(("W"&amp;C21-$A$10)))))</f>
        <v/>
      </c>
      <c r="Q21" s="20" t="str">
        <f t="shared" ca="1" si="4"/>
        <v/>
      </c>
      <c r="R21" s="28" t="str">
        <f t="shared" ca="1" si="5"/>
        <v/>
      </c>
      <c r="T21" s="20">
        <f t="shared" si="9"/>
        <v>19</v>
      </c>
      <c r="U21" s="21">
        <f>Sheet1!E21*1</f>
        <v>5705</v>
      </c>
      <c r="V21" s="21">
        <f>Sheet1!F21*1</f>
        <v>5706.25</v>
      </c>
      <c r="W21" s="21">
        <f>Sheet1!G21*1</f>
        <v>5655.25</v>
      </c>
      <c r="X21" s="21">
        <f>Sheet1!H21*1</f>
        <v>5671.75</v>
      </c>
      <c r="Z21" s="30" t="e">
        <f t="shared" ca="1" si="8"/>
        <v>#N/A</v>
      </c>
      <c r="AA21" s="27" t="str">
        <f t="shared" ca="1" si="6"/>
        <v/>
      </c>
    </row>
    <row r="22" spans="1:27" x14ac:dyDescent="0.3">
      <c r="A22" s="36">
        <f ca="1">MAX(H2:H72)</f>
        <v>0</v>
      </c>
      <c r="B22" s="21"/>
      <c r="C22" s="20" t="str">
        <f ca="1">IFERROR(MATCH($B$1,OFFSET(Sheet1!$J$1,C21,0,1000,1),0)+C21,"")</f>
        <v/>
      </c>
      <c r="D22" s="21"/>
      <c r="E22" s="20" t="str" cm="1">
        <f t="array" aca="1" ref="E22" ca="1">IF(C22="","",(INDIRECT(CONCATENATE("Sheet1!","E",TEXT(C22-1,"0")))))</f>
        <v/>
      </c>
      <c r="F22" s="21" t="str" cm="1">
        <f t="array" aca="1" ref="F22" ca="1">IF(C22="","",(INDIRECT(CONCATENATE("Sheet1!","H",TEXT(C22-$A$10,"0")))))</f>
        <v/>
      </c>
      <c r="G22" s="21" t="str">
        <f t="shared" ca="1" si="0"/>
        <v/>
      </c>
      <c r="H22" s="30" t="str">
        <f t="shared" ca="1" si="1"/>
        <v/>
      </c>
      <c r="I22" s="27" t="str">
        <f t="shared" ca="1" si="7"/>
        <v/>
      </c>
      <c r="J22" s="20" t="str" cm="1">
        <f t="array" aca="1" ref="J22" ca="1">IF(C22="","",(INDIRECT(CONCATENATE("Sheet1!","E",TEXT(C22-1,"0")))))</f>
        <v/>
      </c>
      <c r="L22" s="25" t="str">
        <f ca="1">IF(C22="","",(MAX(INDIRECT(("V"&amp;C22-1)):INDIRECT(("V"&amp;C22-$A$10)))))</f>
        <v/>
      </c>
      <c r="M22" s="25" t="str">
        <f t="shared" ca="1" si="2"/>
        <v/>
      </c>
      <c r="N22" s="38" t="str">
        <f t="shared" ca="1" si="3"/>
        <v/>
      </c>
      <c r="O22" s="32"/>
      <c r="P22" s="20" t="str">
        <f ca="1">IF(C22="","",(MIN(INDIRECT(("W"&amp;C22-1)):INDIRECT(("W"&amp;C22-$A$10)))))</f>
        <v/>
      </c>
      <c r="Q22" s="20" t="str">
        <f t="shared" ca="1" si="4"/>
        <v/>
      </c>
      <c r="R22" s="28" t="str">
        <f t="shared" ca="1" si="5"/>
        <v/>
      </c>
      <c r="T22" s="20">
        <f t="shared" si="9"/>
        <v>20</v>
      </c>
      <c r="U22" s="21">
        <f>Sheet1!E22*1</f>
        <v>5608.5</v>
      </c>
      <c r="V22" s="21">
        <f>Sheet1!F22*1</f>
        <v>5724.75</v>
      </c>
      <c r="W22" s="21">
        <f>Sheet1!G22*1</f>
        <v>5601</v>
      </c>
      <c r="X22" s="21">
        <f>Sheet1!H22*1</f>
        <v>5709</v>
      </c>
      <c r="Z22" s="30" t="e">
        <f t="shared" ca="1" si="8"/>
        <v>#N/A</v>
      </c>
      <c r="AA22" s="27" t="str">
        <f t="shared" ca="1" si="6"/>
        <v/>
      </c>
    </row>
    <row r="23" spans="1:27" x14ac:dyDescent="0.3">
      <c r="A23" s="23" t="s">
        <v>54</v>
      </c>
      <c r="B23" s="21"/>
      <c r="C23" s="20" t="str">
        <f ca="1">IFERROR(MATCH($B$1,OFFSET(Sheet1!$J$1,C22,0,1000,1),0)+C22,"")</f>
        <v/>
      </c>
      <c r="D23" s="21"/>
      <c r="E23" s="20" t="str" cm="1">
        <f t="array" aca="1" ref="E23" ca="1">IF(C23="","",(INDIRECT(CONCATENATE("Sheet1!","E",TEXT(C23-1,"0")))))</f>
        <v/>
      </c>
      <c r="F23" s="21" t="str" cm="1">
        <f t="array" aca="1" ref="F23" ca="1">IF(C23="","",(INDIRECT(CONCATENATE("Sheet1!","H",TEXT(C23-$A$10,"0")))))</f>
        <v/>
      </c>
      <c r="G23" s="21" t="str">
        <f t="shared" ca="1" si="0"/>
        <v/>
      </c>
      <c r="H23" s="30" t="str">
        <f t="shared" ca="1" si="1"/>
        <v/>
      </c>
      <c r="I23" s="27" t="str">
        <f t="shared" ca="1" si="7"/>
        <v/>
      </c>
      <c r="J23" s="20" t="str" cm="1">
        <f t="array" aca="1" ref="J23" ca="1">IF(C23="","",(INDIRECT(CONCATENATE("Sheet1!","E",TEXT(C23-1,"0")))))</f>
        <v/>
      </c>
      <c r="L23" s="25" t="str">
        <f ca="1">IF(C23="","",(MAX(INDIRECT(("V"&amp;C23-1)):INDIRECT(("V"&amp;C23-$A$10)))))</f>
        <v/>
      </c>
      <c r="M23" s="25" t="str">
        <f t="shared" ca="1" si="2"/>
        <v/>
      </c>
      <c r="N23" s="38" t="str">
        <f t="shared" ca="1" si="3"/>
        <v/>
      </c>
      <c r="O23" s="32"/>
      <c r="P23" s="20" t="str">
        <f ca="1">IF(C23="","",(MIN(INDIRECT(("W"&amp;C23-1)):INDIRECT(("W"&amp;C23-$A$10)))))</f>
        <v/>
      </c>
      <c r="Q23" s="20" t="str">
        <f t="shared" ca="1" si="4"/>
        <v/>
      </c>
      <c r="R23" s="28" t="str">
        <f t="shared" ca="1" si="5"/>
        <v/>
      </c>
      <c r="T23" s="20">
        <f t="shared" si="9"/>
        <v>21</v>
      </c>
      <c r="U23" s="21">
        <f>Sheet1!E23*1</f>
        <v>5617.5</v>
      </c>
      <c r="V23" s="21">
        <f>Sheet1!F23*1</f>
        <v>5682.5</v>
      </c>
      <c r="W23" s="21">
        <f>Sheet1!G23*1</f>
        <v>5601.75</v>
      </c>
      <c r="X23" s="21">
        <f>Sheet1!H23*1</f>
        <v>5623.25</v>
      </c>
      <c r="Z23" s="30" t="e">
        <f t="shared" ca="1" si="8"/>
        <v>#N/A</v>
      </c>
      <c r="AA23" s="27" t="str">
        <f t="shared" ca="1" si="6"/>
        <v/>
      </c>
    </row>
    <row r="24" spans="1:27" x14ac:dyDescent="0.3">
      <c r="A24" s="36">
        <f ca="1">MIN(H2:H72)</f>
        <v>0</v>
      </c>
      <c r="B24" s="21"/>
      <c r="C24" s="20" t="str">
        <f ca="1">IFERROR(MATCH($B$1,OFFSET(Sheet1!$J$1,C23,0,1000,1),0)+C23,"")</f>
        <v/>
      </c>
      <c r="D24" s="21"/>
      <c r="E24" s="20" t="str" cm="1">
        <f t="array" aca="1" ref="E24" ca="1">IF(C24="","",(INDIRECT(CONCATENATE("Sheet1!","E",TEXT(C24-1,"0")))))</f>
        <v/>
      </c>
      <c r="F24" s="21" t="str" cm="1">
        <f t="array" aca="1" ref="F24" ca="1">IF(C24="","",(INDIRECT(CONCATENATE("Sheet1!","H",TEXT(C24-$A$10,"0")))))</f>
        <v/>
      </c>
      <c r="G24" s="21" t="str">
        <f t="shared" ca="1" si="0"/>
        <v/>
      </c>
      <c r="H24" s="30" t="str">
        <f t="shared" ca="1" si="1"/>
        <v/>
      </c>
      <c r="I24" s="27" t="str">
        <f t="shared" ca="1" si="7"/>
        <v/>
      </c>
      <c r="J24" s="20" t="str" cm="1">
        <f t="array" aca="1" ref="J24" ca="1">IF(C24="","",(INDIRECT(CONCATENATE("Sheet1!","E",TEXT(C24-1,"0")))))</f>
        <v/>
      </c>
      <c r="L24" s="25" t="str">
        <f ca="1">IF(C24="","",(MAX(INDIRECT(("V"&amp;C24-1)):INDIRECT(("V"&amp;C24-$A$10)))))</f>
        <v/>
      </c>
      <c r="M24" s="25" t="str">
        <f t="shared" ca="1" si="2"/>
        <v/>
      </c>
      <c r="N24" s="38" t="str">
        <f t="shared" ca="1" si="3"/>
        <v/>
      </c>
      <c r="O24" s="32"/>
      <c r="P24" s="20" t="str">
        <f ca="1">IF(C24="","",(MIN(INDIRECT(("W"&amp;C24-1)):INDIRECT(("W"&amp;C24-$A$10)))))</f>
        <v/>
      </c>
      <c r="Q24" s="20" t="str">
        <f t="shared" ca="1" si="4"/>
        <v/>
      </c>
      <c r="R24" s="28" t="str">
        <f t="shared" ca="1" si="5"/>
        <v/>
      </c>
      <c r="T24" s="20">
        <f t="shared" si="9"/>
        <v>22</v>
      </c>
      <c r="U24" s="21">
        <f>Sheet1!E24*1</f>
        <v>5579.5</v>
      </c>
      <c r="V24" s="21">
        <f>Sheet1!F24*1</f>
        <v>5626.25</v>
      </c>
      <c r="W24" s="21">
        <f>Sheet1!G24*1</f>
        <v>5455.5</v>
      </c>
      <c r="X24" s="21">
        <f>Sheet1!H24*1</f>
        <v>5587</v>
      </c>
      <c r="Z24" s="30" t="e">
        <f t="shared" ca="1" si="8"/>
        <v>#N/A</v>
      </c>
      <c r="AA24" s="27" t="str">
        <f t="shared" ca="1" si="6"/>
        <v/>
      </c>
    </row>
    <row r="25" spans="1:27" x14ac:dyDescent="0.3">
      <c r="A25" s="23" t="s">
        <v>55</v>
      </c>
      <c r="B25" s="21"/>
      <c r="C25" s="20" t="str">
        <f ca="1">IFERROR(MATCH($B$1,OFFSET(Sheet1!$J$1,C24,0,1000,1),0)+C24,"")</f>
        <v/>
      </c>
      <c r="D25" s="21"/>
      <c r="E25" s="20" t="str" cm="1">
        <f t="array" aca="1" ref="E25" ca="1">IF(C25="","",(INDIRECT(CONCATENATE("Sheet1!","E",TEXT(C25-1,"0")))))</f>
        <v/>
      </c>
      <c r="F25" s="21" t="str" cm="1">
        <f t="array" aca="1" ref="F25" ca="1">IF(C25="","",(INDIRECT(CONCATENATE("Sheet1!","H",TEXT(C25-$A$10,"0")))))</f>
        <v/>
      </c>
      <c r="G25" s="21" t="str">
        <f t="shared" ca="1" si="0"/>
        <v/>
      </c>
      <c r="H25" s="30" t="str">
        <f t="shared" ca="1" si="1"/>
        <v/>
      </c>
      <c r="I25" s="27" t="str">
        <f t="shared" ca="1" si="7"/>
        <v/>
      </c>
      <c r="J25" s="20" t="str" cm="1">
        <f t="array" aca="1" ref="J25" ca="1">IF(C25="","",(INDIRECT(CONCATENATE("Sheet1!","E",TEXT(C25-1,"0")))))</f>
        <v/>
      </c>
      <c r="L25" s="25" t="str">
        <f ca="1">IF(C25="","",(MAX(INDIRECT(("V"&amp;C25-1)):INDIRECT(("V"&amp;C25-$A$10)))))</f>
        <v/>
      </c>
      <c r="M25" s="25" t="str">
        <f t="shared" ca="1" si="2"/>
        <v/>
      </c>
      <c r="N25" s="38" t="str">
        <f t="shared" ca="1" si="3"/>
        <v/>
      </c>
      <c r="O25" s="32"/>
      <c r="P25" s="20" t="str">
        <f ca="1">IF(C25="","",(MIN(INDIRECT(("W"&amp;C25-1)):INDIRECT(("W"&amp;C25-$A$10)))))</f>
        <v/>
      </c>
      <c r="Q25" s="20" t="str">
        <f t="shared" ca="1" si="4"/>
        <v/>
      </c>
      <c r="R25" s="28" t="str">
        <f t="shared" ca="1" si="5"/>
        <v/>
      </c>
      <c r="T25" s="20">
        <f t="shared" si="9"/>
        <v>23</v>
      </c>
      <c r="U25" s="21">
        <f>Sheet1!E25*1</f>
        <v>5543</v>
      </c>
      <c r="V25" s="21">
        <f>Sheet1!F25*1</f>
        <v>5597.25</v>
      </c>
      <c r="W25" s="21">
        <f>Sheet1!G25*1</f>
        <v>5521.5</v>
      </c>
      <c r="X25" s="21">
        <f>Sheet1!H25*1</f>
        <v>5583.75</v>
      </c>
      <c r="Z25" s="30" t="e">
        <f t="shared" ca="1" si="8"/>
        <v>#N/A</v>
      </c>
      <c r="AA25" s="27" t="str">
        <f t="shared" ca="1" si="6"/>
        <v/>
      </c>
    </row>
    <row r="26" spans="1:27" x14ac:dyDescent="0.3">
      <c r="A26" s="36">
        <f ca="1">MAX(N2:N82)</f>
        <v>0</v>
      </c>
      <c r="B26" s="21"/>
      <c r="C26" s="20" t="str">
        <f ca="1">IFERROR(MATCH($B$1,OFFSET(Sheet1!$J$1,C25,0,1000,1),0)+C25,"")</f>
        <v/>
      </c>
      <c r="D26" s="21"/>
      <c r="E26" s="20" t="str" cm="1">
        <f t="array" aca="1" ref="E26" ca="1">IF(C26="","",(INDIRECT(CONCATENATE("Sheet1!","E",TEXT(C26-1,"0")))))</f>
        <v/>
      </c>
      <c r="F26" s="21" t="str" cm="1">
        <f t="array" aca="1" ref="F26" ca="1">IF(C26="","",(INDIRECT(CONCATENATE("Sheet1!","H",TEXT(C26-$A$10,"0")))))</f>
        <v/>
      </c>
      <c r="G26" s="21" t="str">
        <f t="shared" ca="1" si="0"/>
        <v/>
      </c>
      <c r="H26" s="30" t="str">
        <f t="shared" ca="1" si="1"/>
        <v/>
      </c>
      <c r="I26" s="27" t="str">
        <f t="shared" ca="1" si="7"/>
        <v/>
      </c>
      <c r="J26" s="20" t="str" cm="1">
        <f t="array" aca="1" ref="J26" ca="1">IF(C26="","",(INDIRECT(CONCATENATE("Sheet1!","E",TEXT(C26-1,"0")))))</f>
        <v/>
      </c>
      <c r="L26" s="25" t="str">
        <f ca="1">IF(C26="","",(MAX(INDIRECT(("V"&amp;C26-1)):INDIRECT(("V"&amp;C26-$A$10)))))</f>
        <v/>
      </c>
      <c r="M26" s="25" t="str">
        <f t="shared" ca="1" si="2"/>
        <v/>
      </c>
      <c r="N26" s="38" t="str">
        <f t="shared" ca="1" si="3"/>
        <v/>
      </c>
      <c r="O26" s="32"/>
      <c r="P26" s="20" t="str">
        <f ca="1">IF(C26="","",(MIN(INDIRECT(("W"&amp;C26-1)):INDIRECT(("W"&amp;C26-$A$10)))))</f>
        <v/>
      </c>
      <c r="Q26" s="20" t="str">
        <f t="shared" ca="1" si="4"/>
        <v/>
      </c>
      <c r="R26" s="28" t="str">
        <f t="shared" ca="1" si="5"/>
        <v/>
      </c>
      <c r="T26" s="20">
        <f t="shared" si="9"/>
        <v>24</v>
      </c>
      <c r="U26" s="21">
        <f>Sheet1!E26*1</f>
        <v>5544</v>
      </c>
      <c r="V26" s="21">
        <f>Sheet1!F26*1</f>
        <v>5578.75</v>
      </c>
      <c r="W26" s="21">
        <f>Sheet1!G26*1</f>
        <v>5492</v>
      </c>
      <c r="X26" s="21">
        <f>Sheet1!H26*1</f>
        <v>5553</v>
      </c>
      <c r="Z26" s="30" t="e">
        <f t="shared" ca="1" si="8"/>
        <v>#N/A</v>
      </c>
      <c r="AA26" s="27" t="str">
        <f t="shared" ca="1" si="6"/>
        <v/>
      </c>
    </row>
    <row r="27" spans="1:27" x14ac:dyDescent="0.3">
      <c r="A27" s="23" t="s">
        <v>56</v>
      </c>
      <c r="B27" s="21"/>
      <c r="C27" s="20" t="str">
        <f ca="1">IFERROR(MATCH($B$1,OFFSET(Sheet1!$J$1,C26,0,1000,1),0)+C26,"")</f>
        <v/>
      </c>
      <c r="D27" s="21"/>
      <c r="E27" s="20" t="str" cm="1">
        <f t="array" aca="1" ref="E27" ca="1">IF(C27="","",(INDIRECT(CONCATENATE("Sheet1!","E",TEXT(C27-1,"0")))))</f>
        <v/>
      </c>
      <c r="F27" s="21" t="str" cm="1">
        <f t="array" aca="1" ref="F27" ca="1">IF(C27="","",(INDIRECT(CONCATENATE("Sheet1!","H",TEXT(C27-$A$10,"0")))))</f>
        <v/>
      </c>
      <c r="G27" s="21" t="str">
        <f t="shared" ca="1" si="0"/>
        <v/>
      </c>
      <c r="H27" s="30" t="str">
        <f t="shared" ca="1" si="1"/>
        <v/>
      </c>
      <c r="I27" s="27" t="str">
        <f t="shared" ca="1" si="7"/>
        <v/>
      </c>
      <c r="J27" s="20" t="str" cm="1">
        <f t="array" aca="1" ref="J27" ca="1">IF(C27="","",(INDIRECT(CONCATENATE("Sheet1!","E",TEXT(C27-1,"0")))))</f>
        <v/>
      </c>
      <c r="L27" s="25" t="str">
        <f ca="1">IF(C27="","",(MAX(INDIRECT(("V"&amp;C27-1)):INDIRECT(("V"&amp;C27-$A$10)))))</f>
        <v/>
      </c>
      <c r="M27" s="25" t="str">
        <f t="shared" ca="1" si="2"/>
        <v/>
      </c>
      <c r="N27" s="38" t="str">
        <f t="shared" ca="1" si="3"/>
        <v/>
      </c>
      <c r="O27" s="32"/>
      <c r="P27" s="20" t="str">
        <f ca="1">IF(C27="","",(MIN(INDIRECT(("W"&amp;C27-1)):INDIRECT(("W"&amp;C27-$A$10)))))</f>
        <v/>
      </c>
      <c r="Q27" s="20" t="str">
        <f t="shared" ca="1" si="4"/>
        <v/>
      </c>
      <c r="R27" s="28" t="str">
        <f t="shared" ca="1" si="5"/>
        <v/>
      </c>
      <c r="T27" s="20">
        <f t="shared" si="9"/>
        <v>25</v>
      </c>
      <c r="U27" s="21">
        <f>Sheet1!E27*1</f>
        <v>5529</v>
      </c>
      <c r="V27" s="21">
        <f>Sheet1!F27*1</f>
        <v>5562.25</v>
      </c>
      <c r="W27" s="21">
        <f>Sheet1!G27*1</f>
        <v>5480.25</v>
      </c>
      <c r="X27" s="21">
        <f>Sheet1!H27*1</f>
        <v>5549.75</v>
      </c>
      <c r="Z27" s="30" t="e">
        <f t="shared" ca="1" si="8"/>
        <v>#N/A</v>
      </c>
      <c r="AA27" s="27" t="str">
        <f t="shared" ca="1" si="6"/>
        <v/>
      </c>
    </row>
    <row r="28" spans="1:27" x14ac:dyDescent="0.3">
      <c r="A28" s="36">
        <f ca="1">MIN(N2:N72)</f>
        <v>0</v>
      </c>
      <c r="B28" s="21"/>
      <c r="C28" s="20" t="str">
        <f ca="1">IFERROR(MATCH($B$1,OFFSET(Sheet1!$J$1,C27,0,1000,1),0)+C27,"")</f>
        <v/>
      </c>
      <c r="D28" s="21"/>
      <c r="E28" s="20" t="str" cm="1">
        <f t="array" aca="1" ref="E28" ca="1">IF(C28="","",(INDIRECT(CONCATENATE("Sheet1!","E",TEXT(C28-1,"0")))))</f>
        <v/>
      </c>
      <c r="F28" s="21" t="str" cm="1">
        <f t="array" aca="1" ref="F28" ca="1">IF(C28="","",(INDIRECT(CONCATENATE("Sheet1!","H",TEXT(C28-$A$10,"0")))))</f>
        <v/>
      </c>
      <c r="G28" s="21" t="str">
        <f t="shared" ca="1" si="0"/>
        <v/>
      </c>
      <c r="H28" s="30" t="str">
        <f t="shared" ca="1" si="1"/>
        <v/>
      </c>
      <c r="I28" s="27" t="str">
        <f t="shared" ca="1" si="7"/>
        <v/>
      </c>
      <c r="J28" s="20" t="str" cm="1">
        <f t="array" aca="1" ref="J28" ca="1">IF(C28="","",(INDIRECT(CONCATENATE("Sheet1!","E",TEXT(C28-1,"0")))))</f>
        <v/>
      </c>
      <c r="L28" s="25" t="str">
        <f ca="1">IF(C28="","",(MAX(INDIRECT(("V"&amp;C28-1)):INDIRECT(("V"&amp;C28-$A$10)))))</f>
        <v/>
      </c>
      <c r="M28" s="25" t="str">
        <f t="shared" ca="1" si="2"/>
        <v/>
      </c>
      <c r="N28" s="38" t="str">
        <f t="shared" ca="1" si="3"/>
        <v/>
      </c>
      <c r="O28" s="32"/>
      <c r="P28" s="20" t="str">
        <f ca="1">IF(C28="","",(MIN(INDIRECT(("W"&amp;C28-1)):INDIRECT(("W"&amp;C28-$A$10)))))</f>
        <v/>
      </c>
      <c r="Q28" s="20" t="str">
        <f t="shared" ca="1" si="4"/>
        <v/>
      </c>
      <c r="R28" s="28" t="str">
        <f t="shared" ca="1" si="5"/>
        <v/>
      </c>
      <c r="T28" s="20">
        <f t="shared" si="9"/>
        <v>26</v>
      </c>
      <c r="U28" s="21">
        <f>Sheet1!E28*1</f>
        <v>5409</v>
      </c>
      <c r="V28" s="21">
        <f>Sheet1!F28*1</f>
        <v>5541.5</v>
      </c>
      <c r="W28" s="21">
        <f>Sheet1!G28*1</f>
        <v>5355.25</v>
      </c>
      <c r="X28" s="21">
        <f>Sheet1!H28*1</f>
        <v>5511.25</v>
      </c>
      <c r="Z28" s="30" t="e">
        <f t="shared" ca="1" si="8"/>
        <v>#N/A</v>
      </c>
      <c r="AA28" s="27" t="str">
        <f t="shared" ca="1" si="6"/>
        <v/>
      </c>
    </row>
    <row r="29" spans="1:27" x14ac:dyDescent="0.3">
      <c r="A29" s="23" t="s">
        <v>57</v>
      </c>
      <c r="B29" s="21"/>
      <c r="C29" s="20" t="str">
        <f ca="1">IFERROR(MATCH($B$1,OFFSET(Sheet1!$J$1,C28,0,1000,1),0)+C28,"")</f>
        <v/>
      </c>
      <c r="D29" s="21"/>
      <c r="E29" s="20" t="str" cm="1">
        <f t="array" aca="1" ref="E29" ca="1">IF(C29="","",(INDIRECT(CONCATENATE("Sheet1!","E",TEXT(C29-1,"0")))))</f>
        <v/>
      </c>
      <c r="F29" s="21" t="str" cm="1">
        <f t="array" aca="1" ref="F29" ca="1">IF(C29="","",(INDIRECT(CONCATENATE("Sheet1!","H",TEXT(C29-$A$10,"0")))))</f>
        <v/>
      </c>
      <c r="G29" s="21" t="str">
        <f t="shared" ca="1" si="0"/>
        <v/>
      </c>
      <c r="H29" s="30" t="str">
        <f t="shared" ca="1" si="1"/>
        <v/>
      </c>
      <c r="I29" s="27" t="str">
        <f t="shared" ca="1" si="7"/>
        <v/>
      </c>
      <c r="J29" s="20" t="str" cm="1">
        <f t="array" aca="1" ref="J29" ca="1">IF(C29="","",(INDIRECT(CONCATENATE("Sheet1!","E",TEXT(C29-1,"0")))))</f>
        <v/>
      </c>
      <c r="L29" s="25" t="str">
        <f ca="1">IF(C29="","",(MAX(INDIRECT(("V"&amp;C29-1)):INDIRECT(("V"&amp;C29-$A$10)))))</f>
        <v/>
      </c>
      <c r="M29" s="25" t="str">
        <f t="shared" ca="1" si="2"/>
        <v/>
      </c>
      <c r="N29" s="38" t="str">
        <f t="shared" ca="1" si="3"/>
        <v/>
      </c>
      <c r="O29" s="32"/>
      <c r="P29" s="20" t="str">
        <f ca="1">IF(C29="","",(MIN(INDIRECT(("W"&amp;C29-1)):INDIRECT(("W"&amp;C29-$A$10)))))</f>
        <v/>
      </c>
      <c r="Q29" s="20" t="str">
        <f t="shared" ca="1" si="4"/>
        <v/>
      </c>
      <c r="R29" s="28" t="str">
        <f t="shared" ca="1" si="5"/>
        <v/>
      </c>
      <c r="T29" s="20">
        <f t="shared" si="9"/>
        <v>27</v>
      </c>
      <c r="U29" s="21">
        <f>Sheet1!E29*1</f>
        <v>5379.75</v>
      </c>
      <c r="V29" s="21">
        <f>Sheet1!F29*1</f>
        <v>5499.75</v>
      </c>
      <c r="W29" s="21">
        <f>Sheet1!G29*1</f>
        <v>5377.75</v>
      </c>
      <c r="X29" s="21">
        <f>Sheet1!H29*1</f>
        <v>5401.75</v>
      </c>
      <c r="Z29" s="30" t="e">
        <f t="shared" ca="1" si="8"/>
        <v>#N/A</v>
      </c>
      <c r="AA29" s="27" t="str">
        <f t="shared" ca="1" si="6"/>
        <v/>
      </c>
    </row>
    <row r="30" spans="1:27" x14ac:dyDescent="0.3">
      <c r="A30" s="36" t="str">
        <f ca="1">IFERROR(AVERAGE(N2:N72),"")</f>
        <v/>
      </c>
      <c r="B30" s="21"/>
      <c r="C30" s="20" t="str">
        <f ca="1">IFERROR(MATCH($B$1,OFFSET(Sheet1!$J$1,C29,0,1000,1),0)+C29,"")</f>
        <v/>
      </c>
      <c r="D30" s="21"/>
      <c r="E30" s="20" t="str" cm="1">
        <f t="array" aca="1" ref="E30" ca="1">IF(C30="","",(INDIRECT(CONCATENATE("Sheet1!","E",TEXT(C30-1,"0")))))</f>
        <v/>
      </c>
      <c r="F30" s="21" t="str" cm="1">
        <f t="array" aca="1" ref="F30" ca="1">IF(C30="","",(INDIRECT(CONCATENATE("Sheet1!","H",TEXT(C30-$A$10,"0")))))</f>
        <v/>
      </c>
      <c r="G30" s="21" t="str">
        <f t="shared" ca="1" si="0"/>
        <v/>
      </c>
      <c r="H30" s="30" t="str">
        <f t="shared" ca="1" si="1"/>
        <v/>
      </c>
      <c r="I30" s="27" t="str">
        <f t="shared" ca="1" si="7"/>
        <v/>
      </c>
      <c r="J30" s="20" t="str" cm="1">
        <f t="array" aca="1" ref="J30" ca="1">IF(C30="","",(INDIRECT(CONCATENATE("Sheet1!","E",TEXT(C30-1,"0")))))</f>
        <v/>
      </c>
      <c r="L30" s="25" t="str">
        <f ca="1">IF(C30="","",(MAX(INDIRECT(("V"&amp;C30-1)):INDIRECT(("V"&amp;C30-$A$10)))))</f>
        <v/>
      </c>
      <c r="M30" s="25" t="str">
        <f t="shared" ca="1" si="2"/>
        <v/>
      </c>
      <c r="N30" s="38" t="str">
        <f t="shared" ca="1" si="3"/>
        <v/>
      </c>
      <c r="O30" s="32"/>
      <c r="P30" s="20" t="str">
        <f ca="1">IF(C30="","",(MIN(INDIRECT(("W"&amp;C30-1)):INDIRECT(("W"&amp;C30-$A$10)))))</f>
        <v/>
      </c>
      <c r="Q30" s="20" t="str">
        <f t="shared" ca="1" si="4"/>
        <v/>
      </c>
      <c r="R30" s="28" t="str">
        <f t="shared" ca="1" si="5"/>
        <v/>
      </c>
      <c r="T30" s="20">
        <f t="shared" si="9"/>
        <v>28</v>
      </c>
      <c r="U30" s="21">
        <f>Sheet1!E30*1</f>
        <v>5182.5</v>
      </c>
      <c r="V30" s="21">
        <f>Sheet1!F30*1</f>
        <v>5339.25</v>
      </c>
      <c r="W30" s="21">
        <f>Sheet1!G30*1</f>
        <v>5171.75</v>
      </c>
      <c r="X30" s="21">
        <f>Sheet1!H30*1</f>
        <v>5314.75</v>
      </c>
      <c r="Z30" s="30" t="e">
        <f t="shared" ca="1" si="8"/>
        <v>#N/A</v>
      </c>
      <c r="AA30" s="27" t="str">
        <f t="shared" ca="1" si="6"/>
        <v/>
      </c>
    </row>
    <row r="31" spans="1:27" x14ac:dyDescent="0.3">
      <c r="A31" s="23" t="s">
        <v>58</v>
      </c>
      <c r="B31" s="21"/>
      <c r="C31" s="20" t="str">
        <f ca="1">IFERROR(MATCH($B$1,OFFSET(Sheet1!$J$1,C30,0,1000,1),0)+C30,"")</f>
        <v/>
      </c>
      <c r="D31" s="21"/>
      <c r="E31" s="20" t="str" cm="1">
        <f t="array" aca="1" ref="E31" ca="1">IF(C31="","",(INDIRECT(CONCATENATE("Sheet1!","E",TEXT(C31-1,"0")))))</f>
        <v/>
      </c>
      <c r="F31" s="21" t="str" cm="1">
        <f t="array" aca="1" ref="F31" ca="1">IF(C31="","",(INDIRECT(CONCATENATE("Sheet1!","H",TEXT(C31-$A$10,"0")))))</f>
        <v/>
      </c>
      <c r="G31" s="21" t="str">
        <f t="shared" ca="1" si="0"/>
        <v/>
      </c>
      <c r="H31" s="30" t="str">
        <f t="shared" ca="1" si="1"/>
        <v/>
      </c>
      <c r="I31" s="27" t="str">
        <f t="shared" ca="1" si="7"/>
        <v/>
      </c>
      <c r="J31" s="20" t="str" cm="1">
        <f t="array" aca="1" ref="J31" ca="1">IF(C31="","",(INDIRECT(CONCATENATE("Sheet1!","E",TEXT(C31-1,"0")))))</f>
        <v/>
      </c>
      <c r="L31" s="25" t="str">
        <f ca="1">IF(C31="","",(MAX(INDIRECT(("V"&amp;C31-1)):INDIRECT(("V"&amp;C31-$A$10)))))</f>
        <v/>
      </c>
      <c r="M31" s="25" t="str">
        <f t="shared" ca="1" si="2"/>
        <v/>
      </c>
      <c r="N31" s="38" t="str">
        <f t="shared" ca="1" si="3"/>
        <v/>
      </c>
      <c r="O31" s="32"/>
      <c r="P31" s="20" t="str">
        <f ca="1">IF(C31="","",(MIN(INDIRECT(("W"&amp;C31-1)):INDIRECT(("W"&amp;C31-$A$10)))))</f>
        <v/>
      </c>
      <c r="Q31" s="20" t="str">
        <f t="shared" ca="1" si="4"/>
        <v/>
      </c>
      <c r="R31" s="28" t="str">
        <f t="shared" ca="1" si="5"/>
        <v/>
      </c>
      <c r="T31" s="20">
        <f t="shared" si="9"/>
        <v>29</v>
      </c>
      <c r="U31" s="21">
        <f>Sheet1!E31*1</f>
        <v>5283.75</v>
      </c>
      <c r="V31" s="21">
        <f>Sheet1!F31*1</f>
        <v>5306.75</v>
      </c>
      <c r="W31" s="21">
        <f>Sheet1!G31*1</f>
        <v>5127.25</v>
      </c>
      <c r="X31" s="21">
        <f>Sheet1!H31*1</f>
        <v>5184.75</v>
      </c>
      <c r="Z31" s="30" t="e">
        <f t="shared" ca="1" si="8"/>
        <v>#N/A</v>
      </c>
      <c r="AA31" s="27" t="str">
        <f t="shared" ca="1" si="6"/>
        <v/>
      </c>
    </row>
    <row r="32" spans="1:27" x14ac:dyDescent="0.3">
      <c r="A32" s="36">
        <f ca="1">MIN(R2:R72)</f>
        <v>0</v>
      </c>
      <c r="B32" s="21"/>
      <c r="C32" s="20" t="str">
        <f ca="1">IFERROR(MATCH($B$1,OFFSET(Sheet1!$J$1,C31,0,1000,1),0)+C31,"")</f>
        <v/>
      </c>
      <c r="D32" s="21"/>
      <c r="E32" s="20" t="str" cm="1">
        <f t="array" aca="1" ref="E32" ca="1">IF(C32="","",(INDIRECT(CONCATENATE("Sheet1!","E",TEXT(C32-1,"0")))))</f>
        <v/>
      </c>
      <c r="F32" s="21" t="str" cm="1">
        <f t="array" aca="1" ref="F32" ca="1">IF(C32="","",(INDIRECT(CONCATENATE("Sheet1!","H",TEXT(C32-$A$10,"0")))))</f>
        <v/>
      </c>
      <c r="G32" s="21" t="str">
        <f t="shared" ca="1" si="0"/>
        <v/>
      </c>
      <c r="H32" s="30" t="str">
        <f t="shared" ca="1" si="1"/>
        <v/>
      </c>
      <c r="I32" s="27" t="str">
        <f t="shared" ca="1" si="7"/>
        <v/>
      </c>
      <c r="J32" s="20" t="str" cm="1">
        <f t="array" aca="1" ref="J32" ca="1">IF(C32="","",(INDIRECT(CONCATENATE("Sheet1!","E",TEXT(C32-1,"0")))))</f>
        <v/>
      </c>
      <c r="L32" s="25" t="str">
        <f ca="1">IF(C32="","",(MAX(INDIRECT(("V"&amp;C32-1)):INDIRECT(("V"&amp;C32-$A$10)))))</f>
        <v/>
      </c>
      <c r="M32" s="25" t="str">
        <f t="shared" ca="1" si="2"/>
        <v/>
      </c>
      <c r="N32" s="38" t="str">
        <f t="shared" ca="1" si="3"/>
        <v/>
      </c>
      <c r="O32" s="32"/>
      <c r="P32" s="20" t="str">
        <f ca="1">IF(C32="","",(MIN(INDIRECT(("W"&amp;C32-1)):INDIRECT(("W"&amp;C32-$A$10)))))</f>
        <v/>
      </c>
      <c r="Q32" s="20" t="str">
        <f t="shared" ca="1" si="4"/>
        <v/>
      </c>
      <c r="R32" s="28" t="str">
        <f t="shared" ca="1" si="5"/>
        <v/>
      </c>
      <c r="T32" s="20">
        <f t="shared" si="9"/>
        <v>30</v>
      </c>
      <c r="U32" s="21">
        <f>Sheet1!E32*1</f>
        <v>5308</v>
      </c>
      <c r="V32" s="21">
        <f>Sheet1!F32*1</f>
        <v>5371.25</v>
      </c>
      <c r="W32" s="21">
        <f>Sheet1!G32*1</f>
        <v>5285.5</v>
      </c>
      <c r="X32" s="21">
        <f>Sheet1!H32*1</f>
        <v>5312.75</v>
      </c>
      <c r="Z32" s="30" t="e">
        <f t="shared" ca="1" si="8"/>
        <v>#N/A</v>
      </c>
      <c r="AA32" s="27" t="str">
        <f t="shared" ca="1" si="6"/>
        <v/>
      </c>
    </row>
    <row r="33" spans="1:27" x14ac:dyDescent="0.3">
      <c r="A33" s="23" t="s">
        <v>59</v>
      </c>
      <c r="B33" s="21"/>
      <c r="C33" s="20" t="str">
        <f ca="1">IFERROR(MATCH($B$1,OFFSET(Sheet1!$J$1,C32,0,1000,1),0)+C32,"")</f>
        <v/>
      </c>
      <c r="D33" s="21"/>
      <c r="E33" s="20" t="str" cm="1">
        <f t="array" aca="1" ref="E33" ca="1">IF(C33="","",(INDIRECT(CONCATENATE("Sheet1!","E",TEXT(C33-1,"0")))))</f>
        <v/>
      </c>
      <c r="F33" s="21" t="str" cm="1">
        <f t="array" aca="1" ref="F33" ca="1">IF(C33="","",(INDIRECT(CONCATENATE("Sheet1!","H",TEXT(C33-$A$10,"0")))))</f>
        <v/>
      </c>
      <c r="G33" s="21" t="str">
        <f t="shared" ca="1" si="0"/>
        <v/>
      </c>
      <c r="H33" s="30" t="str">
        <f t="shared" ca="1" si="1"/>
        <v/>
      </c>
      <c r="I33" s="27" t="str">
        <f t="shared" ca="1" si="7"/>
        <v/>
      </c>
      <c r="J33" s="20" t="str" cm="1">
        <f t="array" aca="1" ref="J33" ca="1">IF(C33="","",(INDIRECT(CONCATENATE("Sheet1!","E",TEXT(C33-1,"0")))))</f>
        <v/>
      </c>
      <c r="L33" s="25" t="str">
        <f ca="1">IF(C33="","",(MAX(INDIRECT(("V"&amp;C33-1)):INDIRECT(("V"&amp;C33-$A$10)))))</f>
        <v/>
      </c>
      <c r="M33" s="25" t="str">
        <f t="shared" ca="1" si="2"/>
        <v/>
      </c>
      <c r="N33" s="38" t="str">
        <f t="shared" ca="1" si="3"/>
        <v/>
      </c>
      <c r="O33" s="32"/>
      <c r="P33" s="20" t="str">
        <f ca="1">IF(C33="","",(MIN(INDIRECT(("W"&amp;C33-1)):INDIRECT(("W"&amp;C33-$A$10)))))</f>
        <v/>
      </c>
      <c r="Q33" s="20" t="str">
        <f t="shared" ca="1" si="4"/>
        <v/>
      </c>
      <c r="R33" s="28" t="str">
        <f t="shared" ca="1" si="5"/>
        <v/>
      </c>
      <c r="T33" s="20">
        <f t="shared" si="9"/>
        <v>31</v>
      </c>
      <c r="U33" s="21">
        <f>Sheet1!E33*1</f>
        <v>5403.75</v>
      </c>
      <c r="V33" s="21">
        <f>Sheet1!F33*1</f>
        <v>5425</v>
      </c>
      <c r="W33" s="21">
        <f>Sheet1!G33*1</f>
        <v>5251</v>
      </c>
      <c r="X33" s="21">
        <f>Sheet1!H33*1</f>
        <v>5305.75</v>
      </c>
      <c r="Z33" s="30" t="e">
        <f t="shared" ca="1" si="8"/>
        <v>#N/A</v>
      </c>
      <c r="AA33" s="27" t="str">
        <f t="shared" ca="1" si="6"/>
        <v/>
      </c>
    </row>
    <row r="34" spans="1:27" x14ac:dyDescent="0.3">
      <c r="A34" s="36">
        <f ca="1">MAX(R2:R72)</f>
        <v>0</v>
      </c>
      <c r="B34" s="21"/>
      <c r="C34" s="20" t="str">
        <f ca="1">IFERROR(MATCH($B$1,OFFSET(Sheet1!$J$1,C33,0,1000,1),0)+C33,"")</f>
        <v/>
      </c>
      <c r="D34" s="21"/>
      <c r="E34" s="20" t="str" cm="1">
        <f t="array" aca="1" ref="E34" ca="1">IF(C34="","",(INDIRECT(CONCATENATE("Sheet1!","E",TEXT(C34-1,"0")))))</f>
        <v/>
      </c>
      <c r="F34" s="21" t="str" cm="1">
        <f t="array" aca="1" ref="F34" ca="1">IF(C34="","",(INDIRECT(CONCATENATE("Sheet1!","H",TEXT(C34-$A$10,"0")))))</f>
        <v/>
      </c>
      <c r="G34" s="21" t="str">
        <f t="shared" ca="1" si="0"/>
        <v/>
      </c>
      <c r="H34" s="30" t="str">
        <f t="shared" ca="1" si="1"/>
        <v/>
      </c>
      <c r="I34" s="27" t="str">
        <f t="shared" ca="1" si="7"/>
        <v/>
      </c>
      <c r="J34" s="20" t="str" cm="1">
        <f t="array" aca="1" ref="J34" ca="1">IF(C34="","",(INDIRECT(CONCATENATE("Sheet1!","E",TEXT(C34-1,"0")))))</f>
        <v/>
      </c>
      <c r="L34" s="25" t="str">
        <f ca="1">IF(C34="","",(MAX(INDIRECT(("V"&amp;C34-1)):INDIRECT(("V"&amp;C34-$A$10)))))</f>
        <v/>
      </c>
      <c r="M34" s="25" t="str">
        <f t="shared" ca="1" si="2"/>
        <v/>
      </c>
      <c r="N34" s="38" t="str">
        <f t="shared" ca="1" si="3"/>
        <v/>
      </c>
      <c r="O34" s="32"/>
      <c r="P34" s="20" t="str">
        <f ca="1">IF(C34="","",(MIN(INDIRECT(("W"&amp;C34-1)):INDIRECT(("W"&amp;C34-$A$10)))))</f>
        <v/>
      </c>
      <c r="Q34" s="20" t="str">
        <f t="shared" ca="1" si="4"/>
        <v/>
      </c>
      <c r="R34" s="28" t="str">
        <f t="shared" ca="1" si="5"/>
        <v/>
      </c>
      <c r="T34" s="20">
        <f t="shared" si="9"/>
        <v>32</v>
      </c>
      <c r="U34" s="21">
        <f>Sheet1!E34*1</f>
        <v>5431.75</v>
      </c>
      <c r="V34" s="21">
        <f>Sheet1!F34*1</f>
        <v>5485</v>
      </c>
      <c r="W34" s="21">
        <f>Sheet1!G34*1</f>
        <v>5413</v>
      </c>
      <c r="X34" s="21">
        <f>Sheet1!H34*1</f>
        <v>5428.25</v>
      </c>
      <c r="Z34" s="30" t="e">
        <f t="shared" ca="1" si="8"/>
        <v>#N/A</v>
      </c>
      <c r="AA34" s="27" t="str">
        <f t="shared" ca="1" si="6"/>
        <v/>
      </c>
    </row>
    <row r="35" spans="1:27" x14ac:dyDescent="0.3">
      <c r="A35" s="23" t="s">
        <v>60</v>
      </c>
      <c r="B35" s="21"/>
      <c r="C35" s="20" t="str">
        <f ca="1">IFERROR(MATCH($B$1,OFFSET(Sheet1!$J$1,C34,0,1000,1),0)+C34,"")</f>
        <v/>
      </c>
      <c r="D35" s="21"/>
      <c r="E35" s="20" t="str" cm="1">
        <f t="array" aca="1" ref="E35" ca="1">IF(C35="","",(INDIRECT(CONCATENATE("Sheet1!","E",TEXT(C35-1,"0")))))</f>
        <v/>
      </c>
      <c r="F35" s="21" t="str" cm="1">
        <f t="array" aca="1" ref="F35" ca="1">IF(C35="","",(INDIRECT(CONCATENATE("Sheet1!","H",TEXT(C35-$A$10,"0")))))</f>
        <v/>
      </c>
      <c r="G35" s="21" t="str">
        <f t="shared" ca="1" si="0"/>
        <v/>
      </c>
      <c r="H35" s="30" t="str">
        <f t="shared" ca="1" si="1"/>
        <v/>
      </c>
      <c r="I35" s="27" t="str">
        <f t="shared" ca="1" si="7"/>
        <v/>
      </c>
      <c r="J35" s="20" t="str" cm="1">
        <f t="array" aca="1" ref="J35" ca="1">IF(C35="","",(INDIRECT(CONCATENATE("Sheet1!","E",TEXT(C35-1,"0")))))</f>
        <v/>
      </c>
      <c r="L35" s="25" t="str">
        <f ca="1">IF(C35="","",(MAX(INDIRECT(("V"&amp;C35-1)):INDIRECT(("V"&amp;C35-$A$10)))))</f>
        <v/>
      </c>
      <c r="M35" s="25" t="str">
        <f t="shared" ca="1" si="2"/>
        <v/>
      </c>
      <c r="N35" s="38" t="str">
        <f t="shared" ca="1" si="3"/>
        <v/>
      </c>
      <c r="O35" s="32"/>
      <c r="P35" s="20" t="str">
        <f ca="1">IF(C35="","",(MIN(INDIRECT(("W"&amp;C35-1)):INDIRECT(("W"&amp;C35-$A$10)))))</f>
        <v/>
      </c>
      <c r="Q35" s="20" t="str">
        <f t="shared" ca="1" si="4"/>
        <v/>
      </c>
      <c r="R35" s="28" t="str">
        <f t="shared" ca="1" si="5"/>
        <v/>
      </c>
      <c r="T35" s="20">
        <f t="shared" si="9"/>
        <v>33</v>
      </c>
      <c r="U35" s="21">
        <f>Sheet1!E35*1</f>
        <v>5452.5</v>
      </c>
      <c r="V35" s="21">
        <f>Sheet1!F35*1</f>
        <v>5497.75</v>
      </c>
      <c r="W35" s="21">
        <f>Sheet1!G35*1</f>
        <v>5391</v>
      </c>
      <c r="X35" s="21">
        <f>Sheet1!H35*1</f>
        <v>5440.75</v>
      </c>
      <c r="Z35" s="30" t="e">
        <f t="shared" ca="1" si="8"/>
        <v>#N/A</v>
      </c>
      <c r="AA35" s="27" t="str">
        <f t="shared" ca="1" si="6"/>
        <v/>
      </c>
    </row>
    <row r="36" spans="1:27" x14ac:dyDescent="0.3">
      <c r="A36" s="36" t="str">
        <f ca="1">IFERROR(AVERAGE(R2:R72),"")</f>
        <v/>
      </c>
      <c r="B36" s="21"/>
      <c r="C36" s="20" t="str">
        <f ca="1">IFERROR(MATCH($B$1,OFFSET(Sheet1!$J$1,C35,0,1000,1),0)+C35,"")</f>
        <v/>
      </c>
      <c r="D36" s="21"/>
      <c r="E36" s="20" t="str" cm="1">
        <f t="array" aca="1" ref="E36" ca="1">IF(C36="","",(INDIRECT(CONCATENATE("Sheet1!","E",TEXT(C36-1,"0")))))</f>
        <v/>
      </c>
      <c r="F36" s="21" t="str" cm="1">
        <f t="array" aca="1" ref="F36" ca="1">IF(C36="","",(INDIRECT(CONCATENATE("Sheet1!","H",TEXT(C36-$A$10,"0")))))</f>
        <v/>
      </c>
      <c r="G36" s="21" t="str">
        <f t="shared" ca="1" si="0"/>
        <v/>
      </c>
      <c r="H36" s="30" t="str">
        <f t="shared" ca="1" si="1"/>
        <v/>
      </c>
      <c r="I36" s="27" t="str">
        <f t="shared" ca="1" si="7"/>
        <v/>
      </c>
      <c r="J36" s="20" t="str" cm="1">
        <f t="array" aca="1" ref="J36" ca="1">IF(C36="","",(INDIRECT(CONCATENATE("Sheet1!","E",TEXT(C36-1,"0")))))</f>
        <v/>
      </c>
      <c r="L36" s="25" t="str">
        <f ca="1">IF(C36="","",(MAX(INDIRECT(("V"&amp;C36-1)):INDIRECT(("V"&amp;C36-$A$10)))))</f>
        <v/>
      </c>
      <c r="M36" s="25" t="str">
        <f t="shared" ca="1" si="2"/>
        <v/>
      </c>
      <c r="N36" s="38" t="str">
        <f t="shared" ca="1" si="3"/>
        <v/>
      </c>
      <c r="O36" s="32"/>
      <c r="P36" s="20" t="str">
        <f ca="1">IF(C36="","",(MIN(INDIRECT(("W"&amp;C36-1)):INDIRECT(("W"&amp;C36-$A$10)))))</f>
        <v/>
      </c>
      <c r="Q36" s="20" t="str">
        <f t="shared" ca="1" si="4"/>
        <v/>
      </c>
      <c r="R36" s="28" t="str">
        <f t="shared" ca="1" si="5"/>
        <v/>
      </c>
      <c r="T36" s="20">
        <f t="shared" si="9"/>
        <v>34</v>
      </c>
      <c r="U36" s="21">
        <f>Sheet1!E36*1</f>
        <v>5299.25</v>
      </c>
      <c r="V36" s="21">
        <f>Sheet1!F36*1</f>
        <v>5418.25</v>
      </c>
      <c r="W36" s="21">
        <f>Sheet1!G36*1</f>
        <v>5206</v>
      </c>
      <c r="X36" s="21">
        <f>Sheet1!H36*1</f>
        <v>5391.25</v>
      </c>
      <c r="Z36" s="30" t="e">
        <f t="shared" ca="1" si="8"/>
        <v>#N/A</v>
      </c>
      <c r="AA36" s="27" t="str">
        <f t="shared" ca="1" si="6"/>
        <v/>
      </c>
    </row>
    <row r="37" spans="1:27" x14ac:dyDescent="0.3">
      <c r="A37" s="27"/>
      <c r="B37" s="21"/>
      <c r="C37" s="20" t="str">
        <f ca="1">IFERROR(MATCH($B$1,OFFSET(Sheet1!$J$1,C36,0,1000,1),0)+C36,"")</f>
        <v/>
      </c>
      <c r="D37" s="21"/>
      <c r="E37" s="20" t="str" cm="1">
        <f t="array" aca="1" ref="E37" ca="1">IF(C37="","",(INDIRECT(CONCATENATE("Sheet1!","E",TEXT(C37-1,"0")))))</f>
        <v/>
      </c>
      <c r="F37" s="21" t="str" cm="1">
        <f t="array" aca="1" ref="F37" ca="1">IF(C37="","",(INDIRECT(CONCATENATE("Sheet1!","H",TEXT(C37-$A$10,"0")))))</f>
        <v/>
      </c>
      <c r="G37" s="21" t="str">
        <f t="shared" ca="1" si="0"/>
        <v/>
      </c>
      <c r="H37" s="30" t="str">
        <f t="shared" ca="1" si="1"/>
        <v/>
      </c>
      <c r="I37" s="27" t="str">
        <f t="shared" ca="1" si="7"/>
        <v/>
      </c>
      <c r="J37" s="20" t="str" cm="1">
        <f t="array" aca="1" ref="J37" ca="1">IF(C37="","",(INDIRECT(CONCATENATE("Sheet1!","E",TEXT(C37-1,"0")))))</f>
        <v/>
      </c>
      <c r="L37" s="25" t="str">
        <f ca="1">IF(C37="","",(MAX(INDIRECT(("V"&amp;C37-1)):INDIRECT(("V"&amp;C37-$A$10)))))</f>
        <v/>
      </c>
      <c r="M37" s="25" t="str">
        <f t="shared" ca="1" si="2"/>
        <v/>
      </c>
      <c r="N37" s="38" t="str">
        <f t="shared" ca="1" si="3"/>
        <v/>
      </c>
      <c r="O37" s="32"/>
      <c r="P37" s="20" t="str">
        <f ca="1">IF(C37="","",(MIN(INDIRECT(("W"&amp;C37-1)):INDIRECT(("W"&amp;C37-$A$10)))))</f>
        <v/>
      </c>
      <c r="Q37" s="20" t="str">
        <f t="shared" ca="1" si="4"/>
        <v/>
      </c>
      <c r="R37" s="28" t="str">
        <f t="shared" ca="1" si="5"/>
        <v/>
      </c>
      <c r="T37" s="20">
        <f t="shared" si="9"/>
        <v>35</v>
      </c>
      <c r="U37" s="21">
        <f>Sheet1!E37*1</f>
        <v>5502.5</v>
      </c>
      <c r="V37" s="21">
        <f>Sheet1!F37*1</f>
        <v>5528.75</v>
      </c>
      <c r="W37" s="21">
        <f>Sheet1!G37*1</f>
        <v>5146.75</v>
      </c>
      <c r="X37" s="21">
        <f>Sheet1!H37*1</f>
        <v>5302</v>
      </c>
      <c r="Z37" s="30" t="e">
        <f t="shared" ca="1" si="8"/>
        <v>#N/A</v>
      </c>
      <c r="AA37" s="27" t="str">
        <f t="shared" ca="1" si="6"/>
        <v/>
      </c>
    </row>
    <row r="38" spans="1:27" x14ac:dyDescent="0.3">
      <c r="A38" s="27"/>
      <c r="B38" s="21"/>
      <c r="C38" s="20" t="str">
        <f ca="1">IFERROR(MATCH($B$1,OFFSET(Sheet1!$J$1,C37,0,1000,1),0)+C37,"")</f>
        <v/>
      </c>
      <c r="D38" s="21"/>
      <c r="E38" s="20" t="str" cm="1">
        <f t="array" aca="1" ref="E38" ca="1">IF(C38="","",(INDIRECT(CONCATENATE("Sheet1!","E",TEXT(C38-1,"0")))))</f>
        <v/>
      </c>
      <c r="F38" s="21" t="str" cm="1">
        <f t="array" aca="1" ref="F38" ca="1">IF(C38="","",(INDIRECT(CONCATENATE("Sheet1!","H",TEXT(C38-$A$10,"0")))))</f>
        <v/>
      </c>
      <c r="G38" s="21" t="str">
        <f t="shared" ca="1" si="0"/>
        <v/>
      </c>
      <c r="H38" s="30" t="str">
        <f t="shared" ca="1" si="1"/>
        <v/>
      </c>
      <c r="I38" s="27" t="str">
        <f t="shared" ca="1" si="7"/>
        <v/>
      </c>
      <c r="J38" s="20" t="str" cm="1">
        <f t="array" aca="1" ref="J38" ca="1">IF(C38="","",(INDIRECT(CONCATENATE("Sheet1!","E",TEXT(C38-1,"0")))))</f>
        <v/>
      </c>
      <c r="L38" s="25" t="str">
        <f ca="1">IF(C38="","",(MAX(INDIRECT(("V"&amp;C38-1)):INDIRECT(("V"&amp;C38-$A$10)))))</f>
        <v/>
      </c>
      <c r="M38" s="25" t="str">
        <f t="shared" ca="1" si="2"/>
        <v/>
      </c>
      <c r="N38" s="38" t="str">
        <f t="shared" ca="1" si="3"/>
        <v/>
      </c>
      <c r="O38" s="32"/>
      <c r="P38" s="20" t="str">
        <f ca="1">IF(C38="","",(MIN(INDIRECT(("W"&amp;C38-1)):INDIRECT(("W"&amp;C38-$A$10)))))</f>
        <v/>
      </c>
      <c r="Q38" s="20" t="str">
        <f t="shared" ca="1" si="4"/>
        <v/>
      </c>
      <c r="R38" s="28" t="str">
        <f t="shared" ca="1" si="5"/>
        <v/>
      </c>
      <c r="T38" s="20">
        <f t="shared" si="9"/>
        <v>36</v>
      </c>
      <c r="U38" s="21">
        <f>Sheet1!E38*1</f>
        <v>5006.25</v>
      </c>
      <c r="V38" s="21">
        <f>Sheet1!F38*1</f>
        <v>5520</v>
      </c>
      <c r="W38" s="21">
        <f>Sheet1!G38*1</f>
        <v>4871.75</v>
      </c>
      <c r="X38" s="21">
        <f>Sheet1!H38*1</f>
        <v>5491</v>
      </c>
      <c r="Z38" s="30" t="e">
        <f t="shared" ca="1" si="8"/>
        <v>#N/A</v>
      </c>
      <c r="AA38" s="27" t="str">
        <f t="shared" ca="1" si="6"/>
        <v/>
      </c>
    </row>
    <row r="39" spans="1:27" x14ac:dyDescent="0.3">
      <c r="B39" s="21"/>
      <c r="C39" s="20" t="str">
        <f ca="1">IFERROR(MATCH($B$1,OFFSET(Sheet1!$J$1,C38,0,1000,1),0)+C38,"")</f>
        <v/>
      </c>
      <c r="D39" s="21"/>
      <c r="E39" s="20" t="str" cm="1">
        <f t="array" aca="1" ref="E39" ca="1">IF(C39="","",(INDIRECT(CONCATENATE("Sheet1!","E",TEXT(C39-1,"0")))))</f>
        <v/>
      </c>
      <c r="F39" s="21" t="str" cm="1">
        <f t="array" aca="1" ref="F39" ca="1">IF(C39="","",(INDIRECT(CONCATENATE("Sheet1!","H",TEXT(C39-$A$10,"0")))))</f>
        <v/>
      </c>
      <c r="G39" s="21" t="str">
        <f t="shared" ca="1" si="0"/>
        <v/>
      </c>
      <c r="H39" s="30" t="str">
        <f t="shared" ca="1" si="1"/>
        <v/>
      </c>
      <c r="I39" s="27" t="str">
        <f t="shared" ca="1" si="7"/>
        <v/>
      </c>
      <c r="J39" s="20" t="str" cm="1">
        <f t="array" aca="1" ref="J39" ca="1">IF(C39="","",(INDIRECT(CONCATENATE("Sheet1!","E",TEXT(C39-1,"0")))))</f>
        <v/>
      </c>
      <c r="L39" s="25" t="str">
        <f ca="1">IF(C39="","",(MAX(INDIRECT(("V"&amp;C39-1)):INDIRECT(("V"&amp;C39-$A$10)))))</f>
        <v/>
      </c>
      <c r="M39" s="25" t="str">
        <f t="shared" ca="1" si="2"/>
        <v/>
      </c>
      <c r="N39" s="38" t="str">
        <f t="shared" ca="1" si="3"/>
        <v/>
      </c>
      <c r="O39" s="32"/>
      <c r="P39" s="20" t="str">
        <f ca="1">IF(C39="","",(MIN(INDIRECT(("W"&amp;C39-1)):INDIRECT(("W"&amp;C39-$A$10)))))</f>
        <v/>
      </c>
      <c r="Q39" s="20" t="str">
        <f t="shared" ca="1" si="4"/>
        <v/>
      </c>
      <c r="R39" s="28" t="str">
        <f t="shared" ca="1" si="5"/>
        <v/>
      </c>
      <c r="T39" s="20">
        <f t="shared" si="9"/>
        <v>37</v>
      </c>
      <c r="U39" s="21">
        <f>Sheet1!E39*1</f>
        <v>5126.5</v>
      </c>
      <c r="V39" s="21">
        <f>Sheet1!F39*1</f>
        <v>5305.25</v>
      </c>
      <c r="W39" s="21">
        <f>Sheet1!G39*1</f>
        <v>4940.5</v>
      </c>
      <c r="X39" s="21">
        <f>Sheet1!H39*1</f>
        <v>5020.25</v>
      </c>
      <c r="Z39" s="30" t="e">
        <f t="shared" ca="1" si="8"/>
        <v>#N/A</v>
      </c>
      <c r="AA39" s="27" t="str">
        <f t="shared" ca="1" si="6"/>
        <v/>
      </c>
    </row>
    <row r="40" spans="1:27" x14ac:dyDescent="0.3">
      <c r="B40" s="21"/>
      <c r="C40" s="20" t="str">
        <f ca="1">IFERROR(MATCH($B$1,OFFSET(Sheet1!$J$1,C39,0,1000,1),0)+C39,"")</f>
        <v/>
      </c>
      <c r="D40" s="21"/>
      <c r="E40" s="20" t="str" cm="1">
        <f t="array" aca="1" ref="E40" ca="1">IF(C40="","",(INDIRECT(CONCATENATE("Sheet1!","E",TEXT(C40-1,"0")))))</f>
        <v/>
      </c>
      <c r="F40" s="21" t="str" cm="1">
        <f t="array" aca="1" ref="F40" ca="1">IF(C40="","",(INDIRECT(CONCATENATE("Sheet1!","H",TEXT(C40-$A$10,"0")))))</f>
        <v/>
      </c>
      <c r="G40" s="21" t="str">
        <f t="shared" ca="1" si="0"/>
        <v/>
      </c>
      <c r="H40" s="30" t="str">
        <f t="shared" ca="1" si="1"/>
        <v/>
      </c>
      <c r="I40" s="27" t="str">
        <f t="shared" ca="1" si="7"/>
        <v/>
      </c>
      <c r="J40" s="20" t="str" cm="1">
        <f t="array" aca="1" ref="J40" ca="1">IF(C40="","",(INDIRECT(CONCATENATE("Sheet1!","E",TEXT(C40-1,"0")))))</f>
        <v/>
      </c>
      <c r="L40" s="25" t="str">
        <f ca="1">IF(C40="","",(MAX(INDIRECT(("V"&amp;C40-1)):INDIRECT(("V"&amp;C40-$A$10)))))</f>
        <v/>
      </c>
      <c r="M40" s="25" t="str">
        <f t="shared" ca="1" si="2"/>
        <v/>
      </c>
      <c r="N40" s="38" t="str">
        <f t="shared" ca="1" si="3"/>
        <v/>
      </c>
      <c r="O40" s="32"/>
      <c r="P40" s="20" t="str">
        <f ca="1">IF(C40="","",(MIN(INDIRECT(("W"&amp;C40-1)):INDIRECT(("W"&amp;C40-$A$10)))))</f>
        <v/>
      </c>
      <c r="Q40" s="20" t="str">
        <f t="shared" ca="1" si="4"/>
        <v/>
      </c>
      <c r="R40" s="28" t="str">
        <f t="shared" ca="1" si="5"/>
        <v/>
      </c>
      <c r="T40" s="20">
        <f t="shared" si="9"/>
        <v>38</v>
      </c>
      <c r="U40" s="21">
        <f>Sheet1!E40*1</f>
        <v>5007</v>
      </c>
      <c r="V40" s="21">
        <f>Sheet1!F40*1</f>
        <v>5286.5</v>
      </c>
      <c r="W40" s="21">
        <f>Sheet1!G40*1</f>
        <v>4832</v>
      </c>
      <c r="X40" s="21">
        <f>Sheet1!H40*1</f>
        <v>5097.25</v>
      </c>
      <c r="Z40" s="30" t="e">
        <f t="shared" ca="1" si="8"/>
        <v>#N/A</v>
      </c>
      <c r="AA40" s="27" t="str">
        <f t="shared" ca="1" si="6"/>
        <v/>
      </c>
    </row>
    <row r="41" spans="1:27" x14ac:dyDescent="0.3">
      <c r="B41" s="21"/>
      <c r="C41" s="20" t="str">
        <f ca="1">IFERROR(MATCH($B$1,OFFSET(Sheet1!$J$1,C40,0,1000,1),0)+C40,"")</f>
        <v/>
      </c>
      <c r="D41" s="21"/>
      <c r="E41" s="20" t="str" cm="1">
        <f t="array" aca="1" ref="E41" ca="1">IF(C41="","",(INDIRECT(CONCATENATE("Sheet1!","E",TEXT(C41-1,"0")))))</f>
        <v/>
      </c>
      <c r="F41" s="21" t="str" cm="1">
        <f t="array" aca="1" ref="F41" ca="1">IF(C41="","",(INDIRECT(CONCATENATE("Sheet1!","H",TEXT(C41-$A$10,"0")))))</f>
        <v/>
      </c>
      <c r="G41" s="21" t="str">
        <f t="shared" ca="1" si="0"/>
        <v/>
      </c>
      <c r="H41" s="30" t="str">
        <f t="shared" ca="1" si="1"/>
        <v/>
      </c>
      <c r="I41" s="27" t="str">
        <f t="shared" ca="1" si="7"/>
        <v/>
      </c>
      <c r="J41" s="20" t="str" cm="1">
        <f t="array" aca="1" ref="J41" ca="1">IF(C41="","",(INDIRECT(CONCATENATE("Sheet1!","E",TEXT(C41-1,"0")))))</f>
        <v/>
      </c>
      <c r="L41" s="25" t="str">
        <f ca="1">IF(C41="","",(MAX(INDIRECT(("V"&amp;C41-1)):INDIRECT(("V"&amp;C41-$A$10)))))</f>
        <v/>
      </c>
      <c r="M41" s="25" t="str">
        <f t="shared" ca="1" si="2"/>
        <v/>
      </c>
      <c r="N41" s="38" t="str">
        <f t="shared" ca="1" si="3"/>
        <v/>
      </c>
      <c r="O41" s="32"/>
      <c r="P41" s="20" t="str">
        <f ca="1">IF(C41="","",(MIN(INDIRECT(("W"&amp;C41-1)):INDIRECT(("W"&amp;C41-$A$10)))))</f>
        <v/>
      </c>
      <c r="Q41" s="20" t="str">
        <f t="shared" ca="1" si="4"/>
        <v/>
      </c>
      <c r="R41" s="28" t="str">
        <f t="shared" ca="1" si="5"/>
        <v/>
      </c>
      <c r="T41" s="20">
        <f t="shared" si="9"/>
        <v>39</v>
      </c>
      <c r="U41" s="21">
        <f>Sheet1!E41*1</f>
        <v>5423</v>
      </c>
      <c r="V41" s="21">
        <f>Sheet1!F41*1</f>
        <v>5435</v>
      </c>
      <c r="W41" s="21">
        <f>Sheet1!G41*1</f>
        <v>5074</v>
      </c>
      <c r="X41" s="21">
        <f>Sheet1!H41*1</f>
        <v>5110.25</v>
      </c>
      <c r="Z41" s="30" t="e">
        <f t="shared" ca="1" si="8"/>
        <v>#N/A</v>
      </c>
      <c r="AA41" s="27" t="str">
        <f t="shared" ca="1" si="6"/>
        <v/>
      </c>
    </row>
    <row r="42" spans="1:27" x14ac:dyDescent="0.3">
      <c r="B42" s="21"/>
      <c r="C42" s="20" t="str">
        <f ca="1">IFERROR(MATCH($B$1,OFFSET(Sheet1!$J$1,C41,0,1000,1),0)+C41,"")</f>
        <v/>
      </c>
      <c r="D42" s="21"/>
      <c r="E42" s="20" t="str" cm="1">
        <f t="array" aca="1" ref="E42" ca="1">IF(C42="","",(INDIRECT(CONCATENATE("Sheet1!","E",TEXT(C42-1,"0")))))</f>
        <v/>
      </c>
      <c r="F42" s="21" t="str" cm="1">
        <f t="array" aca="1" ref="F42" ca="1">IF(C42="","",(INDIRECT(CONCATENATE("Sheet1!","H",TEXT(C42-$A$10,"0")))))</f>
        <v/>
      </c>
      <c r="G42" s="21" t="str">
        <f t="shared" ca="1" si="0"/>
        <v/>
      </c>
      <c r="H42" s="30" t="str">
        <f t="shared" ca="1" si="1"/>
        <v/>
      </c>
      <c r="I42" s="27" t="str">
        <f t="shared" ca="1" si="7"/>
        <v/>
      </c>
      <c r="J42" s="20" t="str" cm="1">
        <f t="array" aca="1" ref="J42" ca="1">IF(C42="","",(INDIRECT(CONCATENATE("Sheet1!","E",TEXT(C42-1,"0")))))</f>
        <v/>
      </c>
      <c r="L42" s="25" t="str">
        <f ca="1">IF(C42="","",(MAX(INDIRECT(("V"&amp;C42-1)):INDIRECT(("V"&amp;C42-$A$10)))))</f>
        <v/>
      </c>
      <c r="M42" s="25" t="str">
        <f t="shared" ca="1" si="2"/>
        <v/>
      </c>
      <c r="N42" s="38" t="str">
        <f t="shared" ca="1" si="3"/>
        <v/>
      </c>
      <c r="O42" s="32"/>
      <c r="P42" s="20" t="str">
        <f ca="1">IF(C42="","",(MIN(INDIRECT(("W"&amp;C42-1)):INDIRECT(("W"&amp;C42-$A$10)))))</f>
        <v/>
      </c>
      <c r="Q42" s="20" t="str">
        <f t="shared" ca="1" si="4"/>
        <v/>
      </c>
      <c r="R42" s="28" t="str">
        <f t="shared" ca="1" si="5"/>
        <v/>
      </c>
      <c r="T42" s="20">
        <f t="shared" si="9"/>
        <v>40</v>
      </c>
      <c r="U42" s="21">
        <f>Sheet1!E42*1</f>
        <v>5550.5</v>
      </c>
      <c r="V42" s="21">
        <f>Sheet1!F42*1</f>
        <v>5564.75</v>
      </c>
      <c r="W42" s="21">
        <f>Sheet1!G42*1</f>
        <v>5415.25</v>
      </c>
      <c r="X42" s="21">
        <f>Sheet1!H42*1</f>
        <v>5432.75</v>
      </c>
      <c r="Z42" s="30" t="e">
        <f t="shared" ca="1" si="8"/>
        <v>#N/A</v>
      </c>
      <c r="AA42" s="27" t="str">
        <f t="shared" ca="1" si="6"/>
        <v/>
      </c>
    </row>
    <row r="43" spans="1:27" x14ac:dyDescent="0.3">
      <c r="B43" s="21"/>
      <c r="C43" s="20" t="str">
        <f ca="1">IFERROR(MATCH($B$1,OFFSET(Sheet1!$J$1,C42,0,1000,1),0)+C42,"")</f>
        <v/>
      </c>
      <c r="D43" s="21"/>
      <c r="E43" s="20" t="str" cm="1">
        <f t="array" aca="1" ref="E43" ca="1">IF(C43="","",(INDIRECT(CONCATENATE("Sheet1!","E",TEXT(C43-1,"0")))))</f>
        <v/>
      </c>
      <c r="F43" s="21" t="str" cm="1">
        <f t="array" aca="1" ref="F43" ca="1">IF(C43="","",(INDIRECT(CONCATENATE("Sheet1!","H",TEXT(C43-$A$10,"0")))))</f>
        <v/>
      </c>
      <c r="G43" s="21" t="str">
        <f t="shared" ca="1" si="0"/>
        <v/>
      </c>
      <c r="H43" s="30" t="str">
        <f t="shared" ca="1" si="1"/>
        <v/>
      </c>
      <c r="I43" s="27" t="str">
        <f t="shared" ca="1" si="7"/>
        <v/>
      </c>
      <c r="J43" s="20" t="str" cm="1">
        <f t="array" aca="1" ref="J43" ca="1">IF(C43="","",(INDIRECT(CONCATENATE("Sheet1!","E",TEXT(C43-1,"0")))))</f>
        <v/>
      </c>
      <c r="L43" s="25" t="str">
        <f ca="1">IF(C43="","",(MAX(INDIRECT(("V"&amp;C43-1)):INDIRECT(("V"&amp;C43-$A$10)))))</f>
        <v/>
      </c>
      <c r="M43" s="25" t="str">
        <f t="shared" ca="1" si="2"/>
        <v/>
      </c>
      <c r="N43" s="38" t="str">
        <f t="shared" ca="1" si="3"/>
        <v/>
      </c>
      <c r="O43" s="32"/>
      <c r="P43" s="20" t="str">
        <f ca="1">IF(C43="","",(MIN(INDIRECT(("W"&amp;C43-1)):INDIRECT(("W"&amp;C43-$A$10)))))</f>
        <v/>
      </c>
      <c r="Q43" s="20" t="str">
        <f t="shared" ca="1" si="4"/>
        <v/>
      </c>
      <c r="R43" s="28" t="str">
        <f t="shared" ca="1" si="5"/>
        <v/>
      </c>
      <c r="T43" s="20">
        <f t="shared" si="9"/>
        <v>41</v>
      </c>
      <c r="U43" s="21">
        <f>Sheet1!E43*1</f>
        <v>5672</v>
      </c>
      <c r="V43" s="21">
        <f>Sheet1!F43*1</f>
        <v>5773.25</v>
      </c>
      <c r="W43" s="21">
        <f>Sheet1!G43*1</f>
        <v>5566.25</v>
      </c>
      <c r="X43" s="21">
        <f>Sheet1!H43*1</f>
        <v>5712.25</v>
      </c>
      <c r="Z43" s="30" t="e">
        <f t="shared" ca="1" si="8"/>
        <v>#N/A</v>
      </c>
      <c r="AA43" s="27" t="str">
        <f t="shared" ca="1" si="6"/>
        <v/>
      </c>
    </row>
    <row r="44" spans="1:27" x14ac:dyDescent="0.3">
      <c r="B44" s="21"/>
      <c r="C44" s="20" t="str">
        <f ca="1">IFERROR(MATCH($B$1,OFFSET(Sheet1!$J$1,C43,0,1000,1),0)+C43,"")</f>
        <v/>
      </c>
      <c r="D44" s="21"/>
      <c r="E44" s="20" t="str" cm="1">
        <f t="array" aca="1" ref="E44" ca="1">IF(C44="","",(INDIRECT(CONCATENATE("Sheet1!","E",TEXT(C44-1,"0")))))</f>
        <v/>
      </c>
      <c r="F44" s="21" t="str" cm="1">
        <f t="array" aca="1" ref="F44" ca="1">IF(C44="","",(INDIRECT(CONCATENATE("Sheet1!","H",TEXT(C44-$A$10,"0")))))</f>
        <v/>
      </c>
      <c r="G44" s="21" t="str">
        <f t="shared" ca="1" si="0"/>
        <v/>
      </c>
      <c r="H44" s="30" t="str">
        <f t="shared" ca="1" si="1"/>
        <v/>
      </c>
      <c r="I44" s="27" t="str">
        <f t="shared" ca="1" si="7"/>
        <v/>
      </c>
      <c r="J44" s="20" t="str" cm="1">
        <f t="array" aca="1" ref="J44" ca="1">IF(C44="","",(INDIRECT(CONCATENATE("Sheet1!","E",TEXT(C44-1,"0")))))</f>
        <v/>
      </c>
      <c r="L44" s="25" t="str">
        <f ca="1">IF(C44="","",(MAX(INDIRECT(("V"&amp;C44-1)):INDIRECT(("V"&amp;C44-$A$10)))))</f>
        <v/>
      </c>
      <c r="M44" s="25" t="str">
        <f t="shared" ca="1" si="2"/>
        <v/>
      </c>
      <c r="N44" s="38" t="str">
        <f t="shared" ca="1" si="3"/>
        <v/>
      </c>
      <c r="O44" s="32"/>
      <c r="P44" s="20" t="str">
        <f ca="1">IF(C44="","",(MIN(INDIRECT(("W"&amp;C44-1)):INDIRECT(("W"&amp;C44-$A$10)))))</f>
        <v/>
      </c>
      <c r="Q44" s="20" t="str">
        <f t="shared" ca="1" si="4"/>
        <v/>
      </c>
      <c r="R44" s="28" t="str">
        <f t="shared" ca="1" si="5"/>
        <v/>
      </c>
      <c r="T44" s="20">
        <f t="shared" si="9"/>
        <v>42</v>
      </c>
      <c r="U44" s="21">
        <f>Sheet1!E44*1</f>
        <v>5644.25</v>
      </c>
      <c r="V44" s="21">
        <f>Sheet1!F44*1</f>
        <v>5694.75</v>
      </c>
      <c r="W44" s="21">
        <f>Sheet1!G44*1</f>
        <v>5600.25</v>
      </c>
      <c r="X44" s="21">
        <f>Sheet1!H44*1</f>
        <v>5674.5</v>
      </c>
      <c r="Z44" s="30" t="e">
        <f t="shared" ca="1" si="8"/>
        <v>#N/A</v>
      </c>
      <c r="AA44" s="27" t="str">
        <f t="shared" ca="1" si="6"/>
        <v/>
      </c>
    </row>
    <row r="45" spans="1:27" x14ac:dyDescent="0.3">
      <c r="B45" s="21"/>
      <c r="C45" s="20" t="str">
        <f ca="1">IFERROR(MATCH($B$1,OFFSET(Sheet1!$J$1,C44,0,1000,1),0)+C44,"")</f>
        <v/>
      </c>
      <c r="D45" s="21"/>
      <c r="E45" s="20" t="str" cm="1">
        <f t="array" aca="1" ref="E45" ca="1">IF(C45="","",(INDIRECT(CONCATENATE("Sheet1!","E",TEXT(C45-1,"0")))))</f>
        <v/>
      </c>
      <c r="F45" s="21" t="str" cm="1">
        <f t="array" aca="1" ref="F45" ca="1">IF(C45="","",(INDIRECT(CONCATENATE("Sheet1!","H",TEXT(C45-$A$10,"0")))))</f>
        <v/>
      </c>
      <c r="G45" s="21" t="str">
        <f t="shared" ca="1" si="0"/>
        <v/>
      </c>
      <c r="H45" s="30" t="str">
        <f t="shared" ca="1" si="1"/>
        <v/>
      </c>
      <c r="I45" s="27" t="str">
        <f t="shared" ca="1" si="7"/>
        <v/>
      </c>
      <c r="J45" s="20" t="str" cm="1">
        <f t="array" aca="1" ref="J45" ca="1">IF(C45="","",(INDIRECT(CONCATENATE("Sheet1!","E",TEXT(C45-1,"0")))))</f>
        <v/>
      </c>
      <c r="L45" s="25" t="str">
        <f ca="1">IF(C45="","",(MAX(INDIRECT(("V"&amp;C45-1)):INDIRECT(("V"&amp;C45-$A$10)))))</f>
        <v/>
      </c>
      <c r="M45" s="25" t="str">
        <f t="shared" ca="1" si="2"/>
        <v/>
      </c>
      <c r="N45" s="38" t="str">
        <f t="shared" ca="1" si="3"/>
        <v/>
      </c>
      <c r="O45" s="32"/>
      <c r="P45" s="20" t="str">
        <f ca="1">IF(C45="","",(MIN(INDIRECT(("W"&amp;C45-1)):INDIRECT(("W"&amp;C45-$A$10)))))</f>
        <v/>
      </c>
      <c r="Q45" s="20" t="str">
        <f t="shared" ca="1" si="4"/>
        <v/>
      </c>
      <c r="R45" s="28" t="str">
        <f t="shared" ca="1" si="5"/>
        <v/>
      </c>
      <c r="T45" s="20">
        <f t="shared" si="9"/>
        <v>43</v>
      </c>
      <c r="U45" s="21">
        <f>Sheet1!E45*1</f>
        <v>5590</v>
      </c>
      <c r="V45" s="21">
        <f>Sheet1!F45*1</f>
        <v>5672.75</v>
      </c>
      <c r="W45" s="21">
        <f>Sheet1!G45*1</f>
        <v>5533.75</v>
      </c>
      <c r="X45" s="21">
        <f>Sheet1!H45*1</f>
        <v>5653.25</v>
      </c>
      <c r="Z45" s="30" t="e">
        <f t="shared" ca="1" si="8"/>
        <v>#N/A</v>
      </c>
      <c r="AA45" s="27" t="str">
        <f t="shared" ca="1" si="6"/>
        <v/>
      </c>
    </row>
    <row r="46" spans="1:27" x14ac:dyDescent="0.3">
      <c r="B46" s="21"/>
      <c r="C46" s="20" t="str">
        <f ca="1">IFERROR(MATCH($B$1,OFFSET(Sheet1!$J$1,C45,0,1000,1),0)+C45,"")</f>
        <v/>
      </c>
      <c r="D46" s="21"/>
      <c r="E46" s="20" t="str" cm="1">
        <f t="array" aca="1" ref="E46" ca="1">IF(C46="","",(INDIRECT(CONCATENATE("Sheet1!","E",TEXT(C46-1,"0")))))</f>
        <v/>
      </c>
      <c r="F46" s="21" t="str" cm="1">
        <f t="array" aca="1" ref="F46" ca="1">IF(C46="","",(INDIRECT(CONCATENATE("Sheet1!","H",TEXT(C46-$A$10,"0")))))</f>
        <v/>
      </c>
      <c r="G46" s="21" t="str">
        <f t="shared" ca="1" si="0"/>
        <v/>
      </c>
      <c r="H46" s="30" t="str">
        <f t="shared" ca="1" si="1"/>
        <v/>
      </c>
      <c r="I46" s="27" t="str">
        <f t="shared" ca="1" si="7"/>
        <v/>
      </c>
      <c r="J46" s="20" t="str" cm="1">
        <f t="array" aca="1" ref="J46" ca="1">IF(C46="","",(INDIRECT(CONCATENATE("Sheet1!","E",TEXT(C46-1,"0")))))</f>
        <v/>
      </c>
      <c r="L46" s="25" t="str">
        <f ca="1">IF(C46="","",(MAX(INDIRECT(("V"&amp;C46-1)):INDIRECT(("V"&amp;C46-$A$10)))))</f>
        <v/>
      </c>
      <c r="M46" s="25" t="str">
        <f t="shared" ca="1" si="2"/>
        <v/>
      </c>
      <c r="N46" s="38" t="str">
        <f t="shared" ca="1" si="3"/>
        <v/>
      </c>
      <c r="O46" s="32"/>
      <c r="P46" s="20" t="str">
        <f ca="1">IF(C46="","",(MIN(INDIRECT(("W"&amp;C46-1)):INDIRECT(("W"&amp;C46-$A$10)))))</f>
        <v/>
      </c>
      <c r="Q46" s="20" t="str">
        <f t="shared" ca="1" si="4"/>
        <v/>
      </c>
      <c r="R46" s="28" t="str">
        <f t="shared" ca="1" si="5"/>
        <v/>
      </c>
      <c r="T46" s="20">
        <f t="shared" si="9"/>
        <v>44</v>
      </c>
      <c r="U46" s="21">
        <f>Sheet1!E46*1</f>
        <v>5741.75</v>
      </c>
      <c r="V46" s="21">
        <f>Sheet1!F46*1</f>
        <v>5747.75</v>
      </c>
      <c r="W46" s="21">
        <f>Sheet1!G46*1</f>
        <v>5602.25</v>
      </c>
      <c r="X46" s="21">
        <f>Sheet1!H46*1</f>
        <v>5623</v>
      </c>
      <c r="Z46" s="30" t="e">
        <f t="shared" ca="1" si="8"/>
        <v>#N/A</v>
      </c>
      <c r="AA46" s="27" t="str">
        <f t="shared" ca="1" si="6"/>
        <v/>
      </c>
    </row>
    <row r="47" spans="1:27" x14ac:dyDescent="0.3">
      <c r="B47" s="21"/>
      <c r="C47" s="20" t="str">
        <f ca="1">IFERROR(MATCH($B$1,OFFSET(Sheet1!$J$1,C46,0,1000,1),0)+C46,"")</f>
        <v/>
      </c>
      <c r="D47" s="21"/>
      <c r="E47" s="20" t="str" cm="1">
        <f t="array" aca="1" ref="E47" ca="1">IF(C47="","",(INDIRECT(CONCATENATE("Sheet1!","E",TEXT(C47-1,"0")))))</f>
        <v/>
      </c>
      <c r="F47" s="21" t="str" cm="1">
        <f t="array" aca="1" ref="F47" ca="1">IF(C47="","",(INDIRECT(CONCATENATE("Sheet1!","H",TEXT(C47-$A$10,"0")))))</f>
        <v/>
      </c>
      <c r="G47" s="21" t="str">
        <f t="shared" ca="1" si="0"/>
        <v/>
      </c>
      <c r="H47" s="30" t="str">
        <f t="shared" ca="1" si="1"/>
        <v/>
      </c>
      <c r="I47" s="27" t="str">
        <f t="shared" ca="1" si="7"/>
        <v/>
      </c>
      <c r="J47" s="20" t="str" cm="1">
        <f t="array" aca="1" ref="J47" ca="1">IF(C47="","",(INDIRECT(CONCATENATE("Sheet1!","E",TEXT(C47-1,"0")))))</f>
        <v/>
      </c>
      <c r="L47" s="25" t="str">
        <f ca="1">IF(C47="","",(MAX(INDIRECT(("V"&amp;C47-1)):INDIRECT(("V"&amp;C47-$A$10)))))</f>
        <v/>
      </c>
      <c r="M47" s="25" t="str">
        <f t="shared" ca="1" si="2"/>
        <v/>
      </c>
      <c r="N47" s="38" t="str">
        <f t="shared" ca="1" si="3"/>
        <v/>
      </c>
      <c r="O47" s="32"/>
      <c r="P47" s="20" t="str">
        <f ca="1">IF(C47="","",(MIN(INDIRECT(("W"&amp;C47-1)):INDIRECT(("W"&amp;C47-$A$10)))))</f>
        <v/>
      </c>
      <c r="Q47" s="20" t="str">
        <f t="shared" ca="1" si="4"/>
        <v/>
      </c>
      <c r="R47" s="28" t="str">
        <f t="shared" ca="1" si="5"/>
        <v/>
      </c>
      <c r="T47" s="20">
        <f t="shared" si="9"/>
        <v>45</v>
      </c>
      <c r="U47" s="21">
        <f>Sheet1!E47*1</f>
        <v>5737.25</v>
      </c>
      <c r="V47" s="21">
        <f>Sheet1!F47*1</f>
        <v>5779.75</v>
      </c>
      <c r="W47" s="21">
        <f>Sheet1!G47*1</f>
        <v>5720</v>
      </c>
      <c r="X47" s="21">
        <f>Sheet1!H47*1</f>
        <v>5739.25</v>
      </c>
      <c r="Z47" s="30" t="e">
        <f t="shared" ca="1" si="8"/>
        <v>#N/A</v>
      </c>
      <c r="AA47" s="27" t="str">
        <f t="shared" ca="1" si="6"/>
        <v/>
      </c>
    </row>
    <row r="48" spans="1:27" x14ac:dyDescent="0.3">
      <c r="B48" s="21"/>
      <c r="C48" s="20" t="str">
        <f ca="1">IFERROR(MATCH($B$1,OFFSET(Sheet1!$J$1,C47,0,1000,1),0)+C47,"")</f>
        <v/>
      </c>
      <c r="D48" s="21"/>
      <c r="E48" s="20" t="str" cm="1">
        <f t="array" aca="1" ref="E48" ca="1">IF(C48="","",(INDIRECT(CONCATENATE("Sheet1!","E",TEXT(C48-1,"0")))))</f>
        <v/>
      </c>
      <c r="F48" s="21" t="str" cm="1">
        <f t="array" aca="1" ref="F48" ca="1">IF(C48="","",(INDIRECT(CONCATENATE("Sheet1!","H",TEXT(C48-$A$10,"0")))))</f>
        <v/>
      </c>
      <c r="G48" s="21" t="str">
        <f t="shared" ca="1" si="0"/>
        <v/>
      </c>
      <c r="H48" s="30" t="str">
        <f t="shared" ca="1" si="1"/>
        <v/>
      </c>
      <c r="I48" s="27" t="str">
        <f t="shared" ca="1" si="7"/>
        <v/>
      </c>
      <c r="J48" s="20" t="str" cm="1">
        <f t="array" aca="1" ref="J48" ca="1">IF(C48="","",(INDIRECT(CONCATENATE("Sheet1!","E",TEXT(C48-1,"0")))))</f>
        <v/>
      </c>
      <c r="L48" s="25" t="str">
        <f ca="1">IF(C48="","",(MAX(INDIRECT(("V"&amp;C48-1)):INDIRECT(("V"&amp;C48-$A$10)))))</f>
        <v/>
      </c>
      <c r="M48" s="25" t="str">
        <f t="shared" ca="1" si="2"/>
        <v/>
      </c>
      <c r="N48" s="38" t="str">
        <f t="shared" ca="1" si="3"/>
        <v/>
      </c>
      <c r="O48" s="32"/>
      <c r="P48" s="20" t="str">
        <f ca="1">IF(C48="","",(MIN(INDIRECT(("W"&amp;C48-1)):INDIRECT(("W"&amp;C48-$A$10)))))</f>
        <v/>
      </c>
      <c r="Q48" s="20" t="str">
        <f t="shared" ca="1" si="4"/>
        <v/>
      </c>
      <c r="R48" s="28" t="str">
        <f t="shared" ca="1" si="5"/>
        <v/>
      </c>
      <c r="T48" s="20">
        <f t="shared" si="9"/>
        <v>46</v>
      </c>
      <c r="U48" s="21">
        <f>Sheet1!E48*1</f>
        <v>5831</v>
      </c>
      <c r="V48" s="21">
        <f>Sheet1!F48*1</f>
        <v>5836.5</v>
      </c>
      <c r="W48" s="21">
        <f>Sheet1!G48*1</f>
        <v>5743</v>
      </c>
      <c r="X48" s="21">
        <f>Sheet1!H48*1</f>
        <v>5759.5</v>
      </c>
      <c r="Z48" s="30" t="e">
        <f t="shared" ca="1" si="8"/>
        <v>#N/A</v>
      </c>
      <c r="AA48" s="27" t="str">
        <f t="shared" ca="1" si="6"/>
        <v/>
      </c>
    </row>
    <row r="49" spans="2:27" x14ac:dyDescent="0.3">
      <c r="B49" s="21"/>
      <c r="C49" s="20" t="str">
        <f ca="1">IFERROR(MATCH($B$1,OFFSET(Sheet1!$J$1,C48,0,1000,1),0)+C48,"")</f>
        <v/>
      </c>
      <c r="D49" s="21"/>
      <c r="E49" s="20" t="str" cm="1">
        <f t="array" aca="1" ref="E49" ca="1">IF(C49="","",(INDIRECT(CONCATENATE("Sheet1!","E",TEXT(C49-1,"0")))))</f>
        <v/>
      </c>
      <c r="F49" s="21" t="str" cm="1">
        <f t="array" aca="1" ref="F49" ca="1">IF(C49="","",(INDIRECT(CONCATENATE("Sheet1!","H",TEXT(C49-$A$10,"0")))))</f>
        <v/>
      </c>
      <c r="G49" s="21" t="str">
        <f t="shared" ca="1" si="0"/>
        <v/>
      </c>
      <c r="H49" s="30" t="str">
        <f t="shared" ca="1" si="1"/>
        <v/>
      </c>
      <c r="I49" s="27" t="str">
        <f t="shared" ca="1" si="7"/>
        <v/>
      </c>
      <c r="J49" s="20" t="str" cm="1">
        <f t="array" aca="1" ref="J49" ca="1">IF(C49="","",(INDIRECT(CONCATENATE("Sheet1!","E",TEXT(C49-1,"0")))))</f>
        <v/>
      </c>
      <c r="L49" s="25" t="str">
        <f ca="1">IF(C49="","",(MAX(INDIRECT(("V"&amp;C49-1)):INDIRECT(("V"&amp;C49-$A$10)))))</f>
        <v/>
      </c>
      <c r="M49" s="25" t="str">
        <f t="shared" ca="1" si="2"/>
        <v/>
      </c>
      <c r="N49" s="38" t="str">
        <f t="shared" ca="1" si="3"/>
        <v/>
      </c>
      <c r="O49" s="32"/>
      <c r="P49" s="20" t="str">
        <f ca="1">IF(C49="","",(MIN(INDIRECT(("W"&amp;C49-1)):INDIRECT(("W"&amp;C49-$A$10)))))</f>
        <v/>
      </c>
      <c r="Q49" s="20" t="str">
        <f t="shared" ca="1" si="4"/>
        <v/>
      </c>
      <c r="R49" s="28" t="str">
        <f t="shared" ca="1" si="5"/>
        <v/>
      </c>
      <c r="T49" s="20">
        <f t="shared" si="9"/>
        <v>47</v>
      </c>
      <c r="U49" s="21">
        <f>Sheet1!E49*1</f>
        <v>5813</v>
      </c>
      <c r="V49" s="21">
        <f>Sheet1!F49*1</f>
        <v>5837.25</v>
      </c>
      <c r="W49" s="21">
        <f>Sheet1!G49*1</f>
        <v>5802.25</v>
      </c>
      <c r="X49" s="21">
        <f>Sheet1!H49*1</f>
        <v>5826.5</v>
      </c>
      <c r="Z49" s="30" t="e">
        <f t="shared" ca="1" si="8"/>
        <v>#N/A</v>
      </c>
      <c r="AA49" s="27" t="str">
        <f t="shared" ca="1" si="6"/>
        <v/>
      </c>
    </row>
    <row r="50" spans="2:27" x14ac:dyDescent="0.3">
      <c r="B50" s="21"/>
      <c r="C50" s="20" t="str">
        <f ca="1">IFERROR(MATCH($B$1,OFFSET(Sheet1!$J$1,C49,0,1000,1),0)+C49,"")</f>
        <v/>
      </c>
      <c r="D50" s="21"/>
      <c r="E50" s="20" t="str" cm="1">
        <f t="array" aca="1" ref="E50" ca="1">IF(C50="","",(INDIRECT(CONCATENATE("Sheet1!","E",TEXT(C50-1,"0")))))</f>
        <v/>
      </c>
      <c r="F50" s="21" t="str" cm="1">
        <f t="array" aca="1" ref="F50" ca="1">IF(C50="","",(INDIRECT(CONCATENATE("Sheet1!","H",TEXT(C50-$A$10,"0")))))</f>
        <v/>
      </c>
      <c r="G50" s="21" t="str">
        <f t="shared" ca="1" si="0"/>
        <v/>
      </c>
      <c r="H50" s="30" t="str">
        <f t="shared" ca="1" si="1"/>
        <v/>
      </c>
      <c r="I50" s="27" t="str">
        <f t="shared" ca="1" si="7"/>
        <v/>
      </c>
      <c r="J50" s="20" t="str" cm="1">
        <f t="array" aca="1" ref="J50" ca="1">IF(C50="","",(INDIRECT(CONCATENATE("Sheet1!","E",TEXT(C50-1,"0")))))</f>
        <v/>
      </c>
      <c r="L50" s="25" t="str">
        <f ca="1">IF(C50="","",(MAX(INDIRECT(("V"&amp;C50-1)):INDIRECT(("V"&amp;C50-$A$10)))))</f>
        <v/>
      </c>
      <c r="M50" s="25" t="str">
        <f t="shared" ca="1" si="2"/>
        <v/>
      </c>
      <c r="N50" s="38" t="str">
        <f t="shared" ca="1" si="3"/>
        <v/>
      </c>
      <c r="O50" s="32"/>
      <c r="P50" s="20" t="str">
        <f ca="1">IF(C50="","",(MIN(INDIRECT(("W"&amp;C50-1)):INDIRECT(("W"&amp;C50-$A$10)))))</f>
        <v/>
      </c>
      <c r="Q50" s="20" t="str">
        <f t="shared" ca="1" si="4"/>
        <v/>
      </c>
      <c r="R50" s="28" t="str">
        <f t="shared" ca="1" si="5"/>
        <v/>
      </c>
      <c r="T50" s="20">
        <f t="shared" si="9"/>
        <v>48</v>
      </c>
      <c r="U50" s="21">
        <f>Sheet1!E50*1</f>
        <v>5740</v>
      </c>
      <c r="V50" s="21">
        <f>Sheet1!F50*1</f>
        <v>5825.5</v>
      </c>
      <c r="W50" s="21">
        <f>Sheet1!G50*1</f>
        <v>5739</v>
      </c>
      <c r="X50" s="21">
        <f>Sheet1!H50*1</f>
        <v>5815.5</v>
      </c>
      <c r="Z50" s="30" t="e">
        <f t="shared" ca="1" si="8"/>
        <v>#N/A</v>
      </c>
      <c r="AA50" s="27" t="str">
        <f t="shared" ca="1" si="6"/>
        <v/>
      </c>
    </row>
    <row r="51" spans="2:27" x14ac:dyDescent="0.3">
      <c r="B51" s="21"/>
      <c r="C51" s="20" t="str">
        <f ca="1">IFERROR(MATCH($B$1,OFFSET(Sheet1!$J$1,C50,0,1000,1),0)+C50,"")</f>
        <v/>
      </c>
      <c r="D51" s="21"/>
      <c r="E51" s="20" t="str" cm="1">
        <f t="array" aca="1" ref="E51" ca="1">IF(C51="","",(INDIRECT(CONCATENATE("Sheet1!","E",TEXT(C51-1,"0")))))</f>
        <v/>
      </c>
      <c r="F51" s="21" t="str" cm="1">
        <f t="array" aca="1" ref="F51" ca="1">IF(C51="","",(INDIRECT(CONCATENATE("Sheet1!","H",TEXT(C51-$A$10,"0")))))</f>
        <v/>
      </c>
      <c r="G51" s="21" t="str">
        <f t="shared" ca="1" si="0"/>
        <v/>
      </c>
      <c r="H51" s="30" t="str">
        <f t="shared" ca="1" si="1"/>
        <v/>
      </c>
      <c r="I51" s="27" t="str">
        <f t="shared" ca="1" si="7"/>
        <v/>
      </c>
      <c r="J51" s="20" t="str" cm="1">
        <f t="array" aca="1" ref="J51" ca="1">IF(C51="","",(INDIRECT(CONCATENATE("Sheet1!","E",TEXT(C51-1,"0")))))</f>
        <v/>
      </c>
      <c r="L51" s="25" t="str">
        <f ca="1">IF(C51="","",(MAX(INDIRECT(("V"&amp;C51-1)):INDIRECT(("V"&amp;C51-$A$10)))))</f>
        <v/>
      </c>
      <c r="M51" s="25" t="str">
        <f t="shared" ca="1" si="2"/>
        <v/>
      </c>
      <c r="N51" s="38" t="str">
        <f t="shared" ca="1" si="3"/>
        <v/>
      </c>
      <c r="O51" s="32"/>
      <c r="P51" s="20" t="str">
        <f ca="1">IF(C51="","",(MIN(INDIRECT(("W"&amp;C51-1)):INDIRECT(("W"&amp;C51-$A$10)))))</f>
        <v/>
      </c>
      <c r="Q51" s="20" t="str">
        <f t="shared" ca="1" si="4"/>
        <v/>
      </c>
      <c r="R51" s="28" t="str">
        <f t="shared" ca="1" si="5"/>
        <v/>
      </c>
      <c r="T51" s="20">
        <f t="shared" si="9"/>
        <v>49</v>
      </c>
      <c r="U51" s="21">
        <f>Sheet1!E51*1</f>
        <v>5715.25</v>
      </c>
      <c r="V51" s="21">
        <f>Sheet1!F51*1</f>
        <v>5723.75</v>
      </c>
      <c r="W51" s="21">
        <f>Sheet1!G51*1</f>
        <v>5651.25</v>
      </c>
      <c r="X51" s="21">
        <f>Sheet1!H51*1</f>
        <v>5718.25</v>
      </c>
      <c r="Z51" s="30" t="e">
        <f t="shared" ca="1" si="8"/>
        <v>#N/A</v>
      </c>
      <c r="AA51" s="27" t="str">
        <f t="shared" ca="1" si="6"/>
        <v/>
      </c>
    </row>
    <row r="52" spans="2:27" x14ac:dyDescent="0.3">
      <c r="B52" s="21"/>
      <c r="C52" s="20" t="str">
        <f ca="1">IFERROR(MATCH($B$1,OFFSET(Sheet1!$J$1,C51,0,1000,1),0)+C51,"")</f>
        <v/>
      </c>
      <c r="D52" s="21"/>
      <c r="E52" s="20" t="str" cm="1">
        <f t="array" aca="1" ref="E52" ca="1">IF(C52="","",(INDIRECT(CONCATENATE("Sheet1!","E",TEXT(C52-1,"0")))))</f>
        <v/>
      </c>
      <c r="F52" s="21" t="str" cm="1">
        <f t="array" aca="1" ref="F52" ca="1">IF(C52="","",(INDIRECT(CONCATENATE("Sheet1!","H",TEXT(C52-$A$10,"0")))))</f>
        <v/>
      </c>
      <c r="G52" s="21" t="str">
        <f t="shared" ca="1" si="0"/>
        <v/>
      </c>
      <c r="H52" s="30" t="str">
        <f t="shared" ca="1" si="1"/>
        <v/>
      </c>
      <c r="I52" s="27" t="str">
        <f t="shared" ca="1" si="7"/>
        <v/>
      </c>
      <c r="J52" s="20" t="str" cm="1">
        <f t="array" aca="1" ref="J52" ca="1">IF(C52="","",(INDIRECT(CONCATENATE("Sheet1!","E",TEXT(C52-1,"0")))))</f>
        <v/>
      </c>
      <c r="L52" s="25" t="str">
        <f ca="1">IF(C52="","",(MAX(INDIRECT(("V"&amp;C52-1)):INDIRECT(("V"&amp;C52-$A$10)))))</f>
        <v/>
      </c>
      <c r="M52" s="25" t="str">
        <f t="shared" ca="1" si="2"/>
        <v/>
      </c>
      <c r="N52" s="38" t="str">
        <f t="shared" ca="1" si="3"/>
        <v/>
      </c>
      <c r="O52" s="32"/>
      <c r="P52" s="20" t="str">
        <f ca="1">IF(C52="","",(MIN(INDIRECT(("W"&amp;C52-1)):INDIRECT(("W"&amp;C52-$A$10)))))</f>
        <v/>
      </c>
      <c r="Q52" s="20" t="str">
        <f t="shared" ca="1" si="4"/>
        <v/>
      </c>
      <c r="R52" s="28" t="str">
        <f t="shared" ca="1" si="5"/>
        <v/>
      </c>
      <c r="T52" s="20">
        <f t="shared" si="9"/>
        <v>50</v>
      </c>
      <c r="U52" s="21">
        <f>Sheet1!E52*1</f>
        <v>5731.75</v>
      </c>
      <c r="V52" s="21">
        <f>Sheet1!F52*1</f>
        <v>5765.25</v>
      </c>
      <c r="W52" s="21">
        <f>Sheet1!G52*1</f>
        <v>5682.5</v>
      </c>
      <c r="X52" s="21">
        <f>Sheet1!H52*1</f>
        <v>5712.75</v>
      </c>
      <c r="Z52" s="30" t="e">
        <f t="shared" ca="1" si="8"/>
        <v>#N/A</v>
      </c>
      <c r="AA52" s="27" t="str">
        <f t="shared" ca="1" si="6"/>
        <v/>
      </c>
    </row>
    <row r="53" spans="2:27" x14ac:dyDescent="0.3">
      <c r="B53" s="21"/>
      <c r="C53" s="20" t="str">
        <f ca="1">IFERROR(MATCH($B$1,OFFSET(Sheet1!$J$1,C52,0,1000,1),0)+C52,"")</f>
        <v/>
      </c>
      <c r="D53" s="21"/>
      <c r="E53" s="20" t="str" cm="1">
        <f t="array" aca="1" ref="E53" ca="1">IF(C53="","",(INDIRECT(CONCATENATE("Sheet1!","E",TEXT(C53-1,"0")))))</f>
        <v/>
      </c>
      <c r="F53" s="21" t="str" cm="1">
        <f t="array" aca="1" ref="F53" ca="1">IF(C53="","",(INDIRECT(CONCATENATE("Sheet1!","H",TEXT(C53-$A$10,"0")))))</f>
        <v/>
      </c>
      <c r="G53" s="21" t="str">
        <f t="shared" ca="1" si="0"/>
        <v/>
      </c>
      <c r="H53" s="30" t="str">
        <f t="shared" ca="1" si="1"/>
        <v/>
      </c>
      <c r="I53" s="27" t="str">
        <f t="shared" ca="1" si="7"/>
        <v/>
      </c>
      <c r="J53" s="20" t="str" cm="1">
        <f t="array" aca="1" ref="J53" ca="1">IF(C53="","",(INDIRECT(CONCATENATE("Sheet1!","E",TEXT(C53-1,"0")))))</f>
        <v/>
      </c>
      <c r="L53" s="25" t="str">
        <f ca="1">IF(C53="","",(MAX(INDIRECT(("V"&amp;C53-1)):INDIRECT(("V"&amp;C53-$A$10)))))</f>
        <v/>
      </c>
      <c r="M53" s="25" t="str">
        <f t="shared" ca="1" si="2"/>
        <v/>
      </c>
      <c r="N53" s="38" t="str">
        <f t="shared" ca="1" si="3"/>
        <v/>
      </c>
      <c r="O53" s="32"/>
      <c r="P53" s="20" t="str">
        <f ca="1">IF(C53="","",(MIN(INDIRECT(("W"&amp;C53-1)):INDIRECT(("W"&amp;C53-$A$10)))))</f>
        <v/>
      </c>
      <c r="Q53" s="20" t="str">
        <f t="shared" ca="1" si="4"/>
        <v/>
      </c>
      <c r="R53" s="28" t="str">
        <f t="shared" ca="1" si="5"/>
        <v/>
      </c>
      <c r="T53" s="20">
        <f t="shared" si="9"/>
        <v>51</v>
      </c>
      <c r="U53" s="21">
        <f>Sheet1!E53*1</f>
        <v>5670.5</v>
      </c>
      <c r="V53" s="21">
        <f>Sheet1!F53*1</f>
        <v>5770.5</v>
      </c>
      <c r="W53" s="21">
        <f>Sheet1!G53*1</f>
        <v>5657.5</v>
      </c>
      <c r="X53" s="21">
        <f>Sheet1!H53*1</f>
        <v>5729.75</v>
      </c>
      <c r="Z53" s="30" t="e">
        <f t="shared" ca="1" si="8"/>
        <v>#N/A</v>
      </c>
      <c r="AA53" s="27" t="str">
        <f t="shared" ca="1" si="6"/>
        <v/>
      </c>
    </row>
    <row r="54" spans="2:27" x14ac:dyDescent="0.3">
      <c r="B54" s="21"/>
      <c r="C54" s="20" t="str">
        <f ca="1">IFERROR(MATCH($B$1,OFFSET(Sheet1!$J$1,C53,0,1000,1),0)+C53,"")</f>
        <v/>
      </c>
      <c r="D54" s="21"/>
      <c r="E54" s="20" t="str" cm="1">
        <f t="array" aca="1" ref="E54" ca="1">IF(C54="","",(INDIRECT(CONCATENATE("Sheet1!","E",TEXT(C54-1,"0")))))</f>
        <v/>
      </c>
      <c r="F54" s="21" t="str" cm="1">
        <f t="array" aca="1" ref="F54" ca="1">IF(C54="","",(INDIRECT(CONCATENATE("Sheet1!","H",TEXT(C54-$A$10,"0")))))</f>
        <v/>
      </c>
      <c r="G54" s="21" t="str">
        <f t="shared" ca="1" si="0"/>
        <v/>
      </c>
      <c r="H54" s="30" t="str">
        <f t="shared" ca="1" si="1"/>
        <v/>
      </c>
      <c r="I54" s="27" t="str">
        <f t="shared" ca="1" si="7"/>
        <v/>
      </c>
      <c r="J54" s="20" t="str" cm="1">
        <f t="array" aca="1" ref="J54" ca="1">IF(C54="","",(INDIRECT(CONCATENATE("Sheet1!","E",TEXT(C54-1,"0")))))</f>
        <v/>
      </c>
      <c r="L54" s="25" t="str">
        <f ca="1">IF(C54="","",(MAX(INDIRECT(("V"&amp;C54-1)):INDIRECT(("V"&amp;C54-$A$10)))))</f>
        <v/>
      </c>
      <c r="M54" s="25" t="str">
        <f t="shared" ca="1" si="2"/>
        <v/>
      </c>
      <c r="N54" s="38" t="str">
        <f t="shared" ca="1" si="3"/>
        <v/>
      </c>
      <c r="O54" s="32"/>
      <c r="P54" s="20" t="str">
        <f ca="1">IF(C54="","",(MIN(INDIRECT(("W"&amp;C54-1)):INDIRECT(("W"&amp;C54-$A$10)))))</f>
        <v/>
      </c>
      <c r="Q54" s="20" t="str">
        <f t="shared" ca="1" si="4"/>
        <v/>
      </c>
      <c r="R54" s="28" t="str">
        <f t="shared" ca="1" si="5"/>
        <v/>
      </c>
      <c r="T54" s="20">
        <f t="shared" si="9"/>
        <v>52</v>
      </c>
      <c r="U54" s="21">
        <f>Sheet1!E54*1</f>
        <v>5731.5</v>
      </c>
      <c r="V54" s="21">
        <f>Sheet1!F54*1</f>
        <v>5738.25</v>
      </c>
      <c r="W54" s="21">
        <f>Sheet1!G54*1</f>
        <v>5650.75</v>
      </c>
      <c r="X54" s="21">
        <f>Sheet1!H54*1</f>
        <v>5669.25</v>
      </c>
      <c r="Z54" s="30" t="e">
        <f t="shared" ca="1" si="8"/>
        <v>#N/A</v>
      </c>
      <c r="AA54" s="27" t="str">
        <f t="shared" ca="1" si="6"/>
        <v/>
      </c>
    </row>
    <row r="55" spans="2:27" x14ac:dyDescent="0.3">
      <c r="B55" s="21"/>
      <c r="C55" s="20" t="str">
        <f ca="1">IFERROR(MATCH($B$1,OFFSET(Sheet1!$J$1,C54,0,1000,1),0)+C54,"")</f>
        <v/>
      </c>
      <c r="D55" s="21"/>
      <c r="E55" s="20" t="str" cm="1">
        <f t="array" aca="1" ref="E55" ca="1">IF(C55="","",(INDIRECT(CONCATENATE("Sheet1!","E",TEXT(C55-1,"0")))))</f>
        <v/>
      </c>
      <c r="F55" s="21" t="str" cm="1">
        <f t="array" aca="1" ref="F55" ca="1">IF(C55="","",(INDIRECT(CONCATENATE("Sheet1!","H",TEXT(C55-$A$10,"0")))))</f>
        <v/>
      </c>
      <c r="G55" s="21" t="str">
        <f t="shared" ca="1" si="0"/>
        <v/>
      </c>
      <c r="H55" s="30" t="str">
        <f t="shared" ca="1" si="1"/>
        <v/>
      </c>
      <c r="I55" s="27" t="str">
        <f t="shared" ca="1" si="7"/>
        <v/>
      </c>
      <c r="J55" s="20" t="str" cm="1">
        <f t="array" aca="1" ref="J55" ca="1">IF(C55="","",(INDIRECT(CONCATENATE("Sheet1!","E",TEXT(C55-1,"0")))))</f>
        <v/>
      </c>
      <c r="L55" s="25" t="str">
        <f ca="1">IF(C55="","",(MAX(INDIRECT(("V"&amp;C55-1)):INDIRECT(("V"&amp;C55-$A$10)))))</f>
        <v/>
      </c>
      <c r="M55" s="25" t="str">
        <f t="shared" ca="1" si="2"/>
        <v/>
      </c>
      <c r="N55" s="38" t="str">
        <f t="shared" ca="1" si="3"/>
        <v/>
      </c>
      <c r="O55" s="32"/>
      <c r="P55" s="20" t="str">
        <f ca="1">IF(C55="","",(MIN(INDIRECT(("W"&amp;C55-1)):INDIRECT(("W"&amp;C55-$A$10)))))</f>
        <v/>
      </c>
      <c r="Q55" s="20" t="str">
        <f t="shared" ca="1" si="4"/>
        <v/>
      </c>
      <c r="R55" s="28" t="str">
        <f t="shared" ca="1" si="5"/>
        <v/>
      </c>
      <c r="T55" s="20">
        <f t="shared" si="9"/>
        <v>53</v>
      </c>
      <c r="U55" s="21">
        <f>Sheet1!E55*1</f>
        <v>5678.75</v>
      </c>
      <c r="V55" s="21">
        <f>Sheet1!F55*1</f>
        <v>5759.5</v>
      </c>
      <c r="W55" s="21">
        <f>Sheet1!G55*1</f>
        <v>5651</v>
      </c>
      <c r="X55" s="21">
        <f>Sheet1!H55*1</f>
        <v>5732.25</v>
      </c>
      <c r="Z55" s="30" t="e">
        <f t="shared" ca="1" si="8"/>
        <v>#N/A</v>
      </c>
      <c r="AA55" s="27" t="str">
        <f t="shared" ca="1" si="6"/>
        <v/>
      </c>
    </row>
    <row r="56" spans="2:27" x14ac:dyDescent="0.3">
      <c r="B56" s="21"/>
      <c r="C56" s="20" t="str">
        <f ca="1">IFERROR(MATCH($B$1,OFFSET(Sheet1!$J$1,C55,0,1000,1),0)+C55,"")</f>
        <v/>
      </c>
      <c r="D56" s="21"/>
      <c r="E56" s="20" t="str" cm="1">
        <f t="array" aca="1" ref="E56" ca="1">IF(C56="","",(INDIRECT(CONCATENATE("Sheet1!","E",TEXT(C56-1,"0")))))</f>
        <v/>
      </c>
      <c r="F56" s="21" t="str" cm="1">
        <f t="array" aca="1" ref="F56" ca="1">IF(C56="","",(INDIRECT(CONCATENATE("Sheet1!","H",TEXT(C56-$A$10,"0")))))</f>
        <v/>
      </c>
      <c r="G56" s="21" t="str">
        <f t="shared" ca="1" si="0"/>
        <v/>
      </c>
      <c r="H56" s="30" t="str">
        <f t="shared" ca="1" si="1"/>
        <v/>
      </c>
      <c r="I56" s="27" t="str">
        <f t="shared" ca="1" si="7"/>
        <v/>
      </c>
      <c r="J56" s="20" t="str" cm="1">
        <f t="array" aca="1" ref="J56" ca="1">IF(C56="","",(INDIRECT(CONCATENATE("Sheet1!","E",TEXT(C56-1,"0")))))</f>
        <v/>
      </c>
      <c r="L56" s="25" t="str">
        <f ca="1">IF(C56="","",(MAX(INDIRECT(("V"&amp;C56-1)):INDIRECT(("V"&amp;C56-$A$10)))))</f>
        <v/>
      </c>
      <c r="M56" s="25" t="str">
        <f t="shared" ca="1" si="2"/>
        <v/>
      </c>
      <c r="N56" s="38" t="str">
        <f t="shared" ca="1" si="3"/>
        <v/>
      </c>
      <c r="O56" s="32"/>
      <c r="P56" s="20" t="str">
        <f ca="1">IF(C56="","",(MIN(INDIRECT(("W"&amp;C56-1)):INDIRECT(("W"&amp;C56-$A$10)))))</f>
        <v/>
      </c>
      <c r="Q56" s="20" t="str">
        <f t="shared" ca="1" si="4"/>
        <v/>
      </c>
      <c r="R56" s="28" t="str">
        <f t="shared" ca="1" si="5"/>
        <v/>
      </c>
      <c r="T56" s="20">
        <f t="shared" si="9"/>
        <v>54</v>
      </c>
      <c r="U56" s="21">
        <f>Sheet1!E56*1</f>
        <v>5592</v>
      </c>
      <c r="V56" s="21">
        <f>Sheet1!F56*1</f>
        <v>5700.75</v>
      </c>
      <c r="W56" s="21">
        <f>Sheet1!G56*1</f>
        <v>5590.75</v>
      </c>
      <c r="X56" s="21">
        <f>Sheet1!H56*1</f>
        <v>5692</v>
      </c>
      <c r="Z56" s="30" t="e">
        <f t="shared" ca="1" si="8"/>
        <v>#N/A</v>
      </c>
      <c r="AA56" s="27" t="str">
        <f t="shared" ca="1" si="6"/>
        <v/>
      </c>
    </row>
    <row r="57" spans="2:27" x14ac:dyDescent="0.3">
      <c r="B57" s="21"/>
      <c r="C57" s="20" t="str">
        <f ca="1">IFERROR(MATCH($B$1,OFFSET(Sheet1!$J$1,C56,0,1000,1),0)+C56,"")</f>
        <v/>
      </c>
      <c r="D57" s="21"/>
      <c r="E57" s="20" t="str" cm="1">
        <f t="array" aca="1" ref="E57" ca="1">IF(C57="","",(INDIRECT(CONCATENATE("Sheet1!","E",TEXT(C57-1,"0")))))</f>
        <v/>
      </c>
      <c r="F57" s="21" t="str" cm="1">
        <f t="array" aca="1" ref="F57" ca="1">IF(C57="","",(INDIRECT(CONCATENATE("Sheet1!","H",TEXT(C57-$A$10,"0")))))</f>
        <v/>
      </c>
      <c r="G57" s="21" t="str">
        <f t="shared" ca="1" si="0"/>
        <v/>
      </c>
      <c r="H57" s="30" t="str">
        <f t="shared" ca="1" si="1"/>
        <v/>
      </c>
      <c r="I57" s="27" t="str">
        <f t="shared" ca="1" si="7"/>
        <v/>
      </c>
      <c r="J57" s="20" t="str" cm="1">
        <f t="array" aca="1" ref="J57" ca="1">IF(C57="","",(INDIRECT(CONCATENATE("Sheet1!","E",TEXT(C57-1,"0")))))</f>
        <v/>
      </c>
      <c r="L57" s="25" t="str">
        <f ca="1">IF(C57="","",(MAX(INDIRECT(("V"&amp;C57-1)):INDIRECT(("V"&amp;C57-$A$10)))))</f>
        <v/>
      </c>
      <c r="M57" s="25" t="str">
        <f t="shared" ca="1" si="2"/>
        <v/>
      </c>
      <c r="N57" s="38" t="str">
        <f t="shared" ca="1" si="3"/>
        <v/>
      </c>
      <c r="O57" s="32"/>
      <c r="P57" s="20" t="str">
        <f ca="1">IF(C57="","",(MIN(INDIRECT(("W"&amp;C57-1)):INDIRECT(("W"&amp;C57-$A$10)))))</f>
        <v/>
      </c>
      <c r="Q57" s="20" t="str">
        <f t="shared" ca="1" si="4"/>
        <v/>
      </c>
      <c r="R57" s="28" t="str">
        <f t="shared" ca="1" si="5"/>
        <v/>
      </c>
      <c r="T57" s="20">
        <f t="shared" si="9"/>
        <v>55</v>
      </c>
      <c r="U57" s="21">
        <f>Sheet1!E57*1</f>
        <v>5648.5</v>
      </c>
      <c r="V57" s="21">
        <f>Sheet1!F57*1</f>
        <v>5675</v>
      </c>
      <c r="W57" s="21">
        <f>Sheet1!G57*1</f>
        <v>5561.25</v>
      </c>
      <c r="X57" s="21">
        <f>Sheet1!H57*1</f>
        <v>5579.5</v>
      </c>
      <c r="Z57" s="30" t="e">
        <f t="shared" ca="1" si="8"/>
        <v>#N/A</v>
      </c>
      <c r="AA57" s="27" t="str">
        <f t="shared" ca="1" si="6"/>
        <v/>
      </c>
    </row>
    <row r="58" spans="2:27" x14ac:dyDescent="0.3">
      <c r="B58" s="21"/>
      <c r="C58" s="20" t="str">
        <f ca="1">IFERROR(MATCH($B$1,OFFSET(Sheet1!$J$1,C57,0,1000,1),0)+C57,"")</f>
        <v/>
      </c>
      <c r="D58" s="21"/>
      <c r="E58" s="20" t="str" cm="1">
        <f t="array" aca="1" ref="E58" ca="1">IF(C58="","",(INDIRECT(CONCATENATE("Sheet1!","E",TEXT(C58-1,"0")))))</f>
        <v/>
      </c>
      <c r="F58" s="21" t="str" cm="1">
        <f t="array" aca="1" ref="F58" ca="1">IF(C58="","",(INDIRECT(CONCATENATE("Sheet1!","H",TEXT(C58-$A$10,"0")))))</f>
        <v/>
      </c>
      <c r="G58" s="21" t="str">
        <f t="shared" ca="1" si="0"/>
        <v/>
      </c>
      <c r="H58" s="30" t="str">
        <f t="shared" ca="1" si="1"/>
        <v/>
      </c>
      <c r="I58" s="27" t="str">
        <f t="shared" ca="1" si="7"/>
        <v/>
      </c>
      <c r="J58" s="20" t="str" cm="1">
        <f t="array" aca="1" ref="J58" ca="1">IF(C58="","",(INDIRECT(CONCATENATE("Sheet1!","E",TEXT(C58-1,"0")))))</f>
        <v/>
      </c>
      <c r="L58" s="25" t="str">
        <f ca="1">IF(C58="","",(MAX(INDIRECT(("V"&amp;C58-1)):INDIRECT(("V"&amp;C58-$A$10)))))</f>
        <v/>
      </c>
      <c r="M58" s="25" t="str">
        <f t="shared" ca="1" si="2"/>
        <v/>
      </c>
      <c r="N58" s="38" t="str">
        <f t="shared" ca="1" si="3"/>
        <v/>
      </c>
      <c r="O58" s="32"/>
      <c r="P58" s="20" t="str">
        <f ca="1">IF(C58="","",(MIN(INDIRECT(("W"&amp;C58-1)):INDIRECT(("W"&amp;C58-$A$10)))))</f>
        <v/>
      </c>
      <c r="Q58" s="20" t="str">
        <f t="shared" ca="1" si="4"/>
        <v/>
      </c>
      <c r="R58" s="28" t="str">
        <f t="shared" ca="1" si="5"/>
        <v/>
      </c>
      <c r="T58" s="20">
        <f t="shared" si="9"/>
        <v>56</v>
      </c>
      <c r="U58" s="21">
        <f>Sheet1!E58*1</f>
        <v>5632</v>
      </c>
      <c r="V58" s="21">
        <f>Sheet1!F58*1</f>
        <v>5727</v>
      </c>
      <c r="W58" s="21">
        <f>Sheet1!G58*1</f>
        <v>5602.25</v>
      </c>
      <c r="X58" s="21">
        <f>Sheet1!H58*1</f>
        <v>5656.75</v>
      </c>
      <c r="Z58" s="30" t="e">
        <f t="shared" ca="1" si="8"/>
        <v>#N/A</v>
      </c>
      <c r="AA58" s="27" t="str">
        <f t="shared" ca="1" si="6"/>
        <v/>
      </c>
    </row>
    <row r="59" spans="2:27" x14ac:dyDescent="0.3">
      <c r="B59" s="21"/>
      <c r="C59" s="20" t="str">
        <f ca="1">IFERROR(MATCH($B$1,OFFSET(Sheet1!$J$1,C58,0,1000,1),0)+C58,"")</f>
        <v/>
      </c>
      <c r="D59" s="21"/>
      <c r="E59" s="20" t="str" cm="1">
        <f t="array" aca="1" ref="E59" ca="1">IF(C59="","",(INDIRECT(CONCATENATE("Sheet1!","E",TEXT(C59-1,"0")))))</f>
        <v/>
      </c>
      <c r="F59" s="21" t="str" cm="1">
        <f t="array" aca="1" ref="F59" ca="1">IF(C59="","",(INDIRECT(CONCATENATE("Sheet1!","H",TEXT(C59-$A$10,"0")))))</f>
        <v/>
      </c>
      <c r="G59" s="21" t="str">
        <f t="shared" ca="1" si="0"/>
        <v/>
      </c>
      <c r="H59" s="30" t="str">
        <f t="shared" ca="1" si="1"/>
        <v/>
      </c>
      <c r="I59" s="27" t="str">
        <f t="shared" ca="1" si="7"/>
        <v/>
      </c>
      <c r="J59" s="20" t="str" cm="1">
        <f t="array" aca="1" ref="J59" ca="1">IF(C59="","",(INDIRECT(CONCATENATE("Sheet1!","E",TEXT(C59-1,"0")))))</f>
        <v/>
      </c>
      <c r="L59" s="25" t="str">
        <f ca="1">IF(C59="","",(MAX(INDIRECT(("V"&amp;C59-1)):INDIRECT(("V"&amp;C59-$A$10)))))</f>
        <v/>
      </c>
      <c r="M59" s="25" t="str">
        <f t="shared" ca="1" si="2"/>
        <v/>
      </c>
      <c r="N59" s="38" t="str">
        <f t="shared" ca="1" si="3"/>
        <v/>
      </c>
      <c r="O59" s="32"/>
      <c r="P59" s="20" t="str">
        <f ca="1">IF(C59="","",(MIN(INDIRECT(("W"&amp;C59-1)):INDIRECT(("W"&amp;C59-$A$10)))))</f>
        <v/>
      </c>
      <c r="Q59" s="20" t="str">
        <f t="shared" ca="1" si="4"/>
        <v/>
      </c>
      <c r="R59" s="28" t="str">
        <f t="shared" ca="1" si="5"/>
        <v/>
      </c>
      <c r="T59" s="20">
        <f t="shared" si="9"/>
        <v>57</v>
      </c>
      <c r="U59" s="21">
        <f>Sheet1!E59*1</f>
        <v>5674</v>
      </c>
      <c r="V59" s="21">
        <f>Sheet1!F59*1</f>
        <v>5703.75</v>
      </c>
      <c r="W59" s="21">
        <f>Sheet1!G59*1</f>
        <v>5586</v>
      </c>
      <c r="X59" s="21">
        <f>Sheet1!H59*1</f>
        <v>5629</v>
      </c>
      <c r="Z59" s="30" t="e">
        <f t="shared" ca="1" si="8"/>
        <v>#N/A</v>
      </c>
      <c r="AA59" s="27" t="str">
        <f t="shared" ca="1" si="6"/>
        <v/>
      </c>
    </row>
    <row r="60" spans="2:27" x14ac:dyDescent="0.3">
      <c r="B60" s="21"/>
      <c r="C60" s="20" t="str">
        <f ca="1">IFERROR(MATCH($B$1,OFFSET(Sheet1!$J$1,C59,0,1000,1),0)+C59,"")</f>
        <v/>
      </c>
      <c r="D60" s="21"/>
      <c r="E60" s="20" t="str" cm="1">
        <f t="array" aca="1" ref="E60" ca="1">IF(C60="","",(INDIRECT(CONCATENATE("Sheet1!","E",TEXT(C60-1,"0")))))</f>
        <v/>
      </c>
      <c r="F60" s="21" t="str" cm="1">
        <f t="array" aca="1" ref="F60" ca="1">IF(C60="","",(INDIRECT(CONCATENATE("Sheet1!","H",TEXT(C60-$A$10,"0")))))</f>
        <v/>
      </c>
      <c r="G60" s="21" t="str">
        <f t="shared" ca="1" si="0"/>
        <v/>
      </c>
      <c r="H60" s="30" t="str">
        <f t="shared" ca="1" si="1"/>
        <v/>
      </c>
      <c r="I60" s="27" t="str">
        <f t="shared" ca="1" si="7"/>
        <v/>
      </c>
      <c r="J60" s="20" t="str" cm="1">
        <f t="array" aca="1" ref="J60" ca="1">IF(C60="","",(INDIRECT(CONCATENATE("Sheet1!","E",TEXT(C60-1,"0")))))</f>
        <v/>
      </c>
      <c r="L60" s="25" t="str">
        <f ca="1">IF(C60="","",(MAX(INDIRECT(("V"&amp;C60-1)):INDIRECT(("V"&amp;C60-$A$10)))))</f>
        <v/>
      </c>
      <c r="M60" s="25" t="str">
        <f t="shared" ca="1" si="2"/>
        <v/>
      </c>
      <c r="N60" s="38" t="str">
        <f t="shared" ca="1" si="3"/>
        <v/>
      </c>
      <c r="O60" s="32"/>
      <c r="P60" s="20" t="str">
        <f ca="1">IF(C60="","",(MIN(INDIRECT(("W"&amp;C60-1)):INDIRECT(("W"&amp;C60-$A$10)))))</f>
        <v/>
      </c>
      <c r="Q60" s="20" t="str">
        <f t="shared" ca="1" si="4"/>
        <v/>
      </c>
      <c r="R60" s="28" t="str">
        <f t="shared" ca="1" si="5"/>
        <v/>
      </c>
      <c r="T60" s="20">
        <f t="shared" si="9"/>
        <v>58</v>
      </c>
      <c r="U60" s="21">
        <f>Sheet1!E60*1</f>
        <v>5805</v>
      </c>
      <c r="V60" s="21">
        <f>Sheet1!F60*1</f>
        <v>5809.75</v>
      </c>
      <c r="W60" s="21">
        <f>Sheet1!G60*1</f>
        <v>5623.5</v>
      </c>
      <c r="X60" s="21">
        <f>Sheet1!H60*1</f>
        <v>5672.75</v>
      </c>
      <c r="Z60" s="30" t="e">
        <f t="shared" ca="1" si="8"/>
        <v>#N/A</v>
      </c>
      <c r="AA60" s="27" t="str">
        <f t="shared" ca="1" si="6"/>
        <v/>
      </c>
    </row>
    <row r="61" spans="2:27" x14ac:dyDescent="0.3">
      <c r="B61" s="21"/>
      <c r="C61" s="20" t="str">
        <f ca="1">IFERROR(MATCH($B$1,OFFSET(Sheet1!$J$1,C60,0,1000,1),0)+C60,"")</f>
        <v/>
      </c>
      <c r="D61" s="21"/>
      <c r="E61" s="20" t="str" cm="1">
        <f t="array" aca="1" ref="E61" ca="1">IF(C61="","",(INDIRECT(CONCATENATE("Sheet1!","E",TEXT(C61-1,"0")))))</f>
        <v/>
      </c>
      <c r="F61" s="21" t="str" cm="1">
        <f t="array" aca="1" ref="F61" ca="1">IF(C61="","",(INDIRECT(CONCATENATE("Sheet1!","H",TEXT(C61-$A$10,"0")))))</f>
        <v/>
      </c>
      <c r="G61" s="21" t="str">
        <f t="shared" ca="1" si="0"/>
        <v/>
      </c>
      <c r="H61" s="30" t="str">
        <f t="shared" ca="1" si="1"/>
        <v/>
      </c>
      <c r="I61" s="27" t="str">
        <f t="shared" ca="1" si="7"/>
        <v/>
      </c>
      <c r="J61" s="20" t="str" cm="1">
        <f t="array" aca="1" ref="J61" ca="1">IF(C61="","",(INDIRECT(CONCATENATE("Sheet1!","E",TEXT(C61-1,"0")))))</f>
        <v/>
      </c>
      <c r="L61" s="25" t="str">
        <f ca="1">IF(C61="","",(MAX(INDIRECT(("V"&amp;C61-1)):INDIRECT(("V"&amp;C61-$A$10)))))</f>
        <v/>
      </c>
      <c r="M61" s="25" t="str">
        <f t="shared" ca="1" si="2"/>
        <v/>
      </c>
      <c r="N61" s="38" t="str">
        <f t="shared" ca="1" si="3"/>
        <v/>
      </c>
      <c r="O61" s="32"/>
      <c r="P61" s="20" t="str">
        <f ca="1">IF(C61="","",(MIN(INDIRECT(("W"&amp;C61-1)):INDIRECT(("W"&amp;C61-$A$10)))))</f>
        <v/>
      </c>
      <c r="Q61" s="20" t="str">
        <f t="shared" ca="1" si="4"/>
        <v/>
      </c>
      <c r="R61" s="28" t="str">
        <f t="shared" ca="1" si="5"/>
        <v/>
      </c>
      <c r="T61" s="20">
        <f t="shared" si="9"/>
        <v>59</v>
      </c>
      <c r="U61" s="21">
        <f>Sheet1!E61*1</f>
        <v>5818</v>
      </c>
      <c r="V61" s="21">
        <f>Sheet1!F61*1</f>
        <v>5843</v>
      </c>
      <c r="W61" s="21">
        <f>Sheet1!G61*1</f>
        <v>5725</v>
      </c>
      <c r="X61" s="21">
        <f>Sheet1!H61*1</f>
        <v>5828</v>
      </c>
      <c r="Z61" s="30" t="e">
        <f t="shared" ca="1" si="8"/>
        <v>#N/A</v>
      </c>
      <c r="AA61" s="27" t="str">
        <f t="shared" ca="1" si="6"/>
        <v/>
      </c>
    </row>
    <row r="62" spans="2:27" x14ac:dyDescent="0.3">
      <c r="B62" s="21"/>
      <c r="C62" s="20" t="str">
        <f ca="1">IFERROR(MATCH($B$1,OFFSET(Sheet1!$J$1,C61,0,1000,1),0)+C61,"")</f>
        <v/>
      </c>
      <c r="D62" s="21"/>
      <c r="E62" s="20" t="str" cm="1">
        <f t="array" aca="1" ref="E62" ca="1">IF(C62="","",(INDIRECT(CONCATENATE("Sheet1!","E",TEXT(C62-1,"0")))))</f>
        <v/>
      </c>
      <c r="F62" s="21" t="str" cm="1">
        <f t="array" aca="1" ref="F62" ca="1">IF(C62="","",(INDIRECT(CONCATENATE("Sheet1!","H",TEXT(C62-$A$10,"0")))))</f>
        <v/>
      </c>
      <c r="G62" s="21" t="str">
        <f t="shared" ca="1" si="0"/>
        <v/>
      </c>
      <c r="H62" s="30" t="str">
        <f t="shared" ca="1" si="1"/>
        <v/>
      </c>
      <c r="I62" s="27" t="str">
        <f t="shared" ca="1" si="7"/>
        <v/>
      </c>
      <c r="J62" s="20" t="str" cm="1">
        <f t="array" aca="1" ref="J62" ca="1">IF(C62="","",(INDIRECT(CONCATENATE("Sheet1!","E",TEXT(C62-1,"0")))))</f>
        <v/>
      </c>
      <c r="L62" s="25" t="str">
        <f ca="1">IF(C62="","",(MAX(INDIRECT(("V"&amp;C62-1)):INDIRECT(("V"&amp;C62-$A$10)))))</f>
        <v/>
      </c>
      <c r="M62" s="25" t="str">
        <f t="shared" ca="1" si="2"/>
        <v/>
      </c>
      <c r="N62" s="38" t="str">
        <f t="shared" ca="1" si="3"/>
        <v/>
      </c>
      <c r="O62" s="32"/>
      <c r="P62" s="20" t="str">
        <f ca="1">IF(C62="","",(MIN(INDIRECT(("W"&amp;C62-1)):INDIRECT(("W"&amp;C62-$A$10)))))</f>
        <v/>
      </c>
      <c r="Q62" s="20" t="str">
        <f t="shared" ca="1" si="4"/>
        <v/>
      </c>
      <c r="R62" s="28" t="str">
        <f t="shared" ca="1" si="5"/>
        <v/>
      </c>
      <c r="T62" s="20">
        <f t="shared" si="9"/>
        <v>60</v>
      </c>
      <c r="U62" s="21">
        <f>Sheet1!E62*1</f>
        <v>5896.75</v>
      </c>
      <c r="V62" s="21">
        <f>Sheet1!F62*1</f>
        <v>5905.5</v>
      </c>
      <c r="W62" s="21">
        <f>Sheet1!G62*1</f>
        <v>5772</v>
      </c>
      <c r="X62" s="21">
        <f>Sheet1!H62*1</f>
        <v>5798.25</v>
      </c>
      <c r="Z62" s="30" t="e">
        <f t="shared" ca="1" si="8"/>
        <v>#N/A</v>
      </c>
      <c r="AA62" s="27" t="str">
        <f t="shared" ca="1" si="6"/>
        <v/>
      </c>
    </row>
    <row r="63" spans="2:27" x14ac:dyDescent="0.3">
      <c r="B63" s="21"/>
      <c r="C63" s="20" t="str">
        <f ca="1">IFERROR(MATCH($B$1,OFFSET(Sheet1!$J$1,C62,0,1000,1),0)+C62,"")</f>
        <v/>
      </c>
      <c r="D63" s="21"/>
      <c r="E63" s="20" t="str" cm="1">
        <f t="array" aca="1" ref="E63" ca="1">IF(C63="","",(INDIRECT(CONCATENATE("Sheet1!","E",TEXT(C63-1,"0")))))</f>
        <v/>
      </c>
      <c r="F63" s="21" t="str" cm="1">
        <f t="array" aca="1" ref="F63" ca="1">IF(C63="","",(INDIRECT(CONCATENATE("Sheet1!","H",TEXT(C63-$A$10,"0")))))</f>
        <v/>
      </c>
      <c r="G63" s="21" t="str">
        <f t="shared" ca="1" si="0"/>
        <v/>
      </c>
      <c r="H63" s="30" t="str">
        <f t="shared" ca="1" si="1"/>
        <v/>
      </c>
      <c r="I63" s="27" t="str">
        <f t="shared" ca="1" si="7"/>
        <v/>
      </c>
      <c r="J63" s="20" t="str" cm="1">
        <f t="array" aca="1" ref="J63" ca="1">IF(C63="","",(INDIRECT(CONCATENATE("Sheet1!","E",TEXT(C63-1,"0")))))</f>
        <v/>
      </c>
      <c r="L63" s="25" t="str">
        <f ca="1">IF(C63="","",(MAX(INDIRECT(("V"&amp;C63-1)):INDIRECT(("V"&amp;C63-$A$10)))))</f>
        <v/>
      </c>
      <c r="M63" s="25" t="str">
        <f t="shared" ca="1" si="2"/>
        <v/>
      </c>
      <c r="N63" s="38" t="str">
        <f t="shared" ca="1" si="3"/>
        <v/>
      </c>
      <c r="O63" s="32"/>
      <c r="P63" s="20" t="str">
        <f ca="1">IF(C63="","",(MIN(INDIRECT(("W"&amp;C63-1)):INDIRECT(("W"&amp;C63-$A$10)))))</f>
        <v/>
      </c>
      <c r="Q63" s="20" t="str">
        <f t="shared" ca="1" si="4"/>
        <v/>
      </c>
      <c r="R63" s="28" t="str">
        <f t="shared" ca="1" si="5"/>
        <v/>
      </c>
      <c r="T63" s="20">
        <f t="shared" si="9"/>
        <v>61</v>
      </c>
      <c r="U63" s="21">
        <f>Sheet1!E63*1</f>
        <v>5884</v>
      </c>
      <c r="V63" s="21">
        <f>Sheet1!F63*1</f>
        <v>5921.5</v>
      </c>
      <c r="W63" s="21">
        <f>Sheet1!G63*1</f>
        <v>5802.75</v>
      </c>
      <c r="X63" s="21">
        <f>Sheet1!H63*1</f>
        <v>5903.25</v>
      </c>
      <c r="Z63" s="30" t="e">
        <f t="shared" ca="1" si="8"/>
        <v>#N/A</v>
      </c>
      <c r="AA63" s="27" t="str">
        <f t="shared" ca="1" si="6"/>
        <v/>
      </c>
    </row>
    <row r="64" spans="2:27" x14ac:dyDescent="0.3">
      <c r="B64" s="21"/>
      <c r="C64" s="20" t="str">
        <f ca="1">IFERROR(MATCH($B$1,OFFSET(Sheet1!$J$1,C63,0,1000,1),0)+C63,"")</f>
        <v/>
      </c>
      <c r="D64" s="21"/>
      <c r="E64" s="20" t="str" cm="1">
        <f t="array" aca="1" ref="E64" ca="1">IF(C64="","",(INDIRECT(CONCATENATE("Sheet1!","E",TEXT(C64-1,"0")))))</f>
        <v/>
      </c>
      <c r="F64" s="21" t="str" cm="1">
        <f t="array" aca="1" ref="F64" ca="1">IF(C64="","",(INDIRECT(CONCATENATE("Sheet1!","H",TEXT(C64-$A$10,"0")))))</f>
        <v/>
      </c>
      <c r="G64" s="21" t="str">
        <f t="shared" ca="1" si="0"/>
        <v/>
      </c>
      <c r="H64" s="30" t="str">
        <f t="shared" ca="1" si="1"/>
        <v/>
      </c>
      <c r="I64" s="27" t="str">
        <f t="shared" ca="1" si="7"/>
        <v/>
      </c>
      <c r="J64" s="20" t="str" cm="1">
        <f t="array" aca="1" ref="J64" ca="1">IF(C64="","",(INDIRECT(CONCATENATE("Sheet1!","E",TEXT(C64-1,"0")))))</f>
        <v/>
      </c>
      <c r="L64" s="25" t="str">
        <f ca="1">IF(C64="","",(MAX(INDIRECT(("V"&amp;C64-1)):INDIRECT(("V"&amp;C64-$A$10)))))</f>
        <v/>
      </c>
      <c r="M64" s="25" t="str">
        <f t="shared" ca="1" si="2"/>
        <v/>
      </c>
      <c r="N64" s="38" t="str">
        <f t="shared" ca="1" si="3"/>
        <v/>
      </c>
      <c r="O64" s="32"/>
      <c r="P64" s="20" t="str">
        <f ca="1">IF(C64="","",(MIN(INDIRECT(("W"&amp;C64-1)):INDIRECT(("W"&amp;C64-$A$10)))))</f>
        <v/>
      </c>
      <c r="Q64" s="20" t="str">
        <f t="shared" ca="1" si="4"/>
        <v/>
      </c>
      <c r="R64" s="28" t="str">
        <f t="shared" ca="1" si="5"/>
        <v/>
      </c>
      <c r="T64" s="20">
        <f t="shared" si="9"/>
        <v>62</v>
      </c>
      <c r="U64" s="21">
        <f>Sheet1!E64*1</f>
        <v>5926</v>
      </c>
      <c r="V64" s="21">
        <f>Sheet1!F64*1</f>
        <v>5936</v>
      </c>
      <c r="W64" s="21">
        <f>Sheet1!G64*1</f>
        <v>5796</v>
      </c>
      <c r="X64" s="21">
        <f>Sheet1!H64*1</f>
        <v>5841.5</v>
      </c>
      <c r="Z64" s="30" t="e">
        <f t="shared" ca="1" si="8"/>
        <v>#N/A</v>
      </c>
      <c r="AA64" s="27" t="str">
        <f t="shared" ca="1" si="6"/>
        <v/>
      </c>
    </row>
    <row r="65" spans="2:27" x14ac:dyDescent="0.3">
      <c r="B65" s="21"/>
      <c r="C65" s="20" t="str">
        <f ca="1">IFERROR(MATCH($B$1,OFFSET(Sheet1!$J$1,C64,0,1000,1),0)+C64,"")</f>
        <v/>
      </c>
      <c r="D65" s="21"/>
      <c r="E65" s="20" t="str" cm="1">
        <f t="array" aca="1" ref="E65" ca="1">IF(C65="","",(INDIRECT(CONCATENATE("Sheet1!","E",TEXT(C65-1,"0")))))</f>
        <v/>
      </c>
      <c r="F65" s="21" t="str" cm="1">
        <f t="array" aca="1" ref="F65" ca="1">IF(C65="","",(INDIRECT(CONCATENATE("Sheet1!","H",TEXT(C65-$A$10,"0")))))</f>
        <v/>
      </c>
      <c r="G65" s="21" t="str">
        <f t="shared" ca="1" si="0"/>
        <v/>
      </c>
      <c r="H65" s="30" t="str">
        <f t="shared" ca="1" si="1"/>
        <v/>
      </c>
      <c r="I65" s="27" t="str">
        <f t="shared" ca="1" si="7"/>
        <v/>
      </c>
      <c r="J65" s="20" t="str" cm="1">
        <f t="array" aca="1" ref="J65" ca="1">IF(C65="","",(INDIRECT(CONCATENATE("Sheet1!","E",TEXT(C65-1,"0")))))</f>
        <v/>
      </c>
      <c r="L65" s="25" t="str">
        <f ca="1">IF(C65="","",(MAX(INDIRECT(("V"&amp;C65-1)):INDIRECT(("V"&amp;C65-$A$10)))))</f>
        <v/>
      </c>
      <c r="M65" s="25" t="str">
        <f t="shared" ca="1" si="2"/>
        <v/>
      </c>
      <c r="N65" s="38" t="str">
        <f t="shared" ca="1" si="3"/>
        <v/>
      </c>
      <c r="O65" s="32"/>
      <c r="P65" s="20" t="str">
        <f ca="1">IF(C65="","",(MIN(INDIRECT(("W"&amp;C65-1)):INDIRECT(("W"&amp;C65-$A$10)))))</f>
        <v/>
      </c>
      <c r="Q65" s="20" t="str">
        <f t="shared" ca="1" si="4"/>
        <v/>
      </c>
      <c r="R65" s="28" t="str">
        <f t="shared" ca="1" si="5"/>
        <v/>
      </c>
      <c r="T65" s="20">
        <f t="shared" si="9"/>
        <v>63</v>
      </c>
      <c r="U65" s="21">
        <f>Sheet1!E65*1</f>
        <v>6019.5</v>
      </c>
      <c r="V65" s="21">
        <f>Sheet1!F65*1</f>
        <v>6052.5</v>
      </c>
      <c r="W65" s="21">
        <f>Sheet1!G65*1</f>
        <v>5873.75</v>
      </c>
      <c r="X65" s="21">
        <f>Sheet1!H65*1</f>
        <v>5912.75</v>
      </c>
      <c r="Z65" s="30" t="e">
        <f t="shared" ca="1" si="8"/>
        <v>#N/A</v>
      </c>
      <c r="AA65" s="27" t="str">
        <f t="shared" ca="1" si="6"/>
        <v/>
      </c>
    </row>
    <row r="66" spans="2:27" x14ac:dyDescent="0.3">
      <c r="B66" s="21"/>
      <c r="C66" s="20" t="str">
        <f ca="1">IFERROR(MATCH($B$1,OFFSET(Sheet1!$J$1,C65,0,1000,1),0)+C65,"")</f>
        <v/>
      </c>
      <c r="D66" s="21"/>
      <c r="E66" s="20" t="str" cm="1">
        <f t="array" aca="1" ref="E66" ca="1">IF(C66="","",(INDIRECT(CONCATENATE("Sheet1!","E",TEXT(C66-1,"0")))))</f>
        <v/>
      </c>
      <c r="F66" s="21" t="str" cm="1">
        <f t="array" aca="1" ref="F66" ca="1">IF(C66="","",(INDIRECT(CONCATENATE("Sheet1!","H",TEXT(C66-$A$10,"0")))))</f>
        <v/>
      </c>
      <c r="G66" s="21" t="str">
        <f t="shared" ca="1" si="0"/>
        <v/>
      </c>
      <c r="H66" s="30" t="str">
        <f t="shared" ca="1" si="1"/>
        <v/>
      </c>
      <c r="I66" s="27" t="str">
        <f t="shared" ca="1" si="7"/>
        <v/>
      </c>
      <c r="J66" s="20" t="str" cm="1">
        <f t="array" aca="1" ref="J66" ca="1">IF(C66="","",(INDIRECT(CONCATENATE("Sheet1!","E",TEXT(C66-1,"0")))))</f>
        <v/>
      </c>
      <c r="L66" s="25" t="str">
        <f ca="1">IF(C66="","",(MAX(INDIRECT(("V"&amp;C66-1)):INDIRECT(("V"&amp;C66-$A$10)))))</f>
        <v/>
      </c>
      <c r="M66" s="25" t="str">
        <f t="shared" ca="1" si="2"/>
        <v/>
      </c>
      <c r="N66" s="38" t="str">
        <f t="shared" ca="1" si="3"/>
        <v/>
      </c>
      <c r="O66" s="32"/>
      <c r="P66" s="20" t="str">
        <f ca="1">IF(C66="","",(MIN(INDIRECT(("W"&amp;C66-1)):INDIRECT(("W"&amp;C66-$A$10)))))</f>
        <v/>
      </c>
      <c r="Q66" s="20" t="str">
        <f t="shared" ca="1" si="4"/>
        <v/>
      </c>
      <c r="R66" s="28" t="str">
        <f t="shared" ca="1" si="5"/>
        <v/>
      </c>
      <c r="T66" s="20">
        <f t="shared" si="9"/>
        <v>64</v>
      </c>
      <c r="U66" s="21">
        <f>Sheet1!E66*1</f>
        <v>5935</v>
      </c>
      <c r="V66" s="21">
        <f>Sheet1!F66*1</f>
        <v>6023</v>
      </c>
      <c r="W66" s="21">
        <f>Sheet1!G66*1</f>
        <v>5900</v>
      </c>
      <c r="X66" s="21">
        <f>Sheet1!H66*1</f>
        <v>6015.25</v>
      </c>
      <c r="Z66" s="30" t="e">
        <f t="shared" ca="1" si="8"/>
        <v>#N/A</v>
      </c>
      <c r="AA66" s="27" t="str">
        <f t="shared" ca="1" si="6"/>
        <v/>
      </c>
    </row>
    <row r="67" spans="2:27" x14ac:dyDescent="0.3">
      <c r="B67" s="21"/>
      <c r="C67" s="20" t="str">
        <f ca="1">IFERROR(MATCH($B$1,OFFSET(Sheet1!$J$1,C66,0,1000,1),0)+C66,"")</f>
        <v/>
      </c>
      <c r="D67" s="21"/>
      <c r="E67" s="20" t="str" cm="1">
        <f t="array" aca="1" ref="E67" ca="1">IF(C67="","",(INDIRECT(CONCATENATE("Sheet1!","E",TEXT(C67-1,"0")))))</f>
        <v/>
      </c>
      <c r="F67" s="21" t="str" cm="1">
        <f t="array" aca="1" ref="F67" ca="1">IF(C67="","",(INDIRECT(CONCATENATE("Sheet1!","H",TEXT(C67-$A$10,"0")))))</f>
        <v/>
      </c>
      <c r="G67" s="21" t="str">
        <f t="shared" ref="G67:G72" ca="1" si="10">IF(C67="","",(F67-E67))</f>
        <v/>
      </c>
      <c r="H67" s="30" t="str">
        <f t="shared" ref="H67:H72" ca="1" si="11">IF(C67="","",(G67/$A$3*$A$5))</f>
        <v/>
      </c>
      <c r="I67" s="27" t="str">
        <f t="shared" ca="1" si="7"/>
        <v/>
      </c>
      <c r="J67" s="20" t="str" cm="1">
        <f t="array" aca="1" ref="J67" ca="1">IF(C67="","",(INDIRECT(CONCATENATE("Sheet1!","E",TEXT(C67-1,"0")))))</f>
        <v/>
      </c>
      <c r="L67" s="25" t="str">
        <f ca="1">IF(C67="","",(MAX(INDIRECT(("V"&amp;C67-1)):INDIRECT(("V"&amp;C67-$A$10)))))</f>
        <v/>
      </c>
      <c r="M67" s="25" t="str">
        <f t="shared" ref="M67:M72" ca="1" si="12">IF(C67="","",L67-J67)</f>
        <v/>
      </c>
      <c r="N67" s="38" t="str">
        <f t="shared" ref="N67:N72" ca="1" si="13">IF(C67="","",(M67/$A$3*$A$5))</f>
        <v/>
      </c>
      <c r="O67" s="32"/>
      <c r="P67" s="20" t="str">
        <f ca="1">IF(C67="","",(MIN(INDIRECT(("W"&amp;C67-1)):INDIRECT(("W"&amp;C67-$A$10)))))</f>
        <v/>
      </c>
      <c r="Q67" s="20" t="str">
        <f t="shared" ref="Q67:Q72" ca="1" si="14">IF(C67="","",P67-J67)</f>
        <v/>
      </c>
      <c r="R67" s="28" t="str">
        <f t="shared" ref="R67:R72" ca="1" si="15">IF(C67="","",(Q67/$A$3*$A$5))</f>
        <v/>
      </c>
      <c r="T67" s="20">
        <f t="shared" si="9"/>
        <v>65</v>
      </c>
      <c r="U67" s="21">
        <f>Sheet1!E67*1</f>
        <v>6032</v>
      </c>
      <c r="V67" s="21">
        <f>Sheet1!F67*1</f>
        <v>6066.5</v>
      </c>
      <c r="W67" s="21">
        <f>Sheet1!G67*1</f>
        <v>5925</v>
      </c>
      <c r="X67" s="21">
        <f>Sheet1!H67*1</f>
        <v>5928.25</v>
      </c>
      <c r="Z67" s="30" t="e">
        <f t="shared" ca="1" si="8"/>
        <v>#N/A</v>
      </c>
      <c r="AA67" s="27" t="str">
        <f t="shared" ref="AA67:AA72" ca="1" si="16">IF(C67="","",1)</f>
        <v/>
      </c>
    </row>
    <row r="68" spans="2:27" x14ac:dyDescent="0.3">
      <c r="B68" s="21"/>
      <c r="C68" s="20" t="str">
        <f ca="1">IFERROR(MATCH($B$1,OFFSET(Sheet1!$J$1,C67,0,1000,1),0)+C67,"")</f>
        <v/>
      </c>
      <c r="D68" s="21"/>
      <c r="E68" s="20" t="str" cm="1">
        <f t="array" aca="1" ref="E68" ca="1">IF(C68="","",(INDIRECT(CONCATENATE("Sheet1!","E",TEXT(C68-1,"0")))))</f>
        <v/>
      </c>
      <c r="F68" s="21" t="str" cm="1">
        <f t="array" aca="1" ref="F68" ca="1">IF(C68="","",(INDIRECT(CONCATENATE("Sheet1!","H",TEXT(C68-$A$10,"0")))))</f>
        <v/>
      </c>
      <c r="G68" s="21" t="str">
        <f t="shared" ca="1" si="10"/>
        <v/>
      </c>
      <c r="H68" s="30" t="str">
        <f t="shared" ca="1" si="11"/>
        <v/>
      </c>
      <c r="I68" s="27" t="str">
        <f t="shared" ref="I68:I72" ca="1" si="17">IF(C68="","",IF(H68&gt;0,1,0))</f>
        <v/>
      </c>
      <c r="J68" s="20" t="str" cm="1">
        <f t="array" aca="1" ref="J68" ca="1">IF(C68="","",(INDIRECT(CONCATENATE("Sheet1!","E",TEXT(C68-1,"0")))))</f>
        <v/>
      </c>
      <c r="L68" s="25" t="str">
        <f ca="1">IF(C68="","",(MAX(INDIRECT(("V"&amp;C68-1)):INDIRECT(("V"&amp;C68-$A$10)))))</f>
        <v/>
      </c>
      <c r="M68" s="25" t="str">
        <f t="shared" ca="1" si="12"/>
        <v/>
      </c>
      <c r="N68" s="38" t="str">
        <f t="shared" ca="1" si="13"/>
        <v/>
      </c>
      <c r="O68" s="32"/>
      <c r="P68" s="20" t="str">
        <f ca="1">IF(C68="","",(MIN(INDIRECT(("W"&amp;C68-1)):INDIRECT(("W"&amp;C68-$A$10)))))</f>
        <v/>
      </c>
      <c r="Q68" s="20" t="str">
        <f t="shared" ca="1" si="14"/>
        <v/>
      </c>
      <c r="R68" s="28" t="str">
        <f t="shared" ca="1" si="15"/>
        <v/>
      </c>
      <c r="T68" s="20">
        <f t="shared" si="9"/>
        <v>66</v>
      </c>
      <c r="U68" s="21">
        <f>Sheet1!E68*1</f>
        <v>6034</v>
      </c>
      <c r="V68" s="21">
        <f>Sheet1!F68*1</f>
        <v>6075.75</v>
      </c>
      <c r="W68" s="21">
        <f>Sheet1!G68*1</f>
        <v>5997.5</v>
      </c>
      <c r="X68" s="21">
        <f>Sheet1!H68*1</f>
        <v>6022.75</v>
      </c>
      <c r="Z68" s="30" t="e">
        <f t="shared" ref="Z68:Z72" ca="1" si="18">IF(C68="",NA(),Z67+H68)</f>
        <v>#N/A</v>
      </c>
      <c r="AA68" s="27" t="str">
        <f t="shared" ca="1" si="16"/>
        <v/>
      </c>
    </row>
    <row r="69" spans="2:27" x14ac:dyDescent="0.3">
      <c r="B69" s="21"/>
      <c r="C69" s="20" t="str">
        <f ca="1">IFERROR(MATCH($B$1,OFFSET(Sheet1!$J$1,C68,0,1000,1),0)+C68,"")</f>
        <v/>
      </c>
      <c r="D69" s="21"/>
      <c r="E69" s="20" t="str" cm="1">
        <f t="array" aca="1" ref="E69" ca="1">IF(C69="","",(INDIRECT(CONCATENATE("Sheet1!","E",TEXT(C69-1,"0")))))</f>
        <v/>
      </c>
      <c r="F69" s="21" t="str" cm="1">
        <f t="array" aca="1" ref="F69" ca="1">IF(C69="","",(INDIRECT(CONCATENATE("Sheet1!","H",TEXT(C69-$A$10,"0")))))</f>
        <v/>
      </c>
      <c r="G69" s="21" t="str">
        <f t="shared" ca="1" si="10"/>
        <v/>
      </c>
      <c r="H69" s="30" t="str">
        <f t="shared" ca="1" si="11"/>
        <v/>
      </c>
      <c r="I69" s="27" t="str">
        <f t="shared" ca="1" si="17"/>
        <v/>
      </c>
      <c r="J69" s="20" t="str" cm="1">
        <f t="array" aca="1" ref="J69" ca="1">IF(C69="","",(INDIRECT(CONCATENATE("Sheet1!","E",TEXT(C69-1,"0")))))</f>
        <v/>
      </c>
      <c r="L69" s="25" t="str">
        <f ca="1">IF(C69="","",(MAX(INDIRECT(("V"&amp;C69-1)):INDIRECT(("V"&amp;C69-$A$10)))))</f>
        <v/>
      </c>
      <c r="M69" s="25" t="str">
        <f t="shared" ca="1" si="12"/>
        <v/>
      </c>
      <c r="N69" s="38" t="str">
        <f t="shared" ca="1" si="13"/>
        <v/>
      </c>
      <c r="O69" s="32"/>
      <c r="P69" s="20" t="str">
        <f ca="1">IF(C69="","",(MIN(INDIRECT(("W"&amp;C69-1)):INDIRECT(("W"&amp;C69-$A$10)))))</f>
        <v/>
      </c>
      <c r="Q69" s="20" t="str">
        <f t="shared" ca="1" si="14"/>
        <v/>
      </c>
      <c r="R69" s="28" t="str">
        <f t="shared" ca="1" si="15"/>
        <v/>
      </c>
      <c r="T69" s="20">
        <f t="shared" ref="T69:T132" si="19">T68+1</f>
        <v>67</v>
      </c>
      <c r="U69" s="21">
        <f>Sheet1!E69*1</f>
        <v>6058.5</v>
      </c>
      <c r="V69" s="21">
        <f>Sheet1!F69*1</f>
        <v>6068</v>
      </c>
      <c r="W69" s="21">
        <f>Sheet1!G69*1</f>
        <v>5976</v>
      </c>
      <c r="X69" s="21">
        <f>Sheet1!H69*1</f>
        <v>6022</v>
      </c>
      <c r="Z69" s="30" t="e">
        <f t="shared" ca="1" si="18"/>
        <v>#N/A</v>
      </c>
      <c r="AA69" s="27" t="str">
        <f t="shared" ca="1" si="16"/>
        <v/>
      </c>
    </row>
    <row r="70" spans="2:27" x14ac:dyDescent="0.3">
      <c r="B70" s="21"/>
      <c r="C70" s="20" t="str">
        <f ca="1">IFERROR(MATCH($B$1,OFFSET(Sheet1!$J$1,C69,0,1000,1),0)+C69,"")</f>
        <v/>
      </c>
      <c r="D70" s="21"/>
      <c r="E70" s="20" t="str" cm="1">
        <f t="array" aca="1" ref="E70" ca="1">IF(C70="","",(INDIRECT(CONCATENATE("Sheet1!","E",TEXT(C70-1,"0")))))</f>
        <v/>
      </c>
      <c r="F70" s="21" t="str" cm="1">
        <f t="array" aca="1" ref="F70" ca="1">IF(C70="","",(INDIRECT(CONCATENATE("Sheet1!","H",TEXT(C70-$A$10,"0")))))</f>
        <v/>
      </c>
      <c r="G70" s="21" t="str">
        <f t="shared" ca="1" si="10"/>
        <v/>
      </c>
      <c r="H70" s="30" t="str">
        <f t="shared" ca="1" si="11"/>
        <v/>
      </c>
      <c r="I70" s="27" t="str">
        <f t="shared" ca="1" si="17"/>
        <v/>
      </c>
      <c r="J70" s="20" t="str" cm="1">
        <f t="array" aca="1" ref="J70" ca="1">IF(C70="","",(INDIRECT(CONCATENATE("Sheet1!","E",TEXT(C70-1,"0")))))</f>
        <v/>
      </c>
      <c r="L70" s="25" t="str">
        <f ca="1">IF(C70="","",(MAX(INDIRECT(("V"&amp;C70-1)):INDIRECT(("V"&amp;C70-$A$10)))))</f>
        <v/>
      </c>
      <c r="M70" s="25" t="str">
        <f t="shared" ca="1" si="12"/>
        <v/>
      </c>
      <c r="N70" s="38" t="str">
        <f t="shared" ca="1" si="13"/>
        <v/>
      </c>
      <c r="O70" s="32"/>
      <c r="P70" s="20" t="str">
        <f ca="1">IF(C70="","",(MIN(INDIRECT(("W"&amp;C70-1)):INDIRECT(("W"&amp;C70-$A$10)))))</f>
        <v/>
      </c>
      <c r="Q70" s="20" t="str">
        <f t="shared" ca="1" si="14"/>
        <v/>
      </c>
      <c r="R70" s="28" t="str">
        <f t="shared" ca="1" si="15"/>
        <v/>
      </c>
      <c r="T70" s="20">
        <f t="shared" si="19"/>
        <v>68</v>
      </c>
      <c r="U70" s="21">
        <f>Sheet1!E70*1</f>
        <v>6092.75</v>
      </c>
      <c r="V70" s="21">
        <f>Sheet1!F70*1</f>
        <v>6119.5</v>
      </c>
      <c r="W70" s="21">
        <f>Sheet1!G70*1</f>
        <v>6046.5</v>
      </c>
      <c r="X70" s="21">
        <f>Sheet1!H70*1</f>
        <v>6052.75</v>
      </c>
      <c r="Z70" s="30" t="e">
        <f t="shared" ca="1" si="18"/>
        <v>#N/A</v>
      </c>
      <c r="AA70" s="27" t="str">
        <f t="shared" ca="1" si="16"/>
        <v/>
      </c>
    </row>
    <row r="71" spans="2:27" x14ac:dyDescent="0.3">
      <c r="B71" s="21"/>
      <c r="C71" s="20" t="str">
        <f ca="1">IFERROR(MATCH($B$1,OFFSET(Sheet1!$J$1,C70,0,1000,1),0)+C70,"")</f>
        <v/>
      </c>
      <c r="D71" s="21"/>
      <c r="E71" s="20" t="str" cm="1">
        <f t="array" aca="1" ref="E71" ca="1">IF(C71="","",(INDIRECT(CONCATENATE("Sheet1!","E",TEXT(C71-1,"0")))))</f>
        <v/>
      </c>
      <c r="F71" s="21" t="str" cm="1">
        <f t="array" aca="1" ref="F71" ca="1">IF(C71="","",(INDIRECT(CONCATENATE("Sheet1!","H",TEXT(C71-$A$10,"0")))))</f>
        <v/>
      </c>
      <c r="G71" s="21" t="str">
        <f t="shared" ca="1" si="10"/>
        <v/>
      </c>
      <c r="H71" s="30" t="str">
        <f t="shared" ca="1" si="11"/>
        <v/>
      </c>
      <c r="I71" s="27" t="str">
        <f t="shared" ca="1" si="17"/>
        <v/>
      </c>
      <c r="J71" s="20" t="str" cm="1">
        <f t="array" aca="1" ref="J71" ca="1">IF(C71="","",(INDIRECT(CONCATENATE("Sheet1!","E",TEXT(C71-1,"0")))))</f>
        <v/>
      </c>
      <c r="L71" s="25" t="str">
        <f ca="1">IF(C71="","",(MAX(INDIRECT(("V"&amp;C71-1)):INDIRECT(("V"&amp;C71-$A$10)))))</f>
        <v/>
      </c>
      <c r="M71" s="25" t="str">
        <f t="shared" ca="1" si="12"/>
        <v/>
      </c>
      <c r="N71" s="38" t="str">
        <f t="shared" ca="1" si="13"/>
        <v/>
      </c>
      <c r="O71" s="32"/>
      <c r="P71" s="20" t="str">
        <f ca="1">IF(C71="","",(MIN(INDIRECT(("W"&amp;C71-1)):INDIRECT(("W"&amp;C71-$A$10)))))</f>
        <v/>
      </c>
      <c r="Q71" s="20" t="str">
        <f t="shared" ca="1" si="14"/>
        <v/>
      </c>
      <c r="R71" s="28" t="str">
        <f t="shared" ca="1" si="15"/>
        <v/>
      </c>
      <c r="T71" s="20">
        <f t="shared" si="19"/>
        <v>69</v>
      </c>
      <c r="U71" s="21">
        <f>Sheet1!E71*1</f>
        <v>6184.5</v>
      </c>
      <c r="V71" s="21">
        <f>Sheet1!F71*1</f>
        <v>6194.5</v>
      </c>
      <c r="W71" s="21">
        <f>Sheet1!G71*1</f>
        <v>6076.5</v>
      </c>
      <c r="X71" s="21">
        <f>Sheet1!H71*1</f>
        <v>6081</v>
      </c>
      <c r="Z71" s="30" t="e">
        <f t="shared" ca="1" si="18"/>
        <v>#N/A</v>
      </c>
      <c r="AA71" s="27" t="str">
        <f t="shared" ca="1" si="16"/>
        <v/>
      </c>
    </row>
    <row r="72" spans="2:27" x14ac:dyDescent="0.3">
      <c r="B72" s="21"/>
      <c r="C72" s="20" t="str">
        <f ca="1">IFERROR(MATCH($B$1,OFFSET(Sheet1!$J$1,C71,0,1000,1),0)+C71,"")</f>
        <v/>
      </c>
      <c r="D72" s="21"/>
      <c r="E72" s="20" t="str" cm="1">
        <f t="array" aca="1" ref="E72" ca="1">IF(C72="","",(INDIRECT(CONCATENATE("Sheet1!","E",TEXT(C72-1,"0")))))</f>
        <v/>
      </c>
      <c r="F72" s="21" t="str" cm="1">
        <f t="array" aca="1" ref="F72" ca="1">IF(C72="","",(INDIRECT(CONCATENATE("Sheet1!","H",TEXT(C72-$A$10,"0")))))</f>
        <v/>
      </c>
      <c r="G72" s="21" t="str">
        <f t="shared" ca="1" si="10"/>
        <v/>
      </c>
      <c r="H72" s="30" t="str">
        <f t="shared" ca="1" si="11"/>
        <v/>
      </c>
      <c r="I72" s="27" t="str">
        <f t="shared" ca="1" si="17"/>
        <v/>
      </c>
      <c r="J72" s="20" t="str" cm="1">
        <f t="array" aca="1" ref="J72" ca="1">IF(C72="","",(INDIRECT(CONCATENATE("Sheet1!","E",TEXT(C72-1,"0")))))</f>
        <v/>
      </c>
      <c r="L72" s="25" t="str">
        <f ca="1">IF(C72="","",(MAX(INDIRECT(("V"&amp;C72-1)):INDIRECT(("V"&amp;C72-$A$10)))))</f>
        <v/>
      </c>
      <c r="M72" s="25" t="str">
        <f t="shared" ca="1" si="12"/>
        <v/>
      </c>
      <c r="N72" s="38" t="str">
        <f t="shared" ca="1" si="13"/>
        <v/>
      </c>
      <c r="O72" s="32"/>
      <c r="P72" s="20" t="str">
        <f ca="1">IF(C72="","",(MIN(INDIRECT(("W"&amp;C72-1)):INDIRECT(("W"&amp;C72-$A$10)))))</f>
        <v/>
      </c>
      <c r="Q72" s="20" t="str">
        <f t="shared" ca="1" si="14"/>
        <v/>
      </c>
      <c r="R72" s="28" t="str">
        <f t="shared" ca="1" si="15"/>
        <v/>
      </c>
      <c r="T72" s="20">
        <f t="shared" si="19"/>
        <v>70</v>
      </c>
      <c r="U72" s="21">
        <f>Sheet1!E72*1</f>
        <v>6205.75</v>
      </c>
      <c r="V72" s="21">
        <f>Sheet1!F72*1</f>
        <v>6211.5</v>
      </c>
      <c r="W72" s="21">
        <f>Sheet1!G72*1</f>
        <v>6154.75</v>
      </c>
      <c r="X72" s="21">
        <f>Sheet1!H72*1</f>
        <v>6188.5</v>
      </c>
      <c r="Z72" s="30" t="e">
        <f t="shared" ca="1" si="18"/>
        <v>#N/A</v>
      </c>
      <c r="AA72" s="27" t="str">
        <f t="shared" ca="1" si="16"/>
        <v/>
      </c>
    </row>
    <row r="73" spans="2:27" x14ac:dyDescent="0.3">
      <c r="B73" s="21"/>
      <c r="N73" s="30"/>
      <c r="T73" s="20">
        <f t="shared" si="19"/>
        <v>71</v>
      </c>
      <c r="U73" s="21">
        <f>Sheet1!E73*1</f>
        <v>6195.75</v>
      </c>
      <c r="V73" s="21">
        <f>Sheet1!F73*1</f>
        <v>6218.5</v>
      </c>
      <c r="W73" s="21">
        <f>Sheet1!G73*1</f>
        <v>6181.25</v>
      </c>
      <c r="X73" s="21">
        <f>Sheet1!H73*1</f>
        <v>6215</v>
      </c>
    </row>
    <row r="74" spans="2:27" x14ac:dyDescent="0.3">
      <c r="B74" s="21"/>
      <c r="T74" s="20">
        <f t="shared" si="19"/>
        <v>72</v>
      </c>
      <c r="U74" s="21">
        <f>Sheet1!E74*1</f>
        <v>6190.25</v>
      </c>
      <c r="V74" s="21">
        <f>Sheet1!F74*1</f>
        <v>6209.75</v>
      </c>
      <c r="W74" s="21">
        <f>Sheet1!G74*1</f>
        <v>6170.25</v>
      </c>
      <c r="X74" s="21">
        <f>Sheet1!H74*1</f>
        <v>6198.75</v>
      </c>
    </row>
    <row r="75" spans="2:27" x14ac:dyDescent="0.3">
      <c r="B75" s="21"/>
      <c r="T75" s="20">
        <f t="shared" si="19"/>
        <v>73</v>
      </c>
      <c r="U75" s="21">
        <f>Sheet1!E75*1</f>
        <v>6183.75</v>
      </c>
      <c r="V75" s="21">
        <f>Sheet1!F75*1</f>
        <v>6198.75</v>
      </c>
      <c r="W75" s="21">
        <f>Sheet1!G75*1</f>
        <v>6173.25</v>
      </c>
      <c r="X75" s="21">
        <f>Sheet1!H75*1</f>
        <v>6184</v>
      </c>
    </row>
    <row r="76" spans="2:27" x14ac:dyDescent="0.3">
      <c r="B76" s="21"/>
      <c r="T76" s="20">
        <f t="shared" si="19"/>
        <v>74</v>
      </c>
      <c r="U76" s="21">
        <f>Sheet1!E76*1</f>
        <v>6131.75</v>
      </c>
      <c r="V76" s="21">
        <f>Sheet1!F76*1</f>
        <v>6190</v>
      </c>
      <c r="W76" s="21">
        <f>Sheet1!G76*1</f>
        <v>6105.5</v>
      </c>
      <c r="X76" s="21">
        <f>Sheet1!H76*1</f>
        <v>6187.25</v>
      </c>
    </row>
    <row r="77" spans="2:27" x14ac:dyDescent="0.3">
      <c r="B77" s="21"/>
      <c r="T77" s="20">
        <f t="shared" si="19"/>
        <v>75</v>
      </c>
      <c r="U77" s="21">
        <f>Sheet1!E77*1</f>
        <v>6142.75</v>
      </c>
      <c r="V77" s="21">
        <f>Sheet1!F77*1</f>
        <v>6150</v>
      </c>
      <c r="W77" s="21">
        <f>Sheet1!G77*1</f>
        <v>6072.75</v>
      </c>
      <c r="X77" s="21">
        <f>Sheet1!H77*1</f>
        <v>6124.75</v>
      </c>
    </row>
    <row r="78" spans="2:27" x14ac:dyDescent="0.3">
      <c r="B78" s="21"/>
      <c r="T78" s="20">
        <f t="shared" si="19"/>
        <v>76</v>
      </c>
      <c r="U78" s="21">
        <f>Sheet1!E78*1</f>
        <v>6137.5</v>
      </c>
      <c r="V78" s="21">
        <f>Sheet1!F78*1</f>
        <v>6150.75</v>
      </c>
      <c r="W78" s="21">
        <f>Sheet1!G78*1</f>
        <v>6109.75</v>
      </c>
      <c r="X78" s="21">
        <f>Sheet1!H78*1</f>
        <v>6144.25</v>
      </c>
    </row>
    <row r="79" spans="2:27" x14ac:dyDescent="0.3">
      <c r="B79" s="21"/>
      <c r="T79" s="20">
        <f t="shared" si="19"/>
        <v>77</v>
      </c>
      <c r="U79" s="21">
        <f>Sheet1!E79*1</f>
        <v>6068</v>
      </c>
      <c r="V79" s="21">
        <f>Sheet1!F79*1</f>
        <v>6148</v>
      </c>
      <c r="W79" s="21">
        <f>Sheet1!G79*1</f>
        <v>6066</v>
      </c>
      <c r="X79" s="21">
        <f>Sheet1!H79*1</f>
        <v>6140.75</v>
      </c>
    </row>
    <row r="80" spans="2:27" x14ac:dyDescent="0.3">
      <c r="B80" s="21"/>
      <c r="T80" s="20">
        <f t="shared" si="19"/>
        <v>78</v>
      </c>
      <c r="U80" s="21">
        <f>Sheet1!E80*1</f>
        <v>6141.75</v>
      </c>
      <c r="V80" s="21">
        <f>Sheet1!F80*1</f>
        <v>6175.25</v>
      </c>
      <c r="W80" s="21">
        <f>Sheet1!G80*1</f>
        <v>6093.25</v>
      </c>
      <c r="X80" s="21">
        <f>Sheet1!H80*1</f>
        <v>6101.5</v>
      </c>
    </row>
    <row r="81" spans="2:24" x14ac:dyDescent="0.3">
      <c r="B81" s="21"/>
      <c r="T81" s="20">
        <f t="shared" si="19"/>
        <v>79</v>
      </c>
      <c r="U81" s="21">
        <f>Sheet1!E81*1</f>
        <v>6142.25</v>
      </c>
      <c r="V81" s="21">
        <f>Sheet1!F81*1</f>
        <v>6160.5</v>
      </c>
      <c r="W81" s="21">
        <f>Sheet1!G81*1</f>
        <v>6122</v>
      </c>
      <c r="X81" s="21">
        <f>Sheet1!H81*1</f>
        <v>6158</v>
      </c>
    </row>
    <row r="82" spans="2:24" x14ac:dyDescent="0.3">
      <c r="B82" s="21"/>
      <c r="T82" s="20">
        <f t="shared" si="19"/>
        <v>80</v>
      </c>
      <c r="U82" s="21">
        <f>Sheet1!E82*1</f>
        <v>6094.75</v>
      </c>
      <c r="V82" s="21">
        <f>Sheet1!F82*1</f>
        <v>6144</v>
      </c>
      <c r="W82" s="21">
        <f>Sheet1!G82*1</f>
        <v>6072.25</v>
      </c>
      <c r="X82" s="21">
        <f>Sheet1!H82*1</f>
        <v>6138.5</v>
      </c>
    </row>
    <row r="83" spans="2:24" x14ac:dyDescent="0.3">
      <c r="B83" s="21"/>
      <c r="T83" s="20">
        <f t="shared" si="19"/>
        <v>81</v>
      </c>
      <c r="U83" s="21">
        <f>Sheet1!E83*1</f>
        <v>6121</v>
      </c>
      <c r="V83" s="21">
        <f>Sheet1!F83*1</f>
        <v>6121</v>
      </c>
      <c r="W83" s="21">
        <f>Sheet1!G83*1</f>
        <v>6039</v>
      </c>
      <c r="X83" s="21">
        <f>Sheet1!H83*1</f>
        <v>6115</v>
      </c>
    </row>
    <row r="84" spans="2:24" x14ac:dyDescent="0.3">
      <c r="B84" s="21"/>
      <c r="T84" s="20">
        <f t="shared" si="19"/>
        <v>82</v>
      </c>
      <c r="U84" s="21">
        <f>Sheet1!E84*1</f>
        <v>6034.25</v>
      </c>
      <c r="V84" s="21">
        <f>Sheet1!F84*1</f>
        <v>6114</v>
      </c>
      <c r="W84" s="21">
        <f>Sheet1!G84*1</f>
        <v>5987.5</v>
      </c>
      <c r="X84" s="21">
        <f>Sheet1!H84*1</f>
        <v>6074.25</v>
      </c>
    </row>
    <row r="85" spans="2:24" x14ac:dyDescent="0.3">
      <c r="B85" s="21"/>
      <c r="T85" s="20">
        <f t="shared" si="19"/>
        <v>83</v>
      </c>
      <c r="U85" s="21">
        <f>Sheet1!E85*1</f>
        <v>6158</v>
      </c>
      <c r="V85" s="21">
        <f>Sheet1!F85*1</f>
        <v>6199.75</v>
      </c>
      <c r="W85" s="21">
        <f>Sheet1!G85*1</f>
        <v>6109.75</v>
      </c>
      <c r="X85" s="21">
        <f>Sheet1!H85*1</f>
        <v>6119.25</v>
      </c>
    </row>
    <row r="86" spans="2:24" x14ac:dyDescent="0.3">
      <c r="B86" s="21"/>
      <c r="T86" s="20">
        <f t="shared" si="19"/>
        <v>84</v>
      </c>
      <c r="U86" s="21">
        <f>Sheet1!E86*1</f>
        <v>6120.5</v>
      </c>
      <c r="V86" s="21">
        <f>Sheet1!F86*1</f>
        <v>6168.25</v>
      </c>
      <c r="W86" s="21">
        <f>Sheet1!G86*1</f>
        <v>6108.5</v>
      </c>
      <c r="X86" s="21">
        <f>Sheet1!H86*1</f>
        <v>6151.25</v>
      </c>
    </row>
    <row r="87" spans="2:24" x14ac:dyDescent="0.3">
      <c r="B87" s="21"/>
      <c r="T87" s="20">
        <f t="shared" si="19"/>
        <v>85</v>
      </c>
      <c r="U87" s="21">
        <f>Sheet1!E87*1</f>
        <v>6142.75</v>
      </c>
      <c r="V87" s="21">
        <f>Sheet1!F87*1</f>
        <v>6163.5</v>
      </c>
      <c r="W87" s="21">
        <f>Sheet1!G87*1</f>
        <v>6094.25</v>
      </c>
      <c r="X87" s="21">
        <f>Sheet1!H87*1</f>
        <v>6119.5</v>
      </c>
    </row>
    <row r="88" spans="2:24" x14ac:dyDescent="0.3">
      <c r="B88" s="21"/>
      <c r="T88" s="20">
        <f t="shared" si="19"/>
        <v>86</v>
      </c>
      <c r="U88" s="21">
        <f>Sheet1!E88*1</f>
        <v>6111.5</v>
      </c>
      <c r="V88" s="21">
        <f>Sheet1!F88*1</f>
        <v>6157.5</v>
      </c>
      <c r="W88" s="21">
        <f>Sheet1!G88*1</f>
        <v>6075.5</v>
      </c>
      <c r="X88" s="21">
        <f>Sheet1!H88*1</f>
        <v>6149</v>
      </c>
    </row>
    <row r="89" spans="2:24" x14ac:dyDescent="0.3">
      <c r="B89" s="21"/>
      <c r="T89" s="20">
        <f t="shared" si="19"/>
        <v>87</v>
      </c>
      <c r="U89" s="21">
        <f>Sheet1!E89*1</f>
        <v>6154.25</v>
      </c>
      <c r="V89" s="21">
        <f>Sheet1!F89*1</f>
        <v>6157.25</v>
      </c>
      <c r="W89" s="21">
        <f>Sheet1!G89*1</f>
        <v>6000</v>
      </c>
      <c r="X89" s="21">
        <f>Sheet1!H89*1</f>
        <v>6098.75</v>
      </c>
    </row>
    <row r="90" spans="2:24" x14ac:dyDescent="0.3">
      <c r="B90" s="21"/>
      <c r="T90" s="20">
        <f t="shared" si="19"/>
        <v>88</v>
      </c>
      <c r="U90" s="21">
        <f>Sheet1!E90*1</f>
        <v>6200</v>
      </c>
      <c r="V90" s="21">
        <f>Sheet1!F90*1</f>
        <v>6214.25</v>
      </c>
      <c r="W90" s="21">
        <f>Sheet1!G90*1</f>
        <v>6174</v>
      </c>
      <c r="X90" s="21">
        <f>Sheet1!H90*1</f>
        <v>6185.25</v>
      </c>
    </row>
    <row r="91" spans="2:24" x14ac:dyDescent="0.3">
      <c r="B91" s="21"/>
      <c r="T91" s="20">
        <f t="shared" si="19"/>
        <v>89</v>
      </c>
      <c r="U91" s="21">
        <f>Sheet1!E91*1</f>
        <v>6172</v>
      </c>
      <c r="V91" s="21">
        <f>Sheet1!F91*1</f>
        <v>6206</v>
      </c>
      <c r="W91" s="21">
        <f>Sheet1!G91*1</f>
        <v>6153.5</v>
      </c>
      <c r="X91" s="21">
        <f>Sheet1!H91*1</f>
        <v>6204</v>
      </c>
    </row>
    <row r="92" spans="2:24" x14ac:dyDescent="0.3">
      <c r="B92" s="21"/>
      <c r="T92" s="20">
        <f t="shared" si="19"/>
        <v>90</v>
      </c>
      <c r="U92" s="21">
        <f>Sheet1!E92*1</f>
        <v>6146</v>
      </c>
      <c r="V92" s="21">
        <f>Sheet1!F92*1</f>
        <v>6187.75</v>
      </c>
      <c r="W92" s="21">
        <f>Sheet1!G92*1</f>
        <v>6139</v>
      </c>
      <c r="X92" s="21">
        <f>Sheet1!H92*1</f>
        <v>6172.5</v>
      </c>
    </row>
    <row r="93" spans="2:24" x14ac:dyDescent="0.3">
      <c r="B93" s="21"/>
      <c r="T93" s="20">
        <f t="shared" si="19"/>
        <v>91</v>
      </c>
      <c r="U93" s="21">
        <f>Sheet1!E93*1</f>
        <v>6084.25</v>
      </c>
      <c r="V93" s="21">
        <f>Sheet1!F93*1</f>
        <v>6145.25</v>
      </c>
      <c r="W93" s="21">
        <f>Sheet1!G93*1</f>
        <v>6046.5</v>
      </c>
      <c r="X93" s="21">
        <f>Sheet1!H93*1</f>
        <v>6136.25</v>
      </c>
    </row>
    <row r="94" spans="2:24" x14ac:dyDescent="0.3">
      <c r="B94" s="21"/>
      <c r="T94" s="20">
        <f t="shared" si="19"/>
        <v>92</v>
      </c>
      <c r="U94" s="21">
        <f>Sheet1!E94*1</f>
        <v>6022.25</v>
      </c>
      <c r="V94" s="21">
        <f>Sheet1!F94*1</f>
        <v>6103.5</v>
      </c>
      <c r="W94" s="21">
        <f>Sheet1!G94*1</f>
        <v>6020</v>
      </c>
      <c r="X94" s="21">
        <f>Sheet1!H94*1</f>
        <v>6085.5</v>
      </c>
    </row>
    <row r="95" spans="2:24" x14ac:dyDescent="0.3">
      <c r="B95" s="21"/>
      <c r="T95" s="20">
        <f t="shared" si="19"/>
        <v>93</v>
      </c>
      <c r="U95" s="21">
        <f>Sheet1!E95*1</f>
        <v>6040.5</v>
      </c>
      <c r="V95" s="21">
        <f>Sheet1!F95*1</f>
        <v>6069.5</v>
      </c>
      <c r="W95" s="21">
        <f>Sheet1!G95*1</f>
        <v>6013.75</v>
      </c>
      <c r="X95" s="21">
        <f>Sheet1!H95*1</f>
        <v>6027.5</v>
      </c>
    </row>
    <row r="96" spans="2:24" x14ac:dyDescent="0.3">
      <c r="B96" s="21"/>
      <c r="T96" s="20">
        <f t="shared" si="19"/>
        <v>94</v>
      </c>
      <c r="U96" s="21">
        <f>Sheet1!E96*1</f>
        <v>5943.5</v>
      </c>
      <c r="V96" s="21">
        <f>Sheet1!F96*1</f>
        <v>6053.25</v>
      </c>
      <c r="W96" s="21">
        <f>Sheet1!G96*1</f>
        <v>5931.5</v>
      </c>
      <c r="X96" s="21">
        <f>Sheet1!H96*1</f>
        <v>6041</v>
      </c>
    </row>
    <row r="97" spans="2:24" x14ac:dyDescent="0.3">
      <c r="B97" s="21"/>
      <c r="T97" s="20">
        <f t="shared" si="19"/>
        <v>95</v>
      </c>
      <c r="U97" s="21">
        <f>Sheet1!E97*1</f>
        <v>5939.25</v>
      </c>
      <c r="V97" s="21">
        <f>Sheet1!F97*1</f>
        <v>5970.5</v>
      </c>
      <c r="W97" s="21">
        <f>Sheet1!G97*1</f>
        <v>5894.5</v>
      </c>
      <c r="X97" s="21">
        <f>Sheet1!H97*1</f>
        <v>5934.25</v>
      </c>
    </row>
    <row r="98" spans="2:24" x14ac:dyDescent="0.3">
      <c r="B98" s="21"/>
      <c r="T98" s="20">
        <f t="shared" si="19"/>
        <v>96</v>
      </c>
      <c r="U98" s="21">
        <f>Sheet1!E98*1</f>
        <v>5916.5</v>
      </c>
      <c r="V98" s="21">
        <f>Sheet1!F98*1</f>
        <v>5935.25</v>
      </c>
      <c r="W98" s="21">
        <f>Sheet1!G98*1</f>
        <v>5861</v>
      </c>
      <c r="X98" s="21">
        <f>Sheet1!H98*1</f>
        <v>5926.5</v>
      </c>
    </row>
    <row r="99" spans="2:24" x14ac:dyDescent="0.3">
      <c r="T99" s="20">
        <f t="shared" si="19"/>
        <v>97</v>
      </c>
      <c r="U99" s="21">
        <f>Sheet1!E99*1</f>
        <v>5995.75</v>
      </c>
      <c r="V99" s="21">
        <f>Sheet1!F99*1</f>
        <v>6011.25</v>
      </c>
      <c r="W99" s="21">
        <f>Sheet1!G99*1</f>
        <v>5897.25</v>
      </c>
      <c r="X99" s="21">
        <f>Sheet1!H99*1</f>
        <v>5918.25</v>
      </c>
    </row>
    <row r="100" spans="2:24" x14ac:dyDescent="0.3">
      <c r="T100" s="20">
        <f t="shared" si="19"/>
        <v>98</v>
      </c>
      <c r="U100" s="21">
        <f>Sheet1!E100*1</f>
        <v>6007</v>
      </c>
      <c r="V100" s="21">
        <f>Sheet1!F100*1</f>
        <v>6011.25</v>
      </c>
      <c r="W100" s="21">
        <f>Sheet1!G100*1</f>
        <v>5981.25</v>
      </c>
      <c r="X100" s="21">
        <f>Sheet1!H100*1</f>
        <v>6011.25</v>
      </c>
    </row>
    <row r="101" spans="2:24" x14ac:dyDescent="0.3">
      <c r="T101" s="20">
        <f t="shared" si="19"/>
        <v>99</v>
      </c>
      <c r="U101" s="21">
        <f>Sheet1!E101*1</f>
        <v>6007.5</v>
      </c>
      <c r="V101" s="21">
        <f>Sheet1!F101*1</f>
        <v>6027</v>
      </c>
      <c r="W101" s="21">
        <f>Sheet1!G101*1</f>
        <v>5969</v>
      </c>
      <c r="X101" s="21">
        <f>Sheet1!H101*1</f>
        <v>6011.25</v>
      </c>
    </row>
    <row r="102" spans="2:24" x14ac:dyDescent="0.3">
      <c r="T102" s="20">
        <f t="shared" si="19"/>
        <v>100</v>
      </c>
      <c r="U102" s="21">
        <f>Sheet1!E102*1</f>
        <v>6080</v>
      </c>
      <c r="V102" s="21">
        <f>Sheet1!F102*1</f>
        <v>6097.5</v>
      </c>
      <c r="W102" s="21">
        <f>Sheet1!G102*1</f>
        <v>5987</v>
      </c>
      <c r="X102" s="21">
        <f>Sheet1!H102*1</f>
        <v>6006.25</v>
      </c>
    </row>
    <row r="103" spans="2:24" x14ac:dyDescent="0.3">
      <c r="T103" s="20">
        <f t="shared" si="19"/>
        <v>101</v>
      </c>
      <c r="U103" s="21">
        <f>Sheet1!E103*1</f>
        <v>6046.5</v>
      </c>
      <c r="V103" s="21">
        <f>Sheet1!F103*1</f>
        <v>6120.25</v>
      </c>
      <c r="W103" s="21">
        <f>Sheet1!G103*1</f>
        <v>6032.75</v>
      </c>
      <c r="X103" s="21">
        <f>Sheet1!H103*1</f>
        <v>6072.5</v>
      </c>
    </row>
    <row r="104" spans="2:24" x14ac:dyDescent="0.3">
      <c r="T104" s="20">
        <f t="shared" si="19"/>
        <v>102</v>
      </c>
      <c r="U104" s="21">
        <f>Sheet1!E104*1</f>
        <v>5973</v>
      </c>
      <c r="V104" s="21">
        <f>Sheet1!F104*1</f>
        <v>6048.75</v>
      </c>
      <c r="W104" s="21">
        <f>Sheet1!G104*1</f>
        <v>5963.25</v>
      </c>
      <c r="X104" s="21">
        <f>Sheet1!H104*1</f>
        <v>6041.5</v>
      </c>
    </row>
    <row r="105" spans="2:24" x14ac:dyDescent="0.3">
      <c r="T105" s="20">
        <f t="shared" si="19"/>
        <v>103</v>
      </c>
      <c r="U105" s="21">
        <f>Sheet1!E105*1</f>
        <v>6001.25</v>
      </c>
      <c r="V105" s="21">
        <f>Sheet1!F105*1</f>
        <v>6047.25</v>
      </c>
      <c r="W105" s="21">
        <f>Sheet1!G105*1</f>
        <v>5926.75</v>
      </c>
      <c r="X105" s="21">
        <f>Sheet1!H105*1</f>
        <v>5968.5</v>
      </c>
    </row>
    <row r="106" spans="2:24" x14ac:dyDescent="0.3">
      <c r="T106" s="20">
        <f t="shared" si="19"/>
        <v>104</v>
      </c>
      <c r="U106" s="21">
        <f>Sheet1!E106*1</f>
        <v>6007</v>
      </c>
      <c r="V106" s="21">
        <f>Sheet1!F106*1</f>
        <v>6035.25</v>
      </c>
      <c r="W106" s="21">
        <f>Sheet1!G106*1</f>
        <v>5969.25</v>
      </c>
      <c r="X106" s="21">
        <f>Sheet1!H106*1</f>
        <v>5987.75</v>
      </c>
    </row>
    <row r="107" spans="2:24" x14ac:dyDescent="0.3">
      <c r="T107" s="20">
        <f t="shared" si="19"/>
        <v>105</v>
      </c>
      <c r="U107" s="21">
        <f>Sheet1!E107*1</f>
        <v>6080.75</v>
      </c>
      <c r="V107" s="21">
        <f>Sheet1!F107*1</f>
        <v>6088.25</v>
      </c>
      <c r="W107" s="21">
        <f>Sheet1!G107*1</f>
        <v>5970.25</v>
      </c>
      <c r="X107" s="21">
        <f>Sheet1!H107*1</f>
        <v>6010.75</v>
      </c>
    </row>
    <row r="108" spans="2:24" x14ac:dyDescent="0.3">
      <c r="T108" s="20">
        <f t="shared" si="19"/>
        <v>106</v>
      </c>
      <c r="U108" s="21">
        <f>Sheet1!E108*1</f>
        <v>6144</v>
      </c>
      <c r="V108" s="21">
        <f>Sheet1!F108*1</f>
        <v>6147.25</v>
      </c>
      <c r="W108" s="21">
        <f>Sheet1!G108*1</f>
        <v>6034.75</v>
      </c>
      <c r="X108" s="21">
        <f>Sheet1!H108*1</f>
        <v>6079</v>
      </c>
    </row>
    <row r="109" spans="2:24" x14ac:dyDescent="0.3">
      <c r="T109" s="20">
        <f t="shared" si="19"/>
        <v>107</v>
      </c>
      <c r="U109" s="21">
        <f>Sheet1!E109*1</f>
        <v>6151.25</v>
      </c>
      <c r="V109" s="21">
        <f>Sheet1!F109*1</f>
        <v>6159.5</v>
      </c>
      <c r="W109" s="21">
        <f>Sheet1!G109*1</f>
        <v>6115.25</v>
      </c>
      <c r="X109" s="21">
        <f>Sheet1!H109*1</f>
        <v>6147.25</v>
      </c>
    </row>
    <row r="110" spans="2:24" x14ac:dyDescent="0.3">
      <c r="T110" s="20">
        <f t="shared" si="19"/>
        <v>108</v>
      </c>
      <c r="U110" s="21">
        <f>Sheet1!E110*1</f>
        <v>6089.75</v>
      </c>
      <c r="V110" s="21">
        <f>Sheet1!F110*1</f>
        <v>6151.5</v>
      </c>
      <c r="W110" s="21">
        <f>Sheet1!G110*1</f>
        <v>6082</v>
      </c>
      <c r="X110" s="21">
        <f>Sheet1!H110*1</f>
        <v>6150</v>
      </c>
    </row>
    <row r="111" spans="2:24" x14ac:dyDescent="0.3">
      <c r="T111" s="20">
        <f t="shared" si="19"/>
        <v>109</v>
      </c>
      <c r="U111" s="21">
        <f>Sheet1!E111*1</f>
        <v>6053.75</v>
      </c>
      <c r="V111" s="21">
        <f>Sheet1!F111*1</f>
        <v>6095</v>
      </c>
      <c r="W111" s="21">
        <f>Sheet1!G111*1</f>
        <v>6017</v>
      </c>
      <c r="X111" s="21">
        <f>Sheet1!H111*1</f>
        <v>6088</v>
      </c>
    </row>
    <row r="112" spans="2:24" x14ac:dyDescent="0.3">
      <c r="T112" s="20">
        <f t="shared" si="19"/>
        <v>110</v>
      </c>
      <c r="U112" s="21">
        <f>Sheet1!E112*1</f>
        <v>5996.5</v>
      </c>
      <c r="V112" s="21">
        <f>Sheet1!F112*1</f>
        <v>6102.75</v>
      </c>
      <c r="W112" s="21">
        <f>Sheet1!G112*1</f>
        <v>5918</v>
      </c>
      <c r="X112" s="21">
        <f>Sheet1!H112*1</f>
        <v>6053.75</v>
      </c>
    </row>
    <row r="113" spans="20:24" x14ac:dyDescent="0.3">
      <c r="T113" s="20">
        <f t="shared" si="19"/>
        <v>111</v>
      </c>
      <c r="U113" s="21">
        <f>Sheet1!E113*1</f>
        <v>6001.5</v>
      </c>
      <c r="V113" s="21">
        <f>Sheet1!F113*1</f>
        <v>6057.25</v>
      </c>
      <c r="W113" s="21">
        <f>Sheet1!G113*1</f>
        <v>5983.25</v>
      </c>
      <c r="X113" s="21">
        <f>Sheet1!H113*1</f>
        <v>5986</v>
      </c>
    </row>
    <row r="114" spans="20:24" x14ac:dyDescent="0.3">
      <c r="T114" s="20">
        <f t="shared" si="19"/>
        <v>112</v>
      </c>
      <c r="U114" s="21">
        <f>Sheet1!E114*1</f>
        <v>6178.75</v>
      </c>
      <c r="V114" s="21">
        <f>Sheet1!F114*1</f>
        <v>6200</v>
      </c>
      <c r="W114" s="21">
        <f>Sheet1!G114*1</f>
        <v>5958.5</v>
      </c>
      <c r="X114" s="21">
        <f>Sheet1!H114*1</f>
        <v>5992.25</v>
      </c>
    </row>
    <row r="115" spans="20:24" x14ac:dyDescent="0.3">
      <c r="T115" s="20">
        <f t="shared" si="19"/>
        <v>113</v>
      </c>
      <c r="U115" s="21">
        <f>Sheet1!E115*1</f>
        <v>6202.25</v>
      </c>
      <c r="V115" s="21">
        <f>Sheet1!F115*1</f>
        <v>6204.75</v>
      </c>
      <c r="W115" s="21">
        <f>Sheet1!G115*1</f>
        <v>6166.25</v>
      </c>
      <c r="X115" s="21">
        <f>Sheet1!H115*1</f>
        <v>6179.25</v>
      </c>
    </row>
    <row r="116" spans="20:24" x14ac:dyDescent="0.3">
      <c r="T116" s="20">
        <f t="shared" si="19"/>
        <v>114</v>
      </c>
      <c r="U116" s="21">
        <f>Sheet1!E116*1</f>
        <v>6177.5</v>
      </c>
      <c r="V116" s="21">
        <f>Sheet1!F116*1</f>
        <v>6215.75</v>
      </c>
      <c r="W116" s="21">
        <f>Sheet1!G116*1</f>
        <v>6174</v>
      </c>
      <c r="X116" s="21">
        <f>Sheet1!H116*1</f>
        <v>6206</v>
      </c>
    </row>
    <row r="117" spans="20:24" x14ac:dyDescent="0.3">
      <c r="T117" s="20">
        <f t="shared" si="19"/>
        <v>115</v>
      </c>
      <c r="U117" s="21">
        <f>Sheet1!E117*1</f>
        <v>6187.25</v>
      </c>
      <c r="V117" s="21">
        <f>Sheet1!F117*1</f>
        <v>6207.5</v>
      </c>
      <c r="W117" s="21">
        <f>Sheet1!G117*1</f>
        <v>6163.5</v>
      </c>
      <c r="X117" s="21">
        <f>Sheet1!H117*1</f>
        <v>6177.75</v>
      </c>
    </row>
    <row r="118" spans="20:24" x14ac:dyDescent="0.3">
      <c r="T118" s="20">
        <f t="shared" si="19"/>
        <v>116</v>
      </c>
      <c r="U118" s="21">
        <f>Sheet1!E118*1</f>
        <v>6209.75</v>
      </c>
      <c r="V118" s="21">
        <f>Sheet1!F118*1</f>
        <v>6210.5</v>
      </c>
      <c r="W118" s="21">
        <f>Sheet1!G118*1</f>
        <v>6177.75</v>
      </c>
      <c r="X118" s="21">
        <f>Sheet1!H118*1</f>
        <v>6183</v>
      </c>
    </row>
    <row r="119" spans="20:24" x14ac:dyDescent="0.3">
      <c r="T119" s="20">
        <f t="shared" si="19"/>
        <v>117</v>
      </c>
      <c r="U119" s="21">
        <f>Sheet1!E119*1</f>
        <v>6175</v>
      </c>
      <c r="V119" s="21">
        <f>Sheet1!F119*1</f>
        <v>6224.75</v>
      </c>
      <c r="W119" s="21">
        <f>Sheet1!G119*1</f>
        <v>6167.75</v>
      </c>
      <c r="X119" s="21">
        <f>Sheet1!H119*1</f>
        <v>6215</v>
      </c>
    </row>
    <row r="120" spans="20:24" x14ac:dyDescent="0.3">
      <c r="T120" s="20">
        <f t="shared" si="19"/>
        <v>118</v>
      </c>
      <c r="U120" s="21">
        <f>Sheet1!E120*1</f>
        <v>6187.5</v>
      </c>
      <c r="V120" s="21">
        <f>Sheet1!F120*1</f>
        <v>6197.5</v>
      </c>
      <c r="W120" s="21">
        <f>Sheet1!G120*1</f>
        <v>6162</v>
      </c>
      <c r="X120" s="21">
        <f>Sheet1!H120*1</f>
        <v>6168.5</v>
      </c>
    </row>
    <row r="121" spans="20:24" x14ac:dyDescent="0.3">
      <c r="T121" s="20">
        <f t="shared" si="19"/>
        <v>119</v>
      </c>
      <c r="U121" s="21">
        <f>Sheet1!E121*1</f>
        <v>6218.5</v>
      </c>
      <c r="V121" s="21">
        <f>Sheet1!F121*1</f>
        <v>6228</v>
      </c>
      <c r="W121" s="21">
        <f>Sheet1!G121*1</f>
        <v>6182.25</v>
      </c>
      <c r="X121" s="21">
        <f>Sheet1!H121*1</f>
        <v>6188</v>
      </c>
    </row>
    <row r="122" spans="20:24" x14ac:dyDescent="0.3">
      <c r="T122" s="20">
        <f t="shared" si="19"/>
        <v>120</v>
      </c>
      <c r="U122" s="21">
        <f>Sheet1!E122*1</f>
        <v>6207.75</v>
      </c>
      <c r="V122" s="21">
        <f>Sheet1!F122*1</f>
        <v>6233.25</v>
      </c>
      <c r="W122" s="21">
        <f>Sheet1!G122*1</f>
        <v>6198.25</v>
      </c>
      <c r="X122" s="21">
        <f>Sheet1!H122*1</f>
        <v>6221.25</v>
      </c>
    </row>
    <row r="123" spans="20:24" x14ac:dyDescent="0.3">
      <c r="T123" s="20">
        <f t="shared" si="19"/>
        <v>121</v>
      </c>
      <c r="U123" s="21">
        <f>Sheet1!E123*1</f>
        <v>6217.5</v>
      </c>
      <c r="V123" s="21">
        <f>Sheet1!F123*1</f>
        <v>6229.5</v>
      </c>
      <c r="W123" s="21">
        <f>Sheet1!G123*1</f>
        <v>6203.75</v>
      </c>
      <c r="X123" s="21">
        <f>Sheet1!H123*1</f>
        <v>6211</v>
      </c>
    </row>
    <row r="124" spans="20:24" x14ac:dyDescent="0.3">
      <c r="T124" s="20">
        <f t="shared" si="19"/>
        <v>122</v>
      </c>
      <c r="U124" s="21">
        <f>Sheet1!E124*1</f>
        <v>6189.25</v>
      </c>
      <c r="V124" s="21">
        <f>Sheet1!F124*1</f>
        <v>6224.5</v>
      </c>
      <c r="W124" s="21">
        <f>Sheet1!G124*1</f>
        <v>6185.25</v>
      </c>
      <c r="X124" s="21">
        <f>Sheet1!H124*1</f>
        <v>6220.75</v>
      </c>
    </row>
    <row r="125" spans="20:24" x14ac:dyDescent="0.3">
      <c r="T125" s="20">
        <f t="shared" si="19"/>
        <v>123</v>
      </c>
      <c r="U125" s="21">
        <f>Sheet1!E125*1</f>
        <v>6186.25</v>
      </c>
      <c r="V125" s="21">
        <f>Sheet1!F125*1</f>
        <v>6193</v>
      </c>
      <c r="W125" s="21">
        <f>Sheet1!G125*1</f>
        <v>6169.75</v>
      </c>
      <c r="X125" s="21">
        <f>Sheet1!H125*1</f>
        <v>6185.5</v>
      </c>
    </row>
    <row r="126" spans="20:24" x14ac:dyDescent="0.3">
      <c r="T126" s="20">
        <f t="shared" si="19"/>
        <v>124</v>
      </c>
      <c r="U126" s="21">
        <f>Sheet1!E126*1</f>
        <v>6173.75</v>
      </c>
      <c r="V126" s="21">
        <f>Sheet1!F126*1</f>
        <v>6190.75</v>
      </c>
      <c r="W126" s="21">
        <f>Sheet1!G126*1</f>
        <v>6158.25</v>
      </c>
      <c r="X126" s="21">
        <f>Sheet1!H126*1</f>
        <v>6184</v>
      </c>
    </row>
    <row r="127" spans="20:24" x14ac:dyDescent="0.3">
      <c r="T127" s="20">
        <f t="shared" si="19"/>
        <v>125</v>
      </c>
      <c r="U127" s="21">
        <f>Sheet1!E127*1</f>
        <v>6137.25</v>
      </c>
      <c r="V127" s="21">
        <f>Sheet1!F127*1</f>
        <v>6182.25</v>
      </c>
      <c r="W127" s="21">
        <f>Sheet1!G127*1</f>
        <v>6137</v>
      </c>
      <c r="X127" s="21">
        <f>Sheet1!H127*1</f>
        <v>6173.75</v>
      </c>
    </row>
    <row r="128" spans="20:24" x14ac:dyDescent="0.3">
      <c r="T128" s="20">
        <f t="shared" si="19"/>
        <v>126</v>
      </c>
      <c r="U128" s="21">
        <f>Sheet1!E128*1</f>
        <v>6164</v>
      </c>
      <c r="V128" s="21">
        <f>Sheet1!F128*1</f>
        <v>6169.25</v>
      </c>
      <c r="W128" s="21">
        <f>Sheet1!G128*1</f>
        <v>6122.5</v>
      </c>
      <c r="X128" s="21">
        <f>Sheet1!H128*1</f>
        <v>6137.25</v>
      </c>
    </row>
    <row r="129" spans="20:24" x14ac:dyDescent="0.3">
      <c r="T129" s="20">
        <f t="shared" si="19"/>
        <v>127</v>
      </c>
      <c r="U129" s="21">
        <f>Sheet1!E129*1</f>
        <v>6135.5</v>
      </c>
      <c r="V129" s="21">
        <f>Sheet1!F129*1</f>
        <v>6166.25</v>
      </c>
      <c r="W129" s="21">
        <f>Sheet1!G129*1</f>
        <v>6098.5</v>
      </c>
      <c r="X129" s="21">
        <f>Sheet1!H129*1</f>
        <v>6160.5</v>
      </c>
    </row>
    <row r="130" spans="20:24" x14ac:dyDescent="0.3">
      <c r="T130" s="20">
        <f t="shared" si="19"/>
        <v>128</v>
      </c>
      <c r="U130" s="21">
        <f>Sheet1!E130*1</f>
        <v>6128.25</v>
      </c>
      <c r="V130" s="21">
        <f>Sheet1!F130*1</f>
        <v>6162.25</v>
      </c>
      <c r="W130" s="21">
        <f>Sheet1!G130*1</f>
        <v>6104.75</v>
      </c>
      <c r="X130" s="21">
        <f>Sheet1!H130*1</f>
        <v>6128.75</v>
      </c>
    </row>
    <row r="131" spans="20:24" x14ac:dyDescent="0.3">
      <c r="T131" s="20">
        <f t="shared" si="19"/>
        <v>129</v>
      </c>
      <c r="U131" s="21">
        <f>Sheet1!E131*1</f>
        <v>6089.25</v>
      </c>
      <c r="V131" s="21">
        <f>Sheet1!F131*1</f>
        <v>6115.75</v>
      </c>
      <c r="W131" s="21">
        <f>Sheet1!G131*1</f>
        <v>6063</v>
      </c>
      <c r="X131" s="21">
        <f>Sheet1!H131*1</f>
        <v>6109.25</v>
      </c>
    </row>
    <row r="132" spans="20:24" x14ac:dyDescent="0.3">
      <c r="T132" s="20">
        <f t="shared" si="19"/>
        <v>130</v>
      </c>
      <c r="U132" s="21">
        <f>Sheet1!E132*1</f>
        <v>6059.5</v>
      </c>
      <c r="V132" s="21">
        <f>Sheet1!F132*1</f>
        <v>6107.25</v>
      </c>
      <c r="W132" s="21">
        <f>Sheet1!G132*1</f>
        <v>6027.5</v>
      </c>
      <c r="X132" s="21">
        <f>Sheet1!H132*1</f>
        <v>6092.75</v>
      </c>
    </row>
    <row r="133" spans="20:24" x14ac:dyDescent="0.3">
      <c r="T133" s="20">
        <f t="shared" ref="T133:T196" si="20">T132+1</f>
        <v>131</v>
      </c>
      <c r="U133" s="21">
        <f>Sheet1!E133*1</f>
        <v>6060</v>
      </c>
      <c r="V133" s="21">
        <f>Sheet1!F133*1</f>
        <v>6080</v>
      </c>
      <c r="W133" s="21">
        <f>Sheet1!G133*1</f>
        <v>6002.25</v>
      </c>
      <c r="X133" s="21">
        <f>Sheet1!H133*1</f>
        <v>6060</v>
      </c>
    </row>
    <row r="134" spans="20:24" x14ac:dyDescent="0.3">
      <c r="T134" s="20">
        <f t="shared" si="20"/>
        <v>132</v>
      </c>
      <c r="U134" s="21">
        <f>Sheet1!E134*1</f>
        <v>6041.25</v>
      </c>
      <c r="V134" s="21">
        <f>Sheet1!F134*1</f>
        <v>6069.75</v>
      </c>
      <c r="W134" s="21">
        <f>Sheet1!G134*1</f>
        <v>5977.25</v>
      </c>
      <c r="X134" s="21">
        <f>Sheet1!H134*1</f>
        <v>6061</v>
      </c>
    </row>
    <row r="135" spans="20:24" x14ac:dyDescent="0.3">
      <c r="T135" s="20">
        <f t="shared" si="20"/>
        <v>133</v>
      </c>
      <c r="U135" s="21">
        <f>Sheet1!E135*1</f>
        <v>6022</v>
      </c>
      <c r="V135" s="21">
        <f>Sheet1!F135*1</f>
        <v>6055.25</v>
      </c>
      <c r="W135" s="21">
        <f>Sheet1!G135*1</f>
        <v>6008.75</v>
      </c>
      <c r="X135" s="21">
        <f>Sheet1!H135*1</f>
        <v>6042.25</v>
      </c>
    </row>
    <row r="136" spans="20:24" x14ac:dyDescent="0.3">
      <c r="T136" s="20">
        <f t="shared" si="20"/>
        <v>134</v>
      </c>
      <c r="U136" s="21">
        <f>Sheet1!E136*1</f>
        <v>6094.25</v>
      </c>
      <c r="V136" s="21">
        <f>Sheet1!F136*1</f>
        <v>6096.5</v>
      </c>
      <c r="W136" s="21">
        <f>Sheet1!G136*1</f>
        <v>5999</v>
      </c>
      <c r="X136" s="21">
        <f>Sheet1!H136*1</f>
        <v>6018.75</v>
      </c>
    </row>
    <row r="137" spans="20:24" x14ac:dyDescent="0.3">
      <c r="T137" s="20">
        <f t="shared" si="20"/>
        <v>135</v>
      </c>
      <c r="U137" s="21">
        <f>Sheet1!E137*1</f>
        <v>6140</v>
      </c>
      <c r="V137" s="21">
        <f>Sheet1!F137*1</f>
        <v>6147.5</v>
      </c>
      <c r="W137" s="21">
        <f>Sheet1!G137*1</f>
        <v>6086.5</v>
      </c>
      <c r="X137" s="21">
        <f>Sheet1!H137*1</f>
        <v>6100.5</v>
      </c>
    </row>
    <row r="138" spans="20:24" x14ac:dyDescent="0.3">
      <c r="T138" s="20">
        <f t="shared" si="20"/>
        <v>136</v>
      </c>
      <c r="U138" s="21">
        <f>Sheet1!E138*1</f>
        <v>6134.5</v>
      </c>
      <c r="V138" s="21">
        <f>Sheet1!F138*1</f>
        <v>6157.5</v>
      </c>
      <c r="W138" s="21">
        <f>Sheet1!G138*1</f>
        <v>6114</v>
      </c>
      <c r="X138" s="21">
        <f>Sheet1!H138*1</f>
        <v>6138.25</v>
      </c>
    </row>
    <row r="139" spans="20:24" x14ac:dyDescent="0.3">
      <c r="T139" s="20">
        <f t="shared" si="20"/>
        <v>137</v>
      </c>
      <c r="U139" s="21">
        <f>Sheet1!E139*1</f>
        <v>6151.5</v>
      </c>
      <c r="V139" s="21">
        <f>Sheet1!F139*1</f>
        <v>6158.75</v>
      </c>
      <c r="W139" s="21">
        <f>Sheet1!G139*1</f>
        <v>6109</v>
      </c>
      <c r="X139" s="21">
        <f>Sheet1!H139*1</f>
        <v>6135.25</v>
      </c>
    </row>
    <row r="140" spans="20:24" x14ac:dyDescent="0.3">
      <c r="T140" s="20">
        <f t="shared" si="20"/>
        <v>138</v>
      </c>
      <c r="U140" s="21">
        <f>Sheet1!E140*1</f>
        <v>6152.25</v>
      </c>
      <c r="V140" s="21">
        <f>Sheet1!F140*1</f>
        <v>6175.5</v>
      </c>
      <c r="W140" s="21">
        <f>Sheet1!G140*1</f>
        <v>6135.75</v>
      </c>
      <c r="X140" s="21">
        <f>Sheet1!H140*1</f>
        <v>6154</v>
      </c>
    </row>
    <row r="141" spans="20:24" x14ac:dyDescent="0.3">
      <c r="T141" s="20">
        <f t="shared" si="20"/>
        <v>139</v>
      </c>
      <c r="U141" s="21">
        <f>Sheet1!E141*1</f>
        <v>6130</v>
      </c>
      <c r="V141" s="21">
        <f>Sheet1!F141*1</f>
        <v>6162.75</v>
      </c>
      <c r="W141" s="21">
        <f>Sheet1!G141*1</f>
        <v>6112.5</v>
      </c>
      <c r="X141" s="21">
        <f>Sheet1!H141*1</f>
        <v>6147.5</v>
      </c>
    </row>
    <row r="142" spans="20:24" x14ac:dyDescent="0.3">
      <c r="T142" s="20">
        <f t="shared" si="20"/>
        <v>140</v>
      </c>
      <c r="U142" s="21">
        <f>Sheet1!E142*1</f>
        <v>6085.75</v>
      </c>
      <c r="V142" s="21">
        <f>Sheet1!F142*1</f>
        <v>6135.25</v>
      </c>
      <c r="W142" s="21">
        <f>Sheet1!G142*1</f>
        <v>6073.25</v>
      </c>
      <c r="X142" s="21">
        <f>Sheet1!H142*1</f>
        <v>6126</v>
      </c>
    </row>
    <row r="143" spans="20:24" x14ac:dyDescent="0.3">
      <c r="T143" s="20">
        <f t="shared" si="20"/>
        <v>141</v>
      </c>
      <c r="U143" s="21">
        <f>Sheet1!E143*1</f>
        <v>5942.5</v>
      </c>
      <c r="V143" s="21">
        <f>Sheet1!F143*1</f>
        <v>6089.25</v>
      </c>
      <c r="W143" s="21">
        <f>Sheet1!G143*1</f>
        <v>5937</v>
      </c>
      <c r="X143" s="21">
        <f>Sheet1!H143*1</f>
        <v>6080.5</v>
      </c>
    </row>
    <row r="144" spans="20:24" x14ac:dyDescent="0.3">
      <c r="T144" s="20">
        <f t="shared" si="20"/>
        <v>142</v>
      </c>
      <c r="U144" s="21">
        <f>Sheet1!E144*1</f>
        <v>5874.5</v>
      </c>
      <c r="V144" s="21">
        <f>Sheet1!F144*1</f>
        <v>5945.5</v>
      </c>
      <c r="W144" s="21">
        <f>Sheet1!G144*1</f>
        <v>5857.25</v>
      </c>
      <c r="X144" s="21">
        <f>Sheet1!H144*1</f>
        <v>5934.5</v>
      </c>
    </row>
    <row r="145" spans="20:24" x14ac:dyDescent="0.3">
      <c r="T145" s="20">
        <f t="shared" si="20"/>
        <v>143</v>
      </c>
      <c r="U145" s="21">
        <f>Sheet1!E145*1</f>
        <v>5864</v>
      </c>
      <c r="V145" s="21">
        <f>Sheet1!F145*1</f>
        <v>5898.75</v>
      </c>
      <c r="W145" s="21">
        <f>Sheet1!G145*1</f>
        <v>5846.5</v>
      </c>
      <c r="X145" s="21">
        <f>Sheet1!H145*1</f>
        <v>5865.5</v>
      </c>
    </row>
    <row r="146" spans="20:24" x14ac:dyDescent="0.3">
      <c r="T146" s="20">
        <f t="shared" si="20"/>
        <v>144</v>
      </c>
      <c r="U146" s="21">
        <f>Sheet1!E146*1</f>
        <v>5864.25</v>
      </c>
      <c r="V146" s="21">
        <f>Sheet1!F146*1</f>
        <v>5926</v>
      </c>
      <c r="W146" s="21">
        <f>Sheet1!G146*1</f>
        <v>5854.75</v>
      </c>
      <c r="X146" s="21">
        <f>Sheet1!H146*1</f>
        <v>5880.5</v>
      </c>
    </row>
    <row r="147" spans="20:24" x14ac:dyDescent="0.3">
      <c r="T147" s="20">
        <f t="shared" si="20"/>
        <v>145</v>
      </c>
      <c r="U147" s="21">
        <f>Sheet1!E147*1</f>
        <v>5962.25</v>
      </c>
      <c r="V147" s="21">
        <f>Sheet1!F147*1</f>
        <v>5966.25</v>
      </c>
      <c r="W147" s="21">
        <f>Sheet1!G147*1</f>
        <v>5855.5</v>
      </c>
      <c r="X147" s="21">
        <f>Sheet1!H147*1</f>
        <v>5860.75</v>
      </c>
    </row>
    <row r="148" spans="20:24" x14ac:dyDescent="0.3">
      <c r="T148" s="20">
        <f t="shared" si="20"/>
        <v>146</v>
      </c>
      <c r="U148" s="21">
        <f>Sheet1!E148*1</f>
        <v>6005.25</v>
      </c>
      <c r="V148" s="21">
        <f>Sheet1!F148*1</f>
        <v>6015.25</v>
      </c>
      <c r="W148" s="21">
        <f>Sheet1!G148*1</f>
        <v>5962.5</v>
      </c>
      <c r="X148" s="21">
        <f>Sheet1!H148*1</f>
        <v>5974.25</v>
      </c>
    </row>
    <row r="149" spans="20:24" x14ac:dyDescent="0.3">
      <c r="T149" s="20">
        <f t="shared" si="20"/>
        <v>147</v>
      </c>
      <c r="U149" s="21">
        <f>Sheet1!E149*1</f>
        <v>5989.25</v>
      </c>
      <c r="V149" s="21">
        <f>Sheet1!F149*1</f>
        <v>6006</v>
      </c>
      <c r="W149" s="21">
        <f>Sheet1!G149*1</f>
        <v>5959.75</v>
      </c>
      <c r="X149" s="21">
        <f>Sheet1!H149*1</f>
        <v>5993.25</v>
      </c>
    </row>
    <row r="150" spans="20:24" x14ac:dyDescent="0.3">
      <c r="T150" s="20">
        <f t="shared" si="20"/>
        <v>148</v>
      </c>
      <c r="U150" s="21">
        <f>Sheet1!E150*1</f>
        <v>5979.25</v>
      </c>
      <c r="V150" s="21">
        <f>Sheet1!F150*1</f>
        <v>6006.75</v>
      </c>
      <c r="W150" s="21">
        <f>Sheet1!G150*1</f>
        <v>5979.25</v>
      </c>
      <c r="X150" s="21">
        <f>Sheet1!H150*1</f>
        <v>5983.75</v>
      </c>
    </row>
    <row r="151" spans="20:24" x14ac:dyDescent="0.3">
      <c r="T151" s="20">
        <f t="shared" si="20"/>
        <v>149</v>
      </c>
      <c r="U151" s="21">
        <f>Sheet1!E151*1</f>
        <v>5975.5</v>
      </c>
      <c r="V151" s="21">
        <f>Sheet1!F151*1</f>
        <v>6023</v>
      </c>
      <c r="W151" s="21">
        <f>Sheet1!G151*1</f>
        <v>5957.25</v>
      </c>
      <c r="X151" s="21">
        <f>Sheet1!H151*1</f>
        <v>5968.25</v>
      </c>
    </row>
    <row r="152" spans="20:24" x14ac:dyDescent="0.3">
      <c r="T152" s="20">
        <f t="shared" si="20"/>
        <v>150</v>
      </c>
      <c r="U152" s="21">
        <f>Sheet1!E152*1</f>
        <v>5966.25</v>
      </c>
      <c r="V152" s="21">
        <f>Sheet1!F152*1</f>
        <v>5992.25</v>
      </c>
      <c r="W152" s="21">
        <f>Sheet1!G152*1</f>
        <v>5944.75</v>
      </c>
      <c r="X152" s="21">
        <f>Sheet1!H152*1</f>
        <v>5971.25</v>
      </c>
    </row>
    <row r="153" spans="20:24" x14ac:dyDescent="0.3">
      <c r="T153" s="20">
        <f t="shared" si="20"/>
        <v>151</v>
      </c>
      <c r="U153" s="21">
        <f>Sheet1!E153*1</f>
        <v>6009.5</v>
      </c>
      <c r="V153" s="21">
        <f>Sheet1!F153*1</f>
        <v>6016</v>
      </c>
      <c r="W153" s="21">
        <f>Sheet1!G153*1</f>
        <v>5923.25</v>
      </c>
      <c r="X153" s="21">
        <f>Sheet1!H153*1</f>
        <v>5960</v>
      </c>
    </row>
    <row r="154" spans="20:24" x14ac:dyDescent="0.3">
      <c r="T154" s="20">
        <f t="shared" si="20"/>
        <v>152</v>
      </c>
      <c r="U154" s="21">
        <f>Sheet1!E154*1</f>
        <v>6023</v>
      </c>
      <c r="V154" s="21">
        <f>Sheet1!F154*1</f>
        <v>6026.5</v>
      </c>
      <c r="W154" s="21">
        <f>Sheet1!G154*1</f>
        <v>5983.5</v>
      </c>
      <c r="X154" s="21">
        <f>Sheet1!H154*1</f>
        <v>6014.75</v>
      </c>
    </row>
    <row r="155" spans="20:24" x14ac:dyDescent="0.3">
      <c r="T155" s="20">
        <f t="shared" si="20"/>
        <v>153</v>
      </c>
      <c r="U155" s="21">
        <f>Sheet1!E155*1</f>
        <v>6033.75</v>
      </c>
      <c r="V155" s="21">
        <f>Sheet1!F155*1</f>
        <v>6037.75</v>
      </c>
      <c r="W155" s="21">
        <f>Sheet1!G155*1</f>
        <v>5987.25</v>
      </c>
      <c r="X155" s="21">
        <f>Sheet1!H155*1</f>
        <v>6018.5</v>
      </c>
    </row>
    <row r="156" spans="20:24" x14ac:dyDescent="0.3">
      <c r="T156" s="20">
        <f t="shared" si="20"/>
        <v>154</v>
      </c>
      <c r="U156" s="21">
        <f>Sheet1!E156*1</f>
        <v>6010.5</v>
      </c>
      <c r="V156" s="21">
        <f>Sheet1!F156*1</f>
        <v>6037.75</v>
      </c>
      <c r="W156" s="21">
        <f>Sheet1!G156*1</f>
        <v>5998.5</v>
      </c>
      <c r="X156" s="21">
        <f>Sheet1!H156*1</f>
        <v>6028.25</v>
      </c>
    </row>
    <row r="157" spans="20:24" x14ac:dyDescent="0.3">
      <c r="T157" s="20">
        <f t="shared" si="20"/>
        <v>155</v>
      </c>
      <c r="U157" s="21">
        <f>Sheet1!E157*1</f>
        <v>6005</v>
      </c>
      <c r="V157" s="21">
        <f>Sheet1!F157*1</f>
        <v>6049.5</v>
      </c>
      <c r="W157" s="21">
        <f>Sheet1!G157*1</f>
        <v>5993.5</v>
      </c>
      <c r="X157" s="21">
        <f>Sheet1!H157*1</f>
        <v>6009.25</v>
      </c>
    </row>
    <row r="158" spans="20:24" x14ac:dyDescent="0.3">
      <c r="T158" s="20">
        <f t="shared" si="20"/>
        <v>156</v>
      </c>
      <c r="U158" s="21">
        <f>Sheet1!E158*1</f>
        <v>5983.25</v>
      </c>
      <c r="V158" s="21">
        <f>Sheet1!F158*1</f>
        <v>6015</v>
      </c>
      <c r="W158" s="21">
        <f>Sheet1!G158*1</f>
        <v>5975.5</v>
      </c>
      <c r="X158" s="21">
        <f>Sheet1!H158*1</f>
        <v>6009.25</v>
      </c>
    </row>
    <row r="159" spans="20:24" x14ac:dyDescent="0.3">
      <c r="T159" s="20">
        <f t="shared" si="20"/>
        <v>157</v>
      </c>
      <c r="U159" s="21">
        <f>Sheet1!E159*1</f>
        <v>6036.5</v>
      </c>
      <c r="V159" s="21">
        <f>Sheet1!F159*1</f>
        <v>6037.75</v>
      </c>
      <c r="W159" s="21">
        <f>Sheet1!G159*1</f>
        <v>5972.25</v>
      </c>
      <c r="X159" s="21">
        <f>Sheet1!H159*1</f>
        <v>5985</v>
      </c>
    </row>
    <row r="160" spans="20:24" x14ac:dyDescent="0.3">
      <c r="T160" s="20">
        <f t="shared" si="20"/>
        <v>158</v>
      </c>
      <c r="U160" s="21">
        <f>Sheet1!E160*1</f>
        <v>5976.75</v>
      </c>
      <c r="V160" s="21">
        <f>Sheet1!F160*1</f>
        <v>6040.75</v>
      </c>
      <c r="W160" s="21">
        <f>Sheet1!G160*1</f>
        <v>5972.25</v>
      </c>
      <c r="X160" s="21">
        <f>Sheet1!H160*1</f>
        <v>6030.5</v>
      </c>
    </row>
    <row r="161" spans="20:24" x14ac:dyDescent="0.3">
      <c r="T161" s="20">
        <f t="shared" si="20"/>
        <v>159</v>
      </c>
      <c r="U161" s="21">
        <f>Sheet1!E161*1</f>
        <v>5953.25</v>
      </c>
      <c r="V161" s="21">
        <f>Sheet1!F161*1</f>
        <v>5990.5</v>
      </c>
      <c r="W161" s="21">
        <f>Sheet1!G161*1</f>
        <v>5938.25</v>
      </c>
      <c r="X161" s="21">
        <f>Sheet1!H161*1</f>
        <v>5982</v>
      </c>
    </row>
    <row r="162" spans="20:24" x14ac:dyDescent="0.3">
      <c r="T162" s="20">
        <f t="shared" si="20"/>
        <v>160</v>
      </c>
      <c r="U162" s="21">
        <f>Sheet1!E162*1</f>
        <v>5958.25</v>
      </c>
      <c r="V162" s="21">
        <f>Sheet1!F162*1</f>
        <v>5966.25</v>
      </c>
      <c r="W162" s="21">
        <f>Sheet1!G162*1</f>
        <v>5933.75</v>
      </c>
      <c r="X162" s="21">
        <f>Sheet1!H162*1</f>
        <v>5951.25</v>
      </c>
    </row>
    <row r="163" spans="20:24" x14ac:dyDescent="0.3">
      <c r="T163" s="20">
        <f t="shared" si="20"/>
        <v>161</v>
      </c>
      <c r="U163" s="21">
        <f>Sheet1!E163*1</f>
        <v>5921.5</v>
      </c>
      <c r="V163" s="21">
        <f>Sheet1!F163*1</f>
        <v>5968.75</v>
      </c>
      <c r="W163" s="21">
        <f>Sheet1!G163*1</f>
        <v>5903</v>
      </c>
      <c r="X163" s="21">
        <f>Sheet1!H163*1</f>
        <v>5963.5</v>
      </c>
    </row>
    <row r="164" spans="20:24" x14ac:dyDescent="0.3">
      <c r="T164" s="20">
        <f t="shared" si="20"/>
        <v>162</v>
      </c>
      <c r="U164" s="21">
        <f>Sheet1!E164*1</f>
        <v>5874.75</v>
      </c>
      <c r="V164" s="21">
        <f>Sheet1!F164*1</f>
        <v>5929</v>
      </c>
      <c r="W164" s="21">
        <f>Sheet1!G164*1</f>
        <v>5847.5</v>
      </c>
      <c r="X164" s="21">
        <f>Sheet1!H164*1</f>
        <v>5922.75</v>
      </c>
    </row>
    <row r="165" spans="20:24" x14ac:dyDescent="0.3">
      <c r="T165" s="20">
        <f t="shared" si="20"/>
        <v>163</v>
      </c>
      <c r="U165" s="21">
        <f>Sheet1!E165*1</f>
        <v>5924.25</v>
      </c>
      <c r="V165" s="21">
        <f>Sheet1!F165*1</f>
        <v>5930.25</v>
      </c>
      <c r="W165" s="21">
        <f>Sheet1!G165*1</f>
        <v>5856.5</v>
      </c>
      <c r="X165" s="21">
        <f>Sheet1!H165*1</f>
        <v>5867</v>
      </c>
    </row>
    <row r="166" spans="20:24" x14ac:dyDescent="0.3">
      <c r="T166" s="20">
        <f t="shared" si="20"/>
        <v>164</v>
      </c>
      <c r="U166" s="21">
        <f>Sheet1!E166*1</f>
        <v>5868</v>
      </c>
      <c r="V166" s="21">
        <f>Sheet1!F166*1</f>
        <v>5927</v>
      </c>
      <c r="W166" s="21">
        <f>Sheet1!G166*1</f>
        <v>5863.25</v>
      </c>
      <c r="X166" s="21">
        <f>Sheet1!H166*1</f>
        <v>5922.25</v>
      </c>
    </row>
    <row r="167" spans="20:24" x14ac:dyDescent="0.3">
      <c r="T167" s="20">
        <f t="shared" si="20"/>
        <v>165</v>
      </c>
      <c r="U167" s="21">
        <f>Sheet1!E167*1</f>
        <v>5891.75</v>
      </c>
      <c r="V167" s="21">
        <f>Sheet1!F167*1</f>
        <v>5895</v>
      </c>
      <c r="W167" s="21">
        <f>Sheet1!G167*1</f>
        <v>5848</v>
      </c>
      <c r="X167" s="21">
        <f>Sheet1!H167*1</f>
        <v>5871.75</v>
      </c>
    </row>
    <row r="168" spans="20:24" x14ac:dyDescent="0.3">
      <c r="T168" s="20">
        <f t="shared" si="20"/>
        <v>166</v>
      </c>
      <c r="U168" s="21">
        <f>Sheet1!E168*1</f>
        <v>5882.5</v>
      </c>
      <c r="V168" s="21">
        <f>Sheet1!F168*1</f>
        <v>5895.5</v>
      </c>
      <c r="W168" s="21">
        <f>Sheet1!G168*1</f>
        <v>5846.25</v>
      </c>
      <c r="X168" s="21">
        <f>Sheet1!H168*1</f>
        <v>5882.5</v>
      </c>
    </row>
    <row r="169" spans="20:24" x14ac:dyDescent="0.3">
      <c r="T169" s="20">
        <f t="shared" si="20"/>
        <v>167</v>
      </c>
      <c r="U169" s="21">
        <f>Sheet1!E169*1</f>
        <v>5929.25</v>
      </c>
      <c r="V169" s="21">
        <f>Sheet1!F169*1</f>
        <v>5944.75</v>
      </c>
      <c r="W169" s="21">
        <f>Sheet1!G169*1</f>
        <v>5855.25</v>
      </c>
      <c r="X169" s="21">
        <f>Sheet1!H169*1</f>
        <v>5882</v>
      </c>
    </row>
    <row r="170" spans="20:24" x14ac:dyDescent="0.3">
      <c r="T170" s="20">
        <f t="shared" si="20"/>
        <v>168</v>
      </c>
      <c r="U170" s="21">
        <f>Sheet1!E170*1</f>
        <v>5906.25</v>
      </c>
      <c r="V170" s="21">
        <f>Sheet1!F170*1</f>
        <v>5942.5</v>
      </c>
      <c r="W170" s="21">
        <f>Sheet1!G170*1</f>
        <v>5878.5</v>
      </c>
      <c r="X170" s="21">
        <f>Sheet1!H170*1</f>
        <v>5936.5</v>
      </c>
    </row>
    <row r="171" spans="20:24" x14ac:dyDescent="0.3">
      <c r="T171" s="20">
        <f t="shared" si="20"/>
        <v>169</v>
      </c>
      <c r="U171" s="21">
        <f>Sheet1!E171*1</f>
        <v>5926.5</v>
      </c>
      <c r="V171" s="21">
        <f>Sheet1!F171*1</f>
        <v>5943.75</v>
      </c>
      <c r="W171" s="21">
        <f>Sheet1!G171*1</f>
        <v>5904.25</v>
      </c>
      <c r="X171" s="21">
        <f>Sheet1!H171*1</f>
        <v>5913.5</v>
      </c>
    </row>
    <row r="172" spans="20:24" x14ac:dyDescent="0.3">
      <c r="T172" s="20">
        <f t="shared" si="20"/>
        <v>170</v>
      </c>
      <c r="U172" s="21">
        <f>Sheet1!E172*1</f>
        <v>5905.75</v>
      </c>
      <c r="V172" s="21">
        <f>Sheet1!F172*1</f>
        <v>5952.25</v>
      </c>
      <c r="W172" s="21">
        <f>Sheet1!G172*1</f>
        <v>5900.5</v>
      </c>
      <c r="X172" s="21">
        <f>Sheet1!H172*1</f>
        <v>5926.75</v>
      </c>
    </row>
    <row r="173" spans="20:24" x14ac:dyDescent="0.3">
      <c r="T173" s="20">
        <f t="shared" si="20"/>
        <v>171</v>
      </c>
      <c r="U173" s="21">
        <f>Sheet1!E173*1</f>
        <v>5914.5</v>
      </c>
      <c r="V173" s="21">
        <f>Sheet1!F173*1</f>
        <v>5921</v>
      </c>
      <c r="W173" s="21">
        <f>Sheet1!G173*1</f>
        <v>5890.25</v>
      </c>
      <c r="X173" s="21">
        <f>Sheet1!H173*1</f>
        <v>5901.25</v>
      </c>
    </row>
    <row r="174" spans="20:24" x14ac:dyDescent="0.3">
      <c r="T174" s="20">
        <f t="shared" si="20"/>
        <v>172</v>
      </c>
      <c r="U174" s="21">
        <f>Sheet1!E174*1</f>
        <v>5896.25</v>
      </c>
      <c r="V174" s="21">
        <f>Sheet1!F174*1</f>
        <v>5916.5</v>
      </c>
      <c r="W174" s="21">
        <f>Sheet1!G174*1</f>
        <v>5877</v>
      </c>
      <c r="X174" s="21">
        <f>Sheet1!H174*1</f>
        <v>5914.25</v>
      </c>
    </row>
    <row r="175" spans="20:24" x14ac:dyDescent="0.3">
      <c r="T175" s="20">
        <f t="shared" si="20"/>
        <v>173</v>
      </c>
      <c r="U175" s="21">
        <f>Sheet1!E175*1</f>
        <v>5884.25</v>
      </c>
      <c r="V175" s="21">
        <f>Sheet1!F175*1</f>
        <v>5906.75</v>
      </c>
      <c r="W175" s="21">
        <f>Sheet1!G175*1</f>
        <v>5867.5</v>
      </c>
      <c r="X175" s="21">
        <f>Sheet1!H175*1</f>
        <v>5899</v>
      </c>
    </row>
    <row r="176" spans="20:24" x14ac:dyDescent="0.3">
      <c r="T176" s="20">
        <f t="shared" si="20"/>
        <v>174</v>
      </c>
      <c r="U176" s="21">
        <f>Sheet1!E176*1</f>
        <v>5898.25</v>
      </c>
      <c r="V176" s="21">
        <f>Sheet1!F176*1</f>
        <v>5899</v>
      </c>
      <c r="W176" s="21">
        <f>Sheet1!G176*1</f>
        <v>5855.75</v>
      </c>
      <c r="X176" s="21">
        <f>Sheet1!H176*1</f>
        <v>5884.25</v>
      </c>
    </row>
    <row r="177" spans="20:24" x14ac:dyDescent="0.3">
      <c r="T177" s="20">
        <f t="shared" si="20"/>
        <v>175</v>
      </c>
      <c r="U177" s="21">
        <f>Sheet1!E177*1</f>
        <v>5815.25</v>
      </c>
      <c r="V177" s="21">
        <f>Sheet1!F177*1</f>
        <v>5919.75</v>
      </c>
      <c r="W177" s="21">
        <f>Sheet1!G177*1</f>
        <v>5813.25</v>
      </c>
      <c r="X177" s="21">
        <f>Sheet1!H177*1</f>
        <v>5900.25</v>
      </c>
    </row>
    <row r="178" spans="20:24" x14ac:dyDescent="0.3">
      <c r="T178" s="20">
        <f t="shared" si="20"/>
        <v>176</v>
      </c>
      <c r="U178" s="21">
        <f>Sheet1!E178*1</f>
        <v>5823.25</v>
      </c>
      <c r="V178" s="21">
        <f>Sheet1!F178*1</f>
        <v>5878</v>
      </c>
      <c r="W178" s="21">
        <f>Sheet1!G178*1</f>
        <v>5797.5</v>
      </c>
      <c r="X178" s="21">
        <f>Sheet1!H178*1</f>
        <v>5802.25</v>
      </c>
    </row>
    <row r="179" spans="20:24" x14ac:dyDescent="0.3">
      <c r="T179" s="20">
        <f t="shared" si="20"/>
        <v>177</v>
      </c>
      <c r="U179" s="21">
        <f>Sheet1!E179*1</f>
        <v>5816.5</v>
      </c>
      <c r="V179" s="21">
        <f>Sheet1!F179*1</f>
        <v>5859.25</v>
      </c>
      <c r="W179" s="21">
        <f>Sheet1!G179*1</f>
        <v>5800</v>
      </c>
      <c r="X179" s="21">
        <f>Sheet1!H179*1</f>
        <v>5822.5</v>
      </c>
    </row>
    <row r="180" spans="20:24" x14ac:dyDescent="0.3">
      <c r="T180" s="20">
        <f t="shared" si="20"/>
        <v>178</v>
      </c>
      <c r="U180" s="21">
        <f>Sheet1!E180*1</f>
        <v>5806.25</v>
      </c>
      <c r="V180" s="21">
        <f>Sheet1!F180*1</f>
        <v>5825</v>
      </c>
      <c r="W180" s="21">
        <f>Sheet1!G180*1</f>
        <v>5791.75</v>
      </c>
      <c r="X180" s="21">
        <f>Sheet1!H180*1</f>
        <v>5821.5</v>
      </c>
    </row>
    <row r="181" spans="20:24" x14ac:dyDescent="0.3">
      <c r="T181" s="20">
        <f t="shared" si="20"/>
        <v>179</v>
      </c>
      <c r="U181" s="21">
        <f>Sheet1!E181*1</f>
        <v>5782</v>
      </c>
      <c r="V181" s="21">
        <f>Sheet1!F181*1</f>
        <v>5825</v>
      </c>
      <c r="W181" s="21">
        <f>Sheet1!G181*1</f>
        <v>5780.75</v>
      </c>
      <c r="X181" s="21">
        <f>Sheet1!H181*1</f>
        <v>5813.25</v>
      </c>
    </row>
    <row r="182" spans="20:24" x14ac:dyDescent="0.3">
      <c r="T182" s="20">
        <f t="shared" si="20"/>
        <v>180</v>
      </c>
      <c r="U182" s="21">
        <f>Sheet1!E182*1</f>
        <v>5741.5</v>
      </c>
      <c r="V182" s="21">
        <f>Sheet1!F182*1</f>
        <v>5790.5</v>
      </c>
      <c r="W182" s="21">
        <f>Sheet1!G182*1</f>
        <v>5723.75</v>
      </c>
      <c r="X182" s="21">
        <f>Sheet1!H182*1</f>
        <v>5785.75</v>
      </c>
    </row>
    <row r="183" spans="20:24" x14ac:dyDescent="0.3">
      <c r="T183" s="20">
        <f t="shared" si="20"/>
        <v>181</v>
      </c>
      <c r="U183" s="21">
        <f>Sheet1!E183*1</f>
        <v>5682.75</v>
      </c>
      <c r="V183" s="21">
        <f>Sheet1!F183*1</f>
        <v>5751</v>
      </c>
      <c r="W183" s="21">
        <f>Sheet1!G183*1</f>
        <v>5595.5</v>
      </c>
      <c r="X183" s="21">
        <f>Sheet1!H183*1</f>
        <v>5744.75</v>
      </c>
    </row>
    <row r="184" spans="20:24" x14ac:dyDescent="0.3">
      <c r="T184" s="20">
        <f t="shared" si="20"/>
        <v>182</v>
      </c>
      <c r="U184" s="21">
        <f>Sheet1!E184*1</f>
        <v>5671.75</v>
      </c>
      <c r="V184" s="21">
        <f>Sheet1!F184*1</f>
        <v>5689.5</v>
      </c>
      <c r="W184" s="21">
        <f>Sheet1!G184*1</f>
        <v>5631.75</v>
      </c>
      <c r="X184" s="21">
        <f>Sheet1!H184*1</f>
        <v>5687.5</v>
      </c>
    </row>
    <row r="185" spans="20:24" x14ac:dyDescent="0.3">
      <c r="T185" s="20">
        <f t="shared" si="20"/>
        <v>183</v>
      </c>
      <c r="U185" s="21">
        <f>Sheet1!E185*1</f>
        <v>5593.5</v>
      </c>
      <c r="V185" s="21">
        <f>Sheet1!F185*1</f>
        <v>5676.5</v>
      </c>
      <c r="W185" s="21">
        <f>Sheet1!G185*1</f>
        <v>5588.75</v>
      </c>
      <c r="X185" s="21">
        <f>Sheet1!H185*1</f>
        <v>5663</v>
      </c>
    </row>
    <row r="186" spans="20:24" x14ac:dyDescent="0.3">
      <c r="T186" s="20">
        <f t="shared" si="20"/>
        <v>184</v>
      </c>
      <c r="U186" s="21">
        <f>Sheet1!E186*1</f>
        <v>5696.5</v>
      </c>
      <c r="V186" s="21">
        <f>Sheet1!F186*1</f>
        <v>5716</v>
      </c>
      <c r="W186" s="21">
        <f>Sheet1!G186*1</f>
        <v>5577.5</v>
      </c>
      <c r="X186" s="21">
        <f>Sheet1!H186*1</f>
        <v>5603</v>
      </c>
    </row>
    <row r="187" spans="20:24" x14ac:dyDescent="0.3">
      <c r="T187" s="20">
        <f t="shared" si="20"/>
        <v>185</v>
      </c>
      <c r="U187" s="21">
        <f>Sheet1!E187*1</f>
        <v>5711</v>
      </c>
      <c r="V187" s="21">
        <f>Sheet1!F187*1</f>
        <v>5740.75</v>
      </c>
      <c r="W187" s="21">
        <f>Sheet1!G187*1</f>
        <v>5673.5</v>
      </c>
      <c r="X187" s="21">
        <f>Sheet1!H187*1</f>
        <v>5695.75</v>
      </c>
    </row>
    <row r="188" spans="20:24" x14ac:dyDescent="0.3">
      <c r="T188" s="20">
        <f t="shared" si="20"/>
        <v>186</v>
      </c>
      <c r="U188" s="21">
        <f>Sheet1!E188*1</f>
        <v>5722</v>
      </c>
      <c r="V188" s="21">
        <f>Sheet1!F188*1</f>
        <v>5748.5</v>
      </c>
      <c r="W188" s="21">
        <f>Sheet1!G188*1</f>
        <v>5690.25</v>
      </c>
      <c r="X188" s="21">
        <f>Sheet1!H188*1</f>
        <v>5713.5</v>
      </c>
    </row>
    <row r="189" spans="20:24" x14ac:dyDescent="0.3">
      <c r="T189" s="20">
        <f t="shared" si="20"/>
        <v>187</v>
      </c>
      <c r="U189" s="21">
        <f>Sheet1!E189*1</f>
        <v>5839.75</v>
      </c>
      <c r="V189" s="21">
        <f>Sheet1!F189*1</f>
        <v>5853.25</v>
      </c>
      <c r="W189" s="21">
        <f>Sheet1!G189*1</f>
        <v>5700.25</v>
      </c>
      <c r="X189" s="21">
        <f>Sheet1!H189*1</f>
        <v>5725.25</v>
      </c>
    </row>
    <row r="190" spans="20:24" x14ac:dyDescent="0.3">
      <c r="T190" s="20">
        <f t="shared" si="20"/>
        <v>188</v>
      </c>
      <c r="U190" s="21">
        <f>Sheet1!E190*1</f>
        <v>5802</v>
      </c>
      <c r="V190" s="21">
        <f>Sheet1!F190*1</f>
        <v>5848.5</v>
      </c>
      <c r="W190" s="21">
        <f>Sheet1!G190*1</f>
        <v>5777.75</v>
      </c>
      <c r="X190" s="21">
        <f>Sheet1!H190*1</f>
        <v>5844.5</v>
      </c>
    </row>
    <row r="191" spans="20:24" x14ac:dyDescent="0.3">
      <c r="T191" s="20">
        <f t="shared" si="20"/>
        <v>189</v>
      </c>
      <c r="U191" s="21">
        <f>Sheet1!E191*1</f>
        <v>5764</v>
      </c>
      <c r="V191" s="21">
        <f>Sheet1!F191*1</f>
        <v>5847.25</v>
      </c>
      <c r="W191" s="21">
        <f>Sheet1!G191*1</f>
        <v>5744.75</v>
      </c>
      <c r="X191" s="21">
        <f>Sheet1!H191*1</f>
        <v>5793.5</v>
      </c>
    </row>
    <row r="192" spans="20:24" x14ac:dyDescent="0.3">
      <c r="T192" s="20">
        <f t="shared" si="20"/>
        <v>190</v>
      </c>
      <c r="U192" s="21">
        <f>Sheet1!E192*1</f>
        <v>5827.25</v>
      </c>
      <c r="V192" s="21">
        <f>Sheet1!F192*1</f>
        <v>5834</v>
      </c>
      <c r="W192" s="21">
        <f>Sheet1!G192*1</f>
        <v>5759.5</v>
      </c>
      <c r="X192" s="21">
        <f>Sheet1!H192*1</f>
        <v>5793.75</v>
      </c>
    </row>
    <row r="193" spans="20:24" x14ac:dyDescent="0.3">
      <c r="T193" s="20">
        <f t="shared" si="20"/>
        <v>191</v>
      </c>
      <c r="U193" s="21">
        <f>Sheet1!E193*1</f>
        <v>5813.5</v>
      </c>
      <c r="V193" s="21">
        <f>Sheet1!F193*1</f>
        <v>5833</v>
      </c>
      <c r="W193" s="21">
        <f>Sheet1!G193*1</f>
        <v>5795</v>
      </c>
      <c r="X193" s="21">
        <f>Sheet1!H193*1</f>
        <v>5828.25</v>
      </c>
    </row>
    <row r="194" spans="20:24" x14ac:dyDescent="0.3">
      <c r="T194" s="20">
        <f t="shared" si="20"/>
        <v>192</v>
      </c>
      <c r="U194" s="21">
        <f>Sheet1!E194*1</f>
        <v>5834</v>
      </c>
      <c r="V194" s="21">
        <f>Sheet1!F194*1</f>
        <v>5852.5</v>
      </c>
      <c r="W194" s="21">
        <f>Sheet1!G194*1</f>
        <v>5803.25</v>
      </c>
      <c r="X194" s="21">
        <f>Sheet1!H194*1</f>
        <v>5820.5</v>
      </c>
    </row>
    <row r="195" spans="20:24" x14ac:dyDescent="0.3">
      <c r="T195" s="20">
        <f t="shared" si="20"/>
        <v>193</v>
      </c>
      <c r="U195" s="21">
        <f>Sheet1!E195*1</f>
        <v>5781.25</v>
      </c>
      <c r="V195" s="21">
        <f>Sheet1!F195*1</f>
        <v>5845.75</v>
      </c>
      <c r="W195" s="21">
        <f>Sheet1!G195*1</f>
        <v>5781.25</v>
      </c>
      <c r="X195" s="21">
        <f>Sheet1!H195*1</f>
        <v>5836</v>
      </c>
    </row>
    <row r="196" spans="20:24" x14ac:dyDescent="0.3">
      <c r="T196" s="20">
        <f t="shared" si="20"/>
        <v>194</v>
      </c>
      <c r="U196" s="21">
        <f>Sheet1!E196*1</f>
        <v>5825.5</v>
      </c>
      <c r="V196" s="21">
        <f>Sheet1!F196*1</f>
        <v>5848.75</v>
      </c>
      <c r="W196" s="21">
        <f>Sheet1!G196*1</f>
        <v>5766.25</v>
      </c>
      <c r="X196" s="21">
        <f>Sheet1!H196*1</f>
        <v>5777.5</v>
      </c>
    </row>
    <row r="197" spans="20:24" x14ac:dyDescent="0.3">
      <c r="T197" s="20">
        <f t="shared" ref="T197:T260" si="21">T196+1</f>
        <v>195</v>
      </c>
      <c r="U197" s="21">
        <f>Sheet1!E197*1</f>
        <v>5803</v>
      </c>
      <c r="V197" s="21">
        <f>Sheet1!F197*1</f>
        <v>5838.75</v>
      </c>
      <c r="W197" s="21">
        <f>Sheet1!G197*1</f>
        <v>5797</v>
      </c>
      <c r="X197" s="21">
        <f>Sheet1!H197*1</f>
        <v>5825</v>
      </c>
    </row>
    <row r="198" spans="20:24" x14ac:dyDescent="0.3">
      <c r="T198" s="20">
        <f t="shared" si="21"/>
        <v>196</v>
      </c>
      <c r="U198" s="21">
        <f>Sheet1!E198*1</f>
        <v>5813</v>
      </c>
      <c r="V198" s="21">
        <f>Sheet1!F198*1</f>
        <v>5827.25</v>
      </c>
      <c r="W198" s="21">
        <f>Sheet1!G198*1</f>
        <v>5791.25</v>
      </c>
      <c r="X198" s="21">
        <f>Sheet1!H198*1</f>
        <v>5803.25</v>
      </c>
    </row>
    <row r="199" spans="20:24" x14ac:dyDescent="0.3">
      <c r="T199" s="20">
        <f t="shared" si="21"/>
        <v>197</v>
      </c>
      <c r="U199" s="21">
        <f>Sheet1!E199*1</f>
        <v>5767.5</v>
      </c>
      <c r="V199" s="21">
        <f>Sheet1!F199*1</f>
        <v>5815.25</v>
      </c>
      <c r="W199" s="21">
        <f>Sheet1!G199*1</f>
        <v>5748.75</v>
      </c>
      <c r="X199" s="21">
        <f>Sheet1!H199*1</f>
        <v>5813.5</v>
      </c>
    </row>
    <row r="200" spans="20:24" x14ac:dyDescent="0.3">
      <c r="T200" s="20">
        <f t="shared" si="21"/>
        <v>198</v>
      </c>
      <c r="U200" s="21">
        <f>Sheet1!E200*1</f>
        <v>5752</v>
      </c>
      <c r="V200" s="21">
        <f>Sheet1!F200*1</f>
        <v>5769.75</v>
      </c>
      <c r="W200" s="21">
        <f>Sheet1!G200*1</f>
        <v>5720</v>
      </c>
      <c r="X200" s="21">
        <f>Sheet1!H200*1</f>
        <v>5761.75</v>
      </c>
    </row>
    <row r="201" spans="20:24" x14ac:dyDescent="0.3">
      <c r="T201" s="20">
        <f t="shared" si="21"/>
        <v>199</v>
      </c>
      <c r="U201" s="21">
        <f>Sheet1!E201*1</f>
        <v>5664.75</v>
      </c>
      <c r="V201" s="21">
        <f>Sheet1!F201*1</f>
        <v>5755.25</v>
      </c>
      <c r="W201" s="21">
        <f>Sheet1!G201*1</f>
        <v>5655.25</v>
      </c>
      <c r="X201" s="21">
        <f>Sheet1!H201*1</f>
        <v>5751</v>
      </c>
    </row>
    <row r="202" spans="20:24" x14ac:dyDescent="0.3">
      <c r="T202" s="20">
        <f t="shared" si="21"/>
        <v>200</v>
      </c>
      <c r="U202" s="21">
        <f>Sheet1!E202*1</f>
        <v>5641</v>
      </c>
      <c r="V202" s="21">
        <f>Sheet1!F202*1</f>
        <v>5671.25</v>
      </c>
      <c r="W202" s="21">
        <f>Sheet1!G202*1</f>
        <v>5622.25</v>
      </c>
      <c r="X202" s="21">
        <f>Sheet1!H202*1</f>
        <v>5660.5</v>
      </c>
    </row>
    <row r="203" spans="20:24" x14ac:dyDescent="0.3">
      <c r="T203" s="20">
        <f t="shared" si="21"/>
        <v>201</v>
      </c>
      <c r="U203" s="21">
        <f>Sheet1!E203*1</f>
        <v>5556</v>
      </c>
      <c r="V203" s="21">
        <f>Sheet1!F203*1</f>
        <v>5644.75</v>
      </c>
      <c r="W203" s="21">
        <f>Sheet1!G203*1</f>
        <v>5551</v>
      </c>
      <c r="X203" s="21">
        <f>Sheet1!H203*1</f>
        <v>5642.5</v>
      </c>
    </row>
    <row r="204" spans="20:24" x14ac:dyDescent="0.3">
      <c r="T204" s="20">
        <f t="shared" si="21"/>
        <v>202</v>
      </c>
      <c r="U204" s="21">
        <f>Sheet1!E204*1</f>
        <v>5547.75</v>
      </c>
      <c r="V204" s="21">
        <f>Sheet1!F204*1</f>
        <v>5580.25</v>
      </c>
      <c r="W204" s="21">
        <f>Sheet1!G204*1</f>
        <v>5531.25</v>
      </c>
      <c r="X204" s="21">
        <f>Sheet1!H204*1</f>
        <v>5553.25</v>
      </c>
    </row>
    <row r="205" spans="20:24" x14ac:dyDescent="0.3">
      <c r="T205" s="20">
        <f t="shared" si="21"/>
        <v>203</v>
      </c>
      <c r="U205" s="21">
        <f>Sheet1!E205*1</f>
        <v>5531.75</v>
      </c>
      <c r="V205" s="21">
        <f>Sheet1!F205*1</f>
        <v>5568.75</v>
      </c>
      <c r="W205" s="21">
        <f>Sheet1!G205*1</f>
        <v>5503</v>
      </c>
      <c r="X205" s="21">
        <f>Sheet1!H205*1</f>
        <v>5553.75</v>
      </c>
    </row>
    <row r="206" spans="20:24" x14ac:dyDescent="0.3">
      <c r="T206" s="20">
        <f t="shared" si="21"/>
        <v>204</v>
      </c>
      <c r="U206" s="21">
        <f>Sheet1!E206*1</f>
        <v>5391.75</v>
      </c>
      <c r="V206" s="21">
        <f>Sheet1!F206*1</f>
        <v>5544.5</v>
      </c>
      <c r="W206" s="21">
        <f>Sheet1!G206*1</f>
        <v>5365.5</v>
      </c>
      <c r="X206" s="21">
        <f>Sheet1!H206*1</f>
        <v>5531.75</v>
      </c>
    </row>
    <row r="207" spans="20:24" x14ac:dyDescent="0.3">
      <c r="T207" s="20">
        <f t="shared" si="21"/>
        <v>205</v>
      </c>
      <c r="U207" s="21">
        <f>Sheet1!E207*1</f>
        <v>5425</v>
      </c>
      <c r="V207" s="21">
        <f>Sheet1!F207*1</f>
        <v>5542.75</v>
      </c>
      <c r="W207" s="21">
        <f>Sheet1!G207*1</f>
        <v>5380.25</v>
      </c>
      <c r="X207" s="21">
        <f>Sheet1!H207*1</f>
        <v>5411</v>
      </c>
    </row>
    <row r="208" spans="20:24" x14ac:dyDescent="0.3">
      <c r="T208" s="20">
        <f t="shared" si="21"/>
        <v>206</v>
      </c>
      <c r="U208" s="21">
        <f>Sheet1!E208*1</f>
        <v>5433.5</v>
      </c>
      <c r="V208" s="21">
        <f>Sheet1!F208*1</f>
        <v>5525.5</v>
      </c>
      <c r="W208" s="21">
        <f>Sheet1!G208*1</f>
        <v>5405.25</v>
      </c>
      <c r="X208" s="21">
        <f>Sheet1!H208*1</f>
        <v>5449.75</v>
      </c>
    </row>
    <row r="209" spans="20:24" x14ac:dyDescent="0.3">
      <c r="T209" s="20">
        <f t="shared" si="21"/>
        <v>207</v>
      </c>
      <c r="U209" s="21">
        <f>Sheet1!E209*1</f>
        <v>5513.5</v>
      </c>
      <c r="V209" s="21">
        <f>Sheet1!F209*1</f>
        <v>5529</v>
      </c>
      <c r="W209" s="21">
        <f>Sheet1!G209*1</f>
        <v>5303.5</v>
      </c>
      <c r="X209" s="21">
        <f>Sheet1!H209*1</f>
        <v>5401</v>
      </c>
    </row>
    <row r="210" spans="20:24" x14ac:dyDescent="0.3">
      <c r="T210" s="20">
        <f t="shared" si="21"/>
        <v>208</v>
      </c>
      <c r="U210" s="21">
        <f>Sheet1!E210*1</f>
        <v>5647.75</v>
      </c>
      <c r="V210" s="21">
        <f>Sheet1!F210*1</f>
        <v>5656.75</v>
      </c>
      <c r="W210" s="21">
        <f>Sheet1!G210*1</f>
        <v>5515.25</v>
      </c>
      <c r="X210" s="21">
        <f>Sheet1!H210*1</f>
        <v>5559.5</v>
      </c>
    </row>
    <row r="211" spans="20:24" x14ac:dyDescent="0.3">
      <c r="T211" s="20">
        <f t="shared" si="21"/>
        <v>209</v>
      </c>
      <c r="U211" s="21">
        <f>Sheet1!E211*1</f>
        <v>5758.25</v>
      </c>
      <c r="V211" s="21">
        <f>Sheet1!F211*1</f>
        <v>5784.25</v>
      </c>
      <c r="W211" s="21">
        <f>Sheet1!G211*1</f>
        <v>5628.25</v>
      </c>
      <c r="X211" s="21">
        <f>Sheet1!H211*1</f>
        <v>5663.75</v>
      </c>
    </row>
    <row r="212" spans="20:24" x14ac:dyDescent="0.3">
      <c r="T212" s="20">
        <f t="shared" si="21"/>
        <v>210</v>
      </c>
      <c r="U212" s="21">
        <f>Sheet1!E212*1</f>
        <v>5638.25</v>
      </c>
      <c r="V212" s="21">
        <f>Sheet1!F212*1</f>
        <v>5772</v>
      </c>
      <c r="W212" s="21">
        <f>Sheet1!G212*1</f>
        <v>5635</v>
      </c>
      <c r="X212" s="21">
        <f>Sheet1!H212*1</f>
        <v>5741.5</v>
      </c>
    </row>
    <row r="213" spans="20:24" x14ac:dyDescent="0.3">
      <c r="T213" s="20">
        <f t="shared" si="21"/>
        <v>211</v>
      </c>
      <c r="U213" s="21">
        <f>Sheet1!E213*1</f>
        <v>5688</v>
      </c>
      <c r="V213" s="21">
        <f>Sheet1!F213*1</f>
        <v>5711</v>
      </c>
      <c r="W213" s="21">
        <f>Sheet1!G213*1</f>
        <v>5616.5</v>
      </c>
      <c r="X213" s="21">
        <f>Sheet1!H213*1</f>
        <v>5656</v>
      </c>
    </row>
    <row r="214" spans="20:24" x14ac:dyDescent="0.3">
      <c r="T214" s="20">
        <f t="shared" si="21"/>
        <v>212</v>
      </c>
      <c r="U214" s="21">
        <f>Sheet1!E214*1</f>
        <v>5680</v>
      </c>
      <c r="V214" s="21">
        <f>Sheet1!F214*1</f>
        <v>5718</v>
      </c>
      <c r="W214" s="21">
        <f>Sheet1!G214*1</f>
        <v>5664.5</v>
      </c>
      <c r="X214" s="21">
        <f>Sheet1!H214*1</f>
        <v>5686.5</v>
      </c>
    </row>
    <row r="215" spans="20:24" x14ac:dyDescent="0.3">
      <c r="T215" s="20">
        <f t="shared" si="21"/>
        <v>213</v>
      </c>
      <c r="U215" s="21">
        <f>Sheet1!E215*1</f>
        <v>5629.5</v>
      </c>
      <c r="V215" s="21">
        <f>Sheet1!F215*1</f>
        <v>5711.75</v>
      </c>
      <c r="W215" s="21">
        <f>Sheet1!G215*1</f>
        <v>5628.75</v>
      </c>
      <c r="X215" s="21">
        <f>Sheet1!H215*1</f>
        <v>5682.5</v>
      </c>
    </row>
    <row r="216" spans="20:24" x14ac:dyDescent="0.3">
      <c r="T216" s="20">
        <f t="shared" si="21"/>
        <v>214</v>
      </c>
      <c r="U216" s="21">
        <f>Sheet1!E216*1</f>
        <v>5666</v>
      </c>
      <c r="V216" s="21">
        <f>Sheet1!F216*1</f>
        <v>5716.75</v>
      </c>
      <c r="W216" s="21">
        <f>Sheet1!G216*1</f>
        <v>5616</v>
      </c>
      <c r="X216" s="21">
        <f>Sheet1!H216*1</f>
        <v>5624.75</v>
      </c>
    </row>
    <row r="217" spans="20:24" x14ac:dyDescent="0.3">
      <c r="T217" s="20">
        <f t="shared" si="21"/>
        <v>215</v>
      </c>
      <c r="U217" s="21">
        <f>Sheet1!E217*1</f>
        <v>5768.5</v>
      </c>
      <c r="V217" s="21">
        <f>Sheet1!F217*1</f>
        <v>5768.5</v>
      </c>
      <c r="W217" s="21">
        <f>Sheet1!G217*1</f>
        <v>5645.5</v>
      </c>
      <c r="X217" s="21">
        <f>Sheet1!H217*1</f>
        <v>5655.5</v>
      </c>
    </row>
    <row r="218" spans="20:24" x14ac:dyDescent="0.3">
      <c r="T218" s="20">
        <f t="shared" si="21"/>
        <v>216</v>
      </c>
      <c r="U218" s="21">
        <f>Sheet1!E218*1</f>
        <v>5791.25</v>
      </c>
      <c r="V218" s="21">
        <f>Sheet1!F218*1</f>
        <v>5813.25</v>
      </c>
      <c r="W218" s="21">
        <f>Sheet1!G218*1</f>
        <v>5771.25</v>
      </c>
      <c r="X218" s="21">
        <f>Sheet1!H218*1</f>
        <v>5782.75</v>
      </c>
    </row>
    <row r="219" spans="20:24" x14ac:dyDescent="0.3">
      <c r="T219" s="20">
        <f t="shared" si="21"/>
        <v>217</v>
      </c>
      <c r="U219" s="21">
        <f>Sheet1!E219*1</f>
        <v>5748</v>
      </c>
      <c r="V219" s="21">
        <f>Sheet1!F219*1</f>
        <v>5799.5</v>
      </c>
      <c r="W219" s="21">
        <f>Sheet1!G219*1</f>
        <v>5737</v>
      </c>
      <c r="X219" s="21">
        <f>Sheet1!H219*1</f>
        <v>5794.25</v>
      </c>
    </row>
    <row r="220" spans="20:24" x14ac:dyDescent="0.3">
      <c r="T220" s="20">
        <f t="shared" si="21"/>
        <v>218</v>
      </c>
      <c r="U220" s="21">
        <f>Sheet1!E220*1</f>
        <v>5786</v>
      </c>
      <c r="V220" s="21">
        <f>Sheet1!F220*1</f>
        <v>5791</v>
      </c>
      <c r="W220" s="21">
        <f>Sheet1!G220*1</f>
        <v>5725.5</v>
      </c>
      <c r="X220" s="21">
        <f>Sheet1!H220*1</f>
        <v>5737.25</v>
      </c>
    </row>
    <row r="221" spans="20:24" x14ac:dyDescent="0.3">
      <c r="T221" s="20">
        <f t="shared" si="21"/>
        <v>219</v>
      </c>
      <c r="U221" s="21">
        <f>Sheet1!E221*1</f>
        <v>5827.5</v>
      </c>
      <c r="V221" s="21">
        <f>Sheet1!F221*1</f>
        <v>5847.5</v>
      </c>
      <c r="W221" s="21">
        <f>Sheet1!G221*1</f>
        <v>5753.75</v>
      </c>
      <c r="X221" s="21">
        <f>Sheet1!H221*1</f>
        <v>5778</v>
      </c>
    </row>
    <row r="222" spans="20:24" x14ac:dyDescent="0.3">
      <c r="T222" s="20">
        <f t="shared" si="21"/>
        <v>220</v>
      </c>
      <c r="U222" s="21">
        <f>Sheet1!E222*1</f>
        <v>5898.5</v>
      </c>
      <c r="V222" s="21">
        <f>Sheet1!F222*1</f>
        <v>5901.25</v>
      </c>
      <c r="W222" s="21">
        <f>Sheet1!G222*1</f>
        <v>5815.25</v>
      </c>
      <c r="X222" s="21">
        <f>Sheet1!H222*1</f>
        <v>5822.5</v>
      </c>
    </row>
    <row r="223" spans="20:24" x14ac:dyDescent="0.3">
      <c r="T223" s="20">
        <f t="shared" si="21"/>
        <v>221</v>
      </c>
      <c r="U223" s="21">
        <f>Sheet1!E223*1</f>
        <v>5872.25</v>
      </c>
      <c r="V223" s="21">
        <f>Sheet1!F223*1</f>
        <v>5904.75</v>
      </c>
      <c r="W223" s="21">
        <f>Sheet1!G223*1</f>
        <v>5856.5</v>
      </c>
      <c r="X223" s="21">
        <f>Sheet1!H223*1</f>
        <v>5900.75</v>
      </c>
    </row>
    <row r="224" spans="20:24" x14ac:dyDescent="0.3">
      <c r="T224" s="20">
        <f t="shared" si="21"/>
        <v>222</v>
      </c>
      <c r="U224" s="21">
        <f>Sheet1!E224*1</f>
        <v>5864.5</v>
      </c>
      <c r="V224" s="21">
        <f>Sheet1!F224*1</f>
        <v>5902.25</v>
      </c>
      <c r="W224" s="21">
        <f>Sheet1!G224*1</f>
        <v>5849</v>
      </c>
      <c r="X224" s="21">
        <f>Sheet1!H224*1</f>
        <v>5866.5</v>
      </c>
    </row>
    <row r="225" spans="20:24" x14ac:dyDescent="0.3">
      <c r="T225" s="20">
        <f t="shared" si="21"/>
        <v>223</v>
      </c>
      <c r="U225" s="21">
        <f>Sheet1!E225*1</f>
        <v>5822</v>
      </c>
      <c r="V225" s="21">
        <f>Sheet1!F225*1</f>
        <v>5891.75</v>
      </c>
      <c r="W225" s="21">
        <f>Sheet1!G225*1</f>
        <v>5804.75</v>
      </c>
      <c r="X225" s="21">
        <f>Sheet1!H225*1</f>
        <v>5848.25</v>
      </c>
    </row>
    <row r="226" spans="20:24" x14ac:dyDescent="0.3">
      <c r="T226" s="20">
        <f t="shared" si="21"/>
        <v>224</v>
      </c>
      <c r="U226" s="21">
        <f>Sheet1!E226*1</f>
        <v>5867.75</v>
      </c>
      <c r="V226" s="21">
        <f>Sheet1!F226*1</f>
        <v>5891.25</v>
      </c>
      <c r="W226" s="21">
        <f>Sheet1!G226*1</f>
        <v>5813.5</v>
      </c>
      <c r="X226" s="21">
        <f>Sheet1!H226*1</f>
        <v>5823.25</v>
      </c>
    </row>
    <row r="227" spans="20:24" x14ac:dyDescent="0.3">
      <c r="T227" s="20">
        <f t="shared" si="21"/>
        <v>225</v>
      </c>
      <c r="U227" s="21">
        <f>Sheet1!E227*1</f>
        <v>5815.25</v>
      </c>
      <c r="V227" s="21">
        <f>Sheet1!F227*1</f>
        <v>5874</v>
      </c>
      <c r="W227" s="21">
        <f>Sheet1!G227*1</f>
        <v>5814.25</v>
      </c>
      <c r="X227" s="21">
        <f>Sheet1!H227*1</f>
        <v>5871.5</v>
      </c>
    </row>
    <row r="228" spans="20:24" x14ac:dyDescent="0.3">
      <c r="T228" s="20">
        <f t="shared" si="21"/>
        <v>226</v>
      </c>
      <c r="U228" s="21">
        <f>Sheet1!E228*1</f>
        <v>5811.25</v>
      </c>
      <c r="V228" s="21">
        <f>Sheet1!F228*1</f>
        <v>5829.25</v>
      </c>
      <c r="W228" s="21">
        <f>Sheet1!G228*1</f>
        <v>5809.75</v>
      </c>
      <c r="X228" s="21">
        <f>Sheet1!H228*1</f>
        <v>5814.75</v>
      </c>
    </row>
    <row r="229" spans="20:24" x14ac:dyDescent="0.3">
      <c r="T229" s="20">
        <f t="shared" si="21"/>
        <v>227</v>
      </c>
      <c r="U229" s="21">
        <f>Sheet1!E229*1</f>
        <v>5795.5</v>
      </c>
      <c r="V229" s="21">
        <f>Sheet1!F229*1</f>
        <v>5821</v>
      </c>
      <c r="W229" s="21">
        <f>Sheet1!G229*1</f>
        <v>5794.25</v>
      </c>
      <c r="X229" s="21">
        <f>Sheet1!H229*1</f>
        <v>5808.75</v>
      </c>
    </row>
    <row r="230" spans="20:24" x14ac:dyDescent="0.3">
      <c r="T230" s="20">
        <f t="shared" si="21"/>
        <v>228</v>
      </c>
      <c r="U230" s="21">
        <f>Sheet1!E230*1</f>
        <v>5774.5</v>
      </c>
      <c r="V230" s="21">
        <f>Sheet1!F230*1</f>
        <v>5809.5</v>
      </c>
      <c r="W230" s="21">
        <f>Sheet1!G230*1</f>
        <v>5768.5</v>
      </c>
      <c r="X230" s="21">
        <f>Sheet1!H230*1</f>
        <v>5805</v>
      </c>
    </row>
    <row r="231" spans="20:24" x14ac:dyDescent="0.3">
      <c r="T231" s="20">
        <f t="shared" si="21"/>
        <v>229</v>
      </c>
      <c r="U231" s="21">
        <f>Sheet1!E231*1</f>
        <v>5747.25</v>
      </c>
      <c r="V231" s="21">
        <f>Sheet1!F231*1</f>
        <v>5779.25</v>
      </c>
      <c r="W231" s="21">
        <f>Sheet1!G231*1</f>
        <v>5743.25</v>
      </c>
      <c r="X231" s="21">
        <f>Sheet1!H231*1</f>
        <v>5773.75</v>
      </c>
    </row>
    <row r="232" spans="20:24" x14ac:dyDescent="0.3">
      <c r="T232" s="20">
        <f t="shared" si="21"/>
        <v>230</v>
      </c>
      <c r="U232" s="21">
        <f>Sheet1!E232*1</f>
        <v>5717</v>
      </c>
      <c r="V232" s="21">
        <f>Sheet1!F232*1</f>
        <v>5753.25</v>
      </c>
      <c r="W232" s="21">
        <f>Sheet1!G232*1</f>
        <v>5686.25</v>
      </c>
      <c r="X232" s="21">
        <f>Sheet1!H232*1</f>
        <v>5752.25</v>
      </c>
    </row>
    <row r="233" spans="20:24" x14ac:dyDescent="0.3">
      <c r="T233" s="20">
        <f t="shared" si="21"/>
        <v>231</v>
      </c>
      <c r="U233" s="21">
        <f>Sheet1!E233*1</f>
        <v>5717.75</v>
      </c>
      <c r="V233" s="21">
        <f>Sheet1!F233*1</f>
        <v>5724.5</v>
      </c>
      <c r="W233" s="21">
        <f>Sheet1!G233*1</f>
        <v>5688</v>
      </c>
      <c r="X233" s="21">
        <f>Sheet1!H233*1</f>
        <v>5717.25</v>
      </c>
    </row>
    <row r="234" spans="20:24" x14ac:dyDescent="0.3">
      <c r="T234" s="20">
        <f t="shared" si="21"/>
        <v>232</v>
      </c>
      <c r="U234" s="21">
        <f>Sheet1!E234*1</f>
        <v>5731.75</v>
      </c>
      <c r="V234" s="21">
        <f>Sheet1!F234*1</f>
        <v>5768.5</v>
      </c>
      <c r="W234" s="21">
        <f>Sheet1!G234*1</f>
        <v>5694.25</v>
      </c>
      <c r="X234" s="21">
        <f>Sheet1!H234*1</f>
        <v>5705</v>
      </c>
    </row>
    <row r="235" spans="20:24" x14ac:dyDescent="0.3">
      <c r="T235" s="20">
        <f t="shared" si="21"/>
        <v>233</v>
      </c>
      <c r="U235" s="21">
        <f>Sheet1!E235*1</f>
        <v>5716.5</v>
      </c>
      <c r="V235" s="21">
        <f>Sheet1!F235*1</f>
        <v>5738.5</v>
      </c>
      <c r="W235" s="21">
        <f>Sheet1!G235*1</f>
        <v>5699.25</v>
      </c>
      <c r="X235" s="21">
        <f>Sheet1!H235*1</f>
        <v>5729.5</v>
      </c>
    </row>
    <row r="236" spans="20:24" x14ac:dyDescent="0.3">
      <c r="T236" s="20">
        <f t="shared" si="21"/>
        <v>234</v>
      </c>
      <c r="U236" s="21">
        <f>Sheet1!E236*1</f>
        <v>5718.5</v>
      </c>
      <c r="V236" s="21">
        <f>Sheet1!F236*1</f>
        <v>5735.25</v>
      </c>
      <c r="W236" s="21">
        <f>Sheet1!G236*1</f>
        <v>5699.75</v>
      </c>
      <c r="X236" s="21">
        <f>Sheet1!H236*1</f>
        <v>5727</v>
      </c>
    </row>
    <row r="237" spans="20:24" x14ac:dyDescent="0.3">
      <c r="T237" s="20">
        <f t="shared" si="21"/>
        <v>235</v>
      </c>
      <c r="U237" s="21">
        <f>Sheet1!E237*1</f>
        <v>5699.5</v>
      </c>
      <c r="V237" s="21">
        <f>Sheet1!F237*1</f>
        <v>5723.25</v>
      </c>
      <c r="W237" s="21">
        <f>Sheet1!G237*1</f>
        <v>5694.5</v>
      </c>
      <c r="X237" s="21">
        <f>Sheet1!H237*1</f>
        <v>5720.5</v>
      </c>
    </row>
    <row r="238" spans="20:24" x14ac:dyDescent="0.3">
      <c r="T238" s="20">
        <f t="shared" si="21"/>
        <v>236</v>
      </c>
      <c r="U238" s="21">
        <f>Sheet1!E238*1</f>
        <v>5722</v>
      </c>
      <c r="V238" s="21">
        <f>Sheet1!F238*1</f>
        <v>5742</v>
      </c>
      <c r="W238" s="21">
        <f>Sheet1!G238*1</f>
        <v>5693.75</v>
      </c>
      <c r="X238" s="21">
        <f>Sheet1!H238*1</f>
        <v>5700.5</v>
      </c>
    </row>
    <row r="239" spans="20:24" x14ac:dyDescent="0.3">
      <c r="T239" s="20">
        <f t="shared" si="21"/>
        <v>237</v>
      </c>
      <c r="U239" s="21">
        <f>Sheet1!E239*1</f>
        <v>5728.5</v>
      </c>
      <c r="V239" s="21">
        <f>Sheet1!F239*1</f>
        <v>5734.25</v>
      </c>
      <c r="W239" s="21">
        <f>Sheet1!G239*1</f>
        <v>5702.5</v>
      </c>
      <c r="X239" s="21">
        <f>Sheet1!H239*1</f>
        <v>5717.75</v>
      </c>
    </row>
    <row r="240" spans="20:24" x14ac:dyDescent="0.3">
      <c r="T240" s="20">
        <f t="shared" si="21"/>
        <v>238</v>
      </c>
      <c r="U240" s="21">
        <f>Sheet1!E240*1</f>
        <v>5745.25</v>
      </c>
      <c r="V240" s="21">
        <f>Sheet1!F240*1</f>
        <v>5771.5</v>
      </c>
      <c r="W240" s="21">
        <f>Sheet1!G240*1</f>
        <v>5709</v>
      </c>
      <c r="X240" s="21">
        <f>Sheet1!H240*1</f>
        <v>5728</v>
      </c>
    </row>
    <row r="241" spans="20:24" x14ac:dyDescent="0.3">
      <c r="T241" s="20">
        <f t="shared" si="21"/>
        <v>239</v>
      </c>
      <c r="U241" s="21">
        <f>Sheet1!E241*1</f>
        <v>5731.5</v>
      </c>
      <c r="V241" s="21">
        <f>Sheet1!F241*1</f>
        <v>5746.25</v>
      </c>
      <c r="W241" s="21">
        <f>Sheet1!G241*1</f>
        <v>5725</v>
      </c>
      <c r="X241" s="21">
        <f>Sheet1!H241*1</f>
        <v>5743.25</v>
      </c>
    </row>
    <row r="242" spans="20:24" x14ac:dyDescent="0.3">
      <c r="T242" s="20">
        <f t="shared" si="21"/>
        <v>240</v>
      </c>
      <c r="U242" s="21">
        <f>Sheet1!E242*1</f>
        <v>5683.5</v>
      </c>
      <c r="V242" s="21">
        <f>Sheet1!F242*1</f>
        <v>5744.5</v>
      </c>
      <c r="W242" s="21">
        <f>Sheet1!G242*1</f>
        <v>5673.25</v>
      </c>
      <c r="X242" s="21">
        <f>Sheet1!H242*1</f>
        <v>5729.75</v>
      </c>
    </row>
    <row r="243" spans="20:24" x14ac:dyDescent="0.3">
      <c r="T243" s="20">
        <f t="shared" si="21"/>
        <v>241</v>
      </c>
      <c r="U243" s="21">
        <f>Sheet1!E243*1</f>
        <v>5684.25</v>
      </c>
      <c r="V243" s="21">
        <f>Sheet1!F243*1</f>
        <v>5691.25</v>
      </c>
      <c r="W243" s="21">
        <f>Sheet1!G243*1</f>
        <v>5646</v>
      </c>
      <c r="X243" s="21">
        <f>Sheet1!H243*1</f>
        <v>5685.75</v>
      </c>
    </row>
    <row r="244" spans="20:24" x14ac:dyDescent="0.3">
      <c r="T244" s="20">
        <f t="shared" si="21"/>
        <v>242</v>
      </c>
      <c r="U244" s="21">
        <f>Sheet1!E244*1</f>
        <v>5684.5</v>
      </c>
      <c r="V244" s="21">
        <f>Sheet1!F244*1</f>
        <v>5701</v>
      </c>
      <c r="W244" s="21">
        <f>Sheet1!G244*1</f>
        <v>5656.75</v>
      </c>
      <c r="X244" s="21">
        <f>Sheet1!H244*1</f>
        <v>5686.75</v>
      </c>
    </row>
    <row r="245" spans="20:24" x14ac:dyDescent="0.3">
      <c r="T245" s="20">
        <f t="shared" si="21"/>
        <v>243</v>
      </c>
      <c r="U245" s="21">
        <f>Sheet1!E245*1</f>
        <v>5632.75</v>
      </c>
      <c r="V245" s="21">
        <f>Sheet1!F245*1</f>
        <v>5702.75</v>
      </c>
      <c r="W245" s="21">
        <f>Sheet1!G245*1</f>
        <v>5628.25</v>
      </c>
      <c r="X245" s="21">
        <f>Sheet1!H245*1</f>
        <v>5675.75</v>
      </c>
    </row>
    <row r="246" spans="20:24" x14ac:dyDescent="0.3">
      <c r="T246" s="20">
        <f t="shared" si="21"/>
        <v>244</v>
      </c>
      <c r="U246" s="21">
        <f>Sheet1!E246*1</f>
        <v>5618</v>
      </c>
      <c r="V246" s="21">
        <f>Sheet1!F246*1</f>
        <v>5634.5</v>
      </c>
      <c r="W246" s="21">
        <f>Sheet1!G246*1</f>
        <v>5582.75</v>
      </c>
      <c r="X246" s="21">
        <f>Sheet1!H246*1</f>
        <v>5632.25</v>
      </c>
    </row>
    <row r="247" spans="20:24" x14ac:dyDescent="0.3">
      <c r="T247" s="20">
        <f t="shared" si="21"/>
        <v>245</v>
      </c>
      <c r="U247" s="21">
        <f>Sheet1!E247*1</f>
        <v>5599.75</v>
      </c>
      <c r="V247" s="21">
        <f>Sheet1!F247*1</f>
        <v>5624</v>
      </c>
      <c r="W247" s="21">
        <f>Sheet1!G247*1</f>
        <v>5586.5</v>
      </c>
      <c r="X247" s="21">
        <f>Sheet1!H247*1</f>
        <v>5619.5</v>
      </c>
    </row>
    <row r="248" spans="20:24" x14ac:dyDescent="0.3">
      <c r="T248" s="20">
        <f t="shared" si="21"/>
        <v>246</v>
      </c>
      <c r="U248" s="21">
        <f>Sheet1!E248*1</f>
        <v>5610.25</v>
      </c>
      <c r="V248" s="21">
        <f>Sheet1!F248*1</f>
        <v>5633.75</v>
      </c>
      <c r="W248" s="21">
        <f>Sheet1!G248*1</f>
        <v>5577.25</v>
      </c>
      <c r="X248" s="21">
        <f>Sheet1!H248*1</f>
        <v>5604</v>
      </c>
    </row>
    <row r="249" spans="20:24" x14ac:dyDescent="0.3">
      <c r="T249" s="20">
        <f t="shared" si="21"/>
        <v>247</v>
      </c>
      <c r="U249" s="21">
        <f>Sheet1!E249*1</f>
        <v>5616</v>
      </c>
      <c r="V249" s="21">
        <f>Sheet1!F249*1</f>
        <v>5621.5</v>
      </c>
      <c r="W249" s="21">
        <f>Sheet1!G249*1</f>
        <v>5593.5</v>
      </c>
      <c r="X249" s="21">
        <f>Sheet1!H249*1</f>
        <v>5612.25</v>
      </c>
    </row>
    <row r="250" spans="20:24" x14ac:dyDescent="0.3">
      <c r="T250" s="20">
        <f t="shared" si="21"/>
        <v>248</v>
      </c>
      <c r="U250" s="21">
        <f>Sheet1!E250*1</f>
        <v>5553.25</v>
      </c>
      <c r="V250" s="21">
        <f>Sheet1!F250*1</f>
        <v>5616.5</v>
      </c>
      <c r="W250" s="21">
        <f>Sheet1!G250*1</f>
        <v>5550.75</v>
      </c>
      <c r="X250" s="21">
        <f>Sheet1!H250*1</f>
        <v>5614.25</v>
      </c>
    </row>
    <row r="251" spans="20:24" x14ac:dyDescent="0.3">
      <c r="T251" s="20">
        <f t="shared" si="21"/>
        <v>249</v>
      </c>
      <c r="U251" s="21">
        <f>Sheet1!E251*1</f>
        <v>5548.5</v>
      </c>
      <c r="V251" s="21">
        <f>Sheet1!F251*1</f>
        <v>5560.5</v>
      </c>
      <c r="W251" s="21">
        <f>Sheet1!G251*1</f>
        <v>5510.25</v>
      </c>
      <c r="X251" s="21">
        <f>Sheet1!H251*1</f>
        <v>5552.25</v>
      </c>
    </row>
    <row r="252" spans="20:24" x14ac:dyDescent="0.3">
      <c r="T252" s="20">
        <f t="shared" si="21"/>
        <v>250</v>
      </c>
      <c r="U252" s="21">
        <f>Sheet1!E252*1</f>
        <v>5547.75</v>
      </c>
      <c r="V252" s="21">
        <f>Sheet1!F252*1</f>
        <v>5561.5</v>
      </c>
      <c r="W252" s="21">
        <f>Sheet1!G252*1</f>
        <v>5495</v>
      </c>
      <c r="X252" s="21">
        <f>Sheet1!H252*1</f>
        <v>5545.5</v>
      </c>
    </row>
    <row r="253" spans="20:24" x14ac:dyDescent="0.3">
      <c r="T253" s="20">
        <f t="shared" si="21"/>
        <v>251</v>
      </c>
      <c r="U253" s="21">
        <f>Sheet1!E253*1</f>
        <v>5498.75</v>
      </c>
      <c r="V253" s="21">
        <f>Sheet1!F253*1</f>
        <v>5555.25</v>
      </c>
      <c r="W253" s="21">
        <f>Sheet1!G253*1</f>
        <v>5453.75</v>
      </c>
      <c r="X253" s="21">
        <f>Sheet1!H253*1</f>
        <v>5543.75</v>
      </c>
    </row>
    <row r="254" spans="20:24" x14ac:dyDescent="0.3">
      <c r="T254" s="20">
        <f t="shared" si="21"/>
        <v>252</v>
      </c>
      <c r="U254" s="21">
        <f>Sheet1!E254*1</f>
        <v>5518.75</v>
      </c>
      <c r="V254" s="21">
        <f>Sheet1!F254*1</f>
        <v>5525.25</v>
      </c>
      <c r="W254" s="21">
        <f>Sheet1!G254*1</f>
        <v>5486.5</v>
      </c>
      <c r="X254" s="21">
        <f>Sheet1!H254*1</f>
        <v>5501.25</v>
      </c>
    </row>
    <row r="255" spans="20:24" x14ac:dyDescent="0.3">
      <c r="T255" s="20">
        <f t="shared" si="21"/>
        <v>253</v>
      </c>
      <c r="U255" s="21">
        <f>Sheet1!E255*1</f>
        <v>5572</v>
      </c>
      <c r="V255" s="21">
        <f>Sheet1!F255*1</f>
        <v>5572.25</v>
      </c>
      <c r="W255" s="21">
        <f>Sheet1!G255*1</f>
        <v>5516.5</v>
      </c>
      <c r="X255" s="21">
        <f>Sheet1!H255*1</f>
        <v>5532.25</v>
      </c>
    </row>
    <row r="256" spans="20:24" x14ac:dyDescent="0.3">
      <c r="T256" s="20">
        <f t="shared" si="21"/>
        <v>254</v>
      </c>
      <c r="U256" s="21">
        <f>Sheet1!E256*1</f>
        <v>5570</v>
      </c>
      <c r="V256" s="21">
        <f>Sheet1!F256*1</f>
        <v>5587.25</v>
      </c>
      <c r="W256" s="21">
        <f>Sheet1!G256*1</f>
        <v>5545</v>
      </c>
      <c r="X256" s="21">
        <f>Sheet1!H256*1</f>
        <v>5573</v>
      </c>
    </row>
    <row r="257" spans="20:24" x14ac:dyDescent="0.3">
      <c r="T257" s="20">
        <f t="shared" si="21"/>
        <v>255</v>
      </c>
      <c r="U257" s="21">
        <f>Sheet1!E257*1</f>
        <v>5534</v>
      </c>
      <c r="V257" s="21">
        <f>Sheet1!F257*1</f>
        <v>5577.5</v>
      </c>
      <c r="W257" s="21">
        <f>Sheet1!G257*1</f>
        <v>5534</v>
      </c>
      <c r="X257" s="21">
        <f>Sheet1!H257*1</f>
        <v>5569.75</v>
      </c>
    </row>
    <row r="258" spans="20:24" x14ac:dyDescent="0.3">
      <c r="T258" s="20">
        <f t="shared" si="21"/>
        <v>256</v>
      </c>
      <c r="U258" s="21">
        <f>Sheet1!E258*1</f>
        <v>5587.25</v>
      </c>
      <c r="V258" s="21">
        <f>Sheet1!F258*1</f>
        <v>5616.5</v>
      </c>
      <c r="W258" s="21">
        <f>Sheet1!G258*1</f>
        <v>5521.75</v>
      </c>
      <c r="X258" s="21">
        <f>Sheet1!H258*1</f>
        <v>5533.5</v>
      </c>
    </row>
    <row r="259" spans="20:24" x14ac:dyDescent="0.3">
      <c r="T259" s="20">
        <f t="shared" si="21"/>
        <v>257</v>
      </c>
      <c r="U259" s="21">
        <f>Sheet1!E259*1</f>
        <v>5591.75</v>
      </c>
      <c r="V259" s="21">
        <f>Sheet1!F259*1</f>
        <v>5597.5</v>
      </c>
      <c r="W259" s="21">
        <f>Sheet1!G259*1</f>
        <v>5555</v>
      </c>
      <c r="X259" s="21">
        <f>Sheet1!H259*1</f>
        <v>5576.25</v>
      </c>
    </row>
    <row r="260" spans="20:24" x14ac:dyDescent="0.3">
      <c r="T260" s="20">
        <f t="shared" si="21"/>
        <v>258</v>
      </c>
      <c r="U260" s="21">
        <f>Sheet1!E260*1</f>
        <v>5580</v>
      </c>
      <c r="V260" s="21">
        <f>Sheet1!F260*1</f>
        <v>5595.75</v>
      </c>
      <c r="W260" s="21">
        <f>Sheet1!G260*1</f>
        <v>5570.75</v>
      </c>
      <c r="X260" s="21">
        <f>Sheet1!H260*1</f>
        <v>5593.5</v>
      </c>
    </row>
    <row r="261" spans="20:24" x14ac:dyDescent="0.3">
      <c r="T261" s="20">
        <f t="shared" ref="T261:T324" si="22">T260+1</f>
        <v>259</v>
      </c>
      <c r="U261" s="21">
        <f>Sheet1!E261*1</f>
        <v>5577.5</v>
      </c>
      <c r="V261" s="21">
        <f>Sheet1!F261*1</f>
        <v>5596.5</v>
      </c>
      <c r="W261" s="21">
        <f>Sheet1!G261*1</f>
        <v>5572</v>
      </c>
      <c r="X261" s="21">
        <f>Sheet1!H261*1</f>
        <v>5580</v>
      </c>
    </row>
    <row r="262" spans="20:24" x14ac:dyDescent="0.3">
      <c r="T262" s="20">
        <f t="shared" si="22"/>
        <v>260</v>
      </c>
      <c r="U262" s="21">
        <f>Sheet1!E262*1</f>
        <v>5566.5</v>
      </c>
      <c r="V262" s="21">
        <f>Sheet1!F262*1</f>
        <v>5577</v>
      </c>
      <c r="W262" s="21">
        <f>Sheet1!G262*1</f>
        <v>5554</v>
      </c>
      <c r="X262" s="21">
        <f>Sheet1!H262*1</f>
        <v>5575.5</v>
      </c>
    </row>
    <row r="263" spans="20:24" x14ac:dyDescent="0.3">
      <c r="T263" s="20">
        <f t="shared" si="22"/>
        <v>261</v>
      </c>
      <c r="U263" s="21">
        <f>Sheet1!E263*1</f>
        <v>5579.75</v>
      </c>
      <c r="V263" s="21">
        <f>Sheet1!F263*1</f>
        <v>5597.25</v>
      </c>
      <c r="W263" s="21">
        <f>Sheet1!G263*1</f>
        <v>5563.75</v>
      </c>
      <c r="X263" s="21">
        <f>Sheet1!H263*1</f>
        <v>5568.5</v>
      </c>
    </row>
    <row r="264" spans="20:24" x14ac:dyDescent="0.3">
      <c r="T264" s="20">
        <f t="shared" si="22"/>
        <v>262</v>
      </c>
      <c r="U264" s="21">
        <f>Sheet1!E264*1</f>
        <v>5516.75</v>
      </c>
      <c r="V264" s="21">
        <f>Sheet1!F264*1</f>
        <v>5585.5</v>
      </c>
      <c r="W264" s="21">
        <f>Sheet1!G264*1</f>
        <v>5514.5</v>
      </c>
      <c r="X264" s="21">
        <f>Sheet1!H264*1</f>
        <v>5581.25</v>
      </c>
    </row>
    <row r="265" spans="20:24" x14ac:dyDescent="0.3">
      <c r="T265" s="20">
        <f t="shared" si="22"/>
        <v>263</v>
      </c>
      <c r="U265" s="21">
        <f>Sheet1!E265*1</f>
        <v>5490</v>
      </c>
      <c r="V265" s="21">
        <f>Sheet1!F265*1</f>
        <v>5522.5</v>
      </c>
      <c r="W265" s="21">
        <f>Sheet1!G265*1</f>
        <v>5465</v>
      </c>
      <c r="X265" s="21">
        <f>Sheet1!H265*1</f>
        <v>5517.75</v>
      </c>
    </row>
    <row r="266" spans="20:24" x14ac:dyDescent="0.3">
      <c r="T266" s="20">
        <f t="shared" si="22"/>
        <v>264</v>
      </c>
      <c r="U266" s="21">
        <f>Sheet1!E266*1</f>
        <v>5488.75</v>
      </c>
      <c r="V266" s="21">
        <f>Sheet1!F266*1</f>
        <v>5512.25</v>
      </c>
      <c r="W266" s="21">
        <f>Sheet1!G266*1</f>
        <v>5481.5</v>
      </c>
      <c r="X266" s="21">
        <f>Sheet1!H266*1</f>
        <v>5493.75</v>
      </c>
    </row>
    <row r="267" spans="20:24" x14ac:dyDescent="0.3">
      <c r="T267" s="20">
        <f t="shared" si="22"/>
        <v>265</v>
      </c>
      <c r="U267" s="21">
        <f>Sheet1!E267*1</f>
        <v>5489</v>
      </c>
      <c r="V267" s="21">
        <f>Sheet1!F267*1</f>
        <v>5512.25</v>
      </c>
      <c r="W267" s="21">
        <f>Sheet1!G267*1</f>
        <v>5481</v>
      </c>
      <c r="X267" s="21">
        <f>Sheet1!H267*1</f>
        <v>5494.5</v>
      </c>
    </row>
    <row r="268" spans="20:24" x14ac:dyDescent="0.3">
      <c r="T268" s="20">
        <f t="shared" si="22"/>
        <v>266</v>
      </c>
      <c r="U268" s="21">
        <f>Sheet1!E268*1</f>
        <v>5457.5</v>
      </c>
      <c r="V268" s="21">
        <f>Sheet1!F268*1</f>
        <v>5493</v>
      </c>
      <c r="W268" s="21">
        <f>Sheet1!G268*1</f>
        <v>5443.25</v>
      </c>
      <c r="X268" s="21">
        <f>Sheet1!H268*1</f>
        <v>5487.25</v>
      </c>
    </row>
    <row r="269" spans="20:24" x14ac:dyDescent="0.3">
      <c r="T269" s="20">
        <f t="shared" si="22"/>
        <v>267</v>
      </c>
      <c r="U269" s="21">
        <f>Sheet1!E269*1</f>
        <v>5460</v>
      </c>
      <c r="V269" s="21">
        <f>Sheet1!F269*1</f>
        <v>5466.25</v>
      </c>
      <c r="W269" s="21">
        <f>Sheet1!G269*1</f>
        <v>5437</v>
      </c>
      <c r="X269" s="21">
        <f>Sheet1!H269*1</f>
        <v>5461</v>
      </c>
    </row>
    <row r="270" spans="20:24" x14ac:dyDescent="0.3">
      <c r="T270" s="20">
        <f t="shared" si="22"/>
        <v>268</v>
      </c>
      <c r="U270" s="21">
        <f>Sheet1!E270*1</f>
        <v>5453</v>
      </c>
      <c r="V270" s="21">
        <f>Sheet1!F270*1</f>
        <v>5475</v>
      </c>
      <c r="W270" s="21">
        <f>Sheet1!G270*1</f>
        <v>5450.5</v>
      </c>
      <c r="X270" s="21">
        <f>Sheet1!H270*1</f>
        <v>5462</v>
      </c>
    </row>
    <row r="271" spans="20:24" x14ac:dyDescent="0.3">
      <c r="T271" s="20">
        <f t="shared" si="22"/>
        <v>269</v>
      </c>
      <c r="U271" s="21">
        <f>Sheet1!E271*1</f>
        <v>5415</v>
      </c>
      <c r="V271" s="21">
        <f>Sheet1!F271*1</f>
        <v>5456</v>
      </c>
      <c r="W271" s="21">
        <f>Sheet1!G271*1</f>
        <v>5404</v>
      </c>
      <c r="X271" s="21">
        <f>Sheet1!H271*1</f>
        <v>5454.75</v>
      </c>
    </row>
    <row r="272" spans="20:24" x14ac:dyDescent="0.3">
      <c r="T272" s="20">
        <f t="shared" si="22"/>
        <v>270</v>
      </c>
      <c r="U272" s="21">
        <f>Sheet1!E272*1</f>
        <v>5358.5</v>
      </c>
      <c r="V272" s="21">
        <f>Sheet1!F272*1</f>
        <v>5415</v>
      </c>
      <c r="W272" s="21">
        <f>Sheet1!G272*1</f>
        <v>5347.5</v>
      </c>
      <c r="X272" s="21">
        <f>Sheet1!H272*1</f>
        <v>5403</v>
      </c>
    </row>
    <row r="273" spans="20:24" x14ac:dyDescent="0.3">
      <c r="T273" s="20">
        <f t="shared" si="22"/>
        <v>271</v>
      </c>
      <c r="U273" s="21">
        <f>Sheet1!E273*1</f>
        <v>5305.25</v>
      </c>
      <c r="V273" s="21">
        <f>Sheet1!F273*1</f>
        <v>5361.25</v>
      </c>
      <c r="W273" s="21">
        <f>Sheet1!G273*1</f>
        <v>5284.5</v>
      </c>
      <c r="X273" s="21">
        <f>Sheet1!H273*1</f>
        <v>5339.75</v>
      </c>
    </row>
    <row r="274" spans="20:24" x14ac:dyDescent="0.3">
      <c r="T274" s="20">
        <f t="shared" si="22"/>
        <v>272</v>
      </c>
      <c r="U274" s="21">
        <f>Sheet1!E274*1</f>
        <v>5298.25</v>
      </c>
      <c r="V274" s="21">
        <f>Sheet1!F274*1</f>
        <v>5375</v>
      </c>
      <c r="W274" s="21">
        <f>Sheet1!G274*1</f>
        <v>5286</v>
      </c>
      <c r="X274" s="21">
        <f>Sheet1!H274*1</f>
        <v>5294.75</v>
      </c>
    </row>
    <row r="275" spans="20:24" x14ac:dyDescent="0.3">
      <c r="T275" s="20">
        <f t="shared" si="22"/>
        <v>273</v>
      </c>
      <c r="U275" s="21">
        <f>Sheet1!E275*1</f>
        <v>5396.75</v>
      </c>
      <c r="V275" s="21">
        <f>Sheet1!F275*1</f>
        <v>5396.75</v>
      </c>
      <c r="W275" s="21">
        <f>Sheet1!G275*1</f>
        <v>5299.25</v>
      </c>
      <c r="X275" s="21">
        <f>Sheet1!H275*1</f>
        <v>5315.25</v>
      </c>
    </row>
    <row r="276" spans="20:24" x14ac:dyDescent="0.3">
      <c r="T276" s="20">
        <f t="shared" si="22"/>
        <v>274</v>
      </c>
      <c r="U276" s="21">
        <f>Sheet1!E276*1</f>
        <v>5388.5</v>
      </c>
      <c r="V276" s="21">
        <f>Sheet1!F276*1</f>
        <v>5402.5</v>
      </c>
      <c r="W276" s="21">
        <f>Sheet1!G276*1</f>
        <v>5367</v>
      </c>
      <c r="X276" s="21">
        <f>Sheet1!H276*1</f>
        <v>5395.25</v>
      </c>
    </row>
    <row r="277" spans="20:24" x14ac:dyDescent="0.3">
      <c r="T277" s="20">
        <f t="shared" si="22"/>
        <v>275</v>
      </c>
      <c r="U277" s="21">
        <f>Sheet1!E277*1</f>
        <v>5380.25</v>
      </c>
      <c r="V277" s="21">
        <f>Sheet1!F277*1</f>
        <v>5394.75</v>
      </c>
      <c r="W277" s="21">
        <f>Sheet1!G277*1</f>
        <v>5352.75</v>
      </c>
      <c r="X277" s="21">
        <f>Sheet1!H277*1</f>
        <v>5379.75</v>
      </c>
    </row>
    <row r="278" spans="20:24" x14ac:dyDescent="0.3">
      <c r="T278" s="20">
        <f t="shared" si="22"/>
        <v>276</v>
      </c>
      <c r="U278" s="21">
        <f>Sheet1!E278*1</f>
        <v>5318.25</v>
      </c>
      <c r="V278" s="21">
        <f>Sheet1!F278*1</f>
        <v>5381</v>
      </c>
      <c r="W278" s="21">
        <f>Sheet1!G278*1</f>
        <v>5270.5</v>
      </c>
      <c r="X278" s="21">
        <f>Sheet1!H278*1</f>
        <v>5330.5</v>
      </c>
    </row>
    <row r="279" spans="20:24" x14ac:dyDescent="0.3">
      <c r="T279" s="20">
        <f t="shared" si="22"/>
        <v>277</v>
      </c>
      <c r="U279" s="21">
        <f>Sheet1!E279*1</f>
        <v>5363.5</v>
      </c>
      <c r="V279" s="21">
        <f>Sheet1!F279*1</f>
        <v>5377</v>
      </c>
      <c r="W279" s="21">
        <f>Sheet1!G279*1</f>
        <v>5320.5</v>
      </c>
      <c r="X279" s="21">
        <f>Sheet1!H279*1</f>
        <v>5355.75</v>
      </c>
    </row>
    <row r="280" spans="20:24" x14ac:dyDescent="0.3">
      <c r="T280" s="20">
        <f t="shared" si="22"/>
        <v>278</v>
      </c>
      <c r="U280" s="21">
        <f>Sheet1!E280*1</f>
        <v>5299.25</v>
      </c>
      <c r="V280" s="21">
        <f>Sheet1!F280*1</f>
        <v>5361.75</v>
      </c>
      <c r="W280" s="21">
        <f>Sheet1!G280*1</f>
        <v>5286</v>
      </c>
      <c r="X280" s="21">
        <f>Sheet1!H280*1</f>
        <v>5354.75</v>
      </c>
    </row>
    <row r="281" spans="20:24" x14ac:dyDescent="0.3">
      <c r="T281" s="20">
        <f t="shared" si="22"/>
        <v>279</v>
      </c>
      <c r="U281" s="21">
        <f>Sheet1!E281*1</f>
        <v>5262.5</v>
      </c>
      <c r="V281" s="21">
        <f>Sheet1!F281*1</f>
        <v>5325</v>
      </c>
      <c r="W281" s="21">
        <f>Sheet1!G281*1</f>
        <v>5254.25</v>
      </c>
      <c r="X281" s="21">
        <f>Sheet1!H281*1</f>
        <v>5295.75</v>
      </c>
    </row>
    <row r="282" spans="20:24" x14ac:dyDescent="0.3">
      <c r="T282" s="20">
        <f t="shared" si="22"/>
        <v>280</v>
      </c>
      <c r="U282" s="21">
        <f>Sheet1!E282*1</f>
        <v>5295.5</v>
      </c>
      <c r="V282" s="21">
        <f>Sheet1!F282*1</f>
        <v>5306.25</v>
      </c>
      <c r="W282" s="21">
        <f>Sheet1!G282*1</f>
        <v>5211.75</v>
      </c>
      <c r="X282" s="21">
        <f>Sheet1!H282*1</f>
        <v>5252</v>
      </c>
    </row>
    <row r="283" spans="20:24" x14ac:dyDescent="0.3">
      <c r="T283" s="20">
        <f t="shared" si="22"/>
        <v>281</v>
      </c>
      <c r="U283" s="21">
        <f>Sheet1!E283*1</f>
        <v>5311.25</v>
      </c>
      <c r="V283" s="21">
        <f>Sheet1!F283*1</f>
        <v>5343.5</v>
      </c>
      <c r="W283" s="21">
        <f>Sheet1!G283*1</f>
        <v>5286.75</v>
      </c>
      <c r="X283" s="21">
        <f>Sheet1!H283*1</f>
        <v>5297.25</v>
      </c>
    </row>
    <row r="284" spans="20:24" x14ac:dyDescent="0.3">
      <c r="T284" s="20">
        <f t="shared" si="22"/>
        <v>282</v>
      </c>
      <c r="U284" s="21">
        <f>Sheet1!E284*1</f>
        <v>5344.5</v>
      </c>
      <c r="V284" s="21">
        <f>Sheet1!F284*1</f>
        <v>5368.75</v>
      </c>
      <c r="W284" s="21">
        <f>Sheet1!G284*1</f>
        <v>5295.25</v>
      </c>
      <c r="X284" s="21">
        <f>Sheet1!H284*1</f>
        <v>5310.5</v>
      </c>
    </row>
    <row r="285" spans="20:24" x14ac:dyDescent="0.3">
      <c r="T285" s="20">
        <f t="shared" si="22"/>
        <v>283</v>
      </c>
      <c r="U285" s="21">
        <f>Sheet1!E285*1</f>
        <v>5349.5</v>
      </c>
      <c r="V285" s="21">
        <f>Sheet1!F285*1</f>
        <v>5371.5</v>
      </c>
      <c r="W285" s="21">
        <f>Sheet1!G285*1</f>
        <v>5327</v>
      </c>
      <c r="X285" s="21">
        <f>Sheet1!H285*1</f>
        <v>5340.75</v>
      </c>
    </row>
    <row r="286" spans="20:24" x14ac:dyDescent="0.3">
      <c r="T286" s="20">
        <f t="shared" si="22"/>
        <v>284</v>
      </c>
      <c r="U286" s="21">
        <f>Sheet1!E286*1</f>
        <v>5414.75</v>
      </c>
      <c r="V286" s="21">
        <f>Sheet1!F286*1</f>
        <v>5461.5</v>
      </c>
      <c r="W286" s="21">
        <f>Sheet1!G286*1</f>
        <v>5342.25</v>
      </c>
      <c r="X286" s="21">
        <f>Sheet1!H286*1</f>
        <v>5352.25</v>
      </c>
    </row>
    <row r="287" spans="20:24" x14ac:dyDescent="0.3">
      <c r="T287" s="20">
        <f t="shared" si="22"/>
        <v>285</v>
      </c>
      <c r="U287" s="21">
        <f>Sheet1!E287*1</f>
        <v>5492.25</v>
      </c>
      <c r="V287" s="21">
        <f>Sheet1!F287*1</f>
        <v>5497</v>
      </c>
      <c r="W287" s="21">
        <f>Sheet1!G287*1</f>
        <v>5398.25</v>
      </c>
      <c r="X287" s="21">
        <f>Sheet1!H287*1</f>
        <v>5415.75</v>
      </c>
    </row>
    <row r="288" spans="20:24" x14ac:dyDescent="0.3">
      <c r="T288" s="20">
        <f t="shared" si="22"/>
        <v>286</v>
      </c>
      <c r="U288" s="21">
        <f>Sheet1!E288*1</f>
        <v>5450.25</v>
      </c>
      <c r="V288" s="21">
        <f>Sheet1!F288*1</f>
        <v>5505.75</v>
      </c>
      <c r="W288" s="21">
        <f>Sheet1!G288*1</f>
        <v>5421.75</v>
      </c>
      <c r="X288" s="21">
        <f>Sheet1!H288*1</f>
        <v>5491.5</v>
      </c>
    </row>
    <row r="289" spans="20:24" x14ac:dyDescent="0.3">
      <c r="T289" s="20">
        <f t="shared" si="22"/>
        <v>287</v>
      </c>
      <c r="U289" s="21">
        <f>Sheet1!E289*1</f>
        <v>5512.5</v>
      </c>
      <c r="V289" s="21">
        <f>Sheet1!F289*1</f>
        <v>5533.25</v>
      </c>
      <c r="W289" s="21">
        <f>Sheet1!G289*1</f>
        <v>5424.75</v>
      </c>
      <c r="X289" s="21">
        <f>Sheet1!H289*1</f>
        <v>5456</v>
      </c>
    </row>
    <row r="290" spans="20:24" x14ac:dyDescent="0.3">
      <c r="T290" s="20">
        <f t="shared" si="22"/>
        <v>288</v>
      </c>
      <c r="U290" s="21">
        <f>Sheet1!E290*1</f>
        <v>5506.25</v>
      </c>
      <c r="V290" s="21">
        <f>Sheet1!F290*1</f>
        <v>5522.5</v>
      </c>
      <c r="W290" s="21">
        <f>Sheet1!G290*1</f>
        <v>5456.5</v>
      </c>
      <c r="X290" s="21">
        <f>Sheet1!H290*1</f>
        <v>5508.5</v>
      </c>
    </row>
    <row r="291" spans="20:24" x14ac:dyDescent="0.3">
      <c r="T291" s="20">
        <f t="shared" si="22"/>
        <v>289</v>
      </c>
      <c r="U291" s="21">
        <f>Sheet1!E291*1</f>
        <v>5511.5</v>
      </c>
      <c r="V291" s="21">
        <f>Sheet1!F291*1</f>
        <v>5517.5</v>
      </c>
      <c r="W291" s="21">
        <f>Sheet1!G291*1</f>
        <v>5484.75</v>
      </c>
      <c r="X291" s="21">
        <f>Sheet1!H291*1</f>
        <v>5501.5</v>
      </c>
    </row>
    <row r="292" spans="20:24" x14ac:dyDescent="0.3">
      <c r="T292" s="20">
        <f t="shared" si="22"/>
        <v>290</v>
      </c>
      <c r="U292" s="21">
        <f>Sheet1!E292*1</f>
        <v>5448</v>
      </c>
      <c r="V292" s="21">
        <f>Sheet1!F292*1</f>
        <v>5520.75</v>
      </c>
      <c r="W292" s="21">
        <f>Sheet1!G292*1</f>
        <v>5439.75</v>
      </c>
      <c r="X292" s="21">
        <f>Sheet1!H292*1</f>
        <v>5501.25</v>
      </c>
    </row>
    <row r="293" spans="20:24" x14ac:dyDescent="0.3">
      <c r="T293" s="20">
        <f t="shared" si="22"/>
        <v>291</v>
      </c>
      <c r="U293" s="21">
        <f>Sheet1!E293*1</f>
        <v>5519</v>
      </c>
      <c r="V293" s="21">
        <f>Sheet1!F293*1</f>
        <v>5556.75</v>
      </c>
      <c r="W293" s="21">
        <f>Sheet1!G293*1</f>
        <v>5440.75</v>
      </c>
      <c r="X293" s="21">
        <f>Sheet1!H293*1</f>
        <v>5445.5</v>
      </c>
    </row>
    <row r="294" spans="20:24" x14ac:dyDescent="0.3">
      <c r="T294" s="20">
        <f t="shared" si="22"/>
        <v>292</v>
      </c>
      <c r="U294" s="21">
        <f>Sheet1!E294*1</f>
        <v>5510.75</v>
      </c>
      <c r="V294" s="21">
        <f>Sheet1!F294*1</f>
        <v>5529</v>
      </c>
      <c r="W294" s="21">
        <f>Sheet1!G294*1</f>
        <v>5492.75</v>
      </c>
      <c r="X294" s="21">
        <f>Sheet1!H294*1</f>
        <v>5514.75</v>
      </c>
    </row>
    <row r="295" spans="20:24" x14ac:dyDescent="0.3">
      <c r="T295" s="20">
        <f t="shared" si="22"/>
        <v>293</v>
      </c>
      <c r="U295" s="21">
        <f>Sheet1!E295*1</f>
        <v>5542.75</v>
      </c>
      <c r="V295" s="21">
        <f>Sheet1!F295*1</f>
        <v>5544.25</v>
      </c>
      <c r="W295" s="21">
        <f>Sheet1!G295*1</f>
        <v>5483.25</v>
      </c>
      <c r="X295" s="21">
        <f>Sheet1!H295*1</f>
        <v>5508.75</v>
      </c>
    </row>
    <row r="296" spans="20:24" x14ac:dyDescent="0.3">
      <c r="T296" s="20">
        <f t="shared" si="22"/>
        <v>294</v>
      </c>
      <c r="U296" s="21">
        <f>Sheet1!E296*1</f>
        <v>5562.5</v>
      </c>
      <c r="V296" s="21">
        <f>Sheet1!F296*1</f>
        <v>5581.75</v>
      </c>
      <c r="W296" s="21">
        <f>Sheet1!G296*1</f>
        <v>5530.5</v>
      </c>
      <c r="X296" s="21">
        <f>Sheet1!H296*1</f>
        <v>5543.5</v>
      </c>
    </row>
    <row r="297" spans="20:24" x14ac:dyDescent="0.3">
      <c r="T297" s="20">
        <f t="shared" si="22"/>
        <v>295</v>
      </c>
      <c r="U297" s="21">
        <f>Sheet1!E297*1</f>
        <v>5556.25</v>
      </c>
      <c r="V297" s="21">
        <f>Sheet1!F297*1</f>
        <v>5569.25</v>
      </c>
      <c r="W297" s="21">
        <f>Sheet1!G297*1</f>
        <v>5549.25</v>
      </c>
      <c r="X297" s="21">
        <f>Sheet1!H297*1</f>
        <v>5556.75</v>
      </c>
    </row>
    <row r="298" spans="20:24" x14ac:dyDescent="0.3">
      <c r="T298" s="20">
        <f t="shared" si="22"/>
        <v>296</v>
      </c>
      <c r="U298" s="21">
        <f>Sheet1!E298*1</f>
        <v>5521.5</v>
      </c>
      <c r="V298" s="21">
        <f>Sheet1!F298*1</f>
        <v>5562</v>
      </c>
      <c r="W298" s="21">
        <f>Sheet1!G298*1</f>
        <v>5519</v>
      </c>
      <c r="X298" s="21">
        <f>Sheet1!H298*1</f>
        <v>5556.5</v>
      </c>
    </row>
    <row r="299" spans="20:24" x14ac:dyDescent="0.3">
      <c r="T299" s="20">
        <f t="shared" si="22"/>
        <v>297</v>
      </c>
      <c r="U299" s="21">
        <f>Sheet1!E299*1</f>
        <v>5529</v>
      </c>
      <c r="V299" s="21">
        <f>Sheet1!F299*1</f>
        <v>5548.75</v>
      </c>
      <c r="W299" s="21">
        <f>Sheet1!G299*1</f>
        <v>5511.25</v>
      </c>
      <c r="X299" s="21">
        <f>Sheet1!H299*1</f>
        <v>5513.5</v>
      </c>
    </row>
    <row r="300" spans="20:24" x14ac:dyDescent="0.3">
      <c r="T300" s="20">
        <f t="shared" si="22"/>
        <v>298</v>
      </c>
      <c r="U300" s="21">
        <f>Sheet1!E300*1</f>
        <v>5538.75</v>
      </c>
      <c r="V300" s="21">
        <f>Sheet1!F300*1</f>
        <v>5543.25</v>
      </c>
      <c r="W300" s="21">
        <f>Sheet1!G300*1</f>
        <v>5520.75</v>
      </c>
      <c r="X300" s="21">
        <f>Sheet1!H300*1</f>
        <v>5526.5</v>
      </c>
    </row>
    <row r="301" spans="20:24" x14ac:dyDescent="0.3">
      <c r="T301" s="20">
        <f t="shared" si="22"/>
        <v>299</v>
      </c>
      <c r="U301" s="21">
        <f>Sheet1!E301*1</f>
        <v>5555</v>
      </c>
      <c r="V301" s="21">
        <f>Sheet1!F301*1</f>
        <v>5560</v>
      </c>
      <c r="W301" s="21">
        <f>Sheet1!G301*1</f>
        <v>5536</v>
      </c>
      <c r="X301" s="21">
        <f>Sheet1!H301*1</f>
        <v>5541.5</v>
      </c>
    </row>
    <row r="302" spans="20:24" x14ac:dyDescent="0.3">
      <c r="T302" s="20">
        <f t="shared" si="22"/>
        <v>300</v>
      </c>
      <c r="U302" s="21">
        <f>Sheet1!E302*1</f>
        <v>5543</v>
      </c>
      <c r="V302" s="21">
        <f>Sheet1!F302*1</f>
        <v>5571</v>
      </c>
      <c r="W302" s="21">
        <f>Sheet1!G302*1</f>
        <v>5541.75</v>
      </c>
      <c r="X302" s="21">
        <f>Sheet1!H302*1</f>
        <v>5550.75</v>
      </c>
    </row>
    <row r="303" spans="20:24" x14ac:dyDescent="0.3">
      <c r="T303" s="20">
        <f t="shared" si="22"/>
        <v>301</v>
      </c>
      <c r="U303" s="21">
        <f>Sheet1!E303*1</f>
        <v>5488</v>
      </c>
      <c r="V303" s="21">
        <f>Sheet1!F303*1</f>
        <v>5546</v>
      </c>
      <c r="W303" s="21">
        <f>Sheet1!G303*1</f>
        <v>5481.25</v>
      </c>
      <c r="X303" s="21">
        <f>Sheet1!H303*1</f>
        <v>5535</v>
      </c>
    </row>
    <row r="304" spans="20:24" x14ac:dyDescent="0.3">
      <c r="T304" s="20">
        <f t="shared" si="22"/>
        <v>302</v>
      </c>
      <c r="U304" s="21">
        <f>Sheet1!E304*1</f>
        <v>5463.5</v>
      </c>
      <c r="V304" s="21">
        <f>Sheet1!F304*1</f>
        <v>5493</v>
      </c>
      <c r="W304" s="21">
        <f>Sheet1!G304*1</f>
        <v>5434.25</v>
      </c>
      <c r="X304" s="21">
        <f>Sheet1!H304*1</f>
        <v>5490</v>
      </c>
    </row>
    <row r="305" spans="20:24" x14ac:dyDescent="0.3">
      <c r="T305" s="20">
        <f t="shared" si="22"/>
        <v>303</v>
      </c>
      <c r="U305" s="21">
        <f>Sheet1!E305*1</f>
        <v>5434</v>
      </c>
      <c r="V305" s="21">
        <f>Sheet1!F305*1</f>
        <v>5488.5</v>
      </c>
      <c r="W305" s="21">
        <f>Sheet1!G305*1</f>
        <v>5430</v>
      </c>
      <c r="X305" s="21">
        <f>Sheet1!H305*1</f>
        <v>5463</v>
      </c>
    </row>
    <row r="306" spans="20:24" x14ac:dyDescent="0.3">
      <c r="T306" s="20">
        <f t="shared" si="22"/>
        <v>304</v>
      </c>
      <c r="U306" s="21">
        <f>Sheet1!E306*1</f>
        <v>5464.25</v>
      </c>
      <c r="V306" s="21">
        <f>Sheet1!F306*1</f>
        <v>5479</v>
      </c>
      <c r="W306" s="21">
        <f>Sheet1!G306*1</f>
        <v>5416</v>
      </c>
      <c r="X306" s="21">
        <f>Sheet1!H306*1</f>
        <v>5431</v>
      </c>
    </row>
    <row r="307" spans="20:24" x14ac:dyDescent="0.3">
      <c r="T307" s="20">
        <f t="shared" si="22"/>
        <v>305</v>
      </c>
      <c r="U307" s="21">
        <f>Sheet1!E307*1</f>
        <v>5484.75</v>
      </c>
      <c r="V307" s="21">
        <f>Sheet1!F307*1</f>
        <v>5501.75</v>
      </c>
      <c r="W307" s="21">
        <f>Sheet1!G307*1</f>
        <v>5436.25</v>
      </c>
      <c r="X307" s="21">
        <f>Sheet1!H307*1</f>
        <v>5466.25</v>
      </c>
    </row>
    <row r="308" spans="20:24" x14ac:dyDescent="0.3">
      <c r="T308" s="20">
        <f t="shared" si="22"/>
        <v>306</v>
      </c>
      <c r="U308" s="21">
        <f>Sheet1!E308*1</f>
        <v>5486.5</v>
      </c>
      <c r="V308" s="21">
        <f>Sheet1!F308*1</f>
        <v>5495.75</v>
      </c>
      <c r="W308" s="21">
        <f>Sheet1!G308*1</f>
        <v>5465.75</v>
      </c>
      <c r="X308" s="21">
        <f>Sheet1!H308*1</f>
        <v>5480.75</v>
      </c>
    </row>
    <row r="309" spans="20:24" x14ac:dyDescent="0.3">
      <c r="T309" s="20">
        <f t="shared" si="22"/>
        <v>307</v>
      </c>
      <c r="U309" s="21">
        <f>Sheet1!E309*1</f>
        <v>5440</v>
      </c>
      <c r="V309" s="21">
        <f>Sheet1!F309*1</f>
        <v>5495</v>
      </c>
      <c r="W309" s="21">
        <f>Sheet1!G309*1</f>
        <v>5424.5</v>
      </c>
      <c r="X309" s="21">
        <f>Sheet1!H309*1</f>
        <v>5489.5</v>
      </c>
    </row>
    <row r="310" spans="20:24" x14ac:dyDescent="0.3">
      <c r="T310" s="20">
        <f t="shared" si="22"/>
        <v>308</v>
      </c>
      <c r="U310" s="21">
        <f>Sheet1!E310*1</f>
        <v>5443.75</v>
      </c>
      <c r="V310" s="21">
        <f>Sheet1!F310*1</f>
        <v>5444.25</v>
      </c>
      <c r="W310" s="21">
        <f>Sheet1!G310*1</f>
        <v>5405.25</v>
      </c>
      <c r="X310" s="21">
        <f>Sheet1!H310*1</f>
        <v>5434</v>
      </c>
    </row>
    <row r="311" spans="20:24" x14ac:dyDescent="0.3">
      <c r="T311" s="20">
        <f t="shared" si="22"/>
        <v>309</v>
      </c>
      <c r="U311" s="21">
        <f>Sheet1!E311*1</f>
        <v>5471</v>
      </c>
      <c r="V311" s="21">
        <f>Sheet1!F311*1</f>
        <v>5504.75</v>
      </c>
      <c r="W311" s="21">
        <f>Sheet1!G311*1</f>
        <v>5433.5</v>
      </c>
      <c r="X311" s="21">
        <f>Sheet1!H311*1</f>
        <v>5440.75</v>
      </c>
    </row>
    <row r="312" spans="20:24" x14ac:dyDescent="0.3">
      <c r="T312" s="20">
        <f t="shared" si="22"/>
        <v>310</v>
      </c>
      <c r="U312" s="21">
        <f>Sheet1!E312*1</f>
        <v>5426</v>
      </c>
      <c r="V312" s="21">
        <f>Sheet1!F312*1</f>
        <v>5482.25</v>
      </c>
      <c r="W312" s="21">
        <f>Sheet1!G312*1</f>
        <v>5398.25</v>
      </c>
      <c r="X312" s="21">
        <f>Sheet1!H312*1</f>
        <v>5473.5</v>
      </c>
    </row>
    <row r="313" spans="20:24" x14ac:dyDescent="0.3">
      <c r="T313" s="20">
        <f t="shared" si="22"/>
        <v>311</v>
      </c>
      <c r="U313" s="21">
        <f>Sheet1!E313*1</f>
        <v>5402.75</v>
      </c>
      <c r="V313" s="21">
        <f>Sheet1!F313*1</f>
        <v>5446.25</v>
      </c>
      <c r="W313" s="21">
        <f>Sheet1!G313*1</f>
        <v>5395.5</v>
      </c>
      <c r="X313" s="21">
        <f>Sheet1!H313*1</f>
        <v>5423.5</v>
      </c>
    </row>
    <row r="314" spans="20:24" x14ac:dyDescent="0.3">
      <c r="T314" s="20">
        <f t="shared" si="22"/>
        <v>312</v>
      </c>
      <c r="U314" s="21">
        <f>Sheet1!E314*1</f>
        <v>5445.5</v>
      </c>
      <c r="V314" s="21">
        <f>Sheet1!F314*1</f>
        <v>5447.25</v>
      </c>
      <c r="W314" s="21">
        <f>Sheet1!G314*1</f>
        <v>5374.75</v>
      </c>
      <c r="X314" s="21">
        <f>Sheet1!H314*1</f>
        <v>5397.5</v>
      </c>
    </row>
    <row r="315" spans="20:24" x14ac:dyDescent="0.3">
      <c r="T315" s="20">
        <f t="shared" si="22"/>
        <v>313</v>
      </c>
      <c r="U315" s="21">
        <f>Sheet1!E315*1</f>
        <v>5453.75</v>
      </c>
      <c r="V315" s="21">
        <f>Sheet1!F315*1</f>
        <v>5469.5</v>
      </c>
      <c r="W315" s="21">
        <f>Sheet1!G315*1</f>
        <v>5443.75</v>
      </c>
      <c r="X315" s="21">
        <f>Sheet1!H315*1</f>
        <v>5450</v>
      </c>
    </row>
    <row r="316" spans="20:24" x14ac:dyDescent="0.3">
      <c r="T316" s="20">
        <f t="shared" si="22"/>
        <v>314</v>
      </c>
      <c r="U316" s="21">
        <f>Sheet1!E316*1</f>
        <v>5413.25</v>
      </c>
      <c r="V316" s="21">
        <f>Sheet1!F316*1</f>
        <v>5461</v>
      </c>
      <c r="W316" s="21">
        <f>Sheet1!G316*1</f>
        <v>5401</v>
      </c>
      <c r="X316" s="21">
        <f>Sheet1!H316*1</f>
        <v>5457.75</v>
      </c>
    </row>
    <row r="317" spans="20:24" x14ac:dyDescent="0.3">
      <c r="T317" s="20">
        <f t="shared" si="22"/>
        <v>315</v>
      </c>
      <c r="U317" s="21">
        <f>Sheet1!E317*1</f>
        <v>5383.75</v>
      </c>
      <c r="V317" s="21">
        <f>Sheet1!F317*1</f>
        <v>5426.25</v>
      </c>
      <c r="W317" s="21">
        <f>Sheet1!G317*1</f>
        <v>5371.75</v>
      </c>
      <c r="X317" s="21">
        <f>Sheet1!H317*1</f>
        <v>5415.5</v>
      </c>
    </row>
    <row r="318" spans="20:24" x14ac:dyDescent="0.3">
      <c r="T318" s="20">
        <f t="shared" si="22"/>
        <v>316</v>
      </c>
      <c r="U318" s="21">
        <f>Sheet1!E318*1</f>
        <v>5402.5</v>
      </c>
      <c r="V318" s="21">
        <f>Sheet1!F318*1</f>
        <v>5403</v>
      </c>
      <c r="W318" s="21">
        <f>Sheet1!G318*1</f>
        <v>5375</v>
      </c>
      <c r="X318" s="21">
        <f>Sheet1!H318*1</f>
        <v>5392.75</v>
      </c>
    </row>
    <row r="319" spans="20:24" x14ac:dyDescent="0.3">
      <c r="T319" s="20">
        <f t="shared" si="22"/>
        <v>317</v>
      </c>
      <c r="U319" s="21">
        <f>Sheet1!E319*1</f>
        <v>5389.25</v>
      </c>
      <c r="V319" s="21">
        <f>Sheet1!F319*1</f>
        <v>5404.75</v>
      </c>
      <c r="W319" s="21">
        <f>Sheet1!G319*1</f>
        <v>5378.75</v>
      </c>
      <c r="X319" s="21">
        <f>Sheet1!H319*1</f>
        <v>5401.75</v>
      </c>
    </row>
    <row r="320" spans="20:24" x14ac:dyDescent="0.3">
      <c r="T320" s="20">
        <f t="shared" si="22"/>
        <v>318</v>
      </c>
      <c r="U320" s="21">
        <f>Sheet1!E320*1</f>
        <v>5406.75</v>
      </c>
      <c r="V320" s="21">
        <f>Sheet1!F320*1</f>
        <v>5419.75</v>
      </c>
      <c r="W320" s="21">
        <f>Sheet1!G320*1</f>
        <v>5388</v>
      </c>
      <c r="X320" s="21">
        <f>Sheet1!H320*1</f>
        <v>5392</v>
      </c>
    </row>
    <row r="321" spans="20:24" x14ac:dyDescent="0.3">
      <c r="T321" s="20">
        <f t="shared" si="22"/>
        <v>319</v>
      </c>
      <c r="U321" s="21">
        <f>Sheet1!E321*1</f>
        <v>5406</v>
      </c>
      <c r="V321" s="21">
        <f>Sheet1!F321*1</f>
        <v>5435.25</v>
      </c>
      <c r="W321" s="21">
        <f>Sheet1!G321*1</f>
        <v>5403.75</v>
      </c>
      <c r="X321" s="21">
        <f>Sheet1!H321*1</f>
        <v>5413.25</v>
      </c>
    </row>
    <row r="322" spans="20:24" x14ac:dyDescent="0.3">
      <c r="T322" s="20">
        <f t="shared" si="22"/>
        <v>320</v>
      </c>
      <c r="U322" s="21">
        <f>Sheet1!E322*1</f>
        <v>5327.75</v>
      </c>
      <c r="V322" s="21">
        <f>Sheet1!F322*1</f>
        <v>5419.5</v>
      </c>
      <c r="W322" s="21">
        <f>Sheet1!G322*1</f>
        <v>5327</v>
      </c>
      <c r="X322" s="21">
        <f>Sheet1!H322*1</f>
        <v>5409.5</v>
      </c>
    </row>
    <row r="323" spans="20:24" x14ac:dyDescent="0.3">
      <c r="T323" s="20">
        <f t="shared" si="22"/>
        <v>321</v>
      </c>
      <c r="U323" s="21">
        <f>Sheet1!E323*1</f>
        <v>5301.75</v>
      </c>
      <c r="V323" s="21">
        <f>Sheet1!F323*1</f>
        <v>5332.25</v>
      </c>
      <c r="W323" s="21">
        <f>Sheet1!G323*1</f>
        <v>5270.75</v>
      </c>
      <c r="X323" s="21">
        <f>Sheet1!H323*1</f>
        <v>5308</v>
      </c>
    </row>
    <row r="324" spans="20:24" x14ac:dyDescent="0.3">
      <c r="T324" s="20">
        <f t="shared" si="22"/>
        <v>322</v>
      </c>
      <c r="U324" s="21">
        <f>Sheet1!E324*1</f>
        <v>5328.25</v>
      </c>
      <c r="V324" s="21">
        <f>Sheet1!F324*1</f>
        <v>5341.25</v>
      </c>
      <c r="W324" s="21">
        <f>Sheet1!G324*1</f>
        <v>5280</v>
      </c>
      <c r="X324" s="21">
        <f>Sheet1!H324*1</f>
        <v>5303.25</v>
      </c>
    </row>
    <row r="325" spans="20:24" x14ac:dyDescent="0.3">
      <c r="T325" s="20">
        <f t="shared" ref="T325:T388" si="23">T324+1</f>
        <v>323</v>
      </c>
      <c r="U325" s="21">
        <f>Sheet1!E325*1</f>
        <v>5361.25</v>
      </c>
      <c r="V325" s="21">
        <f>Sheet1!F325*1</f>
        <v>5371</v>
      </c>
      <c r="W325" s="21">
        <f>Sheet1!G325*1</f>
        <v>5324.5</v>
      </c>
      <c r="X325" s="21">
        <f>Sheet1!H325*1</f>
        <v>5331.5</v>
      </c>
    </row>
    <row r="326" spans="20:24" x14ac:dyDescent="0.3">
      <c r="T326" s="20">
        <f t="shared" si="23"/>
        <v>324</v>
      </c>
      <c r="U326" s="21">
        <f>Sheet1!E326*1</f>
        <v>5329.25</v>
      </c>
      <c r="V326" s="21">
        <f>Sheet1!F326*1</f>
        <v>5363.5</v>
      </c>
      <c r="W326" s="21">
        <f>Sheet1!G326*1</f>
        <v>5322.75</v>
      </c>
      <c r="X326" s="21">
        <f>Sheet1!H326*1</f>
        <v>5358.25</v>
      </c>
    </row>
    <row r="327" spans="20:24" x14ac:dyDescent="0.3">
      <c r="T327" s="20">
        <f t="shared" si="23"/>
        <v>325</v>
      </c>
      <c r="U327" s="21">
        <f>Sheet1!E327*1</f>
        <v>5286</v>
      </c>
      <c r="V327" s="21">
        <f>Sheet1!F327*1</f>
        <v>5334.25</v>
      </c>
      <c r="W327" s="21">
        <f>Sheet1!G327*1</f>
        <v>5280.5</v>
      </c>
      <c r="X327" s="21">
        <f>Sheet1!H327*1</f>
        <v>5329.75</v>
      </c>
    </row>
    <row r="328" spans="20:24" x14ac:dyDescent="0.3">
      <c r="T328" s="20">
        <f t="shared" si="23"/>
        <v>326</v>
      </c>
      <c r="U328" s="21">
        <f>Sheet1!E328*1</f>
        <v>5345.75</v>
      </c>
      <c r="V328" s="21">
        <f>Sheet1!F328*1</f>
        <v>5351.75</v>
      </c>
      <c r="W328" s="21">
        <f>Sheet1!G328*1</f>
        <v>5248.25</v>
      </c>
      <c r="X328" s="21">
        <f>Sheet1!H328*1</f>
        <v>5283</v>
      </c>
    </row>
    <row r="329" spans="20:24" x14ac:dyDescent="0.3">
      <c r="T329" s="20">
        <f t="shared" si="23"/>
        <v>327</v>
      </c>
      <c r="U329" s="21">
        <f>Sheet1!E329*1</f>
        <v>5354.25</v>
      </c>
      <c r="V329" s="21">
        <f>Sheet1!F329*1</f>
        <v>5378.25</v>
      </c>
      <c r="W329" s="21">
        <f>Sheet1!G329*1</f>
        <v>5343.25</v>
      </c>
      <c r="X329" s="21">
        <f>Sheet1!H329*1</f>
        <v>5353</v>
      </c>
    </row>
    <row r="330" spans="20:24" x14ac:dyDescent="0.3">
      <c r="T330" s="20">
        <f t="shared" si="23"/>
        <v>328</v>
      </c>
      <c r="U330" s="21">
        <f>Sheet1!E330*1</f>
        <v>5326.25</v>
      </c>
      <c r="V330" s="21">
        <f>Sheet1!F330*1</f>
        <v>5360.25</v>
      </c>
      <c r="W330" s="21">
        <f>Sheet1!G330*1</f>
        <v>5324.75</v>
      </c>
      <c r="X330" s="21">
        <f>Sheet1!H330*1</f>
        <v>5355.75</v>
      </c>
    </row>
    <row r="331" spans="20:24" x14ac:dyDescent="0.3">
      <c r="T331" s="20">
        <f t="shared" si="23"/>
        <v>329</v>
      </c>
      <c r="U331" s="21">
        <f>Sheet1!E331*1</f>
        <v>5327.5</v>
      </c>
      <c r="V331" s="21">
        <f>Sheet1!F331*1</f>
        <v>5331.75</v>
      </c>
      <c r="W331" s="21">
        <f>Sheet1!G331*1</f>
        <v>5315.5</v>
      </c>
      <c r="X331" s="21">
        <f>Sheet1!H331*1</f>
        <v>5329.5</v>
      </c>
    </row>
    <row r="332" spans="20:24" x14ac:dyDescent="0.3">
      <c r="T332" s="20">
        <f t="shared" si="23"/>
        <v>330</v>
      </c>
      <c r="U332" s="21">
        <f>Sheet1!E332*1</f>
        <v>5283.25</v>
      </c>
      <c r="V332" s="21">
        <f>Sheet1!F332*1</f>
        <v>5331.75</v>
      </c>
      <c r="W332" s="21">
        <f>Sheet1!G332*1</f>
        <v>5281.75</v>
      </c>
      <c r="X332" s="21">
        <f>Sheet1!H332*1</f>
        <v>5327</v>
      </c>
    </row>
    <row r="333" spans="20:24" x14ac:dyDescent="0.3">
      <c r="T333" s="20">
        <f t="shared" si="23"/>
        <v>331</v>
      </c>
      <c r="U333" s="21">
        <f>Sheet1!E333*1</f>
        <v>5271.25</v>
      </c>
      <c r="V333" s="21">
        <f>Sheet1!F333*1</f>
        <v>5290</v>
      </c>
      <c r="W333" s="21">
        <f>Sheet1!G333*1</f>
        <v>5266.25</v>
      </c>
      <c r="X333" s="21">
        <f>Sheet1!H333*1</f>
        <v>5286.5</v>
      </c>
    </row>
    <row r="334" spans="20:24" x14ac:dyDescent="0.3">
      <c r="T334" s="20">
        <f t="shared" si="23"/>
        <v>332</v>
      </c>
      <c r="U334" s="21">
        <f>Sheet1!E334*1</f>
        <v>5287.75</v>
      </c>
      <c r="V334" s="21">
        <f>Sheet1!F334*1</f>
        <v>5292.5</v>
      </c>
      <c r="W334" s="21">
        <f>Sheet1!G334*1</f>
        <v>5249.5</v>
      </c>
      <c r="X334" s="21">
        <f>Sheet1!H334*1</f>
        <v>5273.75</v>
      </c>
    </row>
    <row r="335" spans="20:24" x14ac:dyDescent="0.3">
      <c r="T335" s="20">
        <f t="shared" si="23"/>
        <v>333</v>
      </c>
      <c r="U335" s="21">
        <f>Sheet1!E335*1</f>
        <v>5264.5</v>
      </c>
      <c r="V335" s="21">
        <f>Sheet1!F335*1</f>
        <v>5309.5</v>
      </c>
      <c r="W335" s="21">
        <f>Sheet1!G335*1</f>
        <v>5237.5</v>
      </c>
      <c r="X335" s="21">
        <f>Sheet1!H335*1</f>
        <v>5292</v>
      </c>
    </row>
    <row r="336" spans="20:24" x14ac:dyDescent="0.3">
      <c r="T336" s="20">
        <f t="shared" si="23"/>
        <v>334</v>
      </c>
      <c r="U336" s="21">
        <f>Sheet1!E336*1</f>
        <v>5186.25</v>
      </c>
      <c r="V336" s="21">
        <f>Sheet1!F336*1</f>
        <v>5275.5</v>
      </c>
      <c r="W336" s="21">
        <f>Sheet1!G336*1</f>
        <v>5184.25</v>
      </c>
      <c r="X336" s="21">
        <f>Sheet1!H336*1</f>
        <v>5240.25</v>
      </c>
    </row>
    <row r="337" spans="20:24" x14ac:dyDescent="0.3">
      <c r="T337" s="20">
        <f t="shared" si="23"/>
        <v>335</v>
      </c>
      <c r="U337" s="21">
        <f>Sheet1!E337*1</f>
        <v>5242</v>
      </c>
      <c r="V337" s="21">
        <f>Sheet1!F337*1</f>
        <v>5249.75</v>
      </c>
      <c r="W337" s="21">
        <f>Sheet1!G337*1</f>
        <v>5177.75</v>
      </c>
      <c r="X337" s="21">
        <f>Sheet1!H337*1</f>
        <v>5182.25</v>
      </c>
    </row>
    <row r="338" spans="20:24" x14ac:dyDescent="0.3">
      <c r="T338" s="20">
        <f t="shared" si="23"/>
        <v>336</v>
      </c>
      <c r="U338" s="21">
        <f>Sheet1!E338*1</f>
        <v>5262</v>
      </c>
      <c r="V338" s="21">
        <f>Sheet1!F338*1</f>
        <v>5269</v>
      </c>
      <c r="W338" s="21">
        <f>Sheet1!G338*1</f>
        <v>5244.75</v>
      </c>
      <c r="X338" s="21">
        <f>Sheet1!H338*1</f>
        <v>5262.75</v>
      </c>
    </row>
    <row r="339" spans="20:24" x14ac:dyDescent="0.3">
      <c r="T339" s="20">
        <f t="shared" si="23"/>
        <v>337</v>
      </c>
      <c r="U339" s="21">
        <f>Sheet1!E339*1</f>
        <v>5220.5</v>
      </c>
      <c r="V339" s="21">
        <f>Sheet1!F339*1</f>
        <v>5267.75</v>
      </c>
      <c r="W339" s="21">
        <f>Sheet1!G339*1</f>
        <v>5213.5</v>
      </c>
      <c r="X339" s="21">
        <f>Sheet1!H339*1</f>
        <v>5266.25</v>
      </c>
    </row>
    <row r="340" spans="20:24" x14ac:dyDescent="0.3">
      <c r="T340" s="20">
        <f t="shared" si="23"/>
        <v>338</v>
      </c>
      <c r="U340" s="21">
        <f>Sheet1!E340*1</f>
        <v>5231</v>
      </c>
      <c r="V340" s="21">
        <f>Sheet1!F340*1</f>
        <v>5246</v>
      </c>
      <c r="W340" s="21">
        <f>Sheet1!G340*1</f>
        <v>5210.25</v>
      </c>
      <c r="X340" s="21">
        <f>Sheet1!H340*1</f>
        <v>5228</v>
      </c>
    </row>
    <row r="341" spans="20:24" x14ac:dyDescent="0.3">
      <c r="T341" s="20">
        <f t="shared" si="23"/>
        <v>339</v>
      </c>
      <c r="U341" s="21">
        <f>Sheet1!E341*1</f>
        <v>5211.25</v>
      </c>
      <c r="V341" s="21">
        <f>Sheet1!F341*1</f>
        <v>5238.25</v>
      </c>
      <c r="W341" s="21">
        <f>Sheet1!G341*1</f>
        <v>5205</v>
      </c>
      <c r="X341" s="21">
        <f>Sheet1!H341*1</f>
        <v>5235</v>
      </c>
    </row>
    <row r="342" spans="20:24" x14ac:dyDescent="0.3">
      <c r="T342" s="20">
        <f t="shared" si="23"/>
        <v>340</v>
      </c>
      <c r="U342" s="21">
        <f>Sheet1!E342*1</f>
        <v>5212</v>
      </c>
      <c r="V342" s="21">
        <f>Sheet1!F342*1</f>
        <v>5245</v>
      </c>
      <c r="W342" s="21">
        <f>Sheet1!G342*1</f>
        <v>5200.75</v>
      </c>
      <c r="X342" s="21">
        <f>Sheet1!H342*1</f>
        <v>5209.75</v>
      </c>
    </row>
    <row r="343" spans="20:24" x14ac:dyDescent="0.3">
      <c r="T343" s="20">
        <f t="shared" si="23"/>
        <v>341</v>
      </c>
      <c r="U343" s="21">
        <f>Sheet1!E343*1</f>
        <v>5193.5</v>
      </c>
      <c r="V343" s="21">
        <f>Sheet1!F343*1</f>
        <v>5213.75</v>
      </c>
      <c r="W343" s="21">
        <f>Sheet1!G343*1</f>
        <v>5186</v>
      </c>
      <c r="X343" s="21">
        <f>Sheet1!H343*1</f>
        <v>5206.75</v>
      </c>
    </row>
    <row r="344" spans="20:24" x14ac:dyDescent="0.3">
      <c r="T344" s="20">
        <f t="shared" si="23"/>
        <v>342</v>
      </c>
      <c r="U344" s="21">
        <f>Sheet1!E344*1</f>
        <v>5184.25</v>
      </c>
      <c r="V344" s="21">
        <f>Sheet1!F344*1</f>
        <v>5210</v>
      </c>
      <c r="W344" s="21">
        <f>Sheet1!G344*1</f>
        <v>5184.25</v>
      </c>
      <c r="X344" s="21">
        <f>Sheet1!H344*1</f>
        <v>5192.75</v>
      </c>
    </row>
    <row r="345" spans="20:24" x14ac:dyDescent="0.3">
      <c r="T345" s="20">
        <f t="shared" si="23"/>
        <v>343</v>
      </c>
      <c r="U345" s="21">
        <f>Sheet1!E345*1</f>
        <v>5123</v>
      </c>
      <c r="V345" s="21">
        <f>Sheet1!F345*1</f>
        <v>5186</v>
      </c>
      <c r="W345" s="21">
        <f>Sheet1!G345*1</f>
        <v>5120.25</v>
      </c>
      <c r="X345" s="21">
        <f>Sheet1!H345*1</f>
        <v>5181.25</v>
      </c>
    </row>
    <row r="346" spans="20:24" x14ac:dyDescent="0.3">
      <c r="T346" s="20">
        <f t="shared" si="23"/>
        <v>344</v>
      </c>
      <c r="U346" s="21">
        <f>Sheet1!E346*1</f>
        <v>5079.75</v>
      </c>
      <c r="V346" s="21">
        <f>Sheet1!F346*1</f>
        <v>5128.75</v>
      </c>
      <c r="W346" s="21">
        <f>Sheet1!G346*1</f>
        <v>5075.25</v>
      </c>
      <c r="X346" s="21">
        <f>Sheet1!H346*1</f>
        <v>5123</v>
      </c>
    </row>
    <row r="347" spans="20:24" x14ac:dyDescent="0.3">
      <c r="T347" s="20">
        <f t="shared" si="23"/>
        <v>345</v>
      </c>
      <c r="U347" s="21">
        <f>Sheet1!E347*1</f>
        <v>5111.5</v>
      </c>
      <c r="V347" s="21">
        <f>Sheet1!F347*1</f>
        <v>5112.5</v>
      </c>
      <c r="W347" s="21">
        <f>Sheet1!G347*1</f>
        <v>5058</v>
      </c>
      <c r="X347" s="21">
        <f>Sheet1!H347*1</f>
        <v>5083</v>
      </c>
    </row>
    <row r="348" spans="20:24" x14ac:dyDescent="0.3">
      <c r="T348" s="20">
        <f t="shared" si="23"/>
        <v>346</v>
      </c>
      <c r="U348" s="21">
        <f>Sheet1!E348*1</f>
        <v>5123.75</v>
      </c>
      <c r="V348" s="21">
        <f>Sheet1!F348*1</f>
        <v>5134.75</v>
      </c>
      <c r="W348" s="21">
        <f>Sheet1!G348*1</f>
        <v>5091.25</v>
      </c>
      <c r="X348" s="21">
        <f>Sheet1!H348*1</f>
        <v>5110.25</v>
      </c>
    </row>
    <row r="349" spans="20:24" x14ac:dyDescent="0.3">
      <c r="T349" s="20">
        <f t="shared" si="23"/>
        <v>347</v>
      </c>
      <c r="U349" s="21">
        <f>Sheet1!E349*1</f>
        <v>5123</v>
      </c>
      <c r="V349" s="21">
        <f>Sheet1!F349*1</f>
        <v>5148.25</v>
      </c>
      <c r="W349" s="21">
        <f>Sheet1!G349*1</f>
        <v>5103.25</v>
      </c>
      <c r="X349" s="21">
        <f>Sheet1!H349*1</f>
        <v>5128.25</v>
      </c>
    </row>
    <row r="350" spans="20:24" x14ac:dyDescent="0.3">
      <c r="T350" s="20">
        <f t="shared" si="23"/>
        <v>348</v>
      </c>
      <c r="U350" s="21">
        <f>Sheet1!E350*1</f>
        <v>5132.25</v>
      </c>
      <c r="V350" s="21">
        <f>Sheet1!F350*1</f>
        <v>5149.75</v>
      </c>
      <c r="W350" s="21">
        <f>Sheet1!G350*1</f>
        <v>5084.5</v>
      </c>
      <c r="X350" s="21">
        <f>Sheet1!H350*1</f>
        <v>5127.25</v>
      </c>
    </row>
    <row r="351" spans="20:24" x14ac:dyDescent="0.3">
      <c r="T351" s="20">
        <f t="shared" si="23"/>
        <v>349</v>
      </c>
      <c r="U351" s="21">
        <f>Sheet1!E351*1</f>
        <v>5102.5</v>
      </c>
      <c r="V351" s="21">
        <f>Sheet1!F351*1</f>
        <v>5140.25</v>
      </c>
      <c r="W351" s="21">
        <f>Sheet1!G351*1</f>
        <v>5097.75</v>
      </c>
      <c r="X351" s="21">
        <f>Sheet1!H351*1</f>
        <v>5132</v>
      </c>
    </row>
    <row r="352" spans="20:24" x14ac:dyDescent="0.3">
      <c r="T352" s="20">
        <f t="shared" si="23"/>
        <v>350</v>
      </c>
      <c r="U352" s="21">
        <f>Sheet1!E352*1</f>
        <v>5109.5</v>
      </c>
      <c r="V352" s="21">
        <f>Sheet1!F352*1</f>
        <v>5115.75</v>
      </c>
      <c r="W352" s="21">
        <f>Sheet1!G352*1</f>
        <v>5079.25</v>
      </c>
      <c r="X352" s="21">
        <f>Sheet1!H352*1</f>
        <v>5104.5</v>
      </c>
    </row>
    <row r="353" spans="20:24" x14ac:dyDescent="0.3">
      <c r="T353" s="20">
        <f t="shared" si="23"/>
        <v>351</v>
      </c>
      <c r="U353" s="21">
        <f>Sheet1!E353*1</f>
        <v>5047.5</v>
      </c>
      <c r="V353" s="21">
        <f>Sheet1!F353*1</f>
        <v>5115</v>
      </c>
      <c r="W353" s="21">
        <f>Sheet1!G353*1</f>
        <v>5027</v>
      </c>
      <c r="X353" s="21">
        <f>Sheet1!H353*1</f>
        <v>5113</v>
      </c>
    </row>
    <row r="354" spans="20:24" x14ac:dyDescent="0.3">
      <c r="T354" s="20">
        <f t="shared" si="23"/>
        <v>352</v>
      </c>
      <c r="U354" s="21">
        <f>Sheet1!E354*1</f>
        <v>5044.5</v>
      </c>
      <c r="V354" s="21">
        <f>Sheet1!F354*1</f>
        <v>5072</v>
      </c>
      <c r="W354" s="21">
        <f>Sheet1!G354*1</f>
        <v>5013.75</v>
      </c>
      <c r="X354" s="21">
        <f>Sheet1!H354*1</f>
        <v>5046.5</v>
      </c>
    </row>
    <row r="355" spans="20:24" x14ac:dyDescent="0.3">
      <c r="T355" s="20">
        <f t="shared" si="23"/>
        <v>353</v>
      </c>
      <c r="U355" s="21">
        <f>Sheet1!E355*1</f>
        <v>5061.75</v>
      </c>
      <c r="V355" s="21">
        <f>Sheet1!F355*1</f>
        <v>5078.25</v>
      </c>
      <c r="W355" s="21">
        <f>Sheet1!G355*1</f>
        <v>5038.75</v>
      </c>
      <c r="X355" s="21">
        <f>Sheet1!H355*1</f>
        <v>5041.25</v>
      </c>
    </row>
    <row r="356" spans="20:24" x14ac:dyDescent="0.3">
      <c r="T356" s="20">
        <f t="shared" si="23"/>
        <v>354</v>
      </c>
      <c r="U356" s="21">
        <f>Sheet1!E356*1</f>
        <v>5102.5</v>
      </c>
      <c r="V356" s="21">
        <f>Sheet1!F356*1</f>
        <v>5102.5</v>
      </c>
      <c r="W356" s="21">
        <f>Sheet1!G356*1</f>
        <v>5052.75</v>
      </c>
      <c r="X356" s="21">
        <f>Sheet1!H356*1</f>
        <v>5058.25</v>
      </c>
    </row>
    <row r="357" spans="20:24" x14ac:dyDescent="0.3">
      <c r="T357" s="20">
        <f t="shared" si="23"/>
        <v>355</v>
      </c>
      <c r="U357" s="21">
        <f>Sheet1!E357*1</f>
        <v>5129.75</v>
      </c>
      <c r="V357" s="21">
        <f>Sheet1!F357*1</f>
        <v>5139.75</v>
      </c>
      <c r="W357" s="21">
        <f>Sheet1!G357*1</f>
        <v>5077.25</v>
      </c>
      <c r="X357" s="21">
        <f>Sheet1!H357*1</f>
        <v>5099</v>
      </c>
    </row>
    <row r="358" spans="20:24" x14ac:dyDescent="0.3">
      <c r="T358" s="20">
        <f t="shared" si="23"/>
        <v>356</v>
      </c>
      <c r="U358" s="21">
        <f>Sheet1!E358*1</f>
        <v>5146.5</v>
      </c>
      <c r="V358" s="21">
        <f>Sheet1!F358*1</f>
        <v>5152.75</v>
      </c>
      <c r="W358" s="21">
        <f>Sheet1!G358*1</f>
        <v>5108.5</v>
      </c>
      <c r="X358" s="21">
        <f>Sheet1!H358*1</f>
        <v>5131.75</v>
      </c>
    </row>
    <row r="359" spans="20:24" x14ac:dyDescent="0.3">
      <c r="T359" s="20">
        <f t="shared" si="23"/>
        <v>357</v>
      </c>
      <c r="U359" s="21">
        <f>Sheet1!E359*1</f>
        <v>5146.25</v>
      </c>
      <c r="V359" s="21">
        <f>Sheet1!F359*1</f>
        <v>5153.25</v>
      </c>
      <c r="W359" s="21">
        <f>Sheet1!G359*1</f>
        <v>5139.75</v>
      </c>
      <c r="X359" s="21">
        <f>Sheet1!H359*1</f>
        <v>5144</v>
      </c>
    </row>
    <row r="360" spans="20:24" x14ac:dyDescent="0.3">
      <c r="T360" s="20">
        <f t="shared" si="23"/>
        <v>358</v>
      </c>
      <c r="U360" s="21">
        <f>Sheet1!E360*1</f>
        <v>5139.5</v>
      </c>
      <c r="V360" s="21">
        <f>Sheet1!F360*1</f>
        <v>5148.25</v>
      </c>
      <c r="W360" s="21">
        <f>Sheet1!G360*1</f>
        <v>5128.25</v>
      </c>
      <c r="X360" s="21">
        <f>Sheet1!H360*1</f>
        <v>5145.25</v>
      </c>
    </row>
    <row r="361" spans="20:24" x14ac:dyDescent="0.3">
      <c r="T361" s="20">
        <f t="shared" si="23"/>
        <v>359</v>
      </c>
      <c r="U361" s="21">
        <f>Sheet1!E361*1</f>
        <v>5112</v>
      </c>
      <c r="V361" s="21">
        <f>Sheet1!F361*1</f>
        <v>5146.25</v>
      </c>
      <c r="W361" s="21">
        <f>Sheet1!G361*1</f>
        <v>5112</v>
      </c>
      <c r="X361" s="21">
        <f>Sheet1!H361*1</f>
        <v>5136.75</v>
      </c>
    </row>
    <row r="362" spans="20:24" x14ac:dyDescent="0.3">
      <c r="T362" s="20">
        <f t="shared" si="23"/>
        <v>360</v>
      </c>
      <c r="U362" s="21">
        <f>Sheet1!E362*1</f>
        <v>5107.5</v>
      </c>
      <c r="V362" s="21">
        <f>Sheet1!F362*1</f>
        <v>5133.5</v>
      </c>
      <c r="W362" s="21">
        <f>Sheet1!G362*1</f>
        <v>5096.5</v>
      </c>
      <c r="X362" s="21">
        <f>Sheet1!H362*1</f>
        <v>5117</v>
      </c>
    </row>
    <row r="363" spans="20:24" x14ac:dyDescent="0.3">
      <c r="T363" s="20">
        <f t="shared" si="23"/>
        <v>361</v>
      </c>
      <c r="U363" s="21">
        <f>Sheet1!E363*1</f>
        <v>5062.75</v>
      </c>
      <c r="V363" s="21">
        <f>Sheet1!F363*1</f>
        <v>5110</v>
      </c>
      <c r="W363" s="21">
        <f>Sheet1!G363*1</f>
        <v>5062.75</v>
      </c>
      <c r="X363" s="21">
        <f>Sheet1!H363*1</f>
        <v>5108.5</v>
      </c>
    </row>
    <row r="364" spans="20:24" x14ac:dyDescent="0.3">
      <c r="T364" s="20">
        <f t="shared" si="23"/>
        <v>362</v>
      </c>
      <c r="U364" s="21">
        <f>Sheet1!E364*1</f>
        <v>5130.25</v>
      </c>
      <c r="V364" s="21">
        <f>Sheet1!F364*1</f>
        <v>5142.5</v>
      </c>
      <c r="W364" s="21">
        <f>Sheet1!G364*1</f>
        <v>5055</v>
      </c>
      <c r="X364" s="21">
        <f>Sheet1!H364*1</f>
        <v>5061.5</v>
      </c>
    </row>
    <row r="365" spans="20:24" x14ac:dyDescent="0.3">
      <c r="T365" s="20">
        <f t="shared" si="23"/>
        <v>363</v>
      </c>
      <c r="U365" s="21">
        <f>Sheet1!E365*1</f>
        <v>5102.25</v>
      </c>
      <c r="V365" s="21">
        <f>Sheet1!F365*1</f>
        <v>5133.25</v>
      </c>
      <c r="W365" s="21">
        <f>Sheet1!G365*1</f>
        <v>5099.5</v>
      </c>
      <c r="X365" s="21">
        <f>Sheet1!H365*1</f>
        <v>5132</v>
      </c>
    </row>
    <row r="366" spans="20:24" x14ac:dyDescent="0.3">
      <c r="T366" s="20">
        <f t="shared" si="23"/>
        <v>364</v>
      </c>
      <c r="U366" s="21">
        <f>Sheet1!E366*1</f>
        <v>5082.25</v>
      </c>
      <c r="V366" s="21">
        <f>Sheet1!F366*1</f>
        <v>5114</v>
      </c>
      <c r="W366" s="21">
        <f>Sheet1!G366*1</f>
        <v>5081.25</v>
      </c>
      <c r="X366" s="21">
        <f>Sheet1!H366*1</f>
        <v>5104.75</v>
      </c>
    </row>
    <row r="367" spans="20:24" x14ac:dyDescent="0.3">
      <c r="T367" s="20">
        <f t="shared" si="23"/>
        <v>365</v>
      </c>
      <c r="U367" s="21">
        <f>Sheet1!E367*1</f>
        <v>5079.5</v>
      </c>
      <c r="V367" s="21">
        <f>Sheet1!F367*1</f>
        <v>5100.75</v>
      </c>
      <c r="W367" s="21">
        <f>Sheet1!G367*1</f>
        <v>5069</v>
      </c>
      <c r="X367" s="21">
        <f>Sheet1!H367*1</f>
        <v>5079.75</v>
      </c>
    </row>
    <row r="368" spans="20:24" x14ac:dyDescent="0.3">
      <c r="T368" s="20">
        <f t="shared" si="23"/>
        <v>366</v>
      </c>
      <c r="U368" s="21">
        <f>Sheet1!E368*1</f>
        <v>5072.5</v>
      </c>
      <c r="V368" s="21">
        <f>Sheet1!F368*1</f>
        <v>5103.5</v>
      </c>
      <c r="W368" s="21">
        <f>Sheet1!G368*1</f>
        <v>5058</v>
      </c>
      <c r="X368" s="21">
        <f>Sheet1!H368*1</f>
        <v>5085.75</v>
      </c>
    </row>
    <row r="369" spans="20:24" x14ac:dyDescent="0.3">
      <c r="T369" s="20">
        <f t="shared" si="23"/>
        <v>367</v>
      </c>
      <c r="U369" s="21">
        <f>Sheet1!E369*1</f>
        <v>5012.25</v>
      </c>
      <c r="V369" s="21">
        <f>Sheet1!F369*1</f>
        <v>5076</v>
      </c>
      <c r="W369" s="21">
        <f>Sheet1!G369*1</f>
        <v>5008.5</v>
      </c>
      <c r="X369" s="21">
        <f>Sheet1!H369*1</f>
        <v>5072.5</v>
      </c>
    </row>
    <row r="370" spans="20:24" x14ac:dyDescent="0.3">
      <c r="T370" s="20">
        <f t="shared" si="23"/>
        <v>368</v>
      </c>
      <c r="U370" s="21">
        <f>Sheet1!E370*1</f>
        <v>4989.5</v>
      </c>
      <c r="V370" s="21">
        <f>Sheet1!F370*1</f>
        <v>5013.5</v>
      </c>
      <c r="W370" s="21">
        <f>Sheet1!G370*1</f>
        <v>4974</v>
      </c>
      <c r="X370" s="21">
        <f>Sheet1!H370*1</f>
        <v>5009</v>
      </c>
    </row>
    <row r="371" spans="20:24" x14ac:dyDescent="0.3">
      <c r="T371" s="20">
        <f t="shared" si="23"/>
        <v>369</v>
      </c>
      <c r="U371" s="21">
        <f>Sheet1!E371*1</f>
        <v>4972</v>
      </c>
      <c r="V371" s="21">
        <f>Sheet1!F371*1</f>
        <v>4991.5</v>
      </c>
      <c r="W371" s="21">
        <f>Sheet1!G371*1</f>
        <v>4963.75</v>
      </c>
      <c r="X371" s="21">
        <f>Sheet1!H371*1</f>
        <v>4990.25</v>
      </c>
    </row>
    <row r="372" spans="20:24" x14ac:dyDescent="0.3">
      <c r="T372" s="20">
        <f t="shared" si="23"/>
        <v>370</v>
      </c>
      <c r="U372" s="21">
        <f>Sheet1!E372*1</f>
        <v>4950.75</v>
      </c>
      <c r="V372" s="21">
        <f>Sheet1!F372*1</f>
        <v>4978</v>
      </c>
      <c r="W372" s="21">
        <f>Sheet1!G372*1</f>
        <v>4926</v>
      </c>
      <c r="X372" s="21">
        <f>Sheet1!H372*1</f>
        <v>4971.75</v>
      </c>
    </row>
    <row r="373" spans="20:24" x14ac:dyDescent="0.3">
      <c r="T373" s="20">
        <f t="shared" si="23"/>
        <v>371</v>
      </c>
      <c r="U373" s="21">
        <f>Sheet1!E373*1</f>
        <v>4920.25</v>
      </c>
      <c r="V373" s="21">
        <f>Sheet1!F373*1</f>
        <v>4960.25</v>
      </c>
      <c r="W373" s="21">
        <f>Sheet1!G373*1</f>
        <v>4913</v>
      </c>
      <c r="X373" s="21">
        <f>Sheet1!H373*1</f>
        <v>4953.75</v>
      </c>
    </row>
    <row r="374" spans="20:24" x14ac:dyDescent="0.3">
      <c r="T374" s="20">
        <f t="shared" si="23"/>
        <v>372</v>
      </c>
      <c r="U374" s="21">
        <f>Sheet1!E374*1</f>
        <v>4937.5</v>
      </c>
      <c r="V374" s="21">
        <f>Sheet1!F374*1</f>
        <v>4962.75</v>
      </c>
      <c r="W374" s="21">
        <f>Sheet1!G374*1</f>
        <v>4916.25</v>
      </c>
      <c r="X374" s="21">
        <f>Sheet1!H374*1</f>
        <v>4920.25</v>
      </c>
    </row>
    <row r="375" spans="20:24" x14ac:dyDescent="0.3">
      <c r="T375" s="20">
        <f t="shared" si="23"/>
        <v>373</v>
      </c>
      <c r="U375" s="21">
        <f>Sheet1!E375*1</f>
        <v>4937.25</v>
      </c>
      <c r="V375" s="21">
        <f>Sheet1!F375*1</f>
        <v>4949.75</v>
      </c>
      <c r="W375" s="21">
        <f>Sheet1!G375*1</f>
        <v>4919.75</v>
      </c>
      <c r="X375" s="21">
        <f>Sheet1!H375*1</f>
        <v>4939.25</v>
      </c>
    </row>
    <row r="376" spans="20:24" x14ac:dyDescent="0.3">
      <c r="T376" s="20">
        <f t="shared" si="23"/>
        <v>374</v>
      </c>
      <c r="U376" s="21">
        <f>Sheet1!E376*1</f>
        <v>4967.5</v>
      </c>
      <c r="V376" s="21">
        <f>Sheet1!F376*1</f>
        <v>4968.75</v>
      </c>
      <c r="W376" s="21">
        <f>Sheet1!G376*1</f>
        <v>4917.75</v>
      </c>
      <c r="X376" s="21">
        <f>Sheet1!H376*1</f>
        <v>4940.75</v>
      </c>
    </row>
    <row r="377" spans="20:24" x14ac:dyDescent="0.3">
      <c r="T377" s="20">
        <f t="shared" si="23"/>
        <v>375</v>
      </c>
      <c r="U377" s="21">
        <f>Sheet1!E377*1</f>
        <v>4936</v>
      </c>
      <c r="V377" s="21">
        <f>Sheet1!F377*1</f>
        <v>4972</v>
      </c>
      <c r="W377" s="21">
        <f>Sheet1!G377*1</f>
        <v>4926.75</v>
      </c>
      <c r="X377" s="21">
        <f>Sheet1!H377*1</f>
        <v>4965</v>
      </c>
    </row>
    <row r="378" spans="20:24" x14ac:dyDescent="0.3">
      <c r="T378" s="20">
        <f t="shared" si="23"/>
        <v>376</v>
      </c>
      <c r="U378" s="21">
        <f>Sheet1!E378*1</f>
        <v>4926.5</v>
      </c>
      <c r="V378" s="21">
        <f>Sheet1!F378*1</f>
        <v>4943.75</v>
      </c>
      <c r="W378" s="21">
        <f>Sheet1!G378*1</f>
        <v>4909</v>
      </c>
      <c r="X378" s="21">
        <f>Sheet1!H378*1</f>
        <v>4941</v>
      </c>
    </row>
    <row r="379" spans="20:24" x14ac:dyDescent="0.3">
      <c r="T379" s="20">
        <f t="shared" si="23"/>
        <v>377</v>
      </c>
      <c r="U379" s="21">
        <f>Sheet1!E379*1</f>
        <v>4928.25</v>
      </c>
      <c r="V379" s="21">
        <f>Sheet1!F379*1</f>
        <v>4961.25</v>
      </c>
      <c r="W379" s="21">
        <f>Sheet1!G379*1</f>
        <v>4919.75</v>
      </c>
      <c r="X379" s="21">
        <f>Sheet1!H379*1</f>
        <v>4923.5</v>
      </c>
    </row>
    <row r="380" spans="20:24" x14ac:dyDescent="0.3">
      <c r="T380" s="20">
        <f t="shared" si="23"/>
        <v>378</v>
      </c>
      <c r="U380" s="21">
        <f>Sheet1!E380*1</f>
        <v>4925.75</v>
      </c>
      <c r="V380" s="21">
        <f>Sheet1!F380*1</f>
        <v>4941.5</v>
      </c>
      <c r="W380" s="21">
        <f>Sheet1!G380*1</f>
        <v>4911.25</v>
      </c>
      <c r="X380" s="21">
        <f>Sheet1!H380*1</f>
        <v>4927.25</v>
      </c>
    </row>
    <row r="381" spans="20:24" x14ac:dyDescent="0.3">
      <c r="T381" s="20">
        <f t="shared" si="23"/>
        <v>379</v>
      </c>
      <c r="U381" s="21">
        <f>Sheet1!E381*1</f>
        <v>4932.75</v>
      </c>
      <c r="V381" s="21">
        <f>Sheet1!F381*1</f>
        <v>4934.25</v>
      </c>
      <c r="W381" s="21">
        <f>Sheet1!G381*1</f>
        <v>4916.25</v>
      </c>
      <c r="X381" s="21">
        <f>Sheet1!H381*1</f>
        <v>4925.25</v>
      </c>
    </row>
    <row r="382" spans="20:24" x14ac:dyDescent="0.3">
      <c r="T382" s="20">
        <f t="shared" si="23"/>
        <v>380</v>
      </c>
      <c r="U382" s="21">
        <f>Sheet1!E382*1</f>
        <v>4928.25</v>
      </c>
      <c r="V382" s="21">
        <f>Sheet1!F382*1</f>
        <v>4938.25</v>
      </c>
      <c r="W382" s="21">
        <f>Sheet1!G382*1</f>
        <v>4926.25</v>
      </c>
      <c r="X382" s="21">
        <f>Sheet1!H382*1</f>
        <v>4932.5</v>
      </c>
    </row>
    <row r="383" spans="20:24" x14ac:dyDescent="0.3">
      <c r="T383" s="20">
        <f t="shared" si="23"/>
        <v>381</v>
      </c>
      <c r="U383" s="21">
        <f>Sheet1!E383*1</f>
        <v>4912</v>
      </c>
      <c r="V383" s="21">
        <f>Sheet1!F383*1</f>
        <v>4944.75</v>
      </c>
      <c r="W383" s="21">
        <f>Sheet1!G383*1</f>
        <v>4907.25</v>
      </c>
      <c r="X383" s="21">
        <f>Sheet1!H383*1</f>
        <v>4931.5</v>
      </c>
    </row>
    <row r="384" spans="20:24" x14ac:dyDescent="0.3">
      <c r="T384" s="20">
        <f t="shared" si="23"/>
        <v>382</v>
      </c>
      <c r="U384" s="21">
        <f>Sheet1!E384*1</f>
        <v>4926</v>
      </c>
      <c r="V384" s="21">
        <f>Sheet1!F384*1</f>
        <v>4931.25</v>
      </c>
      <c r="W384" s="21">
        <f>Sheet1!G384*1</f>
        <v>4901</v>
      </c>
      <c r="X384" s="21">
        <f>Sheet1!H384*1</f>
        <v>4915.5</v>
      </c>
    </row>
    <row r="385" spans="20:24" x14ac:dyDescent="0.3">
      <c r="T385" s="20">
        <f t="shared" si="23"/>
        <v>383</v>
      </c>
      <c r="U385" s="21">
        <f>Sheet1!E385*1</f>
        <v>4891</v>
      </c>
      <c r="V385" s="21">
        <f>Sheet1!F385*1</f>
        <v>4935.25</v>
      </c>
      <c r="W385" s="21">
        <f>Sheet1!G385*1</f>
        <v>4884.25</v>
      </c>
      <c r="X385" s="21">
        <f>Sheet1!H385*1</f>
        <v>4926.5</v>
      </c>
    </row>
    <row r="386" spans="20:24" x14ac:dyDescent="0.3">
      <c r="T386" s="20">
        <f t="shared" si="23"/>
        <v>384</v>
      </c>
      <c r="U386" s="21">
        <f>Sheet1!E386*1</f>
        <v>4892</v>
      </c>
      <c r="V386" s="21">
        <f>Sheet1!F386*1</f>
        <v>4903.75</v>
      </c>
      <c r="W386" s="21">
        <f>Sheet1!G386*1</f>
        <v>4877</v>
      </c>
      <c r="X386" s="21">
        <f>Sheet1!H386*1</f>
        <v>4891.75</v>
      </c>
    </row>
    <row r="387" spans="20:24" x14ac:dyDescent="0.3">
      <c r="T387" s="20">
        <f t="shared" si="23"/>
        <v>385</v>
      </c>
      <c r="U387" s="21">
        <f>Sheet1!E387*1</f>
        <v>4878.5</v>
      </c>
      <c r="V387" s="21">
        <f>Sheet1!F387*1</f>
        <v>4893.75</v>
      </c>
      <c r="W387" s="21">
        <f>Sheet1!G387*1</f>
        <v>4866</v>
      </c>
      <c r="X387" s="21">
        <f>Sheet1!H387*1</f>
        <v>4887.5</v>
      </c>
    </row>
    <row r="388" spans="20:24" x14ac:dyDescent="0.3">
      <c r="T388" s="20">
        <f t="shared" si="23"/>
        <v>386</v>
      </c>
      <c r="U388" s="21">
        <f>Sheet1!E388*1</f>
        <v>4879.75</v>
      </c>
      <c r="V388" s="21">
        <f>Sheet1!F388*1</f>
        <v>4905.5</v>
      </c>
      <c r="W388" s="21">
        <f>Sheet1!G388*1</f>
        <v>4875</v>
      </c>
      <c r="X388" s="21">
        <f>Sheet1!H388*1</f>
        <v>4883.5</v>
      </c>
    </row>
    <row r="389" spans="20:24" x14ac:dyDescent="0.3">
      <c r="T389" s="20">
        <f t="shared" ref="T389:T452" si="24">T388+1</f>
        <v>387</v>
      </c>
      <c r="U389" s="21">
        <f>Sheet1!E389*1</f>
        <v>4791.5</v>
      </c>
      <c r="V389" s="21">
        <f>Sheet1!F389*1</f>
        <v>4888.5</v>
      </c>
      <c r="W389" s="21">
        <f>Sheet1!G389*1</f>
        <v>4784.5</v>
      </c>
      <c r="X389" s="21">
        <f>Sheet1!H389*1</f>
        <v>4875.25</v>
      </c>
    </row>
    <row r="390" spans="20:24" x14ac:dyDescent="0.3">
      <c r="T390" s="20">
        <f t="shared" si="24"/>
        <v>388</v>
      </c>
      <c r="U390" s="21">
        <f>Sheet1!E390*1</f>
        <v>4790</v>
      </c>
      <c r="V390" s="21">
        <f>Sheet1!F390*1</f>
        <v>4801</v>
      </c>
      <c r="W390" s="21">
        <f>Sheet1!G390*1</f>
        <v>4771.5</v>
      </c>
      <c r="X390" s="21">
        <f>Sheet1!H390*1</f>
        <v>4789.5</v>
      </c>
    </row>
    <row r="391" spans="20:24" x14ac:dyDescent="0.3">
      <c r="T391" s="20">
        <f t="shared" si="24"/>
        <v>389</v>
      </c>
      <c r="U391" s="21">
        <f>Sheet1!E391*1</f>
        <v>4728.75</v>
      </c>
      <c r="V391" s="21">
        <f>Sheet1!F391*1</f>
        <v>4799.75</v>
      </c>
      <c r="W391" s="21">
        <f>Sheet1!G391*1</f>
        <v>4718.5</v>
      </c>
      <c r="X391" s="21">
        <f>Sheet1!H391*1</f>
        <v>4794.75</v>
      </c>
    </row>
    <row r="392" spans="20:24" x14ac:dyDescent="0.3">
      <c r="T392" s="20">
        <f t="shared" si="24"/>
        <v>390</v>
      </c>
      <c r="U392" s="21">
        <f>Sheet1!E392*1</f>
        <v>4757.5</v>
      </c>
      <c r="V392" s="21">
        <f>Sheet1!F392*1</f>
        <v>4777.25</v>
      </c>
      <c r="W392" s="21">
        <f>Sheet1!G392*1</f>
        <v>4722</v>
      </c>
      <c r="X392" s="21">
        <f>Sheet1!H392*1</f>
        <v>4726.5</v>
      </c>
    </row>
    <row r="393" spans="20:24" x14ac:dyDescent="0.3">
      <c r="T393" s="20">
        <f t="shared" si="24"/>
        <v>391</v>
      </c>
      <c r="U393" s="21">
        <f>Sheet1!E393*1</f>
        <v>4761.75</v>
      </c>
      <c r="V393" s="21">
        <f>Sheet1!F393*1</f>
        <v>4772</v>
      </c>
      <c r="W393" s="21">
        <f>Sheet1!G393*1</f>
        <v>4739.25</v>
      </c>
      <c r="X393" s="21">
        <f>Sheet1!H393*1</f>
        <v>4763.75</v>
      </c>
    </row>
    <row r="394" spans="20:24" x14ac:dyDescent="0.3">
      <c r="T394" s="20">
        <f t="shared" si="24"/>
        <v>392</v>
      </c>
      <c r="U394" s="21">
        <f>Sheet1!E394*1</f>
        <v>4744.25</v>
      </c>
      <c r="V394" s="21">
        <f>Sheet1!F394*1</f>
        <v>4767.5</v>
      </c>
      <c r="W394" s="21">
        <f>Sheet1!G394*1</f>
        <v>4730.25</v>
      </c>
      <c r="X394" s="21">
        <f>Sheet1!H394*1</f>
        <v>4760.25</v>
      </c>
    </row>
    <row r="395" spans="20:24" x14ac:dyDescent="0.3">
      <c r="T395" s="20">
        <f t="shared" si="24"/>
        <v>393</v>
      </c>
      <c r="U395" s="21">
        <f>Sheet1!E395*1</f>
        <v>4743.5</v>
      </c>
      <c r="V395" s="21">
        <f>Sheet1!F395*1</f>
        <v>4753.75</v>
      </c>
      <c r="W395" s="21">
        <f>Sheet1!G395*1</f>
        <v>4728.5</v>
      </c>
      <c r="X395" s="21">
        <f>Sheet1!H395*1</f>
        <v>4748.5</v>
      </c>
    </row>
    <row r="396" spans="20:24" x14ac:dyDescent="0.3">
      <c r="T396" s="20">
        <f t="shared" si="24"/>
        <v>394</v>
      </c>
      <c r="U396" s="21">
        <f>Sheet1!E396*1</f>
        <v>4691.75</v>
      </c>
      <c r="V396" s="21">
        <f>Sheet1!F396*1</f>
        <v>4756</v>
      </c>
      <c r="W396" s="21">
        <f>Sheet1!G396*1</f>
        <v>4689.75</v>
      </c>
      <c r="X396" s="21">
        <f>Sheet1!H396*1</f>
        <v>4740.25</v>
      </c>
    </row>
    <row r="397" spans="20:24" x14ac:dyDescent="0.3">
      <c r="T397" s="20">
        <f t="shared" si="24"/>
        <v>395</v>
      </c>
      <c r="U397" s="21">
        <f>Sheet1!E397*1</f>
        <v>4622.75</v>
      </c>
      <c r="V397" s="21">
        <f>Sheet1!F397*1</f>
        <v>4704</v>
      </c>
      <c r="W397" s="21">
        <f>Sheet1!G397*1</f>
        <v>4622</v>
      </c>
      <c r="X397" s="21">
        <f>Sheet1!H397*1</f>
        <v>4700</v>
      </c>
    </row>
    <row r="398" spans="20:24" x14ac:dyDescent="0.3">
      <c r="T398" s="20">
        <f t="shared" si="24"/>
        <v>396</v>
      </c>
      <c r="U398" s="21">
        <f>Sheet1!E398*1</f>
        <v>4569.25</v>
      </c>
      <c r="V398" s="21">
        <f>Sheet1!F398*1</f>
        <v>4629</v>
      </c>
      <c r="W398" s="21">
        <f>Sheet1!G398*1</f>
        <v>4555.5</v>
      </c>
      <c r="X398" s="21">
        <f>Sheet1!H398*1</f>
        <v>4620.25</v>
      </c>
    </row>
    <row r="399" spans="20:24" x14ac:dyDescent="0.3">
      <c r="T399" s="20">
        <f t="shared" si="24"/>
        <v>397</v>
      </c>
      <c r="U399" s="21">
        <f>Sheet1!E399*1</f>
        <v>4548.5</v>
      </c>
      <c r="V399" s="21">
        <f>Sheet1!F399*1</f>
        <v>4579.25</v>
      </c>
      <c r="W399" s="21">
        <f>Sheet1!G399*1</f>
        <v>4531</v>
      </c>
      <c r="X399" s="21">
        <f>Sheet1!H399*1</f>
        <v>4576.5</v>
      </c>
    </row>
    <row r="400" spans="20:24" x14ac:dyDescent="0.3">
      <c r="T400" s="20">
        <f t="shared" si="24"/>
        <v>398</v>
      </c>
      <c r="U400" s="21">
        <f>Sheet1!E400*1</f>
        <v>4512.25</v>
      </c>
      <c r="V400" s="21">
        <f>Sheet1!F400*1</f>
        <v>4561.75</v>
      </c>
      <c r="W400" s="21">
        <f>Sheet1!G400*1</f>
        <v>4507.75</v>
      </c>
      <c r="X400" s="21">
        <f>Sheet1!H400*1</f>
        <v>4550</v>
      </c>
    </row>
    <row r="401" spans="20:24" x14ac:dyDescent="0.3">
      <c r="T401" s="20">
        <f t="shared" si="24"/>
        <v>399</v>
      </c>
      <c r="U401" s="21">
        <f>Sheet1!E401*1</f>
        <v>4531.25</v>
      </c>
      <c r="V401" s="21">
        <f>Sheet1!F401*1</f>
        <v>4549.25</v>
      </c>
      <c r="W401" s="21">
        <f>Sheet1!G401*1</f>
        <v>4486.5</v>
      </c>
      <c r="X401" s="21">
        <f>Sheet1!H401*1</f>
        <v>4502</v>
      </c>
    </row>
    <row r="402" spans="20:24" x14ac:dyDescent="0.3">
      <c r="T402" s="20">
        <f t="shared" si="24"/>
        <v>400</v>
      </c>
      <c r="U402" s="21">
        <f>Sheet1!E402*1</f>
        <v>4566.25</v>
      </c>
      <c r="V402" s="21">
        <f>Sheet1!F402*1</f>
        <v>4569.25</v>
      </c>
      <c r="W402" s="21">
        <f>Sheet1!G402*1</f>
        <v>4510.5</v>
      </c>
      <c r="X402" s="21">
        <f>Sheet1!H402*1</f>
        <v>4520.75</v>
      </c>
    </row>
    <row r="403" spans="20:24" x14ac:dyDescent="0.3">
      <c r="T403" s="20">
        <f t="shared" si="24"/>
        <v>401</v>
      </c>
      <c r="U403" s="21">
        <f>Sheet1!E403*1</f>
        <v>4633.75</v>
      </c>
      <c r="V403" s="21">
        <f>Sheet1!F403*1</f>
        <v>4637.75</v>
      </c>
      <c r="W403" s="21">
        <f>Sheet1!G403*1</f>
        <v>4568</v>
      </c>
      <c r="X403" s="21">
        <f>Sheet1!H403*1</f>
        <v>4574</v>
      </c>
    </row>
    <row r="404" spans="20:24" x14ac:dyDescent="0.3">
      <c r="T404" s="20">
        <f t="shared" si="24"/>
        <v>402</v>
      </c>
      <c r="U404" s="21">
        <f>Sheet1!E404*1</f>
        <v>4614.5</v>
      </c>
      <c r="V404" s="21">
        <f>Sheet1!F404*1</f>
        <v>4654.75</v>
      </c>
      <c r="W404" s="21">
        <f>Sheet1!G404*1</f>
        <v>4606.25</v>
      </c>
      <c r="X404" s="21">
        <f>Sheet1!H404*1</f>
        <v>4635.5</v>
      </c>
    </row>
    <row r="405" spans="20:24" x14ac:dyDescent="0.3">
      <c r="T405" s="20">
        <f t="shared" si="24"/>
        <v>403</v>
      </c>
      <c r="U405" s="21">
        <f>Sheet1!E405*1</f>
        <v>4620.5</v>
      </c>
      <c r="V405" s="21">
        <f>Sheet1!F405*1</f>
        <v>4645</v>
      </c>
      <c r="W405" s="21">
        <f>Sheet1!G405*1</f>
        <v>4577.5</v>
      </c>
      <c r="X405" s="21">
        <f>Sheet1!H405*1</f>
        <v>4606</v>
      </c>
    </row>
    <row r="406" spans="20:24" x14ac:dyDescent="0.3">
      <c r="T406" s="20">
        <f t="shared" si="24"/>
        <v>404</v>
      </c>
      <c r="U406" s="21">
        <f>Sheet1!E406*1</f>
        <v>4659.25</v>
      </c>
      <c r="V406" s="21">
        <f>Sheet1!F406*1</f>
        <v>4668.5</v>
      </c>
      <c r="W406" s="21">
        <f>Sheet1!G406*1</f>
        <v>4607.75</v>
      </c>
      <c r="X406" s="21">
        <f>Sheet1!H406*1</f>
        <v>4612.75</v>
      </c>
    </row>
    <row r="407" spans="20:24" x14ac:dyDescent="0.3">
      <c r="T407" s="20">
        <f t="shared" si="24"/>
        <v>405</v>
      </c>
      <c r="U407" s="21">
        <f>Sheet1!E407*1</f>
        <v>4710.75</v>
      </c>
      <c r="V407" s="21">
        <f>Sheet1!F407*1</f>
        <v>4730.75</v>
      </c>
      <c r="W407" s="21">
        <f>Sheet1!G407*1</f>
        <v>4657</v>
      </c>
      <c r="X407" s="21">
        <f>Sheet1!H407*1</f>
        <v>4667.25</v>
      </c>
    </row>
    <row r="408" spans="20:24" x14ac:dyDescent="0.3">
      <c r="T408" s="20">
        <f t="shared" si="24"/>
        <v>406</v>
      </c>
      <c r="U408" s="21">
        <f>Sheet1!E408*1</f>
        <v>4762.25</v>
      </c>
      <c r="V408" s="21">
        <f>Sheet1!F408*1</f>
        <v>4763.5</v>
      </c>
      <c r="W408" s="21">
        <f>Sheet1!G408*1</f>
        <v>4695</v>
      </c>
      <c r="X408" s="21">
        <f>Sheet1!H408*1</f>
        <v>4706.5</v>
      </c>
    </row>
    <row r="409" spans="20:24" x14ac:dyDescent="0.3">
      <c r="T409" s="20">
        <f t="shared" si="24"/>
        <v>407</v>
      </c>
      <c r="U409" s="21">
        <f>Sheet1!E409*1</f>
        <v>4770.5</v>
      </c>
      <c r="V409" s="21">
        <f>Sheet1!F409*1</f>
        <v>4787.5</v>
      </c>
      <c r="W409" s="21">
        <f>Sheet1!G409*1</f>
        <v>4730</v>
      </c>
      <c r="X409" s="21">
        <f>Sheet1!H409*1</f>
        <v>4766</v>
      </c>
    </row>
    <row r="410" spans="20:24" x14ac:dyDescent="0.3">
      <c r="T410" s="20">
        <f t="shared" si="24"/>
        <v>408</v>
      </c>
      <c r="U410" s="21">
        <f>Sheet1!E410*1</f>
        <v>4721</v>
      </c>
      <c r="V410" s="21">
        <f>Sheet1!F410*1</f>
        <v>4778.5</v>
      </c>
      <c r="W410" s="21">
        <f>Sheet1!G410*1</f>
        <v>4718.75</v>
      </c>
      <c r="X410" s="21">
        <f>Sheet1!H410*1</f>
        <v>4765.25</v>
      </c>
    </row>
    <row r="411" spans="20:24" x14ac:dyDescent="0.3">
      <c r="T411" s="20">
        <f t="shared" si="24"/>
        <v>409</v>
      </c>
      <c r="U411" s="21">
        <f>Sheet1!E411*1</f>
        <v>4745</v>
      </c>
      <c r="V411" s="21">
        <f>Sheet1!F411*1</f>
        <v>4772</v>
      </c>
      <c r="W411" s="21">
        <f>Sheet1!G411*1</f>
        <v>4705</v>
      </c>
      <c r="X411" s="21">
        <f>Sheet1!H411*1</f>
        <v>4721.5</v>
      </c>
    </row>
    <row r="412" spans="20:24" x14ac:dyDescent="0.3">
      <c r="T412" s="20">
        <f t="shared" si="24"/>
        <v>410</v>
      </c>
      <c r="U412" s="21">
        <f>Sheet1!E412*1</f>
        <v>4782</v>
      </c>
      <c r="V412" s="21">
        <f>Sheet1!F412*1</f>
        <v>4794.75</v>
      </c>
      <c r="W412" s="21">
        <f>Sheet1!G412*1</f>
        <v>4719.75</v>
      </c>
      <c r="X412" s="21">
        <f>Sheet1!H412*1</f>
        <v>4744.75</v>
      </c>
    </row>
    <row r="413" spans="20:24" x14ac:dyDescent="0.3">
      <c r="T413" s="20">
        <f t="shared" si="24"/>
        <v>411</v>
      </c>
      <c r="U413" s="21">
        <f>Sheet1!E413*1</f>
        <v>4756.25</v>
      </c>
      <c r="V413" s="21">
        <f>Sheet1!F413*1</f>
        <v>4784</v>
      </c>
      <c r="W413" s="21">
        <f>Sheet1!G413*1</f>
        <v>4741.5</v>
      </c>
      <c r="X413" s="21">
        <f>Sheet1!H413*1</f>
        <v>4774</v>
      </c>
    </row>
    <row r="414" spans="20:24" x14ac:dyDescent="0.3">
      <c r="T414" s="20">
        <f t="shared" si="24"/>
        <v>412</v>
      </c>
      <c r="U414" s="21">
        <f>Sheet1!E414*1</f>
        <v>4733</v>
      </c>
      <c r="V414" s="21">
        <f>Sheet1!F414*1</f>
        <v>4783.25</v>
      </c>
      <c r="W414" s="21">
        <f>Sheet1!G414*1</f>
        <v>4730.5</v>
      </c>
      <c r="X414" s="21">
        <f>Sheet1!H414*1</f>
        <v>4755.75</v>
      </c>
    </row>
    <row r="415" spans="20:24" x14ac:dyDescent="0.3">
      <c r="T415" s="20">
        <f t="shared" si="24"/>
        <v>413</v>
      </c>
      <c r="U415" s="21">
        <f>Sheet1!E415*1</f>
        <v>4679.25</v>
      </c>
      <c r="V415" s="21">
        <f>Sheet1!F415*1</f>
        <v>4740</v>
      </c>
      <c r="W415" s="21">
        <f>Sheet1!G415*1</f>
        <v>4663.75</v>
      </c>
      <c r="X415" s="21">
        <f>Sheet1!H415*1</f>
        <v>4733</v>
      </c>
    </row>
    <row r="416" spans="20:24" x14ac:dyDescent="0.3">
      <c r="T416" s="20">
        <f t="shared" si="24"/>
        <v>414</v>
      </c>
      <c r="U416" s="21">
        <f>Sheet1!E416*1</f>
        <v>4651.75</v>
      </c>
      <c r="V416" s="21">
        <f>Sheet1!F416*1</f>
        <v>4722.75</v>
      </c>
      <c r="W416" s="21">
        <f>Sheet1!G416*1</f>
        <v>4606.5</v>
      </c>
      <c r="X416" s="21">
        <f>Sheet1!H416*1</f>
        <v>4705.75</v>
      </c>
    </row>
    <row r="417" spans="20:24" x14ac:dyDescent="0.3">
      <c r="T417" s="20">
        <f t="shared" si="24"/>
        <v>415</v>
      </c>
      <c r="U417" s="21">
        <f>Sheet1!E417*1</f>
        <v>4655.75</v>
      </c>
      <c r="V417" s="21">
        <f>Sheet1!F417*1</f>
        <v>4666.25</v>
      </c>
      <c r="W417" s="21">
        <f>Sheet1!G417*1</f>
        <v>4622.25</v>
      </c>
      <c r="X417" s="21">
        <f>Sheet1!H417*1</f>
        <v>4655</v>
      </c>
    </row>
    <row r="418" spans="20:24" x14ac:dyDescent="0.3">
      <c r="T418" s="20">
        <f t="shared" si="24"/>
        <v>416</v>
      </c>
      <c r="U418" s="21">
        <f>Sheet1!E418*1</f>
        <v>4627</v>
      </c>
      <c r="V418" s="21">
        <f>Sheet1!F418*1</f>
        <v>4668.25</v>
      </c>
      <c r="W418" s="21">
        <f>Sheet1!G418*1</f>
        <v>4599.75</v>
      </c>
      <c r="X418" s="21">
        <f>Sheet1!H418*1</f>
        <v>4662</v>
      </c>
    </row>
    <row r="419" spans="20:24" x14ac:dyDescent="0.3">
      <c r="T419" s="20">
        <f t="shared" si="24"/>
        <v>417</v>
      </c>
      <c r="U419" s="21">
        <f>Sheet1!E419*1</f>
        <v>4690.25</v>
      </c>
      <c r="V419" s="21">
        <f>Sheet1!F419*1</f>
        <v>4700</v>
      </c>
      <c r="W419" s="21">
        <f>Sheet1!G419*1</f>
        <v>4615.5</v>
      </c>
      <c r="X419" s="21">
        <f>Sheet1!H419*1</f>
        <v>4629</v>
      </c>
    </row>
    <row r="420" spans="20:24" x14ac:dyDescent="0.3">
      <c r="T420" s="20">
        <f t="shared" si="24"/>
        <v>418</v>
      </c>
      <c r="U420" s="21">
        <f>Sheet1!E420*1</f>
        <v>4713.25</v>
      </c>
      <c r="V420" s="21">
        <f>Sheet1!F420*1</f>
        <v>4719.75</v>
      </c>
      <c r="W420" s="21">
        <f>Sheet1!G420*1</f>
        <v>4659.75</v>
      </c>
      <c r="X420" s="21">
        <f>Sheet1!H420*1</f>
        <v>4688.5</v>
      </c>
    </row>
    <row r="421" spans="20:24" x14ac:dyDescent="0.3">
      <c r="T421" s="20">
        <f t="shared" si="24"/>
        <v>419</v>
      </c>
      <c r="U421" s="21">
        <f>Sheet1!E421*1</f>
        <v>4706.25</v>
      </c>
      <c r="V421" s="21">
        <f>Sheet1!F421*1</f>
        <v>4735.5</v>
      </c>
      <c r="W421" s="21">
        <f>Sheet1!G421*1</f>
        <v>4675.25</v>
      </c>
      <c r="X421" s="21">
        <f>Sheet1!H421*1</f>
        <v>4689.75</v>
      </c>
    </row>
    <row r="422" spans="20:24" x14ac:dyDescent="0.3">
      <c r="T422" s="20">
        <f t="shared" si="24"/>
        <v>420</v>
      </c>
      <c r="U422" s="21">
        <f>Sheet1!E422*1</f>
        <v>4687.5</v>
      </c>
      <c r="V422" s="21">
        <f>Sheet1!F422*1</f>
        <v>4720</v>
      </c>
      <c r="W422" s="21">
        <f>Sheet1!G422*1</f>
        <v>4665.25</v>
      </c>
      <c r="X422" s="21">
        <f>Sheet1!H422*1</f>
        <v>4701.75</v>
      </c>
    </row>
    <row r="423" spans="20:24" x14ac:dyDescent="0.3">
      <c r="T423" s="20">
        <f t="shared" si="24"/>
        <v>421</v>
      </c>
      <c r="U423" s="21">
        <f>Sheet1!E423*1</f>
        <v>4684.5</v>
      </c>
      <c r="V423" s="21">
        <f>Sheet1!F423*1</f>
        <v>4700.75</v>
      </c>
      <c r="W423" s="21">
        <f>Sheet1!G423*1</f>
        <v>4641.25</v>
      </c>
      <c r="X423" s="21">
        <f>Sheet1!H423*1</f>
        <v>4677.75</v>
      </c>
    </row>
    <row r="424" spans="20:24" x14ac:dyDescent="0.3">
      <c r="T424" s="20">
        <f t="shared" si="24"/>
        <v>422</v>
      </c>
      <c r="U424" s="21">
        <f>Sheet1!E424*1</f>
        <v>4746.25</v>
      </c>
      <c r="V424" s="21">
        <f>Sheet1!F424*1</f>
        <v>4746.25</v>
      </c>
      <c r="W424" s="21">
        <f>Sheet1!G424*1</f>
        <v>4669.75</v>
      </c>
      <c r="X424" s="21">
        <f>Sheet1!H424*1</f>
        <v>4679</v>
      </c>
    </row>
    <row r="425" spans="20:24" x14ac:dyDescent="0.3">
      <c r="T425" s="20">
        <f t="shared" si="24"/>
        <v>423</v>
      </c>
      <c r="U425" s="21">
        <f>Sheet1!E425*1</f>
        <v>4729.25</v>
      </c>
      <c r="V425" s="21">
        <f>Sheet1!F425*1</f>
        <v>4747.75</v>
      </c>
      <c r="W425" s="21">
        <f>Sheet1!G425*1</f>
        <v>4702.5</v>
      </c>
      <c r="X425" s="21">
        <f>Sheet1!H425*1</f>
        <v>4743</v>
      </c>
    </row>
    <row r="426" spans="20:24" x14ac:dyDescent="0.3">
      <c r="T426" s="20">
        <f t="shared" si="24"/>
        <v>424</v>
      </c>
      <c r="U426" s="21">
        <f>Sheet1!E426*1</f>
        <v>4734.5</v>
      </c>
      <c r="V426" s="21">
        <f>Sheet1!F426*1</f>
        <v>4763.25</v>
      </c>
      <c r="W426" s="21">
        <f>Sheet1!G426*1</f>
        <v>4721.5</v>
      </c>
      <c r="X426" s="21">
        <f>Sheet1!H426*1</f>
        <v>4725.25</v>
      </c>
    </row>
    <row r="427" spans="20:24" x14ac:dyDescent="0.3">
      <c r="T427" s="20">
        <f t="shared" si="24"/>
        <v>425</v>
      </c>
      <c r="U427" s="21">
        <f>Sheet1!E427*1</f>
        <v>4809.25</v>
      </c>
      <c r="V427" s="21">
        <f>Sheet1!F427*1</f>
        <v>4811.25</v>
      </c>
      <c r="W427" s="21">
        <f>Sheet1!G427*1</f>
        <v>4730.75</v>
      </c>
      <c r="X427" s="21">
        <f>Sheet1!H427*1</f>
        <v>4736.25</v>
      </c>
    </row>
    <row r="428" spans="20:24" x14ac:dyDescent="0.3">
      <c r="T428" s="20">
        <f t="shared" si="24"/>
        <v>426</v>
      </c>
      <c r="U428" s="21">
        <f>Sheet1!E428*1</f>
        <v>4855.5</v>
      </c>
      <c r="V428" s="21">
        <f>Sheet1!F428*1</f>
        <v>4872.25</v>
      </c>
      <c r="W428" s="21">
        <f>Sheet1!G428*1</f>
        <v>4807.5</v>
      </c>
      <c r="X428" s="21">
        <f>Sheet1!H428*1</f>
        <v>4811.25</v>
      </c>
    </row>
    <row r="429" spans="20:24" x14ac:dyDescent="0.3">
      <c r="T429" s="20">
        <f t="shared" si="24"/>
        <v>427</v>
      </c>
      <c r="U429" s="21">
        <f>Sheet1!E429*1</f>
        <v>4867.5</v>
      </c>
      <c r="V429" s="21">
        <f>Sheet1!F429*1</f>
        <v>4873.75</v>
      </c>
      <c r="W429" s="21">
        <f>Sheet1!G429*1</f>
        <v>4826.5</v>
      </c>
      <c r="X429" s="21">
        <f>Sheet1!H429*1</f>
        <v>4854.25</v>
      </c>
    </row>
    <row r="430" spans="20:24" x14ac:dyDescent="0.3">
      <c r="T430" s="20">
        <f t="shared" si="24"/>
        <v>428</v>
      </c>
      <c r="U430" s="21">
        <f>Sheet1!E430*1</f>
        <v>4863.75</v>
      </c>
      <c r="V430" s="21">
        <f>Sheet1!F430*1</f>
        <v>4878.75</v>
      </c>
      <c r="W430" s="21">
        <f>Sheet1!G430*1</f>
        <v>4851.25</v>
      </c>
      <c r="X430" s="21">
        <f>Sheet1!H430*1</f>
        <v>4865.75</v>
      </c>
    </row>
    <row r="431" spans="20:24" x14ac:dyDescent="0.3">
      <c r="T431" s="20">
        <f t="shared" si="24"/>
        <v>429</v>
      </c>
      <c r="U431" s="21">
        <f>Sheet1!E431*1</f>
        <v>4920.75</v>
      </c>
      <c r="V431" s="21">
        <f>Sheet1!F431*1</f>
        <v>4930.25</v>
      </c>
      <c r="W431" s="21">
        <f>Sheet1!G431*1</f>
        <v>4858.25</v>
      </c>
      <c r="X431" s="21">
        <f>Sheet1!H431*1</f>
        <v>4862.25</v>
      </c>
    </row>
    <row r="432" spans="20:24" x14ac:dyDescent="0.3">
      <c r="T432" s="20">
        <f t="shared" si="24"/>
        <v>430</v>
      </c>
      <c r="U432" s="21">
        <f>Sheet1!E432*1</f>
        <v>4885.5</v>
      </c>
      <c r="V432" s="21">
        <f>Sheet1!F432*1</f>
        <v>4926.25</v>
      </c>
      <c r="W432" s="21">
        <f>Sheet1!G432*1</f>
        <v>4883.25</v>
      </c>
      <c r="X432" s="21">
        <f>Sheet1!H432*1</f>
        <v>4919.25</v>
      </c>
    </row>
    <row r="433" spans="20:24" x14ac:dyDescent="0.3">
      <c r="T433" s="20">
        <f t="shared" si="24"/>
        <v>431</v>
      </c>
      <c r="U433" s="21">
        <f>Sheet1!E433*1</f>
        <v>4877.25</v>
      </c>
      <c r="V433" s="21">
        <f>Sheet1!F433*1</f>
        <v>4894.5</v>
      </c>
      <c r="W433" s="21">
        <f>Sheet1!G433*1</f>
        <v>4859.25</v>
      </c>
      <c r="X433" s="21">
        <f>Sheet1!H433*1</f>
        <v>4881.75</v>
      </c>
    </row>
    <row r="434" spans="20:24" x14ac:dyDescent="0.3">
      <c r="T434" s="20">
        <f t="shared" si="24"/>
        <v>432</v>
      </c>
      <c r="U434" s="21">
        <f>Sheet1!E434*1</f>
        <v>4900.75</v>
      </c>
      <c r="V434" s="21">
        <f>Sheet1!F434*1</f>
        <v>4903.25</v>
      </c>
      <c r="W434" s="21">
        <f>Sheet1!G434*1</f>
        <v>4871.5</v>
      </c>
      <c r="X434" s="21">
        <f>Sheet1!H434*1</f>
        <v>4878</v>
      </c>
    </row>
    <row r="435" spans="20:24" x14ac:dyDescent="0.3">
      <c r="T435" s="20">
        <f t="shared" si="24"/>
        <v>433</v>
      </c>
      <c r="U435" s="21">
        <f>Sheet1!E435*1</f>
        <v>4878.25</v>
      </c>
      <c r="V435" s="21">
        <f>Sheet1!F435*1</f>
        <v>4907.75</v>
      </c>
      <c r="W435" s="21">
        <f>Sheet1!G435*1</f>
        <v>4873</v>
      </c>
      <c r="X435" s="21">
        <f>Sheet1!H435*1</f>
        <v>4903.75</v>
      </c>
    </row>
    <row r="436" spans="20:24" x14ac:dyDescent="0.3">
      <c r="T436" s="20">
        <f t="shared" si="24"/>
        <v>434</v>
      </c>
      <c r="U436" s="21">
        <f>Sheet1!E436*1</f>
        <v>4872</v>
      </c>
      <c r="V436" s="21">
        <f>Sheet1!F436*1</f>
        <v>4891.25</v>
      </c>
      <c r="W436" s="21">
        <f>Sheet1!G436*1</f>
        <v>4856.75</v>
      </c>
      <c r="X436" s="21">
        <f>Sheet1!H436*1</f>
        <v>4875.5</v>
      </c>
    </row>
    <row r="437" spans="20:24" x14ac:dyDescent="0.3">
      <c r="T437" s="20">
        <f t="shared" si="24"/>
        <v>435</v>
      </c>
      <c r="U437" s="21">
        <f>Sheet1!E437*1</f>
        <v>4883.25</v>
      </c>
      <c r="V437" s="21">
        <f>Sheet1!F437*1</f>
        <v>4885.5</v>
      </c>
      <c r="W437" s="21">
        <f>Sheet1!G437*1</f>
        <v>4848</v>
      </c>
      <c r="X437" s="21">
        <f>Sheet1!H437*1</f>
        <v>4870</v>
      </c>
    </row>
    <row r="438" spans="20:24" x14ac:dyDescent="0.3">
      <c r="T438" s="20">
        <f t="shared" si="24"/>
        <v>436</v>
      </c>
      <c r="U438" s="21">
        <f>Sheet1!E438*1</f>
        <v>4913.75</v>
      </c>
      <c r="V438" s="21">
        <f>Sheet1!F438*1</f>
        <v>4917.5</v>
      </c>
      <c r="W438" s="21">
        <f>Sheet1!G438*1</f>
        <v>4860.75</v>
      </c>
      <c r="X438" s="21">
        <f>Sheet1!H438*1</f>
        <v>4885.25</v>
      </c>
    </row>
    <row r="439" spans="20:24" x14ac:dyDescent="0.3">
      <c r="T439" s="20">
        <f t="shared" si="24"/>
        <v>437</v>
      </c>
      <c r="U439" s="21">
        <f>Sheet1!E439*1</f>
        <v>4935</v>
      </c>
      <c r="V439" s="21">
        <f>Sheet1!F439*1</f>
        <v>4945</v>
      </c>
      <c r="W439" s="21">
        <f>Sheet1!G439*1</f>
        <v>4913</v>
      </c>
      <c r="X439" s="21">
        <f>Sheet1!H439*1</f>
        <v>4916.25</v>
      </c>
    </row>
    <row r="440" spans="20:24" x14ac:dyDescent="0.3">
      <c r="T440" s="20">
        <f t="shared" si="24"/>
        <v>438</v>
      </c>
      <c r="U440" s="21">
        <f>Sheet1!E440*1</f>
        <v>4930.5</v>
      </c>
      <c r="V440" s="21">
        <f>Sheet1!F440*1</f>
        <v>4961.5</v>
      </c>
      <c r="W440" s="21">
        <f>Sheet1!G440*1</f>
        <v>4921</v>
      </c>
      <c r="X440" s="21">
        <f>Sheet1!H440*1</f>
        <v>4935.25</v>
      </c>
    </row>
    <row r="441" spans="20:24" x14ac:dyDescent="0.3">
      <c r="T441" s="20">
        <f t="shared" si="24"/>
        <v>439</v>
      </c>
      <c r="U441" s="21">
        <f>Sheet1!E441*1</f>
        <v>4940.75</v>
      </c>
      <c r="V441" s="21">
        <f>Sheet1!F441*1</f>
        <v>4955</v>
      </c>
      <c r="W441" s="21">
        <f>Sheet1!G441*1</f>
        <v>4926.5</v>
      </c>
      <c r="X441" s="21">
        <f>Sheet1!H441*1</f>
        <v>4929.75</v>
      </c>
    </row>
    <row r="442" spans="20:24" x14ac:dyDescent="0.3">
      <c r="T442" s="20">
        <f t="shared" si="24"/>
        <v>440</v>
      </c>
      <c r="U442" s="21">
        <f>Sheet1!E442*1</f>
        <v>4922.5</v>
      </c>
      <c r="V442" s="21">
        <f>Sheet1!F442*1</f>
        <v>4944.5</v>
      </c>
      <c r="W442" s="21">
        <f>Sheet1!G442*1</f>
        <v>4910</v>
      </c>
      <c r="X442" s="21">
        <f>Sheet1!H442*1</f>
        <v>4938</v>
      </c>
    </row>
    <row r="443" spans="20:24" x14ac:dyDescent="0.3">
      <c r="T443" s="20">
        <f t="shared" si="24"/>
        <v>441</v>
      </c>
      <c r="U443" s="21">
        <f>Sheet1!E443*1</f>
        <v>4857.75</v>
      </c>
      <c r="V443" s="21">
        <f>Sheet1!F443*1</f>
        <v>4923.25</v>
      </c>
      <c r="W443" s="21">
        <f>Sheet1!G443*1</f>
        <v>4847.25</v>
      </c>
      <c r="X443" s="21">
        <f>Sheet1!H443*1</f>
        <v>4920.5</v>
      </c>
    </row>
    <row r="444" spans="20:24" x14ac:dyDescent="0.3">
      <c r="T444" s="20">
        <f t="shared" si="24"/>
        <v>442</v>
      </c>
      <c r="U444" s="21">
        <f>Sheet1!E444*1</f>
        <v>4831.75</v>
      </c>
      <c r="V444" s="21">
        <f>Sheet1!F444*1</f>
        <v>4863.25</v>
      </c>
      <c r="W444" s="21">
        <f>Sheet1!G444*1</f>
        <v>4828.25</v>
      </c>
      <c r="X444" s="21">
        <f>Sheet1!H444*1</f>
        <v>4856</v>
      </c>
    </row>
    <row r="445" spans="20:24" x14ac:dyDescent="0.3">
      <c r="T445" s="20">
        <f t="shared" si="24"/>
        <v>443</v>
      </c>
      <c r="U445" s="21">
        <f>Sheet1!E445*1</f>
        <v>4798.25</v>
      </c>
      <c r="V445" s="21">
        <f>Sheet1!F445*1</f>
        <v>4842.75</v>
      </c>
      <c r="W445" s="21">
        <f>Sheet1!G445*1</f>
        <v>4779</v>
      </c>
      <c r="X445" s="21">
        <f>Sheet1!H445*1</f>
        <v>4828</v>
      </c>
    </row>
    <row r="446" spans="20:24" x14ac:dyDescent="0.3">
      <c r="T446" s="20">
        <f t="shared" si="24"/>
        <v>444</v>
      </c>
      <c r="U446" s="21">
        <f>Sheet1!E446*1</f>
        <v>4884.25</v>
      </c>
      <c r="V446" s="21">
        <f>Sheet1!F446*1</f>
        <v>4899.25</v>
      </c>
      <c r="W446" s="21">
        <f>Sheet1!G446*1</f>
        <v>4792.25</v>
      </c>
      <c r="X446" s="21">
        <f>Sheet1!H446*1</f>
        <v>4799.75</v>
      </c>
    </row>
    <row r="447" spans="20:24" x14ac:dyDescent="0.3">
      <c r="T447" s="20">
        <f t="shared" si="24"/>
        <v>445</v>
      </c>
      <c r="U447" s="21">
        <f>Sheet1!E447*1</f>
        <v>4813.75</v>
      </c>
      <c r="V447" s="21">
        <f>Sheet1!F447*1</f>
        <v>4890</v>
      </c>
      <c r="W447" s="21">
        <f>Sheet1!G447*1</f>
        <v>4813.25</v>
      </c>
      <c r="X447" s="21">
        <f>Sheet1!H447*1</f>
        <v>4860.75</v>
      </c>
    </row>
    <row r="448" spans="20:24" x14ac:dyDescent="0.3">
      <c r="T448" s="20">
        <f t="shared" si="24"/>
        <v>446</v>
      </c>
      <c r="U448" s="21">
        <f>Sheet1!E448*1</f>
        <v>4824</v>
      </c>
      <c r="V448" s="21">
        <f>Sheet1!F448*1</f>
        <v>4853.75</v>
      </c>
      <c r="W448" s="21">
        <f>Sheet1!G448*1</f>
        <v>4808</v>
      </c>
      <c r="X448" s="21">
        <f>Sheet1!H448*1</f>
        <v>4813</v>
      </c>
    </row>
    <row r="449" spans="20:24" x14ac:dyDescent="0.3">
      <c r="T449" s="20">
        <f t="shared" si="24"/>
        <v>447</v>
      </c>
      <c r="U449" s="21">
        <f>Sheet1!E449*1</f>
        <v>4796.25</v>
      </c>
      <c r="V449" s="21">
        <f>Sheet1!F449*1</f>
        <v>4834.75</v>
      </c>
      <c r="W449" s="21">
        <f>Sheet1!G449*1</f>
        <v>4786</v>
      </c>
      <c r="X449" s="21">
        <f>Sheet1!H449*1</f>
        <v>4826.25</v>
      </c>
    </row>
    <row r="450" spans="20:24" x14ac:dyDescent="0.3">
      <c r="T450" s="20">
        <f t="shared" si="24"/>
        <v>448</v>
      </c>
      <c r="U450" s="21">
        <f>Sheet1!E450*1</f>
        <v>4793</v>
      </c>
      <c r="V450" s="21">
        <f>Sheet1!F450*1</f>
        <v>4809.75</v>
      </c>
      <c r="W450" s="21">
        <f>Sheet1!G450*1</f>
        <v>4763.75</v>
      </c>
      <c r="X450" s="21">
        <f>Sheet1!H450*1</f>
        <v>4796.5</v>
      </c>
    </row>
    <row r="451" spans="20:24" x14ac:dyDescent="0.3">
      <c r="T451" s="20">
        <f t="shared" si="24"/>
        <v>449</v>
      </c>
      <c r="U451" s="21">
        <f>Sheet1!E451*1</f>
        <v>4834.25</v>
      </c>
      <c r="V451" s="21">
        <f>Sheet1!F451*1</f>
        <v>4850.5</v>
      </c>
      <c r="W451" s="21">
        <f>Sheet1!G451*1</f>
        <v>4791.5</v>
      </c>
      <c r="X451" s="21">
        <f>Sheet1!H451*1</f>
        <v>4798.25</v>
      </c>
    </row>
    <row r="452" spans="20:24" x14ac:dyDescent="0.3">
      <c r="T452" s="20">
        <f t="shared" si="24"/>
        <v>450</v>
      </c>
      <c r="U452" s="21">
        <f>Sheet1!E452*1</f>
        <v>4867</v>
      </c>
      <c r="V452" s="21">
        <f>Sheet1!F452*1</f>
        <v>4881</v>
      </c>
      <c r="W452" s="21">
        <f>Sheet1!G452*1</f>
        <v>4830.75</v>
      </c>
      <c r="X452" s="21">
        <f>Sheet1!H452*1</f>
        <v>4833.75</v>
      </c>
    </row>
    <row r="453" spans="20:24" x14ac:dyDescent="0.3">
      <c r="T453" s="20">
        <f t="shared" ref="T453:T516" si="25">T452+1</f>
        <v>451</v>
      </c>
      <c r="U453" s="21">
        <f>Sheet1!E453*1</f>
        <v>4919.5</v>
      </c>
      <c r="V453" s="21">
        <f>Sheet1!F453*1</f>
        <v>4931.5</v>
      </c>
      <c r="W453" s="21">
        <f>Sheet1!G453*1</f>
        <v>4860.75</v>
      </c>
      <c r="X453" s="21">
        <f>Sheet1!H453*1</f>
        <v>4867.75</v>
      </c>
    </row>
    <row r="454" spans="20:24" x14ac:dyDescent="0.3">
      <c r="T454" s="20">
        <f t="shared" si="25"/>
        <v>452</v>
      </c>
      <c r="U454" s="21">
        <f>Sheet1!E454*1</f>
        <v>4898.75</v>
      </c>
      <c r="V454" s="21">
        <f>Sheet1!F454*1</f>
        <v>4921.5</v>
      </c>
      <c r="W454" s="21">
        <f>Sheet1!G454*1</f>
        <v>4878.75</v>
      </c>
      <c r="X454" s="21">
        <f>Sheet1!H454*1</f>
        <v>4919.75</v>
      </c>
    </row>
    <row r="455" spans="20:24" x14ac:dyDescent="0.3">
      <c r="T455" s="20">
        <f t="shared" si="25"/>
        <v>453</v>
      </c>
      <c r="U455" s="21">
        <f>Sheet1!E455*1</f>
        <v>4901.5</v>
      </c>
      <c r="V455" s="21">
        <f>Sheet1!F455*1</f>
        <v>4910</v>
      </c>
      <c r="W455" s="21">
        <f>Sheet1!G455*1</f>
        <v>4872.75</v>
      </c>
      <c r="X455" s="21">
        <f>Sheet1!H455*1</f>
        <v>4894.5</v>
      </c>
    </row>
    <row r="456" spans="20:24" x14ac:dyDescent="0.3">
      <c r="T456" s="20">
        <f t="shared" si="25"/>
        <v>454</v>
      </c>
      <c r="U456" s="21">
        <f>Sheet1!E456*1</f>
        <v>4907</v>
      </c>
      <c r="V456" s="21">
        <f>Sheet1!F456*1</f>
        <v>4958.5</v>
      </c>
      <c r="W456" s="21">
        <f>Sheet1!G456*1</f>
        <v>4887.25</v>
      </c>
      <c r="X456" s="21">
        <f>Sheet1!H456*1</f>
        <v>4899.5</v>
      </c>
    </row>
    <row r="457" spans="20:24" x14ac:dyDescent="0.3">
      <c r="T457" s="20">
        <f t="shared" si="25"/>
        <v>455</v>
      </c>
      <c r="U457" s="21">
        <f>Sheet1!E457*1</f>
        <v>4930.25</v>
      </c>
      <c r="V457" s="21">
        <f>Sheet1!F457*1</f>
        <v>4950</v>
      </c>
      <c r="W457" s="21">
        <f>Sheet1!G457*1</f>
        <v>4892</v>
      </c>
      <c r="X457" s="21">
        <f>Sheet1!H457*1</f>
        <v>4899.5</v>
      </c>
    </row>
    <row r="458" spans="20:24" x14ac:dyDescent="0.3">
      <c r="T458" s="20">
        <f t="shared" si="25"/>
        <v>456</v>
      </c>
      <c r="U458" s="21">
        <f>Sheet1!E458*1</f>
        <v>4953.25</v>
      </c>
      <c r="V458" s="21">
        <f>Sheet1!F458*1</f>
        <v>4954.75</v>
      </c>
      <c r="W458" s="21">
        <f>Sheet1!G458*1</f>
        <v>4895.75</v>
      </c>
      <c r="X458" s="21">
        <f>Sheet1!H458*1</f>
        <v>4932.25</v>
      </c>
    </row>
    <row r="459" spans="20:24" x14ac:dyDescent="0.3">
      <c r="T459" s="20">
        <f t="shared" si="25"/>
        <v>457</v>
      </c>
      <c r="U459" s="21">
        <f>Sheet1!E459*1</f>
        <v>4914.25</v>
      </c>
      <c r="V459" s="21">
        <f>Sheet1!F459*1</f>
        <v>4955.5</v>
      </c>
      <c r="W459" s="21">
        <f>Sheet1!G459*1</f>
        <v>4914.25</v>
      </c>
      <c r="X459" s="21">
        <f>Sheet1!H459*1</f>
        <v>4951.5</v>
      </c>
    </row>
    <row r="460" spans="20:24" x14ac:dyDescent="0.3">
      <c r="T460" s="20">
        <f t="shared" si="25"/>
        <v>458</v>
      </c>
      <c r="U460" s="21">
        <f>Sheet1!E460*1</f>
        <v>4937.25</v>
      </c>
      <c r="V460" s="21">
        <f>Sheet1!F460*1</f>
        <v>4974.5</v>
      </c>
      <c r="W460" s="21">
        <f>Sheet1!G460*1</f>
        <v>4907.5</v>
      </c>
      <c r="X460" s="21">
        <f>Sheet1!H460*1</f>
        <v>4911.75</v>
      </c>
    </row>
    <row r="461" spans="20:24" x14ac:dyDescent="0.3">
      <c r="T461" s="20">
        <f t="shared" si="25"/>
        <v>459</v>
      </c>
      <c r="U461" s="21">
        <f>Sheet1!E461*1</f>
        <v>4948</v>
      </c>
      <c r="V461" s="21">
        <f>Sheet1!F461*1</f>
        <v>4961.25</v>
      </c>
      <c r="W461" s="21">
        <f>Sheet1!G461*1</f>
        <v>4919.5</v>
      </c>
      <c r="X461" s="21">
        <f>Sheet1!H461*1</f>
        <v>4935.5</v>
      </c>
    </row>
    <row r="462" spans="20:24" x14ac:dyDescent="0.3">
      <c r="T462" s="20">
        <f t="shared" si="25"/>
        <v>460</v>
      </c>
      <c r="U462" s="21">
        <f>Sheet1!E462*1</f>
        <v>4993.75</v>
      </c>
      <c r="V462" s="21">
        <f>Sheet1!F462*1</f>
        <v>5007.25</v>
      </c>
      <c r="W462" s="21">
        <f>Sheet1!G462*1</f>
        <v>4941.5</v>
      </c>
      <c r="X462" s="21">
        <f>Sheet1!H462*1</f>
        <v>4951</v>
      </c>
    </row>
    <row r="463" spans="20:24" x14ac:dyDescent="0.3">
      <c r="T463" s="20">
        <f t="shared" si="25"/>
        <v>461</v>
      </c>
      <c r="U463" s="21">
        <f>Sheet1!E463*1</f>
        <v>5031.5</v>
      </c>
      <c r="V463" s="21">
        <f>Sheet1!F463*1</f>
        <v>5035.5</v>
      </c>
      <c r="W463" s="21">
        <f>Sheet1!G463*1</f>
        <v>5004.75</v>
      </c>
      <c r="X463" s="21">
        <f>Sheet1!H463*1</f>
        <v>5015</v>
      </c>
    </row>
    <row r="464" spans="20:24" x14ac:dyDescent="0.3">
      <c r="T464" s="20">
        <f t="shared" si="25"/>
        <v>462</v>
      </c>
      <c r="U464" s="21">
        <f>Sheet1!E464*1</f>
        <v>5022.5</v>
      </c>
      <c r="V464" s="21">
        <f>Sheet1!F464*1</f>
        <v>5033</v>
      </c>
      <c r="W464" s="21">
        <f>Sheet1!G464*1</f>
        <v>5009</v>
      </c>
      <c r="X464" s="21">
        <f>Sheet1!H464*1</f>
        <v>5028.25</v>
      </c>
    </row>
    <row r="465" spans="20:24" x14ac:dyDescent="0.3">
      <c r="T465" s="20">
        <f t="shared" si="25"/>
        <v>463</v>
      </c>
      <c r="U465" s="21">
        <f>Sheet1!E465*1</f>
        <v>4979.75</v>
      </c>
      <c r="V465" s="21">
        <f>Sheet1!F465*1</f>
        <v>5030.25</v>
      </c>
      <c r="W465" s="21">
        <f>Sheet1!G465*1</f>
        <v>4971.75</v>
      </c>
      <c r="X465" s="21">
        <f>Sheet1!H465*1</f>
        <v>5020.25</v>
      </c>
    </row>
    <row r="466" spans="20:24" x14ac:dyDescent="0.3">
      <c r="T466" s="20">
        <f t="shared" si="25"/>
        <v>464</v>
      </c>
      <c r="U466" s="21">
        <f>Sheet1!E466*1</f>
        <v>5008.5</v>
      </c>
      <c r="V466" s="21">
        <f>Sheet1!F466*1</f>
        <v>5048.25</v>
      </c>
      <c r="W466" s="21">
        <f>Sheet1!G466*1</f>
        <v>4967.5</v>
      </c>
      <c r="X466" s="21">
        <f>Sheet1!H466*1</f>
        <v>4978</v>
      </c>
    </row>
    <row r="467" spans="20:24" x14ac:dyDescent="0.3">
      <c r="T467" s="20">
        <f t="shared" si="25"/>
        <v>465</v>
      </c>
      <c r="U467" s="21">
        <f>Sheet1!E467*1</f>
        <v>5018.5</v>
      </c>
      <c r="V467" s="21">
        <f>Sheet1!F467*1</f>
        <v>5024.5</v>
      </c>
      <c r="W467" s="21">
        <f>Sheet1!G467*1</f>
        <v>4987.5</v>
      </c>
      <c r="X467" s="21">
        <f>Sheet1!H467*1</f>
        <v>5009</v>
      </c>
    </row>
    <row r="468" spans="20:24" x14ac:dyDescent="0.3">
      <c r="T468" s="20">
        <f t="shared" si="25"/>
        <v>466</v>
      </c>
      <c r="U468" s="21">
        <f>Sheet1!E468*1</f>
        <v>4998.25</v>
      </c>
      <c r="V468" s="21">
        <f>Sheet1!F468*1</f>
        <v>5022.5</v>
      </c>
      <c r="W468" s="21">
        <f>Sheet1!G468*1</f>
        <v>4993</v>
      </c>
      <c r="X468" s="21">
        <f>Sheet1!H468*1</f>
        <v>5009.75</v>
      </c>
    </row>
    <row r="469" spans="20:24" x14ac:dyDescent="0.3">
      <c r="T469" s="20">
        <f t="shared" si="25"/>
        <v>467</v>
      </c>
      <c r="U469" s="21">
        <f>Sheet1!E469*1</f>
        <v>4978</v>
      </c>
      <c r="V469" s="21">
        <f>Sheet1!F469*1</f>
        <v>5006.25</v>
      </c>
      <c r="W469" s="21">
        <f>Sheet1!G469*1</f>
        <v>4973.75</v>
      </c>
      <c r="X469" s="21">
        <f>Sheet1!H469*1</f>
        <v>4997.25</v>
      </c>
    </row>
    <row r="470" spans="20:24" x14ac:dyDescent="0.3">
      <c r="T470" s="20">
        <f t="shared" si="25"/>
        <v>468</v>
      </c>
      <c r="U470" s="21">
        <f>Sheet1!E470*1</f>
        <v>4980</v>
      </c>
      <c r="V470" s="21">
        <f>Sheet1!F470*1</f>
        <v>5003.75</v>
      </c>
      <c r="W470" s="21">
        <f>Sheet1!G470*1</f>
        <v>4975.5</v>
      </c>
      <c r="X470" s="21">
        <f>Sheet1!H470*1</f>
        <v>4978.5</v>
      </c>
    </row>
    <row r="471" spans="20:24" x14ac:dyDescent="0.3">
      <c r="T471" s="20">
        <f t="shared" si="25"/>
        <v>469</v>
      </c>
      <c r="U471" s="21">
        <f>Sheet1!E471*1</f>
        <v>5007</v>
      </c>
      <c r="V471" s="21">
        <f>Sheet1!F471*1</f>
        <v>5008</v>
      </c>
      <c r="W471" s="21">
        <f>Sheet1!G471*1</f>
        <v>4971</v>
      </c>
      <c r="X471" s="21">
        <f>Sheet1!H471*1</f>
        <v>4979.25</v>
      </c>
    </row>
    <row r="472" spans="20:24" x14ac:dyDescent="0.3">
      <c r="T472" s="20">
        <f t="shared" si="25"/>
        <v>470</v>
      </c>
      <c r="U472" s="21">
        <f>Sheet1!E472*1</f>
        <v>4996.5</v>
      </c>
      <c r="V472" s="21">
        <f>Sheet1!F472*1</f>
        <v>5023</v>
      </c>
      <c r="W472" s="21">
        <f>Sheet1!G472*1</f>
        <v>4996</v>
      </c>
      <c r="X472" s="21">
        <f>Sheet1!H472*1</f>
        <v>5010.75</v>
      </c>
    </row>
    <row r="473" spans="20:24" x14ac:dyDescent="0.3">
      <c r="T473" s="20">
        <f t="shared" si="25"/>
        <v>471</v>
      </c>
      <c r="U473" s="21">
        <f>Sheet1!E473*1</f>
        <v>4964</v>
      </c>
      <c r="V473" s="21">
        <f>Sheet1!F473*1</f>
        <v>5008.25</v>
      </c>
      <c r="W473" s="21">
        <f>Sheet1!G473*1</f>
        <v>4958.5</v>
      </c>
      <c r="X473" s="21">
        <f>Sheet1!H473*1</f>
        <v>5001.5</v>
      </c>
    </row>
    <row r="474" spans="20:24" x14ac:dyDescent="0.3">
      <c r="T474" s="20">
        <f t="shared" si="25"/>
        <v>472</v>
      </c>
      <c r="U474" s="21">
        <f>Sheet1!E474*1</f>
        <v>4949.75</v>
      </c>
      <c r="V474" s="21">
        <f>Sheet1!F474*1</f>
        <v>4979.5</v>
      </c>
      <c r="W474" s="21">
        <f>Sheet1!G474*1</f>
        <v>4941.75</v>
      </c>
      <c r="X474" s="21">
        <f>Sheet1!H474*1</f>
        <v>4967.5</v>
      </c>
    </row>
    <row r="475" spans="20:24" x14ac:dyDescent="0.3">
      <c r="T475" s="20">
        <f t="shared" si="25"/>
        <v>473</v>
      </c>
      <c r="U475" s="21">
        <f>Sheet1!E475*1</f>
        <v>4953.25</v>
      </c>
      <c r="V475" s="21">
        <f>Sheet1!F475*1</f>
        <v>4974.25</v>
      </c>
      <c r="W475" s="21">
        <f>Sheet1!G475*1</f>
        <v>4944.75</v>
      </c>
      <c r="X475" s="21">
        <f>Sheet1!H475*1</f>
        <v>4950.5</v>
      </c>
    </row>
    <row r="476" spans="20:24" x14ac:dyDescent="0.3">
      <c r="T476" s="20">
        <f t="shared" si="25"/>
        <v>474</v>
      </c>
      <c r="U476" s="21">
        <f>Sheet1!E476*1</f>
        <v>4924.25</v>
      </c>
      <c r="V476" s="21">
        <f>Sheet1!F476*1</f>
        <v>4965.25</v>
      </c>
      <c r="W476" s="21">
        <f>Sheet1!G476*1</f>
        <v>4923</v>
      </c>
      <c r="X476" s="21">
        <f>Sheet1!H476*1</f>
        <v>4957.25</v>
      </c>
    </row>
    <row r="477" spans="20:24" x14ac:dyDescent="0.3">
      <c r="T477" s="20">
        <f t="shared" si="25"/>
        <v>475</v>
      </c>
      <c r="U477" s="21">
        <f>Sheet1!E477*1</f>
        <v>4884.75</v>
      </c>
      <c r="V477" s="21">
        <f>Sheet1!F477*1</f>
        <v>4937.5</v>
      </c>
      <c r="W477" s="21">
        <f>Sheet1!G477*1</f>
        <v>4883.75</v>
      </c>
      <c r="X477" s="21">
        <f>Sheet1!H477*1</f>
        <v>4921.25</v>
      </c>
    </row>
    <row r="478" spans="20:24" x14ac:dyDescent="0.3">
      <c r="T478" s="20">
        <f t="shared" si="25"/>
        <v>476</v>
      </c>
      <c r="U478" s="21">
        <f>Sheet1!E478*1</f>
        <v>4859.5</v>
      </c>
      <c r="V478" s="21">
        <f>Sheet1!F478*1</f>
        <v>4892.25</v>
      </c>
      <c r="W478" s="21">
        <f>Sheet1!G478*1</f>
        <v>4852.75</v>
      </c>
      <c r="X478" s="21">
        <f>Sheet1!H478*1</f>
        <v>4887.25</v>
      </c>
    </row>
    <row r="479" spans="20:24" x14ac:dyDescent="0.3">
      <c r="T479" s="20">
        <f t="shared" si="25"/>
        <v>477</v>
      </c>
      <c r="U479" s="21">
        <f>Sheet1!E479*1</f>
        <v>4851.25</v>
      </c>
      <c r="V479" s="21">
        <f>Sheet1!F479*1</f>
        <v>4862</v>
      </c>
      <c r="W479" s="21">
        <f>Sheet1!G479*1</f>
        <v>4825</v>
      </c>
      <c r="X479" s="21">
        <f>Sheet1!H479*1</f>
        <v>4858</v>
      </c>
    </row>
    <row r="480" spans="20:24" x14ac:dyDescent="0.3">
      <c r="T480" s="20">
        <f t="shared" si="25"/>
        <v>478</v>
      </c>
      <c r="U480" s="21">
        <f>Sheet1!E480*1</f>
        <v>4855</v>
      </c>
      <c r="V480" s="21">
        <f>Sheet1!F480*1</f>
        <v>4889.75</v>
      </c>
      <c r="W480" s="21">
        <f>Sheet1!G480*1</f>
        <v>4845.25</v>
      </c>
      <c r="X480" s="21">
        <f>Sheet1!H480*1</f>
        <v>4847.75</v>
      </c>
    </row>
    <row r="481" spans="20:24" x14ac:dyDescent="0.3">
      <c r="T481" s="20">
        <f t="shared" si="25"/>
        <v>479</v>
      </c>
      <c r="U481" s="21">
        <f>Sheet1!E481*1</f>
        <v>4895.5</v>
      </c>
      <c r="V481" s="21">
        <f>Sheet1!F481*1</f>
        <v>4897.25</v>
      </c>
      <c r="W481" s="21">
        <f>Sheet1!G481*1</f>
        <v>4833.25</v>
      </c>
      <c r="X481" s="21">
        <f>Sheet1!H481*1</f>
        <v>4860.75</v>
      </c>
    </row>
    <row r="482" spans="20:24" x14ac:dyDescent="0.3">
      <c r="T482" s="20">
        <f t="shared" si="25"/>
        <v>480</v>
      </c>
      <c r="U482" s="21">
        <f>Sheet1!E482*1</f>
        <v>4905.75</v>
      </c>
      <c r="V482" s="21">
        <f>Sheet1!F482*1</f>
        <v>4907.5</v>
      </c>
      <c r="W482" s="21">
        <f>Sheet1!G482*1</f>
        <v>4880</v>
      </c>
      <c r="X482" s="21">
        <f>Sheet1!H482*1</f>
        <v>4897.5</v>
      </c>
    </row>
    <row r="483" spans="20:24" x14ac:dyDescent="0.3">
      <c r="T483" s="20">
        <f t="shared" si="25"/>
        <v>481</v>
      </c>
      <c r="U483" s="21">
        <f>Sheet1!E483*1</f>
        <v>4899.25</v>
      </c>
      <c r="V483" s="21">
        <f>Sheet1!F483*1</f>
        <v>4907.75</v>
      </c>
      <c r="W483" s="21">
        <f>Sheet1!G483*1</f>
        <v>4893.25</v>
      </c>
      <c r="X483" s="21">
        <f>Sheet1!H483*1</f>
        <v>4906</v>
      </c>
    </row>
    <row r="484" spans="20:24" x14ac:dyDescent="0.3">
      <c r="T484" s="20">
        <f t="shared" si="25"/>
        <v>482</v>
      </c>
      <c r="U484" s="21">
        <f>Sheet1!E484*1</f>
        <v>4849</v>
      </c>
      <c r="V484" s="21">
        <f>Sheet1!F484*1</f>
        <v>4911.75</v>
      </c>
      <c r="W484" s="21">
        <f>Sheet1!G484*1</f>
        <v>4846.75</v>
      </c>
      <c r="X484" s="21">
        <f>Sheet1!H484*1</f>
        <v>4902</v>
      </c>
    </row>
    <row r="485" spans="20:24" x14ac:dyDescent="0.3">
      <c r="T485" s="20">
        <f t="shared" si="25"/>
        <v>483</v>
      </c>
      <c r="U485" s="21">
        <f>Sheet1!E485*1</f>
        <v>4837.5</v>
      </c>
      <c r="V485" s="21">
        <f>Sheet1!F485*1</f>
        <v>4851.75</v>
      </c>
      <c r="W485" s="21">
        <f>Sheet1!G485*1</f>
        <v>4823.5</v>
      </c>
      <c r="X485" s="21">
        <f>Sheet1!H485*1</f>
        <v>4849.5</v>
      </c>
    </row>
    <row r="486" spans="20:24" x14ac:dyDescent="0.3">
      <c r="T486" s="20">
        <f t="shared" si="25"/>
        <v>484</v>
      </c>
      <c r="U486" s="21">
        <f>Sheet1!E486*1</f>
        <v>4827.75</v>
      </c>
      <c r="V486" s="21">
        <f>Sheet1!F486*1</f>
        <v>4844</v>
      </c>
      <c r="W486" s="21">
        <f>Sheet1!G486*1</f>
        <v>4813</v>
      </c>
      <c r="X486" s="21">
        <f>Sheet1!H486*1</f>
        <v>4831.25</v>
      </c>
    </row>
    <row r="487" spans="20:24" x14ac:dyDescent="0.3">
      <c r="T487" s="20">
        <f t="shared" si="25"/>
        <v>485</v>
      </c>
      <c r="U487" s="21">
        <f>Sheet1!E487*1</f>
        <v>4789.5</v>
      </c>
      <c r="V487" s="21">
        <f>Sheet1!F487*1</f>
        <v>4838.5</v>
      </c>
      <c r="W487" s="21">
        <f>Sheet1!G487*1</f>
        <v>4785.25</v>
      </c>
      <c r="X487" s="21">
        <f>Sheet1!H487*1</f>
        <v>4832.5</v>
      </c>
    </row>
    <row r="488" spans="20:24" x14ac:dyDescent="0.3">
      <c r="T488" s="20">
        <f t="shared" si="25"/>
        <v>486</v>
      </c>
      <c r="U488" s="21">
        <f>Sheet1!E488*1</f>
        <v>4803.75</v>
      </c>
      <c r="V488" s="21">
        <f>Sheet1!F488*1</f>
        <v>4816.75</v>
      </c>
      <c r="W488" s="21">
        <f>Sheet1!G488*1</f>
        <v>4782.25</v>
      </c>
      <c r="X488" s="21">
        <f>Sheet1!H488*1</f>
        <v>4784</v>
      </c>
    </row>
    <row r="489" spans="20:24" x14ac:dyDescent="0.3">
      <c r="T489" s="20">
        <f t="shared" si="25"/>
        <v>487</v>
      </c>
      <c r="U489" s="21">
        <f>Sheet1!E489*1</f>
        <v>4839.5</v>
      </c>
      <c r="V489" s="21">
        <f>Sheet1!F489*1</f>
        <v>4840</v>
      </c>
      <c r="W489" s="21">
        <f>Sheet1!G489*1</f>
        <v>4795.25</v>
      </c>
      <c r="X489" s="21">
        <f>Sheet1!H489*1</f>
        <v>4802.75</v>
      </c>
    </row>
    <row r="490" spans="20:24" x14ac:dyDescent="0.3">
      <c r="T490" s="20">
        <f t="shared" si="25"/>
        <v>488</v>
      </c>
      <c r="U490" s="21">
        <f>Sheet1!E490*1</f>
        <v>4823.75</v>
      </c>
      <c r="V490" s="21">
        <f>Sheet1!F490*1</f>
        <v>4840.75</v>
      </c>
      <c r="W490" s="21">
        <f>Sheet1!G490*1</f>
        <v>4806.75</v>
      </c>
      <c r="X490" s="21">
        <f>Sheet1!H490*1</f>
        <v>4837.5</v>
      </c>
    </row>
    <row r="491" spans="20:24" x14ac:dyDescent="0.3">
      <c r="T491" s="20">
        <f t="shared" si="25"/>
        <v>489</v>
      </c>
      <c r="U491" s="21">
        <f>Sheet1!E491*1</f>
        <v>4844</v>
      </c>
      <c r="V491" s="21">
        <f>Sheet1!F491*1</f>
        <v>4852.25</v>
      </c>
      <c r="W491" s="21">
        <f>Sheet1!G491*1</f>
        <v>4817.25</v>
      </c>
      <c r="X491" s="21">
        <f>Sheet1!H491*1</f>
        <v>4823</v>
      </c>
    </row>
    <row r="492" spans="20:24" x14ac:dyDescent="0.3">
      <c r="T492" s="20">
        <f t="shared" si="25"/>
        <v>490</v>
      </c>
      <c r="U492" s="21">
        <f>Sheet1!E492*1</f>
        <v>4871.75</v>
      </c>
      <c r="V492" s="21">
        <f>Sheet1!F492*1</f>
        <v>4875.75</v>
      </c>
      <c r="W492" s="21">
        <f>Sheet1!G492*1</f>
        <v>4824.25</v>
      </c>
      <c r="X492" s="21">
        <f>Sheet1!H492*1</f>
        <v>4848.5</v>
      </c>
    </row>
    <row r="493" spans="20:24" x14ac:dyDescent="0.3">
      <c r="T493" s="20">
        <f t="shared" si="25"/>
        <v>491</v>
      </c>
      <c r="U493" s="21">
        <f>Sheet1!E493*1</f>
        <v>4882.75</v>
      </c>
      <c r="V493" s="21">
        <f>Sheet1!F493*1</f>
        <v>4907.5</v>
      </c>
      <c r="W493" s="21">
        <f>Sheet1!G493*1</f>
        <v>4864.75</v>
      </c>
      <c r="X493" s="21">
        <f>Sheet1!H493*1</f>
        <v>4867.5</v>
      </c>
    </row>
    <row r="494" spans="20:24" x14ac:dyDescent="0.3">
      <c r="T494" s="20">
        <f t="shared" si="25"/>
        <v>492</v>
      </c>
      <c r="U494" s="21">
        <f>Sheet1!E494*1</f>
        <v>4836.5</v>
      </c>
      <c r="V494" s="21">
        <f>Sheet1!F494*1</f>
        <v>4899.25</v>
      </c>
      <c r="W494" s="21">
        <f>Sheet1!G494*1</f>
        <v>4807.5</v>
      </c>
      <c r="X494" s="21">
        <f>Sheet1!H494*1</f>
        <v>4885</v>
      </c>
    </row>
    <row r="495" spans="20:24" x14ac:dyDescent="0.3">
      <c r="T495" s="20">
        <f t="shared" si="25"/>
        <v>493</v>
      </c>
      <c r="U495" s="21">
        <f>Sheet1!E495*1</f>
        <v>4831</v>
      </c>
      <c r="V495" s="21">
        <f>Sheet1!F495*1</f>
        <v>4853.25</v>
      </c>
      <c r="W495" s="21">
        <f>Sheet1!G495*1</f>
        <v>4797.25</v>
      </c>
      <c r="X495" s="21">
        <f>Sheet1!H495*1</f>
        <v>4832.25</v>
      </c>
    </row>
    <row r="496" spans="20:24" x14ac:dyDescent="0.3">
      <c r="T496" s="20">
        <f t="shared" si="25"/>
        <v>494</v>
      </c>
      <c r="U496" s="21">
        <f>Sheet1!E496*1</f>
        <v>4803.5</v>
      </c>
      <c r="V496" s="21">
        <f>Sheet1!F496*1</f>
        <v>4837</v>
      </c>
      <c r="W496" s="21">
        <f>Sheet1!G496*1</f>
        <v>4795.5</v>
      </c>
      <c r="X496" s="21">
        <f>Sheet1!H496*1</f>
        <v>4830.5</v>
      </c>
    </row>
    <row r="497" spans="20:24" x14ac:dyDescent="0.3">
      <c r="T497" s="20">
        <f t="shared" si="25"/>
        <v>495</v>
      </c>
      <c r="U497" s="21">
        <f>Sheet1!E497*1</f>
        <v>4763.5</v>
      </c>
      <c r="V497" s="21">
        <f>Sheet1!F497*1</f>
        <v>4805</v>
      </c>
      <c r="W497" s="21">
        <f>Sheet1!G497*1</f>
        <v>4762.5</v>
      </c>
      <c r="X497" s="21">
        <f>Sheet1!H497*1</f>
        <v>4801.75</v>
      </c>
    </row>
    <row r="498" spans="20:24" x14ac:dyDescent="0.3">
      <c r="T498" s="20">
        <f t="shared" si="25"/>
        <v>496</v>
      </c>
      <c r="U498" s="21">
        <f>Sheet1!E498*1</f>
        <v>4755.5</v>
      </c>
      <c r="V498" s="21">
        <f>Sheet1!F498*1</f>
        <v>4783.25</v>
      </c>
      <c r="W498" s="21">
        <f>Sheet1!G498*1</f>
        <v>4741.75</v>
      </c>
      <c r="X498" s="21">
        <f>Sheet1!H498*1</f>
        <v>4762.5</v>
      </c>
    </row>
    <row r="499" spans="20:24" x14ac:dyDescent="0.3">
      <c r="T499" s="20">
        <f t="shared" si="25"/>
        <v>497</v>
      </c>
      <c r="U499" s="21">
        <f>Sheet1!E499*1</f>
        <v>4731</v>
      </c>
      <c r="V499" s="21">
        <f>Sheet1!F499*1</f>
        <v>4760.25</v>
      </c>
      <c r="W499" s="21">
        <f>Sheet1!G499*1</f>
        <v>4720.5</v>
      </c>
      <c r="X499" s="21">
        <f>Sheet1!H499*1</f>
        <v>4756</v>
      </c>
    </row>
    <row r="500" spans="20:24" x14ac:dyDescent="0.3">
      <c r="T500" s="20">
        <f t="shared" si="25"/>
        <v>498</v>
      </c>
      <c r="U500" s="21">
        <f>Sheet1!E500*1</f>
        <v>4750</v>
      </c>
      <c r="V500" s="21">
        <f>Sheet1!F500*1</f>
        <v>4762.5</v>
      </c>
      <c r="W500" s="21">
        <f>Sheet1!G500*1</f>
        <v>4727</v>
      </c>
      <c r="X500" s="21">
        <f>Sheet1!H500*1</f>
        <v>4732</v>
      </c>
    </row>
    <row r="501" spans="20:24" x14ac:dyDescent="0.3">
      <c r="T501" s="20">
        <f t="shared" si="25"/>
        <v>499</v>
      </c>
      <c r="U501" s="21">
        <f>Sheet1!E501*1</f>
        <v>4737.5</v>
      </c>
      <c r="V501" s="21">
        <f>Sheet1!F501*1</f>
        <v>4752.5</v>
      </c>
      <c r="W501" s="21">
        <f>Sheet1!G501*1</f>
        <v>4726.25</v>
      </c>
      <c r="X501" s="21">
        <f>Sheet1!H501*1</f>
        <v>4747.5</v>
      </c>
    </row>
    <row r="502" spans="20:24" x14ac:dyDescent="0.3">
      <c r="T502" s="20">
        <f t="shared" si="25"/>
        <v>500</v>
      </c>
      <c r="U502" s="21">
        <f>Sheet1!E502*1</f>
        <v>4745.75</v>
      </c>
      <c r="V502" s="21">
        <f>Sheet1!F502*1</f>
        <v>4763.5</v>
      </c>
      <c r="W502" s="21">
        <f>Sheet1!G502*1</f>
        <v>4730.75</v>
      </c>
      <c r="X502" s="21">
        <f>Sheet1!H502*1</f>
        <v>4738.75</v>
      </c>
    </row>
    <row r="503" spans="20:24" x14ac:dyDescent="0.3">
      <c r="T503" s="20">
        <f t="shared" si="25"/>
        <v>501</v>
      </c>
      <c r="U503" s="21">
        <f>Sheet1!E503*1</f>
        <v>4689.5</v>
      </c>
      <c r="V503" s="21">
        <f>Sheet1!F503*1</f>
        <v>4755.5</v>
      </c>
      <c r="W503" s="21">
        <f>Sheet1!G503*1</f>
        <v>4686.75</v>
      </c>
      <c r="X503" s="21">
        <f>Sheet1!H503*1</f>
        <v>4745.75</v>
      </c>
    </row>
    <row r="504" spans="20:24" x14ac:dyDescent="0.3">
      <c r="T504" s="20">
        <f t="shared" si="25"/>
        <v>502</v>
      </c>
      <c r="U504" s="21">
        <f>Sheet1!E504*1</f>
        <v>4646.25</v>
      </c>
      <c r="V504" s="21">
        <f>Sheet1!F504*1</f>
        <v>4697.5</v>
      </c>
      <c r="W504" s="21">
        <f>Sheet1!G504*1</f>
        <v>4635.75</v>
      </c>
      <c r="X504" s="21">
        <f>Sheet1!H504*1</f>
        <v>4685.75</v>
      </c>
    </row>
    <row r="505" spans="20:24" x14ac:dyDescent="0.3">
      <c r="T505" s="20">
        <f t="shared" si="25"/>
        <v>503</v>
      </c>
      <c r="U505" s="21">
        <f>Sheet1!E505*1</f>
        <v>4670.75</v>
      </c>
      <c r="V505" s="21">
        <f>Sheet1!F505*1</f>
        <v>4675.5</v>
      </c>
      <c r="W505" s="21">
        <f>Sheet1!G505*1</f>
        <v>4631.75</v>
      </c>
      <c r="X505" s="21">
        <f>Sheet1!H505*1</f>
        <v>4648.25</v>
      </c>
    </row>
    <row r="506" spans="20:24" x14ac:dyDescent="0.3">
      <c r="T506" s="20">
        <f t="shared" si="25"/>
        <v>504</v>
      </c>
      <c r="U506" s="21">
        <f>Sheet1!E506*1</f>
        <v>4697.5</v>
      </c>
      <c r="V506" s="21">
        <f>Sheet1!F506*1</f>
        <v>4701</v>
      </c>
      <c r="W506" s="21">
        <f>Sheet1!G506*1</f>
        <v>4657.75</v>
      </c>
      <c r="X506" s="21">
        <f>Sheet1!H506*1</f>
        <v>4672.75</v>
      </c>
    </row>
    <row r="507" spans="20:24" x14ac:dyDescent="0.3">
      <c r="T507" s="20">
        <f t="shared" si="25"/>
        <v>505</v>
      </c>
      <c r="U507" s="21">
        <f>Sheet1!E507*1</f>
        <v>4614.75</v>
      </c>
      <c r="V507" s="21">
        <f>Sheet1!F507*1</f>
        <v>4679</v>
      </c>
      <c r="W507" s="21">
        <f>Sheet1!G507*1</f>
        <v>4603.75</v>
      </c>
      <c r="X507" s="21">
        <f>Sheet1!H507*1</f>
        <v>4671</v>
      </c>
    </row>
    <row r="508" spans="20:24" x14ac:dyDescent="0.3">
      <c r="T508" s="20">
        <f t="shared" si="25"/>
        <v>506</v>
      </c>
      <c r="U508" s="21">
        <f>Sheet1!E508*1</f>
        <v>4614.75</v>
      </c>
      <c r="V508" s="21">
        <f>Sheet1!F508*1</f>
        <v>4633.25</v>
      </c>
      <c r="W508" s="21">
        <f>Sheet1!G508*1</f>
        <v>4589.25</v>
      </c>
      <c r="X508" s="21">
        <f>Sheet1!H508*1</f>
        <v>4617.5</v>
      </c>
    </row>
    <row r="509" spans="20:24" x14ac:dyDescent="0.3">
      <c r="T509" s="20">
        <f t="shared" si="25"/>
        <v>507</v>
      </c>
      <c r="U509" s="21">
        <f>Sheet1!E509*1</f>
        <v>4615.75</v>
      </c>
      <c r="V509" s="21">
        <f>Sheet1!F509*1</f>
        <v>4624</v>
      </c>
      <c r="W509" s="21">
        <f>Sheet1!G509*1</f>
        <v>4571.75</v>
      </c>
      <c r="X509" s="21">
        <f>Sheet1!H509*1</f>
        <v>4583.75</v>
      </c>
    </row>
    <row r="510" spans="20:24" x14ac:dyDescent="0.3">
      <c r="T510" s="20">
        <f t="shared" si="25"/>
        <v>508</v>
      </c>
      <c r="U510" s="21">
        <f>Sheet1!E510*1</f>
        <v>4665.25</v>
      </c>
      <c r="V510" s="21">
        <f>Sheet1!F510*1</f>
        <v>4680.5</v>
      </c>
      <c r="W510" s="21">
        <f>Sheet1!G510*1</f>
        <v>4610.75</v>
      </c>
      <c r="X510" s="21">
        <f>Sheet1!H510*1</f>
        <v>4616.5</v>
      </c>
    </row>
    <row r="511" spans="20:24" x14ac:dyDescent="0.3">
      <c r="T511" s="20">
        <f t="shared" si="25"/>
        <v>509</v>
      </c>
      <c r="U511" s="21">
        <f>Sheet1!E511*1</f>
        <v>4646.75</v>
      </c>
      <c r="V511" s="21">
        <f>Sheet1!F511*1</f>
        <v>4679.5</v>
      </c>
      <c r="W511" s="21">
        <f>Sheet1!G511*1</f>
        <v>4644.25</v>
      </c>
      <c r="X511" s="21">
        <f>Sheet1!H511*1</f>
        <v>4662.75</v>
      </c>
    </row>
    <row r="512" spans="20:24" x14ac:dyDescent="0.3">
      <c r="T512" s="20">
        <f t="shared" si="25"/>
        <v>510</v>
      </c>
      <c r="U512" s="21">
        <f>Sheet1!E512*1</f>
        <v>4673.25</v>
      </c>
      <c r="V512" s="21">
        <f>Sheet1!F512*1</f>
        <v>4685</v>
      </c>
      <c r="W512" s="21">
        <f>Sheet1!G512*1</f>
        <v>4649.25</v>
      </c>
      <c r="X512" s="21">
        <f>Sheet1!H512*1</f>
        <v>4662.5</v>
      </c>
    </row>
    <row r="513" spans="20:24" x14ac:dyDescent="0.3">
      <c r="T513" s="20">
        <f t="shared" si="25"/>
        <v>511</v>
      </c>
      <c r="U513" s="21">
        <f>Sheet1!E513*1</f>
        <v>4629</v>
      </c>
      <c r="V513" s="21">
        <f>Sheet1!F513*1</f>
        <v>4673.5</v>
      </c>
      <c r="W513" s="21">
        <f>Sheet1!G513*1</f>
        <v>4619</v>
      </c>
      <c r="X513" s="21">
        <f>Sheet1!H513*1</f>
        <v>4669.75</v>
      </c>
    </row>
    <row r="514" spans="20:24" x14ac:dyDescent="0.3">
      <c r="T514" s="20">
        <f t="shared" si="25"/>
        <v>512</v>
      </c>
      <c r="U514" s="21">
        <f>Sheet1!E514*1</f>
        <v>4583.75</v>
      </c>
      <c r="V514" s="21">
        <f>Sheet1!F514*1</f>
        <v>4636.75</v>
      </c>
      <c r="W514" s="21">
        <f>Sheet1!G514*1</f>
        <v>4579.75</v>
      </c>
      <c r="X514" s="21">
        <f>Sheet1!H514*1</f>
        <v>4629.25</v>
      </c>
    </row>
    <row r="515" spans="20:24" x14ac:dyDescent="0.3">
      <c r="T515" s="20">
        <f t="shared" si="25"/>
        <v>513</v>
      </c>
      <c r="U515" s="21">
        <f>Sheet1!E515*1</f>
        <v>4606</v>
      </c>
      <c r="V515" s="21">
        <f>Sheet1!F515*1</f>
        <v>4609.25</v>
      </c>
      <c r="W515" s="21">
        <f>Sheet1!G515*1</f>
        <v>4577.75</v>
      </c>
      <c r="X515" s="21">
        <f>Sheet1!H515*1</f>
        <v>4580.75</v>
      </c>
    </row>
    <row r="516" spans="20:24" x14ac:dyDescent="0.3">
      <c r="T516" s="20">
        <f t="shared" si="25"/>
        <v>514</v>
      </c>
      <c r="U516" s="21">
        <f>Sheet1!E516*1</f>
        <v>4590</v>
      </c>
      <c r="V516" s="21">
        <f>Sheet1!F516*1</f>
        <v>4614</v>
      </c>
      <c r="W516" s="21">
        <f>Sheet1!G516*1</f>
        <v>4580.75</v>
      </c>
      <c r="X516" s="21">
        <f>Sheet1!H516*1</f>
        <v>4607.75</v>
      </c>
    </row>
    <row r="517" spans="20:24" x14ac:dyDescent="0.3">
      <c r="T517" s="20">
        <f t="shared" ref="T517:T580" si="26">T516+1</f>
        <v>515</v>
      </c>
      <c r="U517" s="21">
        <f>Sheet1!E517*1</f>
        <v>4602.25</v>
      </c>
      <c r="V517" s="21">
        <f>Sheet1!F517*1</f>
        <v>4622.25</v>
      </c>
      <c r="W517" s="21">
        <f>Sheet1!G517*1</f>
        <v>4569.5</v>
      </c>
      <c r="X517" s="21">
        <f>Sheet1!H517*1</f>
        <v>4595.75</v>
      </c>
    </row>
    <row r="518" spans="20:24" x14ac:dyDescent="0.3">
      <c r="T518" s="20">
        <f t="shared" si="26"/>
        <v>516</v>
      </c>
      <c r="U518" s="21">
        <f>Sheet1!E518*1</f>
        <v>4610.5</v>
      </c>
      <c r="V518" s="21">
        <f>Sheet1!F518*1</f>
        <v>4626.25</v>
      </c>
      <c r="W518" s="21">
        <f>Sheet1!G518*1</f>
        <v>4579.25</v>
      </c>
      <c r="X518" s="21">
        <f>Sheet1!H518*1</f>
        <v>4601.5</v>
      </c>
    </row>
    <row r="519" spans="20:24" x14ac:dyDescent="0.3">
      <c r="T519" s="20">
        <f t="shared" si="26"/>
        <v>517</v>
      </c>
      <c r="U519" s="21">
        <f>Sheet1!E519*1</f>
        <v>4590.75</v>
      </c>
      <c r="V519" s="21">
        <f>Sheet1!F519*1</f>
        <v>4631</v>
      </c>
      <c r="W519" s="21">
        <f>Sheet1!G519*1</f>
        <v>4570</v>
      </c>
      <c r="X519" s="21">
        <f>Sheet1!H519*1</f>
        <v>4609.75</v>
      </c>
    </row>
    <row r="520" spans="20:24" x14ac:dyDescent="0.3">
      <c r="T520" s="20">
        <f t="shared" si="26"/>
        <v>518</v>
      </c>
      <c r="U520" s="21">
        <f>Sheet1!E520*1</f>
        <v>4608.25</v>
      </c>
      <c r="V520" s="21">
        <f>Sheet1!F520*1</f>
        <v>4610.75</v>
      </c>
      <c r="W520" s="21">
        <f>Sheet1!G520*1</f>
        <v>4588.75</v>
      </c>
      <c r="X520" s="21">
        <f>Sheet1!H520*1</f>
        <v>4591.75</v>
      </c>
    </row>
    <row r="521" spans="20:24" x14ac:dyDescent="0.3">
      <c r="T521" s="20">
        <f t="shared" si="26"/>
        <v>519</v>
      </c>
      <c r="U521" s="21">
        <f>Sheet1!E521*1</f>
        <v>4608.75</v>
      </c>
      <c r="V521" s="21">
        <f>Sheet1!F521*1</f>
        <v>4618.75</v>
      </c>
      <c r="W521" s="21">
        <f>Sheet1!G521*1</f>
        <v>4595.25</v>
      </c>
      <c r="X521" s="21">
        <f>Sheet1!H521*1</f>
        <v>4610.5</v>
      </c>
    </row>
    <row r="522" spans="20:24" x14ac:dyDescent="0.3">
      <c r="T522" s="20">
        <f t="shared" si="26"/>
        <v>520</v>
      </c>
      <c r="U522" s="21">
        <f>Sheet1!E522*1</f>
        <v>4535</v>
      </c>
      <c r="V522" s="21">
        <f>Sheet1!F522*1</f>
        <v>4621</v>
      </c>
      <c r="W522" s="21">
        <f>Sheet1!G522*1</f>
        <v>4534.5</v>
      </c>
      <c r="X522" s="21">
        <f>Sheet1!H522*1</f>
        <v>4608</v>
      </c>
    </row>
    <row r="523" spans="20:24" x14ac:dyDescent="0.3">
      <c r="T523" s="20">
        <f t="shared" si="26"/>
        <v>521</v>
      </c>
      <c r="U523" s="21">
        <f>Sheet1!E523*1</f>
        <v>4544.75</v>
      </c>
      <c r="V523" s="21">
        <f>Sheet1!F523*1</f>
        <v>4575.75</v>
      </c>
      <c r="W523" s="21">
        <f>Sheet1!G523*1</f>
        <v>4520</v>
      </c>
      <c r="X523" s="21">
        <f>Sheet1!H523*1</f>
        <v>4533.5</v>
      </c>
    </row>
    <row r="524" spans="20:24" x14ac:dyDescent="0.3">
      <c r="T524" s="20">
        <f t="shared" si="26"/>
        <v>522</v>
      </c>
      <c r="U524" s="21">
        <f>Sheet1!E524*1</f>
        <v>4591</v>
      </c>
      <c r="V524" s="21">
        <f>Sheet1!F524*1</f>
        <v>4624.75</v>
      </c>
      <c r="W524" s="21">
        <f>Sheet1!G524*1</f>
        <v>4552.75</v>
      </c>
      <c r="X524" s="21">
        <f>Sheet1!H524*1</f>
        <v>4565.25</v>
      </c>
    </row>
    <row r="525" spans="20:24" x14ac:dyDescent="0.3">
      <c r="T525" s="20">
        <f t="shared" si="26"/>
        <v>523</v>
      </c>
      <c r="U525" s="21">
        <f>Sheet1!E525*1</f>
        <v>4637.25</v>
      </c>
      <c r="V525" s="21">
        <f>Sheet1!F525*1</f>
        <v>4649.25</v>
      </c>
      <c r="W525" s="21">
        <f>Sheet1!G525*1</f>
        <v>4563.25</v>
      </c>
      <c r="X525" s="21">
        <f>Sheet1!H525*1</f>
        <v>4594.5</v>
      </c>
    </row>
    <row r="526" spans="20:24" x14ac:dyDescent="0.3">
      <c r="T526" s="20">
        <f t="shared" si="26"/>
        <v>524</v>
      </c>
      <c r="U526" s="21">
        <f>Sheet1!E526*1</f>
        <v>4647.75</v>
      </c>
      <c r="V526" s="21">
        <f>Sheet1!F526*1</f>
        <v>4664</v>
      </c>
      <c r="W526" s="21">
        <f>Sheet1!G526*1</f>
        <v>4636.25</v>
      </c>
      <c r="X526" s="21">
        <f>Sheet1!H526*1</f>
        <v>4643.5</v>
      </c>
    </row>
    <row r="527" spans="20:24" x14ac:dyDescent="0.3">
      <c r="T527" s="20">
        <f t="shared" si="26"/>
        <v>525</v>
      </c>
      <c r="U527" s="21">
        <f>Sheet1!E527*1</f>
        <v>4608.75</v>
      </c>
      <c r="V527" s="21">
        <f>Sheet1!F527*1</f>
        <v>4651.5</v>
      </c>
      <c r="W527" s="21">
        <f>Sheet1!G527*1</f>
        <v>4589.25</v>
      </c>
      <c r="X527" s="21">
        <f>Sheet1!H527*1</f>
        <v>4646.25</v>
      </c>
    </row>
    <row r="528" spans="20:24" x14ac:dyDescent="0.3">
      <c r="T528" s="20">
        <f t="shared" si="26"/>
        <v>526</v>
      </c>
      <c r="U528" s="21">
        <f>Sheet1!E528*1</f>
        <v>4543.25</v>
      </c>
      <c r="V528" s="21">
        <f>Sheet1!F528*1</f>
        <v>4624.25</v>
      </c>
      <c r="W528" s="21">
        <f>Sheet1!G528*1</f>
        <v>4538.5</v>
      </c>
      <c r="X528" s="21">
        <f>Sheet1!H528*1</f>
        <v>4611.5</v>
      </c>
    </row>
    <row r="529" spans="20:24" x14ac:dyDescent="0.3">
      <c r="T529" s="20">
        <f t="shared" si="26"/>
        <v>527</v>
      </c>
      <c r="U529" s="21">
        <f>Sheet1!E529*1</f>
        <v>4568</v>
      </c>
      <c r="V529" s="21">
        <f>Sheet1!F529*1</f>
        <v>4574</v>
      </c>
      <c r="W529" s="21">
        <f>Sheet1!G529*1</f>
        <v>4526.5</v>
      </c>
      <c r="X529" s="21">
        <f>Sheet1!H529*1</f>
        <v>4533.75</v>
      </c>
    </row>
    <row r="530" spans="20:24" x14ac:dyDescent="0.3">
      <c r="T530" s="20">
        <f t="shared" si="26"/>
        <v>528</v>
      </c>
      <c r="U530" s="21">
        <f>Sheet1!E530*1</f>
        <v>4615</v>
      </c>
      <c r="V530" s="21">
        <f>Sheet1!F530*1</f>
        <v>4616.25</v>
      </c>
      <c r="W530" s="21">
        <f>Sheet1!G530*1</f>
        <v>4549.25</v>
      </c>
      <c r="X530" s="21">
        <f>Sheet1!H530*1</f>
        <v>4551</v>
      </c>
    </row>
    <row r="531" spans="20:24" x14ac:dyDescent="0.3">
      <c r="T531" s="20">
        <f t="shared" si="26"/>
        <v>529</v>
      </c>
      <c r="U531" s="21">
        <f>Sheet1!E531*1</f>
        <v>4607.75</v>
      </c>
      <c r="V531" s="21">
        <f>Sheet1!F531*1</f>
        <v>4622</v>
      </c>
      <c r="W531" s="21">
        <f>Sheet1!G531*1</f>
        <v>4591.25</v>
      </c>
      <c r="X531" s="21">
        <f>Sheet1!H531*1</f>
        <v>4617.25</v>
      </c>
    </row>
    <row r="532" spans="20:24" x14ac:dyDescent="0.3">
      <c r="T532" s="20">
        <f t="shared" si="26"/>
        <v>530</v>
      </c>
      <c r="U532" s="21">
        <f>Sheet1!E532*1</f>
        <v>4611.5</v>
      </c>
      <c r="V532" s="21">
        <f>Sheet1!F532*1</f>
        <v>4618.75</v>
      </c>
      <c r="W532" s="21">
        <f>Sheet1!G532*1</f>
        <v>4593</v>
      </c>
      <c r="X532" s="21">
        <f>Sheet1!H532*1</f>
        <v>4614.5</v>
      </c>
    </row>
    <row r="533" spans="20:24" x14ac:dyDescent="0.3">
      <c r="T533" s="20">
        <f t="shared" si="26"/>
        <v>531</v>
      </c>
      <c r="U533" s="21">
        <f>Sheet1!E533*1</f>
        <v>4630</v>
      </c>
      <c r="V533" s="21">
        <f>Sheet1!F533*1</f>
        <v>4631.25</v>
      </c>
      <c r="W533" s="21">
        <f>Sheet1!G533*1</f>
        <v>4594.75</v>
      </c>
      <c r="X533" s="21">
        <f>Sheet1!H533*1</f>
        <v>4610.25</v>
      </c>
    </row>
    <row r="534" spans="20:24" x14ac:dyDescent="0.3">
      <c r="T534" s="20">
        <f t="shared" si="26"/>
        <v>532</v>
      </c>
      <c r="U534" s="21">
        <f>Sheet1!E534*1</f>
        <v>4633.75</v>
      </c>
      <c r="V534" s="21">
        <f>Sheet1!F534*1</f>
        <v>4645.25</v>
      </c>
      <c r="W534" s="21">
        <f>Sheet1!G534*1</f>
        <v>4608.25</v>
      </c>
      <c r="X534" s="21">
        <f>Sheet1!H534*1</f>
        <v>4636.25</v>
      </c>
    </row>
    <row r="535" spans="20:24" x14ac:dyDescent="0.3">
      <c r="T535" s="20">
        <f t="shared" si="26"/>
        <v>533</v>
      </c>
      <c r="U535" s="21">
        <f>Sheet1!E535*1</f>
        <v>4634.75</v>
      </c>
      <c r="V535" s="21">
        <f>Sheet1!F535*1</f>
        <v>4656</v>
      </c>
      <c r="W535" s="21">
        <f>Sheet1!G535*1</f>
        <v>4622.25</v>
      </c>
      <c r="X535" s="21">
        <f>Sheet1!H535*1</f>
        <v>4637.75</v>
      </c>
    </row>
    <row r="536" spans="20:24" x14ac:dyDescent="0.3">
      <c r="T536" s="20">
        <f t="shared" si="26"/>
        <v>534</v>
      </c>
      <c r="U536" s="21">
        <f>Sheet1!E536*1</f>
        <v>4632</v>
      </c>
      <c r="V536" s="21">
        <f>Sheet1!F536*1</f>
        <v>4638.25</v>
      </c>
      <c r="W536" s="21">
        <f>Sheet1!G536*1</f>
        <v>4605.75</v>
      </c>
      <c r="X536" s="21">
        <f>Sheet1!H536*1</f>
        <v>4634.5</v>
      </c>
    </row>
    <row r="537" spans="20:24" x14ac:dyDescent="0.3">
      <c r="T537" s="20">
        <f t="shared" si="26"/>
        <v>535</v>
      </c>
      <c r="U537" s="21">
        <f>Sheet1!E537*1</f>
        <v>4626.5</v>
      </c>
      <c r="V537" s="21">
        <f>Sheet1!F537*1</f>
        <v>4646.75</v>
      </c>
      <c r="W537" s="21">
        <f>Sheet1!G537*1</f>
        <v>4595.75</v>
      </c>
      <c r="X537" s="21">
        <f>Sheet1!H537*1</f>
        <v>4621.5</v>
      </c>
    </row>
    <row r="538" spans="20:24" x14ac:dyDescent="0.3">
      <c r="T538" s="20">
        <f t="shared" si="26"/>
        <v>536</v>
      </c>
      <c r="U538" s="21">
        <f>Sheet1!E538*1</f>
        <v>4575.25</v>
      </c>
      <c r="V538" s="21">
        <f>Sheet1!F538*1</f>
        <v>4634.75</v>
      </c>
      <c r="W538" s="21">
        <f>Sheet1!G538*1</f>
        <v>4568</v>
      </c>
      <c r="X538" s="21">
        <f>Sheet1!H538*1</f>
        <v>4630.5</v>
      </c>
    </row>
    <row r="539" spans="20:24" x14ac:dyDescent="0.3">
      <c r="T539" s="20">
        <f t="shared" si="26"/>
        <v>537</v>
      </c>
      <c r="U539" s="21">
        <f>Sheet1!E539*1</f>
        <v>4595.25</v>
      </c>
      <c r="V539" s="21">
        <f>Sheet1!F539*1</f>
        <v>4635.5</v>
      </c>
      <c r="W539" s="21">
        <f>Sheet1!G539*1</f>
        <v>4571.25</v>
      </c>
      <c r="X539" s="21">
        <f>Sheet1!H539*1</f>
        <v>4576.75</v>
      </c>
    </row>
    <row r="540" spans="20:24" x14ac:dyDescent="0.3">
      <c r="T540" s="20">
        <f t="shared" si="26"/>
        <v>538</v>
      </c>
      <c r="U540" s="21">
        <f>Sheet1!E540*1</f>
        <v>4596.25</v>
      </c>
      <c r="V540" s="21">
        <f>Sheet1!F540*1</f>
        <v>4609.5</v>
      </c>
      <c r="W540" s="21">
        <f>Sheet1!G540*1</f>
        <v>4586.5</v>
      </c>
      <c r="X540" s="21">
        <f>Sheet1!H540*1</f>
        <v>4594.25</v>
      </c>
    </row>
    <row r="541" spans="20:24" x14ac:dyDescent="0.3">
      <c r="T541" s="20">
        <f t="shared" si="26"/>
        <v>539</v>
      </c>
      <c r="U541" s="21">
        <f>Sheet1!E541*1</f>
        <v>4596.75</v>
      </c>
      <c r="V541" s="21">
        <f>Sheet1!F541*1</f>
        <v>4600.75</v>
      </c>
      <c r="W541" s="21">
        <f>Sheet1!G541*1</f>
        <v>4556.5</v>
      </c>
      <c r="X541" s="21">
        <f>Sheet1!H541*1</f>
        <v>4594</v>
      </c>
    </row>
    <row r="542" spans="20:24" x14ac:dyDescent="0.3">
      <c r="T542" s="20">
        <f t="shared" si="26"/>
        <v>540</v>
      </c>
      <c r="U542" s="21">
        <f>Sheet1!E542*1</f>
        <v>4586.75</v>
      </c>
      <c r="V542" s="21">
        <f>Sheet1!F542*1</f>
        <v>4604.5</v>
      </c>
      <c r="W542" s="21">
        <f>Sheet1!G542*1</f>
        <v>4578.75</v>
      </c>
      <c r="X542" s="21">
        <f>Sheet1!H542*1</f>
        <v>4589.75</v>
      </c>
    </row>
    <row r="543" spans="20:24" x14ac:dyDescent="0.3">
      <c r="T543" s="20">
        <f t="shared" si="26"/>
        <v>541</v>
      </c>
      <c r="U543" s="21">
        <f>Sheet1!E543*1</f>
        <v>4571.5</v>
      </c>
      <c r="V543" s="21">
        <f>Sheet1!F543*1</f>
        <v>4593</v>
      </c>
      <c r="W543" s="21">
        <f>Sheet1!G543*1</f>
        <v>4554.25</v>
      </c>
      <c r="X543" s="21">
        <f>Sheet1!H543*1</f>
        <v>4589.75</v>
      </c>
    </row>
    <row r="544" spans="20:24" x14ac:dyDescent="0.3">
      <c r="T544" s="20">
        <f t="shared" si="26"/>
        <v>542</v>
      </c>
      <c r="U544" s="21">
        <f>Sheet1!E544*1</f>
        <v>4591.75</v>
      </c>
      <c r="V544" s="21">
        <f>Sheet1!F544*1</f>
        <v>4593.25</v>
      </c>
      <c r="W544" s="21">
        <f>Sheet1!G544*1</f>
        <v>4556.75</v>
      </c>
      <c r="X544" s="21">
        <f>Sheet1!H544*1</f>
        <v>4575</v>
      </c>
    </row>
    <row r="545" spans="20:24" x14ac:dyDescent="0.3">
      <c r="T545" s="20">
        <f t="shared" si="26"/>
        <v>543</v>
      </c>
      <c r="U545" s="21">
        <f>Sheet1!E545*1</f>
        <v>4610.25</v>
      </c>
      <c r="V545" s="21">
        <f>Sheet1!F545*1</f>
        <v>4629.5</v>
      </c>
      <c r="W545" s="21">
        <f>Sheet1!G545*1</f>
        <v>4573</v>
      </c>
      <c r="X545" s="21">
        <f>Sheet1!H545*1</f>
        <v>4586.75</v>
      </c>
    </row>
    <row r="546" spans="20:24" x14ac:dyDescent="0.3">
      <c r="T546" s="20">
        <f t="shared" si="26"/>
        <v>544</v>
      </c>
      <c r="U546" s="21">
        <f>Sheet1!E546*1</f>
        <v>4584.75</v>
      </c>
      <c r="V546" s="21">
        <f>Sheet1!F546*1</f>
        <v>4615.5</v>
      </c>
      <c r="W546" s="21">
        <f>Sheet1!G546*1</f>
        <v>4580.5</v>
      </c>
      <c r="X546" s="21">
        <f>Sheet1!H546*1</f>
        <v>4611.5</v>
      </c>
    </row>
    <row r="547" spans="20:24" x14ac:dyDescent="0.3">
      <c r="T547" s="20">
        <f t="shared" si="26"/>
        <v>545</v>
      </c>
      <c r="U547" s="21">
        <f>Sheet1!E547*1</f>
        <v>4538.75</v>
      </c>
      <c r="V547" s="21">
        <f>Sheet1!F547*1</f>
        <v>4600.25</v>
      </c>
      <c r="W547" s="21">
        <f>Sheet1!G547*1</f>
        <v>4535.75</v>
      </c>
      <c r="X547" s="21">
        <f>Sheet1!H547*1</f>
        <v>4595.5</v>
      </c>
    </row>
    <row r="548" spans="20:24" x14ac:dyDescent="0.3">
      <c r="T548" s="20">
        <f t="shared" si="26"/>
        <v>546</v>
      </c>
      <c r="U548" s="21">
        <f>Sheet1!E548*1</f>
        <v>4515.75</v>
      </c>
      <c r="V548" s="21">
        <f>Sheet1!F548*1</f>
        <v>4545.5</v>
      </c>
      <c r="W548" s="21">
        <f>Sheet1!G548*1</f>
        <v>4510.25</v>
      </c>
      <c r="X548" s="21">
        <f>Sheet1!H548*1</f>
        <v>4537.75</v>
      </c>
    </row>
    <row r="549" spans="20:24" x14ac:dyDescent="0.3">
      <c r="T549" s="20">
        <f t="shared" si="26"/>
        <v>547</v>
      </c>
      <c r="U549" s="21">
        <f>Sheet1!E549*1</f>
        <v>4464.25</v>
      </c>
      <c r="V549" s="21">
        <f>Sheet1!F549*1</f>
        <v>4519</v>
      </c>
      <c r="W549" s="21">
        <f>Sheet1!G549*1</f>
        <v>4463.75</v>
      </c>
      <c r="X549" s="21">
        <f>Sheet1!H549*1</f>
        <v>4515.25</v>
      </c>
    </row>
    <row r="550" spans="20:24" x14ac:dyDescent="0.3">
      <c r="T550" s="20">
        <f t="shared" si="26"/>
        <v>548</v>
      </c>
      <c r="U550" s="21">
        <f>Sheet1!E550*1</f>
        <v>4471.25</v>
      </c>
      <c r="V550" s="21">
        <f>Sheet1!F550*1</f>
        <v>4481.5</v>
      </c>
      <c r="W550" s="21">
        <f>Sheet1!G550*1</f>
        <v>4438.5</v>
      </c>
      <c r="X550" s="21">
        <f>Sheet1!H550*1</f>
        <v>4459.25</v>
      </c>
    </row>
    <row r="551" spans="20:24" x14ac:dyDescent="0.3">
      <c r="T551" s="20">
        <f t="shared" si="26"/>
        <v>549</v>
      </c>
      <c r="U551" s="21">
        <f>Sheet1!E551*1</f>
        <v>4465.75</v>
      </c>
      <c r="V551" s="21">
        <f>Sheet1!F551*1</f>
        <v>4492</v>
      </c>
      <c r="W551" s="21">
        <f>Sheet1!G551*1</f>
        <v>4455.25</v>
      </c>
      <c r="X551" s="21">
        <f>Sheet1!H551*1</f>
        <v>4465</v>
      </c>
    </row>
    <row r="552" spans="20:24" x14ac:dyDescent="0.3">
      <c r="T552" s="20">
        <f t="shared" si="26"/>
        <v>550</v>
      </c>
      <c r="U552" s="21">
        <f>Sheet1!E552*1</f>
        <v>4446.5</v>
      </c>
      <c r="V552" s="21">
        <f>Sheet1!F552*1</f>
        <v>4468.5</v>
      </c>
      <c r="W552" s="21">
        <f>Sheet1!G552*1</f>
        <v>4394.75</v>
      </c>
      <c r="X552" s="21">
        <f>Sheet1!H552*1</f>
        <v>4459</v>
      </c>
    </row>
    <row r="553" spans="20:24" x14ac:dyDescent="0.3">
      <c r="T553" s="20">
        <f t="shared" si="26"/>
        <v>551</v>
      </c>
      <c r="U553" s="21">
        <f>Sheet1!E553*1</f>
        <v>4430.5</v>
      </c>
      <c r="V553" s="21">
        <f>Sheet1!F553*1</f>
        <v>4497.25</v>
      </c>
      <c r="W553" s="21">
        <f>Sheet1!G553*1</f>
        <v>4406.25</v>
      </c>
      <c r="X553" s="21">
        <f>Sheet1!H553*1</f>
        <v>4435.75</v>
      </c>
    </row>
    <row r="554" spans="20:24" x14ac:dyDescent="0.3">
      <c r="T554" s="20">
        <f t="shared" si="26"/>
        <v>552</v>
      </c>
      <c r="U554" s="21">
        <f>Sheet1!E554*1</f>
        <v>4496.5</v>
      </c>
      <c r="V554" s="21">
        <f>Sheet1!F554*1</f>
        <v>4531.5</v>
      </c>
      <c r="W554" s="21">
        <f>Sheet1!G554*1</f>
        <v>4424</v>
      </c>
      <c r="X554" s="21">
        <f>Sheet1!H554*1</f>
        <v>4428.25</v>
      </c>
    </row>
    <row r="555" spans="20:24" x14ac:dyDescent="0.3">
      <c r="T555" s="20">
        <f t="shared" si="26"/>
        <v>553</v>
      </c>
      <c r="U555" s="21">
        <f>Sheet1!E555*1</f>
        <v>4444.25</v>
      </c>
      <c r="V555" s="21">
        <f>Sheet1!F555*1</f>
        <v>4501</v>
      </c>
      <c r="W555" s="21">
        <f>Sheet1!G555*1</f>
        <v>4439.5</v>
      </c>
      <c r="X555" s="21">
        <f>Sheet1!H555*1</f>
        <v>4493.5</v>
      </c>
    </row>
    <row r="556" spans="20:24" x14ac:dyDescent="0.3">
      <c r="T556" s="20">
        <f t="shared" si="26"/>
        <v>554</v>
      </c>
      <c r="U556" s="21">
        <f>Sheet1!E556*1</f>
        <v>4421.5</v>
      </c>
      <c r="V556" s="21">
        <f>Sheet1!F556*1</f>
        <v>4447.25</v>
      </c>
      <c r="W556" s="21">
        <f>Sheet1!G556*1</f>
        <v>4355</v>
      </c>
      <c r="X556" s="21">
        <f>Sheet1!H556*1</f>
        <v>4440.75</v>
      </c>
    </row>
    <row r="557" spans="20:24" x14ac:dyDescent="0.3">
      <c r="T557" s="20">
        <f t="shared" si="26"/>
        <v>555</v>
      </c>
      <c r="U557" s="21">
        <f>Sheet1!E557*1</f>
        <v>4452.75</v>
      </c>
      <c r="V557" s="21">
        <f>Sheet1!F557*1</f>
        <v>4467</v>
      </c>
      <c r="W557" s="21">
        <f>Sheet1!G557*1</f>
        <v>4390.25</v>
      </c>
      <c r="X557" s="21">
        <f>Sheet1!H557*1</f>
        <v>4404.75</v>
      </c>
    </row>
    <row r="558" spans="20:24" x14ac:dyDescent="0.3">
      <c r="T558" s="20">
        <f t="shared" si="26"/>
        <v>556</v>
      </c>
      <c r="U558" s="21">
        <f>Sheet1!E558*1</f>
        <v>4382.5</v>
      </c>
      <c r="V558" s="21">
        <f>Sheet1!F558*1</f>
        <v>4457.75</v>
      </c>
      <c r="W558" s="21">
        <f>Sheet1!G558*1</f>
        <v>4352.75</v>
      </c>
      <c r="X558" s="21">
        <f>Sheet1!H558*1</f>
        <v>4452.25</v>
      </c>
    </row>
    <row r="559" spans="20:24" x14ac:dyDescent="0.3">
      <c r="T559" s="20">
        <f t="shared" si="26"/>
        <v>557</v>
      </c>
      <c r="U559" s="21">
        <f>Sheet1!E559*1</f>
        <v>4411.5</v>
      </c>
      <c r="V559" s="21">
        <f>Sheet1!F559*1</f>
        <v>4421.75</v>
      </c>
      <c r="W559" s="21">
        <f>Sheet1!G559*1</f>
        <v>4322.75</v>
      </c>
      <c r="X559" s="21">
        <f>Sheet1!H559*1</f>
        <v>4382.75</v>
      </c>
    </row>
    <row r="560" spans="20:24" x14ac:dyDescent="0.3">
      <c r="T560" s="20">
        <f t="shared" si="26"/>
        <v>558</v>
      </c>
      <c r="U560" s="21">
        <f>Sheet1!E560*1</f>
        <v>4355</v>
      </c>
      <c r="V560" s="21">
        <f>Sheet1!F560*1</f>
        <v>4430.25</v>
      </c>
      <c r="W560" s="21">
        <f>Sheet1!G560*1</f>
        <v>4342.75</v>
      </c>
      <c r="X560" s="21">
        <f>Sheet1!H560*1</f>
        <v>4412</v>
      </c>
    </row>
    <row r="561" spans="20:24" x14ac:dyDescent="0.3">
      <c r="T561" s="20">
        <f t="shared" si="26"/>
        <v>559</v>
      </c>
      <c r="U561" s="21">
        <f>Sheet1!E561*1</f>
        <v>4378.25</v>
      </c>
      <c r="V561" s="21">
        <f>Sheet1!F561*1</f>
        <v>4429.25</v>
      </c>
      <c r="W561" s="21">
        <f>Sheet1!G561*1</f>
        <v>4297</v>
      </c>
      <c r="X561" s="21">
        <f>Sheet1!H561*1</f>
        <v>4346.5</v>
      </c>
    </row>
    <row r="562" spans="20:24" x14ac:dyDescent="0.3">
      <c r="T562" s="20">
        <f t="shared" si="26"/>
        <v>560</v>
      </c>
      <c r="U562" s="21">
        <f>Sheet1!E562*1</f>
        <v>4411.5</v>
      </c>
      <c r="V562" s="21">
        <f>Sheet1!F562*1</f>
        <v>4434.25</v>
      </c>
      <c r="W562" s="21">
        <f>Sheet1!G562*1</f>
        <v>4338.75</v>
      </c>
      <c r="X562" s="21">
        <f>Sheet1!H562*1</f>
        <v>4355.25</v>
      </c>
    </row>
    <row r="563" spans="20:24" x14ac:dyDescent="0.3">
      <c r="T563" s="20">
        <f t="shared" si="26"/>
        <v>561</v>
      </c>
      <c r="U563" s="21">
        <f>Sheet1!E563*1</f>
        <v>4489.5</v>
      </c>
      <c r="V563" s="21">
        <f>Sheet1!F563*1</f>
        <v>4512.25</v>
      </c>
      <c r="W563" s="21">
        <f>Sheet1!G563*1</f>
        <v>4402</v>
      </c>
      <c r="X563" s="21">
        <f>Sheet1!H563*1</f>
        <v>4412.5</v>
      </c>
    </row>
    <row r="564" spans="20:24" x14ac:dyDescent="0.3">
      <c r="T564" s="20">
        <f t="shared" si="26"/>
        <v>562</v>
      </c>
      <c r="U564" s="21">
        <f>Sheet1!E564*1</f>
        <v>4482.5</v>
      </c>
      <c r="V564" s="21">
        <f>Sheet1!F564*1</f>
        <v>4495.75</v>
      </c>
      <c r="W564" s="21">
        <f>Sheet1!G564*1</f>
        <v>4464</v>
      </c>
      <c r="X564" s="21">
        <f>Sheet1!H564*1</f>
        <v>4487.5</v>
      </c>
    </row>
    <row r="565" spans="20:24" x14ac:dyDescent="0.3">
      <c r="T565" s="20">
        <f t="shared" si="26"/>
        <v>563</v>
      </c>
      <c r="U565" s="21">
        <f>Sheet1!E565*1</f>
        <v>4546.25</v>
      </c>
      <c r="V565" s="21">
        <f>Sheet1!F565*1</f>
        <v>4557</v>
      </c>
      <c r="W565" s="21">
        <f>Sheet1!G565*1</f>
        <v>4475</v>
      </c>
      <c r="X565" s="21">
        <f>Sheet1!H565*1</f>
        <v>4482.25</v>
      </c>
    </row>
    <row r="566" spans="20:24" x14ac:dyDescent="0.3">
      <c r="T566" s="20">
        <f t="shared" si="26"/>
        <v>564</v>
      </c>
      <c r="U566" s="21">
        <f>Sheet1!E566*1</f>
        <v>4541.75</v>
      </c>
      <c r="V566" s="21">
        <f>Sheet1!F566*1</f>
        <v>4575</v>
      </c>
      <c r="W566" s="21">
        <f>Sheet1!G566*1</f>
        <v>4534.25</v>
      </c>
      <c r="X566" s="21">
        <f>Sheet1!H566*1</f>
        <v>4545</v>
      </c>
    </row>
    <row r="567" spans="20:24" x14ac:dyDescent="0.3">
      <c r="T567" s="20">
        <f t="shared" si="26"/>
        <v>565</v>
      </c>
      <c r="U567" s="21">
        <f>Sheet1!E567*1</f>
        <v>4475.5</v>
      </c>
      <c r="V567" s="21">
        <f>Sheet1!F567*1</f>
        <v>4545.5</v>
      </c>
      <c r="W567" s="21">
        <f>Sheet1!G567*1</f>
        <v>4466.5</v>
      </c>
      <c r="X567" s="21">
        <f>Sheet1!H567*1</f>
        <v>4542.25</v>
      </c>
    </row>
    <row r="568" spans="20:24" x14ac:dyDescent="0.3">
      <c r="T568" s="20">
        <f t="shared" si="26"/>
        <v>566</v>
      </c>
      <c r="U568" s="21">
        <f>Sheet1!E568*1</f>
        <v>4452.25</v>
      </c>
      <c r="V568" s="21">
        <f>Sheet1!F568*1</f>
        <v>4487.75</v>
      </c>
      <c r="W568" s="21">
        <f>Sheet1!G568*1</f>
        <v>4417.5</v>
      </c>
      <c r="X568" s="21">
        <f>Sheet1!H568*1</f>
        <v>4477.25</v>
      </c>
    </row>
    <row r="569" spans="20:24" x14ac:dyDescent="0.3">
      <c r="T569" s="20">
        <f t="shared" si="26"/>
        <v>567</v>
      </c>
      <c r="U569" s="21">
        <f>Sheet1!E569*1</f>
        <v>4461</v>
      </c>
      <c r="V569" s="21">
        <f>Sheet1!F569*1</f>
        <v>4483.5</v>
      </c>
      <c r="W569" s="21">
        <f>Sheet1!G569*1</f>
        <v>4435.5</v>
      </c>
      <c r="X569" s="21">
        <f>Sheet1!H569*1</f>
        <v>4449</v>
      </c>
    </row>
    <row r="570" spans="20:24" x14ac:dyDescent="0.3">
      <c r="T570" s="20">
        <f t="shared" si="26"/>
        <v>568</v>
      </c>
      <c r="U570" s="21">
        <f>Sheet1!E570*1</f>
        <v>4484</v>
      </c>
      <c r="V570" s="21">
        <f>Sheet1!F570*1</f>
        <v>4496.25</v>
      </c>
      <c r="W570" s="21">
        <f>Sheet1!G570*1</f>
        <v>4457.5</v>
      </c>
      <c r="X570" s="21">
        <f>Sheet1!H570*1</f>
        <v>4468</v>
      </c>
    </row>
    <row r="571" spans="20:24" x14ac:dyDescent="0.3">
      <c r="T571" s="20">
        <f t="shared" si="26"/>
        <v>569</v>
      </c>
      <c r="U571" s="21">
        <f>Sheet1!E571*1</f>
        <v>4469</v>
      </c>
      <c r="V571" s="21">
        <f>Sheet1!F571*1</f>
        <v>4517.25</v>
      </c>
      <c r="W571" s="21">
        <f>Sheet1!G571*1</f>
        <v>4465.5</v>
      </c>
      <c r="X571" s="21">
        <f>Sheet1!H571*1</f>
        <v>4480.5</v>
      </c>
    </row>
    <row r="572" spans="20:24" x14ac:dyDescent="0.3">
      <c r="T572" s="20">
        <f t="shared" si="26"/>
        <v>570</v>
      </c>
      <c r="U572" s="21">
        <f>Sheet1!E572*1</f>
        <v>4507.75</v>
      </c>
      <c r="V572" s="21">
        <f>Sheet1!F572*1</f>
        <v>4515.75</v>
      </c>
      <c r="W572" s="21">
        <f>Sheet1!G572*1</f>
        <v>4440</v>
      </c>
      <c r="X572" s="21">
        <f>Sheet1!H572*1</f>
        <v>4468.25</v>
      </c>
    </row>
    <row r="573" spans="20:24" x14ac:dyDescent="0.3">
      <c r="T573" s="20">
        <f t="shared" si="26"/>
        <v>571</v>
      </c>
      <c r="U573" s="21">
        <f>Sheet1!E573*1</f>
        <v>4502.5</v>
      </c>
      <c r="V573" s="21">
        <f>Sheet1!F573*1</f>
        <v>4526.75</v>
      </c>
      <c r="W573" s="21">
        <f>Sheet1!G573*1</f>
        <v>4466.75</v>
      </c>
      <c r="X573" s="21">
        <f>Sheet1!H573*1</f>
        <v>4511.25</v>
      </c>
    </row>
    <row r="574" spans="20:24" x14ac:dyDescent="0.3">
      <c r="T574" s="20">
        <f t="shared" si="26"/>
        <v>572</v>
      </c>
      <c r="U574" s="21">
        <f>Sheet1!E574*1</f>
        <v>4500</v>
      </c>
      <c r="V574" s="21">
        <f>Sheet1!F574*1</f>
        <v>4517.5</v>
      </c>
      <c r="W574" s="21">
        <f>Sheet1!G574*1</f>
        <v>4476.25</v>
      </c>
      <c r="X574" s="21">
        <f>Sheet1!H574*1</f>
        <v>4491.5</v>
      </c>
    </row>
    <row r="575" spans="20:24" x14ac:dyDescent="0.3">
      <c r="T575" s="20">
        <f t="shared" si="26"/>
        <v>573</v>
      </c>
      <c r="U575" s="21">
        <f>Sheet1!E575*1</f>
        <v>4575.5</v>
      </c>
      <c r="V575" s="21">
        <f>Sheet1!F575*1</f>
        <v>4581.75</v>
      </c>
      <c r="W575" s="21">
        <f>Sheet1!G575*1</f>
        <v>4494.5</v>
      </c>
      <c r="X575" s="21">
        <f>Sheet1!H575*1</f>
        <v>4498.25</v>
      </c>
    </row>
    <row r="576" spans="20:24" x14ac:dyDescent="0.3">
      <c r="T576" s="20">
        <f t="shared" si="26"/>
        <v>574</v>
      </c>
      <c r="U576" s="21">
        <f>Sheet1!E576*1</f>
        <v>4588</v>
      </c>
      <c r="V576" s="21">
        <f>Sheet1!F576*1</f>
        <v>4588.5</v>
      </c>
      <c r="W576" s="21">
        <f>Sheet1!G576*1</f>
        <v>4548.25</v>
      </c>
      <c r="X576" s="21">
        <f>Sheet1!H576*1</f>
        <v>4580</v>
      </c>
    </row>
    <row r="577" spans="20:24" x14ac:dyDescent="0.3">
      <c r="T577" s="20">
        <f t="shared" si="26"/>
        <v>575</v>
      </c>
      <c r="U577" s="21">
        <f>Sheet1!E577*1</f>
        <v>4651.5</v>
      </c>
      <c r="V577" s="21">
        <f>Sheet1!F577*1</f>
        <v>4661</v>
      </c>
      <c r="W577" s="21">
        <f>Sheet1!G577*1</f>
        <v>4587.5</v>
      </c>
      <c r="X577" s="21">
        <f>Sheet1!H577*1</f>
        <v>4592.25</v>
      </c>
    </row>
    <row r="578" spans="20:24" x14ac:dyDescent="0.3">
      <c r="T578" s="20">
        <f t="shared" si="26"/>
        <v>576</v>
      </c>
      <c r="U578" s="21">
        <f>Sheet1!E578*1</f>
        <v>4633.75</v>
      </c>
      <c r="V578" s="21">
        <f>Sheet1!F578*1</f>
        <v>4654.25</v>
      </c>
      <c r="W578" s="21">
        <f>Sheet1!G578*1</f>
        <v>4605.5</v>
      </c>
      <c r="X578" s="21">
        <f>Sheet1!H578*1</f>
        <v>4650.75</v>
      </c>
    </row>
    <row r="579" spans="20:24" x14ac:dyDescent="0.3">
      <c r="T579" s="20">
        <f t="shared" si="26"/>
        <v>577</v>
      </c>
      <c r="U579" s="21">
        <f>Sheet1!E579*1</f>
        <v>4642.25</v>
      </c>
      <c r="V579" s="21">
        <f>Sheet1!F579*1</f>
        <v>4679</v>
      </c>
      <c r="W579" s="21">
        <f>Sheet1!G579*1</f>
        <v>4596.25</v>
      </c>
      <c r="X579" s="21">
        <f>Sheet1!H579*1</f>
        <v>4638</v>
      </c>
    </row>
    <row r="580" spans="20:24" x14ac:dyDescent="0.3">
      <c r="T580" s="20">
        <f t="shared" si="26"/>
        <v>578</v>
      </c>
      <c r="U580" s="21">
        <f>Sheet1!E580*1</f>
        <v>4597.5</v>
      </c>
      <c r="V580" s="21">
        <f>Sheet1!F580*1</f>
        <v>4643.25</v>
      </c>
      <c r="W580" s="21">
        <f>Sheet1!G580*1</f>
        <v>4571.25</v>
      </c>
      <c r="X580" s="21">
        <f>Sheet1!H580*1</f>
        <v>4639.75</v>
      </c>
    </row>
    <row r="581" spans="20:24" x14ac:dyDescent="0.3">
      <c r="T581" s="20">
        <f t="shared" ref="T581:T644" si="27">T580+1</f>
        <v>579</v>
      </c>
      <c r="U581" s="21">
        <f>Sheet1!E581*1</f>
        <v>4590.5</v>
      </c>
      <c r="V581" s="21">
        <f>Sheet1!F581*1</f>
        <v>4596.75</v>
      </c>
      <c r="W581" s="21">
        <f>Sheet1!G581*1</f>
        <v>4553.25</v>
      </c>
      <c r="X581" s="21">
        <f>Sheet1!H581*1</f>
        <v>4592.25</v>
      </c>
    </row>
    <row r="582" spans="20:24" x14ac:dyDescent="0.3">
      <c r="T582" s="20">
        <f t="shared" si="27"/>
        <v>580</v>
      </c>
      <c r="U582" s="21">
        <f>Sheet1!E582*1</f>
        <v>4624.75</v>
      </c>
      <c r="V582" s="21">
        <f>Sheet1!F582*1</f>
        <v>4662.75</v>
      </c>
      <c r="W582" s="21">
        <f>Sheet1!G582*1</f>
        <v>4570.75</v>
      </c>
      <c r="X582" s="21">
        <f>Sheet1!H582*1</f>
        <v>4584.25</v>
      </c>
    </row>
    <row r="583" spans="20:24" x14ac:dyDescent="0.3">
      <c r="T583" s="20">
        <f t="shared" si="27"/>
        <v>581</v>
      </c>
      <c r="U583" s="21">
        <f>Sheet1!E583*1</f>
        <v>4659.75</v>
      </c>
      <c r="V583" s="21">
        <f>Sheet1!F583*1</f>
        <v>4671.75</v>
      </c>
      <c r="W583" s="21">
        <f>Sheet1!G583*1</f>
        <v>4613.75</v>
      </c>
      <c r="X583" s="21">
        <f>Sheet1!H583*1</f>
        <v>4623</v>
      </c>
    </row>
    <row r="584" spans="20:24" x14ac:dyDescent="0.3">
      <c r="T584" s="20">
        <f t="shared" si="27"/>
        <v>582</v>
      </c>
      <c r="U584" s="21">
        <f>Sheet1!E584*1</f>
        <v>4616</v>
      </c>
      <c r="V584" s="21">
        <f>Sheet1!F584*1</f>
        <v>4680.75</v>
      </c>
      <c r="W584" s="21">
        <f>Sheet1!G584*1</f>
        <v>4590.75</v>
      </c>
      <c r="X584" s="21">
        <f>Sheet1!H584*1</f>
        <v>4668.25</v>
      </c>
    </row>
    <row r="585" spans="20:24" x14ac:dyDescent="0.3">
      <c r="T585" s="20">
        <f t="shared" si="27"/>
        <v>583</v>
      </c>
      <c r="U585" s="21">
        <f>Sheet1!E585*1</f>
        <v>4626.75</v>
      </c>
      <c r="V585" s="21">
        <f>Sheet1!F585*1</f>
        <v>4635.5</v>
      </c>
      <c r="W585" s="21">
        <f>Sheet1!G585*1</f>
        <v>4596.5</v>
      </c>
      <c r="X585" s="21">
        <f>Sheet1!H585*1</f>
        <v>4616</v>
      </c>
    </row>
    <row r="586" spans="20:24" x14ac:dyDescent="0.3">
      <c r="T586" s="20">
        <f t="shared" si="27"/>
        <v>584</v>
      </c>
      <c r="U586" s="21">
        <f>Sheet1!E586*1</f>
        <v>4668.5</v>
      </c>
      <c r="V586" s="21">
        <f>Sheet1!F586*1</f>
        <v>4686.5</v>
      </c>
      <c r="W586" s="21">
        <f>Sheet1!G586*1</f>
        <v>4625</v>
      </c>
      <c r="X586" s="21">
        <f>Sheet1!H586*1</f>
        <v>4640.25</v>
      </c>
    </row>
    <row r="587" spans="20:24" x14ac:dyDescent="0.3">
      <c r="T587" s="20">
        <f t="shared" si="27"/>
        <v>585</v>
      </c>
      <c r="U587" s="21">
        <f>Sheet1!E587*1</f>
        <v>4638</v>
      </c>
      <c r="V587" s="21">
        <f>Sheet1!F587*1</f>
        <v>4701</v>
      </c>
      <c r="W587" s="21">
        <f>Sheet1!G587*1</f>
        <v>4629.25</v>
      </c>
      <c r="X587" s="21">
        <f>Sheet1!H587*1</f>
        <v>4684</v>
      </c>
    </row>
    <row r="588" spans="20:24" x14ac:dyDescent="0.3">
      <c r="T588" s="20">
        <f t="shared" si="27"/>
        <v>586</v>
      </c>
      <c r="U588" s="21">
        <f>Sheet1!E588*1</f>
        <v>4578.25</v>
      </c>
      <c r="V588" s="21">
        <f>Sheet1!F588*1</f>
        <v>4655.75</v>
      </c>
      <c r="W588" s="21">
        <f>Sheet1!G588*1</f>
        <v>4541</v>
      </c>
      <c r="X588" s="21">
        <f>Sheet1!H588*1</f>
        <v>4624.75</v>
      </c>
    </row>
    <row r="589" spans="20:24" x14ac:dyDescent="0.3">
      <c r="T589" s="20">
        <f t="shared" si="27"/>
        <v>587</v>
      </c>
      <c r="U589" s="21">
        <f>Sheet1!E589*1</f>
        <v>4531.75</v>
      </c>
      <c r="V589" s="21">
        <f>Sheet1!F589*1</f>
        <v>4583.75</v>
      </c>
      <c r="W589" s="21">
        <f>Sheet1!G589*1</f>
        <v>4500</v>
      </c>
      <c r="X589" s="21">
        <f>Sheet1!H589*1</f>
        <v>4582.5</v>
      </c>
    </row>
    <row r="590" spans="20:24" x14ac:dyDescent="0.3">
      <c r="T590" s="20">
        <f t="shared" si="27"/>
        <v>588</v>
      </c>
      <c r="U590" s="21">
        <f>Sheet1!E590*1</f>
        <v>4569.5</v>
      </c>
      <c r="V590" s="21">
        <f>Sheet1!F590*1</f>
        <v>4578.5</v>
      </c>
      <c r="W590" s="21">
        <f>Sheet1!G590*1</f>
        <v>4522</v>
      </c>
      <c r="X590" s="21">
        <f>Sheet1!H590*1</f>
        <v>4525</v>
      </c>
    </row>
    <row r="591" spans="20:24" x14ac:dyDescent="0.3">
      <c r="T591" s="20">
        <f t="shared" si="27"/>
        <v>589</v>
      </c>
      <c r="U591" s="21">
        <f>Sheet1!E591*1</f>
        <v>4557.5</v>
      </c>
      <c r="V591" s="21">
        <f>Sheet1!F591*1</f>
        <v>4601.75</v>
      </c>
      <c r="W591" s="21">
        <f>Sheet1!G591*1</f>
        <v>4549.75</v>
      </c>
      <c r="X591" s="21">
        <f>Sheet1!H591*1</f>
        <v>4576.75</v>
      </c>
    </row>
    <row r="592" spans="20:24" x14ac:dyDescent="0.3">
      <c r="T592" s="20">
        <f t="shared" si="27"/>
        <v>590</v>
      </c>
      <c r="U592" s="21">
        <f>Sheet1!E592*1</f>
        <v>4523.5</v>
      </c>
      <c r="V592" s="21">
        <f>Sheet1!F592*1</f>
        <v>4569.5</v>
      </c>
      <c r="W592" s="21">
        <f>Sheet1!G592*1</f>
        <v>4519.75</v>
      </c>
      <c r="X592" s="21">
        <f>Sheet1!H592*1</f>
        <v>4568</v>
      </c>
    </row>
    <row r="593" spans="20:24" x14ac:dyDescent="0.3">
      <c r="T593" s="20">
        <f t="shared" si="27"/>
        <v>591</v>
      </c>
      <c r="U593" s="21">
        <f>Sheet1!E593*1</f>
        <v>4531.5</v>
      </c>
      <c r="V593" s="21">
        <f>Sheet1!F593*1</f>
        <v>4533</v>
      </c>
      <c r="W593" s="21">
        <f>Sheet1!G593*1</f>
        <v>4455.75</v>
      </c>
      <c r="X593" s="21">
        <f>Sheet1!H593*1</f>
        <v>4524.5</v>
      </c>
    </row>
    <row r="594" spans="20:24" x14ac:dyDescent="0.3">
      <c r="T594" s="20">
        <f t="shared" si="27"/>
        <v>592</v>
      </c>
      <c r="U594" s="21">
        <f>Sheet1!E594*1</f>
        <v>4529</v>
      </c>
      <c r="V594" s="21">
        <f>Sheet1!F594*1</f>
        <v>4540</v>
      </c>
      <c r="W594" s="21">
        <f>Sheet1!G594*1</f>
        <v>4497.75</v>
      </c>
      <c r="X594" s="21">
        <f>Sheet1!H594*1</f>
        <v>4525.25</v>
      </c>
    </row>
    <row r="595" spans="20:24" x14ac:dyDescent="0.3">
      <c r="T595" s="20">
        <f t="shared" si="27"/>
        <v>593</v>
      </c>
      <c r="U595" s="21">
        <f>Sheet1!E595*1</f>
        <v>4479.5</v>
      </c>
      <c r="V595" s="21">
        <f>Sheet1!F595*1</f>
        <v>4549.25</v>
      </c>
      <c r="W595" s="21">
        <f>Sheet1!G595*1</f>
        <v>4472.75</v>
      </c>
      <c r="X595" s="21">
        <f>Sheet1!H595*1</f>
        <v>4529</v>
      </c>
    </row>
    <row r="596" spans="20:24" x14ac:dyDescent="0.3">
      <c r="T596" s="20">
        <f t="shared" si="27"/>
        <v>594</v>
      </c>
      <c r="U596" s="21">
        <f>Sheet1!E596*1</f>
        <v>4417.5</v>
      </c>
      <c r="V596" s="21">
        <f>Sheet1!F596*1</f>
        <v>4483</v>
      </c>
      <c r="W596" s="21">
        <f>Sheet1!G596*1</f>
        <v>4404.25</v>
      </c>
      <c r="X596" s="21">
        <f>Sheet1!H596*1</f>
        <v>4481</v>
      </c>
    </row>
    <row r="597" spans="20:24" x14ac:dyDescent="0.3">
      <c r="T597" s="20">
        <f t="shared" si="27"/>
        <v>595</v>
      </c>
      <c r="U597" s="21">
        <f>Sheet1!E597*1</f>
        <v>4437.75</v>
      </c>
      <c r="V597" s="21">
        <f>Sheet1!F597*1</f>
        <v>4441.25</v>
      </c>
      <c r="W597" s="21">
        <f>Sheet1!G597*1</f>
        <v>4394.25</v>
      </c>
      <c r="X597" s="21">
        <f>Sheet1!H597*1</f>
        <v>4408</v>
      </c>
    </row>
    <row r="598" spans="20:24" x14ac:dyDescent="0.3">
      <c r="T598" s="20">
        <f t="shared" si="27"/>
        <v>596</v>
      </c>
      <c r="U598" s="21">
        <f>Sheet1!E598*1</f>
        <v>4501</v>
      </c>
      <c r="V598" s="21">
        <f>Sheet1!F598*1</f>
        <v>4526</v>
      </c>
      <c r="W598" s="21">
        <f>Sheet1!G598*1</f>
        <v>4436.25</v>
      </c>
      <c r="X598" s="21">
        <f>Sheet1!H598*1</f>
        <v>4438.25</v>
      </c>
    </row>
    <row r="599" spans="20:24" x14ac:dyDescent="0.3">
      <c r="T599" s="20">
        <f t="shared" si="27"/>
        <v>597</v>
      </c>
      <c r="U599" s="21">
        <f>Sheet1!E599*1</f>
        <v>4512.5</v>
      </c>
      <c r="V599" s="21">
        <f>Sheet1!F599*1</f>
        <v>4527.75</v>
      </c>
      <c r="W599" s="21">
        <f>Sheet1!G599*1</f>
        <v>4489.25</v>
      </c>
      <c r="X599" s="21">
        <f>Sheet1!H599*1</f>
        <v>4502</v>
      </c>
    </row>
    <row r="600" spans="20:24" x14ac:dyDescent="0.3">
      <c r="T600" s="20">
        <f t="shared" si="27"/>
        <v>598</v>
      </c>
      <c r="U600" s="21">
        <f>Sheet1!E600*1</f>
        <v>4495.5</v>
      </c>
      <c r="V600" s="21">
        <f>Sheet1!F600*1</f>
        <v>4516.75</v>
      </c>
      <c r="W600" s="21">
        <f>Sheet1!G600*1</f>
        <v>4454.25</v>
      </c>
      <c r="X600" s="21">
        <f>Sheet1!H600*1</f>
        <v>4510.75</v>
      </c>
    </row>
    <row r="601" spans="20:24" x14ac:dyDescent="0.3">
      <c r="T601" s="20">
        <f t="shared" si="27"/>
        <v>599</v>
      </c>
      <c r="U601" s="21">
        <f>Sheet1!E601*1</f>
        <v>4484.25</v>
      </c>
      <c r="V601" s="21">
        <f>Sheet1!F601*1</f>
        <v>4514</v>
      </c>
      <c r="W601" s="21">
        <f>Sheet1!G601*1</f>
        <v>4446.5</v>
      </c>
      <c r="X601" s="21">
        <f>Sheet1!H601*1</f>
        <v>4496</v>
      </c>
    </row>
    <row r="602" spans="20:24" x14ac:dyDescent="0.3">
      <c r="T602" s="20">
        <f t="shared" si="27"/>
        <v>600</v>
      </c>
      <c r="U602" s="21">
        <f>Sheet1!E602*1</f>
        <v>4433.5</v>
      </c>
      <c r="V602" s="21">
        <f>Sheet1!F602*1</f>
        <v>4485</v>
      </c>
      <c r="W602" s="21">
        <f>Sheet1!G602*1</f>
        <v>4427</v>
      </c>
      <c r="X602" s="21">
        <f>Sheet1!H602*1</f>
        <v>4482.5</v>
      </c>
    </row>
    <row r="603" spans="20:24" x14ac:dyDescent="0.3">
      <c r="T603" s="20">
        <f t="shared" si="27"/>
        <v>601</v>
      </c>
      <c r="U603" s="21">
        <f>Sheet1!E603*1</f>
        <v>4407</v>
      </c>
      <c r="V603" s="21">
        <f>Sheet1!F603*1</f>
        <v>4436.25</v>
      </c>
      <c r="W603" s="21">
        <f>Sheet1!G603*1</f>
        <v>4384</v>
      </c>
      <c r="X603" s="21">
        <f>Sheet1!H603*1</f>
        <v>4433.25</v>
      </c>
    </row>
    <row r="604" spans="20:24" x14ac:dyDescent="0.3">
      <c r="T604" s="20">
        <f t="shared" si="27"/>
        <v>602</v>
      </c>
      <c r="U604" s="21">
        <f>Sheet1!E604*1</f>
        <v>4411</v>
      </c>
      <c r="V604" s="21">
        <f>Sheet1!F604*1</f>
        <v>4465.75</v>
      </c>
      <c r="W604" s="21">
        <f>Sheet1!G604*1</f>
        <v>4402.25</v>
      </c>
      <c r="X604" s="21">
        <f>Sheet1!H604*1</f>
        <v>4406.25</v>
      </c>
    </row>
    <row r="605" spans="20:24" x14ac:dyDescent="0.3">
      <c r="T605" s="20">
        <f t="shared" si="27"/>
        <v>603</v>
      </c>
      <c r="U605" s="21">
        <f>Sheet1!E605*1</f>
        <v>4325.5</v>
      </c>
      <c r="V605" s="21">
        <f>Sheet1!F605*1</f>
        <v>4421.25</v>
      </c>
      <c r="W605" s="21">
        <f>Sheet1!G605*1</f>
        <v>4311.5</v>
      </c>
      <c r="X605" s="21">
        <f>Sheet1!H605*1</f>
        <v>4408</v>
      </c>
    </row>
    <row r="606" spans="20:24" x14ac:dyDescent="0.3">
      <c r="T606" s="20">
        <f t="shared" si="27"/>
        <v>604</v>
      </c>
      <c r="U606" s="21">
        <f>Sheet1!E606*1</f>
        <v>4363.5</v>
      </c>
      <c r="V606" s="21">
        <f>Sheet1!F606*1</f>
        <v>4378</v>
      </c>
      <c r="W606" s="21">
        <f>Sheet1!G606*1</f>
        <v>4315</v>
      </c>
      <c r="X606" s="21">
        <f>Sheet1!H606*1</f>
        <v>4321.5</v>
      </c>
    </row>
    <row r="607" spans="20:24" x14ac:dyDescent="0.3">
      <c r="T607" s="20">
        <f t="shared" si="27"/>
        <v>605</v>
      </c>
      <c r="U607" s="21">
        <f>Sheet1!E607*1</f>
        <v>4335.25</v>
      </c>
      <c r="V607" s="21">
        <f>Sheet1!F607*1</f>
        <v>4388.75</v>
      </c>
      <c r="W607" s="21">
        <f>Sheet1!G607*1</f>
        <v>4329</v>
      </c>
      <c r="X607" s="21">
        <f>Sheet1!H607*1</f>
        <v>4367</v>
      </c>
    </row>
    <row r="608" spans="20:24" x14ac:dyDescent="0.3">
      <c r="T608" s="20">
        <f t="shared" si="27"/>
        <v>606</v>
      </c>
      <c r="U608" s="21">
        <f>Sheet1!E608*1</f>
        <v>4387.5</v>
      </c>
      <c r="V608" s="21">
        <f>Sheet1!F608*1</f>
        <v>4399.25</v>
      </c>
      <c r="W608" s="21">
        <f>Sheet1!G608*1</f>
        <v>4307</v>
      </c>
      <c r="X608" s="21">
        <f>Sheet1!H608*1</f>
        <v>4338.5</v>
      </c>
    </row>
    <row r="609" spans="20:24" x14ac:dyDescent="0.3">
      <c r="T609" s="20">
        <f t="shared" si="27"/>
        <v>607</v>
      </c>
      <c r="U609" s="21">
        <f>Sheet1!E609*1</f>
        <v>4362.25</v>
      </c>
      <c r="V609" s="21">
        <f>Sheet1!F609*1</f>
        <v>4363.5</v>
      </c>
      <c r="W609" s="21">
        <f>Sheet1!G609*1</f>
        <v>4314</v>
      </c>
      <c r="X609" s="21">
        <f>Sheet1!H609*1</f>
        <v>4353.5</v>
      </c>
    </row>
    <row r="610" spans="20:24" x14ac:dyDescent="0.3">
      <c r="T610" s="20">
        <f t="shared" si="27"/>
        <v>608</v>
      </c>
      <c r="U610" s="21">
        <f>Sheet1!E610*1</f>
        <v>4303.5</v>
      </c>
      <c r="V610" s="21">
        <f>Sheet1!F610*1</f>
        <v>4375.25</v>
      </c>
      <c r="W610" s="21">
        <f>Sheet1!G610*1</f>
        <v>4298.75</v>
      </c>
      <c r="X610" s="21">
        <f>Sheet1!H610*1</f>
        <v>4364.25</v>
      </c>
    </row>
    <row r="611" spans="20:24" x14ac:dyDescent="0.3">
      <c r="T611" s="20">
        <f t="shared" si="27"/>
        <v>609</v>
      </c>
      <c r="U611" s="21">
        <f>Sheet1!E611*1</f>
        <v>4350.5</v>
      </c>
      <c r="V611" s="21">
        <f>Sheet1!F611*1</f>
        <v>4367.5</v>
      </c>
      <c r="W611" s="21">
        <f>Sheet1!G611*1</f>
        <v>4297</v>
      </c>
      <c r="X611" s="21">
        <f>Sheet1!H611*1</f>
        <v>4300</v>
      </c>
    </row>
    <row r="612" spans="20:24" x14ac:dyDescent="0.3">
      <c r="T612" s="20">
        <f t="shared" si="27"/>
        <v>610</v>
      </c>
      <c r="U612" s="21">
        <f>Sheet1!E612*1</f>
        <v>4370.5</v>
      </c>
      <c r="V612" s="21">
        <f>Sheet1!F612*1</f>
        <v>4393</v>
      </c>
      <c r="W612" s="21">
        <f>Sheet1!G612*1</f>
        <v>4329.75</v>
      </c>
      <c r="X612" s="21">
        <f>Sheet1!H612*1</f>
        <v>4347.5</v>
      </c>
    </row>
    <row r="613" spans="20:24" x14ac:dyDescent="0.3">
      <c r="T613" s="20">
        <f t="shared" si="27"/>
        <v>611</v>
      </c>
      <c r="U613" s="21">
        <f>Sheet1!E613*1</f>
        <v>4342.5</v>
      </c>
      <c r="V613" s="21">
        <f>Sheet1!F613*1</f>
        <v>4365</v>
      </c>
      <c r="W613" s="21">
        <f>Sheet1!G613*1</f>
        <v>4313.75</v>
      </c>
      <c r="X613" s="21">
        <f>Sheet1!H613*1</f>
        <v>4362.25</v>
      </c>
    </row>
    <row r="614" spans="20:24" x14ac:dyDescent="0.3">
      <c r="T614" s="20">
        <f t="shared" si="27"/>
        <v>612</v>
      </c>
      <c r="U614" s="21">
        <f>Sheet1!E614*1</f>
        <v>4407.5</v>
      </c>
      <c r="V614" s="21">
        <f>Sheet1!F614*1</f>
        <v>4412.25</v>
      </c>
      <c r="W614" s="21">
        <f>Sheet1!G614*1</f>
        <v>4281</v>
      </c>
      <c r="X614" s="21">
        <f>Sheet1!H614*1</f>
        <v>4341.75</v>
      </c>
    </row>
    <row r="615" spans="20:24" x14ac:dyDescent="0.3">
      <c r="T615" s="20">
        <f t="shared" si="27"/>
        <v>613</v>
      </c>
      <c r="U615" s="21">
        <f>Sheet1!E615*1</f>
        <v>4349.75</v>
      </c>
      <c r="V615" s="21">
        <f>Sheet1!F615*1</f>
        <v>4411.25</v>
      </c>
      <c r="W615" s="21">
        <f>Sheet1!G615*1</f>
        <v>4348</v>
      </c>
      <c r="X615" s="21">
        <f>Sheet1!H615*1</f>
        <v>4398.25</v>
      </c>
    </row>
    <row r="616" spans="20:24" x14ac:dyDescent="0.3">
      <c r="T616" s="20">
        <f t="shared" si="27"/>
        <v>614</v>
      </c>
      <c r="U616" s="21">
        <f>Sheet1!E616*1</f>
        <v>4335.25</v>
      </c>
      <c r="V616" s="21">
        <f>Sheet1!F616*1</f>
        <v>4359</v>
      </c>
      <c r="W616" s="21">
        <f>Sheet1!G616*1</f>
        <v>4296</v>
      </c>
      <c r="X616" s="21">
        <f>Sheet1!H616*1</f>
        <v>4341.75</v>
      </c>
    </row>
    <row r="617" spans="20:24" x14ac:dyDescent="0.3">
      <c r="T617" s="20">
        <f t="shared" si="27"/>
        <v>615</v>
      </c>
      <c r="U617" s="21">
        <f>Sheet1!E617*1</f>
        <v>4366.5</v>
      </c>
      <c r="V617" s="21">
        <f>Sheet1!F617*1</f>
        <v>4391.5</v>
      </c>
      <c r="W617" s="21">
        <f>Sheet1!G617*1</f>
        <v>4319.75</v>
      </c>
      <c r="X617" s="21">
        <f>Sheet1!H617*1</f>
        <v>4338</v>
      </c>
    </row>
    <row r="618" spans="20:24" x14ac:dyDescent="0.3">
      <c r="T618" s="20">
        <f t="shared" si="27"/>
        <v>616</v>
      </c>
      <c r="U618" s="21">
        <f>Sheet1!E618*1</f>
        <v>4412.5</v>
      </c>
      <c r="V618" s="21">
        <f>Sheet1!F618*1</f>
        <v>4427</v>
      </c>
      <c r="W618" s="21">
        <f>Sheet1!G618*1</f>
        <v>4347.75</v>
      </c>
      <c r="X618" s="21">
        <f>Sheet1!H618*1</f>
        <v>4371.5</v>
      </c>
    </row>
    <row r="619" spans="20:24" x14ac:dyDescent="0.3">
      <c r="T619" s="20">
        <f t="shared" si="27"/>
        <v>617</v>
      </c>
      <c r="U619" s="21">
        <f>Sheet1!E619*1</f>
        <v>4529.5</v>
      </c>
      <c r="V619" s="21">
        <f>Sheet1!F619*1</f>
        <v>4535.5</v>
      </c>
      <c r="W619" s="21">
        <f>Sheet1!G619*1</f>
        <v>4400.5</v>
      </c>
      <c r="X619" s="21">
        <f>Sheet1!H619*1</f>
        <v>4419.75</v>
      </c>
    </row>
    <row r="620" spans="20:24" x14ac:dyDescent="0.3">
      <c r="T620" s="20">
        <f t="shared" si="27"/>
        <v>618</v>
      </c>
      <c r="U620" s="21">
        <f>Sheet1!E620*1</f>
        <v>4547</v>
      </c>
      <c r="V620" s="21">
        <f>Sheet1!F620*1</f>
        <v>4583.25</v>
      </c>
      <c r="W620" s="21">
        <f>Sheet1!G620*1</f>
        <v>4489.5</v>
      </c>
      <c r="X620" s="21">
        <f>Sheet1!H620*1</f>
        <v>4523.25</v>
      </c>
    </row>
    <row r="621" spans="20:24" x14ac:dyDescent="0.3">
      <c r="T621" s="20">
        <f t="shared" si="27"/>
        <v>619</v>
      </c>
      <c r="U621" s="21">
        <f>Sheet1!E621*1</f>
        <v>4514.75</v>
      </c>
      <c r="V621" s="21">
        <f>Sheet1!F621*1</f>
        <v>4672.5</v>
      </c>
      <c r="W621" s="21">
        <f>Sheet1!G621*1</f>
        <v>4510</v>
      </c>
      <c r="X621" s="21">
        <f>Sheet1!H621*1</f>
        <v>4547.75</v>
      </c>
    </row>
    <row r="622" spans="20:24" x14ac:dyDescent="0.3">
      <c r="T622" s="20">
        <f t="shared" si="27"/>
        <v>620</v>
      </c>
      <c r="U622" s="21">
        <f>Sheet1!E622*1</f>
        <v>4458.25</v>
      </c>
      <c r="V622" s="21">
        <f>Sheet1!F622*1</f>
        <v>4518.5</v>
      </c>
      <c r="W622" s="21">
        <f>Sheet1!G622*1</f>
        <v>4448.5</v>
      </c>
      <c r="X622" s="21">
        <f>Sheet1!H622*1</f>
        <v>4517.5</v>
      </c>
    </row>
    <row r="623" spans="20:24" x14ac:dyDescent="0.3">
      <c r="T623" s="20">
        <f t="shared" si="27"/>
        <v>621</v>
      </c>
      <c r="U623" s="21">
        <f>Sheet1!E623*1</f>
        <v>4489.25</v>
      </c>
      <c r="V623" s="21">
        <f>Sheet1!F623*1</f>
        <v>4514.5</v>
      </c>
      <c r="W623" s="21">
        <f>Sheet1!G623*1</f>
        <v>4454.5</v>
      </c>
      <c r="X623" s="21">
        <f>Sheet1!H623*1</f>
        <v>4460.75</v>
      </c>
    </row>
    <row r="624" spans="20:24" x14ac:dyDescent="0.3">
      <c r="T624" s="20">
        <f t="shared" si="27"/>
        <v>622</v>
      </c>
      <c r="U624" s="21">
        <f>Sheet1!E624*1</f>
        <v>4460.25</v>
      </c>
      <c r="V624" s="21">
        <f>Sheet1!F624*1</f>
        <v>4501.75</v>
      </c>
      <c r="W624" s="21">
        <f>Sheet1!G624*1</f>
        <v>4440.5</v>
      </c>
      <c r="X624" s="21">
        <f>Sheet1!H624*1</f>
        <v>4490.25</v>
      </c>
    </row>
    <row r="625" spans="20:24" x14ac:dyDescent="0.3">
      <c r="T625" s="20">
        <f t="shared" si="27"/>
        <v>623</v>
      </c>
      <c r="U625" s="21">
        <f>Sheet1!E625*1</f>
        <v>4469</v>
      </c>
      <c r="V625" s="21">
        <f>Sheet1!F625*1</f>
        <v>4486</v>
      </c>
      <c r="W625" s="21">
        <f>Sheet1!G625*1</f>
        <v>4438.5</v>
      </c>
      <c r="X625" s="21">
        <f>Sheet1!H625*1</f>
        <v>4461.25</v>
      </c>
    </row>
    <row r="626" spans="20:24" x14ac:dyDescent="0.3">
      <c r="T626" s="20">
        <f t="shared" si="27"/>
        <v>624</v>
      </c>
      <c r="U626" s="21">
        <f>Sheet1!E626*1</f>
        <v>4530.25</v>
      </c>
      <c r="V626" s="21">
        <f>Sheet1!F626*1</f>
        <v>4539.25</v>
      </c>
      <c r="W626" s="21">
        <f>Sheet1!G626*1</f>
        <v>4446</v>
      </c>
      <c r="X626" s="21">
        <f>Sheet1!H626*1</f>
        <v>4469.5</v>
      </c>
    </row>
    <row r="627" spans="20:24" x14ac:dyDescent="0.3">
      <c r="T627" s="20">
        <f t="shared" si="27"/>
        <v>625</v>
      </c>
      <c r="U627" s="21">
        <f>Sheet1!E627*1</f>
        <v>4598.5</v>
      </c>
      <c r="V627" s="21">
        <f>Sheet1!F627*1</f>
        <v>4600.25</v>
      </c>
      <c r="W627" s="21">
        <f>Sheet1!G627*1</f>
        <v>4511.75</v>
      </c>
      <c r="X627" s="21">
        <f>Sheet1!H627*1</f>
        <v>4527.75</v>
      </c>
    </row>
    <row r="628" spans="20:24" x14ac:dyDescent="0.3">
      <c r="T628" s="20">
        <f t="shared" si="27"/>
        <v>626</v>
      </c>
      <c r="U628" s="21">
        <f>Sheet1!E628*1</f>
        <v>4602</v>
      </c>
      <c r="V628" s="21">
        <f>Sheet1!F628*1</f>
        <v>4610</v>
      </c>
      <c r="W628" s="21">
        <f>Sheet1!G628*1</f>
        <v>4531.25</v>
      </c>
      <c r="X628" s="21">
        <f>Sheet1!H628*1</f>
        <v>4600</v>
      </c>
    </row>
    <row r="629" spans="20:24" x14ac:dyDescent="0.3">
      <c r="T629" s="20">
        <f t="shared" si="27"/>
        <v>627</v>
      </c>
      <c r="U629" s="21">
        <f>Sheet1!E629*1</f>
        <v>4619</v>
      </c>
      <c r="V629" s="21">
        <f>Sheet1!F629*1</f>
        <v>4634.5</v>
      </c>
      <c r="W629" s="21">
        <f>Sheet1!G629*1</f>
        <v>4579</v>
      </c>
      <c r="X629" s="21">
        <f>Sheet1!H629*1</f>
        <v>4606.25</v>
      </c>
    </row>
    <row r="630" spans="20:24" x14ac:dyDescent="0.3">
      <c r="T630" s="20">
        <f t="shared" si="27"/>
        <v>628</v>
      </c>
      <c r="U630" s="21">
        <f>Sheet1!E630*1</f>
        <v>4486.75</v>
      </c>
      <c r="V630" s="21">
        <f>Sheet1!F630*1</f>
        <v>4618</v>
      </c>
      <c r="W630" s="21">
        <f>Sheet1!G630*1</f>
        <v>4467.25</v>
      </c>
      <c r="X630" s="21">
        <f>Sheet1!H630*1</f>
        <v>4605.75</v>
      </c>
    </row>
    <row r="631" spans="20:24" x14ac:dyDescent="0.3">
      <c r="T631" s="20">
        <f t="shared" si="27"/>
        <v>629</v>
      </c>
      <c r="U631" s="21">
        <f>Sheet1!E631*1</f>
        <v>4496.5</v>
      </c>
      <c r="V631" s="21">
        <f>Sheet1!F631*1</f>
        <v>4514.75</v>
      </c>
      <c r="W631" s="21">
        <f>Sheet1!G631*1</f>
        <v>4465.75</v>
      </c>
      <c r="X631" s="21">
        <f>Sheet1!H631*1</f>
        <v>4486.5</v>
      </c>
    </row>
    <row r="632" spans="20:24" x14ac:dyDescent="0.3">
      <c r="T632" s="20">
        <f t="shared" si="27"/>
        <v>630</v>
      </c>
      <c r="U632" s="21">
        <f>Sheet1!E632*1</f>
        <v>4544.75</v>
      </c>
      <c r="V632" s="21">
        <f>Sheet1!F632*1</f>
        <v>4548.5</v>
      </c>
      <c r="W632" s="21">
        <f>Sheet1!G632*1</f>
        <v>4484.75</v>
      </c>
      <c r="X632" s="21">
        <f>Sheet1!H632*1</f>
        <v>4494.75</v>
      </c>
    </row>
    <row r="633" spans="20:24" x14ac:dyDescent="0.3">
      <c r="T633" s="20">
        <f t="shared" si="27"/>
        <v>631</v>
      </c>
      <c r="U633" s="21">
        <f>Sheet1!E633*1</f>
        <v>4563.25</v>
      </c>
      <c r="V633" s="21">
        <f>Sheet1!F633*1</f>
        <v>4573.75</v>
      </c>
      <c r="W633" s="21">
        <f>Sheet1!G633*1</f>
        <v>4549.25</v>
      </c>
      <c r="X633" s="21">
        <f>Sheet1!H633*1</f>
        <v>4557</v>
      </c>
    </row>
    <row r="634" spans="20:24" x14ac:dyDescent="0.3">
      <c r="T634" s="20">
        <f t="shared" si="27"/>
        <v>632</v>
      </c>
      <c r="U634" s="21">
        <f>Sheet1!E634*1</f>
        <v>4534.5</v>
      </c>
      <c r="V634" s="21">
        <f>Sheet1!F634*1</f>
        <v>4564</v>
      </c>
      <c r="W634" s="21">
        <f>Sheet1!G634*1</f>
        <v>4526.5</v>
      </c>
      <c r="X634" s="21">
        <f>Sheet1!H634*1</f>
        <v>4557.5</v>
      </c>
    </row>
    <row r="635" spans="20:24" x14ac:dyDescent="0.3">
      <c r="T635" s="20">
        <f t="shared" si="27"/>
        <v>633</v>
      </c>
      <c r="U635" s="21">
        <f>Sheet1!E635*1</f>
        <v>4482.25</v>
      </c>
      <c r="V635" s="21">
        <f>Sheet1!F635*1</f>
        <v>4537</v>
      </c>
      <c r="W635" s="21">
        <f>Sheet1!G635*1</f>
        <v>4469.75</v>
      </c>
      <c r="X635" s="21">
        <f>Sheet1!H635*1</f>
        <v>4534.75</v>
      </c>
    </row>
    <row r="636" spans="20:24" x14ac:dyDescent="0.3">
      <c r="T636" s="20">
        <f t="shared" si="27"/>
        <v>634</v>
      </c>
      <c r="U636" s="21">
        <f>Sheet1!E636*1</f>
        <v>4497</v>
      </c>
      <c r="V636" s="21">
        <f>Sheet1!F636*1</f>
        <v>4506.5</v>
      </c>
      <c r="W636" s="21">
        <f>Sheet1!G636*1</f>
        <v>4462</v>
      </c>
      <c r="X636" s="21">
        <f>Sheet1!H636*1</f>
        <v>4482.5</v>
      </c>
    </row>
    <row r="637" spans="20:24" x14ac:dyDescent="0.3">
      <c r="T637" s="20">
        <f t="shared" si="27"/>
        <v>635</v>
      </c>
      <c r="U637" s="21">
        <f>Sheet1!E637*1</f>
        <v>4485</v>
      </c>
      <c r="V637" s="21">
        <f>Sheet1!F637*1</f>
        <v>4518.5</v>
      </c>
      <c r="W637" s="21">
        <f>Sheet1!G637*1</f>
        <v>4467</v>
      </c>
      <c r="X637" s="21">
        <f>Sheet1!H637*1</f>
        <v>4498.5</v>
      </c>
    </row>
    <row r="638" spans="20:24" x14ac:dyDescent="0.3">
      <c r="T638" s="20">
        <f t="shared" si="27"/>
        <v>636</v>
      </c>
      <c r="U638" s="21">
        <f>Sheet1!E638*1</f>
        <v>4501.75</v>
      </c>
      <c r="V638" s="21">
        <f>Sheet1!F638*1</f>
        <v>4514.75</v>
      </c>
      <c r="W638" s="21">
        <f>Sheet1!G638*1</f>
        <v>4437</v>
      </c>
      <c r="X638" s="21">
        <f>Sheet1!H638*1</f>
        <v>4479.75</v>
      </c>
    </row>
    <row r="639" spans="20:24" x14ac:dyDescent="0.3">
      <c r="T639" s="20">
        <f t="shared" si="27"/>
        <v>637</v>
      </c>
      <c r="U639" s="21">
        <f>Sheet1!E639*1</f>
        <v>4516.5</v>
      </c>
      <c r="V639" s="21">
        <f>Sheet1!F639*1</f>
        <v>4540.25</v>
      </c>
      <c r="W639" s="21">
        <f>Sheet1!G639*1</f>
        <v>4486.5</v>
      </c>
      <c r="X639" s="21">
        <f>Sheet1!H639*1</f>
        <v>4493</v>
      </c>
    </row>
    <row r="640" spans="20:24" x14ac:dyDescent="0.3">
      <c r="T640" s="20">
        <f t="shared" si="27"/>
        <v>638</v>
      </c>
      <c r="U640" s="21">
        <f>Sheet1!E640*1</f>
        <v>4499.25</v>
      </c>
      <c r="V640" s="21">
        <f>Sheet1!F640*1</f>
        <v>4575.25</v>
      </c>
      <c r="W640" s="21">
        <f>Sheet1!G640*1</f>
        <v>4484.5</v>
      </c>
      <c r="X640" s="21">
        <f>Sheet1!H640*1</f>
        <v>4524</v>
      </c>
    </row>
    <row r="641" spans="20:24" x14ac:dyDescent="0.3">
      <c r="T641" s="20">
        <f t="shared" si="27"/>
        <v>639</v>
      </c>
      <c r="U641" s="21">
        <f>Sheet1!E641*1</f>
        <v>4508.5</v>
      </c>
      <c r="V641" s="21">
        <f>Sheet1!F641*1</f>
        <v>4542</v>
      </c>
      <c r="W641" s="21">
        <f>Sheet1!G641*1</f>
        <v>4488.5</v>
      </c>
      <c r="X641" s="21">
        <f>Sheet1!H641*1</f>
        <v>4490.5</v>
      </c>
    </row>
    <row r="642" spans="20:24" x14ac:dyDescent="0.3">
      <c r="T642" s="20">
        <f t="shared" si="27"/>
        <v>640</v>
      </c>
      <c r="U642" s="21">
        <f>Sheet1!E642*1</f>
        <v>4497.5</v>
      </c>
      <c r="V642" s="21">
        <f>Sheet1!F642*1</f>
        <v>4534.25</v>
      </c>
      <c r="W642" s="21">
        <f>Sheet1!G642*1</f>
        <v>4475.5</v>
      </c>
      <c r="X642" s="21">
        <f>Sheet1!H642*1</f>
        <v>4524.75</v>
      </c>
    </row>
    <row r="643" spans="20:24" x14ac:dyDescent="0.3">
      <c r="T643" s="20">
        <f t="shared" si="27"/>
        <v>641</v>
      </c>
      <c r="U643" s="21">
        <f>Sheet1!E643*1</f>
        <v>4281.5</v>
      </c>
      <c r="V643" s="21">
        <f>Sheet1!F643*1</f>
        <v>4498</v>
      </c>
      <c r="W643" s="21">
        <f>Sheet1!G643*1</f>
        <v>4276</v>
      </c>
      <c r="X643" s="21">
        <f>Sheet1!H643*1</f>
        <v>4485.5</v>
      </c>
    </row>
    <row r="644" spans="20:24" x14ac:dyDescent="0.3">
      <c r="T644" s="20">
        <f t="shared" si="27"/>
        <v>642</v>
      </c>
      <c r="U644" s="21">
        <f>Sheet1!E644*1</f>
        <v>4357</v>
      </c>
      <c r="V644" s="21">
        <f>Sheet1!F644*1</f>
        <v>4373.25</v>
      </c>
      <c r="W644" s="21">
        <f>Sheet1!G644*1</f>
        <v>4274.5</v>
      </c>
      <c r="X644" s="21">
        <f>Sheet1!H644*1</f>
        <v>4280</v>
      </c>
    </row>
    <row r="645" spans="20:24" x14ac:dyDescent="0.3">
      <c r="T645" s="20">
        <f t="shared" ref="T645:T708" si="28">T644+1</f>
        <v>643</v>
      </c>
      <c r="U645" s="21">
        <f>Sheet1!E645*1</f>
        <v>4337.25</v>
      </c>
      <c r="V645" s="21">
        <f>Sheet1!F645*1</f>
        <v>4391.5</v>
      </c>
      <c r="W645" s="21">
        <f>Sheet1!G645*1</f>
        <v>4317.25</v>
      </c>
      <c r="X645" s="21">
        <f>Sheet1!H645*1</f>
        <v>4359.75</v>
      </c>
    </row>
    <row r="646" spans="20:24" x14ac:dyDescent="0.3">
      <c r="T646" s="20">
        <f t="shared" si="28"/>
        <v>644</v>
      </c>
      <c r="U646" s="21">
        <f>Sheet1!E646*1</f>
        <v>4274.5</v>
      </c>
      <c r="V646" s="21">
        <f>Sheet1!F646*1</f>
        <v>4346.25</v>
      </c>
      <c r="W646" s="21">
        <f>Sheet1!G646*1</f>
        <v>4262.75</v>
      </c>
      <c r="X646" s="21">
        <f>Sheet1!H646*1</f>
        <v>4339.75</v>
      </c>
    </row>
    <row r="647" spans="20:24" x14ac:dyDescent="0.3">
      <c r="T647" s="20">
        <f t="shared" si="28"/>
        <v>645</v>
      </c>
      <c r="U647" s="21">
        <f>Sheet1!E647*1</f>
        <v>4248.5</v>
      </c>
      <c r="V647" s="21">
        <f>Sheet1!F647*1</f>
        <v>4330</v>
      </c>
      <c r="W647" s="21">
        <f>Sheet1!G647*1</f>
        <v>4235.5</v>
      </c>
      <c r="X647" s="21">
        <f>Sheet1!H647*1</f>
        <v>4304</v>
      </c>
    </row>
    <row r="648" spans="20:24" x14ac:dyDescent="0.3">
      <c r="T648" s="20">
        <f t="shared" si="28"/>
        <v>646</v>
      </c>
      <c r="U648" s="21">
        <f>Sheet1!E648*1</f>
        <v>4291.25</v>
      </c>
      <c r="V648" s="21">
        <f>Sheet1!F648*1</f>
        <v>4307</v>
      </c>
      <c r="W648" s="21">
        <f>Sheet1!G648*1</f>
        <v>4228.75</v>
      </c>
      <c r="X648" s="21">
        <f>Sheet1!H648*1</f>
        <v>4252.25</v>
      </c>
    </row>
    <row r="649" spans="20:24" x14ac:dyDescent="0.3">
      <c r="T649" s="20">
        <f t="shared" si="28"/>
        <v>647</v>
      </c>
      <c r="U649" s="21">
        <f>Sheet1!E649*1</f>
        <v>4387.5</v>
      </c>
      <c r="V649" s="21">
        <f>Sheet1!F649*1</f>
        <v>4431.5</v>
      </c>
      <c r="W649" s="21">
        <f>Sheet1!G649*1</f>
        <v>4284.75</v>
      </c>
      <c r="X649" s="21">
        <f>Sheet1!H649*1</f>
        <v>4293.25</v>
      </c>
    </row>
    <row r="650" spans="20:24" x14ac:dyDescent="0.3">
      <c r="T650" s="20">
        <f t="shared" si="28"/>
        <v>648</v>
      </c>
      <c r="U650" s="21">
        <f>Sheet1!E650*1</f>
        <v>4408.5</v>
      </c>
      <c r="V650" s="21">
        <f>Sheet1!F650*1</f>
        <v>4452.5</v>
      </c>
      <c r="W650" s="21">
        <f>Sheet1!G650*1</f>
        <v>4377</v>
      </c>
      <c r="X650" s="21">
        <f>Sheet1!H650*1</f>
        <v>4390.5</v>
      </c>
    </row>
    <row r="651" spans="20:24" x14ac:dyDescent="0.3">
      <c r="T651" s="20">
        <f t="shared" si="28"/>
        <v>649</v>
      </c>
      <c r="U651" s="21">
        <f>Sheet1!E651*1</f>
        <v>4436</v>
      </c>
      <c r="V651" s="21">
        <f>Sheet1!F651*1</f>
        <v>4439.25</v>
      </c>
      <c r="W651" s="21">
        <f>Sheet1!G651*1</f>
        <v>4396.75</v>
      </c>
      <c r="X651" s="21">
        <f>Sheet1!H651*1</f>
        <v>4407.5</v>
      </c>
    </row>
    <row r="652" spans="20:24" x14ac:dyDescent="0.3">
      <c r="T652" s="20">
        <f t="shared" si="28"/>
        <v>650</v>
      </c>
      <c r="U652" s="21">
        <f>Sheet1!E652*1</f>
        <v>4322.75</v>
      </c>
      <c r="V652" s="21">
        <f>Sheet1!F652*1</f>
        <v>4448.75</v>
      </c>
      <c r="W652" s="21">
        <f>Sheet1!G652*1</f>
        <v>4301.25</v>
      </c>
      <c r="X652" s="21">
        <f>Sheet1!H652*1</f>
        <v>4435.75</v>
      </c>
    </row>
    <row r="653" spans="20:24" x14ac:dyDescent="0.3">
      <c r="T653" s="20">
        <f t="shared" si="28"/>
        <v>651</v>
      </c>
      <c r="U653" s="21">
        <f>Sheet1!E653*1</f>
        <v>4368.75</v>
      </c>
      <c r="V653" s="21">
        <f>Sheet1!F653*1</f>
        <v>4395.25</v>
      </c>
      <c r="W653" s="21">
        <f>Sheet1!G653*1</f>
        <v>4282</v>
      </c>
      <c r="X653" s="21">
        <f>Sheet1!H653*1</f>
        <v>4344</v>
      </c>
    </row>
    <row r="654" spans="20:24" x14ac:dyDescent="0.3">
      <c r="T654" s="20">
        <f t="shared" si="28"/>
        <v>652</v>
      </c>
      <c r="U654" s="21">
        <f>Sheet1!E654*1</f>
        <v>4365.5</v>
      </c>
      <c r="V654" s="21">
        <f>Sheet1!F654*1</f>
        <v>4422</v>
      </c>
      <c r="W654" s="21">
        <f>Sheet1!G654*1</f>
        <v>4348.75</v>
      </c>
      <c r="X654" s="21">
        <f>Sheet1!H654*1</f>
        <v>4365.5</v>
      </c>
    </row>
    <row r="655" spans="20:24" x14ac:dyDescent="0.3">
      <c r="T655" s="20">
        <f t="shared" si="28"/>
        <v>653</v>
      </c>
      <c r="U655" s="21">
        <f>Sheet1!E655*1</f>
        <v>4327.75</v>
      </c>
      <c r="V655" s="21">
        <f>Sheet1!F655*1</f>
        <v>4398.75</v>
      </c>
      <c r="W655" s="21">
        <f>Sheet1!G655*1</f>
        <v>4314.5</v>
      </c>
      <c r="X655" s="21">
        <f>Sheet1!H655*1</f>
        <v>4394.75</v>
      </c>
    </row>
    <row r="656" spans="20:24" x14ac:dyDescent="0.3">
      <c r="T656" s="20">
        <f t="shared" si="28"/>
        <v>654</v>
      </c>
      <c r="U656" s="21">
        <f>Sheet1!E656*1</f>
        <v>4295.5</v>
      </c>
      <c r="V656" s="21">
        <f>Sheet1!F656*1</f>
        <v>4346.5</v>
      </c>
      <c r="W656" s="21">
        <f>Sheet1!G656*1</f>
        <v>4261</v>
      </c>
      <c r="X656" s="21">
        <f>Sheet1!H656*1</f>
        <v>4333.75</v>
      </c>
    </row>
    <row r="657" spans="20:24" x14ac:dyDescent="0.3">
      <c r="T657" s="20">
        <f t="shared" si="28"/>
        <v>655</v>
      </c>
      <c r="U657" s="21">
        <f>Sheet1!E657*1</f>
        <v>4202.25</v>
      </c>
      <c r="V657" s="21">
        <f>Sheet1!F657*1</f>
        <v>4297.75</v>
      </c>
      <c r="W657" s="21">
        <f>Sheet1!G657*1</f>
        <v>4166</v>
      </c>
      <c r="X657" s="21">
        <f>Sheet1!H657*1</f>
        <v>4288.5</v>
      </c>
    </row>
    <row r="658" spans="20:24" x14ac:dyDescent="0.3">
      <c r="T658" s="20">
        <f t="shared" si="28"/>
        <v>656</v>
      </c>
      <c r="U658" s="21">
        <f>Sheet1!E658*1</f>
        <v>4232.5</v>
      </c>
      <c r="V658" s="21">
        <f>Sheet1!F658*1</f>
        <v>4272.5</v>
      </c>
      <c r="W658" s="21">
        <f>Sheet1!G658*1</f>
        <v>4190.75</v>
      </c>
      <c r="X658" s="21">
        <f>Sheet1!H658*1</f>
        <v>4199.75</v>
      </c>
    </row>
    <row r="659" spans="20:24" x14ac:dyDescent="0.3">
      <c r="T659" s="20">
        <f t="shared" si="28"/>
        <v>657</v>
      </c>
      <c r="U659" s="21">
        <f>Sheet1!E659*1</f>
        <v>4284.25</v>
      </c>
      <c r="V659" s="21">
        <f>Sheet1!F659*1</f>
        <v>4298.75</v>
      </c>
      <c r="W659" s="21">
        <f>Sheet1!G659*1</f>
        <v>4201.25</v>
      </c>
      <c r="X659" s="21">
        <f>Sheet1!H659*1</f>
        <v>4231.75</v>
      </c>
    </row>
    <row r="660" spans="20:24" x14ac:dyDescent="0.3">
      <c r="T660" s="20">
        <f t="shared" si="28"/>
        <v>658</v>
      </c>
      <c r="U660" s="21">
        <f>Sheet1!E660*1</f>
        <v>4230.75</v>
      </c>
      <c r="V660" s="21">
        <f>Sheet1!F660*1</f>
        <v>4301.75</v>
      </c>
      <c r="W660" s="21">
        <f>Sheet1!G660*1</f>
        <v>4221.75</v>
      </c>
      <c r="X660" s="21">
        <f>Sheet1!H660*1</f>
        <v>4257.25</v>
      </c>
    </row>
    <row r="661" spans="20:24" x14ac:dyDescent="0.3">
      <c r="T661" s="20">
        <f t="shared" si="28"/>
        <v>659</v>
      </c>
      <c r="U661" s="21">
        <f>Sheet1!E661*1</f>
        <v>4115.5</v>
      </c>
      <c r="V661" s="21">
        <f>Sheet1!F661*1</f>
        <v>4227</v>
      </c>
      <c r="W661" s="21">
        <f>Sheet1!G661*1</f>
        <v>4115</v>
      </c>
      <c r="X661" s="21">
        <f>Sheet1!H661*1</f>
        <v>4213.75</v>
      </c>
    </row>
    <row r="662" spans="20:24" x14ac:dyDescent="0.3">
      <c r="T662" s="20">
        <f t="shared" si="28"/>
        <v>660</v>
      </c>
      <c r="U662" s="21">
        <f>Sheet1!E662*1</f>
        <v>4204.75</v>
      </c>
      <c r="V662" s="21">
        <f>Sheet1!F662*1</f>
        <v>4258.25</v>
      </c>
      <c r="W662" s="21">
        <f>Sheet1!G662*1</f>
        <v>4115.75</v>
      </c>
      <c r="X662" s="21">
        <f>Sheet1!H662*1</f>
        <v>4122</v>
      </c>
    </row>
    <row r="663" spans="20:24" x14ac:dyDescent="0.3">
      <c r="T663" s="20">
        <f t="shared" si="28"/>
        <v>661</v>
      </c>
      <c r="U663" s="21">
        <f>Sheet1!E663*1</f>
        <v>4120.75</v>
      </c>
      <c r="V663" s="21">
        <f>Sheet1!F663*1</f>
        <v>4222.25</v>
      </c>
      <c r="W663" s="21">
        <f>Sheet1!G663*1</f>
        <v>4026.5</v>
      </c>
      <c r="X663" s="21">
        <f>Sheet1!H663*1</f>
        <v>4206.25</v>
      </c>
    </row>
    <row r="664" spans="20:24" x14ac:dyDescent="0.3">
      <c r="T664" s="20">
        <f t="shared" si="28"/>
        <v>662</v>
      </c>
      <c r="U664" s="21">
        <f>Sheet1!E664*1</f>
        <v>4131.5</v>
      </c>
      <c r="V664" s="21">
        <f>Sheet1!F664*1</f>
        <v>4159.75</v>
      </c>
      <c r="W664" s="21">
        <f>Sheet1!G664*1</f>
        <v>4110</v>
      </c>
      <c r="X664" s="21">
        <f>Sheet1!H664*1</f>
        <v>4113</v>
      </c>
    </row>
    <row r="665" spans="20:24" x14ac:dyDescent="0.3">
      <c r="T665" s="20">
        <f t="shared" si="28"/>
        <v>663</v>
      </c>
      <c r="U665" s="21">
        <f>Sheet1!E665*1</f>
        <v>4149.25</v>
      </c>
      <c r="V665" s="21">
        <f>Sheet1!F665*1</f>
        <v>4177.75</v>
      </c>
      <c r="W665" s="21">
        <f>Sheet1!G665*1</f>
        <v>4103.5</v>
      </c>
      <c r="X665" s="21">
        <f>Sheet1!H665*1</f>
        <v>4123.75</v>
      </c>
    </row>
    <row r="666" spans="20:24" x14ac:dyDescent="0.3">
      <c r="T666" s="20">
        <f t="shared" si="28"/>
        <v>664</v>
      </c>
      <c r="U666" s="21">
        <f>Sheet1!E666*1</f>
        <v>4163.25</v>
      </c>
      <c r="V666" s="21">
        <f>Sheet1!F666*1</f>
        <v>4192</v>
      </c>
      <c r="W666" s="21">
        <f>Sheet1!G666*1</f>
        <v>4124.5</v>
      </c>
      <c r="X666" s="21">
        <f>Sheet1!H666*1</f>
        <v>4149.75</v>
      </c>
    </row>
    <row r="667" spans="20:24" x14ac:dyDescent="0.3">
      <c r="T667" s="20">
        <f t="shared" si="28"/>
        <v>665</v>
      </c>
      <c r="U667" s="21">
        <f>Sheet1!E667*1</f>
        <v>4270.25</v>
      </c>
      <c r="V667" s="21">
        <f>Sheet1!F667*1</f>
        <v>4295</v>
      </c>
      <c r="W667" s="21">
        <f>Sheet1!G667*1</f>
        <v>4157</v>
      </c>
      <c r="X667" s="21">
        <f>Sheet1!H667*1</f>
        <v>4177.75</v>
      </c>
    </row>
    <row r="668" spans="20:24" x14ac:dyDescent="0.3">
      <c r="T668" s="20">
        <f t="shared" si="28"/>
        <v>666</v>
      </c>
      <c r="U668" s="21">
        <f>Sheet1!E668*1</f>
        <v>4320.25</v>
      </c>
      <c r="V668" s="21">
        <f>Sheet1!F668*1</f>
        <v>4344</v>
      </c>
      <c r="W668" s="21">
        <f>Sheet1!G668*1</f>
        <v>4274.5</v>
      </c>
      <c r="X668" s="21">
        <f>Sheet1!H668*1</f>
        <v>4281.25</v>
      </c>
    </row>
    <row r="669" spans="20:24" x14ac:dyDescent="0.3">
      <c r="T669" s="20">
        <f t="shared" si="28"/>
        <v>667</v>
      </c>
      <c r="U669" s="21">
        <f>Sheet1!E669*1</f>
        <v>4325.5</v>
      </c>
      <c r="V669" s="21">
        <f>Sheet1!F669*1</f>
        <v>4344.5</v>
      </c>
      <c r="W669" s="21">
        <f>Sheet1!G669*1</f>
        <v>4258.5</v>
      </c>
      <c r="X669" s="21">
        <f>Sheet1!H669*1</f>
        <v>4318.5</v>
      </c>
    </row>
    <row r="670" spans="20:24" x14ac:dyDescent="0.3">
      <c r="T670" s="20">
        <f t="shared" si="28"/>
        <v>668</v>
      </c>
      <c r="U670" s="21">
        <f>Sheet1!E670*1</f>
        <v>4221</v>
      </c>
      <c r="V670" s="21">
        <f>Sheet1!F670*1</f>
        <v>4333.25</v>
      </c>
      <c r="W670" s="21">
        <f>Sheet1!G670*1</f>
        <v>4210.75</v>
      </c>
      <c r="X670" s="21">
        <f>Sheet1!H670*1</f>
        <v>4327.75</v>
      </c>
    </row>
    <row r="671" spans="20:24" x14ac:dyDescent="0.3">
      <c r="T671" s="20">
        <f t="shared" si="28"/>
        <v>669</v>
      </c>
      <c r="U671" s="21">
        <f>Sheet1!E671*1</f>
        <v>4117.75</v>
      </c>
      <c r="V671" s="21">
        <f>Sheet1!F671*1</f>
        <v>4236.25</v>
      </c>
      <c r="W671" s="21">
        <f>Sheet1!G671*1</f>
        <v>4096.25</v>
      </c>
      <c r="X671" s="21">
        <f>Sheet1!H671*1</f>
        <v>4214.75</v>
      </c>
    </row>
    <row r="672" spans="20:24" x14ac:dyDescent="0.3">
      <c r="T672" s="20">
        <f t="shared" si="28"/>
        <v>670</v>
      </c>
      <c r="U672" s="21">
        <f>Sheet1!E672*1</f>
        <v>4181</v>
      </c>
      <c r="V672" s="21">
        <f>Sheet1!F672*1</f>
        <v>4218.25</v>
      </c>
      <c r="W672" s="21">
        <f>Sheet1!G672*1</f>
        <v>4119.75</v>
      </c>
      <c r="X672" s="21">
        <f>Sheet1!H672*1</f>
        <v>4126</v>
      </c>
    </row>
    <row r="673" spans="20:24" x14ac:dyDescent="0.3">
      <c r="T673" s="20">
        <f t="shared" si="28"/>
        <v>671</v>
      </c>
      <c r="U673" s="21">
        <f>Sheet1!E673*1</f>
        <v>4254.75</v>
      </c>
      <c r="V673" s="21">
        <f>Sheet1!F673*1</f>
        <v>4260.5</v>
      </c>
      <c r="W673" s="21">
        <f>Sheet1!G673*1</f>
        <v>4146.5</v>
      </c>
      <c r="X673" s="21">
        <f>Sheet1!H673*1</f>
        <v>4178.75</v>
      </c>
    </row>
    <row r="674" spans="20:24" x14ac:dyDescent="0.3">
      <c r="T674" s="20">
        <f t="shared" si="28"/>
        <v>672</v>
      </c>
      <c r="U674" s="21">
        <f>Sheet1!E674*1</f>
        <v>4193</v>
      </c>
      <c r="V674" s="21">
        <f>Sheet1!F674*1</f>
        <v>4275.75</v>
      </c>
      <c r="W674" s="21">
        <f>Sheet1!G674*1</f>
        <v>4137.5</v>
      </c>
      <c r="X674" s="21">
        <f>Sheet1!H674*1</f>
        <v>4256.5</v>
      </c>
    </row>
    <row r="675" spans="20:24" x14ac:dyDescent="0.3">
      <c r="T675" s="20">
        <f t="shared" si="28"/>
        <v>673</v>
      </c>
      <c r="U675" s="21">
        <f>Sheet1!E675*1</f>
        <v>4192.5</v>
      </c>
      <c r="V675" s="21">
        <f>Sheet1!F675*1</f>
        <v>4257.5</v>
      </c>
      <c r="W675" s="21">
        <f>Sheet1!G675*1</f>
        <v>4159.75</v>
      </c>
      <c r="X675" s="21">
        <f>Sheet1!H675*1</f>
        <v>4185.5</v>
      </c>
    </row>
    <row r="676" spans="20:24" x14ac:dyDescent="0.3">
      <c r="T676" s="20">
        <f t="shared" si="28"/>
        <v>674</v>
      </c>
      <c r="U676" s="21">
        <f>Sheet1!E676*1</f>
        <v>4229.75</v>
      </c>
      <c r="V676" s="21">
        <f>Sheet1!F676*1</f>
        <v>4255</v>
      </c>
      <c r="W676" s="21">
        <f>Sheet1!G676*1</f>
        <v>4182</v>
      </c>
      <c r="X676" s="21">
        <f>Sheet1!H676*1</f>
        <v>4194.5</v>
      </c>
    </row>
    <row r="677" spans="20:24" x14ac:dyDescent="0.3">
      <c r="T677" s="20">
        <f t="shared" si="28"/>
        <v>675</v>
      </c>
      <c r="U677" s="21">
        <f>Sheet1!E677*1</f>
        <v>4301.75</v>
      </c>
      <c r="V677" s="21">
        <f>Sheet1!F677*1</f>
        <v>4307.75</v>
      </c>
      <c r="W677" s="21">
        <f>Sheet1!G677*1</f>
        <v>4184.75</v>
      </c>
      <c r="X677" s="21">
        <f>Sheet1!H677*1</f>
        <v>4233.5</v>
      </c>
    </row>
    <row r="678" spans="20:24" x14ac:dyDescent="0.3">
      <c r="T678" s="20">
        <f t="shared" si="28"/>
        <v>676</v>
      </c>
      <c r="U678" s="21">
        <f>Sheet1!E678*1</f>
        <v>4318.5</v>
      </c>
      <c r="V678" s="21">
        <f>Sheet1!F678*1</f>
        <v>4357.5</v>
      </c>
      <c r="W678" s="21">
        <f>Sheet1!G678*1</f>
        <v>4288</v>
      </c>
      <c r="X678" s="21">
        <f>Sheet1!H678*1</f>
        <v>4296.5</v>
      </c>
    </row>
    <row r="679" spans="20:24" x14ac:dyDescent="0.3">
      <c r="T679" s="20">
        <f t="shared" si="28"/>
        <v>677</v>
      </c>
      <c r="U679" s="21">
        <f>Sheet1!E679*1</f>
        <v>4403.25</v>
      </c>
      <c r="V679" s="21">
        <f>Sheet1!F679*1</f>
        <v>4449.75</v>
      </c>
      <c r="W679" s="21">
        <f>Sheet1!G679*1</f>
        <v>4316.5</v>
      </c>
      <c r="X679" s="21">
        <f>Sheet1!H679*1</f>
        <v>4330.75</v>
      </c>
    </row>
    <row r="680" spans="20:24" x14ac:dyDescent="0.3">
      <c r="T680" s="20">
        <f t="shared" si="28"/>
        <v>678</v>
      </c>
      <c r="U680" s="21">
        <f>Sheet1!E680*1</f>
        <v>4447.5</v>
      </c>
      <c r="V680" s="21">
        <f>Sheet1!F680*1</f>
        <v>4460.75</v>
      </c>
      <c r="W680" s="21">
        <f>Sheet1!G680*1</f>
        <v>4367.75</v>
      </c>
      <c r="X680" s="21">
        <f>Sheet1!H680*1</f>
        <v>4397.25</v>
      </c>
    </row>
    <row r="681" spans="20:24" x14ac:dyDescent="0.3">
      <c r="T681" s="20">
        <f t="shared" si="28"/>
        <v>679</v>
      </c>
      <c r="U681" s="21">
        <f>Sheet1!E681*1</f>
        <v>4414</v>
      </c>
      <c r="V681" s="21">
        <f>Sheet1!F681*1</f>
        <v>4451.5</v>
      </c>
      <c r="W681" s="21">
        <f>Sheet1!G681*1</f>
        <v>4370.75</v>
      </c>
      <c r="X681" s="21">
        <f>Sheet1!H681*1</f>
        <v>4441.75</v>
      </c>
    </row>
    <row r="682" spans="20:24" x14ac:dyDescent="0.3">
      <c r="T682" s="20">
        <f t="shared" si="28"/>
        <v>680</v>
      </c>
      <c r="U682" s="21">
        <f>Sheet1!E682*1</f>
        <v>4428.5</v>
      </c>
      <c r="V682" s="21">
        <f>Sheet1!F682*1</f>
        <v>4429.5</v>
      </c>
      <c r="W682" s="21">
        <f>Sheet1!G682*1</f>
        <v>4377.5</v>
      </c>
      <c r="X682" s="21">
        <f>Sheet1!H682*1</f>
        <v>4414.5</v>
      </c>
    </row>
    <row r="683" spans="20:24" x14ac:dyDescent="0.3">
      <c r="T683" s="20">
        <f t="shared" si="28"/>
        <v>681</v>
      </c>
      <c r="U683" s="21">
        <f>Sheet1!E683*1</f>
        <v>4496.5</v>
      </c>
      <c r="V683" s="21">
        <f>Sheet1!F683*1</f>
        <v>4502</v>
      </c>
      <c r="W683" s="21">
        <f>Sheet1!G683*1</f>
        <v>4429.5</v>
      </c>
      <c r="X683" s="21">
        <f>Sheet1!H683*1</f>
        <v>4443.75</v>
      </c>
    </row>
    <row r="684" spans="20:24" x14ac:dyDescent="0.3">
      <c r="T684" s="20">
        <f t="shared" si="28"/>
        <v>682</v>
      </c>
      <c r="U684" s="21">
        <f>Sheet1!E684*1</f>
        <v>4481.25</v>
      </c>
      <c r="V684" s="21">
        <f>Sheet1!F684*1</f>
        <v>4505.75</v>
      </c>
      <c r="W684" s="21">
        <f>Sheet1!G684*1</f>
        <v>4453.5</v>
      </c>
      <c r="X684" s="21">
        <f>Sheet1!H684*1</f>
        <v>4490</v>
      </c>
    </row>
    <row r="685" spans="20:24" x14ac:dyDescent="0.3">
      <c r="T685" s="20">
        <f t="shared" si="28"/>
        <v>683</v>
      </c>
      <c r="U685" s="21">
        <f>Sheet1!E685*1</f>
        <v>4662</v>
      </c>
      <c r="V685" s="21">
        <f>Sheet1!F685*1</f>
        <v>4699.5</v>
      </c>
      <c r="W685" s="21">
        <f>Sheet1!G685*1</f>
        <v>4463</v>
      </c>
      <c r="X685" s="21">
        <f>Sheet1!H685*1</f>
        <v>4474.75</v>
      </c>
    </row>
    <row r="686" spans="20:24" x14ac:dyDescent="0.3">
      <c r="T686" s="20">
        <f t="shared" si="28"/>
        <v>684</v>
      </c>
      <c r="U686" s="21">
        <f>Sheet1!E686*1</f>
        <v>4620.5</v>
      </c>
      <c r="V686" s="21">
        <f>Sheet1!F686*1</f>
        <v>4662.25</v>
      </c>
      <c r="W686" s="21">
        <f>Sheet1!G686*1</f>
        <v>4604.75</v>
      </c>
      <c r="X686" s="21">
        <f>Sheet1!H686*1</f>
        <v>4654.5</v>
      </c>
    </row>
    <row r="687" spans="20:24" x14ac:dyDescent="0.3">
      <c r="T687" s="20">
        <f t="shared" si="28"/>
        <v>685</v>
      </c>
      <c r="U687" s="21">
        <f>Sheet1!E687*1</f>
        <v>4553</v>
      </c>
      <c r="V687" s="21">
        <f>Sheet1!F687*1</f>
        <v>4620</v>
      </c>
      <c r="W687" s="21">
        <f>Sheet1!G687*1</f>
        <v>4548.5</v>
      </c>
      <c r="X687" s="21">
        <f>Sheet1!H687*1</f>
        <v>4610</v>
      </c>
    </row>
    <row r="688" spans="20:24" x14ac:dyDescent="0.3">
      <c r="T688" s="20">
        <f t="shared" si="28"/>
        <v>686</v>
      </c>
      <c r="U688" s="21">
        <f>Sheet1!E688*1</f>
        <v>4522.75</v>
      </c>
      <c r="V688" s="21">
        <f>Sheet1!F688*1</f>
        <v>4554.25</v>
      </c>
      <c r="W688" s="21">
        <f>Sheet1!G688*1</f>
        <v>4485.5</v>
      </c>
      <c r="X688" s="21">
        <f>Sheet1!H688*1</f>
        <v>4548.25</v>
      </c>
    </row>
    <row r="689" spans="20:24" x14ac:dyDescent="0.3">
      <c r="T689" s="20">
        <f t="shared" si="28"/>
        <v>687</v>
      </c>
      <c r="U689" s="21">
        <f>Sheet1!E689*1</f>
        <v>4450.25</v>
      </c>
      <c r="V689" s="21">
        <f>Sheet1!F689*1</f>
        <v>4531.5</v>
      </c>
      <c r="W689" s="21">
        <f>Sheet1!G689*1</f>
        <v>4426.25</v>
      </c>
      <c r="X689" s="21">
        <f>Sheet1!H689*1</f>
        <v>4522.75</v>
      </c>
    </row>
    <row r="690" spans="20:24" x14ac:dyDescent="0.3">
      <c r="T690" s="20">
        <f t="shared" si="28"/>
        <v>688</v>
      </c>
      <c r="U690" s="21">
        <f>Sheet1!E690*1</f>
        <v>4471.75</v>
      </c>
      <c r="V690" s="21">
        <f>Sheet1!F690*1</f>
        <v>4506</v>
      </c>
      <c r="W690" s="21">
        <f>Sheet1!G690*1</f>
        <v>4429.5</v>
      </c>
      <c r="X690" s="21">
        <f>Sheet1!H690*1</f>
        <v>4453.25</v>
      </c>
    </row>
    <row r="691" spans="20:24" x14ac:dyDescent="0.3">
      <c r="T691" s="20">
        <f t="shared" si="28"/>
        <v>689</v>
      </c>
      <c r="U691" s="21">
        <f>Sheet1!E691*1</f>
        <v>4510.25</v>
      </c>
      <c r="V691" s="21">
        <f>Sheet1!F691*1</f>
        <v>4562</v>
      </c>
      <c r="W691" s="21">
        <f>Sheet1!G691*1</f>
        <v>4448.75</v>
      </c>
      <c r="X691" s="21">
        <f>Sheet1!H691*1</f>
        <v>4467.25</v>
      </c>
    </row>
    <row r="692" spans="20:24" x14ac:dyDescent="0.3">
      <c r="T692" s="20">
        <f t="shared" si="28"/>
        <v>690</v>
      </c>
      <c r="U692" s="21">
        <f>Sheet1!E692*1</f>
        <v>4500.75</v>
      </c>
      <c r="V692" s="21">
        <f>Sheet1!F692*1</f>
        <v>4514</v>
      </c>
      <c r="W692" s="21">
        <f>Sheet1!G692*1</f>
        <v>4446.25</v>
      </c>
      <c r="X692" s="21">
        <f>Sheet1!H692*1</f>
        <v>4511.5</v>
      </c>
    </row>
    <row r="693" spans="20:24" x14ac:dyDescent="0.3">
      <c r="T693" s="20">
        <f t="shared" si="28"/>
        <v>691</v>
      </c>
      <c r="U693" s="21">
        <f>Sheet1!E693*1</f>
        <v>4530</v>
      </c>
      <c r="V693" s="21">
        <f>Sheet1!F693*1</f>
        <v>4561</v>
      </c>
      <c r="W693" s="21">
        <f>Sheet1!G693*1</f>
        <v>4495.75</v>
      </c>
      <c r="X693" s="21">
        <f>Sheet1!H693*1</f>
        <v>4499.25</v>
      </c>
    </row>
    <row r="694" spans="20:24" x14ac:dyDescent="0.3">
      <c r="T694" s="20">
        <f t="shared" si="28"/>
        <v>692</v>
      </c>
      <c r="U694" s="21">
        <f>Sheet1!E694*1</f>
        <v>4578.5</v>
      </c>
      <c r="V694" s="21">
        <f>Sheet1!F694*1</f>
        <v>4615.5</v>
      </c>
      <c r="W694" s="21">
        <f>Sheet1!G694*1</f>
        <v>4507.25</v>
      </c>
      <c r="X694" s="21">
        <f>Sheet1!H694*1</f>
        <v>4530.25</v>
      </c>
    </row>
    <row r="695" spans="20:24" x14ac:dyDescent="0.3">
      <c r="T695" s="20">
        <f t="shared" si="28"/>
        <v>693</v>
      </c>
      <c r="U695" s="21">
        <f>Sheet1!E695*1</f>
        <v>4566.75</v>
      </c>
      <c r="V695" s="21">
        <f>Sheet1!F695*1</f>
        <v>4606.75</v>
      </c>
      <c r="W695" s="21">
        <f>Sheet1!G695*1</f>
        <v>4549.5</v>
      </c>
      <c r="X695" s="21">
        <f>Sheet1!H695*1</f>
        <v>4574</v>
      </c>
    </row>
    <row r="696" spans="20:24" x14ac:dyDescent="0.3">
      <c r="T696" s="20">
        <f t="shared" si="28"/>
        <v>694</v>
      </c>
      <c r="U696" s="21">
        <f>Sheet1!E696*1</f>
        <v>4741</v>
      </c>
      <c r="V696" s="21">
        <f>Sheet1!F696*1</f>
        <v>4760</v>
      </c>
      <c r="W696" s="21">
        <f>Sheet1!G696*1</f>
        <v>4585.5</v>
      </c>
      <c r="X696" s="21">
        <f>Sheet1!H696*1</f>
        <v>4602.25</v>
      </c>
    </row>
    <row r="697" spans="20:24" x14ac:dyDescent="0.3">
      <c r="T697" s="20">
        <f t="shared" si="28"/>
        <v>695</v>
      </c>
      <c r="U697" s="21">
        <f>Sheet1!E697*1</f>
        <v>4691.5</v>
      </c>
      <c r="V697" s="21">
        <f>Sheet1!F697*1</f>
        <v>4745.5</v>
      </c>
      <c r="W697" s="21">
        <f>Sheet1!G697*1</f>
        <v>4685.75</v>
      </c>
      <c r="X697" s="21">
        <f>Sheet1!H697*1</f>
        <v>4743.75</v>
      </c>
    </row>
    <row r="698" spans="20:24" x14ac:dyDescent="0.3">
      <c r="T698" s="20">
        <f t="shared" si="28"/>
        <v>696</v>
      </c>
      <c r="U698" s="21">
        <f>Sheet1!E698*1</f>
        <v>4671</v>
      </c>
      <c r="V698" s="21">
        <f>Sheet1!F698*1</f>
        <v>4701.25</v>
      </c>
      <c r="W698" s="21">
        <f>Sheet1!G698*1</f>
        <v>4653.5</v>
      </c>
      <c r="X698" s="21">
        <f>Sheet1!H698*1</f>
        <v>4685.5</v>
      </c>
    </row>
    <row r="699" spans="20:24" x14ac:dyDescent="0.3">
      <c r="T699" s="20">
        <f t="shared" si="28"/>
        <v>697</v>
      </c>
      <c r="U699" s="21">
        <f>Sheet1!E699*1</f>
        <v>4689.75</v>
      </c>
      <c r="V699" s="21">
        <f>Sheet1!F699*1</f>
        <v>4704.5</v>
      </c>
      <c r="W699" s="21">
        <f>Sheet1!G699*1</f>
        <v>4660.75</v>
      </c>
      <c r="X699" s="21">
        <f>Sheet1!H699*1</f>
        <v>4673.25</v>
      </c>
    </row>
    <row r="700" spans="20:24" x14ac:dyDescent="0.3">
      <c r="T700" s="20">
        <f t="shared" si="28"/>
        <v>698</v>
      </c>
      <c r="U700" s="21">
        <f>Sheet1!E700*1</f>
        <v>4763.75</v>
      </c>
      <c r="V700" s="21">
        <f>Sheet1!F700*1</f>
        <v>4764.25</v>
      </c>
      <c r="W700" s="21">
        <f>Sheet1!G700*1</f>
        <v>4674.25</v>
      </c>
      <c r="X700" s="21">
        <f>Sheet1!H700*1</f>
        <v>4684</v>
      </c>
    </row>
    <row r="701" spans="20:24" x14ac:dyDescent="0.3">
      <c r="T701" s="20">
        <f t="shared" si="28"/>
        <v>699</v>
      </c>
      <c r="U701" s="21">
        <f>Sheet1!E701*1</f>
        <v>4829.75</v>
      </c>
      <c r="V701" s="21">
        <f>Sheet1!F701*1</f>
        <v>4830.75</v>
      </c>
      <c r="W701" s="21">
        <f>Sheet1!G701*1</f>
        <v>4763.5</v>
      </c>
      <c r="X701" s="21">
        <f>Sheet1!H701*1</f>
        <v>4774.25</v>
      </c>
    </row>
    <row r="702" spans="20:24" x14ac:dyDescent="0.3">
      <c r="T702" s="20">
        <f t="shared" si="28"/>
        <v>700</v>
      </c>
      <c r="U702" s="21">
        <f>Sheet1!E702*1</f>
        <v>4822.25</v>
      </c>
      <c r="V702" s="21">
        <f>Sheet1!F702*1</f>
        <v>4838.25</v>
      </c>
      <c r="W702" s="21">
        <f>Sheet1!G702*1</f>
        <v>4800.75</v>
      </c>
      <c r="X702" s="21">
        <f>Sheet1!H702*1</f>
        <v>4829.25</v>
      </c>
    </row>
    <row r="703" spans="20:24" x14ac:dyDescent="0.3">
      <c r="T703" s="20">
        <f t="shared" si="28"/>
        <v>701</v>
      </c>
      <c r="U703" s="21">
        <f>Sheet1!E703*1</f>
        <v>4852</v>
      </c>
      <c r="V703" s="21">
        <f>Sheet1!F703*1</f>
        <v>4857.75</v>
      </c>
      <c r="W703" s="21">
        <f>Sheet1!G703*1</f>
        <v>4797.75</v>
      </c>
      <c r="X703" s="21">
        <f>Sheet1!H703*1</f>
        <v>4819.5</v>
      </c>
    </row>
    <row r="704" spans="20:24" x14ac:dyDescent="0.3">
      <c r="T704" s="20">
        <f t="shared" si="28"/>
        <v>702</v>
      </c>
      <c r="U704" s="21">
        <f>Sheet1!E704*1</f>
        <v>4837.25</v>
      </c>
      <c r="V704" s="21">
        <f>Sheet1!F704*1</f>
        <v>4870.25</v>
      </c>
      <c r="W704" s="21">
        <f>Sheet1!G704*1</f>
        <v>4821.5</v>
      </c>
      <c r="X704" s="21">
        <f>Sheet1!H704*1</f>
        <v>4850.5</v>
      </c>
    </row>
    <row r="705" spans="20:24" x14ac:dyDescent="0.3">
      <c r="T705" s="20">
        <f t="shared" si="28"/>
        <v>703</v>
      </c>
      <c r="U705" s="21">
        <f>Sheet1!E705*1</f>
        <v>4819.75</v>
      </c>
      <c r="V705" s="21">
        <f>Sheet1!F705*1</f>
        <v>4847.5</v>
      </c>
      <c r="W705" s="21">
        <f>Sheet1!G705*1</f>
        <v>4791.75</v>
      </c>
      <c r="X705" s="21">
        <f>Sheet1!H705*1</f>
        <v>4841</v>
      </c>
    </row>
    <row r="706" spans="20:24" x14ac:dyDescent="0.3">
      <c r="T706" s="20">
        <f t="shared" si="28"/>
        <v>704</v>
      </c>
      <c r="U706" s="21">
        <f>Sheet1!E706*1</f>
        <v>4762</v>
      </c>
      <c r="V706" s="21">
        <f>Sheet1!F706*1</f>
        <v>4825.5</v>
      </c>
      <c r="W706" s="21">
        <f>Sheet1!G706*1</f>
        <v>4751</v>
      </c>
      <c r="X706" s="21">
        <f>Sheet1!H706*1</f>
        <v>4823.75</v>
      </c>
    </row>
    <row r="707" spans="20:24" x14ac:dyDescent="0.3">
      <c r="T707" s="20">
        <f t="shared" si="28"/>
        <v>705</v>
      </c>
      <c r="U707" s="21">
        <f>Sheet1!E707*1</f>
        <v>4753.5</v>
      </c>
      <c r="V707" s="21">
        <f>Sheet1!F707*1</f>
        <v>4803.25</v>
      </c>
      <c r="W707" s="21">
        <f>Sheet1!G707*1</f>
        <v>4745.5</v>
      </c>
      <c r="X707" s="21">
        <f>Sheet1!H707*1</f>
        <v>4752.5</v>
      </c>
    </row>
    <row r="708" spans="20:24" x14ac:dyDescent="0.3">
      <c r="T708" s="20">
        <f t="shared" si="28"/>
        <v>706</v>
      </c>
      <c r="U708" s="21">
        <f>Sheet1!E708*1</f>
        <v>4671.5</v>
      </c>
      <c r="V708" s="21">
        <f>Sheet1!F708*1</f>
        <v>4756.25</v>
      </c>
      <c r="W708" s="21">
        <f>Sheet1!G708*1</f>
        <v>4656.5</v>
      </c>
      <c r="X708" s="21">
        <f>Sheet1!H708*1</f>
        <v>4752.75</v>
      </c>
    </row>
    <row r="709" spans="20:24" x14ac:dyDescent="0.3">
      <c r="T709" s="20">
        <f t="shared" ref="T709:T772" si="29">T708+1</f>
        <v>707</v>
      </c>
      <c r="U709" s="21">
        <f>Sheet1!E709*1</f>
        <v>4691.25</v>
      </c>
      <c r="V709" s="21">
        <f>Sheet1!F709*1</f>
        <v>4697.75</v>
      </c>
      <c r="W709" s="21">
        <f>Sheet1!G709*1</f>
        <v>4655.75</v>
      </c>
      <c r="X709" s="21">
        <f>Sheet1!H709*1</f>
        <v>4667.25</v>
      </c>
    </row>
    <row r="710" spans="20:24" x14ac:dyDescent="0.3">
      <c r="T710" s="20">
        <f t="shared" si="29"/>
        <v>708</v>
      </c>
      <c r="U710" s="21">
        <f>Sheet1!E710*1</f>
        <v>4692.5</v>
      </c>
      <c r="V710" s="21">
        <f>Sheet1!F710*1</f>
        <v>4730.75</v>
      </c>
      <c r="W710" s="21">
        <f>Sheet1!G710*1</f>
        <v>4672</v>
      </c>
      <c r="X710" s="21">
        <f>Sheet1!H710*1</f>
        <v>4684.5</v>
      </c>
    </row>
    <row r="711" spans="20:24" x14ac:dyDescent="0.3">
      <c r="T711" s="20">
        <f t="shared" si="29"/>
        <v>709</v>
      </c>
      <c r="U711" s="21">
        <f>Sheet1!E711*1</f>
        <v>4694.75</v>
      </c>
      <c r="V711" s="21">
        <f>Sheet1!F711*1</f>
        <v>4709</v>
      </c>
      <c r="W711" s="21">
        <f>Sheet1!G711*1</f>
        <v>4646.5</v>
      </c>
      <c r="X711" s="21">
        <f>Sheet1!H711*1</f>
        <v>4689.5</v>
      </c>
    </row>
    <row r="712" spans="20:24" x14ac:dyDescent="0.3">
      <c r="T712" s="20">
        <f t="shared" si="29"/>
        <v>710</v>
      </c>
      <c r="U712" s="21">
        <f>Sheet1!E712*1</f>
        <v>4693</v>
      </c>
      <c r="V712" s="21">
        <f>Sheet1!F712*1</f>
        <v>4716</v>
      </c>
      <c r="W712" s="21">
        <f>Sheet1!G712*1</f>
        <v>4678.75</v>
      </c>
      <c r="X712" s="21">
        <f>Sheet1!H712*1</f>
        <v>4695</v>
      </c>
    </row>
    <row r="713" spans="20:24" x14ac:dyDescent="0.3">
      <c r="T713" s="20">
        <f t="shared" si="29"/>
        <v>711</v>
      </c>
      <c r="U713" s="21">
        <f>Sheet1!E713*1</f>
        <v>4639.75</v>
      </c>
      <c r="V713" s="21">
        <f>Sheet1!F713*1</f>
        <v>4712.75</v>
      </c>
      <c r="W713" s="21">
        <f>Sheet1!G713*1</f>
        <v>4627.25</v>
      </c>
      <c r="X713" s="21">
        <f>Sheet1!H713*1</f>
        <v>4699</v>
      </c>
    </row>
    <row r="714" spans="20:24" x14ac:dyDescent="0.3">
      <c r="T714" s="20">
        <f t="shared" si="29"/>
        <v>712</v>
      </c>
      <c r="U714" s="21">
        <f>Sheet1!E714*1</f>
        <v>4662.5</v>
      </c>
      <c r="V714" s="21">
        <f>Sheet1!F714*1</f>
        <v>4685.75</v>
      </c>
      <c r="W714" s="21">
        <f>Sheet1!G714*1</f>
        <v>4623.25</v>
      </c>
      <c r="X714" s="21">
        <f>Sheet1!H714*1</f>
        <v>4636.5</v>
      </c>
    </row>
    <row r="715" spans="20:24" x14ac:dyDescent="0.3">
      <c r="T715" s="20">
        <f t="shared" si="29"/>
        <v>713</v>
      </c>
      <c r="U715" s="21">
        <f>Sheet1!E715*1</f>
        <v>4680.25</v>
      </c>
      <c r="V715" s="21">
        <f>Sheet1!F715*1</f>
        <v>4690</v>
      </c>
      <c r="W715" s="21">
        <f>Sheet1!G715*1</f>
        <v>4639.75</v>
      </c>
      <c r="X715" s="21">
        <f>Sheet1!H715*1</f>
        <v>4663.25</v>
      </c>
    </row>
    <row r="716" spans="20:24" x14ac:dyDescent="0.3">
      <c r="T716" s="20">
        <f t="shared" si="29"/>
        <v>714</v>
      </c>
      <c r="U716" s="21">
        <f>Sheet1!E716*1</f>
        <v>4647.75</v>
      </c>
      <c r="V716" s="21">
        <f>Sheet1!F716*1</f>
        <v>4686.75</v>
      </c>
      <c r="W716" s="21">
        <f>Sheet1!G716*1</f>
        <v>4623.75</v>
      </c>
      <c r="X716" s="21">
        <f>Sheet1!H716*1</f>
        <v>4676.25</v>
      </c>
    </row>
    <row r="717" spans="20:24" x14ac:dyDescent="0.3">
      <c r="T717" s="20">
        <f t="shared" si="29"/>
        <v>715</v>
      </c>
      <c r="U717" s="21">
        <f>Sheet1!E717*1</f>
        <v>4564.75</v>
      </c>
      <c r="V717" s="21">
        <f>Sheet1!F717*1</f>
        <v>4653.75</v>
      </c>
      <c r="W717" s="21">
        <f>Sheet1!G717*1</f>
        <v>4537.25</v>
      </c>
      <c r="X717" s="21">
        <f>Sheet1!H717*1</f>
        <v>4616.25</v>
      </c>
    </row>
    <row r="718" spans="20:24" x14ac:dyDescent="0.3">
      <c r="T718" s="20">
        <f t="shared" si="29"/>
        <v>716</v>
      </c>
      <c r="U718" s="21">
        <f>Sheet1!E718*1</f>
        <v>4482</v>
      </c>
      <c r="V718" s="21">
        <f>Sheet1!F718*1</f>
        <v>4585.5</v>
      </c>
      <c r="W718" s="21">
        <f>Sheet1!G718*1</f>
        <v>4481.5</v>
      </c>
      <c r="X718" s="21">
        <f>Sheet1!H718*1</f>
        <v>4567.25</v>
      </c>
    </row>
    <row r="719" spans="20:24" x14ac:dyDescent="0.3">
      <c r="T719" s="20">
        <f t="shared" si="29"/>
        <v>717</v>
      </c>
      <c r="U719" s="21">
        <f>Sheet1!E719*1</f>
        <v>4501.75</v>
      </c>
      <c r="V719" s="21">
        <f>Sheet1!F719*1</f>
        <v>4507.25</v>
      </c>
      <c r="W719" s="21">
        <f>Sheet1!G719*1</f>
        <v>4456</v>
      </c>
      <c r="X719" s="21">
        <f>Sheet1!H719*1</f>
        <v>4466</v>
      </c>
    </row>
    <row r="720" spans="20:24" x14ac:dyDescent="0.3">
      <c r="T720" s="20">
        <f t="shared" si="29"/>
        <v>718</v>
      </c>
      <c r="U720" s="21">
        <f>Sheet1!E720*1</f>
        <v>4510.5</v>
      </c>
      <c r="V720" s="21">
        <f>Sheet1!F720*1</f>
        <v>4531.5</v>
      </c>
      <c r="W720" s="21">
        <f>Sheet1!G720*1</f>
        <v>4488.75</v>
      </c>
      <c r="X720" s="21">
        <f>Sheet1!H720*1</f>
        <v>4512.75</v>
      </c>
    </row>
    <row r="721" spans="20:24" x14ac:dyDescent="0.3">
      <c r="T721" s="20">
        <f t="shared" si="29"/>
        <v>719</v>
      </c>
      <c r="U721" s="21">
        <f>Sheet1!E721*1</f>
        <v>4530.75</v>
      </c>
      <c r="V721" s="21">
        <f>Sheet1!F721*1</f>
        <v>4559</v>
      </c>
      <c r="W721" s="21">
        <f>Sheet1!G721*1</f>
        <v>4484.25</v>
      </c>
      <c r="X721" s="21">
        <f>Sheet1!H721*1</f>
        <v>4507.75</v>
      </c>
    </row>
    <row r="722" spans="20:24" x14ac:dyDescent="0.3">
      <c r="T722" s="20">
        <f t="shared" si="29"/>
        <v>720</v>
      </c>
      <c r="U722" s="21">
        <f>Sheet1!E722*1</f>
        <v>4496.75</v>
      </c>
      <c r="V722" s="21">
        <f>Sheet1!F722*1</f>
        <v>4547.5</v>
      </c>
      <c r="W722" s="21">
        <f>Sheet1!G722*1</f>
        <v>4473</v>
      </c>
      <c r="X722" s="21">
        <f>Sheet1!H722*1</f>
        <v>4544</v>
      </c>
    </row>
    <row r="723" spans="20:24" x14ac:dyDescent="0.3">
      <c r="T723" s="20">
        <f t="shared" si="29"/>
        <v>721</v>
      </c>
      <c r="U723" s="21">
        <f>Sheet1!E723*1</f>
        <v>4489.75</v>
      </c>
      <c r="V723" s="21">
        <f>Sheet1!F723*1</f>
        <v>4520</v>
      </c>
      <c r="W723" s="21">
        <f>Sheet1!G723*1</f>
        <v>4465</v>
      </c>
      <c r="X723" s="21">
        <f>Sheet1!H723*1</f>
        <v>4505.25</v>
      </c>
    </row>
    <row r="724" spans="20:24" x14ac:dyDescent="0.3">
      <c r="T724" s="20">
        <f t="shared" si="29"/>
        <v>722</v>
      </c>
      <c r="U724" s="21">
        <f>Sheet1!E724*1</f>
        <v>4381.25</v>
      </c>
      <c r="V724" s="21">
        <f>Sheet1!F724*1</f>
        <v>4490.75</v>
      </c>
      <c r="W724" s="21">
        <f>Sheet1!G724*1</f>
        <v>4376.75</v>
      </c>
      <c r="X724" s="21">
        <f>Sheet1!H724*1</f>
        <v>4480.25</v>
      </c>
    </row>
    <row r="725" spans="20:24" x14ac:dyDescent="0.3">
      <c r="T725" s="20">
        <f t="shared" si="29"/>
        <v>723</v>
      </c>
      <c r="U725" s="21">
        <f>Sheet1!E725*1</f>
        <v>4421.25</v>
      </c>
      <c r="V725" s="21">
        <f>Sheet1!F725*1</f>
        <v>4452.25</v>
      </c>
      <c r="W725" s="21">
        <f>Sheet1!G725*1</f>
        <v>4363</v>
      </c>
      <c r="X725" s="21">
        <f>Sheet1!H725*1</f>
        <v>4376.5</v>
      </c>
    </row>
    <row r="726" spans="20:24" x14ac:dyDescent="0.3">
      <c r="T726" s="20">
        <f t="shared" si="29"/>
        <v>724</v>
      </c>
      <c r="U726" s="21">
        <f>Sheet1!E726*1</f>
        <v>4340.5</v>
      </c>
      <c r="V726" s="21">
        <f>Sheet1!F726*1</f>
        <v>4411</v>
      </c>
      <c r="W726" s="21">
        <f>Sheet1!G726*1</f>
        <v>4323</v>
      </c>
      <c r="X726" s="21">
        <f>Sheet1!H726*1</f>
        <v>4407.75</v>
      </c>
    </row>
    <row r="727" spans="20:24" x14ac:dyDescent="0.3">
      <c r="T727" s="20">
        <f t="shared" si="29"/>
        <v>725</v>
      </c>
      <c r="U727" s="21">
        <f>Sheet1!E727*1</f>
        <v>4338.5</v>
      </c>
      <c r="V727" s="21">
        <f>Sheet1!F727*1</f>
        <v>4349</v>
      </c>
      <c r="W727" s="21">
        <f>Sheet1!G727*1</f>
        <v>4266.5</v>
      </c>
      <c r="X727" s="21">
        <f>Sheet1!H727*1</f>
        <v>4336</v>
      </c>
    </row>
    <row r="728" spans="20:24" x14ac:dyDescent="0.3">
      <c r="T728" s="20">
        <f t="shared" si="29"/>
        <v>726</v>
      </c>
      <c r="U728" s="21">
        <f>Sheet1!E728*1</f>
        <v>4367.75</v>
      </c>
      <c r="V728" s="21">
        <f>Sheet1!F728*1</f>
        <v>4415.75</v>
      </c>
      <c r="W728" s="21">
        <f>Sheet1!G728*1</f>
        <v>4294.75</v>
      </c>
      <c r="X728" s="21">
        <f>Sheet1!H728*1</f>
        <v>4347.25</v>
      </c>
    </row>
    <row r="729" spans="20:24" x14ac:dyDescent="0.3">
      <c r="T729" s="20">
        <f t="shared" si="29"/>
        <v>727</v>
      </c>
      <c r="U729" s="21">
        <f>Sheet1!E729*1</f>
        <v>4404.75</v>
      </c>
      <c r="V729" s="21">
        <f>Sheet1!F729*1</f>
        <v>4419.25</v>
      </c>
      <c r="W729" s="21">
        <f>Sheet1!G729*1</f>
        <v>4347.5</v>
      </c>
      <c r="X729" s="21">
        <f>Sheet1!H729*1</f>
        <v>4366.5</v>
      </c>
    </row>
    <row r="730" spans="20:24" x14ac:dyDescent="0.3">
      <c r="T730" s="20">
        <f t="shared" si="29"/>
        <v>728</v>
      </c>
      <c r="U730" s="21">
        <f>Sheet1!E730*1</f>
        <v>4442.75</v>
      </c>
      <c r="V730" s="21">
        <f>Sheet1!F730*1</f>
        <v>4443.5</v>
      </c>
      <c r="W730" s="21">
        <f>Sheet1!G730*1</f>
        <v>4392.75</v>
      </c>
      <c r="X730" s="21">
        <f>Sheet1!H730*1</f>
        <v>4399.5</v>
      </c>
    </row>
    <row r="731" spans="20:24" x14ac:dyDescent="0.3">
      <c r="T731" s="20">
        <f t="shared" si="29"/>
        <v>729</v>
      </c>
      <c r="U731" s="21">
        <f>Sheet1!E731*1</f>
        <v>4439.75</v>
      </c>
      <c r="V731" s="21">
        <f>Sheet1!F731*1</f>
        <v>4464.75</v>
      </c>
      <c r="W731" s="21">
        <f>Sheet1!G731*1</f>
        <v>4410.75</v>
      </c>
      <c r="X731" s="21">
        <f>Sheet1!H731*1</f>
        <v>4444</v>
      </c>
    </row>
    <row r="732" spans="20:24" x14ac:dyDescent="0.3">
      <c r="T732" s="20">
        <f t="shared" si="29"/>
        <v>730</v>
      </c>
      <c r="U732" s="21">
        <f>Sheet1!E732*1</f>
        <v>4396.5</v>
      </c>
      <c r="V732" s="21">
        <f>Sheet1!F732*1</f>
        <v>4457</v>
      </c>
      <c r="W732" s="21">
        <f>Sheet1!G732*1</f>
        <v>4375.25</v>
      </c>
      <c r="X732" s="21">
        <f>Sheet1!H732*1</f>
        <v>4447.75</v>
      </c>
    </row>
    <row r="733" spans="20:24" x14ac:dyDescent="0.3">
      <c r="T733" s="20">
        <f t="shared" si="29"/>
        <v>731</v>
      </c>
      <c r="U733" s="21">
        <f>Sheet1!E733*1</f>
        <v>4380.75</v>
      </c>
      <c r="V733" s="21">
        <f>Sheet1!F733*1</f>
        <v>4417.75</v>
      </c>
      <c r="W733" s="21">
        <f>Sheet1!G733*1</f>
        <v>4351.5</v>
      </c>
      <c r="X733" s="21">
        <f>Sheet1!H733*1</f>
        <v>4391</v>
      </c>
    </row>
    <row r="734" spans="20:24" x14ac:dyDescent="0.3">
      <c r="T734" s="20">
        <f t="shared" si="29"/>
        <v>732</v>
      </c>
      <c r="U734" s="21">
        <f>Sheet1!E734*1</f>
        <v>4371.25</v>
      </c>
      <c r="V734" s="21">
        <f>Sheet1!F734*1</f>
        <v>4400.5</v>
      </c>
      <c r="W734" s="21">
        <f>Sheet1!G734*1</f>
        <v>4286.75</v>
      </c>
      <c r="X734" s="21">
        <f>Sheet1!H734*1</f>
        <v>4376.75</v>
      </c>
    </row>
    <row r="735" spans="20:24" x14ac:dyDescent="0.3">
      <c r="T735" s="20">
        <f t="shared" si="29"/>
        <v>733</v>
      </c>
      <c r="U735" s="21">
        <f>Sheet1!E735*1</f>
        <v>4324.75</v>
      </c>
      <c r="V735" s="21">
        <f>Sheet1!F735*1</f>
        <v>4376.25</v>
      </c>
      <c r="W735" s="21">
        <f>Sheet1!G735*1</f>
        <v>4287.25</v>
      </c>
      <c r="X735" s="21">
        <f>Sheet1!H735*1</f>
        <v>4370</v>
      </c>
    </row>
    <row r="736" spans="20:24" x14ac:dyDescent="0.3">
      <c r="T736" s="20">
        <f t="shared" si="29"/>
        <v>734</v>
      </c>
      <c r="U736" s="21">
        <f>Sheet1!E736*1</f>
        <v>4365.5</v>
      </c>
      <c r="V736" s="21">
        <f>Sheet1!F736*1</f>
        <v>4367.75</v>
      </c>
      <c r="W736" s="21">
        <f>Sheet1!G736*1</f>
        <v>4284</v>
      </c>
      <c r="X736" s="21">
        <f>Sheet1!H736*1</f>
        <v>4332.25</v>
      </c>
    </row>
    <row r="737" spans="20:24" x14ac:dyDescent="0.3">
      <c r="T737" s="20">
        <f t="shared" si="29"/>
        <v>735</v>
      </c>
      <c r="U737" s="21">
        <f>Sheet1!E737*1</f>
        <v>4371</v>
      </c>
      <c r="V737" s="21">
        <f>Sheet1!F737*1</f>
        <v>4382.75</v>
      </c>
      <c r="W737" s="21">
        <f>Sheet1!G737*1</f>
        <v>4344</v>
      </c>
      <c r="X737" s="21">
        <f>Sheet1!H737*1</f>
        <v>4364</v>
      </c>
    </row>
    <row r="738" spans="20:24" x14ac:dyDescent="0.3">
      <c r="T738" s="20">
        <f t="shared" si="29"/>
        <v>736</v>
      </c>
      <c r="U738" s="21">
        <f>Sheet1!E738*1</f>
        <v>4454</v>
      </c>
      <c r="V738" s="21">
        <f>Sheet1!F738*1</f>
        <v>4492.75</v>
      </c>
      <c r="W738" s="21">
        <f>Sheet1!G738*1</f>
        <v>4364.5</v>
      </c>
      <c r="X738" s="21">
        <f>Sheet1!H738*1</f>
        <v>4368.25</v>
      </c>
    </row>
    <row r="739" spans="20:24" x14ac:dyDescent="0.3">
      <c r="T739" s="20">
        <f t="shared" si="29"/>
        <v>737</v>
      </c>
      <c r="U739" s="21">
        <f>Sheet1!E739*1</f>
        <v>4457.75</v>
      </c>
      <c r="V739" s="21">
        <f>Sheet1!F739*1</f>
        <v>4490.75</v>
      </c>
      <c r="W739" s="21">
        <f>Sheet1!G739*1</f>
        <v>4435.25</v>
      </c>
      <c r="X739" s="21">
        <f>Sheet1!H739*1</f>
        <v>4446.5</v>
      </c>
    </row>
    <row r="740" spans="20:24" x14ac:dyDescent="0.3">
      <c r="T740" s="20">
        <f t="shared" si="29"/>
        <v>738</v>
      </c>
      <c r="U740" s="21">
        <f>Sheet1!E740*1</f>
        <v>4328</v>
      </c>
      <c r="V740" s="21">
        <f>Sheet1!F740*1</f>
        <v>4462.5</v>
      </c>
      <c r="W740" s="21">
        <f>Sheet1!G740*1</f>
        <v>4324</v>
      </c>
      <c r="X740" s="21">
        <f>Sheet1!H740*1</f>
        <v>4459</v>
      </c>
    </row>
    <row r="741" spans="20:24" x14ac:dyDescent="0.3">
      <c r="T741" s="20">
        <f t="shared" si="29"/>
        <v>739</v>
      </c>
      <c r="U741" s="21">
        <f>Sheet1!E741*1</f>
        <v>4304</v>
      </c>
      <c r="V741" s="21">
        <f>Sheet1!F741*1</f>
        <v>4348.5</v>
      </c>
      <c r="W741" s="21">
        <f>Sheet1!G741*1</f>
        <v>4277.75</v>
      </c>
      <c r="X741" s="21">
        <f>Sheet1!H741*1</f>
        <v>4342.5</v>
      </c>
    </row>
    <row r="742" spans="20:24" x14ac:dyDescent="0.3">
      <c r="T742" s="20">
        <f t="shared" si="29"/>
        <v>740</v>
      </c>
      <c r="U742" s="21">
        <f>Sheet1!E742*1</f>
        <v>4309</v>
      </c>
      <c r="V742" s="21">
        <f>Sheet1!F742*1</f>
        <v>4348.25</v>
      </c>
      <c r="W742" s="21">
        <f>Sheet1!G742*1</f>
        <v>4236</v>
      </c>
      <c r="X742" s="21">
        <f>Sheet1!H742*1</f>
        <v>4305.5</v>
      </c>
    </row>
    <row r="743" spans="20:24" x14ac:dyDescent="0.3">
      <c r="T743" s="20">
        <f t="shared" si="29"/>
        <v>741</v>
      </c>
      <c r="U743" s="21">
        <f>Sheet1!E743*1</f>
        <v>4226.75</v>
      </c>
      <c r="V743" s="21">
        <f>Sheet1!F743*1</f>
        <v>4326.5</v>
      </c>
      <c r="W743" s="21">
        <f>Sheet1!G743*1</f>
        <v>4204.25</v>
      </c>
      <c r="X743" s="21">
        <f>Sheet1!H743*1</f>
        <v>4310.5</v>
      </c>
    </row>
    <row r="744" spans="20:24" x14ac:dyDescent="0.3">
      <c r="T744" s="20">
        <f t="shared" si="29"/>
        <v>742</v>
      </c>
      <c r="U744" s="21">
        <f>Sheet1!E744*1</f>
        <v>4223.25</v>
      </c>
      <c r="V744" s="21">
        <f>Sheet1!F744*1</f>
        <v>4256.25</v>
      </c>
      <c r="W744" s="21">
        <f>Sheet1!G744*1</f>
        <v>4181.75</v>
      </c>
      <c r="X744" s="21">
        <f>Sheet1!H744*1</f>
        <v>4218.5</v>
      </c>
    </row>
    <row r="745" spans="20:24" x14ac:dyDescent="0.3">
      <c r="T745" s="20">
        <f t="shared" si="29"/>
        <v>743</v>
      </c>
      <c r="U745" s="21">
        <f>Sheet1!E745*1</f>
        <v>4341.75</v>
      </c>
      <c r="V745" s="21">
        <f>Sheet1!F745*1</f>
        <v>4376</v>
      </c>
      <c r="W745" s="21">
        <f>Sheet1!G745*1</f>
        <v>4184.75</v>
      </c>
      <c r="X745" s="21">
        <f>Sheet1!H745*1</f>
        <v>4214</v>
      </c>
    </row>
    <row r="746" spans="20:24" x14ac:dyDescent="0.3">
      <c r="T746" s="20">
        <f t="shared" si="29"/>
        <v>744</v>
      </c>
      <c r="U746" s="21">
        <f>Sheet1!E746*1</f>
        <v>4286.25</v>
      </c>
      <c r="V746" s="21">
        <f>Sheet1!F746*1</f>
        <v>4385.75</v>
      </c>
      <c r="W746" s="21">
        <f>Sheet1!G746*1</f>
        <v>4266.25</v>
      </c>
      <c r="X746" s="21">
        <f>Sheet1!H746*1</f>
        <v>4336.25</v>
      </c>
    </row>
    <row r="747" spans="20:24" x14ac:dyDescent="0.3">
      <c r="T747" s="20">
        <f t="shared" si="29"/>
        <v>745</v>
      </c>
      <c r="U747" s="21">
        <f>Sheet1!E747*1</f>
        <v>4303.5</v>
      </c>
      <c r="V747" s="21">
        <f>Sheet1!F747*1</f>
        <v>4350.25</v>
      </c>
      <c r="W747" s="21">
        <f>Sheet1!G747*1</f>
        <v>4251.25</v>
      </c>
      <c r="X747" s="21">
        <f>Sheet1!H747*1</f>
        <v>4283</v>
      </c>
    </row>
    <row r="748" spans="20:24" x14ac:dyDescent="0.3">
      <c r="T748" s="20">
        <f t="shared" si="29"/>
        <v>746</v>
      </c>
      <c r="U748" s="21">
        <f>Sheet1!E748*1</f>
        <v>4420</v>
      </c>
      <c r="V748" s="21">
        <f>Sheet1!F748*1</f>
        <v>4421.25</v>
      </c>
      <c r="W748" s="21">
        <f>Sheet1!G748*1</f>
        <v>4278</v>
      </c>
      <c r="X748" s="21">
        <f>Sheet1!H748*1</f>
        <v>4296.25</v>
      </c>
    </row>
    <row r="749" spans="20:24" x14ac:dyDescent="0.3">
      <c r="T749" s="20">
        <f t="shared" si="29"/>
        <v>747</v>
      </c>
      <c r="U749" s="21">
        <f>Sheet1!E749*1</f>
        <v>4569.5</v>
      </c>
      <c r="V749" s="21">
        <f>Sheet1!F749*1</f>
        <v>4573.75</v>
      </c>
      <c r="W749" s="21">
        <f>Sheet1!G749*1</f>
        <v>4439.5</v>
      </c>
      <c r="X749" s="21">
        <f>Sheet1!H749*1</f>
        <v>4443.25</v>
      </c>
    </row>
    <row r="750" spans="20:24" x14ac:dyDescent="0.3">
      <c r="T750" s="20">
        <f t="shared" si="29"/>
        <v>748</v>
      </c>
      <c r="U750" s="21">
        <f>Sheet1!E750*1</f>
        <v>4660.25</v>
      </c>
      <c r="V750" s="21">
        <f>Sheet1!F750*1</f>
        <v>4688.5</v>
      </c>
      <c r="W750" s="21">
        <f>Sheet1!G750*1</f>
        <v>4559</v>
      </c>
      <c r="X750" s="21">
        <f>Sheet1!H750*1</f>
        <v>4560.5</v>
      </c>
    </row>
    <row r="751" spans="20:24" x14ac:dyDescent="0.3">
      <c r="T751" s="20">
        <f t="shared" si="29"/>
        <v>749</v>
      </c>
      <c r="U751" s="21">
        <f>Sheet1!E751*1</f>
        <v>4695</v>
      </c>
      <c r="V751" s="21">
        <f>Sheet1!F751*1</f>
        <v>4704.25</v>
      </c>
      <c r="W751" s="21">
        <f>Sheet1!G751*1</f>
        <v>4649.5</v>
      </c>
      <c r="X751" s="21">
        <f>Sheet1!H751*1</f>
        <v>4658.25</v>
      </c>
    </row>
    <row r="752" spans="20:24" x14ac:dyDescent="0.3">
      <c r="T752" s="20">
        <f t="shared" si="29"/>
        <v>750</v>
      </c>
      <c r="U752" s="21">
        <f>Sheet1!E752*1</f>
        <v>4666.25</v>
      </c>
      <c r="V752" s="21">
        <f>Sheet1!F752*1</f>
        <v>4708.25</v>
      </c>
      <c r="W752" s="21">
        <f>Sheet1!G752*1</f>
        <v>4620.25</v>
      </c>
      <c r="X752" s="21">
        <f>Sheet1!H752*1</f>
        <v>4703</v>
      </c>
    </row>
    <row r="753" spans="20:24" x14ac:dyDescent="0.3">
      <c r="T753" s="20">
        <f t="shared" si="29"/>
        <v>751</v>
      </c>
      <c r="U753" s="21">
        <f>Sheet1!E753*1</f>
        <v>4654.75</v>
      </c>
      <c r="V753" s="21">
        <f>Sheet1!F753*1</f>
        <v>4712.5</v>
      </c>
      <c r="W753" s="21">
        <f>Sheet1!G753*1</f>
        <v>4648.75</v>
      </c>
      <c r="X753" s="21">
        <f>Sheet1!H753*1</f>
        <v>4664.75</v>
      </c>
    </row>
    <row r="754" spans="20:24" x14ac:dyDescent="0.3">
      <c r="T754" s="20">
        <f t="shared" si="29"/>
        <v>752</v>
      </c>
      <c r="U754" s="21">
        <f>Sheet1!E754*1</f>
        <v>4722</v>
      </c>
      <c r="V754" s="21">
        <f>Sheet1!F754*1</f>
        <v>4733.25</v>
      </c>
      <c r="W754" s="21">
        <f>Sheet1!G754*1</f>
        <v>4641</v>
      </c>
      <c r="X754" s="21">
        <f>Sheet1!H754*1</f>
        <v>4651.25</v>
      </c>
    </row>
    <row r="755" spans="20:24" x14ac:dyDescent="0.3">
      <c r="T755" s="20">
        <f t="shared" si="29"/>
        <v>753</v>
      </c>
      <c r="U755" s="21">
        <f>Sheet1!E755*1</f>
        <v>4642</v>
      </c>
      <c r="V755" s="21">
        <f>Sheet1!F755*1</f>
        <v>4723.25</v>
      </c>
      <c r="W755" s="21">
        <f>Sheet1!G755*1</f>
        <v>4616.5</v>
      </c>
      <c r="X755" s="21">
        <f>Sheet1!H755*1</f>
        <v>4719.5</v>
      </c>
    </row>
    <row r="756" spans="20:24" x14ac:dyDescent="0.3">
      <c r="T756" s="20">
        <f t="shared" si="29"/>
        <v>754</v>
      </c>
      <c r="U756" s="21">
        <f>Sheet1!E756*1</f>
        <v>4682.75</v>
      </c>
      <c r="V756" s="21">
        <f>Sheet1!F756*1</f>
        <v>4709.25</v>
      </c>
      <c r="W756" s="21">
        <f>Sheet1!G756*1</f>
        <v>4615.75</v>
      </c>
      <c r="X756" s="21">
        <f>Sheet1!H756*1</f>
        <v>4643.25</v>
      </c>
    </row>
    <row r="757" spans="20:24" x14ac:dyDescent="0.3">
      <c r="T757" s="20">
        <f t="shared" si="29"/>
        <v>755</v>
      </c>
      <c r="U757" s="21">
        <f>Sheet1!E757*1</f>
        <v>4708.75</v>
      </c>
      <c r="V757" s="21">
        <f>Sheet1!F757*1</f>
        <v>4746.5</v>
      </c>
      <c r="W757" s="21">
        <f>Sheet1!G757*1</f>
        <v>4647</v>
      </c>
      <c r="X757" s="21">
        <f>Sheet1!H757*1</f>
        <v>4675.5</v>
      </c>
    </row>
    <row r="758" spans="20:24" x14ac:dyDescent="0.3">
      <c r="T758" s="20">
        <f t="shared" si="29"/>
        <v>756</v>
      </c>
      <c r="U758" s="21">
        <f>Sheet1!E758*1</f>
        <v>4591.75</v>
      </c>
      <c r="V758" s="21">
        <f>Sheet1!F758*1</f>
        <v>4712.5</v>
      </c>
      <c r="W758" s="21">
        <f>Sheet1!G758*1</f>
        <v>4585.5</v>
      </c>
      <c r="X758" s="21">
        <f>Sheet1!H758*1</f>
        <v>4700</v>
      </c>
    </row>
    <row r="759" spans="20:24" x14ac:dyDescent="0.3">
      <c r="T759" s="20">
        <f t="shared" si="29"/>
        <v>757</v>
      </c>
      <c r="U759" s="21">
        <f>Sheet1!E759*1</f>
        <v>4516.5</v>
      </c>
      <c r="V759" s="21">
        <f>Sheet1!F759*1</f>
        <v>4617.75</v>
      </c>
      <c r="W759" s="21">
        <f>Sheet1!G759*1</f>
        <v>4504.75</v>
      </c>
      <c r="X759" s="21">
        <f>Sheet1!H759*1</f>
        <v>4600</v>
      </c>
    </row>
    <row r="760" spans="20:24" x14ac:dyDescent="0.3">
      <c r="T760" s="20">
        <f t="shared" si="29"/>
        <v>758</v>
      </c>
      <c r="U760" s="21">
        <f>Sheet1!E760*1</f>
        <v>4494.25</v>
      </c>
      <c r="V760" s="21">
        <f>Sheet1!F760*1</f>
        <v>4542</v>
      </c>
      <c r="W760" s="21">
        <f>Sheet1!G760*1</f>
        <v>4457.75</v>
      </c>
      <c r="X760" s="21">
        <f>Sheet1!H760*1</f>
        <v>4521</v>
      </c>
    </row>
    <row r="761" spans="20:24" x14ac:dyDescent="0.3">
      <c r="T761" s="20">
        <f t="shared" si="29"/>
        <v>759</v>
      </c>
      <c r="U761" s="21">
        <f>Sheet1!E761*1</f>
        <v>4496</v>
      </c>
      <c r="V761" s="21">
        <f>Sheet1!F761*1</f>
        <v>4498.75</v>
      </c>
      <c r="W761" s="21">
        <f>Sheet1!G761*1</f>
        <v>4416.25</v>
      </c>
      <c r="X761" s="21">
        <f>Sheet1!H761*1</f>
        <v>4484.75</v>
      </c>
    </row>
    <row r="762" spans="20:24" x14ac:dyDescent="0.3">
      <c r="T762" s="20">
        <f t="shared" si="29"/>
        <v>760</v>
      </c>
      <c r="U762" s="21">
        <f>Sheet1!E762*1</f>
        <v>4454.75</v>
      </c>
      <c r="V762" s="21">
        <f>Sheet1!F762*1</f>
        <v>4526.5</v>
      </c>
      <c r="W762" s="21">
        <f>Sheet1!G762*1</f>
        <v>4450.75</v>
      </c>
      <c r="X762" s="21">
        <f>Sheet1!H762*1</f>
        <v>4516</v>
      </c>
    </row>
    <row r="763" spans="20:24" x14ac:dyDescent="0.3">
      <c r="T763" s="20">
        <f t="shared" si="29"/>
        <v>761</v>
      </c>
      <c r="U763" s="21">
        <f>Sheet1!E763*1</f>
        <v>4444.75</v>
      </c>
      <c r="V763" s="21">
        <f>Sheet1!F763*1</f>
        <v>4493.75</v>
      </c>
      <c r="W763" s="21">
        <f>Sheet1!G763*1</f>
        <v>4351.75</v>
      </c>
      <c r="X763" s="21">
        <f>Sheet1!H763*1</f>
        <v>4443.75</v>
      </c>
    </row>
    <row r="764" spans="20:24" x14ac:dyDescent="0.3">
      <c r="T764" s="20">
        <f t="shared" si="29"/>
        <v>762</v>
      </c>
      <c r="U764" s="21">
        <f>Sheet1!E764*1</f>
        <v>4460.75</v>
      </c>
      <c r="V764" s="21">
        <f>Sheet1!F764*1</f>
        <v>4487.75</v>
      </c>
      <c r="W764" s="21">
        <f>Sheet1!G764*1</f>
        <v>4400.25</v>
      </c>
      <c r="X764" s="21">
        <f>Sheet1!H764*1</f>
        <v>4442</v>
      </c>
    </row>
    <row r="765" spans="20:24" x14ac:dyDescent="0.3">
      <c r="T765" s="20">
        <f t="shared" si="29"/>
        <v>763</v>
      </c>
      <c r="U765" s="21">
        <f>Sheet1!E765*1</f>
        <v>4635.5</v>
      </c>
      <c r="V765" s="21">
        <f>Sheet1!F765*1</f>
        <v>4639.25</v>
      </c>
      <c r="W765" s="21">
        <f>Sheet1!G765*1</f>
        <v>4449.75</v>
      </c>
      <c r="X765" s="21">
        <f>Sheet1!H765*1</f>
        <v>4467</v>
      </c>
    </row>
    <row r="766" spans="20:24" x14ac:dyDescent="0.3">
      <c r="T766" s="20">
        <f t="shared" si="29"/>
        <v>764</v>
      </c>
      <c r="U766" s="21">
        <f>Sheet1!E766*1</f>
        <v>4546.25</v>
      </c>
      <c r="V766" s="21">
        <f>Sheet1!F766*1</f>
        <v>4635.75</v>
      </c>
      <c r="W766" s="21">
        <f>Sheet1!G766*1</f>
        <v>4544.75</v>
      </c>
      <c r="X766" s="21">
        <f>Sheet1!H766*1</f>
        <v>4629</v>
      </c>
    </row>
    <row r="767" spans="20:24" x14ac:dyDescent="0.3">
      <c r="T767" s="20">
        <f t="shared" si="29"/>
        <v>765</v>
      </c>
      <c r="U767" s="21">
        <f>Sheet1!E767*1</f>
        <v>4569.25</v>
      </c>
      <c r="V767" s="21">
        <f>Sheet1!F767*1</f>
        <v>4587.75</v>
      </c>
      <c r="W767" s="21">
        <f>Sheet1!G767*1</f>
        <v>4523.75</v>
      </c>
      <c r="X767" s="21">
        <f>Sheet1!H767*1</f>
        <v>4549</v>
      </c>
    </row>
    <row r="768" spans="20:24" x14ac:dyDescent="0.3">
      <c r="T768" s="20">
        <f t="shared" si="29"/>
        <v>766</v>
      </c>
      <c r="U768" s="21">
        <f>Sheet1!E768*1</f>
        <v>4460.5</v>
      </c>
      <c r="V768" s="21">
        <f>Sheet1!F768*1</f>
        <v>4580.25</v>
      </c>
      <c r="W768" s="21">
        <f>Sheet1!G768*1</f>
        <v>4459.75</v>
      </c>
      <c r="X768" s="21">
        <f>Sheet1!H768*1</f>
        <v>4564</v>
      </c>
    </row>
    <row r="769" spans="20:24" x14ac:dyDescent="0.3">
      <c r="T769" s="20">
        <f t="shared" si="29"/>
        <v>767</v>
      </c>
      <c r="U769" s="21">
        <f>Sheet1!E769*1</f>
        <v>4484</v>
      </c>
      <c r="V769" s="21">
        <f>Sheet1!F769*1</f>
        <v>4506</v>
      </c>
      <c r="W769" s="21">
        <f>Sheet1!G769*1</f>
        <v>4399.25</v>
      </c>
      <c r="X769" s="21">
        <f>Sheet1!H769*1</f>
        <v>4471.5</v>
      </c>
    </row>
    <row r="770" spans="20:24" x14ac:dyDescent="0.3">
      <c r="T770" s="20">
        <f t="shared" si="29"/>
        <v>768</v>
      </c>
      <c r="U770" s="21">
        <f>Sheet1!E770*1</f>
        <v>4534.75</v>
      </c>
      <c r="V770" s="21">
        <f>Sheet1!F770*1</f>
        <v>4594.75</v>
      </c>
      <c r="W770" s="21">
        <f>Sheet1!G770*1</f>
        <v>4468</v>
      </c>
      <c r="X770" s="21">
        <f>Sheet1!H770*1</f>
        <v>4474.5</v>
      </c>
    </row>
    <row r="771" spans="20:24" x14ac:dyDescent="0.3">
      <c r="T771" s="20">
        <f t="shared" si="29"/>
        <v>769</v>
      </c>
      <c r="U771" s="21">
        <f>Sheet1!E771*1</f>
        <v>4537.5</v>
      </c>
      <c r="V771" s="21">
        <f>Sheet1!F771*1</f>
        <v>4609.75</v>
      </c>
      <c r="W771" s="21">
        <f>Sheet1!G771*1</f>
        <v>4497.25</v>
      </c>
      <c r="X771" s="21">
        <f>Sheet1!H771*1</f>
        <v>4541</v>
      </c>
    </row>
    <row r="772" spans="20:24" x14ac:dyDescent="0.3">
      <c r="T772" s="20">
        <f t="shared" si="29"/>
        <v>770</v>
      </c>
      <c r="U772" s="21">
        <f>Sheet1!E772*1</f>
        <v>4631.5</v>
      </c>
      <c r="V772" s="21">
        <f>Sheet1!F772*1</f>
        <v>4643.25</v>
      </c>
      <c r="W772" s="21">
        <f>Sheet1!G772*1</f>
        <v>4514.25</v>
      </c>
      <c r="X772" s="21">
        <f>Sheet1!H772*1</f>
        <v>4531.75</v>
      </c>
    </row>
    <row r="773" spans="20:24" x14ac:dyDescent="0.3">
      <c r="T773" s="20">
        <f t="shared" ref="T773:T836" si="30">T772+1</f>
        <v>771</v>
      </c>
      <c r="U773" s="21">
        <f>Sheet1!E773*1</f>
        <v>4690.75</v>
      </c>
      <c r="V773" s="21">
        <f>Sheet1!F773*1</f>
        <v>4697.5</v>
      </c>
      <c r="W773" s="21">
        <f>Sheet1!G773*1</f>
        <v>4606.25</v>
      </c>
      <c r="X773" s="21">
        <f>Sheet1!H773*1</f>
        <v>4663.75</v>
      </c>
    </row>
    <row r="774" spans="20:24" x14ac:dyDescent="0.3">
      <c r="T774" s="20">
        <f t="shared" si="30"/>
        <v>772</v>
      </c>
      <c r="U774" s="21">
        <f>Sheet1!E774*1</f>
        <v>4834</v>
      </c>
      <c r="V774" s="21">
        <f>Sheet1!F774*1</f>
        <v>4845</v>
      </c>
      <c r="W774" s="21">
        <f>Sheet1!G774*1</f>
        <v>4643.5</v>
      </c>
      <c r="X774" s="21">
        <f>Sheet1!H774*1</f>
        <v>4687.5</v>
      </c>
    </row>
    <row r="775" spans="20:24" x14ac:dyDescent="0.3">
      <c r="T775" s="20">
        <f t="shared" si="30"/>
        <v>773</v>
      </c>
      <c r="U775" s="21">
        <f>Sheet1!E775*1</f>
        <v>4715.5</v>
      </c>
      <c r="V775" s="21">
        <f>Sheet1!F775*1</f>
        <v>4847.25</v>
      </c>
      <c r="W775" s="21">
        <f>Sheet1!G775*1</f>
        <v>4687</v>
      </c>
      <c r="X775" s="21">
        <f>Sheet1!H775*1</f>
        <v>4839.5</v>
      </c>
    </row>
    <row r="776" spans="20:24" x14ac:dyDescent="0.3">
      <c r="T776" s="20">
        <f t="shared" si="30"/>
        <v>774</v>
      </c>
      <c r="U776" s="21">
        <f>Sheet1!E776*1</f>
        <v>4689.75</v>
      </c>
      <c r="V776" s="21">
        <f>Sheet1!F776*1</f>
        <v>4740</v>
      </c>
      <c r="W776" s="21">
        <f>Sheet1!G776*1</f>
        <v>4673.25</v>
      </c>
      <c r="X776" s="21">
        <f>Sheet1!H776*1</f>
        <v>4713.5</v>
      </c>
    </row>
    <row r="777" spans="20:24" x14ac:dyDescent="0.3">
      <c r="T777" s="20">
        <f t="shared" si="30"/>
        <v>775</v>
      </c>
      <c r="U777" s="21">
        <f>Sheet1!E777*1</f>
        <v>4688.25</v>
      </c>
      <c r="V777" s="21">
        <f>Sheet1!F777*1</f>
        <v>4710</v>
      </c>
      <c r="W777" s="21">
        <f>Sheet1!G777*1</f>
        <v>4600.25</v>
      </c>
      <c r="X777" s="21">
        <f>Sheet1!H777*1</f>
        <v>4695.25</v>
      </c>
    </row>
    <row r="778" spans="20:24" x14ac:dyDescent="0.3">
      <c r="T778" s="20">
        <f t="shared" si="30"/>
        <v>776</v>
      </c>
      <c r="U778" s="21">
        <f>Sheet1!E778*1</f>
        <v>4788.25</v>
      </c>
      <c r="V778" s="21">
        <f>Sheet1!F778*1</f>
        <v>4824</v>
      </c>
      <c r="W778" s="21">
        <f>Sheet1!G778*1</f>
        <v>4663</v>
      </c>
      <c r="X778" s="21">
        <f>Sheet1!H778*1</f>
        <v>4671.75</v>
      </c>
    </row>
    <row r="779" spans="20:24" x14ac:dyDescent="0.3">
      <c r="T779" s="20">
        <f t="shared" si="30"/>
        <v>777</v>
      </c>
      <c r="U779" s="21">
        <f>Sheet1!E779*1</f>
        <v>4757.25</v>
      </c>
      <c r="V779" s="21">
        <f>Sheet1!F779*1</f>
        <v>4847.75</v>
      </c>
      <c r="W779" s="21">
        <f>Sheet1!G779*1</f>
        <v>4726.75</v>
      </c>
      <c r="X779" s="21">
        <f>Sheet1!H779*1</f>
        <v>4827.75</v>
      </c>
    </row>
    <row r="780" spans="20:24" x14ac:dyDescent="0.3">
      <c r="T780" s="20">
        <f t="shared" si="30"/>
        <v>778</v>
      </c>
      <c r="U780" s="21">
        <f>Sheet1!E780*1</f>
        <v>4693.75</v>
      </c>
      <c r="V780" s="21">
        <f>Sheet1!F780*1</f>
        <v>4780.5</v>
      </c>
      <c r="W780" s="21">
        <f>Sheet1!G780*1</f>
        <v>4693.25</v>
      </c>
      <c r="X780" s="21">
        <f>Sheet1!H780*1</f>
        <v>4724.5</v>
      </c>
    </row>
    <row r="781" spans="20:24" x14ac:dyDescent="0.3">
      <c r="T781" s="20">
        <f t="shared" si="30"/>
        <v>779</v>
      </c>
      <c r="U781" s="21">
        <f>Sheet1!E781*1</f>
        <v>4838.25</v>
      </c>
      <c r="V781" s="21">
        <f>Sheet1!F781*1</f>
        <v>4847.75</v>
      </c>
      <c r="W781" s="21">
        <f>Sheet1!G781*1</f>
        <v>4681</v>
      </c>
      <c r="X781" s="21">
        <f>Sheet1!H781*1</f>
        <v>4714.75</v>
      </c>
    </row>
    <row r="782" spans="20:24" x14ac:dyDescent="0.3">
      <c r="T782" s="20">
        <f t="shared" si="30"/>
        <v>780</v>
      </c>
      <c r="U782" s="21">
        <f>Sheet1!E782*1</f>
        <v>4803.25</v>
      </c>
      <c r="V782" s="21">
        <f>Sheet1!F782*1</f>
        <v>4840.75</v>
      </c>
      <c r="W782" s="21">
        <f>Sheet1!G782*1</f>
        <v>4739.5</v>
      </c>
      <c r="X782" s="21">
        <f>Sheet1!H782*1</f>
        <v>4837</v>
      </c>
    </row>
    <row r="783" spans="20:24" x14ac:dyDescent="0.3">
      <c r="T783" s="20">
        <f t="shared" si="30"/>
        <v>781</v>
      </c>
      <c r="U783" s="21">
        <f>Sheet1!E783*1</f>
        <v>4930</v>
      </c>
      <c r="V783" s="21">
        <f>Sheet1!F783*1</f>
        <v>4937.5</v>
      </c>
      <c r="W783" s="21">
        <f>Sheet1!G783*1</f>
        <v>4791.75</v>
      </c>
      <c r="X783" s="21">
        <f>Sheet1!H783*1</f>
        <v>4811.5</v>
      </c>
    </row>
    <row r="784" spans="20:24" x14ac:dyDescent="0.3">
      <c r="T784" s="20">
        <f t="shared" si="30"/>
        <v>782</v>
      </c>
      <c r="U784" s="21">
        <f>Sheet1!E784*1</f>
        <v>5012.25</v>
      </c>
      <c r="V784" s="21">
        <f>Sheet1!F784*1</f>
        <v>5053.25</v>
      </c>
      <c r="W784" s="21">
        <f>Sheet1!G784*1</f>
        <v>4924.25</v>
      </c>
      <c r="X784" s="21">
        <f>Sheet1!H784*1</f>
        <v>4934.75</v>
      </c>
    </row>
    <row r="785" spans="20:24" x14ac:dyDescent="0.3">
      <c r="T785" s="20">
        <f t="shared" si="30"/>
        <v>783</v>
      </c>
      <c r="U785" s="21">
        <f>Sheet1!E785*1</f>
        <v>4985.25</v>
      </c>
      <c r="V785" s="21">
        <f>Sheet1!F785*1</f>
        <v>5028.5</v>
      </c>
      <c r="W785" s="21">
        <f>Sheet1!G785*1</f>
        <v>4977</v>
      </c>
      <c r="X785" s="21">
        <f>Sheet1!H785*1</f>
        <v>4999.75</v>
      </c>
    </row>
    <row r="786" spans="20:24" x14ac:dyDescent="0.3">
      <c r="T786" s="20">
        <f t="shared" si="30"/>
        <v>784</v>
      </c>
      <c r="U786" s="21">
        <f>Sheet1!E786*1</f>
        <v>4943.25</v>
      </c>
      <c r="V786" s="21">
        <f>Sheet1!F786*1</f>
        <v>5011.25</v>
      </c>
      <c r="W786" s="21">
        <f>Sheet1!G786*1</f>
        <v>4916</v>
      </c>
      <c r="X786" s="21">
        <f>Sheet1!H786*1</f>
        <v>5003.5</v>
      </c>
    </row>
    <row r="787" spans="20:24" x14ac:dyDescent="0.3">
      <c r="T787" s="20">
        <f t="shared" si="30"/>
        <v>785</v>
      </c>
      <c r="U787" s="21">
        <f>Sheet1!E787*1</f>
        <v>4934.25</v>
      </c>
      <c r="V787" s="21">
        <f>Sheet1!F787*1</f>
        <v>4950.5</v>
      </c>
      <c r="W787" s="21">
        <f>Sheet1!G787*1</f>
        <v>4899.75</v>
      </c>
      <c r="X787" s="21">
        <f>Sheet1!H787*1</f>
        <v>4931</v>
      </c>
    </row>
    <row r="788" spans="20:24" x14ac:dyDescent="0.3">
      <c r="T788" s="20">
        <f t="shared" si="30"/>
        <v>786</v>
      </c>
      <c r="U788" s="21">
        <f>Sheet1!E788*1</f>
        <v>4982.75</v>
      </c>
      <c r="V788" s="21">
        <f>Sheet1!F788*1</f>
        <v>5000</v>
      </c>
      <c r="W788" s="21">
        <f>Sheet1!G788*1</f>
        <v>4929.25</v>
      </c>
      <c r="X788" s="21">
        <f>Sheet1!H788*1</f>
        <v>4931.75</v>
      </c>
    </row>
    <row r="789" spans="20:24" x14ac:dyDescent="0.3">
      <c r="T789" s="20">
        <f t="shared" si="30"/>
        <v>787</v>
      </c>
      <c r="U789" s="21">
        <f>Sheet1!E789*1</f>
        <v>4941</v>
      </c>
      <c r="V789" s="21">
        <f>Sheet1!F789*1</f>
        <v>4993.75</v>
      </c>
      <c r="W789" s="21">
        <f>Sheet1!G789*1</f>
        <v>4928.25</v>
      </c>
      <c r="X789" s="21">
        <f>Sheet1!H789*1</f>
        <v>4986.5</v>
      </c>
    </row>
    <row r="790" spans="20:24" x14ac:dyDescent="0.3">
      <c r="T790" s="20">
        <f t="shared" si="30"/>
        <v>788</v>
      </c>
      <c r="U790" s="21">
        <f>Sheet1!E790*1</f>
        <v>4955.25</v>
      </c>
      <c r="V790" s="21">
        <f>Sheet1!F790*1</f>
        <v>5011</v>
      </c>
      <c r="W790" s="21">
        <f>Sheet1!G790*1</f>
        <v>4919.75</v>
      </c>
      <c r="X790" s="21">
        <f>Sheet1!H790*1</f>
        <v>4937.25</v>
      </c>
    </row>
    <row r="791" spans="20:24" x14ac:dyDescent="0.3">
      <c r="T791" s="20">
        <f t="shared" si="30"/>
        <v>789</v>
      </c>
      <c r="U791" s="21">
        <f>Sheet1!E791*1</f>
        <v>5033</v>
      </c>
      <c r="V791" s="21">
        <f>Sheet1!F791*1</f>
        <v>5035.5</v>
      </c>
      <c r="W791" s="21">
        <f>Sheet1!G791*1</f>
        <v>4947.75</v>
      </c>
      <c r="X791" s="21">
        <f>Sheet1!H791*1</f>
        <v>4953.25</v>
      </c>
    </row>
    <row r="792" spans="20:24" x14ac:dyDescent="0.3">
      <c r="T792" s="20">
        <f t="shared" si="30"/>
        <v>790</v>
      </c>
      <c r="U792" s="21">
        <f>Sheet1!E792*1</f>
        <v>5039</v>
      </c>
      <c r="V792" s="21">
        <f>Sheet1!F792*1</f>
        <v>5064</v>
      </c>
      <c r="W792" s="21">
        <f>Sheet1!G792*1</f>
        <v>5013</v>
      </c>
      <c r="X792" s="21">
        <f>Sheet1!H792*1</f>
        <v>5027.75</v>
      </c>
    </row>
    <row r="793" spans="20:24" x14ac:dyDescent="0.3">
      <c r="T793" s="20">
        <f t="shared" si="30"/>
        <v>791</v>
      </c>
      <c r="U793" s="21">
        <f>Sheet1!E793*1</f>
        <v>5015.5</v>
      </c>
      <c r="V793" s="21">
        <f>Sheet1!F793*1</f>
        <v>5061.5</v>
      </c>
      <c r="W793" s="21">
        <f>Sheet1!G793*1</f>
        <v>4988.75</v>
      </c>
      <c r="X793" s="21">
        <f>Sheet1!H793*1</f>
        <v>5040.5</v>
      </c>
    </row>
    <row r="794" spans="20:24" x14ac:dyDescent="0.3">
      <c r="T794" s="20">
        <f t="shared" si="30"/>
        <v>792</v>
      </c>
      <c r="U794" s="21">
        <f>Sheet1!E794*1</f>
        <v>5070.5</v>
      </c>
      <c r="V794" s="21">
        <f>Sheet1!F794*1</f>
        <v>5073</v>
      </c>
      <c r="W794" s="21">
        <f>Sheet1!G794*1</f>
        <v>4988.75</v>
      </c>
      <c r="X794" s="21">
        <f>Sheet1!H794*1</f>
        <v>5020</v>
      </c>
    </row>
    <row r="795" spans="20:24" x14ac:dyDescent="0.3">
      <c r="T795" s="20">
        <f t="shared" si="30"/>
        <v>793</v>
      </c>
      <c r="U795" s="21">
        <f>Sheet1!E795*1</f>
        <v>5120.5</v>
      </c>
      <c r="V795" s="21">
        <f>Sheet1!F795*1</f>
        <v>5133</v>
      </c>
      <c r="W795" s="21">
        <f>Sheet1!G795*1</f>
        <v>5052</v>
      </c>
      <c r="X795" s="21">
        <f>Sheet1!H795*1</f>
        <v>5064.5</v>
      </c>
    </row>
    <row r="796" spans="20:24" x14ac:dyDescent="0.3">
      <c r="T796" s="20">
        <f t="shared" si="30"/>
        <v>794</v>
      </c>
      <c r="U796" s="21">
        <f>Sheet1!E796*1</f>
        <v>5082.5</v>
      </c>
      <c r="V796" s="21">
        <f>Sheet1!F796*1</f>
        <v>5124.25</v>
      </c>
      <c r="W796" s="21">
        <f>Sheet1!G796*1</f>
        <v>5072</v>
      </c>
      <c r="X796" s="21">
        <f>Sheet1!H796*1</f>
        <v>5122</v>
      </c>
    </row>
    <row r="797" spans="20:24" x14ac:dyDescent="0.3">
      <c r="T797" s="20">
        <f t="shared" si="30"/>
        <v>795</v>
      </c>
      <c r="U797" s="21">
        <f>Sheet1!E797*1</f>
        <v>5085.25</v>
      </c>
      <c r="V797" s="21">
        <f>Sheet1!F797*1</f>
        <v>5099.75</v>
      </c>
      <c r="W797" s="21">
        <f>Sheet1!G797*1</f>
        <v>5045.5</v>
      </c>
      <c r="X797" s="21">
        <f>Sheet1!H797*1</f>
        <v>5083.5</v>
      </c>
    </row>
    <row r="798" spans="20:24" x14ac:dyDescent="0.3">
      <c r="T798" s="20">
        <f t="shared" si="30"/>
        <v>796</v>
      </c>
      <c r="U798" s="21">
        <f>Sheet1!E798*1</f>
        <v>5143.25</v>
      </c>
      <c r="V798" s="21">
        <f>Sheet1!F798*1</f>
        <v>5158.5</v>
      </c>
      <c r="W798" s="21">
        <f>Sheet1!G798*1</f>
        <v>5070.5</v>
      </c>
      <c r="X798" s="21">
        <f>Sheet1!H798*1</f>
        <v>5075</v>
      </c>
    </row>
    <row r="799" spans="20:24" x14ac:dyDescent="0.3">
      <c r="T799" s="20">
        <f t="shared" si="30"/>
        <v>797</v>
      </c>
      <c r="U799" s="21">
        <f>Sheet1!E799*1</f>
        <v>5165.5</v>
      </c>
      <c r="V799" s="21">
        <f>Sheet1!F799*1</f>
        <v>5171.75</v>
      </c>
      <c r="W799" s="21">
        <f>Sheet1!G799*1</f>
        <v>5119</v>
      </c>
      <c r="X799" s="21">
        <f>Sheet1!H799*1</f>
        <v>5140.25</v>
      </c>
    </row>
    <row r="800" spans="20:24" x14ac:dyDescent="0.3">
      <c r="T800" s="20">
        <f t="shared" si="30"/>
        <v>798</v>
      </c>
      <c r="U800" s="21">
        <f>Sheet1!E800*1</f>
        <v>5114.5</v>
      </c>
      <c r="V800" s="21">
        <f>Sheet1!F800*1</f>
        <v>5175.25</v>
      </c>
      <c r="W800" s="21">
        <f>Sheet1!G800*1</f>
        <v>5109.5</v>
      </c>
      <c r="X800" s="21">
        <f>Sheet1!H800*1</f>
        <v>5169.75</v>
      </c>
    </row>
    <row r="801" spans="20:24" x14ac:dyDescent="0.3">
      <c r="T801" s="20">
        <f t="shared" si="30"/>
        <v>799</v>
      </c>
      <c r="U801" s="21">
        <f>Sheet1!E801*1</f>
        <v>5079.5</v>
      </c>
      <c r="V801" s="21">
        <f>Sheet1!F801*1</f>
        <v>5116.5</v>
      </c>
      <c r="W801" s="21">
        <f>Sheet1!G801*1</f>
        <v>5054</v>
      </c>
      <c r="X801" s="21">
        <f>Sheet1!H801*1</f>
        <v>5112.25</v>
      </c>
    </row>
    <row r="802" spans="20:24" x14ac:dyDescent="0.3">
      <c r="T802" s="20">
        <f t="shared" si="30"/>
        <v>800</v>
      </c>
      <c r="U802" s="21">
        <f>Sheet1!E802*1</f>
        <v>5060.5</v>
      </c>
      <c r="V802" s="21">
        <f>Sheet1!F802*1</f>
        <v>5083.25</v>
      </c>
      <c r="W802" s="21">
        <f>Sheet1!G802*1</f>
        <v>5037.5</v>
      </c>
      <c r="X802" s="21">
        <f>Sheet1!H802*1</f>
        <v>5080.75</v>
      </c>
    </row>
    <row r="803" spans="20:24" x14ac:dyDescent="0.3">
      <c r="T803" s="20">
        <f t="shared" si="30"/>
        <v>801</v>
      </c>
      <c r="U803" s="21">
        <f>Sheet1!E803*1</f>
        <v>4993.5</v>
      </c>
      <c r="V803" s="21">
        <f>Sheet1!F803*1</f>
        <v>5061.75</v>
      </c>
      <c r="W803" s="21">
        <f>Sheet1!G803*1</f>
        <v>4990</v>
      </c>
      <c r="X803" s="21">
        <f>Sheet1!H803*1</f>
        <v>5056.75</v>
      </c>
    </row>
    <row r="804" spans="20:24" x14ac:dyDescent="0.3">
      <c r="T804" s="20">
        <f t="shared" si="30"/>
        <v>802</v>
      </c>
      <c r="U804" s="21">
        <f>Sheet1!E804*1</f>
        <v>5048.25</v>
      </c>
      <c r="V804" s="21">
        <f>Sheet1!F804*1</f>
        <v>5058.25</v>
      </c>
      <c r="W804" s="21">
        <f>Sheet1!G804*1</f>
        <v>4989</v>
      </c>
      <c r="X804" s="21">
        <f>Sheet1!H804*1</f>
        <v>4991.75</v>
      </c>
    </row>
    <row r="805" spans="20:24" x14ac:dyDescent="0.3">
      <c r="T805" s="20">
        <f t="shared" si="30"/>
        <v>803</v>
      </c>
      <c r="U805" s="21">
        <f>Sheet1!E805*1</f>
        <v>5001</v>
      </c>
      <c r="V805" s="21">
        <f>Sheet1!F805*1</f>
        <v>5059</v>
      </c>
      <c r="W805" s="21">
        <f>Sheet1!G805*1</f>
        <v>4977.25</v>
      </c>
      <c r="X805" s="21">
        <f>Sheet1!H805*1</f>
        <v>5049.25</v>
      </c>
    </row>
    <row r="806" spans="20:24" x14ac:dyDescent="0.3">
      <c r="T806" s="20">
        <f t="shared" si="30"/>
        <v>804</v>
      </c>
      <c r="U806" s="21">
        <f>Sheet1!E806*1</f>
        <v>5004.25</v>
      </c>
      <c r="V806" s="21">
        <f>Sheet1!F806*1</f>
        <v>5017.25</v>
      </c>
      <c r="W806" s="21">
        <f>Sheet1!G806*1</f>
        <v>4959.25</v>
      </c>
      <c r="X806" s="21">
        <f>Sheet1!H806*1</f>
        <v>4996.5</v>
      </c>
    </row>
    <row r="807" spans="20:24" x14ac:dyDescent="0.3">
      <c r="T807" s="20">
        <f t="shared" si="30"/>
        <v>805</v>
      </c>
      <c r="U807" s="21">
        <f>Sheet1!E807*1</f>
        <v>4928.5</v>
      </c>
      <c r="V807" s="21">
        <f>Sheet1!F807*1</f>
        <v>5010</v>
      </c>
      <c r="W807" s="21">
        <f>Sheet1!G807*1</f>
        <v>4908.75</v>
      </c>
      <c r="X807" s="21">
        <f>Sheet1!H807*1</f>
        <v>4997.75</v>
      </c>
    </row>
    <row r="808" spans="20:24" x14ac:dyDescent="0.3">
      <c r="T808" s="20">
        <f t="shared" si="30"/>
        <v>806</v>
      </c>
      <c r="U808" s="21">
        <f>Sheet1!E808*1</f>
        <v>4905.25</v>
      </c>
      <c r="V808" s="21">
        <f>Sheet1!F808*1</f>
        <v>4951</v>
      </c>
      <c r="W808" s="21">
        <f>Sheet1!G808*1</f>
        <v>4864.5</v>
      </c>
      <c r="X808" s="21">
        <f>Sheet1!H808*1</f>
        <v>4946.25</v>
      </c>
    </row>
    <row r="809" spans="20:24" x14ac:dyDescent="0.3">
      <c r="T809" s="20">
        <f t="shared" si="30"/>
        <v>807</v>
      </c>
      <c r="U809" s="21">
        <f>Sheet1!E809*1</f>
        <v>4794</v>
      </c>
      <c r="V809" s="21">
        <f>Sheet1!F809*1</f>
        <v>4911.75</v>
      </c>
      <c r="W809" s="21">
        <f>Sheet1!G809*1</f>
        <v>4783.25</v>
      </c>
      <c r="X809" s="21">
        <f>Sheet1!H809*1</f>
        <v>4893.75</v>
      </c>
    </row>
    <row r="810" spans="20:24" x14ac:dyDescent="0.3">
      <c r="T810" s="20">
        <f t="shared" si="30"/>
        <v>808</v>
      </c>
      <c r="U810" s="21">
        <f>Sheet1!E810*1</f>
        <v>4715.5</v>
      </c>
      <c r="V810" s="21">
        <f>Sheet1!F810*1</f>
        <v>4807.5</v>
      </c>
      <c r="W810" s="21">
        <f>Sheet1!G810*1</f>
        <v>4673.75</v>
      </c>
      <c r="X810" s="21">
        <f>Sheet1!H810*1</f>
        <v>4798</v>
      </c>
    </row>
    <row r="811" spans="20:24" x14ac:dyDescent="0.3">
      <c r="T811" s="20">
        <f t="shared" si="30"/>
        <v>809</v>
      </c>
      <c r="U811" s="21">
        <f>Sheet1!E811*1</f>
        <v>4751</v>
      </c>
      <c r="V811" s="21">
        <f>Sheet1!F811*1</f>
        <v>4789</v>
      </c>
      <c r="W811" s="21">
        <f>Sheet1!G811*1</f>
        <v>4696.5</v>
      </c>
      <c r="X811" s="21">
        <f>Sheet1!H811*1</f>
        <v>4707.75</v>
      </c>
    </row>
    <row r="812" spans="20:24" x14ac:dyDescent="0.3">
      <c r="T812" s="20">
        <f t="shared" si="30"/>
        <v>810</v>
      </c>
      <c r="U812" s="21">
        <f>Sheet1!E812*1</f>
        <v>4793</v>
      </c>
      <c r="V812" s="21">
        <f>Sheet1!F812*1</f>
        <v>4871</v>
      </c>
      <c r="W812" s="21">
        <f>Sheet1!G812*1</f>
        <v>4733.25</v>
      </c>
      <c r="X812" s="21">
        <f>Sheet1!H812*1</f>
        <v>4736.75</v>
      </c>
    </row>
    <row r="813" spans="20:24" x14ac:dyDescent="0.3">
      <c r="T813" s="20">
        <f t="shared" si="30"/>
        <v>811</v>
      </c>
      <c r="U813" s="21">
        <f>Sheet1!E813*1</f>
        <v>4814</v>
      </c>
      <c r="V813" s="21">
        <f>Sheet1!F813*1</f>
        <v>4817.25</v>
      </c>
      <c r="W813" s="21">
        <f>Sheet1!G813*1</f>
        <v>4742</v>
      </c>
      <c r="X813" s="21">
        <f>Sheet1!H813*1</f>
        <v>4792.25</v>
      </c>
    </row>
    <row r="814" spans="20:24" x14ac:dyDescent="0.3">
      <c r="T814" s="20">
        <f t="shared" si="30"/>
        <v>812</v>
      </c>
      <c r="U814" s="21">
        <f>Sheet1!E814*1</f>
        <v>4688</v>
      </c>
      <c r="V814" s="21">
        <f>Sheet1!F814*1</f>
        <v>4833.25</v>
      </c>
      <c r="W814" s="21">
        <f>Sheet1!G814*1</f>
        <v>4687</v>
      </c>
      <c r="X814" s="21">
        <f>Sheet1!H814*1</f>
        <v>4810.25</v>
      </c>
    </row>
    <row r="815" spans="20:24" x14ac:dyDescent="0.3">
      <c r="T815" s="20">
        <f t="shared" si="30"/>
        <v>813</v>
      </c>
      <c r="U815" s="21">
        <f>Sheet1!E815*1</f>
        <v>4721.5</v>
      </c>
      <c r="V815" s="21">
        <f>Sheet1!F815*1</f>
        <v>4810</v>
      </c>
      <c r="W815" s="21">
        <f>Sheet1!G815*1</f>
        <v>4673.75</v>
      </c>
      <c r="X815" s="21">
        <f>Sheet1!H815*1</f>
        <v>4703.75</v>
      </c>
    </row>
    <row r="816" spans="20:24" x14ac:dyDescent="0.3">
      <c r="T816" s="20">
        <f t="shared" si="30"/>
        <v>814</v>
      </c>
      <c r="U816" s="21">
        <f>Sheet1!E816*1</f>
        <v>4843.75</v>
      </c>
      <c r="V816" s="21">
        <f>Sheet1!F816*1</f>
        <v>4860.25</v>
      </c>
      <c r="W816" s="21">
        <f>Sheet1!G816*1</f>
        <v>4720.25</v>
      </c>
      <c r="X816" s="21">
        <f>Sheet1!H816*1</f>
        <v>4733.5</v>
      </c>
    </row>
    <row r="817" spans="20:24" x14ac:dyDescent="0.3">
      <c r="T817" s="20">
        <f t="shared" si="30"/>
        <v>815</v>
      </c>
      <c r="U817" s="21">
        <f>Sheet1!E817*1</f>
        <v>4901.5</v>
      </c>
      <c r="V817" s="21">
        <f>Sheet1!F817*1</f>
        <v>4909.5</v>
      </c>
      <c r="W817" s="21">
        <f>Sheet1!G817*1</f>
        <v>4816.25</v>
      </c>
      <c r="X817" s="21">
        <f>Sheet1!H817*1</f>
        <v>4862.25</v>
      </c>
    </row>
    <row r="818" spans="20:24" x14ac:dyDescent="0.3">
      <c r="T818" s="20">
        <f t="shared" si="30"/>
        <v>816</v>
      </c>
      <c r="U818" s="21">
        <f>Sheet1!E818*1</f>
        <v>4908.75</v>
      </c>
      <c r="V818" s="21">
        <f>Sheet1!F818*1</f>
        <v>4953.75</v>
      </c>
      <c r="W818" s="21">
        <f>Sheet1!G818*1</f>
        <v>4876</v>
      </c>
      <c r="X818" s="21">
        <f>Sheet1!H818*1</f>
        <v>4894.25</v>
      </c>
    </row>
    <row r="819" spans="20:24" x14ac:dyDescent="0.3">
      <c r="T819" s="20">
        <f t="shared" si="30"/>
        <v>817</v>
      </c>
      <c r="U819" s="21">
        <f>Sheet1!E819*1</f>
        <v>4843.75</v>
      </c>
      <c r="V819" s="21">
        <f>Sheet1!F819*1</f>
        <v>4934.25</v>
      </c>
      <c r="W819" s="21">
        <f>Sheet1!G819*1</f>
        <v>4813.25</v>
      </c>
      <c r="X819" s="21">
        <f>Sheet1!H819*1</f>
        <v>4916.75</v>
      </c>
    </row>
    <row r="820" spans="20:24" x14ac:dyDescent="0.3">
      <c r="T820" s="20">
        <f t="shared" si="30"/>
        <v>818</v>
      </c>
      <c r="U820" s="21">
        <f>Sheet1!E820*1</f>
        <v>4902.5</v>
      </c>
      <c r="V820" s="21">
        <f>Sheet1!F820*1</f>
        <v>4934</v>
      </c>
      <c r="W820" s="21">
        <f>Sheet1!G820*1</f>
        <v>4810</v>
      </c>
      <c r="X820" s="21">
        <f>Sheet1!H820*1</f>
        <v>4838.75</v>
      </c>
    </row>
    <row r="821" spans="20:24" x14ac:dyDescent="0.3">
      <c r="T821" s="20">
        <f t="shared" si="30"/>
        <v>819</v>
      </c>
      <c r="U821" s="21">
        <f>Sheet1!E821*1</f>
        <v>4834.5</v>
      </c>
      <c r="V821" s="21">
        <f>Sheet1!F821*1</f>
        <v>4920.5</v>
      </c>
      <c r="W821" s="21">
        <f>Sheet1!G821*1</f>
        <v>4786.5</v>
      </c>
      <c r="X821" s="21">
        <f>Sheet1!H821*1</f>
        <v>4903</v>
      </c>
    </row>
    <row r="822" spans="20:24" x14ac:dyDescent="0.3">
      <c r="T822" s="20">
        <f t="shared" si="30"/>
        <v>820</v>
      </c>
      <c r="U822" s="21">
        <f>Sheet1!E822*1</f>
        <v>4801.75</v>
      </c>
      <c r="V822" s="21">
        <f>Sheet1!F822*1</f>
        <v>4919.25</v>
      </c>
      <c r="W822" s="21">
        <f>Sheet1!G822*1</f>
        <v>4762.5</v>
      </c>
      <c r="X822" s="21">
        <f>Sheet1!H822*1</f>
        <v>4915</v>
      </c>
    </row>
    <row r="823" spans="20:24" x14ac:dyDescent="0.3">
      <c r="T823" s="20">
        <f t="shared" si="30"/>
        <v>821</v>
      </c>
      <c r="U823" s="21">
        <f>Sheet1!E823*1</f>
        <v>4750.5</v>
      </c>
      <c r="V823" s="21">
        <f>Sheet1!F823*1</f>
        <v>4825</v>
      </c>
      <c r="W823" s="21">
        <f>Sheet1!G823*1</f>
        <v>4636.75</v>
      </c>
      <c r="X823" s="21">
        <f>Sheet1!H823*1</f>
        <v>4819</v>
      </c>
    </row>
    <row r="824" spans="20:24" x14ac:dyDescent="0.3">
      <c r="T824" s="20">
        <f t="shared" si="30"/>
        <v>822</v>
      </c>
      <c r="U824" s="21">
        <f>Sheet1!E824*1</f>
        <v>4845.75</v>
      </c>
      <c r="V824" s="21">
        <f>Sheet1!F824*1</f>
        <v>4880.5</v>
      </c>
      <c r="W824" s="21">
        <f>Sheet1!G824*1</f>
        <v>4747.5</v>
      </c>
      <c r="X824" s="21">
        <f>Sheet1!H824*1</f>
        <v>4757</v>
      </c>
    </row>
    <row r="825" spans="20:24" x14ac:dyDescent="0.3">
      <c r="T825" s="20">
        <f t="shared" si="30"/>
        <v>823</v>
      </c>
      <c r="U825" s="21">
        <f>Sheet1!E825*1</f>
        <v>4859.25</v>
      </c>
      <c r="V825" s="21">
        <f>Sheet1!F825*1</f>
        <v>4926.25</v>
      </c>
      <c r="W825" s="21">
        <f>Sheet1!G825*1</f>
        <v>4785</v>
      </c>
      <c r="X825" s="21">
        <f>Sheet1!H825*1</f>
        <v>4835</v>
      </c>
    </row>
    <row r="826" spans="20:24" x14ac:dyDescent="0.3">
      <c r="T826" s="20">
        <f t="shared" si="30"/>
        <v>824</v>
      </c>
      <c r="U826" s="21">
        <f>Sheet1!E826*1</f>
        <v>4909.75</v>
      </c>
      <c r="V826" s="21">
        <f>Sheet1!F826*1</f>
        <v>4946.5</v>
      </c>
      <c r="W826" s="21">
        <f>Sheet1!G826*1</f>
        <v>4856</v>
      </c>
      <c r="X826" s="21">
        <f>Sheet1!H826*1</f>
        <v>4878.5</v>
      </c>
    </row>
    <row r="827" spans="20:24" x14ac:dyDescent="0.3">
      <c r="T827" s="20">
        <f t="shared" si="30"/>
        <v>825</v>
      </c>
      <c r="U827" s="21">
        <f>Sheet1!E827*1</f>
        <v>4999.25</v>
      </c>
      <c r="V827" s="21">
        <f>Sheet1!F827*1</f>
        <v>5009.75</v>
      </c>
      <c r="W827" s="21">
        <f>Sheet1!G827*1</f>
        <v>4902.25</v>
      </c>
      <c r="X827" s="21">
        <f>Sheet1!H827*1</f>
        <v>4909.5</v>
      </c>
    </row>
    <row r="828" spans="20:24" x14ac:dyDescent="0.3">
      <c r="T828" s="20">
        <f t="shared" si="30"/>
        <v>826</v>
      </c>
      <c r="U828" s="21">
        <f>Sheet1!E828*1</f>
        <v>4993.75</v>
      </c>
      <c r="V828" s="21">
        <f>Sheet1!F828*1</f>
        <v>5019.5</v>
      </c>
      <c r="W828" s="21">
        <f>Sheet1!G828*1</f>
        <v>4957.75</v>
      </c>
      <c r="X828" s="21">
        <f>Sheet1!H828*1</f>
        <v>5005</v>
      </c>
    </row>
    <row r="829" spans="20:24" x14ac:dyDescent="0.3">
      <c r="T829" s="20">
        <f t="shared" si="30"/>
        <v>827</v>
      </c>
      <c r="U829" s="21">
        <f>Sheet1!E829*1</f>
        <v>4928.5</v>
      </c>
      <c r="V829" s="21">
        <f>Sheet1!F829*1</f>
        <v>5003</v>
      </c>
      <c r="W829" s="21">
        <f>Sheet1!G829*1</f>
        <v>4916.75</v>
      </c>
      <c r="X829" s="21">
        <f>Sheet1!H829*1</f>
        <v>4999.5</v>
      </c>
    </row>
    <row r="830" spans="20:24" x14ac:dyDescent="0.3">
      <c r="T830" s="20">
        <f t="shared" si="30"/>
        <v>828</v>
      </c>
      <c r="U830" s="21">
        <f>Sheet1!E830*1</f>
        <v>4946.75</v>
      </c>
      <c r="V830" s="21">
        <f>Sheet1!F830*1</f>
        <v>4963</v>
      </c>
      <c r="W830" s="21">
        <f>Sheet1!G830*1</f>
        <v>4889</v>
      </c>
      <c r="X830" s="21">
        <f>Sheet1!H830*1</f>
        <v>4929</v>
      </c>
    </row>
    <row r="831" spans="20:24" x14ac:dyDescent="0.3">
      <c r="T831" s="20">
        <f t="shared" si="30"/>
        <v>829</v>
      </c>
      <c r="U831" s="21">
        <f>Sheet1!E831*1</f>
        <v>5029.5</v>
      </c>
      <c r="V831" s="21">
        <f>Sheet1!F831*1</f>
        <v>5055.5</v>
      </c>
      <c r="W831" s="21">
        <f>Sheet1!G831*1</f>
        <v>4928.25</v>
      </c>
      <c r="X831" s="21">
        <f>Sheet1!H831*1</f>
        <v>4944.5</v>
      </c>
    </row>
    <row r="832" spans="20:24" x14ac:dyDescent="0.3">
      <c r="T832" s="20">
        <f t="shared" si="30"/>
        <v>830</v>
      </c>
      <c r="U832" s="21">
        <f>Sheet1!E832*1</f>
        <v>5117.25</v>
      </c>
      <c r="V832" s="21">
        <f>Sheet1!F832*1</f>
        <v>5118.75</v>
      </c>
      <c r="W832" s="21">
        <f>Sheet1!G832*1</f>
        <v>5011</v>
      </c>
      <c r="X832" s="21">
        <f>Sheet1!H832*1</f>
        <v>5032.5</v>
      </c>
    </row>
    <row r="833" spans="20:24" x14ac:dyDescent="0.3">
      <c r="T833" s="20">
        <f t="shared" si="30"/>
        <v>831</v>
      </c>
      <c r="U833" s="21">
        <f>Sheet1!E833*1</f>
        <v>5054</v>
      </c>
      <c r="V833" s="21">
        <f>Sheet1!F833*1</f>
        <v>5120</v>
      </c>
      <c r="W833" s="21">
        <f>Sheet1!G833*1</f>
        <v>5052.25</v>
      </c>
      <c r="X833" s="21">
        <f>Sheet1!H833*1</f>
        <v>5112.75</v>
      </c>
    </row>
    <row r="834" spans="20:24" x14ac:dyDescent="0.3">
      <c r="T834" s="20">
        <f t="shared" si="30"/>
        <v>832</v>
      </c>
      <c r="U834" s="21">
        <f>Sheet1!E834*1</f>
        <v>5019</v>
      </c>
      <c r="V834" s="21">
        <f>Sheet1!F834*1</f>
        <v>5058.75</v>
      </c>
      <c r="W834" s="21">
        <f>Sheet1!G834*1</f>
        <v>4991.25</v>
      </c>
      <c r="X834" s="21">
        <f>Sheet1!H834*1</f>
        <v>5047.5</v>
      </c>
    </row>
    <row r="835" spans="20:24" x14ac:dyDescent="0.3">
      <c r="T835" s="20">
        <f t="shared" si="30"/>
        <v>833</v>
      </c>
      <c r="U835" s="21">
        <f>Sheet1!E835*1</f>
        <v>5032</v>
      </c>
      <c r="V835" s="21">
        <f>Sheet1!F835*1</f>
        <v>5049.5</v>
      </c>
      <c r="W835" s="21">
        <f>Sheet1!G835*1</f>
        <v>4997.75</v>
      </c>
      <c r="X835" s="21">
        <f>Sheet1!H835*1</f>
        <v>5010.75</v>
      </c>
    </row>
    <row r="836" spans="20:24" x14ac:dyDescent="0.3">
      <c r="T836" s="20">
        <f t="shared" si="30"/>
        <v>834</v>
      </c>
      <c r="U836" s="21">
        <f>Sheet1!E836*1</f>
        <v>5053</v>
      </c>
      <c r="V836" s="21">
        <f>Sheet1!F836*1</f>
        <v>5067.5</v>
      </c>
      <c r="W836" s="21">
        <f>Sheet1!G836*1</f>
        <v>4973.5</v>
      </c>
      <c r="X836" s="21">
        <f>Sheet1!H836*1</f>
        <v>5027.5</v>
      </c>
    </row>
    <row r="837" spans="20:24" x14ac:dyDescent="0.3">
      <c r="T837" s="20">
        <f t="shared" ref="T837:T900" si="31">T836+1</f>
        <v>835</v>
      </c>
      <c r="U837" s="21">
        <f>Sheet1!E837*1</f>
        <v>5080.75</v>
      </c>
      <c r="V837" s="21">
        <f>Sheet1!F837*1</f>
        <v>5083.25</v>
      </c>
      <c r="W837" s="21">
        <f>Sheet1!G837*1</f>
        <v>4997</v>
      </c>
      <c r="X837" s="21">
        <f>Sheet1!H837*1</f>
        <v>5004</v>
      </c>
    </row>
    <row r="838" spans="20:24" x14ac:dyDescent="0.3">
      <c r="T838" s="20">
        <f t="shared" si="31"/>
        <v>836</v>
      </c>
      <c r="U838" s="21">
        <f>Sheet1!E838*1</f>
        <v>5087</v>
      </c>
      <c r="V838" s="21">
        <f>Sheet1!F838*1</f>
        <v>5121</v>
      </c>
      <c r="W838" s="21">
        <f>Sheet1!G838*1</f>
        <v>5070.25</v>
      </c>
      <c r="X838" s="21">
        <f>Sheet1!H838*1</f>
        <v>5112.25</v>
      </c>
    </row>
    <row r="839" spans="20:24" x14ac:dyDescent="0.3">
      <c r="T839" s="20">
        <f t="shared" si="31"/>
        <v>837</v>
      </c>
      <c r="U839" s="21">
        <f>Sheet1!E839*1</f>
        <v>5028.25</v>
      </c>
      <c r="V839" s="21">
        <f>Sheet1!F839*1</f>
        <v>5089.75</v>
      </c>
      <c r="W839" s="21">
        <f>Sheet1!G839*1</f>
        <v>5009</v>
      </c>
      <c r="X839" s="21">
        <f>Sheet1!H839*1</f>
        <v>5070</v>
      </c>
    </row>
    <row r="840" spans="20:24" x14ac:dyDescent="0.3">
      <c r="T840" s="20">
        <f t="shared" si="31"/>
        <v>838</v>
      </c>
      <c r="U840" s="21">
        <f>Sheet1!E840*1</f>
        <v>4958.5</v>
      </c>
      <c r="V840" s="21">
        <f>Sheet1!F840*1</f>
        <v>5042.75</v>
      </c>
      <c r="W840" s="21">
        <f>Sheet1!G840*1</f>
        <v>4930.5</v>
      </c>
      <c r="X840" s="21">
        <f>Sheet1!H840*1</f>
        <v>5039.25</v>
      </c>
    </row>
    <row r="841" spans="20:24" x14ac:dyDescent="0.3">
      <c r="T841" s="20">
        <f t="shared" si="31"/>
        <v>839</v>
      </c>
      <c r="U841" s="21">
        <f>Sheet1!E841*1</f>
        <v>4883</v>
      </c>
      <c r="V841" s="21">
        <f>Sheet1!F841*1</f>
        <v>4961</v>
      </c>
      <c r="W841" s="21">
        <f>Sheet1!G841*1</f>
        <v>4801.25</v>
      </c>
      <c r="X841" s="21">
        <f>Sheet1!H841*1</f>
        <v>4958.25</v>
      </c>
    </row>
    <row r="842" spans="20:24" x14ac:dyDescent="0.3">
      <c r="T842" s="20">
        <f t="shared" si="31"/>
        <v>840</v>
      </c>
      <c r="U842" s="21">
        <f>Sheet1!E842*1</f>
        <v>4880.25</v>
      </c>
      <c r="V842" s="21">
        <f>Sheet1!F842*1</f>
        <v>4957</v>
      </c>
      <c r="W842" s="21">
        <f>Sheet1!G842*1</f>
        <v>4798.25</v>
      </c>
      <c r="X842" s="21">
        <f>Sheet1!H842*1</f>
        <v>4852.75</v>
      </c>
    </row>
    <row r="843" spans="20:24" x14ac:dyDescent="0.3">
      <c r="T843" s="20">
        <f t="shared" si="31"/>
        <v>841</v>
      </c>
      <c r="U843" s="21">
        <f>Sheet1!E843*1</f>
        <v>4843.75</v>
      </c>
      <c r="V843" s="21">
        <f>Sheet1!F843*1</f>
        <v>4981.25</v>
      </c>
      <c r="W843" s="21">
        <f>Sheet1!G843*1</f>
        <v>4829.25</v>
      </c>
      <c r="X843" s="21">
        <f>Sheet1!H843*1</f>
        <v>4876.5</v>
      </c>
    </row>
    <row r="844" spans="20:24" x14ac:dyDescent="0.3">
      <c r="T844" s="20">
        <f t="shared" si="31"/>
        <v>842</v>
      </c>
      <c r="U844" s="21">
        <f>Sheet1!E844*1</f>
        <v>4937.75</v>
      </c>
      <c r="V844" s="21">
        <f>Sheet1!F844*1</f>
        <v>4941.75</v>
      </c>
      <c r="W844" s="21">
        <f>Sheet1!G844*1</f>
        <v>4811.5</v>
      </c>
      <c r="X844" s="21">
        <f>Sheet1!H844*1</f>
        <v>4884</v>
      </c>
    </row>
    <row r="845" spans="20:24" x14ac:dyDescent="0.3">
      <c r="T845" s="20">
        <f t="shared" si="31"/>
        <v>843</v>
      </c>
      <c r="U845" s="21">
        <f>Sheet1!E845*1</f>
        <v>4924</v>
      </c>
      <c r="V845" s="21">
        <f>Sheet1!F845*1</f>
        <v>4962.5</v>
      </c>
      <c r="W845" s="21">
        <f>Sheet1!G845*1</f>
        <v>4747.75</v>
      </c>
      <c r="X845" s="21">
        <f>Sheet1!H845*1</f>
        <v>4938.75</v>
      </c>
    </row>
    <row r="846" spans="20:24" x14ac:dyDescent="0.3">
      <c r="T846" s="20">
        <f t="shared" si="31"/>
        <v>844</v>
      </c>
      <c r="U846" s="21">
        <f>Sheet1!E846*1</f>
        <v>4989.25</v>
      </c>
      <c r="V846" s="21">
        <f>Sheet1!F846*1</f>
        <v>5022</v>
      </c>
      <c r="W846" s="21">
        <f>Sheet1!G846*1</f>
        <v>4916.25</v>
      </c>
      <c r="X846" s="21">
        <f>Sheet1!H846*1</f>
        <v>4925</v>
      </c>
    </row>
    <row r="847" spans="20:24" x14ac:dyDescent="0.3">
      <c r="T847" s="20">
        <f t="shared" si="31"/>
        <v>845</v>
      </c>
      <c r="U847" s="21">
        <f>Sheet1!E847*1</f>
        <v>5061</v>
      </c>
      <c r="V847" s="21">
        <f>Sheet1!F847*1</f>
        <v>5129.25</v>
      </c>
      <c r="W847" s="21">
        <f>Sheet1!G847*1</f>
        <v>4972.75</v>
      </c>
      <c r="X847" s="21">
        <f>Sheet1!H847*1</f>
        <v>5009.75</v>
      </c>
    </row>
    <row r="848" spans="20:24" x14ac:dyDescent="0.3">
      <c r="T848" s="20">
        <f t="shared" si="31"/>
        <v>846</v>
      </c>
      <c r="U848" s="21">
        <f>Sheet1!E848*1</f>
        <v>5112.75</v>
      </c>
      <c r="V848" s="21">
        <f>Sheet1!F848*1</f>
        <v>5138</v>
      </c>
      <c r="W848" s="21">
        <f>Sheet1!G848*1</f>
        <v>5052.25</v>
      </c>
      <c r="X848" s="21">
        <f>Sheet1!H848*1</f>
        <v>5059.25</v>
      </c>
    </row>
    <row r="849" spans="20:24" x14ac:dyDescent="0.3">
      <c r="T849" s="20">
        <f t="shared" si="31"/>
        <v>847</v>
      </c>
      <c r="U849" s="21">
        <f>Sheet1!E849*1</f>
        <v>5201</v>
      </c>
      <c r="V849" s="21">
        <f>Sheet1!F849*1</f>
        <v>5206.75</v>
      </c>
      <c r="W849" s="21">
        <f>Sheet1!G849*1</f>
        <v>5095</v>
      </c>
      <c r="X849" s="21">
        <f>Sheet1!H849*1</f>
        <v>5106.25</v>
      </c>
    </row>
    <row r="850" spans="20:24" x14ac:dyDescent="0.3">
      <c r="T850" s="20">
        <f t="shared" si="31"/>
        <v>848</v>
      </c>
      <c r="U850" s="21">
        <f>Sheet1!E850*1</f>
        <v>5190</v>
      </c>
      <c r="V850" s="21">
        <f>Sheet1!F850*1</f>
        <v>5202</v>
      </c>
      <c r="W850" s="21">
        <f>Sheet1!G850*1</f>
        <v>5141</v>
      </c>
      <c r="X850" s="21">
        <f>Sheet1!H850*1</f>
        <v>5189.75</v>
      </c>
    </row>
    <row r="851" spans="20:24" x14ac:dyDescent="0.3">
      <c r="T851" s="20">
        <f t="shared" si="31"/>
        <v>849</v>
      </c>
      <c r="U851" s="21">
        <f>Sheet1!E851*1</f>
        <v>5254.25</v>
      </c>
      <c r="V851" s="21">
        <f>Sheet1!F851*1</f>
        <v>5271.25</v>
      </c>
      <c r="W851" s="21">
        <f>Sheet1!G851*1</f>
        <v>5177.5</v>
      </c>
      <c r="X851" s="21">
        <f>Sheet1!H851*1</f>
        <v>5187</v>
      </c>
    </row>
    <row r="852" spans="20:24" x14ac:dyDescent="0.3">
      <c r="T852" s="20">
        <f t="shared" si="31"/>
        <v>850</v>
      </c>
      <c r="U852" s="21">
        <f>Sheet1!E852*1</f>
        <v>5239</v>
      </c>
      <c r="V852" s="21">
        <f>Sheet1!F852*1</f>
        <v>5274.5</v>
      </c>
      <c r="W852" s="21">
        <f>Sheet1!G852*1</f>
        <v>5230</v>
      </c>
      <c r="X852" s="21">
        <f>Sheet1!H852*1</f>
        <v>5251.25</v>
      </c>
    </row>
    <row r="853" spans="20:24" x14ac:dyDescent="0.3">
      <c r="T853" s="20">
        <f t="shared" si="31"/>
        <v>851</v>
      </c>
      <c r="U853" s="21">
        <f>Sheet1!E853*1</f>
        <v>5198.5</v>
      </c>
      <c r="V853" s="21">
        <f>Sheet1!F853*1</f>
        <v>5242.5</v>
      </c>
      <c r="W853" s="21">
        <f>Sheet1!G853*1</f>
        <v>5162.25</v>
      </c>
      <c r="X853" s="21">
        <f>Sheet1!H853*1</f>
        <v>5240</v>
      </c>
    </row>
    <row r="854" spans="20:24" x14ac:dyDescent="0.3">
      <c r="T854" s="20">
        <f t="shared" si="31"/>
        <v>852</v>
      </c>
      <c r="U854" s="21">
        <f>Sheet1!E854*1</f>
        <v>5206.25</v>
      </c>
      <c r="V854" s="21">
        <f>Sheet1!F854*1</f>
        <v>5216.75</v>
      </c>
      <c r="W854" s="21">
        <f>Sheet1!G854*1</f>
        <v>5107.75</v>
      </c>
      <c r="X854" s="21">
        <f>Sheet1!H854*1</f>
        <v>5197.25</v>
      </c>
    </row>
    <row r="855" spans="20:24" x14ac:dyDescent="0.3">
      <c r="T855" s="20">
        <f t="shared" si="31"/>
        <v>853</v>
      </c>
      <c r="U855" s="21">
        <f>Sheet1!E855*1</f>
        <v>5230</v>
      </c>
      <c r="V855" s="21">
        <f>Sheet1!F855*1</f>
        <v>5240.75</v>
      </c>
      <c r="W855" s="21">
        <f>Sheet1!G855*1</f>
        <v>5188.75</v>
      </c>
      <c r="X855" s="21">
        <f>Sheet1!H855*1</f>
        <v>5202.75</v>
      </c>
    </row>
    <row r="856" spans="20:24" x14ac:dyDescent="0.3">
      <c r="T856" s="20">
        <f t="shared" si="31"/>
        <v>854</v>
      </c>
      <c r="U856" s="21">
        <f>Sheet1!E856*1</f>
        <v>5227</v>
      </c>
      <c r="V856" s="21">
        <f>Sheet1!F856*1</f>
        <v>5250.75</v>
      </c>
      <c r="W856" s="21">
        <f>Sheet1!G856*1</f>
        <v>5197</v>
      </c>
      <c r="X856" s="21">
        <f>Sheet1!H856*1</f>
        <v>5222.5</v>
      </c>
    </row>
    <row r="857" spans="20:24" x14ac:dyDescent="0.3">
      <c r="T857" s="20">
        <f t="shared" si="31"/>
        <v>855</v>
      </c>
      <c r="U857" s="21">
        <f>Sheet1!E857*1</f>
        <v>5318.5</v>
      </c>
      <c r="V857" s="21">
        <f>Sheet1!F857*1</f>
        <v>5323.25</v>
      </c>
      <c r="W857" s="21">
        <f>Sheet1!G857*1</f>
        <v>5224.5</v>
      </c>
      <c r="X857" s="21">
        <f>Sheet1!H857*1</f>
        <v>5227.5</v>
      </c>
    </row>
    <row r="858" spans="20:24" x14ac:dyDescent="0.3">
      <c r="T858" s="20">
        <f t="shared" si="31"/>
        <v>856</v>
      </c>
      <c r="U858" s="21">
        <f>Sheet1!E858*1</f>
        <v>5320.25</v>
      </c>
      <c r="V858" s="21">
        <f>Sheet1!F858*1</f>
        <v>5343.25</v>
      </c>
      <c r="W858" s="21">
        <f>Sheet1!G858*1</f>
        <v>5299.5</v>
      </c>
      <c r="X858" s="21">
        <f>Sheet1!H858*1</f>
        <v>5319.25</v>
      </c>
    </row>
    <row r="859" spans="20:24" x14ac:dyDescent="0.3">
      <c r="T859" s="20">
        <f t="shared" si="31"/>
        <v>857</v>
      </c>
      <c r="U859" s="21">
        <f>Sheet1!E859*1</f>
        <v>5306</v>
      </c>
      <c r="V859" s="21">
        <f>Sheet1!F859*1</f>
        <v>5326.25</v>
      </c>
      <c r="W859" s="21">
        <f>Sheet1!G859*1</f>
        <v>5282.5</v>
      </c>
      <c r="X859" s="21">
        <f>Sheet1!H859*1</f>
        <v>5321</v>
      </c>
    </row>
    <row r="860" spans="20:24" x14ac:dyDescent="0.3">
      <c r="T860" s="20">
        <f t="shared" si="31"/>
        <v>858</v>
      </c>
      <c r="U860" s="21">
        <f>Sheet1!E860*1</f>
        <v>5308.75</v>
      </c>
      <c r="V860" s="21">
        <f>Sheet1!F860*1</f>
        <v>5313.5</v>
      </c>
      <c r="W860" s="21">
        <f>Sheet1!G860*1</f>
        <v>5285.5</v>
      </c>
      <c r="X860" s="21">
        <f>Sheet1!H860*1</f>
        <v>5293.5</v>
      </c>
    </row>
    <row r="861" spans="20:24" x14ac:dyDescent="0.3">
      <c r="T861" s="20">
        <f t="shared" si="31"/>
        <v>859</v>
      </c>
      <c r="U861" s="21">
        <f>Sheet1!E861*1</f>
        <v>5319.75</v>
      </c>
      <c r="V861" s="21">
        <f>Sheet1!F861*1</f>
        <v>5334.75</v>
      </c>
      <c r="W861" s="21">
        <f>Sheet1!G861*1</f>
        <v>5302.25</v>
      </c>
      <c r="X861" s="21">
        <f>Sheet1!H861*1</f>
        <v>5307.25</v>
      </c>
    </row>
    <row r="862" spans="20:24" x14ac:dyDescent="0.3">
      <c r="T862" s="20">
        <f t="shared" si="31"/>
        <v>860</v>
      </c>
      <c r="U862" s="21">
        <f>Sheet1!E862*1</f>
        <v>5316</v>
      </c>
      <c r="V862" s="21">
        <f>Sheet1!F862*1</f>
        <v>5331</v>
      </c>
      <c r="W862" s="21">
        <f>Sheet1!G862*1</f>
        <v>5305</v>
      </c>
      <c r="X862" s="21">
        <f>Sheet1!H862*1</f>
        <v>5319.5</v>
      </c>
    </row>
    <row r="863" spans="20:24" x14ac:dyDescent="0.3">
      <c r="T863" s="20">
        <f t="shared" si="31"/>
        <v>861</v>
      </c>
      <c r="U863" s="21">
        <f>Sheet1!E863*1</f>
        <v>5315.5</v>
      </c>
      <c r="V863" s="21">
        <f>Sheet1!F863*1</f>
        <v>5333</v>
      </c>
      <c r="W863" s="21">
        <f>Sheet1!G863*1</f>
        <v>5305.5</v>
      </c>
      <c r="X863" s="21">
        <f>Sheet1!H863*1</f>
        <v>5313.5</v>
      </c>
    </row>
    <row r="864" spans="20:24" x14ac:dyDescent="0.3">
      <c r="T864" s="20">
        <f t="shared" si="31"/>
        <v>862</v>
      </c>
      <c r="U864" s="21">
        <f>Sheet1!E864*1</f>
        <v>5252</v>
      </c>
      <c r="V864" s="21">
        <f>Sheet1!F864*1</f>
        <v>5319.25</v>
      </c>
      <c r="W864" s="21">
        <f>Sheet1!G864*1</f>
        <v>5248.25</v>
      </c>
      <c r="X864" s="21">
        <f>Sheet1!H864*1</f>
        <v>5317.25</v>
      </c>
    </row>
    <row r="865" spans="20:24" x14ac:dyDescent="0.3">
      <c r="T865" s="20">
        <f t="shared" si="31"/>
        <v>863</v>
      </c>
      <c r="U865" s="21">
        <f>Sheet1!E865*1</f>
        <v>5224</v>
      </c>
      <c r="V865" s="21">
        <f>Sheet1!F865*1</f>
        <v>5266.25</v>
      </c>
      <c r="W865" s="21">
        <f>Sheet1!G865*1</f>
        <v>5219.25</v>
      </c>
      <c r="X865" s="21">
        <f>Sheet1!H865*1</f>
        <v>5250.75</v>
      </c>
    </row>
    <row r="866" spans="20:24" x14ac:dyDescent="0.3">
      <c r="T866" s="20">
        <f t="shared" si="31"/>
        <v>864</v>
      </c>
      <c r="U866" s="21">
        <f>Sheet1!E866*1</f>
        <v>5176.75</v>
      </c>
      <c r="V866" s="21">
        <f>Sheet1!F866*1</f>
        <v>5225.5</v>
      </c>
      <c r="W866" s="21">
        <f>Sheet1!G866*1</f>
        <v>5157.25</v>
      </c>
      <c r="X866" s="21">
        <f>Sheet1!H866*1</f>
        <v>5221</v>
      </c>
    </row>
    <row r="867" spans="20:24" x14ac:dyDescent="0.3">
      <c r="T867" s="20">
        <f t="shared" si="31"/>
        <v>865</v>
      </c>
      <c r="U867" s="21">
        <f>Sheet1!E867*1</f>
        <v>5102.75</v>
      </c>
      <c r="V867" s="21">
        <f>Sheet1!F867*1</f>
        <v>5178</v>
      </c>
      <c r="W867" s="21">
        <f>Sheet1!G867*1</f>
        <v>5100.75</v>
      </c>
      <c r="X867" s="21">
        <f>Sheet1!H867*1</f>
        <v>5175.75</v>
      </c>
    </row>
    <row r="868" spans="20:24" x14ac:dyDescent="0.3">
      <c r="T868" s="20">
        <f t="shared" si="31"/>
        <v>866</v>
      </c>
      <c r="U868" s="21">
        <f>Sheet1!E868*1</f>
        <v>5147</v>
      </c>
      <c r="V868" s="21">
        <f>Sheet1!F868*1</f>
        <v>5156.5</v>
      </c>
      <c r="W868" s="21">
        <f>Sheet1!G868*1</f>
        <v>5055.25</v>
      </c>
      <c r="X868" s="21">
        <f>Sheet1!H868*1</f>
        <v>5093.5</v>
      </c>
    </row>
    <row r="869" spans="20:24" x14ac:dyDescent="0.3">
      <c r="T869" s="20">
        <f t="shared" si="31"/>
        <v>867</v>
      </c>
      <c r="U869" s="21">
        <f>Sheet1!E869*1</f>
        <v>5199</v>
      </c>
      <c r="V869" s="21">
        <f>Sheet1!F869*1</f>
        <v>5203</v>
      </c>
      <c r="W869" s="21">
        <f>Sheet1!G869*1</f>
        <v>5125</v>
      </c>
      <c r="X869" s="21">
        <f>Sheet1!H869*1</f>
        <v>5145</v>
      </c>
    </row>
    <row r="870" spans="20:24" x14ac:dyDescent="0.3">
      <c r="T870" s="20">
        <f t="shared" si="31"/>
        <v>868</v>
      </c>
      <c r="U870" s="21">
        <f>Sheet1!E870*1</f>
        <v>5237.75</v>
      </c>
      <c r="V870" s="21">
        <f>Sheet1!F870*1</f>
        <v>5278.25</v>
      </c>
      <c r="W870" s="21">
        <f>Sheet1!G870*1</f>
        <v>5177</v>
      </c>
      <c r="X870" s="21">
        <f>Sheet1!H870*1</f>
        <v>5194.25</v>
      </c>
    </row>
    <row r="871" spans="20:24" x14ac:dyDescent="0.3">
      <c r="T871" s="20">
        <f t="shared" si="31"/>
        <v>869</v>
      </c>
      <c r="U871" s="21">
        <f>Sheet1!E871*1</f>
        <v>5164</v>
      </c>
      <c r="V871" s="21">
        <f>Sheet1!F871*1</f>
        <v>5240.75</v>
      </c>
      <c r="W871" s="21">
        <f>Sheet1!G871*1</f>
        <v>5137</v>
      </c>
      <c r="X871" s="21">
        <f>Sheet1!H871*1</f>
        <v>5235.5</v>
      </c>
    </row>
    <row r="872" spans="20:24" x14ac:dyDescent="0.3">
      <c r="T872" s="20">
        <f t="shared" si="31"/>
        <v>870</v>
      </c>
      <c r="U872" s="21">
        <f>Sheet1!E872*1</f>
        <v>5198</v>
      </c>
      <c r="V872" s="21">
        <f>Sheet1!F872*1</f>
        <v>5211.75</v>
      </c>
      <c r="W872" s="21">
        <f>Sheet1!G872*1</f>
        <v>5131.25</v>
      </c>
      <c r="X872" s="21">
        <f>Sheet1!H872*1</f>
        <v>5163</v>
      </c>
    </row>
    <row r="873" spans="20:24" x14ac:dyDescent="0.3">
      <c r="T873" s="20">
        <f t="shared" si="31"/>
        <v>871</v>
      </c>
      <c r="U873" s="21">
        <f>Sheet1!E873*1</f>
        <v>5239.5</v>
      </c>
      <c r="V873" s="21">
        <f>Sheet1!F873*1</f>
        <v>5258.25</v>
      </c>
      <c r="W873" s="21">
        <f>Sheet1!G873*1</f>
        <v>5190.5</v>
      </c>
      <c r="X873" s="21">
        <f>Sheet1!H873*1</f>
        <v>5194.5</v>
      </c>
    </row>
    <row r="874" spans="20:24" x14ac:dyDescent="0.3">
      <c r="T874" s="20">
        <f t="shared" si="31"/>
        <v>872</v>
      </c>
      <c r="U874" s="21">
        <f>Sheet1!E874*1</f>
        <v>5197.25</v>
      </c>
      <c r="V874" s="21">
        <f>Sheet1!F874*1</f>
        <v>5240.25</v>
      </c>
      <c r="W874" s="21">
        <f>Sheet1!G874*1</f>
        <v>5192</v>
      </c>
      <c r="X874" s="21">
        <f>Sheet1!H874*1</f>
        <v>5238.5</v>
      </c>
    </row>
    <row r="875" spans="20:24" x14ac:dyDescent="0.3">
      <c r="T875" s="20">
        <f t="shared" si="31"/>
        <v>873</v>
      </c>
      <c r="U875" s="21">
        <f>Sheet1!E875*1</f>
        <v>5225</v>
      </c>
      <c r="V875" s="21">
        <f>Sheet1!F875*1</f>
        <v>5233.75</v>
      </c>
      <c r="W875" s="21">
        <f>Sheet1!G875*1</f>
        <v>5190</v>
      </c>
      <c r="X875" s="21">
        <f>Sheet1!H875*1</f>
        <v>5194.75</v>
      </c>
    </row>
    <row r="876" spans="20:24" x14ac:dyDescent="0.3">
      <c r="T876" s="20">
        <f t="shared" si="31"/>
        <v>874</v>
      </c>
      <c r="U876" s="21">
        <f>Sheet1!E876*1</f>
        <v>5223</v>
      </c>
      <c r="V876" s="21">
        <f>Sheet1!F876*1</f>
        <v>5239.75</v>
      </c>
      <c r="W876" s="21">
        <f>Sheet1!G876*1</f>
        <v>5199.5</v>
      </c>
      <c r="X876" s="21">
        <f>Sheet1!H876*1</f>
        <v>5226.75</v>
      </c>
    </row>
    <row r="877" spans="20:24" x14ac:dyDescent="0.3">
      <c r="T877" s="20">
        <f t="shared" si="31"/>
        <v>875</v>
      </c>
      <c r="U877" s="21">
        <f>Sheet1!E877*1</f>
        <v>5122</v>
      </c>
      <c r="V877" s="21">
        <f>Sheet1!F877*1</f>
        <v>5225</v>
      </c>
      <c r="W877" s="21">
        <f>Sheet1!G877*1</f>
        <v>5115</v>
      </c>
      <c r="X877" s="21">
        <f>Sheet1!H877*1</f>
        <v>5212.75</v>
      </c>
    </row>
    <row r="878" spans="20:24" x14ac:dyDescent="0.3">
      <c r="T878" s="20">
        <f t="shared" si="31"/>
        <v>876</v>
      </c>
      <c r="U878" s="21">
        <f>Sheet1!E878*1</f>
        <v>5070</v>
      </c>
      <c r="V878" s="21">
        <f>Sheet1!F878*1</f>
        <v>5139.5</v>
      </c>
      <c r="W878" s="21">
        <f>Sheet1!G878*1</f>
        <v>5059.25</v>
      </c>
      <c r="X878" s="21">
        <f>Sheet1!H878*1</f>
        <v>5117.75</v>
      </c>
    </row>
    <row r="879" spans="20:24" x14ac:dyDescent="0.3">
      <c r="T879" s="20">
        <f t="shared" si="31"/>
        <v>877</v>
      </c>
      <c r="U879" s="21">
        <f>Sheet1!E879*1</f>
        <v>5115</v>
      </c>
      <c r="V879" s="21">
        <f>Sheet1!F879*1</f>
        <v>5134.25</v>
      </c>
      <c r="W879" s="21">
        <f>Sheet1!G879*1</f>
        <v>5019.75</v>
      </c>
      <c r="X879" s="21">
        <f>Sheet1!H879*1</f>
        <v>5065.25</v>
      </c>
    </row>
    <row r="880" spans="20:24" x14ac:dyDescent="0.3">
      <c r="T880" s="20">
        <f t="shared" si="31"/>
        <v>878</v>
      </c>
      <c r="U880" s="21">
        <f>Sheet1!E880*1</f>
        <v>5042.5</v>
      </c>
      <c r="V880" s="21">
        <f>Sheet1!F880*1</f>
        <v>5121.5</v>
      </c>
      <c r="W880" s="21">
        <f>Sheet1!G880*1</f>
        <v>5033.25</v>
      </c>
      <c r="X880" s="21">
        <f>Sheet1!H880*1</f>
        <v>5103.5</v>
      </c>
    </row>
    <row r="881" spans="20:24" x14ac:dyDescent="0.3">
      <c r="T881" s="20">
        <f t="shared" si="31"/>
        <v>879</v>
      </c>
      <c r="U881" s="21">
        <f>Sheet1!E881*1</f>
        <v>5115.25</v>
      </c>
      <c r="V881" s="21">
        <f>Sheet1!F881*1</f>
        <v>5178.5</v>
      </c>
      <c r="W881" s="21">
        <f>Sheet1!G881*1</f>
        <v>5025.5</v>
      </c>
      <c r="X881" s="21">
        <f>Sheet1!H881*1</f>
        <v>5036.25</v>
      </c>
    </row>
    <row r="882" spans="20:24" x14ac:dyDescent="0.3">
      <c r="T882" s="20">
        <f t="shared" si="31"/>
        <v>880</v>
      </c>
      <c r="U882" s="21">
        <f>Sheet1!E882*1</f>
        <v>5185</v>
      </c>
      <c r="V882" s="21">
        <f>Sheet1!F882*1</f>
        <v>5195.25</v>
      </c>
      <c r="W882" s="21">
        <f>Sheet1!G882*1</f>
        <v>5084.75</v>
      </c>
      <c r="X882" s="21">
        <f>Sheet1!H882*1</f>
        <v>5094</v>
      </c>
    </row>
    <row r="883" spans="20:24" x14ac:dyDescent="0.3">
      <c r="T883" s="20">
        <f t="shared" si="31"/>
        <v>881</v>
      </c>
      <c r="U883" s="21">
        <f>Sheet1!E883*1</f>
        <v>5116.75</v>
      </c>
      <c r="V883" s="21">
        <f>Sheet1!F883*1</f>
        <v>5197.5</v>
      </c>
      <c r="W883" s="21">
        <f>Sheet1!G883*1</f>
        <v>5116.5</v>
      </c>
      <c r="X883" s="21">
        <f>Sheet1!H883*1</f>
        <v>5178.75</v>
      </c>
    </row>
    <row r="884" spans="20:24" x14ac:dyDescent="0.3">
      <c r="T884" s="20">
        <f t="shared" si="31"/>
        <v>882</v>
      </c>
      <c r="U884" s="21">
        <f>Sheet1!E884*1</f>
        <v>5228.25</v>
      </c>
      <c r="V884" s="21">
        <f>Sheet1!F884*1</f>
        <v>5244.75</v>
      </c>
      <c r="W884" s="21">
        <f>Sheet1!G884*1</f>
        <v>5105</v>
      </c>
      <c r="X884" s="21">
        <f>Sheet1!H884*1</f>
        <v>5123.5</v>
      </c>
    </row>
    <row r="885" spans="20:24" x14ac:dyDescent="0.3">
      <c r="T885" s="20">
        <f t="shared" si="31"/>
        <v>883</v>
      </c>
      <c r="U885" s="21">
        <f>Sheet1!E885*1</f>
        <v>5214</v>
      </c>
      <c r="V885" s="21">
        <f>Sheet1!F885*1</f>
        <v>5230</v>
      </c>
      <c r="W885" s="21">
        <f>Sheet1!G885*1</f>
        <v>5184</v>
      </c>
      <c r="X885" s="21">
        <f>Sheet1!H885*1</f>
        <v>5226.75</v>
      </c>
    </row>
    <row r="886" spans="20:24" x14ac:dyDescent="0.3">
      <c r="T886" s="20">
        <f t="shared" si="31"/>
        <v>884</v>
      </c>
      <c r="U886" s="21">
        <f>Sheet1!E886*1</f>
        <v>5213.75</v>
      </c>
      <c r="V886" s="21">
        <f>Sheet1!F886*1</f>
        <v>5223.25</v>
      </c>
      <c r="W886" s="21">
        <f>Sheet1!G886*1</f>
        <v>5176.75</v>
      </c>
      <c r="X886" s="21">
        <f>Sheet1!H886*1</f>
        <v>5216.25</v>
      </c>
    </row>
    <row r="887" spans="20:24" x14ac:dyDescent="0.3">
      <c r="T887" s="20">
        <f t="shared" si="31"/>
        <v>885</v>
      </c>
      <c r="U887" s="21">
        <f>Sheet1!E887*1</f>
        <v>5228.75</v>
      </c>
      <c r="V887" s="21">
        <f>Sheet1!F887*1</f>
        <v>5268.25</v>
      </c>
      <c r="W887" s="21">
        <f>Sheet1!G887*1</f>
        <v>5202</v>
      </c>
      <c r="X887" s="21">
        <f>Sheet1!H887*1</f>
        <v>5207.5</v>
      </c>
    </row>
    <row r="888" spans="20:24" x14ac:dyDescent="0.3">
      <c r="T888" s="20">
        <f t="shared" si="31"/>
        <v>886</v>
      </c>
      <c r="U888" s="21">
        <f>Sheet1!E888*1</f>
        <v>5233</v>
      </c>
      <c r="V888" s="21">
        <f>Sheet1!F888*1</f>
        <v>5251.25</v>
      </c>
      <c r="W888" s="21">
        <f>Sheet1!G888*1</f>
        <v>5212</v>
      </c>
      <c r="X888" s="21">
        <f>Sheet1!H888*1</f>
        <v>5222.25</v>
      </c>
    </row>
    <row r="889" spans="20:24" x14ac:dyDescent="0.3">
      <c r="T889" s="20">
        <f t="shared" si="31"/>
        <v>887</v>
      </c>
      <c r="U889" s="21">
        <f>Sheet1!E889*1</f>
        <v>5213</v>
      </c>
      <c r="V889" s="21">
        <f>Sheet1!F889*1</f>
        <v>5234.25</v>
      </c>
      <c r="W889" s="21">
        <f>Sheet1!G889*1</f>
        <v>5195.75</v>
      </c>
      <c r="X889" s="21">
        <f>Sheet1!H889*1</f>
        <v>5229.25</v>
      </c>
    </row>
    <row r="890" spans="20:24" x14ac:dyDescent="0.3">
      <c r="T890" s="20">
        <f t="shared" si="31"/>
        <v>888</v>
      </c>
      <c r="U890" s="21">
        <f>Sheet1!E890*1</f>
        <v>5224.25</v>
      </c>
      <c r="V890" s="21">
        <f>Sheet1!F890*1</f>
        <v>5228.75</v>
      </c>
      <c r="W890" s="21">
        <f>Sheet1!G890*1</f>
        <v>5207</v>
      </c>
      <c r="X890" s="21">
        <f>Sheet1!H890*1</f>
        <v>5214</v>
      </c>
    </row>
    <row r="891" spans="20:24" x14ac:dyDescent="0.3">
      <c r="T891" s="20">
        <f t="shared" si="31"/>
        <v>889</v>
      </c>
      <c r="U891" s="21">
        <f>Sheet1!E891*1</f>
        <v>5208.5</v>
      </c>
      <c r="V891" s="21">
        <f>Sheet1!F891*1</f>
        <v>5237.5</v>
      </c>
      <c r="W891" s="21">
        <f>Sheet1!G891*1</f>
        <v>5198.5</v>
      </c>
      <c r="X891" s="21">
        <f>Sheet1!H891*1</f>
        <v>5223.75</v>
      </c>
    </row>
    <row r="892" spans="20:24" x14ac:dyDescent="0.3">
      <c r="T892" s="20">
        <f t="shared" si="31"/>
        <v>890</v>
      </c>
      <c r="U892" s="21">
        <f>Sheet1!E892*1</f>
        <v>5212.5</v>
      </c>
      <c r="V892" s="21">
        <f>Sheet1!F892*1</f>
        <v>5225.25</v>
      </c>
      <c r="W892" s="21">
        <f>Sheet1!G892*1</f>
        <v>5194.75</v>
      </c>
      <c r="X892" s="21">
        <f>Sheet1!H892*1</f>
        <v>5206.75</v>
      </c>
    </row>
    <row r="893" spans="20:24" x14ac:dyDescent="0.3">
      <c r="T893" s="20">
        <f t="shared" si="31"/>
        <v>891</v>
      </c>
      <c r="U893" s="21">
        <f>Sheet1!E893*1</f>
        <v>5174.75</v>
      </c>
      <c r="V893" s="21">
        <f>Sheet1!F893*1</f>
        <v>5213.25</v>
      </c>
      <c r="W893" s="21">
        <f>Sheet1!G893*1</f>
        <v>5171.5</v>
      </c>
      <c r="X893" s="21">
        <f>Sheet1!H893*1</f>
        <v>5206</v>
      </c>
    </row>
    <row r="894" spans="20:24" x14ac:dyDescent="0.3">
      <c r="T894" s="20">
        <f t="shared" si="31"/>
        <v>892</v>
      </c>
      <c r="U894" s="21">
        <f>Sheet1!E894*1</f>
        <v>5172.75</v>
      </c>
      <c r="V894" s="21">
        <f>Sheet1!F894*1</f>
        <v>5189.25</v>
      </c>
      <c r="W894" s="21">
        <f>Sheet1!G894*1</f>
        <v>5165.75</v>
      </c>
      <c r="X894" s="21">
        <f>Sheet1!H894*1</f>
        <v>5170.75</v>
      </c>
    </row>
    <row r="895" spans="20:24" x14ac:dyDescent="0.3">
      <c r="T895" s="20">
        <f t="shared" si="31"/>
        <v>893</v>
      </c>
      <c r="U895" s="21">
        <f>Sheet1!E895*1</f>
        <v>5202.5</v>
      </c>
      <c r="V895" s="21">
        <f>Sheet1!F895*1</f>
        <v>5208</v>
      </c>
      <c r="W895" s="21">
        <f>Sheet1!G895*1</f>
        <v>5153</v>
      </c>
      <c r="X895" s="21">
        <f>Sheet1!H895*1</f>
        <v>5169.75</v>
      </c>
    </row>
    <row r="896" spans="20:24" x14ac:dyDescent="0.3">
      <c r="T896" s="20">
        <f t="shared" si="31"/>
        <v>894</v>
      </c>
      <c r="U896" s="21">
        <f>Sheet1!E896*1</f>
        <v>5218.5</v>
      </c>
      <c r="V896" s="21">
        <f>Sheet1!F896*1</f>
        <v>5228.25</v>
      </c>
      <c r="W896" s="21">
        <f>Sheet1!G896*1</f>
        <v>5191</v>
      </c>
      <c r="X896" s="21">
        <f>Sheet1!H896*1</f>
        <v>5206</v>
      </c>
    </row>
    <row r="897" spans="20:24" x14ac:dyDescent="0.3">
      <c r="T897" s="20">
        <f t="shared" si="31"/>
        <v>895</v>
      </c>
      <c r="U897" s="21">
        <f>Sheet1!E897*1</f>
        <v>5206.25</v>
      </c>
      <c r="V897" s="21">
        <f>Sheet1!F897*1</f>
        <v>5234.75</v>
      </c>
      <c r="W897" s="21">
        <f>Sheet1!G897*1</f>
        <v>5204</v>
      </c>
      <c r="X897" s="21">
        <f>Sheet1!H897*1</f>
        <v>5221.75</v>
      </c>
    </row>
    <row r="898" spans="20:24" x14ac:dyDescent="0.3">
      <c r="T898" s="20">
        <f t="shared" si="31"/>
        <v>896</v>
      </c>
      <c r="U898" s="21">
        <f>Sheet1!E898*1</f>
        <v>5199.5</v>
      </c>
      <c r="V898" s="21">
        <f>Sheet1!F898*1</f>
        <v>5239.5</v>
      </c>
      <c r="W898" s="21">
        <f>Sheet1!G898*1</f>
        <v>5195.25</v>
      </c>
      <c r="X898" s="21">
        <f>Sheet1!H898*1</f>
        <v>5218</v>
      </c>
    </row>
    <row r="899" spans="20:24" x14ac:dyDescent="0.3">
      <c r="T899" s="20">
        <f t="shared" si="31"/>
        <v>897</v>
      </c>
      <c r="U899" s="21">
        <f>Sheet1!E899*1</f>
        <v>5179.25</v>
      </c>
      <c r="V899" s="21">
        <f>Sheet1!F899*1</f>
        <v>5204</v>
      </c>
      <c r="W899" s="21">
        <f>Sheet1!G899*1</f>
        <v>5178.5</v>
      </c>
      <c r="X899" s="21">
        <f>Sheet1!H899*1</f>
        <v>5201</v>
      </c>
    </row>
    <row r="900" spans="20:24" x14ac:dyDescent="0.3">
      <c r="T900" s="20">
        <f t="shared" si="31"/>
        <v>898</v>
      </c>
      <c r="U900" s="21">
        <f>Sheet1!E900*1</f>
        <v>5149</v>
      </c>
      <c r="V900" s="21">
        <f>Sheet1!F900*1</f>
        <v>5184.75</v>
      </c>
      <c r="W900" s="21">
        <f>Sheet1!G900*1</f>
        <v>5140.75</v>
      </c>
      <c r="X900" s="21">
        <f>Sheet1!H900*1</f>
        <v>5180</v>
      </c>
    </row>
    <row r="901" spans="20:24" x14ac:dyDescent="0.3">
      <c r="T901" s="20">
        <f t="shared" ref="T901:T964" si="32">T900+1</f>
        <v>899</v>
      </c>
      <c r="U901" s="21">
        <f>Sheet1!E901*1</f>
        <v>5133.5</v>
      </c>
      <c r="V901" s="21">
        <f>Sheet1!F901*1</f>
        <v>5154.75</v>
      </c>
      <c r="W901" s="21">
        <f>Sheet1!G901*1</f>
        <v>5121</v>
      </c>
      <c r="X901" s="21">
        <f>Sheet1!H901*1</f>
        <v>5151.25</v>
      </c>
    </row>
    <row r="902" spans="20:24" x14ac:dyDescent="0.3">
      <c r="T902" s="20">
        <f t="shared" si="32"/>
        <v>900</v>
      </c>
      <c r="U902" s="21">
        <f>Sheet1!E902*1</f>
        <v>5135.75</v>
      </c>
      <c r="V902" s="21">
        <f>Sheet1!F902*1</f>
        <v>5147.25</v>
      </c>
      <c r="W902" s="21">
        <f>Sheet1!G902*1</f>
        <v>5114.25</v>
      </c>
      <c r="X902" s="21">
        <f>Sheet1!H902*1</f>
        <v>5133.5</v>
      </c>
    </row>
    <row r="903" spans="20:24" x14ac:dyDescent="0.3">
      <c r="T903" s="20">
        <f t="shared" si="32"/>
        <v>901</v>
      </c>
      <c r="U903" s="21">
        <f>Sheet1!E903*1</f>
        <v>5104.75</v>
      </c>
      <c r="V903" s="21">
        <f>Sheet1!F903*1</f>
        <v>5131.25</v>
      </c>
      <c r="W903" s="21">
        <f>Sheet1!G903*1</f>
        <v>5087</v>
      </c>
      <c r="X903" s="21">
        <f>Sheet1!H903*1</f>
        <v>5124.75</v>
      </c>
    </row>
    <row r="904" spans="20:24" x14ac:dyDescent="0.3">
      <c r="T904" s="20">
        <f t="shared" si="32"/>
        <v>902</v>
      </c>
      <c r="U904" s="21">
        <f>Sheet1!E904*1</f>
        <v>5076.5</v>
      </c>
      <c r="V904" s="21">
        <f>Sheet1!F904*1</f>
        <v>5117.5</v>
      </c>
      <c r="W904" s="21">
        <f>Sheet1!G904*1</f>
        <v>5073</v>
      </c>
      <c r="X904" s="21">
        <f>Sheet1!H904*1</f>
        <v>5115.25</v>
      </c>
    </row>
    <row r="905" spans="20:24" x14ac:dyDescent="0.3">
      <c r="T905" s="20">
        <f t="shared" si="32"/>
        <v>903</v>
      </c>
      <c r="U905" s="21">
        <f>Sheet1!E905*1</f>
        <v>5091.5</v>
      </c>
      <c r="V905" s="21">
        <f>Sheet1!F905*1</f>
        <v>5104.5</v>
      </c>
      <c r="W905" s="21">
        <f>Sheet1!G905*1</f>
        <v>5071.5</v>
      </c>
      <c r="X905" s="21">
        <f>Sheet1!H905*1</f>
        <v>5072.25</v>
      </c>
    </row>
    <row r="906" spans="20:24" x14ac:dyDescent="0.3">
      <c r="T906" s="20">
        <f t="shared" si="32"/>
        <v>904</v>
      </c>
      <c r="U906" s="21">
        <f>Sheet1!E906*1</f>
        <v>5092.5</v>
      </c>
      <c r="V906" s="21">
        <f>Sheet1!F906*1</f>
        <v>5117.75</v>
      </c>
      <c r="W906" s="21">
        <f>Sheet1!G906*1</f>
        <v>5088.5</v>
      </c>
      <c r="X906" s="21">
        <f>Sheet1!H906*1</f>
        <v>5093</v>
      </c>
    </row>
    <row r="907" spans="20:24" x14ac:dyDescent="0.3">
      <c r="T907" s="20">
        <f t="shared" si="32"/>
        <v>905</v>
      </c>
      <c r="U907" s="21">
        <f>Sheet1!E907*1</f>
        <v>5056.5</v>
      </c>
      <c r="V907" s="21">
        <f>Sheet1!F907*1</f>
        <v>5094</v>
      </c>
      <c r="W907" s="21">
        <f>Sheet1!G907*1</f>
        <v>5050.25</v>
      </c>
      <c r="X907" s="21">
        <f>Sheet1!H907*1</f>
        <v>5085.75</v>
      </c>
    </row>
    <row r="908" spans="20:24" x14ac:dyDescent="0.3">
      <c r="T908" s="20">
        <f t="shared" si="32"/>
        <v>906</v>
      </c>
      <c r="U908" s="21">
        <f>Sheet1!E908*1</f>
        <v>5057.75</v>
      </c>
      <c r="V908" s="21">
        <f>Sheet1!F908*1</f>
        <v>5079.25</v>
      </c>
      <c r="W908" s="21">
        <f>Sheet1!G908*1</f>
        <v>5043</v>
      </c>
      <c r="X908" s="21">
        <f>Sheet1!H908*1</f>
        <v>5064.25</v>
      </c>
    </row>
    <row r="909" spans="20:24" x14ac:dyDescent="0.3">
      <c r="T909" s="20">
        <f t="shared" si="32"/>
        <v>907</v>
      </c>
      <c r="U909" s="21">
        <f>Sheet1!E909*1</f>
        <v>5052.75</v>
      </c>
      <c r="V909" s="21">
        <f>Sheet1!F909*1</f>
        <v>5071</v>
      </c>
      <c r="W909" s="21">
        <f>Sheet1!G909*1</f>
        <v>5038</v>
      </c>
      <c r="X909" s="21">
        <f>Sheet1!H909*1</f>
        <v>5069.5</v>
      </c>
    </row>
    <row r="910" spans="20:24" x14ac:dyDescent="0.3">
      <c r="T910" s="20">
        <f t="shared" si="32"/>
        <v>908</v>
      </c>
      <c r="U910" s="21">
        <f>Sheet1!E910*1</f>
        <v>5043.75</v>
      </c>
      <c r="V910" s="21">
        <f>Sheet1!F910*1</f>
        <v>5060</v>
      </c>
      <c r="W910" s="21">
        <f>Sheet1!G910*1</f>
        <v>5031.75</v>
      </c>
      <c r="X910" s="21">
        <f>Sheet1!H910*1</f>
        <v>5055.75</v>
      </c>
    </row>
    <row r="911" spans="20:24" x14ac:dyDescent="0.3">
      <c r="T911" s="20">
        <f t="shared" si="32"/>
        <v>909</v>
      </c>
      <c r="U911" s="21">
        <f>Sheet1!E911*1</f>
        <v>5003.5</v>
      </c>
      <c r="V911" s="21">
        <f>Sheet1!F911*1</f>
        <v>5045.25</v>
      </c>
      <c r="W911" s="21">
        <f>Sheet1!G911*1</f>
        <v>4999.5</v>
      </c>
      <c r="X911" s="21">
        <f>Sheet1!H911*1</f>
        <v>5039</v>
      </c>
    </row>
    <row r="912" spans="20:24" x14ac:dyDescent="0.3">
      <c r="T912" s="20">
        <f t="shared" si="32"/>
        <v>910</v>
      </c>
      <c r="U912" s="21">
        <f>Sheet1!E912*1</f>
        <v>4993.25</v>
      </c>
      <c r="V912" s="21">
        <f>Sheet1!F912*1</f>
        <v>5007.5</v>
      </c>
      <c r="W912" s="21">
        <f>Sheet1!G912*1</f>
        <v>4964</v>
      </c>
      <c r="X912" s="21">
        <f>Sheet1!H912*1</f>
        <v>5005.25</v>
      </c>
    </row>
    <row r="913" spans="20:24" x14ac:dyDescent="0.3">
      <c r="T913" s="20">
        <f t="shared" si="32"/>
        <v>911</v>
      </c>
      <c r="U913" s="21">
        <f>Sheet1!E913*1</f>
        <v>4960.75</v>
      </c>
      <c r="V913" s="21">
        <f>Sheet1!F913*1</f>
        <v>4995.25</v>
      </c>
      <c r="W913" s="21">
        <f>Sheet1!G913*1</f>
        <v>4954</v>
      </c>
      <c r="X913" s="21">
        <f>Sheet1!H913*1</f>
        <v>4990.25</v>
      </c>
    </row>
    <row r="914" spans="20:24" x14ac:dyDescent="0.3">
      <c r="T914" s="20">
        <f t="shared" si="32"/>
        <v>912</v>
      </c>
      <c r="U914" s="21">
        <f>Sheet1!E914*1</f>
        <v>4882.5</v>
      </c>
      <c r="V914" s="21">
        <f>Sheet1!F914*1</f>
        <v>4965</v>
      </c>
      <c r="W914" s="21">
        <f>Sheet1!G914*1</f>
        <v>4881.75</v>
      </c>
      <c r="X914" s="21">
        <f>Sheet1!H914*1</f>
        <v>4956.75</v>
      </c>
    </row>
    <row r="915" spans="20:24" x14ac:dyDescent="0.3">
      <c r="T915" s="20">
        <f t="shared" si="32"/>
        <v>913</v>
      </c>
      <c r="U915" s="21">
        <f>Sheet1!E915*1</f>
        <v>4855.25</v>
      </c>
      <c r="V915" s="21">
        <f>Sheet1!F915*1</f>
        <v>4892.5</v>
      </c>
      <c r="W915" s="21">
        <f>Sheet1!G915*1</f>
        <v>4846.5</v>
      </c>
      <c r="X915" s="21">
        <f>Sheet1!H915*1</f>
        <v>4882.75</v>
      </c>
    </row>
    <row r="916" spans="20:24" x14ac:dyDescent="0.3">
      <c r="T916" s="20">
        <f t="shared" si="32"/>
        <v>914</v>
      </c>
      <c r="U916" s="21">
        <f>Sheet1!E916*1</f>
        <v>4875.5</v>
      </c>
      <c r="V916" s="21">
        <f>Sheet1!F916*1</f>
        <v>4892.75</v>
      </c>
      <c r="W916" s="21">
        <f>Sheet1!G916*1</f>
        <v>4845</v>
      </c>
      <c r="X916" s="21">
        <f>Sheet1!H916*1</f>
        <v>4868.5</v>
      </c>
    </row>
    <row r="917" spans="20:24" x14ac:dyDescent="0.3">
      <c r="T917" s="20">
        <f t="shared" si="32"/>
        <v>915</v>
      </c>
      <c r="U917" s="21">
        <f>Sheet1!E917*1</f>
        <v>4908.75</v>
      </c>
      <c r="V917" s="21">
        <f>Sheet1!F917*1</f>
        <v>4935.25</v>
      </c>
      <c r="W917" s="21">
        <f>Sheet1!G917*1</f>
        <v>4871.75</v>
      </c>
      <c r="X917" s="21">
        <f>Sheet1!H917*1</f>
        <v>4878.75</v>
      </c>
    </row>
    <row r="918" spans="20:24" x14ac:dyDescent="0.3">
      <c r="T918" s="20">
        <f t="shared" si="32"/>
        <v>916</v>
      </c>
      <c r="U918" s="21">
        <f>Sheet1!E918*1</f>
        <v>4918.25</v>
      </c>
      <c r="V918" s="21">
        <f>Sheet1!F918*1</f>
        <v>4935.5</v>
      </c>
      <c r="W918" s="21">
        <f>Sheet1!G918*1</f>
        <v>4904</v>
      </c>
      <c r="X918" s="21">
        <f>Sheet1!H918*1</f>
        <v>4910</v>
      </c>
    </row>
    <row r="919" spans="20:24" x14ac:dyDescent="0.3">
      <c r="T919" s="20">
        <f t="shared" si="32"/>
        <v>917</v>
      </c>
      <c r="U919" s="21">
        <f>Sheet1!E919*1</f>
        <v>4883</v>
      </c>
      <c r="V919" s="21">
        <f>Sheet1!F919*1</f>
        <v>4949.25</v>
      </c>
      <c r="W919" s="21">
        <f>Sheet1!G919*1</f>
        <v>4882.75</v>
      </c>
      <c r="X919" s="21">
        <f>Sheet1!H919*1</f>
        <v>4917.75</v>
      </c>
    </row>
    <row r="920" spans="20:24" x14ac:dyDescent="0.3">
      <c r="T920" s="20">
        <f t="shared" si="32"/>
        <v>918</v>
      </c>
      <c r="U920" s="21">
        <f>Sheet1!E920*1</f>
        <v>4861.75</v>
      </c>
      <c r="V920" s="21">
        <f>Sheet1!F920*1</f>
        <v>4885.25</v>
      </c>
      <c r="W920" s="21">
        <f>Sheet1!G920*1</f>
        <v>4801.5</v>
      </c>
      <c r="X920" s="21">
        <f>Sheet1!H920*1</f>
        <v>4881.75</v>
      </c>
    </row>
    <row r="921" spans="20:24" x14ac:dyDescent="0.3">
      <c r="T921" s="20">
        <f t="shared" si="32"/>
        <v>919</v>
      </c>
      <c r="U921" s="21">
        <f>Sheet1!E921*1</f>
        <v>4823.5</v>
      </c>
      <c r="V921" s="21">
        <f>Sheet1!F921*1</f>
        <v>4887.5</v>
      </c>
      <c r="W921" s="21">
        <f>Sheet1!G921*1</f>
        <v>4796.75</v>
      </c>
      <c r="X921" s="21">
        <f>Sheet1!H921*1</f>
        <v>4861.75</v>
      </c>
    </row>
    <row r="922" spans="20:24" x14ac:dyDescent="0.3">
      <c r="T922" s="20">
        <f t="shared" si="32"/>
        <v>920</v>
      </c>
      <c r="U922" s="21">
        <f>Sheet1!E922*1</f>
        <v>4876.75</v>
      </c>
      <c r="V922" s="21">
        <f>Sheet1!F922*1</f>
        <v>4889.75</v>
      </c>
      <c r="W922" s="21">
        <f>Sheet1!G922*1</f>
        <v>4795.25</v>
      </c>
      <c r="X922" s="21">
        <f>Sheet1!H922*1</f>
        <v>4819</v>
      </c>
    </row>
    <row r="923" spans="20:24" x14ac:dyDescent="0.3">
      <c r="T923" s="20">
        <f t="shared" si="32"/>
        <v>921</v>
      </c>
      <c r="U923" s="21">
        <f>Sheet1!E923*1</f>
        <v>4828.75</v>
      </c>
      <c r="V923" s="21">
        <f>Sheet1!F923*1</f>
        <v>4893.5</v>
      </c>
      <c r="W923" s="21">
        <f>Sheet1!G923*1</f>
        <v>4787.75</v>
      </c>
      <c r="X923" s="21">
        <f>Sheet1!H923*1</f>
        <v>4871.5</v>
      </c>
    </row>
    <row r="924" spans="20:24" x14ac:dyDescent="0.3">
      <c r="T924" s="20">
        <f t="shared" si="32"/>
        <v>922</v>
      </c>
      <c r="U924" s="21">
        <f>Sheet1!E924*1</f>
        <v>4887.75</v>
      </c>
      <c r="V924" s="21">
        <f>Sheet1!F924*1</f>
        <v>4916.75</v>
      </c>
      <c r="W924" s="21">
        <f>Sheet1!G924*1</f>
        <v>4822</v>
      </c>
      <c r="X924" s="21">
        <f>Sheet1!H924*1</f>
        <v>4825.5</v>
      </c>
    </row>
    <row r="925" spans="20:24" x14ac:dyDescent="0.3">
      <c r="T925" s="20">
        <f t="shared" si="32"/>
        <v>923</v>
      </c>
      <c r="U925" s="21">
        <f>Sheet1!E925*1</f>
        <v>4875.25</v>
      </c>
      <c r="V925" s="21">
        <f>Sheet1!F925*1</f>
        <v>4906.5</v>
      </c>
      <c r="W925" s="21">
        <f>Sheet1!G925*1</f>
        <v>4872</v>
      </c>
      <c r="X925" s="21">
        <f>Sheet1!H925*1</f>
        <v>4877.5</v>
      </c>
    </row>
    <row r="926" spans="20:24" x14ac:dyDescent="0.3">
      <c r="T926" s="20">
        <f t="shared" si="32"/>
        <v>924</v>
      </c>
      <c r="U926" s="21">
        <f>Sheet1!E926*1</f>
        <v>4957.5</v>
      </c>
      <c r="V926" s="21">
        <f>Sheet1!F926*1</f>
        <v>4969.75</v>
      </c>
      <c r="W926" s="21">
        <f>Sheet1!G926*1</f>
        <v>4862.5</v>
      </c>
      <c r="X926" s="21">
        <f>Sheet1!H926*1</f>
        <v>4871.25</v>
      </c>
    </row>
    <row r="927" spans="20:24" x14ac:dyDescent="0.3">
      <c r="T927" s="20">
        <f t="shared" si="32"/>
        <v>925</v>
      </c>
      <c r="U927" s="21">
        <f>Sheet1!E927*1</f>
        <v>4973.75</v>
      </c>
      <c r="V927" s="21">
        <f>Sheet1!F927*1</f>
        <v>4999.75</v>
      </c>
      <c r="W927" s="21">
        <f>Sheet1!G927*1</f>
        <v>4952.75</v>
      </c>
      <c r="X927" s="21">
        <f>Sheet1!H927*1</f>
        <v>4960.75</v>
      </c>
    </row>
    <row r="928" spans="20:24" x14ac:dyDescent="0.3">
      <c r="T928" s="20">
        <f t="shared" si="32"/>
        <v>926</v>
      </c>
      <c r="U928" s="21">
        <f>Sheet1!E928*1</f>
        <v>4966.75</v>
      </c>
      <c r="V928" s="21">
        <f>Sheet1!F928*1</f>
        <v>4980.75</v>
      </c>
      <c r="W928" s="21">
        <f>Sheet1!G928*1</f>
        <v>4938.5</v>
      </c>
      <c r="X928" s="21">
        <f>Sheet1!H928*1</f>
        <v>4973.5</v>
      </c>
    </row>
    <row r="929" spans="20:24" x14ac:dyDescent="0.3">
      <c r="T929" s="20">
        <f t="shared" si="32"/>
        <v>927</v>
      </c>
      <c r="U929" s="21">
        <f>Sheet1!E929*1</f>
        <v>4913.75</v>
      </c>
      <c r="V929" s="21">
        <f>Sheet1!F929*1</f>
        <v>4982.75</v>
      </c>
      <c r="W929" s="21">
        <f>Sheet1!G929*1</f>
        <v>4913.5</v>
      </c>
      <c r="X929" s="21">
        <f>Sheet1!H929*1</f>
        <v>4965.75</v>
      </c>
    </row>
    <row r="930" spans="20:24" x14ac:dyDescent="0.3">
      <c r="T930" s="20">
        <f t="shared" si="32"/>
        <v>928</v>
      </c>
      <c r="U930" s="21">
        <f>Sheet1!E930*1</f>
        <v>4864.25</v>
      </c>
      <c r="V930" s="21">
        <f>Sheet1!F930*1</f>
        <v>4934.25</v>
      </c>
      <c r="W930" s="21">
        <f>Sheet1!G930*1</f>
        <v>4849</v>
      </c>
      <c r="X930" s="21">
        <f>Sheet1!H930*1</f>
        <v>4911.75</v>
      </c>
    </row>
    <row r="931" spans="20:24" x14ac:dyDescent="0.3">
      <c r="T931" s="20">
        <f t="shared" si="32"/>
        <v>929</v>
      </c>
      <c r="U931" s="21">
        <f>Sheet1!E931*1</f>
        <v>4870.25</v>
      </c>
      <c r="V931" s="21">
        <f>Sheet1!F931*1</f>
        <v>4923.5</v>
      </c>
      <c r="W931" s="21">
        <f>Sheet1!G931*1</f>
        <v>4857</v>
      </c>
      <c r="X931" s="21">
        <f>Sheet1!H931*1</f>
        <v>4871</v>
      </c>
    </row>
    <row r="932" spans="20:24" x14ac:dyDescent="0.3">
      <c r="T932" s="20">
        <f t="shared" si="32"/>
        <v>930</v>
      </c>
      <c r="U932" s="21">
        <f>Sheet1!E932*1</f>
        <v>4939.5</v>
      </c>
      <c r="V932" s="21">
        <f>Sheet1!F932*1</f>
        <v>4945.75</v>
      </c>
      <c r="W932" s="21">
        <f>Sheet1!G932*1</f>
        <v>4821.5</v>
      </c>
      <c r="X932" s="21">
        <f>Sheet1!H932*1</f>
        <v>4876</v>
      </c>
    </row>
    <row r="933" spans="20:24" x14ac:dyDescent="0.3">
      <c r="T933" s="20">
        <f t="shared" si="32"/>
        <v>931</v>
      </c>
      <c r="U933" s="21">
        <f>Sheet1!E933*1</f>
        <v>4987</v>
      </c>
      <c r="V933" s="21">
        <f>Sheet1!F933*1</f>
        <v>5000.25</v>
      </c>
      <c r="W933" s="21">
        <f>Sheet1!G933*1</f>
        <v>4934.25</v>
      </c>
      <c r="X933" s="21">
        <f>Sheet1!H933*1</f>
        <v>4949.5</v>
      </c>
    </row>
    <row r="934" spans="20:24" x14ac:dyDescent="0.3">
      <c r="T934" s="20">
        <f t="shared" si="32"/>
        <v>932</v>
      </c>
      <c r="U934" s="21">
        <f>Sheet1!E934*1</f>
        <v>5003.75</v>
      </c>
      <c r="V934" s="21">
        <f>Sheet1!F934*1</f>
        <v>5006.25</v>
      </c>
      <c r="W934" s="21">
        <f>Sheet1!G934*1</f>
        <v>4961</v>
      </c>
      <c r="X934" s="21">
        <f>Sheet1!H934*1</f>
        <v>4992</v>
      </c>
    </row>
    <row r="935" spans="20:24" x14ac:dyDescent="0.3">
      <c r="T935" s="20">
        <f t="shared" si="32"/>
        <v>933</v>
      </c>
      <c r="U935" s="21">
        <f>Sheet1!E935*1</f>
        <v>4964.75</v>
      </c>
      <c r="V935" s="21">
        <f>Sheet1!F935*1</f>
        <v>5005.5</v>
      </c>
      <c r="W935" s="21">
        <f>Sheet1!G935*1</f>
        <v>4955.25</v>
      </c>
      <c r="X935" s="21">
        <f>Sheet1!H935*1</f>
        <v>4999.75</v>
      </c>
    </row>
    <row r="936" spans="20:24" x14ac:dyDescent="0.3">
      <c r="T936" s="20">
        <f t="shared" si="32"/>
        <v>934</v>
      </c>
      <c r="U936" s="21">
        <f>Sheet1!E936*1</f>
        <v>4993.5</v>
      </c>
      <c r="V936" s="21">
        <f>Sheet1!F936*1</f>
        <v>5007.25</v>
      </c>
      <c r="W936" s="21">
        <f>Sheet1!G936*1</f>
        <v>4953</v>
      </c>
      <c r="X936" s="21">
        <f>Sheet1!H936*1</f>
        <v>4962.5</v>
      </c>
    </row>
    <row r="937" spans="20:24" x14ac:dyDescent="0.3">
      <c r="T937" s="20">
        <f t="shared" si="32"/>
        <v>935</v>
      </c>
      <c r="U937" s="21">
        <f>Sheet1!E937*1</f>
        <v>4979.5</v>
      </c>
      <c r="V937" s="21">
        <f>Sheet1!F937*1</f>
        <v>5011.25</v>
      </c>
      <c r="W937" s="21">
        <f>Sheet1!G937*1</f>
        <v>4962.25</v>
      </c>
      <c r="X937" s="21">
        <f>Sheet1!H937*1</f>
        <v>4987.25</v>
      </c>
    </row>
    <row r="938" spans="20:24" x14ac:dyDescent="0.3">
      <c r="T938" s="20">
        <f t="shared" si="32"/>
        <v>936</v>
      </c>
      <c r="U938" s="21">
        <f>Sheet1!E938*1</f>
        <v>5009.75</v>
      </c>
      <c r="V938" s="21">
        <f>Sheet1!F938*1</f>
        <v>5037</v>
      </c>
      <c r="W938" s="21">
        <f>Sheet1!G938*1</f>
        <v>4975</v>
      </c>
      <c r="X938" s="21">
        <f>Sheet1!H938*1</f>
        <v>4976.75</v>
      </c>
    </row>
    <row r="939" spans="20:24" x14ac:dyDescent="0.3">
      <c r="T939" s="20">
        <f t="shared" si="32"/>
        <v>937</v>
      </c>
      <c r="U939" s="21">
        <f>Sheet1!E939*1</f>
        <v>5029.5</v>
      </c>
      <c r="V939" s="21">
        <f>Sheet1!F939*1</f>
        <v>5048</v>
      </c>
      <c r="W939" s="21">
        <f>Sheet1!G939*1</f>
        <v>5004</v>
      </c>
      <c r="X939" s="21">
        <f>Sheet1!H939*1</f>
        <v>5010.75</v>
      </c>
    </row>
    <row r="940" spans="20:24" x14ac:dyDescent="0.3">
      <c r="T940" s="20">
        <f t="shared" si="32"/>
        <v>938</v>
      </c>
      <c r="U940" s="21">
        <f>Sheet1!E940*1</f>
        <v>5036</v>
      </c>
      <c r="V940" s="21">
        <f>Sheet1!F940*1</f>
        <v>5043.25</v>
      </c>
      <c r="W940" s="21">
        <f>Sheet1!G940*1</f>
        <v>5010.5</v>
      </c>
      <c r="X940" s="21">
        <f>Sheet1!H940*1</f>
        <v>5031</v>
      </c>
    </row>
    <row r="941" spans="20:24" x14ac:dyDescent="0.3">
      <c r="T941" s="20">
        <f t="shared" si="32"/>
        <v>939</v>
      </c>
      <c r="U941" s="21">
        <f>Sheet1!E941*1</f>
        <v>5051.5</v>
      </c>
      <c r="V941" s="21">
        <f>Sheet1!F941*1</f>
        <v>5066.5</v>
      </c>
      <c r="W941" s="21">
        <f>Sheet1!G941*1</f>
        <v>5029.25</v>
      </c>
      <c r="X941" s="21">
        <f>Sheet1!H941*1</f>
        <v>5037.75</v>
      </c>
    </row>
    <row r="942" spans="20:24" x14ac:dyDescent="0.3">
      <c r="T942" s="20">
        <f t="shared" si="32"/>
        <v>940</v>
      </c>
      <c r="U942" s="21">
        <f>Sheet1!E942*1</f>
        <v>5055.25</v>
      </c>
      <c r="V942" s="21">
        <f>Sheet1!F942*1</f>
        <v>5068</v>
      </c>
      <c r="W942" s="21">
        <f>Sheet1!G942*1</f>
        <v>5037.75</v>
      </c>
      <c r="X942" s="21">
        <f>Sheet1!H942*1</f>
        <v>5053</v>
      </c>
    </row>
    <row r="943" spans="20:24" x14ac:dyDescent="0.3">
      <c r="T943" s="20">
        <f t="shared" si="32"/>
        <v>941</v>
      </c>
      <c r="U943" s="21">
        <f>Sheet1!E943*1</f>
        <v>5041</v>
      </c>
      <c r="V943" s="21">
        <f>Sheet1!F943*1</f>
        <v>5062.5</v>
      </c>
      <c r="W943" s="21">
        <f>Sheet1!G943*1</f>
        <v>5034.5</v>
      </c>
      <c r="X943" s="21">
        <f>Sheet1!H943*1</f>
        <v>5053.75</v>
      </c>
    </row>
    <row r="944" spans="20:24" x14ac:dyDescent="0.3">
      <c r="T944" s="20">
        <f t="shared" si="32"/>
        <v>942</v>
      </c>
      <c r="U944" s="21">
        <f>Sheet1!E944*1</f>
        <v>5046.25</v>
      </c>
      <c r="V944" s="21">
        <f>Sheet1!F944*1</f>
        <v>5058.5</v>
      </c>
      <c r="W944" s="21">
        <f>Sheet1!G944*1</f>
        <v>5037.75</v>
      </c>
      <c r="X944" s="21">
        <f>Sheet1!H944*1</f>
        <v>5039.75</v>
      </c>
    </row>
    <row r="945" spans="20:24" x14ac:dyDescent="0.3">
      <c r="T945" s="20">
        <f t="shared" si="32"/>
        <v>943</v>
      </c>
      <c r="U945" s="21">
        <f>Sheet1!E945*1</f>
        <v>5048</v>
      </c>
      <c r="V945" s="21">
        <f>Sheet1!F945*1</f>
        <v>5060.75</v>
      </c>
      <c r="W945" s="21">
        <f>Sheet1!G945*1</f>
        <v>5031</v>
      </c>
      <c r="X945" s="21">
        <f>Sheet1!H945*1</f>
        <v>5039</v>
      </c>
    </row>
    <row r="946" spans="20:24" x14ac:dyDescent="0.3">
      <c r="T946" s="20">
        <f t="shared" si="32"/>
        <v>944</v>
      </c>
      <c r="U946" s="21">
        <f>Sheet1!E946*1</f>
        <v>5027.25</v>
      </c>
      <c r="V946" s="21">
        <f>Sheet1!F946*1</f>
        <v>5053</v>
      </c>
      <c r="W946" s="21">
        <f>Sheet1!G946*1</f>
        <v>5019.25</v>
      </c>
      <c r="X946" s="21">
        <f>Sheet1!H946*1</f>
        <v>5043.75</v>
      </c>
    </row>
    <row r="947" spans="20:24" x14ac:dyDescent="0.3">
      <c r="T947" s="20">
        <f t="shared" si="32"/>
        <v>945</v>
      </c>
      <c r="U947" s="21">
        <f>Sheet1!E947*1</f>
        <v>4988.5</v>
      </c>
      <c r="V947" s="21">
        <f>Sheet1!F947*1</f>
        <v>5028.5</v>
      </c>
      <c r="W947" s="21">
        <f>Sheet1!G947*1</f>
        <v>4980.75</v>
      </c>
      <c r="X947" s="21">
        <f>Sheet1!H947*1</f>
        <v>5024</v>
      </c>
    </row>
    <row r="948" spans="20:24" x14ac:dyDescent="0.3">
      <c r="T948" s="20">
        <f t="shared" si="32"/>
        <v>946</v>
      </c>
      <c r="U948" s="21">
        <f>Sheet1!E948*1</f>
        <v>5012.25</v>
      </c>
      <c r="V948" s="21">
        <f>Sheet1!F948*1</f>
        <v>5012.75</v>
      </c>
      <c r="W948" s="21">
        <f>Sheet1!G948*1</f>
        <v>4983.5</v>
      </c>
      <c r="X948" s="21">
        <f>Sheet1!H948*1</f>
        <v>4985</v>
      </c>
    </row>
    <row r="949" spans="20:24" x14ac:dyDescent="0.3">
      <c r="T949" s="20">
        <f t="shared" si="32"/>
        <v>947</v>
      </c>
      <c r="U949" s="21">
        <f>Sheet1!E949*1</f>
        <v>5002</v>
      </c>
      <c r="V949" s="21">
        <f>Sheet1!F949*1</f>
        <v>5016.5</v>
      </c>
      <c r="W949" s="21">
        <f>Sheet1!G949*1</f>
        <v>4994.75</v>
      </c>
      <c r="X949" s="21">
        <f>Sheet1!H949*1</f>
        <v>5011.5</v>
      </c>
    </row>
    <row r="950" spans="20:24" x14ac:dyDescent="0.3">
      <c r="T950" s="20">
        <f t="shared" si="32"/>
        <v>948</v>
      </c>
      <c r="U950" s="21">
        <f>Sheet1!E950*1</f>
        <v>4999.5</v>
      </c>
      <c r="V950" s="21">
        <f>Sheet1!F950*1</f>
        <v>5010.5</v>
      </c>
      <c r="W950" s="21">
        <f>Sheet1!G950*1</f>
        <v>4995.25</v>
      </c>
      <c r="X950" s="21">
        <f>Sheet1!H950*1</f>
        <v>5001</v>
      </c>
    </row>
    <row r="951" spans="20:24" x14ac:dyDescent="0.3">
      <c r="T951" s="20">
        <f t="shared" si="32"/>
        <v>949</v>
      </c>
      <c r="U951" s="21">
        <f>Sheet1!E951*1</f>
        <v>4953.5</v>
      </c>
      <c r="V951" s="21">
        <f>Sheet1!F951*1</f>
        <v>5004.25</v>
      </c>
      <c r="W951" s="21">
        <f>Sheet1!G951*1</f>
        <v>4952</v>
      </c>
      <c r="X951" s="21">
        <f>Sheet1!H951*1</f>
        <v>4994</v>
      </c>
    </row>
    <row r="952" spans="20:24" x14ac:dyDescent="0.3">
      <c r="T952" s="20">
        <f t="shared" si="32"/>
        <v>950</v>
      </c>
      <c r="U952" s="21">
        <f>Sheet1!E952*1</f>
        <v>4922.25</v>
      </c>
      <c r="V952" s="21">
        <f>Sheet1!F952*1</f>
        <v>4959</v>
      </c>
      <c r="W952" s="21">
        <f>Sheet1!G952*1</f>
        <v>4890.25</v>
      </c>
      <c r="X952" s="21">
        <f>Sheet1!H952*1</f>
        <v>4955.5</v>
      </c>
    </row>
    <row r="953" spans="20:24" x14ac:dyDescent="0.3">
      <c r="T953" s="20">
        <f t="shared" si="32"/>
        <v>951</v>
      </c>
      <c r="U953" s="21">
        <f>Sheet1!E953*1</f>
        <v>4908.25</v>
      </c>
      <c r="V953" s="21">
        <f>Sheet1!F953*1</f>
        <v>4933.25</v>
      </c>
      <c r="W953" s="21">
        <f>Sheet1!G953*1</f>
        <v>4866.25</v>
      </c>
      <c r="X953" s="21">
        <f>Sheet1!H953*1</f>
        <v>4920</v>
      </c>
    </row>
    <row r="954" spans="20:24" x14ac:dyDescent="0.3">
      <c r="T954" s="20">
        <f t="shared" si="32"/>
        <v>952</v>
      </c>
      <c r="U954" s="21">
        <f>Sheet1!E954*1</f>
        <v>4955.25</v>
      </c>
      <c r="V954" s="21">
        <f>Sheet1!F954*1</f>
        <v>4968.25</v>
      </c>
      <c r="W954" s="21">
        <f>Sheet1!G954*1</f>
        <v>4900</v>
      </c>
      <c r="X954" s="21">
        <f>Sheet1!H954*1</f>
        <v>4913</v>
      </c>
    </row>
    <row r="955" spans="20:24" x14ac:dyDescent="0.3">
      <c r="T955" s="20">
        <f t="shared" si="32"/>
        <v>953</v>
      </c>
      <c r="U955" s="21">
        <f>Sheet1!E955*1</f>
        <v>4990.5</v>
      </c>
      <c r="V955" s="21">
        <f>Sheet1!F955*1</f>
        <v>4990.75</v>
      </c>
      <c r="W955" s="21">
        <f>Sheet1!G955*1</f>
        <v>4930.25</v>
      </c>
      <c r="X955" s="21">
        <f>Sheet1!H955*1</f>
        <v>4962</v>
      </c>
    </row>
    <row r="956" spans="20:24" x14ac:dyDescent="0.3">
      <c r="T956" s="20">
        <f t="shared" si="32"/>
        <v>954</v>
      </c>
      <c r="U956" s="21">
        <f>Sheet1!E956*1</f>
        <v>4974.75</v>
      </c>
      <c r="V956" s="21">
        <f>Sheet1!F956*1</f>
        <v>4995</v>
      </c>
      <c r="W956" s="21">
        <f>Sheet1!G956*1</f>
        <v>4951</v>
      </c>
      <c r="X956" s="21">
        <f>Sheet1!H956*1</f>
        <v>4992.5</v>
      </c>
    </row>
    <row r="957" spans="20:24" x14ac:dyDescent="0.3">
      <c r="T957" s="20">
        <f t="shared" si="32"/>
        <v>955</v>
      </c>
      <c r="U957" s="21">
        <f>Sheet1!E957*1</f>
        <v>4974.25</v>
      </c>
      <c r="V957" s="21">
        <f>Sheet1!F957*1</f>
        <v>4981.75</v>
      </c>
      <c r="W957" s="21">
        <f>Sheet1!G957*1</f>
        <v>4969.5</v>
      </c>
      <c r="X957" s="21">
        <f>Sheet1!H957*1</f>
        <v>4981</v>
      </c>
    </row>
    <row r="958" spans="20:24" x14ac:dyDescent="0.3">
      <c r="T958" s="20">
        <f t="shared" si="32"/>
        <v>956</v>
      </c>
      <c r="U958" s="21">
        <f>Sheet1!E958*1</f>
        <v>4958.5</v>
      </c>
      <c r="V958" s="21">
        <f>Sheet1!F958*1</f>
        <v>4974.75</v>
      </c>
      <c r="W958" s="21">
        <f>Sheet1!G958*1</f>
        <v>4948.75</v>
      </c>
      <c r="X958" s="21">
        <f>Sheet1!H958*1</f>
        <v>4973</v>
      </c>
    </row>
    <row r="959" spans="20:24" x14ac:dyDescent="0.3">
      <c r="T959" s="20">
        <f t="shared" si="32"/>
        <v>957</v>
      </c>
      <c r="U959" s="21">
        <f>Sheet1!E959*1</f>
        <v>4947.75</v>
      </c>
      <c r="V959" s="21">
        <f>Sheet1!F959*1</f>
        <v>4961.75</v>
      </c>
      <c r="W959" s="21">
        <f>Sheet1!G959*1</f>
        <v>4939.25</v>
      </c>
      <c r="X959" s="21">
        <f>Sheet1!H959*1</f>
        <v>4959</v>
      </c>
    </row>
    <row r="960" spans="20:24" x14ac:dyDescent="0.3">
      <c r="T960" s="20">
        <f t="shared" si="32"/>
        <v>958</v>
      </c>
      <c r="U960" s="21">
        <f>Sheet1!E960*1</f>
        <v>4945.75</v>
      </c>
      <c r="V960" s="21">
        <f>Sheet1!F960*1</f>
        <v>4956.75</v>
      </c>
      <c r="W960" s="21">
        <f>Sheet1!G960*1</f>
        <v>4935</v>
      </c>
      <c r="X960" s="21">
        <f>Sheet1!H960*1</f>
        <v>4948.5</v>
      </c>
    </row>
    <row r="961" spans="20:24" x14ac:dyDescent="0.3">
      <c r="T961" s="20">
        <f t="shared" si="32"/>
        <v>959</v>
      </c>
      <c r="U961" s="21">
        <f>Sheet1!E961*1</f>
        <v>4946.5</v>
      </c>
      <c r="V961" s="21">
        <f>Sheet1!F961*1</f>
        <v>4950.5</v>
      </c>
      <c r="W961" s="21">
        <f>Sheet1!G961*1</f>
        <v>4930.75</v>
      </c>
      <c r="X961" s="21">
        <f>Sheet1!H961*1</f>
        <v>4944.25</v>
      </c>
    </row>
    <row r="962" spans="20:24" x14ac:dyDescent="0.3">
      <c r="T962" s="20">
        <f t="shared" si="32"/>
        <v>960</v>
      </c>
      <c r="U962" s="21">
        <f>Sheet1!E962*1</f>
        <v>4938.75</v>
      </c>
      <c r="V962" s="21">
        <f>Sheet1!F962*1</f>
        <v>4951.75</v>
      </c>
      <c r="W962" s="21">
        <f>Sheet1!G962*1</f>
        <v>4934.5</v>
      </c>
      <c r="X962" s="21">
        <f>Sheet1!H962*1</f>
        <v>4948</v>
      </c>
    </row>
    <row r="963" spans="20:24" x14ac:dyDescent="0.3">
      <c r="T963" s="20">
        <f t="shared" si="32"/>
        <v>961</v>
      </c>
      <c r="U963" s="21">
        <f>Sheet1!E963*1</f>
        <v>4914.75</v>
      </c>
      <c r="V963" s="21">
        <f>Sheet1!F963*1</f>
        <v>4941.25</v>
      </c>
      <c r="W963" s="21">
        <f>Sheet1!G963*1</f>
        <v>4912.25</v>
      </c>
      <c r="X963" s="21">
        <f>Sheet1!H963*1</f>
        <v>4940</v>
      </c>
    </row>
    <row r="964" spans="20:24" x14ac:dyDescent="0.3">
      <c r="T964" s="20">
        <f t="shared" si="32"/>
        <v>962</v>
      </c>
      <c r="U964" s="21">
        <f>Sheet1!E964*1</f>
        <v>4928.25</v>
      </c>
      <c r="V964" s="21">
        <f>Sheet1!F964*1</f>
        <v>4933.5</v>
      </c>
      <c r="W964" s="21">
        <f>Sheet1!G964*1</f>
        <v>4909.75</v>
      </c>
      <c r="X964" s="21">
        <f>Sheet1!H964*1</f>
        <v>4913.25</v>
      </c>
    </row>
    <row r="965" spans="20:24" x14ac:dyDescent="0.3">
      <c r="T965" s="20">
        <f t="shared" ref="T965:T1001" si="33">T964+1</f>
        <v>963</v>
      </c>
      <c r="U965" s="21">
        <f>Sheet1!E965*1</f>
        <v>4902.25</v>
      </c>
      <c r="V965" s="21">
        <f>Sheet1!F965*1</f>
        <v>4935.5</v>
      </c>
      <c r="W965" s="21">
        <f>Sheet1!G965*1</f>
        <v>4883.75</v>
      </c>
      <c r="X965" s="21">
        <f>Sheet1!H965*1</f>
        <v>4933.5</v>
      </c>
    </row>
    <row r="966" spans="20:24" x14ac:dyDescent="0.3">
      <c r="T966" s="20">
        <f t="shared" si="33"/>
        <v>964</v>
      </c>
      <c r="U966" s="21">
        <f>Sheet1!E966*1</f>
        <v>4915</v>
      </c>
      <c r="V966" s="21">
        <f>Sheet1!F966*1</f>
        <v>4938.25</v>
      </c>
      <c r="W966" s="21">
        <f>Sheet1!G966*1</f>
        <v>4895.75</v>
      </c>
      <c r="X966" s="21">
        <f>Sheet1!H966*1</f>
        <v>4898.25</v>
      </c>
    </row>
    <row r="967" spans="20:24" x14ac:dyDescent="0.3">
      <c r="T967" s="20">
        <f t="shared" si="33"/>
        <v>965</v>
      </c>
      <c r="U967" s="21">
        <f>Sheet1!E967*1</f>
        <v>4912.75</v>
      </c>
      <c r="V967" s="21">
        <f>Sheet1!F967*1</f>
        <v>4923.5</v>
      </c>
      <c r="W967" s="21">
        <f>Sheet1!G967*1</f>
        <v>4889.25</v>
      </c>
      <c r="X967" s="21">
        <f>Sheet1!H967*1</f>
        <v>4908</v>
      </c>
    </row>
    <row r="968" spans="20:24" x14ac:dyDescent="0.3">
      <c r="T968" s="20">
        <f t="shared" si="33"/>
        <v>966</v>
      </c>
      <c r="U968" s="21">
        <f>Sheet1!E968*1</f>
        <v>4912.25</v>
      </c>
      <c r="V968" s="21">
        <f>Sheet1!F968*1</f>
        <v>4941</v>
      </c>
      <c r="W968" s="21">
        <f>Sheet1!G968*1</f>
        <v>4899</v>
      </c>
      <c r="X968" s="21">
        <f>Sheet1!H968*1</f>
        <v>4930.25</v>
      </c>
    </row>
    <row r="969" spans="20:24" x14ac:dyDescent="0.3">
      <c r="T969" s="20">
        <f t="shared" si="33"/>
        <v>967</v>
      </c>
      <c r="U969" s="21">
        <f>Sheet1!E969*1</f>
        <v>4898.5</v>
      </c>
      <c r="V969" s="21">
        <f>Sheet1!F969*1</f>
        <v>4926.25</v>
      </c>
      <c r="W969" s="21">
        <f>Sheet1!G969*1</f>
        <v>4896</v>
      </c>
      <c r="X969" s="21">
        <f>Sheet1!H969*1</f>
        <v>4912.25</v>
      </c>
    </row>
    <row r="970" spans="20:24" x14ac:dyDescent="0.3">
      <c r="T970" s="20">
        <f t="shared" si="33"/>
        <v>968</v>
      </c>
      <c r="U970" s="21">
        <f>Sheet1!E970*1</f>
        <v>4934.25</v>
      </c>
      <c r="V970" s="21">
        <f>Sheet1!F970*1</f>
        <v>4934.5</v>
      </c>
      <c r="W970" s="21">
        <f>Sheet1!G970*1</f>
        <v>4883.25</v>
      </c>
      <c r="X970" s="21">
        <f>Sheet1!H970*1</f>
        <v>4913</v>
      </c>
    </row>
    <row r="971" spans="20:24" x14ac:dyDescent="0.3">
      <c r="T971" s="20">
        <f t="shared" si="33"/>
        <v>969</v>
      </c>
      <c r="U971" s="21">
        <f>Sheet1!E971*1</f>
        <v>4919</v>
      </c>
      <c r="V971" s="21">
        <f>Sheet1!F971*1</f>
        <v>4935.25</v>
      </c>
      <c r="W971" s="21">
        <f>Sheet1!G971*1</f>
        <v>4894</v>
      </c>
      <c r="X971" s="21">
        <f>Sheet1!H971*1</f>
        <v>4932.75</v>
      </c>
    </row>
    <row r="972" spans="20:24" x14ac:dyDescent="0.3">
      <c r="T972" s="20">
        <f t="shared" si="33"/>
        <v>970</v>
      </c>
      <c r="U972" s="21">
        <f>Sheet1!E972*1</f>
        <v>4890</v>
      </c>
      <c r="V972" s="21">
        <f>Sheet1!F972*1</f>
        <v>4926.75</v>
      </c>
      <c r="W972" s="21">
        <f>Sheet1!G972*1</f>
        <v>4885.75</v>
      </c>
      <c r="X972" s="21">
        <f>Sheet1!H972*1</f>
        <v>4921.5</v>
      </c>
    </row>
    <row r="973" spans="20:24" x14ac:dyDescent="0.3">
      <c r="T973" s="20">
        <f t="shared" si="33"/>
        <v>971</v>
      </c>
      <c r="U973" s="21">
        <f>Sheet1!E973*1</f>
        <v>4873.5</v>
      </c>
      <c r="V973" s="21">
        <f>Sheet1!F973*1</f>
        <v>4890</v>
      </c>
      <c r="W973" s="21">
        <f>Sheet1!G973*1</f>
        <v>4860</v>
      </c>
      <c r="X973" s="21">
        <f>Sheet1!H973*1</f>
        <v>4878</v>
      </c>
    </row>
    <row r="974" spans="20:24" x14ac:dyDescent="0.3">
      <c r="T974" s="20">
        <f t="shared" si="33"/>
        <v>972</v>
      </c>
      <c r="U974" s="21">
        <f>Sheet1!E974*1</f>
        <v>4837.25</v>
      </c>
      <c r="V974" s="21">
        <f>Sheet1!F974*1</f>
        <v>4873.75</v>
      </c>
      <c r="W974" s="21">
        <f>Sheet1!G974*1</f>
        <v>4828.5</v>
      </c>
      <c r="X974" s="21">
        <f>Sheet1!H974*1</f>
        <v>4869</v>
      </c>
    </row>
    <row r="975" spans="20:24" x14ac:dyDescent="0.3">
      <c r="T975" s="20">
        <f t="shared" si="33"/>
        <v>973</v>
      </c>
      <c r="U975" s="21">
        <f>Sheet1!E975*1</f>
        <v>4781.25</v>
      </c>
      <c r="V975" s="21">
        <f>Sheet1!F975*1</f>
        <v>4847.5</v>
      </c>
      <c r="W975" s="21">
        <f>Sheet1!G975*1</f>
        <v>4771.25</v>
      </c>
      <c r="X975" s="21">
        <f>Sheet1!H975*1</f>
        <v>4834</v>
      </c>
    </row>
    <row r="976" spans="20:24" x14ac:dyDescent="0.3">
      <c r="T976" s="20">
        <f t="shared" si="33"/>
        <v>974</v>
      </c>
      <c r="U976" s="21">
        <f>Sheet1!E976*1</f>
        <v>4838.5</v>
      </c>
      <c r="V976" s="21">
        <f>Sheet1!F976*1</f>
        <v>4839.25</v>
      </c>
      <c r="W976" s="21">
        <f>Sheet1!G976*1</f>
        <v>4742.5</v>
      </c>
      <c r="X976" s="21">
        <f>Sheet1!H976*1</f>
        <v>4769.75</v>
      </c>
    </row>
    <row r="977" spans="20:24" x14ac:dyDescent="0.3">
      <c r="T977" s="20">
        <f t="shared" si="33"/>
        <v>975</v>
      </c>
      <c r="U977" s="21">
        <f>Sheet1!E977*1</f>
        <v>4866.25</v>
      </c>
      <c r="V977" s="21">
        <f>Sheet1!F977*1</f>
        <v>4886.5</v>
      </c>
      <c r="W977" s="21">
        <f>Sheet1!G977*1</f>
        <v>4832.75</v>
      </c>
      <c r="X977" s="21">
        <f>Sheet1!H977*1</f>
        <v>4837</v>
      </c>
    </row>
    <row r="978" spans="20:24" x14ac:dyDescent="0.3">
      <c r="T978" s="20">
        <f t="shared" si="33"/>
        <v>976</v>
      </c>
      <c r="U978" s="21">
        <f>Sheet1!E978*1</f>
        <v>4885</v>
      </c>
      <c r="V978" s="21">
        <f>Sheet1!F978*1</f>
        <v>4888.75</v>
      </c>
      <c r="W978" s="21">
        <f>Sheet1!G978*1</f>
        <v>4851</v>
      </c>
      <c r="X978" s="21">
        <f>Sheet1!H978*1</f>
        <v>4870.5</v>
      </c>
    </row>
    <row r="979" spans="20:24" x14ac:dyDescent="0.3">
      <c r="T979" s="20">
        <f t="shared" si="33"/>
        <v>977</v>
      </c>
      <c r="U979" s="21">
        <f>Sheet1!E979*1</f>
        <v>4878</v>
      </c>
      <c r="V979" s="21">
        <f>Sheet1!F979*1</f>
        <v>4903</v>
      </c>
      <c r="W979" s="21">
        <f>Sheet1!G979*1</f>
        <v>4868.5</v>
      </c>
      <c r="X979" s="21">
        <f>Sheet1!H979*1</f>
        <v>4886.25</v>
      </c>
    </row>
    <row r="980" spans="20:24" x14ac:dyDescent="0.3">
      <c r="T980" s="20">
        <f t="shared" si="33"/>
        <v>978</v>
      </c>
      <c r="U980" s="21">
        <f>Sheet1!E980*1</f>
        <v>4895.5</v>
      </c>
      <c r="V980" s="21">
        <f>Sheet1!F980*1</f>
        <v>4902.25</v>
      </c>
      <c r="W980" s="21">
        <f>Sheet1!G980*1</f>
        <v>4875</v>
      </c>
      <c r="X980" s="21">
        <f>Sheet1!H980*1</f>
        <v>4879.75</v>
      </c>
    </row>
    <row r="981" spans="20:24" x14ac:dyDescent="0.3">
      <c r="T981" s="20">
        <f t="shared" si="33"/>
        <v>979</v>
      </c>
      <c r="U981" s="21">
        <f>Sheet1!E981*1</f>
        <v>4880.5</v>
      </c>
      <c r="V981" s="21">
        <f>Sheet1!F981*1</f>
        <v>4897.75</v>
      </c>
      <c r="W981" s="21">
        <f>Sheet1!G981*1</f>
        <v>4860.25</v>
      </c>
      <c r="X981" s="21">
        <f>Sheet1!H981*1</f>
        <v>4895</v>
      </c>
    </row>
    <row r="982" spans="20:24" x14ac:dyDescent="0.3">
      <c r="T982" s="20">
        <f t="shared" si="33"/>
        <v>980</v>
      </c>
      <c r="U982" s="21">
        <f>Sheet1!E982*1</f>
        <v>4828.75</v>
      </c>
      <c r="V982" s="21">
        <f>Sheet1!F982*1</f>
        <v>4882.5</v>
      </c>
      <c r="W982" s="21">
        <f>Sheet1!G982*1</f>
        <v>4811.75</v>
      </c>
      <c r="X982" s="21">
        <f>Sheet1!H982*1</f>
        <v>4878.5</v>
      </c>
    </row>
    <row r="983" spans="20:24" x14ac:dyDescent="0.3">
      <c r="T983" s="20">
        <f t="shared" si="33"/>
        <v>981</v>
      </c>
      <c r="U983" s="21">
        <f>Sheet1!E983*1</f>
        <v>4870.75</v>
      </c>
      <c r="V983" s="21">
        <f>Sheet1!F983*1</f>
        <v>4870.75</v>
      </c>
      <c r="W983" s="21">
        <f>Sheet1!G983*1</f>
        <v>4797.75</v>
      </c>
      <c r="X983" s="21">
        <f>Sheet1!H983*1</f>
        <v>4831.5</v>
      </c>
    </row>
    <row r="984" spans="20:24" x14ac:dyDescent="0.3">
      <c r="T984" s="20">
        <f t="shared" si="33"/>
        <v>982</v>
      </c>
      <c r="U984" s="21">
        <f>Sheet1!E984*1</f>
        <v>4846.5</v>
      </c>
      <c r="V984" s="21">
        <f>Sheet1!F984*1</f>
        <v>4871.75</v>
      </c>
      <c r="W984" s="21">
        <f>Sheet1!G984*1</f>
        <v>4838.75</v>
      </c>
      <c r="X984" s="21">
        <f>Sheet1!H984*1</f>
        <v>4868.25</v>
      </c>
    </row>
    <row r="985" spans="20:24" x14ac:dyDescent="0.3">
      <c r="T985" s="20">
        <f t="shared" si="33"/>
        <v>983</v>
      </c>
      <c r="U985" s="21">
        <f>Sheet1!E985*1</f>
        <v>4859.5</v>
      </c>
      <c r="V985" s="21">
        <f>Sheet1!F985*1</f>
        <v>4866.5</v>
      </c>
      <c r="W985" s="21">
        <f>Sheet1!G985*1</f>
        <v>4823.75</v>
      </c>
      <c r="X985" s="21">
        <f>Sheet1!H985*1</f>
        <v>4852.5</v>
      </c>
    </row>
    <row r="986" spans="20:24" x14ac:dyDescent="0.3">
      <c r="T986" s="20">
        <f t="shared" si="33"/>
        <v>984</v>
      </c>
      <c r="U986" s="21">
        <f>Sheet1!E986*1</f>
        <v>4828.25</v>
      </c>
      <c r="V986" s="21">
        <f>Sheet1!F986*1</f>
        <v>4865.5</v>
      </c>
      <c r="W986" s="21">
        <f>Sheet1!G986*1</f>
        <v>4826.5</v>
      </c>
      <c r="X986" s="21">
        <f>Sheet1!H986*1</f>
        <v>4861.25</v>
      </c>
    </row>
    <row r="987" spans="20:24" x14ac:dyDescent="0.3">
      <c r="T987" s="20">
        <f t="shared" si="33"/>
        <v>985</v>
      </c>
      <c r="U987" s="21">
        <f>Sheet1!E987*1</f>
        <v>4812.75</v>
      </c>
      <c r="V987" s="21">
        <f>Sheet1!F987*1</f>
        <v>4830.5</v>
      </c>
      <c r="W987" s="21">
        <f>Sheet1!G987*1</f>
        <v>4804.5</v>
      </c>
      <c r="X987" s="21">
        <f>Sheet1!H987*1</f>
        <v>4829.25</v>
      </c>
    </row>
    <row r="988" spans="20:24" x14ac:dyDescent="0.3">
      <c r="T988" s="20">
        <f t="shared" si="33"/>
        <v>986</v>
      </c>
      <c r="U988" s="21">
        <f>Sheet1!E988*1</f>
        <v>4803.25</v>
      </c>
      <c r="V988" s="21">
        <f>Sheet1!F988*1</f>
        <v>4812.75</v>
      </c>
      <c r="W988" s="21">
        <f>Sheet1!G988*1</f>
        <v>4787.75</v>
      </c>
      <c r="X988" s="21">
        <f>Sheet1!H988*1</f>
        <v>4807</v>
      </c>
    </row>
    <row r="989" spans="20:24" x14ac:dyDescent="0.3">
      <c r="T989" s="20">
        <f t="shared" si="33"/>
        <v>987</v>
      </c>
      <c r="U989" s="21">
        <f>Sheet1!E989*1</f>
        <v>4799</v>
      </c>
      <c r="V989" s="21">
        <f>Sheet1!F989*1</f>
        <v>4809.5</v>
      </c>
      <c r="W989" s="21">
        <f>Sheet1!G989*1</f>
        <v>4790.25</v>
      </c>
      <c r="X989" s="21">
        <f>Sheet1!H989*1</f>
        <v>4800.5</v>
      </c>
    </row>
    <row r="990" spans="20:24" x14ac:dyDescent="0.3">
      <c r="T990" s="20">
        <f t="shared" si="33"/>
        <v>988</v>
      </c>
      <c r="U990" s="21">
        <f>Sheet1!E990*1</f>
        <v>4793.5</v>
      </c>
      <c r="V990" s="21">
        <f>Sheet1!F990*1</f>
        <v>4800.5</v>
      </c>
      <c r="W990" s="21">
        <f>Sheet1!G990*1</f>
        <v>4782.75</v>
      </c>
      <c r="X990" s="21">
        <f>Sheet1!H990*1</f>
        <v>4799</v>
      </c>
    </row>
    <row r="991" spans="20:24" x14ac:dyDescent="0.3">
      <c r="T991" s="20">
        <f t="shared" si="33"/>
        <v>989</v>
      </c>
      <c r="U991" s="21">
        <f>Sheet1!E991*1</f>
        <v>4780.5</v>
      </c>
      <c r="V991" s="21">
        <f>Sheet1!F991*1</f>
        <v>4795.25</v>
      </c>
      <c r="W991" s="21">
        <f>Sheet1!G991*1</f>
        <v>4772</v>
      </c>
      <c r="X991" s="21">
        <f>Sheet1!H991*1</f>
        <v>4789.75</v>
      </c>
    </row>
    <row r="992" spans="20:24" x14ac:dyDescent="0.3">
      <c r="T992" s="20">
        <f t="shared" si="33"/>
        <v>990</v>
      </c>
      <c r="U992" s="21">
        <f>Sheet1!E992*1</f>
        <v>4752.25</v>
      </c>
      <c r="V992" s="21">
        <f>Sheet1!F992*1</f>
        <v>4782.25</v>
      </c>
      <c r="W992" s="21">
        <f>Sheet1!G992*1</f>
        <v>4750.25</v>
      </c>
      <c r="X992" s="21">
        <f>Sheet1!H992*1</f>
        <v>4774.5</v>
      </c>
    </row>
    <row r="993" spans="20:24" x14ac:dyDescent="0.3">
      <c r="T993" s="20">
        <f t="shared" si="33"/>
        <v>991</v>
      </c>
      <c r="U993" s="21">
        <f>Sheet1!E993*1</f>
        <v>4756</v>
      </c>
      <c r="V993" s="21">
        <f>Sheet1!F993*1</f>
        <v>4766.75</v>
      </c>
      <c r="W993" s="21">
        <f>Sheet1!G993*1</f>
        <v>4749</v>
      </c>
      <c r="X993" s="21">
        <f>Sheet1!H993*1</f>
        <v>4750</v>
      </c>
    </row>
    <row r="994" spans="20:24" x14ac:dyDescent="0.3">
      <c r="T994" s="20">
        <f t="shared" si="33"/>
        <v>992</v>
      </c>
      <c r="U994" s="21">
        <f>Sheet1!E994*1</f>
        <v>4737.75</v>
      </c>
      <c r="V994" s="21">
        <f>Sheet1!F994*1</f>
        <v>4764</v>
      </c>
      <c r="W994" s="21">
        <f>Sheet1!G994*1</f>
        <v>4724.25</v>
      </c>
      <c r="X994" s="21">
        <f>Sheet1!H994*1</f>
        <v>4754.75</v>
      </c>
    </row>
    <row r="995" spans="20:24" x14ac:dyDescent="0.3">
      <c r="T995" s="20">
        <f t="shared" si="33"/>
        <v>993</v>
      </c>
      <c r="U995" s="21">
        <f>Sheet1!E995*1</f>
        <v>4661</v>
      </c>
      <c r="V995" s="21">
        <f>Sheet1!F995*1</f>
        <v>4738.25</v>
      </c>
      <c r="W995" s="21">
        <f>Sheet1!G995*1</f>
        <v>4645.25</v>
      </c>
      <c r="X995" s="21">
        <f>Sheet1!H995*1</f>
        <v>4732.25</v>
      </c>
    </row>
    <row r="996" spans="20:24" x14ac:dyDescent="0.3">
      <c r="T996" s="20">
        <f t="shared" si="33"/>
        <v>994</v>
      </c>
      <c r="U996" s="21">
        <f>Sheet1!E996*1</f>
        <v>4734.5</v>
      </c>
      <c r="V996" s="21">
        <f>Sheet1!F996*1</f>
        <v>4738.5</v>
      </c>
      <c r="W996" s="21">
        <f>Sheet1!G996*1</f>
        <v>4659.25</v>
      </c>
      <c r="X996" s="21">
        <f>Sheet1!H996*1</f>
        <v>4672</v>
      </c>
    </row>
    <row r="997" spans="20:24" x14ac:dyDescent="0.3">
      <c r="T997" s="20">
        <f t="shared" si="33"/>
        <v>995</v>
      </c>
      <c r="U997" s="21">
        <f>Sheet1!E997*1</f>
        <v>4722.75</v>
      </c>
      <c r="V997" s="21">
        <f>Sheet1!F997*1</f>
        <v>4741.25</v>
      </c>
      <c r="W997" s="21">
        <f>Sheet1!G997*1</f>
        <v>4701.5</v>
      </c>
      <c r="X997" s="21">
        <f>Sheet1!H997*1</f>
        <v>4730.75</v>
      </c>
    </row>
    <row r="998" spans="20:24" x14ac:dyDescent="0.3">
      <c r="T998" s="20">
        <f t="shared" si="33"/>
        <v>996</v>
      </c>
      <c r="U998" s="21">
        <f>Sheet1!E998*1</f>
        <v>4756.5</v>
      </c>
      <c r="V998" s="21">
        <f>Sheet1!F998*1</f>
        <v>4760</v>
      </c>
      <c r="W998" s="21">
        <f>Sheet1!G998*1</f>
        <v>4708.75</v>
      </c>
      <c r="X998" s="21">
        <f>Sheet1!H998*1</f>
        <v>4731.5</v>
      </c>
    </row>
    <row r="999" spans="20:24" x14ac:dyDescent="0.3">
      <c r="T999" s="20">
        <f t="shared" si="33"/>
        <v>997</v>
      </c>
      <c r="U999" s="21">
        <f>Sheet1!E999*1</f>
        <v>4764.75</v>
      </c>
      <c r="V999" s="21">
        <f>Sheet1!F999*1</f>
        <v>4776.75</v>
      </c>
      <c r="W999" s="21">
        <f>Sheet1!G999*1</f>
        <v>4746.75</v>
      </c>
      <c r="X999" s="21">
        <f>Sheet1!H999*1</f>
        <v>4755</v>
      </c>
    </row>
    <row r="1000" spans="20:24" x14ac:dyDescent="0.3">
      <c r="T1000" s="20">
        <f t="shared" si="33"/>
        <v>998</v>
      </c>
      <c r="U1000" s="21">
        <f>Sheet1!E1000*1</f>
        <v>4757</v>
      </c>
      <c r="V1000" s="21">
        <f>Sheet1!F1000*1</f>
        <v>4767</v>
      </c>
      <c r="W1000" s="21">
        <f>Sheet1!G1000*1</f>
        <v>4743</v>
      </c>
      <c r="X1000" s="21">
        <f>Sheet1!H1000*1</f>
        <v>4764.25</v>
      </c>
    </row>
    <row r="1001" spans="20:24" x14ac:dyDescent="0.3">
      <c r="T1001" s="20">
        <f t="shared" si="33"/>
        <v>999</v>
      </c>
      <c r="U1001" s="21">
        <f>Sheet1!E1001*1</f>
        <v>4748.5</v>
      </c>
      <c r="V1001" s="21">
        <f>Sheet1!F1001*1</f>
        <v>4757</v>
      </c>
      <c r="W1001" s="21">
        <f>Sheet1!G1001*1</f>
        <v>4740</v>
      </c>
      <c r="X1001" s="21">
        <f>Sheet1!H1001*1</f>
        <v>4755</v>
      </c>
    </row>
  </sheetData>
  <mergeCells count="2">
    <mergeCell ref="A6:B6"/>
    <mergeCell ref="A7:B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F64B8-F78E-4F72-A3D5-3B76825357BA}">
  <dimension ref="A1:AA1001"/>
  <sheetViews>
    <sheetView workbookViewId="0">
      <selection activeCell="A8" sqref="A8"/>
    </sheetView>
  </sheetViews>
  <sheetFormatPr defaultRowHeight="16.5" x14ac:dyDescent="0.3"/>
  <cols>
    <col min="1" max="1" width="17.42578125" style="20" customWidth="1"/>
    <col min="2" max="2" width="7.28515625" style="20" customWidth="1"/>
    <col min="3" max="3" width="5.5703125" style="20" bestFit="1" customWidth="1"/>
    <col min="4" max="4" width="9.140625" style="20"/>
    <col min="5" max="6" width="8.42578125" style="20" bestFit="1" customWidth="1"/>
    <col min="7" max="7" width="8" style="20" bestFit="1" customWidth="1"/>
    <col min="8" max="8" width="12" style="30" bestFit="1" customWidth="1"/>
    <col min="9" max="9" width="9.28515625" style="27" customWidth="1"/>
    <col min="10" max="10" width="8.42578125" style="20" bestFit="1" customWidth="1"/>
    <col min="11" max="11" width="8.42578125" style="20" customWidth="1"/>
    <col min="12" max="12" width="8.42578125" style="20" bestFit="1" customWidth="1"/>
    <col min="13" max="13" width="7.28515625" style="20" bestFit="1" customWidth="1"/>
    <col min="14" max="14" width="12" style="30" bestFit="1" customWidth="1"/>
    <col min="15" max="15" width="10.85546875" style="33" customWidth="1"/>
    <col min="16" max="16" width="9" style="20" bestFit="1" customWidth="1"/>
    <col min="17" max="17" width="8.5703125" style="20" bestFit="1" customWidth="1"/>
    <col min="18" max="18" width="13.5703125" style="20" bestFit="1" customWidth="1"/>
    <col min="19" max="19" width="9.140625" style="20"/>
    <col min="20" max="20" width="4.42578125" style="20" bestFit="1" customWidth="1"/>
    <col min="21" max="24" width="8.42578125" style="20" bestFit="1" customWidth="1"/>
    <col min="25" max="25" width="9.140625" style="20"/>
    <col min="26" max="26" width="15.42578125" style="20" customWidth="1"/>
    <col min="27" max="16384" width="9.140625" style="20"/>
  </cols>
  <sheetData>
    <row r="1" spans="1:27" x14ac:dyDescent="0.3">
      <c r="A1" s="27" t="str">
        <f>Sheet1!A2</f>
        <v>EP</v>
      </c>
      <c r="B1" s="27">
        <v>12</v>
      </c>
      <c r="E1" s="20" t="s">
        <v>13</v>
      </c>
      <c r="F1" s="20" t="s">
        <v>3</v>
      </c>
      <c r="G1" s="20" t="s">
        <v>41</v>
      </c>
      <c r="H1" s="30" t="s">
        <v>42</v>
      </c>
      <c r="I1" s="27" t="str">
        <f ca="1">IFERROR(SUM(I2:I72)/SUM(AA2:AA72),"")</f>
        <v/>
      </c>
      <c r="J1" s="27" t="s">
        <v>13</v>
      </c>
      <c r="K1" s="27"/>
      <c r="L1" s="23" t="s">
        <v>43</v>
      </c>
      <c r="M1" s="27" t="s">
        <v>41</v>
      </c>
      <c r="N1" s="36" t="s">
        <v>42</v>
      </c>
      <c r="O1" s="31"/>
      <c r="P1" s="23" t="s">
        <v>44</v>
      </c>
      <c r="Q1" s="27" t="s">
        <v>41</v>
      </c>
      <c r="R1" s="27" t="s">
        <v>42</v>
      </c>
      <c r="S1" s="27"/>
      <c r="T1" s="27"/>
      <c r="U1" s="29" t="s">
        <v>13</v>
      </c>
      <c r="V1" s="29" t="s">
        <v>1</v>
      </c>
      <c r="W1" s="29" t="s">
        <v>2</v>
      </c>
      <c r="X1" s="29" t="s">
        <v>3</v>
      </c>
      <c r="Z1" s="37" t="s">
        <v>62</v>
      </c>
    </row>
    <row r="2" spans="1:27" x14ac:dyDescent="0.3">
      <c r="A2" s="27" t="s">
        <v>39</v>
      </c>
      <c r="B2" s="24"/>
      <c r="C2" s="20" t="str">
        <f ca="1">IFERROR(MATCH($B$1,OFFSET(Sheet1!$J$1,C1,0,1000,1),0)+C1,"")</f>
        <v/>
      </c>
      <c r="D2" s="21"/>
      <c r="E2" s="22" t="str" cm="1">
        <f t="array" aca="1" ref="E2" ca="1">IF(C2="","",INDIRECT(CONCATENATE("Sheet1!","E", TEXT(C2-1,"0"))))</f>
        <v/>
      </c>
      <c r="F2" s="21" t="str" cm="1">
        <f t="array" aca="1" ref="F2" ca="1">IF(C2="","",INDIRECT(CONCATENATE("Sheet1!","H", TEXT(C2-$A$10,"0"))))</f>
        <v/>
      </c>
      <c r="G2" s="21" t="str">
        <f ca="1">IF(C2="","",E2-F2)</f>
        <v/>
      </c>
      <c r="H2" s="30" t="str">
        <f ca="1">IF(C2="","",G2/$A$3*$A$5)</f>
        <v/>
      </c>
      <c r="I2" s="27" t="str">
        <f ca="1">IF(C2="","",IF(H2&gt;0,1,0))</f>
        <v/>
      </c>
      <c r="J2" s="20" t="str" cm="1">
        <f t="array" aca="1" ref="J2" ca="1">IF(C2="","",INDIRECT(CONCATENATE("Sheet1!","E", TEXT(C2-1,"0"))))</f>
        <v/>
      </c>
      <c r="L2" s="25" t="str">
        <f ca="1">IF(C2="","",MIN(INDIRECT(("W"&amp;C2-1)):INDIRECT(("W"&amp;C2-$A$10))))</f>
        <v/>
      </c>
      <c r="M2" s="25" t="str">
        <f ca="1">IF(C2="","",J2-L2)</f>
        <v/>
      </c>
      <c r="N2" s="38" t="str">
        <f ca="1">IF(C2="","",M2/$A$3*$A$5)</f>
        <v/>
      </c>
      <c r="O2" s="32"/>
      <c r="P2" s="20" t="str">
        <f ca="1">IF(C2="","",MAX(INDIRECT(("V"&amp;C2-1)):INDIRECT(("V"&amp;C2-$A$10))))</f>
        <v/>
      </c>
      <c r="Q2" s="20" t="str">
        <f ca="1">IF(C2="","",J2-P2)</f>
        <v/>
      </c>
      <c r="R2" s="28" t="str">
        <f ca="1">IF(C2="","",Q2/$A$3*$A$5)</f>
        <v/>
      </c>
      <c r="T2" s="20">
        <v>0</v>
      </c>
      <c r="U2" s="21">
        <f>Sheet1!E2*1</f>
        <v>5898.75</v>
      </c>
      <c r="V2" s="21">
        <f>Sheet1!F2*1</f>
        <v>5948</v>
      </c>
      <c r="W2" s="21">
        <f>Sheet1!G2*1</f>
        <v>5867.5</v>
      </c>
      <c r="X2" s="21">
        <f>Sheet1!H2*1</f>
        <v>5938.75</v>
      </c>
      <c r="Z2" s="30" t="e">
        <f ca="1">IF(C2="",NA(),H2)</f>
        <v>#N/A</v>
      </c>
      <c r="AA2" s="27" t="str">
        <f ca="1">IF(C2="","",1)</f>
        <v/>
      </c>
    </row>
    <row r="3" spans="1:27" x14ac:dyDescent="0.3">
      <c r="A3" s="27">
        <f>RTD("cqg.rtd", ,"ContractData", "Tsize("&amp;A1&amp;")", "LastQuoteToday",,"T")</f>
        <v>0.25</v>
      </c>
      <c r="B3" s="24"/>
      <c r="C3" s="20" t="str">
        <f ca="1">IFERROR(MATCH($B$1,OFFSET(Sheet1!$J$1,C2,0,1000,1),0)+C2,"")</f>
        <v/>
      </c>
      <c r="E3" s="22" t="str" cm="1">
        <f t="array" aca="1" ref="E3" ca="1">IF(C3="","",INDIRECT(CONCATENATE("Sheet1!","E", TEXT(C3-1,"0"))))</f>
        <v/>
      </c>
      <c r="F3" s="21" t="str" cm="1">
        <f t="array" aca="1" ref="F3" ca="1">IF(C3="","",INDIRECT(CONCATENATE("Sheet1!","H", TEXT(C3-$A$10,"0"))))</f>
        <v/>
      </c>
      <c r="G3" s="21" t="str">
        <f t="shared" ref="G3:G66" ca="1" si="0">IF(C3="","",E3-F3)</f>
        <v/>
      </c>
      <c r="H3" s="30" t="str">
        <f t="shared" ref="H3:H66" ca="1" si="1">IF(C3="","",G3/$A$3*$A$5)</f>
        <v/>
      </c>
      <c r="I3" s="27" t="str">
        <f ca="1">IF(C3="","",IF(H3&gt;0,1,0))</f>
        <v/>
      </c>
      <c r="J3" s="20" t="str" cm="1">
        <f t="array" aca="1" ref="J3" ca="1">IF(C3="","",INDIRECT(CONCATENATE("Sheet1!","E", TEXT(C3-1,"0"))))</f>
        <v/>
      </c>
      <c r="L3" s="25" t="str">
        <f ca="1">IF(C3="","",MIN(INDIRECT(("W"&amp;C3-1)):INDIRECT(("W"&amp;C3-$A$10))))</f>
        <v/>
      </c>
      <c r="M3" s="25" t="str">
        <f t="shared" ref="M3:M66" ca="1" si="2">IF(C3="","",J3-L3)</f>
        <v/>
      </c>
      <c r="N3" s="38" t="str">
        <f t="shared" ref="N3:N66" ca="1" si="3">IF(C3="","",M3/$A$3*$A$5)</f>
        <v/>
      </c>
      <c r="O3" s="32"/>
      <c r="P3" s="20" t="str">
        <f ca="1">IF(C3="","",MAX(INDIRECT(("V"&amp;C3-1)):INDIRECT(("V"&amp;C3-$A$10))))</f>
        <v/>
      </c>
      <c r="Q3" s="20" t="str">
        <f t="shared" ref="Q3:Q66" ca="1" si="4">IF(C3="","",J3-P3)</f>
        <v/>
      </c>
      <c r="R3" s="28" t="str">
        <f t="shared" ref="R3:R66" ca="1" si="5">IF(C3="","",Q3/$A$3*$A$5)</f>
        <v/>
      </c>
      <c r="T3" s="20">
        <f>T2+1</f>
        <v>1</v>
      </c>
      <c r="U3" s="21">
        <f>Sheet1!E3*1</f>
        <v>5912.25</v>
      </c>
      <c r="V3" s="21">
        <f>Sheet1!F3*1</f>
        <v>5932.75</v>
      </c>
      <c r="W3" s="21">
        <f>Sheet1!G3*1</f>
        <v>5853.25</v>
      </c>
      <c r="X3" s="21">
        <f>Sheet1!H3*1</f>
        <v>5916</v>
      </c>
      <c r="Z3" s="30" t="e">
        <f ca="1">IF(C3="",NA(),Z2+H3)</f>
        <v>#N/A</v>
      </c>
      <c r="AA3" s="27" t="str">
        <f t="shared" ref="AA3:AA66" ca="1" si="6">IF(C3="","",1)</f>
        <v/>
      </c>
    </row>
    <row r="4" spans="1:27" x14ac:dyDescent="0.3">
      <c r="A4" s="27" t="s">
        <v>40</v>
      </c>
      <c r="B4" s="24"/>
      <c r="C4" s="20" t="str">
        <f ca="1">IFERROR(MATCH($B$1,OFFSET(Sheet1!$J$1,C3,0,1000,1),0)+C3,"")</f>
        <v/>
      </c>
      <c r="E4" s="22" t="str" cm="1">
        <f t="array" aca="1" ref="E4" ca="1">IF(C4="","",INDIRECT(CONCATENATE("Sheet1!","E", TEXT(C4-1,"0"))))</f>
        <v/>
      </c>
      <c r="F4" s="21" t="str" cm="1">
        <f t="array" aca="1" ref="F4" ca="1">IF(C4="","",INDIRECT(CONCATENATE("Sheet1!","H", TEXT(C4-$A$10,"0"))))</f>
        <v/>
      </c>
      <c r="G4" s="21" t="str">
        <f t="shared" ca="1" si="0"/>
        <v/>
      </c>
      <c r="H4" s="30" t="str">
        <f t="shared" ca="1" si="1"/>
        <v/>
      </c>
      <c r="I4" s="27" t="str">
        <f t="shared" ref="I4:I67" ca="1" si="7">IF(C4="","",IF(H4&gt;0,1,0))</f>
        <v/>
      </c>
      <c r="J4" s="20" t="str" cm="1">
        <f t="array" aca="1" ref="J4" ca="1">IF(C4="","",INDIRECT(CONCATENATE("Sheet1!","E", TEXT(C4-1,"0"))))</f>
        <v/>
      </c>
      <c r="L4" s="25" t="str">
        <f ca="1">IF(C4="","",MIN(INDIRECT(("W"&amp;C4-1)):INDIRECT(("W"&amp;C4-$A$10))))</f>
        <v/>
      </c>
      <c r="M4" s="25" t="str">
        <f t="shared" ca="1" si="2"/>
        <v/>
      </c>
      <c r="N4" s="38" t="str">
        <f t="shared" ca="1" si="3"/>
        <v/>
      </c>
      <c r="O4" s="32"/>
      <c r="P4" s="20" t="str">
        <f ca="1">IF(C4="","",MAX(INDIRECT(("V"&amp;C4-1)):INDIRECT(("V"&amp;C4-$A$10))))</f>
        <v/>
      </c>
      <c r="Q4" s="20" t="str">
        <f t="shared" ca="1" si="4"/>
        <v/>
      </c>
      <c r="R4" s="28" t="str">
        <f t="shared" ca="1" si="5"/>
        <v/>
      </c>
      <c r="T4" s="20">
        <f>T3+1</f>
        <v>2</v>
      </c>
      <c r="U4" s="21">
        <f>Sheet1!E4*1</f>
        <v>5923.5</v>
      </c>
      <c r="V4" s="21">
        <f>Sheet1!F4*1</f>
        <v>6008</v>
      </c>
      <c r="W4" s="21">
        <f>Sheet1!G4*1</f>
        <v>5884</v>
      </c>
      <c r="X4" s="21">
        <f>Sheet1!H4*1</f>
        <v>5922.75</v>
      </c>
      <c r="Z4" s="30" t="e">
        <f t="shared" ref="Z4:Z67" ca="1" si="8">IF(C4="",NA(),Z3+H4)</f>
        <v>#N/A</v>
      </c>
      <c r="AA4" s="27" t="str">
        <f t="shared" ca="1" si="6"/>
        <v/>
      </c>
    </row>
    <row r="5" spans="1:27" x14ac:dyDescent="0.3">
      <c r="A5" s="27">
        <f>RTD("cqg.rtd", ,"ContractData", "EP", "TickValue")</f>
        <v>12.5</v>
      </c>
      <c r="B5" s="24"/>
      <c r="C5" s="20" t="str">
        <f ca="1">IFERROR(MATCH($B$1,OFFSET(Sheet1!$J$1,C4,0,1000,1),0)+C4,"")</f>
        <v/>
      </c>
      <c r="E5" s="22" t="str" cm="1">
        <f t="array" aca="1" ref="E5" ca="1">IF(C5="","",INDIRECT(CONCATENATE("Sheet1!","E", TEXT(C5-1,"0"))))</f>
        <v/>
      </c>
      <c r="F5" s="21" t="str" cm="1">
        <f t="array" aca="1" ref="F5" ca="1">IF(C5="","",INDIRECT(CONCATENATE("Sheet1!","H", TEXT(C5-$A$10,"0"))))</f>
        <v/>
      </c>
      <c r="G5" s="21" t="str">
        <f t="shared" ca="1" si="0"/>
        <v/>
      </c>
      <c r="H5" s="30" t="str">
        <f t="shared" ca="1" si="1"/>
        <v/>
      </c>
      <c r="I5" s="27" t="str">
        <f t="shared" ca="1" si="7"/>
        <v/>
      </c>
      <c r="J5" s="20" t="str" cm="1">
        <f t="array" aca="1" ref="J5" ca="1">IF(C5="","",INDIRECT(CONCATENATE("Sheet1!","E", TEXT(C5-1,"0"))))</f>
        <v/>
      </c>
      <c r="L5" s="25" t="str">
        <f ca="1">IF(C5="","",MIN(INDIRECT(("W"&amp;C5-1)):INDIRECT(("W"&amp;C5-$A$10))))</f>
        <v/>
      </c>
      <c r="M5" s="25" t="str">
        <f t="shared" ca="1" si="2"/>
        <v/>
      </c>
      <c r="N5" s="38" t="str">
        <f t="shared" ca="1" si="3"/>
        <v/>
      </c>
      <c r="O5" s="32"/>
      <c r="P5" s="20" t="str">
        <f ca="1">IF(C5="","",MAX(INDIRECT(("V"&amp;C5-1)):INDIRECT(("V"&amp;C5-$A$10))))</f>
        <v/>
      </c>
      <c r="Q5" s="20" t="str">
        <f t="shared" ca="1" si="4"/>
        <v/>
      </c>
      <c r="R5" s="28" t="str">
        <f t="shared" ca="1" si="5"/>
        <v/>
      </c>
      <c r="T5" s="20">
        <f t="shared" ref="T5:T68" si="9">T4+1</f>
        <v>3</v>
      </c>
      <c r="U5" s="21">
        <f>Sheet1!E5*1</f>
        <v>5940.75</v>
      </c>
      <c r="V5" s="21">
        <f>Sheet1!F5*1</f>
        <v>5952.5</v>
      </c>
      <c r="W5" s="21">
        <f>Sheet1!G5*1</f>
        <v>5890</v>
      </c>
      <c r="X5" s="21">
        <f>Sheet1!H5*1</f>
        <v>5902.75</v>
      </c>
      <c r="Z5" s="30" t="e">
        <f t="shared" ca="1" si="8"/>
        <v>#N/A</v>
      </c>
      <c r="AA5" s="27" t="str">
        <f t="shared" ca="1" si="6"/>
        <v/>
      </c>
    </row>
    <row r="6" spans="1:27" x14ac:dyDescent="0.3">
      <c r="A6" s="46" t="s">
        <v>45</v>
      </c>
      <c r="B6" s="46"/>
      <c r="C6" s="20" t="str">
        <f ca="1">IFERROR(MATCH($B$1,OFFSET(Sheet1!$J$1,C5,0,1000,1),0)+C5,"")</f>
        <v/>
      </c>
      <c r="E6" s="22" t="str" cm="1">
        <f t="array" aca="1" ref="E6" ca="1">IF(C6="","",INDIRECT(CONCATENATE("Sheet1!","E", TEXT(C6-1,"0"))))</f>
        <v/>
      </c>
      <c r="F6" s="21" t="str" cm="1">
        <f t="array" aca="1" ref="F6" ca="1">IF(C6="","",INDIRECT(CONCATENATE("Sheet1!","H", TEXT(C6-$A$10,"0"))))</f>
        <v/>
      </c>
      <c r="G6" s="21" t="str">
        <f t="shared" ca="1" si="0"/>
        <v/>
      </c>
      <c r="H6" s="30" t="str">
        <f t="shared" ca="1" si="1"/>
        <v/>
      </c>
      <c r="I6" s="27" t="str">
        <f t="shared" ca="1" si="7"/>
        <v/>
      </c>
      <c r="J6" s="20" t="str" cm="1">
        <f t="array" aca="1" ref="J6" ca="1">IF(C6="","",INDIRECT(CONCATENATE("Sheet1!","E", TEXT(C6-1,"0"))))</f>
        <v/>
      </c>
      <c r="L6" s="25" t="str">
        <f ca="1">IF(C6="","",MIN(INDIRECT(("W"&amp;C6-1)):INDIRECT(("W"&amp;C6-$A$10))))</f>
        <v/>
      </c>
      <c r="M6" s="25" t="str">
        <f t="shared" ca="1" si="2"/>
        <v/>
      </c>
      <c r="N6" s="38" t="str">
        <f t="shared" ca="1" si="3"/>
        <v/>
      </c>
      <c r="O6" s="32"/>
      <c r="P6" s="20" t="str">
        <f ca="1">IF(C6="","",MAX(INDIRECT(("V"&amp;C6-1)):INDIRECT(("V"&amp;C6-$A$10))))</f>
        <v/>
      </c>
      <c r="Q6" s="20" t="str">
        <f t="shared" ca="1" si="4"/>
        <v/>
      </c>
      <c r="R6" s="28" t="str">
        <f t="shared" ca="1" si="5"/>
        <v/>
      </c>
      <c r="T6" s="20">
        <f t="shared" si="9"/>
        <v>4</v>
      </c>
      <c r="U6" s="21">
        <f>Sheet1!E6*1</f>
        <v>5820</v>
      </c>
      <c r="V6" s="21">
        <f>Sheet1!F6*1</f>
        <v>5941.75</v>
      </c>
      <c r="W6" s="21">
        <f>Sheet1!G6*1</f>
        <v>5813</v>
      </c>
      <c r="X6" s="21">
        <f>Sheet1!H6*1</f>
        <v>5934.25</v>
      </c>
      <c r="Z6" s="30" t="e">
        <f t="shared" ca="1" si="8"/>
        <v>#N/A</v>
      </c>
      <c r="AA6" s="27" t="str">
        <f t="shared" ca="1" si="6"/>
        <v/>
      </c>
    </row>
    <row r="7" spans="1:27" x14ac:dyDescent="0.3">
      <c r="A7" s="53" t="str">
        <f>VLOOKUP(B1,Sheet1!L2:M16,2,FALSE)</f>
        <v>Evening Doji Star (EDS)</v>
      </c>
      <c r="B7" s="54"/>
      <c r="C7" s="20" t="str">
        <f ca="1">IFERROR(MATCH($B$1,OFFSET(Sheet1!$J$1,C6,0,1000,1),0)+C6,"")</f>
        <v/>
      </c>
      <c r="E7" s="22" t="str" cm="1">
        <f t="array" aca="1" ref="E7" ca="1">IF(C7="","",INDIRECT(CONCATENATE("Sheet1!","E", TEXT(C7-1,"0"))))</f>
        <v/>
      </c>
      <c r="F7" s="21" t="str" cm="1">
        <f t="array" aca="1" ref="F7" ca="1">IF(C7="","",INDIRECT(CONCATENATE("Sheet1!","H", TEXT(C7-$A$10,"0"))))</f>
        <v/>
      </c>
      <c r="G7" s="21" t="str">
        <f t="shared" ca="1" si="0"/>
        <v/>
      </c>
      <c r="H7" s="30" t="str">
        <f t="shared" ca="1" si="1"/>
        <v/>
      </c>
      <c r="I7" s="27" t="str">
        <f t="shared" ca="1" si="7"/>
        <v/>
      </c>
      <c r="J7" s="20" t="str" cm="1">
        <f t="array" aca="1" ref="J7" ca="1">IF(C7="","",INDIRECT(CONCATENATE("Sheet1!","E", TEXT(C7-1,"0"))))</f>
        <v/>
      </c>
      <c r="L7" s="25" t="str">
        <f ca="1">IF(C7="","",MIN(INDIRECT(("W"&amp;C7-1)):INDIRECT(("W"&amp;C7-$A$10))))</f>
        <v/>
      </c>
      <c r="M7" s="25" t="str">
        <f t="shared" ca="1" si="2"/>
        <v/>
      </c>
      <c r="N7" s="38" t="str">
        <f t="shared" ca="1" si="3"/>
        <v/>
      </c>
      <c r="O7" s="32"/>
      <c r="P7" s="20" t="str">
        <f ca="1">IF(C7="","",MAX(INDIRECT(("V"&amp;C7-1)):INDIRECT(("V"&amp;C7-$A$10))))</f>
        <v/>
      </c>
      <c r="Q7" s="20" t="str">
        <f t="shared" ca="1" si="4"/>
        <v/>
      </c>
      <c r="R7" s="28" t="str">
        <f t="shared" ca="1" si="5"/>
        <v/>
      </c>
      <c r="T7" s="20">
        <f t="shared" si="9"/>
        <v>5</v>
      </c>
      <c r="U7" s="21">
        <f>Sheet1!E7*1</f>
        <v>5869.25</v>
      </c>
      <c r="V7" s="21">
        <f>Sheet1!F7*1</f>
        <v>5872</v>
      </c>
      <c r="W7" s="21">
        <f>Sheet1!G7*1</f>
        <v>5756.5</v>
      </c>
      <c r="X7" s="21">
        <f>Sheet1!H7*1</f>
        <v>5817</v>
      </c>
      <c r="Z7" s="30" t="e">
        <f t="shared" ca="1" si="8"/>
        <v>#N/A</v>
      </c>
      <c r="AA7" s="27" t="str">
        <f t="shared" ca="1" si="6"/>
        <v/>
      </c>
    </row>
    <row r="8" spans="1:27" x14ac:dyDescent="0.3">
      <c r="B8" s="21"/>
      <c r="C8" s="20" t="str">
        <f ca="1">IFERROR(MATCH($B$1,OFFSET(Sheet1!$J$1,C7,0,1000,1),0)+C7,"")</f>
        <v/>
      </c>
      <c r="E8" s="22" t="str" cm="1">
        <f t="array" aca="1" ref="E8" ca="1">IF(C8="","",INDIRECT(CONCATENATE("Sheet1!","E", TEXT(C8-1,"0"))))</f>
        <v/>
      </c>
      <c r="F8" s="21" t="str" cm="1">
        <f t="array" aca="1" ref="F8" ca="1">IF(C8="","",INDIRECT(CONCATENATE("Sheet1!","H", TEXT(C8-$A$10,"0"))))</f>
        <v/>
      </c>
      <c r="G8" s="21" t="str">
        <f t="shared" ca="1" si="0"/>
        <v/>
      </c>
      <c r="H8" s="30" t="str">
        <f t="shared" ca="1" si="1"/>
        <v/>
      </c>
      <c r="I8" s="27" t="str">
        <f t="shared" ca="1" si="7"/>
        <v/>
      </c>
      <c r="J8" s="20" t="str" cm="1">
        <f t="array" aca="1" ref="J8" ca="1">IF(C8="","",INDIRECT(CONCATENATE("Sheet1!","E", TEXT(C8-1,"0"))))</f>
        <v/>
      </c>
      <c r="L8" s="25" t="str">
        <f ca="1">IF(C8="","",MIN(INDIRECT(("W"&amp;C8-1)):INDIRECT(("W"&amp;C8-$A$10))))</f>
        <v/>
      </c>
      <c r="M8" s="25" t="str">
        <f t="shared" ca="1" si="2"/>
        <v/>
      </c>
      <c r="N8" s="38" t="str">
        <f t="shared" ca="1" si="3"/>
        <v/>
      </c>
      <c r="O8" s="32"/>
      <c r="P8" s="20" t="str">
        <f ca="1">IF(C8="","",MAX(INDIRECT(("V"&amp;C8-1)):INDIRECT(("V"&amp;C8-$A$10))))</f>
        <v/>
      </c>
      <c r="Q8" s="20" t="str">
        <f t="shared" ca="1" si="4"/>
        <v/>
      </c>
      <c r="R8" s="28" t="str">
        <f t="shared" ca="1" si="5"/>
        <v/>
      </c>
      <c r="T8" s="20">
        <f t="shared" si="9"/>
        <v>6</v>
      </c>
      <c r="U8" s="21">
        <f>Sheet1!E8*1</f>
        <v>5858</v>
      </c>
      <c r="V8" s="21">
        <f>Sheet1!F8*1</f>
        <v>5895</v>
      </c>
      <c r="W8" s="21">
        <f>Sheet1!G8*1</f>
        <v>5828.75</v>
      </c>
      <c r="X8" s="21">
        <f>Sheet1!H8*1</f>
        <v>5856.75</v>
      </c>
      <c r="Z8" s="30" t="e">
        <f t="shared" ca="1" si="8"/>
        <v>#N/A</v>
      </c>
      <c r="AA8" s="27" t="str">
        <f t="shared" ca="1" si="6"/>
        <v/>
      </c>
    </row>
    <row r="9" spans="1:27" x14ac:dyDescent="0.3">
      <c r="A9" s="23" t="s">
        <v>46</v>
      </c>
      <c r="B9" s="21"/>
      <c r="C9" s="20" t="str">
        <f ca="1">IFERROR(MATCH($B$1,OFFSET(Sheet1!$J$1,C8,0,1000,1),0)+C8,"")</f>
        <v/>
      </c>
      <c r="E9" s="22" t="str" cm="1">
        <f t="array" aca="1" ref="E9" ca="1">IF(C9="","",INDIRECT(CONCATENATE("Sheet1!","E", TEXT(C9-1,"0"))))</f>
        <v/>
      </c>
      <c r="F9" s="21" t="str" cm="1">
        <f t="array" aca="1" ref="F9" ca="1">IF(C9="","",INDIRECT(CONCATENATE("Sheet1!","H", TEXT(C9-$A$10,"0"))))</f>
        <v/>
      </c>
      <c r="G9" s="21" t="str">
        <f t="shared" ca="1" si="0"/>
        <v/>
      </c>
      <c r="H9" s="30" t="str">
        <f t="shared" ca="1" si="1"/>
        <v/>
      </c>
      <c r="I9" s="27" t="str">
        <f t="shared" ca="1" si="7"/>
        <v/>
      </c>
      <c r="J9" s="20" t="str" cm="1">
        <f t="array" aca="1" ref="J9" ca="1">IF(C9="","",INDIRECT(CONCATENATE("Sheet1!","E", TEXT(C9-1,"0"))))</f>
        <v/>
      </c>
      <c r="L9" s="25" t="str">
        <f ca="1">IF(C9="","",MIN(INDIRECT(("W"&amp;C9-1)):INDIRECT(("W"&amp;C9-$A$10))))</f>
        <v/>
      </c>
      <c r="M9" s="25" t="str">
        <f t="shared" ca="1" si="2"/>
        <v/>
      </c>
      <c r="N9" s="38" t="str">
        <f t="shared" ca="1" si="3"/>
        <v/>
      </c>
      <c r="O9" s="32"/>
      <c r="P9" s="20" t="str">
        <f ca="1">IF(C9="","",MAX(INDIRECT(("V"&amp;C9-1)):INDIRECT(("V"&amp;C9-$A$10))))</f>
        <v/>
      </c>
      <c r="Q9" s="20" t="str">
        <f t="shared" ca="1" si="4"/>
        <v/>
      </c>
      <c r="R9" s="28" t="str">
        <f t="shared" ca="1" si="5"/>
        <v/>
      </c>
      <c r="T9" s="20">
        <f t="shared" si="9"/>
        <v>7</v>
      </c>
      <c r="U9" s="21">
        <f>Sheet1!E9*1</f>
        <v>5953.5</v>
      </c>
      <c r="V9" s="21">
        <f>Sheet1!F9*1</f>
        <v>5958.25</v>
      </c>
      <c r="W9" s="21">
        <f>Sheet1!G9*1</f>
        <v>5847.75</v>
      </c>
      <c r="X9" s="21">
        <f>Sheet1!H9*1</f>
        <v>5861.25</v>
      </c>
      <c r="Z9" s="30" t="e">
        <f t="shared" ca="1" si="8"/>
        <v>#N/A</v>
      </c>
      <c r="AA9" s="27" t="str">
        <f t="shared" ca="1" si="6"/>
        <v/>
      </c>
    </row>
    <row r="10" spans="1:27" x14ac:dyDescent="0.3">
      <c r="A10" s="27">
        <v>5</v>
      </c>
      <c r="B10" s="21"/>
      <c r="C10" s="20" t="str">
        <f ca="1">IFERROR(MATCH($B$1,OFFSET(Sheet1!$J$1,C9,0,1000,1),0)+C9,"")</f>
        <v/>
      </c>
      <c r="E10" s="22" t="str" cm="1">
        <f t="array" aca="1" ref="E10" ca="1">IF(C10="","",INDIRECT(CONCATENATE("Sheet1!","E", TEXT(C10-1,"0"))))</f>
        <v/>
      </c>
      <c r="F10" s="21" t="str" cm="1">
        <f t="array" aca="1" ref="F10" ca="1">IF(C10="","",INDIRECT(CONCATENATE("Sheet1!","H", TEXT(C10-$A$10,"0"))))</f>
        <v/>
      </c>
      <c r="G10" s="21" t="str">
        <f t="shared" ca="1" si="0"/>
        <v/>
      </c>
      <c r="H10" s="30" t="str">
        <f t="shared" ca="1" si="1"/>
        <v/>
      </c>
      <c r="I10" s="27" t="str">
        <f t="shared" ca="1" si="7"/>
        <v/>
      </c>
      <c r="J10" s="20" t="str" cm="1">
        <f t="array" aca="1" ref="J10" ca="1">IF(C10="","",INDIRECT(CONCATENATE("Sheet1!","E", TEXT(C10-1,"0"))))</f>
        <v/>
      </c>
      <c r="L10" s="25" t="str">
        <f ca="1">IF(C10="","",MIN(INDIRECT(("W"&amp;C10-1)):INDIRECT(("W"&amp;C10-$A$10))))</f>
        <v/>
      </c>
      <c r="M10" s="25" t="str">
        <f t="shared" ca="1" si="2"/>
        <v/>
      </c>
      <c r="N10" s="38" t="str">
        <f t="shared" ca="1" si="3"/>
        <v/>
      </c>
      <c r="O10" s="32"/>
      <c r="P10" s="20" t="str">
        <f ca="1">IF(C10="","",MAX(INDIRECT(("V"&amp;C10-1)):INDIRECT(("V"&amp;C10-$A$10))))</f>
        <v/>
      </c>
      <c r="Q10" s="20" t="str">
        <f t="shared" ca="1" si="4"/>
        <v/>
      </c>
      <c r="R10" s="28" t="str">
        <f t="shared" ca="1" si="5"/>
        <v/>
      </c>
      <c r="T10" s="20">
        <f t="shared" si="9"/>
        <v>8</v>
      </c>
      <c r="U10" s="21">
        <f>Sheet1!E10*1</f>
        <v>5980</v>
      </c>
      <c r="V10" s="21">
        <f>Sheet1!F10*1</f>
        <v>5993.5</v>
      </c>
      <c r="W10" s="21">
        <f>Sheet1!G10*1</f>
        <v>5926.75</v>
      </c>
      <c r="X10" s="21">
        <f>Sheet1!H10*1</f>
        <v>5959.75</v>
      </c>
      <c r="Z10" s="30" t="e">
        <f t="shared" ca="1" si="8"/>
        <v>#N/A</v>
      </c>
      <c r="AA10" s="27" t="str">
        <f t="shared" ca="1" si="6"/>
        <v/>
      </c>
    </row>
    <row r="11" spans="1:27" x14ac:dyDescent="0.3">
      <c r="A11" s="23" t="s">
        <v>47</v>
      </c>
      <c r="B11" s="21"/>
      <c r="C11" s="20" t="str">
        <f ca="1">IFERROR(MATCH($B$1,OFFSET(Sheet1!$J$1,C10,0,1000,1),0)+C10,"")</f>
        <v/>
      </c>
      <c r="E11" s="22" t="str" cm="1">
        <f t="array" aca="1" ref="E11" ca="1">IF(C11="","",INDIRECT(CONCATENATE("Sheet1!","E", TEXT(C11-1,"0"))))</f>
        <v/>
      </c>
      <c r="F11" s="21" t="str" cm="1">
        <f t="array" aca="1" ref="F11" ca="1">IF(C11="","",INDIRECT(CONCATENATE("Sheet1!","H", TEXT(C11-$A$10,"0"))))</f>
        <v/>
      </c>
      <c r="G11" s="21" t="str">
        <f t="shared" ca="1" si="0"/>
        <v/>
      </c>
      <c r="H11" s="30" t="str">
        <f t="shared" ca="1" si="1"/>
        <v/>
      </c>
      <c r="I11" s="27" t="str">
        <f t="shared" ca="1" si="7"/>
        <v/>
      </c>
      <c r="J11" s="20" t="str" cm="1">
        <f t="array" aca="1" ref="J11" ca="1">IF(C11="","",INDIRECT(CONCATENATE("Sheet1!","E", TEXT(C11-1,"0"))))</f>
        <v/>
      </c>
      <c r="L11" s="25" t="str">
        <f ca="1">IF(C11="","",MIN(INDIRECT(("W"&amp;C11-1)):INDIRECT(("W"&amp;C11-$A$10))))</f>
        <v/>
      </c>
      <c r="M11" s="25" t="str">
        <f t="shared" ca="1" si="2"/>
        <v/>
      </c>
      <c r="N11" s="38" t="str">
        <f t="shared" ca="1" si="3"/>
        <v/>
      </c>
      <c r="O11" s="32"/>
      <c r="P11" s="20" t="str">
        <f ca="1">IF(C11="","",MAX(INDIRECT(("V"&amp;C11-1)):INDIRECT(("V"&amp;C11-$A$10))))</f>
        <v/>
      </c>
      <c r="Q11" s="20" t="str">
        <f t="shared" ca="1" si="4"/>
        <v/>
      </c>
      <c r="R11" s="28" t="str">
        <f t="shared" ca="1" si="5"/>
        <v/>
      </c>
      <c r="T11" s="20">
        <f t="shared" si="9"/>
        <v>9</v>
      </c>
      <c r="U11" s="21">
        <f>Sheet1!E11*1</f>
        <v>5930.25</v>
      </c>
      <c r="V11" s="21">
        <f>Sheet1!F11*1</f>
        <v>5987.5</v>
      </c>
      <c r="W11" s="21">
        <f>Sheet1!G11*1</f>
        <v>5892.75</v>
      </c>
      <c r="X11" s="21">
        <f>Sheet1!H11*1</f>
        <v>5982.5</v>
      </c>
      <c r="Z11" s="30" t="e">
        <f t="shared" ca="1" si="8"/>
        <v>#N/A</v>
      </c>
      <c r="AA11" s="27" t="str">
        <f t="shared" ca="1" si="6"/>
        <v/>
      </c>
    </row>
    <row r="12" spans="1:27" x14ac:dyDescent="0.3">
      <c r="A12" s="23" t="s">
        <v>48</v>
      </c>
      <c r="B12" s="21"/>
      <c r="C12" s="20" t="str">
        <f ca="1">IFERROR(MATCH($B$1,OFFSET(Sheet1!$J$1,C11,0,1000,1),0)+C11,"")</f>
        <v/>
      </c>
      <c r="E12" s="22" t="str" cm="1">
        <f t="array" aca="1" ref="E12" ca="1">IF(C12="","",INDIRECT(CONCATENATE("Sheet1!","E", TEXT(C12-1,"0"))))</f>
        <v/>
      </c>
      <c r="F12" s="21" t="str" cm="1">
        <f t="array" aca="1" ref="F12" ca="1">IF(C12="","",INDIRECT(CONCATENATE("Sheet1!","H", TEXT(C12-$A$10,"0"))))</f>
        <v/>
      </c>
      <c r="G12" s="21" t="str">
        <f t="shared" ca="1" si="0"/>
        <v/>
      </c>
      <c r="H12" s="30" t="str">
        <f t="shared" ca="1" si="1"/>
        <v/>
      </c>
      <c r="I12" s="27" t="str">
        <f t="shared" ca="1" si="7"/>
        <v/>
      </c>
      <c r="J12" s="20" t="str" cm="1">
        <f t="array" aca="1" ref="J12" ca="1">IF(C12="","",INDIRECT(CONCATENATE("Sheet1!","E", TEXT(C12-1,"0"))))</f>
        <v/>
      </c>
      <c r="L12" s="25" t="str">
        <f ca="1">IF(C12="","",MIN(INDIRECT(("W"&amp;C12-1)):INDIRECT(("W"&amp;C12-$A$10))))</f>
        <v/>
      </c>
      <c r="M12" s="25" t="str">
        <f t="shared" ca="1" si="2"/>
        <v/>
      </c>
      <c r="N12" s="38" t="str">
        <f t="shared" ca="1" si="3"/>
        <v/>
      </c>
      <c r="O12" s="32"/>
      <c r="P12" s="20" t="str">
        <f ca="1">IF(C12="","",MAX(INDIRECT(("V"&amp;C12-1)):INDIRECT(("V"&amp;C12-$A$10))))</f>
        <v/>
      </c>
      <c r="Q12" s="20" t="str">
        <f t="shared" ca="1" si="4"/>
        <v/>
      </c>
      <c r="R12" s="28" t="str">
        <f t="shared" ca="1" si="5"/>
        <v/>
      </c>
      <c r="T12" s="20">
        <f t="shared" si="9"/>
        <v>10</v>
      </c>
      <c r="U12" s="21">
        <f>Sheet1!E12*1</f>
        <v>5935</v>
      </c>
      <c r="V12" s="21">
        <f>Sheet1!F12*1</f>
        <v>5977.5</v>
      </c>
      <c r="W12" s="21">
        <f>Sheet1!G12*1</f>
        <v>5923</v>
      </c>
      <c r="X12" s="21">
        <f>Sheet1!H12*1</f>
        <v>5975.5</v>
      </c>
      <c r="Z12" s="30" t="e">
        <f t="shared" ca="1" si="8"/>
        <v>#N/A</v>
      </c>
      <c r="AA12" s="27" t="str">
        <f t="shared" ca="1" si="6"/>
        <v/>
      </c>
    </row>
    <row r="13" spans="1:27" x14ac:dyDescent="0.3">
      <c r="A13" s="34">
        <f>COUNTIF(Sheet1!J2:J1001,B1)</f>
        <v>0</v>
      </c>
      <c r="B13" s="21"/>
      <c r="C13" s="20" t="str">
        <f ca="1">IFERROR(MATCH($B$1,OFFSET(Sheet1!$J$1,C12,0,1000,1),0)+C12,"")</f>
        <v/>
      </c>
      <c r="E13" s="22" t="str" cm="1">
        <f t="array" aca="1" ref="E13" ca="1">IF(C13="","",INDIRECT(CONCATENATE("Sheet1!","E", TEXT(C13-1,"0"))))</f>
        <v/>
      </c>
      <c r="F13" s="21" t="str" cm="1">
        <f t="array" aca="1" ref="F13" ca="1">IF(C13="","",INDIRECT(CONCATENATE("Sheet1!","H", TEXT(C13-$A$10,"0"))))</f>
        <v/>
      </c>
      <c r="G13" s="21" t="str">
        <f t="shared" ca="1" si="0"/>
        <v/>
      </c>
      <c r="H13" s="30" t="str">
        <f t="shared" ca="1" si="1"/>
        <v/>
      </c>
      <c r="I13" s="27" t="str">
        <f t="shared" ca="1" si="7"/>
        <v/>
      </c>
      <c r="J13" s="20" t="str" cm="1">
        <f t="array" aca="1" ref="J13" ca="1">IF(C13="","",INDIRECT(CONCATENATE("Sheet1!","E", TEXT(C13-1,"0"))))</f>
        <v/>
      </c>
      <c r="L13" s="25" t="str">
        <f ca="1">IF(C13="","",MIN(INDIRECT(("W"&amp;C13-1)):INDIRECT(("W"&amp;C13-$A$10))))</f>
        <v/>
      </c>
      <c r="M13" s="25" t="str">
        <f t="shared" ca="1" si="2"/>
        <v/>
      </c>
      <c r="N13" s="38" t="str">
        <f t="shared" ca="1" si="3"/>
        <v/>
      </c>
      <c r="O13" s="32"/>
      <c r="P13" s="20" t="str">
        <f ca="1">IF(C13="","",MAX(INDIRECT(("V"&amp;C13-1)):INDIRECT(("V"&amp;C13-$A$10))))</f>
        <v/>
      </c>
      <c r="Q13" s="20" t="str">
        <f t="shared" ca="1" si="4"/>
        <v/>
      </c>
      <c r="R13" s="28" t="str">
        <f t="shared" ca="1" si="5"/>
        <v/>
      </c>
      <c r="T13" s="20">
        <f t="shared" si="9"/>
        <v>11</v>
      </c>
      <c r="U13" s="21">
        <f>Sheet1!E13*1</f>
        <v>5904</v>
      </c>
      <c r="V13" s="21">
        <f>Sheet1!F13*1</f>
        <v>5944.5</v>
      </c>
      <c r="W13" s="21">
        <f>Sheet1!G13*1</f>
        <v>5867</v>
      </c>
      <c r="X13" s="21">
        <f>Sheet1!H13*1</f>
        <v>5933.25</v>
      </c>
      <c r="Z13" s="30" t="e">
        <f t="shared" ca="1" si="8"/>
        <v>#N/A</v>
      </c>
      <c r="AA13" s="27" t="str">
        <f t="shared" ca="1" si="6"/>
        <v/>
      </c>
    </row>
    <row r="14" spans="1:27" x14ac:dyDescent="0.3">
      <c r="A14" s="35">
        <f>A13/1000</f>
        <v>0</v>
      </c>
      <c r="B14" s="21"/>
      <c r="C14" s="20" t="str">
        <f ca="1">IFERROR(MATCH($B$1,OFFSET(Sheet1!$J$1,C13,0,1000,1),0)+C13,"")</f>
        <v/>
      </c>
      <c r="E14" s="22" t="str" cm="1">
        <f t="array" aca="1" ref="E14" ca="1">IF(C14="","",INDIRECT(CONCATENATE("Sheet1!","E", TEXT(C14-1,"0"))))</f>
        <v/>
      </c>
      <c r="F14" s="21" t="str" cm="1">
        <f t="array" aca="1" ref="F14" ca="1">IF(C14="","",INDIRECT(CONCATENATE("Sheet1!","H", TEXT(C14-$A$10,"0"))))</f>
        <v/>
      </c>
      <c r="G14" s="21" t="str">
        <f t="shared" ca="1" si="0"/>
        <v/>
      </c>
      <c r="H14" s="30" t="str">
        <f t="shared" ca="1" si="1"/>
        <v/>
      </c>
      <c r="I14" s="27" t="str">
        <f t="shared" ca="1" si="7"/>
        <v/>
      </c>
      <c r="J14" s="20" t="str" cm="1">
        <f t="array" aca="1" ref="J14" ca="1">IF(C14="","",INDIRECT(CONCATENATE("Sheet1!","E", TEXT(C14-1,"0"))))</f>
        <v/>
      </c>
      <c r="L14" s="25" t="str">
        <f ca="1">IF(C14="","",MIN(INDIRECT(("W"&amp;C14-1)):INDIRECT(("W"&amp;C14-$A$10))))</f>
        <v/>
      </c>
      <c r="M14" s="25" t="str">
        <f t="shared" ca="1" si="2"/>
        <v/>
      </c>
      <c r="N14" s="38" t="str">
        <f t="shared" ca="1" si="3"/>
        <v/>
      </c>
      <c r="O14" s="32"/>
      <c r="P14" s="20" t="str">
        <f ca="1">IF(C14="","",MAX(INDIRECT(("V"&amp;C14-1)):INDIRECT(("V"&amp;C14-$A$10))))</f>
        <v/>
      </c>
      <c r="Q14" s="20" t="str">
        <f t="shared" ca="1" si="4"/>
        <v/>
      </c>
      <c r="R14" s="28" t="str">
        <f t="shared" ca="1" si="5"/>
        <v/>
      </c>
      <c r="T14" s="20">
        <f t="shared" si="9"/>
        <v>12</v>
      </c>
      <c r="U14" s="21">
        <f>Sheet1!E14*1</f>
        <v>5902</v>
      </c>
      <c r="V14" s="21">
        <f>Sheet1!F14*1</f>
        <v>5925</v>
      </c>
      <c r="W14" s="21">
        <f>Sheet1!G14*1</f>
        <v>5890</v>
      </c>
      <c r="X14" s="21">
        <f>Sheet1!H14*1</f>
        <v>5908.5</v>
      </c>
      <c r="Z14" s="30" t="e">
        <f t="shared" ca="1" si="8"/>
        <v>#N/A</v>
      </c>
      <c r="AA14" s="27" t="str">
        <f t="shared" ca="1" si="6"/>
        <v/>
      </c>
    </row>
    <row r="15" spans="1:27" x14ac:dyDescent="0.3">
      <c r="A15" s="23" t="s">
        <v>51</v>
      </c>
      <c r="B15" s="21"/>
      <c r="C15" s="20" t="str">
        <f ca="1">IFERROR(MATCH($B$1,OFFSET(Sheet1!$J$1,C14,0,1000,1),0)+C14,"")</f>
        <v/>
      </c>
      <c r="E15" s="22" t="str" cm="1">
        <f t="array" aca="1" ref="E15" ca="1">IF(C15="","",INDIRECT(CONCATENATE("Sheet1!","E", TEXT(C15-1,"0"))))</f>
        <v/>
      </c>
      <c r="F15" s="21" t="str" cm="1">
        <f t="array" aca="1" ref="F15" ca="1">IF(C15="","",INDIRECT(CONCATENATE("Sheet1!","H", TEXT(C15-$A$10,"0"))))</f>
        <v/>
      </c>
      <c r="G15" s="21" t="str">
        <f t="shared" ca="1" si="0"/>
        <v/>
      </c>
      <c r="H15" s="30" t="str">
        <f t="shared" ca="1" si="1"/>
        <v/>
      </c>
      <c r="I15" s="27" t="str">
        <f t="shared" ca="1" si="7"/>
        <v/>
      </c>
      <c r="J15" s="20" t="str" cm="1">
        <f t="array" aca="1" ref="J15" ca="1">IF(C15="","",INDIRECT(CONCATENATE("Sheet1!","E", TEXT(C15-1,"0"))))</f>
        <v/>
      </c>
      <c r="L15" s="25" t="str">
        <f ca="1">IF(C15="","",MIN(INDIRECT(("W"&amp;C15-1)):INDIRECT(("W"&amp;C15-$A$10))))</f>
        <v/>
      </c>
      <c r="M15" s="25" t="str">
        <f t="shared" ca="1" si="2"/>
        <v/>
      </c>
      <c r="N15" s="38" t="str">
        <f t="shared" ca="1" si="3"/>
        <v/>
      </c>
      <c r="O15" s="32"/>
      <c r="P15" s="20" t="str">
        <f ca="1">IF(C15="","",MAX(INDIRECT(("V"&amp;C15-1)):INDIRECT(("V"&amp;C15-$A$10))))</f>
        <v/>
      </c>
      <c r="Q15" s="20" t="str">
        <f t="shared" ca="1" si="4"/>
        <v/>
      </c>
      <c r="R15" s="28" t="str">
        <f t="shared" ca="1" si="5"/>
        <v/>
      </c>
      <c r="T15" s="20">
        <f t="shared" si="9"/>
        <v>13</v>
      </c>
      <c r="U15" s="21">
        <f>Sheet1!E15*1</f>
        <v>5868</v>
      </c>
      <c r="V15" s="21">
        <f>Sheet1!F15*1</f>
        <v>5927</v>
      </c>
      <c r="W15" s="21">
        <f>Sheet1!G15*1</f>
        <v>5835.75</v>
      </c>
      <c r="X15" s="21">
        <f>Sheet1!H15*1</f>
        <v>5904.5</v>
      </c>
      <c r="Z15" s="30" t="e">
        <f t="shared" ca="1" si="8"/>
        <v>#N/A</v>
      </c>
      <c r="AA15" s="27" t="str">
        <f t="shared" ca="1" si="6"/>
        <v/>
      </c>
    </row>
    <row r="16" spans="1:27" x14ac:dyDescent="0.3">
      <c r="A16" s="36">
        <f ca="1">SUM(H2:H72)</f>
        <v>0</v>
      </c>
      <c r="B16" s="21"/>
      <c r="C16" s="20" t="str">
        <f ca="1">IFERROR(MATCH($B$1,OFFSET(Sheet1!$J$1,C15,0,1000,1),0)+C15,"")</f>
        <v/>
      </c>
      <c r="E16" s="22" t="str" cm="1">
        <f t="array" aca="1" ref="E16" ca="1">IF(C16="","",INDIRECT(CONCATENATE("Sheet1!","E", TEXT(C16-1,"0"))))</f>
        <v/>
      </c>
      <c r="F16" s="21" t="str" cm="1">
        <f t="array" aca="1" ref="F16" ca="1">IF(C16="","",INDIRECT(CONCATENATE("Sheet1!","H", TEXT(C16-$A$10,"0"))))</f>
        <v/>
      </c>
      <c r="G16" s="21" t="str">
        <f t="shared" ca="1" si="0"/>
        <v/>
      </c>
      <c r="H16" s="30" t="str">
        <f t="shared" ca="1" si="1"/>
        <v/>
      </c>
      <c r="I16" s="27" t="str">
        <f t="shared" ca="1" si="7"/>
        <v/>
      </c>
      <c r="J16" s="20" t="str" cm="1">
        <f t="array" aca="1" ref="J16" ca="1">IF(C16="","",INDIRECT(CONCATENATE("Sheet1!","E", TEXT(C16-1,"0"))))</f>
        <v/>
      </c>
      <c r="L16" s="25" t="str">
        <f ca="1">IF(C16="","",MIN(INDIRECT(("W"&amp;C16-1)):INDIRECT(("W"&amp;C16-$A$10))))</f>
        <v/>
      </c>
      <c r="M16" s="25" t="str">
        <f t="shared" ca="1" si="2"/>
        <v/>
      </c>
      <c r="N16" s="38" t="str">
        <f t="shared" ca="1" si="3"/>
        <v/>
      </c>
      <c r="O16" s="32"/>
      <c r="P16" s="20" t="str">
        <f ca="1">IF(C16="","",MAX(INDIRECT(("V"&amp;C16-1)):INDIRECT(("V"&amp;C16-$A$10))))</f>
        <v/>
      </c>
      <c r="Q16" s="20" t="str">
        <f t="shared" ca="1" si="4"/>
        <v/>
      </c>
      <c r="R16" s="28" t="str">
        <f t="shared" ca="1" si="5"/>
        <v/>
      </c>
      <c r="T16" s="20">
        <f t="shared" si="9"/>
        <v>14</v>
      </c>
      <c r="U16" s="21">
        <f>Sheet1!E16*1</f>
        <v>5761</v>
      </c>
      <c r="V16" s="21">
        <f>Sheet1!F16*1</f>
        <v>5876.25</v>
      </c>
      <c r="W16" s="21">
        <f>Sheet1!G16*1</f>
        <v>5734.25</v>
      </c>
      <c r="X16" s="21">
        <f>Sheet1!H16*1</f>
        <v>5865</v>
      </c>
      <c r="Z16" s="30" t="e">
        <f t="shared" ca="1" si="8"/>
        <v>#N/A</v>
      </c>
      <c r="AA16" s="27" t="str">
        <f t="shared" ca="1" si="6"/>
        <v/>
      </c>
    </row>
    <row r="17" spans="1:27" x14ac:dyDescent="0.3">
      <c r="A17" s="37" t="s">
        <v>64</v>
      </c>
      <c r="B17" s="21"/>
      <c r="C17" s="20" t="str">
        <f ca="1">IFERROR(MATCH($B$1,OFFSET(Sheet1!$J$1,C16,0,1000,1),0)+C16,"")</f>
        <v/>
      </c>
      <c r="E17" s="22" t="str" cm="1">
        <f t="array" aca="1" ref="E17" ca="1">IF(C17="","",INDIRECT(CONCATENATE("Sheet1!","E", TEXT(C17-1,"0"))))</f>
        <v/>
      </c>
      <c r="F17" s="21" t="str" cm="1">
        <f t="array" aca="1" ref="F17" ca="1">IF(C17="","",INDIRECT(CONCATENATE("Sheet1!","H", TEXT(C17-$A$10,"0"))))</f>
        <v/>
      </c>
      <c r="G17" s="21" t="str">
        <f t="shared" ca="1" si="0"/>
        <v/>
      </c>
      <c r="H17" s="30" t="str">
        <f t="shared" ca="1" si="1"/>
        <v/>
      </c>
      <c r="I17" s="27" t="str">
        <f t="shared" ca="1" si="7"/>
        <v/>
      </c>
      <c r="J17" s="20" t="str" cm="1">
        <f t="array" aca="1" ref="J17" ca="1">IF(C17="","",INDIRECT(CONCATENATE("Sheet1!","E", TEXT(C17-1,"0"))))</f>
        <v/>
      </c>
      <c r="L17" s="25" t="str">
        <f ca="1">IF(C17="","",MIN(INDIRECT(("W"&amp;C17-1)):INDIRECT(("W"&amp;C17-$A$10))))</f>
        <v/>
      </c>
      <c r="M17" s="25" t="str">
        <f t="shared" ca="1" si="2"/>
        <v/>
      </c>
      <c r="N17" s="38" t="str">
        <f t="shared" ca="1" si="3"/>
        <v/>
      </c>
      <c r="O17" s="32"/>
      <c r="P17" s="20" t="str">
        <f ca="1">IF(C17="","",MAX(INDIRECT(("V"&amp;C17-1)):INDIRECT(("V"&amp;C17-$A$10))))</f>
        <v/>
      </c>
      <c r="Q17" s="20" t="str">
        <f t="shared" ca="1" si="4"/>
        <v/>
      </c>
      <c r="R17" s="28" t="str">
        <f t="shared" ca="1" si="5"/>
        <v/>
      </c>
      <c r="T17" s="20">
        <f t="shared" si="9"/>
        <v>15</v>
      </c>
      <c r="U17" s="21">
        <f>Sheet1!E17*1</f>
        <v>5688.5</v>
      </c>
      <c r="V17" s="21">
        <f>Sheet1!F17*1</f>
        <v>5715.25</v>
      </c>
      <c r="W17" s="21">
        <f>Sheet1!G17*1</f>
        <v>5662.5</v>
      </c>
      <c r="X17" s="21">
        <f>Sheet1!H17*1</f>
        <v>5678</v>
      </c>
      <c r="Z17" s="30" t="e">
        <f t="shared" ca="1" si="8"/>
        <v>#N/A</v>
      </c>
      <c r="AA17" s="27" t="str">
        <f t="shared" ca="1" si="6"/>
        <v/>
      </c>
    </row>
    <row r="18" spans="1:27" x14ac:dyDescent="0.3">
      <c r="A18" s="35" t="str">
        <f ca="1">I1</f>
        <v/>
      </c>
      <c r="B18" s="21"/>
      <c r="C18" s="20" t="str">
        <f ca="1">IFERROR(MATCH($B$1,OFFSET(Sheet1!$J$1,C17,0,1000,1),0)+C17,"")</f>
        <v/>
      </c>
      <c r="E18" s="22" t="str" cm="1">
        <f t="array" aca="1" ref="E18" ca="1">IF(C18="","",INDIRECT(CONCATENATE("Sheet1!","E", TEXT(C18-1,"0"))))</f>
        <v/>
      </c>
      <c r="F18" s="21" t="str" cm="1">
        <f t="array" aca="1" ref="F18" ca="1">IF(C18="","",INDIRECT(CONCATENATE("Sheet1!","H", TEXT(C18-$A$10,"0"))))</f>
        <v/>
      </c>
      <c r="G18" s="21" t="str">
        <f t="shared" ca="1" si="0"/>
        <v/>
      </c>
      <c r="H18" s="30" t="str">
        <f t="shared" ca="1" si="1"/>
        <v/>
      </c>
      <c r="I18" s="27" t="str">
        <f t="shared" ca="1" si="7"/>
        <v/>
      </c>
      <c r="J18" s="20" t="str" cm="1">
        <f t="array" aca="1" ref="J18" ca="1">IF(C18="","",INDIRECT(CONCATENATE("Sheet1!","E", TEXT(C18-1,"0"))))</f>
        <v/>
      </c>
      <c r="L18" s="25" t="str">
        <f ca="1">IF(C18="","",MIN(INDIRECT(("W"&amp;C18-1)):INDIRECT(("W"&amp;C18-$A$10))))</f>
        <v/>
      </c>
      <c r="M18" s="25" t="str">
        <f t="shared" ca="1" si="2"/>
        <v/>
      </c>
      <c r="N18" s="38" t="str">
        <f t="shared" ca="1" si="3"/>
        <v/>
      </c>
      <c r="O18" s="32"/>
      <c r="P18" s="20" t="str">
        <f ca="1">IF(C18="","",MAX(INDIRECT(("V"&amp;C18-1)):INDIRECT(("V"&amp;C18-$A$10))))</f>
        <v/>
      </c>
      <c r="Q18" s="20" t="str">
        <f t="shared" ca="1" si="4"/>
        <v/>
      </c>
      <c r="R18" s="28" t="str">
        <f t="shared" ca="1" si="5"/>
        <v/>
      </c>
      <c r="T18" s="20">
        <f t="shared" si="9"/>
        <v>16</v>
      </c>
      <c r="U18" s="21">
        <f>Sheet1!E18*1</f>
        <v>5643.25</v>
      </c>
      <c r="V18" s="21">
        <f>Sheet1!F18*1</f>
        <v>5741</v>
      </c>
      <c r="W18" s="21">
        <f>Sheet1!G18*1</f>
        <v>5636.5</v>
      </c>
      <c r="X18" s="21">
        <f>Sheet1!H18*1</f>
        <v>5684.5</v>
      </c>
      <c r="Z18" s="30" t="e">
        <f t="shared" ca="1" si="8"/>
        <v>#N/A</v>
      </c>
      <c r="AA18" s="27" t="str">
        <f t="shared" ca="1" si="6"/>
        <v/>
      </c>
    </row>
    <row r="19" spans="1:27" x14ac:dyDescent="0.3">
      <c r="A19" s="37" t="s">
        <v>52</v>
      </c>
      <c r="B19" s="21"/>
      <c r="C19" s="20" t="str">
        <f ca="1">IFERROR(MATCH($B$1,OFFSET(Sheet1!$J$1,C18,0,1000,1),0)+C18,"")</f>
        <v/>
      </c>
      <c r="E19" s="22" t="str" cm="1">
        <f t="array" aca="1" ref="E19" ca="1">IF(C19="","",INDIRECT(CONCATENATE("Sheet1!","E", TEXT(C19-1,"0"))))</f>
        <v/>
      </c>
      <c r="F19" s="21" t="str" cm="1">
        <f t="array" aca="1" ref="F19" ca="1">IF(C19="","",INDIRECT(CONCATENATE("Sheet1!","H", TEXT(C19-$A$10,"0"))))</f>
        <v/>
      </c>
      <c r="G19" s="21" t="str">
        <f t="shared" ca="1" si="0"/>
        <v/>
      </c>
      <c r="H19" s="30" t="str">
        <f t="shared" ca="1" si="1"/>
        <v/>
      </c>
      <c r="I19" s="27" t="str">
        <f t="shared" ca="1" si="7"/>
        <v/>
      </c>
      <c r="J19" s="20" t="str" cm="1">
        <f t="array" aca="1" ref="J19" ca="1">IF(C19="","",INDIRECT(CONCATENATE("Sheet1!","E", TEXT(C19-1,"0"))))</f>
        <v/>
      </c>
      <c r="L19" s="25" t="str">
        <f ca="1">IF(C19="","",MIN(INDIRECT(("W"&amp;C19-1)):INDIRECT(("W"&amp;C19-$A$10))))</f>
        <v/>
      </c>
      <c r="M19" s="25" t="str">
        <f t="shared" ca="1" si="2"/>
        <v/>
      </c>
      <c r="N19" s="38" t="str">
        <f t="shared" ca="1" si="3"/>
        <v/>
      </c>
      <c r="O19" s="32"/>
      <c r="P19" s="20" t="str">
        <f ca="1">IF(C19="","",MAX(INDIRECT(("V"&amp;C19-1)):INDIRECT(("V"&amp;C19-$A$10))))</f>
        <v/>
      </c>
      <c r="Q19" s="20" t="str">
        <f t="shared" ca="1" si="4"/>
        <v/>
      </c>
      <c r="R19" s="28" t="str">
        <f t="shared" ca="1" si="5"/>
        <v/>
      </c>
      <c r="T19" s="20">
        <f t="shared" si="9"/>
        <v>17</v>
      </c>
      <c r="U19" s="21">
        <f>Sheet1!E19*1</f>
        <v>5608.5</v>
      </c>
      <c r="V19" s="21">
        <f>Sheet1!F19*1</f>
        <v>5689.75</v>
      </c>
      <c r="W19" s="21">
        <f>Sheet1!G19*1</f>
        <v>5596</v>
      </c>
      <c r="X19" s="21">
        <f>Sheet1!H19*1</f>
        <v>5652</v>
      </c>
      <c r="Z19" s="30" t="e">
        <f t="shared" ca="1" si="8"/>
        <v>#N/A</v>
      </c>
      <c r="AA19" s="27" t="str">
        <f t="shared" ca="1" si="6"/>
        <v/>
      </c>
    </row>
    <row r="20" spans="1:27" x14ac:dyDescent="0.3">
      <c r="A20" s="36" t="str">
        <f ca="1">IFERROR(AVERAGE(H2:H72),"")</f>
        <v/>
      </c>
      <c r="B20" s="21"/>
      <c r="C20" s="20" t="str">
        <f ca="1">IFERROR(MATCH($B$1,OFFSET(Sheet1!$J$1,C19,0,1000,1),0)+C19,"")</f>
        <v/>
      </c>
      <c r="E20" s="22" t="str" cm="1">
        <f t="array" aca="1" ref="E20" ca="1">IF(C20="","",INDIRECT(CONCATENATE("Sheet1!","E", TEXT(C20-1,"0"))))</f>
        <v/>
      </c>
      <c r="F20" s="21" t="str" cm="1">
        <f t="array" aca="1" ref="F20" ca="1">IF(C20="","",INDIRECT(CONCATENATE("Sheet1!","H", TEXT(C20-$A$10,"0"))))</f>
        <v/>
      </c>
      <c r="G20" s="21" t="str">
        <f t="shared" ca="1" si="0"/>
        <v/>
      </c>
      <c r="H20" s="30" t="str">
        <f t="shared" ca="1" si="1"/>
        <v/>
      </c>
      <c r="I20" s="27" t="str">
        <f t="shared" ca="1" si="7"/>
        <v/>
      </c>
      <c r="J20" s="20" t="str" cm="1">
        <f t="array" aca="1" ref="J20" ca="1">IF(C20="","",INDIRECT(CONCATENATE("Sheet1!","E", TEXT(C20-1,"0"))))</f>
        <v/>
      </c>
      <c r="L20" s="25" t="str">
        <f ca="1">IF(C20="","",MIN(INDIRECT(("W"&amp;C20-1)):INDIRECT(("W"&amp;C20-$A$10))))</f>
        <v/>
      </c>
      <c r="M20" s="25" t="str">
        <f t="shared" ca="1" si="2"/>
        <v/>
      </c>
      <c r="N20" s="38" t="str">
        <f t="shared" ca="1" si="3"/>
        <v/>
      </c>
      <c r="O20" s="32"/>
      <c r="P20" s="20" t="str">
        <f ca="1">IF(C20="","",MAX(INDIRECT(("V"&amp;C20-1)):INDIRECT(("V"&amp;C20-$A$10))))</f>
        <v/>
      </c>
      <c r="Q20" s="20" t="str">
        <f t="shared" ca="1" si="4"/>
        <v/>
      </c>
      <c r="R20" s="28" t="str">
        <f t="shared" ca="1" si="5"/>
        <v/>
      </c>
      <c r="T20" s="20">
        <f t="shared" si="9"/>
        <v>18</v>
      </c>
      <c r="U20" s="21">
        <f>Sheet1!E20*1</f>
        <v>5666.25</v>
      </c>
      <c r="V20" s="21">
        <f>Sheet1!F20*1</f>
        <v>5673.25</v>
      </c>
      <c r="W20" s="21">
        <f>Sheet1!G20*1</f>
        <v>5605</v>
      </c>
      <c r="X20" s="21">
        <f>Sheet1!H20*1</f>
        <v>5625.75</v>
      </c>
      <c r="Z20" s="30" t="e">
        <f t="shared" ca="1" si="8"/>
        <v>#N/A</v>
      </c>
      <c r="AA20" s="27" t="str">
        <f t="shared" ca="1" si="6"/>
        <v/>
      </c>
    </row>
    <row r="21" spans="1:27" x14ac:dyDescent="0.3">
      <c r="A21" s="23" t="s">
        <v>53</v>
      </c>
      <c r="B21" s="21"/>
      <c r="C21" s="20" t="str">
        <f ca="1">IFERROR(MATCH($B$1,OFFSET(Sheet1!$J$1,C20,0,1000,1),0)+C20,"")</f>
        <v/>
      </c>
      <c r="E21" s="22" t="str" cm="1">
        <f t="array" aca="1" ref="E21" ca="1">IF(C21="","",INDIRECT(CONCATENATE("Sheet1!","E", TEXT(C21-1,"0"))))</f>
        <v/>
      </c>
      <c r="F21" s="21" t="str" cm="1">
        <f t="array" aca="1" ref="F21" ca="1">IF(C21="","",INDIRECT(CONCATENATE("Sheet1!","H", TEXT(C21-$A$10,"0"))))</f>
        <v/>
      </c>
      <c r="G21" s="21" t="str">
        <f t="shared" ca="1" si="0"/>
        <v/>
      </c>
      <c r="H21" s="30" t="str">
        <f t="shared" ca="1" si="1"/>
        <v/>
      </c>
      <c r="I21" s="27" t="str">
        <f t="shared" ca="1" si="7"/>
        <v/>
      </c>
      <c r="J21" s="20" t="str" cm="1">
        <f t="array" aca="1" ref="J21" ca="1">IF(C21="","",INDIRECT(CONCATENATE("Sheet1!","E", TEXT(C21-1,"0"))))</f>
        <v/>
      </c>
      <c r="L21" s="25" t="str">
        <f ca="1">IF(C21="","",MIN(INDIRECT(("W"&amp;C21-1)):INDIRECT(("W"&amp;C21-$A$10))))</f>
        <v/>
      </c>
      <c r="M21" s="25" t="str">
        <f t="shared" ca="1" si="2"/>
        <v/>
      </c>
      <c r="N21" s="38" t="str">
        <f t="shared" ca="1" si="3"/>
        <v/>
      </c>
      <c r="O21" s="32"/>
      <c r="P21" s="20" t="str">
        <f ca="1">IF(C21="","",MAX(INDIRECT(("V"&amp;C21-1)):INDIRECT(("V"&amp;C21-$A$10))))</f>
        <v/>
      </c>
      <c r="Q21" s="20" t="str">
        <f t="shared" ca="1" si="4"/>
        <v/>
      </c>
      <c r="R21" s="28" t="str">
        <f t="shared" ca="1" si="5"/>
        <v/>
      </c>
      <c r="T21" s="20">
        <f t="shared" si="9"/>
        <v>19</v>
      </c>
      <c r="U21" s="21">
        <f>Sheet1!E21*1</f>
        <v>5705</v>
      </c>
      <c r="V21" s="21">
        <f>Sheet1!F21*1</f>
        <v>5706.25</v>
      </c>
      <c r="W21" s="21">
        <f>Sheet1!G21*1</f>
        <v>5655.25</v>
      </c>
      <c r="X21" s="21">
        <f>Sheet1!H21*1</f>
        <v>5671.75</v>
      </c>
      <c r="Z21" s="30" t="e">
        <f t="shared" ca="1" si="8"/>
        <v>#N/A</v>
      </c>
      <c r="AA21" s="27" t="str">
        <f t="shared" ca="1" si="6"/>
        <v/>
      </c>
    </row>
    <row r="22" spans="1:27" x14ac:dyDescent="0.3">
      <c r="A22" s="36">
        <f ca="1">MAX(H2:H72)</f>
        <v>0</v>
      </c>
      <c r="B22" s="21"/>
      <c r="C22" s="20" t="str">
        <f ca="1">IFERROR(MATCH($B$1,OFFSET(Sheet1!$J$1,C21,0,1000,1),0)+C21,"")</f>
        <v/>
      </c>
      <c r="E22" s="22" t="str" cm="1">
        <f t="array" aca="1" ref="E22" ca="1">IF(C22="","",INDIRECT(CONCATENATE("Sheet1!","E", TEXT(C22-1,"0"))))</f>
        <v/>
      </c>
      <c r="F22" s="21" t="str" cm="1">
        <f t="array" aca="1" ref="F22" ca="1">IF(C22="","",INDIRECT(CONCATENATE("Sheet1!","H", TEXT(C22-$A$10,"0"))))</f>
        <v/>
      </c>
      <c r="G22" s="21" t="str">
        <f t="shared" ca="1" si="0"/>
        <v/>
      </c>
      <c r="H22" s="30" t="str">
        <f t="shared" ca="1" si="1"/>
        <v/>
      </c>
      <c r="I22" s="27" t="str">
        <f t="shared" ca="1" si="7"/>
        <v/>
      </c>
      <c r="J22" s="20" t="str" cm="1">
        <f t="array" aca="1" ref="J22" ca="1">IF(C22="","",INDIRECT(CONCATENATE("Sheet1!","E", TEXT(C22-1,"0"))))</f>
        <v/>
      </c>
      <c r="L22" s="25" t="str">
        <f ca="1">IF(C22="","",MIN(INDIRECT(("W"&amp;C22-1)):INDIRECT(("W"&amp;C22-$A$10))))</f>
        <v/>
      </c>
      <c r="M22" s="25" t="str">
        <f t="shared" ca="1" si="2"/>
        <v/>
      </c>
      <c r="N22" s="38" t="str">
        <f t="shared" ca="1" si="3"/>
        <v/>
      </c>
      <c r="O22" s="32"/>
      <c r="P22" s="20" t="str">
        <f ca="1">IF(C22="","",MAX(INDIRECT(("V"&amp;C22-1)):INDIRECT(("V"&amp;C22-$A$10))))</f>
        <v/>
      </c>
      <c r="Q22" s="20" t="str">
        <f t="shared" ca="1" si="4"/>
        <v/>
      </c>
      <c r="R22" s="28" t="str">
        <f t="shared" ca="1" si="5"/>
        <v/>
      </c>
      <c r="T22" s="20">
        <f t="shared" si="9"/>
        <v>20</v>
      </c>
      <c r="U22" s="21">
        <f>Sheet1!E22*1</f>
        <v>5608.5</v>
      </c>
      <c r="V22" s="21">
        <f>Sheet1!F22*1</f>
        <v>5724.75</v>
      </c>
      <c r="W22" s="21">
        <f>Sheet1!G22*1</f>
        <v>5601</v>
      </c>
      <c r="X22" s="21">
        <f>Sheet1!H22*1</f>
        <v>5709</v>
      </c>
      <c r="Z22" s="30" t="e">
        <f t="shared" ca="1" si="8"/>
        <v>#N/A</v>
      </c>
      <c r="AA22" s="27" t="str">
        <f t="shared" ca="1" si="6"/>
        <v/>
      </c>
    </row>
    <row r="23" spans="1:27" x14ac:dyDescent="0.3">
      <c r="A23" s="23" t="s">
        <v>54</v>
      </c>
      <c r="B23" s="21"/>
      <c r="C23" s="20" t="str">
        <f ca="1">IFERROR(MATCH($B$1,OFFSET(Sheet1!$J$1,C22,0,1000,1),0)+C22,"")</f>
        <v/>
      </c>
      <c r="E23" s="22" t="str" cm="1">
        <f t="array" aca="1" ref="E23" ca="1">IF(C23="","",INDIRECT(CONCATENATE("Sheet1!","E", TEXT(C23-1,"0"))))</f>
        <v/>
      </c>
      <c r="F23" s="21" t="str" cm="1">
        <f t="array" aca="1" ref="F23" ca="1">IF(C23="","",INDIRECT(CONCATENATE("Sheet1!","H", TEXT(C23-$A$10,"0"))))</f>
        <v/>
      </c>
      <c r="G23" s="21" t="str">
        <f t="shared" ca="1" si="0"/>
        <v/>
      </c>
      <c r="H23" s="30" t="str">
        <f t="shared" ca="1" si="1"/>
        <v/>
      </c>
      <c r="I23" s="27" t="str">
        <f t="shared" ca="1" si="7"/>
        <v/>
      </c>
      <c r="J23" s="20" t="str" cm="1">
        <f t="array" aca="1" ref="J23" ca="1">IF(C23="","",INDIRECT(CONCATENATE("Sheet1!","E", TEXT(C23-1,"0"))))</f>
        <v/>
      </c>
      <c r="L23" s="25" t="str">
        <f ca="1">IF(C23="","",MIN(INDIRECT(("W"&amp;C23-1)):INDIRECT(("W"&amp;C23-$A$10))))</f>
        <v/>
      </c>
      <c r="M23" s="25" t="str">
        <f t="shared" ca="1" si="2"/>
        <v/>
      </c>
      <c r="N23" s="38" t="str">
        <f t="shared" ca="1" si="3"/>
        <v/>
      </c>
      <c r="O23" s="32"/>
      <c r="P23" s="20" t="str">
        <f ca="1">IF(C23="","",MAX(INDIRECT(("V"&amp;C23-1)):INDIRECT(("V"&amp;C23-$A$10))))</f>
        <v/>
      </c>
      <c r="Q23" s="20" t="str">
        <f t="shared" ca="1" si="4"/>
        <v/>
      </c>
      <c r="R23" s="28" t="str">
        <f t="shared" ca="1" si="5"/>
        <v/>
      </c>
      <c r="T23" s="20">
        <f t="shared" si="9"/>
        <v>21</v>
      </c>
      <c r="U23" s="21">
        <f>Sheet1!E23*1</f>
        <v>5617.5</v>
      </c>
      <c r="V23" s="21">
        <f>Sheet1!F23*1</f>
        <v>5682.5</v>
      </c>
      <c r="W23" s="21">
        <f>Sheet1!G23*1</f>
        <v>5601.75</v>
      </c>
      <c r="X23" s="21">
        <f>Sheet1!H23*1</f>
        <v>5623.25</v>
      </c>
      <c r="Z23" s="30" t="e">
        <f t="shared" ca="1" si="8"/>
        <v>#N/A</v>
      </c>
      <c r="AA23" s="27" t="str">
        <f t="shared" ca="1" si="6"/>
        <v/>
      </c>
    </row>
    <row r="24" spans="1:27" x14ac:dyDescent="0.3">
      <c r="A24" s="36">
        <f ca="1">MIN(H2:H72)</f>
        <v>0</v>
      </c>
      <c r="B24" s="21"/>
      <c r="C24" s="20" t="str">
        <f ca="1">IFERROR(MATCH($B$1,OFFSET(Sheet1!$J$1,C23,0,1000,1),0)+C23,"")</f>
        <v/>
      </c>
      <c r="E24" s="22" t="str" cm="1">
        <f t="array" aca="1" ref="E24" ca="1">IF(C24="","",INDIRECT(CONCATENATE("Sheet1!","E", TEXT(C24-1,"0"))))</f>
        <v/>
      </c>
      <c r="F24" s="21" t="str" cm="1">
        <f t="array" aca="1" ref="F24" ca="1">IF(C24="","",INDIRECT(CONCATENATE("Sheet1!","H", TEXT(C24-$A$10,"0"))))</f>
        <v/>
      </c>
      <c r="G24" s="21" t="str">
        <f t="shared" ca="1" si="0"/>
        <v/>
      </c>
      <c r="H24" s="30" t="str">
        <f t="shared" ca="1" si="1"/>
        <v/>
      </c>
      <c r="I24" s="27" t="str">
        <f t="shared" ca="1" si="7"/>
        <v/>
      </c>
      <c r="J24" s="20" t="str" cm="1">
        <f t="array" aca="1" ref="J24" ca="1">IF(C24="","",INDIRECT(CONCATENATE("Sheet1!","E", TEXT(C24-1,"0"))))</f>
        <v/>
      </c>
      <c r="L24" s="25" t="str">
        <f ca="1">IF(C24="","",MIN(INDIRECT(("W"&amp;C24-1)):INDIRECT(("W"&amp;C24-$A$10))))</f>
        <v/>
      </c>
      <c r="M24" s="25" t="str">
        <f t="shared" ca="1" si="2"/>
        <v/>
      </c>
      <c r="N24" s="38" t="str">
        <f t="shared" ca="1" si="3"/>
        <v/>
      </c>
      <c r="O24" s="32"/>
      <c r="P24" s="20" t="str">
        <f ca="1">IF(C24="","",MAX(INDIRECT(("V"&amp;C24-1)):INDIRECT(("V"&amp;C24-$A$10))))</f>
        <v/>
      </c>
      <c r="Q24" s="20" t="str">
        <f t="shared" ca="1" si="4"/>
        <v/>
      </c>
      <c r="R24" s="28" t="str">
        <f t="shared" ca="1" si="5"/>
        <v/>
      </c>
      <c r="T24" s="20">
        <f t="shared" si="9"/>
        <v>22</v>
      </c>
      <c r="U24" s="21">
        <f>Sheet1!E24*1</f>
        <v>5579.5</v>
      </c>
      <c r="V24" s="21">
        <f>Sheet1!F24*1</f>
        <v>5626.25</v>
      </c>
      <c r="W24" s="21">
        <f>Sheet1!G24*1</f>
        <v>5455.5</v>
      </c>
      <c r="X24" s="21">
        <f>Sheet1!H24*1</f>
        <v>5587</v>
      </c>
      <c r="Z24" s="30" t="e">
        <f t="shared" ca="1" si="8"/>
        <v>#N/A</v>
      </c>
      <c r="AA24" s="27" t="str">
        <f t="shared" ca="1" si="6"/>
        <v/>
      </c>
    </row>
    <row r="25" spans="1:27" x14ac:dyDescent="0.3">
      <c r="A25" s="23" t="s">
        <v>55</v>
      </c>
      <c r="B25" s="21"/>
      <c r="C25" s="20" t="str">
        <f ca="1">IFERROR(MATCH($B$1,OFFSET(Sheet1!$J$1,C24,0,1000,1),0)+C24,"")</f>
        <v/>
      </c>
      <c r="E25" s="22" t="str" cm="1">
        <f t="array" aca="1" ref="E25" ca="1">IF(C25="","",INDIRECT(CONCATENATE("Sheet1!","E", TEXT(C25-1,"0"))))</f>
        <v/>
      </c>
      <c r="F25" s="21" t="str" cm="1">
        <f t="array" aca="1" ref="F25" ca="1">IF(C25="","",INDIRECT(CONCATENATE("Sheet1!","H", TEXT(C25-$A$10,"0"))))</f>
        <v/>
      </c>
      <c r="G25" s="21" t="str">
        <f t="shared" ca="1" si="0"/>
        <v/>
      </c>
      <c r="H25" s="30" t="str">
        <f t="shared" ca="1" si="1"/>
        <v/>
      </c>
      <c r="I25" s="27" t="str">
        <f t="shared" ca="1" si="7"/>
        <v/>
      </c>
      <c r="J25" s="20" t="str" cm="1">
        <f t="array" aca="1" ref="J25" ca="1">IF(C25="","",INDIRECT(CONCATENATE("Sheet1!","E", TEXT(C25-1,"0"))))</f>
        <v/>
      </c>
      <c r="L25" s="25" t="str">
        <f ca="1">IF(C25="","",MIN(INDIRECT(("W"&amp;C25-1)):INDIRECT(("W"&amp;C25-$A$10))))</f>
        <v/>
      </c>
      <c r="M25" s="25" t="str">
        <f t="shared" ca="1" si="2"/>
        <v/>
      </c>
      <c r="N25" s="38" t="str">
        <f t="shared" ca="1" si="3"/>
        <v/>
      </c>
      <c r="O25" s="32"/>
      <c r="P25" s="20" t="str">
        <f ca="1">IF(C25="","",MAX(INDIRECT(("V"&amp;C25-1)):INDIRECT(("V"&amp;C25-$A$10))))</f>
        <v/>
      </c>
      <c r="Q25" s="20" t="str">
        <f t="shared" ca="1" si="4"/>
        <v/>
      </c>
      <c r="R25" s="28" t="str">
        <f t="shared" ca="1" si="5"/>
        <v/>
      </c>
      <c r="T25" s="20">
        <f t="shared" si="9"/>
        <v>23</v>
      </c>
      <c r="U25" s="21">
        <f>Sheet1!E25*1</f>
        <v>5543</v>
      </c>
      <c r="V25" s="21">
        <f>Sheet1!F25*1</f>
        <v>5597.25</v>
      </c>
      <c r="W25" s="21">
        <f>Sheet1!G25*1</f>
        <v>5521.5</v>
      </c>
      <c r="X25" s="21">
        <f>Sheet1!H25*1</f>
        <v>5583.75</v>
      </c>
      <c r="Z25" s="30" t="e">
        <f t="shared" ca="1" si="8"/>
        <v>#N/A</v>
      </c>
      <c r="AA25" s="27" t="str">
        <f t="shared" ca="1" si="6"/>
        <v/>
      </c>
    </row>
    <row r="26" spans="1:27" x14ac:dyDescent="0.3">
      <c r="A26" s="36">
        <f ca="1">MAX(N2:N82)</f>
        <v>0</v>
      </c>
      <c r="B26" s="21"/>
      <c r="C26" s="20" t="str">
        <f ca="1">IFERROR(MATCH($B$1,OFFSET(Sheet1!$J$1,C25,0,1000,1),0)+C25,"")</f>
        <v/>
      </c>
      <c r="E26" s="22" t="str" cm="1">
        <f t="array" aca="1" ref="E26" ca="1">IF(C26="","",INDIRECT(CONCATENATE("Sheet1!","E", TEXT(C26-1,"0"))))</f>
        <v/>
      </c>
      <c r="F26" s="21" t="str" cm="1">
        <f t="array" aca="1" ref="F26" ca="1">IF(C26="","",INDIRECT(CONCATENATE("Sheet1!","H", TEXT(C26-$A$10,"0"))))</f>
        <v/>
      </c>
      <c r="G26" s="21" t="str">
        <f t="shared" ca="1" si="0"/>
        <v/>
      </c>
      <c r="H26" s="30" t="str">
        <f t="shared" ca="1" si="1"/>
        <v/>
      </c>
      <c r="I26" s="27" t="str">
        <f t="shared" ca="1" si="7"/>
        <v/>
      </c>
      <c r="J26" s="20" t="str" cm="1">
        <f t="array" aca="1" ref="J26" ca="1">IF(C26="","",INDIRECT(CONCATENATE("Sheet1!","E", TEXT(C26-1,"0"))))</f>
        <v/>
      </c>
      <c r="L26" s="25" t="str">
        <f ca="1">IF(C26="","",MIN(INDIRECT(("W"&amp;C26-1)):INDIRECT(("W"&amp;C26-$A$10))))</f>
        <v/>
      </c>
      <c r="M26" s="25" t="str">
        <f t="shared" ca="1" si="2"/>
        <v/>
      </c>
      <c r="N26" s="38" t="str">
        <f t="shared" ca="1" si="3"/>
        <v/>
      </c>
      <c r="O26" s="32"/>
      <c r="P26" s="20" t="str">
        <f ca="1">IF(C26="","",MAX(INDIRECT(("V"&amp;C26-1)):INDIRECT(("V"&amp;C26-$A$10))))</f>
        <v/>
      </c>
      <c r="Q26" s="20" t="str">
        <f t="shared" ca="1" si="4"/>
        <v/>
      </c>
      <c r="R26" s="28" t="str">
        <f t="shared" ca="1" si="5"/>
        <v/>
      </c>
      <c r="T26" s="20">
        <f t="shared" si="9"/>
        <v>24</v>
      </c>
      <c r="U26" s="21">
        <f>Sheet1!E26*1</f>
        <v>5544</v>
      </c>
      <c r="V26" s="21">
        <f>Sheet1!F26*1</f>
        <v>5578.75</v>
      </c>
      <c r="W26" s="21">
        <f>Sheet1!G26*1</f>
        <v>5492</v>
      </c>
      <c r="X26" s="21">
        <f>Sheet1!H26*1</f>
        <v>5553</v>
      </c>
      <c r="Z26" s="30" t="e">
        <f t="shared" ca="1" si="8"/>
        <v>#N/A</v>
      </c>
      <c r="AA26" s="27" t="str">
        <f t="shared" ca="1" si="6"/>
        <v/>
      </c>
    </row>
    <row r="27" spans="1:27" x14ac:dyDescent="0.3">
      <c r="A27" s="23" t="s">
        <v>56</v>
      </c>
      <c r="B27" s="21"/>
      <c r="C27" s="20" t="str">
        <f ca="1">IFERROR(MATCH($B$1,OFFSET(Sheet1!$J$1,C26,0,1000,1),0)+C26,"")</f>
        <v/>
      </c>
      <c r="E27" s="22" t="str" cm="1">
        <f t="array" aca="1" ref="E27" ca="1">IF(C27="","",INDIRECT(CONCATENATE("Sheet1!","E", TEXT(C27-1,"0"))))</f>
        <v/>
      </c>
      <c r="F27" s="21" t="str" cm="1">
        <f t="array" aca="1" ref="F27" ca="1">IF(C27="","",INDIRECT(CONCATENATE("Sheet1!","H", TEXT(C27-$A$10,"0"))))</f>
        <v/>
      </c>
      <c r="G27" s="21" t="str">
        <f t="shared" ca="1" si="0"/>
        <v/>
      </c>
      <c r="H27" s="30" t="str">
        <f t="shared" ca="1" si="1"/>
        <v/>
      </c>
      <c r="I27" s="27" t="str">
        <f t="shared" ca="1" si="7"/>
        <v/>
      </c>
      <c r="J27" s="20" t="str" cm="1">
        <f t="array" aca="1" ref="J27" ca="1">IF(C27="","",INDIRECT(CONCATENATE("Sheet1!","E", TEXT(C27-1,"0"))))</f>
        <v/>
      </c>
      <c r="L27" s="25" t="str">
        <f ca="1">IF(C27="","",MIN(INDIRECT(("W"&amp;C27-1)):INDIRECT(("W"&amp;C27-$A$10))))</f>
        <v/>
      </c>
      <c r="M27" s="25" t="str">
        <f t="shared" ca="1" si="2"/>
        <v/>
      </c>
      <c r="N27" s="38" t="str">
        <f t="shared" ca="1" si="3"/>
        <v/>
      </c>
      <c r="O27" s="32"/>
      <c r="P27" s="20" t="str">
        <f ca="1">IF(C27="","",MAX(INDIRECT(("V"&amp;C27-1)):INDIRECT(("V"&amp;C27-$A$10))))</f>
        <v/>
      </c>
      <c r="Q27" s="20" t="str">
        <f t="shared" ca="1" si="4"/>
        <v/>
      </c>
      <c r="R27" s="28" t="str">
        <f t="shared" ca="1" si="5"/>
        <v/>
      </c>
      <c r="T27" s="20">
        <f t="shared" si="9"/>
        <v>25</v>
      </c>
      <c r="U27" s="21">
        <f>Sheet1!E27*1</f>
        <v>5529</v>
      </c>
      <c r="V27" s="21">
        <f>Sheet1!F27*1</f>
        <v>5562.25</v>
      </c>
      <c r="W27" s="21">
        <f>Sheet1!G27*1</f>
        <v>5480.25</v>
      </c>
      <c r="X27" s="21">
        <f>Sheet1!H27*1</f>
        <v>5549.75</v>
      </c>
      <c r="Z27" s="30" t="e">
        <f t="shared" ca="1" si="8"/>
        <v>#N/A</v>
      </c>
      <c r="AA27" s="27" t="str">
        <f t="shared" ca="1" si="6"/>
        <v/>
      </c>
    </row>
    <row r="28" spans="1:27" x14ac:dyDescent="0.3">
      <c r="A28" s="36">
        <f ca="1">MIN(N2:N72)</f>
        <v>0</v>
      </c>
      <c r="B28" s="21"/>
      <c r="C28" s="20" t="str">
        <f ca="1">IFERROR(MATCH($B$1,OFFSET(Sheet1!$J$1,C27,0,1000,1),0)+C27,"")</f>
        <v/>
      </c>
      <c r="E28" s="22" t="str" cm="1">
        <f t="array" aca="1" ref="E28" ca="1">IF(C28="","",INDIRECT(CONCATENATE("Sheet1!","E", TEXT(C28-1,"0"))))</f>
        <v/>
      </c>
      <c r="F28" s="21" t="str" cm="1">
        <f t="array" aca="1" ref="F28" ca="1">IF(C28="","",INDIRECT(CONCATENATE("Sheet1!","H", TEXT(C28-$A$10,"0"))))</f>
        <v/>
      </c>
      <c r="G28" s="21" t="str">
        <f t="shared" ca="1" si="0"/>
        <v/>
      </c>
      <c r="H28" s="30" t="str">
        <f t="shared" ca="1" si="1"/>
        <v/>
      </c>
      <c r="I28" s="27" t="str">
        <f t="shared" ca="1" si="7"/>
        <v/>
      </c>
      <c r="J28" s="20" t="str" cm="1">
        <f t="array" aca="1" ref="J28" ca="1">IF(C28="","",INDIRECT(CONCATENATE("Sheet1!","E", TEXT(C28-1,"0"))))</f>
        <v/>
      </c>
      <c r="L28" s="25" t="str">
        <f ca="1">IF(C28="","",MIN(INDIRECT(("W"&amp;C28-1)):INDIRECT(("W"&amp;C28-$A$10))))</f>
        <v/>
      </c>
      <c r="M28" s="25" t="str">
        <f t="shared" ca="1" si="2"/>
        <v/>
      </c>
      <c r="N28" s="38" t="str">
        <f t="shared" ca="1" si="3"/>
        <v/>
      </c>
      <c r="O28" s="32"/>
      <c r="P28" s="20" t="str">
        <f ca="1">IF(C28="","",MAX(INDIRECT(("V"&amp;C28-1)):INDIRECT(("V"&amp;C28-$A$10))))</f>
        <v/>
      </c>
      <c r="Q28" s="20" t="str">
        <f t="shared" ca="1" si="4"/>
        <v/>
      </c>
      <c r="R28" s="28" t="str">
        <f t="shared" ca="1" si="5"/>
        <v/>
      </c>
      <c r="T28" s="20">
        <f t="shared" si="9"/>
        <v>26</v>
      </c>
      <c r="U28" s="21">
        <f>Sheet1!E28*1</f>
        <v>5409</v>
      </c>
      <c r="V28" s="21">
        <f>Sheet1!F28*1</f>
        <v>5541.5</v>
      </c>
      <c r="W28" s="21">
        <f>Sheet1!G28*1</f>
        <v>5355.25</v>
      </c>
      <c r="X28" s="21">
        <f>Sheet1!H28*1</f>
        <v>5511.25</v>
      </c>
      <c r="Z28" s="30" t="e">
        <f t="shared" ca="1" si="8"/>
        <v>#N/A</v>
      </c>
      <c r="AA28" s="27" t="str">
        <f t="shared" ca="1" si="6"/>
        <v/>
      </c>
    </row>
    <row r="29" spans="1:27" x14ac:dyDescent="0.3">
      <c r="A29" s="23" t="s">
        <v>57</v>
      </c>
      <c r="B29" s="21"/>
      <c r="C29" s="20" t="str">
        <f ca="1">IFERROR(MATCH($B$1,OFFSET(Sheet1!$J$1,C28,0,1000,1),0)+C28,"")</f>
        <v/>
      </c>
      <c r="E29" s="22" t="str" cm="1">
        <f t="array" aca="1" ref="E29" ca="1">IF(C29="","",INDIRECT(CONCATENATE("Sheet1!","E", TEXT(C29-1,"0"))))</f>
        <v/>
      </c>
      <c r="F29" s="21" t="str" cm="1">
        <f t="array" aca="1" ref="F29" ca="1">IF(C29="","",INDIRECT(CONCATENATE("Sheet1!","H", TEXT(C29-$A$10,"0"))))</f>
        <v/>
      </c>
      <c r="G29" s="21" t="str">
        <f t="shared" ca="1" si="0"/>
        <v/>
      </c>
      <c r="H29" s="30" t="str">
        <f t="shared" ca="1" si="1"/>
        <v/>
      </c>
      <c r="I29" s="27" t="str">
        <f t="shared" ca="1" si="7"/>
        <v/>
      </c>
      <c r="J29" s="20" t="str" cm="1">
        <f t="array" aca="1" ref="J29" ca="1">IF(C29="","",INDIRECT(CONCATENATE("Sheet1!","E", TEXT(C29-1,"0"))))</f>
        <v/>
      </c>
      <c r="L29" s="25" t="str">
        <f ca="1">IF(C29="","",MIN(INDIRECT(("W"&amp;C29-1)):INDIRECT(("W"&amp;C29-$A$10))))</f>
        <v/>
      </c>
      <c r="M29" s="25" t="str">
        <f t="shared" ca="1" si="2"/>
        <v/>
      </c>
      <c r="N29" s="38" t="str">
        <f t="shared" ca="1" si="3"/>
        <v/>
      </c>
      <c r="O29" s="32"/>
      <c r="P29" s="20" t="str">
        <f ca="1">IF(C29="","",MAX(INDIRECT(("V"&amp;C29-1)):INDIRECT(("V"&amp;C29-$A$10))))</f>
        <v/>
      </c>
      <c r="Q29" s="20" t="str">
        <f t="shared" ca="1" si="4"/>
        <v/>
      </c>
      <c r="R29" s="28" t="str">
        <f t="shared" ca="1" si="5"/>
        <v/>
      </c>
      <c r="T29" s="20">
        <f t="shared" si="9"/>
        <v>27</v>
      </c>
      <c r="U29" s="21">
        <f>Sheet1!E29*1</f>
        <v>5379.75</v>
      </c>
      <c r="V29" s="21">
        <f>Sheet1!F29*1</f>
        <v>5499.75</v>
      </c>
      <c r="W29" s="21">
        <f>Sheet1!G29*1</f>
        <v>5377.75</v>
      </c>
      <c r="X29" s="21">
        <f>Sheet1!H29*1</f>
        <v>5401.75</v>
      </c>
      <c r="Z29" s="30" t="e">
        <f t="shared" ca="1" si="8"/>
        <v>#N/A</v>
      </c>
      <c r="AA29" s="27" t="str">
        <f t="shared" ca="1" si="6"/>
        <v/>
      </c>
    </row>
    <row r="30" spans="1:27" x14ac:dyDescent="0.3">
      <c r="A30" s="36" t="str">
        <f ca="1">IFERROR(AVERAGE(N2:N72),"")</f>
        <v/>
      </c>
      <c r="B30" s="21"/>
      <c r="C30" s="20" t="str">
        <f ca="1">IFERROR(MATCH($B$1,OFFSET(Sheet1!$J$1,C29,0,1000,1),0)+C29,"")</f>
        <v/>
      </c>
      <c r="E30" s="22" t="str" cm="1">
        <f t="array" aca="1" ref="E30" ca="1">IF(C30="","",INDIRECT(CONCATENATE("Sheet1!","E", TEXT(C30-1,"0"))))</f>
        <v/>
      </c>
      <c r="F30" s="21" t="str" cm="1">
        <f t="array" aca="1" ref="F30" ca="1">IF(C30="","",INDIRECT(CONCATENATE("Sheet1!","H", TEXT(C30-$A$10,"0"))))</f>
        <v/>
      </c>
      <c r="G30" s="21" t="str">
        <f t="shared" ca="1" si="0"/>
        <v/>
      </c>
      <c r="H30" s="30" t="str">
        <f t="shared" ca="1" si="1"/>
        <v/>
      </c>
      <c r="I30" s="27" t="str">
        <f t="shared" ca="1" si="7"/>
        <v/>
      </c>
      <c r="J30" s="20" t="str" cm="1">
        <f t="array" aca="1" ref="J30" ca="1">IF(C30="","",INDIRECT(CONCATENATE("Sheet1!","E", TEXT(C30-1,"0"))))</f>
        <v/>
      </c>
      <c r="L30" s="25" t="str">
        <f ca="1">IF(C30="","",MIN(INDIRECT(("W"&amp;C30-1)):INDIRECT(("W"&amp;C30-$A$10))))</f>
        <v/>
      </c>
      <c r="M30" s="25" t="str">
        <f t="shared" ca="1" si="2"/>
        <v/>
      </c>
      <c r="N30" s="38" t="str">
        <f t="shared" ca="1" si="3"/>
        <v/>
      </c>
      <c r="O30" s="32"/>
      <c r="P30" s="20" t="str">
        <f ca="1">IF(C30="","",MAX(INDIRECT(("V"&amp;C30-1)):INDIRECT(("V"&amp;C30-$A$10))))</f>
        <v/>
      </c>
      <c r="Q30" s="20" t="str">
        <f t="shared" ca="1" si="4"/>
        <v/>
      </c>
      <c r="R30" s="28" t="str">
        <f t="shared" ca="1" si="5"/>
        <v/>
      </c>
      <c r="T30" s="20">
        <f t="shared" si="9"/>
        <v>28</v>
      </c>
      <c r="U30" s="21">
        <f>Sheet1!E30*1</f>
        <v>5182.5</v>
      </c>
      <c r="V30" s="21">
        <f>Sheet1!F30*1</f>
        <v>5339.25</v>
      </c>
      <c r="W30" s="21">
        <f>Sheet1!G30*1</f>
        <v>5171.75</v>
      </c>
      <c r="X30" s="21">
        <f>Sheet1!H30*1</f>
        <v>5314.75</v>
      </c>
      <c r="Z30" s="30" t="e">
        <f t="shared" ca="1" si="8"/>
        <v>#N/A</v>
      </c>
      <c r="AA30" s="27" t="str">
        <f t="shared" ca="1" si="6"/>
        <v/>
      </c>
    </row>
    <row r="31" spans="1:27" x14ac:dyDescent="0.3">
      <c r="A31" s="23" t="s">
        <v>58</v>
      </c>
      <c r="B31" s="21"/>
      <c r="C31" s="20" t="str">
        <f ca="1">IFERROR(MATCH($B$1,OFFSET(Sheet1!$J$1,C30,0,1000,1),0)+C30,"")</f>
        <v/>
      </c>
      <c r="E31" s="22" t="str" cm="1">
        <f t="array" aca="1" ref="E31" ca="1">IF(C31="","",INDIRECT(CONCATENATE("Sheet1!","E", TEXT(C31-1,"0"))))</f>
        <v/>
      </c>
      <c r="F31" s="21" t="str" cm="1">
        <f t="array" aca="1" ref="F31" ca="1">IF(C31="","",INDIRECT(CONCATENATE("Sheet1!","H", TEXT(C31-$A$10,"0"))))</f>
        <v/>
      </c>
      <c r="G31" s="21" t="str">
        <f t="shared" ca="1" si="0"/>
        <v/>
      </c>
      <c r="H31" s="30" t="str">
        <f t="shared" ca="1" si="1"/>
        <v/>
      </c>
      <c r="I31" s="27" t="str">
        <f t="shared" ca="1" si="7"/>
        <v/>
      </c>
      <c r="J31" s="20" t="str" cm="1">
        <f t="array" aca="1" ref="J31" ca="1">IF(C31="","",INDIRECT(CONCATENATE("Sheet1!","E", TEXT(C31-1,"0"))))</f>
        <v/>
      </c>
      <c r="L31" s="25" t="str">
        <f ca="1">IF(C31="","",MIN(INDIRECT(("W"&amp;C31-1)):INDIRECT(("W"&amp;C31-$A$10))))</f>
        <v/>
      </c>
      <c r="M31" s="25" t="str">
        <f t="shared" ca="1" si="2"/>
        <v/>
      </c>
      <c r="N31" s="38" t="str">
        <f t="shared" ca="1" si="3"/>
        <v/>
      </c>
      <c r="O31" s="32"/>
      <c r="P31" s="20" t="str">
        <f ca="1">IF(C31="","",MAX(INDIRECT(("V"&amp;C31-1)):INDIRECT(("V"&amp;C31-$A$10))))</f>
        <v/>
      </c>
      <c r="Q31" s="20" t="str">
        <f t="shared" ca="1" si="4"/>
        <v/>
      </c>
      <c r="R31" s="28" t="str">
        <f t="shared" ca="1" si="5"/>
        <v/>
      </c>
      <c r="T31" s="20">
        <f t="shared" si="9"/>
        <v>29</v>
      </c>
      <c r="U31" s="21">
        <f>Sheet1!E31*1</f>
        <v>5283.75</v>
      </c>
      <c r="V31" s="21">
        <f>Sheet1!F31*1</f>
        <v>5306.75</v>
      </c>
      <c r="W31" s="21">
        <f>Sheet1!G31*1</f>
        <v>5127.25</v>
      </c>
      <c r="X31" s="21">
        <f>Sheet1!H31*1</f>
        <v>5184.75</v>
      </c>
      <c r="Z31" s="30" t="e">
        <f t="shared" ca="1" si="8"/>
        <v>#N/A</v>
      </c>
      <c r="AA31" s="27" t="str">
        <f t="shared" ca="1" si="6"/>
        <v/>
      </c>
    </row>
    <row r="32" spans="1:27" x14ac:dyDescent="0.3">
      <c r="A32" s="36">
        <f ca="1">MIN(R2:R72)</f>
        <v>0</v>
      </c>
      <c r="B32" s="21"/>
      <c r="C32" s="20" t="str">
        <f ca="1">IFERROR(MATCH($B$1,OFFSET(Sheet1!$J$1,C31,0,1000,1),0)+C31,"")</f>
        <v/>
      </c>
      <c r="E32" s="22" t="str" cm="1">
        <f t="array" aca="1" ref="E32" ca="1">IF(C32="","",INDIRECT(CONCATENATE("Sheet1!","E", TEXT(C32-1,"0"))))</f>
        <v/>
      </c>
      <c r="F32" s="21" t="str" cm="1">
        <f t="array" aca="1" ref="F32" ca="1">IF(C32="","",INDIRECT(CONCATENATE("Sheet1!","H", TEXT(C32-$A$10,"0"))))</f>
        <v/>
      </c>
      <c r="G32" s="21" t="str">
        <f t="shared" ca="1" si="0"/>
        <v/>
      </c>
      <c r="H32" s="30" t="str">
        <f t="shared" ca="1" si="1"/>
        <v/>
      </c>
      <c r="I32" s="27" t="str">
        <f t="shared" ca="1" si="7"/>
        <v/>
      </c>
      <c r="J32" s="20" t="str" cm="1">
        <f t="array" aca="1" ref="J32" ca="1">IF(C32="","",INDIRECT(CONCATENATE("Sheet1!","E", TEXT(C32-1,"0"))))</f>
        <v/>
      </c>
      <c r="L32" s="25" t="str">
        <f ca="1">IF(C32="","",MIN(INDIRECT(("W"&amp;C32-1)):INDIRECT(("W"&amp;C32-$A$10))))</f>
        <v/>
      </c>
      <c r="M32" s="25" t="str">
        <f t="shared" ca="1" si="2"/>
        <v/>
      </c>
      <c r="N32" s="38" t="str">
        <f t="shared" ca="1" si="3"/>
        <v/>
      </c>
      <c r="O32" s="32"/>
      <c r="P32" s="20" t="str">
        <f ca="1">IF(C32="","",MAX(INDIRECT(("V"&amp;C32-1)):INDIRECT(("V"&amp;C32-$A$10))))</f>
        <v/>
      </c>
      <c r="Q32" s="20" t="str">
        <f t="shared" ca="1" si="4"/>
        <v/>
      </c>
      <c r="R32" s="28" t="str">
        <f t="shared" ca="1" si="5"/>
        <v/>
      </c>
      <c r="T32" s="20">
        <f t="shared" si="9"/>
        <v>30</v>
      </c>
      <c r="U32" s="21">
        <f>Sheet1!E32*1</f>
        <v>5308</v>
      </c>
      <c r="V32" s="21">
        <f>Sheet1!F32*1</f>
        <v>5371.25</v>
      </c>
      <c r="W32" s="21">
        <f>Sheet1!G32*1</f>
        <v>5285.5</v>
      </c>
      <c r="X32" s="21">
        <f>Sheet1!H32*1</f>
        <v>5312.75</v>
      </c>
      <c r="Z32" s="30" t="e">
        <f t="shared" ca="1" si="8"/>
        <v>#N/A</v>
      </c>
      <c r="AA32" s="27" t="str">
        <f t="shared" ca="1" si="6"/>
        <v/>
      </c>
    </row>
    <row r="33" spans="1:27" x14ac:dyDescent="0.3">
      <c r="A33" s="23" t="s">
        <v>59</v>
      </c>
      <c r="B33" s="21"/>
      <c r="C33" s="20" t="str">
        <f ca="1">IFERROR(MATCH($B$1,OFFSET(Sheet1!$J$1,C32,0,1000,1),0)+C32,"")</f>
        <v/>
      </c>
      <c r="E33" s="22" t="str" cm="1">
        <f t="array" aca="1" ref="E33" ca="1">IF(C33="","",INDIRECT(CONCATENATE("Sheet1!","E", TEXT(C33-1,"0"))))</f>
        <v/>
      </c>
      <c r="F33" s="21" t="str" cm="1">
        <f t="array" aca="1" ref="F33" ca="1">IF(C33="","",INDIRECT(CONCATENATE("Sheet1!","H", TEXT(C33-$A$10,"0"))))</f>
        <v/>
      </c>
      <c r="G33" s="21" t="str">
        <f t="shared" ca="1" si="0"/>
        <v/>
      </c>
      <c r="H33" s="30" t="str">
        <f t="shared" ca="1" si="1"/>
        <v/>
      </c>
      <c r="I33" s="27" t="str">
        <f t="shared" ca="1" si="7"/>
        <v/>
      </c>
      <c r="J33" s="20" t="str" cm="1">
        <f t="array" aca="1" ref="J33" ca="1">IF(C33="","",INDIRECT(CONCATENATE("Sheet1!","E", TEXT(C33-1,"0"))))</f>
        <v/>
      </c>
      <c r="L33" s="25" t="str">
        <f ca="1">IF(C33="","",MIN(INDIRECT(("W"&amp;C33-1)):INDIRECT(("W"&amp;C33-$A$10))))</f>
        <v/>
      </c>
      <c r="M33" s="25" t="str">
        <f t="shared" ca="1" si="2"/>
        <v/>
      </c>
      <c r="N33" s="38" t="str">
        <f t="shared" ca="1" si="3"/>
        <v/>
      </c>
      <c r="O33" s="32"/>
      <c r="P33" s="20" t="str">
        <f ca="1">IF(C33="","",MAX(INDIRECT(("V"&amp;C33-1)):INDIRECT(("V"&amp;C33-$A$10))))</f>
        <v/>
      </c>
      <c r="Q33" s="20" t="str">
        <f t="shared" ca="1" si="4"/>
        <v/>
      </c>
      <c r="R33" s="28" t="str">
        <f t="shared" ca="1" si="5"/>
        <v/>
      </c>
      <c r="T33" s="20">
        <f t="shared" si="9"/>
        <v>31</v>
      </c>
      <c r="U33" s="21">
        <f>Sheet1!E33*1</f>
        <v>5403.75</v>
      </c>
      <c r="V33" s="21">
        <f>Sheet1!F33*1</f>
        <v>5425</v>
      </c>
      <c r="W33" s="21">
        <f>Sheet1!G33*1</f>
        <v>5251</v>
      </c>
      <c r="X33" s="21">
        <f>Sheet1!H33*1</f>
        <v>5305.75</v>
      </c>
      <c r="Z33" s="30" t="e">
        <f t="shared" ca="1" si="8"/>
        <v>#N/A</v>
      </c>
      <c r="AA33" s="27" t="str">
        <f t="shared" ca="1" si="6"/>
        <v/>
      </c>
    </row>
    <row r="34" spans="1:27" x14ac:dyDescent="0.3">
      <c r="A34" s="36">
        <f ca="1">MAX(R2:R72)</f>
        <v>0</v>
      </c>
      <c r="B34" s="21"/>
      <c r="C34" s="20" t="str">
        <f ca="1">IFERROR(MATCH($B$1,OFFSET(Sheet1!$J$1,C33,0,1000,1),0)+C33,"")</f>
        <v/>
      </c>
      <c r="E34" s="22" t="str" cm="1">
        <f t="array" aca="1" ref="E34" ca="1">IF(C34="","",INDIRECT(CONCATENATE("Sheet1!","E", TEXT(C34-1,"0"))))</f>
        <v/>
      </c>
      <c r="F34" s="21" t="str" cm="1">
        <f t="array" aca="1" ref="F34" ca="1">IF(C34="","",INDIRECT(CONCATENATE("Sheet1!","H", TEXT(C34-$A$10,"0"))))</f>
        <v/>
      </c>
      <c r="G34" s="21" t="str">
        <f t="shared" ca="1" si="0"/>
        <v/>
      </c>
      <c r="H34" s="30" t="str">
        <f t="shared" ca="1" si="1"/>
        <v/>
      </c>
      <c r="I34" s="27" t="str">
        <f t="shared" ca="1" si="7"/>
        <v/>
      </c>
      <c r="J34" s="20" t="str" cm="1">
        <f t="array" aca="1" ref="J34" ca="1">IF(C34="","",INDIRECT(CONCATENATE("Sheet1!","E", TEXT(C34-1,"0"))))</f>
        <v/>
      </c>
      <c r="L34" s="25" t="str">
        <f ca="1">IF(C34="","",MIN(INDIRECT(("W"&amp;C34-1)):INDIRECT(("W"&amp;C34-$A$10))))</f>
        <v/>
      </c>
      <c r="M34" s="25" t="str">
        <f t="shared" ca="1" si="2"/>
        <v/>
      </c>
      <c r="N34" s="38" t="str">
        <f t="shared" ca="1" si="3"/>
        <v/>
      </c>
      <c r="O34" s="32"/>
      <c r="P34" s="20" t="str">
        <f ca="1">IF(C34="","",MAX(INDIRECT(("V"&amp;C34-1)):INDIRECT(("V"&amp;C34-$A$10))))</f>
        <v/>
      </c>
      <c r="Q34" s="20" t="str">
        <f t="shared" ca="1" si="4"/>
        <v/>
      </c>
      <c r="R34" s="28" t="str">
        <f t="shared" ca="1" si="5"/>
        <v/>
      </c>
      <c r="T34" s="20">
        <f t="shared" si="9"/>
        <v>32</v>
      </c>
      <c r="U34" s="21">
        <f>Sheet1!E34*1</f>
        <v>5431.75</v>
      </c>
      <c r="V34" s="21">
        <f>Sheet1!F34*1</f>
        <v>5485</v>
      </c>
      <c r="W34" s="21">
        <f>Sheet1!G34*1</f>
        <v>5413</v>
      </c>
      <c r="X34" s="21">
        <f>Sheet1!H34*1</f>
        <v>5428.25</v>
      </c>
      <c r="Z34" s="30" t="e">
        <f t="shared" ca="1" si="8"/>
        <v>#N/A</v>
      </c>
      <c r="AA34" s="27" t="str">
        <f t="shared" ca="1" si="6"/>
        <v/>
      </c>
    </row>
    <row r="35" spans="1:27" x14ac:dyDescent="0.3">
      <c r="A35" s="23" t="s">
        <v>60</v>
      </c>
      <c r="B35" s="21"/>
      <c r="C35" s="20" t="str">
        <f ca="1">IFERROR(MATCH($B$1,OFFSET(Sheet1!$J$1,C34,0,1000,1),0)+C34,"")</f>
        <v/>
      </c>
      <c r="E35" s="22" t="str" cm="1">
        <f t="array" aca="1" ref="E35" ca="1">IF(C35="","",INDIRECT(CONCATENATE("Sheet1!","E", TEXT(C35-1,"0"))))</f>
        <v/>
      </c>
      <c r="F35" s="21" t="str" cm="1">
        <f t="array" aca="1" ref="F35" ca="1">IF(C35="","",INDIRECT(CONCATENATE("Sheet1!","H", TEXT(C35-$A$10,"0"))))</f>
        <v/>
      </c>
      <c r="G35" s="21" t="str">
        <f t="shared" ca="1" si="0"/>
        <v/>
      </c>
      <c r="H35" s="30" t="str">
        <f t="shared" ca="1" si="1"/>
        <v/>
      </c>
      <c r="I35" s="27" t="str">
        <f t="shared" ca="1" si="7"/>
        <v/>
      </c>
      <c r="J35" s="20" t="str" cm="1">
        <f t="array" aca="1" ref="J35" ca="1">IF(C35="","",INDIRECT(CONCATENATE("Sheet1!","E", TEXT(C35-1,"0"))))</f>
        <v/>
      </c>
      <c r="L35" s="25" t="str">
        <f ca="1">IF(C35="","",MIN(INDIRECT(("W"&amp;C35-1)):INDIRECT(("W"&amp;C35-$A$10))))</f>
        <v/>
      </c>
      <c r="M35" s="25" t="str">
        <f t="shared" ca="1" si="2"/>
        <v/>
      </c>
      <c r="N35" s="38" t="str">
        <f t="shared" ca="1" si="3"/>
        <v/>
      </c>
      <c r="O35" s="32"/>
      <c r="P35" s="20" t="str">
        <f ca="1">IF(C35="","",MAX(INDIRECT(("V"&amp;C35-1)):INDIRECT(("V"&amp;C35-$A$10))))</f>
        <v/>
      </c>
      <c r="Q35" s="20" t="str">
        <f t="shared" ca="1" si="4"/>
        <v/>
      </c>
      <c r="R35" s="28" t="str">
        <f t="shared" ca="1" si="5"/>
        <v/>
      </c>
      <c r="T35" s="20">
        <f t="shared" si="9"/>
        <v>33</v>
      </c>
      <c r="U35" s="21">
        <f>Sheet1!E35*1</f>
        <v>5452.5</v>
      </c>
      <c r="V35" s="21">
        <f>Sheet1!F35*1</f>
        <v>5497.75</v>
      </c>
      <c r="W35" s="21">
        <f>Sheet1!G35*1</f>
        <v>5391</v>
      </c>
      <c r="X35" s="21">
        <f>Sheet1!H35*1</f>
        <v>5440.75</v>
      </c>
      <c r="Z35" s="30" t="e">
        <f t="shared" ca="1" si="8"/>
        <v>#N/A</v>
      </c>
      <c r="AA35" s="27" t="str">
        <f t="shared" ca="1" si="6"/>
        <v/>
      </c>
    </row>
    <row r="36" spans="1:27" x14ac:dyDescent="0.3">
      <c r="A36" s="36" t="str">
        <f ca="1">IFERROR(AVERAGE(R2:R72),"")</f>
        <v/>
      </c>
      <c r="B36" s="21"/>
      <c r="C36" s="20" t="str">
        <f ca="1">IFERROR(MATCH($B$1,OFFSET(Sheet1!$J$1,C35,0,1000,1),0)+C35,"")</f>
        <v/>
      </c>
      <c r="E36" s="22" t="str" cm="1">
        <f t="array" aca="1" ref="E36" ca="1">IF(C36="","",INDIRECT(CONCATENATE("Sheet1!","E", TEXT(C36-1,"0"))))</f>
        <v/>
      </c>
      <c r="F36" s="21" t="str" cm="1">
        <f t="array" aca="1" ref="F36" ca="1">IF(C36="","",INDIRECT(CONCATENATE("Sheet1!","H", TEXT(C36-$A$10,"0"))))</f>
        <v/>
      </c>
      <c r="G36" s="21" t="str">
        <f t="shared" ca="1" si="0"/>
        <v/>
      </c>
      <c r="H36" s="30" t="str">
        <f t="shared" ca="1" si="1"/>
        <v/>
      </c>
      <c r="I36" s="27" t="str">
        <f t="shared" ca="1" si="7"/>
        <v/>
      </c>
      <c r="J36" s="20" t="str" cm="1">
        <f t="array" aca="1" ref="J36" ca="1">IF(C36="","",INDIRECT(CONCATENATE("Sheet1!","E", TEXT(C36-1,"0"))))</f>
        <v/>
      </c>
      <c r="L36" s="25" t="str">
        <f ca="1">IF(C36="","",MIN(INDIRECT(("W"&amp;C36-1)):INDIRECT(("W"&amp;C36-$A$10))))</f>
        <v/>
      </c>
      <c r="M36" s="25" t="str">
        <f t="shared" ca="1" si="2"/>
        <v/>
      </c>
      <c r="N36" s="38" t="str">
        <f t="shared" ca="1" si="3"/>
        <v/>
      </c>
      <c r="O36" s="32"/>
      <c r="P36" s="20" t="str">
        <f ca="1">IF(C36="","",MAX(INDIRECT(("V"&amp;C36-1)):INDIRECT(("V"&amp;C36-$A$10))))</f>
        <v/>
      </c>
      <c r="Q36" s="20" t="str">
        <f t="shared" ca="1" si="4"/>
        <v/>
      </c>
      <c r="R36" s="28" t="str">
        <f t="shared" ca="1" si="5"/>
        <v/>
      </c>
      <c r="T36" s="20">
        <f t="shared" si="9"/>
        <v>34</v>
      </c>
      <c r="U36" s="21">
        <f>Sheet1!E36*1</f>
        <v>5299.25</v>
      </c>
      <c r="V36" s="21">
        <f>Sheet1!F36*1</f>
        <v>5418.25</v>
      </c>
      <c r="W36" s="21">
        <f>Sheet1!G36*1</f>
        <v>5206</v>
      </c>
      <c r="X36" s="21">
        <f>Sheet1!H36*1</f>
        <v>5391.25</v>
      </c>
      <c r="Z36" s="30" t="e">
        <f t="shared" ca="1" si="8"/>
        <v>#N/A</v>
      </c>
      <c r="AA36" s="27" t="str">
        <f t="shared" ca="1" si="6"/>
        <v/>
      </c>
    </row>
    <row r="37" spans="1:27" x14ac:dyDescent="0.3">
      <c r="A37" s="27"/>
      <c r="B37" s="21"/>
      <c r="C37" s="20" t="str">
        <f ca="1">IFERROR(MATCH($B$1,OFFSET(Sheet1!$J$1,C36,0,1000,1),0)+C36,"")</f>
        <v/>
      </c>
      <c r="E37" s="22" t="str" cm="1">
        <f t="array" aca="1" ref="E37" ca="1">IF(C37="","",INDIRECT(CONCATENATE("Sheet1!","E", TEXT(C37-1,"0"))))</f>
        <v/>
      </c>
      <c r="F37" s="21" t="str" cm="1">
        <f t="array" aca="1" ref="F37" ca="1">IF(C37="","",INDIRECT(CONCATENATE("Sheet1!","H", TEXT(C37-$A$10,"0"))))</f>
        <v/>
      </c>
      <c r="G37" s="21" t="str">
        <f t="shared" ca="1" si="0"/>
        <v/>
      </c>
      <c r="H37" s="30" t="str">
        <f t="shared" ca="1" si="1"/>
        <v/>
      </c>
      <c r="I37" s="27" t="str">
        <f t="shared" ca="1" si="7"/>
        <v/>
      </c>
      <c r="J37" s="20" t="str" cm="1">
        <f t="array" aca="1" ref="J37" ca="1">IF(C37="","",INDIRECT(CONCATENATE("Sheet1!","E", TEXT(C37-1,"0"))))</f>
        <v/>
      </c>
      <c r="L37" s="25" t="str">
        <f ca="1">IF(C37="","",MIN(INDIRECT(("W"&amp;C37-1)):INDIRECT(("W"&amp;C37-$A$10))))</f>
        <v/>
      </c>
      <c r="M37" s="25" t="str">
        <f t="shared" ca="1" si="2"/>
        <v/>
      </c>
      <c r="N37" s="38" t="str">
        <f t="shared" ca="1" si="3"/>
        <v/>
      </c>
      <c r="O37" s="32"/>
      <c r="P37" s="20" t="str">
        <f ca="1">IF(C37="","",MAX(INDIRECT(("V"&amp;C37-1)):INDIRECT(("V"&amp;C37-$A$10))))</f>
        <v/>
      </c>
      <c r="Q37" s="20" t="str">
        <f t="shared" ca="1" si="4"/>
        <v/>
      </c>
      <c r="R37" s="28" t="str">
        <f t="shared" ca="1" si="5"/>
        <v/>
      </c>
      <c r="T37" s="20">
        <f t="shared" si="9"/>
        <v>35</v>
      </c>
      <c r="U37" s="21">
        <f>Sheet1!E37*1</f>
        <v>5502.5</v>
      </c>
      <c r="V37" s="21">
        <f>Sheet1!F37*1</f>
        <v>5528.75</v>
      </c>
      <c r="W37" s="21">
        <f>Sheet1!G37*1</f>
        <v>5146.75</v>
      </c>
      <c r="X37" s="21">
        <f>Sheet1!H37*1</f>
        <v>5302</v>
      </c>
      <c r="Z37" s="30" t="e">
        <f t="shared" ca="1" si="8"/>
        <v>#N/A</v>
      </c>
      <c r="AA37" s="27" t="str">
        <f t="shared" ca="1" si="6"/>
        <v/>
      </c>
    </row>
    <row r="38" spans="1:27" x14ac:dyDescent="0.3">
      <c r="A38" s="27"/>
      <c r="B38" s="21"/>
      <c r="C38" s="20" t="str">
        <f ca="1">IFERROR(MATCH($B$1,OFFSET(Sheet1!$J$1,C37,0,1000,1),0)+C37,"")</f>
        <v/>
      </c>
      <c r="E38" s="22" t="str" cm="1">
        <f t="array" aca="1" ref="E38" ca="1">IF(C38="","",INDIRECT(CONCATENATE("Sheet1!","E", TEXT(C38-1,"0"))))</f>
        <v/>
      </c>
      <c r="F38" s="21" t="str" cm="1">
        <f t="array" aca="1" ref="F38" ca="1">IF(C38="","",INDIRECT(CONCATENATE("Sheet1!","H", TEXT(C38-$A$10,"0"))))</f>
        <v/>
      </c>
      <c r="G38" s="21" t="str">
        <f t="shared" ca="1" si="0"/>
        <v/>
      </c>
      <c r="H38" s="30" t="str">
        <f t="shared" ca="1" si="1"/>
        <v/>
      </c>
      <c r="I38" s="27" t="str">
        <f t="shared" ca="1" si="7"/>
        <v/>
      </c>
      <c r="J38" s="20" t="str" cm="1">
        <f t="array" aca="1" ref="J38" ca="1">IF(C38="","",INDIRECT(CONCATENATE("Sheet1!","E", TEXT(C38-1,"0"))))</f>
        <v/>
      </c>
      <c r="L38" s="25" t="str">
        <f ca="1">IF(C38="","",MIN(INDIRECT(("W"&amp;C38-1)):INDIRECT(("W"&amp;C38-$A$10))))</f>
        <v/>
      </c>
      <c r="M38" s="25" t="str">
        <f t="shared" ca="1" si="2"/>
        <v/>
      </c>
      <c r="N38" s="38" t="str">
        <f t="shared" ca="1" si="3"/>
        <v/>
      </c>
      <c r="O38" s="32"/>
      <c r="P38" s="20" t="str">
        <f ca="1">IF(C38="","",MAX(INDIRECT(("V"&amp;C38-1)):INDIRECT(("V"&amp;C38-$A$10))))</f>
        <v/>
      </c>
      <c r="Q38" s="20" t="str">
        <f t="shared" ca="1" si="4"/>
        <v/>
      </c>
      <c r="R38" s="28" t="str">
        <f t="shared" ca="1" si="5"/>
        <v/>
      </c>
      <c r="T38" s="20">
        <f t="shared" si="9"/>
        <v>36</v>
      </c>
      <c r="U38" s="21">
        <f>Sheet1!E38*1</f>
        <v>5006.25</v>
      </c>
      <c r="V38" s="21">
        <f>Sheet1!F38*1</f>
        <v>5520</v>
      </c>
      <c r="W38" s="21">
        <f>Sheet1!G38*1</f>
        <v>4871.75</v>
      </c>
      <c r="X38" s="21">
        <f>Sheet1!H38*1</f>
        <v>5491</v>
      </c>
      <c r="Z38" s="30" t="e">
        <f t="shared" ca="1" si="8"/>
        <v>#N/A</v>
      </c>
      <c r="AA38" s="27" t="str">
        <f t="shared" ca="1" si="6"/>
        <v/>
      </c>
    </row>
    <row r="39" spans="1:27" x14ac:dyDescent="0.3">
      <c r="B39" s="21"/>
      <c r="C39" s="20" t="str">
        <f ca="1">IFERROR(MATCH($B$1,OFFSET(Sheet1!$J$1,C38,0,1000,1),0)+C38,"")</f>
        <v/>
      </c>
      <c r="E39" s="22" t="str" cm="1">
        <f t="array" aca="1" ref="E39" ca="1">IF(C39="","",INDIRECT(CONCATENATE("Sheet1!","E", TEXT(C39-1,"0"))))</f>
        <v/>
      </c>
      <c r="F39" s="21" t="str" cm="1">
        <f t="array" aca="1" ref="F39" ca="1">IF(C39="","",INDIRECT(CONCATENATE("Sheet1!","H", TEXT(C39-$A$10,"0"))))</f>
        <v/>
      </c>
      <c r="G39" s="21" t="str">
        <f t="shared" ca="1" si="0"/>
        <v/>
      </c>
      <c r="H39" s="30" t="str">
        <f t="shared" ca="1" si="1"/>
        <v/>
      </c>
      <c r="I39" s="27" t="str">
        <f t="shared" ca="1" si="7"/>
        <v/>
      </c>
      <c r="J39" s="20" t="str" cm="1">
        <f t="array" aca="1" ref="J39" ca="1">IF(C39="","",INDIRECT(CONCATENATE("Sheet1!","E", TEXT(C39-1,"0"))))</f>
        <v/>
      </c>
      <c r="L39" s="25" t="str">
        <f ca="1">IF(C39="","",MIN(INDIRECT(("W"&amp;C39-1)):INDIRECT(("W"&amp;C39-$A$10))))</f>
        <v/>
      </c>
      <c r="M39" s="25" t="str">
        <f t="shared" ca="1" si="2"/>
        <v/>
      </c>
      <c r="N39" s="38" t="str">
        <f t="shared" ca="1" si="3"/>
        <v/>
      </c>
      <c r="O39" s="32"/>
      <c r="P39" s="20" t="str">
        <f ca="1">IF(C39="","",MAX(INDIRECT(("V"&amp;C39-1)):INDIRECT(("V"&amp;C39-$A$10))))</f>
        <v/>
      </c>
      <c r="Q39" s="20" t="str">
        <f t="shared" ca="1" si="4"/>
        <v/>
      </c>
      <c r="R39" s="28" t="str">
        <f t="shared" ca="1" si="5"/>
        <v/>
      </c>
      <c r="T39" s="20">
        <f t="shared" si="9"/>
        <v>37</v>
      </c>
      <c r="U39" s="21">
        <f>Sheet1!E39*1</f>
        <v>5126.5</v>
      </c>
      <c r="V39" s="21">
        <f>Sheet1!F39*1</f>
        <v>5305.25</v>
      </c>
      <c r="W39" s="21">
        <f>Sheet1!G39*1</f>
        <v>4940.5</v>
      </c>
      <c r="X39" s="21">
        <f>Sheet1!H39*1</f>
        <v>5020.25</v>
      </c>
      <c r="Z39" s="30" t="e">
        <f t="shared" ca="1" si="8"/>
        <v>#N/A</v>
      </c>
      <c r="AA39" s="27" t="str">
        <f t="shared" ca="1" si="6"/>
        <v/>
      </c>
    </row>
    <row r="40" spans="1:27" x14ac:dyDescent="0.3">
      <c r="B40" s="21"/>
      <c r="C40" s="20" t="str">
        <f ca="1">IFERROR(MATCH($B$1,OFFSET(Sheet1!$J$1,C39,0,1000,1),0)+C39,"")</f>
        <v/>
      </c>
      <c r="E40" s="22" t="str" cm="1">
        <f t="array" aca="1" ref="E40" ca="1">IF(C40="","",INDIRECT(CONCATENATE("Sheet1!","E", TEXT(C40-1,"0"))))</f>
        <v/>
      </c>
      <c r="F40" s="21" t="str" cm="1">
        <f t="array" aca="1" ref="F40" ca="1">IF(C40="","",INDIRECT(CONCATENATE("Sheet1!","H", TEXT(C40-$A$10,"0"))))</f>
        <v/>
      </c>
      <c r="G40" s="21" t="str">
        <f t="shared" ca="1" si="0"/>
        <v/>
      </c>
      <c r="H40" s="30" t="str">
        <f t="shared" ca="1" si="1"/>
        <v/>
      </c>
      <c r="I40" s="27" t="str">
        <f t="shared" ca="1" si="7"/>
        <v/>
      </c>
      <c r="J40" s="20" t="str" cm="1">
        <f t="array" aca="1" ref="J40" ca="1">IF(C40="","",INDIRECT(CONCATENATE("Sheet1!","E", TEXT(C40-1,"0"))))</f>
        <v/>
      </c>
      <c r="L40" s="25" t="str">
        <f ca="1">IF(C40="","",MIN(INDIRECT(("W"&amp;C40-1)):INDIRECT(("W"&amp;C40-$A$10))))</f>
        <v/>
      </c>
      <c r="M40" s="25" t="str">
        <f t="shared" ca="1" si="2"/>
        <v/>
      </c>
      <c r="N40" s="38" t="str">
        <f t="shared" ca="1" si="3"/>
        <v/>
      </c>
      <c r="O40" s="32"/>
      <c r="P40" s="20" t="str">
        <f ca="1">IF(C40="","",MAX(INDIRECT(("V"&amp;C40-1)):INDIRECT(("V"&amp;C40-$A$10))))</f>
        <v/>
      </c>
      <c r="Q40" s="20" t="str">
        <f t="shared" ca="1" si="4"/>
        <v/>
      </c>
      <c r="R40" s="28" t="str">
        <f t="shared" ca="1" si="5"/>
        <v/>
      </c>
      <c r="T40" s="20">
        <f t="shared" si="9"/>
        <v>38</v>
      </c>
      <c r="U40" s="21">
        <f>Sheet1!E40*1</f>
        <v>5007</v>
      </c>
      <c r="V40" s="21">
        <f>Sheet1!F40*1</f>
        <v>5286.5</v>
      </c>
      <c r="W40" s="21">
        <f>Sheet1!G40*1</f>
        <v>4832</v>
      </c>
      <c r="X40" s="21">
        <f>Sheet1!H40*1</f>
        <v>5097.25</v>
      </c>
      <c r="Z40" s="30" t="e">
        <f t="shared" ca="1" si="8"/>
        <v>#N/A</v>
      </c>
      <c r="AA40" s="27" t="str">
        <f t="shared" ca="1" si="6"/>
        <v/>
      </c>
    </row>
    <row r="41" spans="1:27" x14ac:dyDescent="0.3">
      <c r="B41" s="21"/>
      <c r="C41" s="20" t="str">
        <f ca="1">IFERROR(MATCH($B$1,OFFSET(Sheet1!$J$1,C40,0,1000,1),0)+C40,"")</f>
        <v/>
      </c>
      <c r="E41" s="22" t="str" cm="1">
        <f t="array" aca="1" ref="E41" ca="1">IF(C41="","",INDIRECT(CONCATENATE("Sheet1!","E", TEXT(C41-1,"0"))))</f>
        <v/>
      </c>
      <c r="F41" s="21" t="str" cm="1">
        <f t="array" aca="1" ref="F41" ca="1">IF(C41="","",INDIRECT(CONCATENATE("Sheet1!","H", TEXT(C41-$A$10,"0"))))</f>
        <v/>
      </c>
      <c r="G41" s="21" t="str">
        <f t="shared" ca="1" si="0"/>
        <v/>
      </c>
      <c r="H41" s="30" t="str">
        <f t="shared" ca="1" si="1"/>
        <v/>
      </c>
      <c r="I41" s="27" t="str">
        <f t="shared" ca="1" si="7"/>
        <v/>
      </c>
      <c r="J41" s="20" t="str" cm="1">
        <f t="array" aca="1" ref="J41" ca="1">IF(C41="","",INDIRECT(CONCATENATE("Sheet1!","E", TEXT(C41-1,"0"))))</f>
        <v/>
      </c>
      <c r="L41" s="25" t="str">
        <f ca="1">IF(C41="","",MIN(INDIRECT(("W"&amp;C41-1)):INDIRECT(("W"&amp;C41-$A$10))))</f>
        <v/>
      </c>
      <c r="M41" s="25" t="str">
        <f t="shared" ca="1" si="2"/>
        <v/>
      </c>
      <c r="N41" s="38" t="str">
        <f t="shared" ca="1" si="3"/>
        <v/>
      </c>
      <c r="O41" s="32"/>
      <c r="P41" s="20" t="str">
        <f ca="1">IF(C41="","",MAX(INDIRECT(("V"&amp;C41-1)):INDIRECT(("V"&amp;C41-$A$10))))</f>
        <v/>
      </c>
      <c r="Q41" s="20" t="str">
        <f t="shared" ca="1" si="4"/>
        <v/>
      </c>
      <c r="R41" s="28" t="str">
        <f t="shared" ca="1" si="5"/>
        <v/>
      </c>
      <c r="T41" s="20">
        <f t="shared" si="9"/>
        <v>39</v>
      </c>
      <c r="U41" s="21">
        <f>Sheet1!E41*1</f>
        <v>5423</v>
      </c>
      <c r="V41" s="21">
        <f>Sheet1!F41*1</f>
        <v>5435</v>
      </c>
      <c r="W41" s="21">
        <f>Sheet1!G41*1</f>
        <v>5074</v>
      </c>
      <c r="X41" s="21">
        <f>Sheet1!H41*1</f>
        <v>5110.25</v>
      </c>
      <c r="Z41" s="30" t="e">
        <f t="shared" ca="1" si="8"/>
        <v>#N/A</v>
      </c>
      <c r="AA41" s="27" t="str">
        <f t="shared" ca="1" si="6"/>
        <v/>
      </c>
    </row>
    <row r="42" spans="1:27" x14ac:dyDescent="0.3">
      <c r="B42" s="21"/>
      <c r="C42" s="20" t="str">
        <f ca="1">IFERROR(MATCH($B$1,OFFSET(Sheet1!$J$1,C41,0,1000,1),0)+C41,"")</f>
        <v/>
      </c>
      <c r="E42" s="22" t="str" cm="1">
        <f t="array" aca="1" ref="E42" ca="1">IF(C42="","",INDIRECT(CONCATENATE("Sheet1!","E", TEXT(C42-1,"0"))))</f>
        <v/>
      </c>
      <c r="F42" s="21" t="str" cm="1">
        <f t="array" aca="1" ref="F42" ca="1">IF(C42="","",INDIRECT(CONCATENATE("Sheet1!","H", TEXT(C42-$A$10,"0"))))</f>
        <v/>
      </c>
      <c r="G42" s="21" t="str">
        <f t="shared" ca="1" si="0"/>
        <v/>
      </c>
      <c r="H42" s="30" t="str">
        <f t="shared" ca="1" si="1"/>
        <v/>
      </c>
      <c r="I42" s="27" t="str">
        <f t="shared" ca="1" si="7"/>
        <v/>
      </c>
      <c r="J42" s="20" t="str" cm="1">
        <f t="array" aca="1" ref="J42" ca="1">IF(C42="","",INDIRECT(CONCATENATE("Sheet1!","E", TEXT(C42-1,"0"))))</f>
        <v/>
      </c>
      <c r="L42" s="25" t="str">
        <f ca="1">IF(C42="","",MIN(INDIRECT(("W"&amp;C42-1)):INDIRECT(("W"&amp;C42-$A$10))))</f>
        <v/>
      </c>
      <c r="M42" s="25" t="str">
        <f t="shared" ca="1" si="2"/>
        <v/>
      </c>
      <c r="N42" s="38" t="str">
        <f t="shared" ca="1" si="3"/>
        <v/>
      </c>
      <c r="O42" s="32"/>
      <c r="P42" s="20" t="str">
        <f ca="1">IF(C42="","",MAX(INDIRECT(("V"&amp;C42-1)):INDIRECT(("V"&amp;C42-$A$10))))</f>
        <v/>
      </c>
      <c r="Q42" s="20" t="str">
        <f t="shared" ca="1" si="4"/>
        <v/>
      </c>
      <c r="R42" s="28" t="str">
        <f t="shared" ca="1" si="5"/>
        <v/>
      </c>
      <c r="T42" s="20">
        <f t="shared" si="9"/>
        <v>40</v>
      </c>
      <c r="U42" s="21">
        <f>Sheet1!E42*1</f>
        <v>5550.5</v>
      </c>
      <c r="V42" s="21">
        <f>Sheet1!F42*1</f>
        <v>5564.75</v>
      </c>
      <c r="W42" s="21">
        <f>Sheet1!G42*1</f>
        <v>5415.25</v>
      </c>
      <c r="X42" s="21">
        <f>Sheet1!H42*1</f>
        <v>5432.75</v>
      </c>
      <c r="Z42" s="30" t="e">
        <f t="shared" ca="1" si="8"/>
        <v>#N/A</v>
      </c>
      <c r="AA42" s="27" t="str">
        <f t="shared" ca="1" si="6"/>
        <v/>
      </c>
    </row>
    <row r="43" spans="1:27" x14ac:dyDescent="0.3">
      <c r="B43" s="21"/>
      <c r="C43" s="20" t="str">
        <f ca="1">IFERROR(MATCH($B$1,OFFSET(Sheet1!$J$1,C42,0,1000,1),0)+C42,"")</f>
        <v/>
      </c>
      <c r="E43" s="22" t="str" cm="1">
        <f t="array" aca="1" ref="E43" ca="1">IF(C43="","",INDIRECT(CONCATENATE("Sheet1!","E", TEXT(C43-1,"0"))))</f>
        <v/>
      </c>
      <c r="F43" s="21" t="str" cm="1">
        <f t="array" aca="1" ref="F43" ca="1">IF(C43="","",INDIRECT(CONCATENATE("Sheet1!","H", TEXT(C43-$A$10,"0"))))</f>
        <v/>
      </c>
      <c r="G43" s="21" t="str">
        <f t="shared" ca="1" si="0"/>
        <v/>
      </c>
      <c r="H43" s="30" t="str">
        <f t="shared" ca="1" si="1"/>
        <v/>
      </c>
      <c r="I43" s="27" t="str">
        <f t="shared" ca="1" si="7"/>
        <v/>
      </c>
      <c r="J43" s="20" t="str" cm="1">
        <f t="array" aca="1" ref="J43" ca="1">IF(C43="","",INDIRECT(CONCATENATE("Sheet1!","E", TEXT(C43-1,"0"))))</f>
        <v/>
      </c>
      <c r="L43" s="25" t="str">
        <f ca="1">IF(C43="","",MIN(INDIRECT(("W"&amp;C43-1)):INDIRECT(("W"&amp;C43-$A$10))))</f>
        <v/>
      </c>
      <c r="M43" s="25" t="str">
        <f t="shared" ca="1" si="2"/>
        <v/>
      </c>
      <c r="N43" s="38" t="str">
        <f t="shared" ca="1" si="3"/>
        <v/>
      </c>
      <c r="O43" s="32"/>
      <c r="P43" s="20" t="str">
        <f ca="1">IF(C43="","",MAX(INDIRECT(("V"&amp;C43-1)):INDIRECT(("V"&amp;C43-$A$10))))</f>
        <v/>
      </c>
      <c r="Q43" s="20" t="str">
        <f t="shared" ca="1" si="4"/>
        <v/>
      </c>
      <c r="R43" s="28" t="str">
        <f t="shared" ca="1" si="5"/>
        <v/>
      </c>
      <c r="T43" s="20">
        <f t="shared" si="9"/>
        <v>41</v>
      </c>
      <c r="U43" s="21">
        <f>Sheet1!E43*1</f>
        <v>5672</v>
      </c>
      <c r="V43" s="21">
        <f>Sheet1!F43*1</f>
        <v>5773.25</v>
      </c>
      <c r="W43" s="21">
        <f>Sheet1!G43*1</f>
        <v>5566.25</v>
      </c>
      <c r="X43" s="21">
        <f>Sheet1!H43*1</f>
        <v>5712.25</v>
      </c>
      <c r="Z43" s="30" t="e">
        <f t="shared" ca="1" si="8"/>
        <v>#N/A</v>
      </c>
      <c r="AA43" s="27" t="str">
        <f t="shared" ca="1" si="6"/>
        <v/>
      </c>
    </row>
    <row r="44" spans="1:27" x14ac:dyDescent="0.3">
      <c r="B44" s="21"/>
      <c r="C44" s="20" t="str">
        <f ca="1">IFERROR(MATCH($B$1,OFFSET(Sheet1!$J$1,C43,0,1000,1),0)+C43,"")</f>
        <v/>
      </c>
      <c r="E44" s="22" t="str" cm="1">
        <f t="array" aca="1" ref="E44" ca="1">IF(C44="","",INDIRECT(CONCATENATE("Sheet1!","E", TEXT(C44-1,"0"))))</f>
        <v/>
      </c>
      <c r="F44" s="21" t="str" cm="1">
        <f t="array" aca="1" ref="F44" ca="1">IF(C44="","",INDIRECT(CONCATENATE("Sheet1!","H", TEXT(C44-$A$10,"0"))))</f>
        <v/>
      </c>
      <c r="G44" s="21" t="str">
        <f t="shared" ca="1" si="0"/>
        <v/>
      </c>
      <c r="H44" s="30" t="str">
        <f t="shared" ca="1" si="1"/>
        <v/>
      </c>
      <c r="I44" s="27" t="str">
        <f t="shared" ca="1" si="7"/>
        <v/>
      </c>
      <c r="J44" s="20" t="str" cm="1">
        <f t="array" aca="1" ref="J44" ca="1">IF(C44="","",INDIRECT(CONCATENATE("Sheet1!","E", TEXT(C44-1,"0"))))</f>
        <v/>
      </c>
      <c r="L44" s="25" t="str">
        <f ca="1">IF(C44="","",MIN(INDIRECT(("W"&amp;C44-1)):INDIRECT(("W"&amp;C44-$A$10))))</f>
        <v/>
      </c>
      <c r="M44" s="25" t="str">
        <f t="shared" ca="1" si="2"/>
        <v/>
      </c>
      <c r="N44" s="38" t="str">
        <f t="shared" ca="1" si="3"/>
        <v/>
      </c>
      <c r="O44" s="32"/>
      <c r="P44" s="20" t="str">
        <f ca="1">IF(C44="","",MAX(INDIRECT(("V"&amp;C44-1)):INDIRECT(("V"&amp;C44-$A$10))))</f>
        <v/>
      </c>
      <c r="Q44" s="20" t="str">
        <f t="shared" ca="1" si="4"/>
        <v/>
      </c>
      <c r="R44" s="28" t="str">
        <f t="shared" ca="1" si="5"/>
        <v/>
      </c>
      <c r="T44" s="20">
        <f t="shared" si="9"/>
        <v>42</v>
      </c>
      <c r="U44" s="21">
        <f>Sheet1!E44*1</f>
        <v>5644.25</v>
      </c>
      <c r="V44" s="21">
        <f>Sheet1!F44*1</f>
        <v>5694.75</v>
      </c>
      <c r="W44" s="21">
        <f>Sheet1!G44*1</f>
        <v>5600.25</v>
      </c>
      <c r="X44" s="21">
        <f>Sheet1!H44*1</f>
        <v>5674.5</v>
      </c>
      <c r="Z44" s="30" t="e">
        <f t="shared" ca="1" si="8"/>
        <v>#N/A</v>
      </c>
      <c r="AA44" s="27" t="str">
        <f t="shared" ca="1" si="6"/>
        <v/>
      </c>
    </row>
    <row r="45" spans="1:27" x14ac:dyDescent="0.3">
      <c r="B45" s="21"/>
      <c r="C45" s="20" t="str">
        <f ca="1">IFERROR(MATCH($B$1,OFFSET(Sheet1!$J$1,C44,0,1000,1),0)+C44,"")</f>
        <v/>
      </c>
      <c r="E45" s="22" t="str" cm="1">
        <f t="array" aca="1" ref="E45" ca="1">IF(C45="","",INDIRECT(CONCATENATE("Sheet1!","E", TEXT(C45-1,"0"))))</f>
        <v/>
      </c>
      <c r="F45" s="21" t="str" cm="1">
        <f t="array" aca="1" ref="F45" ca="1">IF(C45="","",INDIRECT(CONCATENATE("Sheet1!","H", TEXT(C45-$A$10,"0"))))</f>
        <v/>
      </c>
      <c r="G45" s="21" t="str">
        <f t="shared" ca="1" si="0"/>
        <v/>
      </c>
      <c r="H45" s="30" t="str">
        <f t="shared" ca="1" si="1"/>
        <v/>
      </c>
      <c r="I45" s="27" t="str">
        <f t="shared" ca="1" si="7"/>
        <v/>
      </c>
      <c r="J45" s="20" t="str" cm="1">
        <f t="array" aca="1" ref="J45" ca="1">IF(C45="","",INDIRECT(CONCATENATE("Sheet1!","E", TEXT(C45-1,"0"))))</f>
        <v/>
      </c>
      <c r="L45" s="25" t="str">
        <f ca="1">IF(C45="","",MIN(INDIRECT(("W"&amp;C45-1)):INDIRECT(("W"&amp;C45-$A$10))))</f>
        <v/>
      </c>
      <c r="M45" s="25" t="str">
        <f t="shared" ca="1" si="2"/>
        <v/>
      </c>
      <c r="N45" s="38" t="str">
        <f t="shared" ca="1" si="3"/>
        <v/>
      </c>
      <c r="O45" s="32"/>
      <c r="P45" s="20" t="str">
        <f ca="1">IF(C45="","",MAX(INDIRECT(("V"&amp;C45-1)):INDIRECT(("V"&amp;C45-$A$10))))</f>
        <v/>
      </c>
      <c r="Q45" s="20" t="str">
        <f t="shared" ca="1" si="4"/>
        <v/>
      </c>
      <c r="R45" s="28" t="str">
        <f t="shared" ca="1" si="5"/>
        <v/>
      </c>
      <c r="T45" s="20">
        <f t="shared" si="9"/>
        <v>43</v>
      </c>
      <c r="U45" s="21">
        <f>Sheet1!E45*1</f>
        <v>5590</v>
      </c>
      <c r="V45" s="21">
        <f>Sheet1!F45*1</f>
        <v>5672.75</v>
      </c>
      <c r="W45" s="21">
        <f>Sheet1!G45*1</f>
        <v>5533.75</v>
      </c>
      <c r="X45" s="21">
        <f>Sheet1!H45*1</f>
        <v>5653.25</v>
      </c>
      <c r="Z45" s="30" t="e">
        <f t="shared" ca="1" si="8"/>
        <v>#N/A</v>
      </c>
      <c r="AA45" s="27" t="str">
        <f t="shared" ca="1" si="6"/>
        <v/>
      </c>
    </row>
    <row r="46" spans="1:27" x14ac:dyDescent="0.3">
      <c r="B46" s="21"/>
      <c r="C46" s="20" t="str">
        <f ca="1">IFERROR(MATCH($B$1,OFFSET(Sheet1!$J$1,C45,0,1000,1),0)+C45,"")</f>
        <v/>
      </c>
      <c r="E46" s="22" t="str" cm="1">
        <f t="array" aca="1" ref="E46" ca="1">IF(C46="","",INDIRECT(CONCATENATE("Sheet1!","E", TEXT(C46-1,"0"))))</f>
        <v/>
      </c>
      <c r="F46" s="21" t="str" cm="1">
        <f t="array" aca="1" ref="F46" ca="1">IF(C46="","",INDIRECT(CONCATENATE("Sheet1!","H", TEXT(C46-$A$10,"0"))))</f>
        <v/>
      </c>
      <c r="G46" s="21" t="str">
        <f t="shared" ca="1" si="0"/>
        <v/>
      </c>
      <c r="H46" s="30" t="str">
        <f t="shared" ca="1" si="1"/>
        <v/>
      </c>
      <c r="I46" s="27" t="str">
        <f t="shared" ca="1" si="7"/>
        <v/>
      </c>
      <c r="J46" s="20" t="str" cm="1">
        <f t="array" aca="1" ref="J46" ca="1">IF(C46="","",INDIRECT(CONCATENATE("Sheet1!","E", TEXT(C46-1,"0"))))</f>
        <v/>
      </c>
      <c r="L46" s="25" t="str">
        <f ca="1">IF(C46="","",MIN(INDIRECT(("W"&amp;C46-1)):INDIRECT(("W"&amp;C46-$A$10))))</f>
        <v/>
      </c>
      <c r="M46" s="25" t="str">
        <f t="shared" ca="1" si="2"/>
        <v/>
      </c>
      <c r="N46" s="38" t="str">
        <f t="shared" ca="1" si="3"/>
        <v/>
      </c>
      <c r="O46" s="32"/>
      <c r="P46" s="20" t="str">
        <f ca="1">IF(C46="","",MAX(INDIRECT(("V"&amp;C46-1)):INDIRECT(("V"&amp;C46-$A$10))))</f>
        <v/>
      </c>
      <c r="Q46" s="20" t="str">
        <f t="shared" ca="1" si="4"/>
        <v/>
      </c>
      <c r="R46" s="28" t="str">
        <f t="shared" ca="1" si="5"/>
        <v/>
      </c>
      <c r="T46" s="20">
        <f t="shared" si="9"/>
        <v>44</v>
      </c>
      <c r="U46" s="21">
        <f>Sheet1!E46*1</f>
        <v>5741.75</v>
      </c>
      <c r="V46" s="21">
        <f>Sheet1!F46*1</f>
        <v>5747.75</v>
      </c>
      <c r="W46" s="21">
        <f>Sheet1!G46*1</f>
        <v>5602.25</v>
      </c>
      <c r="X46" s="21">
        <f>Sheet1!H46*1</f>
        <v>5623</v>
      </c>
      <c r="Z46" s="30" t="e">
        <f t="shared" ca="1" si="8"/>
        <v>#N/A</v>
      </c>
      <c r="AA46" s="27" t="str">
        <f t="shared" ca="1" si="6"/>
        <v/>
      </c>
    </row>
    <row r="47" spans="1:27" x14ac:dyDescent="0.3">
      <c r="B47" s="21"/>
      <c r="C47" s="20" t="str">
        <f ca="1">IFERROR(MATCH($B$1,OFFSET(Sheet1!$J$1,C46,0,1000,1),0)+C46,"")</f>
        <v/>
      </c>
      <c r="E47" s="22" t="str" cm="1">
        <f t="array" aca="1" ref="E47" ca="1">IF(C47="","",INDIRECT(CONCATENATE("Sheet1!","E", TEXT(C47-1,"0"))))</f>
        <v/>
      </c>
      <c r="F47" s="21" t="str" cm="1">
        <f t="array" aca="1" ref="F47" ca="1">IF(C47="","",INDIRECT(CONCATENATE("Sheet1!","H", TEXT(C47-$A$10,"0"))))</f>
        <v/>
      </c>
      <c r="G47" s="21" t="str">
        <f t="shared" ca="1" si="0"/>
        <v/>
      </c>
      <c r="H47" s="30" t="str">
        <f t="shared" ca="1" si="1"/>
        <v/>
      </c>
      <c r="I47" s="27" t="str">
        <f t="shared" ca="1" si="7"/>
        <v/>
      </c>
      <c r="J47" s="20" t="str" cm="1">
        <f t="array" aca="1" ref="J47" ca="1">IF(C47="","",INDIRECT(CONCATENATE("Sheet1!","E", TEXT(C47-1,"0"))))</f>
        <v/>
      </c>
      <c r="L47" s="25" t="str">
        <f ca="1">IF(C47="","",MIN(INDIRECT(("W"&amp;C47-1)):INDIRECT(("W"&amp;C47-$A$10))))</f>
        <v/>
      </c>
      <c r="M47" s="25" t="str">
        <f t="shared" ca="1" si="2"/>
        <v/>
      </c>
      <c r="N47" s="38" t="str">
        <f t="shared" ca="1" si="3"/>
        <v/>
      </c>
      <c r="O47" s="32"/>
      <c r="P47" s="20" t="str">
        <f ca="1">IF(C47="","",MAX(INDIRECT(("V"&amp;C47-1)):INDIRECT(("V"&amp;C47-$A$10))))</f>
        <v/>
      </c>
      <c r="Q47" s="20" t="str">
        <f t="shared" ca="1" si="4"/>
        <v/>
      </c>
      <c r="R47" s="28" t="str">
        <f t="shared" ca="1" si="5"/>
        <v/>
      </c>
      <c r="T47" s="20">
        <f t="shared" si="9"/>
        <v>45</v>
      </c>
      <c r="U47" s="21">
        <f>Sheet1!E47*1</f>
        <v>5737.25</v>
      </c>
      <c r="V47" s="21">
        <f>Sheet1!F47*1</f>
        <v>5779.75</v>
      </c>
      <c r="W47" s="21">
        <f>Sheet1!G47*1</f>
        <v>5720</v>
      </c>
      <c r="X47" s="21">
        <f>Sheet1!H47*1</f>
        <v>5739.25</v>
      </c>
      <c r="Z47" s="30" t="e">
        <f t="shared" ca="1" si="8"/>
        <v>#N/A</v>
      </c>
      <c r="AA47" s="27" t="str">
        <f t="shared" ca="1" si="6"/>
        <v/>
      </c>
    </row>
    <row r="48" spans="1:27" x14ac:dyDescent="0.3">
      <c r="B48" s="21"/>
      <c r="C48" s="20" t="str">
        <f ca="1">IFERROR(MATCH($B$1,OFFSET(Sheet1!$J$1,C47,0,1000,1),0)+C47,"")</f>
        <v/>
      </c>
      <c r="E48" s="22" t="str" cm="1">
        <f t="array" aca="1" ref="E48" ca="1">IF(C48="","",INDIRECT(CONCATENATE("Sheet1!","E", TEXT(C48-1,"0"))))</f>
        <v/>
      </c>
      <c r="F48" s="21" t="str" cm="1">
        <f t="array" aca="1" ref="F48" ca="1">IF(C48="","",INDIRECT(CONCATENATE("Sheet1!","H", TEXT(C48-$A$10,"0"))))</f>
        <v/>
      </c>
      <c r="G48" s="21" t="str">
        <f t="shared" ca="1" si="0"/>
        <v/>
      </c>
      <c r="H48" s="30" t="str">
        <f t="shared" ca="1" si="1"/>
        <v/>
      </c>
      <c r="I48" s="27" t="str">
        <f t="shared" ca="1" si="7"/>
        <v/>
      </c>
      <c r="J48" s="20" t="str" cm="1">
        <f t="array" aca="1" ref="J48" ca="1">IF(C48="","",INDIRECT(CONCATENATE("Sheet1!","E", TEXT(C48-1,"0"))))</f>
        <v/>
      </c>
      <c r="L48" s="25" t="str">
        <f ca="1">IF(C48="","",MIN(INDIRECT(("W"&amp;C48-1)):INDIRECT(("W"&amp;C48-$A$10))))</f>
        <v/>
      </c>
      <c r="M48" s="25" t="str">
        <f t="shared" ca="1" si="2"/>
        <v/>
      </c>
      <c r="N48" s="38" t="str">
        <f t="shared" ca="1" si="3"/>
        <v/>
      </c>
      <c r="O48" s="32"/>
      <c r="P48" s="20" t="str">
        <f ca="1">IF(C48="","",MAX(INDIRECT(("V"&amp;C48-1)):INDIRECT(("V"&amp;C48-$A$10))))</f>
        <v/>
      </c>
      <c r="Q48" s="20" t="str">
        <f t="shared" ca="1" si="4"/>
        <v/>
      </c>
      <c r="R48" s="28" t="str">
        <f t="shared" ca="1" si="5"/>
        <v/>
      </c>
      <c r="T48" s="20">
        <f t="shared" si="9"/>
        <v>46</v>
      </c>
      <c r="U48" s="21">
        <f>Sheet1!E48*1</f>
        <v>5831</v>
      </c>
      <c r="V48" s="21">
        <f>Sheet1!F48*1</f>
        <v>5836.5</v>
      </c>
      <c r="W48" s="21">
        <f>Sheet1!G48*1</f>
        <v>5743</v>
      </c>
      <c r="X48" s="21">
        <f>Sheet1!H48*1</f>
        <v>5759.5</v>
      </c>
      <c r="Z48" s="30" t="e">
        <f t="shared" ca="1" si="8"/>
        <v>#N/A</v>
      </c>
      <c r="AA48" s="27" t="str">
        <f t="shared" ca="1" si="6"/>
        <v/>
      </c>
    </row>
    <row r="49" spans="2:27" x14ac:dyDescent="0.3">
      <c r="B49" s="21"/>
      <c r="C49" s="20" t="str">
        <f ca="1">IFERROR(MATCH($B$1,OFFSET(Sheet1!$J$1,C48,0,1000,1),0)+C48,"")</f>
        <v/>
      </c>
      <c r="E49" s="22" t="str" cm="1">
        <f t="array" aca="1" ref="E49" ca="1">IF(C49="","",INDIRECT(CONCATENATE("Sheet1!","E", TEXT(C49-1,"0"))))</f>
        <v/>
      </c>
      <c r="F49" s="21" t="str" cm="1">
        <f t="array" aca="1" ref="F49" ca="1">IF(C49="","",INDIRECT(CONCATENATE("Sheet1!","H", TEXT(C49-$A$10,"0"))))</f>
        <v/>
      </c>
      <c r="G49" s="21" t="str">
        <f t="shared" ca="1" si="0"/>
        <v/>
      </c>
      <c r="H49" s="30" t="str">
        <f t="shared" ca="1" si="1"/>
        <v/>
      </c>
      <c r="I49" s="27" t="str">
        <f t="shared" ca="1" si="7"/>
        <v/>
      </c>
      <c r="J49" s="20" t="str" cm="1">
        <f t="array" aca="1" ref="J49" ca="1">IF(C49="","",INDIRECT(CONCATENATE("Sheet1!","E", TEXT(C49-1,"0"))))</f>
        <v/>
      </c>
      <c r="L49" s="25" t="str">
        <f ca="1">IF(C49="","",MIN(INDIRECT(("W"&amp;C49-1)):INDIRECT(("W"&amp;C49-$A$10))))</f>
        <v/>
      </c>
      <c r="M49" s="25" t="str">
        <f t="shared" ca="1" si="2"/>
        <v/>
      </c>
      <c r="N49" s="38" t="str">
        <f t="shared" ca="1" si="3"/>
        <v/>
      </c>
      <c r="O49" s="32"/>
      <c r="P49" s="20" t="str">
        <f ca="1">IF(C49="","",MAX(INDIRECT(("V"&amp;C49-1)):INDIRECT(("V"&amp;C49-$A$10))))</f>
        <v/>
      </c>
      <c r="Q49" s="20" t="str">
        <f t="shared" ca="1" si="4"/>
        <v/>
      </c>
      <c r="R49" s="28" t="str">
        <f t="shared" ca="1" si="5"/>
        <v/>
      </c>
      <c r="T49" s="20">
        <f t="shared" si="9"/>
        <v>47</v>
      </c>
      <c r="U49" s="21">
        <f>Sheet1!E49*1</f>
        <v>5813</v>
      </c>
      <c r="V49" s="21">
        <f>Sheet1!F49*1</f>
        <v>5837.25</v>
      </c>
      <c r="W49" s="21">
        <f>Sheet1!G49*1</f>
        <v>5802.25</v>
      </c>
      <c r="X49" s="21">
        <f>Sheet1!H49*1</f>
        <v>5826.5</v>
      </c>
      <c r="Z49" s="30" t="e">
        <f t="shared" ca="1" si="8"/>
        <v>#N/A</v>
      </c>
      <c r="AA49" s="27" t="str">
        <f t="shared" ca="1" si="6"/>
        <v/>
      </c>
    </row>
    <row r="50" spans="2:27" x14ac:dyDescent="0.3">
      <c r="B50" s="21"/>
      <c r="C50" s="20" t="str">
        <f ca="1">IFERROR(MATCH($B$1,OFFSET(Sheet1!$J$1,C49,0,1000,1),0)+C49,"")</f>
        <v/>
      </c>
      <c r="E50" s="22" t="str" cm="1">
        <f t="array" aca="1" ref="E50" ca="1">IF(C50="","",INDIRECT(CONCATENATE("Sheet1!","E", TEXT(C50-1,"0"))))</f>
        <v/>
      </c>
      <c r="F50" s="21" t="str" cm="1">
        <f t="array" aca="1" ref="F50" ca="1">IF(C50="","",INDIRECT(CONCATENATE("Sheet1!","H", TEXT(C50-$A$10,"0"))))</f>
        <v/>
      </c>
      <c r="G50" s="21" t="str">
        <f t="shared" ca="1" si="0"/>
        <v/>
      </c>
      <c r="H50" s="30" t="str">
        <f t="shared" ca="1" si="1"/>
        <v/>
      </c>
      <c r="I50" s="27" t="str">
        <f t="shared" ca="1" si="7"/>
        <v/>
      </c>
      <c r="J50" s="20" t="str" cm="1">
        <f t="array" aca="1" ref="J50" ca="1">IF(C50="","",INDIRECT(CONCATENATE("Sheet1!","E", TEXT(C50-1,"0"))))</f>
        <v/>
      </c>
      <c r="L50" s="25" t="str">
        <f ca="1">IF(C50="","",MIN(INDIRECT(("W"&amp;C50-1)):INDIRECT(("W"&amp;C50-$A$10))))</f>
        <v/>
      </c>
      <c r="M50" s="25" t="str">
        <f t="shared" ca="1" si="2"/>
        <v/>
      </c>
      <c r="N50" s="38" t="str">
        <f t="shared" ca="1" si="3"/>
        <v/>
      </c>
      <c r="O50" s="32"/>
      <c r="P50" s="20" t="str">
        <f ca="1">IF(C50="","",MAX(INDIRECT(("V"&amp;C50-1)):INDIRECT(("V"&amp;C50-$A$10))))</f>
        <v/>
      </c>
      <c r="Q50" s="20" t="str">
        <f t="shared" ca="1" si="4"/>
        <v/>
      </c>
      <c r="R50" s="28" t="str">
        <f t="shared" ca="1" si="5"/>
        <v/>
      </c>
      <c r="T50" s="20">
        <f t="shared" si="9"/>
        <v>48</v>
      </c>
      <c r="U50" s="21">
        <f>Sheet1!E50*1</f>
        <v>5740</v>
      </c>
      <c r="V50" s="21">
        <f>Sheet1!F50*1</f>
        <v>5825.5</v>
      </c>
      <c r="W50" s="21">
        <f>Sheet1!G50*1</f>
        <v>5739</v>
      </c>
      <c r="X50" s="21">
        <f>Sheet1!H50*1</f>
        <v>5815.5</v>
      </c>
      <c r="Z50" s="30" t="e">
        <f t="shared" ca="1" si="8"/>
        <v>#N/A</v>
      </c>
      <c r="AA50" s="27" t="str">
        <f t="shared" ca="1" si="6"/>
        <v/>
      </c>
    </row>
    <row r="51" spans="2:27" x14ac:dyDescent="0.3">
      <c r="B51" s="21"/>
      <c r="C51" s="20" t="str">
        <f ca="1">IFERROR(MATCH($B$1,OFFSET(Sheet1!$J$1,C50,0,1000,1),0)+C50,"")</f>
        <v/>
      </c>
      <c r="E51" s="22" t="str" cm="1">
        <f t="array" aca="1" ref="E51" ca="1">IF(C51="","",INDIRECT(CONCATENATE("Sheet1!","E", TEXT(C51-1,"0"))))</f>
        <v/>
      </c>
      <c r="F51" s="21" t="str" cm="1">
        <f t="array" aca="1" ref="F51" ca="1">IF(C51="","",INDIRECT(CONCATENATE("Sheet1!","H", TEXT(C51-$A$10,"0"))))</f>
        <v/>
      </c>
      <c r="G51" s="21" t="str">
        <f t="shared" ca="1" si="0"/>
        <v/>
      </c>
      <c r="H51" s="30" t="str">
        <f t="shared" ca="1" si="1"/>
        <v/>
      </c>
      <c r="I51" s="27" t="str">
        <f t="shared" ca="1" si="7"/>
        <v/>
      </c>
      <c r="J51" s="20" t="str" cm="1">
        <f t="array" aca="1" ref="J51" ca="1">IF(C51="","",INDIRECT(CONCATENATE("Sheet1!","E", TEXT(C51-1,"0"))))</f>
        <v/>
      </c>
      <c r="L51" s="25" t="str">
        <f ca="1">IF(C51="","",MIN(INDIRECT(("W"&amp;C51-1)):INDIRECT(("W"&amp;C51-$A$10))))</f>
        <v/>
      </c>
      <c r="M51" s="25" t="str">
        <f t="shared" ca="1" si="2"/>
        <v/>
      </c>
      <c r="N51" s="38" t="str">
        <f t="shared" ca="1" si="3"/>
        <v/>
      </c>
      <c r="O51" s="32"/>
      <c r="P51" s="20" t="str">
        <f ca="1">IF(C51="","",MAX(INDIRECT(("V"&amp;C51-1)):INDIRECT(("V"&amp;C51-$A$10))))</f>
        <v/>
      </c>
      <c r="Q51" s="20" t="str">
        <f t="shared" ca="1" si="4"/>
        <v/>
      </c>
      <c r="R51" s="28" t="str">
        <f t="shared" ca="1" si="5"/>
        <v/>
      </c>
      <c r="T51" s="20">
        <f t="shared" si="9"/>
        <v>49</v>
      </c>
      <c r="U51" s="21">
        <f>Sheet1!E51*1</f>
        <v>5715.25</v>
      </c>
      <c r="V51" s="21">
        <f>Sheet1!F51*1</f>
        <v>5723.75</v>
      </c>
      <c r="W51" s="21">
        <f>Sheet1!G51*1</f>
        <v>5651.25</v>
      </c>
      <c r="X51" s="21">
        <f>Sheet1!H51*1</f>
        <v>5718.25</v>
      </c>
      <c r="Z51" s="30" t="e">
        <f t="shared" ca="1" si="8"/>
        <v>#N/A</v>
      </c>
      <c r="AA51" s="27" t="str">
        <f t="shared" ca="1" si="6"/>
        <v/>
      </c>
    </row>
    <row r="52" spans="2:27" x14ac:dyDescent="0.3">
      <c r="B52" s="21"/>
      <c r="C52" s="20" t="str">
        <f ca="1">IFERROR(MATCH($B$1,OFFSET(Sheet1!$J$1,C51,0,1000,1),0)+C51,"")</f>
        <v/>
      </c>
      <c r="E52" s="22" t="str" cm="1">
        <f t="array" aca="1" ref="E52" ca="1">IF(C52="","",INDIRECT(CONCATENATE("Sheet1!","E", TEXT(C52-1,"0"))))</f>
        <v/>
      </c>
      <c r="F52" s="21" t="str" cm="1">
        <f t="array" aca="1" ref="F52" ca="1">IF(C52="","",INDIRECT(CONCATENATE("Sheet1!","H", TEXT(C52-$A$10,"0"))))</f>
        <v/>
      </c>
      <c r="G52" s="21" t="str">
        <f t="shared" ca="1" si="0"/>
        <v/>
      </c>
      <c r="H52" s="30" t="str">
        <f t="shared" ca="1" si="1"/>
        <v/>
      </c>
      <c r="I52" s="27" t="str">
        <f t="shared" ca="1" si="7"/>
        <v/>
      </c>
      <c r="J52" s="20" t="str" cm="1">
        <f t="array" aca="1" ref="J52" ca="1">IF(C52="","",INDIRECT(CONCATENATE("Sheet1!","E", TEXT(C52-1,"0"))))</f>
        <v/>
      </c>
      <c r="L52" s="25" t="str">
        <f ca="1">IF(C52="","",MIN(INDIRECT(("W"&amp;C52-1)):INDIRECT(("W"&amp;C52-$A$10))))</f>
        <v/>
      </c>
      <c r="M52" s="25" t="str">
        <f t="shared" ca="1" si="2"/>
        <v/>
      </c>
      <c r="N52" s="38" t="str">
        <f t="shared" ca="1" si="3"/>
        <v/>
      </c>
      <c r="O52" s="32"/>
      <c r="P52" s="20" t="str">
        <f ca="1">IF(C52="","",MAX(INDIRECT(("V"&amp;C52-1)):INDIRECT(("V"&amp;C52-$A$10))))</f>
        <v/>
      </c>
      <c r="Q52" s="20" t="str">
        <f t="shared" ca="1" si="4"/>
        <v/>
      </c>
      <c r="R52" s="28" t="str">
        <f t="shared" ca="1" si="5"/>
        <v/>
      </c>
      <c r="T52" s="20">
        <f t="shared" si="9"/>
        <v>50</v>
      </c>
      <c r="U52" s="21">
        <f>Sheet1!E52*1</f>
        <v>5731.75</v>
      </c>
      <c r="V52" s="21">
        <f>Sheet1!F52*1</f>
        <v>5765.25</v>
      </c>
      <c r="W52" s="21">
        <f>Sheet1!G52*1</f>
        <v>5682.5</v>
      </c>
      <c r="X52" s="21">
        <f>Sheet1!H52*1</f>
        <v>5712.75</v>
      </c>
      <c r="Z52" s="30" t="e">
        <f t="shared" ca="1" si="8"/>
        <v>#N/A</v>
      </c>
      <c r="AA52" s="27" t="str">
        <f t="shared" ca="1" si="6"/>
        <v/>
      </c>
    </row>
    <row r="53" spans="2:27" x14ac:dyDescent="0.3">
      <c r="B53" s="21"/>
      <c r="C53" s="20" t="str">
        <f ca="1">IFERROR(MATCH($B$1,OFFSET(Sheet1!$J$1,C52,0,1000,1),0)+C52,"")</f>
        <v/>
      </c>
      <c r="E53" s="22" t="str" cm="1">
        <f t="array" aca="1" ref="E53" ca="1">IF(C53="","",INDIRECT(CONCATENATE("Sheet1!","E", TEXT(C53-1,"0"))))</f>
        <v/>
      </c>
      <c r="F53" s="21" t="str" cm="1">
        <f t="array" aca="1" ref="F53" ca="1">IF(C53="","",INDIRECT(CONCATENATE("Sheet1!","H", TEXT(C53-$A$10,"0"))))</f>
        <v/>
      </c>
      <c r="G53" s="21" t="str">
        <f t="shared" ca="1" si="0"/>
        <v/>
      </c>
      <c r="H53" s="30" t="str">
        <f t="shared" ca="1" si="1"/>
        <v/>
      </c>
      <c r="I53" s="27" t="str">
        <f t="shared" ca="1" si="7"/>
        <v/>
      </c>
      <c r="J53" s="20" t="str" cm="1">
        <f t="array" aca="1" ref="J53" ca="1">IF(C53="","",INDIRECT(CONCATENATE("Sheet1!","E", TEXT(C53-1,"0"))))</f>
        <v/>
      </c>
      <c r="L53" s="25" t="str">
        <f ca="1">IF(C53="","",MIN(INDIRECT(("W"&amp;C53-1)):INDIRECT(("W"&amp;C53-$A$10))))</f>
        <v/>
      </c>
      <c r="M53" s="25" t="str">
        <f t="shared" ca="1" si="2"/>
        <v/>
      </c>
      <c r="N53" s="38" t="str">
        <f t="shared" ca="1" si="3"/>
        <v/>
      </c>
      <c r="O53" s="32"/>
      <c r="P53" s="20" t="str">
        <f ca="1">IF(C53="","",MAX(INDIRECT(("V"&amp;C53-1)):INDIRECT(("V"&amp;C53-$A$10))))</f>
        <v/>
      </c>
      <c r="Q53" s="20" t="str">
        <f t="shared" ca="1" si="4"/>
        <v/>
      </c>
      <c r="R53" s="28" t="str">
        <f t="shared" ca="1" si="5"/>
        <v/>
      </c>
      <c r="T53" s="20">
        <f t="shared" si="9"/>
        <v>51</v>
      </c>
      <c r="U53" s="21">
        <f>Sheet1!E53*1</f>
        <v>5670.5</v>
      </c>
      <c r="V53" s="21">
        <f>Sheet1!F53*1</f>
        <v>5770.5</v>
      </c>
      <c r="W53" s="21">
        <f>Sheet1!G53*1</f>
        <v>5657.5</v>
      </c>
      <c r="X53" s="21">
        <f>Sheet1!H53*1</f>
        <v>5729.75</v>
      </c>
      <c r="Z53" s="30" t="e">
        <f t="shared" ca="1" si="8"/>
        <v>#N/A</v>
      </c>
      <c r="AA53" s="27" t="str">
        <f t="shared" ca="1" si="6"/>
        <v/>
      </c>
    </row>
    <row r="54" spans="2:27" x14ac:dyDescent="0.3">
      <c r="B54" s="21"/>
      <c r="C54" s="20" t="str">
        <f ca="1">IFERROR(MATCH($B$1,OFFSET(Sheet1!$J$1,C53,0,1000,1),0)+C53,"")</f>
        <v/>
      </c>
      <c r="E54" s="22" t="str" cm="1">
        <f t="array" aca="1" ref="E54" ca="1">IF(C54="","",INDIRECT(CONCATENATE("Sheet1!","E", TEXT(C54-1,"0"))))</f>
        <v/>
      </c>
      <c r="F54" s="21" t="str" cm="1">
        <f t="array" aca="1" ref="F54" ca="1">IF(C54="","",INDIRECT(CONCATENATE("Sheet1!","H", TEXT(C54-$A$10,"0"))))</f>
        <v/>
      </c>
      <c r="G54" s="21" t="str">
        <f t="shared" ca="1" si="0"/>
        <v/>
      </c>
      <c r="H54" s="30" t="str">
        <f t="shared" ca="1" si="1"/>
        <v/>
      </c>
      <c r="I54" s="27" t="str">
        <f t="shared" ca="1" si="7"/>
        <v/>
      </c>
      <c r="J54" s="20" t="str" cm="1">
        <f t="array" aca="1" ref="J54" ca="1">IF(C54="","",INDIRECT(CONCATENATE("Sheet1!","E", TEXT(C54-1,"0"))))</f>
        <v/>
      </c>
      <c r="L54" s="25" t="str">
        <f ca="1">IF(C54="","",MIN(INDIRECT(("W"&amp;C54-1)):INDIRECT(("W"&amp;C54-$A$10))))</f>
        <v/>
      </c>
      <c r="M54" s="25" t="str">
        <f t="shared" ca="1" si="2"/>
        <v/>
      </c>
      <c r="N54" s="38" t="str">
        <f t="shared" ca="1" si="3"/>
        <v/>
      </c>
      <c r="O54" s="32"/>
      <c r="P54" s="20" t="str">
        <f ca="1">IF(C54="","",MAX(INDIRECT(("V"&amp;C54-1)):INDIRECT(("V"&amp;C54-$A$10))))</f>
        <v/>
      </c>
      <c r="Q54" s="20" t="str">
        <f t="shared" ca="1" si="4"/>
        <v/>
      </c>
      <c r="R54" s="28" t="str">
        <f t="shared" ca="1" si="5"/>
        <v/>
      </c>
      <c r="T54" s="20">
        <f t="shared" si="9"/>
        <v>52</v>
      </c>
      <c r="U54" s="21">
        <f>Sheet1!E54*1</f>
        <v>5731.5</v>
      </c>
      <c r="V54" s="21">
        <f>Sheet1!F54*1</f>
        <v>5738.25</v>
      </c>
      <c r="W54" s="21">
        <f>Sheet1!G54*1</f>
        <v>5650.75</v>
      </c>
      <c r="X54" s="21">
        <f>Sheet1!H54*1</f>
        <v>5669.25</v>
      </c>
      <c r="Z54" s="30" t="e">
        <f t="shared" ca="1" si="8"/>
        <v>#N/A</v>
      </c>
      <c r="AA54" s="27" t="str">
        <f t="shared" ca="1" si="6"/>
        <v/>
      </c>
    </row>
    <row r="55" spans="2:27" x14ac:dyDescent="0.3">
      <c r="B55" s="21"/>
      <c r="C55" s="20" t="str">
        <f ca="1">IFERROR(MATCH($B$1,OFFSET(Sheet1!$J$1,C54,0,1000,1),0)+C54,"")</f>
        <v/>
      </c>
      <c r="E55" s="22" t="str" cm="1">
        <f t="array" aca="1" ref="E55" ca="1">IF(C55="","",INDIRECT(CONCATENATE("Sheet1!","E", TEXT(C55-1,"0"))))</f>
        <v/>
      </c>
      <c r="F55" s="21" t="str" cm="1">
        <f t="array" aca="1" ref="F55" ca="1">IF(C55="","",INDIRECT(CONCATENATE("Sheet1!","H", TEXT(C55-$A$10,"0"))))</f>
        <v/>
      </c>
      <c r="G55" s="21" t="str">
        <f t="shared" ca="1" si="0"/>
        <v/>
      </c>
      <c r="H55" s="30" t="str">
        <f t="shared" ca="1" si="1"/>
        <v/>
      </c>
      <c r="I55" s="27" t="str">
        <f t="shared" ca="1" si="7"/>
        <v/>
      </c>
      <c r="J55" s="20" t="str" cm="1">
        <f t="array" aca="1" ref="J55" ca="1">IF(C55="","",INDIRECT(CONCATENATE("Sheet1!","E", TEXT(C55-1,"0"))))</f>
        <v/>
      </c>
      <c r="L55" s="25" t="str">
        <f ca="1">IF(C55="","",MIN(INDIRECT(("W"&amp;C55-1)):INDIRECT(("W"&amp;C55-$A$10))))</f>
        <v/>
      </c>
      <c r="M55" s="25" t="str">
        <f t="shared" ca="1" si="2"/>
        <v/>
      </c>
      <c r="N55" s="38" t="str">
        <f t="shared" ca="1" si="3"/>
        <v/>
      </c>
      <c r="O55" s="32"/>
      <c r="P55" s="20" t="str">
        <f ca="1">IF(C55="","",MAX(INDIRECT(("V"&amp;C55-1)):INDIRECT(("V"&amp;C55-$A$10))))</f>
        <v/>
      </c>
      <c r="Q55" s="20" t="str">
        <f t="shared" ca="1" si="4"/>
        <v/>
      </c>
      <c r="R55" s="28" t="str">
        <f t="shared" ca="1" si="5"/>
        <v/>
      </c>
      <c r="T55" s="20">
        <f t="shared" si="9"/>
        <v>53</v>
      </c>
      <c r="U55" s="21">
        <f>Sheet1!E55*1</f>
        <v>5678.75</v>
      </c>
      <c r="V55" s="21">
        <f>Sheet1!F55*1</f>
        <v>5759.5</v>
      </c>
      <c r="W55" s="21">
        <f>Sheet1!G55*1</f>
        <v>5651</v>
      </c>
      <c r="X55" s="21">
        <f>Sheet1!H55*1</f>
        <v>5732.25</v>
      </c>
      <c r="Z55" s="30" t="e">
        <f t="shared" ca="1" si="8"/>
        <v>#N/A</v>
      </c>
      <c r="AA55" s="27" t="str">
        <f t="shared" ca="1" si="6"/>
        <v/>
      </c>
    </row>
    <row r="56" spans="2:27" x14ac:dyDescent="0.3">
      <c r="B56" s="21"/>
      <c r="C56" s="20" t="str">
        <f ca="1">IFERROR(MATCH($B$1,OFFSET(Sheet1!$J$1,C55,0,1000,1),0)+C55,"")</f>
        <v/>
      </c>
      <c r="E56" s="22" t="str" cm="1">
        <f t="array" aca="1" ref="E56" ca="1">IF(C56="","",INDIRECT(CONCATENATE("Sheet1!","E", TEXT(C56-1,"0"))))</f>
        <v/>
      </c>
      <c r="F56" s="21" t="str" cm="1">
        <f t="array" aca="1" ref="F56" ca="1">IF(C56="","",INDIRECT(CONCATENATE("Sheet1!","H", TEXT(C56-$A$10,"0"))))</f>
        <v/>
      </c>
      <c r="G56" s="21" t="str">
        <f t="shared" ca="1" si="0"/>
        <v/>
      </c>
      <c r="H56" s="30" t="str">
        <f t="shared" ca="1" si="1"/>
        <v/>
      </c>
      <c r="I56" s="27" t="str">
        <f t="shared" ca="1" si="7"/>
        <v/>
      </c>
      <c r="J56" s="20" t="str" cm="1">
        <f t="array" aca="1" ref="J56" ca="1">IF(C56="","",INDIRECT(CONCATENATE("Sheet1!","E", TEXT(C56-1,"0"))))</f>
        <v/>
      </c>
      <c r="L56" s="25" t="str">
        <f ca="1">IF(C56="","",MIN(INDIRECT(("W"&amp;C56-1)):INDIRECT(("W"&amp;C56-$A$10))))</f>
        <v/>
      </c>
      <c r="M56" s="25" t="str">
        <f t="shared" ca="1" si="2"/>
        <v/>
      </c>
      <c r="N56" s="38" t="str">
        <f t="shared" ca="1" si="3"/>
        <v/>
      </c>
      <c r="O56" s="32"/>
      <c r="P56" s="20" t="str">
        <f ca="1">IF(C56="","",MAX(INDIRECT(("V"&amp;C56-1)):INDIRECT(("V"&amp;C56-$A$10))))</f>
        <v/>
      </c>
      <c r="Q56" s="20" t="str">
        <f t="shared" ca="1" si="4"/>
        <v/>
      </c>
      <c r="R56" s="28" t="str">
        <f t="shared" ca="1" si="5"/>
        <v/>
      </c>
      <c r="T56" s="20">
        <f t="shared" si="9"/>
        <v>54</v>
      </c>
      <c r="U56" s="21">
        <f>Sheet1!E56*1</f>
        <v>5592</v>
      </c>
      <c r="V56" s="21">
        <f>Sheet1!F56*1</f>
        <v>5700.75</v>
      </c>
      <c r="W56" s="21">
        <f>Sheet1!G56*1</f>
        <v>5590.75</v>
      </c>
      <c r="X56" s="21">
        <f>Sheet1!H56*1</f>
        <v>5692</v>
      </c>
      <c r="Z56" s="30" t="e">
        <f t="shared" ca="1" si="8"/>
        <v>#N/A</v>
      </c>
      <c r="AA56" s="27" t="str">
        <f t="shared" ca="1" si="6"/>
        <v/>
      </c>
    </row>
    <row r="57" spans="2:27" x14ac:dyDescent="0.3">
      <c r="B57" s="21"/>
      <c r="C57" s="20" t="str">
        <f ca="1">IFERROR(MATCH($B$1,OFFSET(Sheet1!$J$1,C56,0,1000,1),0)+C56,"")</f>
        <v/>
      </c>
      <c r="E57" s="22" t="str" cm="1">
        <f t="array" aca="1" ref="E57" ca="1">IF(C57="","",INDIRECT(CONCATENATE("Sheet1!","E", TEXT(C57-1,"0"))))</f>
        <v/>
      </c>
      <c r="F57" s="21" t="str" cm="1">
        <f t="array" aca="1" ref="F57" ca="1">IF(C57="","",INDIRECT(CONCATENATE("Sheet1!","H", TEXT(C57-$A$10,"0"))))</f>
        <v/>
      </c>
      <c r="G57" s="21" t="str">
        <f t="shared" ca="1" si="0"/>
        <v/>
      </c>
      <c r="H57" s="30" t="str">
        <f t="shared" ca="1" si="1"/>
        <v/>
      </c>
      <c r="I57" s="27" t="str">
        <f t="shared" ca="1" si="7"/>
        <v/>
      </c>
      <c r="J57" s="20" t="str" cm="1">
        <f t="array" aca="1" ref="J57" ca="1">IF(C57="","",INDIRECT(CONCATENATE("Sheet1!","E", TEXT(C57-1,"0"))))</f>
        <v/>
      </c>
      <c r="L57" s="25" t="str">
        <f ca="1">IF(C57="","",MIN(INDIRECT(("W"&amp;C57-1)):INDIRECT(("W"&amp;C57-$A$10))))</f>
        <v/>
      </c>
      <c r="M57" s="25" t="str">
        <f t="shared" ca="1" si="2"/>
        <v/>
      </c>
      <c r="N57" s="38" t="str">
        <f t="shared" ca="1" si="3"/>
        <v/>
      </c>
      <c r="O57" s="32"/>
      <c r="P57" s="20" t="str">
        <f ca="1">IF(C57="","",MAX(INDIRECT(("V"&amp;C57-1)):INDIRECT(("V"&amp;C57-$A$10))))</f>
        <v/>
      </c>
      <c r="Q57" s="20" t="str">
        <f t="shared" ca="1" si="4"/>
        <v/>
      </c>
      <c r="R57" s="28" t="str">
        <f t="shared" ca="1" si="5"/>
        <v/>
      </c>
      <c r="T57" s="20">
        <f t="shared" si="9"/>
        <v>55</v>
      </c>
      <c r="U57" s="21">
        <f>Sheet1!E57*1</f>
        <v>5648.5</v>
      </c>
      <c r="V57" s="21">
        <f>Sheet1!F57*1</f>
        <v>5675</v>
      </c>
      <c r="W57" s="21">
        <f>Sheet1!G57*1</f>
        <v>5561.25</v>
      </c>
      <c r="X57" s="21">
        <f>Sheet1!H57*1</f>
        <v>5579.5</v>
      </c>
      <c r="Z57" s="30" t="e">
        <f t="shared" ca="1" si="8"/>
        <v>#N/A</v>
      </c>
      <c r="AA57" s="27" t="str">
        <f t="shared" ca="1" si="6"/>
        <v/>
      </c>
    </row>
    <row r="58" spans="2:27" x14ac:dyDescent="0.3">
      <c r="B58" s="21"/>
      <c r="C58" s="20" t="str">
        <f ca="1">IFERROR(MATCH($B$1,OFFSET(Sheet1!$J$1,C57,0,1000,1),0)+C57,"")</f>
        <v/>
      </c>
      <c r="E58" s="22" t="str" cm="1">
        <f t="array" aca="1" ref="E58" ca="1">IF(C58="","",INDIRECT(CONCATENATE("Sheet1!","E", TEXT(C58-1,"0"))))</f>
        <v/>
      </c>
      <c r="F58" s="21" t="str" cm="1">
        <f t="array" aca="1" ref="F58" ca="1">IF(C58="","",INDIRECT(CONCATENATE("Sheet1!","H", TEXT(C58-$A$10,"0"))))</f>
        <v/>
      </c>
      <c r="G58" s="21" t="str">
        <f t="shared" ca="1" si="0"/>
        <v/>
      </c>
      <c r="H58" s="30" t="str">
        <f t="shared" ca="1" si="1"/>
        <v/>
      </c>
      <c r="I58" s="27" t="str">
        <f t="shared" ca="1" si="7"/>
        <v/>
      </c>
      <c r="J58" s="20" t="str" cm="1">
        <f t="array" aca="1" ref="J58" ca="1">IF(C58="","",INDIRECT(CONCATENATE("Sheet1!","E", TEXT(C58-1,"0"))))</f>
        <v/>
      </c>
      <c r="L58" s="25" t="str">
        <f ca="1">IF(C58="","",MIN(INDIRECT(("W"&amp;C58-1)):INDIRECT(("W"&amp;C58-$A$10))))</f>
        <v/>
      </c>
      <c r="M58" s="25" t="str">
        <f t="shared" ca="1" si="2"/>
        <v/>
      </c>
      <c r="N58" s="38" t="str">
        <f t="shared" ca="1" si="3"/>
        <v/>
      </c>
      <c r="O58" s="32"/>
      <c r="P58" s="20" t="str">
        <f ca="1">IF(C58="","",MAX(INDIRECT(("V"&amp;C58-1)):INDIRECT(("V"&amp;C58-$A$10))))</f>
        <v/>
      </c>
      <c r="Q58" s="20" t="str">
        <f t="shared" ca="1" si="4"/>
        <v/>
      </c>
      <c r="R58" s="28" t="str">
        <f t="shared" ca="1" si="5"/>
        <v/>
      </c>
      <c r="T58" s="20">
        <f t="shared" si="9"/>
        <v>56</v>
      </c>
      <c r="U58" s="21">
        <f>Sheet1!E58*1</f>
        <v>5632</v>
      </c>
      <c r="V58" s="21">
        <f>Sheet1!F58*1</f>
        <v>5727</v>
      </c>
      <c r="W58" s="21">
        <f>Sheet1!G58*1</f>
        <v>5602.25</v>
      </c>
      <c r="X58" s="21">
        <f>Sheet1!H58*1</f>
        <v>5656.75</v>
      </c>
      <c r="Z58" s="30" t="e">
        <f t="shared" ca="1" si="8"/>
        <v>#N/A</v>
      </c>
      <c r="AA58" s="27" t="str">
        <f t="shared" ca="1" si="6"/>
        <v/>
      </c>
    </row>
    <row r="59" spans="2:27" x14ac:dyDescent="0.3">
      <c r="B59" s="21"/>
      <c r="C59" s="20" t="str">
        <f ca="1">IFERROR(MATCH($B$1,OFFSET(Sheet1!$J$1,C58,0,1000,1),0)+C58,"")</f>
        <v/>
      </c>
      <c r="E59" s="22" t="str" cm="1">
        <f t="array" aca="1" ref="E59" ca="1">IF(C59="","",INDIRECT(CONCATENATE("Sheet1!","E", TEXT(C59-1,"0"))))</f>
        <v/>
      </c>
      <c r="F59" s="21" t="str" cm="1">
        <f t="array" aca="1" ref="F59" ca="1">IF(C59="","",INDIRECT(CONCATENATE("Sheet1!","H", TEXT(C59-$A$10,"0"))))</f>
        <v/>
      </c>
      <c r="G59" s="21" t="str">
        <f t="shared" ca="1" si="0"/>
        <v/>
      </c>
      <c r="H59" s="30" t="str">
        <f t="shared" ca="1" si="1"/>
        <v/>
      </c>
      <c r="I59" s="27" t="str">
        <f t="shared" ca="1" si="7"/>
        <v/>
      </c>
      <c r="J59" s="20" t="str" cm="1">
        <f t="array" aca="1" ref="J59" ca="1">IF(C59="","",INDIRECT(CONCATENATE("Sheet1!","E", TEXT(C59-1,"0"))))</f>
        <v/>
      </c>
      <c r="L59" s="25" t="str">
        <f ca="1">IF(C59="","",MIN(INDIRECT(("W"&amp;C59-1)):INDIRECT(("W"&amp;C59-$A$10))))</f>
        <v/>
      </c>
      <c r="M59" s="25" t="str">
        <f t="shared" ca="1" si="2"/>
        <v/>
      </c>
      <c r="N59" s="38" t="str">
        <f t="shared" ca="1" si="3"/>
        <v/>
      </c>
      <c r="O59" s="32"/>
      <c r="P59" s="20" t="str">
        <f ca="1">IF(C59="","",MAX(INDIRECT(("V"&amp;C59-1)):INDIRECT(("V"&amp;C59-$A$10))))</f>
        <v/>
      </c>
      <c r="Q59" s="20" t="str">
        <f t="shared" ca="1" si="4"/>
        <v/>
      </c>
      <c r="R59" s="28" t="str">
        <f t="shared" ca="1" si="5"/>
        <v/>
      </c>
      <c r="T59" s="20">
        <f t="shared" si="9"/>
        <v>57</v>
      </c>
      <c r="U59" s="21">
        <f>Sheet1!E59*1</f>
        <v>5674</v>
      </c>
      <c r="V59" s="21">
        <f>Sheet1!F59*1</f>
        <v>5703.75</v>
      </c>
      <c r="W59" s="21">
        <f>Sheet1!G59*1</f>
        <v>5586</v>
      </c>
      <c r="X59" s="21">
        <f>Sheet1!H59*1</f>
        <v>5629</v>
      </c>
      <c r="Z59" s="30" t="e">
        <f t="shared" ca="1" si="8"/>
        <v>#N/A</v>
      </c>
      <c r="AA59" s="27" t="str">
        <f t="shared" ca="1" si="6"/>
        <v/>
      </c>
    </row>
    <row r="60" spans="2:27" x14ac:dyDescent="0.3">
      <c r="B60" s="21"/>
      <c r="C60" s="20" t="str">
        <f ca="1">IFERROR(MATCH($B$1,OFFSET(Sheet1!$J$1,C59,0,1000,1),0)+C59,"")</f>
        <v/>
      </c>
      <c r="E60" s="22" t="str" cm="1">
        <f t="array" aca="1" ref="E60" ca="1">IF(C60="","",INDIRECT(CONCATENATE("Sheet1!","E", TEXT(C60-1,"0"))))</f>
        <v/>
      </c>
      <c r="F60" s="21" t="str" cm="1">
        <f t="array" aca="1" ref="F60" ca="1">IF(C60="","",INDIRECT(CONCATENATE("Sheet1!","H", TEXT(C60-$A$10,"0"))))</f>
        <v/>
      </c>
      <c r="G60" s="21" t="str">
        <f t="shared" ca="1" si="0"/>
        <v/>
      </c>
      <c r="H60" s="30" t="str">
        <f t="shared" ca="1" si="1"/>
        <v/>
      </c>
      <c r="I60" s="27" t="str">
        <f t="shared" ca="1" si="7"/>
        <v/>
      </c>
      <c r="J60" s="20" t="str" cm="1">
        <f t="array" aca="1" ref="J60" ca="1">IF(C60="","",INDIRECT(CONCATENATE("Sheet1!","E", TEXT(C60-1,"0"))))</f>
        <v/>
      </c>
      <c r="L60" s="25" t="str">
        <f ca="1">IF(C60="","",MIN(INDIRECT(("W"&amp;C60-1)):INDIRECT(("W"&amp;C60-$A$10))))</f>
        <v/>
      </c>
      <c r="M60" s="25" t="str">
        <f t="shared" ca="1" si="2"/>
        <v/>
      </c>
      <c r="N60" s="38" t="str">
        <f t="shared" ca="1" si="3"/>
        <v/>
      </c>
      <c r="O60" s="32"/>
      <c r="P60" s="20" t="str">
        <f ca="1">IF(C60="","",MAX(INDIRECT(("V"&amp;C60-1)):INDIRECT(("V"&amp;C60-$A$10))))</f>
        <v/>
      </c>
      <c r="Q60" s="20" t="str">
        <f t="shared" ca="1" si="4"/>
        <v/>
      </c>
      <c r="R60" s="28" t="str">
        <f t="shared" ca="1" si="5"/>
        <v/>
      </c>
      <c r="T60" s="20">
        <f t="shared" si="9"/>
        <v>58</v>
      </c>
      <c r="U60" s="21">
        <f>Sheet1!E60*1</f>
        <v>5805</v>
      </c>
      <c r="V60" s="21">
        <f>Sheet1!F60*1</f>
        <v>5809.75</v>
      </c>
      <c r="W60" s="21">
        <f>Sheet1!G60*1</f>
        <v>5623.5</v>
      </c>
      <c r="X60" s="21">
        <f>Sheet1!H60*1</f>
        <v>5672.75</v>
      </c>
      <c r="Z60" s="30" t="e">
        <f t="shared" ca="1" si="8"/>
        <v>#N/A</v>
      </c>
      <c r="AA60" s="27" t="str">
        <f t="shared" ca="1" si="6"/>
        <v/>
      </c>
    </row>
    <row r="61" spans="2:27" x14ac:dyDescent="0.3">
      <c r="B61" s="21"/>
      <c r="C61" s="20" t="str">
        <f ca="1">IFERROR(MATCH($B$1,OFFSET(Sheet1!$J$1,C60,0,1000,1),0)+C60,"")</f>
        <v/>
      </c>
      <c r="E61" s="22" t="str" cm="1">
        <f t="array" aca="1" ref="E61" ca="1">IF(C61="","",INDIRECT(CONCATENATE("Sheet1!","E", TEXT(C61-1,"0"))))</f>
        <v/>
      </c>
      <c r="F61" s="21" t="str" cm="1">
        <f t="array" aca="1" ref="F61" ca="1">IF(C61="","",INDIRECT(CONCATENATE("Sheet1!","H", TEXT(C61-$A$10,"0"))))</f>
        <v/>
      </c>
      <c r="G61" s="21" t="str">
        <f t="shared" ca="1" si="0"/>
        <v/>
      </c>
      <c r="H61" s="30" t="str">
        <f t="shared" ca="1" si="1"/>
        <v/>
      </c>
      <c r="I61" s="27" t="str">
        <f t="shared" ca="1" si="7"/>
        <v/>
      </c>
      <c r="J61" s="20" t="str" cm="1">
        <f t="array" aca="1" ref="J61" ca="1">IF(C61="","",INDIRECT(CONCATENATE("Sheet1!","E", TEXT(C61-1,"0"))))</f>
        <v/>
      </c>
      <c r="L61" s="25" t="str">
        <f ca="1">IF(C61="","",MIN(INDIRECT(("W"&amp;C61-1)):INDIRECT(("W"&amp;C61-$A$10))))</f>
        <v/>
      </c>
      <c r="M61" s="25" t="str">
        <f t="shared" ca="1" si="2"/>
        <v/>
      </c>
      <c r="N61" s="38" t="str">
        <f t="shared" ca="1" si="3"/>
        <v/>
      </c>
      <c r="O61" s="32"/>
      <c r="P61" s="20" t="str">
        <f ca="1">IF(C61="","",MAX(INDIRECT(("V"&amp;C61-1)):INDIRECT(("V"&amp;C61-$A$10))))</f>
        <v/>
      </c>
      <c r="Q61" s="20" t="str">
        <f t="shared" ca="1" si="4"/>
        <v/>
      </c>
      <c r="R61" s="28" t="str">
        <f t="shared" ca="1" si="5"/>
        <v/>
      </c>
      <c r="T61" s="20">
        <f t="shared" si="9"/>
        <v>59</v>
      </c>
      <c r="U61" s="21">
        <f>Sheet1!E61*1</f>
        <v>5818</v>
      </c>
      <c r="V61" s="21">
        <f>Sheet1!F61*1</f>
        <v>5843</v>
      </c>
      <c r="W61" s="21">
        <f>Sheet1!G61*1</f>
        <v>5725</v>
      </c>
      <c r="X61" s="21">
        <f>Sheet1!H61*1</f>
        <v>5828</v>
      </c>
      <c r="Z61" s="30" t="e">
        <f t="shared" ca="1" si="8"/>
        <v>#N/A</v>
      </c>
      <c r="AA61" s="27" t="str">
        <f t="shared" ca="1" si="6"/>
        <v/>
      </c>
    </row>
    <row r="62" spans="2:27" x14ac:dyDescent="0.3">
      <c r="B62" s="21"/>
      <c r="C62" s="20" t="str">
        <f ca="1">IFERROR(MATCH($B$1,OFFSET(Sheet1!$J$1,C61,0,1000,1),0)+C61,"")</f>
        <v/>
      </c>
      <c r="E62" s="22" t="str" cm="1">
        <f t="array" aca="1" ref="E62" ca="1">IF(C62="","",INDIRECT(CONCATENATE("Sheet1!","E", TEXT(C62-1,"0"))))</f>
        <v/>
      </c>
      <c r="F62" s="21" t="str" cm="1">
        <f t="array" aca="1" ref="F62" ca="1">IF(C62="","",INDIRECT(CONCATENATE("Sheet1!","H", TEXT(C62-$A$10,"0"))))</f>
        <v/>
      </c>
      <c r="G62" s="21" t="str">
        <f t="shared" ca="1" si="0"/>
        <v/>
      </c>
      <c r="H62" s="30" t="str">
        <f t="shared" ca="1" si="1"/>
        <v/>
      </c>
      <c r="I62" s="27" t="str">
        <f t="shared" ca="1" si="7"/>
        <v/>
      </c>
      <c r="J62" s="20" t="str" cm="1">
        <f t="array" aca="1" ref="J62" ca="1">IF(C62="","",INDIRECT(CONCATENATE("Sheet1!","E", TEXT(C62-1,"0"))))</f>
        <v/>
      </c>
      <c r="L62" s="25" t="str">
        <f ca="1">IF(C62="","",MIN(INDIRECT(("W"&amp;C62-1)):INDIRECT(("W"&amp;C62-$A$10))))</f>
        <v/>
      </c>
      <c r="M62" s="25" t="str">
        <f t="shared" ca="1" si="2"/>
        <v/>
      </c>
      <c r="N62" s="38" t="str">
        <f t="shared" ca="1" si="3"/>
        <v/>
      </c>
      <c r="O62" s="32"/>
      <c r="P62" s="20" t="str">
        <f ca="1">IF(C62="","",MAX(INDIRECT(("V"&amp;C62-1)):INDIRECT(("V"&amp;C62-$A$10))))</f>
        <v/>
      </c>
      <c r="Q62" s="20" t="str">
        <f t="shared" ca="1" si="4"/>
        <v/>
      </c>
      <c r="R62" s="28" t="str">
        <f t="shared" ca="1" si="5"/>
        <v/>
      </c>
      <c r="T62" s="20">
        <f t="shared" si="9"/>
        <v>60</v>
      </c>
      <c r="U62" s="21">
        <f>Sheet1!E62*1</f>
        <v>5896.75</v>
      </c>
      <c r="V62" s="21">
        <f>Sheet1!F62*1</f>
        <v>5905.5</v>
      </c>
      <c r="W62" s="21">
        <f>Sheet1!G62*1</f>
        <v>5772</v>
      </c>
      <c r="X62" s="21">
        <f>Sheet1!H62*1</f>
        <v>5798.25</v>
      </c>
      <c r="Z62" s="30" t="e">
        <f t="shared" ca="1" si="8"/>
        <v>#N/A</v>
      </c>
      <c r="AA62" s="27" t="str">
        <f t="shared" ca="1" si="6"/>
        <v/>
      </c>
    </row>
    <row r="63" spans="2:27" x14ac:dyDescent="0.3">
      <c r="B63" s="21"/>
      <c r="C63" s="20" t="str">
        <f ca="1">IFERROR(MATCH($B$1,OFFSET(Sheet1!$J$1,C62,0,1000,1),0)+C62,"")</f>
        <v/>
      </c>
      <c r="E63" s="22" t="str" cm="1">
        <f t="array" aca="1" ref="E63" ca="1">IF(C63="","",INDIRECT(CONCATENATE("Sheet1!","E", TEXT(C63-1,"0"))))</f>
        <v/>
      </c>
      <c r="F63" s="21" t="str" cm="1">
        <f t="array" aca="1" ref="F63" ca="1">IF(C63="","",INDIRECT(CONCATENATE("Sheet1!","H", TEXT(C63-$A$10,"0"))))</f>
        <v/>
      </c>
      <c r="G63" s="21" t="str">
        <f t="shared" ca="1" si="0"/>
        <v/>
      </c>
      <c r="H63" s="30" t="str">
        <f t="shared" ca="1" si="1"/>
        <v/>
      </c>
      <c r="I63" s="27" t="str">
        <f t="shared" ca="1" si="7"/>
        <v/>
      </c>
      <c r="J63" s="20" t="str" cm="1">
        <f t="array" aca="1" ref="J63" ca="1">IF(C63="","",INDIRECT(CONCATENATE("Sheet1!","E", TEXT(C63-1,"0"))))</f>
        <v/>
      </c>
      <c r="L63" s="25" t="str">
        <f ca="1">IF(C63="","",MIN(INDIRECT(("W"&amp;C63-1)):INDIRECT(("W"&amp;C63-$A$10))))</f>
        <v/>
      </c>
      <c r="M63" s="25" t="str">
        <f t="shared" ca="1" si="2"/>
        <v/>
      </c>
      <c r="N63" s="38" t="str">
        <f t="shared" ca="1" si="3"/>
        <v/>
      </c>
      <c r="O63" s="32"/>
      <c r="P63" s="20" t="str">
        <f ca="1">IF(C63="","",MAX(INDIRECT(("V"&amp;C63-1)):INDIRECT(("V"&amp;C63-$A$10))))</f>
        <v/>
      </c>
      <c r="Q63" s="20" t="str">
        <f t="shared" ca="1" si="4"/>
        <v/>
      </c>
      <c r="R63" s="28" t="str">
        <f t="shared" ca="1" si="5"/>
        <v/>
      </c>
      <c r="T63" s="20">
        <f t="shared" si="9"/>
        <v>61</v>
      </c>
      <c r="U63" s="21">
        <f>Sheet1!E63*1</f>
        <v>5884</v>
      </c>
      <c r="V63" s="21">
        <f>Sheet1!F63*1</f>
        <v>5921.5</v>
      </c>
      <c r="W63" s="21">
        <f>Sheet1!G63*1</f>
        <v>5802.75</v>
      </c>
      <c r="X63" s="21">
        <f>Sheet1!H63*1</f>
        <v>5903.25</v>
      </c>
      <c r="Z63" s="30" t="e">
        <f t="shared" ca="1" si="8"/>
        <v>#N/A</v>
      </c>
      <c r="AA63" s="27" t="str">
        <f t="shared" ca="1" si="6"/>
        <v/>
      </c>
    </row>
    <row r="64" spans="2:27" x14ac:dyDescent="0.3">
      <c r="B64" s="21"/>
      <c r="C64" s="20" t="str">
        <f ca="1">IFERROR(MATCH($B$1,OFFSET(Sheet1!$J$1,C63,0,1000,1),0)+C63,"")</f>
        <v/>
      </c>
      <c r="E64" s="22" t="str" cm="1">
        <f t="array" aca="1" ref="E64" ca="1">IF(C64="","",INDIRECT(CONCATENATE("Sheet1!","E", TEXT(C64-1,"0"))))</f>
        <v/>
      </c>
      <c r="F64" s="21" t="str" cm="1">
        <f t="array" aca="1" ref="F64" ca="1">IF(C64="","",INDIRECT(CONCATENATE("Sheet1!","H", TEXT(C64-$A$10,"0"))))</f>
        <v/>
      </c>
      <c r="G64" s="21" t="str">
        <f t="shared" ca="1" si="0"/>
        <v/>
      </c>
      <c r="H64" s="30" t="str">
        <f t="shared" ca="1" si="1"/>
        <v/>
      </c>
      <c r="I64" s="27" t="str">
        <f t="shared" ca="1" si="7"/>
        <v/>
      </c>
      <c r="J64" s="20" t="str" cm="1">
        <f t="array" aca="1" ref="J64" ca="1">IF(C64="","",INDIRECT(CONCATENATE("Sheet1!","E", TEXT(C64-1,"0"))))</f>
        <v/>
      </c>
      <c r="L64" s="25" t="str">
        <f ca="1">IF(C64="","",MIN(INDIRECT(("W"&amp;C64-1)):INDIRECT(("W"&amp;C64-$A$10))))</f>
        <v/>
      </c>
      <c r="M64" s="25" t="str">
        <f t="shared" ca="1" si="2"/>
        <v/>
      </c>
      <c r="N64" s="38" t="str">
        <f t="shared" ca="1" si="3"/>
        <v/>
      </c>
      <c r="O64" s="32"/>
      <c r="P64" s="20" t="str">
        <f ca="1">IF(C64="","",MAX(INDIRECT(("V"&amp;C64-1)):INDIRECT(("V"&amp;C64-$A$10))))</f>
        <v/>
      </c>
      <c r="Q64" s="20" t="str">
        <f t="shared" ca="1" si="4"/>
        <v/>
      </c>
      <c r="R64" s="28" t="str">
        <f t="shared" ca="1" si="5"/>
        <v/>
      </c>
      <c r="T64" s="20">
        <f t="shared" si="9"/>
        <v>62</v>
      </c>
      <c r="U64" s="21">
        <f>Sheet1!E64*1</f>
        <v>5926</v>
      </c>
      <c r="V64" s="21">
        <f>Sheet1!F64*1</f>
        <v>5936</v>
      </c>
      <c r="W64" s="21">
        <f>Sheet1!G64*1</f>
        <v>5796</v>
      </c>
      <c r="X64" s="21">
        <f>Sheet1!H64*1</f>
        <v>5841.5</v>
      </c>
      <c r="Z64" s="30" t="e">
        <f t="shared" ca="1" si="8"/>
        <v>#N/A</v>
      </c>
      <c r="AA64" s="27" t="str">
        <f t="shared" ca="1" si="6"/>
        <v/>
      </c>
    </row>
    <row r="65" spans="2:27" x14ac:dyDescent="0.3">
      <c r="B65" s="21"/>
      <c r="C65" s="20" t="str">
        <f ca="1">IFERROR(MATCH($B$1,OFFSET(Sheet1!$J$1,C64,0,1000,1),0)+C64,"")</f>
        <v/>
      </c>
      <c r="E65" s="22" t="str" cm="1">
        <f t="array" aca="1" ref="E65" ca="1">IF(C65="","",INDIRECT(CONCATENATE("Sheet1!","E", TEXT(C65-1,"0"))))</f>
        <v/>
      </c>
      <c r="F65" s="21" t="str" cm="1">
        <f t="array" aca="1" ref="F65" ca="1">IF(C65="","",INDIRECT(CONCATENATE("Sheet1!","H", TEXT(C65-$A$10,"0"))))</f>
        <v/>
      </c>
      <c r="G65" s="21" t="str">
        <f t="shared" ca="1" si="0"/>
        <v/>
      </c>
      <c r="H65" s="30" t="str">
        <f t="shared" ca="1" si="1"/>
        <v/>
      </c>
      <c r="I65" s="27" t="str">
        <f t="shared" ca="1" si="7"/>
        <v/>
      </c>
      <c r="J65" s="20" t="str" cm="1">
        <f t="array" aca="1" ref="J65" ca="1">IF(C65="","",INDIRECT(CONCATENATE("Sheet1!","E", TEXT(C65-1,"0"))))</f>
        <v/>
      </c>
      <c r="L65" s="25" t="str">
        <f ca="1">IF(C65="","",MIN(INDIRECT(("W"&amp;C65-1)):INDIRECT(("W"&amp;C65-$A$10))))</f>
        <v/>
      </c>
      <c r="M65" s="25" t="str">
        <f t="shared" ca="1" si="2"/>
        <v/>
      </c>
      <c r="N65" s="38" t="str">
        <f t="shared" ca="1" si="3"/>
        <v/>
      </c>
      <c r="O65" s="32"/>
      <c r="P65" s="20" t="str">
        <f ca="1">IF(C65="","",MAX(INDIRECT(("V"&amp;C65-1)):INDIRECT(("V"&amp;C65-$A$10))))</f>
        <v/>
      </c>
      <c r="Q65" s="20" t="str">
        <f t="shared" ca="1" si="4"/>
        <v/>
      </c>
      <c r="R65" s="28" t="str">
        <f t="shared" ca="1" si="5"/>
        <v/>
      </c>
      <c r="T65" s="20">
        <f t="shared" si="9"/>
        <v>63</v>
      </c>
      <c r="U65" s="21">
        <f>Sheet1!E65*1</f>
        <v>6019.5</v>
      </c>
      <c r="V65" s="21">
        <f>Sheet1!F65*1</f>
        <v>6052.5</v>
      </c>
      <c r="W65" s="21">
        <f>Sheet1!G65*1</f>
        <v>5873.75</v>
      </c>
      <c r="X65" s="21">
        <f>Sheet1!H65*1</f>
        <v>5912.75</v>
      </c>
      <c r="Z65" s="30" t="e">
        <f t="shared" ca="1" si="8"/>
        <v>#N/A</v>
      </c>
      <c r="AA65" s="27" t="str">
        <f t="shared" ca="1" si="6"/>
        <v/>
      </c>
    </row>
    <row r="66" spans="2:27" x14ac:dyDescent="0.3">
      <c r="B66" s="21"/>
      <c r="C66" s="20" t="str">
        <f ca="1">IFERROR(MATCH($B$1,OFFSET(Sheet1!$J$1,C65,0,1000,1),0)+C65,"")</f>
        <v/>
      </c>
      <c r="E66" s="22" t="str" cm="1">
        <f t="array" aca="1" ref="E66" ca="1">IF(C66="","",INDIRECT(CONCATENATE("Sheet1!","E", TEXT(C66-1,"0"))))</f>
        <v/>
      </c>
      <c r="F66" s="21" t="str" cm="1">
        <f t="array" aca="1" ref="F66" ca="1">IF(C66="","",INDIRECT(CONCATENATE("Sheet1!","H", TEXT(C66-$A$10,"0"))))</f>
        <v/>
      </c>
      <c r="G66" s="21" t="str">
        <f t="shared" ca="1" si="0"/>
        <v/>
      </c>
      <c r="H66" s="30" t="str">
        <f t="shared" ca="1" si="1"/>
        <v/>
      </c>
      <c r="I66" s="27" t="str">
        <f t="shared" ca="1" si="7"/>
        <v/>
      </c>
      <c r="J66" s="20" t="str" cm="1">
        <f t="array" aca="1" ref="J66" ca="1">IF(C66="","",INDIRECT(CONCATENATE("Sheet1!","E", TEXT(C66-1,"0"))))</f>
        <v/>
      </c>
      <c r="L66" s="25" t="str">
        <f ca="1">IF(C66="","",MIN(INDIRECT(("W"&amp;C66-1)):INDIRECT(("W"&amp;C66-$A$10))))</f>
        <v/>
      </c>
      <c r="M66" s="25" t="str">
        <f t="shared" ca="1" si="2"/>
        <v/>
      </c>
      <c r="N66" s="38" t="str">
        <f t="shared" ca="1" si="3"/>
        <v/>
      </c>
      <c r="O66" s="32"/>
      <c r="P66" s="20" t="str">
        <f ca="1">IF(C66="","",MAX(INDIRECT(("V"&amp;C66-1)):INDIRECT(("V"&amp;C66-$A$10))))</f>
        <v/>
      </c>
      <c r="Q66" s="20" t="str">
        <f t="shared" ca="1" si="4"/>
        <v/>
      </c>
      <c r="R66" s="28" t="str">
        <f t="shared" ca="1" si="5"/>
        <v/>
      </c>
      <c r="T66" s="20">
        <f t="shared" si="9"/>
        <v>64</v>
      </c>
      <c r="U66" s="21">
        <f>Sheet1!E66*1</f>
        <v>5935</v>
      </c>
      <c r="V66" s="21">
        <f>Sheet1!F66*1</f>
        <v>6023</v>
      </c>
      <c r="W66" s="21">
        <f>Sheet1!G66*1</f>
        <v>5900</v>
      </c>
      <c r="X66" s="21">
        <f>Sheet1!H66*1</f>
        <v>6015.25</v>
      </c>
      <c r="Z66" s="30" t="e">
        <f t="shared" ca="1" si="8"/>
        <v>#N/A</v>
      </c>
      <c r="AA66" s="27" t="str">
        <f t="shared" ca="1" si="6"/>
        <v/>
      </c>
    </row>
    <row r="67" spans="2:27" x14ac:dyDescent="0.3">
      <c r="B67" s="21"/>
      <c r="C67" s="20" t="str">
        <f ca="1">IFERROR(MATCH($B$1,OFFSET(Sheet1!$J$1,C66,0,1000,1),0)+C66,"")</f>
        <v/>
      </c>
      <c r="E67" s="22" t="str" cm="1">
        <f t="array" aca="1" ref="E67" ca="1">IF(C67="","",INDIRECT(CONCATENATE("Sheet1!","E", TEXT(C67-1,"0"))))</f>
        <v/>
      </c>
      <c r="F67" s="21" t="str" cm="1">
        <f t="array" aca="1" ref="F67" ca="1">IF(C67="","",INDIRECT(CONCATENATE("Sheet1!","H", TEXT(C67-$A$10,"0"))))</f>
        <v/>
      </c>
      <c r="G67" s="21" t="str">
        <f t="shared" ref="G67:G72" ca="1" si="10">IF(C67="","",E67-F67)</f>
        <v/>
      </c>
      <c r="H67" s="30" t="str">
        <f t="shared" ref="H67:H72" ca="1" si="11">IF(C67="","",G67/$A$3*$A$5)</f>
        <v/>
      </c>
      <c r="I67" s="27" t="str">
        <f t="shared" ca="1" si="7"/>
        <v/>
      </c>
      <c r="J67" s="20" t="str" cm="1">
        <f t="array" aca="1" ref="J67" ca="1">IF(C67="","",INDIRECT(CONCATENATE("Sheet1!","E", TEXT(C67-1,"0"))))</f>
        <v/>
      </c>
      <c r="L67" s="25" t="str">
        <f ca="1">IF(C67="","",MIN(INDIRECT(("W"&amp;C67-1)):INDIRECT(("W"&amp;C67-$A$10))))</f>
        <v/>
      </c>
      <c r="M67" s="25" t="str">
        <f t="shared" ref="M67:M72" ca="1" si="12">IF(C67="","",J67-L67)</f>
        <v/>
      </c>
      <c r="N67" s="38" t="str">
        <f t="shared" ref="N67:N72" ca="1" si="13">IF(C67="","",M67/$A$3*$A$5)</f>
        <v/>
      </c>
      <c r="O67" s="32"/>
      <c r="P67" s="20" t="str">
        <f ca="1">IF(C67="","",MAX(INDIRECT(("V"&amp;C67-1)):INDIRECT(("V"&amp;C67-$A$10))))</f>
        <v/>
      </c>
      <c r="Q67" s="20" t="str">
        <f t="shared" ref="Q67:Q72" ca="1" si="14">IF(C67="","",J67-P67)</f>
        <v/>
      </c>
      <c r="R67" s="28" t="str">
        <f t="shared" ref="R67:R72" ca="1" si="15">IF(C67="","",Q67/$A$3*$A$5)</f>
        <v/>
      </c>
      <c r="T67" s="20">
        <f t="shared" si="9"/>
        <v>65</v>
      </c>
      <c r="U67" s="21">
        <f>Sheet1!E67*1</f>
        <v>6032</v>
      </c>
      <c r="V67" s="21">
        <f>Sheet1!F67*1</f>
        <v>6066.5</v>
      </c>
      <c r="W67" s="21">
        <f>Sheet1!G67*1</f>
        <v>5925</v>
      </c>
      <c r="X67" s="21">
        <f>Sheet1!H67*1</f>
        <v>5928.25</v>
      </c>
      <c r="Z67" s="30" t="e">
        <f t="shared" ca="1" si="8"/>
        <v>#N/A</v>
      </c>
      <c r="AA67" s="27" t="str">
        <f t="shared" ref="AA67:AA72" ca="1" si="16">IF(C67="","",1)</f>
        <v/>
      </c>
    </row>
    <row r="68" spans="2:27" x14ac:dyDescent="0.3">
      <c r="B68" s="21"/>
      <c r="C68" s="20" t="str">
        <f ca="1">IFERROR(MATCH($B$1,OFFSET(Sheet1!$J$1,C67,0,1000,1),0)+C67,"")</f>
        <v/>
      </c>
      <c r="E68" s="22" t="str" cm="1">
        <f t="array" aca="1" ref="E68" ca="1">IF(C68="","",INDIRECT(CONCATENATE("Sheet1!","E", TEXT(C68-1,"0"))))</f>
        <v/>
      </c>
      <c r="F68" s="21" t="str" cm="1">
        <f t="array" aca="1" ref="F68" ca="1">IF(C68="","",INDIRECT(CONCATENATE("Sheet1!","H", TEXT(C68-$A$10,"0"))))</f>
        <v/>
      </c>
      <c r="G68" s="21" t="str">
        <f t="shared" ca="1" si="10"/>
        <v/>
      </c>
      <c r="H68" s="30" t="str">
        <f t="shared" ca="1" si="11"/>
        <v/>
      </c>
      <c r="I68" s="27" t="str">
        <f t="shared" ref="I68:I72" ca="1" si="17">IF(C68="","",IF(H68&gt;0,1,0))</f>
        <v/>
      </c>
      <c r="J68" s="20" t="str" cm="1">
        <f t="array" aca="1" ref="J68" ca="1">IF(C68="","",INDIRECT(CONCATENATE("Sheet1!","E", TEXT(C68-1,"0"))))</f>
        <v/>
      </c>
      <c r="L68" s="25" t="str">
        <f ca="1">IF(C68="","",MIN(INDIRECT(("W"&amp;C68-1)):INDIRECT(("W"&amp;C68-$A$10))))</f>
        <v/>
      </c>
      <c r="M68" s="25" t="str">
        <f t="shared" ca="1" si="12"/>
        <v/>
      </c>
      <c r="N68" s="38" t="str">
        <f t="shared" ca="1" si="13"/>
        <v/>
      </c>
      <c r="O68" s="32"/>
      <c r="P68" s="20" t="str">
        <f ca="1">IF(C68="","",MAX(INDIRECT(("V"&amp;C68-1)):INDIRECT(("V"&amp;C68-$A$10))))</f>
        <v/>
      </c>
      <c r="Q68" s="20" t="str">
        <f t="shared" ca="1" si="14"/>
        <v/>
      </c>
      <c r="R68" s="28" t="str">
        <f t="shared" ca="1" si="15"/>
        <v/>
      </c>
      <c r="T68" s="20">
        <f t="shared" si="9"/>
        <v>66</v>
      </c>
      <c r="U68" s="21">
        <f>Sheet1!E68*1</f>
        <v>6034</v>
      </c>
      <c r="V68" s="21">
        <f>Sheet1!F68*1</f>
        <v>6075.75</v>
      </c>
      <c r="W68" s="21">
        <f>Sheet1!G68*1</f>
        <v>5997.5</v>
      </c>
      <c r="X68" s="21">
        <f>Sheet1!H68*1</f>
        <v>6022.75</v>
      </c>
      <c r="Z68" s="30" t="e">
        <f t="shared" ref="Z68:Z72" ca="1" si="18">IF(C68="",NA(),Z67+H68)</f>
        <v>#N/A</v>
      </c>
      <c r="AA68" s="27" t="str">
        <f t="shared" ca="1" si="16"/>
        <v/>
      </c>
    </row>
    <row r="69" spans="2:27" x14ac:dyDescent="0.3">
      <c r="B69" s="21"/>
      <c r="C69" s="20" t="str">
        <f ca="1">IFERROR(MATCH($B$1,OFFSET(Sheet1!$J$1,C68,0,1000,1),0)+C68,"")</f>
        <v/>
      </c>
      <c r="E69" s="22" t="str" cm="1">
        <f t="array" aca="1" ref="E69" ca="1">IF(C69="","",INDIRECT(CONCATENATE("Sheet1!","E", TEXT(C69-1,"0"))))</f>
        <v/>
      </c>
      <c r="F69" s="21" t="str" cm="1">
        <f t="array" aca="1" ref="F69" ca="1">IF(C69="","",INDIRECT(CONCATENATE("Sheet1!","H", TEXT(C69-$A$10,"0"))))</f>
        <v/>
      </c>
      <c r="G69" s="21" t="str">
        <f t="shared" ca="1" si="10"/>
        <v/>
      </c>
      <c r="H69" s="30" t="str">
        <f t="shared" ca="1" si="11"/>
        <v/>
      </c>
      <c r="I69" s="27" t="str">
        <f t="shared" ca="1" si="17"/>
        <v/>
      </c>
      <c r="J69" s="20" t="str" cm="1">
        <f t="array" aca="1" ref="J69" ca="1">IF(C69="","",INDIRECT(CONCATENATE("Sheet1!","E", TEXT(C69-1,"0"))))</f>
        <v/>
      </c>
      <c r="L69" s="25" t="str">
        <f ca="1">IF(C69="","",MIN(INDIRECT(("W"&amp;C69-1)):INDIRECT(("W"&amp;C69-$A$10))))</f>
        <v/>
      </c>
      <c r="M69" s="25" t="str">
        <f t="shared" ca="1" si="12"/>
        <v/>
      </c>
      <c r="N69" s="38" t="str">
        <f t="shared" ca="1" si="13"/>
        <v/>
      </c>
      <c r="O69" s="32"/>
      <c r="P69" s="20" t="str">
        <f ca="1">IF(C69="","",MAX(INDIRECT(("V"&amp;C69-1)):INDIRECT(("V"&amp;C69-$A$10))))</f>
        <v/>
      </c>
      <c r="Q69" s="20" t="str">
        <f t="shared" ca="1" si="14"/>
        <v/>
      </c>
      <c r="R69" s="28" t="str">
        <f t="shared" ca="1" si="15"/>
        <v/>
      </c>
      <c r="T69" s="20">
        <f t="shared" ref="T69:T132" si="19">T68+1</f>
        <v>67</v>
      </c>
      <c r="U69" s="21">
        <f>Sheet1!E69*1</f>
        <v>6058.5</v>
      </c>
      <c r="V69" s="21">
        <f>Sheet1!F69*1</f>
        <v>6068</v>
      </c>
      <c r="W69" s="21">
        <f>Sheet1!G69*1</f>
        <v>5976</v>
      </c>
      <c r="X69" s="21">
        <f>Sheet1!H69*1</f>
        <v>6022</v>
      </c>
      <c r="Z69" s="30" t="e">
        <f t="shared" ca="1" si="18"/>
        <v>#N/A</v>
      </c>
      <c r="AA69" s="27" t="str">
        <f t="shared" ca="1" si="16"/>
        <v/>
      </c>
    </row>
    <row r="70" spans="2:27" x14ac:dyDescent="0.3">
      <c r="B70" s="21"/>
      <c r="C70" s="20" t="str">
        <f ca="1">IFERROR(MATCH($B$1,OFFSET(Sheet1!$J$1,C69,0,1000,1),0)+C69,"")</f>
        <v/>
      </c>
      <c r="E70" s="22" t="str" cm="1">
        <f t="array" aca="1" ref="E70" ca="1">IF(C70="","",INDIRECT(CONCATENATE("Sheet1!","E", TEXT(C70-1,"0"))))</f>
        <v/>
      </c>
      <c r="F70" s="21" t="str" cm="1">
        <f t="array" aca="1" ref="F70" ca="1">IF(C70="","",INDIRECT(CONCATENATE("Sheet1!","H", TEXT(C70-$A$10,"0"))))</f>
        <v/>
      </c>
      <c r="G70" s="21" t="str">
        <f t="shared" ca="1" si="10"/>
        <v/>
      </c>
      <c r="H70" s="30" t="str">
        <f t="shared" ca="1" si="11"/>
        <v/>
      </c>
      <c r="I70" s="27" t="str">
        <f t="shared" ca="1" si="17"/>
        <v/>
      </c>
      <c r="J70" s="20" t="str" cm="1">
        <f t="array" aca="1" ref="J70" ca="1">IF(C70="","",INDIRECT(CONCATENATE("Sheet1!","E", TEXT(C70-1,"0"))))</f>
        <v/>
      </c>
      <c r="L70" s="25" t="str">
        <f ca="1">IF(C70="","",MIN(INDIRECT(("W"&amp;C70-1)):INDIRECT(("W"&amp;C70-$A$10))))</f>
        <v/>
      </c>
      <c r="M70" s="25" t="str">
        <f t="shared" ca="1" si="12"/>
        <v/>
      </c>
      <c r="N70" s="38" t="str">
        <f t="shared" ca="1" si="13"/>
        <v/>
      </c>
      <c r="O70" s="32"/>
      <c r="P70" s="20" t="str">
        <f ca="1">IF(C70="","",MAX(INDIRECT(("V"&amp;C70-1)):INDIRECT(("V"&amp;C70-$A$10))))</f>
        <v/>
      </c>
      <c r="Q70" s="20" t="str">
        <f t="shared" ca="1" si="14"/>
        <v/>
      </c>
      <c r="R70" s="28" t="str">
        <f t="shared" ca="1" si="15"/>
        <v/>
      </c>
      <c r="T70" s="20">
        <f t="shared" si="19"/>
        <v>68</v>
      </c>
      <c r="U70" s="21">
        <f>Sheet1!E70*1</f>
        <v>6092.75</v>
      </c>
      <c r="V70" s="21">
        <f>Sheet1!F70*1</f>
        <v>6119.5</v>
      </c>
      <c r="W70" s="21">
        <f>Sheet1!G70*1</f>
        <v>6046.5</v>
      </c>
      <c r="X70" s="21">
        <f>Sheet1!H70*1</f>
        <v>6052.75</v>
      </c>
      <c r="Z70" s="30" t="e">
        <f t="shared" ca="1" si="18"/>
        <v>#N/A</v>
      </c>
      <c r="AA70" s="27" t="str">
        <f t="shared" ca="1" si="16"/>
        <v/>
      </c>
    </row>
    <row r="71" spans="2:27" x14ac:dyDescent="0.3">
      <c r="B71" s="21"/>
      <c r="C71" s="20" t="str">
        <f ca="1">IFERROR(MATCH($B$1,OFFSET(Sheet1!$J$1,C70,0,1000,1),0)+C70,"")</f>
        <v/>
      </c>
      <c r="E71" s="22" t="str" cm="1">
        <f t="array" aca="1" ref="E71" ca="1">IF(C71="","",INDIRECT(CONCATENATE("Sheet1!","E", TEXT(C71-1,"0"))))</f>
        <v/>
      </c>
      <c r="F71" s="21" t="str" cm="1">
        <f t="array" aca="1" ref="F71" ca="1">IF(C71="","",INDIRECT(CONCATENATE("Sheet1!","H", TEXT(C71-$A$10,"0"))))</f>
        <v/>
      </c>
      <c r="G71" s="21" t="str">
        <f t="shared" ca="1" si="10"/>
        <v/>
      </c>
      <c r="H71" s="30" t="str">
        <f t="shared" ca="1" si="11"/>
        <v/>
      </c>
      <c r="I71" s="27" t="str">
        <f t="shared" ca="1" si="17"/>
        <v/>
      </c>
      <c r="J71" s="20" t="str" cm="1">
        <f t="array" aca="1" ref="J71" ca="1">IF(C71="","",INDIRECT(CONCATENATE("Sheet1!","E", TEXT(C71-1,"0"))))</f>
        <v/>
      </c>
      <c r="L71" s="25" t="str">
        <f ca="1">IF(C71="","",MIN(INDIRECT(("W"&amp;C71-1)):INDIRECT(("W"&amp;C71-$A$10))))</f>
        <v/>
      </c>
      <c r="M71" s="25" t="str">
        <f t="shared" ca="1" si="12"/>
        <v/>
      </c>
      <c r="N71" s="38" t="str">
        <f t="shared" ca="1" si="13"/>
        <v/>
      </c>
      <c r="O71" s="32"/>
      <c r="P71" s="20" t="str">
        <f ca="1">IF(C71="","",MAX(INDIRECT(("V"&amp;C71-1)):INDIRECT(("V"&amp;C71-$A$10))))</f>
        <v/>
      </c>
      <c r="Q71" s="20" t="str">
        <f t="shared" ca="1" si="14"/>
        <v/>
      </c>
      <c r="R71" s="28" t="str">
        <f t="shared" ca="1" si="15"/>
        <v/>
      </c>
      <c r="T71" s="20">
        <f t="shared" si="19"/>
        <v>69</v>
      </c>
      <c r="U71" s="21">
        <f>Sheet1!E71*1</f>
        <v>6184.5</v>
      </c>
      <c r="V71" s="21">
        <f>Sheet1!F71*1</f>
        <v>6194.5</v>
      </c>
      <c r="W71" s="21">
        <f>Sheet1!G71*1</f>
        <v>6076.5</v>
      </c>
      <c r="X71" s="21">
        <f>Sheet1!H71*1</f>
        <v>6081</v>
      </c>
      <c r="Z71" s="30" t="e">
        <f t="shared" ca="1" si="18"/>
        <v>#N/A</v>
      </c>
      <c r="AA71" s="27" t="str">
        <f t="shared" ca="1" si="16"/>
        <v/>
      </c>
    </row>
    <row r="72" spans="2:27" x14ac:dyDescent="0.3">
      <c r="B72" s="21"/>
      <c r="C72" s="20" t="str">
        <f ca="1">IFERROR(MATCH($B$1,OFFSET(Sheet1!$J$1,C71,0,1000,1),0)+C71,"")</f>
        <v/>
      </c>
      <c r="E72" s="22" t="str" cm="1">
        <f t="array" aca="1" ref="E72" ca="1">IF(C72="","",INDIRECT(CONCATENATE("Sheet1!","E", TEXT(C72-1,"0"))))</f>
        <v/>
      </c>
      <c r="F72" s="21" t="str" cm="1">
        <f t="array" aca="1" ref="F72" ca="1">IF(C72="","",INDIRECT(CONCATENATE("Sheet1!","H", TEXT(C72-$A$10,"0"))))</f>
        <v/>
      </c>
      <c r="G72" s="21" t="str">
        <f t="shared" ca="1" si="10"/>
        <v/>
      </c>
      <c r="H72" s="30" t="str">
        <f t="shared" ca="1" si="11"/>
        <v/>
      </c>
      <c r="I72" s="27" t="str">
        <f t="shared" ca="1" si="17"/>
        <v/>
      </c>
      <c r="J72" s="20" t="str" cm="1">
        <f t="array" aca="1" ref="J72" ca="1">IF(C72="","",INDIRECT(CONCATENATE("Sheet1!","E", TEXT(C72-1,"0"))))</f>
        <v/>
      </c>
      <c r="L72" s="25" t="str">
        <f ca="1">IF(C72="","",MIN(INDIRECT(("W"&amp;C72-1)):INDIRECT(("W"&amp;C72-$A$10))))</f>
        <v/>
      </c>
      <c r="M72" s="25" t="str">
        <f t="shared" ca="1" si="12"/>
        <v/>
      </c>
      <c r="N72" s="38" t="str">
        <f t="shared" ca="1" si="13"/>
        <v/>
      </c>
      <c r="O72" s="32"/>
      <c r="P72" s="20" t="str">
        <f ca="1">IF(C72="","",MAX(INDIRECT(("V"&amp;C72-1)):INDIRECT(("V"&amp;C72-$A$10))))</f>
        <v/>
      </c>
      <c r="Q72" s="20" t="str">
        <f t="shared" ca="1" si="14"/>
        <v/>
      </c>
      <c r="R72" s="28" t="str">
        <f t="shared" ca="1" si="15"/>
        <v/>
      </c>
      <c r="T72" s="20">
        <f t="shared" si="19"/>
        <v>70</v>
      </c>
      <c r="U72" s="21">
        <f>Sheet1!E72*1</f>
        <v>6205.75</v>
      </c>
      <c r="V72" s="21">
        <f>Sheet1!F72*1</f>
        <v>6211.5</v>
      </c>
      <c r="W72" s="21">
        <f>Sheet1!G72*1</f>
        <v>6154.75</v>
      </c>
      <c r="X72" s="21">
        <f>Sheet1!H72*1</f>
        <v>6188.5</v>
      </c>
      <c r="Z72" s="30" t="e">
        <f t="shared" ca="1" si="18"/>
        <v>#N/A</v>
      </c>
      <c r="AA72" s="27" t="str">
        <f t="shared" ca="1" si="16"/>
        <v/>
      </c>
    </row>
    <row r="73" spans="2:27" x14ac:dyDescent="0.3">
      <c r="B73" s="21"/>
      <c r="T73" s="20">
        <f t="shared" si="19"/>
        <v>71</v>
      </c>
      <c r="U73" s="21">
        <f>Sheet1!E73*1</f>
        <v>6195.75</v>
      </c>
      <c r="V73" s="21">
        <f>Sheet1!F73*1</f>
        <v>6218.5</v>
      </c>
      <c r="W73" s="21">
        <f>Sheet1!G73*1</f>
        <v>6181.25</v>
      </c>
      <c r="X73" s="21">
        <f>Sheet1!H73*1</f>
        <v>6215</v>
      </c>
    </row>
    <row r="74" spans="2:27" x14ac:dyDescent="0.3">
      <c r="B74" s="21"/>
      <c r="T74" s="20">
        <f t="shared" si="19"/>
        <v>72</v>
      </c>
      <c r="U74" s="21">
        <f>Sheet1!E74*1</f>
        <v>6190.25</v>
      </c>
      <c r="V74" s="21">
        <f>Sheet1!F74*1</f>
        <v>6209.75</v>
      </c>
      <c r="W74" s="21">
        <f>Sheet1!G74*1</f>
        <v>6170.25</v>
      </c>
      <c r="X74" s="21">
        <f>Sheet1!H74*1</f>
        <v>6198.75</v>
      </c>
    </row>
    <row r="75" spans="2:27" x14ac:dyDescent="0.3">
      <c r="B75" s="21"/>
      <c r="T75" s="20">
        <f t="shared" si="19"/>
        <v>73</v>
      </c>
      <c r="U75" s="21">
        <f>Sheet1!E75*1</f>
        <v>6183.75</v>
      </c>
      <c r="V75" s="21">
        <f>Sheet1!F75*1</f>
        <v>6198.75</v>
      </c>
      <c r="W75" s="21">
        <f>Sheet1!G75*1</f>
        <v>6173.25</v>
      </c>
      <c r="X75" s="21">
        <f>Sheet1!H75*1</f>
        <v>6184</v>
      </c>
    </row>
    <row r="76" spans="2:27" x14ac:dyDescent="0.3">
      <c r="B76" s="21"/>
      <c r="T76" s="20">
        <f t="shared" si="19"/>
        <v>74</v>
      </c>
      <c r="U76" s="21">
        <f>Sheet1!E76*1</f>
        <v>6131.75</v>
      </c>
      <c r="V76" s="21">
        <f>Sheet1!F76*1</f>
        <v>6190</v>
      </c>
      <c r="W76" s="21">
        <f>Sheet1!G76*1</f>
        <v>6105.5</v>
      </c>
      <c r="X76" s="21">
        <f>Sheet1!H76*1</f>
        <v>6187.25</v>
      </c>
    </row>
    <row r="77" spans="2:27" x14ac:dyDescent="0.3">
      <c r="B77" s="21"/>
      <c r="T77" s="20">
        <f t="shared" si="19"/>
        <v>75</v>
      </c>
      <c r="U77" s="21">
        <f>Sheet1!E77*1</f>
        <v>6142.75</v>
      </c>
      <c r="V77" s="21">
        <f>Sheet1!F77*1</f>
        <v>6150</v>
      </c>
      <c r="W77" s="21">
        <f>Sheet1!G77*1</f>
        <v>6072.75</v>
      </c>
      <c r="X77" s="21">
        <f>Sheet1!H77*1</f>
        <v>6124.75</v>
      </c>
    </row>
    <row r="78" spans="2:27" x14ac:dyDescent="0.3">
      <c r="B78" s="21"/>
      <c r="T78" s="20">
        <f t="shared" si="19"/>
        <v>76</v>
      </c>
      <c r="U78" s="21">
        <f>Sheet1!E78*1</f>
        <v>6137.5</v>
      </c>
      <c r="V78" s="21">
        <f>Sheet1!F78*1</f>
        <v>6150.75</v>
      </c>
      <c r="W78" s="21">
        <f>Sheet1!G78*1</f>
        <v>6109.75</v>
      </c>
      <c r="X78" s="21">
        <f>Sheet1!H78*1</f>
        <v>6144.25</v>
      </c>
    </row>
    <row r="79" spans="2:27" x14ac:dyDescent="0.3">
      <c r="B79" s="21"/>
      <c r="T79" s="20">
        <f t="shared" si="19"/>
        <v>77</v>
      </c>
      <c r="U79" s="21">
        <f>Sheet1!E79*1</f>
        <v>6068</v>
      </c>
      <c r="V79" s="21">
        <f>Sheet1!F79*1</f>
        <v>6148</v>
      </c>
      <c r="W79" s="21">
        <f>Sheet1!G79*1</f>
        <v>6066</v>
      </c>
      <c r="X79" s="21">
        <f>Sheet1!H79*1</f>
        <v>6140.75</v>
      </c>
    </row>
    <row r="80" spans="2:27" x14ac:dyDescent="0.3">
      <c r="B80" s="21"/>
      <c r="T80" s="20">
        <f t="shared" si="19"/>
        <v>78</v>
      </c>
      <c r="U80" s="21">
        <f>Sheet1!E80*1</f>
        <v>6141.75</v>
      </c>
      <c r="V80" s="21">
        <f>Sheet1!F80*1</f>
        <v>6175.25</v>
      </c>
      <c r="W80" s="21">
        <f>Sheet1!G80*1</f>
        <v>6093.25</v>
      </c>
      <c r="X80" s="21">
        <f>Sheet1!H80*1</f>
        <v>6101.5</v>
      </c>
    </row>
    <row r="81" spans="2:24" x14ac:dyDescent="0.3">
      <c r="B81" s="21"/>
      <c r="T81" s="20">
        <f t="shared" si="19"/>
        <v>79</v>
      </c>
      <c r="U81" s="21">
        <f>Sheet1!E81*1</f>
        <v>6142.25</v>
      </c>
      <c r="V81" s="21">
        <f>Sheet1!F81*1</f>
        <v>6160.5</v>
      </c>
      <c r="W81" s="21">
        <f>Sheet1!G81*1</f>
        <v>6122</v>
      </c>
      <c r="X81" s="21">
        <f>Sheet1!H81*1</f>
        <v>6158</v>
      </c>
    </row>
    <row r="82" spans="2:24" x14ac:dyDescent="0.3">
      <c r="B82" s="21"/>
      <c r="T82" s="20">
        <f t="shared" si="19"/>
        <v>80</v>
      </c>
      <c r="U82" s="21">
        <f>Sheet1!E82*1</f>
        <v>6094.75</v>
      </c>
      <c r="V82" s="21">
        <f>Sheet1!F82*1</f>
        <v>6144</v>
      </c>
      <c r="W82" s="21">
        <f>Sheet1!G82*1</f>
        <v>6072.25</v>
      </c>
      <c r="X82" s="21">
        <f>Sheet1!H82*1</f>
        <v>6138.5</v>
      </c>
    </row>
    <row r="83" spans="2:24" x14ac:dyDescent="0.3">
      <c r="B83" s="21"/>
      <c r="T83" s="20">
        <f t="shared" si="19"/>
        <v>81</v>
      </c>
      <c r="U83" s="21">
        <f>Sheet1!E83*1</f>
        <v>6121</v>
      </c>
      <c r="V83" s="21">
        <f>Sheet1!F83*1</f>
        <v>6121</v>
      </c>
      <c r="W83" s="21">
        <f>Sheet1!G83*1</f>
        <v>6039</v>
      </c>
      <c r="X83" s="21">
        <f>Sheet1!H83*1</f>
        <v>6115</v>
      </c>
    </row>
    <row r="84" spans="2:24" x14ac:dyDescent="0.3">
      <c r="B84" s="21"/>
      <c r="T84" s="20">
        <f t="shared" si="19"/>
        <v>82</v>
      </c>
      <c r="U84" s="21">
        <f>Sheet1!E84*1</f>
        <v>6034.25</v>
      </c>
      <c r="V84" s="21">
        <f>Sheet1!F84*1</f>
        <v>6114</v>
      </c>
      <c r="W84" s="21">
        <f>Sheet1!G84*1</f>
        <v>5987.5</v>
      </c>
      <c r="X84" s="21">
        <f>Sheet1!H84*1</f>
        <v>6074.25</v>
      </c>
    </row>
    <row r="85" spans="2:24" x14ac:dyDescent="0.3">
      <c r="B85" s="21"/>
      <c r="T85" s="20">
        <f t="shared" si="19"/>
        <v>83</v>
      </c>
      <c r="U85" s="21">
        <f>Sheet1!E85*1</f>
        <v>6158</v>
      </c>
      <c r="V85" s="21">
        <f>Sheet1!F85*1</f>
        <v>6199.75</v>
      </c>
      <c r="W85" s="21">
        <f>Sheet1!G85*1</f>
        <v>6109.75</v>
      </c>
      <c r="X85" s="21">
        <f>Sheet1!H85*1</f>
        <v>6119.25</v>
      </c>
    </row>
    <row r="86" spans="2:24" x14ac:dyDescent="0.3">
      <c r="B86" s="21"/>
      <c r="T86" s="20">
        <f t="shared" si="19"/>
        <v>84</v>
      </c>
      <c r="U86" s="21">
        <f>Sheet1!E86*1</f>
        <v>6120.5</v>
      </c>
      <c r="V86" s="21">
        <f>Sheet1!F86*1</f>
        <v>6168.25</v>
      </c>
      <c r="W86" s="21">
        <f>Sheet1!G86*1</f>
        <v>6108.5</v>
      </c>
      <c r="X86" s="21">
        <f>Sheet1!H86*1</f>
        <v>6151.25</v>
      </c>
    </row>
    <row r="87" spans="2:24" x14ac:dyDescent="0.3">
      <c r="B87" s="21"/>
      <c r="T87" s="20">
        <f t="shared" si="19"/>
        <v>85</v>
      </c>
      <c r="U87" s="21">
        <f>Sheet1!E87*1</f>
        <v>6142.75</v>
      </c>
      <c r="V87" s="21">
        <f>Sheet1!F87*1</f>
        <v>6163.5</v>
      </c>
      <c r="W87" s="21">
        <f>Sheet1!G87*1</f>
        <v>6094.25</v>
      </c>
      <c r="X87" s="21">
        <f>Sheet1!H87*1</f>
        <v>6119.5</v>
      </c>
    </row>
    <row r="88" spans="2:24" x14ac:dyDescent="0.3">
      <c r="B88" s="21"/>
      <c r="T88" s="20">
        <f t="shared" si="19"/>
        <v>86</v>
      </c>
      <c r="U88" s="21">
        <f>Sheet1!E88*1</f>
        <v>6111.5</v>
      </c>
      <c r="V88" s="21">
        <f>Sheet1!F88*1</f>
        <v>6157.5</v>
      </c>
      <c r="W88" s="21">
        <f>Sheet1!G88*1</f>
        <v>6075.5</v>
      </c>
      <c r="X88" s="21">
        <f>Sheet1!H88*1</f>
        <v>6149</v>
      </c>
    </row>
    <row r="89" spans="2:24" x14ac:dyDescent="0.3">
      <c r="B89" s="21"/>
      <c r="T89" s="20">
        <f t="shared" si="19"/>
        <v>87</v>
      </c>
      <c r="U89" s="21">
        <f>Sheet1!E89*1</f>
        <v>6154.25</v>
      </c>
      <c r="V89" s="21">
        <f>Sheet1!F89*1</f>
        <v>6157.25</v>
      </c>
      <c r="W89" s="21">
        <f>Sheet1!G89*1</f>
        <v>6000</v>
      </c>
      <c r="X89" s="21">
        <f>Sheet1!H89*1</f>
        <v>6098.75</v>
      </c>
    </row>
    <row r="90" spans="2:24" x14ac:dyDescent="0.3">
      <c r="B90" s="21"/>
      <c r="T90" s="20">
        <f t="shared" si="19"/>
        <v>88</v>
      </c>
      <c r="U90" s="21">
        <f>Sheet1!E90*1</f>
        <v>6200</v>
      </c>
      <c r="V90" s="21">
        <f>Sheet1!F90*1</f>
        <v>6214.25</v>
      </c>
      <c r="W90" s="21">
        <f>Sheet1!G90*1</f>
        <v>6174</v>
      </c>
      <c r="X90" s="21">
        <f>Sheet1!H90*1</f>
        <v>6185.25</v>
      </c>
    </row>
    <row r="91" spans="2:24" x14ac:dyDescent="0.3">
      <c r="B91" s="21"/>
      <c r="T91" s="20">
        <f t="shared" si="19"/>
        <v>89</v>
      </c>
      <c r="U91" s="21">
        <f>Sheet1!E91*1</f>
        <v>6172</v>
      </c>
      <c r="V91" s="21">
        <f>Sheet1!F91*1</f>
        <v>6206</v>
      </c>
      <c r="W91" s="21">
        <f>Sheet1!G91*1</f>
        <v>6153.5</v>
      </c>
      <c r="X91" s="21">
        <f>Sheet1!H91*1</f>
        <v>6204</v>
      </c>
    </row>
    <row r="92" spans="2:24" x14ac:dyDescent="0.3">
      <c r="B92" s="21"/>
      <c r="T92" s="20">
        <f t="shared" si="19"/>
        <v>90</v>
      </c>
      <c r="U92" s="21">
        <f>Sheet1!E92*1</f>
        <v>6146</v>
      </c>
      <c r="V92" s="21">
        <f>Sheet1!F92*1</f>
        <v>6187.75</v>
      </c>
      <c r="W92" s="21">
        <f>Sheet1!G92*1</f>
        <v>6139</v>
      </c>
      <c r="X92" s="21">
        <f>Sheet1!H92*1</f>
        <v>6172.5</v>
      </c>
    </row>
    <row r="93" spans="2:24" x14ac:dyDescent="0.3">
      <c r="B93" s="21"/>
      <c r="T93" s="20">
        <f t="shared" si="19"/>
        <v>91</v>
      </c>
      <c r="U93" s="21">
        <f>Sheet1!E93*1</f>
        <v>6084.25</v>
      </c>
      <c r="V93" s="21">
        <f>Sheet1!F93*1</f>
        <v>6145.25</v>
      </c>
      <c r="W93" s="21">
        <f>Sheet1!G93*1</f>
        <v>6046.5</v>
      </c>
      <c r="X93" s="21">
        <f>Sheet1!H93*1</f>
        <v>6136.25</v>
      </c>
    </row>
    <row r="94" spans="2:24" x14ac:dyDescent="0.3">
      <c r="B94" s="21"/>
      <c r="T94" s="20">
        <f t="shared" si="19"/>
        <v>92</v>
      </c>
      <c r="U94" s="21">
        <f>Sheet1!E94*1</f>
        <v>6022.25</v>
      </c>
      <c r="V94" s="21">
        <f>Sheet1!F94*1</f>
        <v>6103.5</v>
      </c>
      <c r="W94" s="21">
        <f>Sheet1!G94*1</f>
        <v>6020</v>
      </c>
      <c r="X94" s="21">
        <f>Sheet1!H94*1</f>
        <v>6085.5</v>
      </c>
    </row>
    <row r="95" spans="2:24" x14ac:dyDescent="0.3">
      <c r="B95" s="21"/>
      <c r="T95" s="20">
        <f t="shared" si="19"/>
        <v>93</v>
      </c>
      <c r="U95" s="21">
        <f>Sheet1!E95*1</f>
        <v>6040.5</v>
      </c>
      <c r="V95" s="21">
        <f>Sheet1!F95*1</f>
        <v>6069.5</v>
      </c>
      <c r="W95" s="21">
        <f>Sheet1!G95*1</f>
        <v>6013.75</v>
      </c>
      <c r="X95" s="21">
        <f>Sheet1!H95*1</f>
        <v>6027.5</v>
      </c>
    </row>
    <row r="96" spans="2:24" x14ac:dyDescent="0.3">
      <c r="B96" s="21"/>
      <c r="T96" s="20">
        <f t="shared" si="19"/>
        <v>94</v>
      </c>
      <c r="U96" s="21">
        <f>Sheet1!E96*1</f>
        <v>5943.5</v>
      </c>
      <c r="V96" s="21">
        <f>Sheet1!F96*1</f>
        <v>6053.25</v>
      </c>
      <c r="W96" s="21">
        <f>Sheet1!G96*1</f>
        <v>5931.5</v>
      </c>
      <c r="X96" s="21">
        <f>Sheet1!H96*1</f>
        <v>6041</v>
      </c>
    </row>
    <row r="97" spans="2:24" x14ac:dyDescent="0.3">
      <c r="B97" s="21"/>
      <c r="T97" s="20">
        <f t="shared" si="19"/>
        <v>95</v>
      </c>
      <c r="U97" s="21">
        <f>Sheet1!E97*1</f>
        <v>5939.25</v>
      </c>
      <c r="V97" s="21">
        <f>Sheet1!F97*1</f>
        <v>5970.5</v>
      </c>
      <c r="W97" s="21">
        <f>Sheet1!G97*1</f>
        <v>5894.5</v>
      </c>
      <c r="X97" s="21">
        <f>Sheet1!H97*1</f>
        <v>5934.25</v>
      </c>
    </row>
    <row r="98" spans="2:24" x14ac:dyDescent="0.3">
      <c r="B98" s="21"/>
      <c r="T98" s="20">
        <f t="shared" si="19"/>
        <v>96</v>
      </c>
      <c r="U98" s="21">
        <f>Sheet1!E98*1</f>
        <v>5916.5</v>
      </c>
      <c r="V98" s="21">
        <f>Sheet1!F98*1</f>
        <v>5935.25</v>
      </c>
      <c r="W98" s="21">
        <f>Sheet1!G98*1</f>
        <v>5861</v>
      </c>
      <c r="X98" s="21">
        <f>Sheet1!H98*1</f>
        <v>5926.5</v>
      </c>
    </row>
    <row r="99" spans="2:24" x14ac:dyDescent="0.3">
      <c r="T99" s="20">
        <f t="shared" si="19"/>
        <v>97</v>
      </c>
      <c r="U99" s="21">
        <f>Sheet1!E99*1</f>
        <v>5995.75</v>
      </c>
      <c r="V99" s="21">
        <f>Sheet1!F99*1</f>
        <v>6011.25</v>
      </c>
      <c r="W99" s="21">
        <f>Sheet1!G99*1</f>
        <v>5897.25</v>
      </c>
      <c r="X99" s="21">
        <f>Sheet1!H99*1</f>
        <v>5918.25</v>
      </c>
    </row>
    <row r="100" spans="2:24" x14ac:dyDescent="0.3">
      <c r="T100" s="20">
        <f t="shared" si="19"/>
        <v>98</v>
      </c>
      <c r="U100" s="21">
        <f>Sheet1!E100*1</f>
        <v>6007</v>
      </c>
      <c r="V100" s="21">
        <f>Sheet1!F100*1</f>
        <v>6011.25</v>
      </c>
      <c r="W100" s="21">
        <f>Sheet1!G100*1</f>
        <v>5981.25</v>
      </c>
      <c r="X100" s="21">
        <f>Sheet1!H100*1</f>
        <v>6011.25</v>
      </c>
    </row>
    <row r="101" spans="2:24" x14ac:dyDescent="0.3">
      <c r="T101" s="20">
        <f t="shared" si="19"/>
        <v>99</v>
      </c>
      <c r="U101" s="21">
        <f>Sheet1!E101*1</f>
        <v>6007.5</v>
      </c>
      <c r="V101" s="21">
        <f>Sheet1!F101*1</f>
        <v>6027</v>
      </c>
      <c r="W101" s="21">
        <f>Sheet1!G101*1</f>
        <v>5969</v>
      </c>
      <c r="X101" s="21">
        <f>Sheet1!H101*1</f>
        <v>6011.25</v>
      </c>
    </row>
    <row r="102" spans="2:24" x14ac:dyDescent="0.3">
      <c r="T102" s="20">
        <f t="shared" si="19"/>
        <v>100</v>
      </c>
      <c r="U102" s="21">
        <f>Sheet1!E102*1</f>
        <v>6080</v>
      </c>
      <c r="V102" s="21">
        <f>Sheet1!F102*1</f>
        <v>6097.5</v>
      </c>
      <c r="W102" s="21">
        <f>Sheet1!G102*1</f>
        <v>5987</v>
      </c>
      <c r="X102" s="21">
        <f>Sheet1!H102*1</f>
        <v>6006.25</v>
      </c>
    </row>
    <row r="103" spans="2:24" x14ac:dyDescent="0.3">
      <c r="T103" s="20">
        <f t="shared" si="19"/>
        <v>101</v>
      </c>
      <c r="U103" s="21">
        <f>Sheet1!E103*1</f>
        <v>6046.5</v>
      </c>
      <c r="V103" s="21">
        <f>Sheet1!F103*1</f>
        <v>6120.25</v>
      </c>
      <c r="W103" s="21">
        <f>Sheet1!G103*1</f>
        <v>6032.75</v>
      </c>
      <c r="X103" s="21">
        <f>Sheet1!H103*1</f>
        <v>6072.5</v>
      </c>
    </row>
    <row r="104" spans="2:24" x14ac:dyDescent="0.3">
      <c r="T104" s="20">
        <f t="shared" si="19"/>
        <v>102</v>
      </c>
      <c r="U104" s="21">
        <f>Sheet1!E104*1</f>
        <v>5973</v>
      </c>
      <c r="V104" s="21">
        <f>Sheet1!F104*1</f>
        <v>6048.75</v>
      </c>
      <c r="W104" s="21">
        <f>Sheet1!G104*1</f>
        <v>5963.25</v>
      </c>
      <c r="X104" s="21">
        <f>Sheet1!H104*1</f>
        <v>6041.5</v>
      </c>
    </row>
    <row r="105" spans="2:24" x14ac:dyDescent="0.3">
      <c r="T105" s="20">
        <f t="shared" si="19"/>
        <v>103</v>
      </c>
      <c r="U105" s="21">
        <f>Sheet1!E105*1</f>
        <v>6001.25</v>
      </c>
      <c r="V105" s="21">
        <f>Sheet1!F105*1</f>
        <v>6047.25</v>
      </c>
      <c r="W105" s="21">
        <f>Sheet1!G105*1</f>
        <v>5926.75</v>
      </c>
      <c r="X105" s="21">
        <f>Sheet1!H105*1</f>
        <v>5968.5</v>
      </c>
    </row>
    <row r="106" spans="2:24" x14ac:dyDescent="0.3">
      <c r="T106" s="20">
        <f t="shared" si="19"/>
        <v>104</v>
      </c>
      <c r="U106" s="21">
        <f>Sheet1!E106*1</f>
        <v>6007</v>
      </c>
      <c r="V106" s="21">
        <f>Sheet1!F106*1</f>
        <v>6035.25</v>
      </c>
      <c r="W106" s="21">
        <f>Sheet1!G106*1</f>
        <v>5969.25</v>
      </c>
      <c r="X106" s="21">
        <f>Sheet1!H106*1</f>
        <v>5987.75</v>
      </c>
    </row>
    <row r="107" spans="2:24" x14ac:dyDescent="0.3">
      <c r="T107" s="20">
        <f t="shared" si="19"/>
        <v>105</v>
      </c>
      <c r="U107" s="21">
        <f>Sheet1!E107*1</f>
        <v>6080.75</v>
      </c>
      <c r="V107" s="21">
        <f>Sheet1!F107*1</f>
        <v>6088.25</v>
      </c>
      <c r="W107" s="21">
        <f>Sheet1!G107*1</f>
        <v>5970.25</v>
      </c>
      <c r="X107" s="21">
        <f>Sheet1!H107*1</f>
        <v>6010.75</v>
      </c>
    </row>
    <row r="108" spans="2:24" x14ac:dyDescent="0.3">
      <c r="T108" s="20">
        <f t="shared" si="19"/>
        <v>106</v>
      </c>
      <c r="U108" s="21">
        <f>Sheet1!E108*1</f>
        <v>6144</v>
      </c>
      <c r="V108" s="21">
        <f>Sheet1!F108*1</f>
        <v>6147.25</v>
      </c>
      <c r="W108" s="21">
        <f>Sheet1!G108*1</f>
        <v>6034.75</v>
      </c>
      <c r="X108" s="21">
        <f>Sheet1!H108*1</f>
        <v>6079</v>
      </c>
    </row>
    <row r="109" spans="2:24" x14ac:dyDescent="0.3">
      <c r="T109" s="20">
        <f t="shared" si="19"/>
        <v>107</v>
      </c>
      <c r="U109" s="21">
        <f>Sheet1!E109*1</f>
        <v>6151.25</v>
      </c>
      <c r="V109" s="21">
        <f>Sheet1!F109*1</f>
        <v>6159.5</v>
      </c>
      <c r="W109" s="21">
        <f>Sheet1!G109*1</f>
        <v>6115.25</v>
      </c>
      <c r="X109" s="21">
        <f>Sheet1!H109*1</f>
        <v>6147.25</v>
      </c>
    </row>
    <row r="110" spans="2:24" x14ac:dyDescent="0.3">
      <c r="T110" s="20">
        <f t="shared" si="19"/>
        <v>108</v>
      </c>
      <c r="U110" s="21">
        <f>Sheet1!E110*1</f>
        <v>6089.75</v>
      </c>
      <c r="V110" s="21">
        <f>Sheet1!F110*1</f>
        <v>6151.5</v>
      </c>
      <c r="W110" s="21">
        <f>Sheet1!G110*1</f>
        <v>6082</v>
      </c>
      <c r="X110" s="21">
        <f>Sheet1!H110*1</f>
        <v>6150</v>
      </c>
    </row>
    <row r="111" spans="2:24" x14ac:dyDescent="0.3">
      <c r="T111" s="20">
        <f t="shared" si="19"/>
        <v>109</v>
      </c>
      <c r="U111" s="21">
        <f>Sheet1!E111*1</f>
        <v>6053.75</v>
      </c>
      <c r="V111" s="21">
        <f>Sheet1!F111*1</f>
        <v>6095</v>
      </c>
      <c r="W111" s="21">
        <f>Sheet1!G111*1</f>
        <v>6017</v>
      </c>
      <c r="X111" s="21">
        <f>Sheet1!H111*1</f>
        <v>6088</v>
      </c>
    </row>
    <row r="112" spans="2:24" x14ac:dyDescent="0.3">
      <c r="T112" s="20">
        <f t="shared" si="19"/>
        <v>110</v>
      </c>
      <c r="U112" s="21">
        <f>Sheet1!E112*1</f>
        <v>5996.5</v>
      </c>
      <c r="V112" s="21">
        <f>Sheet1!F112*1</f>
        <v>6102.75</v>
      </c>
      <c r="W112" s="21">
        <f>Sheet1!G112*1</f>
        <v>5918</v>
      </c>
      <c r="X112" s="21">
        <f>Sheet1!H112*1</f>
        <v>6053.75</v>
      </c>
    </row>
    <row r="113" spans="20:24" x14ac:dyDescent="0.3">
      <c r="T113" s="20">
        <f t="shared" si="19"/>
        <v>111</v>
      </c>
      <c r="U113" s="21">
        <f>Sheet1!E113*1</f>
        <v>6001.5</v>
      </c>
      <c r="V113" s="21">
        <f>Sheet1!F113*1</f>
        <v>6057.25</v>
      </c>
      <c r="W113" s="21">
        <f>Sheet1!G113*1</f>
        <v>5983.25</v>
      </c>
      <c r="X113" s="21">
        <f>Sheet1!H113*1</f>
        <v>5986</v>
      </c>
    </row>
    <row r="114" spans="20:24" x14ac:dyDescent="0.3">
      <c r="T114" s="20">
        <f t="shared" si="19"/>
        <v>112</v>
      </c>
      <c r="U114" s="21">
        <f>Sheet1!E114*1</f>
        <v>6178.75</v>
      </c>
      <c r="V114" s="21">
        <f>Sheet1!F114*1</f>
        <v>6200</v>
      </c>
      <c r="W114" s="21">
        <f>Sheet1!G114*1</f>
        <v>5958.5</v>
      </c>
      <c r="X114" s="21">
        <f>Sheet1!H114*1</f>
        <v>5992.25</v>
      </c>
    </row>
    <row r="115" spans="20:24" x14ac:dyDescent="0.3">
      <c r="T115" s="20">
        <f t="shared" si="19"/>
        <v>113</v>
      </c>
      <c r="U115" s="21">
        <f>Sheet1!E115*1</f>
        <v>6202.25</v>
      </c>
      <c r="V115" s="21">
        <f>Sheet1!F115*1</f>
        <v>6204.75</v>
      </c>
      <c r="W115" s="21">
        <f>Sheet1!G115*1</f>
        <v>6166.25</v>
      </c>
      <c r="X115" s="21">
        <f>Sheet1!H115*1</f>
        <v>6179.25</v>
      </c>
    </row>
    <row r="116" spans="20:24" x14ac:dyDescent="0.3">
      <c r="T116" s="20">
        <f t="shared" si="19"/>
        <v>114</v>
      </c>
      <c r="U116" s="21">
        <f>Sheet1!E116*1</f>
        <v>6177.5</v>
      </c>
      <c r="V116" s="21">
        <f>Sheet1!F116*1</f>
        <v>6215.75</v>
      </c>
      <c r="W116" s="21">
        <f>Sheet1!G116*1</f>
        <v>6174</v>
      </c>
      <c r="X116" s="21">
        <f>Sheet1!H116*1</f>
        <v>6206</v>
      </c>
    </row>
    <row r="117" spans="20:24" x14ac:dyDescent="0.3">
      <c r="T117" s="20">
        <f t="shared" si="19"/>
        <v>115</v>
      </c>
      <c r="U117" s="21">
        <f>Sheet1!E117*1</f>
        <v>6187.25</v>
      </c>
      <c r="V117" s="21">
        <f>Sheet1!F117*1</f>
        <v>6207.5</v>
      </c>
      <c r="W117" s="21">
        <f>Sheet1!G117*1</f>
        <v>6163.5</v>
      </c>
      <c r="X117" s="21">
        <f>Sheet1!H117*1</f>
        <v>6177.75</v>
      </c>
    </row>
    <row r="118" spans="20:24" x14ac:dyDescent="0.3">
      <c r="T118" s="20">
        <f t="shared" si="19"/>
        <v>116</v>
      </c>
      <c r="U118" s="21">
        <f>Sheet1!E118*1</f>
        <v>6209.75</v>
      </c>
      <c r="V118" s="21">
        <f>Sheet1!F118*1</f>
        <v>6210.5</v>
      </c>
      <c r="W118" s="21">
        <f>Sheet1!G118*1</f>
        <v>6177.75</v>
      </c>
      <c r="X118" s="21">
        <f>Sheet1!H118*1</f>
        <v>6183</v>
      </c>
    </row>
    <row r="119" spans="20:24" x14ac:dyDescent="0.3">
      <c r="T119" s="20">
        <f t="shared" si="19"/>
        <v>117</v>
      </c>
      <c r="U119" s="21">
        <f>Sheet1!E119*1</f>
        <v>6175</v>
      </c>
      <c r="V119" s="21">
        <f>Sheet1!F119*1</f>
        <v>6224.75</v>
      </c>
      <c r="W119" s="21">
        <f>Sheet1!G119*1</f>
        <v>6167.75</v>
      </c>
      <c r="X119" s="21">
        <f>Sheet1!H119*1</f>
        <v>6215</v>
      </c>
    </row>
    <row r="120" spans="20:24" x14ac:dyDescent="0.3">
      <c r="T120" s="20">
        <f t="shared" si="19"/>
        <v>118</v>
      </c>
      <c r="U120" s="21">
        <f>Sheet1!E120*1</f>
        <v>6187.5</v>
      </c>
      <c r="V120" s="21">
        <f>Sheet1!F120*1</f>
        <v>6197.5</v>
      </c>
      <c r="W120" s="21">
        <f>Sheet1!G120*1</f>
        <v>6162</v>
      </c>
      <c r="X120" s="21">
        <f>Sheet1!H120*1</f>
        <v>6168.5</v>
      </c>
    </row>
    <row r="121" spans="20:24" x14ac:dyDescent="0.3">
      <c r="T121" s="20">
        <f t="shared" si="19"/>
        <v>119</v>
      </c>
      <c r="U121" s="21">
        <f>Sheet1!E121*1</f>
        <v>6218.5</v>
      </c>
      <c r="V121" s="21">
        <f>Sheet1!F121*1</f>
        <v>6228</v>
      </c>
      <c r="W121" s="21">
        <f>Sheet1!G121*1</f>
        <v>6182.25</v>
      </c>
      <c r="X121" s="21">
        <f>Sheet1!H121*1</f>
        <v>6188</v>
      </c>
    </row>
    <row r="122" spans="20:24" x14ac:dyDescent="0.3">
      <c r="T122" s="20">
        <f t="shared" si="19"/>
        <v>120</v>
      </c>
      <c r="U122" s="21">
        <f>Sheet1!E122*1</f>
        <v>6207.75</v>
      </c>
      <c r="V122" s="21">
        <f>Sheet1!F122*1</f>
        <v>6233.25</v>
      </c>
      <c r="W122" s="21">
        <f>Sheet1!G122*1</f>
        <v>6198.25</v>
      </c>
      <c r="X122" s="21">
        <f>Sheet1!H122*1</f>
        <v>6221.25</v>
      </c>
    </row>
    <row r="123" spans="20:24" x14ac:dyDescent="0.3">
      <c r="T123" s="20">
        <f t="shared" si="19"/>
        <v>121</v>
      </c>
      <c r="U123" s="21">
        <f>Sheet1!E123*1</f>
        <v>6217.5</v>
      </c>
      <c r="V123" s="21">
        <f>Sheet1!F123*1</f>
        <v>6229.5</v>
      </c>
      <c r="W123" s="21">
        <f>Sheet1!G123*1</f>
        <v>6203.75</v>
      </c>
      <c r="X123" s="21">
        <f>Sheet1!H123*1</f>
        <v>6211</v>
      </c>
    </row>
    <row r="124" spans="20:24" x14ac:dyDescent="0.3">
      <c r="T124" s="20">
        <f t="shared" si="19"/>
        <v>122</v>
      </c>
      <c r="U124" s="21">
        <f>Sheet1!E124*1</f>
        <v>6189.25</v>
      </c>
      <c r="V124" s="21">
        <f>Sheet1!F124*1</f>
        <v>6224.5</v>
      </c>
      <c r="W124" s="21">
        <f>Sheet1!G124*1</f>
        <v>6185.25</v>
      </c>
      <c r="X124" s="21">
        <f>Sheet1!H124*1</f>
        <v>6220.75</v>
      </c>
    </row>
    <row r="125" spans="20:24" x14ac:dyDescent="0.3">
      <c r="T125" s="20">
        <f t="shared" si="19"/>
        <v>123</v>
      </c>
      <c r="U125" s="21">
        <f>Sheet1!E125*1</f>
        <v>6186.25</v>
      </c>
      <c r="V125" s="21">
        <f>Sheet1!F125*1</f>
        <v>6193</v>
      </c>
      <c r="W125" s="21">
        <f>Sheet1!G125*1</f>
        <v>6169.75</v>
      </c>
      <c r="X125" s="21">
        <f>Sheet1!H125*1</f>
        <v>6185.5</v>
      </c>
    </row>
    <row r="126" spans="20:24" x14ac:dyDescent="0.3">
      <c r="T126" s="20">
        <f t="shared" si="19"/>
        <v>124</v>
      </c>
      <c r="U126" s="21">
        <f>Sheet1!E126*1</f>
        <v>6173.75</v>
      </c>
      <c r="V126" s="21">
        <f>Sheet1!F126*1</f>
        <v>6190.75</v>
      </c>
      <c r="W126" s="21">
        <f>Sheet1!G126*1</f>
        <v>6158.25</v>
      </c>
      <c r="X126" s="21">
        <f>Sheet1!H126*1</f>
        <v>6184</v>
      </c>
    </row>
    <row r="127" spans="20:24" x14ac:dyDescent="0.3">
      <c r="T127" s="20">
        <f t="shared" si="19"/>
        <v>125</v>
      </c>
      <c r="U127" s="21">
        <f>Sheet1!E127*1</f>
        <v>6137.25</v>
      </c>
      <c r="V127" s="21">
        <f>Sheet1!F127*1</f>
        <v>6182.25</v>
      </c>
      <c r="W127" s="21">
        <f>Sheet1!G127*1</f>
        <v>6137</v>
      </c>
      <c r="X127" s="21">
        <f>Sheet1!H127*1</f>
        <v>6173.75</v>
      </c>
    </row>
    <row r="128" spans="20:24" x14ac:dyDescent="0.3">
      <c r="T128" s="20">
        <f t="shared" si="19"/>
        <v>126</v>
      </c>
      <c r="U128" s="21">
        <f>Sheet1!E128*1</f>
        <v>6164</v>
      </c>
      <c r="V128" s="21">
        <f>Sheet1!F128*1</f>
        <v>6169.25</v>
      </c>
      <c r="W128" s="21">
        <f>Sheet1!G128*1</f>
        <v>6122.5</v>
      </c>
      <c r="X128" s="21">
        <f>Sheet1!H128*1</f>
        <v>6137.25</v>
      </c>
    </row>
    <row r="129" spans="20:24" x14ac:dyDescent="0.3">
      <c r="T129" s="20">
        <f t="shared" si="19"/>
        <v>127</v>
      </c>
      <c r="U129" s="21">
        <f>Sheet1!E129*1</f>
        <v>6135.5</v>
      </c>
      <c r="V129" s="21">
        <f>Sheet1!F129*1</f>
        <v>6166.25</v>
      </c>
      <c r="W129" s="21">
        <f>Sheet1!G129*1</f>
        <v>6098.5</v>
      </c>
      <c r="X129" s="21">
        <f>Sheet1!H129*1</f>
        <v>6160.5</v>
      </c>
    </row>
    <row r="130" spans="20:24" x14ac:dyDescent="0.3">
      <c r="T130" s="20">
        <f t="shared" si="19"/>
        <v>128</v>
      </c>
      <c r="U130" s="21">
        <f>Sheet1!E130*1</f>
        <v>6128.25</v>
      </c>
      <c r="V130" s="21">
        <f>Sheet1!F130*1</f>
        <v>6162.25</v>
      </c>
      <c r="W130" s="21">
        <f>Sheet1!G130*1</f>
        <v>6104.75</v>
      </c>
      <c r="X130" s="21">
        <f>Sheet1!H130*1</f>
        <v>6128.75</v>
      </c>
    </row>
    <row r="131" spans="20:24" x14ac:dyDescent="0.3">
      <c r="T131" s="20">
        <f t="shared" si="19"/>
        <v>129</v>
      </c>
      <c r="U131" s="21">
        <f>Sheet1!E131*1</f>
        <v>6089.25</v>
      </c>
      <c r="V131" s="21">
        <f>Sheet1!F131*1</f>
        <v>6115.75</v>
      </c>
      <c r="W131" s="21">
        <f>Sheet1!G131*1</f>
        <v>6063</v>
      </c>
      <c r="X131" s="21">
        <f>Sheet1!H131*1</f>
        <v>6109.25</v>
      </c>
    </row>
    <row r="132" spans="20:24" x14ac:dyDescent="0.3">
      <c r="T132" s="20">
        <f t="shared" si="19"/>
        <v>130</v>
      </c>
      <c r="U132" s="21">
        <f>Sheet1!E132*1</f>
        <v>6059.5</v>
      </c>
      <c r="V132" s="21">
        <f>Sheet1!F132*1</f>
        <v>6107.25</v>
      </c>
      <c r="W132" s="21">
        <f>Sheet1!G132*1</f>
        <v>6027.5</v>
      </c>
      <c r="X132" s="21">
        <f>Sheet1!H132*1</f>
        <v>6092.75</v>
      </c>
    </row>
    <row r="133" spans="20:24" x14ac:dyDescent="0.3">
      <c r="T133" s="20">
        <f t="shared" ref="T133:T196" si="20">T132+1</f>
        <v>131</v>
      </c>
      <c r="U133" s="21">
        <f>Sheet1!E133*1</f>
        <v>6060</v>
      </c>
      <c r="V133" s="21">
        <f>Sheet1!F133*1</f>
        <v>6080</v>
      </c>
      <c r="W133" s="21">
        <f>Sheet1!G133*1</f>
        <v>6002.25</v>
      </c>
      <c r="X133" s="21">
        <f>Sheet1!H133*1</f>
        <v>6060</v>
      </c>
    </row>
    <row r="134" spans="20:24" x14ac:dyDescent="0.3">
      <c r="T134" s="20">
        <f t="shared" si="20"/>
        <v>132</v>
      </c>
      <c r="U134" s="21">
        <f>Sheet1!E134*1</f>
        <v>6041.25</v>
      </c>
      <c r="V134" s="21">
        <f>Sheet1!F134*1</f>
        <v>6069.75</v>
      </c>
      <c r="W134" s="21">
        <f>Sheet1!G134*1</f>
        <v>5977.25</v>
      </c>
      <c r="X134" s="21">
        <f>Sheet1!H134*1</f>
        <v>6061</v>
      </c>
    </row>
    <row r="135" spans="20:24" x14ac:dyDescent="0.3">
      <c r="T135" s="20">
        <f t="shared" si="20"/>
        <v>133</v>
      </c>
      <c r="U135" s="21">
        <f>Sheet1!E135*1</f>
        <v>6022</v>
      </c>
      <c r="V135" s="21">
        <f>Sheet1!F135*1</f>
        <v>6055.25</v>
      </c>
      <c r="W135" s="21">
        <f>Sheet1!G135*1</f>
        <v>6008.75</v>
      </c>
      <c r="X135" s="21">
        <f>Sheet1!H135*1</f>
        <v>6042.25</v>
      </c>
    </row>
    <row r="136" spans="20:24" x14ac:dyDescent="0.3">
      <c r="T136" s="20">
        <f t="shared" si="20"/>
        <v>134</v>
      </c>
      <c r="U136" s="21">
        <f>Sheet1!E136*1</f>
        <v>6094.25</v>
      </c>
      <c r="V136" s="21">
        <f>Sheet1!F136*1</f>
        <v>6096.5</v>
      </c>
      <c r="W136" s="21">
        <f>Sheet1!G136*1</f>
        <v>5999</v>
      </c>
      <c r="X136" s="21">
        <f>Sheet1!H136*1</f>
        <v>6018.75</v>
      </c>
    </row>
    <row r="137" spans="20:24" x14ac:dyDescent="0.3">
      <c r="T137" s="20">
        <f t="shared" si="20"/>
        <v>135</v>
      </c>
      <c r="U137" s="21">
        <f>Sheet1!E137*1</f>
        <v>6140</v>
      </c>
      <c r="V137" s="21">
        <f>Sheet1!F137*1</f>
        <v>6147.5</v>
      </c>
      <c r="W137" s="21">
        <f>Sheet1!G137*1</f>
        <v>6086.5</v>
      </c>
      <c r="X137" s="21">
        <f>Sheet1!H137*1</f>
        <v>6100.5</v>
      </c>
    </row>
    <row r="138" spans="20:24" x14ac:dyDescent="0.3">
      <c r="T138" s="20">
        <f t="shared" si="20"/>
        <v>136</v>
      </c>
      <c r="U138" s="21">
        <f>Sheet1!E138*1</f>
        <v>6134.5</v>
      </c>
      <c r="V138" s="21">
        <f>Sheet1!F138*1</f>
        <v>6157.5</v>
      </c>
      <c r="W138" s="21">
        <f>Sheet1!G138*1</f>
        <v>6114</v>
      </c>
      <c r="X138" s="21">
        <f>Sheet1!H138*1</f>
        <v>6138.25</v>
      </c>
    </row>
    <row r="139" spans="20:24" x14ac:dyDescent="0.3">
      <c r="T139" s="20">
        <f t="shared" si="20"/>
        <v>137</v>
      </c>
      <c r="U139" s="21">
        <f>Sheet1!E139*1</f>
        <v>6151.5</v>
      </c>
      <c r="V139" s="21">
        <f>Sheet1!F139*1</f>
        <v>6158.75</v>
      </c>
      <c r="W139" s="21">
        <f>Sheet1!G139*1</f>
        <v>6109</v>
      </c>
      <c r="X139" s="21">
        <f>Sheet1!H139*1</f>
        <v>6135.25</v>
      </c>
    </row>
    <row r="140" spans="20:24" x14ac:dyDescent="0.3">
      <c r="T140" s="20">
        <f t="shared" si="20"/>
        <v>138</v>
      </c>
      <c r="U140" s="21">
        <f>Sheet1!E140*1</f>
        <v>6152.25</v>
      </c>
      <c r="V140" s="21">
        <f>Sheet1!F140*1</f>
        <v>6175.5</v>
      </c>
      <c r="W140" s="21">
        <f>Sheet1!G140*1</f>
        <v>6135.75</v>
      </c>
      <c r="X140" s="21">
        <f>Sheet1!H140*1</f>
        <v>6154</v>
      </c>
    </row>
    <row r="141" spans="20:24" x14ac:dyDescent="0.3">
      <c r="T141" s="20">
        <f t="shared" si="20"/>
        <v>139</v>
      </c>
      <c r="U141" s="21">
        <f>Sheet1!E141*1</f>
        <v>6130</v>
      </c>
      <c r="V141" s="21">
        <f>Sheet1!F141*1</f>
        <v>6162.75</v>
      </c>
      <c r="W141" s="21">
        <f>Sheet1!G141*1</f>
        <v>6112.5</v>
      </c>
      <c r="X141" s="21">
        <f>Sheet1!H141*1</f>
        <v>6147.5</v>
      </c>
    </row>
    <row r="142" spans="20:24" x14ac:dyDescent="0.3">
      <c r="T142" s="20">
        <f t="shared" si="20"/>
        <v>140</v>
      </c>
      <c r="U142" s="21">
        <f>Sheet1!E142*1</f>
        <v>6085.75</v>
      </c>
      <c r="V142" s="21">
        <f>Sheet1!F142*1</f>
        <v>6135.25</v>
      </c>
      <c r="W142" s="21">
        <f>Sheet1!G142*1</f>
        <v>6073.25</v>
      </c>
      <c r="X142" s="21">
        <f>Sheet1!H142*1</f>
        <v>6126</v>
      </c>
    </row>
    <row r="143" spans="20:24" x14ac:dyDescent="0.3">
      <c r="T143" s="20">
        <f t="shared" si="20"/>
        <v>141</v>
      </c>
      <c r="U143" s="21">
        <f>Sheet1!E143*1</f>
        <v>5942.5</v>
      </c>
      <c r="V143" s="21">
        <f>Sheet1!F143*1</f>
        <v>6089.25</v>
      </c>
      <c r="W143" s="21">
        <f>Sheet1!G143*1</f>
        <v>5937</v>
      </c>
      <c r="X143" s="21">
        <f>Sheet1!H143*1</f>
        <v>6080.5</v>
      </c>
    </row>
    <row r="144" spans="20:24" x14ac:dyDescent="0.3">
      <c r="T144" s="20">
        <f t="shared" si="20"/>
        <v>142</v>
      </c>
      <c r="U144" s="21">
        <f>Sheet1!E144*1</f>
        <v>5874.5</v>
      </c>
      <c r="V144" s="21">
        <f>Sheet1!F144*1</f>
        <v>5945.5</v>
      </c>
      <c r="W144" s="21">
        <f>Sheet1!G144*1</f>
        <v>5857.25</v>
      </c>
      <c r="X144" s="21">
        <f>Sheet1!H144*1</f>
        <v>5934.5</v>
      </c>
    </row>
    <row r="145" spans="20:24" x14ac:dyDescent="0.3">
      <c r="T145" s="20">
        <f t="shared" si="20"/>
        <v>143</v>
      </c>
      <c r="U145" s="21">
        <f>Sheet1!E145*1</f>
        <v>5864</v>
      </c>
      <c r="V145" s="21">
        <f>Sheet1!F145*1</f>
        <v>5898.75</v>
      </c>
      <c r="W145" s="21">
        <f>Sheet1!G145*1</f>
        <v>5846.5</v>
      </c>
      <c r="X145" s="21">
        <f>Sheet1!H145*1</f>
        <v>5865.5</v>
      </c>
    </row>
    <row r="146" spans="20:24" x14ac:dyDescent="0.3">
      <c r="T146" s="20">
        <f t="shared" si="20"/>
        <v>144</v>
      </c>
      <c r="U146" s="21">
        <f>Sheet1!E146*1</f>
        <v>5864.25</v>
      </c>
      <c r="V146" s="21">
        <f>Sheet1!F146*1</f>
        <v>5926</v>
      </c>
      <c r="W146" s="21">
        <f>Sheet1!G146*1</f>
        <v>5854.75</v>
      </c>
      <c r="X146" s="21">
        <f>Sheet1!H146*1</f>
        <v>5880.5</v>
      </c>
    </row>
    <row r="147" spans="20:24" x14ac:dyDescent="0.3">
      <c r="T147" s="20">
        <f t="shared" si="20"/>
        <v>145</v>
      </c>
      <c r="U147" s="21">
        <f>Sheet1!E147*1</f>
        <v>5962.25</v>
      </c>
      <c r="V147" s="21">
        <f>Sheet1!F147*1</f>
        <v>5966.25</v>
      </c>
      <c r="W147" s="21">
        <f>Sheet1!G147*1</f>
        <v>5855.5</v>
      </c>
      <c r="X147" s="21">
        <f>Sheet1!H147*1</f>
        <v>5860.75</v>
      </c>
    </row>
    <row r="148" spans="20:24" x14ac:dyDescent="0.3">
      <c r="T148" s="20">
        <f t="shared" si="20"/>
        <v>146</v>
      </c>
      <c r="U148" s="21">
        <f>Sheet1!E148*1</f>
        <v>6005.25</v>
      </c>
      <c r="V148" s="21">
        <f>Sheet1!F148*1</f>
        <v>6015.25</v>
      </c>
      <c r="W148" s="21">
        <f>Sheet1!G148*1</f>
        <v>5962.5</v>
      </c>
      <c r="X148" s="21">
        <f>Sheet1!H148*1</f>
        <v>5974.25</v>
      </c>
    </row>
    <row r="149" spans="20:24" x14ac:dyDescent="0.3">
      <c r="T149" s="20">
        <f t="shared" si="20"/>
        <v>147</v>
      </c>
      <c r="U149" s="21">
        <f>Sheet1!E149*1</f>
        <v>5989.25</v>
      </c>
      <c r="V149" s="21">
        <f>Sheet1!F149*1</f>
        <v>6006</v>
      </c>
      <c r="W149" s="21">
        <f>Sheet1!G149*1</f>
        <v>5959.75</v>
      </c>
      <c r="X149" s="21">
        <f>Sheet1!H149*1</f>
        <v>5993.25</v>
      </c>
    </row>
    <row r="150" spans="20:24" x14ac:dyDescent="0.3">
      <c r="T150" s="20">
        <f t="shared" si="20"/>
        <v>148</v>
      </c>
      <c r="U150" s="21">
        <f>Sheet1!E150*1</f>
        <v>5979.25</v>
      </c>
      <c r="V150" s="21">
        <f>Sheet1!F150*1</f>
        <v>6006.75</v>
      </c>
      <c r="W150" s="21">
        <f>Sheet1!G150*1</f>
        <v>5979.25</v>
      </c>
      <c r="X150" s="21">
        <f>Sheet1!H150*1</f>
        <v>5983.75</v>
      </c>
    </row>
    <row r="151" spans="20:24" x14ac:dyDescent="0.3">
      <c r="T151" s="20">
        <f t="shared" si="20"/>
        <v>149</v>
      </c>
      <c r="U151" s="21">
        <f>Sheet1!E151*1</f>
        <v>5975.5</v>
      </c>
      <c r="V151" s="21">
        <f>Sheet1!F151*1</f>
        <v>6023</v>
      </c>
      <c r="W151" s="21">
        <f>Sheet1!G151*1</f>
        <v>5957.25</v>
      </c>
      <c r="X151" s="21">
        <f>Sheet1!H151*1</f>
        <v>5968.25</v>
      </c>
    </row>
    <row r="152" spans="20:24" x14ac:dyDescent="0.3">
      <c r="T152" s="20">
        <f t="shared" si="20"/>
        <v>150</v>
      </c>
      <c r="U152" s="21">
        <f>Sheet1!E152*1</f>
        <v>5966.25</v>
      </c>
      <c r="V152" s="21">
        <f>Sheet1!F152*1</f>
        <v>5992.25</v>
      </c>
      <c r="W152" s="21">
        <f>Sheet1!G152*1</f>
        <v>5944.75</v>
      </c>
      <c r="X152" s="21">
        <f>Sheet1!H152*1</f>
        <v>5971.25</v>
      </c>
    </row>
    <row r="153" spans="20:24" x14ac:dyDescent="0.3">
      <c r="T153" s="20">
        <f t="shared" si="20"/>
        <v>151</v>
      </c>
      <c r="U153" s="21">
        <f>Sheet1!E153*1</f>
        <v>6009.5</v>
      </c>
      <c r="V153" s="21">
        <f>Sheet1!F153*1</f>
        <v>6016</v>
      </c>
      <c r="W153" s="21">
        <f>Sheet1!G153*1</f>
        <v>5923.25</v>
      </c>
      <c r="X153" s="21">
        <f>Sheet1!H153*1</f>
        <v>5960</v>
      </c>
    </row>
    <row r="154" spans="20:24" x14ac:dyDescent="0.3">
      <c r="T154" s="20">
        <f t="shared" si="20"/>
        <v>152</v>
      </c>
      <c r="U154" s="21">
        <f>Sheet1!E154*1</f>
        <v>6023</v>
      </c>
      <c r="V154" s="21">
        <f>Sheet1!F154*1</f>
        <v>6026.5</v>
      </c>
      <c r="W154" s="21">
        <f>Sheet1!G154*1</f>
        <v>5983.5</v>
      </c>
      <c r="X154" s="21">
        <f>Sheet1!H154*1</f>
        <v>6014.75</v>
      </c>
    </row>
    <row r="155" spans="20:24" x14ac:dyDescent="0.3">
      <c r="T155" s="20">
        <f t="shared" si="20"/>
        <v>153</v>
      </c>
      <c r="U155" s="21">
        <f>Sheet1!E155*1</f>
        <v>6033.75</v>
      </c>
      <c r="V155" s="21">
        <f>Sheet1!F155*1</f>
        <v>6037.75</v>
      </c>
      <c r="W155" s="21">
        <f>Sheet1!G155*1</f>
        <v>5987.25</v>
      </c>
      <c r="X155" s="21">
        <f>Sheet1!H155*1</f>
        <v>6018.5</v>
      </c>
    </row>
    <row r="156" spans="20:24" x14ac:dyDescent="0.3">
      <c r="T156" s="20">
        <f t="shared" si="20"/>
        <v>154</v>
      </c>
      <c r="U156" s="21">
        <f>Sheet1!E156*1</f>
        <v>6010.5</v>
      </c>
      <c r="V156" s="21">
        <f>Sheet1!F156*1</f>
        <v>6037.75</v>
      </c>
      <c r="W156" s="21">
        <f>Sheet1!G156*1</f>
        <v>5998.5</v>
      </c>
      <c r="X156" s="21">
        <f>Sheet1!H156*1</f>
        <v>6028.25</v>
      </c>
    </row>
    <row r="157" spans="20:24" x14ac:dyDescent="0.3">
      <c r="T157" s="20">
        <f t="shared" si="20"/>
        <v>155</v>
      </c>
      <c r="U157" s="21">
        <f>Sheet1!E157*1</f>
        <v>6005</v>
      </c>
      <c r="V157" s="21">
        <f>Sheet1!F157*1</f>
        <v>6049.5</v>
      </c>
      <c r="W157" s="21">
        <f>Sheet1!G157*1</f>
        <v>5993.5</v>
      </c>
      <c r="X157" s="21">
        <f>Sheet1!H157*1</f>
        <v>6009.25</v>
      </c>
    </row>
    <row r="158" spans="20:24" x14ac:dyDescent="0.3">
      <c r="T158" s="20">
        <f t="shared" si="20"/>
        <v>156</v>
      </c>
      <c r="U158" s="21">
        <f>Sheet1!E158*1</f>
        <v>5983.25</v>
      </c>
      <c r="V158" s="21">
        <f>Sheet1!F158*1</f>
        <v>6015</v>
      </c>
      <c r="W158" s="21">
        <f>Sheet1!G158*1</f>
        <v>5975.5</v>
      </c>
      <c r="X158" s="21">
        <f>Sheet1!H158*1</f>
        <v>6009.25</v>
      </c>
    </row>
    <row r="159" spans="20:24" x14ac:dyDescent="0.3">
      <c r="T159" s="20">
        <f t="shared" si="20"/>
        <v>157</v>
      </c>
      <c r="U159" s="21">
        <f>Sheet1!E159*1</f>
        <v>6036.5</v>
      </c>
      <c r="V159" s="21">
        <f>Sheet1!F159*1</f>
        <v>6037.75</v>
      </c>
      <c r="W159" s="21">
        <f>Sheet1!G159*1</f>
        <v>5972.25</v>
      </c>
      <c r="X159" s="21">
        <f>Sheet1!H159*1</f>
        <v>5985</v>
      </c>
    </row>
    <row r="160" spans="20:24" x14ac:dyDescent="0.3">
      <c r="T160" s="20">
        <f t="shared" si="20"/>
        <v>158</v>
      </c>
      <c r="U160" s="21">
        <f>Sheet1!E160*1</f>
        <v>5976.75</v>
      </c>
      <c r="V160" s="21">
        <f>Sheet1!F160*1</f>
        <v>6040.75</v>
      </c>
      <c r="W160" s="21">
        <f>Sheet1!G160*1</f>
        <v>5972.25</v>
      </c>
      <c r="X160" s="21">
        <f>Sheet1!H160*1</f>
        <v>6030.5</v>
      </c>
    </row>
    <row r="161" spans="20:24" x14ac:dyDescent="0.3">
      <c r="T161" s="20">
        <f t="shared" si="20"/>
        <v>159</v>
      </c>
      <c r="U161" s="21">
        <f>Sheet1!E161*1</f>
        <v>5953.25</v>
      </c>
      <c r="V161" s="21">
        <f>Sheet1!F161*1</f>
        <v>5990.5</v>
      </c>
      <c r="W161" s="21">
        <f>Sheet1!G161*1</f>
        <v>5938.25</v>
      </c>
      <c r="X161" s="21">
        <f>Sheet1!H161*1</f>
        <v>5982</v>
      </c>
    </row>
    <row r="162" spans="20:24" x14ac:dyDescent="0.3">
      <c r="T162" s="20">
        <f t="shared" si="20"/>
        <v>160</v>
      </c>
      <c r="U162" s="21">
        <f>Sheet1!E162*1</f>
        <v>5958.25</v>
      </c>
      <c r="V162" s="21">
        <f>Sheet1!F162*1</f>
        <v>5966.25</v>
      </c>
      <c r="W162" s="21">
        <f>Sheet1!G162*1</f>
        <v>5933.75</v>
      </c>
      <c r="X162" s="21">
        <f>Sheet1!H162*1</f>
        <v>5951.25</v>
      </c>
    </row>
    <row r="163" spans="20:24" x14ac:dyDescent="0.3">
      <c r="T163" s="20">
        <f t="shared" si="20"/>
        <v>161</v>
      </c>
      <c r="U163" s="21">
        <f>Sheet1!E163*1</f>
        <v>5921.5</v>
      </c>
      <c r="V163" s="21">
        <f>Sheet1!F163*1</f>
        <v>5968.75</v>
      </c>
      <c r="W163" s="21">
        <f>Sheet1!G163*1</f>
        <v>5903</v>
      </c>
      <c r="X163" s="21">
        <f>Sheet1!H163*1</f>
        <v>5963.5</v>
      </c>
    </row>
    <row r="164" spans="20:24" x14ac:dyDescent="0.3">
      <c r="T164" s="20">
        <f t="shared" si="20"/>
        <v>162</v>
      </c>
      <c r="U164" s="21">
        <f>Sheet1!E164*1</f>
        <v>5874.75</v>
      </c>
      <c r="V164" s="21">
        <f>Sheet1!F164*1</f>
        <v>5929</v>
      </c>
      <c r="W164" s="21">
        <f>Sheet1!G164*1</f>
        <v>5847.5</v>
      </c>
      <c r="X164" s="21">
        <f>Sheet1!H164*1</f>
        <v>5922.75</v>
      </c>
    </row>
    <row r="165" spans="20:24" x14ac:dyDescent="0.3">
      <c r="T165" s="20">
        <f t="shared" si="20"/>
        <v>163</v>
      </c>
      <c r="U165" s="21">
        <f>Sheet1!E165*1</f>
        <v>5924.25</v>
      </c>
      <c r="V165" s="21">
        <f>Sheet1!F165*1</f>
        <v>5930.25</v>
      </c>
      <c r="W165" s="21">
        <f>Sheet1!G165*1</f>
        <v>5856.5</v>
      </c>
      <c r="X165" s="21">
        <f>Sheet1!H165*1</f>
        <v>5867</v>
      </c>
    </row>
    <row r="166" spans="20:24" x14ac:dyDescent="0.3">
      <c r="T166" s="20">
        <f t="shared" si="20"/>
        <v>164</v>
      </c>
      <c r="U166" s="21">
        <f>Sheet1!E166*1</f>
        <v>5868</v>
      </c>
      <c r="V166" s="21">
        <f>Sheet1!F166*1</f>
        <v>5927</v>
      </c>
      <c r="W166" s="21">
        <f>Sheet1!G166*1</f>
        <v>5863.25</v>
      </c>
      <c r="X166" s="21">
        <f>Sheet1!H166*1</f>
        <v>5922.25</v>
      </c>
    </row>
    <row r="167" spans="20:24" x14ac:dyDescent="0.3">
      <c r="T167" s="20">
        <f t="shared" si="20"/>
        <v>165</v>
      </c>
      <c r="U167" s="21">
        <f>Sheet1!E167*1</f>
        <v>5891.75</v>
      </c>
      <c r="V167" s="21">
        <f>Sheet1!F167*1</f>
        <v>5895</v>
      </c>
      <c r="W167" s="21">
        <f>Sheet1!G167*1</f>
        <v>5848</v>
      </c>
      <c r="X167" s="21">
        <f>Sheet1!H167*1</f>
        <v>5871.75</v>
      </c>
    </row>
    <row r="168" spans="20:24" x14ac:dyDescent="0.3">
      <c r="T168" s="20">
        <f t="shared" si="20"/>
        <v>166</v>
      </c>
      <c r="U168" s="21">
        <f>Sheet1!E168*1</f>
        <v>5882.5</v>
      </c>
      <c r="V168" s="21">
        <f>Sheet1!F168*1</f>
        <v>5895.5</v>
      </c>
      <c r="W168" s="21">
        <f>Sheet1!G168*1</f>
        <v>5846.25</v>
      </c>
      <c r="X168" s="21">
        <f>Sheet1!H168*1</f>
        <v>5882.5</v>
      </c>
    </row>
    <row r="169" spans="20:24" x14ac:dyDescent="0.3">
      <c r="T169" s="20">
        <f t="shared" si="20"/>
        <v>167</v>
      </c>
      <c r="U169" s="21">
        <f>Sheet1!E169*1</f>
        <v>5929.25</v>
      </c>
      <c r="V169" s="21">
        <f>Sheet1!F169*1</f>
        <v>5944.75</v>
      </c>
      <c r="W169" s="21">
        <f>Sheet1!G169*1</f>
        <v>5855.25</v>
      </c>
      <c r="X169" s="21">
        <f>Sheet1!H169*1</f>
        <v>5882</v>
      </c>
    </row>
    <row r="170" spans="20:24" x14ac:dyDescent="0.3">
      <c r="T170" s="20">
        <f t="shared" si="20"/>
        <v>168</v>
      </c>
      <c r="U170" s="21">
        <f>Sheet1!E170*1</f>
        <v>5906.25</v>
      </c>
      <c r="V170" s="21">
        <f>Sheet1!F170*1</f>
        <v>5942.5</v>
      </c>
      <c r="W170" s="21">
        <f>Sheet1!G170*1</f>
        <v>5878.5</v>
      </c>
      <c r="X170" s="21">
        <f>Sheet1!H170*1</f>
        <v>5936.5</v>
      </c>
    </row>
    <row r="171" spans="20:24" x14ac:dyDescent="0.3">
      <c r="T171" s="20">
        <f t="shared" si="20"/>
        <v>169</v>
      </c>
      <c r="U171" s="21">
        <f>Sheet1!E171*1</f>
        <v>5926.5</v>
      </c>
      <c r="V171" s="21">
        <f>Sheet1!F171*1</f>
        <v>5943.75</v>
      </c>
      <c r="W171" s="21">
        <f>Sheet1!G171*1</f>
        <v>5904.25</v>
      </c>
      <c r="X171" s="21">
        <f>Sheet1!H171*1</f>
        <v>5913.5</v>
      </c>
    </row>
    <row r="172" spans="20:24" x14ac:dyDescent="0.3">
      <c r="T172" s="20">
        <f t="shared" si="20"/>
        <v>170</v>
      </c>
      <c r="U172" s="21">
        <f>Sheet1!E172*1</f>
        <v>5905.75</v>
      </c>
      <c r="V172" s="21">
        <f>Sheet1!F172*1</f>
        <v>5952.25</v>
      </c>
      <c r="W172" s="21">
        <f>Sheet1!G172*1</f>
        <v>5900.5</v>
      </c>
      <c r="X172" s="21">
        <f>Sheet1!H172*1</f>
        <v>5926.75</v>
      </c>
    </row>
    <row r="173" spans="20:24" x14ac:dyDescent="0.3">
      <c r="T173" s="20">
        <f t="shared" si="20"/>
        <v>171</v>
      </c>
      <c r="U173" s="21">
        <f>Sheet1!E173*1</f>
        <v>5914.5</v>
      </c>
      <c r="V173" s="21">
        <f>Sheet1!F173*1</f>
        <v>5921</v>
      </c>
      <c r="W173" s="21">
        <f>Sheet1!G173*1</f>
        <v>5890.25</v>
      </c>
      <c r="X173" s="21">
        <f>Sheet1!H173*1</f>
        <v>5901.25</v>
      </c>
    </row>
    <row r="174" spans="20:24" x14ac:dyDescent="0.3">
      <c r="T174" s="20">
        <f t="shared" si="20"/>
        <v>172</v>
      </c>
      <c r="U174" s="21">
        <f>Sheet1!E174*1</f>
        <v>5896.25</v>
      </c>
      <c r="V174" s="21">
        <f>Sheet1!F174*1</f>
        <v>5916.5</v>
      </c>
      <c r="W174" s="21">
        <f>Sheet1!G174*1</f>
        <v>5877</v>
      </c>
      <c r="X174" s="21">
        <f>Sheet1!H174*1</f>
        <v>5914.25</v>
      </c>
    </row>
    <row r="175" spans="20:24" x14ac:dyDescent="0.3">
      <c r="T175" s="20">
        <f t="shared" si="20"/>
        <v>173</v>
      </c>
      <c r="U175" s="21">
        <f>Sheet1!E175*1</f>
        <v>5884.25</v>
      </c>
      <c r="V175" s="21">
        <f>Sheet1!F175*1</f>
        <v>5906.75</v>
      </c>
      <c r="W175" s="21">
        <f>Sheet1!G175*1</f>
        <v>5867.5</v>
      </c>
      <c r="X175" s="21">
        <f>Sheet1!H175*1</f>
        <v>5899</v>
      </c>
    </row>
    <row r="176" spans="20:24" x14ac:dyDescent="0.3">
      <c r="T176" s="20">
        <f t="shared" si="20"/>
        <v>174</v>
      </c>
      <c r="U176" s="21">
        <f>Sheet1!E176*1</f>
        <v>5898.25</v>
      </c>
      <c r="V176" s="21">
        <f>Sheet1!F176*1</f>
        <v>5899</v>
      </c>
      <c r="W176" s="21">
        <f>Sheet1!G176*1</f>
        <v>5855.75</v>
      </c>
      <c r="X176" s="21">
        <f>Sheet1!H176*1</f>
        <v>5884.25</v>
      </c>
    </row>
    <row r="177" spans="20:24" x14ac:dyDescent="0.3">
      <c r="T177" s="20">
        <f t="shared" si="20"/>
        <v>175</v>
      </c>
      <c r="U177" s="21">
        <f>Sheet1!E177*1</f>
        <v>5815.25</v>
      </c>
      <c r="V177" s="21">
        <f>Sheet1!F177*1</f>
        <v>5919.75</v>
      </c>
      <c r="W177" s="21">
        <f>Sheet1!G177*1</f>
        <v>5813.25</v>
      </c>
      <c r="X177" s="21">
        <f>Sheet1!H177*1</f>
        <v>5900.25</v>
      </c>
    </row>
    <row r="178" spans="20:24" x14ac:dyDescent="0.3">
      <c r="T178" s="20">
        <f t="shared" si="20"/>
        <v>176</v>
      </c>
      <c r="U178" s="21">
        <f>Sheet1!E178*1</f>
        <v>5823.25</v>
      </c>
      <c r="V178" s="21">
        <f>Sheet1!F178*1</f>
        <v>5878</v>
      </c>
      <c r="W178" s="21">
        <f>Sheet1!G178*1</f>
        <v>5797.5</v>
      </c>
      <c r="X178" s="21">
        <f>Sheet1!H178*1</f>
        <v>5802.25</v>
      </c>
    </row>
    <row r="179" spans="20:24" x14ac:dyDescent="0.3">
      <c r="T179" s="20">
        <f t="shared" si="20"/>
        <v>177</v>
      </c>
      <c r="U179" s="21">
        <f>Sheet1!E179*1</f>
        <v>5816.5</v>
      </c>
      <c r="V179" s="21">
        <f>Sheet1!F179*1</f>
        <v>5859.25</v>
      </c>
      <c r="W179" s="21">
        <f>Sheet1!G179*1</f>
        <v>5800</v>
      </c>
      <c r="X179" s="21">
        <f>Sheet1!H179*1</f>
        <v>5822.5</v>
      </c>
    </row>
    <row r="180" spans="20:24" x14ac:dyDescent="0.3">
      <c r="T180" s="20">
        <f t="shared" si="20"/>
        <v>178</v>
      </c>
      <c r="U180" s="21">
        <f>Sheet1!E180*1</f>
        <v>5806.25</v>
      </c>
      <c r="V180" s="21">
        <f>Sheet1!F180*1</f>
        <v>5825</v>
      </c>
      <c r="W180" s="21">
        <f>Sheet1!G180*1</f>
        <v>5791.75</v>
      </c>
      <c r="X180" s="21">
        <f>Sheet1!H180*1</f>
        <v>5821.5</v>
      </c>
    </row>
    <row r="181" spans="20:24" x14ac:dyDescent="0.3">
      <c r="T181" s="20">
        <f t="shared" si="20"/>
        <v>179</v>
      </c>
      <c r="U181" s="21">
        <f>Sheet1!E181*1</f>
        <v>5782</v>
      </c>
      <c r="V181" s="21">
        <f>Sheet1!F181*1</f>
        <v>5825</v>
      </c>
      <c r="W181" s="21">
        <f>Sheet1!G181*1</f>
        <v>5780.75</v>
      </c>
      <c r="X181" s="21">
        <f>Sheet1!H181*1</f>
        <v>5813.25</v>
      </c>
    </row>
    <row r="182" spans="20:24" x14ac:dyDescent="0.3">
      <c r="T182" s="20">
        <f t="shared" si="20"/>
        <v>180</v>
      </c>
      <c r="U182" s="21">
        <f>Sheet1!E182*1</f>
        <v>5741.5</v>
      </c>
      <c r="V182" s="21">
        <f>Sheet1!F182*1</f>
        <v>5790.5</v>
      </c>
      <c r="W182" s="21">
        <f>Sheet1!G182*1</f>
        <v>5723.75</v>
      </c>
      <c r="X182" s="21">
        <f>Sheet1!H182*1</f>
        <v>5785.75</v>
      </c>
    </row>
    <row r="183" spans="20:24" x14ac:dyDescent="0.3">
      <c r="T183" s="20">
        <f t="shared" si="20"/>
        <v>181</v>
      </c>
      <c r="U183" s="21">
        <f>Sheet1!E183*1</f>
        <v>5682.75</v>
      </c>
      <c r="V183" s="21">
        <f>Sheet1!F183*1</f>
        <v>5751</v>
      </c>
      <c r="W183" s="21">
        <f>Sheet1!G183*1</f>
        <v>5595.5</v>
      </c>
      <c r="X183" s="21">
        <f>Sheet1!H183*1</f>
        <v>5744.75</v>
      </c>
    </row>
    <row r="184" spans="20:24" x14ac:dyDescent="0.3">
      <c r="T184" s="20">
        <f t="shared" si="20"/>
        <v>182</v>
      </c>
      <c r="U184" s="21">
        <f>Sheet1!E184*1</f>
        <v>5671.75</v>
      </c>
      <c r="V184" s="21">
        <f>Sheet1!F184*1</f>
        <v>5689.5</v>
      </c>
      <c r="W184" s="21">
        <f>Sheet1!G184*1</f>
        <v>5631.75</v>
      </c>
      <c r="X184" s="21">
        <f>Sheet1!H184*1</f>
        <v>5687.5</v>
      </c>
    </row>
    <row r="185" spans="20:24" x14ac:dyDescent="0.3">
      <c r="T185" s="20">
        <f t="shared" si="20"/>
        <v>183</v>
      </c>
      <c r="U185" s="21">
        <f>Sheet1!E185*1</f>
        <v>5593.5</v>
      </c>
      <c r="V185" s="21">
        <f>Sheet1!F185*1</f>
        <v>5676.5</v>
      </c>
      <c r="W185" s="21">
        <f>Sheet1!G185*1</f>
        <v>5588.75</v>
      </c>
      <c r="X185" s="21">
        <f>Sheet1!H185*1</f>
        <v>5663</v>
      </c>
    </row>
    <row r="186" spans="20:24" x14ac:dyDescent="0.3">
      <c r="T186" s="20">
        <f t="shared" si="20"/>
        <v>184</v>
      </c>
      <c r="U186" s="21">
        <f>Sheet1!E186*1</f>
        <v>5696.5</v>
      </c>
      <c r="V186" s="21">
        <f>Sheet1!F186*1</f>
        <v>5716</v>
      </c>
      <c r="W186" s="21">
        <f>Sheet1!G186*1</f>
        <v>5577.5</v>
      </c>
      <c r="X186" s="21">
        <f>Sheet1!H186*1</f>
        <v>5603</v>
      </c>
    </row>
    <row r="187" spans="20:24" x14ac:dyDescent="0.3">
      <c r="T187" s="20">
        <f t="shared" si="20"/>
        <v>185</v>
      </c>
      <c r="U187" s="21">
        <f>Sheet1!E187*1</f>
        <v>5711</v>
      </c>
      <c r="V187" s="21">
        <f>Sheet1!F187*1</f>
        <v>5740.75</v>
      </c>
      <c r="W187" s="21">
        <f>Sheet1!G187*1</f>
        <v>5673.5</v>
      </c>
      <c r="X187" s="21">
        <f>Sheet1!H187*1</f>
        <v>5695.75</v>
      </c>
    </row>
    <row r="188" spans="20:24" x14ac:dyDescent="0.3">
      <c r="T188" s="20">
        <f t="shared" si="20"/>
        <v>186</v>
      </c>
      <c r="U188" s="21">
        <f>Sheet1!E188*1</f>
        <v>5722</v>
      </c>
      <c r="V188" s="21">
        <f>Sheet1!F188*1</f>
        <v>5748.5</v>
      </c>
      <c r="W188" s="21">
        <f>Sheet1!G188*1</f>
        <v>5690.25</v>
      </c>
      <c r="X188" s="21">
        <f>Sheet1!H188*1</f>
        <v>5713.5</v>
      </c>
    </row>
    <row r="189" spans="20:24" x14ac:dyDescent="0.3">
      <c r="T189" s="20">
        <f t="shared" si="20"/>
        <v>187</v>
      </c>
      <c r="U189" s="21">
        <f>Sheet1!E189*1</f>
        <v>5839.75</v>
      </c>
      <c r="V189" s="21">
        <f>Sheet1!F189*1</f>
        <v>5853.25</v>
      </c>
      <c r="W189" s="21">
        <f>Sheet1!G189*1</f>
        <v>5700.25</v>
      </c>
      <c r="X189" s="21">
        <f>Sheet1!H189*1</f>
        <v>5725.25</v>
      </c>
    </row>
    <row r="190" spans="20:24" x14ac:dyDescent="0.3">
      <c r="T190" s="20">
        <f t="shared" si="20"/>
        <v>188</v>
      </c>
      <c r="U190" s="21">
        <f>Sheet1!E190*1</f>
        <v>5802</v>
      </c>
      <c r="V190" s="21">
        <f>Sheet1!F190*1</f>
        <v>5848.5</v>
      </c>
      <c r="W190" s="21">
        <f>Sheet1!G190*1</f>
        <v>5777.75</v>
      </c>
      <c r="X190" s="21">
        <f>Sheet1!H190*1</f>
        <v>5844.5</v>
      </c>
    </row>
    <row r="191" spans="20:24" x14ac:dyDescent="0.3">
      <c r="T191" s="20">
        <f t="shared" si="20"/>
        <v>189</v>
      </c>
      <c r="U191" s="21">
        <f>Sheet1!E191*1</f>
        <v>5764</v>
      </c>
      <c r="V191" s="21">
        <f>Sheet1!F191*1</f>
        <v>5847.25</v>
      </c>
      <c r="W191" s="21">
        <f>Sheet1!G191*1</f>
        <v>5744.75</v>
      </c>
      <c r="X191" s="21">
        <f>Sheet1!H191*1</f>
        <v>5793.5</v>
      </c>
    </row>
    <row r="192" spans="20:24" x14ac:dyDescent="0.3">
      <c r="T192" s="20">
        <f t="shared" si="20"/>
        <v>190</v>
      </c>
      <c r="U192" s="21">
        <f>Sheet1!E192*1</f>
        <v>5827.25</v>
      </c>
      <c r="V192" s="21">
        <f>Sheet1!F192*1</f>
        <v>5834</v>
      </c>
      <c r="W192" s="21">
        <f>Sheet1!G192*1</f>
        <v>5759.5</v>
      </c>
      <c r="X192" s="21">
        <f>Sheet1!H192*1</f>
        <v>5793.75</v>
      </c>
    </row>
    <row r="193" spans="20:24" x14ac:dyDescent="0.3">
      <c r="T193" s="20">
        <f t="shared" si="20"/>
        <v>191</v>
      </c>
      <c r="U193" s="21">
        <f>Sheet1!E193*1</f>
        <v>5813.5</v>
      </c>
      <c r="V193" s="21">
        <f>Sheet1!F193*1</f>
        <v>5833</v>
      </c>
      <c r="W193" s="21">
        <f>Sheet1!G193*1</f>
        <v>5795</v>
      </c>
      <c r="X193" s="21">
        <f>Sheet1!H193*1</f>
        <v>5828.25</v>
      </c>
    </row>
    <row r="194" spans="20:24" x14ac:dyDescent="0.3">
      <c r="T194" s="20">
        <f t="shared" si="20"/>
        <v>192</v>
      </c>
      <c r="U194" s="21">
        <f>Sheet1!E194*1</f>
        <v>5834</v>
      </c>
      <c r="V194" s="21">
        <f>Sheet1!F194*1</f>
        <v>5852.5</v>
      </c>
      <c r="W194" s="21">
        <f>Sheet1!G194*1</f>
        <v>5803.25</v>
      </c>
      <c r="X194" s="21">
        <f>Sheet1!H194*1</f>
        <v>5820.5</v>
      </c>
    </row>
    <row r="195" spans="20:24" x14ac:dyDescent="0.3">
      <c r="T195" s="20">
        <f t="shared" si="20"/>
        <v>193</v>
      </c>
      <c r="U195" s="21">
        <f>Sheet1!E195*1</f>
        <v>5781.25</v>
      </c>
      <c r="V195" s="21">
        <f>Sheet1!F195*1</f>
        <v>5845.75</v>
      </c>
      <c r="W195" s="21">
        <f>Sheet1!G195*1</f>
        <v>5781.25</v>
      </c>
      <c r="X195" s="21">
        <f>Sheet1!H195*1</f>
        <v>5836</v>
      </c>
    </row>
    <row r="196" spans="20:24" x14ac:dyDescent="0.3">
      <c r="T196" s="20">
        <f t="shared" si="20"/>
        <v>194</v>
      </c>
      <c r="U196" s="21">
        <f>Sheet1!E196*1</f>
        <v>5825.5</v>
      </c>
      <c r="V196" s="21">
        <f>Sheet1!F196*1</f>
        <v>5848.75</v>
      </c>
      <c r="W196" s="21">
        <f>Sheet1!G196*1</f>
        <v>5766.25</v>
      </c>
      <c r="X196" s="21">
        <f>Sheet1!H196*1</f>
        <v>5777.5</v>
      </c>
    </row>
    <row r="197" spans="20:24" x14ac:dyDescent="0.3">
      <c r="T197" s="20">
        <f t="shared" ref="T197:T260" si="21">T196+1</f>
        <v>195</v>
      </c>
      <c r="U197" s="21">
        <f>Sheet1!E197*1</f>
        <v>5803</v>
      </c>
      <c r="V197" s="21">
        <f>Sheet1!F197*1</f>
        <v>5838.75</v>
      </c>
      <c r="W197" s="21">
        <f>Sheet1!G197*1</f>
        <v>5797</v>
      </c>
      <c r="X197" s="21">
        <f>Sheet1!H197*1</f>
        <v>5825</v>
      </c>
    </row>
    <row r="198" spans="20:24" x14ac:dyDescent="0.3">
      <c r="T198" s="20">
        <f t="shared" si="21"/>
        <v>196</v>
      </c>
      <c r="U198" s="21">
        <f>Sheet1!E198*1</f>
        <v>5813</v>
      </c>
      <c r="V198" s="21">
        <f>Sheet1!F198*1</f>
        <v>5827.25</v>
      </c>
      <c r="W198" s="21">
        <f>Sheet1!G198*1</f>
        <v>5791.25</v>
      </c>
      <c r="X198" s="21">
        <f>Sheet1!H198*1</f>
        <v>5803.25</v>
      </c>
    </row>
    <row r="199" spans="20:24" x14ac:dyDescent="0.3">
      <c r="T199" s="20">
        <f t="shared" si="21"/>
        <v>197</v>
      </c>
      <c r="U199" s="21">
        <f>Sheet1!E199*1</f>
        <v>5767.5</v>
      </c>
      <c r="V199" s="21">
        <f>Sheet1!F199*1</f>
        <v>5815.25</v>
      </c>
      <c r="W199" s="21">
        <f>Sheet1!G199*1</f>
        <v>5748.75</v>
      </c>
      <c r="X199" s="21">
        <f>Sheet1!H199*1</f>
        <v>5813.5</v>
      </c>
    </row>
    <row r="200" spans="20:24" x14ac:dyDescent="0.3">
      <c r="T200" s="20">
        <f t="shared" si="21"/>
        <v>198</v>
      </c>
      <c r="U200" s="21">
        <f>Sheet1!E200*1</f>
        <v>5752</v>
      </c>
      <c r="V200" s="21">
        <f>Sheet1!F200*1</f>
        <v>5769.75</v>
      </c>
      <c r="W200" s="21">
        <f>Sheet1!G200*1</f>
        <v>5720</v>
      </c>
      <c r="X200" s="21">
        <f>Sheet1!H200*1</f>
        <v>5761.75</v>
      </c>
    </row>
    <row r="201" spans="20:24" x14ac:dyDescent="0.3">
      <c r="T201" s="20">
        <f t="shared" si="21"/>
        <v>199</v>
      </c>
      <c r="U201" s="21">
        <f>Sheet1!E201*1</f>
        <v>5664.75</v>
      </c>
      <c r="V201" s="21">
        <f>Sheet1!F201*1</f>
        <v>5755.25</v>
      </c>
      <c r="W201" s="21">
        <f>Sheet1!G201*1</f>
        <v>5655.25</v>
      </c>
      <c r="X201" s="21">
        <f>Sheet1!H201*1</f>
        <v>5751</v>
      </c>
    </row>
    <row r="202" spans="20:24" x14ac:dyDescent="0.3">
      <c r="T202" s="20">
        <f t="shared" si="21"/>
        <v>200</v>
      </c>
      <c r="U202" s="21">
        <f>Sheet1!E202*1</f>
        <v>5641</v>
      </c>
      <c r="V202" s="21">
        <f>Sheet1!F202*1</f>
        <v>5671.25</v>
      </c>
      <c r="W202" s="21">
        <f>Sheet1!G202*1</f>
        <v>5622.25</v>
      </c>
      <c r="X202" s="21">
        <f>Sheet1!H202*1</f>
        <v>5660.5</v>
      </c>
    </row>
    <row r="203" spans="20:24" x14ac:dyDescent="0.3">
      <c r="T203" s="20">
        <f t="shared" si="21"/>
        <v>201</v>
      </c>
      <c r="U203" s="21">
        <f>Sheet1!E203*1</f>
        <v>5556</v>
      </c>
      <c r="V203" s="21">
        <f>Sheet1!F203*1</f>
        <v>5644.75</v>
      </c>
      <c r="W203" s="21">
        <f>Sheet1!G203*1</f>
        <v>5551</v>
      </c>
      <c r="X203" s="21">
        <f>Sheet1!H203*1</f>
        <v>5642.5</v>
      </c>
    </row>
    <row r="204" spans="20:24" x14ac:dyDescent="0.3">
      <c r="T204" s="20">
        <f t="shared" si="21"/>
        <v>202</v>
      </c>
      <c r="U204" s="21">
        <f>Sheet1!E204*1</f>
        <v>5547.75</v>
      </c>
      <c r="V204" s="21">
        <f>Sheet1!F204*1</f>
        <v>5580.25</v>
      </c>
      <c r="W204" s="21">
        <f>Sheet1!G204*1</f>
        <v>5531.25</v>
      </c>
      <c r="X204" s="21">
        <f>Sheet1!H204*1</f>
        <v>5553.25</v>
      </c>
    </row>
    <row r="205" spans="20:24" x14ac:dyDescent="0.3">
      <c r="T205" s="20">
        <f t="shared" si="21"/>
        <v>203</v>
      </c>
      <c r="U205" s="21">
        <f>Sheet1!E205*1</f>
        <v>5531.75</v>
      </c>
      <c r="V205" s="21">
        <f>Sheet1!F205*1</f>
        <v>5568.75</v>
      </c>
      <c r="W205" s="21">
        <f>Sheet1!G205*1</f>
        <v>5503</v>
      </c>
      <c r="X205" s="21">
        <f>Sheet1!H205*1</f>
        <v>5553.75</v>
      </c>
    </row>
    <row r="206" spans="20:24" x14ac:dyDescent="0.3">
      <c r="T206" s="20">
        <f t="shared" si="21"/>
        <v>204</v>
      </c>
      <c r="U206" s="21">
        <f>Sheet1!E206*1</f>
        <v>5391.75</v>
      </c>
      <c r="V206" s="21">
        <f>Sheet1!F206*1</f>
        <v>5544.5</v>
      </c>
      <c r="W206" s="21">
        <f>Sheet1!G206*1</f>
        <v>5365.5</v>
      </c>
      <c r="X206" s="21">
        <f>Sheet1!H206*1</f>
        <v>5531.75</v>
      </c>
    </row>
    <row r="207" spans="20:24" x14ac:dyDescent="0.3">
      <c r="T207" s="20">
        <f t="shared" si="21"/>
        <v>205</v>
      </c>
      <c r="U207" s="21">
        <f>Sheet1!E207*1</f>
        <v>5425</v>
      </c>
      <c r="V207" s="21">
        <f>Sheet1!F207*1</f>
        <v>5542.75</v>
      </c>
      <c r="W207" s="21">
        <f>Sheet1!G207*1</f>
        <v>5380.25</v>
      </c>
      <c r="X207" s="21">
        <f>Sheet1!H207*1</f>
        <v>5411</v>
      </c>
    </row>
    <row r="208" spans="20:24" x14ac:dyDescent="0.3">
      <c r="T208" s="20">
        <f t="shared" si="21"/>
        <v>206</v>
      </c>
      <c r="U208" s="21">
        <f>Sheet1!E208*1</f>
        <v>5433.5</v>
      </c>
      <c r="V208" s="21">
        <f>Sheet1!F208*1</f>
        <v>5525.5</v>
      </c>
      <c r="W208" s="21">
        <f>Sheet1!G208*1</f>
        <v>5405.25</v>
      </c>
      <c r="X208" s="21">
        <f>Sheet1!H208*1</f>
        <v>5449.75</v>
      </c>
    </row>
    <row r="209" spans="20:24" x14ac:dyDescent="0.3">
      <c r="T209" s="20">
        <f t="shared" si="21"/>
        <v>207</v>
      </c>
      <c r="U209" s="21">
        <f>Sheet1!E209*1</f>
        <v>5513.5</v>
      </c>
      <c r="V209" s="21">
        <f>Sheet1!F209*1</f>
        <v>5529</v>
      </c>
      <c r="W209" s="21">
        <f>Sheet1!G209*1</f>
        <v>5303.5</v>
      </c>
      <c r="X209" s="21">
        <f>Sheet1!H209*1</f>
        <v>5401</v>
      </c>
    </row>
    <row r="210" spans="20:24" x14ac:dyDescent="0.3">
      <c r="T210" s="20">
        <f t="shared" si="21"/>
        <v>208</v>
      </c>
      <c r="U210" s="21">
        <f>Sheet1!E210*1</f>
        <v>5647.75</v>
      </c>
      <c r="V210" s="21">
        <f>Sheet1!F210*1</f>
        <v>5656.75</v>
      </c>
      <c r="W210" s="21">
        <f>Sheet1!G210*1</f>
        <v>5515.25</v>
      </c>
      <c r="X210" s="21">
        <f>Sheet1!H210*1</f>
        <v>5559.5</v>
      </c>
    </row>
    <row r="211" spans="20:24" x14ac:dyDescent="0.3">
      <c r="T211" s="20">
        <f t="shared" si="21"/>
        <v>209</v>
      </c>
      <c r="U211" s="21">
        <f>Sheet1!E211*1</f>
        <v>5758.25</v>
      </c>
      <c r="V211" s="21">
        <f>Sheet1!F211*1</f>
        <v>5784.25</v>
      </c>
      <c r="W211" s="21">
        <f>Sheet1!G211*1</f>
        <v>5628.25</v>
      </c>
      <c r="X211" s="21">
        <f>Sheet1!H211*1</f>
        <v>5663.75</v>
      </c>
    </row>
    <row r="212" spans="20:24" x14ac:dyDescent="0.3">
      <c r="T212" s="20">
        <f t="shared" si="21"/>
        <v>210</v>
      </c>
      <c r="U212" s="21">
        <f>Sheet1!E212*1</f>
        <v>5638.25</v>
      </c>
      <c r="V212" s="21">
        <f>Sheet1!F212*1</f>
        <v>5772</v>
      </c>
      <c r="W212" s="21">
        <f>Sheet1!G212*1</f>
        <v>5635</v>
      </c>
      <c r="X212" s="21">
        <f>Sheet1!H212*1</f>
        <v>5741.5</v>
      </c>
    </row>
    <row r="213" spans="20:24" x14ac:dyDescent="0.3">
      <c r="T213" s="20">
        <f t="shared" si="21"/>
        <v>211</v>
      </c>
      <c r="U213" s="21">
        <f>Sheet1!E213*1</f>
        <v>5688</v>
      </c>
      <c r="V213" s="21">
        <f>Sheet1!F213*1</f>
        <v>5711</v>
      </c>
      <c r="W213" s="21">
        <f>Sheet1!G213*1</f>
        <v>5616.5</v>
      </c>
      <c r="X213" s="21">
        <f>Sheet1!H213*1</f>
        <v>5656</v>
      </c>
    </row>
    <row r="214" spans="20:24" x14ac:dyDescent="0.3">
      <c r="T214" s="20">
        <f t="shared" si="21"/>
        <v>212</v>
      </c>
      <c r="U214" s="21">
        <f>Sheet1!E214*1</f>
        <v>5680</v>
      </c>
      <c r="V214" s="21">
        <f>Sheet1!F214*1</f>
        <v>5718</v>
      </c>
      <c r="W214" s="21">
        <f>Sheet1!G214*1</f>
        <v>5664.5</v>
      </c>
      <c r="X214" s="21">
        <f>Sheet1!H214*1</f>
        <v>5686.5</v>
      </c>
    </row>
    <row r="215" spans="20:24" x14ac:dyDescent="0.3">
      <c r="T215" s="20">
        <f t="shared" si="21"/>
        <v>213</v>
      </c>
      <c r="U215" s="21">
        <f>Sheet1!E215*1</f>
        <v>5629.5</v>
      </c>
      <c r="V215" s="21">
        <f>Sheet1!F215*1</f>
        <v>5711.75</v>
      </c>
      <c r="W215" s="21">
        <f>Sheet1!G215*1</f>
        <v>5628.75</v>
      </c>
      <c r="X215" s="21">
        <f>Sheet1!H215*1</f>
        <v>5682.5</v>
      </c>
    </row>
    <row r="216" spans="20:24" x14ac:dyDescent="0.3">
      <c r="T216" s="20">
        <f t="shared" si="21"/>
        <v>214</v>
      </c>
      <c r="U216" s="21">
        <f>Sheet1!E216*1</f>
        <v>5666</v>
      </c>
      <c r="V216" s="21">
        <f>Sheet1!F216*1</f>
        <v>5716.75</v>
      </c>
      <c r="W216" s="21">
        <f>Sheet1!G216*1</f>
        <v>5616</v>
      </c>
      <c r="X216" s="21">
        <f>Sheet1!H216*1</f>
        <v>5624.75</v>
      </c>
    </row>
    <row r="217" spans="20:24" x14ac:dyDescent="0.3">
      <c r="T217" s="20">
        <f t="shared" si="21"/>
        <v>215</v>
      </c>
      <c r="U217" s="21">
        <f>Sheet1!E217*1</f>
        <v>5768.5</v>
      </c>
      <c r="V217" s="21">
        <f>Sheet1!F217*1</f>
        <v>5768.5</v>
      </c>
      <c r="W217" s="21">
        <f>Sheet1!G217*1</f>
        <v>5645.5</v>
      </c>
      <c r="X217" s="21">
        <f>Sheet1!H217*1</f>
        <v>5655.5</v>
      </c>
    </row>
    <row r="218" spans="20:24" x14ac:dyDescent="0.3">
      <c r="T218" s="20">
        <f t="shared" si="21"/>
        <v>216</v>
      </c>
      <c r="U218" s="21">
        <f>Sheet1!E218*1</f>
        <v>5791.25</v>
      </c>
      <c r="V218" s="21">
        <f>Sheet1!F218*1</f>
        <v>5813.25</v>
      </c>
      <c r="W218" s="21">
        <f>Sheet1!G218*1</f>
        <v>5771.25</v>
      </c>
      <c r="X218" s="21">
        <f>Sheet1!H218*1</f>
        <v>5782.75</v>
      </c>
    </row>
    <row r="219" spans="20:24" x14ac:dyDescent="0.3">
      <c r="T219" s="20">
        <f t="shared" si="21"/>
        <v>217</v>
      </c>
      <c r="U219" s="21">
        <f>Sheet1!E219*1</f>
        <v>5748</v>
      </c>
      <c r="V219" s="21">
        <f>Sheet1!F219*1</f>
        <v>5799.5</v>
      </c>
      <c r="W219" s="21">
        <f>Sheet1!G219*1</f>
        <v>5737</v>
      </c>
      <c r="X219" s="21">
        <f>Sheet1!H219*1</f>
        <v>5794.25</v>
      </c>
    </row>
    <row r="220" spans="20:24" x14ac:dyDescent="0.3">
      <c r="T220" s="20">
        <f t="shared" si="21"/>
        <v>218</v>
      </c>
      <c r="U220" s="21">
        <f>Sheet1!E220*1</f>
        <v>5786</v>
      </c>
      <c r="V220" s="21">
        <f>Sheet1!F220*1</f>
        <v>5791</v>
      </c>
      <c r="W220" s="21">
        <f>Sheet1!G220*1</f>
        <v>5725.5</v>
      </c>
      <c r="X220" s="21">
        <f>Sheet1!H220*1</f>
        <v>5737.25</v>
      </c>
    </row>
    <row r="221" spans="20:24" x14ac:dyDescent="0.3">
      <c r="T221" s="20">
        <f t="shared" si="21"/>
        <v>219</v>
      </c>
      <c r="U221" s="21">
        <f>Sheet1!E221*1</f>
        <v>5827.5</v>
      </c>
      <c r="V221" s="21">
        <f>Sheet1!F221*1</f>
        <v>5847.5</v>
      </c>
      <c r="W221" s="21">
        <f>Sheet1!G221*1</f>
        <v>5753.75</v>
      </c>
      <c r="X221" s="21">
        <f>Sheet1!H221*1</f>
        <v>5778</v>
      </c>
    </row>
    <row r="222" spans="20:24" x14ac:dyDescent="0.3">
      <c r="T222" s="20">
        <f t="shared" si="21"/>
        <v>220</v>
      </c>
      <c r="U222" s="21">
        <f>Sheet1!E222*1</f>
        <v>5898.5</v>
      </c>
      <c r="V222" s="21">
        <f>Sheet1!F222*1</f>
        <v>5901.25</v>
      </c>
      <c r="W222" s="21">
        <f>Sheet1!G222*1</f>
        <v>5815.25</v>
      </c>
      <c r="X222" s="21">
        <f>Sheet1!H222*1</f>
        <v>5822.5</v>
      </c>
    </row>
    <row r="223" spans="20:24" x14ac:dyDescent="0.3">
      <c r="T223" s="20">
        <f t="shared" si="21"/>
        <v>221</v>
      </c>
      <c r="U223" s="21">
        <f>Sheet1!E223*1</f>
        <v>5872.25</v>
      </c>
      <c r="V223" s="21">
        <f>Sheet1!F223*1</f>
        <v>5904.75</v>
      </c>
      <c r="W223" s="21">
        <f>Sheet1!G223*1</f>
        <v>5856.5</v>
      </c>
      <c r="X223" s="21">
        <f>Sheet1!H223*1</f>
        <v>5900.75</v>
      </c>
    </row>
    <row r="224" spans="20:24" x14ac:dyDescent="0.3">
      <c r="T224" s="20">
        <f t="shared" si="21"/>
        <v>222</v>
      </c>
      <c r="U224" s="21">
        <f>Sheet1!E224*1</f>
        <v>5864.5</v>
      </c>
      <c r="V224" s="21">
        <f>Sheet1!F224*1</f>
        <v>5902.25</v>
      </c>
      <c r="W224" s="21">
        <f>Sheet1!G224*1</f>
        <v>5849</v>
      </c>
      <c r="X224" s="21">
        <f>Sheet1!H224*1</f>
        <v>5866.5</v>
      </c>
    </row>
    <row r="225" spans="20:24" x14ac:dyDescent="0.3">
      <c r="T225" s="20">
        <f t="shared" si="21"/>
        <v>223</v>
      </c>
      <c r="U225" s="21">
        <f>Sheet1!E225*1</f>
        <v>5822</v>
      </c>
      <c r="V225" s="21">
        <f>Sheet1!F225*1</f>
        <v>5891.75</v>
      </c>
      <c r="W225" s="21">
        <f>Sheet1!G225*1</f>
        <v>5804.75</v>
      </c>
      <c r="X225" s="21">
        <f>Sheet1!H225*1</f>
        <v>5848.25</v>
      </c>
    </row>
    <row r="226" spans="20:24" x14ac:dyDescent="0.3">
      <c r="T226" s="20">
        <f t="shared" si="21"/>
        <v>224</v>
      </c>
      <c r="U226" s="21">
        <f>Sheet1!E226*1</f>
        <v>5867.75</v>
      </c>
      <c r="V226" s="21">
        <f>Sheet1!F226*1</f>
        <v>5891.25</v>
      </c>
      <c r="W226" s="21">
        <f>Sheet1!G226*1</f>
        <v>5813.5</v>
      </c>
      <c r="X226" s="21">
        <f>Sheet1!H226*1</f>
        <v>5823.25</v>
      </c>
    </row>
    <row r="227" spans="20:24" x14ac:dyDescent="0.3">
      <c r="T227" s="20">
        <f t="shared" si="21"/>
        <v>225</v>
      </c>
      <c r="U227" s="21">
        <f>Sheet1!E227*1</f>
        <v>5815.25</v>
      </c>
      <c r="V227" s="21">
        <f>Sheet1!F227*1</f>
        <v>5874</v>
      </c>
      <c r="W227" s="21">
        <f>Sheet1!G227*1</f>
        <v>5814.25</v>
      </c>
      <c r="X227" s="21">
        <f>Sheet1!H227*1</f>
        <v>5871.5</v>
      </c>
    </row>
    <row r="228" spans="20:24" x14ac:dyDescent="0.3">
      <c r="T228" s="20">
        <f t="shared" si="21"/>
        <v>226</v>
      </c>
      <c r="U228" s="21">
        <f>Sheet1!E228*1</f>
        <v>5811.25</v>
      </c>
      <c r="V228" s="21">
        <f>Sheet1!F228*1</f>
        <v>5829.25</v>
      </c>
      <c r="W228" s="21">
        <f>Sheet1!G228*1</f>
        <v>5809.75</v>
      </c>
      <c r="X228" s="21">
        <f>Sheet1!H228*1</f>
        <v>5814.75</v>
      </c>
    </row>
    <row r="229" spans="20:24" x14ac:dyDescent="0.3">
      <c r="T229" s="20">
        <f t="shared" si="21"/>
        <v>227</v>
      </c>
      <c r="U229" s="21">
        <f>Sheet1!E229*1</f>
        <v>5795.5</v>
      </c>
      <c r="V229" s="21">
        <f>Sheet1!F229*1</f>
        <v>5821</v>
      </c>
      <c r="W229" s="21">
        <f>Sheet1!G229*1</f>
        <v>5794.25</v>
      </c>
      <c r="X229" s="21">
        <f>Sheet1!H229*1</f>
        <v>5808.75</v>
      </c>
    </row>
    <row r="230" spans="20:24" x14ac:dyDescent="0.3">
      <c r="T230" s="20">
        <f t="shared" si="21"/>
        <v>228</v>
      </c>
      <c r="U230" s="21">
        <f>Sheet1!E230*1</f>
        <v>5774.5</v>
      </c>
      <c r="V230" s="21">
        <f>Sheet1!F230*1</f>
        <v>5809.5</v>
      </c>
      <c r="W230" s="21">
        <f>Sheet1!G230*1</f>
        <v>5768.5</v>
      </c>
      <c r="X230" s="21">
        <f>Sheet1!H230*1</f>
        <v>5805</v>
      </c>
    </row>
    <row r="231" spans="20:24" x14ac:dyDescent="0.3">
      <c r="T231" s="20">
        <f t="shared" si="21"/>
        <v>229</v>
      </c>
      <c r="U231" s="21">
        <f>Sheet1!E231*1</f>
        <v>5747.25</v>
      </c>
      <c r="V231" s="21">
        <f>Sheet1!F231*1</f>
        <v>5779.25</v>
      </c>
      <c r="W231" s="21">
        <f>Sheet1!G231*1</f>
        <v>5743.25</v>
      </c>
      <c r="X231" s="21">
        <f>Sheet1!H231*1</f>
        <v>5773.75</v>
      </c>
    </row>
    <row r="232" spans="20:24" x14ac:dyDescent="0.3">
      <c r="T232" s="20">
        <f t="shared" si="21"/>
        <v>230</v>
      </c>
      <c r="U232" s="21">
        <f>Sheet1!E232*1</f>
        <v>5717</v>
      </c>
      <c r="V232" s="21">
        <f>Sheet1!F232*1</f>
        <v>5753.25</v>
      </c>
      <c r="W232" s="21">
        <f>Sheet1!G232*1</f>
        <v>5686.25</v>
      </c>
      <c r="X232" s="21">
        <f>Sheet1!H232*1</f>
        <v>5752.25</v>
      </c>
    </row>
    <row r="233" spans="20:24" x14ac:dyDescent="0.3">
      <c r="T233" s="20">
        <f t="shared" si="21"/>
        <v>231</v>
      </c>
      <c r="U233" s="21">
        <f>Sheet1!E233*1</f>
        <v>5717.75</v>
      </c>
      <c r="V233" s="21">
        <f>Sheet1!F233*1</f>
        <v>5724.5</v>
      </c>
      <c r="W233" s="21">
        <f>Sheet1!G233*1</f>
        <v>5688</v>
      </c>
      <c r="X233" s="21">
        <f>Sheet1!H233*1</f>
        <v>5717.25</v>
      </c>
    </row>
    <row r="234" spans="20:24" x14ac:dyDescent="0.3">
      <c r="T234" s="20">
        <f t="shared" si="21"/>
        <v>232</v>
      </c>
      <c r="U234" s="21">
        <f>Sheet1!E234*1</f>
        <v>5731.75</v>
      </c>
      <c r="V234" s="21">
        <f>Sheet1!F234*1</f>
        <v>5768.5</v>
      </c>
      <c r="W234" s="21">
        <f>Sheet1!G234*1</f>
        <v>5694.25</v>
      </c>
      <c r="X234" s="21">
        <f>Sheet1!H234*1</f>
        <v>5705</v>
      </c>
    </row>
    <row r="235" spans="20:24" x14ac:dyDescent="0.3">
      <c r="T235" s="20">
        <f t="shared" si="21"/>
        <v>233</v>
      </c>
      <c r="U235" s="21">
        <f>Sheet1!E235*1</f>
        <v>5716.5</v>
      </c>
      <c r="V235" s="21">
        <f>Sheet1!F235*1</f>
        <v>5738.5</v>
      </c>
      <c r="W235" s="21">
        <f>Sheet1!G235*1</f>
        <v>5699.25</v>
      </c>
      <c r="X235" s="21">
        <f>Sheet1!H235*1</f>
        <v>5729.5</v>
      </c>
    </row>
    <row r="236" spans="20:24" x14ac:dyDescent="0.3">
      <c r="T236" s="20">
        <f t="shared" si="21"/>
        <v>234</v>
      </c>
      <c r="U236" s="21">
        <f>Sheet1!E236*1</f>
        <v>5718.5</v>
      </c>
      <c r="V236" s="21">
        <f>Sheet1!F236*1</f>
        <v>5735.25</v>
      </c>
      <c r="W236" s="21">
        <f>Sheet1!G236*1</f>
        <v>5699.75</v>
      </c>
      <c r="X236" s="21">
        <f>Sheet1!H236*1</f>
        <v>5727</v>
      </c>
    </row>
    <row r="237" spans="20:24" x14ac:dyDescent="0.3">
      <c r="T237" s="20">
        <f t="shared" si="21"/>
        <v>235</v>
      </c>
      <c r="U237" s="21">
        <f>Sheet1!E237*1</f>
        <v>5699.5</v>
      </c>
      <c r="V237" s="21">
        <f>Sheet1!F237*1</f>
        <v>5723.25</v>
      </c>
      <c r="W237" s="21">
        <f>Sheet1!G237*1</f>
        <v>5694.5</v>
      </c>
      <c r="X237" s="21">
        <f>Sheet1!H237*1</f>
        <v>5720.5</v>
      </c>
    </row>
    <row r="238" spans="20:24" x14ac:dyDescent="0.3">
      <c r="T238" s="20">
        <f t="shared" si="21"/>
        <v>236</v>
      </c>
      <c r="U238" s="21">
        <f>Sheet1!E238*1</f>
        <v>5722</v>
      </c>
      <c r="V238" s="21">
        <f>Sheet1!F238*1</f>
        <v>5742</v>
      </c>
      <c r="W238" s="21">
        <f>Sheet1!G238*1</f>
        <v>5693.75</v>
      </c>
      <c r="X238" s="21">
        <f>Sheet1!H238*1</f>
        <v>5700.5</v>
      </c>
    </row>
    <row r="239" spans="20:24" x14ac:dyDescent="0.3">
      <c r="T239" s="20">
        <f t="shared" si="21"/>
        <v>237</v>
      </c>
      <c r="U239" s="21">
        <f>Sheet1!E239*1</f>
        <v>5728.5</v>
      </c>
      <c r="V239" s="21">
        <f>Sheet1!F239*1</f>
        <v>5734.25</v>
      </c>
      <c r="W239" s="21">
        <f>Sheet1!G239*1</f>
        <v>5702.5</v>
      </c>
      <c r="X239" s="21">
        <f>Sheet1!H239*1</f>
        <v>5717.75</v>
      </c>
    </row>
    <row r="240" spans="20:24" x14ac:dyDescent="0.3">
      <c r="T240" s="20">
        <f t="shared" si="21"/>
        <v>238</v>
      </c>
      <c r="U240" s="21">
        <f>Sheet1!E240*1</f>
        <v>5745.25</v>
      </c>
      <c r="V240" s="21">
        <f>Sheet1!F240*1</f>
        <v>5771.5</v>
      </c>
      <c r="W240" s="21">
        <f>Sheet1!G240*1</f>
        <v>5709</v>
      </c>
      <c r="X240" s="21">
        <f>Sheet1!H240*1</f>
        <v>5728</v>
      </c>
    </row>
    <row r="241" spans="20:24" x14ac:dyDescent="0.3">
      <c r="T241" s="20">
        <f t="shared" si="21"/>
        <v>239</v>
      </c>
      <c r="U241" s="21">
        <f>Sheet1!E241*1</f>
        <v>5731.5</v>
      </c>
      <c r="V241" s="21">
        <f>Sheet1!F241*1</f>
        <v>5746.25</v>
      </c>
      <c r="W241" s="21">
        <f>Sheet1!G241*1</f>
        <v>5725</v>
      </c>
      <c r="X241" s="21">
        <f>Sheet1!H241*1</f>
        <v>5743.25</v>
      </c>
    </row>
    <row r="242" spans="20:24" x14ac:dyDescent="0.3">
      <c r="T242" s="20">
        <f t="shared" si="21"/>
        <v>240</v>
      </c>
      <c r="U242" s="21">
        <f>Sheet1!E242*1</f>
        <v>5683.5</v>
      </c>
      <c r="V242" s="21">
        <f>Sheet1!F242*1</f>
        <v>5744.5</v>
      </c>
      <c r="W242" s="21">
        <f>Sheet1!G242*1</f>
        <v>5673.25</v>
      </c>
      <c r="X242" s="21">
        <f>Sheet1!H242*1</f>
        <v>5729.75</v>
      </c>
    </row>
    <row r="243" spans="20:24" x14ac:dyDescent="0.3">
      <c r="T243" s="20">
        <f t="shared" si="21"/>
        <v>241</v>
      </c>
      <c r="U243" s="21">
        <f>Sheet1!E243*1</f>
        <v>5684.25</v>
      </c>
      <c r="V243" s="21">
        <f>Sheet1!F243*1</f>
        <v>5691.25</v>
      </c>
      <c r="W243" s="21">
        <f>Sheet1!G243*1</f>
        <v>5646</v>
      </c>
      <c r="X243" s="21">
        <f>Sheet1!H243*1</f>
        <v>5685.75</v>
      </c>
    </row>
    <row r="244" spans="20:24" x14ac:dyDescent="0.3">
      <c r="T244" s="20">
        <f t="shared" si="21"/>
        <v>242</v>
      </c>
      <c r="U244" s="21">
        <f>Sheet1!E244*1</f>
        <v>5684.5</v>
      </c>
      <c r="V244" s="21">
        <f>Sheet1!F244*1</f>
        <v>5701</v>
      </c>
      <c r="W244" s="21">
        <f>Sheet1!G244*1</f>
        <v>5656.75</v>
      </c>
      <c r="X244" s="21">
        <f>Sheet1!H244*1</f>
        <v>5686.75</v>
      </c>
    </row>
    <row r="245" spans="20:24" x14ac:dyDescent="0.3">
      <c r="T245" s="20">
        <f t="shared" si="21"/>
        <v>243</v>
      </c>
      <c r="U245" s="21">
        <f>Sheet1!E245*1</f>
        <v>5632.75</v>
      </c>
      <c r="V245" s="21">
        <f>Sheet1!F245*1</f>
        <v>5702.75</v>
      </c>
      <c r="W245" s="21">
        <f>Sheet1!G245*1</f>
        <v>5628.25</v>
      </c>
      <c r="X245" s="21">
        <f>Sheet1!H245*1</f>
        <v>5675.75</v>
      </c>
    </row>
    <row r="246" spans="20:24" x14ac:dyDescent="0.3">
      <c r="T246" s="20">
        <f t="shared" si="21"/>
        <v>244</v>
      </c>
      <c r="U246" s="21">
        <f>Sheet1!E246*1</f>
        <v>5618</v>
      </c>
      <c r="V246" s="21">
        <f>Sheet1!F246*1</f>
        <v>5634.5</v>
      </c>
      <c r="W246" s="21">
        <f>Sheet1!G246*1</f>
        <v>5582.75</v>
      </c>
      <c r="X246" s="21">
        <f>Sheet1!H246*1</f>
        <v>5632.25</v>
      </c>
    </row>
    <row r="247" spans="20:24" x14ac:dyDescent="0.3">
      <c r="T247" s="20">
        <f t="shared" si="21"/>
        <v>245</v>
      </c>
      <c r="U247" s="21">
        <f>Sheet1!E247*1</f>
        <v>5599.75</v>
      </c>
      <c r="V247" s="21">
        <f>Sheet1!F247*1</f>
        <v>5624</v>
      </c>
      <c r="W247" s="21">
        <f>Sheet1!G247*1</f>
        <v>5586.5</v>
      </c>
      <c r="X247" s="21">
        <f>Sheet1!H247*1</f>
        <v>5619.5</v>
      </c>
    </row>
    <row r="248" spans="20:24" x14ac:dyDescent="0.3">
      <c r="T248" s="20">
        <f t="shared" si="21"/>
        <v>246</v>
      </c>
      <c r="U248" s="21">
        <f>Sheet1!E248*1</f>
        <v>5610.25</v>
      </c>
      <c r="V248" s="21">
        <f>Sheet1!F248*1</f>
        <v>5633.75</v>
      </c>
      <c r="W248" s="21">
        <f>Sheet1!G248*1</f>
        <v>5577.25</v>
      </c>
      <c r="X248" s="21">
        <f>Sheet1!H248*1</f>
        <v>5604</v>
      </c>
    </row>
    <row r="249" spans="20:24" x14ac:dyDescent="0.3">
      <c r="T249" s="20">
        <f t="shared" si="21"/>
        <v>247</v>
      </c>
      <c r="U249" s="21">
        <f>Sheet1!E249*1</f>
        <v>5616</v>
      </c>
      <c r="V249" s="21">
        <f>Sheet1!F249*1</f>
        <v>5621.5</v>
      </c>
      <c r="W249" s="21">
        <f>Sheet1!G249*1</f>
        <v>5593.5</v>
      </c>
      <c r="X249" s="21">
        <f>Sheet1!H249*1</f>
        <v>5612.25</v>
      </c>
    </row>
    <row r="250" spans="20:24" x14ac:dyDescent="0.3">
      <c r="T250" s="20">
        <f t="shared" si="21"/>
        <v>248</v>
      </c>
      <c r="U250" s="21">
        <f>Sheet1!E250*1</f>
        <v>5553.25</v>
      </c>
      <c r="V250" s="21">
        <f>Sheet1!F250*1</f>
        <v>5616.5</v>
      </c>
      <c r="W250" s="21">
        <f>Sheet1!G250*1</f>
        <v>5550.75</v>
      </c>
      <c r="X250" s="21">
        <f>Sheet1!H250*1</f>
        <v>5614.25</v>
      </c>
    </row>
    <row r="251" spans="20:24" x14ac:dyDescent="0.3">
      <c r="T251" s="20">
        <f t="shared" si="21"/>
        <v>249</v>
      </c>
      <c r="U251" s="21">
        <f>Sheet1!E251*1</f>
        <v>5548.5</v>
      </c>
      <c r="V251" s="21">
        <f>Sheet1!F251*1</f>
        <v>5560.5</v>
      </c>
      <c r="W251" s="21">
        <f>Sheet1!G251*1</f>
        <v>5510.25</v>
      </c>
      <c r="X251" s="21">
        <f>Sheet1!H251*1</f>
        <v>5552.25</v>
      </c>
    </row>
    <row r="252" spans="20:24" x14ac:dyDescent="0.3">
      <c r="T252" s="20">
        <f t="shared" si="21"/>
        <v>250</v>
      </c>
      <c r="U252" s="21">
        <f>Sheet1!E252*1</f>
        <v>5547.75</v>
      </c>
      <c r="V252" s="21">
        <f>Sheet1!F252*1</f>
        <v>5561.5</v>
      </c>
      <c r="W252" s="21">
        <f>Sheet1!G252*1</f>
        <v>5495</v>
      </c>
      <c r="X252" s="21">
        <f>Sheet1!H252*1</f>
        <v>5545.5</v>
      </c>
    </row>
    <row r="253" spans="20:24" x14ac:dyDescent="0.3">
      <c r="T253" s="20">
        <f t="shared" si="21"/>
        <v>251</v>
      </c>
      <c r="U253" s="21">
        <f>Sheet1!E253*1</f>
        <v>5498.75</v>
      </c>
      <c r="V253" s="21">
        <f>Sheet1!F253*1</f>
        <v>5555.25</v>
      </c>
      <c r="W253" s="21">
        <f>Sheet1!G253*1</f>
        <v>5453.75</v>
      </c>
      <c r="X253" s="21">
        <f>Sheet1!H253*1</f>
        <v>5543.75</v>
      </c>
    </row>
    <row r="254" spans="20:24" x14ac:dyDescent="0.3">
      <c r="T254" s="20">
        <f t="shared" si="21"/>
        <v>252</v>
      </c>
      <c r="U254" s="21">
        <f>Sheet1!E254*1</f>
        <v>5518.75</v>
      </c>
      <c r="V254" s="21">
        <f>Sheet1!F254*1</f>
        <v>5525.25</v>
      </c>
      <c r="W254" s="21">
        <f>Sheet1!G254*1</f>
        <v>5486.5</v>
      </c>
      <c r="X254" s="21">
        <f>Sheet1!H254*1</f>
        <v>5501.25</v>
      </c>
    </row>
    <row r="255" spans="20:24" x14ac:dyDescent="0.3">
      <c r="T255" s="20">
        <f t="shared" si="21"/>
        <v>253</v>
      </c>
      <c r="U255" s="21">
        <f>Sheet1!E255*1</f>
        <v>5572</v>
      </c>
      <c r="V255" s="21">
        <f>Sheet1!F255*1</f>
        <v>5572.25</v>
      </c>
      <c r="W255" s="21">
        <f>Sheet1!G255*1</f>
        <v>5516.5</v>
      </c>
      <c r="X255" s="21">
        <f>Sheet1!H255*1</f>
        <v>5532.25</v>
      </c>
    </row>
    <row r="256" spans="20:24" x14ac:dyDescent="0.3">
      <c r="T256" s="20">
        <f t="shared" si="21"/>
        <v>254</v>
      </c>
      <c r="U256" s="21">
        <f>Sheet1!E256*1</f>
        <v>5570</v>
      </c>
      <c r="V256" s="21">
        <f>Sheet1!F256*1</f>
        <v>5587.25</v>
      </c>
      <c r="W256" s="21">
        <f>Sheet1!G256*1</f>
        <v>5545</v>
      </c>
      <c r="X256" s="21">
        <f>Sheet1!H256*1</f>
        <v>5573</v>
      </c>
    </row>
    <row r="257" spans="20:24" x14ac:dyDescent="0.3">
      <c r="T257" s="20">
        <f t="shared" si="21"/>
        <v>255</v>
      </c>
      <c r="U257" s="21">
        <f>Sheet1!E257*1</f>
        <v>5534</v>
      </c>
      <c r="V257" s="21">
        <f>Sheet1!F257*1</f>
        <v>5577.5</v>
      </c>
      <c r="W257" s="21">
        <f>Sheet1!G257*1</f>
        <v>5534</v>
      </c>
      <c r="X257" s="21">
        <f>Sheet1!H257*1</f>
        <v>5569.75</v>
      </c>
    </row>
    <row r="258" spans="20:24" x14ac:dyDescent="0.3">
      <c r="T258" s="20">
        <f t="shared" si="21"/>
        <v>256</v>
      </c>
      <c r="U258" s="21">
        <f>Sheet1!E258*1</f>
        <v>5587.25</v>
      </c>
      <c r="V258" s="21">
        <f>Sheet1!F258*1</f>
        <v>5616.5</v>
      </c>
      <c r="W258" s="21">
        <f>Sheet1!G258*1</f>
        <v>5521.75</v>
      </c>
      <c r="X258" s="21">
        <f>Sheet1!H258*1</f>
        <v>5533.5</v>
      </c>
    </row>
    <row r="259" spans="20:24" x14ac:dyDescent="0.3">
      <c r="T259" s="20">
        <f t="shared" si="21"/>
        <v>257</v>
      </c>
      <c r="U259" s="21">
        <f>Sheet1!E259*1</f>
        <v>5591.75</v>
      </c>
      <c r="V259" s="21">
        <f>Sheet1!F259*1</f>
        <v>5597.5</v>
      </c>
      <c r="W259" s="21">
        <f>Sheet1!G259*1</f>
        <v>5555</v>
      </c>
      <c r="X259" s="21">
        <f>Sheet1!H259*1</f>
        <v>5576.25</v>
      </c>
    </row>
    <row r="260" spans="20:24" x14ac:dyDescent="0.3">
      <c r="T260" s="20">
        <f t="shared" si="21"/>
        <v>258</v>
      </c>
      <c r="U260" s="21">
        <f>Sheet1!E260*1</f>
        <v>5580</v>
      </c>
      <c r="V260" s="21">
        <f>Sheet1!F260*1</f>
        <v>5595.75</v>
      </c>
      <c r="W260" s="21">
        <f>Sheet1!G260*1</f>
        <v>5570.75</v>
      </c>
      <c r="X260" s="21">
        <f>Sheet1!H260*1</f>
        <v>5593.5</v>
      </c>
    </row>
    <row r="261" spans="20:24" x14ac:dyDescent="0.3">
      <c r="T261" s="20">
        <f t="shared" ref="T261:T324" si="22">T260+1</f>
        <v>259</v>
      </c>
      <c r="U261" s="21">
        <f>Sheet1!E261*1</f>
        <v>5577.5</v>
      </c>
      <c r="V261" s="21">
        <f>Sheet1!F261*1</f>
        <v>5596.5</v>
      </c>
      <c r="W261" s="21">
        <f>Sheet1!G261*1</f>
        <v>5572</v>
      </c>
      <c r="X261" s="21">
        <f>Sheet1!H261*1</f>
        <v>5580</v>
      </c>
    </row>
    <row r="262" spans="20:24" x14ac:dyDescent="0.3">
      <c r="T262" s="20">
        <f t="shared" si="22"/>
        <v>260</v>
      </c>
      <c r="U262" s="21">
        <f>Sheet1!E262*1</f>
        <v>5566.5</v>
      </c>
      <c r="V262" s="21">
        <f>Sheet1!F262*1</f>
        <v>5577</v>
      </c>
      <c r="W262" s="21">
        <f>Sheet1!G262*1</f>
        <v>5554</v>
      </c>
      <c r="X262" s="21">
        <f>Sheet1!H262*1</f>
        <v>5575.5</v>
      </c>
    </row>
    <row r="263" spans="20:24" x14ac:dyDescent="0.3">
      <c r="T263" s="20">
        <f t="shared" si="22"/>
        <v>261</v>
      </c>
      <c r="U263" s="21">
        <f>Sheet1!E263*1</f>
        <v>5579.75</v>
      </c>
      <c r="V263" s="21">
        <f>Sheet1!F263*1</f>
        <v>5597.25</v>
      </c>
      <c r="W263" s="21">
        <f>Sheet1!G263*1</f>
        <v>5563.75</v>
      </c>
      <c r="X263" s="21">
        <f>Sheet1!H263*1</f>
        <v>5568.5</v>
      </c>
    </row>
    <row r="264" spans="20:24" x14ac:dyDescent="0.3">
      <c r="T264" s="20">
        <f t="shared" si="22"/>
        <v>262</v>
      </c>
      <c r="U264" s="21">
        <f>Sheet1!E264*1</f>
        <v>5516.75</v>
      </c>
      <c r="V264" s="21">
        <f>Sheet1!F264*1</f>
        <v>5585.5</v>
      </c>
      <c r="W264" s="21">
        <f>Sheet1!G264*1</f>
        <v>5514.5</v>
      </c>
      <c r="X264" s="21">
        <f>Sheet1!H264*1</f>
        <v>5581.25</v>
      </c>
    </row>
    <row r="265" spans="20:24" x14ac:dyDescent="0.3">
      <c r="T265" s="20">
        <f t="shared" si="22"/>
        <v>263</v>
      </c>
      <c r="U265" s="21">
        <f>Sheet1!E265*1</f>
        <v>5490</v>
      </c>
      <c r="V265" s="21">
        <f>Sheet1!F265*1</f>
        <v>5522.5</v>
      </c>
      <c r="W265" s="21">
        <f>Sheet1!G265*1</f>
        <v>5465</v>
      </c>
      <c r="X265" s="21">
        <f>Sheet1!H265*1</f>
        <v>5517.75</v>
      </c>
    </row>
    <row r="266" spans="20:24" x14ac:dyDescent="0.3">
      <c r="T266" s="20">
        <f t="shared" si="22"/>
        <v>264</v>
      </c>
      <c r="U266" s="21">
        <f>Sheet1!E266*1</f>
        <v>5488.75</v>
      </c>
      <c r="V266" s="21">
        <f>Sheet1!F266*1</f>
        <v>5512.25</v>
      </c>
      <c r="W266" s="21">
        <f>Sheet1!G266*1</f>
        <v>5481.5</v>
      </c>
      <c r="X266" s="21">
        <f>Sheet1!H266*1</f>
        <v>5493.75</v>
      </c>
    </row>
    <row r="267" spans="20:24" x14ac:dyDescent="0.3">
      <c r="T267" s="20">
        <f t="shared" si="22"/>
        <v>265</v>
      </c>
      <c r="U267" s="21">
        <f>Sheet1!E267*1</f>
        <v>5489</v>
      </c>
      <c r="V267" s="21">
        <f>Sheet1!F267*1</f>
        <v>5512.25</v>
      </c>
      <c r="W267" s="21">
        <f>Sheet1!G267*1</f>
        <v>5481</v>
      </c>
      <c r="X267" s="21">
        <f>Sheet1!H267*1</f>
        <v>5494.5</v>
      </c>
    </row>
    <row r="268" spans="20:24" x14ac:dyDescent="0.3">
      <c r="T268" s="20">
        <f t="shared" si="22"/>
        <v>266</v>
      </c>
      <c r="U268" s="21">
        <f>Sheet1!E268*1</f>
        <v>5457.5</v>
      </c>
      <c r="V268" s="21">
        <f>Sheet1!F268*1</f>
        <v>5493</v>
      </c>
      <c r="W268" s="21">
        <f>Sheet1!G268*1</f>
        <v>5443.25</v>
      </c>
      <c r="X268" s="21">
        <f>Sheet1!H268*1</f>
        <v>5487.25</v>
      </c>
    </row>
    <row r="269" spans="20:24" x14ac:dyDescent="0.3">
      <c r="T269" s="20">
        <f t="shared" si="22"/>
        <v>267</v>
      </c>
      <c r="U269" s="21">
        <f>Sheet1!E269*1</f>
        <v>5460</v>
      </c>
      <c r="V269" s="21">
        <f>Sheet1!F269*1</f>
        <v>5466.25</v>
      </c>
      <c r="W269" s="21">
        <f>Sheet1!G269*1</f>
        <v>5437</v>
      </c>
      <c r="X269" s="21">
        <f>Sheet1!H269*1</f>
        <v>5461</v>
      </c>
    </row>
    <row r="270" spans="20:24" x14ac:dyDescent="0.3">
      <c r="T270" s="20">
        <f t="shared" si="22"/>
        <v>268</v>
      </c>
      <c r="U270" s="21">
        <f>Sheet1!E270*1</f>
        <v>5453</v>
      </c>
      <c r="V270" s="21">
        <f>Sheet1!F270*1</f>
        <v>5475</v>
      </c>
      <c r="W270" s="21">
        <f>Sheet1!G270*1</f>
        <v>5450.5</v>
      </c>
      <c r="X270" s="21">
        <f>Sheet1!H270*1</f>
        <v>5462</v>
      </c>
    </row>
    <row r="271" spans="20:24" x14ac:dyDescent="0.3">
      <c r="T271" s="20">
        <f t="shared" si="22"/>
        <v>269</v>
      </c>
      <c r="U271" s="21">
        <f>Sheet1!E271*1</f>
        <v>5415</v>
      </c>
      <c r="V271" s="21">
        <f>Sheet1!F271*1</f>
        <v>5456</v>
      </c>
      <c r="W271" s="21">
        <f>Sheet1!G271*1</f>
        <v>5404</v>
      </c>
      <c r="X271" s="21">
        <f>Sheet1!H271*1</f>
        <v>5454.75</v>
      </c>
    </row>
    <row r="272" spans="20:24" x14ac:dyDescent="0.3">
      <c r="T272" s="20">
        <f t="shared" si="22"/>
        <v>270</v>
      </c>
      <c r="U272" s="21">
        <f>Sheet1!E272*1</f>
        <v>5358.5</v>
      </c>
      <c r="V272" s="21">
        <f>Sheet1!F272*1</f>
        <v>5415</v>
      </c>
      <c r="W272" s="21">
        <f>Sheet1!G272*1</f>
        <v>5347.5</v>
      </c>
      <c r="X272" s="21">
        <f>Sheet1!H272*1</f>
        <v>5403</v>
      </c>
    </row>
    <row r="273" spans="20:24" x14ac:dyDescent="0.3">
      <c r="T273" s="20">
        <f t="shared" si="22"/>
        <v>271</v>
      </c>
      <c r="U273" s="21">
        <f>Sheet1!E273*1</f>
        <v>5305.25</v>
      </c>
      <c r="V273" s="21">
        <f>Sheet1!F273*1</f>
        <v>5361.25</v>
      </c>
      <c r="W273" s="21">
        <f>Sheet1!G273*1</f>
        <v>5284.5</v>
      </c>
      <c r="X273" s="21">
        <f>Sheet1!H273*1</f>
        <v>5339.75</v>
      </c>
    </row>
    <row r="274" spans="20:24" x14ac:dyDescent="0.3">
      <c r="T274" s="20">
        <f t="shared" si="22"/>
        <v>272</v>
      </c>
      <c r="U274" s="21">
        <f>Sheet1!E274*1</f>
        <v>5298.25</v>
      </c>
      <c r="V274" s="21">
        <f>Sheet1!F274*1</f>
        <v>5375</v>
      </c>
      <c r="W274" s="21">
        <f>Sheet1!G274*1</f>
        <v>5286</v>
      </c>
      <c r="X274" s="21">
        <f>Sheet1!H274*1</f>
        <v>5294.75</v>
      </c>
    </row>
    <row r="275" spans="20:24" x14ac:dyDescent="0.3">
      <c r="T275" s="20">
        <f t="shared" si="22"/>
        <v>273</v>
      </c>
      <c r="U275" s="21">
        <f>Sheet1!E275*1</f>
        <v>5396.75</v>
      </c>
      <c r="V275" s="21">
        <f>Sheet1!F275*1</f>
        <v>5396.75</v>
      </c>
      <c r="W275" s="21">
        <f>Sheet1!G275*1</f>
        <v>5299.25</v>
      </c>
      <c r="X275" s="21">
        <f>Sheet1!H275*1</f>
        <v>5315.25</v>
      </c>
    </row>
    <row r="276" spans="20:24" x14ac:dyDescent="0.3">
      <c r="T276" s="20">
        <f t="shared" si="22"/>
        <v>274</v>
      </c>
      <c r="U276" s="21">
        <f>Sheet1!E276*1</f>
        <v>5388.5</v>
      </c>
      <c r="V276" s="21">
        <f>Sheet1!F276*1</f>
        <v>5402.5</v>
      </c>
      <c r="W276" s="21">
        <f>Sheet1!G276*1</f>
        <v>5367</v>
      </c>
      <c r="X276" s="21">
        <f>Sheet1!H276*1</f>
        <v>5395.25</v>
      </c>
    </row>
    <row r="277" spans="20:24" x14ac:dyDescent="0.3">
      <c r="T277" s="20">
        <f t="shared" si="22"/>
        <v>275</v>
      </c>
      <c r="U277" s="21">
        <f>Sheet1!E277*1</f>
        <v>5380.25</v>
      </c>
      <c r="V277" s="21">
        <f>Sheet1!F277*1</f>
        <v>5394.75</v>
      </c>
      <c r="W277" s="21">
        <f>Sheet1!G277*1</f>
        <v>5352.75</v>
      </c>
      <c r="X277" s="21">
        <f>Sheet1!H277*1</f>
        <v>5379.75</v>
      </c>
    </row>
    <row r="278" spans="20:24" x14ac:dyDescent="0.3">
      <c r="T278" s="20">
        <f t="shared" si="22"/>
        <v>276</v>
      </c>
      <c r="U278" s="21">
        <f>Sheet1!E278*1</f>
        <v>5318.25</v>
      </c>
      <c r="V278" s="21">
        <f>Sheet1!F278*1</f>
        <v>5381</v>
      </c>
      <c r="W278" s="21">
        <f>Sheet1!G278*1</f>
        <v>5270.5</v>
      </c>
      <c r="X278" s="21">
        <f>Sheet1!H278*1</f>
        <v>5330.5</v>
      </c>
    </row>
    <row r="279" spans="20:24" x14ac:dyDescent="0.3">
      <c r="T279" s="20">
        <f t="shared" si="22"/>
        <v>277</v>
      </c>
      <c r="U279" s="21">
        <f>Sheet1!E279*1</f>
        <v>5363.5</v>
      </c>
      <c r="V279" s="21">
        <f>Sheet1!F279*1</f>
        <v>5377</v>
      </c>
      <c r="W279" s="21">
        <f>Sheet1!G279*1</f>
        <v>5320.5</v>
      </c>
      <c r="X279" s="21">
        <f>Sheet1!H279*1</f>
        <v>5355.75</v>
      </c>
    </row>
    <row r="280" spans="20:24" x14ac:dyDescent="0.3">
      <c r="T280" s="20">
        <f t="shared" si="22"/>
        <v>278</v>
      </c>
      <c r="U280" s="21">
        <f>Sheet1!E280*1</f>
        <v>5299.25</v>
      </c>
      <c r="V280" s="21">
        <f>Sheet1!F280*1</f>
        <v>5361.75</v>
      </c>
      <c r="W280" s="21">
        <f>Sheet1!G280*1</f>
        <v>5286</v>
      </c>
      <c r="X280" s="21">
        <f>Sheet1!H280*1</f>
        <v>5354.75</v>
      </c>
    </row>
    <row r="281" spans="20:24" x14ac:dyDescent="0.3">
      <c r="T281" s="20">
        <f t="shared" si="22"/>
        <v>279</v>
      </c>
      <c r="U281" s="21">
        <f>Sheet1!E281*1</f>
        <v>5262.5</v>
      </c>
      <c r="V281" s="21">
        <f>Sheet1!F281*1</f>
        <v>5325</v>
      </c>
      <c r="W281" s="21">
        <f>Sheet1!G281*1</f>
        <v>5254.25</v>
      </c>
      <c r="X281" s="21">
        <f>Sheet1!H281*1</f>
        <v>5295.75</v>
      </c>
    </row>
    <row r="282" spans="20:24" x14ac:dyDescent="0.3">
      <c r="T282" s="20">
        <f t="shared" si="22"/>
        <v>280</v>
      </c>
      <c r="U282" s="21">
        <f>Sheet1!E282*1</f>
        <v>5295.5</v>
      </c>
      <c r="V282" s="21">
        <f>Sheet1!F282*1</f>
        <v>5306.25</v>
      </c>
      <c r="W282" s="21">
        <f>Sheet1!G282*1</f>
        <v>5211.75</v>
      </c>
      <c r="X282" s="21">
        <f>Sheet1!H282*1</f>
        <v>5252</v>
      </c>
    </row>
    <row r="283" spans="20:24" x14ac:dyDescent="0.3">
      <c r="T283" s="20">
        <f t="shared" si="22"/>
        <v>281</v>
      </c>
      <c r="U283" s="21">
        <f>Sheet1!E283*1</f>
        <v>5311.25</v>
      </c>
      <c r="V283" s="21">
        <f>Sheet1!F283*1</f>
        <v>5343.5</v>
      </c>
      <c r="W283" s="21">
        <f>Sheet1!G283*1</f>
        <v>5286.75</v>
      </c>
      <c r="X283" s="21">
        <f>Sheet1!H283*1</f>
        <v>5297.25</v>
      </c>
    </row>
    <row r="284" spans="20:24" x14ac:dyDescent="0.3">
      <c r="T284" s="20">
        <f t="shared" si="22"/>
        <v>282</v>
      </c>
      <c r="U284" s="21">
        <f>Sheet1!E284*1</f>
        <v>5344.5</v>
      </c>
      <c r="V284" s="21">
        <f>Sheet1!F284*1</f>
        <v>5368.75</v>
      </c>
      <c r="W284" s="21">
        <f>Sheet1!G284*1</f>
        <v>5295.25</v>
      </c>
      <c r="X284" s="21">
        <f>Sheet1!H284*1</f>
        <v>5310.5</v>
      </c>
    </row>
    <row r="285" spans="20:24" x14ac:dyDescent="0.3">
      <c r="T285" s="20">
        <f t="shared" si="22"/>
        <v>283</v>
      </c>
      <c r="U285" s="21">
        <f>Sheet1!E285*1</f>
        <v>5349.5</v>
      </c>
      <c r="V285" s="21">
        <f>Sheet1!F285*1</f>
        <v>5371.5</v>
      </c>
      <c r="W285" s="21">
        <f>Sheet1!G285*1</f>
        <v>5327</v>
      </c>
      <c r="X285" s="21">
        <f>Sheet1!H285*1</f>
        <v>5340.75</v>
      </c>
    </row>
    <row r="286" spans="20:24" x14ac:dyDescent="0.3">
      <c r="T286" s="20">
        <f t="shared" si="22"/>
        <v>284</v>
      </c>
      <c r="U286" s="21">
        <f>Sheet1!E286*1</f>
        <v>5414.75</v>
      </c>
      <c r="V286" s="21">
        <f>Sheet1!F286*1</f>
        <v>5461.5</v>
      </c>
      <c r="W286" s="21">
        <f>Sheet1!G286*1</f>
        <v>5342.25</v>
      </c>
      <c r="X286" s="21">
        <f>Sheet1!H286*1</f>
        <v>5352.25</v>
      </c>
    </row>
    <row r="287" spans="20:24" x14ac:dyDescent="0.3">
      <c r="T287" s="20">
        <f t="shared" si="22"/>
        <v>285</v>
      </c>
      <c r="U287" s="21">
        <f>Sheet1!E287*1</f>
        <v>5492.25</v>
      </c>
      <c r="V287" s="21">
        <f>Sheet1!F287*1</f>
        <v>5497</v>
      </c>
      <c r="W287" s="21">
        <f>Sheet1!G287*1</f>
        <v>5398.25</v>
      </c>
      <c r="X287" s="21">
        <f>Sheet1!H287*1</f>
        <v>5415.75</v>
      </c>
    </row>
    <row r="288" spans="20:24" x14ac:dyDescent="0.3">
      <c r="T288" s="20">
        <f t="shared" si="22"/>
        <v>286</v>
      </c>
      <c r="U288" s="21">
        <f>Sheet1!E288*1</f>
        <v>5450.25</v>
      </c>
      <c r="V288" s="21">
        <f>Sheet1!F288*1</f>
        <v>5505.75</v>
      </c>
      <c r="W288" s="21">
        <f>Sheet1!G288*1</f>
        <v>5421.75</v>
      </c>
      <c r="X288" s="21">
        <f>Sheet1!H288*1</f>
        <v>5491.5</v>
      </c>
    </row>
    <row r="289" spans="20:24" x14ac:dyDescent="0.3">
      <c r="T289" s="20">
        <f t="shared" si="22"/>
        <v>287</v>
      </c>
      <c r="U289" s="21">
        <f>Sheet1!E289*1</f>
        <v>5512.5</v>
      </c>
      <c r="V289" s="21">
        <f>Sheet1!F289*1</f>
        <v>5533.25</v>
      </c>
      <c r="W289" s="21">
        <f>Sheet1!G289*1</f>
        <v>5424.75</v>
      </c>
      <c r="X289" s="21">
        <f>Sheet1!H289*1</f>
        <v>5456</v>
      </c>
    </row>
    <row r="290" spans="20:24" x14ac:dyDescent="0.3">
      <c r="T290" s="20">
        <f t="shared" si="22"/>
        <v>288</v>
      </c>
      <c r="U290" s="21">
        <f>Sheet1!E290*1</f>
        <v>5506.25</v>
      </c>
      <c r="V290" s="21">
        <f>Sheet1!F290*1</f>
        <v>5522.5</v>
      </c>
      <c r="W290" s="21">
        <f>Sheet1!G290*1</f>
        <v>5456.5</v>
      </c>
      <c r="X290" s="21">
        <f>Sheet1!H290*1</f>
        <v>5508.5</v>
      </c>
    </row>
    <row r="291" spans="20:24" x14ac:dyDescent="0.3">
      <c r="T291" s="20">
        <f t="shared" si="22"/>
        <v>289</v>
      </c>
      <c r="U291" s="21">
        <f>Sheet1!E291*1</f>
        <v>5511.5</v>
      </c>
      <c r="V291" s="21">
        <f>Sheet1!F291*1</f>
        <v>5517.5</v>
      </c>
      <c r="W291" s="21">
        <f>Sheet1!G291*1</f>
        <v>5484.75</v>
      </c>
      <c r="X291" s="21">
        <f>Sheet1!H291*1</f>
        <v>5501.5</v>
      </c>
    </row>
    <row r="292" spans="20:24" x14ac:dyDescent="0.3">
      <c r="T292" s="20">
        <f t="shared" si="22"/>
        <v>290</v>
      </c>
      <c r="U292" s="21">
        <f>Sheet1!E292*1</f>
        <v>5448</v>
      </c>
      <c r="V292" s="21">
        <f>Sheet1!F292*1</f>
        <v>5520.75</v>
      </c>
      <c r="W292" s="21">
        <f>Sheet1!G292*1</f>
        <v>5439.75</v>
      </c>
      <c r="X292" s="21">
        <f>Sheet1!H292*1</f>
        <v>5501.25</v>
      </c>
    </row>
    <row r="293" spans="20:24" x14ac:dyDescent="0.3">
      <c r="T293" s="20">
        <f t="shared" si="22"/>
        <v>291</v>
      </c>
      <c r="U293" s="21">
        <f>Sheet1!E293*1</f>
        <v>5519</v>
      </c>
      <c r="V293" s="21">
        <f>Sheet1!F293*1</f>
        <v>5556.75</v>
      </c>
      <c r="W293" s="21">
        <f>Sheet1!G293*1</f>
        <v>5440.75</v>
      </c>
      <c r="X293" s="21">
        <f>Sheet1!H293*1</f>
        <v>5445.5</v>
      </c>
    </row>
    <row r="294" spans="20:24" x14ac:dyDescent="0.3">
      <c r="T294" s="20">
        <f t="shared" si="22"/>
        <v>292</v>
      </c>
      <c r="U294" s="21">
        <f>Sheet1!E294*1</f>
        <v>5510.75</v>
      </c>
      <c r="V294" s="21">
        <f>Sheet1!F294*1</f>
        <v>5529</v>
      </c>
      <c r="W294" s="21">
        <f>Sheet1!G294*1</f>
        <v>5492.75</v>
      </c>
      <c r="X294" s="21">
        <f>Sheet1!H294*1</f>
        <v>5514.75</v>
      </c>
    </row>
    <row r="295" spans="20:24" x14ac:dyDescent="0.3">
      <c r="T295" s="20">
        <f t="shared" si="22"/>
        <v>293</v>
      </c>
      <c r="U295" s="21">
        <f>Sheet1!E295*1</f>
        <v>5542.75</v>
      </c>
      <c r="V295" s="21">
        <f>Sheet1!F295*1</f>
        <v>5544.25</v>
      </c>
      <c r="W295" s="21">
        <f>Sheet1!G295*1</f>
        <v>5483.25</v>
      </c>
      <c r="X295" s="21">
        <f>Sheet1!H295*1</f>
        <v>5508.75</v>
      </c>
    </row>
    <row r="296" spans="20:24" x14ac:dyDescent="0.3">
      <c r="T296" s="20">
        <f t="shared" si="22"/>
        <v>294</v>
      </c>
      <c r="U296" s="21">
        <f>Sheet1!E296*1</f>
        <v>5562.5</v>
      </c>
      <c r="V296" s="21">
        <f>Sheet1!F296*1</f>
        <v>5581.75</v>
      </c>
      <c r="W296" s="21">
        <f>Sheet1!G296*1</f>
        <v>5530.5</v>
      </c>
      <c r="X296" s="21">
        <f>Sheet1!H296*1</f>
        <v>5543.5</v>
      </c>
    </row>
    <row r="297" spans="20:24" x14ac:dyDescent="0.3">
      <c r="T297" s="20">
        <f t="shared" si="22"/>
        <v>295</v>
      </c>
      <c r="U297" s="21">
        <f>Sheet1!E297*1</f>
        <v>5556.25</v>
      </c>
      <c r="V297" s="21">
        <f>Sheet1!F297*1</f>
        <v>5569.25</v>
      </c>
      <c r="W297" s="21">
        <f>Sheet1!G297*1</f>
        <v>5549.25</v>
      </c>
      <c r="X297" s="21">
        <f>Sheet1!H297*1</f>
        <v>5556.75</v>
      </c>
    </row>
    <row r="298" spans="20:24" x14ac:dyDescent="0.3">
      <c r="T298" s="20">
        <f t="shared" si="22"/>
        <v>296</v>
      </c>
      <c r="U298" s="21">
        <f>Sheet1!E298*1</f>
        <v>5521.5</v>
      </c>
      <c r="V298" s="21">
        <f>Sheet1!F298*1</f>
        <v>5562</v>
      </c>
      <c r="W298" s="21">
        <f>Sheet1!G298*1</f>
        <v>5519</v>
      </c>
      <c r="X298" s="21">
        <f>Sheet1!H298*1</f>
        <v>5556.5</v>
      </c>
    </row>
    <row r="299" spans="20:24" x14ac:dyDescent="0.3">
      <c r="T299" s="20">
        <f t="shared" si="22"/>
        <v>297</v>
      </c>
      <c r="U299" s="21">
        <f>Sheet1!E299*1</f>
        <v>5529</v>
      </c>
      <c r="V299" s="21">
        <f>Sheet1!F299*1</f>
        <v>5548.75</v>
      </c>
      <c r="W299" s="21">
        <f>Sheet1!G299*1</f>
        <v>5511.25</v>
      </c>
      <c r="X299" s="21">
        <f>Sheet1!H299*1</f>
        <v>5513.5</v>
      </c>
    </row>
    <row r="300" spans="20:24" x14ac:dyDescent="0.3">
      <c r="T300" s="20">
        <f t="shared" si="22"/>
        <v>298</v>
      </c>
      <c r="U300" s="21">
        <f>Sheet1!E300*1</f>
        <v>5538.75</v>
      </c>
      <c r="V300" s="21">
        <f>Sheet1!F300*1</f>
        <v>5543.25</v>
      </c>
      <c r="W300" s="21">
        <f>Sheet1!G300*1</f>
        <v>5520.75</v>
      </c>
      <c r="X300" s="21">
        <f>Sheet1!H300*1</f>
        <v>5526.5</v>
      </c>
    </row>
    <row r="301" spans="20:24" x14ac:dyDescent="0.3">
      <c r="T301" s="20">
        <f t="shared" si="22"/>
        <v>299</v>
      </c>
      <c r="U301" s="21">
        <f>Sheet1!E301*1</f>
        <v>5555</v>
      </c>
      <c r="V301" s="21">
        <f>Sheet1!F301*1</f>
        <v>5560</v>
      </c>
      <c r="W301" s="21">
        <f>Sheet1!G301*1</f>
        <v>5536</v>
      </c>
      <c r="X301" s="21">
        <f>Sheet1!H301*1</f>
        <v>5541.5</v>
      </c>
    </row>
    <row r="302" spans="20:24" x14ac:dyDescent="0.3">
      <c r="T302" s="20">
        <f t="shared" si="22"/>
        <v>300</v>
      </c>
      <c r="U302" s="21">
        <f>Sheet1!E302*1</f>
        <v>5543</v>
      </c>
      <c r="V302" s="21">
        <f>Sheet1!F302*1</f>
        <v>5571</v>
      </c>
      <c r="W302" s="21">
        <f>Sheet1!G302*1</f>
        <v>5541.75</v>
      </c>
      <c r="X302" s="21">
        <f>Sheet1!H302*1</f>
        <v>5550.75</v>
      </c>
    </row>
    <row r="303" spans="20:24" x14ac:dyDescent="0.3">
      <c r="T303" s="20">
        <f t="shared" si="22"/>
        <v>301</v>
      </c>
      <c r="U303" s="21">
        <f>Sheet1!E303*1</f>
        <v>5488</v>
      </c>
      <c r="V303" s="21">
        <f>Sheet1!F303*1</f>
        <v>5546</v>
      </c>
      <c r="W303" s="21">
        <f>Sheet1!G303*1</f>
        <v>5481.25</v>
      </c>
      <c r="X303" s="21">
        <f>Sheet1!H303*1</f>
        <v>5535</v>
      </c>
    </row>
    <row r="304" spans="20:24" x14ac:dyDescent="0.3">
      <c r="T304" s="20">
        <f t="shared" si="22"/>
        <v>302</v>
      </c>
      <c r="U304" s="21">
        <f>Sheet1!E304*1</f>
        <v>5463.5</v>
      </c>
      <c r="V304" s="21">
        <f>Sheet1!F304*1</f>
        <v>5493</v>
      </c>
      <c r="W304" s="21">
        <f>Sheet1!G304*1</f>
        <v>5434.25</v>
      </c>
      <c r="X304" s="21">
        <f>Sheet1!H304*1</f>
        <v>5490</v>
      </c>
    </row>
    <row r="305" spans="20:24" x14ac:dyDescent="0.3">
      <c r="T305" s="20">
        <f t="shared" si="22"/>
        <v>303</v>
      </c>
      <c r="U305" s="21">
        <f>Sheet1!E305*1</f>
        <v>5434</v>
      </c>
      <c r="V305" s="21">
        <f>Sheet1!F305*1</f>
        <v>5488.5</v>
      </c>
      <c r="W305" s="21">
        <f>Sheet1!G305*1</f>
        <v>5430</v>
      </c>
      <c r="X305" s="21">
        <f>Sheet1!H305*1</f>
        <v>5463</v>
      </c>
    </row>
    <row r="306" spans="20:24" x14ac:dyDescent="0.3">
      <c r="T306" s="20">
        <f t="shared" si="22"/>
        <v>304</v>
      </c>
      <c r="U306" s="21">
        <f>Sheet1!E306*1</f>
        <v>5464.25</v>
      </c>
      <c r="V306" s="21">
        <f>Sheet1!F306*1</f>
        <v>5479</v>
      </c>
      <c r="W306" s="21">
        <f>Sheet1!G306*1</f>
        <v>5416</v>
      </c>
      <c r="X306" s="21">
        <f>Sheet1!H306*1</f>
        <v>5431</v>
      </c>
    </row>
    <row r="307" spans="20:24" x14ac:dyDescent="0.3">
      <c r="T307" s="20">
        <f t="shared" si="22"/>
        <v>305</v>
      </c>
      <c r="U307" s="21">
        <f>Sheet1!E307*1</f>
        <v>5484.75</v>
      </c>
      <c r="V307" s="21">
        <f>Sheet1!F307*1</f>
        <v>5501.75</v>
      </c>
      <c r="W307" s="21">
        <f>Sheet1!G307*1</f>
        <v>5436.25</v>
      </c>
      <c r="X307" s="21">
        <f>Sheet1!H307*1</f>
        <v>5466.25</v>
      </c>
    </row>
    <row r="308" spans="20:24" x14ac:dyDescent="0.3">
      <c r="T308" s="20">
        <f t="shared" si="22"/>
        <v>306</v>
      </c>
      <c r="U308" s="21">
        <f>Sheet1!E308*1</f>
        <v>5486.5</v>
      </c>
      <c r="V308" s="21">
        <f>Sheet1!F308*1</f>
        <v>5495.75</v>
      </c>
      <c r="W308" s="21">
        <f>Sheet1!G308*1</f>
        <v>5465.75</v>
      </c>
      <c r="X308" s="21">
        <f>Sheet1!H308*1</f>
        <v>5480.75</v>
      </c>
    </row>
    <row r="309" spans="20:24" x14ac:dyDescent="0.3">
      <c r="T309" s="20">
        <f t="shared" si="22"/>
        <v>307</v>
      </c>
      <c r="U309" s="21">
        <f>Sheet1!E309*1</f>
        <v>5440</v>
      </c>
      <c r="V309" s="21">
        <f>Sheet1!F309*1</f>
        <v>5495</v>
      </c>
      <c r="W309" s="21">
        <f>Sheet1!G309*1</f>
        <v>5424.5</v>
      </c>
      <c r="X309" s="21">
        <f>Sheet1!H309*1</f>
        <v>5489.5</v>
      </c>
    </row>
    <row r="310" spans="20:24" x14ac:dyDescent="0.3">
      <c r="T310" s="20">
        <f t="shared" si="22"/>
        <v>308</v>
      </c>
      <c r="U310" s="21">
        <f>Sheet1!E310*1</f>
        <v>5443.75</v>
      </c>
      <c r="V310" s="21">
        <f>Sheet1!F310*1</f>
        <v>5444.25</v>
      </c>
      <c r="W310" s="21">
        <f>Sheet1!G310*1</f>
        <v>5405.25</v>
      </c>
      <c r="X310" s="21">
        <f>Sheet1!H310*1</f>
        <v>5434</v>
      </c>
    </row>
    <row r="311" spans="20:24" x14ac:dyDescent="0.3">
      <c r="T311" s="20">
        <f t="shared" si="22"/>
        <v>309</v>
      </c>
      <c r="U311" s="21">
        <f>Sheet1!E311*1</f>
        <v>5471</v>
      </c>
      <c r="V311" s="21">
        <f>Sheet1!F311*1</f>
        <v>5504.75</v>
      </c>
      <c r="W311" s="21">
        <f>Sheet1!G311*1</f>
        <v>5433.5</v>
      </c>
      <c r="X311" s="21">
        <f>Sheet1!H311*1</f>
        <v>5440.75</v>
      </c>
    </row>
    <row r="312" spans="20:24" x14ac:dyDescent="0.3">
      <c r="T312" s="20">
        <f t="shared" si="22"/>
        <v>310</v>
      </c>
      <c r="U312" s="21">
        <f>Sheet1!E312*1</f>
        <v>5426</v>
      </c>
      <c r="V312" s="21">
        <f>Sheet1!F312*1</f>
        <v>5482.25</v>
      </c>
      <c r="W312" s="21">
        <f>Sheet1!G312*1</f>
        <v>5398.25</v>
      </c>
      <c r="X312" s="21">
        <f>Sheet1!H312*1</f>
        <v>5473.5</v>
      </c>
    </row>
    <row r="313" spans="20:24" x14ac:dyDescent="0.3">
      <c r="T313" s="20">
        <f t="shared" si="22"/>
        <v>311</v>
      </c>
      <c r="U313" s="21">
        <f>Sheet1!E313*1</f>
        <v>5402.75</v>
      </c>
      <c r="V313" s="21">
        <f>Sheet1!F313*1</f>
        <v>5446.25</v>
      </c>
      <c r="W313" s="21">
        <f>Sheet1!G313*1</f>
        <v>5395.5</v>
      </c>
      <c r="X313" s="21">
        <f>Sheet1!H313*1</f>
        <v>5423.5</v>
      </c>
    </row>
    <row r="314" spans="20:24" x14ac:dyDescent="0.3">
      <c r="T314" s="20">
        <f t="shared" si="22"/>
        <v>312</v>
      </c>
      <c r="U314" s="21">
        <f>Sheet1!E314*1</f>
        <v>5445.5</v>
      </c>
      <c r="V314" s="21">
        <f>Sheet1!F314*1</f>
        <v>5447.25</v>
      </c>
      <c r="W314" s="21">
        <f>Sheet1!G314*1</f>
        <v>5374.75</v>
      </c>
      <c r="X314" s="21">
        <f>Sheet1!H314*1</f>
        <v>5397.5</v>
      </c>
    </row>
    <row r="315" spans="20:24" x14ac:dyDescent="0.3">
      <c r="T315" s="20">
        <f t="shared" si="22"/>
        <v>313</v>
      </c>
      <c r="U315" s="21">
        <f>Sheet1!E315*1</f>
        <v>5453.75</v>
      </c>
      <c r="V315" s="21">
        <f>Sheet1!F315*1</f>
        <v>5469.5</v>
      </c>
      <c r="W315" s="21">
        <f>Sheet1!G315*1</f>
        <v>5443.75</v>
      </c>
      <c r="X315" s="21">
        <f>Sheet1!H315*1</f>
        <v>5450</v>
      </c>
    </row>
    <row r="316" spans="20:24" x14ac:dyDescent="0.3">
      <c r="T316" s="20">
        <f t="shared" si="22"/>
        <v>314</v>
      </c>
      <c r="U316" s="21">
        <f>Sheet1!E316*1</f>
        <v>5413.25</v>
      </c>
      <c r="V316" s="21">
        <f>Sheet1!F316*1</f>
        <v>5461</v>
      </c>
      <c r="W316" s="21">
        <f>Sheet1!G316*1</f>
        <v>5401</v>
      </c>
      <c r="X316" s="21">
        <f>Sheet1!H316*1</f>
        <v>5457.75</v>
      </c>
    </row>
    <row r="317" spans="20:24" x14ac:dyDescent="0.3">
      <c r="T317" s="20">
        <f t="shared" si="22"/>
        <v>315</v>
      </c>
      <c r="U317" s="21">
        <f>Sheet1!E317*1</f>
        <v>5383.75</v>
      </c>
      <c r="V317" s="21">
        <f>Sheet1!F317*1</f>
        <v>5426.25</v>
      </c>
      <c r="W317" s="21">
        <f>Sheet1!G317*1</f>
        <v>5371.75</v>
      </c>
      <c r="X317" s="21">
        <f>Sheet1!H317*1</f>
        <v>5415.5</v>
      </c>
    </row>
    <row r="318" spans="20:24" x14ac:dyDescent="0.3">
      <c r="T318" s="20">
        <f t="shared" si="22"/>
        <v>316</v>
      </c>
      <c r="U318" s="21">
        <f>Sheet1!E318*1</f>
        <v>5402.5</v>
      </c>
      <c r="V318" s="21">
        <f>Sheet1!F318*1</f>
        <v>5403</v>
      </c>
      <c r="W318" s="21">
        <f>Sheet1!G318*1</f>
        <v>5375</v>
      </c>
      <c r="X318" s="21">
        <f>Sheet1!H318*1</f>
        <v>5392.75</v>
      </c>
    </row>
    <row r="319" spans="20:24" x14ac:dyDescent="0.3">
      <c r="T319" s="20">
        <f t="shared" si="22"/>
        <v>317</v>
      </c>
      <c r="U319" s="21">
        <f>Sheet1!E319*1</f>
        <v>5389.25</v>
      </c>
      <c r="V319" s="21">
        <f>Sheet1!F319*1</f>
        <v>5404.75</v>
      </c>
      <c r="W319" s="21">
        <f>Sheet1!G319*1</f>
        <v>5378.75</v>
      </c>
      <c r="X319" s="21">
        <f>Sheet1!H319*1</f>
        <v>5401.75</v>
      </c>
    </row>
    <row r="320" spans="20:24" x14ac:dyDescent="0.3">
      <c r="T320" s="20">
        <f t="shared" si="22"/>
        <v>318</v>
      </c>
      <c r="U320" s="21">
        <f>Sheet1!E320*1</f>
        <v>5406.75</v>
      </c>
      <c r="V320" s="21">
        <f>Sheet1!F320*1</f>
        <v>5419.75</v>
      </c>
      <c r="W320" s="21">
        <f>Sheet1!G320*1</f>
        <v>5388</v>
      </c>
      <c r="X320" s="21">
        <f>Sheet1!H320*1</f>
        <v>5392</v>
      </c>
    </row>
    <row r="321" spans="20:24" x14ac:dyDescent="0.3">
      <c r="T321" s="20">
        <f t="shared" si="22"/>
        <v>319</v>
      </c>
      <c r="U321" s="21">
        <f>Sheet1!E321*1</f>
        <v>5406</v>
      </c>
      <c r="V321" s="21">
        <f>Sheet1!F321*1</f>
        <v>5435.25</v>
      </c>
      <c r="W321" s="21">
        <f>Sheet1!G321*1</f>
        <v>5403.75</v>
      </c>
      <c r="X321" s="21">
        <f>Sheet1!H321*1</f>
        <v>5413.25</v>
      </c>
    </row>
    <row r="322" spans="20:24" x14ac:dyDescent="0.3">
      <c r="T322" s="20">
        <f t="shared" si="22"/>
        <v>320</v>
      </c>
      <c r="U322" s="21">
        <f>Sheet1!E322*1</f>
        <v>5327.75</v>
      </c>
      <c r="V322" s="21">
        <f>Sheet1!F322*1</f>
        <v>5419.5</v>
      </c>
      <c r="W322" s="21">
        <f>Sheet1!G322*1</f>
        <v>5327</v>
      </c>
      <c r="X322" s="21">
        <f>Sheet1!H322*1</f>
        <v>5409.5</v>
      </c>
    </row>
    <row r="323" spans="20:24" x14ac:dyDescent="0.3">
      <c r="T323" s="20">
        <f t="shared" si="22"/>
        <v>321</v>
      </c>
      <c r="U323" s="21">
        <f>Sheet1!E323*1</f>
        <v>5301.75</v>
      </c>
      <c r="V323" s="21">
        <f>Sheet1!F323*1</f>
        <v>5332.25</v>
      </c>
      <c r="W323" s="21">
        <f>Sheet1!G323*1</f>
        <v>5270.75</v>
      </c>
      <c r="X323" s="21">
        <f>Sheet1!H323*1</f>
        <v>5308</v>
      </c>
    </row>
    <row r="324" spans="20:24" x14ac:dyDescent="0.3">
      <c r="T324" s="20">
        <f t="shared" si="22"/>
        <v>322</v>
      </c>
      <c r="U324" s="21">
        <f>Sheet1!E324*1</f>
        <v>5328.25</v>
      </c>
      <c r="V324" s="21">
        <f>Sheet1!F324*1</f>
        <v>5341.25</v>
      </c>
      <c r="W324" s="21">
        <f>Sheet1!G324*1</f>
        <v>5280</v>
      </c>
      <c r="X324" s="21">
        <f>Sheet1!H324*1</f>
        <v>5303.25</v>
      </c>
    </row>
    <row r="325" spans="20:24" x14ac:dyDescent="0.3">
      <c r="T325" s="20">
        <f t="shared" ref="T325:T388" si="23">T324+1</f>
        <v>323</v>
      </c>
      <c r="U325" s="21">
        <f>Sheet1!E325*1</f>
        <v>5361.25</v>
      </c>
      <c r="V325" s="21">
        <f>Sheet1!F325*1</f>
        <v>5371</v>
      </c>
      <c r="W325" s="21">
        <f>Sheet1!G325*1</f>
        <v>5324.5</v>
      </c>
      <c r="X325" s="21">
        <f>Sheet1!H325*1</f>
        <v>5331.5</v>
      </c>
    </row>
    <row r="326" spans="20:24" x14ac:dyDescent="0.3">
      <c r="T326" s="20">
        <f t="shared" si="23"/>
        <v>324</v>
      </c>
      <c r="U326" s="21">
        <f>Sheet1!E326*1</f>
        <v>5329.25</v>
      </c>
      <c r="V326" s="21">
        <f>Sheet1!F326*1</f>
        <v>5363.5</v>
      </c>
      <c r="W326" s="21">
        <f>Sheet1!G326*1</f>
        <v>5322.75</v>
      </c>
      <c r="X326" s="21">
        <f>Sheet1!H326*1</f>
        <v>5358.25</v>
      </c>
    </row>
    <row r="327" spans="20:24" x14ac:dyDescent="0.3">
      <c r="T327" s="20">
        <f t="shared" si="23"/>
        <v>325</v>
      </c>
      <c r="U327" s="21">
        <f>Sheet1!E327*1</f>
        <v>5286</v>
      </c>
      <c r="V327" s="21">
        <f>Sheet1!F327*1</f>
        <v>5334.25</v>
      </c>
      <c r="W327" s="21">
        <f>Sheet1!G327*1</f>
        <v>5280.5</v>
      </c>
      <c r="X327" s="21">
        <f>Sheet1!H327*1</f>
        <v>5329.75</v>
      </c>
    </row>
    <row r="328" spans="20:24" x14ac:dyDescent="0.3">
      <c r="T328" s="20">
        <f t="shared" si="23"/>
        <v>326</v>
      </c>
      <c r="U328" s="21">
        <f>Sheet1!E328*1</f>
        <v>5345.75</v>
      </c>
      <c r="V328" s="21">
        <f>Sheet1!F328*1</f>
        <v>5351.75</v>
      </c>
      <c r="W328" s="21">
        <f>Sheet1!G328*1</f>
        <v>5248.25</v>
      </c>
      <c r="X328" s="21">
        <f>Sheet1!H328*1</f>
        <v>5283</v>
      </c>
    </row>
    <row r="329" spans="20:24" x14ac:dyDescent="0.3">
      <c r="T329" s="20">
        <f t="shared" si="23"/>
        <v>327</v>
      </c>
      <c r="U329" s="21">
        <f>Sheet1!E329*1</f>
        <v>5354.25</v>
      </c>
      <c r="V329" s="21">
        <f>Sheet1!F329*1</f>
        <v>5378.25</v>
      </c>
      <c r="W329" s="21">
        <f>Sheet1!G329*1</f>
        <v>5343.25</v>
      </c>
      <c r="X329" s="21">
        <f>Sheet1!H329*1</f>
        <v>5353</v>
      </c>
    </row>
    <row r="330" spans="20:24" x14ac:dyDescent="0.3">
      <c r="T330" s="20">
        <f t="shared" si="23"/>
        <v>328</v>
      </c>
      <c r="U330" s="21">
        <f>Sheet1!E330*1</f>
        <v>5326.25</v>
      </c>
      <c r="V330" s="21">
        <f>Sheet1!F330*1</f>
        <v>5360.25</v>
      </c>
      <c r="W330" s="21">
        <f>Sheet1!G330*1</f>
        <v>5324.75</v>
      </c>
      <c r="X330" s="21">
        <f>Sheet1!H330*1</f>
        <v>5355.75</v>
      </c>
    </row>
    <row r="331" spans="20:24" x14ac:dyDescent="0.3">
      <c r="T331" s="20">
        <f t="shared" si="23"/>
        <v>329</v>
      </c>
      <c r="U331" s="21">
        <f>Sheet1!E331*1</f>
        <v>5327.5</v>
      </c>
      <c r="V331" s="21">
        <f>Sheet1!F331*1</f>
        <v>5331.75</v>
      </c>
      <c r="W331" s="21">
        <f>Sheet1!G331*1</f>
        <v>5315.5</v>
      </c>
      <c r="X331" s="21">
        <f>Sheet1!H331*1</f>
        <v>5329.5</v>
      </c>
    </row>
    <row r="332" spans="20:24" x14ac:dyDescent="0.3">
      <c r="T332" s="20">
        <f t="shared" si="23"/>
        <v>330</v>
      </c>
      <c r="U332" s="21">
        <f>Sheet1!E332*1</f>
        <v>5283.25</v>
      </c>
      <c r="V332" s="21">
        <f>Sheet1!F332*1</f>
        <v>5331.75</v>
      </c>
      <c r="W332" s="21">
        <f>Sheet1!G332*1</f>
        <v>5281.75</v>
      </c>
      <c r="X332" s="21">
        <f>Sheet1!H332*1</f>
        <v>5327</v>
      </c>
    </row>
    <row r="333" spans="20:24" x14ac:dyDescent="0.3">
      <c r="T333" s="20">
        <f t="shared" si="23"/>
        <v>331</v>
      </c>
      <c r="U333" s="21">
        <f>Sheet1!E333*1</f>
        <v>5271.25</v>
      </c>
      <c r="V333" s="21">
        <f>Sheet1!F333*1</f>
        <v>5290</v>
      </c>
      <c r="W333" s="21">
        <f>Sheet1!G333*1</f>
        <v>5266.25</v>
      </c>
      <c r="X333" s="21">
        <f>Sheet1!H333*1</f>
        <v>5286.5</v>
      </c>
    </row>
    <row r="334" spans="20:24" x14ac:dyDescent="0.3">
      <c r="T334" s="20">
        <f t="shared" si="23"/>
        <v>332</v>
      </c>
      <c r="U334" s="21">
        <f>Sheet1!E334*1</f>
        <v>5287.75</v>
      </c>
      <c r="V334" s="21">
        <f>Sheet1!F334*1</f>
        <v>5292.5</v>
      </c>
      <c r="W334" s="21">
        <f>Sheet1!G334*1</f>
        <v>5249.5</v>
      </c>
      <c r="X334" s="21">
        <f>Sheet1!H334*1</f>
        <v>5273.75</v>
      </c>
    </row>
    <row r="335" spans="20:24" x14ac:dyDescent="0.3">
      <c r="T335" s="20">
        <f t="shared" si="23"/>
        <v>333</v>
      </c>
      <c r="U335" s="21">
        <f>Sheet1!E335*1</f>
        <v>5264.5</v>
      </c>
      <c r="V335" s="21">
        <f>Sheet1!F335*1</f>
        <v>5309.5</v>
      </c>
      <c r="W335" s="21">
        <f>Sheet1!G335*1</f>
        <v>5237.5</v>
      </c>
      <c r="X335" s="21">
        <f>Sheet1!H335*1</f>
        <v>5292</v>
      </c>
    </row>
    <row r="336" spans="20:24" x14ac:dyDescent="0.3">
      <c r="T336" s="20">
        <f t="shared" si="23"/>
        <v>334</v>
      </c>
      <c r="U336" s="21">
        <f>Sheet1!E336*1</f>
        <v>5186.25</v>
      </c>
      <c r="V336" s="21">
        <f>Sheet1!F336*1</f>
        <v>5275.5</v>
      </c>
      <c r="W336" s="21">
        <f>Sheet1!G336*1</f>
        <v>5184.25</v>
      </c>
      <c r="X336" s="21">
        <f>Sheet1!H336*1</f>
        <v>5240.25</v>
      </c>
    </row>
    <row r="337" spans="20:24" x14ac:dyDescent="0.3">
      <c r="T337" s="20">
        <f t="shared" si="23"/>
        <v>335</v>
      </c>
      <c r="U337" s="21">
        <f>Sheet1!E337*1</f>
        <v>5242</v>
      </c>
      <c r="V337" s="21">
        <f>Sheet1!F337*1</f>
        <v>5249.75</v>
      </c>
      <c r="W337" s="21">
        <f>Sheet1!G337*1</f>
        <v>5177.75</v>
      </c>
      <c r="X337" s="21">
        <f>Sheet1!H337*1</f>
        <v>5182.25</v>
      </c>
    </row>
    <row r="338" spans="20:24" x14ac:dyDescent="0.3">
      <c r="T338" s="20">
        <f t="shared" si="23"/>
        <v>336</v>
      </c>
      <c r="U338" s="21">
        <f>Sheet1!E338*1</f>
        <v>5262</v>
      </c>
      <c r="V338" s="21">
        <f>Sheet1!F338*1</f>
        <v>5269</v>
      </c>
      <c r="W338" s="21">
        <f>Sheet1!G338*1</f>
        <v>5244.75</v>
      </c>
      <c r="X338" s="21">
        <f>Sheet1!H338*1</f>
        <v>5262.75</v>
      </c>
    </row>
    <row r="339" spans="20:24" x14ac:dyDescent="0.3">
      <c r="T339" s="20">
        <f t="shared" si="23"/>
        <v>337</v>
      </c>
      <c r="U339" s="21">
        <f>Sheet1!E339*1</f>
        <v>5220.5</v>
      </c>
      <c r="V339" s="21">
        <f>Sheet1!F339*1</f>
        <v>5267.75</v>
      </c>
      <c r="W339" s="21">
        <f>Sheet1!G339*1</f>
        <v>5213.5</v>
      </c>
      <c r="X339" s="21">
        <f>Sheet1!H339*1</f>
        <v>5266.25</v>
      </c>
    </row>
    <row r="340" spans="20:24" x14ac:dyDescent="0.3">
      <c r="T340" s="20">
        <f t="shared" si="23"/>
        <v>338</v>
      </c>
      <c r="U340" s="21">
        <f>Sheet1!E340*1</f>
        <v>5231</v>
      </c>
      <c r="V340" s="21">
        <f>Sheet1!F340*1</f>
        <v>5246</v>
      </c>
      <c r="W340" s="21">
        <f>Sheet1!G340*1</f>
        <v>5210.25</v>
      </c>
      <c r="X340" s="21">
        <f>Sheet1!H340*1</f>
        <v>5228</v>
      </c>
    </row>
    <row r="341" spans="20:24" x14ac:dyDescent="0.3">
      <c r="T341" s="20">
        <f t="shared" si="23"/>
        <v>339</v>
      </c>
      <c r="U341" s="21">
        <f>Sheet1!E341*1</f>
        <v>5211.25</v>
      </c>
      <c r="V341" s="21">
        <f>Sheet1!F341*1</f>
        <v>5238.25</v>
      </c>
      <c r="W341" s="21">
        <f>Sheet1!G341*1</f>
        <v>5205</v>
      </c>
      <c r="X341" s="21">
        <f>Sheet1!H341*1</f>
        <v>5235</v>
      </c>
    </row>
    <row r="342" spans="20:24" x14ac:dyDescent="0.3">
      <c r="T342" s="20">
        <f t="shared" si="23"/>
        <v>340</v>
      </c>
      <c r="U342" s="21">
        <f>Sheet1!E342*1</f>
        <v>5212</v>
      </c>
      <c r="V342" s="21">
        <f>Sheet1!F342*1</f>
        <v>5245</v>
      </c>
      <c r="W342" s="21">
        <f>Sheet1!G342*1</f>
        <v>5200.75</v>
      </c>
      <c r="X342" s="21">
        <f>Sheet1!H342*1</f>
        <v>5209.75</v>
      </c>
    </row>
    <row r="343" spans="20:24" x14ac:dyDescent="0.3">
      <c r="T343" s="20">
        <f t="shared" si="23"/>
        <v>341</v>
      </c>
      <c r="U343" s="21">
        <f>Sheet1!E343*1</f>
        <v>5193.5</v>
      </c>
      <c r="V343" s="21">
        <f>Sheet1!F343*1</f>
        <v>5213.75</v>
      </c>
      <c r="W343" s="21">
        <f>Sheet1!G343*1</f>
        <v>5186</v>
      </c>
      <c r="X343" s="21">
        <f>Sheet1!H343*1</f>
        <v>5206.75</v>
      </c>
    </row>
    <row r="344" spans="20:24" x14ac:dyDescent="0.3">
      <c r="T344" s="20">
        <f t="shared" si="23"/>
        <v>342</v>
      </c>
      <c r="U344" s="21">
        <f>Sheet1!E344*1</f>
        <v>5184.25</v>
      </c>
      <c r="V344" s="21">
        <f>Sheet1!F344*1</f>
        <v>5210</v>
      </c>
      <c r="W344" s="21">
        <f>Sheet1!G344*1</f>
        <v>5184.25</v>
      </c>
      <c r="X344" s="21">
        <f>Sheet1!H344*1</f>
        <v>5192.75</v>
      </c>
    </row>
    <row r="345" spans="20:24" x14ac:dyDescent="0.3">
      <c r="T345" s="20">
        <f t="shared" si="23"/>
        <v>343</v>
      </c>
      <c r="U345" s="21">
        <f>Sheet1!E345*1</f>
        <v>5123</v>
      </c>
      <c r="V345" s="21">
        <f>Sheet1!F345*1</f>
        <v>5186</v>
      </c>
      <c r="W345" s="21">
        <f>Sheet1!G345*1</f>
        <v>5120.25</v>
      </c>
      <c r="X345" s="21">
        <f>Sheet1!H345*1</f>
        <v>5181.25</v>
      </c>
    </row>
    <row r="346" spans="20:24" x14ac:dyDescent="0.3">
      <c r="T346" s="20">
        <f t="shared" si="23"/>
        <v>344</v>
      </c>
      <c r="U346" s="21">
        <f>Sheet1!E346*1</f>
        <v>5079.75</v>
      </c>
      <c r="V346" s="21">
        <f>Sheet1!F346*1</f>
        <v>5128.75</v>
      </c>
      <c r="W346" s="21">
        <f>Sheet1!G346*1</f>
        <v>5075.25</v>
      </c>
      <c r="X346" s="21">
        <f>Sheet1!H346*1</f>
        <v>5123</v>
      </c>
    </row>
    <row r="347" spans="20:24" x14ac:dyDescent="0.3">
      <c r="T347" s="20">
        <f t="shared" si="23"/>
        <v>345</v>
      </c>
      <c r="U347" s="21">
        <f>Sheet1!E347*1</f>
        <v>5111.5</v>
      </c>
      <c r="V347" s="21">
        <f>Sheet1!F347*1</f>
        <v>5112.5</v>
      </c>
      <c r="W347" s="21">
        <f>Sheet1!G347*1</f>
        <v>5058</v>
      </c>
      <c r="X347" s="21">
        <f>Sheet1!H347*1</f>
        <v>5083</v>
      </c>
    </row>
    <row r="348" spans="20:24" x14ac:dyDescent="0.3">
      <c r="T348" s="20">
        <f t="shared" si="23"/>
        <v>346</v>
      </c>
      <c r="U348" s="21">
        <f>Sheet1!E348*1</f>
        <v>5123.75</v>
      </c>
      <c r="V348" s="21">
        <f>Sheet1!F348*1</f>
        <v>5134.75</v>
      </c>
      <c r="W348" s="21">
        <f>Sheet1!G348*1</f>
        <v>5091.25</v>
      </c>
      <c r="X348" s="21">
        <f>Sheet1!H348*1</f>
        <v>5110.25</v>
      </c>
    </row>
    <row r="349" spans="20:24" x14ac:dyDescent="0.3">
      <c r="T349" s="20">
        <f t="shared" si="23"/>
        <v>347</v>
      </c>
      <c r="U349" s="21">
        <f>Sheet1!E349*1</f>
        <v>5123</v>
      </c>
      <c r="V349" s="21">
        <f>Sheet1!F349*1</f>
        <v>5148.25</v>
      </c>
      <c r="W349" s="21">
        <f>Sheet1!G349*1</f>
        <v>5103.25</v>
      </c>
      <c r="X349" s="21">
        <f>Sheet1!H349*1</f>
        <v>5128.25</v>
      </c>
    </row>
    <row r="350" spans="20:24" x14ac:dyDescent="0.3">
      <c r="T350" s="20">
        <f t="shared" si="23"/>
        <v>348</v>
      </c>
      <c r="U350" s="21">
        <f>Sheet1!E350*1</f>
        <v>5132.25</v>
      </c>
      <c r="V350" s="21">
        <f>Sheet1!F350*1</f>
        <v>5149.75</v>
      </c>
      <c r="W350" s="21">
        <f>Sheet1!G350*1</f>
        <v>5084.5</v>
      </c>
      <c r="X350" s="21">
        <f>Sheet1!H350*1</f>
        <v>5127.25</v>
      </c>
    </row>
    <row r="351" spans="20:24" x14ac:dyDescent="0.3">
      <c r="T351" s="20">
        <f t="shared" si="23"/>
        <v>349</v>
      </c>
      <c r="U351" s="21">
        <f>Sheet1!E351*1</f>
        <v>5102.5</v>
      </c>
      <c r="V351" s="21">
        <f>Sheet1!F351*1</f>
        <v>5140.25</v>
      </c>
      <c r="W351" s="21">
        <f>Sheet1!G351*1</f>
        <v>5097.75</v>
      </c>
      <c r="X351" s="21">
        <f>Sheet1!H351*1</f>
        <v>5132</v>
      </c>
    </row>
    <row r="352" spans="20:24" x14ac:dyDescent="0.3">
      <c r="T352" s="20">
        <f t="shared" si="23"/>
        <v>350</v>
      </c>
      <c r="U352" s="21">
        <f>Sheet1!E352*1</f>
        <v>5109.5</v>
      </c>
      <c r="V352" s="21">
        <f>Sheet1!F352*1</f>
        <v>5115.75</v>
      </c>
      <c r="W352" s="21">
        <f>Sheet1!G352*1</f>
        <v>5079.25</v>
      </c>
      <c r="X352" s="21">
        <f>Sheet1!H352*1</f>
        <v>5104.5</v>
      </c>
    </row>
    <row r="353" spans="20:24" x14ac:dyDescent="0.3">
      <c r="T353" s="20">
        <f t="shared" si="23"/>
        <v>351</v>
      </c>
      <c r="U353" s="21">
        <f>Sheet1!E353*1</f>
        <v>5047.5</v>
      </c>
      <c r="V353" s="21">
        <f>Sheet1!F353*1</f>
        <v>5115</v>
      </c>
      <c r="W353" s="21">
        <f>Sheet1!G353*1</f>
        <v>5027</v>
      </c>
      <c r="X353" s="21">
        <f>Sheet1!H353*1</f>
        <v>5113</v>
      </c>
    </row>
    <row r="354" spans="20:24" x14ac:dyDescent="0.3">
      <c r="T354" s="20">
        <f t="shared" si="23"/>
        <v>352</v>
      </c>
      <c r="U354" s="21">
        <f>Sheet1!E354*1</f>
        <v>5044.5</v>
      </c>
      <c r="V354" s="21">
        <f>Sheet1!F354*1</f>
        <v>5072</v>
      </c>
      <c r="W354" s="21">
        <f>Sheet1!G354*1</f>
        <v>5013.75</v>
      </c>
      <c r="X354" s="21">
        <f>Sheet1!H354*1</f>
        <v>5046.5</v>
      </c>
    </row>
    <row r="355" spans="20:24" x14ac:dyDescent="0.3">
      <c r="T355" s="20">
        <f t="shared" si="23"/>
        <v>353</v>
      </c>
      <c r="U355" s="21">
        <f>Sheet1!E355*1</f>
        <v>5061.75</v>
      </c>
      <c r="V355" s="21">
        <f>Sheet1!F355*1</f>
        <v>5078.25</v>
      </c>
      <c r="W355" s="21">
        <f>Sheet1!G355*1</f>
        <v>5038.75</v>
      </c>
      <c r="X355" s="21">
        <f>Sheet1!H355*1</f>
        <v>5041.25</v>
      </c>
    </row>
    <row r="356" spans="20:24" x14ac:dyDescent="0.3">
      <c r="T356" s="20">
        <f t="shared" si="23"/>
        <v>354</v>
      </c>
      <c r="U356" s="21">
        <f>Sheet1!E356*1</f>
        <v>5102.5</v>
      </c>
      <c r="V356" s="21">
        <f>Sheet1!F356*1</f>
        <v>5102.5</v>
      </c>
      <c r="W356" s="21">
        <f>Sheet1!G356*1</f>
        <v>5052.75</v>
      </c>
      <c r="X356" s="21">
        <f>Sheet1!H356*1</f>
        <v>5058.25</v>
      </c>
    </row>
    <row r="357" spans="20:24" x14ac:dyDescent="0.3">
      <c r="T357" s="20">
        <f t="shared" si="23"/>
        <v>355</v>
      </c>
      <c r="U357" s="21">
        <f>Sheet1!E357*1</f>
        <v>5129.75</v>
      </c>
      <c r="V357" s="21">
        <f>Sheet1!F357*1</f>
        <v>5139.75</v>
      </c>
      <c r="W357" s="21">
        <f>Sheet1!G357*1</f>
        <v>5077.25</v>
      </c>
      <c r="X357" s="21">
        <f>Sheet1!H357*1</f>
        <v>5099</v>
      </c>
    </row>
    <row r="358" spans="20:24" x14ac:dyDescent="0.3">
      <c r="T358" s="20">
        <f t="shared" si="23"/>
        <v>356</v>
      </c>
      <c r="U358" s="21">
        <f>Sheet1!E358*1</f>
        <v>5146.5</v>
      </c>
      <c r="V358" s="21">
        <f>Sheet1!F358*1</f>
        <v>5152.75</v>
      </c>
      <c r="W358" s="21">
        <f>Sheet1!G358*1</f>
        <v>5108.5</v>
      </c>
      <c r="X358" s="21">
        <f>Sheet1!H358*1</f>
        <v>5131.75</v>
      </c>
    </row>
    <row r="359" spans="20:24" x14ac:dyDescent="0.3">
      <c r="T359" s="20">
        <f t="shared" si="23"/>
        <v>357</v>
      </c>
      <c r="U359" s="21">
        <f>Sheet1!E359*1</f>
        <v>5146.25</v>
      </c>
      <c r="V359" s="21">
        <f>Sheet1!F359*1</f>
        <v>5153.25</v>
      </c>
      <c r="W359" s="21">
        <f>Sheet1!G359*1</f>
        <v>5139.75</v>
      </c>
      <c r="X359" s="21">
        <f>Sheet1!H359*1</f>
        <v>5144</v>
      </c>
    </row>
    <row r="360" spans="20:24" x14ac:dyDescent="0.3">
      <c r="T360" s="20">
        <f t="shared" si="23"/>
        <v>358</v>
      </c>
      <c r="U360" s="21">
        <f>Sheet1!E360*1</f>
        <v>5139.5</v>
      </c>
      <c r="V360" s="21">
        <f>Sheet1!F360*1</f>
        <v>5148.25</v>
      </c>
      <c r="W360" s="21">
        <f>Sheet1!G360*1</f>
        <v>5128.25</v>
      </c>
      <c r="X360" s="21">
        <f>Sheet1!H360*1</f>
        <v>5145.25</v>
      </c>
    </row>
    <row r="361" spans="20:24" x14ac:dyDescent="0.3">
      <c r="T361" s="20">
        <f t="shared" si="23"/>
        <v>359</v>
      </c>
      <c r="U361" s="21">
        <f>Sheet1!E361*1</f>
        <v>5112</v>
      </c>
      <c r="V361" s="21">
        <f>Sheet1!F361*1</f>
        <v>5146.25</v>
      </c>
      <c r="W361" s="21">
        <f>Sheet1!G361*1</f>
        <v>5112</v>
      </c>
      <c r="X361" s="21">
        <f>Sheet1!H361*1</f>
        <v>5136.75</v>
      </c>
    </row>
    <row r="362" spans="20:24" x14ac:dyDescent="0.3">
      <c r="T362" s="20">
        <f t="shared" si="23"/>
        <v>360</v>
      </c>
      <c r="U362" s="21">
        <f>Sheet1!E362*1</f>
        <v>5107.5</v>
      </c>
      <c r="V362" s="21">
        <f>Sheet1!F362*1</f>
        <v>5133.5</v>
      </c>
      <c r="W362" s="21">
        <f>Sheet1!G362*1</f>
        <v>5096.5</v>
      </c>
      <c r="X362" s="21">
        <f>Sheet1!H362*1</f>
        <v>5117</v>
      </c>
    </row>
    <row r="363" spans="20:24" x14ac:dyDescent="0.3">
      <c r="T363" s="20">
        <f t="shared" si="23"/>
        <v>361</v>
      </c>
      <c r="U363" s="21">
        <f>Sheet1!E363*1</f>
        <v>5062.75</v>
      </c>
      <c r="V363" s="21">
        <f>Sheet1!F363*1</f>
        <v>5110</v>
      </c>
      <c r="W363" s="21">
        <f>Sheet1!G363*1</f>
        <v>5062.75</v>
      </c>
      <c r="X363" s="21">
        <f>Sheet1!H363*1</f>
        <v>5108.5</v>
      </c>
    </row>
    <row r="364" spans="20:24" x14ac:dyDescent="0.3">
      <c r="T364" s="20">
        <f t="shared" si="23"/>
        <v>362</v>
      </c>
      <c r="U364" s="21">
        <f>Sheet1!E364*1</f>
        <v>5130.25</v>
      </c>
      <c r="V364" s="21">
        <f>Sheet1!F364*1</f>
        <v>5142.5</v>
      </c>
      <c r="W364" s="21">
        <f>Sheet1!G364*1</f>
        <v>5055</v>
      </c>
      <c r="X364" s="21">
        <f>Sheet1!H364*1</f>
        <v>5061.5</v>
      </c>
    </row>
    <row r="365" spans="20:24" x14ac:dyDescent="0.3">
      <c r="T365" s="20">
        <f t="shared" si="23"/>
        <v>363</v>
      </c>
      <c r="U365" s="21">
        <f>Sheet1!E365*1</f>
        <v>5102.25</v>
      </c>
      <c r="V365" s="21">
        <f>Sheet1!F365*1</f>
        <v>5133.25</v>
      </c>
      <c r="W365" s="21">
        <f>Sheet1!G365*1</f>
        <v>5099.5</v>
      </c>
      <c r="X365" s="21">
        <f>Sheet1!H365*1</f>
        <v>5132</v>
      </c>
    </row>
    <row r="366" spans="20:24" x14ac:dyDescent="0.3">
      <c r="T366" s="20">
        <f t="shared" si="23"/>
        <v>364</v>
      </c>
      <c r="U366" s="21">
        <f>Sheet1!E366*1</f>
        <v>5082.25</v>
      </c>
      <c r="V366" s="21">
        <f>Sheet1!F366*1</f>
        <v>5114</v>
      </c>
      <c r="W366" s="21">
        <f>Sheet1!G366*1</f>
        <v>5081.25</v>
      </c>
      <c r="X366" s="21">
        <f>Sheet1!H366*1</f>
        <v>5104.75</v>
      </c>
    </row>
    <row r="367" spans="20:24" x14ac:dyDescent="0.3">
      <c r="T367" s="20">
        <f t="shared" si="23"/>
        <v>365</v>
      </c>
      <c r="U367" s="21">
        <f>Sheet1!E367*1</f>
        <v>5079.5</v>
      </c>
      <c r="V367" s="21">
        <f>Sheet1!F367*1</f>
        <v>5100.75</v>
      </c>
      <c r="W367" s="21">
        <f>Sheet1!G367*1</f>
        <v>5069</v>
      </c>
      <c r="X367" s="21">
        <f>Sheet1!H367*1</f>
        <v>5079.75</v>
      </c>
    </row>
    <row r="368" spans="20:24" x14ac:dyDescent="0.3">
      <c r="T368" s="20">
        <f t="shared" si="23"/>
        <v>366</v>
      </c>
      <c r="U368" s="21">
        <f>Sheet1!E368*1</f>
        <v>5072.5</v>
      </c>
      <c r="V368" s="21">
        <f>Sheet1!F368*1</f>
        <v>5103.5</v>
      </c>
      <c r="W368" s="21">
        <f>Sheet1!G368*1</f>
        <v>5058</v>
      </c>
      <c r="X368" s="21">
        <f>Sheet1!H368*1</f>
        <v>5085.75</v>
      </c>
    </row>
    <row r="369" spans="20:24" x14ac:dyDescent="0.3">
      <c r="T369" s="20">
        <f t="shared" si="23"/>
        <v>367</v>
      </c>
      <c r="U369" s="21">
        <f>Sheet1!E369*1</f>
        <v>5012.25</v>
      </c>
      <c r="V369" s="21">
        <f>Sheet1!F369*1</f>
        <v>5076</v>
      </c>
      <c r="W369" s="21">
        <f>Sheet1!G369*1</f>
        <v>5008.5</v>
      </c>
      <c r="X369" s="21">
        <f>Sheet1!H369*1</f>
        <v>5072.5</v>
      </c>
    </row>
    <row r="370" spans="20:24" x14ac:dyDescent="0.3">
      <c r="T370" s="20">
        <f t="shared" si="23"/>
        <v>368</v>
      </c>
      <c r="U370" s="21">
        <f>Sheet1!E370*1</f>
        <v>4989.5</v>
      </c>
      <c r="V370" s="21">
        <f>Sheet1!F370*1</f>
        <v>5013.5</v>
      </c>
      <c r="W370" s="21">
        <f>Sheet1!G370*1</f>
        <v>4974</v>
      </c>
      <c r="X370" s="21">
        <f>Sheet1!H370*1</f>
        <v>5009</v>
      </c>
    </row>
    <row r="371" spans="20:24" x14ac:dyDescent="0.3">
      <c r="T371" s="20">
        <f t="shared" si="23"/>
        <v>369</v>
      </c>
      <c r="U371" s="21">
        <f>Sheet1!E371*1</f>
        <v>4972</v>
      </c>
      <c r="V371" s="21">
        <f>Sheet1!F371*1</f>
        <v>4991.5</v>
      </c>
      <c r="W371" s="21">
        <f>Sheet1!G371*1</f>
        <v>4963.75</v>
      </c>
      <c r="X371" s="21">
        <f>Sheet1!H371*1</f>
        <v>4990.25</v>
      </c>
    </row>
    <row r="372" spans="20:24" x14ac:dyDescent="0.3">
      <c r="T372" s="20">
        <f t="shared" si="23"/>
        <v>370</v>
      </c>
      <c r="U372" s="21">
        <f>Sheet1!E372*1</f>
        <v>4950.75</v>
      </c>
      <c r="V372" s="21">
        <f>Sheet1!F372*1</f>
        <v>4978</v>
      </c>
      <c r="W372" s="21">
        <f>Sheet1!G372*1</f>
        <v>4926</v>
      </c>
      <c r="X372" s="21">
        <f>Sheet1!H372*1</f>
        <v>4971.75</v>
      </c>
    </row>
    <row r="373" spans="20:24" x14ac:dyDescent="0.3">
      <c r="T373" s="20">
        <f t="shared" si="23"/>
        <v>371</v>
      </c>
      <c r="U373" s="21">
        <f>Sheet1!E373*1</f>
        <v>4920.25</v>
      </c>
      <c r="V373" s="21">
        <f>Sheet1!F373*1</f>
        <v>4960.25</v>
      </c>
      <c r="W373" s="21">
        <f>Sheet1!G373*1</f>
        <v>4913</v>
      </c>
      <c r="X373" s="21">
        <f>Sheet1!H373*1</f>
        <v>4953.75</v>
      </c>
    </row>
    <row r="374" spans="20:24" x14ac:dyDescent="0.3">
      <c r="T374" s="20">
        <f t="shared" si="23"/>
        <v>372</v>
      </c>
      <c r="U374" s="21">
        <f>Sheet1!E374*1</f>
        <v>4937.5</v>
      </c>
      <c r="V374" s="21">
        <f>Sheet1!F374*1</f>
        <v>4962.75</v>
      </c>
      <c r="W374" s="21">
        <f>Sheet1!G374*1</f>
        <v>4916.25</v>
      </c>
      <c r="X374" s="21">
        <f>Sheet1!H374*1</f>
        <v>4920.25</v>
      </c>
    </row>
    <row r="375" spans="20:24" x14ac:dyDescent="0.3">
      <c r="T375" s="20">
        <f t="shared" si="23"/>
        <v>373</v>
      </c>
      <c r="U375" s="21">
        <f>Sheet1!E375*1</f>
        <v>4937.25</v>
      </c>
      <c r="V375" s="21">
        <f>Sheet1!F375*1</f>
        <v>4949.75</v>
      </c>
      <c r="W375" s="21">
        <f>Sheet1!G375*1</f>
        <v>4919.75</v>
      </c>
      <c r="X375" s="21">
        <f>Sheet1!H375*1</f>
        <v>4939.25</v>
      </c>
    </row>
    <row r="376" spans="20:24" x14ac:dyDescent="0.3">
      <c r="T376" s="20">
        <f t="shared" si="23"/>
        <v>374</v>
      </c>
      <c r="U376" s="21">
        <f>Sheet1!E376*1</f>
        <v>4967.5</v>
      </c>
      <c r="V376" s="21">
        <f>Sheet1!F376*1</f>
        <v>4968.75</v>
      </c>
      <c r="W376" s="21">
        <f>Sheet1!G376*1</f>
        <v>4917.75</v>
      </c>
      <c r="X376" s="21">
        <f>Sheet1!H376*1</f>
        <v>4940.75</v>
      </c>
    </row>
    <row r="377" spans="20:24" x14ac:dyDescent="0.3">
      <c r="T377" s="20">
        <f t="shared" si="23"/>
        <v>375</v>
      </c>
      <c r="U377" s="21">
        <f>Sheet1!E377*1</f>
        <v>4936</v>
      </c>
      <c r="V377" s="21">
        <f>Sheet1!F377*1</f>
        <v>4972</v>
      </c>
      <c r="W377" s="21">
        <f>Sheet1!G377*1</f>
        <v>4926.75</v>
      </c>
      <c r="X377" s="21">
        <f>Sheet1!H377*1</f>
        <v>4965</v>
      </c>
    </row>
    <row r="378" spans="20:24" x14ac:dyDescent="0.3">
      <c r="T378" s="20">
        <f t="shared" si="23"/>
        <v>376</v>
      </c>
      <c r="U378" s="21">
        <f>Sheet1!E378*1</f>
        <v>4926.5</v>
      </c>
      <c r="V378" s="21">
        <f>Sheet1!F378*1</f>
        <v>4943.75</v>
      </c>
      <c r="W378" s="21">
        <f>Sheet1!G378*1</f>
        <v>4909</v>
      </c>
      <c r="X378" s="21">
        <f>Sheet1!H378*1</f>
        <v>4941</v>
      </c>
    </row>
    <row r="379" spans="20:24" x14ac:dyDescent="0.3">
      <c r="T379" s="20">
        <f t="shared" si="23"/>
        <v>377</v>
      </c>
      <c r="U379" s="21">
        <f>Sheet1!E379*1</f>
        <v>4928.25</v>
      </c>
      <c r="V379" s="21">
        <f>Sheet1!F379*1</f>
        <v>4961.25</v>
      </c>
      <c r="W379" s="21">
        <f>Sheet1!G379*1</f>
        <v>4919.75</v>
      </c>
      <c r="X379" s="21">
        <f>Sheet1!H379*1</f>
        <v>4923.5</v>
      </c>
    </row>
    <row r="380" spans="20:24" x14ac:dyDescent="0.3">
      <c r="T380" s="20">
        <f t="shared" si="23"/>
        <v>378</v>
      </c>
      <c r="U380" s="21">
        <f>Sheet1!E380*1</f>
        <v>4925.75</v>
      </c>
      <c r="V380" s="21">
        <f>Sheet1!F380*1</f>
        <v>4941.5</v>
      </c>
      <c r="W380" s="21">
        <f>Sheet1!G380*1</f>
        <v>4911.25</v>
      </c>
      <c r="X380" s="21">
        <f>Sheet1!H380*1</f>
        <v>4927.25</v>
      </c>
    </row>
    <row r="381" spans="20:24" x14ac:dyDescent="0.3">
      <c r="T381" s="20">
        <f t="shared" si="23"/>
        <v>379</v>
      </c>
      <c r="U381" s="21">
        <f>Sheet1!E381*1</f>
        <v>4932.75</v>
      </c>
      <c r="V381" s="21">
        <f>Sheet1!F381*1</f>
        <v>4934.25</v>
      </c>
      <c r="W381" s="21">
        <f>Sheet1!G381*1</f>
        <v>4916.25</v>
      </c>
      <c r="X381" s="21">
        <f>Sheet1!H381*1</f>
        <v>4925.25</v>
      </c>
    </row>
    <row r="382" spans="20:24" x14ac:dyDescent="0.3">
      <c r="T382" s="20">
        <f t="shared" si="23"/>
        <v>380</v>
      </c>
      <c r="U382" s="21">
        <f>Sheet1!E382*1</f>
        <v>4928.25</v>
      </c>
      <c r="V382" s="21">
        <f>Sheet1!F382*1</f>
        <v>4938.25</v>
      </c>
      <c r="W382" s="21">
        <f>Sheet1!G382*1</f>
        <v>4926.25</v>
      </c>
      <c r="X382" s="21">
        <f>Sheet1!H382*1</f>
        <v>4932.5</v>
      </c>
    </row>
    <row r="383" spans="20:24" x14ac:dyDescent="0.3">
      <c r="T383" s="20">
        <f t="shared" si="23"/>
        <v>381</v>
      </c>
      <c r="U383" s="21">
        <f>Sheet1!E383*1</f>
        <v>4912</v>
      </c>
      <c r="V383" s="21">
        <f>Sheet1!F383*1</f>
        <v>4944.75</v>
      </c>
      <c r="W383" s="21">
        <f>Sheet1!G383*1</f>
        <v>4907.25</v>
      </c>
      <c r="X383" s="21">
        <f>Sheet1!H383*1</f>
        <v>4931.5</v>
      </c>
    </row>
    <row r="384" spans="20:24" x14ac:dyDescent="0.3">
      <c r="T384" s="20">
        <f t="shared" si="23"/>
        <v>382</v>
      </c>
      <c r="U384" s="21">
        <f>Sheet1!E384*1</f>
        <v>4926</v>
      </c>
      <c r="V384" s="21">
        <f>Sheet1!F384*1</f>
        <v>4931.25</v>
      </c>
      <c r="W384" s="21">
        <f>Sheet1!G384*1</f>
        <v>4901</v>
      </c>
      <c r="X384" s="21">
        <f>Sheet1!H384*1</f>
        <v>4915.5</v>
      </c>
    </row>
    <row r="385" spans="20:24" x14ac:dyDescent="0.3">
      <c r="T385" s="20">
        <f t="shared" si="23"/>
        <v>383</v>
      </c>
      <c r="U385" s="21">
        <f>Sheet1!E385*1</f>
        <v>4891</v>
      </c>
      <c r="V385" s="21">
        <f>Sheet1!F385*1</f>
        <v>4935.25</v>
      </c>
      <c r="W385" s="21">
        <f>Sheet1!G385*1</f>
        <v>4884.25</v>
      </c>
      <c r="X385" s="21">
        <f>Sheet1!H385*1</f>
        <v>4926.5</v>
      </c>
    </row>
    <row r="386" spans="20:24" x14ac:dyDescent="0.3">
      <c r="T386" s="20">
        <f t="shared" si="23"/>
        <v>384</v>
      </c>
      <c r="U386" s="21">
        <f>Sheet1!E386*1</f>
        <v>4892</v>
      </c>
      <c r="V386" s="21">
        <f>Sheet1!F386*1</f>
        <v>4903.75</v>
      </c>
      <c r="W386" s="21">
        <f>Sheet1!G386*1</f>
        <v>4877</v>
      </c>
      <c r="X386" s="21">
        <f>Sheet1!H386*1</f>
        <v>4891.75</v>
      </c>
    </row>
    <row r="387" spans="20:24" x14ac:dyDescent="0.3">
      <c r="T387" s="20">
        <f t="shared" si="23"/>
        <v>385</v>
      </c>
      <c r="U387" s="21">
        <f>Sheet1!E387*1</f>
        <v>4878.5</v>
      </c>
      <c r="V387" s="21">
        <f>Sheet1!F387*1</f>
        <v>4893.75</v>
      </c>
      <c r="W387" s="21">
        <f>Sheet1!G387*1</f>
        <v>4866</v>
      </c>
      <c r="X387" s="21">
        <f>Sheet1!H387*1</f>
        <v>4887.5</v>
      </c>
    </row>
    <row r="388" spans="20:24" x14ac:dyDescent="0.3">
      <c r="T388" s="20">
        <f t="shared" si="23"/>
        <v>386</v>
      </c>
      <c r="U388" s="21">
        <f>Sheet1!E388*1</f>
        <v>4879.75</v>
      </c>
      <c r="V388" s="21">
        <f>Sheet1!F388*1</f>
        <v>4905.5</v>
      </c>
      <c r="W388" s="21">
        <f>Sheet1!G388*1</f>
        <v>4875</v>
      </c>
      <c r="X388" s="21">
        <f>Sheet1!H388*1</f>
        <v>4883.5</v>
      </c>
    </row>
    <row r="389" spans="20:24" x14ac:dyDescent="0.3">
      <c r="T389" s="20">
        <f t="shared" ref="T389:T452" si="24">T388+1</f>
        <v>387</v>
      </c>
      <c r="U389" s="21">
        <f>Sheet1!E389*1</f>
        <v>4791.5</v>
      </c>
      <c r="V389" s="21">
        <f>Sheet1!F389*1</f>
        <v>4888.5</v>
      </c>
      <c r="W389" s="21">
        <f>Sheet1!G389*1</f>
        <v>4784.5</v>
      </c>
      <c r="X389" s="21">
        <f>Sheet1!H389*1</f>
        <v>4875.25</v>
      </c>
    </row>
    <row r="390" spans="20:24" x14ac:dyDescent="0.3">
      <c r="T390" s="20">
        <f t="shared" si="24"/>
        <v>388</v>
      </c>
      <c r="U390" s="21">
        <f>Sheet1!E390*1</f>
        <v>4790</v>
      </c>
      <c r="V390" s="21">
        <f>Sheet1!F390*1</f>
        <v>4801</v>
      </c>
      <c r="W390" s="21">
        <f>Sheet1!G390*1</f>
        <v>4771.5</v>
      </c>
      <c r="X390" s="21">
        <f>Sheet1!H390*1</f>
        <v>4789.5</v>
      </c>
    </row>
    <row r="391" spans="20:24" x14ac:dyDescent="0.3">
      <c r="T391" s="20">
        <f t="shared" si="24"/>
        <v>389</v>
      </c>
      <c r="U391" s="21">
        <f>Sheet1!E391*1</f>
        <v>4728.75</v>
      </c>
      <c r="V391" s="21">
        <f>Sheet1!F391*1</f>
        <v>4799.75</v>
      </c>
      <c r="W391" s="21">
        <f>Sheet1!G391*1</f>
        <v>4718.5</v>
      </c>
      <c r="X391" s="21">
        <f>Sheet1!H391*1</f>
        <v>4794.75</v>
      </c>
    </row>
    <row r="392" spans="20:24" x14ac:dyDescent="0.3">
      <c r="T392" s="20">
        <f t="shared" si="24"/>
        <v>390</v>
      </c>
      <c r="U392" s="21">
        <f>Sheet1!E392*1</f>
        <v>4757.5</v>
      </c>
      <c r="V392" s="21">
        <f>Sheet1!F392*1</f>
        <v>4777.25</v>
      </c>
      <c r="W392" s="21">
        <f>Sheet1!G392*1</f>
        <v>4722</v>
      </c>
      <c r="X392" s="21">
        <f>Sheet1!H392*1</f>
        <v>4726.5</v>
      </c>
    </row>
    <row r="393" spans="20:24" x14ac:dyDescent="0.3">
      <c r="T393" s="20">
        <f t="shared" si="24"/>
        <v>391</v>
      </c>
      <c r="U393" s="21">
        <f>Sheet1!E393*1</f>
        <v>4761.75</v>
      </c>
      <c r="V393" s="21">
        <f>Sheet1!F393*1</f>
        <v>4772</v>
      </c>
      <c r="W393" s="21">
        <f>Sheet1!G393*1</f>
        <v>4739.25</v>
      </c>
      <c r="X393" s="21">
        <f>Sheet1!H393*1</f>
        <v>4763.75</v>
      </c>
    </row>
    <row r="394" spans="20:24" x14ac:dyDescent="0.3">
      <c r="T394" s="20">
        <f t="shared" si="24"/>
        <v>392</v>
      </c>
      <c r="U394" s="21">
        <f>Sheet1!E394*1</f>
        <v>4744.25</v>
      </c>
      <c r="V394" s="21">
        <f>Sheet1!F394*1</f>
        <v>4767.5</v>
      </c>
      <c r="W394" s="21">
        <f>Sheet1!G394*1</f>
        <v>4730.25</v>
      </c>
      <c r="X394" s="21">
        <f>Sheet1!H394*1</f>
        <v>4760.25</v>
      </c>
    </row>
    <row r="395" spans="20:24" x14ac:dyDescent="0.3">
      <c r="T395" s="20">
        <f t="shared" si="24"/>
        <v>393</v>
      </c>
      <c r="U395" s="21">
        <f>Sheet1!E395*1</f>
        <v>4743.5</v>
      </c>
      <c r="V395" s="21">
        <f>Sheet1!F395*1</f>
        <v>4753.75</v>
      </c>
      <c r="W395" s="21">
        <f>Sheet1!G395*1</f>
        <v>4728.5</v>
      </c>
      <c r="X395" s="21">
        <f>Sheet1!H395*1</f>
        <v>4748.5</v>
      </c>
    </row>
    <row r="396" spans="20:24" x14ac:dyDescent="0.3">
      <c r="T396" s="20">
        <f t="shared" si="24"/>
        <v>394</v>
      </c>
      <c r="U396" s="21">
        <f>Sheet1!E396*1</f>
        <v>4691.75</v>
      </c>
      <c r="V396" s="21">
        <f>Sheet1!F396*1</f>
        <v>4756</v>
      </c>
      <c r="W396" s="21">
        <f>Sheet1!G396*1</f>
        <v>4689.75</v>
      </c>
      <c r="X396" s="21">
        <f>Sheet1!H396*1</f>
        <v>4740.25</v>
      </c>
    </row>
    <row r="397" spans="20:24" x14ac:dyDescent="0.3">
      <c r="T397" s="20">
        <f t="shared" si="24"/>
        <v>395</v>
      </c>
      <c r="U397" s="21">
        <f>Sheet1!E397*1</f>
        <v>4622.75</v>
      </c>
      <c r="V397" s="21">
        <f>Sheet1!F397*1</f>
        <v>4704</v>
      </c>
      <c r="W397" s="21">
        <f>Sheet1!G397*1</f>
        <v>4622</v>
      </c>
      <c r="X397" s="21">
        <f>Sheet1!H397*1</f>
        <v>4700</v>
      </c>
    </row>
    <row r="398" spans="20:24" x14ac:dyDescent="0.3">
      <c r="T398" s="20">
        <f t="shared" si="24"/>
        <v>396</v>
      </c>
      <c r="U398" s="21">
        <f>Sheet1!E398*1</f>
        <v>4569.25</v>
      </c>
      <c r="V398" s="21">
        <f>Sheet1!F398*1</f>
        <v>4629</v>
      </c>
      <c r="W398" s="21">
        <f>Sheet1!G398*1</f>
        <v>4555.5</v>
      </c>
      <c r="X398" s="21">
        <f>Sheet1!H398*1</f>
        <v>4620.25</v>
      </c>
    </row>
    <row r="399" spans="20:24" x14ac:dyDescent="0.3">
      <c r="T399" s="20">
        <f t="shared" si="24"/>
        <v>397</v>
      </c>
      <c r="U399" s="21">
        <f>Sheet1!E399*1</f>
        <v>4548.5</v>
      </c>
      <c r="V399" s="21">
        <f>Sheet1!F399*1</f>
        <v>4579.25</v>
      </c>
      <c r="W399" s="21">
        <f>Sheet1!G399*1</f>
        <v>4531</v>
      </c>
      <c r="X399" s="21">
        <f>Sheet1!H399*1</f>
        <v>4576.5</v>
      </c>
    </row>
    <row r="400" spans="20:24" x14ac:dyDescent="0.3">
      <c r="T400" s="20">
        <f t="shared" si="24"/>
        <v>398</v>
      </c>
      <c r="U400" s="21">
        <f>Sheet1!E400*1</f>
        <v>4512.25</v>
      </c>
      <c r="V400" s="21">
        <f>Sheet1!F400*1</f>
        <v>4561.75</v>
      </c>
      <c r="W400" s="21">
        <f>Sheet1!G400*1</f>
        <v>4507.75</v>
      </c>
      <c r="X400" s="21">
        <f>Sheet1!H400*1</f>
        <v>4550</v>
      </c>
    </row>
    <row r="401" spans="20:24" x14ac:dyDescent="0.3">
      <c r="T401" s="20">
        <f t="shared" si="24"/>
        <v>399</v>
      </c>
      <c r="U401" s="21">
        <f>Sheet1!E401*1</f>
        <v>4531.25</v>
      </c>
      <c r="V401" s="21">
        <f>Sheet1!F401*1</f>
        <v>4549.25</v>
      </c>
      <c r="W401" s="21">
        <f>Sheet1!G401*1</f>
        <v>4486.5</v>
      </c>
      <c r="X401" s="21">
        <f>Sheet1!H401*1</f>
        <v>4502</v>
      </c>
    </row>
    <row r="402" spans="20:24" x14ac:dyDescent="0.3">
      <c r="T402" s="20">
        <f t="shared" si="24"/>
        <v>400</v>
      </c>
      <c r="U402" s="21">
        <f>Sheet1!E402*1</f>
        <v>4566.25</v>
      </c>
      <c r="V402" s="21">
        <f>Sheet1!F402*1</f>
        <v>4569.25</v>
      </c>
      <c r="W402" s="21">
        <f>Sheet1!G402*1</f>
        <v>4510.5</v>
      </c>
      <c r="X402" s="21">
        <f>Sheet1!H402*1</f>
        <v>4520.75</v>
      </c>
    </row>
    <row r="403" spans="20:24" x14ac:dyDescent="0.3">
      <c r="T403" s="20">
        <f t="shared" si="24"/>
        <v>401</v>
      </c>
      <c r="U403" s="21">
        <f>Sheet1!E403*1</f>
        <v>4633.75</v>
      </c>
      <c r="V403" s="21">
        <f>Sheet1!F403*1</f>
        <v>4637.75</v>
      </c>
      <c r="W403" s="21">
        <f>Sheet1!G403*1</f>
        <v>4568</v>
      </c>
      <c r="X403" s="21">
        <f>Sheet1!H403*1</f>
        <v>4574</v>
      </c>
    </row>
    <row r="404" spans="20:24" x14ac:dyDescent="0.3">
      <c r="T404" s="20">
        <f t="shared" si="24"/>
        <v>402</v>
      </c>
      <c r="U404" s="21">
        <f>Sheet1!E404*1</f>
        <v>4614.5</v>
      </c>
      <c r="V404" s="21">
        <f>Sheet1!F404*1</f>
        <v>4654.75</v>
      </c>
      <c r="W404" s="21">
        <f>Sheet1!G404*1</f>
        <v>4606.25</v>
      </c>
      <c r="X404" s="21">
        <f>Sheet1!H404*1</f>
        <v>4635.5</v>
      </c>
    </row>
    <row r="405" spans="20:24" x14ac:dyDescent="0.3">
      <c r="T405" s="20">
        <f t="shared" si="24"/>
        <v>403</v>
      </c>
      <c r="U405" s="21">
        <f>Sheet1!E405*1</f>
        <v>4620.5</v>
      </c>
      <c r="V405" s="21">
        <f>Sheet1!F405*1</f>
        <v>4645</v>
      </c>
      <c r="W405" s="21">
        <f>Sheet1!G405*1</f>
        <v>4577.5</v>
      </c>
      <c r="X405" s="21">
        <f>Sheet1!H405*1</f>
        <v>4606</v>
      </c>
    </row>
    <row r="406" spans="20:24" x14ac:dyDescent="0.3">
      <c r="T406" s="20">
        <f t="shared" si="24"/>
        <v>404</v>
      </c>
      <c r="U406" s="21">
        <f>Sheet1!E406*1</f>
        <v>4659.25</v>
      </c>
      <c r="V406" s="21">
        <f>Sheet1!F406*1</f>
        <v>4668.5</v>
      </c>
      <c r="W406" s="21">
        <f>Sheet1!G406*1</f>
        <v>4607.75</v>
      </c>
      <c r="X406" s="21">
        <f>Sheet1!H406*1</f>
        <v>4612.75</v>
      </c>
    </row>
    <row r="407" spans="20:24" x14ac:dyDescent="0.3">
      <c r="T407" s="20">
        <f t="shared" si="24"/>
        <v>405</v>
      </c>
      <c r="U407" s="21">
        <f>Sheet1!E407*1</f>
        <v>4710.75</v>
      </c>
      <c r="V407" s="21">
        <f>Sheet1!F407*1</f>
        <v>4730.75</v>
      </c>
      <c r="W407" s="21">
        <f>Sheet1!G407*1</f>
        <v>4657</v>
      </c>
      <c r="X407" s="21">
        <f>Sheet1!H407*1</f>
        <v>4667.25</v>
      </c>
    </row>
    <row r="408" spans="20:24" x14ac:dyDescent="0.3">
      <c r="T408" s="20">
        <f t="shared" si="24"/>
        <v>406</v>
      </c>
      <c r="U408" s="21">
        <f>Sheet1!E408*1</f>
        <v>4762.25</v>
      </c>
      <c r="V408" s="21">
        <f>Sheet1!F408*1</f>
        <v>4763.5</v>
      </c>
      <c r="W408" s="21">
        <f>Sheet1!G408*1</f>
        <v>4695</v>
      </c>
      <c r="X408" s="21">
        <f>Sheet1!H408*1</f>
        <v>4706.5</v>
      </c>
    </row>
    <row r="409" spans="20:24" x14ac:dyDescent="0.3">
      <c r="T409" s="20">
        <f t="shared" si="24"/>
        <v>407</v>
      </c>
      <c r="U409" s="21">
        <f>Sheet1!E409*1</f>
        <v>4770.5</v>
      </c>
      <c r="V409" s="21">
        <f>Sheet1!F409*1</f>
        <v>4787.5</v>
      </c>
      <c r="W409" s="21">
        <f>Sheet1!G409*1</f>
        <v>4730</v>
      </c>
      <c r="X409" s="21">
        <f>Sheet1!H409*1</f>
        <v>4766</v>
      </c>
    </row>
    <row r="410" spans="20:24" x14ac:dyDescent="0.3">
      <c r="T410" s="20">
        <f t="shared" si="24"/>
        <v>408</v>
      </c>
      <c r="U410" s="21">
        <f>Sheet1!E410*1</f>
        <v>4721</v>
      </c>
      <c r="V410" s="21">
        <f>Sheet1!F410*1</f>
        <v>4778.5</v>
      </c>
      <c r="W410" s="21">
        <f>Sheet1!G410*1</f>
        <v>4718.75</v>
      </c>
      <c r="X410" s="21">
        <f>Sheet1!H410*1</f>
        <v>4765.25</v>
      </c>
    </row>
    <row r="411" spans="20:24" x14ac:dyDescent="0.3">
      <c r="T411" s="20">
        <f t="shared" si="24"/>
        <v>409</v>
      </c>
      <c r="U411" s="21">
        <f>Sheet1!E411*1</f>
        <v>4745</v>
      </c>
      <c r="V411" s="21">
        <f>Sheet1!F411*1</f>
        <v>4772</v>
      </c>
      <c r="W411" s="21">
        <f>Sheet1!G411*1</f>
        <v>4705</v>
      </c>
      <c r="X411" s="21">
        <f>Sheet1!H411*1</f>
        <v>4721.5</v>
      </c>
    </row>
    <row r="412" spans="20:24" x14ac:dyDescent="0.3">
      <c r="T412" s="20">
        <f t="shared" si="24"/>
        <v>410</v>
      </c>
      <c r="U412" s="21">
        <f>Sheet1!E412*1</f>
        <v>4782</v>
      </c>
      <c r="V412" s="21">
        <f>Sheet1!F412*1</f>
        <v>4794.75</v>
      </c>
      <c r="W412" s="21">
        <f>Sheet1!G412*1</f>
        <v>4719.75</v>
      </c>
      <c r="X412" s="21">
        <f>Sheet1!H412*1</f>
        <v>4744.75</v>
      </c>
    </row>
    <row r="413" spans="20:24" x14ac:dyDescent="0.3">
      <c r="T413" s="20">
        <f t="shared" si="24"/>
        <v>411</v>
      </c>
      <c r="U413" s="21">
        <f>Sheet1!E413*1</f>
        <v>4756.25</v>
      </c>
      <c r="V413" s="21">
        <f>Sheet1!F413*1</f>
        <v>4784</v>
      </c>
      <c r="W413" s="21">
        <f>Sheet1!G413*1</f>
        <v>4741.5</v>
      </c>
      <c r="X413" s="21">
        <f>Sheet1!H413*1</f>
        <v>4774</v>
      </c>
    </row>
    <row r="414" spans="20:24" x14ac:dyDescent="0.3">
      <c r="T414" s="20">
        <f t="shared" si="24"/>
        <v>412</v>
      </c>
      <c r="U414" s="21">
        <f>Sheet1!E414*1</f>
        <v>4733</v>
      </c>
      <c r="V414" s="21">
        <f>Sheet1!F414*1</f>
        <v>4783.25</v>
      </c>
      <c r="W414" s="21">
        <f>Sheet1!G414*1</f>
        <v>4730.5</v>
      </c>
      <c r="X414" s="21">
        <f>Sheet1!H414*1</f>
        <v>4755.75</v>
      </c>
    </row>
    <row r="415" spans="20:24" x14ac:dyDescent="0.3">
      <c r="T415" s="20">
        <f t="shared" si="24"/>
        <v>413</v>
      </c>
      <c r="U415" s="21">
        <f>Sheet1!E415*1</f>
        <v>4679.25</v>
      </c>
      <c r="V415" s="21">
        <f>Sheet1!F415*1</f>
        <v>4740</v>
      </c>
      <c r="W415" s="21">
        <f>Sheet1!G415*1</f>
        <v>4663.75</v>
      </c>
      <c r="X415" s="21">
        <f>Sheet1!H415*1</f>
        <v>4733</v>
      </c>
    </row>
    <row r="416" spans="20:24" x14ac:dyDescent="0.3">
      <c r="T416" s="20">
        <f t="shared" si="24"/>
        <v>414</v>
      </c>
      <c r="U416" s="21">
        <f>Sheet1!E416*1</f>
        <v>4651.75</v>
      </c>
      <c r="V416" s="21">
        <f>Sheet1!F416*1</f>
        <v>4722.75</v>
      </c>
      <c r="W416" s="21">
        <f>Sheet1!G416*1</f>
        <v>4606.5</v>
      </c>
      <c r="X416" s="21">
        <f>Sheet1!H416*1</f>
        <v>4705.75</v>
      </c>
    </row>
    <row r="417" spans="20:24" x14ac:dyDescent="0.3">
      <c r="T417" s="20">
        <f t="shared" si="24"/>
        <v>415</v>
      </c>
      <c r="U417" s="21">
        <f>Sheet1!E417*1</f>
        <v>4655.75</v>
      </c>
      <c r="V417" s="21">
        <f>Sheet1!F417*1</f>
        <v>4666.25</v>
      </c>
      <c r="W417" s="21">
        <f>Sheet1!G417*1</f>
        <v>4622.25</v>
      </c>
      <c r="X417" s="21">
        <f>Sheet1!H417*1</f>
        <v>4655</v>
      </c>
    </row>
    <row r="418" spans="20:24" x14ac:dyDescent="0.3">
      <c r="T418" s="20">
        <f t="shared" si="24"/>
        <v>416</v>
      </c>
      <c r="U418" s="21">
        <f>Sheet1!E418*1</f>
        <v>4627</v>
      </c>
      <c r="V418" s="21">
        <f>Sheet1!F418*1</f>
        <v>4668.25</v>
      </c>
      <c r="W418" s="21">
        <f>Sheet1!G418*1</f>
        <v>4599.75</v>
      </c>
      <c r="X418" s="21">
        <f>Sheet1!H418*1</f>
        <v>4662</v>
      </c>
    </row>
    <row r="419" spans="20:24" x14ac:dyDescent="0.3">
      <c r="T419" s="20">
        <f t="shared" si="24"/>
        <v>417</v>
      </c>
      <c r="U419" s="21">
        <f>Sheet1!E419*1</f>
        <v>4690.25</v>
      </c>
      <c r="V419" s="21">
        <f>Sheet1!F419*1</f>
        <v>4700</v>
      </c>
      <c r="W419" s="21">
        <f>Sheet1!G419*1</f>
        <v>4615.5</v>
      </c>
      <c r="X419" s="21">
        <f>Sheet1!H419*1</f>
        <v>4629</v>
      </c>
    </row>
    <row r="420" spans="20:24" x14ac:dyDescent="0.3">
      <c r="T420" s="20">
        <f t="shared" si="24"/>
        <v>418</v>
      </c>
      <c r="U420" s="21">
        <f>Sheet1!E420*1</f>
        <v>4713.25</v>
      </c>
      <c r="V420" s="21">
        <f>Sheet1!F420*1</f>
        <v>4719.75</v>
      </c>
      <c r="W420" s="21">
        <f>Sheet1!G420*1</f>
        <v>4659.75</v>
      </c>
      <c r="X420" s="21">
        <f>Sheet1!H420*1</f>
        <v>4688.5</v>
      </c>
    </row>
    <row r="421" spans="20:24" x14ac:dyDescent="0.3">
      <c r="T421" s="20">
        <f t="shared" si="24"/>
        <v>419</v>
      </c>
      <c r="U421" s="21">
        <f>Sheet1!E421*1</f>
        <v>4706.25</v>
      </c>
      <c r="V421" s="21">
        <f>Sheet1!F421*1</f>
        <v>4735.5</v>
      </c>
      <c r="W421" s="21">
        <f>Sheet1!G421*1</f>
        <v>4675.25</v>
      </c>
      <c r="X421" s="21">
        <f>Sheet1!H421*1</f>
        <v>4689.75</v>
      </c>
    </row>
    <row r="422" spans="20:24" x14ac:dyDescent="0.3">
      <c r="T422" s="20">
        <f t="shared" si="24"/>
        <v>420</v>
      </c>
      <c r="U422" s="21">
        <f>Sheet1!E422*1</f>
        <v>4687.5</v>
      </c>
      <c r="V422" s="21">
        <f>Sheet1!F422*1</f>
        <v>4720</v>
      </c>
      <c r="W422" s="21">
        <f>Sheet1!G422*1</f>
        <v>4665.25</v>
      </c>
      <c r="X422" s="21">
        <f>Sheet1!H422*1</f>
        <v>4701.75</v>
      </c>
    </row>
    <row r="423" spans="20:24" x14ac:dyDescent="0.3">
      <c r="T423" s="20">
        <f t="shared" si="24"/>
        <v>421</v>
      </c>
      <c r="U423" s="21">
        <f>Sheet1!E423*1</f>
        <v>4684.5</v>
      </c>
      <c r="V423" s="21">
        <f>Sheet1!F423*1</f>
        <v>4700.75</v>
      </c>
      <c r="W423" s="21">
        <f>Sheet1!G423*1</f>
        <v>4641.25</v>
      </c>
      <c r="X423" s="21">
        <f>Sheet1!H423*1</f>
        <v>4677.75</v>
      </c>
    </row>
    <row r="424" spans="20:24" x14ac:dyDescent="0.3">
      <c r="T424" s="20">
        <f t="shared" si="24"/>
        <v>422</v>
      </c>
      <c r="U424" s="21">
        <f>Sheet1!E424*1</f>
        <v>4746.25</v>
      </c>
      <c r="V424" s="21">
        <f>Sheet1!F424*1</f>
        <v>4746.25</v>
      </c>
      <c r="W424" s="21">
        <f>Sheet1!G424*1</f>
        <v>4669.75</v>
      </c>
      <c r="X424" s="21">
        <f>Sheet1!H424*1</f>
        <v>4679</v>
      </c>
    </row>
    <row r="425" spans="20:24" x14ac:dyDescent="0.3">
      <c r="T425" s="20">
        <f t="shared" si="24"/>
        <v>423</v>
      </c>
      <c r="U425" s="21">
        <f>Sheet1!E425*1</f>
        <v>4729.25</v>
      </c>
      <c r="V425" s="21">
        <f>Sheet1!F425*1</f>
        <v>4747.75</v>
      </c>
      <c r="W425" s="21">
        <f>Sheet1!G425*1</f>
        <v>4702.5</v>
      </c>
      <c r="X425" s="21">
        <f>Sheet1!H425*1</f>
        <v>4743</v>
      </c>
    </row>
    <row r="426" spans="20:24" x14ac:dyDescent="0.3">
      <c r="T426" s="20">
        <f t="shared" si="24"/>
        <v>424</v>
      </c>
      <c r="U426" s="21">
        <f>Sheet1!E426*1</f>
        <v>4734.5</v>
      </c>
      <c r="V426" s="21">
        <f>Sheet1!F426*1</f>
        <v>4763.25</v>
      </c>
      <c r="W426" s="21">
        <f>Sheet1!G426*1</f>
        <v>4721.5</v>
      </c>
      <c r="X426" s="21">
        <f>Sheet1!H426*1</f>
        <v>4725.25</v>
      </c>
    </row>
    <row r="427" spans="20:24" x14ac:dyDescent="0.3">
      <c r="T427" s="20">
        <f t="shared" si="24"/>
        <v>425</v>
      </c>
      <c r="U427" s="21">
        <f>Sheet1!E427*1</f>
        <v>4809.25</v>
      </c>
      <c r="V427" s="21">
        <f>Sheet1!F427*1</f>
        <v>4811.25</v>
      </c>
      <c r="W427" s="21">
        <f>Sheet1!G427*1</f>
        <v>4730.75</v>
      </c>
      <c r="X427" s="21">
        <f>Sheet1!H427*1</f>
        <v>4736.25</v>
      </c>
    </row>
    <row r="428" spans="20:24" x14ac:dyDescent="0.3">
      <c r="T428" s="20">
        <f t="shared" si="24"/>
        <v>426</v>
      </c>
      <c r="U428" s="21">
        <f>Sheet1!E428*1</f>
        <v>4855.5</v>
      </c>
      <c r="V428" s="21">
        <f>Sheet1!F428*1</f>
        <v>4872.25</v>
      </c>
      <c r="W428" s="21">
        <f>Sheet1!G428*1</f>
        <v>4807.5</v>
      </c>
      <c r="X428" s="21">
        <f>Sheet1!H428*1</f>
        <v>4811.25</v>
      </c>
    </row>
    <row r="429" spans="20:24" x14ac:dyDescent="0.3">
      <c r="T429" s="20">
        <f t="shared" si="24"/>
        <v>427</v>
      </c>
      <c r="U429" s="21">
        <f>Sheet1!E429*1</f>
        <v>4867.5</v>
      </c>
      <c r="V429" s="21">
        <f>Sheet1!F429*1</f>
        <v>4873.75</v>
      </c>
      <c r="W429" s="21">
        <f>Sheet1!G429*1</f>
        <v>4826.5</v>
      </c>
      <c r="X429" s="21">
        <f>Sheet1!H429*1</f>
        <v>4854.25</v>
      </c>
    </row>
    <row r="430" spans="20:24" x14ac:dyDescent="0.3">
      <c r="T430" s="20">
        <f t="shared" si="24"/>
        <v>428</v>
      </c>
      <c r="U430" s="21">
        <f>Sheet1!E430*1</f>
        <v>4863.75</v>
      </c>
      <c r="V430" s="21">
        <f>Sheet1!F430*1</f>
        <v>4878.75</v>
      </c>
      <c r="W430" s="21">
        <f>Sheet1!G430*1</f>
        <v>4851.25</v>
      </c>
      <c r="X430" s="21">
        <f>Sheet1!H430*1</f>
        <v>4865.75</v>
      </c>
    </row>
    <row r="431" spans="20:24" x14ac:dyDescent="0.3">
      <c r="T431" s="20">
        <f t="shared" si="24"/>
        <v>429</v>
      </c>
      <c r="U431" s="21">
        <f>Sheet1!E431*1</f>
        <v>4920.75</v>
      </c>
      <c r="V431" s="21">
        <f>Sheet1!F431*1</f>
        <v>4930.25</v>
      </c>
      <c r="W431" s="21">
        <f>Sheet1!G431*1</f>
        <v>4858.25</v>
      </c>
      <c r="X431" s="21">
        <f>Sheet1!H431*1</f>
        <v>4862.25</v>
      </c>
    </row>
    <row r="432" spans="20:24" x14ac:dyDescent="0.3">
      <c r="T432" s="20">
        <f t="shared" si="24"/>
        <v>430</v>
      </c>
      <c r="U432" s="21">
        <f>Sheet1!E432*1</f>
        <v>4885.5</v>
      </c>
      <c r="V432" s="21">
        <f>Sheet1!F432*1</f>
        <v>4926.25</v>
      </c>
      <c r="W432" s="21">
        <f>Sheet1!G432*1</f>
        <v>4883.25</v>
      </c>
      <c r="X432" s="21">
        <f>Sheet1!H432*1</f>
        <v>4919.25</v>
      </c>
    </row>
    <row r="433" spans="20:24" x14ac:dyDescent="0.3">
      <c r="T433" s="20">
        <f t="shared" si="24"/>
        <v>431</v>
      </c>
      <c r="U433" s="21">
        <f>Sheet1!E433*1</f>
        <v>4877.25</v>
      </c>
      <c r="V433" s="21">
        <f>Sheet1!F433*1</f>
        <v>4894.5</v>
      </c>
      <c r="W433" s="21">
        <f>Sheet1!G433*1</f>
        <v>4859.25</v>
      </c>
      <c r="X433" s="21">
        <f>Sheet1!H433*1</f>
        <v>4881.75</v>
      </c>
    </row>
    <row r="434" spans="20:24" x14ac:dyDescent="0.3">
      <c r="T434" s="20">
        <f t="shared" si="24"/>
        <v>432</v>
      </c>
      <c r="U434" s="21">
        <f>Sheet1!E434*1</f>
        <v>4900.75</v>
      </c>
      <c r="V434" s="21">
        <f>Sheet1!F434*1</f>
        <v>4903.25</v>
      </c>
      <c r="W434" s="21">
        <f>Sheet1!G434*1</f>
        <v>4871.5</v>
      </c>
      <c r="X434" s="21">
        <f>Sheet1!H434*1</f>
        <v>4878</v>
      </c>
    </row>
    <row r="435" spans="20:24" x14ac:dyDescent="0.3">
      <c r="T435" s="20">
        <f t="shared" si="24"/>
        <v>433</v>
      </c>
      <c r="U435" s="21">
        <f>Sheet1!E435*1</f>
        <v>4878.25</v>
      </c>
      <c r="V435" s="21">
        <f>Sheet1!F435*1</f>
        <v>4907.75</v>
      </c>
      <c r="W435" s="21">
        <f>Sheet1!G435*1</f>
        <v>4873</v>
      </c>
      <c r="X435" s="21">
        <f>Sheet1!H435*1</f>
        <v>4903.75</v>
      </c>
    </row>
    <row r="436" spans="20:24" x14ac:dyDescent="0.3">
      <c r="T436" s="20">
        <f t="shared" si="24"/>
        <v>434</v>
      </c>
      <c r="U436" s="21">
        <f>Sheet1!E436*1</f>
        <v>4872</v>
      </c>
      <c r="V436" s="21">
        <f>Sheet1!F436*1</f>
        <v>4891.25</v>
      </c>
      <c r="W436" s="21">
        <f>Sheet1!G436*1</f>
        <v>4856.75</v>
      </c>
      <c r="X436" s="21">
        <f>Sheet1!H436*1</f>
        <v>4875.5</v>
      </c>
    </row>
    <row r="437" spans="20:24" x14ac:dyDescent="0.3">
      <c r="T437" s="20">
        <f t="shared" si="24"/>
        <v>435</v>
      </c>
      <c r="U437" s="21">
        <f>Sheet1!E437*1</f>
        <v>4883.25</v>
      </c>
      <c r="V437" s="21">
        <f>Sheet1!F437*1</f>
        <v>4885.5</v>
      </c>
      <c r="W437" s="21">
        <f>Sheet1!G437*1</f>
        <v>4848</v>
      </c>
      <c r="X437" s="21">
        <f>Sheet1!H437*1</f>
        <v>4870</v>
      </c>
    </row>
    <row r="438" spans="20:24" x14ac:dyDescent="0.3">
      <c r="T438" s="20">
        <f t="shared" si="24"/>
        <v>436</v>
      </c>
      <c r="U438" s="21">
        <f>Sheet1!E438*1</f>
        <v>4913.75</v>
      </c>
      <c r="V438" s="21">
        <f>Sheet1!F438*1</f>
        <v>4917.5</v>
      </c>
      <c r="W438" s="21">
        <f>Sheet1!G438*1</f>
        <v>4860.75</v>
      </c>
      <c r="X438" s="21">
        <f>Sheet1!H438*1</f>
        <v>4885.25</v>
      </c>
    </row>
    <row r="439" spans="20:24" x14ac:dyDescent="0.3">
      <c r="T439" s="20">
        <f t="shared" si="24"/>
        <v>437</v>
      </c>
      <c r="U439" s="21">
        <f>Sheet1!E439*1</f>
        <v>4935</v>
      </c>
      <c r="V439" s="21">
        <f>Sheet1!F439*1</f>
        <v>4945</v>
      </c>
      <c r="W439" s="21">
        <f>Sheet1!G439*1</f>
        <v>4913</v>
      </c>
      <c r="X439" s="21">
        <f>Sheet1!H439*1</f>
        <v>4916.25</v>
      </c>
    </row>
    <row r="440" spans="20:24" x14ac:dyDescent="0.3">
      <c r="T440" s="20">
        <f t="shared" si="24"/>
        <v>438</v>
      </c>
      <c r="U440" s="21">
        <f>Sheet1!E440*1</f>
        <v>4930.5</v>
      </c>
      <c r="V440" s="21">
        <f>Sheet1!F440*1</f>
        <v>4961.5</v>
      </c>
      <c r="W440" s="21">
        <f>Sheet1!G440*1</f>
        <v>4921</v>
      </c>
      <c r="X440" s="21">
        <f>Sheet1!H440*1</f>
        <v>4935.25</v>
      </c>
    </row>
    <row r="441" spans="20:24" x14ac:dyDescent="0.3">
      <c r="T441" s="20">
        <f t="shared" si="24"/>
        <v>439</v>
      </c>
      <c r="U441" s="21">
        <f>Sheet1!E441*1</f>
        <v>4940.75</v>
      </c>
      <c r="V441" s="21">
        <f>Sheet1!F441*1</f>
        <v>4955</v>
      </c>
      <c r="W441" s="21">
        <f>Sheet1!G441*1</f>
        <v>4926.5</v>
      </c>
      <c r="X441" s="21">
        <f>Sheet1!H441*1</f>
        <v>4929.75</v>
      </c>
    </row>
    <row r="442" spans="20:24" x14ac:dyDescent="0.3">
      <c r="T442" s="20">
        <f t="shared" si="24"/>
        <v>440</v>
      </c>
      <c r="U442" s="21">
        <f>Sheet1!E442*1</f>
        <v>4922.5</v>
      </c>
      <c r="V442" s="21">
        <f>Sheet1!F442*1</f>
        <v>4944.5</v>
      </c>
      <c r="W442" s="21">
        <f>Sheet1!G442*1</f>
        <v>4910</v>
      </c>
      <c r="X442" s="21">
        <f>Sheet1!H442*1</f>
        <v>4938</v>
      </c>
    </row>
    <row r="443" spans="20:24" x14ac:dyDescent="0.3">
      <c r="T443" s="20">
        <f t="shared" si="24"/>
        <v>441</v>
      </c>
      <c r="U443" s="21">
        <f>Sheet1!E443*1</f>
        <v>4857.75</v>
      </c>
      <c r="V443" s="21">
        <f>Sheet1!F443*1</f>
        <v>4923.25</v>
      </c>
      <c r="W443" s="21">
        <f>Sheet1!G443*1</f>
        <v>4847.25</v>
      </c>
      <c r="X443" s="21">
        <f>Sheet1!H443*1</f>
        <v>4920.5</v>
      </c>
    </row>
    <row r="444" spans="20:24" x14ac:dyDescent="0.3">
      <c r="T444" s="20">
        <f t="shared" si="24"/>
        <v>442</v>
      </c>
      <c r="U444" s="21">
        <f>Sheet1!E444*1</f>
        <v>4831.75</v>
      </c>
      <c r="V444" s="21">
        <f>Sheet1!F444*1</f>
        <v>4863.25</v>
      </c>
      <c r="W444" s="21">
        <f>Sheet1!G444*1</f>
        <v>4828.25</v>
      </c>
      <c r="X444" s="21">
        <f>Sheet1!H444*1</f>
        <v>4856</v>
      </c>
    </row>
    <row r="445" spans="20:24" x14ac:dyDescent="0.3">
      <c r="T445" s="20">
        <f t="shared" si="24"/>
        <v>443</v>
      </c>
      <c r="U445" s="21">
        <f>Sheet1!E445*1</f>
        <v>4798.25</v>
      </c>
      <c r="V445" s="21">
        <f>Sheet1!F445*1</f>
        <v>4842.75</v>
      </c>
      <c r="W445" s="21">
        <f>Sheet1!G445*1</f>
        <v>4779</v>
      </c>
      <c r="X445" s="21">
        <f>Sheet1!H445*1</f>
        <v>4828</v>
      </c>
    </row>
    <row r="446" spans="20:24" x14ac:dyDescent="0.3">
      <c r="T446" s="20">
        <f t="shared" si="24"/>
        <v>444</v>
      </c>
      <c r="U446" s="21">
        <f>Sheet1!E446*1</f>
        <v>4884.25</v>
      </c>
      <c r="V446" s="21">
        <f>Sheet1!F446*1</f>
        <v>4899.25</v>
      </c>
      <c r="W446" s="21">
        <f>Sheet1!G446*1</f>
        <v>4792.25</v>
      </c>
      <c r="X446" s="21">
        <f>Sheet1!H446*1</f>
        <v>4799.75</v>
      </c>
    </row>
    <row r="447" spans="20:24" x14ac:dyDescent="0.3">
      <c r="T447" s="20">
        <f t="shared" si="24"/>
        <v>445</v>
      </c>
      <c r="U447" s="21">
        <f>Sheet1!E447*1</f>
        <v>4813.75</v>
      </c>
      <c r="V447" s="21">
        <f>Sheet1!F447*1</f>
        <v>4890</v>
      </c>
      <c r="W447" s="21">
        <f>Sheet1!G447*1</f>
        <v>4813.25</v>
      </c>
      <c r="X447" s="21">
        <f>Sheet1!H447*1</f>
        <v>4860.75</v>
      </c>
    </row>
    <row r="448" spans="20:24" x14ac:dyDescent="0.3">
      <c r="T448" s="20">
        <f t="shared" si="24"/>
        <v>446</v>
      </c>
      <c r="U448" s="21">
        <f>Sheet1!E448*1</f>
        <v>4824</v>
      </c>
      <c r="V448" s="21">
        <f>Sheet1!F448*1</f>
        <v>4853.75</v>
      </c>
      <c r="W448" s="21">
        <f>Sheet1!G448*1</f>
        <v>4808</v>
      </c>
      <c r="X448" s="21">
        <f>Sheet1!H448*1</f>
        <v>4813</v>
      </c>
    </row>
    <row r="449" spans="20:24" x14ac:dyDescent="0.3">
      <c r="T449" s="20">
        <f t="shared" si="24"/>
        <v>447</v>
      </c>
      <c r="U449" s="21">
        <f>Sheet1!E449*1</f>
        <v>4796.25</v>
      </c>
      <c r="V449" s="21">
        <f>Sheet1!F449*1</f>
        <v>4834.75</v>
      </c>
      <c r="W449" s="21">
        <f>Sheet1!G449*1</f>
        <v>4786</v>
      </c>
      <c r="X449" s="21">
        <f>Sheet1!H449*1</f>
        <v>4826.25</v>
      </c>
    </row>
    <row r="450" spans="20:24" x14ac:dyDescent="0.3">
      <c r="T450" s="20">
        <f t="shared" si="24"/>
        <v>448</v>
      </c>
      <c r="U450" s="21">
        <f>Sheet1!E450*1</f>
        <v>4793</v>
      </c>
      <c r="V450" s="21">
        <f>Sheet1!F450*1</f>
        <v>4809.75</v>
      </c>
      <c r="W450" s="21">
        <f>Sheet1!G450*1</f>
        <v>4763.75</v>
      </c>
      <c r="X450" s="21">
        <f>Sheet1!H450*1</f>
        <v>4796.5</v>
      </c>
    </row>
    <row r="451" spans="20:24" x14ac:dyDescent="0.3">
      <c r="T451" s="20">
        <f t="shared" si="24"/>
        <v>449</v>
      </c>
      <c r="U451" s="21">
        <f>Sheet1!E451*1</f>
        <v>4834.25</v>
      </c>
      <c r="V451" s="21">
        <f>Sheet1!F451*1</f>
        <v>4850.5</v>
      </c>
      <c r="W451" s="21">
        <f>Sheet1!G451*1</f>
        <v>4791.5</v>
      </c>
      <c r="X451" s="21">
        <f>Sheet1!H451*1</f>
        <v>4798.25</v>
      </c>
    </row>
    <row r="452" spans="20:24" x14ac:dyDescent="0.3">
      <c r="T452" s="20">
        <f t="shared" si="24"/>
        <v>450</v>
      </c>
      <c r="U452" s="21">
        <f>Sheet1!E452*1</f>
        <v>4867</v>
      </c>
      <c r="V452" s="21">
        <f>Sheet1!F452*1</f>
        <v>4881</v>
      </c>
      <c r="W452" s="21">
        <f>Sheet1!G452*1</f>
        <v>4830.75</v>
      </c>
      <c r="X452" s="21">
        <f>Sheet1!H452*1</f>
        <v>4833.75</v>
      </c>
    </row>
    <row r="453" spans="20:24" x14ac:dyDescent="0.3">
      <c r="T453" s="20">
        <f t="shared" ref="T453:T516" si="25">T452+1</f>
        <v>451</v>
      </c>
      <c r="U453" s="21">
        <f>Sheet1!E453*1</f>
        <v>4919.5</v>
      </c>
      <c r="V453" s="21">
        <f>Sheet1!F453*1</f>
        <v>4931.5</v>
      </c>
      <c r="W453" s="21">
        <f>Sheet1!G453*1</f>
        <v>4860.75</v>
      </c>
      <c r="X453" s="21">
        <f>Sheet1!H453*1</f>
        <v>4867.75</v>
      </c>
    </row>
    <row r="454" spans="20:24" x14ac:dyDescent="0.3">
      <c r="T454" s="20">
        <f t="shared" si="25"/>
        <v>452</v>
      </c>
      <c r="U454" s="21">
        <f>Sheet1!E454*1</f>
        <v>4898.75</v>
      </c>
      <c r="V454" s="21">
        <f>Sheet1!F454*1</f>
        <v>4921.5</v>
      </c>
      <c r="W454" s="21">
        <f>Sheet1!G454*1</f>
        <v>4878.75</v>
      </c>
      <c r="X454" s="21">
        <f>Sheet1!H454*1</f>
        <v>4919.75</v>
      </c>
    </row>
    <row r="455" spans="20:24" x14ac:dyDescent="0.3">
      <c r="T455" s="20">
        <f t="shared" si="25"/>
        <v>453</v>
      </c>
      <c r="U455" s="21">
        <f>Sheet1!E455*1</f>
        <v>4901.5</v>
      </c>
      <c r="V455" s="21">
        <f>Sheet1!F455*1</f>
        <v>4910</v>
      </c>
      <c r="W455" s="21">
        <f>Sheet1!G455*1</f>
        <v>4872.75</v>
      </c>
      <c r="X455" s="21">
        <f>Sheet1!H455*1</f>
        <v>4894.5</v>
      </c>
    </row>
    <row r="456" spans="20:24" x14ac:dyDescent="0.3">
      <c r="T456" s="20">
        <f t="shared" si="25"/>
        <v>454</v>
      </c>
      <c r="U456" s="21">
        <f>Sheet1!E456*1</f>
        <v>4907</v>
      </c>
      <c r="V456" s="21">
        <f>Sheet1!F456*1</f>
        <v>4958.5</v>
      </c>
      <c r="W456" s="21">
        <f>Sheet1!G456*1</f>
        <v>4887.25</v>
      </c>
      <c r="X456" s="21">
        <f>Sheet1!H456*1</f>
        <v>4899.5</v>
      </c>
    </row>
    <row r="457" spans="20:24" x14ac:dyDescent="0.3">
      <c r="T457" s="20">
        <f t="shared" si="25"/>
        <v>455</v>
      </c>
      <c r="U457" s="21">
        <f>Sheet1!E457*1</f>
        <v>4930.25</v>
      </c>
      <c r="V457" s="21">
        <f>Sheet1!F457*1</f>
        <v>4950</v>
      </c>
      <c r="W457" s="21">
        <f>Sheet1!G457*1</f>
        <v>4892</v>
      </c>
      <c r="X457" s="21">
        <f>Sheet1!H457*1</f>
        <v>4899.5</v>
      </c>
    </row>
    <row r="458" spans="20:24" x14ac:dyDescent="0.3">
      <c r="T458" s="20">
        <f t="shared" si="25"/>
        <v>456</v>
      </c>
      <c r="U458" s="21">
        <f>Sheet1!E458*1</f>
        <v>4953.25</v>
      </c>
      <c r="V458" s="21">
        <f>Sheet1!F458*1</f>
        <v>4954.75</v>
      </c>
      <c r="W458" s="21">
        <f>Sheet1!G458*1</f>
        <v>4895.75</v>
      </c>
      <c r="X458" s="21">
        <f>Sheet1!H458*1</f>
        <v>4932.25</v>
      </c>
    </row>
    <row r="459" spans="20:24" x14ac:dyDescent="0.3">
      <c r="T459" s="20">
        <f t="shared" si="25"/>
        <v>457</v>
      </c>
      <c r="U459" s="21">
        <f>Sheet1!E459*1</f>
        <v>4914.25</v>
      </c>
      <c r="V459" s="21">
        <f>Sheet1!F459*1</f>
        <v>4955.5</v>
      </c>
      <c r="W459" s="21">
        <f>Sheet1!G459*1</f>
        <v>4914.25</v>
      </c>
      <c r="X459" s="21">
        <f>Sheet1!H459*1</f>
        <v>4951.5</v>
      </c>
    </row>
    <row r="460" spans="20:24" x14ac:dyDescent="0.3">
      <c r="T460" s="20">
        <f t="shared" si="25"/>
        <v>458</v>
      </c>
      <c r="U460" s="21">
        <f>Sheet1!E460*1</f>
        <v>4937.25</v>
      </c>
      <c r="V460" s="21">
        <f>Sheet1!F460*1</f>
        <v>4974.5</v>
      </c>
      <c r="W460" s="21">
        <f>Sheet1!G460*1</f>
        <v>4907.5</v>
      </c>
      <c r="X460" s="21">
        <f>Sheet1!H460*1</f>
        <v>4911.75</v>
      </c>
    </row>
    <row r="461" spans="20:24" x14ac:dyDescent="0.3">
      <c r="T461" s="20">
        <f t="shared" si="25"/>
        <v>459</v>
      </c>
      <c r="U461" s="21">
        <f>Sheet1!E461*1</f>
        <v>4948</v>
      </c>
      <c r="V461" s="21">
        <f>Sheet1!F461*1</f>
        <v>4961.25</v>
      </c>
      <c r="W461" s="21">
        <f>Sheet1!G461*1</f>
        <v>4919.5</v>
      </c>
      <c r="X461" s="21">
        <f>Sheet1!H461*1</f>
        <v>4935.5</v>
      </c>
    </row>
    <row r="462" spans="20:24" x14ac:dyDescent="0.3">
      <c r="T462" s="20">
        <f t="shared" si="25"/>
        <v>460</v>
      </c>
      <c r="U462" s="21">
        <f>Sheet1!E462*1</f>
        <v>4993.75</v>
      </c>
      <c r="V462" s="21">
        <f>Sheet1!F462*1</f>
        <v>5007.25</v>
      </c>
      <c r="W462" s="21">
        <f>Sheet1!G462*1</f>
        <v>4941.5</v>
      </c>
      <c r="X462" s="21">
        <f>Sheet1!H462*1</f>
        <v>4951</v>
      </c>
    </row>
    <row r="463" spans="20:24" x14ac:dyDescent="0.3">
      <c r="T463" s="20">
        <f t="shared" si="25"/>
        <v>461</v>
      </c>
      <c r="U463" s="21">
        <f>Sheet1!E463*1</f>
        <v>5031.5</v>
      </c>
      <c r="V463" s="21">
        <f>Sheet1!F463*1</f>
        <v>5035.5</v>
      </c>
      <c r="W463" s="21">
        <f>Sheet1!G463*1</f>
        <v>5004.75</v>
      </c>
      <c r="X463" s="21">
        <f>Sheet1!H463*1</f>
        <v>5015</v>
      </c>
    </row>
    <row r="464" spans="20:24" x14ac:dyDescent="0.3">
      <c r="T464" s="20">
        <f t="shared" si="25"/>
        <v>462</v>
      </c>
      <c r="U464" s="21">
        <f>Sheet1!E464*1</f>
        <v>5022.5</v>
      </c>
      <c r="V464" s="21">
        <f>Sheet1!F464*1</f>
        <v>5033</v>
      </c>
      <c r="W464" s="21">
        <f>Sheet1!G464*1</f>
        <v>5009</v>
      </c>
      <c r="X464" s="21">
        <f>Sheet1!H464*1</f>
        <v>5028.25</v>
      </c>
    </row>
    <row r="465" spans="20:24" x14ac:dyDescent="0.3">
      <c r="T465" s="20">
        <f t="shared" si="25"/>
        <v>463</v>
      </c>
      <c r="U465" s="21">
        <f>Sheet1!E465*1</f>
        <v>4979.75</v>
      </c>
      <c r="V465" s="21">
        <f>Sheet1!F465*1</f>
        <v>5030.25</v>
      </c>
      <c r="W465" s="21">
        <f>Sheet1!G465*1</f>
        <v>4971.75</v>
      </c>
      <c r="X465" s="21">
        <f>Sheet1!H465*1</f>
        <v>5020.25</v>
      </c>
    </row>
    <row r="466" spans="20:24" x14ac:dyDescent="0.3">
      <c r="T466" s="20">
        <f t="shared" si="25"/>
        <v>464</v>
      </c>
      <c r="U466" s="21">
        <f>Sheet1!E466*1</f>
        <v>5008.5</v>
      </c>
      <c r="V466" s="21">
        <f>Sheet1!F466*1</f>
        <v>5048.25</v>
      </c>
      <c r="W466" s="21">
        <f>Sheet1!G466*1</f>
        <v>4967.5</v>
      </c>
      <c r="X466" s="21">
        <f>Sheet1!H466*1</f>
        <v>4978</v>
      </c>
    </row>
    <row r="467" spans="20:24" x14ac:dyDescent="0.3">
      <c r="T467" s="20">
        <f t="shared" si="25"/>
        <v>465</v>
      </c>
      <c r="U467" s="21">
        <f>Sheet1!E467*1</f>
        <v>5018.5</v>
      </c>
      <c r="V467" s="21">
        <f>Sheet1!F467*1</f>
        <v>5024.5</v>
      </c>
      <c r="W467" s="21">
        <f>Sheet1!G467*1</f>
        <v>4987.5</v>
      </c>
      <c r="X467" s="21">
        <f>Sheet1!H467*1</f>
        <v>5009</v>
      </c>
    </row>
    <row r="468" spans="20:24" x14ac:dyDescent="0.3">
      <c r="T468" s="20">
        <f t="shared" si="25"/>
        <v>466</v>
      </c>
      <c r="U468" s="21">
        <f>Sheet1!E468*1</f>
        <v>4998.25</v>
      </c>
      <c r="V468" s="21">
        <f>Sheet1!F468*1</f>
        <v>5022.5</v>
      </c>
      <c r="W468" s="21">
        <f>Sheet1!G468*1</f>
        <v>4993</v>
      </c>
      <c r="X468" s="21">
        <f>Sheet1!H468*1</f>
        <v>5009.75</v>
      </c>
    </row>
    <row r="469" spans="20:24" x14ac:dyDescent="0.3">
      <c r="T469" s="20">
        <f t="shared" si="25"/>
        <v>467</v>
      </c>
      <c r="U469" s="21">
        <f>Sheet1!E469*1</f>
        <v>4978</v>
      </c>
      <c r="V469" s="21">
        <f>Sheet1!F469*1</f>
        <v>5006.25</v>
      </c>
      <c r="W469" s="21">
        <f>Sheet1!G469*1</f>
        <v>4973.75</v>
      </c>
      <c r="X469" s="21">
        <f>Sheet1!H469*1</f>
        <v>4997.25</v>
      </c>
    </row>
    <row r="470" spans="20:24" x14ac:dyDescent="0.3">
      <c r="T470" s="20">
        <f t="shared" si="25"/>
        <v>468</v>
      </c>
      <c r="U470" s="21">
        <f>Sheet1!E470*1</f>
        <v>4980</v>
      </c>
      <c r="V470" s="21">
        <f>Sheet1!F470*1</f>
        <v>5003.75</v>
      </c>
      <c r="W470" s="21">
        <f>Sheet1!G470*1</f>
        <v>4975.5</v>
      </c>
      <c r="X470" s="21">
        <f>Sheet1!H470*1</f>
        <v>4978.5</v>
      </c>
    </row>
    <row r="471" spans="20:24" x14ac:dyDescent="0.3">
      <c r="T471" s="20">
        <f t="shared" si="25"/>
        <v>469</v>
      </c>
      <c r="U471" s="21">
        <f>Sheet1!E471*1</f>
        <v>5007</v>
      </c>
      <c r="V471" s="21">
        <f>Sheet1!F471*1</f>
        <v>5008</v>
      </c>
      <c r="W471" s="21">
        <f>Sheet1!G471*1</f>
        <v>4971</v>
      </c>
      <c r="X471" s="21">
        <f>Sheet1!H471*1</f>
        <v>4979.25</v>
      </c>
    </row>
    <row r="472" spans="20:24" x14ac:dyDescent="0.3">
      <c r="T472" s="20">
        <f t="shared" si="25"/>
        <v>470</v>
      </c>
      <c r="U472" s="21">
        <f>Sheet1!E472*1</f>
        <v>4996.5</v>
      </c>
      <c r="V472" s="21">
        <f>Sheet1!F472*1</f>
        <v>5023</v>
      </c>
      <c r="W472" s="21">
        <f>Sheet1!G472*1</f>
        <v>4996</v>
      </c>
      <c r="X472" s="21">
        <f>Sheet1!H472*1</f>
        <v>5010.75</v>
      </c>
    </row>
    <row r="473" spans="20:24" x14ac:dyDescent="0.3">
      <c r="T473" s="20">
        <f t="shared" si="25"/>
        <v>471</v>
      </c>
      <c r="U473" s="21">
        <f>Sheet1!E473*1</f>
        <v>4964</v>
      </c>
      <c r="V473" s="21">
        <f>Sheet1!F473*1</f>
        <v>5008.25</v>
      </c>
      <c r="W473" s="21">
        <f>Sheet1!G473*1</f>
        <v>4958.5</v>
      </c>
      <c r="X473" s="21">
        <f>Sheet1!H473*1</f>
        <v>5001.5</v>
      </c>
    </row>
    <row r="474" spans="20:24" x14ac:dyDescent="0.3">
      <c r="T474" s="20">
        <f t="shared" si="25"/>
        <v>472</v>
      </c>
      <c r="U474" s="21">
        <f>Sheet1!E474*1</f>
        <v>4949.75</v>
      </c>
      <c r="V474" s="21">
        <f>Sheet1!F474*1</f>
        <v>4979.5</v>
      </c>
      <c r="W474" s="21">
        <f>Sheet1!G474*1</f>
        <v>4941.75</v>
      </c>
      <c r="X474" s="21">
        <f>Sheet1!H474*1</f>
        <v>4967.5</v>
      </c>
    </row>
    <row r="475" spans="20:24" x14ac:dyDescent="0.3">
      <c r="T475" s="20">
        <f t="shared" si="25"/>
        <v>473</v>
      </c>
      <c r="U475" s="21">
        <f>Sheet1!E475*1</f>
        <v>4953.25</v>
      </c>
      <c r="V475" s="21">
        <f>Sheet1!F475*1</f>
        <v>4974.25</v>
      </c>
      <c r="W475" s="21">
        <f>Sheet1!G475*1</f>
        <v>4944.75</v>
      </c>
      <c r="X475" s="21">
        <f>Sheet1!H475*1</f>
        <v>4950.5</v>
      </c>
    </row>
    <row r="476" spans="20:24" x14ac:dyDescent="0.3">
      <c r="T476" s="20">
        <f t="shared" si="25"/>
        <v>474</v>
      </c>
      <c r="U476" s="21">
        <f>Sheet1!E476*1</f>
        <v>4924.25</v>
      </c>
      <c r="V476" s="21">
        <f>Sheet1!F476*1</f>
        <v>4965.25</v>
      </c>
      <c r="W476" s="21">
        <f>Sheet1!G476*1</f>
        <v>4923</v>
      </c>
      <c r="X476" s="21">
        <f>Sheet1!H476*1</f>
        <v>4957.25</v>
      </c>
    </row>
    <row r="477" spans="20:24" x14ac:dyDescent="0.3">
      <c r="T477" s="20">
        <f t="shared" si="25"/>
        <v>475</v>
      </c>
      <c r="U477" s="21">
        <f>Sheet1!E477*1</f>
        <v>4884.75</v>
      </c>
      <c r="V477" s="21">
        <f>Sheet1!F477*1</f>
        <v>4937.5</v>
      </c>
      <c r="W477" s="21">
        <f>Sheet1!G477*1</f>
        <v>4883.75</v>
      </c>
      <c r="X477" s="21">
        <f>Sheet1!H477*1</f>
        <v>4921.25</v>
      </c>
    </row>
    <row r="478" spans="20:24" x14ac:dyDescent="0.3">
      <c r="T478" s="20">
        <f t="shared" si="25"/>
        <v>476</v>
      </c>
      <c r="U478" s="21">
        <f>Sheet1!E478*1</f>
        <v>4859.5</v>
      </c>
      <c r="V478" s="21">
        <f>Sheet1!F478*1</f>
        <v>4892.25</v>
      </c>
      <c r="W478" s="21">
        <f>Sheet1!G478*1</f>
        <v>4852.75</v>
      </c>
      <c r="X478" s="21">
        <f>Sheet1!H478*1</f>
        <v>4887.25</v>
      </c>
    </row>
    <row r="479" spans="20:24" x14ac:dyDescent="0.3">
      <c r="T479" s="20">
        <f t="shared" si="25"/>
        <v>477</v>
      </c>
      <c r="U479" s="21">
        <f>Sheet1!E479*1</f>
        <v>4851.25</v>
      </c>
      <c r="V479" s="21">
        <f>Sheet1!F479*1</f>
        <v>4862</v>
      </c>
      <c r="W479" s="21">
        <f>Sheet1!G479*1</f>
        <v>4825</v>
      </c>
      <c r="X479" s="21">
        <f>Sheet1!H479*1</f>
        <v>4858</v>
      </c>
    </row>
    <row r="480" spans="20:24" x14ac:dyDescent="0.3">
      <c r="T480" s="20">
        <f t="shared" si="25"/>
        <v>478</v>
      </c>
      <c r="U480" s="21">
        <f>Sheet1!E480*1</f>
        <v>4855</v>
      </c>
      <c r="V480" s="21">
        <f>Sheet1!F480*1</f>
        <v>4889.75</v>
      </c>
      <c r="W480" s="21">
        <f>Sheet1!G480*1</f>
        <v>4845.25</v>
      </c>
      <c r="X480" s="21">
        <f>Sheet1!H480*1</f>
        <v>4847.75</v>
      </c>
    </row>
    <row r="481" spans="20:24" x14ac:dyDescent="0.3">
      <c r="T481" s="20">
        <f t="shared" si="25"/>
        <v>479</v>
      </c>
      <c r="U481" s="21">
        <f>Sheet1!E481*1</f>
        <v>4895.5</v>
      </c>
      <c r="V481" s="21">
        <f>Sheet1!F481*1</f>
        <v>4897.25</v>
      </c>
      <c r="W481" s="21">
        <f>Sheet1!G481*1</f>
        <v>4833.25</v>
      </c>
      <c r="X481" s="21">
        <f>Sheet1!H481*1</f>
        <v>4860.75</v>
      </c>
    </row>
    <row r="482" spans="20:24" x14ac:dyDescent="0.3">
      <c r="T482" s="20">
        <f t="shared" si="25"/>
        <v>480</v>
      </c>
      <c r="U482" s="21">
        <f>Sheet1!E482*1</f>
        <v>4905.75</v>
      </c>
      <c r="V482" s="21">
        <f>Sheet1!F482*1</f>
        <v>4907.5</v>
      </c>
      <c r="W482" s="21">
        <f>Sheet1!G482*1</f>
        <v>4880</v>
      </c>
      <c r="X482" s="21">
        <f>Sheet1!H482*1</f>
        <v>4897.5</v>
      </c>
    </row>
    <row r="483" spans="20:24" x14ac:dyDescent="0.3">
      <c r="T483" s="20">
        <f t="shared" si="25"/>
        <v>481</v>
      </c>
      <c r="U483" s="21">
        <f>Sheet1!E483*1</f>
        <v>4899.25</v>
      </c>
      <c r="V483" s="21">
        <f>Sheet1!F483*1</f>
        <v>4907.75</v>
      </c>
      <c r="W483" s="21">
        <f>Sheet1!G483*1</f>
        <v>4893.25</v>
      </c>
      <c r="X483" s="21">
        <f>Sheet1!H483*1</f>
        <v>4906</v>
      </c>
    </row>
    <row r="484" spans="20:24" x14ac:dyDescent="0.3">
      <c r="T484" s="20">
        <f t="shared" si="25"/>
        <v>482</v>
      </c>
      <c r="U484" s="21">
        <f>Sheet1!E484*1</f>
        <v>4849</v>
      </c>
      <c r="V484" s="21">
        <f>Sheet1!F484*1</f>
        <v>4911.75</v>
      </c>
      <c r="W484" s="21">
        <f>Sheet1!G484*1</f>
        <v>4846.75</v>
      </c>
      <c r="X484" s="21">
        <f>Sheet1!H484*1</f>
        <v>4902</v>
      </c>
    </row>
    <row r="485" spans="20:24" x14ac:dyDescent="0.3">
      <c r="T485" s="20">
        <f t="shared" si="25"/>
        <v>483</v>
      </c>
      <c r="U485" s="21">
        <f>Sheet1!E485*1</f>
        <v>4837.5</v>
      </c>
      <c r="V485" s="21">
        <f>Sheet1!F485*1</f>
        <v>4851.75</v>
      </c>
      <c r="W485" s="21">
        <f>Sheet1!G485*1</f>
        <v>4823.5</v>
      </c>
      <c r="X485" s="21">
        <f>Sheet1!H485*1</f>
        <v>4849.5</v>
      </c>
    </row>
    <row r="486" spans="20:24" x14ac:dyDescent="0.3">
      <c r="T486" s="20">
        <f t="shared" si="25"/>
        <v>484</v>
      </c>
      <c r="U486" s="21">
        <f>Sheet1!E486*1</f>
        <v>4827.75</v>
      </c>
      <c r="V486" s="21">
        <f>Sheet1!F486*1</f>
        <v>4844</v>
      </c>
      <c r="W486" s="21">
        <f>Sheet1!G486*1</f>
        <v>4813</v>
      </c>
      <c r="X486" s="21">
        <f>Sheet1!H486*1</f>
        <v>4831.25</v>
      </c>
    </row>
    <row r="487" spans="20:24" x14ac:dyDescent="0.3">
      <c r="T487" s="20">
        <f t="shared" si="25"/>
        <v>485</v>
      </c>
      <c r="U487" s="21">
        <f>Sheet1!E487*1</f>
        <v>4789.5</v>
      </c>
      <c r="V487" s="21">
        <f>Sheet1!F487*1</f>
        <v>4838.5</v>
      </c>
      <c r="W487" s="21">
        <f>Sheet1!G487*1</f>
        <v>4785.25</v>
      </c>
      <c r="X487" s="21">
        <f>Sheet1!H487*1</f>
        <v>4832.5</v>
      </c>
    </row>
    <row r="488" spans="20:24" x14ac:dyDescent="0.3">
      <c r="T488" s="20">
        <f t="shared" si="25"/>
        <v>486</v>
      </c>
      <c r="U488" s="21">
        <f>Sheet1!E488*1</f>
        <v>4803.75</v>
      </c>
      <c r="V488" s="21">
        <f>Sheet1!F488*1</f>
        <v>4816.75</v>
      </c>
      <c r="W488" s="21">
        <f>Sheet1!G488*1</f>
        <v>4782.25</v>
      </c>
      <c r="X488" s="21">
        <f>Sheet1!H488*1</f>
        <v>4784</v>
      </c>
    </row>
    <row r="489" spans="20:24" x14ac:dyDescent="0.3">
      <c r="T489" s="20">
        <f t="shared" si="25"/>
        <v>487</v>
      </c>
      <c r="U489" s="21">
        <f>Sheet1!E489*1</f>
        <v>4839.5</v>
      </c>
      <c r="V489" s="21">
        <f>Sheet1!F489*1</f>
        <v>4840</v>
      </c>
      <c r="W489" s="21">
        <f>Sheet1!G489*1</f>
        <v>4795.25</v>
      </c>
      <c r="X489" s="21">
        <f>Sheet1!H489*1</f>
        <v>4802.75</v>
      </c>
    </row>
    <row r="490" spans="20:24" x14ac:dyDescent="0.3">
      <c r="T490" s="20">
        <f t="shared" si="25"/>
        <v>488</v>
      </c>
      <c r="U490" s="21">
        <f>Sheet1!E490*1</f>
        <v>4823.75</v>
      </c>
      <c r="V490" s="21">
        <f>Sheet1!F490*1</f>
        <v>4840.75</v>
      </c>
      <c r="W490" s="21">
        <f>Sheet1!G490*1</f>
        <v>4806.75</v>
      </c>
      <c r="X490" s="21">
        <f>Sheet1!H490*1</f>
        <v>4837.5</v>
      </c>
    </row>
    <row r="491" spans="20:24" x14ac:dyDescent="0.3">
      <c r="T491" s="20">
        <f t="shared" si="25"/>
        <v>489</v>
      </c>
      <c r="U491" s="21">
        <f>Sheet1!E491*1</f>
        <v>4844</v>
      </c>
      <c r="V491" s="21">
        <f>Sheet1!F491*1</f>
        <v>4852.25</v>
      </c>
      <c r="W491" s="21">
        <f>Sheet1!G491*1</f>
        <v>4817.25</v>
      </c>
      <c r="X491" s="21">
        <f>Sheet1!H491*1</f>
        <v>4823</v>
      </c>
    </row>
    <row r="492" spans="20:24" x14ac:dyDescent="0.3">
      <c r="T492" s="20">
        <f t="shared" si="25"/>
        <v>490</v>
      </c>
      <c r="U492" s="21">
        <f>Sheet1!E492*1</f>
        <v>4871.75</v>
      </c>
      <c r="V492" s="21">
        <f>Sheet1!F492*1</f>
        <v>4875.75</v>
      </c>
      <c r="W492" s="21">
        <f>Sheet1!G492*1</f>
        <v>4824.25</v>
      </c>
      <c r="X492" s="21">
        <f>Sheet1!H492*1</f>
        <v>4848.5</v>
      </c>
    </row>
    <row r="493" spans="20:24" x14ac:dyDescent="0.3">
      <c r="T493" s="20">
        <f t="shared" si="25"/>
        <v>491</v>
      </c>
      <c r="U493" s="21">
        <f>Sheet1!E493*1</f>
        <v>4882.75</v>
      </c>
      <c r="V493" s="21">
        <f>Sheet1!F493*1</f>
        <v>4907.5</v>
      </c>
      <c r="W493" s="21">
        <f>Sheet1!G493*1</f>
        <v>4864.75</v>
      </c>
      <c r="X493" s="21">
        <f>Sheet1!H493*1</f>
        <v>4867.5</v>
      </c>
    </row>
    <row r="494" spans="20:24" x14ac:dyDescent="0.3">
      <c r="T494" s="20">
        <f t="shared" si="25"/>
        <v>492</v>
      </c>
      <c r="U494" s="21">
        <f>Sheet1!E494*1</f>
        <v>4836.5</v>
      </c>
      <c r="V494" s="21">
        <f>Sheet1!F494*1</f>
        <v>4899.25</v>
      </c>
      <c r="W494" s="21">
        <f>Sheet1!G494*1</f>
        <v>4807.5</v>
      </c>
      <c r="X494" s="21">
        <f>Sheet1!H494*1</f>
        <v>4885</v>
      </c>
    </row>
    <row r="495" spans="20:24" x14ac:dyDescent="0.3">
      <c r="T495" s="20">
        <f t="shared" si="25"/>
        <v>493</v>
      </c>
      <c r="U495" s="21">
        <f>Sheet1!E495*1</f>
        <v>4831</v>
      </c>
      <c r="V495" s="21">
        <f>Sheet1!F495*1</f>
        <v>4853.25</v>
      </c>
      <c r="W495" s="21">
        <f>Sheet1!G495*1</f>
        <v>4797.25</v>
      </c>
      <c r="X495" s="21">
        <f>Sheet1!H495*1</f>
        <v>4832.25</v>
      </c>
    </row>
    <row r="496" spans="20:24" x14ac:dyDescent="0.3">
      <c r="T496" s="20">
        <f t="shared" si="25"/>
        <v>494</v>
      </c>
      <c r="U496" s="21">
        <f>Sheet1!E496*1</f>
        <v>4803.5</v>
      </c>
      <c r="V496" s="21">
        <f>Sheet1!F496*1</f>
        <v>4837</v>
      </c>
      <c r="W496" s="21">
        <f>Sheet1!G496*1</f>
        <v>4795.5</v>
      </c>
      <c r="X496" s="21">
        <f>Sheet1!H496*1</f>
        <v>4830.5</v>
      </c>
    </row>
    <row r="497" spans="20:24" x14ac:dyDescent="0.3">
      <c r="T497" s="20">
        <f t="shared" si="25"/>
        <v>495</v>
      </c>
      <c r="U497" s="21">
        <f>Sheet1!E497*1</f>
        <v>4763.5</v>
      </c>
      <c r="V497" s="21">
        <f>Sheet1!F497*1</f>
        <v>4805</v>
      </c>
      <c r="W497" s="21">
        <f>Sheet1!G497*1</f>
        <v>4762.5</v>
      </c>
      <c r="X497" s="21">
        <f>Sheet1!H497*1</f>
        <v>4801.75</v>
      </c>
    </row>
    <row r="498" spans="20:24" x14ac:dyDescent="0.3">
      <c r="T498" s="20">
        <f t="shared" si="25"/>
        <v>496</v>
      </c>
      <c r="U498" s="21">
        <f>Sheet1!E498*1</f>
        <v>4755.5</v>
      </c>
      <c r="V498" s="21">
        <f>Sheet1!F498*1</f>
        <v>4783.25</v>
      </c>
      <c r="W498" s="21">
        <f>Sheet1!G498*1</f>
        <v>4741.75</v>
      </c>
      <c r="X498" s="21">
        <f>Sheet1!H498*1</f>
        <v>4762.5</v>
      </c>
    </row>
    <row r="499" spans="20:24" x14ac:dyDescent="0.3">
      <c r="T499" s="20">
        <f t="shared" si="25"/>
        <v>497</v>
      </c>
      <c r="U499" s="21">
        <f>Sheet1!E499*1</f>
        <v>4731</v>
      </c>
      <c r="V499" s="21">
        <f>Sheet1!F499*1</f>
        <v>4760.25</v>
      </c>
      <c r="W499" s="21">
        <f>Sheet1!G499*1</f>
        <v>4720.5</v>
      </c>
      <c r="X499" s="21">
        <f>Sheet1!H499*1</f>
        <v>4756</v>
      </c>
    </row>
    <row r="500" spans="20:24" x14ac:dyDescent="0.3">
      <c r="T500" s="20">
        <f t="shared" si="25"/>
        <v>498</v>
      </c>
      <c r="U500" s="21">
        <f>Sheet1!E500*1</f>
        <v>4750</v>
      </c>
      <c r="V500" s="21">
        <f>Sheet1!F500*1</f>
        <v>4762.5</v>
      </c>
      <c r="W500" s="21">
        <f>Sheet1!G500*1</f>
        <v>4727</v>
      </c>
      <c r="X500" s="21">
        <f>Sheet1!H500*1</f>
        <v>4732</v>
      </c>
    </row>
    <row r="501" spans="20:24" x14ac:dyDescent="0.3">
      <c r="T501" s="20">
        <f t="shared" si="25"/>
        <v>499</v>
      </c>
      <c r="U501" s="21">
        <f>Sheet1!E501*1</f>
        <v>4737.5</v>
      </c>
      <c r="V501" s="21">
        <f>Sheet1!F501*1</f>
        <v>4752.5</v>
      </c>
      <c r="W501" s="21">
        <f>Sheet1!G501*1</f>
        <v>4726.25</v>
      </c>
      <c r="X501" s="21">
        <f>Sheet1!H501*1</f>
        <v>4747.5</v>
      </c>
    </row>
    <row r="502" spans="20:24" x14ac:dyDescent="0.3">
      <c r="T502" s="20">
        <f t="shared" si="25"/>
        <v>500</v>
      </c>
      <c r="U502" s="21">
        <f>Sheet1!E502*1</f>
        <v>4745.75</v>
      </c>
      <c r="V502" s="21">
        <f>Sheet1!F502*1</f>
        <v>4763.5</v>
      </c>
      <c r="W502" s="21">
        <f>Sheet1!G502*1</f>
        <v>4730.75</v>
      </c>
      <c r="X502" s="21">
        <f>Sheet1!H502*1</f>
        <v>4738.75</v>
      </c>
    </row>
    <row r="503" spans="20:24" x14ac:dyDescent="0.3">
      <c r="T503" s="20">
        <f t="shared" si="25"/>
        <v>501</v>
      </c>
      <c r="U503" s="21">
        <f>Sheet1!E503*1</f>
        <v>4689.5</v>
      </c>
      <c r="V503" s="21">
        <f>Sheet1!F503*1</f>
        <v>4755.5</v>
      </c>
      <c r="W503" s="21">
        <f>Sheet1!G503*1</f>
        <v>4686.75</v>
      </c>
      <c r="X503" s="21">
        <f>Sheet1!H503*1</f>
        <v>4745.75</v>
      </c>
    </row>
    <row r="504" spans="20:24" x14ac:dyDescent="0.3">
      <c r="T504" s="20">
        <f t="shared" si="25"/>
        <v>502</v>
      </c>
      <c r="U504" s="21">
        <f>Sheet1!E504*1</f>
        <v>4646.25</v>
      </c>
      <c r="V504" s="21">
        <f>Sheet1!F504*1</f>
        <v>4697.5</v>
      </c>
      <c r="W504" s="21">
        <f>Sheet1!G504*1</f>
        <v>4635.75</v>
      </c>
      <c r="X504" s="21">
        <f>Sheet1!H504*1</f>
        <v>4685.75</v>
      </c>
    </row>
    <row r="505" spans="20:24" x14ac:dyDescent="0.3">
      <c r="T505" s="20">
        <f t="shared" si="25"/>
        <v>503</v>
      </c>
      <c r="U505" s="21">
        <f>Sheet1!E505*1</f>
        <v>4670.75</v>
      </c>
      <c r="V505" s="21">
        <f>Sheet1!F505*1</f>
        <v>4675.5</v>
      </c>
      <c r="W505" s="21">
        <f>Sheet1!G505*1</f>
        <v>4631.75</v>
      </c>
      <c r="X505" s="21">
        <f>Sheet1!H505*1</f>
        <v>4648.25</v>
      </c>
    </row>
    <row r="506" spans="20:24" x14ac:dyDescent="0.3">
      <c r="T506" s="20">
        <f t="shared" si="25"/>
        <v>504</v>
      </c>
      <c r="U506" s="21">
        <f>Sheet1!E506*1</f>
        <v>4697.5</v>
      </c>
      <c r="V506" s="21">
        <f>Sheet1!F506*1</f>
        <v>4701</v>
      </c>
      <c r="W506" s="21">
        <f>Sheet1!G506*1</f>
        <v>4657.75</v>
      </c>
      <c r="X506" s="21">
        <f>Sheet1!H506*1</f>
        <v>4672.75</v>
      </c>
    </row>
    <row r="507" spans="20:24" x14ac:dyDescent="0.3">
      <c r="T507" s="20">
        <f t="shared" si="25"/>
        <v>505</v>
      </c>
      <c r="U507" s="21">
        <f>Sheet1!E507*1</f>
        <v>4614.75</v>
      </c>
      <c r="V507" s="21">
        <f>Sheet1!F507*1</f>
        <v>4679</v>
      </c>
      <c r="W507" s="21">
        <f>Sheet1!G507*1</f>
        <v>4603.75</v>
      </c>
      <c r="X507" s="21">
        <f>Sheet1!H507*1</f>
        <v>4671</v>
      </c>
    </row>
    <row r="508" spans="20:24" x14ac:dyDescent="0.3">
      <c r="T508" s="20">
        <f t="shared" si="25"/>
        <v>506</v>
      </c>
      <c r="U508" s="21">
        <f>Sheet1!E508*1</f>
        <v>4614.75</v>
      </c>
      <c r="V508" s="21">
        <f>Sheet1!F508*1</f>
        <v>4633.25</v>
      </c>
      <c r="W508" s="21">
        <f>Sheet1!G508*1</f>
        <v>4589.25</v>
      </c>
      <c r="X508" s="21">
        <f>Sheet1!H508*1</f>
        <v>4617.5</v>
      </c>
    </row>
    <row r="509" spans="20:24" x14ac:dyDescent="0.3">
      <c r="T509" s="20">
        <f t="shared" si="25"/>
        <v>507</v>
      </c>
      <c r="U509" s="21">
        <f>Sheet1!E509*1</f>
        <v>4615.75</v>
      </c>
      <c r="V509" s="21">
        <f>Sheet1!F509*1</f>
        <v>4624</v>
      </c>
      <c r="W509" s="21">
        <f>Sheet1!G509*1</f>
        <v>4571.75</v>
      </c>
      <c r="X509" s="21">
        <f>Sheet1!H509*1</f>
        <v>4583.75</v>
      </c>
    </row>
    <row r="510" spans="20:24" x14ac:dyDescent="0.3">
      <c r="T510" s="20">
        <f t="shared" si="25"/>
        <v>508</v>
      </c>
      <c r="U510" s="21">
        <f>Sheet1!E510*1</f>
        <v>4665.25</v>
      </c>
      <c r="V510" s="21">
        <f>Sheet1!F510*1</f>
        <v>4680.5</v>
      </c>
      <c r="W510" s="21">
        <f>Sheet1!G510*1</f>
        <v>4610.75</v>
      </c>
      <c r="X510" s="21">
        <f>Sheet1!H510*1</f>
        <v>4616.5</v>
      </c>
    </row>
    <row r="511" spans="20:24" x14ac:dyDescent="0.3">
      <c r="T511" s="20">
        <f t="shared" si="25"/>
        <v>509</v>
      </c>
      <c r="U511" s="21">
        <f>Sheet1!E511*1</f>
        <v>4646.75</v>
      </c>
      <c r="V511" s="21">
        <f>Sheet1!F511*1</f>
        <v>4679.5</v>
      </c>
      <c r="W511" s="21">
        <f>Sheet1!G511*1</f>
        <v>4644.25</v>
      </c>
      <c r="X511" s="21">
        <f>Sheet1!H511*1</f>
        <v>4662.75</v>
      </c>
    </row>
    <row r="512" spans="20:24" x14ac:dyDescent="0.3">
      <c r="T512" s="20">
        <f t="shared" si="25"/>
        <v>510</v>
      </c>
      <c r="U512" s="21">
        <f>Sheet1!E512*1</f>
        <v>4673.25</v>
      </c>
      <c r="V512" s="21">
        <f>Sheet1!F512*1</f>
        <v>4685</v>
      </c>
      <c r="W512" s="21">
        <f>Sheet1!G512*1</f>
        <v>4649.25</v>
      </c>
      <c r="X512" s="21">
        <f>Sheet1!H512*1</f>
        <v>4662.5</v>
      </c>
    </row>
    <row r="513" spans="20:24" x14ac:dyDescent="0.3">
      <c r="T513" s="20">
        <f t="shared" si="25"/>
        <v>511</v>
      </c>
      <c r="U513" s="21">
        <f>Sheet1!E513*1</f>
        <v>4629</v>
      </c>
      <c r="V513" s="21">
        <f>Sheet1!F513*1</f>
        <v>4673.5</v>
      </c>
      <c r="W513" s="21">
        <f>Sheet1!G513*1</f>
        <v>4619</v>
      </c>
      <c r="X513" s="21">
        <f>Sheet1!H513*1</f>
        <v>4669.75</v>
      </c>
    </row>
    <row r="514" spans="20:24" x14ac:dyDescent="0.3">
      <c r="T514" s="20">
        <f t="shared" si="25"/>
        <v>512</v>
      </c>
      <c r="U514" s="21">
        <f>Sheet1!E514*1</f>
        <v>4583.75</v>
      </c>
      <c r="V514" s="21">
        <f>Sheet1!F514*1</f>
        <v>4636.75</v>
      </c>
      <c r="W514" s="21">
        <f>Sheet1!G514*1</f>
        <v>4579.75</v>
      </c>
      <c r="X514" s="21">
        <f>Sheet1!H514*1</f>
        <v>4629.25</v>
      </c>
    </row>
    <row r="515" spans="20:24" x14ac:dyDescent="0.3">
      <c r="T515" s="20">
        <f t="shared" si="25"/>
        <v>513</v>
      </c>
      <c r="U515" s="21">
        <f>Sheet1!E515*1</f>
        <v>4606</v>
      </c>
      <c r="V515" s="21">
        <f>Sheet1!F515*1</f>
        <v>4609.25</v>
      </c>
      <c r="W515" s="21">
        <f>Sheet1!G515*1</f>
        <v>4577.75</v>
      </c>
      <c r="X515" s="21">
        <f>Sheet1!H515*1</f>
        <v>4580.75</v>
      </c>
    </row>
    <row r="516" spans="20:24" x14ac:dyDescent="0.3">
      <c r="T516" s="20">
        <f t="shared" si="25"/>
        <v>514</v>
      </c>
      <c r="U516" s="21">
        <f>Sheet1!E516*1</f>
        <v>4590</v>
      </c>
      <c r="V516" s="21">
        <f>Sheet1!F516*1</f>
        <v>4614</v>
      </c>
      <c r="W516" s="21">
        <f>Sheet1!G516*1</f>
        <v>4580.75</v>
      </c>
      <c r="X516" s="21">
        <f>Sheet1!H516*1</f>
        <v>4607.75</v>
      </c>
    </row>
    <row r="517" spans="20:24" x14ac:dyDescent="0.3">
      <c r="T517" s="20">
        <f t="shared" ref="T517:T580" si="26">T516+1</f>
        <v>515</v>
      </c>
      <c r="U517" s="21">
        <f>Sheet1!E517*1</f>
        <v>4602.25</v>
      </c>
      <c r="V517" s="21">
        <f>Sheet1!F517*1</f>
        <v>4622.25</v>
      </c>
      <c r="W517" s="21">
        <f>Sheet1!G517*1</f>
        <v>4569.5</v>
      </c>
      <c r="X517" s="21">
        <f>Sheet1!H517*1</f>
        <v>4595.75</v>
      </c>
    </row>
    <row r="518" spans="20:24" x14ac:dyDescent="0.3">
      <c r="T518" s="20">
        <f t="shared" si="26"/>
        <v>516</v>
      </c>
      <c r="U518" s="21">
        <f>Sheet1!E518*1</f>
        <v>4610.5</v>
      </c>
      <c r="V518" s="21">
        <f>Sheet1!F518*1</f>
        <v>4626.25</v>
      </c>
      <c r="W518" s="21">
        <f>Sheet1!G518*1</f>
        <v>4579.25</v>
      </c>
      <c r="X518" s="21">
        <f>Sheet1!H518*1</f>
        <v>4601.5</v>
      </c>
    </row>
    <row r="519" spans="20:24" x14ac:dyDescent="0.3">
      <c r="T519" s="20">
        <f t="shared" si="26"/>
        <v>517</v>
      </c>
      <c r="U519" s="21">
        <f>Sheet1!E519*1</f>
        <v>4590.75</v>
      </c>
      <c r="V519" s="21">
        <f>Sheet1!F519*1</f>
        <v>4631</v>
      </c>
      <c r="W519" s="21">
        <f>Sheet1!G519*1</f>
        <v>4570</v>
      </c>
      <c r="X519" s="21">
        <f>Sheet1!H519*1</f>
        <v>4609.75</v>
      </c>
    </row>
    <row r="520" spans="20:24" x14ac:dyDescent="0.3">
      <c r="T520" s="20">
        <f t="shared" si="26"/>
        <v>518</v>
      </c>
      <c r="U520" s="21">
        <f>Sheet1!E520*1</f>
        <v>4608.25</v>
      </c>
      <c r="V520" s="21">
        <f>Sheet1!F520*1</f>
        <v>4610.75</v>
      </c>
      <c r="W520" s="21">
        <f>Sheet1!G520*1</f>
        <v>4588.75</v>
      </c>
      <c r="X520" s="21">
        <f>Sheet1!H520*1</f>
        <v>4591.75</v>
      </c>
    </row>
    <row r="521" spans="20:24" x14ac:dyDescent="0.3">
      <c r="T521" s="20">
        <f t="shared" si="26"/>
        <v>519</v>
      </c>
      <c r="U521" s="21">
        <f>Sheet1!E521*1</f>
        <v>4608.75</v>
      </c>
      <c r="V521" s="21">
        <f>Sheet1!F521*1</f>
        <v>4618.75</v>
      </c>
      <c r="W521" s="21">
        <f>Sheet1!G521*1</f>
        <v>4595.25</v>
      </c>
      <c r="X521" s="21">
        <f>Sheet1!H521*1</f>
        <v>4610.5</v>
      </c>
    </row>
    <row r="522" spans="20:24" x14ac:dyDescent="0.3">
      <c r="T522" s="20">
        <f t="shared" si="26"/>
        <v>520</v>
      </c>
      <c r="U522" s="21">
        <f>Sheet1!E522*1</f>
        <v>4535</v>
      </c>
      <c r="V522" s="21">
        <f>Sheet1!F522*1</f>
        <v>4621</v>
      </c>
      <c r="W522" s="21">
        <f>Sheet1!G522*1</f>
        <v>4534.5</v>
      </c>
      <c r="X522" s="21">
        <f>Sheet1!H522*1</f>
        <v>4608</v>
      </c>
    </row>
    <row r="523" spans="20:24" x14ac:dyDescent="0.3">
      <c r="T523" s="20">
        <f t="shared" si="26"/>
        <v>521</v>
      </c>
      <c r="U523" s="21">
        <f>Sheet1!E523*1</f>
        <v>4544.75</v>
      </c>
      <c r="V523" s="21">
        <f>Sheet1!F523*1</f>
        <v>4575.75</v>
      </c>
      <c r="W523" s="21">
        <f>Sheet1!G523*1</f>
        <v>4520</v>
      </c>
      <c r="X523" s="21">
        <f>Sheet1!H523*1</f>
        <v>4533.5</v>
      </c>
    </row>
    <row r="524" spans="20:24" x14ac:dyDescent="0.3">
      <c r="T524" s="20">
        <f t="shared" si="26"/>
        <v>522</v>
      </c>
      <c r="U524" s="21">
        <f>Sheet1!E524*1</f>
        <v>4591</v>
      </c>
      <c r="V524" s="21">
        <f>Sheet1!F524*1</f>
        <v>4624.75</v>
      </c>
      <c r="W524" s="21">
        <f>Sheet1!G524*1</f>
        <v>4552.75</v>
      </c>
      <c r="X524" s="21">
        <f>Sheet1!H524*1</f>
        <v>4565.25</v>
      </c>
    </row>
    <row r="525" spans="20:24" x14ac:dyDescent="0.3">
      <c r="T525" s="20">
        <f t="shared" si="26"/>
        <v>523</v>
      </c>
      <c r="U525" s="21">
        <f>Sheet1!E525*1</f>
        <v>4637.25</v>
      </c>
      <c r="V525" s="21">
        <f>Sheet1!F525*1</f>
        <v>4649.25</v>
      </c>
      <c r="W525" s="21">
        <f>Sheet1!G525*1</f>
        <v>4563.25</v>
      </c>
      <c r="X525" s="21">
        <f>Sheet1!H525*1</f>
        <v>4594.5</v>
      </c>
    </row>
    <row r="526" spans="20:24" x14ac:dyDescent="0.3">
      <c r="T526" s="20">
        <f t="shared" si="26"/>
        <v>524</v>
      </c>
      <c r="U526" s="21">
        <f>Sheet1!E526*1</f>
        <v>4647.75</v>
      </c>
      <c r="V526" s="21">
        <f>Sheet1!F526*1</f>
        <v>4664</v>
      </c>
      <c r="W526" s="21">
        <f>Sheet1!G526*1</f>
        <v>4636.25</v>
      </c>
      <c r="X526" s="21">
        <f>Sheet1!H526*1</f>
        <v>4643.5</v>
      </c>
    </row>
    <row r="527" spans="20:24" x14ac:dyDescent="0.3">
      <c r="T527" s="20">
        <f t="shared" si="26"/>
        <v>525</v>
      </c>
      <c r="U527" s="21">
        <f>Sheet1!E527*1</f>
        <v>4608.75</v>
      </c>
      <c r="V527" s="21">
        <f>Sheet1!F527*1</f>
        <v>4651.5</v>
      </c>
      <c r="W527" s="21">
        <f>Sheet1!G527*1</f>
        <v>4589.25</v>
      </c>
      <c r="X527" s="21">
        <f>Sheet1!H527*1</f>
        <v>4646.25</v>
      </c>
    </row>
    <row r="528" spans="20:24" x14ac:dyDescent="0.3">
      <c r="T528" s="20">
        <f t="shared" si="26"/>
        <v>526</v>
      </c>
      <c r="U528" s="21">
        <f>Sheet1!E528*1</f>
        <v>4543.25</v>
      </c>
      <c r="V528" s="21">
        <f>Sheet1!F528*1</f>
        <v>4624.25</v>
      </c>
      <c r="W528" s="21">
        <f>Sheet1!G528*1</f>
        <v>4538.5</v>
      </c>
      <c r="X528" s="21">
        <f>Sheet1!H528*1</f>
        <v>4611.5</v>
      </c>
    </row>
    <row r="529" spans="20:24" x14ac:dyDescent="0.3">
      <c r="T529" s="20">
        <f t="shared" si="26"/>
        <v>527</v>
      </c>
      <c r="U529" s="21">
        <f>Sheet1!E529*1</f>
        <v>4568</v>
      </c>
      <c r="V529" s="21">
        <f>Sheet1!F529*1</f>
        <v>4574</v>
      </c>
      <c r="W529" s="21">
        <f>Sheet1!G529*1</f>
        <v>4526.5</v>
      </c>
      <c r="X529" s="21">
        <f>Sheet1!H529*1</f>
        <v>4533.75</v>
      </c>
    </row>
    <row r="530" spans="20:24" x14ac:dyDescent="0.3">
      <c r="T530" s="20">
        <f t="shared" si="26"/>
        <v>528</v>
      </c>
      <c r="U530" s="21">
        <f>Sheet1!E530*1</f>
        <v>4615</v>
      </c>
      <c r="V530" s="21">
        <f>Sheet1!F530*1</f>
        <v>4616.25</v>
      </c>
      <c r="W530" s="21">
        <f>Sheet1!G530*1</f>
        <v>4549.25</v>
      </c>
      <c r="X530" s="21">
        <f>Sheet1!H530*1</f>
        <v>4551</v>
      </c>
    </row>
    <row r="531" spans="20:24" x14ac:dyDescent="0.3">
      <c r="T531" s="20">
        <f t="shared" si="26"/>
        <v>529</v>
      </c>
      <c r="U531" s="21">
        <f>Sheet1!E531*1</f>
        <v>4607.75</v>
      </c>
      <c r="V531" s="21">
        <f>Sheet1!F531*1</f>
        <v>4622</v>
      </c>
      <c r="W531" s="21">
        <f>Sheet1!G531*1</f>
        <v>4591.25</v>
      </c>
      <c r="X531" s="21">
        <f>Sheet1!H531*1</f>
        <v>4617.25</v>
      </c>
    </row>
    <row r="532" spans="20:24" x14ac:dyDescent="0.3">
      <c r="T532" s="20">
        <f t="shared" si="26"/>
        <v>530</v>
      </c>
      <c r="U532" s="21">
        <f>Sheet1!E532*1</f>
        <v>4611.5</v>
      </c>
      <c r="V532" s="21">
        <f>Sheet1!F532*1</f>
        <v>4618.75</v>
      </c>
      <c r="W532" s="21">
        <f>Sheet1!G532*1</f>
        <v>4593</v>
      </c>
      <c r="X532" s="21">
        <f>Sheet1!H532*1</f>
        <v>4614.5</v>
      </c>
    </row>
    <row r="533" spans="20:24" x14ac:dyDescent="0.3">
      <c r="T533" s="20">
        <f t="shared" si="26"/>
        <v>531</v>
      </c>
      <c r="U533" s="21">
        <f>Sheet1!E533*1</f>
        <v>4630</v>
      </c>
      <c r="V533" s="21">
        <f>Sheet1!F533*1</f>
        <v>4631.25</v>
      </c>
      <c r="W533" s="21">
        <f>Sheet1!G533*1</f>
        <v>4594.75</v>
      </c>
      <c r="X533" s="21">
        <f>Sheet1!H533*1</f>
        <v>4610.25</v>
      </c>
    </row>
    <row r="534" spans="20:24" x14ac:dyDescent="0.3">
      <c r="T534" s="20">
        <f t="shared" si="26"/>
        <v>532</v>
      </c>
      <c r="U534" s="21">
        <f>Sheet1!E534*1</f>
        <v>4633.75</v>
      </c>
      <c r="V534" s="21">
        <f>Sheet1!F534*1</f>
        <v>4645.25</v>
      </c>
      <c r="W534" s="21">
        <f>Sheet1!G534*1</f>
        <v>4608.25</v>
      </c>
      <c r="X534" s="21">
        <f>Sheet1!H534*1</f>
        <v>4636.25</v>
      </c>
    </row>
    <row r="535" spans="20:24" x14ac:dyDescent="0.3">
      <c r="T535" s="20">
        <f t="shared" si="26"/>
        <v>533</v>
      </c>
      <c r="U535" s="21">
        <f>Sheet1!E535*1</f>
        <v>4634.75</v>
      </c>
      <c r="V535" s="21">
        <f>Sheet1!F535*1</f>
        <v>4656</v>
      </c>
      <c r="W535" s="21">
        <f>Sheet1!G535*1</f>
        <v>4622.25</v>
      </c>
      <c r="X535" s="21">
        <f>Sheet1!H535*1</f>
        <v>4637.75</v>
      </c>
    </row>
    <row r="536" spans="20:24" x14ac:dyDescent="0.3">
      <c r="T536" s="20">
        <f t="shared" si="26"/>
        <v>534</v>
      </c>
      <c r="U536" s="21">
        <f>Sheet1!E536*1</f>
        <v>4632</v>
      </c>
      <c r="V536" s="21">
        <f>Sheet1!F536*1</f>
        <v>4638.25</v>
      </c>
      <c r="W536" s="21">
        <f>Sheet1!G536*1</f>
        <v>4605.75</v>
      </c>
      <c r="X536" s="21">
        <f>Sheet1!H536*1</f>
        <v>4634.5</v>
      </c>
    </row>
    <row r="537" spans="20:24" x14ac:dyDescent="0.3">
      <c r="T537" s="20">
        <f t="shared" si="26"/>
        <v>535</v>
      </c>
      <c r="U537" s="21">
        <f>Sheet1!E537*1</f>
        <v>4626.5</v>
      </c>
      <c r="V537" s="21">
        <f>Sheet1!F537*1</f>
        <v>4646.75</v>
      </c>
      <c r="W537" s="21">
        <f>Sheet1!G537*1</f>
        <v>4595.75</v>
      </c>
      <c r="X537" s="21">
        <f>Sheet1!H537*1</f>
        <v>4621.5</v>
      </c>
    </row>
    <row r="538" spans="20:24" x14ac:dyDescent="0.3">
      <c r="T538" s="20">
        <f t="shared" si="26"/>
        <v>536</v>
      </c>
      <c r="U538" s="21">
        <f>Sheet1!E538*1</f>
        <v>4575.25</v>
      </c>
      <c r="V538" s="21">
        <f>Sheet1!F538*1</f>
        <v>4634.75</v>
      </c>
      <c r="W538" s="21">
        <f>Sheet1!G538*1</f>
        <v>4568</v>
      </c>
      <c r="X538" s="21">
        <f>Sheet1!H538*1</f>
        <v>4630.5</v>
      </c>
    </row>
    <row r="539" spans="20:24" x14ac:dyDescent="0.3">
      <c r="T539" s="20">
        <f t="shared" si="26"/>
        <v>537</v>
      </c>
      <c r="U539" s="21">
        <f>Sheet1!E539*1</f>
        <v>4595.25</v>
      </c>
      <c r="V539" s="21">
        <f>Sheet1!F539*1</f>
        <v>4635.5</v>
      </c>
      <c r="W539" s="21">
        <f>Sheet1!G539*1</f>
        <v>4571.25</v>
      </c>
      <c r="X539" s="21">
        <f>Sheet1!H539*1</f>
        <v>4576.75</v>
      </c>
    </row>
    <row r="540" spans="20:24" x14ac:dyDescent="0.3">
      <c r="T540" s="20">
        <f t="shared" si="26"/>
        <v>538</v>
      </c>
      <c r="U540" s="21">
        <f>Sheet1!E540*1</f>
        <v>4596.25</v>
      </c>
      <c r="V540" s="21">
        <f>Sheet1!F540*1</f>
        <v>4609.5</v>
      </c>
      <c r="W540" s="21">
        <f>Sheet1!G540*1</f>
        <v>4586.5</v>
      </c>
      <c r="X540" s="21">
        <f>Sheet1!H540*1</f>
        <v>4594.25</v>
      </c>
    </row>
    <row r="541" spans="20:24" x14ac:dyDescent="0.3">
      <c r="T541" s="20">
        <f t="shared" si="26"/>
        <v>539</v>
      </c>
      <c r="U541" s="21">
        <f>Sheet1!E541*1</f>
        <v>4596.75</v>
      </c>
      <c r="V541" s="21">
        <f>Sheet1!F541*1</f>
        <v>4600.75</v>
      </c>
      <c r="W541" s="21">
        <f>Sheet1!G541*1</f>
        <v>4556.5</v>
      </c>
      <c r="X541" s="21">
        <f>Sheet1!H541*1</f>
        <v>4594</v>
      </c>
    </row>
    <row r="542" spans="20:24" x14ac:dyDescent="0.3">
      <c r="T542" s="20">
        <f t="shared" si="26"/>
        <v>540</v>
      </c>
      <c r="U542" s="21">
        <f>Sheet1!E542*1</f>
        <v>4586.75</v>
      </c>
      <c r="V542" s="21">
        <f>Sheet1!F542*1</f>
        <v>4604.5</v>
      </c>
      <c r="W542" s="21">
        <f>Sheet1!G542*1</f>
        <v>4578.75</v>
      </c>
      <c r="X542" s="21">
        <f>Sheet1!H542*1</f>
        <v>4589.75</v>
      </c>
    </row>
    <row r="543" spans="20:24" x14ac:dyDescent="0.3">
      <c r="T543" s="20">
        <f t="shared" si="26"/>
        <v>541</v>
      </c>
      <c r="U543" s="21">
        <f>Sheet1!E543*1</f>
        <v>4571.5</v>
      </c>
      <c r="V543" s="21">
        <f>Sheet1!F543*1</f>
        <v>4593</v>
      </c>
      <c r="W543" s="21">
        <f>Sheet1!G543*1</f>
        <v>4554.25</v>
      </c>
      <c r="X543" s="21">
        <f>Sheet1!H543*1</f>
        <v>4589.75</v>
      </c>
    </row>
    <row r="544" spans="20:24" x14ac:dyDescent="0.3">
      <c r="T544" s="20">
        <f t="shared" si="26"/>
        <v>542</v>
      </c>
      <c r="U544" s="21">
        <f>Sheet1!E544*1</f>
        <v>4591.75</v>
      </c>
      <c r="V544" s="21">
        <f>Sheet1!F544*1</f>
        <v>4593.25</v>
      </c>
      <c r="W544" s="21">
        <f>Sheet1!G544*1</f>
        <v>4556.75</v>
      </c>
      <c r="X544" s="21">
        <f>Sheet1!H544*1</f>
        <v>4575</v>
      </c>
    </row>
    <row r="545" spans="20:24" x14ac:dyDescent="0.3">
      <c r="T545" s="20">
        <f t="shared" si="26"/>
        <v>543</v>
      </c>
      <c r="U545" s="21">
        <f>Sheet1!E545*1</f>
        <v>4610.25</v>
      </c>
      <c r="V545" s="21">
        <f>Sheet1!F545*1</f>
        <v>4629.5</v>
      </c>
      <c r="W545" s="21">
        <f>Sheet1!G545*1</f>
        <v>4573</v>
      </c>
      <c r="X545" s="21">
        <f>Sheet1!H545*1</f>
        <v>4586.75</v>
      </c>
    </row>
    <row r="546" spans="20:24" x14ac:dyDescent="0.3">
      <c r="T546" s="20">
        <f t="shared" si="26"/>
        <v>544</v>
      </c>
      <c r="U546" s="21">
        <f>Sheet1!E546*1</f>
        <v>4584.75</v>
      </c>
      <c r="V546" s="21">
        <f>Sheet1!F546*1</f>
        <v>4615.5</v>
      </c>
      <c r="W546" s="21">
        <f>Sheet1!G546*1</f>
        <v>4580.5</v>
      </c>
      <c r="X546" s="21">
        <f>Sheet1!H546*1</f>
        <v>4611.5</v>
      </c>
    </row>
    <row r="547" spans="20:24" x14ac:dyDescent="0.3">
      <c r="T547" s="20">
        <f t="shared" si="26"/>
        <v>545</v>
      </c>
      <c r="U547" s="21">
        <f>Sheet1!E547*1</f>
        <v>4538.75</v>
      </c>
      <c r="V547" s="21">
        <f>Sheet1!F547*1</f>
        <v>4600.25</v>
      </c>
      <c r="W547" s="21">
        <f>Sheet1!G547*1</f>
        <v>4535.75</v>
      </c>
      <c r="X547" s="21">
        <f>Sheet1!H547*1</f>
        <v>4595.5</v>
      </c>
    </row>
    <row r="548" spans="20:24" x14ac:dyDescent="0.3">
      <c r="T548" s="20">
        <f t="shared" si="26"/>
        <v>546</v>
      </c>
      <c r="U548" s="21">
        <f>Sheet1!E548*1</f>
        <v>4515.75</v>
      </c>
      <c r="V548" s="21">
        <f>Sheet1!F548*1</f>
        <v>4545.5</v>
      </c>
      <c r="W548" s="21">
        <f>Sheet1!G548*1</f>
        <v>4510.25</v>
      </c>
      <c r="X548" s="21">
        <f>Sheet1!H548*1</f>
        <v>4537.75</v>
      </c>
    </row>
    <row r="549" spans="20:24" x14ac:dyDescent="0.3">
      <c r="T549" s="20">
        <f t="shared" si="26"/>
        <v>547</v>
      </c>
      <c r="U549" s="21">
        <f>Sheet1!E549*1</f>
        <v>4464.25</v>
      </c>
      <c r="V549" s="21">
        <f>Sheet1!F549*1</f>
        <v>4519</v>
      </c>
      <c r="W549" s="21">
        <f>Sheet1!G549*1</f>
        <v>4463.75</v>
      </c>
      <c r="X549" s="21">
        <f>Sheet1!H549*1</f>
        <v>4515.25</v>
      </c>
    </row>
    <row r="550" spans="20:24" x14ac:dyDescent="0.3">
      <c r="T550" s="20">
        <f t="shared" si="26"/>
        <v>548</v>
      </c>
      <c r="U550" s="21">
        <f>Sheet1!E550*1</f>
        <v>4471.25</v>
      </c>
      <c r="V550" s="21">
        <f>Sheet1!F550*1</f>
        <v>4481.5</v>
      </c>
      <c r="W550" s="21">
        <f>Sheet1!G550*1</f>
        <v>4438.5</v>
      </c>
      <c r="X550" s="21">
        <f>Sheet1!H550*1</f>
        <v>4459.25</v>
      </c>
    </row>
    <row r="551" spans="20:24" x14ac:dyDescent="0.3">
      <c r="T551" s="20">
        <f t="shared" si="26"/>
        <v>549</v>
      </c>
      <c r="U551" s="21">
        <f>Sheet1!E551*1</f>
        <v>4465.75</v>
      </c>
      <c r="V551" s="21">
        <f>Sheet1!F551*1</f>
        <v>4492</v>
      </c>
      <c r="W551" s="21">
        <f>Sheet1!G551*1</f>
        <v>4455.25</v>
      </c>
      <c r="X551" s="21">
        <f>Sheet1!H551*1</f>
        <v>4465</v>
      </c>
    </row>
    <row r="552" spans="20:24" x14ac:dyDescent="0.3">
      <c r="T552" s="20">
        <f t="shared" si="26"/>
        <v>550</v>
      </c>
      <c r="U552" s="21">
        <f>Sheet1!E552*1</f>
        <v>4446.5</v>
      </c>
      <c r="V552" s="21">
        <f>Sheet1!F552*1</f>
        <v>4468.5</v>
      </c>
      <c r="W552" s="21">
        <f>Sheet1!G552*1</f>
        <v>4394.75</v>
      </c>
      <c r="X552" s="21">
        <f>Sheet1!H552*1</f>
        <v>4459</v>
      </c>
    </row>
    <row r="553" spans="20:24" x14ac:dyDescent="0.3">
      <c r="T553" s="20">
        <f t="shared" si="26"/>
        <v>551</v>
      </c>
      <c r="U553" s="21">
        <f>Sheet1!E553*1</f>
        <v>4430.5</v>
      </c>
      <c r="V553" s="21">
        <f>Sheet1!F553*1</f>
        <v>4497.25</v>
      </c>
      <c r="W553" s="21">
        <f>Sheet1!G553*1</f>
        <v>4406.25</v>
      </c>
      <c r="X553" s="21">
        <f>Sheet1!H553*1</f>
        <v>4435.75</v>
      </c>
    </row>
    <row r="554" spans="20:24" x14ac:dyDescent="0.3">
      <c r="T554" s="20">
        <f t="shared" si="26"/>
        <v>552</v>
      </c>
      <c r="U554" s="21">
        <f>Sheet1!E554*1</f>
        <v>4496.5</v>
      </c>
      <c r="V554" s="21">
        <f>Sheet1!F554*1</f>
        <v>4531.5</v>
      </c>
      <c r="W554" s="21">
        <f>Sheet1!G554*1</f>
        <v>4424</v>
      </c>
      <c r="X554" s="21">
        <f>Sheet1!H554*1</f>
        <v>4428.25</v>
      </c>
    </row>
    <row r="555" spans="20:24" x14ac:dyDescent="0.3">
      <c r="T555" s="20">
        <f t="shared" si="26"/>
        <v>553</v>
      </c>
      <c r="U555" s="21">
        <f>Sheet1!E555*1</f>
        <v>4444.25</v>
      </c>
      <c r="V555" s="21">
        <f>Sheet1!F555*1</f>
        <v>4501</v>
      </c>
      <c r="W555" s="21">
        <f>Sheet1!G555*1</f>
        <v>4439.5</v>
      </c>
      <c r="X555" s="21">
        <f>Sheet1!H555*1</f>
        <v>4493.5</v>
      </c>
    </row>
    <row r="556" spans="20:24" x14ac:dyDescent="0.3">
      <c r="T556" s="20">
        <f t="shared" si="26"/>
        <v>554</v>
      </c>
      <c r="U556" s="21">
        <f>Sheet1!E556*1</f>
        <v>4421.5</v>
      </c>
      <c r="V556" s="21">
        <f>Sheet1!F556*1</f>
        <v>4447.25</v>
      </c>
      <c r="W556" s="21">
        <f>Sheet1!G556*1</f>
        <v>4355</v>
      </c>
      <c r="X556" s="21">
        <f>Sheet1!H556*1</f>
        <v>4440.75</v>
      </c>
    </row>
    <row r="557" spans="20:24" x14ac:dyDescent="0.3">
      <c r="T557" s="20">
        <f t="shared" si="26"/>
        <v>555</v>
      </c>
      <c r="U557" s="21">
        <f>Sheet1!E557*1</f>
        <v>4452.75</v>
      </c>
      <c r="V557" s="21">
        <f>Sheet1!F557*1</f>
        <v>4467</v>
      </c>
      <c r="W557" s="21">
        <f>Sheet1!G557*1</f>
        <v>4390.25</v>
      </c>
      <c r="X557" s="21">
        <f>Sheet1!H557*1</f>
        <v>4404.75</v>
      </c>
    </row>
    <row r="558" spans="20:24" x14ac:dyDescent="0.3">
      <c r="T558" s="20">
        <f t="shared" si="26"/>
        <v>556</v>
      </c>
      <c r="U558" s="21">
        <f>Sheet1!E558*1</f>
        <v>4382.5</v>
      </c>
      <c r="V558" s="21">
        <f>Sheet1!F558*1</f>
        <v>4457.75</v>
      </c>
      <c r="W558" s="21">
        <f>Sheet1!G558*1</f>
        <v>4352.75</v>
      </c>
      <c r="X558" s="21">
        <f>Sheet1!H558*1</f>
        <v>4452.25</v>
      </c>
    </row>
    <row r="559" spans="20:24" x14ac:dyDescent="0.3">
      <c r="T559" s="20">
        <f t="shared" si="26"/>
        <v>557</v>
      </c>
      <c r="U559" s="21">
        <f>Sheet1!E559*1</f>
        <v>4411.5</v>
      </c>
      <c r="V559" s="21">
        <f>Sheet1!F559*1</f>
        <v>4421.75</v>
      </c>
      <c r="W559" s="21">
        <f>Sheet1!G559*1</f>
        <v>4322.75</v>
      </c>
      <c r="X559" s="21">
        <f>Sheet1!H559*1</f>
        <v>4382.75</v>
      </c>
    </row>
    <row r="560" spans="20:24" x14ac:dyDescent="0.3">
      <c r="T560" s="20">
        <f t="shared" si="26"/>
        <v>558</v>
      </c>
      <c r="U560" s="21">
        <f>Sheet1!E560*1</f>
        <v>4355</v>
      </c>
      <c r="V560" s="21">
        <f>Sheet1!F560*1</f>
        <v>4430.25</v>
      </c>
      <c r="W560" s="21">
        <f>Sheet1!G560*1</f>
        <v>4342.75</v>
      </c>
      <c r="X560" s="21">
        <f>Sheet1!H560*1</f>
        <v>4412</v>
      </c>
    </row>
    <row r="561" spans="20:24" x14ac:dyDescent="0.3">
      <c r="T561" s="20">
        <f t="shared" si="26"/>
        <v>559</v>
      </c>
      <c r="U561" s="21">
        <f>Sheet1!E561*1</f>
        <v>4378.25</v>
      </c>
      <c r="V561" s="21">
        <f>Sheet1!F561*1</f>
        <v>4429.25</v>
      </c>
      <c r="W561" s="21">
        <f>Sheet1!G561*1</f>
        <v>4297</v>
      </c>
      <c r="X561" s="21">
        <f>Sheet1!H561*1</f>
        <v>4346.5</v>
      </c>
    </row>
    <row r="562" spans="20:24" x14ac:dyDescent="0.3">
      <c r="T562" s="20">
        <f t="shared" si="26"/>
        <v>560</v>
      </c>
      <c r="U562" s="21">
        <f>Sheet1!E562*1</f>
        <v>4411.5</v>
      </c>
      <c r="V562" s="21">
        <f>Sheet1!F562*1</f>
        <v>4434.25</v>
      </c>
      <c r="W562" s="21">
        <f>Sheet1!G562*1</f>
        <v>4338.75</v>
      </c>
      <c r="X562" s="21">
        <f>Sheet1!H562*1</f>
        <v>4355.25</v>
      </c>
    </row>
    <row r="563" spans="20:24" x14ac:dyDescent="0.3">
      <c r="T563" s="20">
        <f t="shared" si="26"/>
        <v>561</v>
      </c>
      <c r="U563" s="21">
        <f>Sheet1!E563*1</f>
        <v>4489.5</v>
      </c>
      <c r="V563" s="21">
        <f>Sheet1!F563*1</f>
        <v>4512.25</v>
      </c>
      <c r="W563" s="21">
        <f>Sheet1!G563*1</f>
        <v>4402</v>
      </c>
      <c r="X563" s="21">
        <f>Sheet1!H563*1</f>
        <v>4412.5</v>
      </c>
    </row>
    <row r="564" spans="20:24" x14ac:dyDescent="0.3">
      <c r="T564" s="20">
        <f t="shared" si="26"/>
        <v>562</v>
      </c>
      <c r="U564" s="21">
        <f>Sheet1!E564*1</f>
        <v>4482.5</v>
      </c>
      <c r="V564" s="21">
        <f>Sheet1!F564*1</f>
        <v>4495.75</v>
      </c>
      <c r="W564" s="21">
        <f>Sheet1!G564*1</f>
        <v>4464</v>
      </c>
      <c r="X564" s="21">
        <f>Sheet1!H564*1</f>
        <v>4487.5</v>
      </c>
    </row>
    <row r="565" spans="20:24" x14ac:dyDescent="0.3">
      <c r="T565" s="20">
        <f t="shared" si="26"/>
        <v>563</v>
      </c>
      <c r="U565" s="21">
        <f>Sheet1!E565*1</f>
        <v>4546.25</v>
      </c>
      <c r="V565" s="21">
        <f>Sheet1!F565*1</f>
        <v>4557</v>
      </c>
      <c r="W565" s="21">
        <f>Sheet1!G565*1</f>
        <v>4475</v>
      </c>
      <c r="X565" s="21">
        <f>Sheet1!H565*1</f>
        <v>4482.25</v>
      </c>
    </row>
    <row r="566" spans="20:24" x14ac:dyDescent="0.3">
      <c r="T566" s="20">
        <f t="shared" si="26"/>
        <v>564</v>
      </c>
      <c r="U566" s="21">
        <f>Sheet1!E566*1</f>
        <v>4541.75</v>
      </c>
      <c r="V566" s="21">
        <f>Sheet1!F566*1</f>
        <v>4575</v>
      </c>
      <c r="W566" s="21">
        <f>Sheet1!G566*1</f>
        <v>4534.25</v>
      </c>
      <c r="X566" s="21">
        <f>Sheet1!H566*1</f>
        <v>4545</v>
      </c>
    </row>
    <row r="567" spans="20:24" x14ac:dyDescent="0.3">
      <c r="T567" s="20">
        <f t="shared" si="26"/>
        <v>565</v>
      </c>
      <c r="U567" s="21">
        <f>Sheet1!E567*1</f>
        <v>4475.5</v>
      </c>
      <c r="V567" s="21">
        <f>Sheet1!F567*1</f>
        <v>4545.5</v>
      </c>
      <c r="W567" s="21">
        <f>Sheet1!G567*1</f>
        <v>4466.5</v>
      </c>
      <c r="X567" s="21">
        <f>Sheet1!H567*1</f>
        <v>4542.25</v>
      </c>
    </row>
    <row r="568" spans="20:24" x14ac:dyDescent="0.3">
      <c r="T568" s="20">
        <f t="shared" si="26"/>
        <v>566</v>
      </c>
      <c r="U568" s="21">
        <f>Sheet1!E568*1</f>
        <v>4452.25</v>
      </c>
      <c r="V568" s="21">
        <f>Sheet1!F568*1</f>
        <v>4487.75</v>
      </c>
      <c r="W568" s="21">
        <f>Sheet1!G568*1</f>
        <v>4417.5</v>
      </c>
      <c r="X568" s="21">
        <f>Sheet1!H568*1</f>
        <v>4477.25</v>
      </c>
    </row>
    <row r="569" spans="20:24" x14ac:dyDescent="0.3">
      <c r="T569" s="20">
        <f t="shared" si="26"/>
        <v>567</v>
      </c>
      <c r="U569" s="21">
        <f>Sheet1!E569*1</f>
        <v>4461</v>
      </c>
      <c r="V569" s="21">
        <f>Sheet1!F569*1</f>
        <v>4483.5</v>
      </c>
      <c r="W569" s="21">
        <f>Sheet1!G569*1</f>
        <v>4435.5</v>
      </c>
      <c r="X569" s="21">
        <f>Sheet1!H569*1</f>
        <v>4449</v>
      </c>
    </row>
    <row r="570" spans="20:24" x14ac:dyDescent="0.3">
      <c r="T570" s="20">
        <f t="shared" si="26"/>
        <v>568</v>
      </c>
      <c r="U570" s="21">
        <f>Sheet1!E570*1</f>
        <v>4484</v>
      </c>
      <c r="V570" s="21">
        <f>Sheet1!F570*1</f>
        <v>4496.25</v>
      </c>
      <c r="W570" s="21">
        <f>Sheet1!G570*1</f>
        <v>4457.5</v>
      </c>
      <c r="X570" s="21">
        <f>Sheet1!H570*1</f>
        <v>4468</v>
      </c>
    </row>
    <row r="571" spans="20:24" x14ac:dyDescent="0.3">
      <c r="T571" s="20">
        <f t="shared" si="26"/>
        <v>569</v>
      </c>
      <c r="U571" s="21">
        <f>Sheet1!E571*1</f>
        <v>4469</v>
      </c>
      <c r="V571" s="21">
        <f>Sheet1!F571*1</f>
        <v>4517.25</v>
      </c>
      <c r="W571" s="21">
        <f>Sheet1!G571*1</f>
        <v>4465.5</v>
      </c>
      <c r="X571" s="21">
        <f>Sheet1!H571*1</f>
        <v>4480.5</v>
      </c>
    </row>
    <row r="572" spans="20:24" x14ac:dyDescent="0.3">
      <c r="T572" s="20">
        <f t="shared" si="26"/>
        <v>570</v>
      </c>
      <c r="U572" s="21">
        <f>Sheet1!E572*1</f>
        <v>4507.75</v>
      </c>
      <c r="V572" s="21">
        <f>Sheet1!F572*1</f>
        <v>4515.75</v>
      </c>
      <c r="W572" s="21">
        <f>Sheet1!G572*1</f>
        <v>4440</v>
      </c>
      <c r="X572" s="21">
        <f>Sheet1!H572*1</f>
        <v>4468.25</v>
      </c>
    </row>
    <row r="573" spans="20:24" x14ac:dyDescent="0.3">
      <c r="T573" s="20">
        <f t="shared" si="26"/>
        <v>571</v>
      </c>
      <c r="U573" s="21">
        <f>Sheet1!E573*1</f>
        <v>4502.5</v>
      </c>
      <c r="V573" s="21">
        <f>Sheet1!F573*1</f>
        <v>4526.75</v>
      </c>
      <c r="W573" s="21">
        <f>Sheet1!G573*1</f>
        <v>4466.75</v>
      </c>
      <c r="X573" s="21">
        <f>Sheet1!H573*1</f>
        <v>4511.25</v>
      </c>
    </row>
    <row r="574" spans="20:24" x14ac:dyDescent="0.3">
      <c r="T574" s="20">
        <f t="shared" si="26"/>
        <v>572</v>
      </c>
      <c r="U574" s="21">
        <f>Sheet1!E574*1</f>
        <v>4500</v>
      </c>
      <c r="V574" s="21">
        <f>Sheet1!F574*1</f>
        <v>4517.5</v>
      </c>
      <c r="W574" s="21">
        <f>Sheet1!G574*1</f>
        <v>4476.25</v>
      </c>
      <c r="X574" s="21">
        <f>Sheet1!H574*1</f>
        <v>4491.5</v>
      </c>
    </row>
    <row r="575" spans="20:24" x14ac:dyDescent="0.3">
      <c r="T575" s="20">
        <f t="shared" si="26"/>
        <v>573</v>
      </c>
      <c r="U575" s="21">
        <f>Sheet1!E575*1</f>
        <v>4575.5</v>
      </c>
      <c r="V575" s="21">
        <f>Sheet1!F575*1</f>
        <v>4581.75</v>
      </c>
      <c r="W575" s="21">
        <f>Sheet1!G575*1</f>
        <v>4494.5</v>
      </c>
      <c r="X575" s="21">
        <f>Sheet1!H575*1</f>
        <v>4498.25</v>
      </c>
    </row>
    <row r="576" spans="20:24" x14ac:dyDescent="0.3">
      <c r="T576" s="20">
        <f t="shared" si="26"/>
        <v>574</v>
      </c>
      <c r="U576" s="21">
        <f>Sheet1!E576*1</f>
        <v>4588</v>
      </c>
      <c r="V576" s="21">
        <f>Sheet1!F576*1</f>
        <v>4588.5</v>
      </c>
      <c r="W576" s="21">
        <f>Sheet1!G576*1</f>
        <v>4548.25</v>
      </c>
      <c r="X576" s="21">
        <f>Sheet1!H576*1</f>
        <v>4580</v>
      </c>
    </row>
    <row r="577" spans="20:24" x14ac:dyDescent="0.3">
      <c r="T577" s="20">
        <f t="shared" si="26"/>
        <v>575</v>
      </c>
      <c r="U577" s="21">
        <f>Sheet1!E577*1</f>
        <v>4651.5</v>
      </c>
      <c r="V577" s="21">
        <f>Sheet1!F577*1</f>
        <v>4661</v>
      </c>
      <c r="W577" s="21">
        <f>Sheet1!G577*1</f>
        <v>4587.5</v>
      </c>
      <c r="X577" s="21">
        <f>Sheet1!H577*1</f>
        <v>4592.25</v>
      </c>
    </row>
    <row r="578" spans="20:24" x14ac:dyDescent="0.3">
      <c r="T578" s="20">
        <f t="shared" si="26"/>
        <v>576</v>
      </c>
      <c r="U578" s="21">
        <f>Sheet1!E578*1</f>
        <v>4633.75</v>
      </c>
      <c r="V578" s="21">
        <f>Sheet1!F578*1</f>
        <v>4654.25</v>
      </c>
      <c r="W578" s="21">
        <f>Sheet1!G578*1</f>
        <v>4605.5</v>
      </c>
      <c r="X578" s="21">
        <f>Sheet1!H578*1</f>
        <v>4650.75</v>
      </c>
    </row>
    <row r="579" spans="20:24" x14ac:dyDescent="0.3">
      <c r="T579" s="20">
        <f t="shared" si="26"/>
        <v>577</v>
      </c>
      <c r="U579" s="21">
        <f>Sheet1!E579*1</f>
        <v>4642.25</v>
      </c>
      <c r="V579" s="21">
        <f>Sheet1!F579*1</f>
        <v>4679</v>
      </c>
      <c r="W579" s="21">
        <f>Sheet1!G579*1</f>
        <v>4596.25</v>
      </c>
      <c r="X579" s="21">
        <f>Sheet1!H579*1</f>
        <v>4638</v>
      </c>
    </row>
    <row r="580" spans="20:24" x14ac:dyDescent="0.3">
      <c r="T580" s="20">
        <f t="shared" si="26"/>
        <v>578</v>
      </c>
      <c r="U580" s="21">
        <f>Sheet1!E580*1</f>
        <v>4597.5</v>
      </c>
      <c r="V580" s="21">
        <f>Sheet1!F580*1</f>
        <v>4643.25</v>
      </c>
      <c r="W580" s="21">
        <f>Sheet1!G580*1</f>
        <v>4571.25</v>
      </c>
      <c r="X580" s="21">
        <f>Sheet1!H580*1</f>
        <v>4639.75</v>
      </c>
    </row>
    <row r="581" spans="20:24" x14ac:dyDescent="0.3">
      <c r="T581" s="20">
        <f t="shared" ref="T581:T644" si="27">T580+1</f>
        <v>579</v>
      </c>
      <c r="U581" s="21">
        <f>Sheet1!E581*1</f>
        <v>4590.5</v>
      </c>
      <c r="V581" s="21">
        <f>Sheet1!F581*1</f>
        <v>4596.75</v>
      </c>
      <c r="W581" s="21">
        <f>Sheet1!G581*1</f>
        <v>4553.25</v>
      </c>
      <c r="X581" s="21">
        <f>Sheet1!H581*1</f>
        <v>4592.25</v>
      </c>
    </row>
    <row r="582" spans="20:24" x14ac:dyDescent="0.3">
      <c r="T582" s="20">
        <f t="shared" si="27"/>
        <v>580</v>
      </c>
      <c r="U582" s="21">
        <f>Sheet1!E582*1</f>
        <v>4624.75</v>
      </c>
      <c r="V582" s="21">
        <f>Sheet1!F582*1</f>
        <v>4662.75</v>
      </c>
      <c r="W582" s="21">
        <f>Sheet1!G582*1</f>
        <v>4570.75</v>
      </c>
      <c r="X582" s="21">
        <f>Sheet1!H582*1</f>
        <v>4584.25</v>
      </c>
    </row>
    <row r="583" spans="20:24" x14ac:dyDescent="0.3">
      <c r="T583" s="20">
        <f t="shared" si="27"/>
        <v>581</v>
      </c>
      <c r="U583" s="21">
        <f>Sheet1!E583*1</f>
        <v>4659.75</v>
      </c>
      <c r="V583" s="21">
        <f>Sheet1!F583*1</f>
        <v>4671.75</v>
      </c>
      <c r="W583" s="21">
        <f>Sheet1!G583*1</f>
        <v>4613.75</v>
      </c>
      <c r="X583" s="21">
        <f>Sheet1!H583*1</f>
        <v>4623</v>
      </c>
    </row>
    <row r="584" spans="20:24" x14ac:dyDescent="0.3">
      <c r="T584" s="20">
        <f t="shared" si="27"/>
        <v>582</v>
      </c>
      <c r="U584" s="21">
        <f>Sheet1!E584*1</f>
        <v>4616</v>
      </c>
      <c r="V584" s="21">
        <f>Sheet1!F584*1</f>
        <v>4680.75</v>
      </c>
      <c r="W584" s="21">
        <f>Sheet1!G584*1</f>
        <v>4590.75</v>
      </c>
      <c r="X584" s="21">
        <f>Sheet1!H584*1</f>
        <v>4668.25</v>
      </c>
    </row>
    <row r="585" spans="20:24" x14ac:dyDescent="0.3">
      <c r="T585" s="20">
        <f t="shared" si="27"/>
        <v>583</v>
      </c>
      <c r="U585" s="21">
        <f>Sheet1!E585*1</f>
        <v>4626.75</v>
      </c>
      <c r="V585" s="21">
        <f>Sheet1!F585*1</f>
        <v>4635.5</v>
      </c>
      <c r="W585" s="21">
        <f>Sheet1!G585*1</f>
        <v>4596.5</v>
      </c>
      <c r="X585" s="21">
        <f>Sheet1!H585*1</f>
        <v>4616</v>
      </c>
    </row>
    <row r="586" spans="20:24" x14ac:dyDescent="0.3">
      <c r="T586" s="20">
        <f t="shared" si="27"/>
        <v>584</v>
      </c>
      <c r="U586" s="21">
        <f>Sheet1!E586*1</f>
        <v>4668.5</v>
      </c>
      <c r="V586" s="21">
        <f>Sheet1!F586*1</f>
        <v>4686.5</v>
      </c>
      <c r="W586" s="21">
        <f>Sheet1!G586*1</f>
        <v>4625</v>
      </c>
      <c r="X586" s="21">
        <f>Sheet1!H586*1</f>
        <v>4640.25</v>
      </c>
    </row>
    <row r="587" spans="20:24" x14ac:dyDescent="0.3">
      <c r="T587" s="20">
        <f t="shared" si="27"/>
        <v>585</v>
      </c>
      <c r="U587" s="21">
        <f>Sheet1!E587*1</f>
        <v>4638</v>
      </c>
      <c r="V587" s="21">
        <f>Sheet1!F587*1</f>
        <v>4701</v>
      </c>
      <c r="W587" s="21">
        <f>Sheet1!G587*1</f>
        <v>4629.25</v>
      </c>
      <c r="X587" s="21">
        <f>Sheet1!H587*1</f>
        <v>4684</v>
      </c>
    </row>
    <row r="588" spans="20:24" x14ac:dyDescent="0.3">
      <c r="T588" s="20">
        <f t="shared" si="27"/>
        <v>586</v>
      </c>
      <c r="U588" s="21">
        <f>Sheet1!E588*1</f>
        <v>4578.25</v>
      </c>
      <c r="V588" s="21">
        <f>Sheet1!F588*1</f>
        <v>4655.75</v>
      </c>
      <c r="W588" s="21">
        <f>Sheet1!G588*1</f>
        <v>4541</v>
      </c>
      <c r="X588" s="21">
        <f>Sheet1!H588*1</f>
        <v>4624.75</v>
      </c>
    </row>
    <row r="589" spans="20:24" x14ac:dyDescent="0.3">
      <c r="T589" s="20">
        <f t="shared" si="27"/>
        <v>587</v>
      </c>
      <c r="U589" s="21">
        <f>Sheet1!E589*1</f>
        <v>4531.75</v>
      </c>
      <c r="V589" s="21">
        <f>Sheet1!F589*1</f>
        <v>4583.75</v>
      </c>
      <c r="W589" s="21">
        <f>Sheet1!G589*1</f>
        <v>4500</v>
      </c>
      <c r="X589" s="21">
        <f>Sheet1!H589*1</f>
        <v>4582.5</v>
      </c>
    </row>
    <row r="590" spans="20:24" x14ac:dyDescent="0.3">
      <c r="T590" s="20">
        <f t="shared" si="27"/>
        <v>588</v>
      </c>
      <c r="U590" s="21">
        <f>Sheet1!E590*1</f>
        <v>4569.5</v>
      </c>
      <c r="V590" s="21">
        <f>Sheet1!F590*1</f>
        <v>4578.5</v>
      </c>
      <c r="W590" s="21">
        <f>Sheet1!G590*1</f>
        <v>4522</v>
      </c>
      <c r="X590" s="21">
        <f>Sheet1!H590*1</f>
        <v>4525</v>
      </c>
    </row>
    <row r="591" spans="20:24" x14ac:dyDescent="0.3">
      <c r="T591" s="20">
        <f t="shared" si="27"/>
        <v>589</v>
      </c>
      <c r="U591" s="21">
        <f>Sheet1!E591*1</f>
        <v>4557.5</v>
      </c>
      <c r="V591" s="21">
        <f>Sheet1!F591*1</f>
        <v>4601.75</v>
      </c>
      <c r="W591" s="21">
        <f>Sheet1!G591*1</f>
        <v>4549.75</v>
      </c>
      <c r="X591" s="21">
        <f>Sheet1!H591*1</f>
        <v>4576.75</v>
      </c>
    </row>
    <row r="592" spans="20:24" x14ac:dyDescent="0.3">
      <c r="T592" s="20">
        <f t="shared" si="27"/>
        <v>590</v>
      </c>
      <c r="U592" s="21">
        <f>Sheet1!E592*1</f>
        <v>4523.5</v>
      </c>
      <c r="V592" s="21">
        <f>Sheet1!F592*1</f>
        <v>4569.5</v>
      </c>
      <c r="W592" s="21">
        <f>Sheet1!G592*1</f>
        <v>4519.75</v>
      </c>
      <c r="X592" s="21">
        <f>Sheet1!H592*1</f>
        <v>4568</v>
      </c>
    </row>
    <row r="593" spans="20:24" x14ac:dyDescent="0.3">
      <c r="T593" s="20">
        <f t="shared" si="27"/>
        <v>591</v>
      </c>
      <c r="U593" s="21">
        <f>Sheet1!E593*1</f>
        <v>4531.5</v>
      </c>
      <c r="V593" s="21">
        <f>Sheet1!F593*1</f>
        <v>4533</v>
      </c>
      <c r="W593" s="21">
        <f>Sheet1!G593*1</f>
        <v>4455.75</v>
      </c>
      <c r="X593" s="21">
        <f>Sheet1!H593*1</f>
        <v>4524.5</v>
      </c>
    </row>
    <row r="594" spans="20:24" x14ac:dyDescent="0.3">
      <c r="T594" s="20">
        <f t="shared" si="27"/>
        <v>592</v>
      </c>
      <c r="U594" s="21">
        <f>Sheet1!E594*1</f>
        <v>4529</v>
      </c>
      <c r="V594" s="21">
        <f>Sheet1!F594*1</f>
        <v>4540</v>
      </c>
      <c r="W594" s="21">
        <f>Sheet1!G594*1</f>
        <v>4497.75</v>
      </c>
      <c r="X594" s="21">
        <f>Sheet1!H594*1</f>
        <v>4525.25</v>
      </c>
    </row>
    <row r="595" spans="20:24" x14ac:dyDescent="0.3">
      <c r="T595" s="20">
        <f t="shared" si="27"/>
        <v>593</v>
      </c>
      <c r="U595" s="21">
        <f>Sheet1!E595*1</f>
        <v>4479.5</v>
      </c>
      <c r="V595" s="21">
        <f>Sheet1!F595*1</f>
        <v>4549.25</v>
      </c>
      <c r="W595" s="21">
        <f>Sheet1!G595*1</f>
        <v>4472.75</v>
      </c>
      <c r="X595" s="21">
        <f>Sheet1!H595*1</f>
        <v>4529</v>
      </c>
    </row>
    <row r="596" spans="20:24" x14ac:dyDescent="0.3">
      <c r="T596" s="20">
        <f t="shared" si="27"/>
        <v>594</v>
      </c>
      <c r="U596" s="21">
        <f>Sheet1!E596*1</f>
        <v>4417.5</v>
      </c>
      <c r="V596" s="21">
        <f>Sheet1!F596*1</f>
        <v>4483</v>
      </c>
      <c r="W596" s="21">
        <f>Sheet1!G596*1</f>
        <v>4404.25</v>
      </c>
      <c r="X596" s="21">
        <f>Sheet1!H596*1</f>
        <v>4481</v>
      </c>
    </row>
    <row r="597" spans="20:24" x14ac:dyDescent="0.3">
      <c r="T597" s="20">
        <f t="shared" si="27"/>
        <v>595</v>
      </c>
      <c r="U597" s="21">
        <f>Sheet1!E597*1</f>
        <v>4437.75</v>
      </c>
      <c r="V597" s="21">
        <f>Sheet1!F597*1</f>
        <v>4441.25</v>
      </c>
      <c r="W597" s="21">
        <f>Sheet1!G597*1</f>
        <v>4394.25</v>
      </c>
      <c r="X597" s="21">
        <f>Sheet1!H597*1</f>
        <v>4408</v>
      </c>
    </row>
    <row r="598" spans="20:24" x14ac:dyDescent="0.3">
      <c r="T598" s="20">
        <f t="shared" si="27"/>
        <v>596</v>
      </c>
      <c r="U598" s="21">
        <f>Sheet1!E598*1</f>
        <v>4501</v>
      </c>
      <c r="V598" s="21">
        <f>Sheet1!F598*1</f>
        <v>4526</v>
      </c>
      <c r="W598" s="21">
        <f>Sheet1!G598*1</f>
        <v>4436.25</v>
      </c>
      <c r="X598" s="21">
        <f>Sheet1!H598*1</f>
        <v>4438.25</v>
      </c>
    </row>
    <row r="599" spans="20:24" x14ac:dyDescent="0.3">
      <c r="T599" s="20">
        <f t="shared" si="27"/>
        <v>597</v>
      </c>
      <c r="U599" s="21">
        <f>Sheet1!E599*1</f>
        <v>4512.5</v>
      </c>
      <c r="V599" s="21">
        <f>Sheet1!F599*1</f>
        <v>4527.75</v>
      </c>
      <c r="W599" s="21">
        <f>Sheet1!G599*1</f>
        <v>4489.25</v>
      </c>
      <c r="X599" s="21">
        <f>Sheet1!H599*1</f>
        <v>4502</v>
      </c>
    </row>
    <row r="600" spans="20:24" x14ac:dyDescent="0.3">
      <c r="T600" s="20">
        <f t="shared" si="27"/>
        <v>598</v>
      </c>
      <c r="U600" s="21">
        <f>Sheet1!E600*1</f>
        <v>4495.5</v>
      </c>
      <c r="V600" s="21">
        <f>Sheet1!F600*1</f>
        <v>4516.75</v>
      </c>
      <c r="W600" s="21">
        <f>Sheet1!G600*1</f>
        <v>4454.25</v>
      </c>
      <c r="X600" s="21">
        <f>Sheet1!H600*1</f>
        <v>4510.75</v>
      </c>
    </row>
    <row r="601" spans="20:24" x14ac:dyDescent="0.3">
      <c r="T601" s="20">
        <f t="shared" si="27"/>
        <v>599</v>
      </c>
      <c r="U601" s="21">
        <f>Sheet1!E601*1</f>
        <v>4484.25</v>
      </c>
      <c r="V601" s="21">
        <f>Sheet1!F601*1</f>
        <v>4514</v>
      </c>
      <c r="W601" s="21">
        <f>Sheet1!G601*1</f>
        <v>4446.5</v>
      </c>
      <c r="X601" s="21">
        <f>Sheet1!H601*1</f>
        <v>4496</v>
      </c>
    </row>
    <row r="602" spans="20:24" x14ac:dyDescent="0.3">
      <c r="T602" s="20">
        <f t="shared" si="27"/>
        <v>600</v>
      </c>
      <c r="U602" s="21">
        <f>Sheet1!E602*1</f>
        <v>4433.5</v>
      </c>
      <c r="V602" s="21">
        <f>Sheet1!F602*1</f>
        <v>4485</v>
      </c>
      <c r="W602" s="21">
        <f>Sheet1!G602*1</f>
        <v>4427</v>
      </c>
      <c r="X602" s="21">
        <f>Sheet1!H602*1</f>
        <v>4482.5</v>
      </c>
    </row>
    <row r="603" spans="20:24" x14ac:dyDescent="0.3">
      <c r="T603" s="20">
        <f t="shared" si="27"/>
        <v>601</v>
      </c>
      <c r="U603" s="21">
        <f>Sheet1!E603*1</f>
        <v>4407</v>
      </c>
      <c r="V603" s="21">
        <f>Sheet1!F603*1</f>
        <v>4436.25</v>
      </c>
      <c r="W603" s="21">
        <f>Sheet1!G603*1</f>
        <v>4384</v>
      </c>
      <c r="X603" s="21">
        <f>Sheet1!H603*1</f>
        <v>4433.25</v>
      </c>
    </row>
    <row r="604" spans="20:24" x14ac:dyDescent="0.3">
      <c r="T604" s="20">
        <f t="shared" si="27"/>
        <v>602</v>
      </c>
      <c r="U604" s="21">
        <f>Sheet1!E604*1</f>
        <v>4411</v>
      </c>
      <c r="V604" s="21">
        <f>Sheet1!F604*1</f>
        <v>4465.75</v>
      </c>
      <c r="W604" s="21">
        <f>Sheet1!G604*1</f>
        <v>4402.25</v>
      </c>
      <c r="X604" s="21">
        <f>Sheet1!H604*1</f>
        <v>4406.25</v>
      </c>
    </row>
    <row r="605" spans="20:24" x14ac:dyDescent="0.3">
      <c r="T605" s="20">
        <f t="shared" si="27"/>
        <v>603</v>
      </c>
      <c r="U605" s="21">
        <f>Sheet1!E605*1</f>
        <v>4325.5</v>
      </c>
      <c r="V605" s="21">
        <f>Sheet1!F605*1</f>
        <v>4421.25</v>
      </c>
      <c r="W605" s="21">
        <f>Sheet1!G605*1</f>
        <v>4311.5</v>
      </c>
      <c r="X605" s="21">
        <f>Sheet1!H605*1</f>
        <v>4408</v>
      </c>
    </row>
    <row r="606" spans="20:24" x14ac:dyDescent="0.3">
      <c r="T606" s="20">
        <f t="shared" si="27"/>
        <v>604</v>
      </c>
      <c r="U606" s="21">
        <f>Sheet1!E606*1</f>
        <v>4363.5</v>
      </c>
      <c r="V606" s="21">
        <f>Sheet1!F606*1</f>
        <v>4378</v>
      </c>
      <c r="W606" s="21">
        <f>Sheet1!G606*1</f>
        <v>4315</v>
      </c>
      <c r="X606" s="21">
        <f>Sheet1!H606*1</f>
        <v>4321.5</v>
      </c>
    </row>
    <row r="607" spans="20:24" x14ac:dyDescent="0.3">
      <c r="T607" s="20">
        <f t="shared" si="27"/>
        <v>605</v>
      </c>
      <c r="U607" s="21">
        <f>Sheet1!E607*1</f>
        <v>4335.25</v>
      </c>
      <c r="V607" s="21">
        <f>Sheet1!F607*1</f>
        <v>4388.75</v>
      </c>
      <c r="W607" s="21">
        <f>Sheet1!G607*1</f>
        <v>4329</v>
      </c>
      <c r="X607" s="21">
        <f>Sheet1!H607*1</f>
        <v>4367</v>
      </c>
    </row>
    <row r="608" spans="20:24" x14ac:dyDescent="0.3">
      <c r="T608" s="20">
        <f t="shared" si="27"/>
        <v>606</v>
      </c>
      <c r="U608" s="21">
        <f>Sheet1!E608*1</f>
        <v>4387.5</v>
      </c>
      <c r="V608" s="21">
        <f>Sheet1!F608*1</f>
        <v>4399.25</v>
      </c>
      <c r="W608" s="21">
        <f>Sheet1!G608*1</f>
        <v>4307</v>
      </c>
      <c r="X608" s="21">
        <f>Sheet1!H608*1</f>
        <v>4338.5</v>
      </c>
    </row>
    <row r="609" spans="20:24" x14ac:dyDescent="0.3">
      <c r="T609" s="20">
        <f t="shared" si="27"/>
        <v>607</v>
      </c>
      <c r="U609" s="21">
        <f>Sheet1!E609*1</f>
        <v>4362.25</v>
      </c>
      <c r="V609" s="21">
        <f>Sheet1!F609*1</f>
        <v>4363.5</v>
      </c>
      <c r="W609" s="21">
        <f>Sheet1!G609*1</f>
        <v>4314</v>
      </c>
      <c r="X609" s="21">
        <f>Sheet1!H609*1</f>
        <v>4353.5</v>
      </c>
    </row>
    <row r="610" spans="20:24" x14ac:dyDescent="0.3">
      <c r="T610" s="20">
        <f t="shared" si="27"/>
        <v>608</v>
      </c>
      <c r="U610" s="21">
        <f>Sheet1!E610*1</f>
        <v>4303.5</v>
      </c>
      <c r="V610" s="21">
        <f>Sheet1!F610*1</f>
        <v>4375.25</v>
      </c>
      <c r="W610" s="21">
        <f>Sheet1!G610*1</f>
        <v>4298.75</v>
      </c>
      <c r="X610" s="21">
        <f>Sheet1!H610*1</f>
        <v>4364.25</v>
      </c>
    </row>
    <row r="611" spans="20:24" x14ac:dyDescent="0.3">
      <c r="T611" s="20">
        <f t="shared" si="27"/>
        <v>609</v>
      </c>
      <c r="U611" s="21">
        <f>Sheet1!E611*1</f>
        <v>4350.5</v>
      </c>
      <c r="V611" s="21">
        <f>Sheet1!F611*1</f>
        <v>4367.5</v>
      </c>
      <c r="W611" s="21">
        <f>Sheet1!G611*1</f>
        <v>4297</v>
      </c>
      <c r="X611" s="21">
        <f>Sheet1!H611*1</f>
        <v>4300</v>
      </c>
    </row>
    <row r="612" spans="20:24" x14ac:dyDescent="0.3">
      <c r="T612" s="20">
        <f t="shared" si="27"/>
        <v>610</v>
      </c>
      <c r="U612" s="21">
        <f>Sheet1!E612*1</f>
        <v>4370.5</v>
      </c>
      <c r="V612" s="21">
        <f>Sheet1!F612*1</f>
        <v>4393</v>
      </c>
      <c r="W612" s="21">
        <f>Sheet1!G612*1</f>
        <v>4329.75</v>
      </c>
      <c r="X612" s="21">
        <f>Sheet1!H612*1</f>
        <v>4347.5</v>
      </c>
    </row>
    <row r="613" spans="20:24" x14ac:dyDescent="0.3">
      <c r="T613" s="20">
        <f t="shared" si="27"/>
        <v>611</v>
      </c>
      <c r="U613" s="21">
        <f>Sheet1!E613*1</f>
        <v>4342.5</v>
      </c>
      <c r="V613" s="21">
        <f>Sheet1!F613*1</f>
        <v>4365</v>
      </c>
      <c r="W613" s="21">
        <f>Sheet1!G613*1</f>
        <v>4313.75</v>
      </c>
      <c r="X613" s="21">
        <f>Sheet1!H613*1</f>
        <v>4362.25</v>
      </c>
    </row>
    <row r="614" spans="20:24" x14ac:dyDescent="0.3">
      <c r="T614" s="20">
        <f t="shared" si="27"/>
        <v>612</v>
      </c>
      <c r="U614" s="21">
        <f>Sheet1!E614*1</f>
        <v>4407.5</v>
      </c>
      <c r="V614" s="21">
        <f>Sheet1!F614*1</f>
        <v>4412.25</v>
      </c>
      <c r="W614" s="21">
        <f>Sheet1!G614*1</f>
        <v>4281</v>
      </c>
      <c r="X614" s="21">
        <f>Sheet1!H614*1</f>
        <v>4341.75</v>
      </c>
    </row>
    <row r="615" spans="20:24" x14ac:dyDescent="0.3">
      <c r="T615" s="20">
        <f t="shared" si="27"/>
        <v>613</v>
      </c>
      <c r="U615" s="21">
        <f>Sheet1!E615*1</f>
        <v>4349.75</v>
      </c>
      <c r="V615" s="21">
        <f>Sheet1!F615*1</f>
        <v>4411.25</v>
      </c>
      <c r="W615" s="21">
        <f>Sheet1!G615*1</f>
        <v>4348</v>
      </c>
      <c r="X615" s="21">
        <f>Sheet1!H615*1</f>
        <v>4398.25</v>
      </c>
    </row>
    <row r="616" spans="20:24" x14ac:dyDescent="0.3">
      <c r="T616" s="20">
        <f t="shared" si="27"/>
        <v>614</v>
      </c>
      <c r="U616" s="21">
        <f>Sheet1!E616*1</f>
        <v>4335.25</v>
      </c>
      <c r="V616" s="21">
        <f>Sheet1!F616*1</f>
        <v>4359</v>
      </c>
      <c r="W616" s="21">
        <f>Sheet1!G616*1</f>
        <v>4296</v>
      </c>
      <c r="X616" s="21">
        <f>Sheet1!H616*1</f>
        <v>4341.75</v>
      </c>
    </row>
    <row r="617" spans="20:24" x14ac:dyDescent="0.3">
      <c r="T617" s="20">
        <f t="shared" si="27"/>
        <v>615</v>
      </c>
      <c r="U617" s="21">
        <f>Sheet1!E617*1</f>
        <v>4366.5</v>
      </c>
      <c r="V617" s="21">
        <f>Sheet1!F617*1</f>
        <v>4391.5</v>
      </c>
      <c r="W617" s="21">
        <f>Sheet1!G617*1</f>
        <v>4319.75</v>
      </c>
      <c r="X617" s="21">
        <f>Sheet1!H617*1</f>
        <v>4338</v>
      </c>
    </row>
    <row r="618" spans="20:24" x14ac:dyDescent="0.3">
      <c r="T618" s="20">
        <f t="shared" si="27"/>
        <v>616</v>
      </c>
      <c r="U618" s="21">
        <f>Sheet1!E618*1</f>
        <v>4412.5</v>
      </c>
      <c r="V618" s="21">
        <f>Sheet1!F618*1</f>
        <v>4427</v>
      </c>
      <c r="W618" s="21">
        <f>Sheet1!G618*1</f>
        <v>4347.75</v>
      </c>
      <c r="X618" s="21">
        <f>Sheet1!H618*1</f>
        <v>4371.5</v>
      </c>
    </row>
    <row r="619" spans="20:24" x14ac:dyDescent="0.3">
      <c r="T619" s="20">
        <f t="shared" si="27"/>
        <v>617</v>
      </c>
      <c r="U619" s="21">
        <f>Sheet1!E619*1</f>
        <v>4529.5</v>
      </c>
      <c r="V619" s="21">
        <f>Sheet1!F619*1</f>
        <v>4535.5</v>
      </c>
      <c r="W619" s="21">
        <f>Sheet1!G619*1</f>
        <v>4400.5</v>
      </c>
      <c r="X619" s="21">
        <f>Sheet1!H619*1</f>
        <v>4419.75</v>
      </c>
    </row>
    <row r="620" spans="20:24" x14ac:dyDescent="0.3">
      <c r="T620" s="20">
        <f t="shared" si="27"/>
        <v>618</v>
      </c>
      <c r="U620" s="21">
        <f>Sheet1!E620*1</f>
        <v>4547</v>
      </c>
      <c r="V620" s="21">
        <f>Sheet1!F620*1</f>
        <v>4583.25</v>
      </c>
      <c r="W620" s="21">
        <f>Sheet1!G620*1</f>
        <v>4489.5</v>
      </c>
      <c r="X620" s="21">
        <f>Sheet1!H620*1</f>
        <v>4523.25</v>
      </c>
    </row>
    <row r="621" spans="20:24" x14ac:dyDescent="0.3">
      <c r="T621" s="20">
        <f t="shared" si="27"/>
        <v>619</v>
      </c>
      <c r="U621" s="21">
        <f>Sheet1!E621*1</f>
        <v>4514.75</v>
      </c>
      <c r="V621" s="21">
        <f>Sheet1!F621*1</f>
        <v>4672.5</v>
      </c>
      <c r="W621" s="21">
        <f>Sheet1!G621*1</f>
        <v>4510</v>
      </c>
      <c r="X621" s="21">
        <f>Sheet1!H621*1</f>
        <v>4547.75</v>
      </c>
    </row>
    <row r="622" spans="20:24" x14ac:dyDescent="0.3">
      <c r="T622" s="20">
        <f t="shared" si="27"/>
        <v>620</v>
      </c>
      <c r="U622" s="21">
        <f>Sheet1!E622*1</f>
        <v>4458.25</v>
      </c>
      <c r="V622" s="21">
        <f>Sheet1!F622*1</f>
        <v>4518.5</v>
      </c>
      <c r="W622" s="21">
        <f>Sheet1!G622*1</f>
        <v>4448.5</v>
      </c>
      <c r="X622" s="21">
        <f>Sheet1!H622*1</f>
        <v>4517.5</v>
      </c>
    </row>
    <row r="623" spans="20:24" x14ac:dyDescent="0.3">
      <c r="T623" s="20">
        <f t="shared" si="27"/>
        <v>621</v>
      </c>
      <c r="U623" s="21">
        <f>Sheet1!E623*1</f>
        <v>4489.25</v>
      </c>
      <c r="V623" s="21">
        <f>Sheet1!F623*1</f>
        <v>4514.5</v>
      </c>
      <c r="W623" s="21">
        <f>Sheet1!G623*1</f>
        <v>4454.5</v>
      </c>
      <c r="X623" s="21">
        <f>Sheet1!H623*1</f>
        <v>4460.75</v>
      </c>
    </row>
    <row r="624" spans="20:24" x14ac:dyDescent="0.3">
      <c r="T624" s="20">
        <f t="shared" si="27"/>
        <v>622</v>
      </c>
      <c r="U624" s="21">
        <f>Sheet1!E624*1</f>
        <v>4460.25</v>
      </c>
      <c r="V624" s="21">
        <f>Sheet1!F624*1</f>
        <v>4501.75</v>
      </c>
      <c r="W624" s="21">
        <f>Sheet1!G624*1</f>
        <v>4440.5</v>
      </c>
      <c r="X624" s="21">
        <f>Sheet1!H624*1</f>
        <v>4490.25</v>
      </c>
    </row>
    <row r="625" spans="20:24" x14ac:dyDescent="0.3">
      <c r="T625" s="20">
        <f t="shared" si="27"/>
        <v>623</v>
      </c>
      <c r="U625" s="21">
        <f>Sheet1!E625*1</f>
        <v>4469</v>
      </c>
      <c r="V625" s="21">
        <f>Sheet1!F625*1</f>
        <v>4486</v>
      </c>
      <c r="W625" s="21">
        <f>Sheet1!G625*1</f>
        <v>4438.5</v>
      </c>
      <c r="X625" s="21">
        <f>Sheet1!H625*1</f>
        <v>4461.25</v>
      </c>
    </row>
    <row r="626" spans="20:24" x14ac:dyDescent="0.3">
      <c r="T626" s="20">
        <f t="shared" si="27"/>
        <v>624</v>
      </c>
      <c r="U626" s="21">
        <f>Sheet1!E626*1</f>
        <v>4530.25</v>
      </c>
      <c r="V626" s="21">
        <f>Sheet1!F626*1</f>
        <v>4539.25</v>
      </c>
      <c r="W626" s="21">
        <f>Sheet1!G626*1</f>
        <v>4446</v>
      </c>
      <c r="X626" s="21">
        <f>Sheet1!H626*1</f>
        <v>4469.5</v>
      </c>
    </row>
    <row r="627" spans="20:24" x14ac:dyDescent="0.3">
      <c r="T627" s="20">
        <f t="shared" si="27"/>
        <v>625</v>
      </c>
      <c r="U627" s="21">
        <f>Sheet1!E627*1</f>
        <v>4598.5</v>
      </c>
      <c r="V627" s="21">
        <f>Sheet1!F627*1</f>
        <v>4600.25</v>
      </c>
      <c r="W627" s="21">
        <f>Sheet1!G627*1</f>
        <v>4511.75</v>
      </c>
      <c r="X627" s="21">
        <f>Sheet1!H627*1</f>
        <v>4527.75</v>
      </c>
    </row>
    <row r="628" spans="20:24" x14ac:dyDescent="0.3">
      <c r="T628" s="20">
        <f t="shared" si="27"/>
        <v>626</v>
      </c>
      <c r="U628" s="21">
        <f>Sheet1!E628*1</f>
        <v>4602</v>
      </c>
      <c r="V628" s="21">
        <f>Sheet1!F628*1</f>
        <v>4610</v>
      </c>
      <c r="W628" s="21">
        <f>Sheet1!G628*1</f>
        <v>4531.25</v>
      </c>
      <c r="X628" s="21">
        <f>Sheet1!H628*1</f>
        <v>4600</v>
      </c>
    </row>
    <row r="629" spans="20:24" x14ac:dyDescent="0.3">
      <c r="T629" s="20">
        <f t="shared" si="27"/>
        <v>627</v>
      </c>
      <c r="U629" s="21">
        <f>Sheet1!E629*1</f>
        <v>4619</v>
      </c>
      <c r="V629" s="21">
        <f>Sheet1!F629*1</f>
        <v>4634.5</v>
      </c>
      <c r="W629" s="21">
        <f>Sheet1!G629*1</f>
        <v>4579</v>
      </c>
      <c r="X629" s="21">
        <f>Sheet1!H629*1</f>
        <v>4606.25</v>
      </c>
    </row>
    <row r="630" spans="20:24" x14ac:dyDescent="0.3">
      <c r="T630" s="20">
        <f t="shared" si="27"/>
        <v>628</v>
      </c>
      <c r="U630" s="21">
        <f>Sheet1!E630*1</f>
        <v>4486.75</v>
      </c>
      <c r="V630" s="21">
        <f>Sheet1!F630*1</f>
        <v>4618</v>
      </c>
      <c r="W630" s="21">
        <f>Sheet1!G630*1</f>
        <v>4467.25</v>
      </c>
      <c r="X630" s="21">
        <f>Sheet1!H630*1</f>
        <v>4605.75</v>
      </c>
    </row>
    <row r="631" spans="20:24" x14ac:dyDescent="0.3">
      <c r="T631" s="20">
        <f t="shared" si="27"/>
        <v>629</v>
      </c>
      <c r="U631" s="21">
        <f>Sheet1!E631*1</f>
        <v>4496.5</v>
      </c>
      <c r="V631" s="21">
        <f>Sheet1!F631*1</f>
        <v>4514.75</v>
      </c>
      <c r="W631" s="21">
        <f>Sheet1!G631*1</f>
        <v>4465.75</v>
      </c>
      <c r="X631" s="21">
        <f>Sheet1!H631*1</f>
        <v>4486.5</v>
      </c>
    </row>
    <row r="632" spans="20:24" x14ac:dyDescent="0.3">
      <c r="T632" s="20">
        <f t="shared" si="27"/>
        <v>630</v>
      </c>
      <c r="U632" s="21">
        <f>Sheet1!E632*1</f>
        <v>4544.75</v>
      </c>
      <c r="V632" s="21">
        <f>Sheet1!F632*1</f>
        <v>4548.5</v>
      </c>
      <c r="W632" s="21">
        <f>Sheet1!G632*1</f>
        <v>4484.75</v>
      </c>
      <c r="X632" s="21">
        <f>Sheet1!H632*1</f>
        <v>4494.75</v>
      </c>
    </row>
    <row r="633" spans="20:24" x14ac:dyDescent="0.3">
      <c r="T633" s="20">
        <f t="shared" si="27"/>
        <v>631</v>
      </c>
      <c r="U633" s="21">
        <f>Sheet1!E633*1</f>
        <v>4563.25</v>
      </c>
      <c r="V633" s="21">
        <f>Sheet1!F633*1</f>
        <v>4573.75</v>
      </c>
      <c r="W633" s="21">
        <f>Sheet1!G633*1</f>
        <v>4549.25</v>
      </c>
      <c r="X633" s="21">
        <f>Sheet1!H633*1</f>
        <v>4557</v>
      </c>
    </row>
    <row r="634" spans="20:24" x14ac:dyDescent="0.3">
      <c r="T634" s="20">
        <f t="shared" si="27"/>
        <v>632</v>
      </c>
      <c r="U634" s="21">
        <f>Sheet1!E634*1</f>
        <v>4534.5</v>
      </c>
      <c r="V634" s="21">
        <f>Sheet1!F634*1</f>
        <v>4564</v>
      </c>
      <c r="W634" s="21">
        <f>Sheet1!G634*1</f>
        <v>4526.5</v>
      </c>
      <c r="X634" s="21">
        <f>Sheet1!H634*1</f>
        <v>4557.5</v>
      </c>
    </row>
    <row r="635" spans="20:24" x14ac:dyDescent="0.3">
      <c r="T635" s="20">
        <f t="shared" si="27"/>
        <v>633</v>
      </c>
      <c r="U635" s="21">
        <f>Sheet1!E635*1</f>
        <v>4482.25</v>
      </c>
      <c r="V635" s="21">
        <f>Sheet1!F635*1</f>
        <v>4537</v>
      </c>
      <c r="W635" s="21">
        <f>Sheet1!G635*1</f>
        <v>4469.75</v>
      </c>
      <c r="X635" s="21">
        <f>Sheet1!H635*1</f>
        <v>4534.75</v>
      </c>
    </row>
    <row r="636" spans="20:24" x14ac:dyDescent="0.3">
      <c r="T636" s="20">
        <f t="shared" si="27"/>
        <v>634</v>
      </c>
      <c r="U636" s="21">
        <f>Sheet1!E636*1</f>
        <v>4497</v>
      </c>
      <c r="V636" s="21">
        <f>Sheet1!F636*1</f>
        <v>4506.5</v>
      </c>
      <c r="W636" s="21">
        <f>Sheet1!G636*1</f>
        <v>4462</v>
      </c>
      <c r="X636" s="21">
        <f>Sheet1!H636*1</f>
        <v>4482.5</v>
      </c>
    </row>
    <row r="637" spans="20:24" x14ac:dyDescent="0.3">
      <c r="T637" s="20">
        <f t="shared" si="27"/>
        <v>635</v>
      </c>
      <c r="U637" s="21">
        <f>Sheet1!E637*1</f>
        <v>4485</v>
      </c>
      <c r="V637" s="21">
        <f>Sheet1!F637*1</f>
        <v>4518.5</v>
      </c>
      <c r="W637" s="21">
        <f>Sheet1!G637*1</f>
        <v>4467</v>
      </c>
      <c r="X637" s="21">
        <f>Sheet1!H637*1</f>
        <v>4498.5</v>
      </c>
    </row>
    <row r="638" spans="20:24" x14ac:dyDescent="0.3">
      <c r="T638" s="20">
        <f t="shared" si="27"/>
        <v>636</v>
      </c>
      <c r="U638" s="21">
        <f>Sheet1!E638*1</f>
        <v>4501.75</v>
      </c>
      <c r="V638" s="21">
        <f>Sheet1!F638*1</f>
        <v>4514.75</v>
      </c>
      <c r="W638" s="21">
        <f>Sheet1!G638*1</f>
        <v>4437</v>
      </c>
      <c r="X638" s="21">
        <f>Sheet1!H638*1</f>
        <v>4479.75</v>
      </c>
    </row>
    <row r="639" spans="20:24" x14ac:dyDescent="0.3">
      <c r="T639" s="20">
        <f t="shared" si="27"/>
        <v>637</v>
      </c>
      <c r="U639" s="21">
        <f>Sheet1!E639*1</f>
        <v>4516.5</v>
      </c>
      <c r="V639" s="21">
        <f>Sheet1!F639*1</f>
        <v>4540.25</v>
      </c>
      <c r="W639" s="21">
        <f>Sheet1!G639*1</f>
        <v>4486.5</v>
      </c>
      <c r="X639" s="21">
        <f>Sheet1!H639*1</f>
        <v>4493</v>
      </c>
    </row>
    <row r="640" spans="20:24" x14ac:dyDescent="0.3">
      <c r="T640" s="20">
        <f t="shared" si="27"/>
        <v>638</v>
      </c>
      <c r="U640" s="21">
        <f>Sheet1!E640*1</f>
        <v>4499.25</v>
      </c>
      <c r="V640" s="21">
        <f>Sheet1!F640*1</f>
        <v>4575.25</v>
      </c>
      <c r="W640" s="21">
        <f>Sheet1!G640*1</f>
        <v>4484.5</v>
      </c>
      <c r="X640" s="21">
        <f>Sheet1!H640*1</f>
        <v>4524</v>
      </c>
    </row>
    <row r="641" spans="20:24" x14ac:dyDescent="0.3">
      <c r="T641" s="20">
        <f t="shared" si="27"/>
        <v>639</v>
      </c>
      <c r="U641" s="21">
        <f>Sheet1!E641*1</f>
        <v>4508.5</v>
      </c>
      <c r="V641" s="21">
        <f>Sheet1!F641*1</f>
        <v>4542</v>
      </c>
      <c r="W641" s="21">
        <f>Sheet1!G641*1</f>
        <v>4488.5</v>
      </c>
      <c r="X641" s="21">
        <f>Sheet1!H641*1</f>
        <v>4490.5</v>
      </c>
    </row>
    <row r="642" spans="20:24" x14ac:dyDescent="0.3">
      <c r="T642" s="20">
        <f t="shared" si="27"/>
        <v>640</v>
      </c>
      <c r="U642" s="21">
        <f>Sheet1!E642*1</f>
        <v>4497.5</v>
      </c>
      <c r="V642" s="21">
        <f>Sheet1!F642*1</f>
        <v>4534.25</v>
      </c>
      <c r="W642" s="21">
        <f>Sheet1!G642*1</f>
        <v>4475.5</v>
      </c>
      <c r="X642" s="21">
        <f>Sheet1!H642*1</f>
        <v>4524.75</v>
      </c>
    </row>
    <row r="643" spans="20:24" x14ac:dyDescent="0.3">
      <c r="T643" s="20">
        <f t="shared" si="27"/>
        <v>641</v>
      </c>
      <c r="U643" s="21">
        <f>Sheet1!E643*1</f>
        <v>4281.5</v>
      </c>
      <c r="V643" s="21">
        <f>Sheet1!F643*1</f>
        <v>4498</v>
      </c>
      <c r="W643" s="21">
        <f>Sheet1!G643*1</f>
        <v>4276</v>
      </c>
      <c r="X643" s="21">
        <f>Sheet1!H643*1</f>
        <v>4485.5</v>
      </c>
    </row>
    <row r="644" spans="20:24" x14ac:dyDescent="0.3">
      <c r="T644" s="20">
        <f t="shared" si="27"/>
        <v>642</v>
      </c>
      <c r="U644" s="21">
        <f>Sheet1!E644*1</f>
        <v>4357</v>
      </c>
      <c r="V644" s="21">
        <f>Sheet1!F644*1</f>
        <v>4373.25</v>
      </c>
      <c r="W644" s="21">
        <f>Sheet1!G644*1</f>
        <v>4274.5</v>
      </c>
      <c r="X644" s="21">
        <f>Sheet1!H644*1</f>
        <v>4280</v>
      </c>
    </row>
    <row r="645" spans="20:24" x14ac:dyDescent="0.3">
      <c r="T645" s="20">
        <f t="shared" ref="T645:T708" si="28">T644+1</f>
        <v>643</v>
      </c>
      <c r="U645" s="21">
        <f>Sheet1!E645*1</f>
        <v>4337.25</v>
      </c>
      <c r="V645" s="21">
        <f>Sheet1!F645*1</f>
        <v>4391.5</v>
      </c>
      <c r="W645" s="21">
        <f>Sheet1!G645*1</f>
        <v>4317.25</v>
      </c>
      <c r="X645" s="21">
        <f>Sheet1!H645*1</f>
        <v>4359.75</v>
      </c>
    </row>
    <row r="646" spans="20:24" x14ac:dyDescent="0.3">
      <c r="T646" s="20">
        <f t="shared" si="28"/>
        <v>644</v>
      </c>
      <c r="U646" s="21">
        <f>Sheet1!E646*1</f>
        <v>4274.5</v>
      </c>
      <c r="V646" s="21">
        <f>Sheet1!F646*1</f>
        <v>4346.25</v>
      </c>
      <c r="W646" s="21">
        <f>Sheet1!G646*1</f>
        <v>4262.75</v>
      </c>
      <c r="X646" s="21">
        <f>Sheet1!H646*1</f>
        <v>4339.75</v>
      </c>
    </row>
    <row r="647" spans="20:24" x14ac:dyDescent="0.3">
      <c r="T647" s="20">
        <f t="shared" si="28"/>
        <v>645</v>
      </c>
      <c r="U647" s="21">
        <f>Sheet1!E647*1</f>
        <v>4248.5</v>
      </c>
      <c r="V647" s="21">
        <f>Sheet1!F647*1</f>
        <v>4330</v>
      </c>
      <c r="W647" s="21">
        <f>Sheet1!G647*1</f>
        <v>4235.5</v>
      </c>
      <c r="X647" s="21">
        <f>Sheet1!H647*1</f>
        <v>4304</v>
      </c>
    </row>
    <row r="648" spans="20:24" x14ac:dyDescent="0.3">
      <c r="T648" s="20">
        <f t="shared" si="28"/>
        <v>646</v>
      </c>
      <c r="U648" s="21">
        <f>Sheet1!E648*1</f>
        <v>4291.25</v>
      </c>
      <c r="V648" s="21">
        <f>Sheet1!F648*1</f>
        <v>4307</v>
      </c>
      <c r="W648" s="21">
        <f>Sheet1!G648*1</f>
        <v>4228.75</v>
      </c>
      <c r="X648" s="21">
        <f>Sheet1!H648*1</f>
        <v>4252.25</v>
      </c>
    </row>
    <row r="649" spans="20:24" x14ac:dyDescent="0.3">
      <c r="T649" s="20">
        <f t="shared" si="28"/>
        <v>647</v>
      </c>
      <c r="U649" s="21">
        <f>Sheet1!E649*1</f>
        <v>4387.5</v>
      </c>
      <c r="V649" s="21">
        <f>Sheet1!F649*1</f>
        <v>4431.5</v>
      </c>
      <c r="W649" s="21">
        <f>Sheet1!G649*1</f>
        <v>4284.75</v>
      </c>
      <c r="X649" s="21">
        <f>Sheet1!H649*1</f>
        <v>4293.25</v>
      </c>
    </row>
    <row r="650" spans="20:24" x14ac:dyDescent="0.3">
      <c r="T650" s="20">
        <f t="shared" si="28"/>
        <v>648</v>
      </c>
      <c r="U650" s="21">
        <f>Sheet1!E650*1</f>
        <v>4408.5</v>
      </c>
      <c r="V650" s="21">
        <f>Sheet1!F650*1</f>
        <v>4452.5</v>
      </c>
      <c r="W650" s="21">
        <f>Sheet1!G650*1</f>
        <v>4377</v>
      </c>
      <c r="X650" s="21">
        <f>Sheet1!H650*1</f>
        <v>4390.5</v>
      </c>
    </row>
    <row r="651" spans="20:24" x14ac:dyDescent="0.3">
      <c r="T651" s="20">
        <f t="shared" si="28"/>
        <v>649</v>
      </c>
      <c r="U651" s="21">
        <f>Sheet1!E651*1</f>
        <v>4436</v>
      </c>
      <c r="V651" s="21">
        <f>Sheet1!F651*1</f>
        <v>4439.25</v>
      </c>
      <c r="W651" s="21">
        <f>Sheet1!G651*1</f>
        <v>4396.75</v>
      </c>
      <c r="X651" s="21">
        <f>Sheet1!H651*1</f>
        <v>4407.5</v>
      </c>
    </row>
    <row r="652" spans="20:24" x14ac:dyDescent="0.3">
      <c r="T652" s="20">
        <f t="shared" si="28"/>
        <v>650</v>
      </c>
      <c r="U652" s="21">
        <f>Sheet1!E652*1</f>
        <v>4322.75</v>
      </c>
      <c r="V652" s="21">
        <f>Sheet1!F652*1</f>
        <v>4448.75</v>
      </c>
      <c r="W652" s="21">
        <f>Sheet1!G652*1</f>
        <v>4301.25</v>
      </c>
      <c r="X652" s="21">
        <f>Sheet1!H652*1</f>
        <v>4435.75</v>
      </c>
    </row>
    <row r="653" spans="20:24" x14ac:dyDescent="0.3">
      <c r="T653" s="20">
        <f t="shared" si="28"/>
        <v>651</v>
      </c>
      <c r="U653" s="21">
        <f>Sheet1!E653*1</f>
        <v>4368.75</v>
      </c>
      <c r="V653" s="21">
        <f>Sheet1!F653*1</f>
        <v>4395.25</v>
      </c>
      <c r="W653" s="21">
        <f>Sheet1!G653*1</f>
        <v>4282</v>
      </c>
      <c r="X653" s="21">
        <f>Sheet1!H653*1</f>
        <v>4344</v>
      </c>
    </row>
    <row r="654" spans="20:24" x14ac:dyDescent="0.3">
      <c r="T654" s="20">
        <f t="shared" si="28"/>
        <v>652</v>
      </c>
      <c r="U654" s="21">
        <f>Sheet1!E654*1</f>
        <v>4365.5</v>
      </c>
      <c r="V654" s="21">
        <f>Sheet1!F654*1</f>
        <v>4422</v>
      </c>
      <c r="W654" s="21">
        <f>Sheet1!G654*1</f>
        <v>4348.75</v>
      </c>
      <c r="X654" s="21">
        <f>Sheet1!H654*1</f>
        <v>4365.5</v>
      </c>
    </row>
    <row r="655" spans="20:24" x14ac:dyDescent="0.3">
      <c r="T655" s="20">
        <f t="shared" si="28"/>
        <v>653</v>
      </c>
      <c r="U655" s="21">
        <f>Sheet1!E655*1</f>
        <v>4327.75</v>
      </c>
      <c r="V655" s="21">
        <f>Sheet1!F655*1</f>
        <v>4398.75</v>
      </c>
      <c r="W655" s="21">
        <f>Sheet1!G655*1</f>
        <v>4314.5</v>
      </c>
      <c r="X655" s="21">
        <f>Sheet1!H655*1</f>
        <v>4394.75</v>
      </c>
    </row>
    <row r="656" spans="20:24" x14ac:dyDescent="0.3">
      <c r="T656" s="20">
        <f t="shared" si="28"/>
        <v>654</v>
      </c>
      <c r="U656" s="21">
        <f>Sheet1!E656*1</f>
        <v>4295.5</v>
      </c>
      <c r="V656" s="21">
        <f>Sheet1!F656*1</f>
        <v>4346.5</v>
      </c>
      <c r="W656" s="21">
        <f>Sheet1!G656*1</f>
        <v>4261</v>
      </c>
      <c r="X656" s="21">
        <f>Sheet1!H656*1</f>
        <v>4333.75</v>
      </c>
    </row>
    <row r="657" spans="20:24" x14ac:dyDescent="0.3">
      <c r="T657" s="20">
        <f t="shared" si="28"/>
        <v>655</v>
      </c>
      <c r="U657" s="21">
        <f>Sheet1!E657*1</f>
        <v>4202.25</v>
      </c>
      <c r="V657" s="21">
        <f>Sheet1!F657*1</f>
        <v>4297.75</v>
      </c>
      <c r="W657" s="21">
        <f>Sheet1!G657*1</f>
        <v>4166</v>
      </c>
      <c r="X657" s="21">
        <f>Sheet1!H657*1</f>
        <v>4288.5</v>
      </c>
    </row>
    <row r="658" spans="20:24" x14ac:dyDescent="0.3">
      <c r="T658" s="20">
        <f t="shared" si="28"/>
        <v>656</v>
      </c>
      <c r="U658" s="21">
        <f>Sheet1!E658*1</f>
        <v>4232.5</v>
      </c>
      <c r="V658" s="21">
        <f>Sheet1!F658*1</f>
        <v>4272.5</v>
      </c>
      <c r="W658" s="21">
        <f>Sheet1!G658*1</f>
        <v>4190.75</v>
      </c>
      <c r="X658" s="21">
        <f>Sheet1!H658*1</f>
        <v>4199.75</v>
      </c>
    </row>
    <row r="659" spans="20:24" x14ac:dyDescent="0.3">
      <c r="T659" s="20">
        <f t="shared" si="28"/>
        <v>657</v>
      </c>
      <c r="U659" s="21">
        <f>Sheet1!E659*1</f>
        <v>4284.25</v>
      </c>
      <c r="V659" s="21">
        <f>Sheet1!F659*1</f>
        <v>4298.75</v>
      </c>
      <c r="W659" s="21">
        <f>Sheet1!G659*1</f>
        <v>4201.25</v>
      </c>
      <c r="X659" s="21">
        <f>Sheet1!H659*1</f>
        <v>4231.75</v>
      </c>
    </row>
    <row r="660" spans="20:24" x14ac:dyDescent="0.3">
      <c r="T660" s="20">
        <f t="shared" si="28"/>
        <v>658</v>
      </c>
      <c r="U660" s="21">
        <f>Sheet1!E660*1</f>
        <v>4230.75</v>
      </c>
      <c r="V660" s="21">
        <f>Sheet1!F660*1</f>
        <v>4301.75</v>
      </c>
      <c r="W660" s="21">
        <f>Sheet1!G660*1</f>
        <v>4221.75</v>
      </c>
      <c r="X660" s="21">
        <f>Sheet1!H660*1</f>
        <v>4257.25</v>
      </c>
    </row>
    <row r="661" spans="20:24" x14ac:dyDescent="0.3">
      <c r="T661" s="20">
        <f t="shared" si="28"/>
        <v>659</v>
      </c>
      <c r="U661" s="21">
        <f>Sheet1!E661*1</f>
        <v>4115.5</v>
      </c>
      <c r="V661" s="21">
        <f>Sheet1!F661*1</f>
        <v>4227</v>
      </c>
      <c r="W661" s="21">
        <f>Sheet1!G661*1</f>
        <v>4115</v>
      </c>
      <c r="X661" s="21">
        <f>Sheet1!H661*1</f>
        <v>4213.75</v>
      </c>
    </row>
    <row r="662" spans="20:24" x14ac:dyDescent="0.3">
      <c r="T662" s="20">
        <f t="shared" si="28"/>
        <v>660</v>
      </c>
      <c r="U662" s="21">
        <f>Sheet1!E662*1</f>
        <v>4204.75</v>
      </c>
      <c r="V662" s="21">
        <f>Sheet1!F662*1</f>
        <v>4258.25</v>
      </c>
      <c r="W662" s="21">
        <f>Sheet1!G662*1</f>
        <v>4115.75</v>
      </c>
      <c r="X662" s="21">
        <f>Sheet1!H662*1</f>
        <v>4122</v>
      </c>
    </row>
    <row r="663" spans="20:24" x14ac:dyDescent="0.3">
      <c r="T663" s="20">
        <f t="shared" si="28"/>
        <v>661</v>
      </c>
      <c r="U663" s="21">
        <f>Sheet1!E663*1</f>
        <v>4120.75</v>
      </c>
      <c r="V663" s="21">
        <f>Sheet1!F663*1</f>
        <v>4222.25</v>
      </c>
      <c r="W663" s="21">
        <f>Sheet1!G663*1</f>
        <v>4026.5</v>
      </c>
      <c r="X663" s="21">
        <f>Sheet1!H663*1</f>
        <v>4206.25</v>
      </c>
    </row>
    <row r="664" spans="20:24" x14ac:dyDescent="0.3">
      <c r="T664" s="20">
        <f t="shared" si="28"/>
        <v>662</v>
      </c>
      <c r="U664" s="21">
        <f>Sheet1!E664*1</f>
        <v>4131.5</v>
      </c>
      <c r="V664" s="21">
        <f>Sheet1!F664*1</f>
        <v>4159.75</v>
      </c>
      <c r="W664" s="21">
        <f>Sheet1!G664*1</f>
        <v>4110</v>
      </c>
      <c r="X664" s="21">
        <f>Sheet1!H664*1</f>
        <v>4113</v>
      </c>
    </row>
    <row r="665" spans="20:24" x14ac:dyDescent="0.3">
      <c r="T665" s="20">
        <f t="shared" si="28"/>
        <v>663</v>
      </c>
      <c r="U665" s="21">
        <f>Sheet1!E665*1</f>
        <v>4149.25</v>
      </c>
      <c r="V665" s="21">
        <f>Sheet1!F665*1</f>
        <v>4177.75</v>
      </c>
      <c r="W665" s="21">
        <f>Sheet1!G665*1</f>
        <v>4103.5</v>
      </c>
      <c r="X665" s="21">
        <f>Sheet1!H665*1</f>
        <v>4123.75</v>
      </c>
    </row>
    <row r="666" spans="20:24" x14ac:dyDescent="0.3">
      <c r="T666" s="20">
        <f t="shared" si="28"/>
        <v>664</v>
      </c>
      <c r="U666" s="21">
        <f>Sheet1!E666*1</f>
        <v>4163.25</v>
      </c>
      <c r="V666" s="21">
        <f>Sheet1!F666*1</f>
        <v>4192</v>
      </c>
      <c r="W666" s="21">
        <f>Sheet1!G666*1</f>
        <v>4124.5</v>
      </c>
      <c r="X666" s="21">
        <f>Sheet1!H666*1</f>
        <v>4149.75</v>
      </c>
    </row>
    <row r="667" spans="20:24" x14ac:dyDescent="0.3">
      <c r="T667" s="20">
        <f t="shared" si="28"/>
        <v>665</v>
      </c>
      <c r="U667" s="21">
        <f>Sheet1!E667*1</f>
        <v>4270.25</v>
      </c>
      <c r="V667" s="21">
        <f>Sheet1!F667*1</f>
        <v>4295</v>
      </c>
      <c r="W667" s="21">
        <f>Sheet1!G667*1</f>
        <v>4157</v>
      </c>
      <c r="X667" s="21">
        <f>Sheet1!H667*1</f>
        <v>4177.75</v>
      </c>
    </row>
    <row r="668" spans="20:24" x14ac:dyDescent="0.3">
      <c r="T668" s="20">
        <f t="shared" si="28"/>
        <v>666</v>
      </c>
      <c r="U668" s="21">
        <f>Sheet1!E668*1</f>
        <v>4320.25</v>
      </c>
      <c r="V668" s="21">
        <f>Sheet1!F668*1</f>
        <v>4344</v>
      </c>
      <c r="W668" s="21">
        <f>Sheet1!G668*1</f>
        <v>4274.5</v>
      </c>
      <c r="X668" s="21">
        <f>Sheet1!H668*1</f>
        <v>4281.25</v>
      </c>
    </row>
    <row r="669" spans="20:24" x14ac:dyDescent="0.3">
      <c r="T669" s="20">
        <f t="shared" si="28"/>
        <v>667</v>
      </c>
      <c r="U669" s="21">
        <f>Sheet1!E669*1</f>
        <v>4325.5</v>
      </c>
      <c r="V669" s="21">
        <f>Sheet1!F669*1</f>
        <v>4344.5</v>
      </c>
      <c r="W669" s="21">
        <f>Sheet1!G669*1</f>
        <v>4258.5</v>
      </c>
      <c r="X669" s="21">
        <f>Sheet1!H669*1</f>
        <v>4318.5</v>
      </c>
    </row>
    <row r="670" spans="20:24" x14ac:dyDescent="0.3">
      <c r="T670" s="20">
        <f t="shared" si="28"/>
        <v>668</v>
      </c>
      <c r="U670" s="21">
        <f>Sheet1!E670*1</f>
        <v>4221</v>
      </c>
      <c r="V670" s="21">
        <f>Sheet1!F670*1</f>
        <v>4333.25</v>
      </c>
      <c r="W670" s="21">
        <f>Sheet1!G670*1</f>
        <v>4210.75</v>
      </c>
      <c r="X670" s="21">
        <f>Sheet1!H670*1</f>
        <v>4327.75</v>
      </c>
    </row>
    <row r="671" spans="20:24" x14ac:dyDescent="0.3">
      <c r="T671" s="20">
        <f t="shared" si="28"/>
        <v>669</v>
      </c>
      <c r="U671" s="21">
        <f>Sheet1!E671*1</f>
        <v>4117.75</v>
      </c>
      <c r="V671" s="21">
        <f>Sheet1!F671*1</f>
        <v>4236.25</v>
      </c>
      <c r="W671" s="21">
        <f>Sheet1!G671*1</f>
        <v>4096.25</v>
      </c>
      <c r="X671" s="21">
        <f>Sheet1!H671*1</f>
        <v>4214.75</v>
      </c>
    </row>
    <row r="672" spans="20:24" x14ac:dyDescent="0.3">
      <c r="T672" s="20">
        <f t="shared" si="28"/>
        <v>670</v>
      </c>
      <c r="U672" s="21">
        <f>Sheet1!E672*1</f>
        <v>4181</v>
      </c>
      <c r="V672" s="21">
        <f>Sheet1!F672*1</f>
        <v>4218.25</v>
      </c>
      <c r="W672" s="21">
        <f>Sheet1!G672*1</f>
        <v>4119.75</v>
      </c>
      <c r="X672" s="21">
        <f>Sheet1!H672*1</f>
        <v>4126</v>
      </c>
    </row>
    <row r="673" spans="20:24" x14ac:dyDescent="0.3">
      <c r="T673" s="20">
        <f t="shared" si="28"/>
        <v>671</v>
      </c>
      <c r="U673" s="21">
        <f>Sheet1!E673*1</f>
        <v>4254.75</v>
      </c>
      <c r="V673" s="21">
        <f>Sheet1!F673*1</f>
        <v>4260.5</v>
      </c>
      <c r="W673" s="21">
        <f>Sheet1!G673*1</f>
        <v>4146.5</v>
      </c>
      <c r="X673" s="21">
        <f>Sheet1!H673*1</f>
        <v>4178.75</v>
      </c>
    </row>
    <row r="674" spans="20:24" x14ac:dyDescent="0.3">
      <c r="T674" s="20">
        <f t="shared" si="28"/>
        <v>672</v>
      </c>
      <c r="U674" s="21">
        <f>Sheet1!E674*1</f>
        <v>4193</v>
      </c>
      <c r="V674" s="21">
        <f>Sheet1!F674*1</f>
        <v>4275.75</v>
      </c>
      <c r="W674" s="21">
        <f>Sheet1!G674*1</f>
        <v>4137.5</v>
      </c>
      <c r="X674" s="21">
        <f>Sheet1!H674*1</f>
        <v>4256.5</v>
      </c>
    </row>
    <row r="675" spans="20:24" x14ac:dyDescent="0.3">
      <c r="T675" s="20">
        <f t="shared" si="28"/>
        <v>673</v>
      </c>
      <c r="U675" s="21">
        <f>Sheet1!E675*1</f>
        <v>4192.5</v>
      </c>
      <c r="V675" s="21">
        <f>Sheet1!F675*1</f>
        <v>4257.5</v>
      </c>
      <c r="W675" s="21">
        <f>Sheet1!G675*1</f>
        <v>4159.75</v>
      </c>
      <c r="X675" s="21">
        <f>Sheet1!H675*1</f>
        <v>4185.5</v>
      </c>
    </row>
    <row r="676" spans="20:24" x14ac:dyDescent="0.3">
      <c r="T676" s="20">
        <f t="shared" si="28"/>
        <v>674</v>
      </c>
      <c r="U676" s="21">
        <f>Sheet1!E676*1</f>
        <v>4229.75</v>
      </c>
      <c r="V676" s="21">
        <f>Sheet1!F676*1</f>
        <v>4255</v>
      </c>
      <c r="W676" s="21">
        <f>Sheet1!G676*1</f>
        <v>4182</v>
      </c>
      <c r="X676" s="21">
        <f>Sheet1!H676*1</f>
        <v>4194.5</v>
      </c>
    </row>
    <row r="677" spans="20:24" x14ac:dyDescent="0.3">
      <c r="T677" s="20">
        <f t="shared" si="28"/>
        <v>675</v>
      </c>
      <c r="U677" s="21">
        <f>Sheet1!E677*1</f>
        <v>4301.75</v>
      </c>
      <c r="V677" s="21">
        <f>Sheet1!F677*1</f>
        <v>4307.75</v>
      </c>
      <c r="W677" s="21">
        <f>Sheet1!G677*1</f>
        <v>4184.75</v>
      </c>
      <c r="X677" s="21">
        <f>Sheet1!H677*1</f>
        <v>4233.5</v>
      </c>
    </row>
    <row r="678" spans="20:24" x14ac:dyDescent="0.3">
      <c r="T678" s="20">
        <f t="shared" si="28"/>
        <v>676</v>
      </c>
      <c r="U678" s="21">
        <f>Sheet1!E678*1</f>
        <v>4318.5</v>
      </c>
      <c r="V678" s="21">
        <f>Sheet1!F678*1</f>
        <v>4357.5</v>
      </c>
      <c r="W678" s="21">
        <f>Sheet1!G678*1</f>
        <v>4288</v>
      </c>
      <c r="X678" s="21">
        <f>Sheet1!H678*1</f>
        <v>4296.5</v>
      </c>
    </row>
    <row r="679" spans="20:24" x14ac:dyDescent="0.3">
      <c r="T679" s="20">
        <f t="shared" si="28"/>
        <v>677</v>
      </c>
      <c r="U679" s="21">
        <f>Sheet1!E679*1</f>
        <v>4403.25</v>
      </c>
      <c r="V679" s="21">
        <f>Sheet1!F679*1</f>
        <v>4449.75</v>
      </c>
      <c r="W679" s="21">
        <f>Sheet1!G679*1</f>
        <v>4316.5</v>
      </c>
      <c r="X679" s="21">
        <f>Sheet1!H679*1</f>
        <v>4330.75</v>
      </c>
    </row>
    <row r="680" spans="20:24" x14ac:dyDescent="0.3">
      <c r="T680" s="20">
        <f t="shared" si="28"/>
        <v>678</v>
      </c>
      <c r="U680" s="21">
        <f>Sheet1!E680*1</f>
        <v>4447.5</v>
      </c>
      <c r="V680" s="21">
        <f>Sheet1!F680*1</f>
        <v>4460.75</v>
      </c>
      <c r="W680" s="21">
        <f>Sheet1!G680*1</f>
        <v>4367.75</v>
      </c>
      <c r="X680" s="21">
        <f>Sheet1!H680*1</f>
        <v>4397.25</v>
      </c>
    </row>
    <row r="681" spans="20:24" x14ac:dyDescent="0.3">
      <c r="T681" s="20">
        <f t="shared" si="28"/>
        <v>679</v>
      </c>
      <c r="U681" s="21">
        <f>Sheet1!E681*1</f>
        <v>4414</v>
      </c>
      <c r="V681" s="21">
        <f>Sheet1!F681*1</f>
        <v>4451.5</v>
      </c>
      <c r="W681" s="21">
        <f>Sheet1!G681*1</f>
        <v>4370.75</v>
      </c>
      <c r="X681" s="21">
        <f>Sheet1!H681*1</f>
        <v>4441.75</v>
      </c>
    </row>
    <row r="682" spans="20:24" x14ac:dyDescent="0.3">
      <c r="T682" s="20">
        <f t="shared" si="28"/>
        <v>680</v>
      </c>
      <c r="U682" s="21">
        <f>Sheet1!E682*1</f>
        <v>4428.5</v>
      </c>
      <c r="V682" s="21">
        <f>Sheet1!F682*1</f>
        <v>4429.5</v>
      </c>
      <c r="W682" s="21">
        <f>Sheet1!G682*1</f>
        <v>4377.5</v>
      </c>
      <c r="X682" s="21">
        <f>Sheet1!H682*1</f>
        <v>4414.5</v>
      </c>
    </row>
    <row r="683" spans="20:24" x14ac:dyDescent="0.3">
      <c r="T683" s="20">
        <f t="shared" si="28"/>
        <v>681</v>
      </c>
      <c r="U683" s="21">
        <f>Sheet1!E683*1</f>
        <v>4496.5</v>
      </c>
      <c r="V683" s="21">
        <f>Sheet1!F683*1</f>
        <v>4502</v>
      </c>
      <c r="W683" s="21">
        <f>Sheet1!G683*1</f>
        <v>4429.5</v>
      </c>
      <c r="X683" s="21">
        <f>Sheet1!H683*1</f>
        <v>4443.75</v>
      </c>
    </row>
    <row r="684" spans="20:24" x14ac:dyDescent="0.3">
      <c r="T684" s="20">
        <f t="shared" si="28"/>
        <v>682</v>
      </c>
      <c r="U684" s="21">
        <f>Sheet1!E684*1</f>
        <v>4481.25</v>
      </c>
      <c r="V684" s="21">
        <f>Sheet1!F684*1</f>
        <v>4505.75</v>
      </c>
      <c r="W684" s="21">
        <f>Sheet1!G684*1</f>
        <v>4453.5</v>
      </c>
      <c r="X684" s="21">
        <f>Sheet1!H684*1</f>
        <v>4490</v>
      </c>
    </row>
    <row r="685" spans="20:24" x14ac:dyDescent="0.3">
      <c r="T685" s="20">
        <f t="shared" si="28"/>
        <v>683</v>
      </c>
      <c r="U685" s="21">
        <f>Sheet1!E685*1</f>
        <v>4662</v>
      </c>
      <c r="V685" s="21">
        <f>Sheet1!F685*1</f>
        <v>4699.5</v>
      </c>
      <c r="W685" s="21">
        <f>Sheet1!G685*1</f>
        <v>4463</v>
      </c>
      <c r="X685" s="21">
        <f>Sheet1!H685*1</f>
        <v>4474.75</v>
      </c>
    </row>
    <row r="686" spans="20:24" x14ac:dyDescent="0.3">
      <c r="T686" s="20">
        <f t="shared" si="28"/>
        <v>684</v>
      </c>
      <c r="U686" s="21">
        <f>Sheet1!E686*1</f>
        <v>4620.5</v>
      </c>
      <c r="V686" s="21">
        <f>Sheet1!F686*1</f>
        <v>4662.25</v>
      </c>
      <c r="W686" s="21">
        <f>Sheet1!G686*1</f>
        <v>4604.75</v>
      </c>
      <c r="X686" s="21">
        <f>Sheet1!H686*1</f>
        <v>4654.5</v>
      </c>
    </row>
    <row r="687" spans="20:24" x14ac:dyDescent="0.3">
      <c r="T687" s="20">
        <f t="shared" si="28"/>
        <v>685</v>
      </c>
      <c r="U687" s="21">
        <f>Sheet1!E687*1</f>
        <v>4553</v>
      </c>
      <c r="V687" s="21">
        <f>Sheet1!F687*1</f>
        <v>4620</v>
      </c>
      <c r="W687" s="21">
        <f>Sheet1!G687*1</f>
        <v>4548.5</v>
      </c>
      <c r="X687" s="21">
        <f>Sheet1!H687*1</f>
        <v>4610</v>
      </c>
    </row>
    <row r="688" spans="20:24" x14ac:dyDescent="0.3">
      <c r="T688" s="20">
        <f t="shared" si="28"/>
        <v>686</v>
      </c>
      <c r="U688" s="21">
        <f>Sheet1!E688*1</f>
        <v>4522.75</v>
      </c>
      <c r="V688" s="21">
        <f>Sheet1!F688*1</f>
        <v>4554.25</v>
      </c>
      <c r="W688" s="21">
        <f>Sheet1!G688*1</f>
        <v>4485.5</v>
      </c>
      <c r="X688" s="21">
        <f>Sheet1!H688*1</f>
        <v>4548.25</v>
      </c>
    </row>
    <row r="689" spans="20:24" x14ac:dyDescent="0.3">
      <c r="T689" s="20">
        <f t="shared" si="28"/>
        <v>687</v>
      </c>
      <c r="U689" s="21">
        <f>Sheet1!E689*1</f>
        <v>4450.25</v>
      </c>
      <c r="V689" s="21">
        <f>Sheet1!F689*1</f>
        <v>4531.5</v>
      </c>
      <c r="W689" s="21">
        <f>Sheet1!G689*1</f>
        <v>4426.25</v>
      </c>
      <c r="X689" s="21">
        <f>Sheet1!H689*1</f>
        <v>4522.75</v>
      </c>
    </row>
    <row r="690" spans="20:24" x14ac:dyDescent="0.3">
      <c r="T690" s="20">
        <f t="shared" si="28"/>
        <v>688</v>
      </c>
      <c r="U690" s="21">
        <f>Sheet1!E690*1</f>
        <v>4471.75</v>
      </c>
      <c r="V690" s="21">
        <f>Sheet1!F690*1</f>
        <v>4506</v>
      </c>
      <c r="W690" s="21">
        <f>Sheet1!G690*1</f>
        <v>4429.5</v>
      </c>
      <c r="X690" s="21">
        <f>Sheet1!H690*1</f>
        <v>4453.25</v>
      </c>
    </row>
    <row r="691" spans="20:24" x14ac:dyDescent="0.3">
      <c r="T691" s="20">
        <f t="shared" si="28"/>
        <v>689</v>
      </c>
      <c r="U691" s="21">
        <f>Sheet1!E691*1</f>
        <v>4510.25</v>
      </c>
      <c r="V691" s="21">
        <f>Sheet1!F691*1</f>
        <v>4562</v>
      </c>
      <c r="W691" s="21">
        <f>Sheet1!G691*1</f>
        <v>4448.75</v>
      </c>
      <c r="X691" s="21">
        <f>Sheet1!H691*1</f>
        <v>4467.25</v>
      </c>
    </row>
    <row r="692" spans="20:24" x14ac:dyDescent="0.3">
      <c r="T692" s="20">
        <f t="shared" si="28"/>
        <v>690</v>
      </c>
      <c r="U692" s="21">
        <f>Sheet1!E692*1</f>
        <v>4500.75</v>
      </c>
      <c r="V692" s="21">
        <f>Sheet1!F692*1</f>
        <v>4514</v>
      </c>
      <c r="W692" s="21">
        <f>Sheet1!G692*1</f>
        <v>4446.25</v>
      </c>
      <c r="X692" s="21">
        <f>Sheet1!H692*1</f>
        <v>4511.5</v>
      </c>
    </row>
    <row r="693" spans="20:24" x14ac:dyDescent="0.3">
      <c r="T693" s="20">
        <f t="shared" si="28"/>
        <v>691</v>
      </c>
      <c r="U693" s="21">
        <f>Sheet1!E693*1</f>
        <v>4530</v>
      </c>
      <c r="V693" s="21">
        <f>Sheet1!F693*1</f>
        <v>4561</v>
      </c>
      <c r="W693" s="21">
        <f>Sheet1!G693*1</f>
        <v>4495.75</v>
      </c>
      <c r="X693" s="21">
        <f>Sheet1!H693*1</f>
        <v>4499.25</v>
      </c>
    </row>
    <row r="694" spans="20:24" x14ac:dyDescent="0.3">
      <c r="T694" s="20">
        <f t="shared" si="28"/>
        <v>692</v>
      </c>
      <c r="U694" s="21">
        <f>Sheet1!E694*1</f>
        <v>4578.5</v>
      </c>
      <c r="V694" s="21">
        <f>Sheet1!F694*1</f>
        <v>4615.5</v>
      </c>
      <c r="W694" s="21">
        <f>Sheet1!G694*1</f>
        <v>4507.25</v>
      </c>
      <c r="X694" s="21">
        <f>Sheet1!H694*1</f>
        <v>4530.25</v>
      </c>
    </row>
    <row r="695" spans="20:24" x14ac:dyDescent="0.3">
      <c r="T695" s="20">
        <f t="shared" si="28"/>
        <v>693</v>
      </c>
      <c r="U695" s="21">
        <f>Sheet1!E695*1</f>
        <v>4566.75</v>
      </c>
      <c r="V695" s="21">
        <f>Sheet1!F695*1</f>
        <v>4606.75</v>
      </c>
      <c r="W695" s="21">
        <f>Sheet1!G695*1</f>
        <v>4549.5</v>
      </c>
      <c r="X695" s="21">
        <f>Sheet1!H695*1</f>
        <v>4574</v>
      </c>
    </row>
    <row r="696" spans="20:24" x14ac:dyDescent="0.3">
      <c r="T696" s="20">
        <f t="shared" si="28"/>
        <v>694</v>
      </c>
      <c r="U696" s="21">
        <f>Sheet1!E696*1</f>
        <v>4741</v>
      </c>
      <c r="V696" s="21">
        <f>Sheet1!F696*1</f>
        <v>4760</v>
      </c>
      <c r="W696" s="21">
        <f>Sheet1!G696*1</f>
        <v>4585.5</v>
      </c>
      <c r="X696" s="21">
        <f>Sheet1!H696*1</f>
        <v>4602.25</v>
      </c>
    </row>
    <row r="697" spans="20:24" x14ac:dyDescent="0.3">
      <c r="T697" s="20">
        <f t="shared" si="28"/>
        <v>695</v>
      </c>
      <c r="U697" s="21">
        <f>Sheet1!E697*1</f>
        <v>4691.5</v>
      </c>
      <c r="V697" s="21">
        <f>Sheet1!F697*1</f>
        <v>4745.5</v>
      </c>
      <c r="W697" s="21">
        <f>Sheet1!G697*1</f>
        <v>4685.75</v>
      </c>
      <c r="X697" s="21">
        <f>Sheet1!H697*1</f>
        <v>4743.75</v>
      </c>
    </row>
    <row r="698" spans="20:24" x14ac:dyDescent="0.3">
      <c r="T698" s="20">
        <f t="shared" si="28"/>
        <v>696</v>
      </c>
      <c r="U698" s="21">
        <f>Sheet1!E698*1</f>
        <v>4671</v>
      </c>
      <c r="V698" s="21">
        <f>Sheet1!F698*1</f>
        <v>4701.25</v>
      </c>
      <c r="W698" s="21">
        <f>Sheet1!G698*1</f>
        <v>4653.5</v>
      </c>
      <c r="X698" s="21">
        <f>Sheet1!H698*1</f>
        <v>4685.5</v>
      </c>
    </row>
    <row r="699" spans="20:24" x14ac:dyDescent="0.3">
      <c r="T699" s="20">
        <f t="shared" si="28"/>
        <v>697</v>
      </c>
      <c r="U699" s="21">
        <f>Sheet1!E699*1</f>
        <v>4689.75</v>
      </c>
      <c r="V699" s="21">
        <f>Sheet1!F699*1</f>
        <v>4704.5</v>
      </c>
      <c r="W699" s="21">
        <f>Sheet1!G699*1</f>
        <v>4660.75</v>
      </c>
      <c r="X699" s="21">
        <f>Sheet1!H699*1</f>
        <v>4673.25</v>
      </c>
    </row>
    <row r="700" spans="20:24" x14ac:dyDescent="0.3">
      <c r="T700" s="20">
        <f t="shared" si="28"/>
        <v>698</v>
      </c>
      <c r="U700" s="21">
        <f>Sheet1!E700*1</f>
        <v>4763.75</v>
      </c>
      <c r="V700" s="21">
        <f>Sheet1!F700*1</f>
        <v>4764.25</v>
      </c>
      <c r="W700" s="21">
        <f>Sheet1!G700*1</f>
        <v>4674.25</v>
      </c>
      <c r="X700" s="21">
        <f>Sheet1!H700*1</f>
        <v>4684</v>
      </c>
    </row>
    <row r="701" spans="20:24" x14ac:dyDescent="0.3">
      <c r="T701" s="20">
        <f t="shared" si="28"/>
        <v>699</v>
      </c>
      <c r="U701" s="21">
        <f>Sheet1!E701*1</f>
        <v>4829.75</v>
      </c>
      <c r="V701" s="21">
        <f>Sheet1!F701*1</f>
        <v>4830.75</v>
      </c>
      <c r="W701" s="21">
        <f>Sheet1!G701*1</f>
        <v>4763.5</v>
      </c>
      <c r="X701" s="21">
        <f>Sheet1!H701*1</f>
        <v>4774.25</v>
      </c>
    </row>
    <row r="702" spans="20:24" x14ac:dyDescent="0.3">
      <c r="T702" s="20">
        <f t="shared" si="28"/>
        <v>700</v>
      </c>
      <c r="U702" s="21">
        <f>Sheet1!E702*1</f>
        <v>4822.25</v>
      </c>
      <c r="V702" s="21">
        <f>Sheet1!F702*1</f>
        <v>4838.25</v>
      </c>
      <c r="W702" s="21">
        <f>Sheet1!G702*1</f>
        <v>4800.75</v>
      </c>
      <c r="X702" s="21">
        <f>Sheet1!H702*1</f>
        <v>4829.25</v>
      </c>
    </row>
    <row r="703" spans="20:24" x14ac:dyDescent="0.3">
      <c r="T703" s="20">
        <f t="shared" si="28"/>
        <v>701</v>
      </c>
      <c r="U703" s="21">
        <f>Sheet1!E703*1</f>
        <v>4852</v>
      </c>
      <c r="V703" s="21">
        <f>Sheet1!F703*1</f>
        <v>4857.75</v>
      </c>
      <c r="W703" s="21">
        <f>Sheet1!G703*1</f>
        <v>4797.75</v>
      </c>
      <c r="X703" s="21">
        <f>Sheet1!H703*1</f>
        <v>4819.5</v>
      </c>
    </row>
    <row r="704" spans="20:24" x14ac:dyDescent="0.3">
      <c r="T704" s="20">
        <f t="shared" si="28"/>
        <v>702</v>
      </c>
      <c r="U704" s="21">
        <f>Sheet1!E704*1</f>
        <v>4837.25</v>
      </c>
      <c r="V704" s="21">
        <f>Sheet1!F704*1</f>
        <v>4870.25</v>
      </c>
      <c r="W704" s="21">
        <f>Sheet1!G704*1</f>
        <v>4821.5</v>
      </c>
      <c r="X704" s="21">
        <f>Sheet1!H704*1</f>
        <v>4850.5</v>
      </c>
    </row>
    <row r="705" spans="20:24" x14ac:dyDescent="0.3">
      <c r="T705" s="20">
        <f t="shared" si="28"/>
        <v>703</v>
      </c>
      <c r="U705" s="21">
        <f>Sheet1!E705*1</f>
        <v>4819.75</v>
      </c>
      <c r="V705" s="21">
        <f>Sheet1!F705*1</f>
        <v>4847.5</v>
      </c>
      <c r="W705" s="21">
        <f>Sheet1!G705*1</f>
        <v>4791.75</v>
      </c>
      <c r="X705" s="21">
        <f>Sheet1!H705*1</f>
        <v>4841</v>
      </c>
    </row>
    <row r="706" spans="20:24" x14ac:dyDescent="0.3">
      <c r="T706" s="20">
        <f t="shared" si="28"/>
        <v>704</v>
      </c>
      <c r="U706" s="21">
        <f>Sheet1!E706*1</f>
        <v>4762</v>
      </c>
      <c r="V706" s="21">
        <f>Sheet1!F706*1</f>
        <v>4825.5</v>
      </c>
      <c r="W706" s="21">
        <f>Sheet1!G706*1</f>
        <v>4751</v>
      </c>
      <c r="X706" s="21">
        <f>Sheet1!H706*1</f>
        <v>4823.75</v>
      </c>
    </row>
    <row r="707" spans="20:24" x14ac:dyDescent="0.3">
      <c r="T707" s="20">
        <f t="shared" si="28"/>
        <v>705</v>
      </c>
      <c r="U707" s="21">
        <f>Sheet1!E707*1</f>
        <v>4753.5</v>
      </c>
      <c r="V707" s="21">
        <f>Sheet1!F707*1</f>
        <v>4803.25</v>
      </c>
      <c r="W707" s="21">
        <f>Sheet1!G707*1</f>
        <v>4745.5</v>
      </c>
      <c r="X707" s="21">
        <f>Sheet1!H707*1</f>
        <v>4752.5</v>
      </c>
    </row>
    <row r="708" spans="20:24" x14ac:dyDescent="0.3">
      <c r="T708" s="20">
        <f t="shared" si="28"/>
        <v>706</v>
      </c>
      <c r="U708" s="21">
        <f>Sheet1!E708*1</f>
        <v>4671.5</v>
      </c>
      <c r="V708" s="21">
        <f>Sheet1!F708*1</f>
        <v>4756.25</v>
      </c>
      <c r="W708" s="21">
        <f>Sheet1!G708*1</f>
        <v>4656.5</v>
      </c>
      <c r="X708" s="21">
        <f>Sheet1!H708*1</f>
        <v>4752.75</v>
      </c>
    </row>
    <row r="709" spans="20:24" x14ac:dyDescent="0.3">
      <c r="T709" s="20">
        <f t="shared" ref="T709:T772" si="29">T708+1</f>
        <v>707</v>
      </c>
      <c r="U709" s="21">
        <f>Sheet1!E709*1</f>
        <v>4691.25</v>
      </c>
      <c r="V709" s="21">
        <f>Sheet1!F709*1</f>
        <v>4697.75</v>
      </c>
      <c r="W709" s="21">
        <f>Sheet1!G709*1</f>
        <v>4655.75</v>
      </c>
      <c r="X709" s="21">
        <f>Sheet1!H709*1</f>
        <v>4667.25</v>
      </c>
    </row>
    <row r="710" spans="20:24" x14ac:dyDescent="0.3">
      <c r="T710" s="20">
        <f t="shared" si="29"/>
        <v>708</v>
      </c>
      <c r="U710" s="21">
        <f>Sheet1!E710*1</f>
        <v>4692.5</v>
      </c>
      <c r="V710" s="21">
        <f>Sheet1!F710*1</f>
        <v>4730.75</v>
      </c>
      <c r="W710" s="21">
        <f>Sheet1!G710*1</f>
        <v>4672</v>
      </c>
      <c r="X710" s="21">
        <f>Sheet1!H710*1</f>
        <v>4684.5</v>
      </c>
    </row>
    <row r="711" spans="20:24" x14ac:dyDescent="0.3">
      <c r="T711" s="20">
        <f t="shared" si="29"/>
        <v>709</v>
      </c>
      <c r="U711" s="21">
        <f>Sheet1!E711*1</f>
        <v>4694.75</v>
      </c>
      <c r="V711" s="21">
        <f>Sheet1!F711*1</f>
        <v>4709</v>
      </c>
      <c r="W711" s="21">
        <f>Sheet1!G711*1</f>
        <v>4646.5</v>
      </c>
      <c r="X711" s="21">
        <f>Sheet1!H711*1</f>
        <v>4689.5</v>
      </c>
    </row>
    <row r="712" spans="20:24" x14ac:dyDescent="0.3">
      <c r="T712" s="20">
        <f t="shared" si="29"/>
        <v>710</v>
      </c>
      <c r="U712" s="21">
        <f>Sheet1!E712*1</f>
        <v>4693</v>
      </c>
      <c r="V712" s="21">
        <f>Sheet1!F712*1</f>
        <v>4716</v>
      </c>
      <c r="W712" s="21">
        <f>Sheet1!G712*1</f>
        <v>4678.75</v>
      </c>
      <c r="X712" s="21">
        <f>Sheet1!H712*1</f>
        <v>4695</v>
      </c>
    </row>
    <row r="713" spans="20:24" x14ac:dyDescent="0.3">
      <c r="T713" s="20">
        <f t="shared" si="29"/>
        <v>711</v>
      </c>
      <c r="U713" s="21">
        <f>Sheet1!E713*1</f>
        <v>4639.75</v>
      </c>
      <c r="V713" s="21">
        <f>Sheet1!F713*1</f>
        <v>4712.75</v>
      </c>
      <c r="W713" s="21">
        <f>Sheet1!G713*1</f>
        <v>4627.25</v>
      </c>
      <c r="X713" s="21">
        <f>Sheet1!H713*1</f>
        <v>4699</v>
      </c>
    </row>
    <row r="714" spans="20:24" x14ac:dyDescent="0.3">
      <c r="T714" s="20">
        <f t="shared" si="29"/>
        <v>712</v>
      </c>
      <c r="U714" s="21">
        <f>Sheet1!E714*1</f>
        <v>4662.5</v>
      </c>
      <c r="V714" s="21">
        <f>Sheet1!F714*1</f>
        <v>4685.75</v>
      </c>
      <c r="W714" s="21">
        <f>Sheet1!G714*1</f>
        <v>4623.25</v>
      </c>
      <c r="X714" s="21">
        <f>Sheet1!H714*1</f>
        <v>4636.5</v>
      </c>
    </row>
    <row r="715" spans="20:24" x14ac:dyDescent="0.3">
      <c r="T715" s="20">
        <f t="shared" si="29"/>
        <v>713</v>
      </c>
      <c r="U715" s="21">
        <f>Sheet1!E715*1</f>
        <v>4680.25</v>
      </c>
      <c r="V715" s="21">
        <f>Sheet1!F715*1</f>
        <v>4690</v>
      </c>
      <c r="W715" s="21">
        <f>Sheet1!G715*1</f>
        <v>4639.75</v>
      </c>
      <c r="X715" s="21">
        <f>Sheet1!H715*1</f>
        <v>4663.25</v>
      </c>
    </row>
    <row r="716" spans="20:24" x14ac:dyDescent="0.3">
      <c r="T716" s="20">
        <f t="shared" si="29"/>
        <v>714</v>
      </c>
      <c r="U716" s="21">
        <f>Sheet1!E716*1</f>
        <v>4647.75</v>
      </c>
      <c r="V716" s="21">
        <f>Sheet1!F716*1</f>
        <v>4686.75</v>
      </c>
      <c r="W716" s="21">
        <f>Sheet1!G716*1</f>
        <v>4623.75</v>
      </c>
      <c r="X716" s="21">
        <f>Sheet1!H716*1</f>
        <v>4676.25</v>
      </c>
    </row>
    <row r="717" spans="20:24" x14ac:dyDescent="0.3">
      <c r="T717" s="20">
        <f t="shared" si="29"/>
        <v>715</v>
      </c>
      <c r="U717" s="21">
        <f>Sheet1!E717*1</f>
        <v>4564.75</v>
      </c>
      <c r="V717" s="21">
        <f>Sheet1!F717*1</f>
        <v>4653.75</v>
      </c>
      <c r="W717" s="21">
        <f>Sheet1!G717*1</f>
        <v>4537.25</v>
      </c>
      <c r="X717" s="21">
        <f>Sheet1!H717*1</f>
        <v>4616.25</v>
      </c>
    </row>
    <row r="718" spans="20:24" x14ac:dyDescent="0.3">
      <c r="T718" s="20">
        <f t="shared" si="29"/>
        <v>716</v>
      </c>
      <c r="U718" s="21">
        <f>Sheet1!E718*1</f>
        <v>4482</v>
      </c>
      <c r="V718" s="21">
        <f>Sheet1!F718*1</f>
        <v>4585.5</v>
      </c>
      <c r="W718" s="21">
        <f>Sheet1!G718*1</f>
        <v>4481.5</v>
      </c>
      <c r="X718" s="21">
        <f>Sheet1!H718*1</f>
        <v>4567.25</v>
      </c>
    </row>
    <row r="719" spans="20:24" x14ac:dyDescent="0.3">
      <c r="T719" s="20">
        <f t="shared" si="29"/>
        <v>717</v>
      </c>
      <c r="U719" s="21">
        <f>Sheet1!E719*1</f>
        <v>4501.75</v>
      </c>
      <c r="V719" s="21">
        <f>Sheet1!F719*1</f>
        <v>4507.25</v>
      </c>
      <c r="W719" s="21">
        <f>Sheet1!G719*1</f>
        <v>4456</v>
      </c>
      <c r="X719" s="21">
        <f>Sheet1!H719*1</f>
        <v>4466</v>
      </c>
    </row>
    <row r="720" spans="20:24" x14ac:dyDescent="0.3">
      <c r="T720" s="20">
        <f t="shared" si="29"/>
        <v>718</v>
      </c>
      <c r="U720" s="21">
        <f>Sheet1!E720*1</f>
        <v>4510.5</v>
      </c>
      <c r="V720" s="21">
        <f>Sheet1!F720*1</f>
        <v>4531.5</v>
      </c>
      <c r="W720" s="21">
        <f>Sheet1!G720*1</f>
        <v>4488.75</v>
      </c>
      <c r="X720" s="21">
        <f>Sheet1!H720*1</f>
        <v>4512.75</v>
      </c>
    </row>
    <row r="721" spans="20:24" x14ac:dyDescent="0.3">
      <c r="T721" s="20">
        <f t="shared" si="29"/>
        <v>719</v>
      </c>
      <c r="U721" s="21">
        <f>Sheet1!E721*1</f>
        <v>4530.75</v>
      </c>
      <c r="V721" s="21">
        <f>Sheet1!F721*1</f>
        <v>4559</v>
      </c>
      <c r="W721" s="21">
        <f>Sheet1!G721*1</f>
        <v>4484.25</v>
      </c>
      <c r="X721" s="21">
        <f>Sheet1!H721*1</f>
        <v>4507.75</v>
      </c>
    </row>
    <row r="722" spans="20:24" x14ac:dyDescent="0.3">
      <c r="T722" s="20">
        <f t="shared" si="29"/>
        <v>720</v>
      </c>
      <c r="U722" s="21">
        <f>Sheet1!E722*1</f>
        <v>4496.75</v>
      </c>
      <c r="V722" s="21">
        <f>Sheet1!F722*1</f>
        <v>4547.5</v>
      </c>
      <c r="W722" s="21">
        <f>Sheet1!G722*1</f>
        <v>4473</v>
      </c>
      <c r="X722" s="21">
        <f>Sheet1!H722*1</f>
        <v>4544</v>
      </c>
    </row>
    <row r="723" spans="20:24" x14ac:dyDescent="0.3">
      <c r="T723" s="20">
        <f t="shared" si="29"/>
        <v>721</v>
      </c>
      <c r="U723" s="21">
        <f>Sheet1!E723*1</f>
        <v>4489.75</v>
      </c>
      <c r="V723" s="21">
        <f>Sheet1!F723*1</f>
        <v>4520</v>
      </c>
      <c r="W723" s="21">
        <f>Sheet1!G723*1</f>
        <v>4465</v>
      </c>
      <c r="X723" s="21">
        <f>Sheet1!H723*1</f>
        <v>4505.25</v>
      </c>
    </row>
    <row r="724" spans="20:24" x14ac:dyDescent="0.3">
      <c r="T724" s="20">
        <f t="shared" si="29"/>
        <v>722</v>
      </c>
      <c r="U724" s="21">
        <f>Sheet1!E724*1</f>
        <v>4381.25</v>
      </c>
      <c r="V724" s="21">
        <f>Sheet1!F724*1</f>
        <v>4490.75</v>
      </c>
      <c r="W724" s="21">
        <f>Sheet1!G724*1</f>
        <v>4376.75</v>
      </c>
      <c r="X724" s="21">
        <f>Sheet1!H724*1</f>
        <v>4480.25</v>
      </c>
    </row>
    <row r="725" spans="20:24" x14ac:dyDescent="0.3">
      <c r="T725" s="20">
        <f t="shared" si="29"/>
        <v>723</v>
      </c>
      <c r="U725" s="21">
        <f>Sheet1!E725*1</f>
        <v>4421.25</v>
      </c>
      <c r="V725" s="21">
        <f>Sheet1!F725*1</f>
        <v>4452.25</v>
      </c>
      <c r="W725" s="21">
        <f>Sheet1!G725*1</f>
        <v>4363</v>
      </c>
      <c r="X725" s="21">
        <f>Sheet1!H725*1</f>
        <v>4376.5</v>
      </c>
    </row>
    <row r="726" spans="20:24" x14ac:dyDescent="0.3">
      <c r="T726" s="20">
        <f t="shared" si="29"/>
        <v>724</v>
      </c>
      <c r="U726" s="21">
        <f>Sheet1!E726*1</f>
        <v>4340.5</v>
      </c>
      <c r="V726" s="21">
        <f>Sheet1!F726*1</f>
        <v>4411</v>
      </c>
      <c r="W726" s="21">
        <f>Sheet1!G726*1</f>
        <v>4323</v>
      </c>
      <c r="X726" s="21">
        <f>Sheet1!H726*1</f>
        <v>4407.75</v>
      </c>
    </row>
    <row r="727" spans="20:24" x14ac:dyDescent="0.3">
      <c r="T727" s="20">
        <f t="shared" si="29"/>
        <v>725</v>
      </c>
      <c r="U727" s="21">
        <f>Sheet1!E727*1</f>
        <v>4338.5</v>
      </c>
      <c r="V727" s="21">
        <f>Sheet1!F727*1</f>
        <v>4349</v>
      </c>
      <c r="W727" s="21">
        <f>Sheet1!G727*1</f>
        <v>4266.5</v>
      </c>
      <c r="X727" s="21">
        <f>Sheet1!H727*1</f>
        <v>4336</v>
      </c>
    </row>
    <row r="728" spans="20:24" x14ac:dyDescent="0.3">
      <c r="T728" s="20">
        <f t="shared" si="29"/>
        <v>726</v>
      </c>
      <c r="U728" s="21">
        <f>Sheet1!E728*1</f>
        <v>4367.75</v>
      </c>
      <c r="V728" s="21">
        <f>Sheet1!F728*1</f>
        <v>4415.75</v>
      </c>
      <c r="W728" s="21">
        <f>Sheet1!G728*1</f>
        <v>4294.75</v>
      </c>
      <c r="X728" s="21">
        <f>Sheet1!H728*1</f>
        <v>4347.25</v>
      </c>
    </row>
    <row r="729" spans="20:24" x14ac:dyDescent="0.3">
      <c r="T729" s="20">
        <f t="shared" si="29"/>
        <v>727</v>
      </c>
      <c r="U729" s="21">
        <f>Sheet1!E729*1</f>
        <v>4404.75</v>
      </c>
      <c r="V729" s="21">
        <f>Sheet1!F729*1</f>
        <v>4419.25</v>
      </c>
      <c r="W729" s="21">
        <f>Sheet1!G729*1</f>
        <v>4347.5</v>
      </c>
      <c r="X729" s="21">
        <f>Sheet1!H729*1</f>
        <v>4366.5</v>
      </c>
    </row>
    <row r="730" spans="20:24" x14ac:dyDescent="0.3">
      <c r="T730" s="20">
        <f t="shared" si="29"/>
        <v>728</v>
      </c>
      <c r="U730" s="21">
        <f>Sheet1!E730*1</f>
        <v>4442.75</v>
      </c>
      <c r="V730" s="21">
        <f>Sheet1!F730*1</f>
        <v>4443.5</v>
      </c>
      <c r="W730" s="21">
        <f>Sheet1!G730*1</f>
        <v>4392.75</v>
      </c>
      <c r="X730" s="21">
        <f>Sheet1!H730*1</f>
        <v>4399.5</v>
      </c>
    </row>
    <row r="731" spans="20:24" x14ac:dyDescent="0.3">
      <c r="T731" s="20">
        <f t="shared" si="29"/>
        <v>729</v>
      </c>
      <c r="U731" s="21">
        <f>Sheet1!E731*1</f>
        <v>4439.75</v>
      </c>
      <c r="V731" s="21">
        <f>Sheet1!F731*1</f>
        <v>4464.75</v>
      </c>
      <c r="W731" s="21">
        <f>Sheet1!G731*1</f>
        <v>4410.75</v>
      </c>
      <c r="X731" s="21">
        <f>Sheet1!H731*1</f>
        <v>4444</v>
      </c>
    </row>
    <row r="732" spans="20:24" x14ac:dyDescent="0.3">
      <c r="T732" s="20">
        <f t="shared" si="29"/>
        <v>730</v>
      </c>
      <c r="U732" s="21">
        <f>Sheet1!E732*1</f>
        <v>4396.5</v>
      </c>
      <c r="V732" s="21">
        <f>Sheet1!F732*1</f>
        <v>4457</v>
      </c>
      <c r="W732" s="21">
        <f>Sheet1!G732*1</f>
        <v>4375.25</v>
      </c>
      <c r="X732" s="21">
        <f>Sheet1!H732*1</f>
        <v>4447.75</v>
      </c>
    </row>
    <row r="733" spans="20:24" x14ac:dyDescent="0.3">
      <c r="T733" s="20">
        <f t="shared" si="29"/>
        <v>731</v>
      </c>
      <c r="U733" s="21">
        <f>Sheet1!E733*1</f>
        <v>4380.75</v>
      </c>
      <c r="V733" s="21">
        <f>Sheet1!F733*1</f>
        <v>4417.75</v>
      </c>
      <c r="W733" s="21">
        <f>Sheet1!G733*1</f>
        <v>4351.5</v>
      </c>
      <c r="X733" s="21">
        <f>Sheet1!H733*1</f>
        <v>4391</v>
      </c>
    </row>
    <row r="734" spans="20:24" x14ac:dyDescent="0.3">
      <c r="T734" s="20">
        <f t="shared" si="29"/>
        <v>732</v>
      </c>
      <c r="U734" s="21">
        <f>Sheet1!E734*1</f>
        <v>4371.25</v>
      </c>
      <c r="V734" s="21">
        <f>Sheet1!F734*1</f>
        <v>4400.5</v>
      </c>
      <c r="W734" s="21">
        <f>Sheet1!G734*1</f>
        <v>4286.75</v>
      </c>
      <c r="X734" s="21">
        <f>Sheet1!H734*1</f>
        <v>4376.75</v>
      </c>
    </row>
    <row r="735" spans="20:24" x14ac:dyDescent="0.3">
      <c r="T735" s="20">
        <f t="shared" si="29"/>
        <v>733</v>
      </c>
      <c r="U735" s="21">
        <f>Sheet1!E735*1</f>
        <v>4324.75</v>
      </c>
      <c r="V735" s="21">
        <f>Sheet1!F735*1</f>
        <v>4376.25</v>
      </c>
      <c r="W735" s="21">
        <f>Sheet1!G735*1</f>
        <v>4287.25</v>
      </c>
      <c r="X735" s="21">
        <f>Sheet1!H735*1</f>
        <v>4370</v>
      </c>
    </row>
    <row r="736" spans="20:24" x14ac:dyDescent="0.3">
      <c r="T736" s="20">
        <f t="shared" si="29"/>
        <v>734</v>
      </c>
      <c r="U736" s="21">
        <f>Sheet1!E736*1</f>
        <v>4365.5</v>
      </c>
      <c r="V736" s="21">
        <f>Sheet1!F736*1</f>
        <v>4367.75</v>
      </c>
      <c r="W736" s="21">
        <f>Sheet1!G736*1</f>
        <v>4284</v>
      </c>
      <c r="X736" s="21">
        <f>Sheet1!H736*1</f>
        <v>4332.25</v>
      </c>
    </row>
    <row r="737" spans="20:24" x14ac:dyDescent="0.3">
      <c r="T737" s="20">
        <f t="shared" si="29"/>
        <v>735</v>
      </c>
      <c r="U737" s="21">
        <f>Sheet1!E737*1</f>
        <v>4371</v>
      </c>
      <c r="V737" s="21">
        <f>Sheet1!F737*1</f>
        <v>4382.75</v>
      </c>
      <c r="W737" s="21">
        <f>Sheet1!G737*1</f>
        <v>4344</v>
      </c>
      <c r="X737" s="21">
        <f>Sheet1!H737*1</f>
        <v>4364</v>
      </c>
    </row>
    <row r="738" spans="20:24" x14ac:dyDescent="0.3">
      <c r="T738" s="20">
        <f t="shared" si="29"/>
        <v>736</v>
      </c>
      <c r="U738" s="21">
        <f>Sheet1!E738*1</f>
        <v>4454</v>
      </c>
      <c r="V738" s="21">
        <f>Sheet1!F738*1</f>
        <v>4492.75</v>
      </c>
      <c r="W738" s="21">
        <f>Sheet1!G738*1</f>
        <v>4364.5</v>
      </c>
      <c r="X738" s="21">
        <f>Sheet1!H738*1</f>
        <v>4368.25</v>
      </c>
    </row>
    <row r="739" spans="20:24" x14ac:dyDescent="0.3">
      <c r="T739" s="20">
        <f t="shared" si="29"/>
        <v>737</v>
      </c>
      <c r="U739" s="21">
        <f>Sheet1!E739*1</f>
        <v>4457.75</v>
      </c>
      <c r="V739" s="21">
        <f>Sheet1!F739*1</f>
        <v>4490.75</v>
      </c>
      <c r="W739" s="21">
        <f>Sheet1!G739*1</f>
        <v>4435.25</v>
      </c>
      <c r="X739" s="21">
        <f>Sheet1!H739*1</f>
        <v>4446.5</v>
      </c>
    </row>
    <row r="740" spans="20:24" x14ac:dyDescent="0.3">
      <c r="T740" s="20">
        <f t="shared" si="29"/>
        <v>738</v>
      </c>
      <c r="U740" s="21">
        <f>Sheet1!E740*1</f>
        <v>4328</v>
      </c>
      <c r="V740" s="21">
        <f>Sheet1!F740*1</f>
        <v>4462.5</v>
      </c>
      <c r="W740" s="21">
        <f>Sheet1!G740*1</f>
        <v>4324</v>
      </c>
      <c r="X740" s="21">
        <f>Sheet1!H740*1</f>
        <v>4459</v>
      </c>
    </row>
    <row r="741" spans="20:24" x14ac:dyDescent="0.3">
      <c r="T741" s="20">
        <f t="shared" si="29"/>
        <v>739</v>
      </c>
      <c r="U741" s="21">
        <f>Sheet1!E741*1</f>
        <v>4304</v>
      </c>
      <c r="V741" s="21">
        <f>Sheet1!F741*1</f>
        <v>4348.5</v>
      </c>
      <c r="W741" s="21">
        <f>Sheet1!G741*1</f>
        <v>4277.75</v>
      </c>
      <c r="X741" s="21">
        <f>Sheet1!H741*1</f>
        <v>4342.5</v>
      </c>
    </row>
    <row r="742" spans="20:24" x14ac:dyDescent="0.3">
      <c r="T742" s="20">
        <f t="shared" si="29"/>
        <v>740</v>
      </c>
      <c r="U742" s="21">
        <f>Sheet1!E742*1</f>
        <v>4309</v>
      </c>
      <c r="V742" s="21">
        <f>Sheet1!F742*1</f>
        <v>4348.25</v>
      </c>
      <c r="W742" s="21">
        <f>Sheet1!G742*1</f>
        <v>4236</v>
      </c>
      <c r="X742" s="21">
        <f>Sheet1!H742*1</f>
        <v>4305.5</v>
      </c>
    </row>
    <row r="743" spans="20:24" x14ac:dyDescent="0.3">
      <c r="T743" s="20">
        <f t="shared" si="29"/>
        <v>741</v>
      </c>
      <c r="U743" s="21">
        <f>Sheet1!E743*1</f>
        <v>4226.75</v>
      </c>
      <c r="V743" s="21">
        <f>Sheet1!F743*1</f>
        <v>4326.5</v>
      </c>
      <c r="W743" s="21">
        <f>Sheet1!G743*1</f>
        <v>4204.25</v>
      </c>
      <c r="X743" s="21">
        <f>Sheet1!H743*1</f>
        <v>4310.5</v>
      </c>
    </row>
    <row r="744" spans="20:24" x14ac:dyDescent="0.3">
      <c r="T744" s="20">
        <f t="shared" si="29"/>
        <v>742</v>
      </c>
      <c r="U744" s="21">
        <f>Sheet1!E744*1</f>
        <v>4223.25</v>
      </c>
      <c r="V744" s="21">
        <f>Sheet1!F744*1</f>
        <v>4256.25</v>
      </c>
      <c r="W744" s="21">
        <f>Sheet1!G744*1</f>
        <v>4181.75</v>
      </c>
      <c r="X744" s="21">
        <f>Sheet1!H744*1</f>
        <v>4218.5</v>
      </c>
    </row>
    <row r="745" spans="20:24" x14ac:dyDescent="0.3">
      <c r="T745" s="20">
        <f t="shared" si="29"/>
        <v>743</v>
      </c>
      <c r="U745" s="21">
        <f>Sheet1!E745*1</f>
        <v>4341.75</v>
      </c>
      <c r="V745" s="21">
        <f>Sheet1!F745*1</f>
        <v>4376</v>
      </c>
      <c r="W745" s="21">
        <f>Sheet1!G745*1</f>
        <v>4184.75</v>
      </c>
      <c r="X745" s="21">
        <f>Sheet1!H745*1</f>
        <v>4214</v>
      </c>
    </row>
    <row r="746" spans="20:24" x14ac:dyDescent="0.3">
      <c r="T746" s="20">
        <f t="shared" si="29"/>
        <v>744</v>
      </c>
      <c r="U746" s="21">
        <f>Sheet1!E746*1</f>
        <v>4286.25</v>
      </c>
      <c r="V746" s="21">
        <f>Sheet1!F746*1</f>
        <v>4385.75</v>
      </c>
      <c r="W746" s="21">
        <f>Sheet1!G746*1</f>
        <v>4266.25</v>
      </c>
      <c r="X746" s="21">
        <f>Sheet1!H746*1</f>
        <v>4336.25</v>
      </c>
    </row>
    <row r="747" spans="20:24" x14ac:dyDescent="0.3">
      <c r="T747" s="20">
        <f t="shared" si="29"/>
        <v>745</v>
      </c>
      <c r="U747" s="21">
        <f>Sheet1!E747*1</f>
        <v>4303.5</v>
      </c>
      <c r="V747" s="21">
        <f>Sheet1!F747*1</f>
        <v>4350.25</v>
      </c>
      <c r="W747" s="21">
        <f>Sheet1!G747*1</f>
        <v>4251.25</v>
      </c>
      <c r="X747" s="21">
        <f>Sheet1!H747*1</f>
        <v>4283</v>
      </c>
    </row>
    <row r="748" spans="20:24" x14ac:dyDescent="0.3">
      <c r="T748" s="20">
        <f t="shared" si="29"/>
        <v>746</v>
      </c>
      <c r="U748" s="21">
        <f>Sheet1!E748*1</f>
        <v>4420</v>
      </c>
      <c r="V748" s="21">
        <f>Sheet1!F748*1</f>
        <v>4421.25</v>
      </c>
      <c r="W748" s="21">
        <f>Sheet1!G748*1</f>
        <v>4278</v>
      </c>
      <c r="X748" s="21">
        <f>Sheet1!H748*1</f>
        <v>4296.25</v>
      </c>
    </row>
    <row r="749" spans="20:24" x14ac:dyDescent="0.3">
      <c r="T749" s="20">
        <f t="shared" si="29"/>
        <v>747</v>
      </c>
      <c r="U749" s="21">
        <f>Sheet1!E749*1</f>
        <v>4569.5</v>
      </c>
      <c r="V749" s="21">
        <f>Sheet1!F749*1</f>
        <v>4573.75</v>
      </c>
      <c r="W749" s="21">
        <f>Sheet1!G749*1</f>
        <v>4439.5</v>
      </c>
      <c r="X749" s="21">
        <f>Sheet1!H749*1</f>
        <v>4443.25</v>
      </c>
    </row>
    <row r="750" spans="20:24" x14ac:dyDescent="0.3">
      <c r="T750" s="20">
        <f t="shared" si="29"/>
        <v>748</v>
      </c>
      <c r="U750" s="21">
        <f>Sheet1!E750*1</f>
        <v>4660.25</v>
      </c>
      <c r="V750" s="21">
        <f>Sheet1!F750*1</f>
        <v>4688.5</v>
      </c>
      <c r="W750" s="21">
        <f>Sheet1!G750*1</f>
        <v>4559</v>
      </c>
      <c r="X750" s="21">
        <f>Sheet1!H750*1</f>
        <v>4560.5</v>
      </c>
    </row>
    <row r="751" spans="20:24" x14ac:dyDescent="0.3">
      <c r="T751" s="20">
        <f t="shared" si="29"/>
        <v>749</v>
      </c>
      <c r="U751" s="21">
        <f>Sheet1!E751*1</f>
        <v>4695</v>
      </c>
      <c r="V751" s="21">
        <f>Sheet1!F751*1</f>
        <v>4704.25</v>
      </c>
      <c r="W751" s="21">
        <f>Sheet1!G751*1</f>
        <v>4649.5</v>
      </c>
      <c r="X751" s="21">
        <f>Sheet1!H751*1</f>
        <v>4658.25</v>
      </c>
    </row>
    <row r="752" spans="20:24" x14ac:dyDescent="0.3">
      <c r="T752" s="20">
        <f t="shared" si="29"/>
        <v>750</v>
      </c>
      <c r="U752" s="21">
        <f>Sheet1!E752*1</f>
        <v>4666.25</v>
      </c>
      <c r="V752" s="21">
        <f>Sheet1!F752*1</f>
        <v>4708.25</v>
      </c>
      <c r="W752" s="21">
        <f>Sheet1!G752*1</f>
        <v>4620.25</v>
      </c>
      <c r="X752" s="21">
        <f>Sheet1!H752*1</f>
        <v>4703</v>
      </c>
    </row>
    <row r="753" spans="20:24" x14ac:dyDescent="0.3">
      <c r="T753" s="20">
        <f t="shared" si="29"/>
        <v>751</v>
      </c>
      <c r="U753" s="21">
        <f>Sheet1!E753*1</f>
        <v>4654.75</v>
      </c>
      <c r="V753" s="21">
        <f>Sheet1!F753*1</f>
        <v>4712.5</v>
      </c>
      <c r="W753" s="21">
        <f>Sheet1!G753*1</f>
        <v>4648.75</v>
      </c>
      <c r="X753" s="21">
        <f>Sheet1!H753*1</f>
        <v>4664.75</v>
      </c>
    </row>
    <row r="754" spans="20:24" x14ac:dyDescent="0.3">
      <c r="T754" s="20">
        <f t="shared" si="29"/>
        <v>752</v>
      </c>
      <c r="U754" s="21">
        <f>Sheet1!E754*1</f>
        <v>4722</v>
      </c>
      <c r="V754" s="21">
        <f>Sheet1!F754*1</f>
        <v>4733.25</v>
      </c>
      <c r="W754" s="21">
        <f>Sheet1!G754*1</f>
        <v>4641</v>
      </c>
      <c r="X754" s="21">
        <f>Sheet1!H754*1</f>
        <v>4651.25</v>
      </c>
    </row>
    <row r="755" spans="20:24" x14ac:dyDescent="0.3">
      <c r="T755" s="20">
        <f t="shared" si="29"/>
        <v>753</v>
      </c>
      <c r="U755" s="21">
        <f>Sheet1!E755*1</f>
        <v>4642</v>
      </c>
      <c r="V755" s="21">
        <f>Sheet1!F755*1</f>
        <v>4723.25</v>
      </c>
      <c r="W755" s="21">
        <f>Sheet1!G755*1</f>
        <v>4616.5</v>
      </c>
      <c r="X755" s="21">
        <f>Sheet1!H755*1</f>
        <v>4719.5</v>
      </c>
    </row>
    <row r="756" spans="20:24" x14ac:dyDescent="0.3">
      <c r="T756" s="20">
        <f t="shared" si="29"/>
        <v>754</v>
      </c>
      <c r="U756" s="21">
        <f>Sheet1!E756*1</f>
        <v>4682.75</v>
      </c>
      <c r="V756" s="21">
        <f>Sheet1!F756*1</f>
        <v>4709.25</v>
      </c>
      <c r="W756" s="21">
        <f>Sheet1!G756*1</f>
        <v>4615.75</v>
      </c>
      <c r="X756" s="21">
        <f>Sheet1!H756*1</f>
        <v>4643.25</v>
      </c>
    </row>
    <row r="757" spans="20:24" x14ac:dyDescent="0.3">
      <c r="T757" s="20">
        <f t="shared" si="29"/>
        <v>755</v>
      </c>
      <c r="U757" s="21">
        <f>Sheet1!E757*1</f>
        <v>4708.75</v>
      </c>
      <c r="V757" s="21">
        <f>Sheet1!F757*1</f>
        <v>4746.5</v>
      </c>
      <c r="W757" s="21">
        <f>Sheet1!G757*1</f>
        <v>4647</v>
      </c>
      <c r="X757" s="21">
        <f>Sheet1!H757*1</f>
        <v>4675.5</v>
      </c>
    </row>
    <row r="758" spans="20:24" x14ac:dyDescent="0.3">
      <c r="T758" s="20">
        <f t="shared" si="29"/>
        <v>756</v>
      </c>
      <c r="U758" s="21">
        <f>Sheet1!E758*1</f>
        <v>4591.75</v>
      </c>
      <c r="V758" s="21">
        <f>Sheet1!F758*1</f>
        <v>4712.5</v>
      </c>
      <c r="W758" s="21">
        <f>Sheet1!G758*1</f>
        <v>4585.5</v>
      </c>
      <c r="X758" s="21">
        <f>Sheet1!H758*1</f>
        <v>4700</v>
      </c>
    </row>
    <row r="759" spans="20:24" x14ac:dyDescent="0.3">
      <c r="T759" s="20">
        <f t="shared" si="29"/>
        <v>757</v>
      </c>
      <c r="U759" s="21">
        <f>Sheet1!E759*1</f>
        <v>4516.5</v>
      </c>
      <c r="V759" s="21">
        <f>Sheet1!F759*1</f>
        <v>4617.75</v>
      </c>
      <c r="W759" s="21">
        <f>Sheet1!G759*1</f>
        <v>4504.75</v>
      </c>
      <c r="X759" s="21">
        <f>Sheet1!H759*1</f>
        <v>4600</v>
      </c>
    </row>
    <row r="760" spans="20:24" x14ac:dyDescent="0.3">
      <c r="T760" s="20">
        <f t="shared" si="29"/>
        <v>758</v>
      </c>
      <c r="U760" s="21">
        <f>Sheet1!E760*1</f>
        <v>4494.25</v>
      </c>
      <c r="V760" s="21">
        <f>Sheet1!F760*1</f>
        <v>4542</v>
      </c>
      <c r="W760" s="21">
        <f>Sheet1!G760*1</f>
        <v>4457.75</v>
      </c>
      <c r="X760" s="21">
        <f>Sheet1!H760*1</f>
        <v>4521</v>
      </c>
    </row>
    <row r="761" spans="20:24" x14ac:dyDescent="0.3">
      <c r="T761" s="20">
        <f t="shared" si="29"/>
        <v>759</v>
      </c>
      <c r="U761" s="21">
        <f>Sheet1!E761*1</f>
        <v>4496</v>
      </c>
      <c r="V761" s="21">
        <f>Sheet1!F761*1</f>
        <v>4498.75</v>
      </c>
      <c r="W761" s="21">
        <f>Sheet1!G761*1</f>
        <v>4416.25</v>
      </c>
      <c r="X761" s="21">
        <f>Sheet1!H761*1</f>
        <v>4484.75</v>
      </c>
    </row>
    <row r="762" spans="20:24" x14ac:dyDescent="0.3">
      <c r="T762" s="20">
        <f t="shared" si="29"/>
        <v>760</v>
      </c>
      <c r="U762" s="21">
        <f>Sheet1!E762*1</f>
        <v>4454.75</v>
      </c>
      <c r="V762" s="21">
        <f>Sheet1!F762*1</f>
        <v>4526.5</v>
      </c>
      <c r="W762" s="21">
        <f>Sheet1!G762*1</f>
        <v>4450.75</v>
      </c>
      <c r="X762" s="21">
        <f>Sheet1!H762*1</f>
        <v>4516</v>
      </c>
    </row>
    <row r="763" spans="20:24" x14ac:dyDescent="0.3">
      <c r="T763" s="20">
        <f t="shared" si="29"/>
        <v>761</v>
      </c>
      <c r="U763" s="21">
        <f>Sheet1!E763*1</f>
        <v>4444.75</v>
      </c>
      <c r="V763" s="21">
        <f>Sheet1!F763*1</f>
        <v>4493.75</v>
      </c>
      <c r="W763" s="21">
        <f>Sheet1!G763*1</f>
        <v>4351.75</v>
      </c>
      <c r="X763" s="21">
        <f>Sheet1!H763*1</f>
        <v>4443.75</v>
      </c>
    </row>
    <row r="764" spans="20:24" x14ac:dyDescent="0.3">
      <c r="T764" s="20">
        <f t="shared" si="29"/>
        <v>762</v>
      </c>
      <c r="U764" s="21">
        <f>Sheet1!E764*1</f>
        <v>4460.75</v>
      </c>
      <c r="V764" s="21">
        <f>Sheet1!F764*1</f>
        <v>4487.75</v>
      </c>
      <c r="W764" s="21">
        <f>Sheet1!G764*1</f>
        <v>4400.25</v>
      </c>
      <c r="X764" s="21">
        <f>Sheet1!H764*1</f>
        <v>4442</v>
      </c>
    </row>
    <row r="765" spans="20:24" x14ac:dyDescent="0.3">
      <c r="T765" s="20">
        <f t="shared" si="29"/>
        <v>763</v>
      </c>
      <c r="U765" s="21">
        <f>Sheet1!E765*1</f>
        <v>4635.5</v>
      </c>
      <c r="V765" s="21">
        <f>Sheet1!F765*1</f>
        <v>4639.25</v>
      </c>
      <c r="W765" s="21">
        <f>Sheet1!G765*1</f>
        <v>4449.75</v>
      </c>
      <c r="X765" s="21">
        <f>Sheet1!H765*1</f>
        <v>4467</v>
      </c>
    </row>
    <row r="766" spans="20:24" x14ac:dyDescent="0.3">
      <c r="T766" s="20">
        <f t="shared" si="29"/>
        <v>764</v>
      </c>
      <c r="U766" s="21">
        <f>Sheet1!E766*1</f>
        <v>4546.25</v>
      </c>
      <c r="V766" s="21">
        <f>Sheet1!F766*1</f>
        <v>4635.75</v>
      </c>
      <c r="W766" s="21">
        <f>Sheet1!G766*1</f>
        <v>4544.75</v>
      </c>
      <c r="X766" s="21">
        <f>Sheet1!H766*1</f>
        <v>4629</v>
      </c>
    </row>
    <row r="767" spans="20:24" x14ac:dyDescent="0.3">
      <c r="T767" s="20">
        <f t="shared" si="29"/>
        <v>765</v>
      </c>
      <c r="U767" s="21">
        <f>Sheet1!E767*1</f>
        <v>4569.25</v>
      </c>
      <c r="V767" s="21">
        <f>Sheet1!F767*1</f>
        <v>4587.75</v>
      </c>
      <c r="W767" s="21">
        <f>Sheet1!G767*1</f>
        <v>4523.75</v>
      </c>
      <c r="X767" s="21">
        <f>Sheet1!H767*1</f>
        <v>4549</v>
      </c>
    </row>
    <row r="768" spans="20:24" x14ac:dyDescent="0.3">
      <c r="T768" s="20">
        <f t="shared" si="29"/>
        <v>766</v>
      </c>
      <c r="U768" s="21">
        <f>Sheet1!E768*1</f>
        <v>4460.5</v>
      </c>
      <c r="V768" s="21">
        <f>Sheet1!F768*1</f>
        <v>4580.25</v>
      </c>
      <c r="W768" s="21">
        <f>Sheet1!G768*1</f>
        <v>4459.75</v>
      </c>
      <c r="X768" s="21">
        <f>Sheet1!H768*1</f>
        <v>4564</v>
      </c>
    </row>
    <row r="769" spans="20:24" x14ac:dyDescent="0.3">
      <c r="T769" s="20">
        <f t="shared" si="29"/>
        <v>767</v>
      </c>
      <c r="U769" s="21">
        <f>Sheet1!E769*1</f>
        <v>4484</v>
      </c>
      <c r="V769" s="21">
        <f>Sheet1!F769*1</f>
        <v>4506</v>
      </c>
      <c r="W769" s="21">
        <f>Sheet1!G769*1</f>
        <v>4399.25</v>
      </c>
      <c r="X769" s="21">
        <f>Sheet1!H769*1</f>
        <v>4471.5</v>
      </c>
    </row>
    <row r="770" spans="20:24" x14ac:dyDescent="0.3">
      <c r="T770" s="20">
        <f t="shared" si="29"/>
        <v>768</v>
      </c>
      <c r="U770" s="21">
        <f>Sheet1!E770*1</f>
        <v>4534.75</v>
      </c>
      <c r="V770" s="21">
        <f>Sheet1!F770*1</f>
        <v>4594.75</v>
      </c>
      <c r="W770" s="21">
        <f>Sheet1!G770*1</f>
        <v>4468</v>
      </c>
      <c r="X770" s="21">
        <f>Sheet1!H770*1</f>
        <v>4474.5</v>
      </c>
    </row>
    <row r="771" spans="20:24" x14ac:dyDescent="0.3">
      <c r="T771" s="20">
        <f t="shared" si="29"/>
        <v>769</v>
      </c>
      <c r="U771" s="21">
        <f>Sheet1!E771*1</f>
        <v>4537.5</v>
      </c>
      <c r="V771" s="21">
        <f>Sheet1!F771*1</f>
        <v>4609.75</v>
      </c>
      <c r="W771" s="21">
        <f>Sheet1!G771*1</f>
        <v>4497.25</v>
      </c>
      <c r="X771" s="21">
        <f>Sheet1!H771*1</f>
        <v>4541</v>
      </c>
    </row>
    <row r="772" spans="20:24" x14ac:dyDescent="0.3">
      <c r="T772" s="20">
        <f t="shared" si="29"/>
        <v>770</v>
      </c>
      <c r="U772" s="21">
        <f>Sheet1!E772*1</f>
        <v>4631.5</v>
      </c>
      <c r="V772" s="21">
        <f>Sheet1!F772*1</f>
        <v>4643.25</v>
      </c>
      <c r="W772" s="21">
        <f>Sheet1!G772*1</f>
        <v>4514.25</v>
      </c>
      <c r="X772" s="21">
        <f>Sheet1!H772*1</f>
        <v>4531.75</v>
      </c>
    </row>
    <row r="773" spans="20:24" x14ac:dyDescent="0.3">
      <c r="T773" s="20">
        <f t="shared" ref="T773:T836" si="30">T772+1</f>
        <v>771</v>
      </c>
      <c r="U773" s="21">
        <f>Sheet1!E773*1</f>
        <v>4690.75</v>
      </c>
      <c r="V773" s="21">
        <f>Sheet1!F773*1</f>
        <v>4697.5</v>
      </c>
      <c r="W773" s="21">
        <f>Sheet1!G773*1</f>
        <v>4606.25</v>
      </c>
      <c r="X773" s="21">
        <f>Sheet1!H773*1</f>
        <v>4663.75</v>
      </c>
    </row>
    <row r="774" spans="20:24" x14ac:dyDescent="0.3">
      <c r="T774" s="20">
        <f t="shared" si="30"/>
        <v>772</v>
      </c>
      <c r="U774" s="21">
        <f>Sheet1!E774*1</f>
        <v>4834</v>
      </c>
      <c r="V774" s="21">
        <f>Sheet1!F774*1</f>
        <v>4845</v>
      </c>
      <c r="W774" s="21">
        <f>Sheet1!G774*1</f>
        <v>4643.5</v>
      </c>
      <c r="X774" s="21">
        <f>Sheet1!H774*1</f>
        <v>4687.5</v>
      </c>
    </row>
    <row r="775" spans="20:24" x14ac:dyDescent="0.3">
      <c r="T775" s="20">
        <f t="shared" si="30"/>
        <v>773</v>
      </c>
      <c r="U775" s="21">
        <f>Sheet1!E775*1</f>
        <v>4715.5</v>
      </c>
      <c r="V775" s="21">
        <f>Sheet1!F775*1</f>
        <v>4847.25</v>
      </c>
      <c r="W775" s="21">
        <f>Sheet1!G775*1</f>
        <v>4687</v>
      </c>
      <c r="X775" s="21">
        <f>Sheet1!H775*1</f>
        <v>4839.5</v>
      </c>
    </row>
    <row r="776" spans="20:24" x14ac:dyDescent="0.3">
      <c r="T776" s="20">
        <f t="shared" si="30"/>
        <v>774</v>
      </c>
      <c r="U776" s="21">
        <f>Sheet1!E776*1</f>
        <v>4689.75</v>
      </c>
      <c r="V776" s="21">
        <f>Sheet1!F776*1</f>
        <v>4740</v>
      </c>
      <c r="W776" s="21">
        <f>Sheet1!G776*1</f>
        <v>4673.25</v>
      </c>
      <c r="X776" s="21">
        <f>Sheet1!H776*1</f>
        <v>4713.5</v>
      </c>
    </row>
    <row r="777" spans="20:24" x14ac:dyDescent="0.3">
      <c r="T777" s="20">
        <f t="shared" si="30"/>
        <v>775</v>
      </c>
      <c r="U777" s="21">
        <f>Sheet1!E777*1</f>
        <v>4688.25</v>
      </c>
      <c r="V777" s="21">
        <f>Sheet1!F777*1</f>
        <v>4710</v>
      </c>
      <c r="W777" s="21">
        <f>Sheet1!G777*1</f>
        <v>4600.25</v>
      </c>
      <c r="X777" s="21">
        <f>Sheet1!H777*1</f>
        <v>4695.25</v>
      </c>
    </row>
    <row r="778" spans="20:24" x14ac:dyDescent="0.3">
      <c r="T778" s="20">
        <f t="shared" si="30"/>
        <v>776</v>
      </c>
      <c r="U778" s="21">
        <f>Sheet1!E778*1</f>
        <v>4788.25</v>
      </c>
      <c r="V778" s="21">
        <f>Sheet1!F778*1</f>
        <v>4824</v>
      </c>
      <c r="W778" s="21">
        <f>Sheet1!G778*1</f>
        <v>4663</v>
      </c>
      <c r="X778" s="21">
        <f>Sheet1!H778*1</f>
        <v>4671.75</v>
      </c>
    </row>
    <row r="779" spans="20:24" x14ac:dyDescent="0.3">
      <c r="T779" s="20">
        <f t="shared" si="30"/>
        <v>777</v>
      </c>
      <c r="U779" s="21">
        <f>Sheet1!E779*1</f>
        <v>4757.25</v>
      </c>
      <c r="V779" s="21">
        <f>Sheet1!F779*1</f>
        <v>4847.75</v>
      </c>
      <c r="W779" s="21">
        <f>Sheet1!G779*1</f>
        <v>4726.75</v>
      </c>
      <c r="X779" s="21">
        <f>Sheet1!H779*1</f>
        <v>4827.75</v>
      </c>
    </row>
    <row r="780" spans="20:24" x14ac:dyDescent="0.3">
      <c r="T780" s="20">
        <f t="shared" si="30"/>
        <v>778</v>
      </c>
      <c r="U780" s="21">
        <f>Sheet1!E780*1</f>
        <v>4693.75</v>
      </c>
      <c r="V780" s="21">
        <f>Sheet1!F780*1</f>
        <v>4780.5</v>
      </c>
      <c r="W780" s="21">
        <f>Sheet1!G780*1</f>
        <v>4693.25</v>
      </c>
      <c r="X780" s="21">
        <f>Sheet1!H780*1</f>
        <v>4724.5</v>
      </c>
    </row>
    <row r="781" spans="20:24" x14ac:dyDescent="0.3">
      <c r="T781" s="20">
        <f t="shared" si="30"/>
        <v>779</v>
      </c>
      <c r="U781" s="21">
        <f>Sheet1!E781*1</f>
        <v>4838.25</v>
      </c>
      <c r="V781" s="21">
        <f>Sheet1!F781*1</f>
        <v>4847.75</v>
      </c>
      <c r="W781" s="21">
        <f>Sheet1!G781*1</f>
        <v>4681</v>
      </c>
      <c r="X781" s="21">
        <f>Sheet1!H781*1</f>
        <v>4714.75</v>
      </c>
    </row>
    <row r="782" spans="20:24" x14ac:dyDescent="0.3">
      <c r="T782" s="20">
        <f t="shared" si="30"/>
        <v>780</v>
      </c>
      <c r="U782" s="21">
        <f>Sheet1!E782*1</f>
        <v>4803.25</v>
      </c>
      <c r="V782" s="21">
        <f>Sheet1!F782*1</f>
        <v>4840.75</v>
      </c>
      <c r="W782" s="21">
        <f>Sheet1!G782*1</f>
        <v>4739.5</v>
      </c>
      <c r="X782" s="21">
        <f>Sheet1!H782*1</f>
        <v>4837</v>
      </c>
    </row>
    <row r="783" spans="20:24" x14ac:dyDescent="0.3">
      <c r="T783" s="20">
        <f t="shared" si="30"/>
        <v>781</v>
      </c>
      <c r="U783" s="21">
        <f>Sheet1!E783*1</f>
        <v>4930</v>
      </c>
      <c r="V783" s="21">
        <f>Sheet1!F783*1</f>
        <v>4937.5</v>
      </c>
      <c r="W783" s="21">
        <f>Sheet1!G783*1</f>
        <v>4791.75</v>
      </c>
      <c r="X783" s="21">
        <f>Sheet1!H783*1</f>
        <v>4811.5</v>
      </c>
    </row>
    <row r="784" spans="20:24" x14ac:dyDescent="0.3">
      <c r="T784" s="20">
        <f t="shared" si="30"/>
        <v>782</v>
      </c>
      <c r="U784" s="21">
        <f>Sheet1!E784*1</f>
        <v>5012.25</v>
      </c>
      <c r="V784" s="21">
        <f>Sheet1!F784*1</f>
        <v>5053.25</v>
      </c>
      <c r="W784" s="21">
        <f>Sheet1!G784*1</f>
        <v>4924.25</v>
      </c>
      <c r="X784" s="21">
        <f>Sheet1!H784*1</f>
        <v>4934.75</v>
      </c>
    </row>
    <row r="785" spans="20:24" x14ac:dyDescent="0.3">
      <c r="T785" s="20">
        <f t="shared" si="30"/>
        <v>783</v>
      </c>
      <c r="U785" s="21">
        <f>Sheet1!E785*1</f>
        <v>4985.25</v>
      </c>
      <c r="V785" s="21">
        <f>Sheet1!F785*1</f>
        <v>5028.5</v>
      </c>
      <c r="W785" s="21">
        <f>Sheet1!G785*1</f>
        <v>4977</v>
      </c>
      <c r="X785" s="21">
        <f>Sheet1!H785*1</f>
        <v>4999.75</v>
      </c>
    </row>
    <row r="786" spans="20:24" x14ac:dyDescent="0.3">
      <c r="T786" s="20">
        <f t="shared" si="30"/>
        <v>784</v>
      </c>
      <c r="U786" s="21">
        <f>Sheet1!E786*1</f>
        <v>4943.25</v>
      </c>
      <c r="V786" s="21">
        <f>Sheet1!F786*1</f>
        <v>5011.25</v>
      </c>
      <c r="W786" s="21">
        <f>Sheet1!G786*1</f>
        <v>4916</v>
      </c>
      <c r="X786" s="21">
        <f>Sheet1!H786*1</f>
        <v>5003.5</v>
      </c>
    </row>
    <row r="787" spans="20:24" x14ac:dyDescent="0.3">
      <c r="T787" s="20">
        <f t="shared" si="30"/>
        <v>785</v>
      </c>
      <c r="U787" s="21">
        <f>Sheet1!E787*1</f>
        <v>4934.25</v>
      </c>
      <c r="V787" s="21">
        <f>Sheet1!F787*1</f>
        <v>4950.5</v>
      </c>
      <c r="W787" s="21">
        <f>Sheet1!G787*1</f>
        <v>4899.75</v>
      </c>
      <c r="X787" s="21">
        <f>Sheet1!H787*1</f>
        <v>4931</v>
      </c>
    </row>
    <row r="788" spans="20:24" x14ac:dyDescent="0.3">
      <c r="T788" s="20">
        <f t="shared" si="30"/>
        <v>786</v>
      </c>
      <c r="U788" s="21">
        <f>Sheet1!E788*1</f>
        <v>4982.75</v>
      </c>
      <c r="V788" s="21">
        <f>Sheet1!F788*1</f>
        <v>5000</v>
      </c>
      <c r="W788" s="21">
        <f>Sheet1!G788*1</f>
        <v>4929.25</v>
      </c>
      <c r="X788" s="21">
        <f>Sheet1!H788*1</f>
        <v>4931.75</v>
      </c>
    </row>
    <row r="789" spans="20:24" x14ac:dyDescent="0.3">
      <c r="T789" s="20">
        <f t="shared" si="30"/>
        <v>787</v>
      </c>
      <c r="U789" s="21">
        <f>Sheet1!E789*1</f>
        <v>4941</v>
      </c>
      <c r="V789" s="21">
        <f>Sheet1!F789*1</f>
        <v>4993.75</v>
      </c>
      <c r="W789" s="21">
        <f>Sheet1!G789*1</f>
        <v>4928.25</v>
      </c>
      <c r="X789" s="21">
        <f>Sheet1!H789*1</f>
        <v>4986.5</v>
      </c>
    </row>
    <row r="790" spans="20:24" x14ac:dyDescent="0.3">
      <c r="T790" s="20">
        <f t="shared" si="30"/>
        <v>788</v>
      </c>
      <c r="U790" s="21">
        <f>Sheet1!E790*1</f>
        <v>4955.25</v>
      </c>
      <c r="V790" s="21">
        <f>Sheet1!F790*1</f>
        <v>5011</v>
      </c>
      <c r="W790" s="21">
        <f>Sheet1!G790*1</f>
        <v>4919.75</v>
      </c>
      <c r="X790" s="21">
        <f>Sheet1!H790*1</f>
        <v>4937.25</v>
      </c>
    </row>
    <row r="791" spans="20:24" x14ac:dyDescent="0.3">
      <c r="T791" s="20">
        <f t="shared" si="30"/>
        <v>789</v>
      </c>
      <c r="U791" s="21">
        <f>Sheet1!E791*1</f>
        <v>5033</v>
      </c>
      <c r="V791" s="21">
        <f>Sheet1!F791*1</f>
        <v>5035.5</v>
      </c>
      <c r="W791" s="21">
        <f>Sheet1!G791*1</f>
        <v>4947.75</v>
      </c>
      <c r="X791" s="21">
        <f>Sheet1!H791*1</f>
        <v>4953.25</v>
      </c>
    </row>
    <row r="792" spans="20:24" x14ac:dyDescent="0.3">
      <c r="T792" s="20">
        <f t="shared" si="30"/>
        <v>790</v>
      </c>
      <c r="U792" s="21">
        <f>Sheet1!E792*1</f>
        <v>5039</v>
      </c>
      <c r="V792" s="21">
        <f>Sheet1!F792*1</f>
        <v>5064</v>
      </c>
      <c r="W792" s="21">
        <f>Sheet1!G792*1</f>
        <v>5013</v>
      </c>
      <c r="X792" s="21">
        <f>Sheet1!H792*1</f>
        <v>5027.75</v>
      </c>
    </row>
    <row r="793" spans="20:24" x14ac:dyDescent="0.3">
      <c r="T793" s="20">
        <f t="shared" si="30"/>
        <v>791</v>
      </c>
      <c r="U793" s="21">
        <f>Sheet1!E793*1</f>
        <v>5015.5</v>
      </c>
      <c r="V793" s="21">
        <f>Sheet1!F793*1</f>
        <v>5061.5</v>
      </c>
      <c r="W793" s="21">
        <f>Sheet1!G793*1</f>
        <v>4988.75</v>
      </c>
      <c r="X793" s="21">
        <f>Sheet1!H793*1</f>
        <v>5040.5</v>
      </c>
    </row>
    <row r="794" spans="20:24" x14ac:dyDescent="0.3">
      <c r="T794" s="20">
        <f t="shared" si="30"/>
        <v>792</v>
      </c>
      <c r="U794" s="21">
        <f>Sheet1!E794*1</f>
        <v>5070.5</v>
      </c>
      <c r="V794" s="21">
        <f>Sheet1!F794*1</f>
        <v>5073</v>
      </c>
      <c r="W794" s="21">
        <f>Sheet1!G794*1</f>
        <v>4988.75</v>
      </c>
      <c r="X794" s="21">
        <f>Sheet1!H794*1</f>
        <v>5020</v>
      </c>
    </row>
    <row r="795" spans="20:24" x14ac:dyDescent="0.3">
      <c r="T795" s="20">
        <f t="shared" si="30"/>
        <v>793</v>
      </c>
      <c r="U795" s="21">
        <f>Sheet1!E795*1</f>
        <v>5120.5</v>
      </c>
      <c r="V795" s="21">
        <f>Sheet1!F795*1</f>
        <v>5133</v>
      </c>
      <c r="W795" s="21">
        <f>Sheet1!G795*1</f>
        <v>5052</v>
      </c>
      <c r="X795" s="21">
        <f>Sheet1!H795*1</f>
        <v>5064.5</v>
      </c>
    </row>
    <row r="796" spans="20:24" x14ac:dyDescent="0.3">
      <c r="T796" s="20">
        <f t="shared" si="30"/>
        <v>794</v>
      </c>
      <c r="U796" s="21">
        <f>Sheet1!E796*1</f>
        <v>5082.5</v>
      </c>
      <c r="V796" s="21">
        <f>Sheet1!F796*1</f>
        <v>5124.25</v>
      </c>
      <c r="W796" s="21">
        <f>Sheet1!G796*1</f>
        <v>5072</v>
      </c>
      <c r="X796" s="21">
        <f>Sheet1!H796*1</f>
        <v>5122</v>
      </c>
    </row>
    <row r="797" spans="20:24" x14ac:dyDescent="0.3">
      <c r="T797" s="20">
        <f t="shared" si="30"/>
        <v>795</v>
      </c>
      <c r="U797" s="21">
        <f>Sheet1!E797*1</f>
        <v>5085.25</v>
      </c>
      <c r="V797" s="21">
        <f>Sheet1!F797*1</f>
        <v>5099.75</v>
      </c>
      <c r="W797" s="21">
        <f>Sheet1!G797*1</f>
        <v>5045.5</v>
      </c>
      <c r="X797" s="21">
        <f>Sheet1!H797*1</f>
        <v>5083.5</v>
      </c>
    </row>
    <row r="798" spans="20:24" x14ac:dyDescent="0.3">
      <c r="T798" s="20">
        <f t="shared" si="30"/>
        <v>796</v>
      </c>
      <c r="U798" s="21">
        <f>Sheet1!E798*1</f>
        <v>5143.25</v>
      </c>
      <c r="V798" s="21">
        <f>Sheet1!F798*1</f>
        <v>5158.5</v>
      </c>
      <c r="W798" s="21">
        <f>Sheet1!G798*1</f>
        <v>5070.5</v>
      </c>
      <c r="X798" s="21">
        <f>Sheet1!H798*1</f>
        <v>5075</v>
      </c>
    </row>
    <row r="799" spans="20:24" x14ac:dyDescent="0.3">
      <c r="T799" s="20">
        <f t="shared" si="30"/>
        <v>797</v>
      </c>
      <c r="U799" s="21">
        <f>Sheet1!E799*1</f>
        <v>5165.5</v>
      </c>
      <c r="V799" s="21">
        <f>Sheet1!F799*1</f>
        <v>5171.75</v>
      </c>
      <c r="W799" s="21">
        <f>Sheet1!G799*1</f>
        <v>5119</v>
      </c>
      <c r="X799" s="21">
        <f>Sheet1!H799*1</f>
        <v>5140.25</v>
      </c>
    </row>
    <row r="800" spans="20:24" x14ac:dyDescent="0.3">
      <c r="T800" s="20">
        <f t="shared" si="30"/>
        <v>798</v>
      </c>
      <c r="U800" s="21">
        <f>Sheet1!E800*1</f>
        <v>5114.5</v>
      </c>
      <c r="V800" s="21">
        <f>Sheet1!F800*1</f>
        <v>5175.25</v>
      </c>
      <c r="W800" s="21">
        <f>Sheet1!G800*1</f>
        <v>5109.5</v>
      </c>
      <c r="X800" s="21">
        <f>Sheet1!H800*1</f>
        <v>5169.75</v>
      </c>
    </row>
    <row r="801" spans="20:24" x14ac:dyDescent="0.3">
      <c r="T801" s="20">
        <f t="shared" si="30"/>
        <v>799</v>
      </c>
      <c r="U801" s="21">
        <f>Sheet1!E801*1</f>
        <v>5079.5</v>
      </c>
      <c r="V801" s="21">
        <f>Sheet1!F801*1</f>
        <v>5116.5</v>
      </c>
      <c r="W801" s="21">
        <f>Sheet1!G801*1</f>
        <v>5054</v>
      </c>
      <c r="X801" s="21">
        <f>Sheet1!H801*1</f>
        <v>5112.25</v>
      </c>
    </row>
    <row r="802" spans="20:24" x14ac:dyDescent="0.3">
      <c r="T802" s="20">
        <f t="shared" si="30"/>
        <v>800</v>
      </c>
      <c r="U802" s="21">
        <f>Sheet1!E802*1</f>
        <v>5060.5</v>
      </c>
      <c r="V802" s="21">
        <f>Sheet1!F802*1</f>
        <v>5083.25</v>
      </c>
      <c r="W802" s="21">
        <f>Sheet1!G802*1</f>
        <v>5037.5</v>
      </c>
      <c r="X802" s="21">
        <f>Sheet1!H802*1</f>
        <v>5080.75</v>
      </c>
    </row>
    <row r="803" spans="20:24" x14ac:dyDescent="0.3">
      <c r="T803" s="20">
        <f t="shared" si="30"/>
        <v>801</v>
      </c>
      <c r="U803" s="21">
        <f>Sheet1!E803*1</f>
        <v>4993.5</v>
      </c>
      <c r="V803" s="21">
        <f>Sheet1!F803*1</f>
        <v>5061.75</v>
      </c>
      <c r="W803" s="21">
        <f>Sheet1!G803*1</f>
        <v>4990</v>
      </c>
      <c r="X803" s="21">
        <f>Sheet1!H803*1</f>
        <v>5056.75</v>
      </c>
    </row>
    <row r="804" spans="20:24" x14ac:dyDescent="0.3">
      <c r="T804" s="20">
        <f t="shared" si="30"/>
        <v>802</v>
      </c>
      <c r="U804" s="21">
        <f>Sheet1!E804*1</f>
        <v>5048.25</v>
      </c>
      <c r="V804" s="21">
        <f>Sheet1!F804*1</f>
        <v>5058.25</v>
      </c>
      <c r="W804" s="21">
        <f>Sheet1!G804*1</f>
        <v>4989</v>
      </c>
      <c r="X804" s="21">
        <f>Sheet1!H804*1</f>
        <v>4991.75</v>
      </c>
    </row>
    <row r="805" spans="20:24" x14ac:dyDescent="0.3">
      <c r="T805" s="20">
        <f t="shared" si="30"/>
        <v>803</v>
      </c>
      <c r="U805" s="21">
        <f>Sheet1!E805*1</f>
        <v>5001</v>
      </c>
      <c r="V805" s="21">
        <f>Sheet1!F805*1</f>
        <v>5059</v>
      </c>
      <c r="W805" s="21">
        <f>Sheet1!G805*1</f>
        <v>4977.25</v>
      </c>
      <c r="X805" s="21">
        <f>Sheet1!H805*1</f>
        <v>5049.25</v>
      </c>
    </row>
    <row r="806" spans="20:24" x14ac:dyDescent="0.3">
      <c r="T806" s="20">
        <f t="shared" si="30"/>
        <v>804</v>
      </c>
      <c r="U806" s="21">
        <f>Sheet1!E806*1</f>
        <v>5004.25</v>
      </c>
      <c r="V806" s="21">
        <f>Sheet1!F806*1</f>
        <v>5017.25</v>
      </c>
      <c r="W806" s="21">
        <f>Sheet1!G806*1</f>
        <v>4959.25</v>
      </c>
      <c r="X806" s="21">
        <f>Sheet1!H806*1</f>
        <v>4996.5</v>
      </c>
    </row>
    <row r="807" spans="20:24" x14ac:dyDescent="0.3">
      <c r="T807" s="20">
        <f t="shared" si="30"/>
        <v>805</v>
      </c>
      <c r="U807" s="21">
        <f>Sheet1!E807*1</f>
        <v>4928.5</v>
      </c>
      <c r="V807" s="21">
        <f>Sheet1!F807*1</f>
        <v>5010</v>
      </c>
      <c r="W807" s="21">
        <f>Sheet1!G807*1</f>
        <v>4908.75</v>
      </c>
      <c r="X807" s="21">
        <f>Sheet1!H807*1</f>
        <v>4997.75</v>
      </c>
    </row>
    <row r="808" spans="20:24" x14ac:dyDescent="0.3">
      <c r="T808" s="20">
        <f t="shared" si="30"/>
        <v>806</v>
      </c>
      <c r="U808" s="21">
        <f>Sheet1!E808*1</f>
        <v>4905.25</v>
      </c>
      <c r="V808" s="21">
        <f>Sheet1!F808*1</f>
        <v>4951</v>
      </c>
      <c r="W808" s="21">
        <f>Sheet1!G808*1</f>
        <v>4864.5</v>
      </c>
      <c r="X808" s="21">
        <f>Sheet1!H808*1</f>
        <v>4946.25</v>
      </c>
    </row>
    <row r="809" spans="20:24" x14ac:dyDescent="0.3">
      <c r="T809" s="20">
        <f t="shared" si="30"/>
        <v>807</v>
      </c>
      <c r="U809" s="21">
        <f>Sheet1!E809*1</f>
        <v>4794</v>
      </c>
      <c r="V809" s="21">
        <f>Sheet1!F809*1</f>
        <v>4911.75</v>
      </c>
      <c r="W809" s="21">
        <f>Sheet1!G809*1</f>
        <v>4783.25</v>
      </c>
      <c r="X809" s="21">
        <f>Sheet1!H809*1</f>
        <v>4893.75</v>
      </c>
    </row>
    <row r="810" spans="20:24" x14ac:dyDescent="0.3">
      <c r="T810" s="20">
        <f t="shared" si="30"/>
        <v>808</v>
      </c>
      <c r="U810" s="21">
        <f>Sheet1!E810*1</f>
        <v>4715.5</v>
      </c>
      <c r="V810" s="21">
        <f>Sheet1!F810*1</f>
        <v>4807.5</v>
      </c>
      <c r="W810" s="21">
        <f>Sheet1!G810*1</f>
        <v>4673.75</v>
      </c>
      <c r="X810" s="21">
        <f>Sheet1!H810*1</f>
        <v>4798</v>
      </c>
    </row>
    <row r="811" spans="20:24" x14ac:dyDescent="0.3">
      <c r="T811" s="20">
        <f t="shared" si="30"/>
        <v>809</v>
      </c>
      <c r="U811" s="21">
        <f>Sheet1!E811*1</f>
        <v>4751</v>
      </c>
      <c r="V811" s="21">
        <f>Sheet1!F811*1</f>
        <v>4789</v>
      </c>
      <c r="W811" s="21">
        <f>Sheet1!G811*1</f>
        <v>4696.5</v>
      </c>
      <c r="X811" s="21">
        <f>Sheet1!H811*1</f>
        <v>4707.75</v>
      </c>
    </row>
    <row r="812" spans="20:24" x14ac:dyDescent="0.3">
      <c r="T812" s="20">
        <f t="shared" si="30"/>
        <v>810</v>
      </c>
      <c r="U812" s="21">
        <f>Sheet1!E812*1</f>
        <v>4793</v>
      </c>
      <c r="V812" s="21">
        <f>Sheet1!F812*1</f>
        <v>4871</v>
      </c>
      <c r="W812" s="21">
        <f>Sheet1!G812*1</f>
        <v>4733.25</v>
      </c>
      <c r="X812" s="21">
        <f>Sheet1!H812*1</f>
        <v>4736.75</v>
      </c>
    </row>
    <row r="813" spans="20:24" x14ac:dyDescent="0.3">
      <c r="T813" s="20">
        <f t="shared" si="30"/>
        <v>811</v>
      </c>
      <c r="U813" s="21">
        <f>Sheet1!E813*1</f>
        <v>4814</v>
      </c>
      <c r="V813" s="21">
        <f>Sheet1!F813*1</f>
        <v>4817.25</v>
      </c>
      <c r="W813" s="21">
        <f>Sheet1!G813*1</f>
        <v>4742</v>
      </c>
      <c r="X813" s="21">
        <f>Sheet1!H813*1</f>
        <v>4792.25</v>
      </c>
    </row>
    <row r="814" spans="20:24" x14ac:dyDescent="0.3">
      <c r="T814" s="20">
        <f t="shared" si="30"/>
        <v>812</v>
      </c>
      <c r="U814" s="21">
        <f>Sheet1!E814*1</f>
        <v>4688</v>
      </c>
      <c r="V814" s="21">
        <f>Sheet1!F814*1</f>
        <v>4833.25</v>
      </c>
      <c r="W814" s="21">
        <f>Sheet1!G814*1</f>
        <v>4687</v>
      </c>
      <c r="X814" s="21">
        <f>Sheet1!H814*1</f>
        <v>4810.25</v>
      </c>
    </row>
    <row r="815" spans="20:24" x14ac:dyDescent="0.3">
      <c r="T815" s="20">
        <f t="shared" si="30"/>
        <v>813</v>
      </c>
      <c r="U815" s="21">
        <f>Sheet1!E815*1</f>
        <v>4721.5</v>
      </c>
      <c r="V815" s="21">
        <f>Sheet1!F815*1</f>
        <v>4810</v>
      </c>
      <c r="W815" s="21">
        <f>Sheet1!G815*1</f>
        <v>4673.75</v>
      </c>
      <c r="X815" s="21">
        <f>Sheet1!H815*1</f>
        <v>4703.75</v>
      </c>
    </row>
    <row r="816" spans="20:24" x14ac:dyDescent="0.3">
      <c r="T816" s="20">
        <f t="shared" si="30"/>
        <v>814</v>
      </c>
      <c r="U816" s="21">
        <f>Sheet1!E816*1</f>
        <v>4843.75</v>
      </c>
      <c r="V816" s="21">
        <f>Sheet1!F816*1</f>
        <v>4860.25</v>
      </c>
      <c r="W816" s="21">
        <f>Sheet1!G816*1</f>
        <v>4720.25</v>
      </c>
      <c r="X816" s="21">
        <f>Sheet1!H816*1</f>
        <v>4733.5</v>
      </c>
    </row>
    <row r="817" spans="20:24" x14ac:dyDescent="0.3">
      <c r="T817" s="20">
        <f t="shared" si="30"/>
        <v>815</v>
      </c>
      <c r="U817" s="21">
        <f>Sheet1!E817*1</f>
        <v>4901.5</v>
      </c>
      <c r="V817" s="21">
        <f>Sheet1!F817*1</f>
        <v>4909.5</v>
      </c>
      <c r="W817" s="21">
        <f>Sheet1!G817*1</f>
        <v>4816.25</v>
      </c>
      <c r="X817" s="21">
        <f>Sheet1!H817*1</f>
        <v>4862.25</v>
      </c>
    </row>
    <row r="818" spans="20:24" x14ac:dyDescent="0.3">
      <c r="T818" s="20">
        <f t="shared" si="30"/>
        <v>816</v>
      </c>
      <c r="U818" s="21">
        <f>Sheet1!E818*1</f>
        <v>4908.75</v>
      </c>
      <c r="V818" s="21">
        <f>Sheet1!F818*1</f>
        <v>4953.75</v>
      </c>
      <c r="W818" s="21">
        <f>Sheet1!G818*1</f>
        <v>4876</v>
      </c>
      <c r="X818" s="21">
        <f>Sheet1!H818*1</f>
        <v>4894.25</v>
      </c>
    </row>
    <row r="819" spans="20:24" x14ac:dyDescent="0.3">
      <c r="T819" s="20">
        <f t="shared" si="30"/>
        <v>817</v>
      </c>
      <c r="U819" s="21">
        <f>Sheet1!E819*1</f>
        <v>4843.75</v>
      </c>
      <c r="V819" s="21">
        <f>Sheet1!F819*1</f>
        <v>4934.25</v>
      </c>
      <c r="W819" s="21">
        <f>Sheet1!G819*1</f>
        <v>4813.25</v>
      </c>
      <c r="X819" s="21">
        <f>Sheet1!H819*1</f>
        <v>4916.75</v>
      </c>
    </row>
    <row r="820" spans="20:24" x14ac:dyDescent="0.3">
      <c r="T820" s="20">
        <f t="shared" si="30"/>
        <v>818</v>
      </c>
      <c r="U820" s="21">
        <f>Sheet1!E820*1</f>
        <v>4902.5</v>
      </c>
      <c r="V820" s="21">
        <f>Sheet1!F820*1</f>
        <v>4934</v>
      </c>
      <c r="W820" s="21">
        <f>Sheet1!G820*1</f>
        <v>4810</v>
      </c>
      <c r="X820" s="21">
        <f>Sheet1!H820*1</f>
        <v>4838.75</v>
      </c>
    </row>
    <row r="821" spans="20:24" x14ac:dyDescent="0.3">
      <c r="T821" s="20">
        <f t="shared" si="30"/>
        <v>819</v>
      </c>
      <c r="U821" s="21">
        <f>Sheet1!E821*1</f>
        <v>4834.5</v>
      </c>
      <c r="V821" s="21">
        <f>Sheet1!F821*1</f>
        <v>4920.5</v>
      </c>
      <c r="W821" s="21">
        <f>Sheet1!G821*1</f>
        <v>4786.5</v>
      </c>
      <c r="X821" s="21">
        <f>Sheet1!H821*1</f>
        <v>4903</v>
      </c>
    </row>
    <row r="822" spans="20:24" x14ac:dyDescent="0.3">
      <c r="T822" s="20">
        <f t="shared" si="30"/>
        <v>820</v>
      </c>
      <c r="U822" s="21">
        <f>Sheet1!E822*1</f>
        <v>4801.75</v>
      </c>
      <c r="V822" s="21">
        <f>Sheet1!F822*1</f>
        <v>4919.25</v>
      </c>
      <c r="W822" s="21">
        <f>Sheet1!G822*1</f>
        <v>4762.5</v>
      </c>
      <c r="X822" s="21">
        <f>Sheet1!H822*1</f>
        <v>4915</v>
      </c>
    </row>
    <row r="823" spans="20:24" x14ac:dyDescent="0.3">
      <c r="T823" s="20">
        <f t="shared" si="30"/>
        <v>821</v>
      </c>
      <c r="U823" s="21">
        <f>Sheet1!E823*1</f>
        <v>4750.5</v>
      </c>
      <c r="V823" s="21">
        <f>Sheet1!F823*1</f>
        <v>4825</v>
      </c>
      <c r="W823" s="21">
        <f>Sheet1!G823*1</f>
        <v>4636.75</v>
      </c>
      <c r="X823" s="21">
        <f>Sheet1!H823*1</f>
        <v>4819</v>
      </c>
    </row>
    <row r="824" spans="20:24" x14ac:dyDescent="0.3">
      <c r="T824" s="20">
        <f t="shared" si="30"/>
        <v>822</v>
      </c>
      <c r="U824" s="21">
        <f>Sheet1!E824*1</f>
        <v>4845.75</v>
      </c>
      <c r="V824" s="21">
        <f>Sheet1!F824*1</f>
        <v>4880.5</v>
      </c>
      <c r="W824" s="21">
        <f>Sheet1!G824*1</f>
        <v>4747.5</v>
      </c>
      <c r="X824" s="21">
        <f>Sheet1!H824*1</f>
        <v>4757</v>
      </c>
    </row>
    <row r="825" spans="20:24" x14ac:dyDescent="0.3">
      <c r="T825" s="20">
        <f t="shared" si="30"/>
        <v>823</v>
      </c>
      <c r="U825" s="21">
        <f>Sheet1!E825*1</f>
        <v>4859.25</v>
      </c>
      <c r="V825" s="21">
        <f>Sheet1!F825*1</f>
        <v>4926.25</v>
      </c>
      <c r="W825" s="21">
        <f>Sheet1!G825*1</f>
        <v>4785</v>
      </c>
      <c r="X825" s="21">
        <f>Sheet1!H825*1</f>
        <v>4835</v>
      </c>
    </row>
    <row r="826" spans="20:24" x14ac:dyDescent="0.3">
      <c r="T826" s="20">
        <f t="shared" si="30"/>
        <v>824</v>
      </c>
      <c r="U826" s="21">
        <f>Sheet1!E826*1</f>
        <v>4909.75</v>
      </c>
      <c r="V826" s="21">
        <f>Sheet1!F826*1</f>
        <v>4946.5</v>
      </c>
      <c r="W826" s="21">
        <f>Sheet1!G826*1</f>
        <v>4856</v>
      </c>
      <c r="X826" s="21">
        <f>Sheet1!H826*1</f>
        <v>4878.5</v>
      </c>
    </row>
    <row r="827" spans="20:24" x14ac:dyDescent="0.3">
      <c r="T827" s="20">
        <f t="shared" si="30"/>
        <v>825</v>
      </c>
      <c r="U827" s="21">
        <f>Sheet1!E827*1</f>
        <v>4999.25</v>
      </c>
      <c r="V827" s="21">
        <f>Sheet1!F827*1</f>
        <v>5009.75</v>
      </c>
      <c r="W827" s="21">
        <f>Sheet1!G827*1</f>
        <v>4902.25</v>
      </c>
      <c r="X827" s="21">
        <f>Sheet1!H827*1</f>
        <v>4909.5</v>
      </c>
    </row>
    <row r="828" spans="20:24" x14ac:dyDescent="0.3">
      <c r="T828" s="20">
        <f t="shared" si="30"/>
        <v>826</v>
      </c>
      <c r="U828" s="21">
        <f>Sheet1!E828*1</f>
        <v>4993.75</v>
      </c>
      <c r="V828" s="21">
        <f>Sheet1!F828*1</f>
        <v>5019.5</v>
      </c>
      <c r="W828" s="21">
        <f>Sheet1!G828*1</f>
        <v>4957.75</v>
      </c>
      <c r="X828" s="21">
        <f>Sheet1!H828*1</f>
        <v>5005</v>
      </c>
    </row>
    <row r="829" spans="20:24" x14ac:dyDescent="0.3">
      <c r="T829" s="20">
        <f t="shared" si="30"/>
        <v>827</v>
      </c>
      <c r="U829" s="21">
        <f>Sheet1!E829*1</f>
        <v>4928.5</v>
      </c>
      <c r="V829" s="21">
        <f>Sheet1!F829*1</f>
        <v>5003</v>
      </c>
      <c r="W829" s="21">
        <f>Sheet1!G829*1</f>
        <v>4916.75</v>
      </c>
      <c r="X829" s="21">
        <f>Sheet1!H829*1</f>
        <v>4999.5</v>
      </c>
    </row>
    <row r="830" spans="20:24" x14ac:dyDescent="0.3">
      <c r="T830" s="20">
        <f t="shared" si="30"/>
        <v>828</v>
      </c>
      <c r="U830" s="21">
        <f>Sheet1!E830*1</f>
        <v>4946.75</v>
      </c>
      <c r="V830" s="21">
        <f>Sheet1!F830*1</f>
        <v>4963</v>
      </c>
      <c r="W830" s="21">
        <f>Sheet1!G830*1</f>
        <v>4889</v>
      </c>
      <c r="X830" s="21">
        <f>Sheet1!H830*1</f>
        <v>4929</v>
      </c>
    </row>
    <row r="831" spans="20:24" x14ac:dyDescent="0.3">
      <c r="T831" s="20">
        <f t="shared" si="30"/>
        <v>829</v>
      </c>
      <c r="U831" s="21">
        <f>Sheet1!E831*1</f>
        <v>5029.5</v>
      </c>
      <c r="V831" s="21">
        <f>Sheet1!F831*1</f>
        <v>5055.5</v>
      </c>
      <c r="W831" s="21">
        <f>Sheet1!G831*1</f>
        <v>4928.25</v>
      </c>
      <c r="X831" s="21">
        <f>Sheet1!H831*1</f>
        <v>4944.5</v>
      </c>
    </row>
    <row r="832" spans="20:24" x14ac:dyDescent="0.3">
      <c r="T832" s="20">
        <f t="shared" si="30"/>
        <v>830</v>
      </c>
      <c r="U832" s="21">
        <f>Sheet1!E832*1</f>
        <v>5117.25</v>
      </c>
      <c r="V832" s="21">
        <f>Sheet1!F832*1</f>
        <v>5118.75</v>
      </c>
      <c r="W832" s="21">
        <f>Sheet1!G832*1</f>
        <v>5011</v>
      </c>
      <c r="X832" s="21">
        <f>Sheet1!H832*1</f>
        <v>5032.5</v>
      </c>
    </row>
    <row r="833" spans="20:24" x14ac:dyDescent="0.3">
      <c r="T833" s="20">
        <f t="shared" si="30"/>
        <v>831</v>
      </c>
      <c r="U833" s="21">
        <f>Sheet1!E833*1</f>
        <v>5054</v>
      </c>
      <c r="V833" s="21">
        <f>Sheet1!F833*1</f>
        <v>5120</v>
      </c>
      <c r="W833" s="21">
        <f>Sheet1!G833*1</f>
        <v>5052.25</v>
      </c>
      <c r="X833" s="21">
        <f>Sheet1!H833*1</f>
        <v>5112.75</v>
      </c>
    </row>
    <row r="834" spans="20:24" x14ac:dyDescent="0.3">
      <c r="T834" s="20">
        <f t="shared" si="30"/>
        <v>832</v>
      </c>
      <c r="U834" s="21">
        <f>Sheet1!E834*1</f>
        <v>5019</v>
      </c>
      <c r="V834" s="21">
        <f>Sheet1!F834*1</f>
        <v>5058.75</v>
      </c>
      <c r="W834" s="21">
        <f>Sheet1!G834*1</f>
        <v>4991.25</v>
      </c>
      <c r="X834" s="21">
        <f>Sheet1!H834*1</f>
        <v>5047.5</v>
      </c>
    </row>
    <row r="835" spans="20:24" x14ac:dyDescent="0.3">
      <c r="T835" s="20">
        <f t="shared" si="30"/>
        <v>833</v>
      </c>
      <c r="U835" s="21">
        <f>Sheet1!E835*1</f>
        <v>5032</v>
      </c>
      <c r="V835" s="21">
        <f>Sheet1!F835*1</f>
        <v>5049.5</v>
      </c>
      <c r="W835" s="21">
        <f>Sheet1!G835*1</f>
        <v>4997.75</v>
      </c>
      <c r="X835" s="21">
        <f>Sheet1!H835*1</f>
        <v>5010.75</v>
      </c>
    </row>
    <row r="836" spans="20:24" x14ac:dyDescent="0.3">
      <c r="T836" s="20">
        <f t="shared" si="30"/>
        <v>834</v>
      </c>
      <c r="U836" s="21">
        <f>Sheet1!E836*1</f>
        <v>5053</v>
      </c>
      <c r="V836" s="21">
        <f>Sheet1!F836*1</f>
        <v>5067.5</v>
      </c>
      <c r="W836" s="21">
        <f>Sheet1!G836*1</f>
        <v>4973.5</v>
      </c>
      <c r="X836" s="21">
        <f>Sheet1!H836*1</f>
        <v>5027.5</v>
      </c>
    </row>
    <row r="837" spans="20:24" x14ac:dyDescent="0.3">
      <c r="T837" s="20">
        <f t="shared" ref="T837:T900" si="31">T836+1</f>
        <v>835</v>
      </c>
      <c r="U837" s="21">
        <f>Sheet1!E837*1</f>
        <v>5080.75</v>
      </c>
      <c r="V837" s="21">
        <f>Sheet1!F837*1</f>
        <v>5083.25</v>
      </c>
      <c r="W837" s="21">
        <f>Sheet1!G837*1</f>
        <v>4997</v>
      </c>
      <c r="X837" s="21">
        <f>Sheet1!H837*1</f>
        <v>5004</v>
      </c>
    </row>
    <row r="838" spans="20:24" x14ac:dyDescent="0.3">
      <c r="T838" s="20">
        <f t="shared" si="31"/>
        <v>836</v>
      </c>
      <c r="U838" s="21">
        <f>Sheet1!E838*1</f>
        <v>5087</v>
      </c>
      <c r="V838" s="21">
        <f>Sheet1!F838*1</f>
        <v>5121</v>
      </c>
      <c r="W838" s="21">
        <f>Sheet1!G838*1</f>
        <v>5070.25</v>
      </c>
      <c r="X838" s="21">
        <f>Sheet1!H838*1</f>
        <v>5112.25</v>
      </c>
    </row>
    <row r="839" spans="20:24" x14ac:dyDescent="0.3">
      <c r="T839" s="20">
        <f t="shared" si="31"/>
        <v>837</v>
      </c>
      <c r="U839" s="21">
        <f>Sheet1!E839*1</f>
        <v>5028.25</v>
      </c>
      <c r="V839" s="21">
        <f>Sheet1!F839*1</f>
        <v>5089.75</v>
      </c>
      <c r="W839" s="21">
        <f>Sheet1!G839*1</f>
        <v>5009</v>
      </c>
      <c r="X839" s="21">
        <f>Sheet1!H839*1</f>
        <v>5070</v>
      </c>
    </row>
    <row r="840" spans="20:24" x14ac:dyDescent="0.3">
      <c r="T840" s="20">
        <f t="shared" si="31"/>
        <v>838</v>
      </c>
      <c r="U840" s="21">
        <f>Sheet1!E840*1</f>
        <v>4958.5</v>
      </c>
      <c r="V840" s="21">
        <f>Sheet1!F840*1</f>
        <v>5042.75</v>
      </c>
      <c r="W840" s="21">
        <f>Sheet1!G840*1</f>
        <v>4930.5</v>
      </c>
      <c r="X840" s="21">
        <f>Sheet1!H840*1</f>
        <v>5039.25</v>
      </c>
    </row>
    <row r="841" spans="20:24" x14ac:dyDescent="0.3">
      <c r="T841" s="20">
        <f t="shared" si="31"/>
        <v>839</v>
      </c>
      <c r="U841" s="21">
        <f>Sheet1!E841*1</f>
        <v>4883</v>
      </c>
      <c r="V841" s="21">
        <f>Sheet1!F841*1</f>
        <v>4961</v>
      </c>
      <c r="W841" s="21">
        <f>Sheet1!G841*1</f>
        <v>4801.25</v>
      </c>
      <c r="X841" s="21">
        <f>Sheet1!H841*1</f>
        <v>4958.25</v>
      </c>
    </row>
    <row r="842" spans="20:24" x14ac:dyDescent="0.3">
      <c r="T842" s="20">
        <f t="shared" si="31"/>
        <v>840</v>
      </c>
      <c r="U842" s="21">
        <f>Sheet1!E842*1</f>
        <v>4880.25</v>
      </c>
      <c r="V842" s="21">
        <f>Sheet1!F842*1</f>
        <v>4957</v>
      </c>
      <c r="W842" s="21">
        <f>Sheet1!G842*1</f>
        <v>4798.25</v>
      </c>
      <c r="X842" s="21">
        <f>Sheet1!H842*1</f>
        <v>4852.75</v>
      </c>
    </row>
    <row r="843" spans="20:24" x14ac:dyDescent="0.3">
      <c r="T843" s="20">
        <f t="shared" si="31"/>
        <v>841</v>
      </c>
      <c r="U843" s="21">
        <f>Sheet1!E843*1</f>
        <v>4843.75</v>
      </c>
      <c r="V843" s="21">
        <f>Sheet1!F843*1</f>
        <v>4981.25</v>
      </c>
      <c r="W843" s="21">
        <f>Sheet1!G843*1</f>
        <v>4829.25</v>
      </c>
      <c r="X843" s="21">
        <f>Sheet1!H843*1</f>
        <v>4876.5</v>
      </c>
    </row>
    <row r="844" spans="20:24" x14ac:dyDescent="0.3">
      <c r="T844" s="20">
        <f t="shared" si="31"/>
        <v>842</v>
      </c>
      <c r="U844" s="21">
        <f>Sheet1!E844*1</f>
        <v>4937.75</v>
      </c>
      <c r="V844" s="21">
        <f>Sheet1!F844*1</f>
        <v>4941.75</v>
      </c>
      <c r="W844" s="21">
        <f>Sheet1!G844*1</f>
        <v>4811.5</v>
      </c>
      <c r="X844" s="21">
        <f>Sheet1!H844*1</f>
        <v>4884</v>
      </c>
    </row>
    <row r="845" spans="20:24" x14ac:dyDescent="0.3">
      <c r="T845" s="20">
        <f t="shared" si="31"/>
        <v>843</v>
      </c>
      <c r="U845" s="21">
        <f>Sheet1!E845*1</f>
        <v>4924</v>
      </c>
      <c r="V845" s="21">
        <f>Sheet1!F845*1</f>
        <v>4962.5</v>
      </c>
      <c r="W845" s="21">
        <f>Sheet1!G845*1</f>
        <v>4747.75</v>
      </c>
      <c r="X845" s="21">
        <f>Sheet1!H845*1</f>
        <v>4938.75</v>
      </c>
    </row>
    <row r="846" spans="20:24" x14ac:dyDescent="0.3">
      <c r="T846" s="20">
        <f t="shared" si="31"/>
        <v>844</v>
      </c>
      <c r="U846" s="21">
        <f>Sheet1!E846*1</f>
        <v>4989.25</v>
      </c>
      <c r="V846" s="21">
        <f>Sheet1!F846*1</f>
        <v>5022</v>
      </c>
      <c r="W846" s="21">
        <f>Sheet1!G846*1</f>
        <v>4916.25</v>
      </c>
      <c r="X846" s="21">
        <f>Sheet1!H846*1</f>
        <v>4925</v>
      </c>
    </row>
    <row r="847" spans="20:24" x14ac:dyDescent="0.3">
      <c r="T847" s="20">
        <f t="shared" si="31"/>
        <v>845</v>
      </c>
      <c r="U847" s="21">
        <f>Sheet1!E847*1</f>
        <v>5061</v>
      </c>
      <c r="V847" s="21">
        <f>Sheet1!F847*1</f>
        <v>5129.25</v>
      </c>
      <c r="W847" s="21">
        <f>Sheet1!G847*1</f>
        <v>4972.75</v>
      </c>
      <c r="X847" s="21">
        <f>Sheet1!H847*1</f>
        <v>5009.75</v>
      </c>
    </row>
    <row r="848" spans="20:24" x14ac:dyDescent="0.3">
      <c r="T848" s="20">
        <f t="shared" si="31"/>
        <v>846</v>
      </c>
      <c r="U848" s="21">
        <f>Sheet1!E848*1</f>
        <v>5112.75</v>
      </c>
      <c r="V848" s="21">
        <f>Sheet1!F848*1</f>
        <v>5138</v>
      </c>
      <c r="W848" s="21">
        <f>Sheet1!G848*1</f>
        <v>5052.25</v>
      </c>
      <c r="X848" s="21">
        <f>Sheet1!H848*1</f>
        <v>5059.25</v>
      </c>
    </row>
    <row r="849" spans="20:24" x14ac:dyDescent="0.3">
      <c r="T849" s="20">
        <f t="shared" si="31"/>
        <v>847</v>
      </c>
      <c r="U849" s="21">
        <f>Sheet1!E849*1</f>
        <v>5201</v>
      </c>
      <c r="V849" s="21">
        <f>Sheet1!F849*1</f>
        <v>5206.75</v>
      </c>
      <c r="W849" s="21">
        <f>Sheet1!G849*1</f>
        <v>5095</v>
      </c>
      <c r="X849" s="21">
        <f>Sheet1!H849*1</f>
        <v>5106.25</v>
      </c>
    </row>
    <row r="850" spans="20:24" x14ac:dyDescent="0.3">
      <c r="T850" s="20">
        <f t="shared" si="31"/>
        <v>848</v>
      </c>
      <c r="U850" s="21">
        <f>Sheet1!E850*1</f>
        <v>5190</v>
      </c>
      <c r="V850" s="21">
        <f>Sheet1!F850*1</f>
        <v>5202</v>
      </c>
      <c r="W850" s="21">
        <f>Sheet1!G850*1</f>
        <v>5141</v>
      </c>
      <c r="X850" s="21">
        <f>Sheet1!H850*1</f>
        <v>5189.75</v>
      </c>
    </row>
    <row r="851" spans="20:24" x14ac:dyDescent="0.3">
      <c r="T851" s="20">
        <f t="shared" si="31"/>
        <v>849</v>
      </c>
      <c r="U851" s="21">
        <f>Sheet1!E851*1</f>
        <v>5254.25</v>
      </c>
      <c r="V851" s="21">
        <f>Sheet1!F851*1</f>
        <v>5271.25</v>
      </c>
      <c r="W851" s="21">
        <f>Sheet1!G851*1</f>
        <v>5177.5</v>
      </c>
      <c r="X851" s="21">
        <f>Sheet1!H851*1</f>
        <v>5187</v>
      </c>
    </row>
    <row r="852" spans="20:24" x14ac:dyDescent="0.3">
      <c r="T852" s="20">
        <f t="shared" si="31"/>
        <v>850</v>
      </c>
      <c r="U852" s="21">
        <f>Sheet1!E852*1</f>
        <v>5239</v>
      </c>
      <c r="V852" s="21">
        <f>Sheet1!F852*1</f>
        <v>5274.5</v>
      </c>
      <c r="W852" s="21">
        <f>Sheet1!G852*1</f>
        <v>5230</v>
      </c>
      <c r="X852" s="21">
        <f>Sheet1!H852*1</f>
        <v>5251.25</v>
      </c>
    </row>
    <row r="853" spans="20:24" x14ac:dyDescent="0.3">
      <c r="T853" s="20">
        <f t="shared" si="31"/>
        <v>851</v>
      </c>
      <c r="U853" s="21">
        <f>Sheet1!E853*1</f>
        <v>5198.5</v>
      </c>
      <c r="V853" s="21">
        <f>Sheet1!F853*1</f>
        <v>5242.5</v>
      </c>
      <c r="W853" s="21">
        <f>Sheet1!G853*1</f>
        <v>5162.25</v>
      </c>
      <c r="X853" s="21">
        <f>Sheet1!H853*1</f>
        <v>5240</v>
      </c>
    </row>
    <row r="854" spans="20:24" x14ac:dyDescent="0.3">
      <c r="T854" s="20">
        <f t="shared" si="31"/>
        <v>852</v>
      </c>
      <c r="U854" s="21">
        <f>Sheet1!E854*1</f>
        <v>5206.25</v>
      </c>
      <c r="V854" s="21">
        <f>Sheet1!F854*1</f>
        <v>5216.75</v>
      </c>
      <c r="W854" s="21">
        <f>Sheet1!G854*1</f>
        <v>5107.75</v>
      </c>
      <c r="X854" s="21">
        <f>Sheet1!H854*1</f>
        <v>5197.25</v>
      </c>
    </row>
    <row r="855" spans="20:24" x14ac:dyDescent="0.3">
      <c r="T855" s="20">
        <f t="shared" si="31"/>
        <v>853</v>
      </c>
      <c r="U855" s="21">
        <f>Sheet1!E855*1</f>
        <v>5230</v>
      </c>
      <c r="V855" s="21">
        <f>Sheet1!F855*1</f>
        <v>5240.75</v>
      </c>
      <c r="W855" s="21">
        <f>Sheet1!G855*1</f>
        <v>5188.75</v>
      </c>
      <c r="X855" s="21">
        <f>Sheet1!H855*1</f>
        <v>5202.75</v>
      </c>
    </row>
    <row r="856" spans="20:24" x14ac:dyDescent="0.3">
      <c r="T856" s="20">
        <f t="shared" si="31"/>
        <v>854</v>
      </c>
      <c r="U856" s="21">
        <f>Sheet1!E856*1</f>
        <v>5227</v>
      </c>
      <c r="V856" s="21">
        <f>Sheet1!F856*1</f>
        <v>5250.75</v>
      </c>
      <c r="W856" s="21">
        <f>Sheet1!G856*1</f>
        <v>5197</v>
      </c>
      <c r="X856" s="21">
        <f>Sheet1!H856*1</f>
        <v>5222.5</v>
      </c>
    </row>
    <row r="857" spans="20:24" x14ac:dyDescent="0.3">
      <c r="T857" s="20">
        <f t="shared" si="31"/>
        <v>855</v>
      </c>
      <c r="U857" s="21">
        <f>Sheet1!E857*1</f>
        <v>5318.5</v>
      </c>
      <c r="V857" s="21">
        <f>Sheet1!F857*1</f>
        <v>5323.25</v>
      </c>
      <c r="W857" s="21">
        <f>Sheet1!G857*1</f>
        <v>5224.5</v>
      </c>
      <c r="X857" s="21">
        <f>Sheet1!H857*1</f>
        <v>5227.5</v>
      </c>
    </row>
    <row r="858" spans="20:24" x14ac:dyDescent="0.3">
      <c r="T858" s="20">
        <f t="shared" si="31"/>
        <v>856</v>
      </c>
      <c r="U858" s="21">
        <f>Sheet1!E858*1</f>
        <v>5320.25</v>
      </c>
      <c r="V858" s="21">
        <f>Sheet1!F858*1</f>
        <v>5343.25</v>
      </c>
      <c r="W858" s="21">
        <f>Sheet1!G858*1</f>
        <v>5299.5</v>
      </c>
      <c r="X858" s="21">
        <f>Sheet1!H858*1</f>
        <v>5319.25</v>
      </c>
    </row>
    <row r="859" spans="20:24" x14ac:dyDescent="0.3">
      <c r="T859" s="20">
        <f t="shared" si="31"/>
        <v>857</v>
      </c>
      <c r="U859" s="21">
        <f>Sheet1!E859*1</f>
        <v>5306</v>
      </c>
      <c r="V859" s="21">
        <f>Sheet1!F859*1</f>
        <v>5326.25</v>
      </c>
      <c r="W859" s="21">
        <f>Sheet1!G859*1</f>
        <v>5282.5</v>
      </c>
      <c r="X859" s="21">
        <f>Sheet1!H859*1</f>
        <v>5321</v>
      </c>
    </row>
    <row r="860" spans="20:24" x14ac:dyDescent="0.3">
      <c r="T860" s="20">
        <f t="shared" si="31"/>
        <v>858</v>
      </c>
      <c r="U860" s="21">
        <f>Sheet1!E860*1</f>
        <v>5308.75</v>
      </c>
      <c r="V860" s="21">
        <f>Sheet1!F860*1</f>
        <v>5313.5</v>
      </c>
      <c r="W860" s="21">
        <f>Sheet1!G860*1</f>
        <v>5285.5</v>
      </c>
      <c r="X860" s="21">
        <f>Sheet1!H860*1</f>
        <v>5293.5</v>
      </c>
    </row>
    <row r="861" spans="20:24" x14ac:dyDescent="0.3">
      <c r="T861" s="20">
        <f t="shared" si="31"/>
        <v>859</v>
      </c>
      <c r="U861" s="21">
        <f>Sheet1!E861*1</f>
        <v>5319.75</v>
      </c>
      <c r="V861" s="21">
        <f>Sheet1!F861*1</f>
        <v>5334.75</v>
      </c>
      <c r="W861" s="21">
        <f>Sheet1!G861*1</f>
        <v>5302.25</v>
      </c>
      <c r="X861" s="21">
        <f>Sheet1!H861*1</f>
        <v>5307.25</v>
      </c>
    </row>
    <row r="862" spans="20:24" x14ac:dyDescent="0.3">
      <c r="T862" s="20">
        <f t="shared" si="31"/>
        <v>860</v>
      </c>
      <c r="U862" s="21">
        <f>Sheet1!E862*1</f>
        <v>5316</v>
      </c>
      <c r="V862" s="21">
        <f>Sheet1!F862*1</f>
        <v>5331</v>
      </c>
      <c r="W862" s="21">
        <f>Sheet1!G862*1</f>
        <v>5305</v>
      </c>
      <c r="X862" s="21">
        <f>Sheet1!H862*1</f>
        <v>5319.5</v>
      </c>
    </row>
    <row r="863" spans="20:24" x14ac:dyDescent="0.3">
      <c r="T863" s="20">
        <f t="shared" si="31"/>
        <v>861</v>
      </c>
      <c r="U863" s="21">
        <f>Sheet1!E863*1</f>
        <v>5315.5</v>
      </c>
      <c r="V863" s="21">
        <f>Sheet1!F863*1</f>
        <v>5333</v>
      </c>
      <c r="W863" s="21">
        <f>Sheet1!G863*1</f>
        <v>5305.5</v>
      </c>
      <c r="X863" s="21">
        <f>Sheet1!H863*1</f>
        <v>5313.5</v>
      </c>
    </row>
    <row r="864" spans="20:24" x14ac:dyDescent="0.3">
      <c r="T864" s="20">
        <f t="shared" si="31"/>
        <v>862</v>
      </c>
      <c r="U864" s="21">
        <f>Sheet1!E864*1</f>
        <v>5252</v>
      </c>
      <c r="V864" s="21">
        <f>Sheet1!F864*1</f>
        <v>5319.25</v>
      </c>
      <c r="W864" s="21">
        <f>Sheet1!G864*1</f>
        <v>5248.25</v>
      </c>
      <c r="X864" s="21">
        <f>Sheet1!H864*1</f>
        <v>5317.25</v>
      </c>
    </row>
    <row r="865" spans="20:24" x14ac:dyDescent="0.3">
      <c r="T865" s="20">
        <f t="shared" si="31"/>
        <v>863</v>
      </c>
      <c r="U865" s="21">
        <f>Sheet1!E865*1</f>
        <v>5224</v>
      </c>
      <c r="V865" s="21">
        <f>Sheet1!F865*1</f>
        <v>5266.25</v>
      </c>
      <c r="W865" s="21">
        <f>Sheet1!G865*1</f>
        <v>5219.25</v>
      </c>
      <c r="X865" s="21">
        <f>Sheet1!H865*1</f>
        <v>5250.75</v>
      </c>
    </row>
    <row r="866" spans="20:24" x14ac:dyDescent="0.3">
      <c r="T866" s="20">
        <f t="shared" si="31"/>
        <v>864</v>
      </c>
      <c r="U866" s="21">
        <f>Sheet1!E866*1</f>
        <v>5176.75</v>
      </c>
      <c r="V866" s="21">
        <f>Sheet1!F866*1</f>
        <v>5225.5</v>
      </c>
      <c r="W866" s="21">
        <f>Sheet1!G866*1</f>
        <v>5157.25</v>
      </c>
      <c r="X866" s="21">
        <f>Sheet1!H866*1</f>
        <v>5221</v>
      </c>
    </row>
    <row r="867" spans="20:24" x14ac:dyDescent="0.3">
      <c r="T867" s="20">
        <f t="shared" si="31"/>
        <v>865</v>
      </c>
      <c r="U867" s="21">
        <f>Sheet1!E867*1</f>
        <v>5102.75</v>
      </c>
      <c r="V867" s="21">
        <f>Sheet1!F867*1</f>
        <v>5178</v>
      </c>
      <c r="W867" s="21">
        <f>Sheet1!G867*1</f>
        <v>5100.75</v>
      </c>
      <c r="X867" s="21">
        <f>Sheet1!H867*1</f>
        <v>5175.75</v>
      </c>
    </row>
    <row r="868" spans="20:24" x14ac:dyDescent="0.3">
      <c r="T868" s="20">
        <f t="shared" si="31"/>
        <v>866</v>
      </c>
      <c r="U868" s="21">
        <f>Sheet1!E868*1</f>
        <v>5147</v>
      </c>
      <c r="V868" s="21">
        <f>Sheet1!F868*1</f>
        <v>5156.5</v>
      </c>
      <c r="W868" s="21">
        <f>Sheet1!G868*1</f>
        <v>5055.25</v>
      </c>
      <c r="X868" s="21">
        <f>Sheet1!H868*1</f>
        <v>5093.5</v>
      </c>
    </row>
    <row r="869" spans="20:24" x14ac:dyDescent="0.3">
      <c r="T869" s="20">
        <f t="shared" si="31"/>
        <v>867</v>
      </c>
      <c r="U869" s="21">
        <f>Sheet1!E869*1</f>
        <v>5199</v>
      </c>
      <c r="V869" s="21">
        <f>Sheet1!F869*1</f>
        <v>5203</v>
      </c>
      <c r="W869" s="21">
        <f>Sheet1!G869*1</f>
        <v>5125</v>
      </c>
      <c r="X869" s="21">
        <f>Sheet1!H869*1</f>
        <v>5145</v>
      </c>
    </row>
    <row r="870" spans="20:24" x14ac:dyDescent="0.3">
      <c r="T870" s="20">
        <f t="shared" si="31"/>
        <v>868</v>
      </c>
      <c r="U870" s="21">
        <f>Sheet1!E870*1</f>
        <v>5237.75</v>
      </c>
      <c r="V870" s="21">
        <f>Sheet1!F870*1</f>
        <v>5278.25</v>
      </c>
      <c r="W870" s="21">
        <f>Sheet1!G870*1</f>
        <v>5177</v>
      </c>
      <c r="X870" s="21">
        <f>Sheet1!H870*1</f>
        <v>5194.25</v>
      </c>
    </row>
    <row r="871" spans="20:24" x14ac:dyDescent="0.3">
      <c r="T871" s="20">
        <f t="shared" si="31"/>
        <v>869</v>
      </c>
      <c r="U871" s="21">
        <f>Sheet1!E871*1</f>
        <v>5164</v>
      </c>
      <c r="V871" s="21">
        <f>Sheet1!F871*1</f>
        <v>5240.75</v>
      </c>
      <c r="W871" s="21">
        <f>Sheet1!G871*1</f>
        <v>5137</v>
      </c>
      <c r="X871" s="21">
        <f>Sheet1!H871*1</f>
        <v>5235.5</v>
      </c>
    </row>
    <row r="872" spans="20:24" x14ac:dyDescent="0.3">
      <c r="T872" s="20">
        <f t="shared" si="31"/>
        <v>870</v>
      </c>
      <c r="U872" s="21">
        <f>Sheet1!E872*1</f>
        <v>5198</v>
      </c>
      <c r="V872" s="21">
        <f>Sheet1!F872*1</f>
        <v>5211.75</v>
      </c>
      <c r="W872" s="21">
        <f>Sheet1!G872*1</f>
        <v>5131.25</v>
      </c>
      <c r="X872" s="21">
        <f>Sheet1!H872*1</f>
        <v>5163</v>
      </c>
    </row>
    <row r="873" spans="20:24" x14ac:dyDescent="0.3">
      <c r="T873" s="20">
        <f t="shared" si="31"/>
        <v>871</v>
      </c>
      <c r="U873" s="21">
        <f>Sheet1!E873*1</f>
        <v>5239.5</v>
      </c>
      <c r="V873" s="21">
        <f>Sheet1!F873*1</f>
        <v>5258.25</v>
      </c>
      <c r="W873" s="21">
        <f>Sheet1!G873*1</f>
        <v>5190.5</v>
      </c>
      <c r="X873" s="21">
        <f>Sheet1!H873*1</f>
        <v>5194.5</v>
      </c>
    </row>
    <row r="874" spans="20:24" x14ac:dyDescent="0.3">
      <c r="T874" s="20">
        <f t="shared" si="31"/>
        <v>872</v>
      </c>
      <c r="U874" s="21">
        <f>Sheet1!E874*1</f>
        <v>5197.25</v>
      </c>
      <c r="V874" s="21">
        <f>Sheet1!F874*1</f>
        <v>5240.25</v>
      </c>
      <c r="W874" s="21">
        <f>Sheet1!G874*1</f>
        <v>5192</v>
      </c>
      <c r="X874" s="21">
        <f>Sheet1!H874*1</f>
        <v>5238.5</v>
      </c>
    </row>
    <row r="875" spans="20:24" x14ac:dyDescent="0.3">
      <c r="T875" s="20">
        <f t="shared" si="31"/>
        <v>873</v>
      </c>
      <c r="U875" s="21">
        <f>Sheet1!E875*1</f>
        <v>5225</v>
      </c>
      <c r="V875" s="21">
        <f>Sheet1!F875*1</f>
        <v>5233.75</v>
      </c>
      <c r="W875" s="21">
        <f>Sheet1!G875*1</f>
        <v>5190</v>
      </c>
      <c r="X875" s="21">
        <f>Sheet1!H875*1</f>
        <v>5194.75</v>
      </c>
    </row>
    <row r="876" spans="20:24" x14ac:dyDescent="0.3">
      <c r="T876" s="20">
        <f t="shared" si="31"/>
        <v>874</v>
      </c>
      <c r="U876" s="21">
        <f>Sheet1!E876*1</f>
        <v>5223</v>
      </c>
      <c r="V876" s="21">
        <f>Sheet1!F876*1</f>
        <v>5239.75</v>
      </c>
      <c r="W876" s="21">
        <f>Sheet1!G876*1</f>
        <v>5199.5</v>
      </c>
      <c r="X876" s="21">
        <f>Sheet1!H876*1</f>
        <v>5226.75</v>
      </c>
    </row>
    <row r="877" spans="20:24" x14ac:dyDescent="0.3">
      <c r="T877" s="20">
        <f t="shared" si="31"/>
        <v>875</v>
      </c>
      <c r="U877" s="21">
        <f>Sheet1!E877*1</f>
        <v>5122</v>
      </c>
      <c r="V877" s="21">
        <f>Sheet1!F877*1</f>
        <v>5225</v>
      </c>
      <c r="W877" s="21">
        <f>Sheet1!G877*1</f>
        <v>5115</v>
      </c>
      <c r="X877" s="21">
        <f>Sheet1!H877*1</f>
        <v>5212.75</v>
      </c>
    </row>
    <row r="878" spans="20:24" x14ac:dyDescent="0.3">
      <c r="T878" s="20">
        <f t="shared" si="31"/>
        <v>876</v>
      </c>
      <c r="U878" s="21">
        <f>Sheet1!E878*1</f>
        <v>5070</v>
      </c>
      <c r="V878" s="21">
        <f>Sheet1!F878*1</f>
        <v>5139.5</v>
      </c>
      <c r="W878" s="21">
        <f>Sheet1!G878*1</f>
        <v>5059.25</v>
      </c>
      <c r="X878" s="21">
        <f>Sheet1!H878*1</f>
        <v>5117.75</v>
      </c>
    </row>
    <row r="879" spans="20:24" x14ac:dyDescent="0.3">
      <c r="T879" s="20">
        <f t="shared" si="31"/>
        <v>877</v>
      </c>
      <c r="U879" s="21">
        <f>Sheet1!E879*1</f>
        <v>5115</v>
      </c>
      <c r="V879" s="21">
        <f>Sheet1!F879*1</f>
        <v>5134.25</v>
      </c>
      <c r="W879" s="21">
        <f>Sheet1!G879*1</f>
        <v>5019.75</v>
      </c>
      <c r="X879" s="21">
        <f>Sheet1!H879*1</f>
        <v>5065.25</v>
      </c>
    </row>
    <row r="880" spans="20:24" x14ac:dyDescent="0.3">
      <c r="T880" s="20">
        <f t="shared" si="31"/>
        <v>878</v>
      </c>
      <c r="U880" s="21">
        <f>Sheet1!E880*1</f>
        <v>5042.5</v>
      </c>
      <c r="V880" s="21">
        <f>Sheet1!F880*1</f>
        <v>5121.5</v>
      </c>
      <c r="W880" s="21">
        <f>Sheet1!G880*1</f>
        <v>5033.25</v>
      </c>
      <c r="X880" s="21">
        <f>Sheet1!H880*1</f>
        <v>5103.5</v>
      </c>
    </row>
    <row r="881" spans="20:24" x14ac:dyDescent="0.3">
      <c r="T881" s="20">
        <f t="shared" si="31"/>
        <v>879</v>
      </c>
      <c r="U881" s="21">
        <f>Sheet1!E881*1</f>
        <v>5115.25</v>
      </c>
      <c r="V881" s="21">
        <f>Sheet1!F881*1</f>
        <v>5178.5</v>
      </c>
      <c r="W881" s="21">
        <f>Sheet1!G881*1</f>
        <v>5025.5</v>
      </c>
      <c r="X881" s="21">
        <f>Sheet1!H881*1</f>
        <v>5036.25</v>
      </c>
    </row>
    <row r="882" spans="20:24" x14ac:dyDescent="0.3">
      <c r="T882" s="20">
        <f t="shared" si="31"/>
        <v>880</v>
      </c>
      <c r="U882" s="21">
        <f>Sheet1!E882*1</f>
        <v>5185</v>
      </c>
      <c r="V882" s="21">
        <f>Sheet1!F882*1</f>
        <v>5195.25</v>
      </c>
      <c r="W882" s="21">
        <f>Sheet1!G882*1</f>
        <v>5084.75</v>
      </c>
      <c r="X882" s="21">
        <f>Sheet1!H882*1</f>
        <v>5094</v>
      </c>
    </row>
    <row r="883" spans="20:24" x14ac:dyDescent="0.3">
      <c r="T883" s="20">
        <f t="shared" si="31"/>
        <v>881</v>
      </c>
      <c r="U883" s="21">
        <f>Sheet1!E883*1</f>
        <v>5116.75</v>
      </c>
      <c r="V883" s="21">
        <f>Sheet1!F883*1</f>
        <v>5197.5</v>
      </c>
      <c r="W883" s="21">
        <f>Sheet1!G883*1</f>
        <v>5116.5</v>
      </c>
      <c r="X883" s="21">
        <f>Sheet1!H883*1</f>
        <v>5178.75</v>
      </c>
    </row>
    <row r="884" spans="20:24" x14ac:dyDescent="0.3">
      <c r="T884" s="20">
        <f t="shared" si="31"/>
        <v>882</v>
      </c>
      <c r="U884" s="21">
        <f>Sheet1!E884*1</f>
        <v>5228.25</v>
      </c>
      <c r="V884" s="21">
        <f>Sheet1!F884*1</f>
        <v>5244.75</v>
      </c>
      <c r="W884" s="21">
        <f>Sheet1!G884*1</f>
        <v>5105</v>
      </c>
      <c r="X884" s="21">
        <f>Sheet1!H884*1</f>
        <v>5123.5</v>
      </c>
    </row>
    <row r="885" spans="20:24" x14ac:dyDescent="0.3">
      <c r="T885" s="20">
        <f t="shared" si="31"/>
        <v>883</v>
      </c>
      <c r="U885" s="21">
        <f>Sheet1!E885*1</f>
        <v>5214</v>
      </c>
      <c r="V885" s="21">
        <f>Sheet1!F885*1</f>
        <v>5230</v>
      </c>
      <c r="W885" s="21">
        <f>Sheet1!G885*1</f>
        <v>5184</v>
      </c>
      <c r="X885" s="21">
        <f>Sheet1!H885*1</f>
        <v>5226.75</v>
      </c>
    </row>
    <row r="886" spans="20:24" x14ac:dyDescent="0.3">
      <c r="T886" s="20">
        <f t="shared" si="31"/>
        <v>884</v>
      </c>
      <c r="U886" s="21">
        <f>Sheet1!E886*1</f>
        <v>5213.75</v>
      </c>
      <c r="V886" s="21">
        <f>Sheet1!F886*1</f>
        <v>5223.25</v>
      </c>
      <c r="W886" s="21">
        <f>Sheet1!G886*1</f>
        <v>5176.75</v>
      </c>
      <c r="X886" s="21">
        <f>Sheet1!H886*1</f>
        <v>5216.25</v>
      </c>
    </row>
    <row r="887" spans="20:24" x14ac:dyDescent="0.3">
      <c r="T887" s="20">
        <f t="shared" si="31"/>
        <v>885</v>
      </c>
      <c r="U887" s="21">
        <f>Sheet1!E887*1</f>
        <v>5228.75</v>
      </c>
      <c r="V887" s="21">
        <f>Sheet1!F887*1</f>
        <v>5268.25</v>
      </c>
      <c r="W887" s="21">
        <f>Sheet1!G887*1</f>
        <v>5202</v>
      </c>
      <c r="X887" s="21">
        <f>Sheet1!H887*1</f>
        <v>5207.5</v>
      </c>
    </row>
    <row r="888" spans="20:24" x14ac:dyDescent="0.3">
      <c r="T888" s="20">
        <f t="shared" si="31"/>
        <v>886</v>
      </c>
      <c r="U888" s="21">
        <f>Sheet1!E888*1</f>
        <v>5233</v>
      </c>
      <c r="V888" s="21">
        <f>Sheet1!F888*1</f>
        <v>5251.25</v>
      </c>
      <c r="W888" s="21">
        <f>Sheet1!G888*1</f>
        <v>5212</v>
      </c>
      <c r="X888" s="21">
        <f>Sheet1!H888*1</f>
        <v>5222.25</v>
      </c>
    </row>
    <row r="889" spans="20:24" x14ac:dyDescent="0.3">
      <c r="T889" s="20">
        <f t="shared" si="31"/>
        <v>887</v>
      </c>
      <c r="U889" s="21">
        <f>Sheet1!E889*1</f>
        <v>5213</v>
      </c>
      <c r="V889" s="21">
        <f>Sheet1!F889*1</f>
        <v>5234.25</v>
      </c>
      <c r="W889" s="21">
        <f>Sheet1!G889*1</f>
        <v>5195.75</v>
      </c>
      <c r="X889" s="21">
        <f>Sheet1!H889*1</f>
        <v>5229.25</v>
      </c>
    </row>
    <row r="890" spans="20:24" x14ac:dyDescent="0.3">
      <c r="T890" s="20">
        <f t="shared" si="31"/>
        <v>888</v>
      </c>
      <c r="U890" s="21">
        <f>Sheet1!E890*1</f>
        <v>5224.25</v>
      </c>
      <c r="V890" s="21">
        <f>Sheet1!F890*1</f>
        <v>5228.75</v>
      </c>
      <c r="W890" s="21">
        <f>Sheet1!G890*1</f>
        <v>5207</v>
      </c>
      <c r="X890" s="21">
        <f>Sheet1!H890*1</f>
        <v>5214</v>
      </c>
    </row>
    <row r="891" spans="20:24" x14ac:dyDescent="0.3">
      <c r="T891" s="20">
        <f t="shared" si="31"/>
        <v>889</v>
      </c>
      <c r="U891" s="21">
        <f>Sheet1!E891*1</f>
        <v>5208.5</v>
      </c>
      <c r="V891" s="21">
        <f>Sheet1!F891*1</f>
        <v>5237.5</v>
      </c>
      <c r="W891" s="21">
        <f>Sheet1!G891*1</f>
        <v>5198.5</v>
      </c>
      <c r="X891" s="21">
        <f>Sheet1!H891*1</f>
        <v>5223.75</v>
      </c>
    </row>
    <row r="892" spans="20:24" x14ac:dyDescent="0.3">
      <c r="T892" s="20">
        <f t="shared" si="31"/>
        <v>890</v>
      </c>
      <c r="U892" s="21">
        <f>Sheet1!E892*1</f>
        <v>5212.5</v>
      </c>
      <c r="V892" s="21">
        <f>Sheet1!F892*1</f>
        <v>5225.25</v>
      </c>
      <c r="W892" s="21">
        <f>Sheet1!G892*1</f>
        <v>5194.75</v>
      </c>
      <c r="X892" s="21">
        <f>Sheet1!H892*1</f>
        <v>5206.75</v>
      </c>
    </row>
    <row r="893" spans="20:24" x14ac:dyDescent="0.3">
      <c r="T893" s="20">
        <f t="shared" si="31"/>
        <v>891</v>
      </c>
      <c r="U893" s="21">
        <f>Sheet1!E893*1</f>
        <v>5174.75</v>
      </c>
      <c r="V893" s="21">
        <f>Sheet1!F893*1</f>
        <v>5213.25</v>
      </c>
      <c r="W893" s="21">
        <f>Sheet1!G893*1</f>
        <v>5171.5</v>
      </c>
      <c r="X893" s="21">
        <f>Sheet1!H893*1</f>
        <v>5206</v>
      </c>
    </row>
    <row r="894" spans="20:24" x14ac:dyDescent="0.3">
      <c r="T894" s="20">
        <f t="shared" si="31"/>
        <v>892</v>
      </c>
      <c r="U894" s="21">
        <f>Sheet1!E894*1</f>
        <v>5172.75</v>
      </c>
      <c r="V894" s="21">
        <f>Sheet1!F894*1</f>
        <v>5189.25</v>
      </c>
      <c r="W894" s="21">
        <f>Sheet1!G894*1</f>
        <v>5165.75</v>
      </c>
      <c r="X894" s="21">
        <f>Sheet1!H894*1</f>
        <v>5170.75</v>
      </c>
    </row>
    <row r="895" spans="20:24" x14ac:dyDescent="0.3">
      <c r="T895" s="20">
        <f t="shared" si="31"/>
        <v>893</v>
      </c>
      <c r="U895" s="21">
        <f>Sheet1!E895*1</f>
        <v>5202.5</v>
      </c>
      <c r="V895" s="21">
        <f>Sheet1!F895*1</f>
        <v>5208</v>
      </c>
      <c r="W895" s="21">
        <f>Sheet1!G895*1</f>
        <v>5153</v>
      </c>
      <c r="X895" s="21">
        <f>Sheet1!H895*1</f>
        <v>5169.75</v>
      </c>
    </row>
    <row r="896" spans="20:24" x14ac:dyDescent="0.3">
      <c r="T896" s="20">
        <f t="shared" si="31"/>
        <v>894</v>
      </c>
      <c r="U896" s="21">
        <f>Sheet1!E896*1</f>
        <v>5218.5</v>
      </c>
      <c r="V896" s="21">
        <f>Sheet1!F896*1</f>
        <v>5228.25</v>
      </c>
      <c r="W896" s="21">
        <f>Sheet1!G896*1</f>
        <v>5191</v>
      </c>
      <c r="X896" s="21">
        <f>Sheet1!H896*1</f>
        <v>5206</v>
      </c>
    </row>
    <row r="897" spans="20:24" x14ac:dyDescent="0.3">
      <c r="T897" s="20">
        <f t="shared" si="31"/>
        <v>895</v>
      </c>
      <c r="U897" s="21">
        <f>Sheet1!E897*1</f>
        <v>5206.25</v>
      </c>
      <c r="V897" s="21">
        <f>Sheet1!F897*1</f>
        <v>5234.75</v>
      </c>
      <c r="W897" s="21">
        <f>Sheet1!G897*1</f>
        <v>5204</v>
      </c>
      <c r="X897" s="21">
        <f>Sheet1!H897*1</f>
        <v>5221.75</v>
      </c>
    </row>
    <row r="898" spans="20:24" x14ac:dyDescent="0.3">
      <c r="T898" s="20">
        <f t="shared" si="31"/>
        <v>896</v>
      </c>
      <c r="U898" s="21">
        <f>Sheet1!E898*1</f>
        <v>5199.5</v>
      </c>
      <c r="V898" s="21">
        <f>Sheet1!F898*1</f>
        <v>5239.5</v>
      </c>
      <c r="W898" s="21">
        <f>Sheet1!G898*1</f>
        <v>5195.25</v>
      </c>
      <c r="X898" s="21">
        <f>Sheet1!H898*1</f>
        <v>5218</v>
      </c>
    </row>
    <row r="899" spans="20:24" x14ac:dyDescent="0.3">
      <c r="T899" s="20">
        <f t="shared" si="31"/>
        <v>897</v>
      </c>
      <c r="U899" s="21">
        <f>Sheet1!E899*1</f>
        <v>5179.25</v>
      </c>
      <c r="V899" s="21">
        <f>Sheet1!F899*1</f>
        <v>5204</v>
      </c>
      <c r="W899" s="21">
        <f>Sheet1!G899*1</f>
        <v>5178.5</v>
      </c>
      <c r="X899" s="21">
        <f>Sheet1!H899*1</f>
        <v>5201</v>
      </c>
    </row>
    <row r="900" spans="20:24" x14ac:dyDescent="0.3">
      <c r="T900" s="20">
        <f t="shared" si="31"/>
        <v>898</v>
      </c>
      <c r="U900" s="21">
        <f>Sheet1!E900*1</f>
        <v>5149</v>
      </c>
      <c r="V900" s="21">
        <f>Sheet1!F900*1</f>
        <v>5184.75</v>
      </c>
      <c r="W900" s="21">
        <f>Sheet1!G900*1</f>
        <v>5140.75</v>
      </c>
      <c r="X900" s="21">
        <f>Sheet1!H900*1</f>
        <v>5180</v>
      </c>
    </row>
    <row r="901" spans="20:24" x14ac:dyDescent="0.3">
      <c r="T901" s="20">
        <f t="shared" ref="T901:T964" si="32">T900+1</f>
        <v>899</v>
      </c>
      <c r="U901" s="21">
        <f>Sheet1!E901*1</f>
        <v>5133.5</v>
      </c>
      <c r="V901" s="21">
        <f>Sheet1!F901*1</f>
        <v>5154.75</v>
      </c>
      <c r="W901" s="21">
        <f>Sheet1!G901*1</f>
        <v>5121</v>
      </c>
      <c r="X901" s="21">
        <f>Sheet1!H901*1</f>
        <v>5151.25</v>
      </c>
    </row>
    <row r="902" spans="20:24" x14ac:dyDescent="0.3">
      <c r="T902" s="20">
        <f t="shared" si="32"/>
        <v>900</v>
      </c>
      <c r="U902" s="21">
        <f>Sheet1!E902*1</f>
        <v>5135.75</v>
      </c>
      <c r="V902" s="21">
        <f>Sheet1!F902*1</f>
        <v>5147.25</v>
      </c>
      <c r="W902" s="21">
        <f>Sheet1!G902*1</f>
        <v>5114.25</v>
      </c>
      <c r="X902" s="21">
        <f>Sheet1!H902*1</f>
        <v>5133.5</v>
      </c>
    </row>
    <row r="903" spans="20:24" x14ac:dyDescent="0.3">
      <c r="T903" s="20">
        <f t="shared" si="32"/>
        <v>901</v>
      </c>
      <c r="U903" s="21">
        <f>Sheet1!E903*1</f>
        <v>5104.75</v>
      </c>
      <c r="V903" s="21">
        <f>Sheet1!F903*1</f>
        <v>5131.25</v>
      </c>
      <c r="W903" s="21">
        <f>Sheet1!G903*1</f>
        <v>5087</v>
      </c>
      <c r="X903" s="21">
        <f>Sheet1!H903*1</f>
        <v>5124.75</v>
      </c>
    </row>
    <row r="904" spans="20:24" x14ac:dyDescent="0.3">
      <c r="T904" s="20">
        <f t="shared" si="32"/>
        <v>902</v>
      </c>
      <c r="U904" s="21">
        <f>Sheet1!E904*1</f>
        <v>5076.5</v>
      </c>
      <c r="V904" s="21">
        <f>Sheet1!F904*1</f>
        <v>5117.5</v>
      </c>
      <c r="W904" s="21">
        <f>Sheet1!G904*1</f>
        <v>5073</v>
      </c>
      <c r="X904" s="21">
        <f>Sheet1!H904*1</f>
        <v>5115.25</v>
      </c>
    </row>
    <row r="905" spans="20:24" x14ac:dyDescent="0.3">
      <c r="T905" s="20">
        <f t="shared" si="32"/>
        <v>903</v>
      </c>
      <c r="U905" s="21">
        <f>Sheet1!E905*1</f>
        <v>5091.5</v>
      </c>
      <c r="V905" s="21">
        <f>Sheet1!F905*1</f>
        <v>5104.5</v>
      </c>
      <c r="W905" s="21">
        <f>Sheet1!G905*1</f>
        <v>5071.5</v>
      </c>
      <c r="X905" s="21">
        <f>Sheet1!H905*1</f>
        <v>5072.25</v>
      </c>
    </row>
    <row r="906" spans="20:24" x14ac:dyDescent="0.3">
      <c r="T906" s="20">
        <f t="shared" si="32"/>
        <v>904</v>
      </c>
      <c r="U906" s="21">
        <f>Sheet1!E906*1</f>
        <v>5092.5</v>
      </c>
      <c r="V906" s="21">
        <f>Sheet1!F906*1</f>
        <v>5117.75</v>
      </c>
      <c r="W906" s="21">
        <f>Sheet1!G906*1</f>
        <v>5088.5</v>
      </c>
      <c r="X906" s="21">
        <f>Sheet1!H906*1</f>
        <v>5093</v>
      </c>
    </row>
    <row r="907" spans="20:24" x14ac:dyDescent="0.3">
      <c r="T907" s="20">
        <f t="shared" si="32"/>
        <v>905</v>
      </c>
      <c r="U907" s="21">
        <f>Sheet1!E907*1</f>
        <v>5056.5</v>
      </c>
      <c r="V907" s="21">
        <f>Sheet1!F907*1</f>
        <v>5094</v>
      </c>
      <c r="W907" s="21">
        <f>Sheet1!G907*1</f>
        <v>5050.25</v>
      </c>
      <c r="X907" s="21">
        <f>Sheet1!H907*1</f>
        <v>5085.75</v>
      </c>
    </row>
    <row r="908" spans="20:24" x14ac:dyDescent="0.3">
      <c r="T908" s="20">
        <f t="shared" si="32"/>
        <v>906</v>
      </c>
      <c r="U908" s="21">
        <f>Sheet1!E908*1</f>
        <v>5057.75</v>
      </c>
      <c r="V908" s="21">
        <f>Sheet1!F908*1</f>
        <v>5079.25</v>
      </c>
      <c r="W908" s="21">
        <f>Sheet1!G908*1</f>
        <v>5043</v>
      </c>
      <c r="X908" s="21">
        <f>Sheet1!H908*1</f>
        <v>5064.25</v>
      </c>
    </row>
    <row r="909" spans="20:24" x14ac:dyDescent="0.3">
      <c r="T909" s="20">
        <f t="shared" si="32"/>
        <v>907</v>
      </c>
      <c r="U909" s="21">
        <f>Sheet1!E909*1</f>
        <v>5052.75</v>
      </c>
      <c r="V909" s="21">
        <f>Sheet1!F909*1</f>
        <v>5071</v>
      </c>
      <c r="W909" s="21">
        <f>Sheet1!G909*1</f>
        <v>5038</v>
      </c>
      <c r="X909" s="21">
        <f>Sheet1!H909*1</f>
        <v>5069.5</v>
      </c>
    </row>
    <row r="910" spans="20:24" x14ac:dyDescent="0.3">
      <c r="T910" s="20">
        <f t="shared" si="32"/>
        <v>908</v>
      </c>
      <c r="U910" s="21">
        <f>Sheet1!E910*1</f>
        <v>5043.75</v>
      </c>
      <c r="V910" s="21">
        <f>Sheet1!F910*1</f>
        <v>5060</v>
      </c>
      <c r="W910" s="21">
        <f>Sheet1!G910*1</f>
        <v>5031.75</v>
      </c>
      <c r="X910" s="21">
        <f>Sheet1!H910*1</f>
        <v>5055.75</v>
      </c>
    </row>
    <row r="911" spans="20:24" x14ac:dyDescent="0.3">
      <c r="T911" s="20">
        <f t="shared" si="32"/>
        <v>909</v>
      </c>
      <c r="U911" s="21">
        <f>Sheet1!E911*1</f>
        <v>5003.5</v>
      </c>
      <c r="V911" s="21">
        <f>Sheet1!F911*1</f>
        <v>5045.25</v>
      </c>
      <c r="W911" s="21">
        <f>Sheet1!G911*1</f>
        <v>4999.5</v>
      </c>
      <c r="X911" s="21">
        <f>Sheet1!H911*1</f>
        <v>5039</v>
      </c>
    </row>
    <row r="912" spans="20:24" x14ac:dyDescent="0.3">
      <c r="T912" s="20">
        <f t="shared" si="32"/>
        <v>910</v>
      </c>
      <c r="U912" s="21">
        <f>Sheet1!E912*1</f>
        <v>4993.25</v>
      </c>
      <c r="V912" s="21">
        <f>Sheet1!F912*1</f>
        <v>5007.5</v>
      </c>
      <c r="W912" s="21">
        <f>Sheet1!G912*1</f>
        <v>4964</v>
      </c>
      <c r="X912" s="21">
        <f>Sheet1!H912*1</f>
        <v>5005.25</v>
      </c>
    </row>
    <row r="913" spans="20:24" x14ac:dyDescent="0.3">
      <c r="T913" s="20">
        <f t="shared" si="32"/>
        <v>911</v>
      </c>
      <c r="U913" s="21">
        <f>Sheet1!E913*1</f>
        <v>4960.75</v>
      </c>
      <c r="V913" s="21">
        <f>Sheet1!F913*1</f>
        <v>4995.25</v>
      </c>
      <c r="W913" s="21">
        <f>Sheet1!G913*1</f>
        <v>4954</v>
      </c>
      <c r="X913" s="21">
        <f>Sheet1!H913*1</f>
        <v>4990.25</v>
      </c>
    </row>
    <row r="914" spans="20:24" x14ac:dyDescent="0.3">
      <c r="T914" s="20">
        <f t="shared" si="32"/>
        <v>912</v>
      </c>
      <c r="U914" s="21">
        <f>Sheet1!E914*1</f>
        <v>4882.5</v>
      </c>
      <c r="V914" s="21">
        <f>Sheet1!F914*1</f>
        <v>4965</v>
      </c>
      <c r="W914" s="21">
        <f>Sheet1!G914*1</f>
        <v>4881.75</v>
      </c>
      <c r="X914" s="21">
        <f>Sheet1!H914*1</f>
        <v>4956.75</v>
      </c>
    </row>
    <row r="915" spans="20:24" x14ac:dyDescent="0.3">
      <c r="T915" s="20">
        <f t="shared" si="32"/>
        <v>913</v>
      </c>
      <c r="U915" s="21">
        <f>Sheet1!E915*1</f>
        <v>4855.25</v>
      </c>
      <c r="V915" s="21">
        <f>Sheet1!F915*1</f>
        <v>4892.5</v>
      </c>
      <c r="W915" s="21">
        <f>Sheet1!G915*1</f>
        <v>4846.5</v>
      </c>
      <c r="X915" s="21">
        <f>Sheet1!H915*1</f>
        <v>4882.75</v>
      </c>
    </row>
    <row r="916" spans="20:24" x14ac:dyDescent="0.3">
      <c r="T916" s="20">
        <f t="shared" si="32"/>
        <v>914</v>
      </c>
      <c r="U916" s="21">
        <f>Sheet1!E916*1</f>
        <v>4875.5</v>
      </c>
      <c r="V916" s="21">
        <f>Sheet1!F916*1</f>
        <v>4892.75</v>
      </c>
      <c r="W916" s="21">
        <f>Sheet1!G916*1</f>
        <v>4845</v>
      </c>
      <c r="X916" s="21">
        <f>Sheet1!H916*1</f>
        <v>4868.5</v>
      </c>
    </row>
    <row r="917" spans="20:24" x14ac:dyDescent="0.3">
      <c r="T917" s="20">
        <f t="shared" si="32"/>
        <v>915</v>
      </c>
      <c r="U917" s="21">
        <f>Sheet1!E917*1</f>
        <v>4908.75</v>
      </c>
      <c r="V917" s="21">
        <f>Sheet1!F917*1</f>
        <v>4935.25</v>
      </c>
      <c r="W917" s="21">
        <f>Sheet1!G917*1</f>
        <v>4871.75</v>
      </c>
      <c r="X917" s="21">
        <f>Sheet1!H917*1</f>
        <v>4878.75</v>
      </c>
    </row>
    <row r="918" spans="20:24" x14ac:dyDescent="0.3">
      <c r="T918" s="20">
        <f t="shared" si="32"/>
        <v>916</v>
      </c>
      <c r="U918" s="21">
        <f>Sheet1!E918*1</f>
        <v>4918.25</v>
      </c>
      <c r="V918" s="21">
        <f>Sheet1!F918*1</f>
        <v>4935.5</v>
      </c>
      <c r="W918" s="21">
        <f>Sheet1!G918*1</f>
        <v>4904</v>
      </c>
      <c r="X918" s="21">
        <f>Sheet1!H918*1</f>
        <v>4910</v>
      </c>
    </row>
    <row r="919" spans="20:24" x14ac:dyDescent="0.3">
      <c r="T919" s="20">
        <f t="shared" si="32"/>
        <v>917</v>
      </c>
      <c r="U919" s="21">
        <f>Sheet1!E919*1</f>
        <v>4883</v>
      </c>
      <c r="V919" s="21">
        <f>Sheet1!F919*1</f>
        <v>4949.25</v>
      </c>
      <c r="W919" s="21">
        <f>Sheet1!G919*1</f>
        <v>4882.75</v>
      </c>
      <c r="X919" s="21">
        <f>Sheet1!H919*1</f>
        <v>4917.75</v>
      </c>
    </row>
    <row r="920" spans="20:24" x14ac:dyDescent="0.3">
      <c r="T920" s="20">
        <f t="shared" si="32"/>
        <v>918</v>
      </c>
      <c r="U920" s="21">
        <f>Sheet1!E920*1</f>
        <v>4861.75</v>
      </c>
      <c r="V920" s="21">
        <f>Sheet1!F920*1</f>
        <v>4885.25</v>
      </c>
      <c r="W920" s="21">
        <f>Sheet1!G920*1</f>
        <v>4801.5</v>
      </c>
      <c r="X920" s="21">
        <f>Sheet1!H920*1</f>
        <v>4881.75</v>
      </c>
    </row>
    <row r="921" spans="20:24" x14ac:dyDescent="0.3">
      <c r="T921" s="20">
        <f t="shared" si="32"/>
        <v>919</v>
      </c>
      <c r="U921" s="21">
        <f>Sheet1!E921*1</f>
        <v>4823.5</v>
      </c>
      <c r="V921" s="21">
        <f>Sheet1!F921*1</f>
        <v>4887.5</v>
      </c>
      <c r="W921" s="21">
        <f>Sheet1!G921*1</f>
        <v>4796.75</v>
      </c>
      <c r="X921" s="21">
        <f>Sheet1!H921*1</f>
        <v>4861.75</v>
      </c>
    </row>
    <row r="922" spans="20:24" x14ac:dyDescent="0.3">
      <c r="T922" s="20">
        <f t="shared" si="32"/>
        <v>920</v>
      </c>
      <c r="U922" s="21">
        <f>Sheet1!E922*1</f>
        <v>4876.75</v>
      </c>
      <c r="V922" s="21">
        <f>Sheet1!F922*1</f>
        <v>4889.75</v>
      </c>
      <c r="W922" s="21">
        <f>Sheet1!G922*1</f>
        <v>4795.25</v>
      </c>
      <c r="X922" s="21">
        <f>Sheet1!H922*1</f>
        <v>4819</v>
      </c>
    </row>
    <row r="923" spans="20:24" x14ac:dyDescent="0.3">
      <c r="T923" s="20">
        <f t="shared" si="32"/>
        <v>921</v>
      </c>
      <c r="U923" s="21">
        <f>Sheet1!E923*1</f>
        <v>4828.75</v>
      </c>
      <c r="V923" s="21">
        <f>Sheet1!F923*1</f>
        <v>4893.5</v>
      </c>
      <c r="W923" s="21">
        <f>Sheet1!G923*1</f>
        <v>4787.75</v>
      </c>
      <c r="X923" s="21">
        <f>Sheet1!H923*1</f>
        <v>4871.5</v>
      </c>
    </row>
    <row r="924" spans="20:24" x14ac:dyDescent="0.3">
      <c r="T924" s="20">
        <f t="shared" si="32"/>
        <v>922</v>
      </c>
      <c r="U924" s="21">
        <f>Sheet1!E924*1</f>
        <v>4887.75</v>
      </c>
      <c r="V924" s="21">
        <f>Sheet1!F924*1</f>
        <v>4916.75</v>
      </c>
      <c r="W924" s="21">
        <f>Sheet1!G924*1</f>
        <v>4822</v>
      </c>
      <c r="X924" s="21">
        <f>Sheet1!H924*1</f>
        <v>4825.5</v>
      </c>
    </row>
    <row r="925" spans="20:24" x14ac:dyDescent="0.3">
      <c r="T925" s="20">
        <f t="shared" si="32"/>
        <v>923</v>
      </c>
      <c r="U925" s="21">
        <f>Sheet1!E925*1</f>
        <v>4875.25</v>
      </c>
      <c r="V925" s="21">
        <f>Sheet1!F925*1</f>
        <v>4906.5</v>
      </c>
      <c r="W925" s="21">
        <f>Sheet1!G925*1</f>
        <v>4872</v>
      </c>
      <c r="X925" s="21">
        <f>Sheet1!H925*1</f>
        <v>4877.5</v>
      </c>
    </row>
    <row r="926" spans="20:24" x14ac:dyDescent="0.3">
      <c r="T926" s="20">
        <f t="shared" si="32"/>
        <v>924</v>
      </c>
      <c r="U926" s="21">
        <f>Sheet1!E926*1</f>
        <v>4957.5</v>
      </c>
      <c r="V926" s="21">
        <f>Sheet1!F926*1</f>
        <v>4969.75</v>
      </c>
      <c r="W926" s="21">
        <f>Sheet1!G926*1</f>
        <v>4862.5</v>
      </c>
      <c r="X926" s="21">
        <f>Sheet1!H926*1</f>
        <v>4871.25</v>
      </c>
    </row>
    <row r="927" spans="20:24" x14ac:dyDescent="0.3">
      <c r="T927" s="20">
        <f t="shared" si="32"/>
        <v>925</v>
      </c>
      <c r="U927" s="21">
        <f>Sheet1!E927*1</f>
        <v>4973.75</v>
      </c>
      <c r="V927" s="21">
        <f>Sheet1!F927*1</f>
        <v>4999.75</v>
      </c>
      <c r="W927" s="21">
        <f>Sheet1!G927*1</f>
        <v>4952.75</v>
      </c>
      <c r="X927" s="21">
        <f>Sheet1!H927*1</f>
        <v>4960.75</v>
      </c>
    </row>
    <row r="928" spans="20:24" x14ac:dyDescent="0.3">
      <c r="T928" s="20">
        <f t="shared" si="32"/>
        <v>926</v>
      </c>
      <c r="U928" s="21">
        <f>Sheet1!E928*1</f>
        <v>4966.75</v>
      </c>
      <c r="V928" s="21">
        <f>Sheet1!F928*1</f>
        <v>4980.75</v>
      </c>
      <c r="W928" s="21">
        <f>Sheet1!G928*1</f>
        <v>4938.5</v>
      </c>
      <c r="X928" s="21">
        <f>Sheet1!H928*1</f>
        <v>4973.5</v>
      </c>
    </row>
    <row r="929" spans="20:24" x14ac:dyDescent="0.3">
      <c r="T929" s="20">
        <f t="shared" si="32"/>
        <v>927</v>
      </c>
      <c r="U929" s="21">
        <f>Sheet1!E929*1</f>
        <v>4913.75</v>
      </c>
      <c r="V929" s="21">
        <f>Sheet1!F929*1</f>
        <v>4982.75</v>
      </c>
      <c r="W929" s="21">
        <f>Sheet1!G929*1</f>
        <v>4913.5</v>
      </c>
      <c r="X929" s="21">
        <f>Sheet1!H929*1</f>
        <v>4965.75</v>
      </c>
    </row>
    <row r="930" spans="20:24" x14ac:dyDescent="0.3">
      <c r="T930" s="20">
        <f t="shared" si="32"/>
        <v>928</v>
      </c>
      <c r="U930" s="21">
        <f>Sheet1!E930*1</f>
        <v>4864.25</v>
      </c>
      <c r="V930" s="21">
        <f>Sheet1!F930*1</f>
        <v>4934.25</v>
      </c>
      <c r="W930" s="21">
        <f>Sheet1!G930*1</f>
        <v>4849</v>
      </c>
      <c r="X930" s="21">
        <f>Sheet1!H930*1</f>
        <v>4911.75</v>
      </c>
    </row>
    <row r="931" spans="20:24" x14ac:dyDescent="0.3">
      <c r="T931" s="20">
        <f t="shared" si="32"/>
        <v>929</v>
      </c>
      <c r="U931" s="21">
        <f>Sheet1!E931*1</f>
        <v>4870.25</v>
      </c>
      <c r="V931" s="21">
        <f>Sheet1!F931*1</f>
        <v>4923.5</v>
      </c>
      <c r="W931" s="21">
        <f>Sheet1!G931*1</f>
        <v>4857</v>
      </c>
      <c r="X931" s="21">
        <f>Sheet1!H931*1</f>
        <v>4871</v>
      </c>
    </row>
    <row r="932" spans="20:24" x14ac:dyDescent="0.3">
      <c r="T932" s="20">
        <f t="shared" si="32"/>
        <v>930</v>
      </c>
      <c r="U932" s="21">
        <f>Sheet1!E932*1</f>
        <v>4939.5</v>
      </c>
      <c r="V932" s="21">
        <f>Sheet1!F932*1</f>
        <v>4945.75</v>
      </c>
      <c r="W932" s="21">
        <f>Sheet1!G932*1</f>
        <v>4821.5</v>
      </c>
      <c r="X932" s="21">
        <f>Sheet1!H932*1</f>
        <v>4876</v>
      </c>
    </row>
    <row r="933" spans="20:24" x14ac:dyDescent="0.3">
      <c r="T933" s="20">
        <f t="shared" si="32"/>
        <v>931</v>
      </c>
      <c r="U933" s="21">
        <f>Sheet1!E933*1</f>
        <v>4987</v>
      </c>
      <c r="V933" s="21">
        <f>Sheet1!F933*1</f>
        <v>5000.25</v>
      </c>
      <c r="W933" s="21">
        <f>Sheet1!G933*1</f>
        <v>4934.25</v>
      </c>
      <c r="X933" s="21">
        <f>Sheet1!H933*1</f>
        <v>4949.5</v>
      </c>
    </row>
    <row r="934" spans="20:24" x14ac:dyDescent="0.3">
      <c r="T934" s="20">
        <f t="shared" si="32"/>
        <v>932</v>
      </c>
      <c r="U934" s="21">
        <f>Sheet1!E934*1</f>
        <v>5003.75</v>
      </c>
      <c r="V934" s="21">
        <f>Sheet1!F934*1</f>
        <v>5006.25</v>
      </c>
      <c r="W934" s="21">
        <f>Sheet1!G934*1</f>
        <v>4961</v>
      </c>
      <c r="X934" s="21">
        <f>Sheet1!H934*1</f>
        <v>4992</v>
      </c>
    </row>
    <row r="935" spans="20:24" x14ac:dyDescent="0.3">
      <c r="T935" s="20">
        <f t="shared" si="32"/>
        <v>933</v>
      </c>
      <c r="U935" s="21">
        <f>Sheet1!E935*1</f>
        <v>4964.75</v>
      </c>
      <c r="V935" s="21">
        <f>Sheet1!F935*1</f>
        <v>5005.5</v>
      </c>
      <c r="W935" s="21">
        <f>Sheet1!G935*1</f>
        <v>4955.25</v>
      </c>
      <c r="X935" s="21">
        <f>Sheet1!H935*1</f>
        <v>4999.75</v>
      </c>
    </row>
    <row r="936" spans="20:24" x14ac:dyDescent="0.3">
      <c r="T936" s="20">
        <f t="shared" si="32"/>
        <v>934</v>
      </c>
      <c r="U936" s="21">
        <f>Sheet1!E936*1</f>
        <v>4993.5</v>
      </c>
      <c r="V936" s="21">
        <f>Sheet1!F936*1</f>
        <v>5007.25</v>
      </c>
      <c r="W936" s="21">
        <f>Sheet1!G936*1</f>
        <v>4953</v>
      </c>
      <c r="X936" s="21">
        <f>Sheet1!H936*1</f>
        <v>4962.5</v>
      </c>
    </row>
    <row r="937" spans="20:24" x14ac:dyDescent="0.3">
      <c r="T937" s="20">
        <f t="shared" si="32"/>
        <v>935</v>
      </c>
      <c r="U937" s="21">
        <f>Sheet1!E937*1</f>
        <v>4979.5</v>
      </c>
      <c r="V937" s="21">
        <f>Sheet1!F937*1</f>
        <v>5011.25</v>
      </c>
      <c r="W937" s="21">
        <f>Sheet1!G937*1</f>
        <v>4962.25</v>
      </c>
      <c r="X937" s="21">
        <f>Sheet1!H937*1</f>
        <v>4987.25</v>
      </c>
    </row>
    <row r="938" spans="20:24" x14ac:dyDescent="0.3">
      <c r="T938" s="20">
        <f t="shared" si="32"/>
        <v>936</v>
      </c>
      <c r="U938" s="21">
        <f>Sheet1!E938*1</f>
        <v>5009.75</v>
      </c>
      <c r="V938" s="21">
        <f>Sheet1!F938*1</f>
        <v>5037</v>
      </c>
      <c r="W938" s="21">
        <f>Sheet1!G938*1</f>
        <v>4975</v>
      </c>
      <c r="X938" s="21">
        <f>Sheet1!H938*1</f>
        <v>4976.75</v>
      </c>
    </row>
    <row r="939" spans="20:24" x14ac:dyDescent="0.3">
      <c r="T939" s="20">
        <f t="shared" si="32"/>
        <v>937</v>
      </c>
      <c r="U939" s="21">
        <f>Sheet1!E939*1</f>
        <v>5029.5</v>
      </c>
      <c r="V939" s="21">
        <f>Sheet1!F939*1</f>
        <v>5048</v>
      </c>
      <c r="W939" s="21">
        <f>Sheet1!G939*1</f>
        <v>5004</v>
      </c>
      <c r="X939" s="21">
        <f>Sheet1!H939*1</f>
        <v>5010.75</v>
      </c>
    </row>
    <row r="940" spans="20:24" x14ac:dyDescent="0.3">
      <c r="T940" s="20">
        <f t="shared" si="32"/>
        <v>938</v>
      </c>
      <c r="U940" s="21">
        <f>Sheet1!E940*1</f>
        <v>5036</v>
      </c>
      <c r="V940" s="21">
        <f>Sheet1!F940*1</f>
        <v>5043.25</v>
      </c>
      <c r="W940" s="21">
        <f>Sheet1!G940*1</f>
        <v>5010.5</v>
      </c>
      <c r="X940" s="21">
        <f>Sheet1!H940*1</f>
        <v>5031</v>
      </c>
    </row>
    <row r="941" spans="20:24" x14ac:dyDescent="0.3">
      <c r="T941" s="20">
        <f t="shared" si="32"/>
        <v>939</v>
      </c>
      <c r="U941" s="21">
        <f>Sheet1!E941*1</f>
        <v>5051.5</v>
      </c>
      <c r="V941" s="21">
        <f>Sheet1!F941*1</f>
        <v>5066.5</v>
      </c>
      <c r="W941" s="21">
        <f>Sheet1!G941*1</f>
        <v>5029.25</v>
      </c>
      <c r="X941" s="21">
        <f>Sheet1!H941*1</f>
        <v>5037.75</v>
      </c>
    </row>
    <row r="942" spans="20:24" x14ac:dyDescent="0.3">
      <c r="T942" s="20">
        <f t="shared" si="32"/>
        <v>940</v>
      </c>
      <c r="U942" s="21">
        <f>Sheet1!E942*1</f>
        <v>5055.25</v>
      </c>
      <c r="V942" s="21">
        <f>Sheet1!F942*1</f>
        <v>5068</v>
      </c>
      <c r="W942" s="21">
        <f>Sheet1!G942*1</f>
        <v>5037.75</v>
      </c>
      <c r="X942" s="21">
        <f>Sheet1!H942*1</f>
        <v>5053</v>
      </c>
    </row>
    <row r="943" spans="20:24" x14ac:dyDescent="0.3">
      <c r="T943" s="20">
        <f t="shared" si="32"/>
        <v>941</v>
      </c>
      <c r="U943" s="21">
        <f>Sheet1!E943*1</f>
        <v>5041</v>
      </c>
      <c r="V943" s="21">
        <f>Sheet1!F943*1</f>
        <v>5062.5</v>
      </c>
      <c r="W943" s="21">
        <f>Sheet1!G943*1</f>
        <v>5034.5</v>
      </c>
      <c r="X943" s="21">
        <f>Sheet1!H943*1</f>
        <v>5053.75</v>
      </c>
    </row>
    <row r="944" spans="20:24" x14ac:dyDescent="0.3">
      <c r="T944" s="20">
        <f t="shared" si="32"/>
        <v>942</v>
      </c>
      <c r="U944" s="21">
        <f>Sheet1!E944*1</f>
        <v>5046.25</v>
      </c>
      <c r="V944" s="21">
        <f>Sheet1!F944*1</f>
        <v>5058.5</v>
      </c>
      <c r="W944" s="21">
        <f>Sheet1!G944*1</f>
        <v>5037.75</v>
      </c>
      <c r="X944" s="21">
        <f>Sheet1!H944*1</f>
        <v>5039.75</v>
      </c>
    </row>
    <row r="945" spans="20:24" x14ac:dyDescent="0.3">
      <c r="T945" s="20">
        <f t="shared" si="32"/>
        <v>943</v>
      </c>
      <c r="U945" s="21">
        <f>Sheet1!E945*1</f>
        <v>5048</v>
      </c>
      <c r="V945" s="21">
        <f>Sheet1!F945*1</f>
        <v>5060.75</v>
      </c>
      <c r="W945" s="21">
        <f>Sheet1!G945*1</f>
        <v>5031</v>
      </c>
      <c r="X945" s="21">
        <f>Sheet1!H945*1</f>
        <v>5039</v>
      </c>
    </row>
    <row r="946" spans="20:24" x14ac:dyDescent="0.3">
      <c r="T946" s="20">
        <f t="shared" si="32"/>
        <v>944</v>
      </c>
      <c r="U946" s="21">
        <f>Sheet1!E946*1</f>
        <v>5027.25</v>
      </c>
      <c r="V946" s="21">
        <f>Sheet1!F946*1</f>
        <v>5053</v>
      </c>
      <c r="W946" s="21">
        <f>Sheet1!G946*1</f>
        <v>5019.25</v>
      </c>
      <c r="X946" s="21">
        <f>Sheet1!H946*1</f>
        <v>5043.75</v>
      </c>
    </row>
    <row r="947" spans="20:24" x14ac:dyDescent="0.3">
      <c r="T947" s="20">
        <f t="shared" si="32"/>
        <v>945</v>
      </c>
      <c r="U947" s="21">
        <f>Sheet1!E947*1</f>
        <v>4988.5</v>
      </c>
      <c r="V947" s="21">
        <f>Sheet1!F947*1</f>
        <v>5028.5</v>
      </c>
      <c r="W947" s="21">
        <f>Sheet1!G947*1</f>
        <v>4980.75</v>
      </c>
      <c r="X947" s="21">
        <f>Sheet1!H947*1</f>
        <v>5024</v>
      </c>
    </row>
    <row r="948" spans="20:24" x14ac:dyDescent="0.3">
      <c r="T948" s="20">
        <f t="shared" si="32"/>
        <v>946</v>
      </c>
      <c r="U948" s="21">
        <f>Sheet1!E948*1</f>
        <v>5012.25</v>
      </c>
      <c r="V948" s="21">
        <f>Sheet1!F948*1</f>
        <v>5012.75</v>
      </c>
      <c r="W948" s="21">
        <f>Sheet1!G948*1</f>
        <v>4983.5</v>
      </c>
      <c r="X948" s="21">
        <f>Sheet1!H948*1</f>
        <v>4985</v>
      </c>
    </row>
    <row r="949" spans="20:24" x14ac:dyDescent="0.3">
      <c r="T949" s="20">
        <f t="shared" si="32"/>
        <v>947</v>
      </c>
      <c r="U949" s="21">
        <f>Sheet1!E949*1</f>
        <v>5002</v>
      </c>
      <c r="V949" s="21">
        <f>Sheet1!F949*1</f>
        <v>5016.5</v>
      </c>
      <c r="W949" s="21">
        <f>Sheet1!G949*1</f>
        <v>4994.75</v>
      </c>
      <c r="X949" s="21">
        <f>Sheet1!H949*1</f>
        <v>5011.5</v>
      </c>
    </row>
    <row r="950" spans="20:24" x14ac:dyDescent="0.3">
      <c r="T950" s="20">
        <f t="shared" si="32"/>
        <v>948</v>
      </c>
      <c r="U950" s="21">
        <f>Sheet1!E950*1</f>
        <v>4999.5</v>
      </c>
      <c r="V950" s="21">
        <f>Sheet1!F950*1</f>
        <v>5010.5</v>
      </c>
      <c r="W950" s="21">
        <f>Sheet1!G950*1</f>
        <v>4995.25</v>
      </c>
      <c r="X950" s="21">
        <f>Sheet1!H950*1</f>
        <v>5001</v>
      </c>
    </row>
    <row r="951" spans="20:24" x14ac:dyDescent="0.3">
      <c r="T951" s="20">
        <f t="shared" si="32"/>
        <v>949</v>
      </c>
      <c r="U951" s="21">
        <f>Sheet1!E951*1</f>
        <v>4953.5</v>
      </c>
      <c r="V951" s="21">
        <f>Sheet1!F951*1</f>
        <v>5004.25</v>
      </c>
      <c r="W951" s="21">
        <f>Sheet1!G951*1</f>
        <v>4952</v>
      </c>
      <c r="X951" s="21">
        <f>Sheet1!H951*1</f>
        <v>4994</v>
      </c>
    </row>
    <row r="952" spans="20:24" x14ac:dyDescent="0.3">
      <c r="T952" s="20">
        <f t="shared" si="32"/>
        <v>950</v>
      </c>
      <c r="U952" s="21">
        <f>Sheet1!E952*1</f>
        <v>4922.25</v>
      </c>
      <c r="V952" s="21">
        <f>Sheet1!F952*1</f>
        <v>4959</v>
      </c>
      <c r="W952" s="21">
        <f>Sheet1!G952*1</f>
        <v>4890.25</v>
      </c>
      <c r="X952" s="21">
        <f>Sheet1!H952*1</f>
        <v>4955.5</v>
      </c>
    </row>
    <row r="953" spans="20:24" x14ac:dyDescent="0.3">
      <c r="T953" s="20">
        <f t="shared" si="32"/>
        <v>951</v>
      </c>
      <c r="U953" s="21">
        <f>Sheet1!E953*1</f>
        <v>4908.25</v>
      </c>
      <c r="V953" s="21">
        <f>Sheet1!F953*1</f>
        <v>4933.25</v>
      </c>
      <c r="W953" s="21">
        <f>Sheet1!G953*1</f>
        <v>4866.25</v>
      </c>
      <c r="X953" s="21">
        <f>Sheet1!H953*1</f>
        <v>4920</v>
      </c>
    </row>
    <row r="954" spans="20:24" x14ac:dyDescent="0.3">
      <c r="T954" s="20">
        <f t="shared" si="32"/>
        <v>952</v>
      </c>
      <c r="U954" s="21">
        <f>Sheet1!E954*1</f>
        <v>4955.25</v>
      </c>
      <c r="V954" s="21">
        <f>Sheet1!F954*1</f>
        <v>4968.25</v>
      </c>
      <c r="W954" s="21">
        <f>Sheet1!G954*1</f>
        <v>4900</v>
      </c>
      <c r="X954" s="21">
        <f>Sheet1!H954*1</f>
        <v>4913</v>
      </c>
    </row>
    <row r="955" spans="20:24" x14ac:dyDescent="0.3">
      <c r="T955" s="20">
        <f t="shared" si="32"/>
        <v>953</v>
      </c>
      <c r="U955" s="21">
        <f>Sheet1!E955*1</f>
        <v>4990.5</v>
      </c>
      <c r="V955" s="21">
        <f>Sheet1!F955*1</f>
        <v>4990.75</v>
      </c>
      <c r="W955" s="21">
        <f>Sheet1!G955*1</f>
        <v>4930.25</v>
      </c>
      <c r="X955" s="21">
        <f>Sheet1!H955*1</f>
        <v>4962</v>
      </c>
    </row>
    <row r="956" spans="20:24" x14ac:dyDescent="0.3">
      <c r="T956" s="20">
        <f t="shared" si="32"/>
        <v>954</v>
      </c>
      <c r="U956" s="21">
        <f>Sheet1!E956*1</f>
        <v>4974.75</v>
      </c>
      <c r="V956" s="21">
        <f>Sheet1!F956*1</f>
        <v>4995</v>
      </c>
      <c r="W956" s="21">
        <f>Sheet1!G956*1</f>
        <v>4951</v>
      </c>
      <c r="X956" s="21">
        <f>Sheet1!H956*1</f>
        <v>4992.5</v>
      </c>
    </row>
    <row r="957" spans="20:24" x14ac:dyDescent="0.3">
      <c r="T957" s="20">
        <f t="shared" si="32"/>
        <v>955</v>
      </c>
      <c r="U957" s="21">
        <f>Sheet1!E957*1</f>
        <v>4974.25</v>
      </c>
      <c r="V957" s="21">
        <f>Sheet1!F957*1</f>
        <v>4981.75</v>
      </c>
      <c r="W957" s="21">
        <f>Sheet1!G957*1</f>
        <v>4969.5</v>
      </c>
      <c r="X957" s="21">
        <f>Sheet1!H957*1</f>
        <v>4981</v>
      </c>
    </row>
    <row r="958" spans="20:24" x14ac:dyDescent="0.3">
      <c r="T958" s="20">
        <f t="shared" si="32"/>
        <v>956</v>
      </c>
      <c r="U958" s="21">
        <f>Sheet1!E958*1</f>
        <v>4958.5</v>
      </c>
      <c r="V958" s="21">
        <f>Sheet1!F958*1</f>
        <v>4974.75</v>
      </c>
      <c r="W958" s="21">
        <f>Sheet1!G958*1</f>
        <v>4948.75</v>
      </c>
      <c r="X958" s="21">
        <f>Sheet1!H958*1</f>
        <v>4973</v>
      </c>
    </row>
    <row r="959" spans="20:24" x14ac:dyDescent="0.3">
      <c r="T959" s="20">
        <f t="shared" si="32"/>
        <v>957</v>
      </c>
      <c r="U959" s="21">
        <f>Sheet1!E959*1</f>
        <v>4947.75</v>
      </c>
      <c r="V959" s="21">
        <f>Sheet1!F959*1</f>
        <v>4961.75</v>
      </c>
      <c r="W959" s="21">
        <f>Sheet1!G959*1</f>
        <v>4939.25</v>
      </c>
      <c r="X959" s="21">
        <f>Sheet1!H959*1</f>
        <v>4959</v>
      </c>
    </row>
    <row r="960" spans="20:24" x14ac:dyDescent="0.3">
      <c r="T960" s="20">
        <f t="shared" si="32"/>
        <v>958</v>
      </c>
      <c r="U960" s="21">
        <f>Sheet1!E960*1</f>
        <v>4945.75</v>
      </c>
      <c r="V960" s="21">
        <f>Sheet1!F960*1</f>
        <v>4956.75</v>
      </c>
      <c r="W960" s="21">
        <f>Sheet1!G960*1</f>
        <v>4935</v>
      </c>
      <c r="X960" s="21">
        <f>Sheet1!H960*1</f>
        <v>4948.5</v>
      </c>
    </row>
    <row r="961" spans="20:24" x14ac:dyDescent="0.3">
      <c r="T961" s="20">
        <f t="shared" si="32"/>
        <v>959</v>
      </c>
      <c r="U961" s="21">
        <f>Sheet1!E961*1</f>
        <v>4946.5</v>
      </c>
      <c r="V961" s="21">
        <f>Sheet1!F961*1</f>
        <v>4950.5</v>
      </c>
      <c r="W961" s="21">
        <f>Sheet1!G961*1</f>
        <v>4930.75</v>
      </c>
      <c r="X961" s="21">
        <f>Sheet1!H961*1</f>
        <v>4944.25</v>
      </c>
    </row>
    <row r="962" spans="20:24" x14ac:dyDescent="0.3">
      <c r="T962" s="20">
        <f t="shared" si="32"/>
        <v>960</v>
      </c>
      <c r="U962" s="21">
        <f>Sheet1!E962*1</f>
        <v>4938.75</v>
      </c>
      <c r="V962" s="21">
        <f>Sheet1!F962*1</f>
        <v>4951.75</v>
      </c>
      <c r="W962" s="21">
        <f>Sheet1!G962*1</f>
        <v>4934.5</v>
      </c>
      <c r="X962" s="21">
        <f>Sheet1!H962*1</f>
        <v>4948</v>
      </c>
    </row>
    <row r="963" spans="20:24" x14ac:dyDescent="0.3">
      <c r="T963" s="20">
        <f t="shared" si="32"/>
        <v>961</v>
      </c>
      <c r="U963" s="21">
        <f>Sheet1!E963*1</f>
        <v>4914.75</v>
      </c>
      <c r="V963" s="21">
        <f>Sheet1!F963*1</f>
        <v>4941.25</v>
      </c>
      <c r="W963" s="21">
        <f>Sheet1!G963*1</f>
        <v>4912.25</v>
      </c>
      <c r="X963" s="21">
        <f>Sheet1!H963*1</f>
        <v>4940</v>
      </c>
    </row>
    <row r="964" spans="20:24" x14ac:dyDescent="0.3">
      <c r="T964" s="20">
        <f t="shared" si="32"/>
        <v>962</v>
      </c>
      <c r="U964" s="21">
        <f>Sheet1!E964*1</f>
        <v>4928.25</v>
      </c>
      <c r="V964" s="21">
        <f>Sheet1!F964*1</f>
        <v>4933.5</v>
      </c>
      <c r="W964" s="21">
        <f>Sheet1!G964*1</f>
        <v>4909.75</v>
      </c>
      <c r="X964" s="21">
        <f>Sheet1!H964*1</f>
        <v>4913.25</v>
      </c>
    </row>
    <row r="965" spans="20:24" x14ac:dyDescent="0.3">
      <c r="T965" s="20">
        <f t="shared" ref="T965:T1001" si="33">T964+1</f>
        <v>963</v>
      </c>
      <c r="U965" s="21">
        <f>Sheet1!E965*1</f>
        <v>4902.25</v>
      </c>
      <c r="V965" s="21">
        <f>Sheet1!F965*1</f>
        <v>4935.5</v>
      </c>
      <c r="W965" s="21">
        <f>Sheet1!G965*1</f>
        <v>4883.75</v>
      </c>
      <c r="X965" s="21">
        <f>Sheet1!H965*1</f>
        <v>4933.5</v>
      </c>
    </row>
    <row r="966" spans="20:24" x14ac:dyDescent="0.3">
      <c r="T966" s="20">
        <f t="shared" si="33"/>
        <v>964</v>
      </c>
      <c r="U966" s="21">
        <f>Sheet1!E966*1</f>
        <v>4915</v>
      </c>
      <c r="V966" s="21">
        <f>Sheet1!F966*1</f>
        <v>4938.25</v>
      </c>
      <c r="W966" s="21">
        <f>Sheet1!G966*1</f>
        <v>4895.75</v>
      </c>
      <c r="X966" s="21">
        <f>Sheet1!H966*1</f>
        <v>4898.25</v>
      </c>
    </row>
    <row r="967" spans="20:24" x14ac:dyDescent="0.3">
      <c r="T967" s="20">
        <f t="shared" si="33"/>
        <v>965</v>
      </c>
      <c r="U967" s="21">
        <f>Sheet1!E967*1</f>
        <v>4912.75</v>
      </c>
      <c r="V967" s="21">
        <f>Sheet1!F967*1</f>
        <v>4923.5</v>
      </c>
      <c r="W967" s="21">
        <f>Sheet1!G967*1</f>
        <v>4889.25</v>
      </c>
      <c r="X967" s="21">
        <f>Sheet1!H967*1</f>
        <v>4908</v>
      </c>
    </row>
    <row r="968" spans="20:24" x14ac:dyDescent="0.3">
      <c r="T968" s="20">
        <f t="shared" si="33"/>
        <v>966</v>
      </c>
      <c r="U968" s="21">
        <f>Sheet1!E968*1</f>
        <v>4912.25</v>
      </c>
      <c r="V968" s="21">
        <f>Sheet1!F968*1</f>
        <v>4941</v>
      </c>
      <c r="W968" s="21">
        <f>Sheet1!G968*1</f>
        <v>4899</v>
      </c>
      <c r="X968" s="21">
        <f>Sheet1!H968*1</f>
        <v>4930.25</v>
      </c>
    </row>
    <row r="969" spans="20:24" x14ac:dyDescent="0.3">
      <c r="T969" s="20">
        <f t="shared" si="33"/>
        <v>967</v>
      </c>
      <c r="U969" s="21">
        <f>Sheet1!E969*1</f>
        <v>4898.5</v>
      </c>
      <c r="V969" s="21">
        <f>Sheet1!F969*1</f>
        <v>4926.25</v>
      </c>
      <c r="W969" s="21">
        <f>Sheet1!G969*1</f>
        <v>4896</v>
      </c>
      <c r="X969" s="21">
        <f>Sheet1!H969*1</f>
        <v>4912.25</v>
      </c>
    </row>
    <row r="970" spans="20:24" x14ac:dyDescent="0.3">
      <c r="T970" s="20">
        <f t="shared" si="33"/>
        <v>968</v>
      </c>
      <c r="U970" s="21">
        <f>Sheet1!E970*1</f>
        <v>4934.25</v>
      </c>
      <c r="V970" s="21">
        <f>Sheet1!F970*1</f>
        <v>4934.5</v>
      </c>
      <c r="W970" s="21">
        <f>Sheet1!G970*1</f>
        <v>4883.25</v>
      </c>
      <c r="X970" s="21">
        <f>Sheet1!H970*1</f>
        <v>4913</v>
      </c>
    </row>
    <row r="971" spans="20:24" x14ac:dyDescent="0.3">
      <c r="T971" s="20">
        <f t="shared" si="33"/>
        <v>969</v>
      </c>
      <c r="U971" s="21">
        <f>Sheet1!E971*1</f>
        <v>4919</v>
      </c>
      <c r="V971" s="21">
        <f>Sheet1!F971*1</f>
        <v>4935.25</v>
      </c>
      <c r="W971" s="21">
        <f>Sheet1!G971*1</f>
        <v>4894</v>
      </c>
      <c r="X971" s="21">
        <f>Sheet1!H971*1</f>
        <v>4932.75</v>
      </c>
    </row>
    <row r="972" spans="20:24" x14ac:dyDescent="0.3">
      <c r="T972" s="20">
        <f t="shared" si="33"/>
        <v>970</v>
      </c>
      <c r="U972" s="21">
        <f>Sheet1!E972*1</f>
        <v>4890</v>
      </c>
      <c r="V972" s="21">
        <f>Sheet1!F972*1</f>
        <v>4926.75</v>
      </c>
      <c r="W972" s="21">
        <f>Sheet1!G972*1</f>
        <v>4885.75</v>
      </c>
      <c r="X972" s="21">
        <f>Sheet1!H972*1</f>
        <v>4921.5</v>
      </c>
    </row>
    <row r="973" spans="20:24" x14ac:dyDescent="0.3">
      <c r="T973" s="20">
        <f t="shared" si="33"/>
        <v>971</v>
      </c>
      <c r="U973" s="21">
        <f>Sheet1!E973*1</f>
        <v>4873.5</v>
      </c>
      <c r="V973" s="21">
        <f>Sheet1!F973*1</f>
        <v>4890</v>
      </c>
      <c r="W973" s="21">
        <f>Sheet1!G973*1</f>
        <v>4860</v>
      </c>
      <c r="X973" s="21">
        <f>Sheet1!H973*1</f>
        <v>4878</v>
      </c>
    </row>
    <row r="974" spans="20:24" x14ac:dyDescent="0.3">
      <c r="T974" s="20">
        <f t="shared" si="33"/>
        <v>972</v>
      </c>
      <c r="U974" s="21">
        <f>Sheet1!E974*1</f>
        <v>4837.25</v>
      </c>
      <c r="V974" s="21">
        <f>Sheet1!F974*1</f>
        <v>4873.75</v>
      </c>
      <c r="W974" s="21">
        <f>Sheet1!G974*1</f>
        <v>4828.5</v>
      </c>
      <c r="X974" s="21">
        <f>Sheet1!H974*1</f>
        <v>4869</v>
      </c>
    </row>
    <row r="975" spans="20:24" x14ac:dyDescent="0.3">
      <c r="T975" s="20">
        <f t="shared" si="33"/>
        <v>973</v>
      </c>
      <c r="U975" s="21">
        <f>Sheet1!E975*1</f>
        <v>4781.25</v>
      </c>
      <c r="V975" s="21">
        <f>Sheet1!F975*1</f>
        <v>4847.5</v>
      </c>
      <c r="W975" s="21">
        <f>Sheet1!G975*1</f>
        <v>4771.25</v>
      </c>
      <c r="X975" s="21">
        <f>Sheet1!H975*1</f>
        <v>4834</v>
      </c>
    </row>
    <row r="976" spans="20:24" x14ac:dyDescent="0.3">
      <c r="T976" s="20">
        <f t="shared" si="33"/>
        <v>974</v>
      </c>
      <c r="U976" s="21">
        <f>Sheet1!E976*1</f>
        <v>4838.5</v>
      </c>
      <c r="V976" s="21">
        <f>Sheet1!F976*1</f>
        <v>4839.25</v>
      </c>
      <c r="W976" s="21">
        <f>Sheet1!G976*1</f>
        <v>4742.5</v>
      </c>
      <c r="X976" s="21">
        <f>Sheet1!H976*1</f>
        <v>4769.75</v>
      </c>
    </row>
    <row r="977" spans="20:24" x14ac:dyDescent="0.3">
      <c r="T977" s="20">
        <f t="shared" si="33"/>
        <v>975</v>
      </c>
      <c r="U977" s="21">
        <f>Sheet1!E977*1</f>
        <v>4866.25</v>
      </c>
      <c r="V977" s="21">
        <f>Sheet1!F977*1</f>
        <v>4886.5</v>
      </c>
      <c r="W977" s="21">
        <f>Sheet1!G977*1</f>
        <v>4832.75</v>
      </c>
      <c r="X977" s="21">
        <f>Sheet1!H977*1</f>
        <v>4837</v>
      </c>
    </row>
    <row r="978" spans="20:24" x14ac:dyDescent="0.3">
      <c r="T978" s="20">
        <f t="shared" si="33"/>
        <v>976</v>
      </c>
      <c r="U978" s="21">
        <f>Sheet1!E978*1</f>
        <v>4885</v>
      </c>
      <c r="V978" s="21">
        <f>Sheet1!F978*1</f>
        <v>4888.75</v>
      </c>
      <c r="W978" s="21">
        <f>Sheet1!G978*1</f>
        <v>4851</v>
      </c>
      <c r="X978" s="21">
        <f>Sheet1!H978*1</f>
        <v>4870.5</v>
      </c>
    </row>
    <row r="979" spans="20:24" x14ac:dyDescent="0.3">
      <c r="T979" s="20">
        <f t="shared" si="33"/>
        <v>977</v>
      </c>
      <c r="U979" s="21">
        <f>Sheet1!E979*1</f>
        <v>4878</v>
      </c>
      <c r="V979" s="21">
        <f>Sheet1!F979*1</f>
        <v>4903</v>
      </c>
      <c r="W979" s="21">
        <f>Sheet1!G979*1</f>
        <v>4868.5</v>
      </c>
      <c r="X979" s="21">
        <f>Sheet1!H979*1</f>
        <v>4886.25</v>
      </c>
    </row>
    <row r="980" spans="20:24" x14ac:dyDescent="0.3">
      <c r="T980" s="20">
        <f t="shared" si="33"/>
        <v>978</v>
      </c>
      <c r="U980" s="21">
        <f>Sheet1!E980*1</f>
        <v>4895.5</v>
      </c>
      <c r="V980" s="21">
        <f>Sheet1!F980*1</f>
        <v>4902.25</v>
      </c>
      <c r="W980" s="21">
        <f>Sheet1!G980*1</f>
        <v>4875</v>
      </c>
      <c r="X980" s="21">
        <f>Sheet1!H980*1</f>
        <v>4879.75</v>
      </c>
    </row>
    <row r="981" spans="20:24" x14ac:dyDescent="0.3">
      <c r="T981" s="20">
        <f t="shared" si="33"/>
        <v>979</v>
      </c>
      <c r="U981" s="21">
        <f>Sheet1!E981*1</f>
        <v>4880.5</v>
      </c>
      <c r="V981" s="21">
        <f>Sheet1!F981*1</f>
        <v>4897.75</v>
      </c>
      <c r="W981" s="21">
        <f>Sheet1!G981*1</f>
        <v>4860.25</v>
      </c>
      <c r="X981" s="21">
        <f>Sheet1!H981*1</f>
        <v>4895</v>
      </c>
    </row>
    <row r="982" spans="20:24" x14ac:dyDescent="0.3">
      <c r="T982" s="20">
        <f t="shared" si="33"/>
        <v>980</v>
      </c>
      <c r="U982" s="21">
        <f>Sheet1!E982*1</f>
        <v>4828.75</v>
      </c>
      <c r="V982" s="21">
        <f>Sheet1!F982*1</f>
        <v>4882.5</v>
      </c>
      <c r="W982" s="21">
        <f>Sheet1!G982*1</f>
        <v>4811.75</v>
      </c>
      <c r="X982" s="21">
        <f>Sheet1!H982*1</f>
        <v>4878.5</v>
      </c>
    </row>
    <row r="983" spans="20:24" x14ac:dyDescent="0.3">
      <c r="T983" s="20">
        <f t="shared" si="33"/>
        <v>981</v>
      </c>
      <c r="U983" s="21">
        <f>Sheet1!E983*1</f>
        <v>4870.75</v>
      </c>
      <c r="V983" s="21">
        <f>Sheet1!F983*1</f>
        <v>4870.75</v>
      </c>
      <c r="W983" s="21">
        <f>Sheet1!G983*1</f>
        <v>4797.75</v>
      </c>
      <c r="X983" s="21">
        <f>Sheet1!H983*1</f>
        <v>4831.5</v>
      </c>
    </row>
    <row r="984" spans="20:24" x14ac:dyDescent="0.3">
      <c r="T984" s="20">
        <f t="shared" si="33"/>
        <v>982</v>
      </c>
      <c r="U984" s="21">
        <f>Sheet1!E984*1</f>
        <v>4846.5</v>
      </c>
      <c r="V984" s="21">
        <f>Sheet1!F984*1</f>
        <v>4871.75</v>
      </c>
      <c r="W984" s="21">
        <f>Sheet1!G984*1</f>
        <v>4838.75</v>
      </c>
      <c r="X984" s="21">
        <f>Sheet1!H984*1</f>
        <v>4868.25</v>
      </c>
    </row>
    <row r="985" spans="20:24" x14ac:dyDescent="0.3">
      <c r="T985" s="20">
        <f t="shared" si="33"/>
        <v>983</v>
      </c>
      <c r="U985" s="21">
        <f>Sheet1!E985*1</f>
        <v>4859.5</v>
      </c>
      <c r="V985" s="21">
        <f>Sheet1!F985*1</f>
        <v>4866.5</v>
      </c>
      <c r="W985" s="21">
        <f>Sheet1!G985*1</f>
        <v>4823.75</v>
      </c>
      <c r="X985" s="21">
        <f>Sheet1!H985*1</f>
        <v>4852.5</v>
      </c>
    </row>
    <row r="986" spans="20:24" x14ac:dyDescent="0.3">
      <c r="T986" s="20">
        <f t="shared" si="33"/>
        <v>984</v>
      </c>
      <c r="U986" s="21">
        <f>Sheet1!E986*1</f>
        <v>4828.25</v>
      </c>
      <c r="V986" s="21">
        <f>Sheet1!F986*1</f>
        <v>4865.5</v>
      </c>
      <c r="W986" s="21">
        <f>Sheet1!G986*1</f>
        <v>4826.5</v>
      </c>
      <c r="X986" s="21">
        <f>Sheet1!H986*1</f>
        <v>4861.25</v>
      </c>
    </row>
    <row r="987" spans="20:24" x14ac:dyDescent="0.3">
      <c r="T987" s="20">
        <f t="shared" si="33"/>
        <v>985</v>
      </c>
      <c r="U987" s="21">
        <f>Sheet1!E987*1</f>
        <v>4812.75</v>
      </c>
      <c r="V987" s="21">
        <f>Sheet1!F987*1</f>
        <v>4830.5</v>
      </c>
      <c r="W987" s="21">
        <f>Sheet1!G987*1</f>
        <v>4804.5</v>
      </c>
      <c r="X987" s="21">
        <f>Sheet1!H987*1</f>
        <v>4829.25</v>
      </c>
    </row>
    <row r="988" spans="20:24" x14ac:dyDescent="0.3">
      <c r="T988" s="20">
        <f t="shared" si="33"/>
        <v>986</v>
      </c>
      <c r="U988" s="21">
        <f>Sheet1!E988*1</f>
        <v>4803.25</v>
      </c>
      <c r="V988" s="21">
        <f>Sheet1!F988*1</f>
        <v>4812.75</v>
      </c>
      <c r="W988" s="21">
        <f>Sheet1!G988*1</f>
        <v>4787.75</v>
      </c>
      <c r="X988" s="21">
        <f>Sheet1!H988*1</f>
        <v>4807</v>
      </c>
    </row>
    <row r="989" spans="20:24" x14ac:dyDescent="0.3">
      <c r="T989" s="20">
        <f t="shared" si="33"/>
        <v>987</v>
      </c>
      <c r="U989" s="21">
        <f>Sheet1!E989*1</f>
        <v>4799</v>
      </c>
      <c r="V989" s="21">
        <f>Sheet1!F989*1</f>
        <v>4809.5</v>
      </c>
      <c r="W989" s="21">
        <f>Sheet1!G989*1</f>
        <v>4790.25</v>
      </c>
      <c r="X989" s="21">
        <f>Sheet1!H989*1</f>
        <v>4800.5</v>
      </c>
    </row>
    <row r="990" spans="20:24" x14ac:dyDescent="0.3">
      <c r="T990" s="20">
        <f t="shared" si="33"/>
        <v>988</v>
      </c>
      <c r="U990" s="21">
        <f>Sheet1!E990*1</f>
        <v>4793.5</v>
      </c>
      <c r="V990" s="21">
        <f>Sheet1!F990*1</f>
        <v>4800.5</v>
      </c>
      <c r="W990" s="21">
        <f>Sheet1!G990*1</f>
        <v>4782.75</v>
      </c>
      <c r="X990" s="21">
        <f>Sheet1!H990*1</f>
        <v>4799</v>
      </c>
    </row>
    <row r="991" spans="20:24" x14ac:dyDescent="0.3">
      <c r="T991" s="20">
        <f t="shared" si="33"/>
        <v>989</v>
      </c>
      <c r="U991" s="21">
        <f>Sheet1!E991*1</f>
        <v>4780.5</v>
      </c>
      <c r="V991" s="21">
        <f>Sheet1!F991*1</f>
        <v>4795.25</v>
      </c>
      <c r="W991" s="21">
        <f>Sheet1!G991*1</f>
        <v>4772</v>
      </c>
      <c r="X991" s="21">
        <f>Sheet1!H991*1</f>
        <v>4789.75</v>
      </c>
    </row>
    <row r="992" spans="20:24" x14ac:dyDescent="0.3">
      <c r="T992" s="20">
        <f t="shared" si="33"/>
        <v>990</v>
      </c>
      <c r="U992" s="21">
        <f>Sheet1!E992*1</f>
        <v>4752.25</v>
      </c>
      <c r="V992" s="21">
        <f>Sheet1!F992*1</f>
        <v>4782.25</v>
      </c>
      <c r="W992" s="21">
        <f>Sheet1!G992*1</f>
        <v>4750.25</v>
      </c>
      <c r="X992" s="21">
        <f>Sheet1!H992*1</f>
        <v>4774.5</v>
      </c>
    </row>
    <row r="993" spans="20:24" x14ac:dyDescent="0.3">
      <c r="T993" s="20">
        <f t="shared" si="33"/>
        <v>991</v>
      </c>
      <c r="U993" s="21">
        <f>Sheet1!E993*1</f>
        <v>4756</v>
      </c>
      <c r="V993" s="21">
        <f>Sheet1!F993*1</f>
        <v>4766.75</v>
      </c>
      <c r="W993" s="21">
        <f>Sheet1!G993*1</f>
        <v>4749</v>
      </c>
      <c r="X993" s="21">
        <f>Sheet1!H993*1</f>
        <v>4750</v>
      </c>
    </row>
    <row r="994" spans="20:24" x14ac:dyDescent="0.3">
      <c r="T994" s="20">
        <f t="shared" si="33"/>
        <v>992</v>
      </c>
      <c r="U994" s="21">
        <f>Sheet1!E994*1</f>
        <v>4737.75</v>
      </c>
      <c r="V994" s="21">
        <f>Sheet1!F994*1</f>
        <v>4764</v>
      </c>
      <c r="W994" s="21">
        <f>Sheet1!G994*1</f>
        <v>4724.25</v>
      </c>
      <c r="X994" s="21">
        <f>Sheet1!H994*1</f>
        <v>4754.75</v>
      </c>
    </row>
    <row r="995" spans="20:24" x14ac:dyDescent="0.3">
      <c r="T995" s="20">
        <f t="shared" si="33"/>
        <v>993</v>
      </c>
      <c r="U995" s="21">
        <f>Sheet1!E995*1</f>
        <v>4661</v>
      </c>
      <c r="V995" s="21">
        <f>Sheet1!F995*1</f>
        <v>4738.25</v>
      </c>
      <c r="W995" s="21">
        <f>Sheet1!G995*1</f>
        <v>4645.25</v>
      </c>
      <c r="X995" s="21">
        <f>Sheet1!H995*1</f>
        <v>4732.25</v>
      </c>
    </row>
    <row r="996" spans="20:24" x14ac:dyDescent="0.3">
      <c r="T996" s="20">
        <f t="shared" si="33"/>
        <v>994</v>
      </c>
      <c r="U996" s="21">
        <f>Sheet1!E996*1</f>
        <v>4734.5</v>
      </c>
      <c r="V996" s="21">
        <f>Sheet1!F996*1</f>
        <v>4738.5</v>
      </c>
      <c r="W996" s="21">
        <f>Sheet1!G996*1</f>
        <v>4659.25</v>
      </c>
      <c r="X996" s="21">
        <f>Sheet1!H996*1</f>
        <v>4672</v>
      </c>
    </row>
    <row r="997" spans="20:24" x14ac:dyDescent="0.3">
      <c r="T997" s="20">
        <f t="shared" si="33"/>
        <v>995</v>
      </c>
      <c r="U997" s="21">
        <f>Sheet1!E997*1</f>
        <v>4722.75</v>
      </c>
      <c r="V997" s="21">
        <f>Sheet1!F997*1</f>
        <v>4741.25</v>
      </c>
      <c r="W997" s="21">
        <f>Sheet1!G997*1</f>
        <v>4701.5</v>
      </c>
      <c r="X997" s="21">
        <f>Sheet1!H997*1</f>
        <v>4730.75</v>
      </c>
    </row>
    <row r="998" spans="20:24" x14ac:dyDescent="0.3">
      <c r="T998" s="20">
        <f t="shared" si="33"/>
        <v>996</v>
      </c>
      <c r="U998" s="21">
        <f>Sheet1!E998*1</f>
        <v>4756.5</v>
      </c>
      <c r="V998" s="21">
        <f>Sheet1!F998*1</f>
        <v>4760</v>
      </c>
      <c r="W998" s="21">
        <f>Sheet1!G998*1</f>
        <v>4708.75</v>
      </c>
      <c r="X998" s="21">
        <f>Sheet1!H998*1</f>
        <v>4731.5</v>
      </c>
    </row>
    <row r="999" spans="20:24" x14ac:dyDescent="0.3">
      <c r="T999" s="20">
        <f t="shared" si="33"/>
        <v>997</v>
      </c>
      <c r="U999" s="21">
        <f>Sheet1!E999*1</f>
        <v>4764.75</v>
      </c>
      <c r="V999" s="21">
        <f>Sheet1!F999*1</f>
        <v>4776.75</v>
      </c>
      <c r="W999" s="21">
        <f>Sheet1!G999*1</f>
        <v>4746.75</v>
      </c>
      <c r="X999" s="21">
        <f>Sheet1!H999*1</f>
        <v>4755</v>
      </c>
    </row>
    <row r="1000" spans="20:24" x14ac:dyDescent="0.3">
      <c r="T1000" s="20">
        <f t="shared" si="33"/>
        <v>998</v>
      </c>
      <c r="U1000" s="21">
        <f>Sheet1!E1000*1</f>
        <v>4757</v>
      </c>
      <c r="V1000" s="21">
        <f>Sheet1!F1000*1</f>
        <v>4767</v>
      </c>
      <c r="W1000" s="21">
        <f>Sheet1!G1000*1</f>
        <v>4743</v>
      </c>
      <c r="X1000" s="21">
        <f>Sheet1!H1000*1</f>
        <v>4764.25</v>
      </c>
    </row>
    <row r="1001" spans="20:24" x14ac:dyDescent="0.3">
      <c r="T1001" s="20">
        <f t="shared" si="33"/>
        <v>999</v>
      </c>
      <c r="U1001" s="21">
        <f>Sheet1!E1001*1</f>
        <v>4748.5</v>
      </c>
      <c r="V1001" s="21">
        <f>Sheet1!F1001*1</f>
        <v>4757</v>
      </c>
      <c r="W1001" s="21">
        <f>Sheet1!G1001*1</f>
        <v>4740</v>
      </c>
      <c r="X1001" s="21">
        <f>Sheet1!H1001*1</f>
        <v>4755</v>
      </c>
    </row>
  </sheetData>
  <mergeCells count="2">
    <mergeCell ref="A6:B6"/>
    <mergeCell ref="A7:B7"/>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F43A1-07D3-4ACA-8D2A-9CCE32BD24A3}">
  <dimension ref="A1:AA1001"/>
  <sheetViews>
    <sheetView workbookViewId="0">
      <selection activeCell="A8" sqref="A8"/>
    </sheetView>
  </sheetViews>
  <sheetFormatPr defaultRowHeight="16.5" x14ac:dyDescent="0.3"/>
  <cols>
    <col min="1" max="1" width="16.42578125" style="20" bestFit="1" customWidth="1"/>
    <col min="2" max="2" width="7.140625" style="20" customWidth="1"/>
    <col min="3" max="3" width="5.5703125" style="20" bestFit="1" customWidth="1"/>
    <col min="4" max="4" width="9.140625" style="20"/>
    <col min="5" max="6" width="8.42578125" style="20" bestFit="1" customWidth="1"/>
    <col min="7" max="7" width="8" style="20" bestFit="1" customWidth="1"/>
    <col min="8" max="8" width="15.7109375" style="30" customWidth="1"/>
    <col min="9" max="9" width="9.28515625" style="27" customWidth="1"/>
    <col min="10" max="10" width="8.42578125" style="20" bestFit="1" customWidth="1"/>
    <col min="11" max="11" width="8.42578125" style="20" customWidth="1"/>
    <col min="12" max="12" width="8.42578125" style="20" bestFit="1" customWidth="1"/>
    <col min="13" max="13" width="8" style="20" bestFit="1" customWidth="1"/>
    <col min="14" max="14" width="12" style="33" bestFit="1" customWidth="1"/>
    <col min="15" max="15" width="11.5703125" style="33" customWidth="1"/>
    <col min="16" max="16" width="9" style="20" bestFit="1" customWidth="1"/>
    <col min="17" max="17" width="8.5703125" style="20" bestFit="1" customWidth="1"/>
    <col min="18" max="18" width="13.5703125" style="20" bestFit="1" customWidth="1"/>
    <col min="19" max="19" width="9.140625" style="20"/>
    <col min="20" max="20" width="4.42578125" style="20" bestFit="1" customWidth="1"/>
    <col min="21" max="24" width="8.42578125" style="20" bestFit="1" customWidth="1"/>
    <col min="25" max="25" width="9.140625" style="20"/>
    <col min="26" max="26" width="14.85546875" style="20" customWidth="1"/>
    <col min="27" max="16384" width="9.140625" style="20"/>
  </cols>
  <sheetData>
    <row r="1" spans="1:27" x14ac:dyDescent="0.3">
      <c r="A1" s="27" t="str">
        <f>Sheet1!A2</f>
        <v>EP</v>
      </c>
      <c r="B1" s="20">
        <v>13</v>
      </c>
      <c r="E1" s="20" t="s">
        <v>13</v>
      </c>
      <c r="F1" s="20" t="s">
        <v>3</v>
      </c>
      <c r="G1" s="20" t="s">
        <v>41</v>
      </c>
      <c r="H1" s="30" t="s">
        <v>42</v>
      </c>
      <c r="I1" s="27">
        <f ca="1">IFERROR(SUM(I2:I72)/SUM(AA2:AA72),"")</f>
        <v>1</v>
      </c>
      <c r="J1" s="27" t="s">
        <v>13</v>
      </c>
      <c r="K1" s="27"/>
      <c r="L1" s="23" t="s">
        <v>43</v>
      </c>
      <c r="M1" s="27" t="s">
        <v>41</v>
      </c>
      <c r="N1" s="31" t="s">
        <v>42</v>
      </c>
      <c r="O1" s="31"/>
      <c r="P1" s="23" t="s">
        <v>44</v>
      </c>
      <c r="Q1" s="27" t="s">
        <v>41</v>
      </c>
      <c r="R1" s="27" t="s">
        <v>42</v>
      </c>
      <c r="S1" s="27"/>
      <c r="T1" s="27"/>
      <c r="U1" s="29" t="s">
        <v>13</v>
      </c>
      <c r="V1" s="29" t="s">
        <v>1</v>
      </c>
      <c r="W1" s="29" t="s">
        <v>2</v>
      </c>
      <c r="X1" s="29" t="s">
        <v>3</v>
      </c>
      <c r="Z1" s="37" t="s">
        <v>62</v>
      </c>
    </row>
    <row r="2" spans="1:27" x14ac:dyDescent="0.3">
      <c r="A2" s="27" t="s">
        <v>39</v>
      </c>
      <c r="B2" s="21"/>
      <c r="C2" s="20">
        <f ca="1">IFERROR(MATCH($B$1,OFFSET(Sheet1!$J$1,C1,0,1000,1),0)+C1,"")</f>
        <v>79</v>
      </c>
      <c r="D2" s="21"/>
      <c r="E2" s="20" t="str" cm="1">
        <f t="array" aca="1" ref="E2" ca="1">IF(C2="","",(INDIRECT(CONCATENATE("Sheet1!","E",TEXT(C2-1,"0")))))</f>
        <v>6137.50</v>
      </c>
      <c r="F2" s="21" t="str" cm="1">
        <f t="array" aca="1" ref="F2" ca="1">IF(C2="","",(INDIRECT(CONCATENATE("Sheet1!","H",TEXT(C2-$A$10,"0")))))</f>
        <v>6198.75</v>
      </c>
      <c r="G2" s="21">
        <f ca="1">IF(C2="","",(F2-E2))</f>
        <v>61.25</v>
      </c>
      <c r="H2" s="30">
        <f ca="1">IF(C2="","",(G2/$A$3*$A$5))</f>
        <v>3062.5</v>
      </c>
      <c r="I2" s="27">
        <f ca="1">IF(C2="","",IF(H2&gt;0,1,0))</f>
        <v>1</v>
      </c>
      <c r="J2" s="20" t="str" cm="1">
        <f t="array" aca="1" ref="J2" ca="1">IF(C2="","",(INDIRECT(CONCATENATE("Sheet1!","E",TEXT(C2-1,"0")))))</f>
        <v>6137.50</v>
      </c>
      <c r="L2" s="25">
        <f ca="1">IF(C2="","",(MAX(INDIRECT(("V"&amp;C2-1)):INDIRECT(("V"&amp;C2-$A$10)))))</f>
        <v>6209.75</v>
      </c>
      <c r="M2" s="25">
        <f ca="1">IF(C2="","",L2-J2)</f>
        <v>72.25</v>
      </c>
      <c r="N2" s="38">
        <f ca="1">IF(C2="","",(M2/$A$3*$A$5))</f>
        <v>3612.5</v>
      </c>
      <c r="O2" s="32"/>
      <c r="P2" s="20">
        <f ca="1">IF(C2="","",(MIN(INDIRECT(("W"&amp;C2-1)):INDIRECT(("W"&amp;C2-$A$10)))))</f>
        <v>6072.75</v>
      </c>
      <c r="Q2" s="20">
        <f ca="1">IF(C2="","",P2-J2)</f>
        <v>-64.75</v>
      </c>
      <c r="R2" s="28">
        <f ca="1">IF(C2="","",(Q2/$A$3*$A$5))</f>
        <v>-3237.5</v>
      </c>
      <c r="T2" s="20">
        <v>0</v>
      </c>
      <c r="U2" s="21">
        <f>Sheet1!E2*1</f>
        <v>5898.75</v>
      </c>
      <c r="V2" s="21">
        <f>Sheet1!F2*1</f>
        <v>5948</v>
      </c>
      <c r="W2" s="21">
        <f>Sheet1!G2*1</f>
        <v>5867.5</v>
      </c>
      <c r="X2" s="21">
        <f>Sheet1!H2*1</f>
        <v>5938.75</v>
      </c>
      <c r="Z2" s="30">
        <f ca="1">IF(C2="",NA(),H2)</f>
        <v>3062.5</v>
      </c>
      <c r="AA2" s="27">
        <f ca="1">IF(C2="","",1)</f>
        <v>1</v>
      </c>
    </row>
    <row r="3" spans="1:27" x14ac:dyDescent="0.3">
      <c r="A3" s="27">
        <f>RTD("cqg.rtd", ,"ContractData", "Tsize("&amp;A1&amp;")", "LastQuoteToday",,"T")</f>
        <v>0.25</v>
      </c>
      <c r="B3" s="21"/>
      <c r="C3" s="20" t="str">
        <f ca="1">IFERROR(MATCH($B$1,OFFSET(Sheet1!$J$1,C2,0,1000,1),0)+C2,"")</f>
        <v/>
      </c>
      <c r="D3" s="21"/>
      <c r="E3" s="20" t="str" cm="1">
        <f t="array" aca="1" ref="E3" ca="1">IF(C3="","",(INDIRECT(CONCATENATE("Sheet1!","E",TEXT(C3-1,"0")))))</f>
        <v/>
      </c>
      <c r="F3" s="21" t="str" cm="1">
        <f t="array" aca="1" ref="F3" ca="1">IF(C3="","",(INDIRECT(CONCATENATE("Sheet1!","H",TEXT(C3-$A$10,"0")))))</f>
        <v/>
      </c>
      <c r="G3" s="21" t="str">
        <f t="shared" ref="G3:G66" ca="1" si="0">IF(C3="","",(F3-E3))</f>
        <v/>
      </c>
      <c r="H3" s="30" t="str">
        <f t="shared" ref="H3:H66" ca="1" si="1">IF(C3="","",(G3/$A$3*$A$5))</f>
        <v/>
      </c>
      <c r="I3" s="27" t="str">
        <f ca="1">IF(C3="","",IF(H3&gt;0,1,0))</f>
        <v/>
      </c>
      <c r="J3" s="20" t="str" cm="1">
        <f t="array" aca="1" ref="J3" ca="1">IF(C3="","",(INDIRECT(CONCATENATE("Sheet1!","E",TEXT(C3-1,"0")))))</f>
        <v/>
      </c>
      <c r="L3" s="25" t="str">
        <f ca="1">IF(C3="","",(MAX(INDIRECT(("V"&amp;C3-1)):INDIRECT(("V"&amp;C3-$A$10)))))</f>
        <v/>
      </c>
      <c r="M3" s="25" t="str">
        <f t="shared" ref="M3:M66" ca="1" si="2">IF(C3="","",L3-J3)</f>
        <v/>
      </c>
      <c r="N3" s="38" t="str">
        <f t="shared" ref="N3:N66" ca="1" si="3">IF(C3="","",(M3/$A$3*$A$5))</f>
        <v/>
      </c>
      <c r="O3" s="32"/>
      <c r="P3" s="20" t="str">
        <f ca="1">IF(C3="","",(MIN(INDIRECT(("W"&amp;C3-1)):INDIRECT(("W"&amp;C3-$A$10)))))</f>
        <v/>
      </c>
      <c r="Q3" s="20" t="str">
        <f t="shared" ref="Q3:Q66" ca="1" si="4">IF(C3="","",P3-J3)</f>
        <v/>
      </c>
      <c r="R3" s="28" t="str">
        <f t="shared" ref="R3:R66" ca="1" si="5">IF(C3="","",(Q3/$A$3*$A$5))</f>
        <v/>
      </c>
      <c r="T3" s="20">
        <f>T2+1</f>
        <v>1</v>
      </c>
      <c r="U3" s="21">
        <f>Sheet1!E3*1</f>
        <v>5912.25</v>
      </c>
      <c r="V3" s="21">
        <f>Sheet1!F3*1</f>
        <v>5932.75</v>
      </c>
      <c r="W3" s="21">
        <f>Sheet1!G3*1</f>
        <v>5853.25</v>
      </c>
      <c r="X3" s="21">
        <f>Sheet1!H3*1</f>
        <v>5916</v>
      </c>
      <c r="Z3" s="30" t="e">
        <f ca="1">IF(C3="",NA(),Z2+H3)</f>
        <v>#N/A</v>
      </c>
      <c r="AA3" s="27" t="str">
        <f t="shared" ref="AA3:AA66" ca="1" si="6">IF(C3="","",1)</f>
        <v/>
      </c>
    </row>
    <row r="4" spans="1:27" x14ac:dyDescent="0.3">
      <c r="A4" s="27" t="s">
        <v>40</v>
      </c>
      <c r="B4" s="21"/>
      <c r="C4" s="20" t="str">
        <f ca="1">IFERROR(MATCH($B$1,OFFSET(Sheet1!$J$1,C3,0,1000,1),0)+C3,"")</f>
        <v/>
      </c>
      <c r="D4" s="21"/>
      <c r="E4" s="20" t="str" cm="1">
        <f t="array" aca="1" ref="E4" ca="1">IF(C4="","",(INDIRECT(CONCATENATE("Sheet1!","E",TEXT(C4-1,"0")))))</f>
        <v/>
      </c>
      <c r="F4" s="21" t="str" cm="1">
        <f t="array" aca="1" ref="F4" ca="1">IF(C4="","",(INDIRECT(CONCATENATE("Sheet1!","H",TEXT(C4-$A$10,"0")))))</f>
        <v/>
      </c>
      <c r="G4" s="21" t="str">
        <f t="shared" ca="1" si="0"/>
        <v/>
      </c>
      <c r="H4" s="30" t="str">
        <f t="shared" ca="1" si="1"/>
        <v/>
      </c>
      <c r="I4" s="27" t="str">
        <f t="shared" ref="I4:I67" ca="1" si="7">IF(C4="","",IF(H4&gt;0,1,0))</f>
        <v/>
      </c>
      <c r="J4" s="20" t="str" cm="1">
        <f t="array" aca="1" ref="J4" ca="1">IF(C4="","",(INDIRECT(CONCATENATE("Sheet1!","E",TEXT(C4-1,"0")))))</f>
        <v/>
      </c>
      <c r="L4" s="25" t="str">
        <f ca="1">IF(C4="","",(MAX(INDIRECT(("V"&amp;C4-1)):INDIRECT(("V"&amp;C4-$A$10)))))</f>
        <v/>
      </c>
      <c r="M4" s="25" t="str">
        <f t="shared" ca="1" si="2"/>
        <v/>
      </c>
      <c r="N4" s="38" t="str">
        <f t="shared" ca="1" si="3"/>
        <v/>
      </c>
      <c r="O4" s="32"/>
      <c r="P4" s="20" t="str">
        <f ca="1">IF(C4="","",(MIN(INDIRECT(("W"&amp;C4-1)):INDIRECT(("W"&amp;C4-$A$10)))))</f>
        <v/>
      </c>
      <c r="Q4" s="20" t="str">
        <f t="shared" ca="1" si="4"/>
        <v/>
      </c>
      <c r="R4" s="28" t="str">
        <f t="shared" ca="1" si="5"/>
        <v/>
      </c>
      <c r="T4" s="20">
        <f>T3+1</f>
        <v>2</v>
      </c>
      <c r="U4" s="21">
        <f>Sheet1!E4*1</f>
        <v>5923.5</v>
      </c>
      <c r="V4" s="21">
        <f>Sheet1!F4*1</f>
        <v>6008</v>
      </c>
      <c r="W4" s="21">
        <f>Sheet1!G4*1</f>
        <v>5884</v>
      </c>
      <c r="X4" s="21">
        <f>Sheet1!H4*1</f>
        <v>5922.75</v>
      </c>
      <c r="Z4" s="30" t="e">
        <f t="shared" ref="Z4:Z67" ca="1" si="8">IF(C4="",NA(),Z3+H4)</f>
        <v>#N/A</v>
      </c>
      <c r="AA4" s="27" t="str">
        <f t="shared" ca="1" si="6"/>
        <v/>
      </c>
    </row>
    <row r="5" spans="1:27" x14ac:dyDescent="0.3">
      <c r="A5" s="27">
        <f>RTD("cqg.rtd", ,"ContractData", "EP", "TickValue")</f>
        <v>12.5</v>
      </c>
      <c r="B5" s="21"/>
      <c r="C5" s="20" t="str">
        <f ca="1">IFERROR(MATCH($B$1,OFFSET(Sheet1!$J$1,C4,0,1000,1),0)+C4,"")</f>
        <v/>
      </c>
      <c r="D5" s="21"/>
      <c r="E5" s="20" t="str" cm="1">
        <f t="array" aca="1" ref="E5" ca="1">IF(C5="","",(INDIRECT(CONCATENATE("Sheet1!","E",TEXT(C5-1,"0")))))</f>
        <v/>
      </c>
      <c r="F5" s="21" t="str" cm="1">
        <f t="array" aca="1" ref="F5" ca="1">IF(C5="","",(INDIRECT(CONCATENATE("Sheet1!","H",TEXT(C5-$A$10,"0")))))</f>
        <v/>
      </c>
      <c r="G5" s="21" t="str">
        <f t="shared" ca="1" si="0"/>
        <v/>
      </c>
      <c r="H5" s="30" t="str">
        <f t="shared" ca="1" si="1"/>
        <v/>
      </c>
      <c r="I5" s="27" t="str">
        <f t="shared" ca="1" si="7"/>
        <v/>
      </c>
      <c r="J5" s="20" t="str" cm="1">
        <f t="array" aca="1" ref="J5" ca="1">IF(C5="","",(INDIRECT(CONCATENATE("Sheet1!","E",TEXT(C5-1,"0")))))</f>
        <v/>
      </c>
      <c r="L5" s="25" t="str">
        <f ca="1">IF(C5="","",(MAX(INDIRECT(("V"&amp;C5-1)):INDIRECT(("V"&amp;C5-$A$10)))))</f>
        <v/>
      </c>
      <c r="M5" s="25" t="str">
        <f t="shared" ca="1" si="2"/>
        <v/>
      </c>
      <c r="N5" s="38" t="str">
        <f t="shared" ca="1" si="3"/>
        <v/>
      </c>
      <c r="O5" s="32"/>
      <c r="P5" s="20" t="str">
        <f ca="1">IF(C5="","",(MIN(INDIRECT(("W"&amp;C5-1)):INDIRECT(("W"&amp;C5-$A$10)))))</f>
        <v/>
      </c>
      <c r="Q5" s="20" t="str">
        <f t="shared" ca="1" si="4"/>
        <v/>
      </c>
      <c r="R5" s="28" t="str">
        <f t="shared" ca="1" si="5"/>
        <v/>
      </c>
      <c r="T5" s="20">
        <f t="shared" ref="T5:T68" si="9">T4+1</f>
        <v>3</v>
      </c>
      <c r="U5" s="21">
        <f>Sheet1!E5*1</f>
        <v>5940.75</v>
      </c>
      <c r="V5" s="21">
        <f>Sheet1!F5*1</f>
        <v>5952.5</v>
      </c>
      <c r="W5" s="21">
        <f>Sheet1!G5*1</f>
        <v>5890</v>
      </c>
      <c r="X5" s="21">
        <f>Sheet1!H5*1</f>
        <v>5902.75</v>
      </c>
      <c r="Z5" s="30" t="e">
        <f t="shared" ca="1" si="8"/>
        <v>#N/A</v>
      </c>
      <c r="AA5" s="27" t="str">
        <f t="shared" ca="1" si="6"/>
        <v/>
      </c>
    </row>
    <row r="6" spans="1:27" x14ac:dyDescent="0.3">
      <c r="A6" s="46" t="s">
        <v>45</v>
      </c>
      <c r="B6" s="46"/>
      <c r="C6" s="20" t="str">
        <f ca="1">IFERROR(MATCH($B$1,OFFSET(Sheet1!$J$1,C5,0,1000,1),0)+C5,"")</f>
        <v/>
      </c>
      <c r="D6" s="21"/>
      <c r="E6" s="20" t="str" cm="1">
        <f t="array" aca="1" ref="E6" ca="1">IF(C6="","",(INDIRECT(CONCATENATE("Sheet1!","E",TEXT(C6-1,"0")))))</f>
        <v/>
      </c>
      <c r="F6" s="21" t="str" cm="1">
        <f t="array" aca="1" ref="F6" ca="1">IF(C6="","",(INDIRECT(CONCATENATE("Sheet1!","H",TEXT(C6-$A$10,"0")))))</f>
        <v/>
      </c>
      <c r="G6" s="21" t="str">
        <f t="shared" ca="1" si="0"/>
        <v/>
      </c>
      <c r="H6" s="30" t="str">
        <f t="shared" ca="1" si="1"/>
        <v/>
      </c>
      <c r="I6" s="27" t="str">
        <f t="shared" ca="1" si="7"/>
        <v/>
      </c>
      <c r="J6" s="20" t="str" cm="1">
        <f t="array" aca="1" ref="J6" ca="1">IF(C6="","",(INDIRECT(CONCATENATE("Sheet1!","E",TEXT(C6-1,"0")))))</f>
        <v/>
      </c>
      <c r="L6" s="25" t="str">
        <f ca="1">IF(C6="","",(MAX(INDIRECT(("V"&amp;C6-1)):INDIRECT(("V"&amp;C6-$A$10)))))</f>
        <v/>
      </c>
      <c r="M6" s="25" t="str">
        <f t="shared" ca="1" si="2"/>
        <v/>
      </c>
      <c r="N6" s="38" t="str">
        <f t="shared" ca="1" si="3"/>
        <v/>
      </c>
      <c r="O6" s="32"/>
      <c r="P6" s="20" t="str">
        <f ca="1">IF(C6="","",(MIN(INDIRECT(("W"&amp;C6-1)):INDIRECT(("W"&amp;C6-$A$10)))))</f>
        <v/>
      </c>
      <c r="Q6" s="20" t="str">
        <f t="shared" ca="1" si="4"/>
        <v/>
      </c>
      <c r="R6" s="28" t="str">
        <f t="shared" ca="1" si="5"/>
        <v/>
      </c>
      <c r="T6" s="20">
        <f t="shared" si="9"/>
        <v>4</v>
      </c>
      <c r="U6" s="21">
        <f>Sheet1!E6*1</f>
        <v>5820</v>
      </c>
      <c r="V6" s="21">
        <f>Sheet1!F6*1</f>
        <v>5941.75</v>
      </c>
      <c r="W6" s="21">
        <f>Sheet1!G6*1</f>
        <v>5813</v>
      </c>
      <c r="X6" s="21">
        <f>Sheet1!H6*1</f>
        <v>5934.25</v>
      </c>
      <c r="Z6" s="30" t="e">
        <f t="shared" ca="1" si="8"/>
        <v>#N/A</v>
      </c>
      <c r="AA6" s="27" t="str">
        <f t="shared" ca="1" si="6"/>
        <v/>
      </c>
    </row>
    <row r="7" spans="1:27" x14ac:dyDescent="0.3">
      <c r="A7" s="53" t="str">
        <f>VLOOKUP(B1,Sheet1!L2:M16,2,FALSE)</f>
        <v>Piercing Line (PL)</v>
      </c>
      <c r="B7" s="54"/>
      <c r="C7" s="20" t="str">
        <f ca="1">IFERROR(MATCH($B$1,OFFSET(Sheet1!$J$1,C6,0,1000,1),0)+C6,"")</f>
        <v/>
      </c>
      <c r="D7" s="21"/>
      <c r="E7" s="20" t="str" cm="1">
        <f t="array" aca="1" ref="E7" ca="1">IF(C7="","",(INDIRECT(CONCATENATE("Sheet1!","E",TEXT(C7-1,"0")))))</f>
        <v/>
      </c>
      <c r="F7" s="21" t="str" cm="1">
        <f t="array" aca="1" ref="F7" ca="1">IF(C7="","",(INDIRECT(CONCATENATE("Sheet1!","H",TEXT(C7-$A$10,"0")))))</f>
        <v/>
      </c>
      <c r="G7" s="21" t="str">
        <f t="shared" ca="1" si="0"/>
        <v/>
      </c>
      <c r="H7" s="30" t="str">
        <f t="shared" ca="1" si="1"/>
        <v/>
      </c>
      <c r="I7" s="27" t="str">
        <f t="shared" ca="1" si="7"/>
        <v/>
      </c>
      <c r="J7" s="20" t="str" cm="1">
        <f t="array" aca="1" ref="J7" ca="1">IF(C7="","",(INDIRECT(CONCATENATE("Sheet1!","E",TEXT(C7-1,"0")))))</f>
        <v/>
      </c>
      <c r="L7" s="25" t="str">
        <f ca="1">IF(C7="","",(MAX(INDIRECT(("V"&amp;C7-1)):INDIRECT(("V"&amp;C7-$A$10)))))</f>
        <v/>
      </c>
      <c r="M7" s="25" t="str">
        <f t="shared" ca="1" si="2"/>
        <v/>
      </c>
      <c r="N7" s="38" t="str">
        <f t="shared" ca="1" si="3"/>
        <v/>
      </c>
      <c r="O7" s="32"/>
      <c r="P7" s="20" t="str">
        <f ca="1">IF(C7="","",(MIN(INDIRECT(("W"&amp;C7-1)):INDIRECT(("W"&amp;C7-$A$10)))))</f>
        <v/>
      </c>
      <c r="Q7" s="20" t="str">
        <f t="shared" ca="1" si="4"/>
        <v/>
      </c>
      <c r="R7" s="28" t="str">
        <f t="shared" ca="1" si="5"/>
        <v/>
      </c>
      <c r="T7" s="20">
        <f t="shared" si="9"/>
        <v>5</v>
      </c>
      <c r="U7" s="21">
        <f>Sheet1!E7*1</f>
        <v>5869.25</v>
      </c>
      <c r="V7" s="21">
        <f>Sheet1!F7*1</f>
        <v>5872</v>
      </c>
      <c r="W7" s="21">
        <f>Sheet1!G7*1</f>
        <v>5756.5</v>
      </c>
      <c r="X7" s="21">
        <f>Sheet1!H7*1</f>
        <v>5817</v>
      </c>
      <c r="Z7" s="30" t="e">
        <f t="shared" ca="1" si="8"/>
        <v>#N/A</v>
      </c>
      <c r="AA7" s="27" t="str">
        <f t="shared" ca="1" si="6"/>
        <v/>
      </c>
    </row>
    <row r="8" spans="1:27" x14ac:dyDescent="0.3">
      <c r="A8" s="27"/>
      <c r="B8" s="21"/>
      <c r="C8" s="20" t="str">
        <f ca="1">IFERROR(MATCH($B$1,OFFSET(Sheet1!$J$1,C7,0,1000,1),0)+C7,"")</f>
        <v/>
      </c>
      <c r="D8" s="21"/>
      <c r="E8" s="20" t="str" cm="1">
        <f t="array" aca="1" ref="E8" ca="1">IF(C8="","",(INDIRECT(CONCATENATE("Sheet1!","E",TEXT(C8-1,"0")))))</f>
        <v/>
      </c>
      <c r="F8" s="21" t="str" cm="1">
        <f t="array" aca="1" ref="F8" ca="1">IF(C8="","",(INDIRECT(CONCATENATE("Sheet1!","H",TEXT(C8-$A$10,"0")))))</f>
        <v/>
      </c>
      <c r="G8" s="21" t="str">
        <f t="shared" ca="1" si="0"/>
        <v/>
      </c>
      <c r="H8" s="30" t="str">
        <f t="shared" ca="1" si="1"/>
        <v/>
      </c>
      <c r="I8" s="27" t="str">
        <f t="shared" ca="1" si="7"/>
        <v/>
      </c>
      <c r="J8" s="20" t="str" cm="1">
        <f t="array" aca="1" ref="J8" ca="1">IF(C8="","",(INDIRECT(CONCATENATE("Sheet1!","E",TEXT(C8-1,"0")))))</f>
        <v/>
      </c>
      <c r="L8" s="25" t="str">
        <f ca="1">IF(C8="","",(MAX(INDIRECT(("V"&amp;C8-1)):INDIRECT(("V"&amp;C8-$A$10)))))</f>
        <v/>
      </c>
      <c r="M8" s="25" t="str">
        <f t="shared" ca="1" si="2"/>
        <v/>
      </c>
      <c r="N8" s="38" t="str">
        <f t="shared" ca="1" si="3"/>
        <v/>
      </c>
      <c r="O8" s="32"/>
      <c r="P8" s="20" t="str">
        <f ca="1">IF(C8="","",(MIN(INDIRECT(("W"&amp;C8-1)):INDIRECT(("W"&amp;C8-$A$10)))))</f>
        <v/>
      </c>
      <c r="Q8" s="20" t="str">
        <f t="shared" ca="1" si="4"/>
        <v/>
      </c>
      <c r="R8" s="28" t="str">
        <f t="shared" ca="1" si="5"/>
        <v/>
      </c>
      <c r="T8" s="20">
        <f t="shared" si="9"/>
        <v>6</v>
      </c>
      <c r="U8" s="21">
        <f>Sheet1!E8*1</f>
        <v>5858</v>
      </c>
      <c r="V8" s="21">
        <f>Sheet1!F8*1</f>
        <v>5895</v>
      </c>
      <c r="W8" s="21">
        <f>Sheet1!G8*1</f>
        <v>5828.75</v>
      </c>
      <c r="X8" s="21">
        <f>Sheet1!H8*1</f>
        <v>5856.75</v>
      </c>
      <c r="Z8" s="30" t="e">
        <f t="shared" ca="1" si="8"/>
        <v>#N/A</v>
      </c>
      <c r="AA8" s="27" t="str">
        <f t="shared" ca="1" si="6"/>
        <v/>
      </c>
    </row>
    <row r="9" spans="1:27" x14ac:dyDescent="0.3">
      <c r="A9" s="23" t="s">
        <v>46</v>
      </c>
      <c r="B9" s="21"/>
      <c r="C9" s="20" t="str">
        <f ca="1">IFERROR(MATCH($B$1,OFFSET(Sheet1!$J$1,C8,0,1000,1),0)+C8,"")</f>
        <v/>
      </c>
      <c r="D9" s="21"/>
      <c r="E9" s="20" t="str" cm="1">
        <f t="array" aca="1" ref="E9" ca="1">IF(C9="","",(INDIRECT(CONCATENATE("Sheet1!","E",TEXT(C9-1,"0")))))</f>
        <v/>
      </c>
      <c r="F9" s="21" t="str" cm="1">
        <f t="array" aca="1" ref="F9" ca="1">IF(C9="","",(INDIRECT(CONCATENATE("Sheet1!","H",TEXT(C9-$A$10,"0")))))</f>
        <v/>
      </c>
      <c r="G9" s="21" t="str">
        <f t="shared" ca="1" si="0"/>
        <v/>
      </c>
      <c r="H9" s="30" t="str">
        <f t="shared" ca="1" si="1"/>
        <v/>
      </c>
      <c r="I9" s="27" t="str">
        <f t="shared" ca="1" si="7"/>
        <v/>
      </c>
      <c r="J9" s="20" t="str" cm="1">
        <f t="array" aca="1" ref="J9" ca="1">IF(C9="","",(INDIRECT(CONCATENATE("Sheet1!","E",TEXT(C9-1,"0")))))</f>
        <v/>
      </c>
      <c r="L9" s="25" t="str">
        <f ca="1">IF(C9="","",(MAX(INDIRECT(("V"&amp;C9-1)):INDIRECT(("V"&amp;C9-$A$10)))))</f>
        <v/>
      </c>
      <c r="M9" s="25" t="str">
        <f t="shared" ca="1" si="2"/>
        <v/>
      </c>
      <c r="N9" s="38" t="str">
        <f t="shared" ca="1" si="3"/>
        <v/>
      </c>
      <c r="O9" s="32"/>
      <c r="P9" s="20" t="str">
        <f ca="1">IF(C9="","",(MIN(INDIRECT(("W"&amp;C9-1)):INDIRECT(("W"&amp;C9-$A$10)))))</f>
        <v/>
      </c>
      <c r="Q9" s="20" t="str">
        <f t="shared" ca="1" si="4"/>
        <v/>
      </c>
      <c r="R9" s="28" t="str">
        <f t="shared" ca="1" si="5"/>
        <v/>
      </c>
      <c r="T9" s="20">
        <f t="shared" si="9"/>
        <v>7</v>
      </c>
      <c r="U9" s="21">
        <f>Sheet1!E9*1</f>
        <v>5953.5</v>
      </c>
      <c r="V9" s="21">
        <f>Sheet1!F9*1</f>
        <v>5958.25</v>
      </c>
      <c r="W9" s="21">
        <f>Sheet1!G9*1</f>
        <v>5847.75</v>
      </c>
      <c r="X9" s="21">
        <f>Sheet1!H9*1</f>
        <v>5861.25</v>
      </c>
      <c r="Z9" s="30" t="e">
        <f t="shared" ca="1" si="8"/>
        <v>#N/A</v>
      </c>
      <c r="AA9" s="27" t="str">
        <f t="shared" ca="1" si="6"/>
        <v/>
      </c>
    </row>
    <row r="10" spans="1:27" x14ac:dyDescent="0.3">
      <c r="A10" s="27">
        <v>5</v>
      </c>
      <c r="B10" s="21"/>
      <c r="C10" s="20" t="str">
        <f ca="1">IFERROR(MATCH($B$1,OFFSET(Sheet1!$J$1,C9,0,1000,1),0)+C9,"")</f>
        <v/>
      </c>
      <c r="D10" s="21"/>
      <c r="E10" s="20" t="str" cm="1">
        <f t="array" aca="1" ref="E10" ca="1">IF(C10="","",(INDIRECT(CONCATENATE("Sheet1!","E",TEXT(C10-1,"0")))))</f>
        <v/>
      </c>
      <c r="F10" s="21" t="str" cm="1">
        <f t="array" aca="1" ref="F10" ca="1">IF(C10="","",(INDIRECT(CONCATENATE("Sheet1!","H",TEXT(C10-$A$10,"0")))))</f>
        <v/>
      </c>
      <c r="G10" s="21" t="str">
        <f t="shared" ca="1" si="0"/>
        <v/>
      </c>
      <c r="H10" s="30" t="str">
        <f t="shared" ca="1" si="1"/>
        <v/>
      </c>
      <c r="I10" s="27" t="str">
        <f t="shared" ca="1" si="7"/>
        <v/>
      </c>
      <c r="J10" s="20" t="str" cm="1">
        <f t="array" aca="1" ref="J10" ca="1">IF(C10="","",(INDIRECT(CONCATENATE("Sheet1!","E",TEXT(C10-1,"0")))))</f>
        <v/>
      </c>
      <c r="L10" s="25" t="str">
        <f ca="1">IF(C10="","",(MAX(INDIRECT(("V"&amp;C10-1)):INDIRECT(("V"&amp;C10-$A$10)))))</f>
        <v/>
      </c>
      <c r="M10" s="25" t="str">
        <f t="shared" ca="1" si="2"/>
        <v/>
      </c>
      <c r="N10" s="38" t="str">
        <f t="shared" ca="1" si="3"/>
        <v/>
      </c>
      <c r="O10" s="32"/>
      <c r="P10" s="20" t="str">
        <f ca="1">IF(C10="","",(MIN(INDIRECT(("W"&amp;C10-1)):INDIRECT(("W"&amp;C10-$A$10)))))</f>
        <v/>
      </c>
      <c r="Q10" s="20" t="str">
        <f t="shared" ca="1" si="4"/>
        <v/>
      </c>
      <c r="R10" s="28" t="str">
        <f t="shared" ca="1" si="5"/>
        <v/>
      </c>
      <c r="T10" s="20">
        <f t="shared" si="9"/>
        <v>8</v>
      </c>
      <c r="U10" s="21">
        <f>Sheet1!E10*1</f>
        <v>5980</v>
      </c>
      <c r="V10" s="21">
        <f>Sheet1!F10*1</f>
        <v>5993.5</v>
      </c>
      <c r="W10" s="21">
        <f>Sheet1!G10*1</f>
        <v>5926.75</v>
      </c>
      <c r="X10" s="21">
        <f>Sheet1!H10*1</f>
        <v>5959.75</v>
      </c>
      <c r="Z10" s="30" t="e">
        <f t="shared" ca="1" si="8"/>
        <v>#N/A</v>
      </c>
      <c r="AA10" s="27" t="str">
        <f t="shared" ca="1" si="6"/>
        <v/>
      </c>
    </row>
    <row r="11" spans="1:27" x14ac:dyDescent="0.3">
      <c r="A11" s="23" t="s">
        <v>47</v>
      </c>
      <c r="B11" s="21"/>
      <c r="C11" s="20" t="str">
        <f ca="1">IFERROR(MATCH($B$1,OFFSET(Sheet1!$J$1,C10,0,1000,1),0)+C10,"")</f>
        <v/>
      </c>
      <c r="D11" s="21"/>
      <c r="E11" s="20" t="str" cm="1">
        <f t="array" aca="1" ref="E11" ca="1">IF(C11="","",(INDIRECT(CONCATENATE("Sheet1!","E",TEXT(C11-1,"0")))))</f>
        <v/>
      </c>
      <c r="F11" s="21" t="str" cm="1">
        <f t="array" aca="1" ref="F11" ca="1">IF(C11="","",(INDIRECT(CONCATENATE("Sheet1!","H",TEXT(C11-$A$10,"0")))))</f>
        <v/>
      </c>
      <c r="G11" s="21" t="str">
        <f t="shared" ca="1" si="0"/>
        <v/>
      </c>
      <c r="H11" s="30" t="str">
        <f t="shared" ca="1" si="1"/>
        <v/>
      </c>
      <c r="I11" s="27" t="str">
        <f t="shared" ca="1" si="7"/>
        <v/>
      </c>
      <c r="J11" s="20" t="str" cm="1">
        <f t="array" aca="1" ref="J11" ca="1">IF(C11="","",(INDIRECT(CONCATENATE("Sheet1!","E",TEXT(C11-1,"0")))))</f>
        <v/>
      </c>
      <c r="L11" s="25" t="str">
        <f ca="1">IF(C11="","",(MAX(INDIRECT(("V"&amp;C11-1)):INDIRECT(("V"&amp;C11-$A$10)))))</f>
        <v/>
      </c>
      <c r="M11" s="25" t="str">
        <f t="shared" ca="1" si="2"/>
        <v/>
      </c>
      <c r="N11" s="38" t="str">
        <f t="shared" ca="1" si="3"/>
        <v/>
      </c>
      <c r="O11" s="32"/>
      <c r="P11" s="20" t="str">
        <f ca="1">IF(C11="","",(MIN(INDIRECT(("W"&amp;C11-1)):INDIRECT(("W"&amp;C11-$A$10)))))</f>
        <v/>
      </c>
      <c r="Q11" s="20" t="str">
        <f t="shared" ca="1" si="4"/>
        <v/>
      </c>
      <c r="R11" s="28" t="str">
        <f t="shared" ca="1" si="5"/>
        <v/>
      </c>
      <c r="T11" s="20">
        <f t="shared" si="9"/>
        <v>9</v>
      </c>
      <c r="U11" s="21">
        <f>Sheet1!E11*1</f>
        <v>5930.25</v>
      </c>
      <c r="V11" s="21">
        <f>Sheet1!F11*1</f>
        <v>5987.5</v>
      </c>
      <c r="W11" s="21">
        <f>Sheet1!G11*1</f>
        <v>5892.75</v>
      </c>
      <c r="X11" s="21">
        <f>Sheet1!H11*1</f>
        <v>5982.5</v>
      </c>
      <c r="Z11" s="30" t="e">
        <f t="shared" ca="1" si="8"/>
        <v>#N/A</v>
      </c>
      <c r="AA11" s="27" t="str">
        <f t="shared" ca="1" si="6"/>
        <v/>
      </c>
    </row>
    <row r="12" spans="1:27" x14ac:dyDescent="0.3">
      <c r="A12" s="23" t="s">
        <v>48</v>
      </c>
      <c r="B12" s="21"/>
      <c r="C12" s="20" t="str">
        <f ca="1">IFERROR(MATCH($B$1,OFFSET(Sheet1!$J$1,C11,0,1000,1),0)+C11,"")</f>
        <v/>
      </c>
      <c r="D12" s="21"/>
      <c r="E12" s="20" t="str" cm="1">
        <f t="array" aca="1" ref="E12" ca="1">IF(C12="","",(INDIRECT(CONCATENATE("Sheet1!","E",TEXT(C12-1,"0")))))</f>
        <v/>
      </c>
      <c r="F12" s="21" t="str" cm="1">
        <f t="array" aca="1" ref="F12" ca="1">IF(C12="","",(INDIRECT(CONCATENATE("Sheet1!","H",TEXT(C12-$A$10,"0")))))</f>
        <v/>
      </c>
      <c r="G12" s="21" t="str">
        <f t="shared" ca="1" si="0"/>
        <v/>
      </c>
      <c r="H12" s="30" t="str">
        <f t="shared" ca="1" si="1"/>
        <v/>
      </c>
      <c r="I12" s="27" t="str">
        <f t="shared" ca="1" si="7"/>
        <v/>
      </c>
      <c r="J12" s="20" t="str" cm="1">
        <f t="array" aca="1" ref="J12" ca="1">IF(C12="","",(INDIRECT(CONCATENATE("Sheet1!","E",TEXT(C12-1,"0")))))</f>
        <v/>
      </c>
      <c r="L12" s="25" t="str">
        <f ca="1">IF(C12="","",(MAX(INDIRECT(("V"&amp;C12-1)):INDIRECT(("V"&amp;C12-$A$10)))))</f>
        <v/>
      </c>
      <c r="M12" s="25" t="str">
        <f t="shared" ca="1" si="2"/>
        <v/>
      </c>
      <c r="N12" s="38" t="str">
        <f t="shared" ca="1" si="3"/>
        <v/>
      </c>
      <c r="O12" s="32"/>
      <c r="P12" s="20" t="str">
        <f ca="1">IF(C12="","",(MIN(INDIRECT(("W"&amp;C12-1)):INDIRECT(("W"&amp;C12-$A$10)))))</f>
        <v/>
      </c>
      <c r="Q12" s="20" t="str">
        <f t="shared" ca="1" si="4"/>
        <v/>
      </c>
      <c r="R12" s="28" t="str">
        <f t="shared" ca="1" si="5"/>
        <v/>
      </c>
      <c r="T12" s="20">
        <f t="shared" si="9"/>
        <v>10</v>
      </c>
      <c r="U12" s="21">
        <f>Sheet1!E12*1</f>
        <v>5935</v>
      </c>
      <c r="V12" s="21">
        <f>Sheet1!F12*1</f>
        <v>5977.5</v>
      </c>
      <c r="W12" s="21">
        <f>Sheet1!G12*1</f>
        <v>5923</v>
      </c>
      <c r="X12" s="21">
        <f>Sheet1!H12*1</f>
        <v>5975.5</v>
      </c>
      <c r="Z12" s="30" t="e">
        <f t="shared" ca="1" si="8"/>
        <v>#N/A</v>
      </c>
      <c r="AA12" s="27" t="str">
        <f t="shared" ca="1" si="6"/>
        <v/>
      </c>
    </row>
    <row r="13" spans="1:27" x14ac:dyDescent="0.3">
      <c r="A13" s="34">
        <f>COUNTIF(Sheet1!J2:J1001,B1)</f>
        <v>1</v>
      </c>
      <c r="B13" s="21"/>
      <c r="C13" s="20" t="str">
        <f ca="1">IFERROR(MATCH($B$1,OFFSET(Sheet1!$J$1,C12,0,1000,1),0)+C12,"")</f>
        <v/>
      </c>
      <c r="D13" s="21"/>
      <c r="E13" s="20" t="str" cm="1">
        <f t="array" aca="1" ref="E13" ca="1">IF(C13="","",(INDIRECT(CONCATENATE("Sheet1!","E",TEXT(C13-1,"0")))))</f>
        <v/>
      </c>
      <c r="F13" s="21" t="str" cm="1">
        <f t="array" aca="1" ref="F13" ca="1">IF(C13="","",(INDIRECT(CONCATENATE("Sheet1!","H",TEXT(C13-$A$10,"0")))))</f>
        <v/>
      </c>
      <c r="G13" s="21" t="str">
        <f t="shared" ca="1" si="0"/>
        <v/>
      </c>
      <c r="H13" s="30" t="str">
        <f t="shared" ca="1" si="1"/>
        <v/>
      </c>
      <c r="I13" s="27" t="str">
        <f t="shared" ca="1" si="7"/>
        <v/>
      </c>
      <c r="J13" s="20" t="str" cm="1">
        <f t="array" aca="1" ref="J13" ca="1">IF(C13="","",(INDIRECT(CONCATENATE("Sheet1!","E",TEXT(C13-1,"0")))))</f>
        <v/>
      </c>
      <c r="L13" s="25" t="str">
        <f ca="1">IF(C13="","",(MAX(INDIRECT(("V"&amp;C13-1)):INDIRECT(("V"&amp;C13-$A$10)))))</f>
        <v/>
      </c>
      <c r="M13" s="25" t="str">
        <f t="shared" ca="1" si="2"/>
        <v/>
      </c>
      <c r="N13" s="38" t="str">
        <f t="shared" ca="1" si="3"/>
        <v/>
      </c>
      <c r="O13" s="32"/>
      <c r="P13" s="20" t="str">
        <f ca="1">IF(C13="","",(MIN(INDIRECT(("W"&amp;C13-1)):INDIRECT(("W"&amp;C13-$A$10)))))</f>
        <v/>
      </c>
      <c r="Q13" s="20" t="str">
        <f t="shared" ca="1" si="4"/>
        <v/>
      </c>
      <c r="R13" s="28" t="str">
        <f t="shared" ca="1" si="5"/>
        <v/>
      </c>
      <c r="T13" s="20">
        <f t="shared" si="9"/>
        <v>11</v>
      </c>
      <c r="U13" s="21">
        <f>Sheet1!E13*1</f>
        <v>5904</v>
      </c>
      <c r="V13" s="21">
        <f>Sheet1!F13*1</f>
        <v>5944.5</v>
      </c>
      <c r="W13" s="21">
        <f>Sheet1!G13*1</f>
        <v>5867</v>
      </c>
      <c r="X13" s="21">
        <f>Sheet1!H13*1</f>
        <v>5933.25</v>
      </c>
      <c r="Z13" s="30" t="e">
        <f t="shared" ca="1" si="8"/>
        <v>#N/A</v>
      </c>
      <c r="AA13" s="27" t="str">
        <f t="shared" ca="1" si="6"/>
        <v/>
      </c>
    </row>
    <row r="14" spans="1:27" x14ac:dyDescent="0.3">
      <c r="A14" s="35">
        <f>A13/1000</f>
        <v>1E-3</v>
      </c>
      <c r="B14" s="21"/>
      <c r="C14" s="20" t="str">
        <f ca="1">IFERROR(MATCH($B$1,OFFSET(Sheet1!$J$1,C13,0,1000,1),0)+C13,"")</f>
        <v/>
      </c>
      <c r="D14" s="21"/>
      <c r="E14" s="20" t="str" cm="1">
        <f t="array" aca="1" ref="E14" ca="1">IF(C14="","",(INDIRECT(CONCATENATE("Sheet1!","E",TEXT(C14-1,"0")))))</f>
        <v/>
      </c>
      <c r="F14" s="21" t="str" cm="1">
        <f t="array" aca="1" ref="F14" ca="1">IF(C14="","",(INDIRECT(CONCATENATE("Sheet1!","H",TEXT(C14-$A$10,"0")))))</f>
        <v/>
      </c>
      <c r="G14" s="21" t="str">
        <f t="shared" ca="1" si="0"/>
        <v/>
      </c>
      <c r="H14" s="30" t="str">
        <f t="shared" ca="1" si="1"/>
        <v/>
      </c>
      <c r="I14" s="27" t="str">
        <f t="shared" ca="1" si="7"/>
        <v/>
      </c>
      <c r="J14" s="20" t="str" cm="1">
        <f t="array" aca="1" ref="J14" ca="1">IF(C14="","",(INDIRECT(CONCATENATE("Sheet1!","E",TEXT(C14-1,"0")))))</f>
        <v/>
      </c>
      <c r="L14" s="25" t="str">
        <f ca="1">IF(C14="","",(MAX(INDIRECT(("V"&amp;C14-1)):INDIRECT(("V"&amp;C14-$A$10)))))</f>
        <v/>
      </c>
      <c r="M14" s="25" t="str">
        <f t="shared" ca="1" si="2"/>
        <v/>
      </c>
      <c r="N14" s="38" t="str">
        <f t="shared" ca="1" si="3"/>
        <v/>
      </c>
      <c r="O14" s="32"/>
      <c r="P14" s="20" t="str">
        <f ca="1">IF(C14="","",(MIN(INDIRECT(("W"&amp;C14-1)):INDIRECT(("W"&amp;C14-$A$10)))))</f>
        <v/>
      </c>
      <c r="Q14" s="20" t="str">
        <f t="shared" ca="1" si="4"/>
        <v/>
      </c>
      <c r="R14" s="28" t="str">
        <f t="shared" ca="1" si="5"/>
        <v/>
      </c>
      <c r="T14" s="20">
        <f t="shared" si="9"/>
        <v>12</v>
      </c>
      <c r="U14" s="21">
        <f>Sheet1!E14*1</f>
        <v>5902</v>
      </c>
      <c r="V14" s="21">
        <f>Sheet1!F14*1</f>
        <v>5925</v>
      </c>
      <c r="W14" s="21">
        <f>Sheet1!G14*1</f>
        <v>5890</v>
      </c>
      <c r="X14" s="21">
        <f>Sheet1!H14*1</f>
        <v>5908.5</v>
      </c>
      <c r="Z14" s="30" t="e">
        <f t="shared" ca="1" si="8"/>
        <v>#N/A</v>
      </c>
      <c r="AA14" s="27" t="str">
        <f t="shared" ca="1" si="6"/>
        <v/>
      </c>
    </row>
    <row r="15" spans="1:27" x14ac:dyDescent="0.3">
      <c r="A15" s="23" t="s">
        <v>51</v>
      </c>
      <c r="B15" s="21"/>
      <c r="C15" s="20" t="str">
        <f ca="1">IFERROR(MATCH($B$1,OFFSET(Sheet1!$J$1,C14,0,1000,1),0)+C14,"")</f>
        <v/>
      </c>
      <c r="D15" s="21"/>
      <c r="E15" s="20" t="str" cm="1">
        <f t="array" aca="1" ref="E15" ca="1">IF(C15="","",(INDIRECT(CONCATENATE("Sheet1!","E",TEXT(C15-1,"0")))))</f>
        <v/>
      </c>
      <c r="F15" s="21" t="str" cm="1">
        <f t="array" aca="1" ref="F15" ca="1">IF(C15="","",(INDIRECT(CONCATENATE("Sheet1!","H",TEXT(C15-$A$10,"0")))))</f>
        <v/>
      </c>
      <c r="G15" s="21" t="str">
        <f t="shared" ca="1" si="0"/>
        <v/>
      </c>
      <c r="H15" s="30" t="str">
        <f t="shared" ca="1" si="1"/>
        <v/>
      </c>
      <c r="I15" s="27" t="str">
        <f t="shared" ca="1" si="7"/>
        <v/>
      </c>
      <c r="J15" s="20" t="str" cm="1">
        <f t="array" aca="1" ref="J15" ca="1">IF(C15="","",(INDIRECT(CONCATENATE("Sheet1!","E",TEXT(C15-1,"0")))))</f>
        <v/>
      </c>
      <c r="L15" s="25" t="str">
        <f ca="1">IF(C15="","",(MAX(INDIRECT(("V"&amp;C15-1)):INDIRECT(("V"&amp;C15-$A$10)))))</f>
        <v/>
      </c>
      <c r="M15" s="25" t="str">
        <f t="shared" ca="1" si="2"/>
        <v/>
      </c>
      <c r="N15" s="38" t="str">
        <f t="shared" ca="1" si="3"/>
        <v/>
      </c>
      <c r="O15" s="32"/>
      <c r="P15" s="20" t="str">
        <f ca="1">IF(C15="","",(MIN(INDIRECT(("W"&amp;C15-1)):INDIRECT(("W"&amp;C15-$A$10)))))</f>
        <v/>
      </c>
      <c r="Q15" s="20" t="str">
        <f t="shared" ca="1" si="4"/>
        <v/>
      </c>
      <c r="R15" s="28" t="str">
        <f t="shared" ca="1" si="5"/>
        <v/>
      </c>
      <c r="T15" s="20">
        <f t="shared" si="9"/>
        <v>13</v>
      </c>
      <c r="U15" s="21">
        <f>Sheet1!E15*1</f>
        <v>5868</v>
      </c>
      <c r="V15" s="21">
        <f>Sheet1!F15*1</f>
        <v>5927</v>
      </c>
      <c r="W15" s="21">
        <f>Sheet1!G15*1</f>
        <v>5835.75</v>
      </c>
      <c r="X15" s="21">
        <f>Sheet1!H15*1</f>
        <v>5904.5</v>
      </c>
      <c r="Z15" s="30" t="e">
        <f t="shared" ca="1" si="8"/>
        <v>#N/A</v>
      </c>
      <c r="AA15" s="27" t="str">
        <f t="shared" ca="1" si="6"/>
        <v/>
      </c>
    </row>
    <row r="16" spans="1:27" x14ac:dyDescent="0.3">
      <c r="A16" s="36">
        <f ca="1">SUM(H2:H72)</f>
        <v>3062.5</v>
      </c>
      <c r="B16" s="21"/>
      <c r="C16" s="20" t="str">
        <f ca="1">IFERROR(MATCH($B$1,OFFSET(Sheet1!$J$1,C15,0,1000,1),0)+C15,"")</f>
        <v/>
      </c>
      <c r="D16" s="21"/>
      <c r="E16" s="20" t="str" cm="1">
        <f t="array" aca="1" ref="E16" ca="1">IF(C16="","",(INDIRECT(CONCATENATE("Sheet1!","E",TEXT(C16-1,"0")))))</f>
        <v/>
      </c>
      <c r="F16" s="21" t="str" cm="1">
        <f t="array" aca="1" ref="F16" ca="1">IF(C16="","",(INDIRECT(CONCATENATE("Sheet1!","H",TEXT(C16-$A$10,"0")))))</f>
        <v/>
      </c>
      <c r="G16" s="21" t="str">
        <f t="shared" ca="1" si="0"/>
        <v/>
      </c>
      <c r="H16" s="30" t="str">
        <f t="shared" ca="1" si="1"/>
        <v/>
      </c>
      <c r="I16" s="27" t="str">
        <f t="shared" ca="1" si="7"/>
        <v/>
      </c>
      <c r="J16" s="20" t="str" cm="1">
        <f t="array" aca="1" ref="J16" ca="1">IF(C16="","",(INDIRECT(CONCATENATE("Sheet1!","E",TEXT(C16-1,"0")))))</f>
        <v/>
      </c>
      <c r="L16" s="25" t="str">
        <f ca="1">IF(C16="","",(MAX(INDIRECT(("V"&amp;C16-1)):INDIRECT(("V"&amp;C16-$A$10)))))</f>
        <v/>
      </c>
      <c r="M16" s="25" t="str">
        <f t="shared" ca="1" si="2"/>
        <v/>
      </c>
      <c r="N16" s="38" t="str">
        <f t="shared" ca="1" si="3"/>
        <v/>
      </c>
      <c r="O16" s="32"/>
      <c r="P16" s="20" t="str">
        <f ca="1">IF(C16="","",(MIN(INDIRECT(("W"&amp;C16-1)):INDIRECT(("W"&amp;C16-$A$10)))))</f>
        <v/>
      </c>
      <c r="Q16" s="20" t="str">
        <f t="shared" ca="1" si="4"/>
        <v/>
      </c>
      <c r="R16" s="28" t="str">
        <f t="shared" ca="1" si="5"/>
        <v/>
      </c>
      <c r="T16" s="20">
        <f t="shared" si="9"/>
        <v>14</v>
      </c>
      <c r="U16" s="21">
        <f>Sheet1!E16*1</f>
        <v>5761</v>
      </c>
      <c r="V16" s="21">
        <f>Sheet1!F16*1</f>
        <v>5876.25</v>
      </c>
      <c r="W16" s="21">
        <f>Sheet1!G16*1</f>
        <v>5734.25</v>
      </c>
      <c r="X16" s="21">
        <f>Sheet1!H16*1</f>
        <v>5865</v>
      </c>
      <c r="Z16" s="30" t="e">
        <f t="shared" ca="1" si="8"/>
        <v>#N/A</v>
      </c>
      <c r="AA16" s="27" t="str">
        <f t="shared" ca="1" si="6"/>
        <v/>
      </c>
    </row>
    <row r="17" spans="1:27" x14ac:dyDescent="0.3">
      <c r="A17" s="37" t="s">
        <v>64</v>
      </c>
      <c r="B17" s="21"/>
      <c r="C17" s="20" t="str">
        <f ca="1">IFERROR(MATCH($B$1,OFFSET(Sheet1!$J$1,C16,0,1000,1),0)+C16,"")</f>
        <v/>
      </c>
      <c r="D17" s="21"/>
      <c r="E17" s="20" t="str" cm="1">
        <f t="array" aca="1" ref="E17" ca="1">IF(C17="","",(INDIRECT(CONCATENATE("Sheet1!","E",TEXT(C17-1,"0")))))</f>
        <v/>
      </c>
      <c r="F17" s="21" t="str" cm="1">
        <f t="array" aca="1" ref="F17" ca="1">IF(C17="","",(INDIRECT(CONCATENATE("Sheet1!","H",TEXT(C17-$A$10,"0")))))</f>
        <v/>
      </c>
      <c r="G17" s="21" t="str">
        <f t="shared" ca="1" si="0"/>
        <v/>
      </c>
      <c r="H17" s="30" t="str">
        <f t="shared" ca="1" si="1"/>
        <v/>
      </c>
      <c r="I17" s="27" t="str">
        <f t="shared" ca="1" si="7"/>
        <v/>
      </c>
      <c r="J17" s="20" t="str" cm="1">
        <f t="array" aca="1" ref="J17" ca="1">IF(C17="","",(INDIRECT(CONCATENATE("Sheet1!","E",TEXT(C17-1,"0")))))</f>
        <v/>
      </c>
      <c r="L17" s="25" t="str">
        <f ca="1">IF(C17="","",(MAX(INDIRECT(("V"&amp;C17-1)):INDIRECT(("V"&amp;C17-$A$10)))))</f>
        <v/>
      </c>
      <c r="M17" s="25" t="str">
        <f t="shared" ca="1" si="2"/>
        <v/>
      </c>
      <c r="N17" s="38" t="str">
        <f t="shared" ca="1" si="3"/>
        <v/>
      </c>
      <c r="O17" s="32"/>
      <c r="P17" s="20" t="str">
        <f ca="1">IF(C17="","",(MIN(INDIRECT(("W"&amp;C17-1)):INDIRECT(("W"&amp;C17-$A$10)))))</f>
        <v/>
      </c>
      <c r="Q17" s="20" t="str">
        <f t="shared" ca="1" si="4"/>
        <v/>
      </c>
      <c r="R17" s="28" t="str">
        <f t="shared" ca="1" si="5"/>
        <v/>
      </c>
      <c r="T17" s="20">
        <f t="shared" si="9"/>
        <v>15</v>
      </c>
      <c r="U17" s="21">
        <f>Sheet1!E17*1</f>
        <v>5688.5</v>
      </c>
      <c r="V17" s="21">
        <f>Sheet1!F17*1</f>
        <v>5715.25</v>
      </c>
      <c r="W17" s="21">
        <f>Sheet1!G17*1</f>
        <v>5662.5</v>
      </c>
      <c r="X17" s="21">
        <f>Sheet1!H17*1</f>
        <v>5678</v>
      </c>
      <c r="Z17" s="30" t="e">
        <f t="shared" ca="1" si="8"/>
        <v>#N/A</v>
      </c>
      <c r="AA17" s="27" t="str">
        <f t="shared" ca="1" si="6"/>
        <v/>
      </c>
    </row>
    <row r="18" spans="1:27" x14ac:dyDescent="0.3">
      <c r="A18" s="35">
        <f ca="1">I1</f>
        <v>1</v>
      </c>
      <c r="B18" s="21"/>
      <c r="C18" s="20" t="str">
        <f ca="1">IFERROR(MATCH($B$1,OFFSET(Sheet1!$J$1,C17,0,1000,1),0)+C17,"")</f>
        <v/>
      </c>
      <c r="D18" s="21"/>
      <c r="E18" s="20" t="str" cm="1">
        <f t="array" aca="1" ref="E18" ca="1">IF(C18="","",(INDIRECT(CONCATENATE("Sheet1!","E",TEXT(C18-1,"0")))))</f>
        <v/>
      </c>
      <c r="F18" s="21" t="str" cm="1">
        <f t="array" aca="1" ref="F18" ca="1">IF(C18="","",(INDIRECT(CONCATENATE("Sheet1!","H",TEXT(C18-$A$10,"0")))))</f>
        <v/>
      </c>
      <c r="G18" s="21" t="str">
        <f t="shared" ca="1" si="0"/>
        <v/>
      </c>
      <c r="H18" s="30" t="str">
        <f t="shared" ca="1" si="1"/>
        <v/>
      </c>
      <c r="I18" s="27" t="str">
        <f t="shared" ca="1" si="7"/>
        <v/>
      </c>
      <c r="J18" s="20" t="str" cm="1">
        <f t="array" aca="1" ref="J18" ca="1">IF(C18="","",(INDIRECT(CONCATENATE("Sheet1!","E",TEXT(C18-1,"0")))))</f>
        <v/>
      </c>
      <c r="L18" s="25" t="str">
        <f ca="1">IF(C18="","",(MAX(INDIRECT(("V"&amp;C18-1)):INDIRECT(("V"&amp;C18-$A$10)))))</f>
        <v/>
      </c>
      <c r="M18" s="25" t="str">
        <f t="shared" ca="1" si="2"/>
        <v/>
      </c>
      <c r="N18" s="38" t="str">
        <f t="shared" ca="1" si="3"/>
        <v/>
      </c>
      <c r="O18" s="32"/>
      <c r="P18" s="20" t="str">
        <f ca="1">IF(C18="","",(MIN(INDIRECT(("W"&amp;C18-1)):INDIRECT(("W"&amp;C18-$A$10)))))</f>
        <v/>
      </c>
      <c r="Q18" s="20" t="str">
        <f t="shared" ca="1" si="4"/>
        <v/>
      </c>
      <c r="R18" s="28" t="str">
        <f t="shared" ca="1" si="5"/>
        <v/>
      </c>
      <c r="T18" s="20">
        <f t="shared" si="9"/>
        <v>16</v>
      </c>
      <c r="U18" s="21">
        <f>Sheet1!E18*1</f>
        <v>5643.25</v>
      </c>
      <c r="V18" s="21">
        <f>Sheet1!F18*1</f>
        <v>5741</v>
      </c>
      <c r="W18" s="21">
        <f>Sheet1!G18*1</f>
        <v>5636.5</v>
      </c>
      <c r="X18" s="21">
        <f>Sheet1!H18*1</f>
        <v>5684.5</v>
      </c>
      <c r="Z18" s="30" t="e">
        <f t="shared" ca="1" si="8"/>
        <v>#N/A</v>
      </c>
      <c r="AA18" s="27" t="str">
        <f t="shared" ca="1" si="6"/>
        <v/>
      </c>
    </row>
    <row r="19" spans="1:27" x14ac:dyDescent="0.3">
      <c r="A19" s="37" t="s">
        <v>52</v>
      </c>
      <c r="B19" s="21"/>
      <c r="C19" s="20" t="str">
        <f ca="1">IFERROR(MATCH($B$1,OFFSET(Sheet1!$J$1,C18,0,1000,1),0)+C18,"")</f>
        <v/>
      </c>
      <c r="D19" s="21"/>
      <c r="E19" s="20" t="str" cm="1">
        <f t="array" aca="1" ref="E19" ca="1">IF(C19="","",(INDIRECT(CONCATENATE("Sheet1!","E",TEXT(C19-1,"0")))))</f>
        <v/>
      </c>
      <c r="F19" s="21" t="str" cm="1">
        <f t="array" aca="1" ref="F19" ca="1">IF(C19="","",(INDIRECT(CONCATENATE("Sheet1!","H",TEXT(C19-$A$10,"0")))))</f>
        <v/>
      </c>
      <c r="G19" s="21" t="str">
        <f t="shared" ca="1" si="0"/>
        <v/>
      </c>
      <c r="H19" s="30" t="str">
        <f t="shared" ca="1" si="1"/>
        <v/>
      </c>
      <c r="I19" s="27" t="str">
        <f t="shared" ca="1" si="7"/>
        <v/>
      </c>
      <c r="J19" s="20" t="str" cm="1">
        <f t="array" aca="1" ref="J19" ca="1">IF(C19="","",(INDIRECT(CONCATENATE("Sheet1!","E",TEXT(C19-1,"0")))))</f>
        <v/>
      </c>
      <c r="L19" s="25" t="str">
        <f ca="1">IF(C19="","",(MAX(INDIRECT(("V"&amp;C19-1)):INDIRECT(("V"&amp;C19-$A$10)))))</f>
        <v/>
      </c>
      <c r="M19" s="25" t="str">
        <f t="shared" ca="1" si="2"/>
        <v/>
      </c>
      <c r="N19" s="38" t="str">
        <f t="shared" ca="1" si="3"/>
        <v/>
      </c>
      <c r="O19" s="32"/>
      <c r="P19" s="20" t="str">
        <f ca="1">IF(C19="","",(MIN(INDIRECT(("W"&amp;C19-1)):INDIRECT(("W"&amp;C19-$A$10)))))</f>
        <v/>
      </c>
      <c r="Q19" s="20" t="str">
        <f t="shared" ca="1" si="4"/>
        <v/>
      </c>
      <c r="R19" s="28" t="str">
        <f t="shared" ca="1" si="5"/>
        <v/>
      </c>
      <c r="T19" s="20">
        <f t="shared" si="9"/>
        <v>17</v>
      </c>
      <c r="U19" s="21">
        <f>Sheet1!E19*1</f>
        <v>5608.5</v>
      </c>
      <c r="V19" s="21">
        <f>Sheet1!F19*1</f>
        <v>5689.75</v>
      </c>
      <c r="W19" s="21">
        <f>Sheet1!G19*1</f>
        <v>5596</v>
      </c>
      <c r="X19" s="21">
        <f>Sheet1!H19*1</f>
        <v>5652</v>
      </c>
      <c r="Z19" s="30" t="e">
        <f t="shared" ca="1" si="8"/>
        <v>#N/A</v>
      </c>
      <c r="AA19" s="27" t="str">
        <f t="shared" ca="1" si="6"/>
        <v/>
      </c>
    </row>
    <row r="20" spans="1:27" x14ac:dyDescent="0.3">
      <c r="A20" s="36">
        <f ca="1">IFERROR(AVERAGE(H2:H72),"")</f>
        <v>3062.5</v>
      </c>
      <c r="B20" s="21"/>
      <c r="C20" s="20" t="str">
        <f ca="1">IFERROR(MATCH($B$1,OFFSET(Sheet1!$J$1,C19,0,1000,1),0)+C19,"")</f>
        <v/>
      </c>
      <c r="D20" s="21"/>
      <c r="E20" s="20" t="str" cm="1">
        <f t="array" aca="1" ref="E20" ca="1">IF(C20="","",(INDIRECT(CONCATENATE("Sheet1!","E",TEXT(C20-1,"0")))))</f>
        <v/>
      </c>
      <c r="F20" s="21" t="str" cm="1">
        <f t="array" aca="1" ref="F20" ca="1">IF(C20="","",(INDIRECT(CONCATENATE("Sheet1!","H",TEXT(C20-$A$10,"0")))))</f>
        <v/>
      </c>
      <c r="G20" s="21" t="str">
        <f t="shared" ca="1" si="0"/>
        <v/>
      </c>
      <c r="H20" s="30" t="str">
        <f t="shared" ca="1" si="1"/>
        <v/>
      </c>
      <c r="I20" s="27" t="str">
        <f t="shared" ca="1" si="7"/>
        <v/>
      </c>
      <c r="J20" s="20" t="str" cm="1">
        <f t="array" aca="1" ref="J20" ca="1">IF(C20="","",(INDIRECT(CONCATENATE("Sheet1!","E",TEXT(C20-1,"0")))))</f>
        <v/>
      </c>
      <c r="L20" s="25" t="str">
        <f ca="1">IF(C20="","",(MAX(INDIRECT(("V"&amp;C20-1)):INDIRECT(("V"&amp;C20-$A$10)))))</f>
        <v/>
      </c>
      <c r="M20" s="25" t="str">
        <f t="shared" ca="1" si="2"/>
        <v/>
      </c>
      <c r="N20" s="38" t="str">
        <f t="shared" ca="1" si="3"/>
        <v/>
      </c>
      <c r="O20" s="32"/>
      <c r="P20" s="20" t="str">
        <f ca="1">IF(C20="","",(MIN(INDIRECT(("W"&amp;C20-1)):INDIRECT(("W"&amp;C20-$A$10)))))</f>
        <v/>
      </c>
      <c r="Q20" s="20" t="str">
        <f t="shared" ca="1" si="4"/>
        <v/>
      </c>
      <c r="R20" s="28" t="str">
        <f t="shared" ca="1" si="5"/>
        <v/>
      </c>
      <c r="T20" s="20">
        <f t="shared" si="9"/>
        <v>18</v>
      </c>
      <c r="U20" s="21">
        <f>Sheet1!E20*1</f>
        <v>5666.25</v>
      </c>
      <c r="V20" s="21">
        <f>Sheet1!F20*1</f>
        <v>5673.25</v>
      </c>
      <c r="W20" s="21">
        <f>Sheet1!G20*1</f>
        <v>5605</v>
      </c>
      <c r="X20" s="21">
        <f>Sheet1!H20*1</f>
        <v>5625.75</v>
      </c>
      <c r="Z20" s="30" t="e">
        <f t="shared" ca="1" si="8"/>
        <v>#N/A</v>
      </c>
      <c r="AA20" s="27" t="str">
        <f t="shared" ca="1" si="6"/>
        <v/>
      </c>
    </row>
    <row r="21" spans="1:27" x14ac:dyDescent="0.3">
      <c r="A21" s="23" t="s">
        <v>53</v>
      </c>
      <c r="B21" s="21"/>
      <c r="C21" s="20" t="str">
        <f ca="1">IFERROR(MATCH($B$1,OFFSET(Sheet1!$J$1,C20,0,1000,1),0)+C20,"")</f>
        <v/>
      </c>
      <c r="D21" s="21"/>
      <c r="E21" s="20" t="str" cm="1">
        <f t="array" aca="1" ref="E21" ca="1">IF(C21="","",(INDIRECT(CONCATENATE("Sheet1!","E",TEXT(C21-1,"0")))))</f>
        <v/>
      </c>
      <c r="F21" s="21" t="str" cm="1">
        <f t="array" aca="1" ref="F21" ca="1">IF(C21="","",(INDIRECT(CONCATENATE("Sheet1!","H",TEXT(C21-$A$10,"0")))))</f>
        <v/>
      </c>
      <c r="G21" s="21" t="str">
        <f t="shared" ca="1" si="0"/>
        <v/>
      </c>
      <c r="H21" s="30" t="str">
        <f t="shared" ca="1" si="1"/>
        <v/>
      </c>
      <c r="I21" s="27" t="str">
        <f t="shared" ca="1" si="7"/>
        <v/>
      </c>
      <c r="J21" s="20" t="str" cm="1">
        <f t="array" aca="1" ref="J21" ca="1">IF(C21="","",(INDIRECT(CONCATENATE("Sheet1!","E",TEXT(C21-1,"0")))))</f>
        <v/>
      </c>
      <c r="L21" s="25" t="str">
        <f ca="1">IF(C21="","",(MAX(INDIRECT(("V"&amp;C21-1)):INDIRECT(("V"&amp;C21-$A$10)))))</f>
        <v/>
      </c>
      <c r="M21" s="25" t="str">
        <f t="shared" ca="1" si="2"/>
        <v/>
      </c>
      <c r="N21" s="38" t="str">
        <f t="shared" ca="1" si="3"/>
        <v/>
      </c>
      <c r="O21" s="32"/>
      <c r="P21" s="20" t="str">
        <f ca="1">IF(C21="","",(MIN(INDIRECT(("W"&amp;C21-1)):INDIRECT(("W"&amp;C21-$A$10)))))</f>
        <v/>
      </c>
      <c r="Q21" s="20" t="str">
        <f t="shared" ca="1" si="4"/>
        <v/>
      </c>
      <c r="R21" s="28" t="str">
        <f t="shared" ca="1" si="5"/>
        <v/>
      </c>
      <c r="T21" s="20">
        <f t="shared" si="9"/>
        <v>19</v>
      </c>
      <c r="U21" s="21">
        <f>Sheet1!E21*1</f>
        <v>5705</v>
      </c>
      <c r="V21" s="21">
        <f>Sheet1!F21*1</f>
        <v>5706.25</v>
      </c>
      <c r="W21" s="21">
        <f>Sheet1!G21*1</f>
        <v>5655.25</v>
      </c>
      <c r="X21" s="21">
        <f>Sheet1!H21*1</f>
        <v>5671.75</v>
      </c>
      <c r="Z21" s="30" t="e">
        <f t="shared" ca="1" si="8"/>
        <v>#N/A</v>
      </c>
      <c r="AA21" s="27" t="str">
        <f t="shared" ca="1" si="6"/>
        <v/>
      </c>
    </row>
    <row r="22" spans="1:27" x14ac:dyDescent="0.3">
      <c r="A22" s="36">
        <f ca="1">MAX(H2:H72)</f>
        <v>3062.5</v>
      </c>
      <c r="B22" s="21"/>
      <c r="C22" s="20" t="str">
        <f ca="1">IFERROR(MATCH($B$1,OFFSET(Sheet1!$J$1,C21,0,1000,1),0)+C21,"")</f>
        <v/>
      </c>
      <c r="D22" s="21"/>
      <c r="E22" s="20" t="str" cm="1">
        <f t="array" aca="1" ref="E22" ca="1">IF(C22="","",(INDIRECT(CONCATENATE("Sheet1!","E",TEXT(C22-1,"0")))))</f>
        <v/>
      </c>
      <c r="F22" s="21" t="str" cm="1">
        <f t="array" aca="1" ref="F22" ca="1">IF(C22="","",(INDIRECT(CONCATENATE("Sheet1!","H",TEXT(C22-$A$10,"0")))))</f>
        <v/>
      </c>
      <c r="G22" s="21" t="str">
        <f t="shared" ca="1" si="0"/>
        <v/>
      </c>
      <c r="H22" s="30" t="str">
        <f t="shared" ca="1" si="1"/>
        <v/>
      </c>
      <c r="I22" s="27" t="str">
        <f t="shared" ca="1" si="7"/>
        <v/>
      </c>
      <c r="J22" s="20" t="str" cm="1">
        <f t="array" aca="1" ref="J22" ca="1">IF(C22="","",(INDIRECT(CONCATENATE("Sheet1!","E",TEXT(C22-1,"0")))))</f>
        <v/>
      </c>
      <c r="L22" s="25" t="str">
        <f ca="1">IF(C22="","",(MAX(INDIRECT(("V"&amp;C22-1)):INDIRECT(("V"&amp;C22-$A$10)))))</f>
        <v/>
      </c>
      <c r="M22" s="25" t="str">
        <f t="shared" ca="1" si="2"/>
        <v/>
      </c>
      <c r="N22" s="38" t="str">
        <f t="shared" ca="1" si="3"/>
        <v/>
      </c>
      <c r="O22" s="32"/>
      <c r="P22" s="20" t="str">
        <f ca="1">IF(C22="","",(MIN(INDIRECT(("W"&amp;C22-1)):INDIRECT(("W"&amp;C22-$A$10)))))</f>
        <v/>
      </c>
      <c r="Q22" s="20" t="str">
        <f t="shared" ca="1" si="4"/>
        <v/>
      </c>
      <c r="R22" s="28" t="str">
        <f t="shared" ca="1" si="5"/>
        <v/>
      </c>
      <c r="T22" s="20">
        <f t="shared" si="9"/>
        <v>20</v>
      </c>
      <c r="U22" s="21">
        <f>Sheet1!E22*1</f>
        <v>5608.5</v>
      </c>
      <c r="V22" s="21">
        <f>Sheet1!F22*1</f>
        <v>5724.75</v>
      </c>
      <c r="W22" s="21">
        <f>Sheet1!G22*1</f>
        <v>5601</v>
      </c>
      <c r="X22" s="21">
        <f>Sheet1!H22*1</f>
        <v>5709</v>
      </c>
      <c r="Z22" s="30" t="e">
        <f t="shared" ca="1" si="8"/>
        <v>#N/A</v>
      </c>
      <c r="AA22" s="27" t="str">
        <f t="shared" ca="1" si="6"/>
        <v/>
      </c>
    </row>
    <row r="23" spans="1:27" x14ac:dyDescent="0.3">
      <c r="A23" s="23" t="s">
        <v>54</v>
      </c>
      <c r="B23" s="21"/>
      <c r="C23" s="20" t="str">
        <f ca="1">IFERROR(MATCH($B$1,OFFSET(Sheet1!$J$1,C22,0,1000,1),0)+C22,"")</f>
        <v/>
      </c>
      <c r="D23" s="21"/>
      <c r="E23" s="20" t="str" cm="1">
        <f t="array" aca="1" ref="E23" ca="1">IF(C23="","",(INDIRECT(CONCATENATE("Sheet1!","E",TEXT(C23-1,"0")))))</f>
        <v/>
      </c>
      <c r="F23" s="21" t="str" cm="1">
        <f t="array" aca="1" ref="F23" ca="1">IF(C23="","",(INDIRECT(CONCATENATE("Sheet1!","H",TEXT(C23-$A$10,"0")))))</f>
        <v/>
      </c>
      <c r="G23" s="21" t="str">
        <f t="shared" ca="1" si="0"/>
        <v/>
      </c>
      <c r="H23" s="30" t="str">
        <f t="shared" ca="1" si="1"/>
        <v/>
      </c>
      <c r="I23" s="27" t="str">
        <f t="shared" ca="1" si="7"/>
        <v/>
      </c>
      <c r="J23" s="20" t="str" cm="1">
        <f t="array" aca="1" ref="J23" ca="1">IF(C23="","",(INDIRECT(CONCATENATE("Sheet1!","E",TEXT(C23-1,"0")))))</f>
        <v/>
      </c>
      <c r="L23" s="25" t="str">
        <f ca="1">IF(C23="","",(MAX(INDIRECT(("V"&amp;C23-1)):INDIRECT(("V"&amp;C23-$A$10)))))</f>
        <v/>
      </c>
      <c r="M23" s="25" t="str">
        <f t="shared" ca="1" si="2"/>
        <v/>
      </c>
      <c r="N23" s="38" t="str">
        <f t="shared" ca="1" si="3"/>
        <v/>
      </c>
      <c r="O23" s="32"/>
      <c r="P23" s="20" t="str">
        <f ca="1">IF(C23="","",(MIN(INDIRECT(("W"&amp;C23-1)):INDIRECT(("W"&amp;C23-$A$10)))))</f>
        <v/>
      </c>
      <c r="Q23" s="20" t="str">
        <f t="shared" ca="1" si="4"/>
        <v/>
      </c>
      <c r="R23" s="28" t="str">
        <f t="shared" ca="1" si="5"/>
        <v/>
      </c>
      <c r="T23" s="20">
        <f t="shared" si="9"/>
        <v>21</v>
      </c>
      <c r="U23" s="21">
        <f>Sheet1!E23*1</f>
        <v>5617.5</v>
      </c>
      <c r="V23" s="21">
        <f>Sheet1!F23*1</f>
        <v>5682.5</v>
      </c>
      <c r="W23" s="21">
        <f>Sheet1!G23*1</f>
        <v>5601.75</v>
      </c>
      <c r="X23" s="21">
        <f>Sheet1!H23*1</f>
        <v>5623.25</v>
      </c>
      <c r="Z23" s="30" t="e">
        <f t="shared" ca="1" si="8"/>
        <v>#N/A</v>
      </c>
      <c r="AA23" s="27" t="str">
        <f t="shared" ca="1" si="6"/>
        <v/>
      </c>
    </row>
    <row r="24" spans="1:27" x14ac:dyDescent="0.3">
      <c r="A24" s="36">
        <f ca="1">MIN(H2:H72)</f>
        <v>3062.5</v>
      </c>
      <c r="B24" s="21"/>
      <c r="C24" s="20" t="str">
        <f ca="1">IFERROR(MATCH($B$1,OFFSET(Sheet1!$J$1,C23,0,1000,1),0)+C23,"")</f>
        <v/>
      </c>
      <c r="D24" s="21"/>
      <c r="E24" s="20" t="str" cm="1">
        <f t="array" aca="1" ref="E24" ca="1">IF(C24="","",(INDIRECT(CONCATENATE("Sheet1!","E",TEXT(C24-1,"0")))))</f>
        <v/>
      </c>
      <c r="F24" s="21" t="str" cm="1">
        <f t="array" aca="1" ref="F24" ca="1">IF(C24="","",(INDIRECT(CONCATENATE("Sheet1!","H",TEXT(C24-$A$10,"0")))))</f>
        <v/>
      </c>
      <c r="G24" s="21" t="str">
        <f t="shared" ca="1" si="0"/>
        <v/>
      </c>
      <c r="H24" s="30" t="str">
        <f t="shared" ca="1" si="1"/>
        <v/>
      </c>
      <c r="I24" s="27" t="str">
        <f t="shared" ca="1" si="7"/>
        <v/>
      </c>
      <c r="J24" s="20" t="str" cm="1">
        <f t="array" aca="1" ref="J24" ca="1">IF(C24="","",(INDIRECT(CONCATENATE("Sheet1!","E",TEXT(C24-1,"0")))))</f>
        <v/>
      </c>
      <c r="L24" s="25" t="str">
        <f ca="1">IF(C24="","",(MAX(INDIRECT(("V"&amp;C24-1)):INDIRECT(("V"&amp;C24-$A$10)))))</f>
        <v/>
      </c>
      <c r="M24" s="25" t="str">
        <f t="shared" ca="1" si="2"/>
        <v/>
      </c>
      <c r="N24" s="38" t="str">
        <f t="shared" ca="1" si="3"/>
        <v/>
      </c>
      <c r="O24" s="32"/>
      <c r="P24" s="20" t="str">
        <f ca="1">IF(C24="","",(MIN(INDIRECT(("W"&amp;C24-1)):INDIRECT(("W"&amp;C24-$A$10)))))</f>
        <v/>
      </c>
      <c r="Q24" s="20" t="str">
        <f t="shared" ca="1" si="4"/>
        <v/>
      </c>
      <c r="R24" s="28" t="str">
        <f t="shared" ca="1" si="5"/>
        <v/>
      </c>
      <c r="T24" s="20">
        <f t="shared" si="9"/>
        <v>22</v>
      </c>
      <c r="U24" s="21">
        <f>Sheet1!E24*1</f>
        <v>5579.5</v>
      </c>
      <c r="V24" s="21">
        <f>Sheet1!F24*1</f>
        <v>5626.25</v>
      </c>
      <c r="W24" s="21">
        <f>Sheet1!G24*1</f>
        <v>5455.5</v>
      </c>
      <c r="X24" s="21">
        <f>Sheet1!H24*1</f>
        <v>5587</v>
      </c>
      <c r="Z24" s="30" t="e">
        <f t="shared" ca="1" si="8"/>
        <v>#N/A</v>
      </c>
      <c r="AA24" s="27" t="str">
        <f t="shared" ca="1" si="6"/>
        <v/>
      </c>
    </row>
    <row r="25" spans="1:27" x14ac:dyDescent="0.3">
      <c r="A25" s="23" t="s">
        <v>55</v>
      </c>
      <c r="B25" s="21"/>
      <c r="C25" s="20" t="str">
        <f ca="1">IFERROR(MATCH($B$1,OFFSET(Sheet1!$J$1,C24,0,1000,1),0)+C24,"")</f>
        <v/>
      </c>
      <c r="D25" s="21"/>
      <c r="E25" s="20" t="str" cm="1">
        <f t="array" aca="1" ref="E25" ca="1">IF(C25="","",(INDIRECT(CONCATENATE("Sheet1!","E",TEXT(C25-1,"0")))))</f>
        <v/>
      </c>
      <c r="F25" s="21" t="str" cm="1">
        <f t="array" aca="1" ref="F25" ca="1">IF(C25="","",(INDIRECT(CONCATENATE("Sheet1!","H",TEXT(C25-$A$10,"0")))))</f>
        <v/>
      </c>
      <c r="G25" s="21" t="str">
        <f t="shared" ca="1" si="0"/>
        <v/>
      </c>
      <c r="H25" s="30" t="str">
        <f t="shared" ca="1" si="1"/>
        <v/>
      </c>
      <c r="I25" s="27" t="str">
        <f t="shared" ca="1" si="7"/>
        <v/>
      </c>
      <c r="J25" s="20" t="str" cm="1">
        <f t="array" aca="1" ref="J25" ca="1">IF(C25="","",(INDIRECT(CONCATENATE("Sheet1!","E",TEXT(C25-1,"0")))))</f>
        <v/>
      </c>
      <c r="L25" s="25" t="str">
        <f ca="1">IF(C25="","",(MAX(INDIRECT(("V"&amp;C25-1)):INDIRECT(("V"&amp;C25-$A$10)))))</f>
        <v/>
      </c>
      <c r="M25" s="25" t="str">
        <f t="shared" ca="1" si="2"/>
        <v/>
      </c>
      <c r="N25" s="38" t="str">
        <f t="shared" ca="1" si="3"/>
        <v/>
      </c>
      <c r="O25" s="32"/>
      <c r="P25" s="20" t="str">
        <f ca="1">IF(C25="","",(MIN(INDIRECT(("W"&amp;C25-1)):INDIRECT(("W"&amp;C25-$A$10)))))</f>
        <v/>
      </c>
      <c r="Q25" s="20" t="str">
        <f t="shared" ca="1" si="4"/>
        <v/>
      </c>
      <c r="R25" s="28" t="str">
        <f t="shared" ca="1" si="5"/>
        <v/>
      </c>
      <c r="T25" s="20">
        <f t="shared" si="9"/>
        <v>23</v>
      </c>
      <c r="U25" s="21">
        <f>Sheet1!E25*1</f>
        <v>5543</v>
      </c>
      <c r="V25" s="21">
        <f>Sheet1!F25*1</f>
        <v>5597.25</v>
      </c>
      <c r="W25" s="21">
        <f>Sheet1!G25*1</f>
        <v>5521.5</v>
      </c>
      <c r="X25" s="21">
        <f>Sheet1!H25*1</f>
        <v>5583.75</v>
      </c>
      <c r="Z25" s="30" t="e">
        <f t="shared" ca="1" si="8"/>
        <v>#N/A</v>
      </c>
      <c r="AA25" s="27" t="str">
        <f t="shared" ca="1" si="6"/>
        <v/>
      </c>
    </row>
    <row r="26" spans="1:27" x14ac:dyDescent="0.3">
      <c r="A26" s="36">
        <f ca="1">MAX(N2:N82)</f>
        <v>3612.5</v>
      </c>
      <c r="B26" s="21"/>
      <c r="C26" s="20" t="str">
        <f ca="1">IFERROR(MATCH($B$1,OFFSET(Sheet1!$J$1,C25,0,1000,1),0)+C25,"")</f>
        <v/>
      </c>
      <c r="D26" s="21"/>
      <c r="E26" s="20" t="str" cm="1">
        <f t="array" aca="1" ref="E26" ca="1">IF(C26="","",(INDIRECT(CONCATENATE("Sheet1!","E",TEXT(C26-1,"0")))))</f>
        <v/>
      </c>
      <c r="F26" s="21" t="str" cm="1">
        <f t="array" aca="1" ref="F26" ca="1">IF(C26="","",(INDIRECT(CONCATENATE("Sheet1!","H",TEXT(C26-$A$10,"0")))))</f>
        <v/>
      </c>
      <c r="G26" s="21" t="str">
        <f t="shared" ca="1" si="0"/>
        <v/>
      </c>
      <c r="H26" s="30" t="str">
        <f t="shared" ca="1" si="1"/>
        <v/>
      </c>
      <c r="I26" s="27" t="str">
        <f t="shared" ca="1" si="7"/>
        <v/>
      </c>
      <c r="J26" s="20" t="str" cm="1">
        <f t="array" aca="1" ref="J26" ca="1">IF(C26="","",(INDIRECT(CONCATENATE("Sheet1!","E",TEXT(C26-1,"0")))))</f>
        <v/>
      </c>
      <c r="L26" s="25" t="str">
        <f ca="1">IF(C26="","",(MAX(INDIRECT(("V"&amp;C26-1)):INDIRECT(("V"&amp;C26-$A$10)))))</f>
        <v/>
      </c>
      <c r="M26" s="25" t="str">
        <f t="shared" ca="1" si="2"/>
        <v/>
      </c>
      <c r="N26" s="38" t="str">
        <f t="shared" ca="1" si="3"/>
        <v/>
      </c>
      <c r="O26" s="32"/>
      <c r="P26" s="20" t="str">
        <f ca="1">IF(C26="","",(MIN(INDIRECT(("W"&amp;C26-1)):INDIRECT(("W"&amp;C26-$A$10)))))</f>
        <v/>
      </c>
      <c r="Q26" s="20" t="str">
        <f t="shared" ca="1" si="4"/>
        <v/>
      </c>
      <c r="R26" s="28" t="str">
        <f t="shared" ca="1" si="5"/>
        <v/>
      </c>
      <c r="T26" s="20">
        <f t="shared" si="9"/>
        <v>24</v>
      </c>
      <c r="U26" s="21">
        <f>Sheet1!E26*1</f>
        <v>5544</v>
      </c>
      <c r="V26" s="21">
        <f>Sheet1!F26*1</f>
        <v>5578.75</v>
      </c>
      <c r="W26" s="21">
        <f>Sheet1!G26*1</f>
        <v>5492</v>
      </c>
      <c r="X26" s="21">
        <f>Sheet1!H26*1</f>
        <v>5553</v>
      </c>
      <c r="Z26" s="30" t="e">
        <f t="shared" ca="1" si="8"/>
        <v>#N/A</v>
      </c>
      <c r="AA26" s="27" t="str">
        <f t="shared" ca="1" si="6"/>
        <v/>
      </c>
    </row>
    <row r="27" spans="1:27" x14ac:dyDescent="0.3">
      <c r="A27" s="23" t="s">
        <v>56</v>
      </c>
      <c r="B27" s="21"/>
      <c r="C27" s="20" t="str">
        <f ca="1">IFERROR(MATCH($B$1,OFFSET(Sheet1!$J$1,C26,0,1000,1),0)+C26,"")</f>
        <v/>
      </c>
      <c r="D27" s="21"/>
      <c r="E27" s="20" t="str" cm="1">
        <f t="array" aca="1" ref="E27" ca="1">IF(C27="","",(INDIRECT(CONCATENATE("Sheet1!","E",TEXT(C27-1,"0")))))</f>
        <v/>
      </c>
      <c r="F27" s="21" t="str" cm="1">
        <f t="array" aca="1" ref="F27" ca="1">IF(C27="","",(INDIRECT(CONCATENATE("Sheet1!","H",TEXT(C27-$A$10,"0")))))</f>
        <v/>
      </c>
      <c r="G27" s="21" t="str">
        <f t="shared" ca="1" si="0"/>
        <v/>
      </c>
      <c r="H27" s="30" t="str">
        <f t="shared" ca="1" si="1"/>
        <v/>
      </c>
      <c r="I27" s="27" t="str">
        <f t="shared" ca="1" si="7"/>
        <v/>
      </c>
      <c r="J27" s="20" t="str" cm="1">
        <f t="array" aca="1" ref="J27" ca="1">IF(C27="","",(INDIRECT(CONCATENATE("Sheet1!","E",TEXT(C27-1,"0")))))</f>
        <v/>
      </c>
      <c r="L27" s="25" t="str">
        <f ca="1">IF(C27="","",(MAX(INDIRECT(("V"&amp;C27-1)):INDIRECT(("V"&amp;C27-$A$10)))))</f>
        <v/>
      </c>
      <c r="M27" s="25" t="str">
        <f t="shared" ca="1" si="2"/>
        <v/>
      </c>
      <c r="N27" s="38" t="str">
        <f t="shared" ca="1" si="3"/>
        <v/>
      </c>
      <c r="O27" s="32"/>
      <c r="P27" s="20" t="str">
        <f ca="1">IF(C27="","",(MIN(INDIRECT(("W"&amp;C27-1)):INDIRECT(("W"&amp;C27-$A$10)))))</f>
        <v/>
      </c>
      <c r="Q27" s="20" t="str">
        <f t="shared" ca="1" si="4"/>
        <v/>
      </c>
      <c r="R27" s="28" t="str">
        <f t="shared" ca="1" si="5"/>
        <v/>
      </c>
      <c r="T27" s="20">
        <f t="shared" si="9"/>
        <v>25</v>
      </c>
      <c r="U27" s="21">
        <f>Sheet1!E27*1</f>
        <v>5529</v>
      </c>
      <c r="V27" s="21">
        <f>Sheet1!F27*1</f>
        <v>5562.25</v>
      </c>
      <c r="W27" s="21">
        <f>Sheet1!G27*1</f>
        <v>5480.25</v>
      </c>
      <c r="X27" s="21">
        <f>Sheet1!H27*1</f>
        <v>5549.75</v>
      </c>
      <c r="Z27" s="30" t="e">
        <f t="shared" ca="1" si="8"/>
        <v>#N/A</v>
      </c>
      <c r="AA27" s="27" t="str">
        <f t="shared" ca="1" si="6"/>
        <v/>
      </c>
    </row>
    <row r="28" spans="1:27" x14ac:dyDescent="0.3">
      <c r="A28" s="36">
        <f ca="1">MIN(N2:N72)</f>
        <v>3612.5</v>
      </c>
      <c r="B28" s="21"/>
      <c r="C28" s="20" t="str">
        <f ca="1">IFERROR(MATCH($B$1,OFFSET(Sheet1!$J$1,C27,0,1000,1),0)+C27,"")</f>
        <v/>
      </c>
      <c r="D28" s="21"/>
      <c r="E28" s="20" t="str" cm="1">
        <f t="array" aca="1" ref="E28" ca="1">IF(C28="","",(INDIRECT(CONCATENATE("Sheet1!","E",TEXT(C28-1,"0")))))</f>
        <v/>
      </c>
      <c r="F28" s="21" t="str" cm="1">
        <f t="array" aca="1" ref="F28" ca="1">IF(C28="","",(INDIRECT(CONCATENATE("Sheet1!","H",TEXT(C28-$A$10,"0")))))</f>
        <v/>
      </c>
      <c r="G28" s="21" t="str">
        <f t="shared" ca="1" si="0"/>
        <v/>
      </c>
      <c r="H28" s="30" t="str">
        <f t="shared" ca="1" si="1"/>
        <v/>
      </c>
      <c r="I28" s="27" t="str">
        <f t="shared" ca="1" si="7"/>
        <v/>
      </c>
      <c r="J28" s="20" t="str" cm="1">
        <f t="array" aca="1" ref="J28" ca="1">IF(C28="","",(INDIRECT(CONCATENATE("Sheet1!","E",TEXT(C28-1,"0")))))</f>
        <v/>
      </c>
      <c r="L28" s="25" t="str">
        <f ca="1">IF(C28="","",(MAX(INDIRECT(("V"&amp;C28-1)):INDIRECT(("V"&amp;C28-$A$10)))))</f>
        <v/>
      </c>
      <c r="M28" s="25" t="str">
        <f t="shared" ca="1" si="2"/>
        <v/>
      </c>
      <c r="N28" s="38" t="str">
        <f t="shared" ca="1" si="3"/>
        <v/>
      </c>
      <c r="O28" s="32"/>
      <c r="P28" s="20" t="str">
        <f ca="1">IF(C28="","",(MIN(INDIRECT(("W"&amp;C28-1)):INDIRECT(("W"&amp;C28-$A$10)))))</f>
        <v/>
      </c>
      <c r="Q28" s="20" t="str">
        <f t="shared" ca="1" si="4"/>
        <v/>
      </c>
      <c r="R28" s="28" t="str">
        <f t="shared" ca="1" si="5"/>
        <v/>
      </c>
      <c r="T28" s="20">
        <f t="shared" si="9"/>
        <v>26</v>
      </c>
      <c r="U28" s="21">
        <f>Sheet1!E28*1</f>
        <v>5409</v>
      </c>
      <c r="V28" s="21">
        <f>Sheet1!F28*1</f>
        <v>5541.5</v>
      </c>
      <c r="W28" s="21">
        <f>Sheet1!G28*1</f>
        <v>5355.25</v>
      </c>
      <c r="X28" s="21">
        <f>Sheet1!H28*1</f>
        <v>5511.25</v>
      </c>
      <c r="Z28" s="30" t="e">
        <f t="shared" ca="1" si="8"/>
        <v>#N/A</v>
      </c>
      <c r="AA28" s="27" t="str">
        <f t="shared" ca="1" si="6"/>
        <v/>
      </c>
    </row>
    <row r="29" spans="1:27" x14ac:dyDescent="0.3">
      <c r="A29" s="23" t="s">
        <v>57</v>
      </c>
      <c r="B29" s="21"/>
      <c r="C29" s="20" t="str">
        <f ca="1">IFERROR(MATCH($B$1,OFFSET(Sheet1!$J$1,C28,0,1000,1),0)+C28,"")</f>
        <v/>
      </c>
      <c r="D29" s="21"/>
      <c r="E29" s="20" t="str" cm="1">
        <f t="array" aca="1" ref="E29" ca="1">IF(C29="","",(INDIRECT(CONCATENATE("Sheet1!","E",TEXT(C29-1,"0")))))</f>
        <v/>
      </c>
      <c r="F29" s="21" t="str" cm="1">
        <f t="array" aca="1" ref="F29" ca="1">IF(C29="","",(INDIRECT(CONCATENATE("Sheet1!","H",TEXT(C29-$A$10,"0")))))</f>
        <v/>
      </c>
      <c r="G29" s="21" t="str">
        <f t="shared" ca="1" si="0"/>
        <v/>
      </c>
      <c r="H29" s="30" t="str">
        <f t="shared" ca="1" si="1"/>
        <v/>
      </c>
      <c r="I29" s="27" t="str">
        <f t="shared" ca="1" si="7"/>
        <v/>
      </c>
      <c r="J29" s="20" t="str" cm="1">
        <f t="array" aca="1" ref="J29" ca="1">IF(C29="","",(INDIRECT(CONCATENATE("Sheet1!","E",TEXT(C29-1,"0")))))</f>
        <v/>
      </c>
      <c r="L29" s="25" t="str">
        <f ca="1">IF(C29="","",(MAX(INDIRECT(("V"&amp;C29-1)):INDIRECT(("V"&amp;C29-$A$10)))))</f>
        <v/>
      </c>
      <c r="M29" s="25" t="str">
        <f t="shared" ca="1" si="2"/>
        <v/>
      </c>
      <c r="N29" s="38" t="str">
        <f t="shared" ca="1" si="3"/>
        <v/>
      </c>
      <c r="O29" s="32"/>
      <c r="P29" s="20" t="str">
        <f ca="1">IF(C29="","",(MIN(INDIRECT(("W"&amp;C29-1)):INDIRECT(("W"&amp;C29-$A$10)))))</f>
        <v/>
      </c>
      <c r="Q29" s="20" t="str">
        <f t="shared" ca="1" si="4"/>
        <v/>
      </c>
      <c r="R29" s="28" t="str">
        <f t="shared" ca="1" si="5"/>
        <v/>
      </c>
      <c r="T29" s="20">
        <f t="shared" si="9"/>
        <v>27</v>
      </c>
      <c r="U29" s="21">
        <f>Sheet1!E29*1</f>
        <v>5379.75</v>
      </c>
      <c r="V29" s="21">
        <f>Sheet1!F29*1</f>
        <v>5499.75</v>
      </c>
      <c r="W29" s="21">
        <f>Sheet1!G29*1</f>
        <v>5377.75</v>
      </c>
      <c r="X29" s="21">
        <f>Sheet1!H29*1</f>
        <v>5401.75</v>
      </c>
      <c r="Z29" s="30" t="e">
        <f t="shared" ca="1" si="8"/>
        <v>#N/A</v>
      </c>
      <c r="AA29" s="27" t="str">
        <f t="shared" ca="1" si="6"/>
        <v/>
      </c>
    </row>
    <row r="30" spans="1:27" x14ac:dyDescent="0.3">
      <c r="A30" s="36">
        <f ca="1">IFERROR(AVERAGE(N2:N72),"")</f>
        <v>3612.5</v>
      </c>
      <c r="B30" s="21"/>
      <c r="C30" s="20" t="str">
        <f ca="1">IFERROR(MATCH($B$1,OFFSET(Sheet1!$J$1,C29,0,1000,1),0)+C29,"")</f>
        <v/>
      </c>
      <c r="D30" s="21"/>
      <c r="E30" s="20" t="str" cm="1">
        <f t="array" aca="1" ref="E30" ca="1">IF(C30="","",(INDIRECT(CONCATENATE("Sheet1!","E",TEXT(C30-1,"0")))))</f>
        <v/>
      </c>
      <c r="F30" s="21" t="str" cm="1">
        <f t="array" aca="1" ref="F30" ca="1">IF(C30="","",(INDIRECT(CONCATENATE("Sheet1!","H",TEXT(C30-$A$10,"0")))))</f>
        <v/>
      </c>
      <c r="G30" s="21" t="str">
        <f t="shared" ca="1" si="0"/>
        <v/>
      </c>
      <c r="H30" s="30" t="str">
        <f t="shared" ca="1" si="1"/>
        <v/>
      </c>
      <c r="I30" s="27" t="str">
        <f t="shared" ca="1" si="7"/>
        <v/>
      </c>
      <c r="J30" s="20" t="str" cm="1">
        <f t="array" aca="1" ref="J30" ca="1">IF(C30="","",(INDIRECT(CONCATENATE("Sheet1!","E",TEXT(C30-1,"0")))))</f>
        <v/>
      </c>
      <c r="L30" s="25" t="str">
        <f ca="1">IF(C30="","",(MAX(INDIRECT(("V"&amp;C30-1)):INDIRECT(("V"&amp;C30-$A$10)))))</f>
        <v/>
      </c>
      <c r="M30" s="25" t="str">
        <f t="shared" ca="1" si="2"/>
        <v/>
      </c>
      <c r="N30" s="38" t="str">
        <f t="shared" ca="1" si="3"/>
        <v/>
      </c>
      <c r="O30" s="32"/>
      <c r="P30" s="20" t="str">
        <f ca="1">IF(C30="","",(MIN(INDIRECT(("W"&amp;C30-1)):INDIRECT(("W"&amp;C30-$A$10)))))</f>
        <v/>
      </c>
      <c r="Q30" s="20" t="str">
        <f t="shared" ca="1" si="4"/>
        <v/>
      </c>
      <c r="R30" s="28" t="str">
        <f t="shared" ca="1" si="5"/>
        <v/>
      </c>
      <c r="T30" s="20">
        <f t="shared" si="9"/>
        <v>28</v>
      </c>
      <c r="U30" s="21">
        <f>Sheet1!E30*1</f>
        <v>5182.5</v>
      </c>
      <c r="V30" s="21">
        <f>Sheet1!F30*1</f>
        <v>5339.25</v>
      </c>
      <c r="W30" s="21">
        <f>Sheet1!G30*1</f>
        <v>5171.75</v>
      </c>
      <c r="X30" s="21">
        <f>Sheet1!H30*1</f>
        <v>5314.75</v>
      </c>
      <c r="Z30" s="30" t="e">
        <f t="shared" ca="1" si="8"/>
        <v>#N/A</v>
      </c>
      <c r="AA30" s="27" t="str">
        <f t="shared" ca="1" si="6"/>
        <v/>
      </c>
    </row>
    <row r="31" spans="1:27" x14ac:dyDescent="0.3">
      <c r="A31" s="23" t="s">
        <v>58</v>
      </c>
      <c r="B31" s="21"/>
      <c r="C31" s="20" t="str">
        <f ca="1">IFERROR(MATCH($B$1,OFFSET(Sheet1!$J$1,C30,0,1000,1),0)+C30,"")</f>
        <v/>
      </c>
      <c r="D31" s="21"/>
      <c r="E31" s="20" t="str" cm="1">
        <f t="array" aca="1" ref="E31" ca="1">IF(C31="","",(INDIRECT(CONCATENATE("Sheet1!","E",TEXT(C31-1,"0")))))</f>
        <v/>
      </c>
      <c r="F31" s="21" t="str" cm="1">
        <f t="array" aca="1" ref="F31" ca="1">IF(C31="","",(INDIRECT(CONCATENATE("Sheet1!","H",TEXT(C31-$A$10,"0")))))</f>
        <v/>
      </c>
      <c r="G31" s="21" t="str">
        <f t="shared" ca="1" si="0"/>
        <v/>
      </c>
      <c r="H31" s="30" t="str">
        <f t="shared" ca="1" si="1"/>
        <v/>
      </c>
      <c r="I31" s="27" t="str">
        <f t="shared" ca="1" si="7"/>
        <v/>
      </c>
      <c r="J31" s="20" t="str" cm="1">
        <f t="array" aca="1" ref="J31" ca="1">IF(C31="","",(INDIRECT(CONCATENATE("Sheet1!","E",TEXT(C31-1,"0")))))</f>
        <v/>
      </c>
      <c r="L31" s="25" t="str">
        <f ca="1">IF(C31="","",(MAX(INDIRECT(("V"&amp;C31-1)):INDIRECT(("V"&amp;C31-$A$10)))))</f>
        <v/>
      </c>
      <c r="M31" s="25" t="str">
        <f t="shared" ca="1" si="2"/>
        <v/>
      </c>
      <c r="N31" s="38" t="str">
        <f t="shared" ca="1" si="3"/>
        <v/>
      </c>
      <c r="O31" s="32"/>
      <c r="P31" s="20" t="str">
        <f ca="1">IF(C31="","",(MIN(INDIRECT(("W"&amp;C31-1)):INDIRECT(("W"&amp;C31-$A$10)))))</f>
        <v/>
      </c>
      <c r="Q31" s="20" t="str">
        <f t="shared" ca="1" si="4"/>
        <v/>
      </c>
      <c r="R31" s="28" t="str">
        <f t="shared" ca="1" si="5"/>
        <v/>
      </c>
      <c r="T31" s="20">
        <f t="shared" si="9"/>
        <v>29</v>
      </c>
      <c r="U31" s="21">
        <f>Sheet1!E31*1</f>
        <v>5283.75</v>
      </c>
      <c r="V31" s="21">
        <f>Sheet1!F31*1</f>
        <v>5306.75</v>
      </c>
      <c r="W31" s="21">
        <f>Sheet1!G31*1</f>
        <v>5127.25</v>
      </c>
      <c r="X31" s="21">
        <f>Sheet1!H31*1</f>
        <v>5184.75</v>
      </c>
      <c r="Z31" s="30" t="e">
        <f t="shared" ca="1" si="8"/>
        <v>#N/A</v>
      </c>
      <c r="AA31" s="27" t="str">
        <f t="shared" ca="1" si="6"/>
        <v/>
      </c>
    </row>
    <row r="32" spans="1:27" x14ac:dyDescent="0.3">
      <c r="A32" s="36">
        <f ca="1">MIN(R2:R72)</f>
        <v>-3237.5</v>
      </c>
      <c r="B32" s="21"/>
      <c r="C32" s="20" t="str">
        <f ca="1">IFERROR(MATCH($B$1,OFFSET(Sheet1!$J$1,C31,0,1000,1),0)+C31,"")</f>
        <v/>
      </c>
      <c r="D32" s="21"/>
      <c r="E32" s="20" t="str" cm="1">
        <f t="array" aca="1" ref="E32" ca="1">IF(C32="","",(INDIRECT(CONCATENATE("Sheet1!","E",TEXT(C32-1,"0")))))</f>
        <v/>
      </c>
      <c r="F32" s="21" t="str" cm="1">
        <f t="array" aca="1" ref="F32" ca="1">IF(C32="","",(INDIRECT(CONCATENATE("Sheet1!","H",TEXT(C32-$A$10,"0")))))</f>
        <v/>
      </c>
      <c r="G32" s="21" t="str">
        <f t="shared" ca="1" si="0"/>
        <v/>
      </c>
      <c r="H32" s="30" t="str">
        <f t="shared" ca="1" si="1"/>
        <v/>
      </c>
      <c r="I32" s="27" t="str">
        <f t="shared" ca="1" si="7"/>
        <v/>
      </c>
      <c r="J32" s="20" t="str" cm="1">
        <f t="array" aca="1" ref="J32" ca="1">IF(C32="","",(INDIRECT(CONCATENATE("Sheet1!","E",TEXT(C32-1,"0")))))</f>
        <v/>
      </c>
      <c r="L32" s="25" t="str">
        <f ca="1">IF(C32="","",(MAX(INDIRECT(("V"&amp;C32-1)):INDIRECT(("V"&amp;C32-$A$10)))))</f>
        <v/>
      </c>
      <c r="M32" s="25" t="str">
        <f t="shared" ca="1" si="2"/>
        <v/>
      </c>
      <c r="N32" s="38" t="str">
        <f t="shared" ca="1" si="3"/>
        <v/>
      </c>
      <c r="O32" s="32"/>
      <c r="P32" s="20" t="str">
        <f ca="1">IF(C32="","",(MIN(INDIRECT(("W"&amp;C32-1)):INDIRECT(("W"&amp;C32-$A$10)))))</f>
        <v/>
      </c>
      <c r="Q32" s="20" t="str">
        <f t="shared" ca="1" si="4"/>
        <v/>
      </c>
      <c r="R32" s="28" t="str">
        <f t="shared" ca="1" si="5"/>
        <v/>
      </c>
      <c r="T32" s="20">
        <f t="shared" si="9"/>
        <v>30</v>
      </c>
      <c r="U32" s="21">
        <f>Sheet1!E32*1</f>
        <v>5308</v>
      </c>
      <c r="V32" s="21">
        <f>Sheet1!F32*1</f>
        <v>5371.25</v>
      </c>
      <c r="W32" s="21">
        <f>Sheet1!G32*1</f>
        <v>5285.5</v>
      </c>
      <c r="X32" s="21">
        <f>Sheet1!H32*1</f>
        <v>5312.75</v>
      </c>
      <c r="Z32" s="30" t="e">
        <f t="shared" ca="1" si="8"/>
        <v>#N/A</v>
      </c>
      <c r="AA32" s="27" t="str">
        <f t="shared" ca="1" si="6"/>
        <v/>
      </c>
    </row>
    <row r="33" spans="1:27" x14ac:dyDescent="0.3">
      <c r="A33" s="23" t="s">
        <v>59</v>
      </c>
      <c r="B33" s="21"/>
      <c r="C33" s="20" t="str">
        <f ca="1">IFERROR(MATCH($B$1,OFFSET(Sheet1!$J$1,C32,0,1000,1),0)+C32,"")</f>
        <v/>
      </c>
      <c r="D33" s="21"/>
      <c r="E33" s="20" t="str" cm="1">
        <f t="array" aca="1" ref="E33" ca="1">IF(C33="","",(INDIRECT(CONCATENATE("Sheet1!","E",TEXT(C33-1,"0")))))</f>
        <v/>
      </c>
      <c r="F33" s="21" t="str" cm="1">
        <f t="array" aca="1" ref="F33" ca="1">IF(C33="","",(INDIRECT(CONCATENATE("Sheet1!","H",TEXT(C33-$A$10,"0")))))</f>
        <v/>
      </c>
      <c r="G33" s="21" t="str">
        <f t="shared" ca="1" si="0"/>
        <v/>
      </c>
      <c r="H33" s="30" t="str">
        <f t="shared" ca="1" si="1"/>
        <v/>
      </c>
      <c r="I33" s="27" t="str">
        <f t="shared" ca="1" si="7"/>
        <v/>
      </c>
      <c r="J33" s="20" t="str" cm="1">
        <f t="array" aca="1" ref="J33" ca="1">IF(C33="","",(INDIRECT(CONCATENATE("Sheet1!","E",TEXT(C33-1,"0")))))</f>
        <v/>
      </c>
      <c r="L33" s="25" t="str">
        <f ca="1">IF(C33="","",(MAX(INDIRECT(("V"&amp;C33-1)):INDIRECT(("V"&amp;C33-$A$10)))))</f>
        <v/>
      </c>
      <c r="M33" s="25" t="str">
        <f t="shared" ca="1" si="2"/>
        <v/>
      </c>
      <c r="N33" s="38" t="str">
        <f t="shared" ca="1" si="3"/>
        <v/>
      </c>
      <c r="O33" s="32"/>
      <c r="P33" s="20" t="str">
        <f ca="1">IF(C33="","",(MIN(INDIRECT(("W"&amp;C33-1)):INDIRECT(("W"&amp;C33-$A$10)))))</f>
        <v/>
      </c>
      <c r="Q33" s="20" t="str">
        <f t="shared" ca="1" si="4"/>
        <v/>
      </c>
      <c r="R33" s="28" t="str">
        <f t="shared" ca="1" si="5"/>
        <v/>
      </c>
      <c r="T33" s="20">
        <f t="shared" si="9"/>
        <v>31</v>
      </c>
      <c r="U33" s="21">
        <f>Sheet1!E33*1</f>
        <v>5403.75</v>
      </c>
      <c r="V33" s="21">
        <f>Sheet1!F33*1</f>
        <v>5425</v>
      </c>
      <c r="W33" s="21">
        <f>Sheet1!G33*1</f>
        <v>5251</v>
      </c>
      <c r="X33" s="21">
        <f>Sheet1!H33*1</f>
        <v>5305.75</v>
      </c>
      <c r="Z33" s="30" t="e">
        <f t="shared" ca="1" si="8"/>
        <v>#N/A</v>
      </c>
      <c r="AA33" s="27" t="str">
        <f t="shared" ca="1" si="6"/>
        <v/>
      </c>
    </row>
    <row r="34" spans="1:27" x14ac:dyDescent="0.3">
      <c r="A34" s="36">
        <f ca="1">MAX(R2:R72)</f>
        <v>-3237.5</v>
      </c>
      <c r="B34" s="21"/>
      <c r="C34" s="20" t="str">
        <f ca="1">IFERROR(MATCH($B$1,OFFSET(Sheet1!$J$1,C33,0,1000,1),0)+C33,"")</f>
        <v/>
      </c>
      <c r="D34" s="21"/>
      <c r="E34" s="20" t="str" cm="1">
        <f t="array" aca="1" ref="E34" ca="1">IF(C34="","",(INDIRECT(CONCATENATE("Sheet1!","E",TEXT(C34-1,"0")))))</f>
        <v/>
      </c>
      <c r="F34" s="21" t="str" cm="1">
        <f t="array" aca="1" ref="F34" ca="1">IF(C34="","",(INDIRECT(CONCATENATE("Sheet1!","H",TEXT(C34-$A$10,"0")))))</f>
        <v/>
      </c>
      <c r="G34" s="21" t="str">
        <f t="shared" ca="1" si="0"/>
        <v/>
      </c>
      <c r="H34" s="30" t="str">
        <f t="shared" ca="1" si="1"/>
        <v/>
      </c>
      <c r="I34" s="27" t="str">
        <f t="shared" ca="1" si="7"/>
        <v/>
      </c>
      <c r="J34" s="20" t="str" cm="1">
        <f t="array" aca="1" ref="J34" ca="1">IF(C34="","",(INDIRECT(CONCATENATE("Sheet1!","E",TEXT(C34-1,"0")))))</f>
        <v/>
      </c>
      <c r="L34" s="25" t="str">
        <f ca="1">IF(C34="","",(MAX(INDIRECT(("V"&amp;C34-1)):INDIRECT(("V"&amp;C34-$A$10)))))</f>
        <v/>
      </c>
      <c r="M34" s="25" t="str">
        <f t="shared" ca="1" si="2"/>
        <v/>
      </c>
      <c r="N34" s="38" t="str">
        <f t="shared" ca="1" si="3"/>
        <v/>
      </c>
      <c r="O34" s="32"/>
      <c r="P34" s="20" t="str">
        <f ca="1">IF(C34="","",(MIN(INDIRECT(("W"&amp;C34-1)):INDIRECT(("W"&amp;C34-$A$10)))))</f>
        <v/>
      </c>
      <c r="Q34" s="20" t="str">
        <f t="shared" ca="1" si="4"/>
        <v/>
      </c>
      <c r="R34" s="28" t="str">
        <f t="shared" ca="1" si="5"/>
        <v/>
      </c>
      <c r="T34" s="20">
        <f t="shared" si="9"/>
        <v>32</v>
      </c>
      <c r="U34" s="21">
        <f>Sheet1!E34*1</f>
        <v>5431.75</v>
      </c>
      <c r="V34" s="21">
        <f>Sheet1!F34*1</f>
        <v>5485</v>
      </c>
      <c r="W34" s="21">
        <f>Sheet1!G34*1</f>
        <v>5413</v>
      </c>
      <c r="X34" s="21">
        <f>Sheet1!H34*1</f>
        <v>5428.25</v>
      </c>
      <c r="Z34" s="30" t="e">
        <f t="shared" ca="1" si="8"/>
        <v>#N/A</v>
      </c>
      <c r="AA34" s="27" t="str">
        <f t="shared" ca="1" si="6"/>
        <v/>
      </c>
    </row>
    <row r="35" spans="1:27" x14ac:dyDescent="0.3">
      <c r="A35" s="23" t="s">
        <v>60</v>
      </c>
      <c r="B35" s="21"/>
      <c r="C35" s="20" t="str">
        <f ca="1">IFERROR(MATCH($B$1,OFFSET(Sheet1!$J$1,C34,0,1000,1),0)+C34,"")</f>
        <v/>
      </c>
      <c r="D35" s="21"/>
      <c r="E35" s="20" t="str" cm="1">
        <f t="array" aca="1" ref="E35" ca="1">IF(C35="","",(INDIRECT(CONCATENATE("Sheet1!","E",TEXT(C35-1,"0")))))</f>
        <v/>
      </c>
      <c r="F35" s="21" t="str" cm="1">
        <f t="array" aca="1" ref="F35" ca="1">IF(C35="","",(INDIRECT(CONCATENATE("Sheet1!","H",TEXT(C35-$A$10,"0")))))</f>
        <v/>
      </c>
      <c r="G35" s="21" t="str">
        <f t="shared" ca="1" si="0"/>
        <v/>
      </c>
      <c r="H35" s="30" t="str">
        <f t="shared" ca="1" si="1"/>
        <v/>
      </c>
      <c r="I35" s="27" t="str">
        <f t="shared" ca="1" si="7"/>
        <v/>
      </c>
      <c r="J35" s="20" t="str" cm="1">
        <f t="array" aca="1" ref="J35" ca="1">IF(C35="","",(INDIRECT(CONCATENATE("Sheet1!","E",TEXT(C35-1,"0")))))</f>
        <v/>
      </c>
      <c r="L35" s="25" t="str">
        <f ca="1">IF(C35="","",(MAX(INDIRECT(("V"&amp;C35-1)):INDIRECT(("V"&amp;C35-$A$10)))))</f>
        <v/>
      </c>
      <c r="M35" s="25" t="str">
        <f t="shared" ca="1" si="2"/>
        <v/>
      </c>
      <c r="N35" s="38" t="str">
        <f t="shared" ca="1" si="3"/>
        <v/>
      </c>
      <c r="O35" s="32"/>
      <c r="P35" s="20" t="str">
        <f ca="1">IF(C35="","",(MIN(INDIRECT(("W"&amp;C35-1)):INDIRECT(("W"&amp;C35-$A$10)))))</f>
        <v/>
      </c>
      <c r="Q35" s="20" t="str">
        <f t="shared" ca="1" si="4"/>
        <v/>
      </c>
      <c r="R35" s="28" t="str">
        <f t="shared" ca="1" si="5"/>
        <v/>
      </c>
      <c r="T35" s="20">
        <f t="shared" si="9"/>
        <v>33</v>
      </c>
      <c r="U35" s="21">
        <f>Sheet1!E35*1</f>
        <v>5452.5</v>
      </c>
      <c r="V35" s="21">
        <f>Sheet1!F35*1</f>
        <v>5497.75</v>
      </c>
      <c r="W35" s="21">
        <f>Sheet1!G35*1</f>
        <v>5391</v>
      </c>
      <c r="X35" s="21">
        <f>Sheet1!H35*1</f>
        <v>5440.75</v>
      </c>
      <c r="Z35" s="30" t="e">
        <f t="shared" ca="1" si="8"/>
        <v>#N/A</v>
      </c>
      <c r="AA35" s="27" t="str">
        <f t="shared" ca="1" si="6"/>
        <v/>
      </c>
    </row>
    <row r="36" spans="1:27" x14ac:dyDescent="0.3">
      <c r="A36" s="36">
        <f ca="1">IFERROR(AVERAGE(R2:R72),"")</f>
        <v>-3237.5</v>
      </c>
      <c r="B36" s="21"/>
      <c r="C36" s="20" t="str">
        <f ca="1">IFERROR(MATCH($B$1,OFFSET(Sheet1!$J$1,C35,0,1000,1),0)+C35,"")</f>
        <v/>
      </c>
      <c r="D36" s="21"/>
      <c r="E36" s="20" t="str" cm="1">
        <f t="array" aca="1" ref="E36" ca="1">IF(C36="","",(INDIRECT(CONCATENATE("Sheet1!","E",TEXT(C36-1,"0")))))</f>
        <v/>
      </c>
      <c r="F36" s="21" t="str" cm="1">
        <f t="array" aca="1" ref="F36" ca="1">IF(C36="","",(INDIRECT(CONCATENATE("Sheet1!","H",TEXT(C36-$A$10,"0")))))</f>
        <v/>
      </c>
      <c r="G36" s="21" t="str">
        <f t="shared" ca="1" si="0"/>
        <v/>
      </c>
      <c r="H36" s="30" t="str">
        <f t="shared" ca="1" si="1"/>
        <v/>
      </c>
      <c r="I36" s="27" t="str">
        <f t="shared" ca="1" si="7"/>
        <v/>
      </c>
      <c r="J36" s="20" t="str" cm="1">
        <f t="array" aca="1" ref="J36" ca="1">IF(C36="","",(INDIRECT(CONCATENATE("Sheet1!","E",TEXT(C36-1,"0")))))</f>
        <v/>
      </c>
      <c r="L36" s="25" t="str">
        <f ca="1">IF(C36="","",(MAX(INDIRECT(("V"&amp;C36-1)):INDIRECT(("V"&amp;C36-$A$10)))))</f>
        <v/>
      </c>
      <c r="M36" s="25" t="str">
        <f t="shared" ca="1" si="2"/>
        <v/>
      </c>
      <c r="N36" s="38" t="str">
        <f t="shared" ca="1" si="3"/>
        <v/>
      </c>
      <c r="O36" s="32"/>
      <c r="P36" s="20" t="str">
        <f ca="1">IF(C36="","",(MIN(INDIRECT(("W"&amp;C36-1)):INDIRECT(("W"&amp;C36-$A$10)))))</f>
        <v/>
      </c>
      <c r="Q36" s="20" t="str">
        <f t="shared" ca="1" si="4"/>
        <v/>
      </c>
      <c r="R36" s="28" t="str">
        <f t="shared" ca="1" si="5"/>
        <v/>
      </c>
      <c r="T36" s="20">
        <f t="shared" si="9"/>
        <v>34</v>
      </c>
      <c r="U36" s="21">
        <f>Sheet1!E36*1</f>
        <v>5299.25</v>
      </c>
      <c r="V36" s="21">
        <f>Sheet1!F36*1</f>
        <v>5418.25</v>
      </c>
      <c r="W36" s="21">
        <f>Sheet1!G36*1</f>
        <v>5206</v>
      </c>
      <c r="X36" s="21">
        <f>Sheet1!H36*1</f>
        <v>5391.25</v>
      </c>
      <c r="Z36" s="30" t="e">
        <f t="shared" ca="1" si="8"/>
        <v>#N/A</v>
      </c>
      <c r="AA36" s="27" t="str">
        <f t="shared" ca="1" si="6"/>
        <v/>
      </c>
    </row>
    <row r="37" spans="1:27" x14ac:dyDescent="0.3">
      <c r="B37" s="21"/>
      <c r="C37" s="20" t="str">
        <f ca="1">IFERROR(MATCH($B$1,OFFSET(Sheet1!$J$1,C36,0,1000,1),0)+C36,"")</f>
        <v/>
      </c>
      <c r="D37" s="21"/>
      <c r="E37" s="20" t="str" cm="1">
        <f t="array" aca="1" ref="E37" ca="1">IF(C37="","",(INDIRECT(CONCATENATE("Sheet1!","E",TEXT(C37-1,"0")))))</f>
        <v/>
      </c>
      <c r="F37" s="21" t="str" cm="1">
        <f t="array" aca="1" ref="F37" ca="1">IF(C37="","",(INDIRECT(CONCATENATE("Sheet1!","H",TEXT(C37-$A$10,"0")))))</f>
        <v/>
      </c>
      <c r="G37" s="21" t="str">
        <f t="shared" ca="1" si="0"/>
        <v/>
      </c>
      <c r="H37" s="30" t="str">
        <f t="shared" ca="1" si="1"/>
        <v/>
      </c>
      <c r="I37" s="27" t="str">
        <f t="shared" ca="1" si="7"/>
        <v/>
      </c>
      <c r="J37" s="20" t="str" cm="1">
        <f t="array" aca="1" ref="J37" ca="1">IF(C37="","",(INDIRECT(CONCATENATE("Sheet1!","E",TEXT(C37-1,"0")))))</f>
        <v/>
      </c>
      <c r="L37" s="25" t="str">
        <f ca="1">IF(C37="","",(MAX(INDIRECT(("V"&amp;C37-1)):INDIRECT(("V"&amp;C37-$A$10)))))</f>
        <v/>
      </c>
      <c r="M37" s="25" t="str">
        <f t="shared" ca="1" si="2"/>
        <v/>
      </c>
      <c r="N37" s="38" t="str">
        <f t="shared" ca="1" si="3"/>
        <v/>
      </c>
      <c r="O37" s="32"/>
      <c r="P37" s="20" t="str">
        <f ca="1">IF(C37="","",(MIN(INDIRECT(("W"&amp;C37-1)):INDIRECT(("W"&amp;C37-$A$10)))))</f>
        <v/>
      </c>
      <c r="Q37" s="20" t="str">
        <f t="shared" ca="1" si="4"/>
        <v/>
      </c>
      <c r="R37" s="28" t="str">
        <f t="shared" ca="1" si="5"/>
        <v/>
      </c>
      <c r="T37" s="20">
        <f t="shared" si="9"/>
        <v>35</v>
      </c>
      <c r="U37" s="21">
        <f>Sheet1!E37*1</f>
        <v>5502.5</v>
      </c>
      <c r="V37" s="21">
        <f>Sheet1!F37*1</f>
        <v>5528.75</v>
      </c>
      <c r="W37" s="21">
        <f>Sheet1!G37*1</f>
        <v>5146.75</v>
      </c>
      <c r="X37" s="21">
        <f>Sheet1!H37*1</f>
        <v>5302</v>
      </c>
      <c r="Z37" s="30" t="e">
        <f t="shared" ca="1" si="8"/>
        <v>#N/A</v>
      </c>
      <c r="AA37" s="27" t="str">
        <f t="shared" ca="1" si="6"/>
        <v/>
      </c>
    </row>
    <row r="38" spans="1:27" x14ac:dyDescent="0.3">
      <c r="B38" s="21"/>
      <c r="C38" s="20" t="str">
        <f ca="1">IFERROR(MATCH($B$1,OFFSET(Sheet1!$J$1,C37,0,1000,1),0)+C37,"")</f>
        <v/>
      </c>
      <c r="D38" s="21"/>
      <c r="E38" s="20" t="str" cm="1">
        <f t="array" aca="1" ref="E38" ca="1">IF(C38="","",(INDIRECT(CONCATENATE("Sheet1!","E",TEXT(C38-1,"0")))))</f>
        <v/>
      </c>
      <c r="F38" s="21" t="str" cm="1">
        <f t="array" aca="1" ref="F38" ca="1">IF(C38="","",(INDIRECT(CONCATENATE("Sheet1!","H",TEXT(C38-$A$10,"0")))))</f>
        <v/>
      </c>
      <c r="G38" s="21" t="str">
        <f t="shared" ca="1" si="0"/>
        <v/>
      </c>
      <c r="H38" s="30" t="str">
        <f t="shared" ca="1" si="1"/>
        <v/>
      </c>
      <c r="I38" s="27" t="str">
        <f t="shared" ca="1" si="7"/>
        <v/>
      </c>
      <c r="J38" s="20" t="str" cm="1">
        <f t="array" aca="1" ref="J38" ca="1">IF(C38="","",(INDIRECT(CONCATENATE("Sheet1!","E",TEXT(C38-1,"0")))))</f>
        <v/>
      </c>
      <c r="L38" s="25" t="str">
        <f ca="1">IF(C38="","",(MAX(INDIRECT(("V"&amp;C38-1)):INDIRECT(("V"&amp;C38-$A$10)))))</f>
        <v/>
      </c>
      <c r="M38" s="25" t="str">
        <f t="shared" ca="1" si="2"/>
        <v/>
      </c>
      <c r="N38" s="38" t="str">
        <f t="shared" ca="1" si="3"/>
        <v/>
      </c>
      <c r="O38" s="32"/>
      <c r="P38" s="20" t="str">
        <f ca="1">IF(C38="","",(MIN(INDIRECT(("W"&amp;C38-1)):INDIRECT(("W"&amp;C38-$A$10)))))</f>
        <v/>
      </c>
      <c r="Q38" s="20" t="str">
        <f t="shared" ca="1" si="4"/>
        <v/>
      </c>
      <c r="R38" s="28" t="str">
        <f t="shared" ca="1" si="5"/>
        <v/>
      </c>
      <c r="T38" s="20">
        <f t="shared" si="9"/>
        <v>36</v>
      </c>
      <c r="U38" s="21">
        <f>Sheet1!E38*1</f>
        <v>5006.25</v>
      </c>
      <c r="V38" s="21">
        <f>Sheet1!F38*1</f>
        <v>5520</v>
      </c>
      <c r="W38" s="21">
        <f>Sheet1!G38*1</f>
        <v>4871.75</v>
      </c>
      <c r="X38" s="21">
        <f>Sheet1!H38*1</f>
        <v>5491</v>
      </c>
      <c r="Z38" s="30" t="e">
        <f t="shared" ca="1" si="8"/>
        <v>#N/A</v>
      </c>
      <c r="AA38" s="27" t="str">
        <f t="shared" ca="1" si="6"/>
        <v/>
      </c>
    </row>
    <row r="39" spans="1:27" x14ac:dyDescent="0.3">
      <c r="B39" s="21"/>
      <c r="C39" s="20" t="str">
        <f ca="1">IFERROR(MATCH($B$1,OFFSET(Sheet1!$J$1,C38,0,1000,1),0)+C38,"")</f>
        <v/>
      </c>
      <c r="D39" s="21"/>
      <c r="E39" s="20" t="str" cm="1">
        <f t="array" aca="1" ref="E39" ca="1">IF(C39="","",(INDIRECT(CONCATENATE("Sheet1!","E",TEXT(C39-1,"0")))))</f>
        <v/>
      </c>
      <c r="F39" s="21" t="str" cm="1">
        <f t="array" aca="1" ref="F39" ca="1">IF(C39="","",(INDIRECT(CONCATENATE("Sheet1!","H",TEXT(C39-$A$10,"0")))))</f>
        <v/>
      </c>
      <c r="G39" s="21" t="str">
        <f t="shared" ca="1" si="0"/>
        <v/>
      </c>
      <c r="H39" s="30" t="str">
        <f t="shared" ca="1" si="1"/>
        <v/>
      </c>
      <c r="I39" s="27" t="str">
        <f t="shared" ca="1" si="7"/>
        <v/>
      </c>
      <c r="J39" s="20" t="str" cm="1">
        <f t="array" aca="1" ref="J39" ca="1">IF(C39="","",(INDIRECT(CONCATENATE("Sheet1!","E",TEXT(C39-1,"0")))))</f>
        <v/>
      </c>
      <c r="L39" s="25" t="str">
        <f ca="1">IF(C39="","",(MAX(INDIRECT(("V"&amp;C39-1)):INDIRECT(("V"&amp;C39-$A$10)))))</f>
        <v/>
      </c>
      <c r="M39" s="25" t="str">
        <f t="shared" ca="1" si="2"/>
        <v/>
      </c>
      <c r="N39" s="38" t="str">
        <f t="shared" ca="1" si="3"/>
        <v/>
      </c>
      <c r="O39" s="32"/>
      <c r="P39" s="20" t="str">
        <f ca="1">IF(C39="","",(MIN(INDIRECT(("W"&amp;C39-1)):INDIRECT(("W"&amp;C39-$A$10)))))</f>
        <v/>
      </c>
      <c r="Q39" s="20" t="str">
        <f t="shared" ca="1" si="4"/>
        <v/>
      </c>
      <c r="R39" s="28" t="str">
        <f t="shared" ca="1" si="5"/>
        <v/>
      </c>
      <c r="T39" s="20">
        <f t="shared" si="9"/>
        <v>37</v>
      </c>
      <c r="U39" s="21">
        <f>Sheet1!E39*1</f>
        <v>5126.5</v>
      </c>
      <c r="V39" s="21">
        <f>Sheet1!F39*1</f>
        <v>5305.25</v>
      </c>
      <c r="W39" s="21">
        <f>Sheet1!G39*1</f>
        <v>4940.5</v>
      </c>
      <c r="X39" s="21">
        <f>Sheet1!H39*1</f>
        <v>5020.25</v>
      </c>
      <c r="Z39" s="30" t="e">
        <f t="shared" ca="1" si="8"/>
        <v>#N/A</v>
      </c>
      <c r="AA39" s="27" t="str">
        <f t="shared" ca="1" si="6"/>
        <v/>
      </c>
    </row>
    <row r="40" spans="1:27" x14ac:dyDescent="0.3">
      <c r="B40" s="21"/>
      <c r="C40" s="20" t="str">
        <f ca="1">IFERROR(MATCH($B$1,OFFSET(Sheet1!$J$1,C39,0,1000,1),0)+C39,"")</f>
        <v/>
      </c>
      <c r="D40" s="21"/>
      <c r="E40" s="20" t="str" cm="1">
        <f t="array" aca="1" ref="E40" ca="1">IF(C40="","",(INDIRECT(CONCATENATE("Sheet1!","E",TEXT(C40-1,"0")))))</f>
        <v/>
      </c>
      <c r="F40" s="21" t="str" cm="1">
        <f t="array" aca="1" ref="F40" ca="1">IF(C40="","",(INDIRECT(CONCATENATE("Sheet1!","H",TEXT(C40-$A$10,"0")))))</f>
        <v/>
      </c>
      <c r="G40" s="21" t="str">
        <f t="shared" ca="1" si="0"/>
        <v/>
      </c>
      <c r="H40" s="30" t="str">
        <f t="shared" ca="1" si="1"/>
        <v/>
      </c>
      <c r="I40" s="27" t="str">
        <f t="shared" ca="1" si="7"/>
        <v/>
      </c>
      <c r="J40" s="20" t="str" cm="1">
        <f t="array" aca="1" ref="J40" ca="1">IF(C40="","",(INDIRECT(CONCATENATE("Sheet1!","E",TEXT(C40-1,"0")))))</f>
        <v/>
      </c>
      <c r="L40" s="25" t="str">
        <f ca="1">IF(C40="","",(MAX(INDIRECT(("V"&amp;C40-1)):INDIRECT(("V"&amp;C40-$A$10)))))</f>
        <v/>
      </c>
      <c r="M40" s="25" t="str">
        <f t="shared" ca="1" si="2"/>
        <v/>
      </c>
      <c r="N40" s="38" t="str">
        <f t="shared" ca="1" si="3"/>
        <v/>
      </c>
      <c r="O40" s="32"/>
      <c r="P40" s="20" t="str">
        <f ca="1">IF(C40="","",(MIN(INDIRECT(("W"&amp;C40-1)):INDIRECT(("W"&amp;C40-$A$10)))))</f>
        <v/>
      </c>
      <c r="Q40" s="20" t="str">
        <f t="shared" ca="1" si="4"/>
        <v/>
      </c>
      <c r="R40" s="28" t="str">
        <f t="shared" ca="1" si="5"/>
        <v/>
      </c>
      <c r="T40" s="20">
        <f t="shared" si="9"/>
        <v>38</v>
      </c>
      <c r="U40" s="21">
        <f>Sheet1!E40*1</f>
        <v>5007</v>
      </c>
      <c r="V40" s="21">
        <f>Sheet1!F40*1</f>
        <v>5286.5</v>
      </c>
      <c r="W40" s="21">
        <f>Sheet1!G40*1</f>
        <v>4832</v>
      </c>
      <c r="X40" s="21">
        <f>Sheet1!H40*1</f>
        <v>5097.25</v>
      </c>
      <c r="Z40" s="30" t="e">
        <f t="shared" ca="1" si="8"/>
        <v>#N/A</v>
      </c>
      <c r="AA40" s="27" t="str">
        <f t="shared" ca="1" si="6"/>
        <v/>
      </c>
    </row>
    <row r="41" spans="1:27" x14ac:dyDescent="0.3">
      <c r="B41" s="21"/>
      <c r="C41" s="20" t="str">
        <f ca="1">IFERROR(MATCH($B$1,OFFSET(Sheet1!$J$1,C40,0,1000,1),0)+C40,"")</f>
        <v/>
      </c>
      <c r="D41" s="21"/>
      <c r="E41" s="20" t="str" cm="1">
        <f t="array" aca="1" ref="E41" ca="1">IF(C41="","",(INDIRECT(CONCATENATE("Sheet1!","E",TEXT(C41-1,"0")))))</f>
        <v/>
      </c>
      <c r="F41" s="21" t="str" cm="1">
        <f t="array" aca="1" ref="F41" ca="1">IF(C41="","",(INDIRECT(CONCATENATE("Sheet1!","H",TEXT(C41-$A$10,"0")))))</f>
        <v/>
      </c>
      <c r="G41" s="21" t="str">
        <f t="shared" ca="1" si="0"/>
        <v/>
      </c>
      <c r="H41" s="30" t="str">
        <f t="shared" ca="1" si="1"/>
        <v/>
      </c>
      <c r="I41" s="27" t="str">
        <f t="shared" ca="1" si="7"/>
        <v/>
      </c>
      <c r="J41" s="20" t="str" cm="1">
        <f t="array" aca="1" ref="J41" ca="1">IF(C41="","",(INDIRECT(CONCATENATE("Sheet1!","E",TEXT(C41-1,"0")))))</f>
        <v/>
      </c>
      <c r="L41" s="25" t="str">
        <f ca="1">IF(C41="","",(MAX(INDIRECT(("V"&amp;C41-1)):INDIRECT(("V"&amp;C41-$A$10)))))</f>
        <v/>
      </c>
      <c r="M41" s="25" t="str">
        <f t="shared" ca="1" si="2"/>
        <v/>
      </c>
      <c r="N41" s="38" t="str">
        <f t="shared" ca="1" si="3"/>
        <v/>
      </c>
      <c r="O41" s="32"/>
      <c r="P41" s="20" t="str">
        <f ca="1">IF(C41="","",(MIN(INDIRECT(("W"&amp;C41-1)):INDIRECT(("W"&amp;C41-$A$10)))))</f>
        <v/>
      </c>
      <c r="Q41" s="20" t="str">
        <f t="shared" ca="1" si="4"/>
        <v/>
      </c>
      <c r="R41" s="28" t="str">
        <f t="shared" ca="1" si="5"/>
        <v/>
      </c>
      <c r="T41" s="20">
        <f t="shared" si="9"/>
        <v>39</v>
      </c>
      <c r="U41" s="21">
        <f>Sheet1!E41*1</f>
        <v>5423</v>
      </c>
      <c r="V41" s="21">
        <f>Sheet1!F41*1</f>
        <v>5435</v>
      </c>
      <c r="W41" s="21">
        <f>Sheet1!G41*1</f>
        <v>5074</v>
      </c>
      <c r="X41" s="21">
        <f>Sheet1!H41*1</f>
        <v>5110.25</v>
      </c>
      <c r="Z41" s="30" t="e">
        <f t="shared" ca="1" si="8"/>
        <v>#N/A</v>
      </c>
      <c r="AA41" s="27" t="str">
        <f t="shared" ca="1" si="6"/>
        <v/>
      </c>
    </row>
    <row r="42" spans="1:27" x14ac:dyDescent="0.3">
      <c r="B42" s="21"/>
      <c r="C42" s="20" t="str">
        <f ca="1">IFERROR(MATCH($B$1,OFFSET(Sheet1!$J$1,C41,0,1000,1),0)+C41,"")</f>
        <v/>
      </c>
      <c r="D42" s="21"/>
      <c r="E42" s="20" t="str" cm="1">
        <f t="array" aca="1" ref="E42" ca="1">IF(C42="","",(INDIRECT(CONCATENATE("Sheet1!","E",TEXT(C42-1,"0")))))</f>
        <v/>
      </c>
      <c r="F42" s="21" t="str" cm="1">
        <f t="array" aca="1" ref="F42" ca="1">IF(C42="","",(INDIRECT(CONCATENATE("Sheet1!","H",TEXT(C42-$A$10,"0")))))</f>
        <v/>
      </c>
      <c r="G42" s="21" t="str">
        <f t="shared" ca="1" si="0"/>
        <v/>
      </c>
      <c r="H42" s="30" t="str">
        <f t="shared" ca="1" si="1"/>
        <v/>
      </c>
      <c r="I42" s="27" t="str">
        <f t="shared" ca="1" si="7"/>
        <v/>
      </c>
      <c r="J42" s="20" t="str" cm="1">
        <f t="array" aca="1" ref="J42" ca="1">IF(C42="","",(INDIRECT(CONCATENATE("Sheet1!","E",TEXT(C42-1,"0")))))</f>
        <v/>
      </c>
      <c r="L42" s="25" t="str">
        <f ca="1">IF(C42="","",(MAX(INDIRECT(("V"&amp;C42-1)):INDIRECT(("V"&amp;C42-$A$10)))))</f>
        <v/>
      </c>
      <c r="M42" s="25" t="str">
        <f t="shared" ca="1" si="2"/>
        <v/>
      </c>
      <c r="N42" s="38" t="str">
        <f t="shared" ca="1" si="3"/>
        <v/>
      </c>
      <c r="O42" s="32"/>
      <c r="P42" s="20" t="str">
        <f ca="1">IF(C42="","",(MIN(INDIRECT(("W"&amp;C42-1)):INDIRECT(("W"&amp;C42-$A$10)))))</f>
        <v/>
      </c>
      <c r="Q42" s="20" t="str">
        <f t="shared" ca="1" si="4"/>
        <v/>
      </c>
      <c r="R42" s="28" t="str">
        <f t="shared" ca="1" si="5"/>
        <v/>
      </c>
      <c r="T42" s="20">
        <f t="shared" si="9"/>
        <v>40</v>
      </c>
      <c r="U42" s="21">
        <f>Sheet1!E42*1</f>
        <v>5550.5</v>
      </c>
      <c r="V42" s="21">
        <f>Sheet1!F42*1</f>
        <v>5564.75</v>
      </c>
      <c r="W42" s="21">
        <f>Sheet1!G42*1</f>
        <v>5415.25</v>
      </c>
      <c r="X42" s="21">
        <f>Sheet1!H42*1</f>
        <v>5432.75</v>
      </c>
      <c r="Z42" s="30" t="e">
        <f t="shared" ca="1" si="8"/>
        <v>#N/A</v>
      </c>
      <c r="AA42" s="27" t="str">
        <f t="shared" ca="1" si="6"/>
        <v/>
      </c>
    </row>
    <row r="43" spans="1:27" x14ac:dyDescent="0.3">
      <c r="B43" s="21"/>
      <c r="C43" s="20" t="str">
        <f ca="1">IFERROR(MATCH($B$1,OFFSET(Sheet1!$J$1,C42,0,1000,1),0)+C42,"")</f>
        <v/>
      </c>
      <c r="D43" s="21"/>
      <c r="E43" s="20" t="str" cm="1">
        <f t="array" aca="1" ref="E43" ca="1">IF(C43="","",(INDIRECT(CONCATENATE("Sheet1!","E",TEXT(C43-1,"0")))))</f>
        <v/>
      </c>
      <c r="F43" s="21" t="str" cm="1">
        <f t="array" aca="1" ref="F43" ca="1">IF(C43="","",(INDIRECT(CONCATENATE("Sheet1!","H",TEXT(C43-$A$10,"0")))))</f>
        <v/>
      </c>
      <c r="G43" s="21" t="str">
        <f t="shared" ca="1" si="0"/>
        <v/>
      </c>
      <c r="H43" s="30" t="str">
        <f t="shared" ca="1" si="1"/>
        <v/>
      </c>
      <c r="I43" s="27" t="str">
        <f t="shared" ca="1" si="7"/>
        <v/>
      </c>
      <c r="J43" s="20" t="str" cm="1">
        <f t="array" aca="1" ref="J43" ca="1">IF(C43="","",(INDIRECT(CONCATENATE("Sheet1!","E",TEXT(C43-1,"0")))))</f>
        <v/>
      </c>
      <c r="L43" s="25" t="str">
        <f ca="1">IF(C43="","",(MAX(INDIRECT(("V"&amp;C43-1)):INDIRECT(("V"&amp;C43-$A$10)))))</f>
        <v/>
      </c>
      <c r="M43" s="25" t="str">
        <f t="shared" ca="1" si="2"/>
        <v/>
      </c>
      <c r="N43" s="38" t="str">
        <f t="shared" ca="1" si="3"/>
        <v/>
      </c>
      <c r="O43" s="32"/>
      <c r="P43" s="20" t="str">
        <f ca="1">IF(C43="","",(MIN(INDIRECT(("W"&amp;C43-1)):INDIRECT(("W"&amp;C43-$A$10)))))</f>
        <v/>
      </c>
      <c r="Q43" s="20" t="str">
        <f t="shared" ca="1" si="4"/>
        <v/>
      </c>
      <c r="R43" s="28" t="str">
        <f t="shared" ca="1" si="5"/>
        <v/>
      </c>
      <c r="T43" s="20">
        <f t="shared" si="9"/>
        <v>41</v>
      </c>
      <c r="U43" s="21">
        <f>Sheet1!E43*1</f>
        <v>5672</v>
      </c>
      <c r="V43" s="21">
        <f>Sheet1!F43*1</f>
        <v>5773.25</v>
      </c>
      <c r="W43" s="21">
        <f>Sheet1!G43*1</f>
        <v>5566.25</v>
      </c>
      <c r="X43" s="21">
        <f>Sheet1!H43*1</f>
        <v>5712.25</v>
      </c>
      <c r="Z43" s="30" t="e">
        <f t="shared" ca="1" si="8"/>
        <v>#N/A</v>
      </c>
      <c r="AA43" s="27" t="str">
        <f t="shared" ca="1" si="6"/>
        <v/>
      </c>
    </row>
    <row r="44" spans="1:27" x14ac:dyDescent="0.3">
      <c r="B44" s="21"/>
      <c r="C44" s="20" t="str">
        <f ca="1">IFERROR(MATCH($B$1,OFFSET(Sheet1!$J$1,C43,0,1000,1),0)+C43,"")</f>
        <v/>
      </c>
      <c r="D44" s="21"/>
      <c r="E44" s="20" t="str" cm="1">
        <f t="array" aca="1" ref="E44" ca="1">IF(C44="","",(INDIRECT(CONCATENATE("Sheet1!","E",TEXT(C44-1,"0")))))</f>
        <v/>
      </c>
      <c r="F44" s="21" t="str" cm="1">
        <f t="array" aca="1" ref="F44" ca="1">IF(C44="","",(INDIRECT(CONCATENATE("Sheet1!","H",TEXT(C44-$A$10,"0")))))</f>
        <v/>
      </c>
      <c r="G44" s="21" t="str">
        <f t="shared" ca="1" si="0"/>
        <v/>
      </c>
      <c r="H44" s="30" t="str">
        <f t="shared" ca="1" si="1"/>
        <v/>
      </c>
      <c r="I44" s="27" t="str">
        <f t="shared" ca="1" si="7"/>
        <v/>
      </c>
      <c r="J44" s="20" t="str" cm="1">
        <f t="array" aca="1" ref="J44" ca="1">IF(C44="","",(INDIRECT(CONCATENATE("Sheet1!","E",TEXT(C44-1,"0")))))</f>
        <v/>
      </c>
      <c r="L44" s="25" t="str">
        <f ca="1">IF(C44="","",(MAX(INDIRECT(("V"&amp;C44-1)):INDIRECT(("V"&amp;C44-$A$10)))))</f>
        <v/>
      </c>
      <c r="M44" s="25" t="str">
        <f t="shared" ca="1" si="2"/>
        <v/>
      </c>
      <c r="N44" s="38" t="str">
        <f t="shared" ca="1" si="3"/>
        <v/>
      </c>
      <c r="O44" s="32"/>
      <c r="P44" s="20" t="str">
        <f ca="1">IF(C44="","",(MIN(INDIRECT(("W"&amp;C44-1)):INDIRECT(("W"&amp;C44-$A$10)))))</f>
        <v/>
      </c>
      <c r="Q44" s="20" t="str">
        <f t="shared" ca="1" si="4"/>
        <v/>
      </c>
      <c r="R44" s="28" t="str">
        <f t="shared" ca="1" si="5"/>
        <v/>
      </c>
      <c r="T44" s="20">
        <f t="shared" si="9"/>
        <v>42</v>
      </c>
      <c r="U44" s="21">
        <f>Sheet1!E44*1</f>
        <v>5644.25</v>
      </c>
      <c r="V44" s="21">
        <f>Sheet1!F44*1</f>
        <v>5694.75</v>
      </c>
      <c r="W44" s="21">
        <f>Sheet1!G44*1</f>
        <v>5600.25</v>
      </c>
      <c r="X44" s="21">
        <f>Sheet1!H44*1</f>
        <v>5674.5</v>
      </c>
      <c r="Z44" s="30" t="e">
        <f t="shared" ca="1" si="8"/>
        <v>#N/A</v>
      </c>
      <c r="AA44" s="27" t="str">
        <f t="shared" ca="1" si="6"/>
        <v/>
      </c>
    </row>
    <row r="45" spans="1:27" x14ac:dyDescent="0.3">
      <c r="B45" s="21"/>
      <c r="C45" s="20" t="str">
        <f ca="1">IFERROR(MATCH($B$1,OFFSET(Sheet1!$J$1,C44,0,1000,1),0)+C44,"")</f>
        <v/>
      </c>
      <c r="D45" s="21"/>
      <c r="E45" s="20" t="str" cm="1">
        <f t="array" aca="1" ref="E45" ca="1">IF(C45="","",(INDIRECT(CONCATENATE("Sheet1!","E",TEXT(C45-1,"0")))))</f>
        <v/>
      </c>
      <c r="F45" s="21" t="str" cm="1">
        <f t="array" aca="1" ref="F45" ca="1">IF(C45="","",(INDIRECT(CONCATENATE("Sheet1!","H",TEXT(C45-$A$10,"0")))))</f>
        <v/>
      </c>
      <c r="G45" s="21" t="str">
        <f t="shared" ca="1" si="0"/>
        <v/>
      </c>
      <c r="H45" s="30" t="str">
        <f t="shared" ca="1" si="1"/>
        <v/>
      </c>
      <c r="I45" s="27" t="str">
        <f t="shared" ca="1" si="7"/>
        <v/>
      </c>
      <c r="J45" s="20" t="str" cm="1">
        <f t="array" aca="1" ref="J45" ca="1">IF(C45="","",(INDIRECT(CONCATENATE("Sheet1!","E",TEXT(C45-1,"0")))))</f>
        <v/>
      </c>
      <c r="L45" s="25" t="str">
        <f ca="1">IF(C45="","",(MAX(INDIRECT(("V"&amp;C45-1)):INDIRECT(("V"&amp;C45-$A$10)))))</f>
        <v/>
      </c>
      <c r="M45" s="25" t="str">
        <f t="shared" ca="1" si="2"/>
        <v/>
      </c>
      <c r="N45" s="38" t="str">
        <f t="shared" ca="1" si="3"/>
        <v/>
      </c>
      <c r="O45" s="32"/>
      <c r="P45" s="20" t="str">
        <f ca="1">IF(C45="","",(MIN(INDIRECT(("W"&amp;C45-1)):INDIRECT(("W"&amp;C45-$A$10)))))</f>
        <v/>
      </c>
      <c r="Q45" s="20" t="str">
        <f t="shared" ca="1" si="4"/>
        <v/>
      </c>
      <c r="R45" s="28" t="str">
        <f t="shared" ca="1" si="5"/>
        <v/>
      </c>
      <c r="T45" s="20">
        <f t="shared" si="9"/>
        <v>43</v>
      </c>
      <c r="U45" s="21">
        <f>Sheet1!E45*1</f>
        <v>5590</v>
      </c>
      <c r="V45" s="21">
        <f>Sheet1!F45*1</f>
        <v>5672.75</v>
      </c>
      <c r="W45" s="21">
        <f>Sheet1!G45*1</f>
        <v>5533.75</v>
      </c>
      <c r="X45" s="21">
        <f>Sheet1!H45*1</f>
        <v>5653.25</v>
      </c>
      <c r="Z45" s="30" t="e">
        <f t="shared" ca="1" si="8"/>
        <v>#N/A</v>
      </c>
      <c r="AA45" s="27" t="str">
        <f t="shared" ca="1" si="6"/>
        <v/>
      </c>
    </row>
    <row r="46" spans="1:27" x14ac:dyDescent="0.3">
      <c r="B46" s="21"/>
      <c r="C46" s="20" t="str">
        <f ca="1">IFERROR(MATCH($B$1,OFFSET(Sheet1!$J$1,C45,0,1000,1),0)+C45,"")</f>
        <v/>
      </c>
      <c r="D46" s="21"/>
      <c r="E46" s="20" t="str" cm="1">
        <f t="array" aca="1" ref="E46" ca="1">IF(C46="","",(INDIRECT(CONCATENATE("Sheet1!","E",TEXT(C46-1,"0")))))</f>
        <v/>
      </c>
      <c r="F46" s="21" t="str" cm="1">
        <f t="array" aca="1" ref="F46" ca="1">IF(C46="","",(INDIRECT(CONCATENATE("Sheet1!","H",TEXT(C46-$A$10,"0")))))</f>
        <v/>
      </c>
      <c r="G46" s="21" t="str">
        <f t="shared" ca="1" si="0"/>
        <v/>
      </c>
      <c r="H46" s="30" t="str">
        <f t="shared" ca="1" si="1"/>
        <v/>
      </c>
      <c r="I46" s="27" t="str">
        <f t="shared" ca="1" si="7"/>
        <v/>
      </c>
      <c r="J46" s="20" t="str" cm="1">
        <f t="array" aca="1" ref="J46" ca="1">IF(C46="","",(INDIRECT(CONCATENATE("Sheet1!","E",TEXT(C46-1,"0")))))</f>
        <v/>
      </c>
      <c r="L46" s="25" t="str">
        <f ca="1">IF(C46="","",(MAX(INDIRECT(("V"&amp;C46-1)):INDIRECT(("V"&amp;C46-$A$10)))))</f>
        <v/>
      </c>
      <c r="M46" s="25" t="str">
        <f t="shared" ca="1" si="2"/>
        <v/>
      </c>
      <c r="N46" s="38" t="str">
        <f t="shared" ca="1" si="3"/>
        <v/>
      </c>
      <c r="O46" s="32"/>
      <c r="P46" s="20" t="str">
        <f ca="1">IF(C46="","",(MIN(INDIRECT(("W"&amp;C46-1)):INDIRECT(("W"&amp;C46-$A$10)))))</f>
        <v/>
      </c>
      <c r="Q46" s="20" t="str">
        <f t="shared" ca="1" si="4"/>
        <v/>
      </c>
      <c r="R46" s="28" t="str">
        <f t="shared" ca="1" si="5"/>
        <v/>
      </c>
      <c r="T46" s="20">
        <f t="shared" si="9"/>
        <v>44</v>
      </c>
      <c r="U46" s="21">
        <f>Sheet1!E46*1</f>
        <v>5741.75</v>
      </c>
      <c r="V46" s="21">
        <f>Sheet1!F46*1</f>
        <v>5747.75</v>
      </c>
      <c r="W46" s="21">
        <f>Sheet1!G46*1</f>
        <v>5602.25</v>
      </c>
      <c r="X46" s="21">
        <f>Sheet1!H46*1</f>
        <v>5623</v>
      </c>
      <c r="Z46" s="30" t="e">
        <f t="shared" ca="1" si="8"/>
        <v>#N/A</v>
      </c>
      <c r="AA46" s="27" t="str">
        <f t="shared" ca="1" si="6"/>
        <v/>
      </c>
    </row>
    <row r="47" spans="1:27" x14ac:dyDescent="0.3">
      <c r="B47" s="21"/>
      <c r="C47" s="20" t="str">
        <f ca="1">IFERROR(MATCH($B$1,OFFSET(Sheet1!$J$1,C46,0,1000,1),0)+C46,"")</f>
        <v/>
      </c>
      <c r="D47" s="21"/>
      <c r="E47" s="20" t="str" cm="1">
        <f t="array" aca="1" ref="E47" ca="1">IF(C47="","",(INDIRECT(CONCATENATE("Sheet1!","E",TEXT(C47-1,"0")))))</f>
        <v/>
      </c>
      <c r="F47" s="21" t="str" cm="1">
        <f t="array" aca="1" ref="F47" ca="1">IF(C47="","",(INDIRECT(CONCATENATE("Sheet1!","H",TEXT(C47-$A$10,"0")))))</f>
        <v/>
      </c>
      <c r="G47" s="21" t="str">
        <f t="shared" ca="1" si="0"/>
        <v/>
      </c>
      <c r="H47" s="30" t="str">
        <f t="shared" ca="1" si="1"/>
        <v/>
      </c>
      <c r="I47" s="27" t="str">
        <f t="shared" ca="1" si="7"/>
        <v/>
      </c>
      <c r="J47" s="20" t="str" cm="1">
        <f t="array" aca="1" ref="J47" ca="1">IF(C47="","",(INDIRECT(CONCATENATE("Sheet1!","E",TEXT(C47-1,"0")))))</f>
        <v/>
      </c>
      <c r="L47" s="25" t="str">
        <f ca="1">IF(C47="","",(MAX(INDIRECT(("V"&amp;C47-1)):INDIRECT(("V"&amp;C47-$A$10)))))</f>
        <v/>
      </c>
      <c r="M47" s="25" t="str">
        <f t="shared" ca="1" si="2"/>
        <v/>
      </c>
      <c r="N47" s="38" t="str">
        <f t="shared" ca="1" si="3"/>
        <v/>
      </c>
      <c r="O47" s="32"/>
      <c r="P47" s="20" t="str">
        <f ca="1">IF(C47="","",(MIN(INDIRECT(("W"&amp;C47-1)):INDIRECT(("W"&amp;C47-$A$10)))))</f>
        <v/>
      </c>
      <c r="Q47" s="20" t="str">
        <f t="shared" ca="1" si="4"/>
        <v/>
      </c>
      <c r="R47" s="28" t="str">
        <f t="shared" ca="1" si="5"/>
        <v/>
      </c>
      <c r="T47" s="20">
        <f t="shared" si="9"/>
        <v>45</v>
      </c>
      <c r="U47" s="21">
        <f>Sheet1!E47*1</f>
        <v>5737.25</v>
      </c>
      <c r="V47" s="21">
        <f>Sheet1!F47*1</f>
        <v>5779.75</v>
      </c>
      <c r="W47" s="21">
        <f>Sheet1!G47*1</f>
        <v>5720</v>
      </c>
      <c r="X47" s="21">
        <f>Sheet1!H47*1</f>
        <v>5739.25</v>
      </c>
      <c r="Z47" s="30" t="e">
        <f t="shared" ca="1" si="8"/>
        <v>#N/A</v>
      </c>
      <c r="AA47" s="27" t="str">
        <f t="shared" ca="1" si="6"/>
        <v/>
      </c>
    </row>
    <row r="48" spans="1:27" x14ac:dyDescent="0.3">
      <c r="B48" s="21"/>
      <c r="C48" s="20" t="str">
        <f ca="1">IFERROR(MATCH($B$1,OFFSET(Sheet1!$J$1,C47,0,1000,1),0)+C47,"")</f>
        <v/>
      </c>
      <c r="D48" s="21"/>
      <c r="E48" s="20" t="str" cm="1">
        <f t="array" aca="1" ref="E48" ca="1">IF(C48="","",(INDIRECT(CONCATENATE("Sheet1!","E",TEXT(C48-1,"0")))))</f>
        <v/>
      </c>
      <c r="F48" s="21" t="str" cm="1">
        <f t="array" aca="1" ref="F48" ca="1">IF(C48="","",(INDIRECT(CONCATENATE("Sheet1!","H",TEXT(C48-$A$10,"0")))))</f>
        <v/>
      </c>
      <c r="G48" s="21" t="str">
        <f t="shared" ca="1" si="0"/>
        <v/>
      </c>
      <c r="H48" s="30" t="str">
        <f t="shared" ca="1" si="1"/>
        <v/>
      </c>
      <c r="I48" s="27" t="str">
        <f t="shared" ca="1" si="7"/>
        <v/>
      </c>
      <c r="J48" s="20" t="str" cm="1">
        <f t="array" aca="1" ref="J48" ca="1">IF(C48="","",(INDIRECT(CONCATENATE("Sheet1!","E",TEXT(C48-1,"0")))))</f>
        <v/>
      </c>
      <c r="L48" s="25" t="str">
        <f ca="1">IF(C48="","",(MAX(INDIRECT(("V"&amp;C48-1)):INDIRECT(("V"&amp;C48-$A$10)))))</f>
        <v/>
      </c>
      <c r="M48" s="25" t="str">
        <f t="shared" ca="1" si="2"/>
        <v/>
      </c>
      <c r="N48" s="38" t="str">
        <f t="shared" ca="1" si="3"/>
        <v/>
      </c>
      <c r="O48" s="32"/>
      <c r="P48" s="20" t="str">
        <f ca="1">IF(C48="","",(MIN(INDIRECT(("W"&amp;C48-1)):INDIRECT(("W"&amp;C48-$A$10)))))</f>
        <v/>
      </c>
      <c r="Q48" s="20" t="str">
        <f t="shared" ca="1" si="4"/>
        <v/>
      </c>
      <c r="R48" s="28" t="str">
        <f t="shared" ca="1" si="5"/>
        <v/>
      </c>
      <c r="T48" s="20">
        <f t="shared" si="9"/>
        <v>46</v>
      </c>
      <c r="U48" s="21">
        <f>Sheet1!E48*1</f>
        <v>5831</v>
      </c>
      <c r="V48" s="21">
        <f>Sheet1!F48*1</f>
        <v>5836.5</v>
      </c>
      <c r="W48" s="21">
        <f>Sheet1!G48*1</f>
        <v>5743</v>
      </c>
      <c r="X48" s="21">
        <f>Sheet1!H48*1</f>
        <v>5759.5</v>
      </c>
      <c r="Z48" s="30" t="e">
        <f t="shared" ca="1" si="8"/>
        <v>#N/A</v>
      </c>
      <c r="AA48" s="27" t="str">
        <f t="shared" ca="1" si="6"/>
        <v/>
      </c>
    </row>
    <row r="49" spans="2:27" x14ac:dyDescent="0.3">
      <c r="B49" s="21"/>
      <c r="C49" s="20" t="str">
        <f ca="1">IFERROR(MATCH($B$1,OFFSET(Sheet1!$J$1,C48,0,1000,1),0)+C48,"")</f>
        <v/>
      </c>
      <c r="D49" s="21"/>
      <c r="E49" s="20" t="str" cm="1">
        <f t="array" aca="1" ref="E49" ca="1">IF(C49="","",(INDIRECT(CONCATENATE("Sheet1!","E",TEXT(C49-1,"0")))))</f>
        <v/>
      </c>
      <c r="F49" s="21" t="str" cm="1">
        <f t="array" aca="1" ref="F49" ca="1">IF(C49="","",(INDIRECT(CONCATENATE("Sheet1!","H",TEXT(C49-$A$10,"0")))))</f>
        <v/>
      </c>
      <c r="G49" s="21" t="str">
        <f t="shared" ca="1" si="0"/>
        <v/>
      </c>
      <c r="H49" s="30" t="str">
        <f t="shared" ca="1" si="1"/>
        <v/>
      </c>
      <c r="I49" s="27" t="str">
        <f t="shared" ca="1" si="7"/>
        <v/>
      </c>
      <c r="J49" s="20" t="str" cm="1">
        <f t="array" aca="1" ref="J49" ca="1">IF(C49="","",(INDIRECT(CONCATENATE("Sheet1!","E",TEXT(C49-1,"0")))))</f>
        <v/>
      </c>
      <c r="L49" s="25" t="str">
        <f ca="1">IF(C49="","",(MAX(INDIRECT(("V"&amp;C49-1)):INDIRECT(("V"&amp;C49-$A$10)))))</f>
        <v/>
      </c>
      <c r="M49" s="25" t="str">
        <f t="shared" ca="1" si="2"/>
        <v/>
      </c>
      <c r="N49" s="38" t="str">
        <f t="shared" ca="1" si="3"/>
        <v/>
      </c>
      <c r="O49" s="32"/>
      <c r="P49" s="20" t="str">
        <f ca="1">IF(C49="","",(MIN(INDIRECT(("W"&amp;C49-1)):INDIRECT(("W"&amp;C49-$A$10)))))</f>
        <v/>
      </c>
      <c r="Q49" s="20" t="str">
        <f t="shared" ca="1" si="4"/>
        <v/>
      </c>
      <c r="R49" s="28" t="str">
        <f t="shared" ca="1" si="5"/>
        <v/>
      </c>
      <c r="T49" s="20">
        <f t="shared" si="9"/>
        <v>47</v>
      </c>
      <c r="U49" s="21">
        <f>Sheet1!E49*1</f>
        <v>5813</v>
      </c>
      <c r="V49" s="21">
        <f>Sheet1!F49*1</f>
        <v>5837.25</v>
      </c>
      <c r="W49" s="21">
        <f>Sheet1!G49*1</f>
        <v>5802.25</v>
      </c>
      <c r="X49" s="21">
        <f>Sheet1!H49*1</f>
        <v>5826.5</v>
      </c>
      <c r="Z49" s="30" t="e">
        <f t="shared" ca="1" si="8"/>
        <v>#N/A</v>
      </c>
      <c r="AA49" s="27" t="str">
        <f t="shared" ca="1" si="6"/>
        <v/>
      </c>
    </row>
    <row r="50" spans="2:27" x14ac:dyDescent="0.3">
      <c r="B50" s="21"/>
      <c r="C50" s="20" t="str">
        <f ca="1">IFERROR(MATCH($B$1,OFFSET(Sheet1!$J$1,C49,0,1000,1),0)+C49,"")</f>
        <v/>
      </c>
      <c r="D50" s="21"/>
      <c r="E50" s="20" t="str" cm="1">
        <f t="array" aca="1" ref="E50" ca="1">IF(C50="","",(INDIRECT(CONCATENATE("Sheet1!","E",TEXT(C50-1,"0")))))</f>
        <v/>
      </c>
      <c r="F50" s="21" t="str" cm="1">
        <f t="array" aca="1" ref="F50" ca="1">IF(C50="","",(INDIRECT(CONCATENATE("Sheet1!","H",TEXT(C50-$A$10,"0")))))</f>
        <v/>
      </c>
      <c r="G50" s="21" t="str">
        <f t="shared" ca="1" si="0"/>
        <v/>
      </c>
      <c r="H50" s="30" t="str">
        <f t="shared" ca="1" si="1"/>
        <v/>
      </c>
      <c r="I50" s="27" t="str">
        <f t="shared" ca="1" si="7"/>
        <v/>
      </c>
      <c r="J50" s="20" t="str" cm="1">
        <f t="array" aca="1" ref="J50" ca="1">IF(C50="","",(INDIRECT(CONCATENATE("Sheet1!","E",TEXT(C50-1,"0")))))</f>
        <v/>
      </c>
      <c r="L50" s="25" t="str">
        <f ca="1">IF(C50="","",(MAX(INDIRECT(("V"&amp;C50-1)):INDIRECT(("V"&amp;C50-$A$10)))))</f>
        <v/>
      </c>
      <c r="M50" s="25" t="str">
        <f t="shared" ca="1" si="2"/>
        <v/>
      </c>
      <c r="N50" s="38" t="str">
        <f t="shared" ca="1" si="3"/>
        <v/>
      </c>
      <c r="O50" s="32"/>
      <c r="P50" s="20" t="str">
        <f ca="1">IF(C50="","",(MIN(INDIRECT(("W"&amp;C50-1)):INDIRECT(("W"&amp;C50-$A$10)))))</f>
        <v/>
      </c>
      <c r="Q50" s="20" t="str">
        <f t="shared" ca="1" si="4"/>
        <v/>
      </c>
      <c r="R50" s="28" t="str">
        <f t="shared" ca="1" si="5"/>
        <v/>
      </c>
      <c r="T50" s="20">
        <f t="shared" si="9"/>
        <v>48</v>
      </c>
      <c r="U50" s="21">
        <f>Sheet1!E50*1</f>
        <v>5740</v>
      </c>
      <c r="V50" s="21">
        <f>Sheet1!F50*1</f>
        <v>5825.5</v>
      </c>
      <c r="W50" s="21">
        <f>Sheet1!G50*1</f>
        <v>5739</v>
      </c>
      <c r="X50" s="21">
        <f>Sheet1!H50*1</f>
        <v>5815.5</v>
      </c>
      <c r="Z50" s="30" t="e">
        <f t="shared" ca="1" si="8"/>
        <v>#N/A</v>
      </c>
      <c r="AA50" s="27" t="str">
        <f t="shared" ca="1" si="6"/>
        <v/>
      </c>
    </row>
    <row r="51" spans="2:27" x14ac:dyDescent="0.3">
      <c r="B51" s="21"/>
      <c r="C51" s="20" t="str">
        <f ca="1">IFERROR(MATCH($B$1,OFFSET(Sheet1!$J$1,C50,0,1000,1),0)+C50,"")</f>
        <v/>
      </c>
      <c r="D51" s="21"/>
      <c r="E51" s="20" t="str" cm="1">
        <f t="array" aca="1" ref="E51" ca="1">IF(C51="","",(INDIRECT(CONCATENATE("Sheet1!","E",TEXT(C51-1,"0")))))</f>
        <v/>
      </c>
      <c r="F51" s="21" t="str" cm="1">
        <f t="array" aca="1" ref="F51" ca="1">IF(C51="","",(INDIRECT(CONCATENATE("Sheet1!","H",TEXT(C51-$A$10,"0")))))</f>
        <v/>
      </c>
      <c r="G51" s="21" t="str">
        <f t="shared" ca="1" si="0"/>
        <v/>
      </c>
      <c r="H51" s="30" t="str">
        <f t="shared" ca="1" si="1"/>
        <v/>
      </c>
      <c r="I51" s="27" t="str">
        <f t="shared" ca="1" si="7"/>
        <v/>
      </c>
      <c r="J51" s="20" t="str" cm="1">
        <f t="array" aca="1" ref="J51" ca="1">IF(C51="","",(INDIRECT(CONCATENATE("Sheet1!","E",TEXT(C51-1,"0")))))</f>
        <v/>
      </c>
      <c r="L51" s="25" t="str">
        <f ca="1">IF(C51="","",(MAX(INDIRECT(("V"&amp;C51-1)):INDIRECT(("V"&amp;C51-$A$10)))))</f>
        <v/>
      </c>
      <c r="M51" s="25" t="str">
        <f t="shared" ca="1" si="2"/>
        <v/>
      </c>
      <c r="N51" s="38" t="str">
        <f t="shared" ca="1" si="3"/>
        <v/>
      </c>
      <c r="O51" s="32"/>
      <c r="P51" s="20" t="str">
        <f ca="1">IF(C51="","",(MIN(INDIRECT(("W"&amp;C51-1)):INDIRECT(("W"&amp;C51-$A$10)))))</f>
        <v/>
      </c>
      <c r="Q51" s="20" t="str">
        <f t="shared" ca="1" si="4"/>
        <v/>
      </c>
      <c r="R51" s="28" t="str">
        <f t="shared" ca="1" si="5"/>
        <v/>
      </c>
      <c r="T51" s="20">
        <f t="shared" si="9"/>
        <v>49</v>
      </c>
      <c r="U51" s="21">
        <f>Sheet1!E51*1</f>
        <v>5715.25</v>
      </c>
      <c r="V51" s="21">
        <f>Sheet1!F51*1</f>
        <v>5723.75</v>
      </c>
      <c r="W51" s="21">
        <f>Sheet1!G51*1</f>
        <v>5651.25</v>
      </c>
      <c r="X51" s="21">
        <f>Sheet1!H51*1</f>
        <v>5718.25</v>
      </c>
      <c r="Z51" s="30" t="e">
        <f t="shared" ca="1" si="8"/>
        <v>#N/A</v>
      </c>
      <c r="AA51" s="27" t="str">
        <f t="shared" ca="1" si="6"/>
        <v/>
      </c>
    </row>
    <row r="52" spans="2:27" x14ac:dyDescent="0.3">
      <c r="B52" s="21"/>
      <c r="C52" s="20" t="str">
        <f ca="1">IFERROR(MATCH($B$1,OFFSET(Sheet1!$J$1,C51,0,1000,1),0)+C51,"")</f>
        <v/>
      </c>
      <c r="D52" s="21"/>
      <c r="E52" s="20" t="str" cm="1">
        <f t="array" aca="1" ref="E52" ca="1">IF(C52="","",(INDIRECT(CONCATENATE("Sheet1!","E",TEXT(C52-1,"0")))))</f>
        <v/>
      </c>
      <c r="F52" s="21" t="str" cm="1">
        <f t="array" aca="1" ref="F52" ca="1">IF(C52="","",(INDIRECT(CONCATENATE("Sheet1!","H",TEXT(C52-$A$10,"0")))))</f>
        <v/>
      </c>
      <c r="G52" s="21" t="str">
        <f t="shared" ca="1" si="0"/>
        <v/>
      </c>
      <c r="H52" s="30" t="str">
        <f t="shared" ca="1" si="1"/>
        <v/>
      </c>
      <c r="I52" s="27" t="str">
        <f t="shared" ca="1" si="7"/>
        <v/>
      </c>
      <c r="J52" s="20" t="str" cm="1">
        <f t="array" aca="1" ref="J52" ca="1">IF(C52="","",(INDIRECT(CONCATENATE("Sheet1!","E",TEXT(C52-1,"0")))))</f>
        <v/>
      </c>
      <c r="L52" s="25" t="str">
        <f ca="1">IF(C52="","",(MAX(INDIRECT(("V"&amp;C52-1)):INDIRECT(("V"&amp;C52-$A$10)))))</f>
        <v/>
      </c>
      <c r="M52" s="25" t="str">
        <f t="shared" ca="1" si="2"/>
        <v/>
      </c>
      <c r="N52" s="38" t="str">
        <f t="shared" ca="1" si="3"/>
        <v/>
      </c>
      <c r="O52" s="32"/>
      <c r="P52" s="20" t="str">
        <f ca="1">IF(C52="","",(MIN(INDIRECT(("W"&amp;C52-1)):INDIRECT(("W"&amp;C52-$A$10)))))</f>
        <v/>
      </c>
      <c r="Q52" s="20" t="str">
        <f t="shared" ca="1" si="4"/>
        <v/>
      </c>
      <c r="R52" s="28" t="str">
        <f t="shared" ca="1" si="5"/>
        <v/>
      </c>
      <c r="T52" s="20">
        <f t="shared" si="9"/>
        <v>50</v>
      </c>
      <c r="U52" s="21">
        <f>Sheet1!E52*1</f>
        <v>5731.75</v>
      </c>
      <c r="V52" s="21">
        <f>Sheet1!F52*1</f>
        <v>5765.25</v>
      </c>
      <c r="W52" s="21">
        <f>Sheet1!G52*1</f>
        <v>5682.5</v>
      </c>
      <c r="X52" s="21">
        <f>Sheet1!H52*1</f>
        <v>5712.75</v>
      </c>
      <c r="Z52" s="30" t="e">
        <f t="shared" ca="1" si="8"/>
        <v>#N/A</v>
      </c>
      <c r="AA52" s="27" t="str">
        <f t="shared" ca="1" si="6"/>
        <v/>
      </c>
    </row>
    <row r="53" spans="2:27" x14ac:dyDescent="0.3">
      <c r="B53" s="21"/>
      <c r="C53" s="20" t="str">
        <f ca="1">IFERROR(MATCH($B$1,OFFSET(Sheet1!$J$1,C52,0,1000,1),0)+C52,"")</f>
        <v/>
      </c>
      <c r="D53" s="21"/>
      <c r="E53" s="20" t="str" cm="1">
        <f t="array" aca="1" ref="E53" ca="1">IF(C53="","",(INDIRECT(CONCATENATE("Sheet1!","E",TEXT(C53-1,"0")))))</f>
        <v/>
      </c>
      <c r="F53" s="21" t="str" cm="1">
        <f t="array" aca="1" ref="F53" ca="1">IF(C53="","",(INDIRECT(CONCATENATE("Sheet1!","H",TEXT(C53-$A$10,"0")))))</f>
        <v/>
      </c>
      <c r="G53" s="21" t="str">
        <f t="shared" ca="1" si="0"/>
        <v/>
      </c>
      <c r="H53" s="30" t="str">
        <f t="shared" ca="1" si="1"/>
        <v/>
      </c>
      <c r="I53" s="27" t="str">
        <f t="shared" ca="1" si="7"/>
        <v/>
      </c>
      <c r="J53" s="20" t="str" cm="1">
        <f t="array" aca="1" ref="J53" ca="1">IF(C53="","",(INDIRECT(CONCATENATE("Sheet1!","E",TEXT(C53-1,"0")))))</f>
        <v/>
      </c>
      <c r="L53" s="25" t="str">
        <f ca="1">IF(C53="","",(MAX(INDIRECT(("V"&amp;C53-1)):INDIRECT(("V"&amp;C53-$A$10)))))</f>
        <v/>
      </c>
      <c r="M53" s="25" t="str">
        <f t="shared" ca="1" si="2"/>
        <v/>
      </c>
      <c r="N53" s="38" t="str">
        <f t="shared" ca="1" si="3"/>
        <v/>
      </c>
      <c r="O53" s="32"/>
      <c r="P53" s="20" t="str">
        <f ca="1">IF(C53="","",(MIN(INDIRECT(("W"&amp;C53-1)):INDIRECT(("W"&amp;C53-$A$10)))))</f>
        <v/>
      </c>
      <c r="Q53" s="20" t="str">
        <f t="shared" ca="1" si="4"/>
        <v/>
      </c>
      <c r="R53" s="28" t="str">
        <f t="shared" ca="1" si="5"/>
        <v/>
      </c>
      <c r="T53" s="20">
        <f t="shared" si="9"/>
        <v>51</v>
      </c>
      <c r="U53" s="21">
        <f>Sheet1!E53*1</f>
        <v>5670.5</v>
      </c>
      <c r="V53" s="21">
        <f>Sheet1!F53*1</f>
        <v>5770.5</v>
      </c>
      <c r="W53" s="21">
        <f>Sheet1!G53*1</f>
        <v>5657.5</v>
      </c>
      <c r="X53" s="21">
        <f>Sheet1!H53*1</f>
        <v>5729.75</v>
      </c>
      <c r="Z53" s="30" t="e">
        <f t="shared" ca="1" si="8"/>
        <v>#N/A</v>
      </c>
      <c r="AA53" s="27" t="str">
        <f t="shared" ca="1" si="6"/>
        <v/>
      </c>
    </row>
    <row r="54" spans="2:27" x14ac:dyDescent="0.3">
      <c r="B54" s="21"/>
      <c r="C54" s="20" t="str">
        <f ca="1">IFERROR(MATCH($B$1,OFFSET(Sheet1!$J$1,C53,0,1000,1),0)+C53,"")</f>
        <v/>
      </c>
      <c r="D54" s="21"/>
      <c r="E54" s="20" t="str" cm="1">
        <f t="array" aca="1" ref="E54" ca="1">IF(C54="","",(INDIRECT(CONCATENATE("Sheet1!","E",TEXT(C54-1,"0")))))</f>
        <v/>
      </c>
      <c r="F54" s="21" t="str" cm="1">
        <f t="array" aca="1" ref="F54" ca="1">IF(C54="","",(INDIRECT(CONCATENATE("Sheet1!","H",TEXT(C54-$A$10,"0")))))</f>
        <v/>
      </c>
      <c r="G54" s="21" t="str">
        <f t="shared" ca="1" si="0"/>
        <v/>
      </c>
      <c r="H54" s="30" t="str">
        <f t="shared" ca="1" si="1"/>
        <v/>
      </c>
      <c r="I54" s="27" t="str">
        <f t="shared" ca="1" si="7"/>
        <v/>
      </c>
      <c r="J54" s="20" t="str" cm="1">
        <f t="array" aca="1" ref="J54" ca="1">IF(C54="","",(INDIRECT(CONCATENATE("Sheet1!","E",TEXT(C54-1,"0")))))</f>
        <v/>
      </c>
      <c r="L54" s="25" t="str">
        <f ca="1">IF(C54="","",(MAX(INDIRECT(("V"&amp;C54-1)):INDIRECT(("V"&amp;C54-$A$10)))))</f>
        <v/>
      </c>
      <c r="M54" s="25" t="str">
        <f t="shared" ca="1" si="2"/>
        <v/>
      </c>
      <c r="N54" s="38" t="str">
        <f t="shared" ca="1" si="3"/>
        <v/>
      </c>
      <c r="O54" s="32"/>
      <c r="P54" s="20" t="str">
        <f ca="1">IF(C54="","",(MIN(INDIRECT(("W"&amp;C54-1)):INDIRECT(("W"&amp;C54-$A$10)))))</f>
        <v/>
      </c>
      <c r="Q54" s="20" t="str">
        <f t="shared" ca="1" si="4"/>
        <v/>
      </c>
      <c r="R54" s="28" t="str">
        <f t="shared" ca="1" si="5"/>
        <v/>
      </c>
      <c r="T54" s="20">
        <f t="shared" si="9"/>
        <v>52</v>
      </c>
      <c r="U54" s="21">
        <f>Sheet1!E54*1</f>
        <v>5731.5</v>
      </c>
      <c r="V54" s="21">
        <f>Sheet1!F54*1</f>
        <v>5738.25</v>
      </c>
      <c r="W54" s="21">
        <f>Sheet1!G54*1</f>
        <v>5650.75</v>
      </c>
      <c r="X54" s="21">
        <f>Sheet1!H54*1</f>
        <v>5669.25</v>
      </c>
      <c r="Z54" s="30" t="e">
        <f t="shared" ca="1" si="8"/>
        <v>#N/A</v>
      </c>
      <c r="AA54" s="27" t="str">
        <f t="shared" ca="1" si="6"/>
        <v/>
      </c>
    </row>
    <row r="55" spans="2:27" x14ac:dyDescent="0.3">
      <c r="B55" s="21"/>
      <c r="C55" s="20" t="str">
        <f ca="1">IFERROR(MATCH($B$1,OFFSET(Sheet1!$J$1,C54,0,1000,1),0)+C54,"")</f>
        <v/>
      </c>
      <c r="D55" s="21"/>
      <c r="E55" s="20" t="str" cm="1">
        <f t="array" aca="1" ref="E55" ca="1">IF(C55="","",(INDIRECT(CONCATENATE("Sheet1!","E",TEXT(C55-1,"0")))))</f>
        <v/>
      </c>
      <c r="F55" s="21" t="str" cm="1">
        <f t="array" aca="1" ref="F55" ca="1">IF(C55="","",(INDIRECT(CONCATENATE("Sheet1!","H",TEXT(C55-$A$10,"0")))))</f>
        <v/>
      </c>
      <c r="G55" s="21" t="str">
        <f t="shared" ca="1" si="0"/>
        <v/>
      </c>
      <c r="H55" s="30" t="str">
        <f t="shared" ca="1" si="1"/>
        <v/>
      </c>
      <c r="I55" s="27" t="str">
        <f t="shared" ca="1" si="7"/>
        <v/>
      </c>
      <c r="J55" s="20" t="str" cm="1">
        <f t="array" aca="1" ref="J55" ca="1">IF(C55="","",(INDIRECT(CONCATENATE("Sheet1!","E",TEXT(C55-1,"0")))))</f>
        <v/>
      </c>
      <c r="L55" s="25" t="str">
        <f ca="1">IF(C55="","",(MAX(INDIRECT(("V"&amp;C55-1)):INDIRECT(("V"&amp;C55-$A$10)))))</f>
        <v/>
      </c>
      <c r="M55" s="25" t="str">
        <f t="shared" ca="1" si="2"/>
        <v/>
      </c>
      <c r="N55" s="38" t="str">
        <f t="shared" ca="1" si="3"/>
        <v/>
      </c>
      <c r="O55" s="32"/>
      <c r="P55" s="20" t="str">
        <f ca="1">IF(C55="","",(MIN(INDIRECT(("W"&amp;C55-1)):INDIRECT(("W"&amp;C55-$A$10)))))</f>
        <v/>
      </c>
      <c r="Q55" s="20" t="str">
        <f t="shared" ca="1" si="4"/>
        <v/>
      </c>
      <c r="R55" s="28" t="str">
        <f t="shared" ca="1" si="5"/>
        <v/>
      </c>
      <c r="T55" s="20">
        <f t="shared" si="9"/>
        <v>53</v>
      </c>
      <c r="U55" s="21">
        <f>Sheet1!E55*1</f>
        <v>5678.75</v>
      </c>
      <c r="V55" s="21">
        <f>Sheet1!F55*1</f>
        <v>5759.5</v>
      </c>
      <c r="W55" s="21">
        <f>Sheet1!G55*1</f>
        <v>5651</v>
      </c>
      <c r="X55" s="21">
        <f>Sheet1!H55*1</f>
        <v>5732.25</v>
      </c>
      <c r="Z55" s="30" t="e">
        <f t="shared" ca="1" si="8"/>
        <v>#N/A</v>
      </c>
      <c r="AA55" s="27" t="str">
        <f t="shared" ca="1" si="6"/>
        <v/>
      </c>
    </row>
    <row r="56" spans="2:27" x14ac:dyDescent="0.3">
      <c r="B56" s="21"/>
      <c r="C56" s="20" t="str">
        <f ca="1">IFERROR(MATCH($B$1,OFFSET(Sheet1!$J$1,C55,0,1000,1),0)+C55,"")</f>
        <v/>
      </c>
      <c r="D56" s="21"/>
      <c r="E56" s="20" t="str" cm="1">
        <f t="array" aca="1" ref="E56" ca="1">IF(C56="","",(INDIRECT(CONCATENATE("Sheet1!","E",TEXT(C56-1,"0")))))</f>
        <v/>
      </c>
      <c r="F56" s="21" t="str" cm="1">
        <f t="array" aca="1" ref="F56" ca="1">IF(C56="","",(INDIRECT(CONCATENATE("Sheet1!","H",TEXT(C56-$A$10,"0")))))</f>
        <v/>
      </c>
      <c r="G56" s="21" t="str">
        <f t="shared" ca="1" si="0"/>
        <v/>
      </c>
      <c r="H56" s="30" t="str">
        <f t="shared" ca="1" si="1"/>
        <v/>
      </c>
      <c r="I56" s="27" t="str">
        <f t="shared" ca="1" si="7"/>
        <v/>
      </c>
      <c r="J56" s="20" t="str" cm="1">
        <f t="array" aca="1" ref="J56" ca="1">IF(C56="","",(INDIRECT(CONCATENATE("Sheet1!","E",TEXT(C56-1,"0")))))</f>
        <v/>
      </c>
      <c r="L56" s="25" t="str">
        <f ca="1">IF(C56="","",(MAX(INDIRECT(("V"&amp;C56-1)):INDIRECT(("V"&amp;C56-$A$10)))))</f>
        <v/>
      </c>
      <c r="M56" s="25" t="str">
        <f t="shared" ca="1" si="2"/>
        <v/>
      </c>
      <c r="N56" s="38" t="str">
        <f t="shared" ca="1" si="3"/>
        <v/>
      </c>
      <c r="O56" s="32"/>
      <c r="P56" s="20" t="str">
        <f ca="1">IF(C56="","",(MIN(INDIRECT(("W"&amp;C56-1)):INDIRECT(("W"&amp;C56-$A$10)))))</f>
        <v/>
      </c>
      <c r="Q56" s="20" t="str">
        <f t="shared" ca="1" si="4"/>
        <v/>
      </c>
      <c r="R56" s="28" t="str">
        <f t="shared" ca="1" si="5"/>
        <v/>
      </c>
      <c r="T56" s="20">
        <f t="shared" si="9"/>
        <v>54</v>
      </c>
      <c r="U56" s="21">
        <f>Sheet1!E56*1</f>
        <v>5592</v>
      </c>
      <c r="V56" s="21">
        <f>Sheet1!F56*1</f>
        <v>5700.75</v>
      </c>
      <c r="W56" s="21">
        <f>Sheet1!G56*1</f>
        <v>5590.75</v>
      </c>
      <c r="X56" s="21">
        <f>Sheet1!H56*1</f>
        <v>5692</v>
      </c>
      <c r="Z56" s="30" t="e">
        <f t="shared" ca="1" si="8"/>
        <v>#N/A</v>
      </c>
      <c r="AA56" s="27" t="str">
        <f t="shared" ca="1" si="6"/>
        <v/>
      </c>
    </row>
    <row r="57" spans="2:27" x14ac:dyDescent="0.3">
      <c r="B57" s="21"/>
      <c r="C57" s="20" t="str">
        <f ca="1">IFERROR(MATCH($B$1,OFFSET(Sheet1!$J$1,C56,0,1000,1),0)+C56,"")</f>
        <v/>
      </c>
      <c r="D57" s="21"/>
      <c r="E57" s="20" t="str" cm="1">
        <f t="array" aca="1" ref="E57" ca="1">IF(C57="","",(INDIRECT(CONCATENATE("Sheet1!","E",TEXT(C57-1,"0")))))</f>
        <v/>
      </c>
      <c r="F57" s="21" t="str" cm="1">
        <f t="array" aca="1" ref="F57" ca="1">IF(C57="","",(INDIRECT(CONCATENATE("Sheet1!","H",TEXT(C57-$A$10,"0")))))</f>
        <v/>
      </c>
      <c r="G57" s="21" t="str">
        <f t="shared" ca="1" si="0"/>
        <v/>
      </c>
      <c r="H57" s="30" t="str">
        <f t="shared" ca="1" si="1"/>
        <v/>
      </c>
      <c r="I57" s="27" t="str">
        <f t="shared" ca="1" si="7"/>
        <v/>
      </c>
      <c r="J57" s="20" t="str" cm="1">
        <f t="array" aca="1" ref="J57" ca="1">IF(C57="","",(INDIRECT(CONCATENATE("Sheet1!","E",TEXT(C57-1,"0")))))</f>
        <v/>
      </c>
      <c r="L57" s="25" t="str">
        <f ca="1">IF(C57="","",(MAX(INDIRECT(("V"&amp;C57-1)):INDIRECT(("V"&amp;C57-$A$10)))))</f>
        <v/>
      </c>
      <c r="M57" s="25" t="str">
        <f t="shared" ca="1" si="2"/>
        <v/>
      </c>
      <c r="N57" s="38" t="str">
        <f t="shared" ca="1" si="3"/>
        <v/>
      </c>
      <c r="O57" s="32"/>
      <c r="P57" s="20" t="str">
        <f ca="1">IF(C57="","",(MIN(INDIRECT(("W"&amp;C57-1)):INDIRECT(("W"&amp;C57-$A$10)))))</f>
        <v/>
      </c>
      <c r="Q57" s="20" t="str">
        <f t="shared" ca="1" si="4"/>
        <v/>
      </c>
      <c r="R57" s="28" t="str">
        <f t="shared" ca="1" si="5"/>
        <v/>
      </c>
      <c r="T57" s="20">
        <f t="shared" si="9"/>
        <v>55</v>
      </c>
      <c r="U57" s="21">
        <f>Sheet1!E57*1</f>
        <v>5648.5</v>
      </c>
      <c r="V57" s="21">
        <f>Sheet1!F57*1</f>
        <v>5675</v>
      </c>
      <c r="W57" s="21">
        <f>Sheet1!G57*1</f>
        <v>5561.25</v>
      </c>
      <c r="X57" s="21">
        <f>Sheet1!H57*1</f>
        <v>5579.5</v>
      </c>
      <c r="Z57" s="30" t="e">
        <f t="shared" ca="1" si="8"/>
        <v>#N/A</v>
      </c>
      <c r="AA57" s="27" t="str">
        <f t="shared" ca="1" si="6"/>
        <v/>
      </c>
    </row>
    <row r="58" spans="2:27" x14ac:dyDescent="0.3">
      <c r="B58" s="21"/>
      <c r="C58" s="20" t="str">
        <f ca="1">IFERROR(MATCH($B$1,OFFSET(Sheet1!$J$1,C57,0,1000,1),0)+C57,"")</f>
        <v/>
      </c>
      <c r="D58" s="21"/>
      <c r="E58" s="20" t="str" cm="1">
        <f t="array" aca="1" ref="E58" ca="1">IF(C58="","",(INDIRECT(CONCATENATE("Sheet1!","E",TEXT(C58-1,"0")))))</f>
        <v/>
      </c>
      <c r="F58" s="21" t="str" cm="1">
        <f t="array" aca="1" ref="F58" ca="1">IF(C58="","",(INDIRECT(CONCATENATE("Sheet1!","H",TEXT(C58-$A$10,"0")))))</f>
        <v/>
      </c>
      <c r="G58" s="21" t="str">
        <f t="shared" ca="1" si="0"/>
        <v/>
      </c>
      <c r="H58" s="30" t="str">
        <f t="shared" ca="1" si="1"/>
        <v/>
      </c>
      <c r="I58" s="27" t="str">
        <f t="shared" ca="1" si="7"/>
        <v/>
      </c>
      <c r="J58" s="20" t="str" cm="1">
        <f t="array" aca="1" ref="J58" ca="1">IF(C58="","",(INDIRECT(CONCATENATE("Sheet1!","E",TEXT(C58-1,"0")))))</f>
        <v/>
      </c>
      <c r="L58" s="25" t="str">
        <f ca="1">IF(C58="","",(MAX(INDIRECT(("V"&amp;C58-1)):INDIRECT(("V"&amp;C58-$A$10)))))</f>
        <v/>
      </c>
      <c r="M58" s="25" t="str">
        <f t="shared" ca="1" si="2"/>
        <v/>
      </c>
      <c r="N58" s="38" t="str">
        <f t="shared" ca="1" si="3"/>
        <v/>
      </c>
      <c r="O58" s="32"/>
      <c r="P58" s="20" t="str">
        <f ca="1">IF(C58="","",(MIN(INDIRECT(("W"&amp;C58-1)):INDIRECT(("W"&amp;C58-$A$10)))))</f>
        <v/>
      </c>
      <c r="Q58" s="20" t="str">
        <f t="shared" ca="1" si="4"/>
        <v/>
      </c>
      <c r="R58" s="28" t="str">
        <f t="shared" ca="1" si="5"/>
        <v/>
      </c>
      <c r="T58" s="20">
        <f t="shared" si="9"/>
        <v>56</v>
      </c>
      <c r="U58" s="21">
        <f>Sheet1!E58*1</f>
        <v>5632</v>
      </c>
      <c r="V58" s="21">
        <f>Sheet1!F58*1</f>
        <v>5727</v>
      </c>
      <c r="W58" s="21">
        <f>Sheet1!G58*1</f>
        <v>5602.25</v>
      </c>
      <c r="X58" s="21">
        <f>Sheet1!H58*1</f>
        <v>5656.75</v>
      </c>
      <c r="Z58" s="30" t="e">
        <f t="shared" ca="1" si="8"/>
        <v>#N/A</v>
      </c>
      <c r="AA58" s="27" t="str">
        <f t="shared" ca="1" si="6"/>
        <v/>
      </c>
    </row>
    <row r="59" spans="2:27" x14ac:dyDescent="0.3">
      <c r="B59" s="21"/>
      <c r="C59" s="20" t="str">
        <f ca="1">IFERROR(MATCH($B$1,OFFSET(Sheet1!$J$1,C58,0,1000,1),0)+C58,"")</f>
        <v/>
      </c>
      <c r="D59" s="21"/>
      <c r="E59" s="20" t="str" cm="1">
        <f t="array" aca="1" ref="E59" ca="1">IF(C59="","",(INDIRECT(CONCATENATE("Sheet1!","E",TEXT(C59-1,"0")))))</f>
        <v/>
      </c>
      <c r="F59" s="21" t="str" cm="1">
        <f t="array" aca="1" ref="F59" ca="1">IF(C59="","",(INDIRECT(CONCATENATE("Sheet1!","H",TEXT(C59-$A$10,"0")))))</f>
        <v/>
      </c>
      <c r="G59" s="21" t="str">
        <f t="shared" ca="1" si="0"/>
        <v/>
      </c>
      <c r="H59" s="30" t="str">
        <f t="shared" ca="1" si="1"/>
        <v/>
      </c>
      <c r="I59" s="27" t="str">
        <f t="shared" ca="1" si="7"/>
        <v/>
      </c>
      <c r="J59" s="20" t="str" cm="1">
        <f t="array" aca="1" ref="J59" ca="1">IF(C59="","",(INDIRECT(CONCATENATE("Sheet1!","E",TEXT(C59-1,"0")))))</f>
        <v/>
      </c>
      <c r="L59" s="25" t="str">
        <f ca="1">IF(C59="","",(MAX(INDIRECT(("V"&amp;C59-1)):INDIRECT(("V"&amp;C59-$A$10)))))</f>
        <v/>
      </c>
      <c r="M59" s="25" t="str">
        <f t="shared" ca="1" si="2"/>
        <v/>
      </c>
      <c r="N59" s="38" t="str">
        <f t="shared" ca="1" si="3"/>
        <v/>
      </c>
      <c r="O59" s="32"/>
      <c r="P59" s="20" t="str">
        <f ca="1">IF(C59="","",(MIN(INDIRECT(("W"&amp;C59-1)):INDIRECT(("W"&amp;C59-$A$10)))))</f>
        <v/>
      </c>
      <c r="Q59" s="20" t="str">
        <f t="shared" ca="1" si="4"/>
        <v/>
      </c>
      <c r="R59" s="28" t="str">
        <f t="shared" ca="1" si="5"/>
        <v/>
      </c>
      <c r="T59" s="20">
        <f t="shared" si="9"/>
        <v>57</v>
      </c>
      <c r="U59" s="21">
        <f>Sheet1!E59*1</f>
        <v>5674</v>
      </c>
      <c r="V59" s="21">
        <f>Sheet1!F59*1</f>
        <v>5703.75</v>
      </c>
      <c r="W59" s="21">
        <f>Sheet1!G59*1</f>
        <v>5586</v>
      </c>
      <c r="X59" s="21">
        <f>Sheet1!H59*1</f>
        <v>5629</v>
      </c>
      <c r="Z59" s="30" t="e">
        <f t="shared" ca="1" si="8"/>
        <v>#N/A</v>
      </c>
      <c r="AA59" s="27" t="str">
        <f t="shared" ca="1" si="6"/>
        <v/>
      </c>
    </row>
    <row r="60" spans="2:27" x14ac:dyDescent="0.3">
      <c r="B60" s="21"/>
      <c r="C60" s="20" t="str">
        <f ca="1">IFERROR(MATCH($B$1,OFFSET(Sheet1!$J$1,C59,0,1000,1),0)+C59,"")</f>
        <v/>
      </c>
      <c r="D60" s="21"/>
      <c r="E60" s="20" t="str" cm="1">
        <f t="array" aca="1" ref="E60" ca="1">IF(C60="","",(INDIRECT(CONCATENATE("Sheet1!","E",TEXT(C60-1,"0")))))</f>
        <v/>
      </c>
      <c r="F60" s="21" t="str" cm="1">
        <f t="array" aca="1" ref="F60" ca="1">IF(C60="","",(INDIRECT(CONCATENATE("Sheet1!","H",TEXT(C60-$A$10,"0")))))</f>
        <v/>
      </c>
      <c r="G60" s="21" t="str">
        <f t="shared" ca="1" si="0"/>
        <v/>
      </c>
      <c r="H60" s="30" t="str">
        <f t="shared" ca="1" si="1"/>
        <v/>
      </c>
      <c r="I60" s="27" t="str">
        <f t="shared" ca="1" si="7"/>
        <v/>
      </c>
      <c r="J60" s="20" t="str" cm="1">
        <f t="array" aca="1" ref="J60" ca="1">IF(C60="","",(INDIRECT(CONCATENATE("Sheet1!","E",TEXT(C60-1,"0")))))</f>
        <v/>
      </c>
      <c r="L60" s="25" t="str">
        <f ca="1">IF(C60="","",(MAX(INDIRECT(("V"&amp;C60-1)):INDIRECT(("V"&amp;C60-$A$10)))))</f>
        <v/>
      </c>
      <c r="M60" s="25" t="str">
        <f t="shared" ca="1" si="2"/>
        <v/>
      </c>
      <c r="N60" s="38" t="str">
        <f t="shared" ca="1" si="3"/>
        <v/>
      </c>
      <c r="O60" s="32"/>
      <c r="P60" s="20" t="str">
        <f ca="1">IF(C60="","",(MIN(INDIRECT(("W"&amp;C60-1)):INDIRECT(("W"&amp;C60-$A$10)))))</f>
        <v/>
      </c>
      <c r="Q60" s="20" t="str">
        <f t="shared" ca="1" si="4"/>
        <v/>
      </c>
      <c r="R60" s="28" t="str">
        <f t="shared" ca="1" si="5"/>
        <v/>
      </c>
      <c r="T60" s="20">
        <f t="shared" si="9"/>
        <v>58</v>
      </c>
      <c r="U60" s="21">
        <f>Sheet1!E60*1</f>
        <v>5805</v>
      </c>
      <c r="V60" s="21">
        <f>Sheet1!F60*1</f>
        <v>5809.75</v>
      </c>
      <c r="W60" s="21">
        <f>Sheet1!G60*1</f>
        <v>5623.5</v>
      </c>
      <c r="X60" s="21">
        <f>Sheet1!H60*1</f>
        <v>5672.75</v>
      </c>
      <c r="Z60" s="30" t="e">
        <f t="shared" ca="1" si="8"/>
        <v>#N/A</v>
      </c>
      <c r="AA60" s="27" t="str">
        <f t="shared" ca="1" si="6"/>
        <v/>
      </c>
    </row>
    <row r="61" spans="2:27" x14ac:dyDescent="0.3">
      <c r="B61" s="21"/>
      <c r="C61" s="20" t="str">
        <f ca="1">IFERROR(MATCH($B$1,OFFSET(Sheet1!$J$1,C60,0,1000,1),0)+C60,"")</f>
        <v/>
      </c>
      <c r="D61" s="21"/>
      <c r="E61" s="20" t="str" cm="1">
        <f t="array" aca="1" ref="E61" ca="1">IF(C61="","",(INDIRECT(CONCATENATE("Sheet1!","E",TEXT(C61-1,"0")))))</f>
        <v/>
      </c>
      <c r="F61" s="21" t="str" cm="1">
        <f t="array" aca="1" ref="F61" ca="1">IF(C61="","",(INDIRECT(CONCATENATE("Sheet1!","H",TEXT(C61-$A$10,"0")))))</f>
        <v/>
      </c>
      <c r="G61" s="21" t="str">
        <f t="shared" ca="1" si="0"/>
        <v/>
      </c>
      <c r="H61" s="30" t="str">
        <f t="shared" ca="1" si="1"/>
        <v/>
      </c>
      <c r="I61" s="27" t="str">
        <f t="shared" ca="1" si="7"/>
        <v/>
      </c>
      <c r="J61" s="20" t="str" cm="1">
        <f t="array" aca="1" ref="J61" ca="1">IF(C61="","",(INDIRECT(CONCATENATE("Sheet1!","E",TEXT(C61-1,"0")))))</f>
        <v/>
      </c>
      <c r="L61" s="25" t="str">
        <f ca="1">IF(C61="","",(MAX(INDIRECT(("V"&amp;C61-1)):INDIRECT(("V"&amp;C61-$A$10)))))</f>
        <v/>
      </c>
      <c r="M61" s="25" t="str">
        <f t="shared" ca="1" si="2"/>
        <v/>
      </c>
      <c r="N61" s="38" t="str">
        <f t="shared" ca="1" si="3"/>
        <v/>
      </c>
      <c r="O61" s="32"/>
      <c r="P61" s="20" t="str">
        <f ca="1">IF(C61="","",(MIN(INDIRECT(("W"&amp;C61-1)):INDIRECT(("W"&amp;C61-$A$10)))))</f>
        <v/>
      </c>
      <c r="Q61" s="20" t="str">
        <f t="shared" ca="1" si="4"/>
        <v/>
      </c>
      <c r="R61" s="28" t="str">
        <f t="shared" ca="1" si="5"/>
        <v/>
      </c>
      <c r="T61" s="20">
        <f t="shared" si="9"/>
        <v>59</v>
      </c>
      <c r="U61" s="21">
        <f>Sheet1!E61*1</f>
        <v>5818</v>
      </c>
      <c r="V61" s="21">
        <f>Sheet1!F61*1</f>
        <v>5843</v>
      </c>
      <c r="W61" s="21">
        <f>Sheet1!G61*1</f>
        <v>5725</v>
      </c>
      <c r="X61" s="21">
        <f>Sheet1!H61*1</f>
        <v>5828</v>
      </c>
      <c r="Z61" s="30" t="e">
        <f t="shared" ca="1" si="8"/>
        <v>#N/A</v>
      </c>
      <c r="AA61" s="27" t="str">
        <f t="shared" ca="1" si="6"/>
        <v/>
      </c>
    </row>
    <row r="62" spans="2:27" x14ac:dyDescent="0.3">
      <c r="B62" s="21"/>
      <c r="C62" s="20" t="str">
        <f ca="1">IFERROR(MATCH($B$1,OFFSET(Sheet1!$J$1,C61,0,1000,1),0)+C61,"")</f>
        <v/>
      </c>
      <c r="D62" s="21"/>
      <c r="E62" s="20" t="str" cm="1">
        <f t="array" aca="1" ref="E62" ca="1">IF(C62="","",(INDIRECT(CONCATENATE("Sheet1!","E",TEXT(C62-1,"0")))))</f>
        <v/>
      </c>
      <c r="F62" s="21" t="str" cm="1">
        <f t="array" aca="1" ref="F62" ca="1">IF(C62="","",(INDIRECT(CONCATENATE("Sheet1!","H",TEXT(C62-$A$10,"0")))))</f>
        <v/>
      </c>
      <c r="G62" s="21" t="str">
        <f t="shared" ca="1" si="0"/>
        <v/>
      </c>
      <c r="H62" s="30" t="str">
        <f t="shared" ca="1" si="1"/>
        <v/>
      </c>
      <c r="I62" s="27" t="str">
        <f t="shared" ca="1" si="7"/>
        <v/>
      </c>
      <c r="J62" s="20" t="str" cm="1">
        <f t="array" aca="1" ref="J62" ca="1">IF(C62="","",(INDIRECT(CONCATENATE("Sheet1!","E",TEXT(C62-1,"0")))))</f>
        <v/>
      </c>
      <c r="L62" s="25" t="str">
        <f ca="1">IF(C62="","",(MAX(INDIRECT(("V"&amp;C62-1)):INDIRECT(("V"&amp;C62-$A$10)))))</f>
        <v/>
      </c>
      <c r="M62" s="25" t="str">
        <f t="shared" ca="1" si="2"/>
        <v/>
      </c>
      <c r="N62" s="38" t="str">
        <f t="shared" ca="1" si="3"/>
        <v/>
      </c>
      <c r="O62" s="32"/>
      <c r="P62" s="20" t="str">
        <f ca="1">IF(C62="","",(MIN(INDIRECT(("W"&amp;C62-1)):INDIRECT(("W"&amp;C62-$A$10)))))</f>
        <v/>
      </c>
      <c r="Q62" s="20" t="str">
        <f t="shared" ca="1" si="4"/>
        <v/>
      </c>
      <c r="R62" s="28" t="str">
        <f t="shared" ca="1" si="5"/>
        <v/>
      </c>
      <c r="T62" s="20">
        <f t="shared" si="9"/>
        <v>60</v>
      </c>
      <c r="U62" s="21">
        <f>Sheet1!E62*1</f>
        <v>5896.75</v>
      </c>
      <c r="V62" s="21">
        <f>Sheet1!F62*1</f>
        <v>5905.5</v>
      </c>
      <c r="W62" s="21">
        <f>Sheet1!G62*1</f>
        <v>5772</v>
      </c>
      <c r="X62" s="21">
        <f>Sheet1!H62*1</f>
        <v>5798.25</v>
      </c>
      <c r="Z62" s="30" t="e">
        <f t="shared" ca="1" si="8"/>
        <v>#N/A</v>
      </c>
      <c r="AA62" s="27" t="str">
        <f t="shared" ca="1" si="6"/>
        <v/>
      </c>
    </row>
    <row r="63" spans="2:27" x14ac:dyDescent="0.3">
      <c r="B63" s="21"/>
      <c r="C63" s="20" t="str">
        <f ca="1">IFERROR(MATCH($B$1,OFFSET(Sheet1!$J$1,C62,0,1000,1),0)+C62,"")</f>
        <v/>
      </c>
      <c r="D63" s="21"/>
      <c r="E63" s="20" t="str" cm="1">
        <f t="array" aca="1" ref="E63" ca="1">IF(C63="","",(INDIRECT(CONCATENATE("Sheet1!","E",TEXT(C63-1,"0")))))</f>
        <v/>
      </c>
      <c r="F63" s="21" t="str" cm="1">
        <f t="array" aca="1" ref="F63" ca="1">IF(C63="","",(INDIRECT(CONCATENATE("Sheet1!","H",TEXT(C63-$A$10,"0")))))</f>
        <v/>
      </c>
      <c r="G63" s="21" t="str">
        <f t="shared" ca="1" si="0"/>
        <v/>
      </c>
      <c r="H63" s="30" t="str">
        <f t="shared" ca="1" si="1"/>
        <v/>
      </c>
      <c r="I63" s="27" t="str">
        <f t="shared" ca="1" si="7"/>
        <v/>
      </c>
      <c r="J63" s="20" t="str" cm="1">
        <f t="array" aca="1" ref="J63" ca="1">IF(C63="","",(INDIRECT(CONCATENATE("Sheet1!","E",TEXT(C63-1,"0")))))</f>
        <v/>
      </c>
      <c r="L63" s="25" t="str">
        <f ca="1">IF(C63="","",(MAX(INDIRECT(("V"&amp;C63-1)):INDIRECT(("V"&amp;C63-$A$10)))))</f>
        <v/>
      </c>
      <c r="M63" s="25" t="str">
        <f t="shared" ca="1" si="2"/>
        <v/>
      </c>
      <c r="N63" s="38" t="str">
        <f t="shared" ca="1" si="3"/>
        <v/>
      </c>
      <c r="O63" s="32"/>
      <c r="P63" s="20" t="str">
        <f ca="1">IF(C63="","",(MIN(INDIRECT(("W"&amp;C63-1)):INDIRECT(("W"&amp;C63-$A$10)))))</f>
        <v/>
      </c>
      <c r="Q63" s="20" t="str">
        <f t="shared" ca="1" si="4"/>
        <v/>
      </c>
      <c r="R63" s="28" t="str">
        <f t="shared" ca="1" si="5"/>
        <v/>
      </c>
      <c r="T63" s="20">
        <f t="shared" si="9"/>
        <v>61</v>
      </c>
      <c r="U63" s="21">
        <f>Sheet1!E63*1</f>
        <v>5884</v>
      </c>
      <c r="V63" s="21">
        <f>Sheet1!F63*1</f>
        <v>5921.5</v>
      </c>
      <c r="W63" s="21">
        <f>Sheet1!G63*1</f>
        <v>5802.75</v>
      </c>
      <c r="X63" s="21">
        <f>Sheet1!H63*1</f>
        <v>5903.25</v>
      </c>
      <c r="Z63" s="30" t="e">
        <f t="shared" ca="1" si="8"/>
        <v>#N/A</v>
      </c>
      <c r="AA63" s="27" t="str">
        <f t="shared" ca="1" si="6"/>
        <v/>
      </c>
    </row>
    <row r="64" spans="2:27" x14ac:dyDescent="0.3">
      <c r="B64" s="21"/>
      <c r="C64" s="20" t="str">
        <f ca="1">IFERROR(MATCH($B$1,OFFSET(Sheet1!$J$1,C63,0,1000,1),0)+C63,"")</f>
        <v/>
      </c>
      <c r="D64" s="21"/>
      <c r="E64" s="20" t="str" cm="1">
        <f t="array" aca="1" ref="E64" ca="1">IF(C64="","",(INDIRECT(CONCATENATE("Sheet1!","E",TEXT(C64-1,"0")))))</f>
        <v/>
      </c>
      <c r="F64" s="21" t="str" cm="1">
        <f t="array" aca="1" ref="F64" ca="1">IF(C64="","",(INDIRECT(CONCATENATE("Sheet1!","H",TEXT(C64-$A$10,"0")))))</f>
        <v/>
      </c>
      <c r="G64" s="21" t="str">
        <f t="shared" ca="1" si="0"/>
        <v/>
      </c>
      <c r="H64" s="30" t="str">
        <f t="shared" ca="1" si="1"/>
        <v/>
      </c>
      <c r="I64" s="27" t="str">
        <f t="shared" ca="1" si="7"/>
        <v/>
      </c>
      <c r="J64" s="20" t="str" cm="1">
        <f t="array" aca="1" ref="J64" ca="1">IF(C64="","",(INDIRECT(CONCATENATE("Sheet1!","E",TEXT(C64-1,"0")))))</f>
        <v/>
      </c>
      <c r="L64" s="25" t="str">
        <f ca="1">IF(C64="","",(MAX(INDIRECT(("V"&amp;C64-1)):INDIRECT(("V"&amp;C64-$A$10)))))</f>
        <v/>
      </c>
      <c r="M64" s="25" t="str">
        <f t="shared" ca="1" si="2"/>
        <v/>
      </c>
      <c r="N64" s="38" t="str">
        <f t="shared" ca="1" si="3"/>
        <v/>
      </c>
      <c r="O64" s="32"/>
      <c r="P64" s="20" t="str">
        <f ca="1">IF(C64="","",(MIN(INDIRECT(("W"&amp;C64-1)):INDIRECT(("W"&amp;C64-$A$10)))))</f>
        <v/>
      </c>
      <c r="Q64" s="20" t="str">
        <f t="shared" ca="1" si="4"/>
        <v/>
      </c>
      <c r="R64" s="28" t="str">
        <f t="shared" ca="1" si="5"/>
        <v/>
      </c>
      <c r="T64" s="20">
        <f t="shared" si="9"/>
        <v>62</v>
      </c>
      <c r="U64" s="21">
        <f>Sheet1!E64*1</f>
        <v>5926</v>
      </c>
      <c r="V64" s="21">
        <f>Sheet1!F64*1</f>
        <v>5936</v>
      </c>
      <c r="W64" s="21">
        <f>Sheet1!G64*1</f>
        <v>5796</v>
      </c>
      <c r="X64" s="21">
        <f>Sheet1!H64*1</f>
        <v>5841.5</v>
      </c>
      <c r="Z64" s="30" t="e">
        <f t="shared" ca="1" si="8"/>
        <v>#N/A</v>
      </c>
      <c r="AA64" s="27" t="str">
        <f t="shared" ca="1" si="6"/>
        <v/>
      </c>
    </row>
    <row r="65" spans="2:27" x14ac:dyDescent="0.3">
      <c r="B65" s="21"/>
      <c r="C65" s="20" t="str">
        <f ca="1">IFERROR(MATCH($B$1,OFFSET(Sheet1!$J$1,C64,0,1000,1),0)+C64,"")</f>
        <v/>
      </c>
      <c r="D65" s="21"/>
      <c r="E65" s="20" t="str" cm="1">
        <f t="array" aca="1" ref="E65" ca="1">IF(C65="","",(INDIRECT(CONCATENATE("Sheet1!","E",TEXT(C65-1,"0")))))</f>
        <v/>
      </c>
      <c r="F65" s="21" t="str" cm="1">
        <f t="array" aca="1" ref="F65" ca="1">IF(C65="","",(INDIRECT(CONCATENATE("Sheet1!","H",TEXT(C65-$A$10,"0")))))</f>
        <v/>
      </c>
      <c r="G65" s="21" t="str">
        <f t="shared" ca="1" si="0"/>
        <v/>
      </c>
      <c r="H65" s="30" t="str">
        <f t="shared" ca="1" si="1"/>
        <v/>
      </c>
      <c r="I65" s="27" t="str">
        <f t="shared" ca="1" si="7"/>
        <v/>
      </c>
      <c r="J65" s="20" t="str" cm="1">
        <f t="array" aca="1" ref="J65" ca="1">IF(C65="","",(INDIRECT(CONCATENATE("Sheet1!","E",TEXT(C65-1,"0")))))</f>
        <v/>
      </c>
      <c r="L65" s="25" t="str">
        <f ca="1">IF(C65="","",(MAX(INDIRECT(("V"&amp;C65-1)):INDIRECT(("V"&amp;C65-$A$10)))))</f>
        <v/>
      </c>
      <c r="M65" s="25" t="str">
        <f t="shared" ca="1" si="2"/>
        <v/>
      </c>
      <c r="N65" s="38" t="str">
        <f t="shared" ca="1" si="3"/>
        <v/>
      </c>
      <c r="O65" s="32"/>
      <c r="P65" s="20" t="str">
        <f ca="1">IF(C65="","",(MIN(INDIRECT(("W"&amp;C65-1)):INDIRECT(("W"&amp;C65-$A$10)))))</f>
        <v/>
      </c>
      <c r="Q65" s="20" t="str">
        <f t="shared" ca="1" si="4"/>
        <v/>
      </c>
      <c r="R65" s="28" t="str">
        <f t="shared" ca="1" si="5"/>
        <v/>
      </c>
      <c r="T65" s="20">
        <f t="shared" si="9"/>
        <v>63</v>
      </c>
      <c r="U65" s="21">
        <f>Sheet1!E65*1</f>
        <v>6019.5</v>
      </c>
      <c r="V65" s="21">
        <f>Sheet1!F65*1</f>
        <v>6052.5</v>
      </c>
      <c r="W65" s="21">
        <f>Sheet1!G65*1</f>
        <v>5873.75</v>
      </c>
      <c r="X65" s="21">
        <f>Sheet1!H65*1</f>
        <v>5912.75</v>
      </c>
      <c r="Z65" s="30" t="e">
        <f t="shared" ca="1" si="8"/>
        <v>#N/A</v>
      </c>
      <c r="AA65" s="27" t="str">
        <f t="shared" ca="1" si="6"/>
        <v/>
      </c>
    </row>
    <row r="66" spans="2:27" x14ac:dyDescent="0.3">
      <c r="B66" s="21"/>
      <c r="C66" s="20" t="str">
        <f ca="1">IFERROR(MATCH($B$1,OFFSET(Sheet1!$J$1,C65,0,1000,1),0)+C65,"")</f>
        <v/>
      </c>
      <c r="D66" s="21"/>
      <c r="E66" s="20" t="str" cm="1">
        <f t="array" aca="1" ref="E66" ca="1">IF(C66="","",(INDIRECT(CONCATENATE("Sheet1!","E",TEXT(C66-1,"0")))))</f>
        <v/>
      </c>
      <c r="F66" s="21" t="str" cm="1">
        <f t="array" aca="1" ref="F66" ca="1">IF(C66="","",(INDIRECT(CONCATENATE("Sheet1!","H",TEXT(C66-$A$10,"0")))))</f>
        <v/>
      </c>
      <c r="G66" s="21" t="str">
        <f t="shared" ca="1" si="0"/>
        <v/>
      </c>
      <c r="H66" s="30" t="str">
        <f t="shared" ca="1" si="1"/>
        <v/>
      </c>
      <c r="I66" s="27" t="str">
        <f t="shared" ca="1" si="7"/>
        <v/>
      </c>
      <c r="J66" s="20" t="str" cm="1">
        <f t="array" aca="1" ref="J66" ca="1">IF(C66="","",(INDIRECT(CONCATENATE("Sheet1!","E",TEXT(C66-1,"0")))))</f>
        <v/>
      </c>
      <c r="L66" s="25" t="str">
        <f ca="1">IF(C66="","",(MAX(INDIRECT(("V"&amp;C66-1)):INDIRECT(("V"&amp;C66-$A$10)))))</f>
        <v/>
      </c>
      <c r="M66" s="25" t="str">
        <f t="shared" ca="1" si="2"/>
        <v/>
      </c>
      <c r="N66" s="38" t="str">
        <f t="shared" ca="1" si="3"/>
        <v/>
      </c>
      <c r="O66" s="32"/>
      <c r="P66" s="20" t="str">
        <f ca="1">IF(C66="","",(MIN(INDIRECT(("W"&amp;C66-1)):INDIRECT(("W"&amp;C66-$A$10)))))</f>
        <v/>
      </c>
      <c r="Q66" s="20" t="str">
        <f t="shared" ca="1" si="4"/>
        <v/>
      </c>
      <c r="R66" s="28" t="str">
        <f t="shared" ca="1" si="5"/>
        <v/>
      </c>
      <c r="T66" s="20">
        <f t="shared" si="9"/>
        <v>64</v>
      </c>
      <c r="U66" s="21">
        <f>Sheet1!E66*1</f>
        <v>5935</v>
      </c>
      <c r="V66" s="21">
        <f>Sheet1!F66*1</f>
        <v>6023</v>
      </c>
      <c r="W66" s="21">
        <f>Sheet1!G66*1</f>
        <v>5900</v>
      </c>
      <c r="X66" s="21">
        <f>Sheet1!H66*1</f>
        <v>6015.25</v>
      </c>
      <c r="Z66" s="30" t="e">
        <f t="shared" ca="1" si="8"/>
        <v>#N/A</v>
      </c>
      <c r="AA66" s="27" t="str">
        <f t="shared" ca="1" si="6"/>
        <v/>
      </c>
    </row>
    <row r="67" spans="2:27" x14ac:dyDescent="0.3">
      <c r="B67" s="21"/>
      <c r="C67" s="20" t="str">
        <f ca="1">IFERROR(MATCH($B$1,OFFSET(Sheet1!$J$1,C66,0,1000,1),0)+C66,"")</f>
        <v/>
      </c>
      <c r="D67" s="21"/>
      <c r="E67" s="20" t="str" cm="1">
        <f t="array" aca="1" ref="E67" ca="1">IF(C67="","",(INDIRECT(CONCATENATE("Sheet1!","E",TEXT(C67-1,"0")))))</f>
        <v/>
      </c>
      <c r="F67" s="21" t="str" cm="1">
        <f t="array" aca="1" ref="F67" ca="1">IF(C67="","",(INDIRECT(CONCATENATE("Sheet1!","H",TEXT(C67-$A$10,"0")))))</f>
        <v/>
      </c>
      <c r="G67" s="21" t="str">
        <f t="shared" ref="G67:G72" ca="1" si="10">IF(C67="","",(F67-E67))</f>
        <v/>
      </c>
      <c r="H67" s="30" t="str">
        <f t="shared" ref="H67:H72" ca="1" si="11">IF(C67="","",(G67/$A$3*$A$5))</f>
        <v/>
      </c>
      <c r="I67" s="27" t="str">
        <f t="shared" ca="1" si="7"/>
        <v/>
      </c>
      <c r="J67" s="20" t="str" cm="1">
        <f t="array" aca="1" ref="J67" ca="1">IF(C67="","",(INDIRECT(CONCATENATE("Sheet1!","E",TEXT(C67-1,"0")))))</f>
        <v/>
      </c>
      <c r="L67" s="25" t="str">
        <f ca="1">IF(C67="","",(MAX(INDIRECT(("V"&amp;C67-1)):INDIRECT(("V"&amp;C67-$A$10)))))</f>
        <v/>
      </c>
      <c r="M67" s="25" t="str">
        <f t="shared" ref="M67:M72" ca="1" si="12">IF(C67="","",L67-J67)</f>
        <v/>
      </c>
      <c r="N67" s="38" t="str">
        <f t="shared" ref="N67:N72" ca="1" si="13">IF(C67="","",(M67/$A$3*$A$5))</f>
        <v/>
      </c>
      <c r="O67" s="32"/>
      <c r="P67" s="20" t="str">
        <f ca="1">IF(C67="","",(MIN(INDIRECT(("W"&amp;C67-1)):INDIRECT(("W"&amp;C67-$A$10)))))</f>
        <v/>
      </c>
      <c r="Q67" s="20" t="str">
        <f t="shared" ref="Q67:Q72" ca="1" si="14">IF(C67="","",P67-J67)</f>
        <v/>
      </c>
      <c r="R67" s="28" t="str">
        <f t="shared" ref="R67:R72" ca="1" si="15">IF(C67="","",(Q67/$A$3*$A$5))</f>
        <v/>
      </c>
      <c r="T67" s="20">
        <f t="shared" si="9"/>
        <v>65</v>
      </c>
      <c r="U67" s="21">
        <f>Sheet1!E67*1</f>
        <v>6032</v>
      </c>
      <c r="V67" s="21">
        <f>Sheet1!F67*1</f>
        <v>6066.5</v>
      </c>
      <c r="W67" s="21">
        <f>Sheet1!G67*1</f>
        <v>5925</v>
      </c>
      <c r="X67" s="21">
        <f>Sheet1!H67*1</f>
        <v>5928.25</v>
      </c>
      <c r="Z67" s="30" t="e">
        <f t="shared" ca="1" si="8"/>
        <v>#N/A</v>
      </c>
      <c r="AA67" s="27" t="str">
        <f t="shared" ref="AA67:AA72" ca="1" si="16">IF(C67="","",1)</f>
        <v/>
      </c>
    </row>
    <row r="68" spans="2:27" x14ac:dyDescent="0.3">
      <c r="B68" s="21"/>
      <c r="C68" s="20" t="str">
        <f ca="1">IFERROR(MATCH($B$1,OFFSET(Sheet1!$J$1,C67,0,1000,1),0)+C67,"")</f>
        <v/>
      </c>
      <c r="D68" s="21"/>
      <c r="E68" s="20" t="str" cm="1">
        <f t="array" aca="1" ref="E68" ca="1">IF(C68="","",(INDIRECT(CONCATENATE("Sheet1!","E",TEXT(C68-1,"0")))))</f>
        <v/>
      </c>
      <c r="F68" s="21" t="str" cm="1">
        <f t="array" aca="1" ref="F68" ca="1">IF(C68="","",(INDIRECT(CONCATENATE("Sheet1!","H",TEXT(C68-$A$10,"0")))))</f>
        <v/>
      </c>
      <c r="G68" s="21" t="str">
        <f t="shared" ca="1" si="10"/>
        <v/>
      </c>
      <c r="H68" s="30" t="str">
        <f t="shared" ca="1" si="11"/>
        <v/>
      </c>
      <c r="I68" s="27" t="str">
        <f t="shared" ref="I68:I72" ca="1" si="17">IF(C68="","",IF(H68&gt;0,1,0))</f>
        <v/>
      </c>
      <c r="J68" s="20" t="str" cm="1">
        <f t="array" aca="1" ref="J68" ca="1">IF(C68="","",(INDIRECT(CONCATENATE("Sheet1!","E",TEXT(C68-1,"0")))))</f>
        <v/>
      </c>
      <c r="L68" s="25" t="str">
        <f ca="1">IF(C68="","",(MAX(INDIRECT(("V"&amp;C68-1)):INDIRECT(("V"&amp;C68-$A$10)))))</f>
        <v/>
      </c>
      <c r="M68" s="25" t="str">
        <f t="shared" ca="1" si="12"/>
        <v/>
      </c>
      <c r="N68" s="38" t="str">
        <f t="shared" ca="1" si="13"/>
        <v/>
      </c>
      <c r="O68" s="32"/>
      <c r="P68" s="20" t="str">
        <f ca="1">IF(C68="","",(MIN(INDIRECT(("W"&amp;C68-1)):INDIRECT(("W"&amp;C68-$A$10)))))</f>
        <v/>
      </c>
      <c r="Q68" s="20" t="str">
        <f t="shared" ca="1" si="14"/>
        <v/>
      </c>
      <c r="R68" s="28" t="str">
        <f t="shared" ca="1" si="15"/>
        <v/>
      </c>
      <c r="T68" s="20">
        <f t="shared" si="9"/>
        <v>66</v>
      </c>
      <c r="U68" s="21">
        <f>Sheet1!E68*1</f>
        <v>6034</v>
      </c>
      <c r="V68" s="21">
        <f>Sheet1!F68*1</f>
        <v>6075.75</v>
      </c>
      <c r="W68" s="21">
        <f>Sheet1!G68*1</f>
        <v>5997.5</v>
      </c>
      <c r="X68" s="21">
        <f>Sheet1!H68*1</f>
        <v>6022.75</v>
      </c>
      <c r="Z68" s="30" t="e">
        <f t="shared" ref="Z68:Z72" ca="1" si="18">IF(C68="",NA(),Z67+H68)</f>
        <v>#N/A</v>
      </c>
      <c r="AA68" s="27" t="str">
        <f t="shared" ca="1" si="16"/>
        <v/>
      </c>
    </row>
    <row r="69" spans="2:27" x14ac:dyDescent="0.3">
      <c r="B69" s="21"/>
      <c r="C69" s="20" t="str">
        <f ca="1">IFERROR(MATCH($B$1,OFFSET(Sheet1!$J$1,C68,0,1000,1),0)+C68,"")</f>
        <v/>
      </c>
      <c r="D69" s="21"/>
      <c r="E69" s="20" t="str" cm="1">
        <f t="array" aca="1" ref="E69" ca="1">IF(C69="","",(INDIRECT(CONCATENATE("Sheet1!","E",TEXT(C69-1,"0")))))</f>
        <v/>
      </c>
      <c r="F69" s="21" t="str" cm="1">
        <f t="array" aca="1" ref="F69" ca="1">IF(C69="","",(INDIRECT(CONCATENATE("Sheet1!","H",TEXT(C69-$A$10,"0")))))</f>
        <v/>
      </c>
      <c r="G69" s="21" t="str">
        <f t="shared" ca="1" si="10"/>
        <v/>
      </c>
      <c r="H69" s="30" t="str">
        <f t="shared" ca="1" si="11"/>
        <v/>
      </c>
      <c r="I69" s="27" t="str">
        <f t="shared" ca="1" si="17"/>
        <v/>
      </c>
      <c r="J69" s="20" t="str" cm="1">
        <f t="array" aca="1" ref="J69" ca="1">IF(C69="","",(INDIRECT(CONCATENATE("Sheet1!","E",TEXT(C69-1,"0")))))</f>
        <v/>
      </c>
      <c r="L69" s="25" t="str">
        <f ca="1">IF(C69="","",(MAX(INDIRECT(("V"&amp;C69-1)):INDIRECT(("V"&amp;C69-$A$10)))))</f>
        <v/>
      </c>
      <c r="M69" s="25" t="str">
        <f t="shared" ca="1" si="12"/>
        <v/>
      </c>
      <c r="N69" s="38" t="str">
        <f t="shared" ca="1" si="13"/>
        <v/>
      </c>
      <c r="O69" s="32"/>
      <c r="P69" s="20" t="str">
        <f ca="1">IF(C69="","",(MIN(INDIRECT(("W"&amp;C69-1)):INDIRECT(("W"&amp;C69-$A$10)))))</f>
        <v/>
      </c>
      <c r="Q69" s="20" t="str">
        <f t="shared" ca="1" si="14"/>
        <v/>
      </c>
      <c r="R69" s="28" t="str">
        <f t="shared" ca="1" si="15"/>
        <v/>
      </c>
      <c r="T69" s="20">
        <f t="shared" ref="T69:T132" si="19">T68+1</f>
        <v>67</v>
      </c>
      <c r="U69" s="21">
        <f>Sheet1!E69*1</f>
        <v>6058.5</v>
      </c>
      <c r="V69" s="21">
        <f>Sheet1!F69*1</f>
        <v>6068</v>
      </c>
      <c r="W69" s="21">
        <f>Sheet1!G69*1</f>
        <v>5976</v>
      </c>
      <c r="X69" s="21">
        <f>Sheet1!H69*1</f>
        <v>6022</v>
      </c>
      <c r="Z69" s="30" t="e">
        <f t="shared" ca="1" si="18"/>
        <v>#N/A</v>
      </c>
      <c r="AA69" s="27" t="str">
        <f t="shared" ca="1" si="16"/>
        <v/>
      </c>
    </row>
    <row r="70" spans="2:27" x14ac:dyDescent="0.3">
      <c r="B70" s="21"/>
      <c r="C70" s="20" t="str">
        <f ca="1">IFERROR(MATCH($B$1,OFFSET(Sheet1!$J$1,C69,0,1000,1),0)+C69,"")</f>
        <v/>
      </c>
      <c r="D70" s="21"/>
      <c r="E70" s="20" t="str" cm="1">
        <f t="array" aca="1" ref="E70" ca="1">IF(C70="","",(INDIRECT(CONCATENATE("Sheet1!","E",TEXT(C70-1,"0")))))</f>
        <v/>
      </c>
      <c r="F70" s="21" t="str" cm="1">
        <f t="array" aca="1" ref="F70" ca="1">IF(C70="","",(INDIRECT(CONCATENATE("Sheet1!","H",TEXT(C70-$A$10,"0")))))</f>
        <v/>
      </c>
      <c r="G70" s="21" t="str">
        <f t="shared" ca="1" si="10"/>
        <v/>
      </c>
      <c r="H70" s="30" t="str">
        <f t="shared" ca="1" si="11"/>
        <v/>
      </c>
      <c r="I70" s="27" t="str">
        <f t="shared" ca="1" si="17"/>
        <v/>
      </c>
      <c r="J70" s="20" t="str" cm="1">
        <f t="array" aca="1" ref="J70" ca="1">IF(C70="","",(INDIRECT(CONCATENATE("Sheet1!","E",TEXT(C70-1,"0")))))</f>
        <v/>
      </c>
      <c r="L70" s="25" t="str">
        <f ca="1">IF(C70="","",(MAX(INDIRECT(("V"&amp;C70-1)):INDIRECT(("V"&amp;C70-$A$10)))))</f>
        <v/>
      </c>
      <c r="M70" s="25" t="str">
        <f t="shared" ca="1" si="12"/>
        <v/>
      </c>
      <c r="N70" s="38" t="str">
        <f t="shared" ca="1" si="13"/>
        <v/>
      </c>
      <c r="O70" s="32"/>
      <c r="P70" s="20" t="str">
        <f ca="1">IF(C70="","",(MIN(INDIRECT(("W"&amp;C70-1)):INDIRECT(("W"&amp;C70-$A$10)))))</f>
        <v/>
      </c>
      <c r="Q70" s="20" t="str">
        <f t="shared" ca="1" si="14"/>
        <v/>
      </c>
      <c r="R70" s="28" t="str">
        <f t="shared" ca="1" si="15"/>
        <v/>
      </c>
      <c r="T70" s="20">
        <f t="shared" si="19"/>
        <v>68</v>
      </c>
      <c r="U70" s="21">
        <f>Sheet1!E70*1</f>
        <v>6092.75</v>
      </c>
      <c r="V70" s="21">
        <f>Sheet1!F70*1</f>
        <v>6119.5</v>
      </c>
      <c r="W70" s="21">
        <f>Sheet1!G70*1</f>
        <v>6046.5</v>
      </c>
      <c r="X70" s="21">
        <f>Sheet1!H70*1</f>
        <v>6052.75</v>
      </c>
      <c r="Z70" s="30" t="e">
        <f t="shared" ca="1" si="18"/>
        <v>#N/A</v>
      </c>
      <c r="AA70" s="27" t="str">
        <f t="shared" ca="1" si="16"/>
        <v/>
      </c>
    </row>
    <row r="71" spans="2:27" x14ac:dyDescent="0.3">
      <c r="B71" s="21"/>
      <c r="C71" s="20" t="str">
        <f ca="1">IFERROR(MATCH($B$1,OFFSET(Sheet1!$J$1,C70,0,1000,1),0)+C70,"")</f>
        <v/>
      </c>
      <c r="D71" s="21"/>
      <c r="E71" s="20" t="str" cm="1">
        <f t="array" aca="1" ref="E71" ca="1">IF(C71="","",(INDIRECT(CONCATENATE("Sheet1!","E",TEXT(C71-1,"0")))))</f>
        <v/>
      </c>
      <c r="F71" s="21" t="str" cm="1">
        <f t="array" aca="1" ref="F71" ca="1">IF(C71="","",(INDIRECT(CONCATENATE("Sheet1!","H",TEXT(C71-$A$10,"0")))))</f>
        <v/>
      </c>
      <c r="G71" s="21" t="str">
        <f t="shared" ca="1" si="10"/>
        <v/>
      </c>
      <c r="H71" s="30" t="str">
        <f t="shared" ca="1" si="11"/>
        <v/>
      </c>
      <c r="I71" s="27" t="str">
        <f t="shared" ca="1" si="17"/>
        <v/>
      </c>
      <c r="J71" s="20" t="str" cm="1">
        <f t="array" aca="1" ref="J71" ca="1">IF(C71="","",(INDIRECT(CONCATENATE("Sheet1!","E",TEXT(C71-1,"0")))))</f>
        <v/>
      </c>
      <c r="L71" s="25" t="str">
        <f ca="1">IF(C71="","",(MAX(INDIRECT(("V"&amp;C71-1)):INDIRECT(("V"&amp;C71-$A$10)))))</f>
        <v/>
      </c>
      <c r="M71" s="25" t="str">
        <f t="shared" ca="1" si="12"/>
        <v/>
      </c>
      <c r="N71" s="38" t="str">
        <f t="shared" ca="1" si="13"/>
        <v/>
      </c>
      <c r="O71" s="32"/>
      <c r="P71" s="20" t="str">
        <f ca="1">IF(C71="","",(MIN(INDIRECT(("W"&amp;C71-1)):INDIRECT(("W"&amp;C71-$A$10)))))</f>
        <v/>
      </c>
      <c r="Q71" s="20" t="str">
        <f t="shared" ca="1" si="14"/>
        <v/>
      </c>
      <c r="R71" s="28" t="str">
        <f t="shared" ca="1" si="15"/>
        <v/>
      </c>
      <c r="T71" s="20">
        <f t="shared" si="19"/>
        <v>69</v>
      </c>
      <c r="U71" s="21">
        <f>Sheet1!E71*1</f>
        <v>6184.5</v>
      </c>
      <c r="V71" s="21">
        <f>Sheet1!F71*1</f>
        <v>6194.5</v>
      </c>
      <c r="W71" s="21">
        <f>Sheet1!G71*1</f>
        <v>6076.5</v>
      </c>
      <c r="X71" s="21">
        <f>Sheet1!H71*1</f>
        <v>6081</v>
      </c>
      <c r="Z71" s="30" t="e">
        <f t="shared" ca="1" si="18"/>
        <v>#N/A</v>
      </c>
      <c r="AA71" s="27" t="str">
        <f t="shared" ca="1" si="16"/>
        <v/>
      </c>
    </row>
    <row r="72" spans="2:27" x14ac:dyDescent="0.3">
      <c r="B72" s="21"/>
      <c r="C72" s="20" t="str">
        <f ca="1">IFERROR(MATCH($B$1,OFFSET(Sheet1!$J$1,C71,0,1000,1),0)+C71,"")</f>
        <v/>
      </c>
      <c r="D72" s="21"/>
      <c r="E72" s="20" t="str" cm="1">
        <f t="array" aca="1" ref="E72" ca="1">IF(C72="","",(INDIRECT(CONCATENATE("Sheet1!","E",TEXT(C72-1,"0")))))</f>
        <v/>
      </c>
      <c r="F72" s="21" t="str" cm="1">
        <f t="array" aca="1" ref="F72" ca="1">IF(C72="","",(INDIRECT(CONCATENATE("Sheet1!","H",TEXT(C72-$A$10,"0")))))</f>
        <v/>
      </c>
      <c r="G72" s="21" t="str">
        <f t="shared" ca="1" si="10"/>
        <v/>
      </c>
      <c r="H72" s="30" t="str">
        <f t="shared" ca="1" si="11"/>
        <v/>
      </c>
      <c r="I72" s="27" t="str">
        <f t="shared" ca="1" si="17"/>
        <v/>
      </c>
      <c r="J72" s="20" t="str" cm="1">
        <f t="array" aca="1" ref="J72" ca="1">IF(C72="","",(INDIRECT(CONCATENATE("Sheet1!","E",TEXT(C72-1,"0")))))</f>
        <v/>
      </c>
      <c r="L72" s="25" t="str">
        <f ca="1">IF(C72="","",(MAX(INDIRECT(("V"&amp;C72-1)):INDIRECT(("V"&amp;C72-$A$10)))))</f>
        <v/>
      </c>
      <c r="M72" s="25" t="str">
        <f t="shared" ca="1" si="12"/>
        <v/>
      </c>
      <c r="N72" s="38" t="str">
        <f t="shared" ca="1" si="13"/>
        <v/>
      </c>
      <c r="O72" s="32"/>
      <c r="P72" s="20" t="str">
        <f ca="1">IF(C72="","",(MIN(INDIRECT(("W"&amp;C72-1)):INDIRECT(("W"&amp;C72-$A$10)))))</f>
        <v/>
      </c>
      <c r="Q72" s="20" t="str">
        <f t="shared" ca="1" si="14"/>
        <v/>
      </c>
      <c r="R72" s="28" t="str">
        <f t="shared" ca="1" si="15"/>
        <v/>
      </c>
      <c r="T72" s="20">
        <f t="shared" si="19"/>
        <v>70</v>
      </c>
      <c r="U72" s="21">
        <f>Sheet1!E72*1</f>
        <v>6205.75</v>
      </c>
      <c r="V72" s="21">
        <f>Sheet1!F72*1</f>
        <v>6211.5</v>
      </c>
      <c r="W72" s="21">
        <f>Sheet1!G72*1</f>
        <v>6154.75</v>
      </c>
      <c r="X72" s="21">
        <f>Sheet1!H72*1</f>
        <v>6188.5</v>
      </c>
      <c r="Z72" s="30" t="e">
        <f t="shared" ca="1" si="18"/>
        <v>#N/A</v>
      </c>
      <c r="AA72" s="27" t="str">
        <f t="shared" ca="1" si="16"/>
        <v/>
      </c>
    </row>
    <row r="73" spans="2:27" x14ac:dyDescent="0.3">
      <c r="B73" s="21"/>
      <c r="N73" s="30"/>
      <c r="T73" s="20">
        <f t="shared" si="19"/>
        <v>71</v>
      </c>
      <c r="U73" s="21">
        <f>Sheet1!E73*1</f>
        <v>6195.75</v>
      </c>
      <c r="V73" s="21">
        <f>Sheet1!F73*1</f>
        <v>6218.5</v>
      </c>
      <c r="W73" s="21">
        <f>Sheet1!G73*1</f>
        <v>6181.25</v>
      </c>
      <c r="X73" s="21">
        <f>Sheet1!H73*1</f>
        <v>6215</v>
      </c>
    </row>
    <row r="74" spans="2:27" x14ac:dyDescent="0.3">
      <c r="B74" s="21"/>
      <c r="T74" s="20">
        <f t="shared" si="19"/>
        <v>72</v>
      </c>
      <c r="U74" s="21">
        <f>Sheet1!E74*1</f>
        <v>6190.25</v>
      </c>
      <c r="V74" s="21">
        <f>Sheet1!F74*1</f>
        <v>6209.75</v>
      </c>
      <c r="W74" s="21">
        <f>Sheet1!G74*1</f>
        <v>6170.25</v>
      </c>
      <c r="X74" s="21">
        <f>Sheet1!H74*1</f>
        <v>6198.75</v>
      </c>
    </row>
    <row r="75" spans="2:27" x14ac:dyDescent="0.3">
      <c r="B75" s="21"/>
      <c r="T75" s="20">
        <f t="shared" si="19"/>
        <v>73</v>
      </c>
      <c r="U75" s="21">
        <f>Sheet1!E75*1</f>
        <v>6183.75</v>
      </c>
      <c r="V75" s="21">
        <f>Sheet1!F75*1</f>
        <v>6198.75</v>
      </c>
      <c r="W75" s="21">
        <f>Sheet1!G75*1</f>
        <v>6173.25</v>
      </c>
      <c r="X75" s="21">
        <f>Sheet1!H75*1</f>
        <v>6184</v>
      </c>
    </row>
    <row r="76" spans="2:27" x14ac:dyDescent="0.3">
      <c r="B76" s="21"/>
      <c r="T76" s="20">
        <f t="shared" si="19"/>
        <v>74</v>
      </c>
      <c r="U76" s="21">
        <f>Sheet1!E76*1</f>
        <v>6131.75</v>
      </c>
      <c r="V76" s="21">
        <f>Sheet1!F76*1</f>
        <v>6190</v>
      </c>
      <c r="W76" s="21">
        <f>Sheet1!G76*1</f>
        <v>6105.5</v>
      </c>
      <c r="X76" s="21">
        <f>Sheet1!H76*1</f>
        <v>6187.25</v>
      </c>
    </row>
    <row r="77" spans="2:27" x14ac:dyDescent="0.3">
      <c r="B77" s="21"/>
      <c r="T77" s="20">
        <f t="shared" si="19"/>
        <v>75</v>
      </c>
      <c r="U77" s="21">
        <f>Sheet1!E77*1</f>
        <v>6142.75</v>
      </c>
      <c r="V77" s="21">
        <f>Sheet1!F77*1</f>
        <v>6150</v>
      </c>
      <c r="W77" s="21">
        <f>Sheet1!G77*1</f>
        <v>6072.75</v>
      </c>
      <c r="X77" s="21">
        <f>Sheet1!H77*1</f>
        <v>6124.75</v>
      </c>
    </row>
    <row r="78" spans="2:27" x14ac:dyDescent="0.3">
      <c r="B78" s="21"/>
      <c r="T78" s="20">
        <f t="shared" si="19"/>
        <v>76</v>
      </c>
      <c r="U78" s="21">
        <f>Sheet1!E78*1</f>
        <v>6137.5</v>
      </c>
      <c r="V78" s="21">
        <f>Sheet1!F78*1</f>
        <v>6150.75</v>
      </c>
      <c r="W78" s="21">
        <f>Sheet1!G78*1</f>
        <v>6109.75</v>
      </c>
      <c r="X78" s="21">
        <f>Sheet1!H78*1</f>
        <v>6144.25</v>
      </c>
    </row>
    <row r="79" spans="2:27" x14ac:dyDescent="0.3">
      <c r="B79" s="21"/>
      <c r="T79" s="20">
        <f t="shared" si="19"/>
        <v>77</v>
      </c>
      <c r="U79" s="21">
        <f>Sheet1!E79*1</f>
        <v>6068</v>
      </c>
      <c r="V79" s="21">
        <f>Sheet1!F79*1</f>
        <v>6148</v>
      </c>
      <c r="W79" s="21">
        <f>Sheet1!G79*1</f>
        <v>6066</v>
      </c>
      <c r="X79" s="21">
        <f>Sheet1!H79*1</f>
        <v>6140.75</v>
      </c>
    </row>
    <row r="80" spans="2:27" x14ac:dyDescent="0.3">
      <c r="B80" s="21"/>
      <c r="T80" s="20">
        <f t="shared" si="19"/>
        <v>78</v>
      </c>
      <c r="U80" s="21">
        <f>Sheet1!E80*1</f>
        <v>6141.75</v>
      </c>
      <c r="V80" s="21">
        <f>Sheet1!F80*1</f>
        <v>6175.25</v>
      </c>
      <c r="W80" s="21">
        <f>Sheet1!G80*1</f>
        <v>6093.25</v>
      </c>
      <c r="X80" s="21">
        <f>Sheet1!H80*1</f>
        <v>6101.5</v>
      </c>
    </row>
    <row r="81" spans="2:24" x14ac:dyDescent="0.3">
      <c r="B81" s="21"/>
      <c r="T81" s="20">
        <f t="shared" si="19"/>
        <v>79</v>
      </c>
      <c r="U81" s="21">
        <f>Sheet1!E81*1</f>
        <v>6142.25</v>
      </c>
      <c r="V81" s="21">
        <f>Sheet1!F81*1</f>
        <v>6160.5</v>
      </c>
      <c r="W81" s="21">
        <f>Sheet1!G81*1</f>
        <v>6122</v>
      </c>
      <c r="X81" s="21">
        <f>Sheet1!H81*1</f>
        <v>6158</v>
      </c>
    </row>
    <row r="82" spans="2:24" x14ac:dyDescent="0.3">
      <c r="B82" s="21"/>
      <c r="T82" s="20">
        <f t="shared" si="19"/>
        <v>80</v>
      </c>
      <c r="U82" s="21">
        <f>Sheet1!E82*1</f>
        <v>6094.75</v>
      </c>
      <c r="V82" s="21">
        <f>Sheet1!F82*1</f>
        <v>6144</v>
      </c>
      <c r="W82" s="21">
        <f>Sheet1!G82*1</f>
        <v>6072.25</v>
      </c>
      <c r="X82" s="21">
        <f>Sheet1!H82*1</f>
        <v>6138.5</v>
      </c>
    </row>
    <row r="83" spans="2:24" x14ac:dyDescent="0.3">
      <c r="B83" s="21"/>
      <c r="T83" s="20">
        <f t="shared" si="19"/>
        <v>81</v>
      </c>
      <c r="U83" s="21">
        <f>Sheet1!E83*1</f>
        <v>6121</v>
      </c>
      <c r="V83" s="21">
        <f>Sheet1!F83*1</f>
        <v>6121</v>
      </c>
      <c r="W83" s="21">
        <f>Sheet1!G83*1</f>
        <v>6039</v>
      </c>
      <c r="X83" s="21">
        <f>Sheet1!H83*1</f>
        <v>6115</v>
      </c>
    </row>
    <row r="84" spans="2:24" x14ac:dyDescent="0.3">
      <c r="B84" s="21"/>
      <c r="T84" s="20">
        <f t="shared" si="19"/>
        <v>82</v>
      </c>
      <c r="U84" s="21">
        <f>Sheet1!E84*1</f>
        <v>6034.25</v>
      </c>
      <c r="V84" s="21">
        <f>Sheet1!F84*1</f>
        <v>6114</v>
      </c>
      <c r="W84" s="21">
        <f>Sheet1!G84*1</f>
        <v>5987.5</v>
      </c>
      <c r="X84" s="21">
        <f>Sheet1!H84*1</f>
        <v>6074.25</v>
      </c>
    </row>
    <row r="85" spans="2:24" x14ac:dyDescent="0.3">
      <c r="B85" s="21"/>
      <c r="T85" s="20">
        <f t="shared" si="19"/>
        <v>83</v>
      </c>
      <c r="U85" s="21">
        <f>Sheet1!E85*1</f>
        <v>6158</v>
      </c>
      <c r="V85" s="21">
        <f>Sheet1!F85*1</f>
        <v>6199.75</v>
      </c>
      <c r="W85" s="21">
        <f>Sheet1!G85*1</f>
        <v>6109.75</v>
      </c>
      <c r="X85" s="21">
        <f>Sheet1!H85*1</f>
        <v>6119.25</v>
      </c>
    </row>
    <row r="86" spans="2:24" x14ac:dyDescent="0.3">
      <c r="B86" s="21"/>
      <c r="T86" s="20">
        <f t="shared" si="19"/>
        <v>84</v>
      </c>
      <c r="U86" s="21">
        <f>Sheet1!E86*1</f>
        <v>6120.5</v>
      </c>
      <c r="V86" s="21">
        <f>Sheet1!F86*1</f>
        <v>6168.25</v>
      </c>
      <c r="W86" s="21">
        <f>Sheet1!G86*1</f>
        <v>6108.5</v>
      </c>
      <c r="X86" s="21">
        <f>Sheet1!H86*1</f>
        <v>6151.25</v>
      </c>
    </row>
    <row r="87" spans="2:24" x14ac:dyDescent="0.3">
      <c r="B87" s="21"/>
      <c r="T87" s="20">
        <f t="shared" si="19"/>
        <v>85</v>
      </c>
      <c r="U87" s="21">
        <f>Sheet1!E87*1</f>
        <v>6142.75</v>
      </c>
      <c r="V87" s="21">
        <f>Sheet1!F87*1</f>
        <v>6163.5</v>
      </c>
      <c r="W87" s="21">
        <f>Sheet1!G87*1</f>
        <v>6094.25</v>
      </c>
      <c r="X87" s="21">
        <f>Sheet1!H87*1</f>
        <v>6119.5</v>
      </c>
    </row>
    <row r="88" spans="2:24" x14ac:dyDescent="0.3">
      <c r="B88" s="21"/>
      <c r="T88" s="20">
        <f t="shared" si="19"/>
        <v>86</v>
      </c>
      <c r="U88" s="21">
        <f>Sheet1!E88*1</f>
        <v>6111.5</v>
      </c>
      <c r="V88" s="21">
        <f>Sheet1!F88*1</f>
        <v>6157.5</v>
      </c>
      <c r="W88" s="21">
        <f>Sheet1!G88*1</f>
        <v>6075.5</v>
      </c>
      <c r="X88" s="21">
        <f>Sheet1!H88*1</f>
        <v>6149</v>
      </c>
    </row>
    <row r="89" spans="2:24" x14ac:dyDescent="0.3">
      <c r="B89" s="21"/>
      <c r="T89" s="20">
        <f t="shared" si="19"/>
        <v>87</v>
      </c>
      <c r="U89" s="21">
        <f>Sheet1!E89*1</f>
        <v>6154.25</v>
      </c>
      <c r="V89" s="21">
        <f>Sheet1!F89*1</f>
        <v>6157.25</v>
      </c>
      <c r="W89" s="21">
        <f>Sheet1!G89*1</f>
        <v>6000</v>
      </c>
      <c r="X89" s="21">
        <f>Sheet1!H89*1</f>
        <v>6098.75</v>
      </c>
    </row>
    <row r="90" spans="2:24" x14ac:dyDescent="0.3">
      <c r="B90" s="21"/>
      <c r="T90" s="20">
        <f t="shared" si="19"/>
        <v>88</v>
      </c>
      <c r="U90" s="21">
        <f>Sheet1!E90*1</f>
        <v>6200</v>
      </c>
      <c r="V90" s="21">
        <f>Sheet1!F90*1</f>
        <v>6214.25</v>
      </c>
      <c r="W90" s="21">
        <f>Sheet1!G90*1</f>
        <v>6174</v>
      </c>
      <c r="X90" s="21">
        <f>Sheet1!H90*1</f>
        <v>6185.25</v>
      </c>
    </row>
    <row r="91" spans="2:24" x14ac:dyDescent="0.3">
      <c r="B91" s="21"/>
      <c r="T91" s="20">
        <f t="shared" si="19"/>
        <v>89</v>
      </c>
      <c r="U91" s="21">
        <f>Sheet1!E91*1</f>
        <v>6172</v>
      </c>
      <c r="V91" s="21">
        <f>Sheet1!F91*1</f>
        <v>6206</v>
      </c>
      <c r="W91" s="21">
        <f>Sheet1!G91*1</f>
        <v>6153.5</v>
      </c>
      <c r="X91" s="21">
        <f>Sheet1!H91*1</f>
        <v>6204</v>
      </c>
    </row>
    <row r="92" spans="2:24" x14ac:dyDescent="0.3">
      <c r="B92" s="21"/>
      <c r="T92" s="20">
        <f t="shared" si="19"/>
        <v>90</v>
      </c>
      <c r="U92" s="21">
        <f>Sheet1!E92*1</f>
        <v>6146</v>
      </c>
      <c r="V92" s="21">
        <f>Sheet1!F92*1</f>
        <v>6187.75</v>
      </c>
      <c r="W92" s="21">
        <f>Sheet1!G92*1</f>
        <v>6139</v>
      </c>
      <c r="X92" s="21">
        <f>Sheet1!H92*1</f>
        <v>6172.5</v>
      </c>
    </row>
    <row r="93" spans="2:24" x14ac:dyDescent="0.3">
      <c r="B93" s="21"/>
      <c r="T93" s="20">
        <f t="shared" si="19"/>
        <v>91</v>
      </c>
      <c r="U93" s="21">
        <f>Sheet1!E93*1</f>
        <v>6084.25</v>
      </c>
      <c r="V93" s="21">
        <f>Sheet1!F93*1</f>
        <v>6145.25</v>
      </c>
      <c r="W93" s="21">
        <f>Sheet1!G93*1</f>
        <v>6046.5</v>
      </c>
      <c r="X93" s="21">
        <f>Sheet1!H93*1</f>
        <v>6136.25</v>
      </c>
    </row>
    <row r="94" spans="2:24" x14ac:dyDescent="0.3">
      <c r="B94" s="21"/>
      <c r="T94" s="20">
        <f t="shared" si="19"/>
        <v>92</v>
      </c>
      <c r="U94" s="21">
        <f>Sheet1!E94*1</f>
        <v>6022.25</v>
      </c>
      <c r="V94" s="21">
        <f>Sheet1!F94*1</f>
        <v>6103.5</v>
      </c>
      <c r="W94" s="21">
        <f>Sheet1!G94*1</f>
        <v>6020</v>
      </c>
      <c r="X94" s="21">
        <f>Sheet1!H94*1</f>
        <v>6085.5</v>
      </c>
    </row>
    <row r="95" spans="2:24" x14ac:dyDescent="0.3">
      <c r="B95" s="21"/>
      <c r="T95" s="20">
        <f t="shared" si="19"/>
        <v>93</v>
      </c>
      <c r="U95" s="21">
        <f>Sheet1!E95*1</f>
        <v>6040.5</v>
      </c>
      <c r="V95" s="21">
        <f>Sheet1!F95*1</f>
        <v>6069.5</v>
      </c>
      <c r="W95" s="21">
        <f>Sheet1!G95*1</f>
        <v>6013.75</v>
      </c>
      <c r="X95" s="21">
        <f>Sheet1!H95*1</f>
        <v>6027.5</v>
      </c>
    </row>
    <row r="96" spans="2:24" x14ac:dyDescent="0.3">
      <c r="B96" s="21"/>
      <c r="T96" s="20">
        <f t="shared" si="19"/>
        <v>94</v>
      </c>
      <c r="U96" s="21">
        <f>Sheet1!E96*1</f>
        <v>5943.5</v>
      </c>
      <c r="V96" s="21">
        <f>Sheet1!F96*1</f>
        <v>6053.25</v>
      </c>
      <c r="W96" s="21">
        <f>Sheet1!G96*1</f>
        <v>5931.5</v>
      </c>
      <c r="X96" s="21">
        <f>Sheet1!H96*1</f>
        <v>6041</v>
      </c>
    </row>
    <row r="97" spans="2:24" x14ac:dyDescent="0.3">
      <c r="B97" s="21"/>
      <c r="T97" s="20">
        <f t="shared" si="19"/>
        <v>95</v>
      </c>
      <c r="U97" s="21">
        <f>Sheet1!E97*1</f>
        <v>5939.25</v>
      </c>
      <c r="V97" s="21">
        <f>Sheet1!F97*1</f>
        <v>5970.5</v>
      </c>
      <c r="W97" s="21">
        <f>Sheet1!G97*1</f>
        <v>5894.5</v>
      </c>
      <c r="X97" s="21">
        <f>Sheet1!H97*1</f>
        <v>5934.25</v>
      </c>
    </row>
    <row r="98" spans="2:24" x14ac:dyDescent="0.3">
      <c r="B98" s="21"/>
      <c r="T98" s="20">
        <f t="shared" si="19"/>
        <v>96</v>
      </c>
      <c r="U98" s="21">
        <f>Sheet1!E98*1</f>
        <v>5916.5</v>
      </c>
      <c r="V98" s="21">
        <f>Sheet1!F98*1</f>
        <v>5935.25</v>
      </c>
      <c r="W98" s="21">
        <f>Sheet1!G98*1</f>
        <v>5861</v>
      </c>
      <c r="X98" s="21">
        <f>Sheet1!H98*1</f>
        <v>5926.5</v>
      </c>
    </row>
    <row r="99" spans="2:24" x14ac:dyDescent="0.3">
      <c r="T99" s="20">
        <f t="shared" si="19"/>
        <v>97</v>
      </c>
      <c r="U99" s="21">
        <f>Sheet1!E99*1</f>
        <v>5995.75</v>
      </c>
      <c r="V99" s="21">
        <f>Sheet1!F99*1</f>
        <v>6011.25</v>
      </c>
      <c r="W99" s="21">
        <f>Sheet1!G99*1</f>
        <v>5897.25</v>
      </c>
      <c r="X99" s="21">
        <f>Sheet1!H99*1</f>
        <v>5918.25</v>
      </c>
    </row>
    <row r="100" spans="2:24" x14ac:dyDescent="0.3">
      <c r="T100" s="20">
        <f t="shared" si="19"/>
        <v>98</v>
      </c>
      <c r="U100" s="21">
        <f>Sheet1!E100*1</f>
        <v>6007</v>
      </c>
      <c r="V100" s="21">
        <f>Sheet1!F100*1</f>
        <v>6011.25</v>
      </c>
      <c r="W100" s="21">
        <f>Sheet1!G100*1</f>
        <v>5981.25</v>
      </c>
      <c r="X100" s="21">
        <f>Sheet1!H100*1</f>
        <v>6011.25</v>
      </c>
    </row>
    <row r="101" spans="2:24" x14ac:dyDescent="0.3">
      <c r="T101" s="20">
        <f t="shared" si="19"/>
        <v>99</v>
      </c>
      <c r="U101" s="21">
        <f>Sheet1!E101*1</f>
        <v>6007.5</v>
      </c>
      <c r="V101" s="21">
        <f>Sheet1!F101*1</f>
        <v>6027</v>
      </c>
      <c r="W101" s="21">
        <f>Sheet1!G101*1</f>
        <v>5969</v>
      </c>
      <c r="X101" s="21">
        <f>Sheet1!H101*1</f>
        <v>6011.25</v>
      </c>
    </row>
    <row r="102" spans="2:24" x14ac:dyDescent="0.3">
      <c r="T102" s="20">
        <f t="shared" si="19"/>
        <v>100</v>
      </c>
      <c r="U102" s="21">
        <f>Sheet1!E102*1</f>
        <v>6080</v>
      </c>
      <c r="V102" s="21">
        <f>Sheet1!F102*1</f>
        <v>6097.5</v>
      </c>
      <c r="W102" s="21">
        <f>Sheet1!G102*1</f>
        <v>5987</v>
      </c>
      <c r="X102" s="21">
        <f>Sheet1!H102*1</f>
        <v>6006.25</v>
      </c>
    </row>
    <row r="103" spans="2:24" x14ac:dyDescent="0.3">
      <c r="T103" s="20">
        <f t="shared" si="19"/>
        <v>101</v>
      </c>
      <c r="U103" s="21">
        <f>Sheet1!E103*1</f>
        <v>6046.5</v>
      </c>
      <c r="V103" s="21">
        <f>Sheet1!F103*1</f>
        <v>6120.25</v>
      </c>
      <c r="W103" s="21">
        <f>Sheet1!G103*1</f>
        <v>6032.75</v>
      </c>
      <c r="X103" s="21">
        <f>Sheet1!H103*1</f>
        <v>6072.5</v>
      </c>
    </row>
    <row r="104" spans="2:24" x14ac:dyDescent="0.3">
      <c r="T104" s="20">
        <f t="shared" si="19"/>
        <v>102</v>
      </c>
      <c r="U104" s="21">
        <f>Sheet1!E104*1</f>
        <v>5973</v>
      </c>
      <c r="V104" s="21">
        <f>Sheet1!F104*1</f>
        <v>6048.75</v>
      </c>
      <c r="W104" s="21">
        <f>Sheet1!G104*1</f>
        <v>5963.25</v>
      </c>
      <c r="X104" s="21">
        <f>Sheet1!H104*1</f>
        <v>6041.5</v>
      </c>
    </row>
    <row r="105" spans="2:24" x14ac:dyDescent="0.3">
      <c r="T105" s="20">
        <f t="shared" si="19"/>
        <v>103</v>
      </c>
      <c r="U105" s="21">
        <f>Sheet1!E105*1</f>
        <v>6001.25</v>
      </c>
      <c r="V105" s="21">
        <f>Sheet1!F105*1</f>
        <v>6047.25</v>
      </c>
      <c r="W105" s="21">
        <f>Sheet1!G105*1</f>
        <v>5926.75</v>
      </c>
      <c r="X105" s="21">
        <f>Sheet1!H105*1</f>
        <v>5968.5</v>
      </c>
    </row>
    <row r="106" spans="2:24" x14ac:dyDescent="0.3">
      <c r="T106" s="20">
        <f t="shared" si="19"/>
        <v>104</v>
      </c>
      <c r="U106" s="21">
        <f>Sheet1!E106*1</f>
        <v>6007</v>
      </c>
      <c r="V106" s="21">
        <f>Sheet1!F106*1</f>
        <v>6035.25</v>
      </c>
      <c r="W106" s="21">
        <f>Sheet1!G106*1</f>
        <v>5969.25</v>
      </c>
      <c r="X106" s="21">
        <f>Sheet1!H106*1</f>
        <v>5987.75</v>
      </c>
    </row>
    <row r="107" spans="2:24" x14ac:dyDescent="0.3">
      <c r="T107" s="20">
        <f t="shared" si="19"/>
        <v>105</v>
      </c>
      <c r="U107" s="21">
        <f>Sheet1!E107*1</f>
        <v>6080.75</v>
      </c>
      <c r="V107" s="21">
        <f>Sheet1!F107*1</f>
        <v>6088.25</v>
      </c>
      <c r="W107" s="21">
        <f>Sheet1!G107*1</f>
        <v>5970.25</v>
      </c>
      <c r="X107" s="21">
        <f>Sheet1!H107*1</f>
        <v>6010.75</v>
      </c>
    </row>
    <row r="108" spans="2:24" x14ac:dyDescent="0.3">
      <c r="T108" s="20">
        <f t="shared" si="19"/>
        <v>106</v>
      </c>
      <c r="U108" s="21">
        <f>Sheet1!E108*1</f>
        <v>6144</v>
      </c>
      <c r="V108" s="21">
        <f>Sheet1!F108*1</f>
        <v>6147.25</v>
      </c>
      <c r="W108" s="21">
        <f>Sheet1!G108*1</f>
        <v>6034.75</v>
      </c>
      <c r="X108" s="21">
        <f>Sheet1!H108*1</f>
        <v>6079</v>
      </c>
    </row>
    <row r="109" spans="2:24" x14ac:dyDescent="0.3">
      <c r="T109" s="20">
        <f t="shared" si="19"/>
        <v>107</v>
      </c>
      <c r="U109" s="21">
        <f>Sheet1!E109*1</f>
        <v>6151.25</v>
      </c>
      <c r="V109" s="21">
        <f>Sheet1!F109*1</f>
        <v>6159.5</v>
      </c>
      <c r="W109" s="21">
        <f>Sheet1!G109*1</f>
        <v>6115.25</v>
      </c>
      <c r="X109" s="21">
        <f>Sheet1!H109*1</f>
        <v>6147.25</v>
      </c>
    </row>
    <row r="110" spans="2:24" x14ac:dyDescent="0.3">
      <c r="T110" s="20">
        <f t="shared" si="19"/>
        <v>108</v>
      </c>
      <c r="U110" s="21">
        <f>Sheet1!E110*1</f>
        <v>6089.75</v>
      </c>
      <c r="V110" s="21">
        <f>Sheet1!F110*1</f>
        <v>6151.5</v>
      </c>
      <c r="W110" s="21">
        <f>Sheet1!G110*1</f>
        <v>6082</v>
      </c>
      <c r="X110" s="21">
        <f>Sheet1!H110*1</f>
        <v>6150</v>
      </c>
    </row>
    <row r="111" spans="2:24" x14ac:dyDescent="0.3">
      <c r="T111" s="20">
        <f t="shared" si="19"/>
        <v>109</v>
      </c>
      <c r="U111" s="21">
        <f>Sheet1!E111*1</f>
        <v>6053.75</v>
      </c>
      <c r="V111" s="21">
        <f>Sheet1!F111*1</f>
        <v>6095</v>
      </c>
      <c r="W111" s="21">
        <f>Sheet1!G111*1</f>
        <v>6017</v>
      </c>
      <c r="X111" s="21">
        <f>Sheet1!H111*1</f>
        <v>6088</v>
      </c>
    </row>
    <row r="112" spans="2:24" x14ac:dyDescent="0.3">
      <c r="T112" s="20">
        <f t="shared" si="19"/>
        <v>110</v>
      </c>
      <c r="U112" s="21">
        <f>Sheet1!E112*1</f>
        <v>5996.5</v>
      </c>
      <c r="V112" s="21">
        <f>Sheet1!F112*1</f>
        <v>6102.75</v>
      </c>
      <c r="W112" s="21">
        <f>Sheet1!G112*1</f>
        <v>5918</v>
      </c>
      <c r="X112" s="21">
        <f>Sheet1!H112*1</f>
        <v>6053.75</v>
      </c>
    </row>
    <row r="113" spans="20:24" x14ac:dyDescent="0.3">
      <c r="T113" s="20">
        <f t="shared" si="19"/>
        <v>111</v>
      </c>
      <c r="U113" s="21">
        <f>Sheet1!E113*1</f>
        <v>6001.5</v>
      </c>
      <c r="V113" s="21">
        <f>Sheet1!F113*1</f>
        <v>6057.25</v>
      </c>
      <c r="W113" s="21">
        <f>Sheet1!G113*1</f>
        <v>5983.25</v>
      </c>
      <c r="X113" s="21">
        <f>Sheet1!H113*1</f>
        <v>5986</v>
      </c>
    </row>
    <row r="114" spans="20:24" x14ac:dyDescent="0.3">
      <c r="T114" s="20">
        <f t="shared" si="19"/>
        <v>112</v>
      </c>
      <c r="U114" s="21">
        <f>Sheet1!E114*1</f>
        <v>6178.75</v>
      </c>
      <c r="V114" s="21">
        <f>Sheet1!F114*1</f>
        <v>6200</v>
      </c>
      <c r="W114" s="21">
        <f>Sheet1!G114*1</f>
        <v>5958.5</v>
      </c>
      <c r="X114" s="21">
        <f>Sheet1!H114*1</f>
        <v>5992.25</v>
      </c>
    </row>
    <row r="115" spans="20:24" x14ac:dyDescent="0.3">
      <c r="T115" s="20">
        <f t="shared" si="19"/>
        <v>113</v>
      </c>
      <c r="U115" s="21">
        <f>Sheet1!E115*1</f>
        <v>6202.25</v>
      </c>
      <c r="V115" s="21">
        <f>Sheet1!F115*1</f>
        <v>6204.75</v>
      </c>
      <c r="W115" s="21">
        <f>Sheet1!G115*1</f>
        <v>6166.25</v>
      </c>
      <c r="X115" s="21">
        <f>Sheet1!H115*1</f>
        <v>6179.25</v>
      </c>
    </row>
    <row r="116" spans="20:24" x14ac:dyDescent="0.3">
      <c r="T116" s="20">
        <f t="shared" si="19"/>
        <v>114</v>
      </c>
      <c r="U116" s="21">
        <f>Sheet1!E116*1</f>
        <v>6177.5</v>
      </c>
      <c r="V116" s="21">
        <f>Sheet1!F116*1</f>
        <v>6215.75</v>
      </c>
      <c r="W116" s="21">
        <f>Sheet1!G116*1</f>
        <v>6174</v>
      </c>
      <c r="X116" s="21">
        <f>Sheet1!H116*1</f>
        <v>6206</v>
      </c>
    </row>
    <row r="117" spans="20:24" x14ac:dyDescent="0.3">
      <c r="T117" s="20">
        <f t="shared" si="19"/>
        <v>115</v>
      </c>
      <c r="U117" s="21">
        <f>Sheet1!E117*1</f>
        <v>6187.25</v>
      </c>
      <c r="V117" s="21">
        <f>Sheet1!F117*1</f>
        <v>6207.5</v>
      </c>
      <c r="W117" s="21">
        <f>Sheet1!G117*1</f>
        <v>6163.5</v>
      </c>
      <c r="X117" s="21">
        <f>Sheet1!H117*1</f>
        <v>6177.75</v>
      </c>
    </row>
    <row r="118" spans="20:24" x14ac:dyDescent="0.3">
      <c r="T118" s="20">
        <f t="shared" si="19"/>
        <v>116</v>
      </c>
      <c r="U118" s="21">
        <f>Sheet1!E118*1</f>
        <v>6209.75</v>
      </c>
      <c r="V118" s="21">
        <f>Sheet1!F118*1</f>
        <v>6210.5</v>
      </c>
      <c r="W118" s="21">
        <f>Sheet1!G118*1</f>
        <v>6177.75</v>
      </c>
      <c r="X118" s="21">
        <f>Sheet1!H118*1</f>
        <v>6183</v>
      </c>
    </row>
    <row r="119" spans="20:24" x14ac:dyDescent="0.3">
      <c r="T119" s="20">
        <f t="shared" si="19"/>
        <v>117</v>
      </c>
      <c r="U119" s="21">
        <f>Sheet1!E119*1</f>
        <v>6175</v>
      </c>
      <c r="V119" s="21">
        <f>Sheet1!F119*1</f>
        <v>6224.75</v>
      </c>
      <c r="W119" s="21">
        <f>Sheet1!G119*1</f>
        <v>6167.75</v>
      </c>
      <c r="X119" s="21">
        <f>Sheet1!H119*1</f>
        <v>6215</v>
      </c>
    </row>
    <row r="120" spans="20:24" x14ac:dyDescent="0.3">
      <c r="T120" s="20">
        <f t="shared" si="19"/>
        <v>118</v>
      </c>
      <c r="U120" s="21">
        <f>Sheet1!E120*1</f>
        <v>6187.5</v>
      </c>
      <c r="V120" s="21">
        <f>Sheet1!F120*1</f>
        <v>6197.5</v>
      </c>
      <c r="W120" s="21">
        <f>Sheet1!G120*1</f>
        <v>6162</v>
      </c>
      <c r="X120" s="21">
        <f>Sheet1!H120*1</f>
        <v>6168.5</v>
      </c>
    </row>
    <row r="121" spans="20:24" x14ac:dyDescent="0.3">
      <c r="T121" s="20">
        <f t="shared" si="19"/>
        <v>119</v>
      </c>
      <c r="U121" s="21">
        <f>Sheet1!E121*1</f>
        <v>6218.5</v>
      </c>
      <c r="V121" s="21">
        <f>Sheet1!F121*1</f>
        <v>6228</v>
      </c>
      <c r="W121" s="21">
        <f>Sheet1!G121*1</f>
        <v>6182.25</v>
      </c>
      <c r="X121" s="21">
        <f>Sheet1!H121*1</f>
        <v>6188</v>
      </c>
    </row>
    <row r="122" spans="20:24" x14ac:dyDescent="0.3">
      <c r="T122" s="20">
        <f t="shared" si="19"/>
        <v>120</v>
      </c>
      <c r="U122" s="21">
        <f>Sheet1!E122*1</f>
        <v>6207.75</v>
      </c>
      <c r="V122" s="21">
        <f>Sheet1!F122*1</f>
        <v>6233.25</v>
      </c>
      <c r="W122" s="21">
        <f>Sheet1!G122*1</f>
        <v>6198.25</v>
      </c>
      <c r="X122" s="21">
        <f>Sheet1!H122*1</f>
        <v>6221.25</v>
      </c>
    </row>
    <row r="123" spans="20:24" x14ac:dyDescent="0.3">
      <c r="T123" s="20">
        <f t="shared" si="19"/>
        <v>121</v>
      </c>
      <c r="U123" s="21">
        <f>Sheet1!E123*1</f>
        <v>6217.5</v>
      </c>
      <c r="V123" s="21">
        <f>Sheet1!F123*1</f>
        <v>6229.5</v>
      </c>
      <c r="W123" s="21">
        <f>Sheet1!G123*1</f>
        <v>6203.75</v>
      </c>
      <c r="X123" s="21">
        <f>Sheet1!H123*1</f>
        <v>6211</v>
      </c>
    </row>
    <row r="124" spans="20:24" x14ac:dyDescent="0.3">
      <c r="T124" s="20">
        <f t="shared" si="19"/>
        <v>122</v>
      </c>
      <c r="U124" s="21">
        <f>Sheet1!E124*1</f>
        <v>6189.25</v>
      </c>
      <c r="V124" s="21">
        <f>Sheet1!F124*1</f>
        <v>6224.5</v>
      </c>
      <c r="W124" s="21">
        <f>Sheet1!G124*1</f>
        <v>6185.25</v>
      </c>
      <c r="X124" s="21">
        <f>Sheet1!H124*1</f>
        <v>6220.75</v>
      </c>
    </row>
    <row r="125" spans="20:24" x14ac:dyDescent="0.3">
      <c r="T125" s="20">
        <f t="shared" si="19"/>
        <v>123</v>
      </c>
      <c r="U125" s="21">
        <f>Sheet1!E125*1</f>
        <v>6186.25</v>
      </c>
      <c r="V125" s="21">
        <f>Sheet1!F125*1</f>
        <v>6193</v>
      </c>
      <c r="W125" s="21">
        <f>Sheet1!G125*1</f>
        <v>6169.75</v>
      </c>
      <c r="X125" s="21">
        <f>Sheet1!H125*1</f>
        <v>6185.5</v>
      </c>
    </row>
    <row r="126" spans="20:24" x14ac:dyDescent="0.3">
      <c r="T126" s="20">
        <f t="shared" si="19"/>
        <v>124</v>
      </c>
      <c r="U126" s="21">
        <f>Sheet1!E126*1</f>
        <v>6173.75</v>
      </c>
      <c r="V126" s="21">
        <f>Sheet1!F126*1</f>
        <v>6190.75</v>
      </c>
      <c r="W126" s="21">
        <f>Sheet1!G126*1</f>
        <v>6158.25</v>
      </c>
      <c r="X126" s="21">
        <f>Sheet1!H126*1</f>
        <v>6184</v>
      </c>
    </row>
    <row r="127" spans="20:24" x14ac:dyDescent="0.3">
      <c r="T127" s="20">
        <f t="shared" si="19"/>
        <v>125</v>
      </c>
      <c r="U127" s="21">
        <f>Sheet1!E127*1</f>
        <v>6137.25</v>
      </c>
      <c r="V127" s="21">
        <f>Sheet1!F127*1</f>
        <v>6182.25</v>
      </c>
      <c r="W127" s="21">
        <f>Sheet1!G127*1</f>
        <v>6137</v>
      </c>
      <c r="X127" s="21">
        <f>Sheet1!H127*1</f>
        <v>6173.75</v>
      </c>
    </row>
    <row r="128" spans="20:24" x14ac:dyDescent="0.3">
      <c r="T128" s="20">
        <f t="shared" si="19"/>
        <v>126</v>
      </c>
      <c r="U128" s="21">
        <f>Sheet1!E128*1</f>
        <v>6164</v>
      </c>
      <c r="V128" s="21">
        <f>Sheet1!F128*1</f>
        <v>6169.25</v>
      </c>
      <c r="W128" s="21">
        <f>Sheet1!G128*1</f>
        <v>6122.5</v>
      </c>
      <c r="X128" s="21">
        <f>Sheet1!H128*1</f>
        <v>6137.25</v>
      </c>
    </row>
    <row r="129" spans="20:24" x14ac:dyDescent="0.3">
      <c r="T129" s="20">
        <f t="shared" si="19"/>
        <v>127</v>
      </c>
      <c r="U129" s="21">
        <f>Sheet1!E129*1</f>
        <v>6135.5</v>
      </c>
      <c r="V129" s="21">
        <f>Sheet1!F129*1</f>
        <v>6166.25</v>
      </c>
      <c r="W129" s="21">
        <f>Sheet1!G129*1</f>
        <v>6098.5</v>
      </c>
      <c r="X129" s="21">
        <f>Sheet1!H129*1</f>
        <v>6160.5</v>
      </c>
    </row>
    <row r="130" spans="20:24" x14ac:dyDescent="0.3">
      <c r="T130" s="20">
        <f t="shared" si="19"/>
        <v>128</v>
      </c>
      <c r="U130" s="21">
        <f>Sheet1!E130*1</f>
        <v>6128.25</v>
      </c>
      <c r="V130" s="21">
        <f>Sheet1!F130*1</f>
        <v>6162.25</v>
      </c>
      <c r="W130" s="21">
        <f>Sheet1!G130*1</f>
        <v>6104.75</v>
      </c>
      <c r="X130" s="21">
        <f>Sheet1!H130*1</f>
        <v>6128.75</v>
      </c>
    </row>
    <row r="131" spans="20:24" x14ac:dyDescent="0.3">
      <c r="T131" s="20">
        <f t="shared" si="19"/>
        <v>129</v>
      </c>
      <c r="U131" s="21">
        <f>Sheet1!E131*1</f>
        <v>6089.25</v>
      </c>
      <c r="V131" s="21">
        <f>Sheet1!F131*1</f>
        <v>6115.75</v>
      </c>
      <c r="W131" s="21">
        <f>Sheet1!G131*1</f>
        <v>6063</v>
      </c>
      <c r="X131" s="21">
        <f>Sheet1!H131*1</f>
        <v>6109.25</v>
      </c>
    </row>
    <row r="132" spans="20:24" x14ac:dyDescent="0.3">
      <c r="T132" s="20">
        <f t="shared" si="19"/>
        <v>130</v>
      </c>
      <c r="U132" s="21">
        <f>Sheet1!E132*1</f>
        <v>6059.5</v>
      </c>
      <c r="V132" s="21">
        <f>Sheet1!F132*1</f>
        <v>6107.25</v>
      </c>
      <c r="W132" s="21">
        <f>Sheet1!G132*1</f>
        <v>6027.5</v>
      </c>
      <c r="X132" s="21">
        <f>Sheet1!H132*1</f>
        <v>6092.75</v>
      </c>
    </row>
    <row r="133" spans="20:24" x14ac:dyDescent="0.3">
      <c r="T133" s="20">
        <f t="shared" ref="T133:T196" si="20">T132+1</f>
        <v>131</v>
      </c>
      <c r="U133" s="21">
        <f>Sheet1!E133*1</f>
        <v>6060</v>
      </c>
      <c r="V133" s="21">
        <f>Sheet1!F133*1</f>
        <v>6080</v>
      </c>
      <c r="W133" s="21">
        <f>Sheet1!G133*1</f>
        <v>6002.25</v>
      </c>
      <c r="X133" s="21">
        <f>Sheet1!H133*1</f>
        <v>6060</v>
      </c>
    </row>
    <row r="134" spans="20:24" x14ac:dyDescent="0.3">
      <c r="T134" s="20">
        <f t="shared" si="20"/>
        <v>132</v>
      </c>
      <c r="U134" s="21">
        <f>Sheet1!E134*1</f>
        <v>6041.25</v>
      </c>
      <c r="V134" s="21">
        <f>Sheet1!F134*1</f>
        <v>6069.75</v>
      </c>
      <c r="W134" s="21">
        <f>Sheet1!G134*1</f>
        <v>5977.25</v>
      </c>
      <c r="X134" s="21">
        <f>Sheet1!H134*1</f>
        <v>6061</v>
      </c>
    </row>
    <row r="135" spans="20:24" x14ac:dyDescent="0.3">
      <c r="T135" s="20">
        <f t="shared" si="20"/>
        <v>133</v>
      </c>
      <c r="U135" s="21">
        <f>Sheet1!E135*1</f>
        <v>6022</v>
      </c>
      <c r="V135" s="21">
        <f>Sheet1!F135*1</f>
        <v>6055.25</v>
      </c>
      <c r="W135" s="21">
        <f>Sheet1!G135*1</f>
        <v>6008.75</v>
      </c>
      <c r="X135" s="21">
        <f>Sheet1!H135*1</f>
        <v>6042.25</v>
      </c>
    </row>
    <row r="136" spans="20:24" x14ac:dyDescent="0.3">
      <c r="T136" s="20">
        <f t="shared" si="20"/>
        <v>134</v>
      </c>
      <c r="U136" s="21">
        <f>Sheet1!E136*1</f>
        <v>6094.25</v>
      </c>
      <c r="V136" s="21">
        <f>Sheet1!F136*1</f>
        <v>6096.5</v>
      </c>
      <c r="W136" s="21">
        <f>Sheet1!G136*1</f>
        <v>5999</v>
      </c>
      <c r="X136" s="21">
        <f>Sheet1!H136*1</f>
        <v>6018.75</v>
      </c>
    </row>
    <row r="137" spans="20:24" x14ac:dyDescent="0.3">
      <c r="T137" s="20">
        <f t="shared" si="20"/>
        <v>135</v>
      </c>
      <c r="U137" s="21">
        <f>Sheet1!E137*1</f>
        <v>6140</v>
      </c>
      <c r="V137" s="21">
        <f>Sheet1!F137*1</f>
        <v>6147.5</v>
      </c>
      <c r="W137" s="21">
        <f>Sheet1!G137*1</f>
        <v>6086.5</v>
      </c>
      <c r="X137" s="21">
        <f>Sheet1!H137*1</f>
        <v>6100.5</v>
      </c>
    </row>
    <row r="138" spans="20:24" x14ac:dyDescent="0.3">
      <c r="T138" s="20">
        <f t="shared" si="20"/>
        <v>136</v>
      </c>
      <c r="U138" s="21">
        <f>Sheet1!E138*1</f>
        <v>6134.5</v>
      </c>
      <c r="V138" s="21">
        <f>Sheet1!F138*1</f>
        <v>6157.5</v>
      </c>
      <c r="W138" s="21">
        <f>Sheet1!G138*1</f>
        <v>6114</v>
      </c>
      <c r="X138" s="21">
        <f>Sheet1!H138*1</f>
        <v>6138.25</v>
      </c>
    </row>
    <row r="139" spans="20:24" x14ac:dyDescent="0.3">
      <c r="T139" s="20">
        <f t="shared" si="20"/>
        <v>137</v>
      </c>
      <c r="U139" s="21">
        <f>Sheet1!E139*1</f>
        <v>6151.5</v>
      </c>
      <c r="V139" s="21">
        <f>Sheet1!F139*1</f>
        <v>6158.75</v>
      </c>
      <c r="W139" s="21">
        <f>Sheet1!G139*1</f>
        <v>6109</v>
      </c>
      <c r="X139" s="21">
        <f>Sheet1!H139*1</f>
        <v>6135.25</v>
      </c>
    </row>
    <row r="140" spans="20:24" x14ac:dyDescent="0.3">
      <c r="T140" s="20">
        <f t="shared" si="20"/>
        <v>138</v>
      </c>
      <c r="U140" s="21">
        <f>Sheet1!E140*1</f>
        <v>6152.25</v>
      </c>
      <c r="V140" s="21">
        <f>Sheet1!F140*1</f>
        <v>6175.5</v>
      </c>
      <c r="W140" s="21">
        <f>Sheet1!G140*1</f>
        <v>6135.75</v>
      </c>
      <c r="X140" s="21">
        <f>Sheet1!H140*1</f>
        <v>6154</v>
      </c>
    </row>
    <row r="141" spans="20:24" x14ac:dyDescent="0.3">
      <c r="T141" s="20">
        <f t="shared" si="20"/>
        <v>139</v>
      </c>
      <c r="U141" s="21">
        <f>Sheet1!E141*1</f>
        <v>6130</v>
      </c>
      <c r="V141" s="21">
        <f>Sheet1!F141*1</f>
        <v>6162.75</v>
      </c>
      <c r="W141" s="21">
        <f>Sheet1!G141*1</f>
        <v>6112.5</v>
      </c>
      <c r="X141" s="21">
        <f>Sheet1!H141*1</f>
        <v>6147.5</v>
      </c>
    </row>
    <row r="142" spans="20:24" x14ac:dyDescent="0.3">
      <c r="T142" s="20">
        <f t="shared" si="20"/>
        <v>140</v>
      </c>
      <c r="U142" s="21">
        <f>Sheet1!E142*1</f>
        <v>6085.75</v>
      </c>
      <c r="V142" s="21">
        <f>Sheet1!F142*1</f>
        <v>6135.25</v>
      </c>
      <c r="W142" s="21">
        <f>Sheet1!G142*1</f>
        <v>6073.25</v>
      </c>
      <c r="X142" s="21">
        <f>Sheet1!H142*1</f>
        <v>6126</v>
      </c>
    </row>
    <row r="143" spans="20:24" x14ac:dyDescent="0.3">
      <c r="T143" s="20">
        <f t="shared" si="20"/>
        <v>141</v>
      </c>
      <c r="U143" s="21">
        <f>Sheet1!E143*1</f>
        <v>5942.5</v>
      </c>
      <c r="V143" s="21">
        <f>Sheet1!F143*1</f>
        <v>6089.25</v>
      </c>
      <c r="W143" s="21">
        <f>Sheet1!G143*1</f>
        <v>5937</v>
      </c>
      <c r="X143" s="21">
        <f>Sheet1!H143*1</f>
        <v>6080.5</v>
      </c>
    </row>
    <row r="144" spans="20:24" x14ac:dyDescent="0.3">
      <c r="T144" s="20">
        <f t="shared" si="20"/>
        <v>142</v>
      </c>
      <c r="U144" s="21">
        <f>Sheet1!E144*1</f>
        <v>5874.5</v>
      </c>
      <c r="V144" s="21">
        <f>Sheet1!F144*1</f>
        <v>5945.5</v>
      </c>
      <c r="W144" s="21">
        <f>Sheet1!G144*1</f>
        <v>5857.25</v>
      </c>
      <c r="X144" s="21">
        <f>Sheet1!H144*1</f>
        <v>5934.5</v>
      </c>
    </row>
    <row r="145" spans="20:24" x14ac:dyDescent="0.3">
      <c r="T145" s="20">
        <f t="shared" si="20"/>
        <v>143</v>
      </c>
      <c r="U145" s="21">
        <f>Sheet1!E145*1</f>
        <v>5864</v>
      </c>
      <c r="V145" s="21">
        <f>Sheet1!F145*1</f>
        <v>5898.75</v>
      </c>
      <c r="W145" s="21">
        <f>Sheet1!G145*1</f>
        <v>5846.5</v>
      </c>
      <c r="X145" s="21">
        <f>Sheet1!H145*1</f>
        <v>5865.5</v>
      </c>
    </row>
    <row r="146" spans="20:24" x14ac:dyDescent="0.3">
      <c r="T146" s="20">
        <f t="shared" si="20"/>
        <v>144</v>
      </c>
      <c r="U146" s="21">
        <f>Sheet1!E146*1</f>
        <v>5864.25</v>
      </c>
      <c r="V146" s="21">
        <f>Sheet1!F146*1</f>
        <v>5926</v>
      </c>
      <c r="W146" s="21">
        <f>Sheet1!G146*1</f>
        <v>5854.75</v>
      </c>
      <c r="X146" s="21">
        <f>Sheet1!H146*1</f>
        <v>5880.5</v>
      </c>
    </row>
    <row r="147" spans="20:24" x14ac:dyDescent="0.3">
      <c r="T147" s="20">
        <f t="shared" si="20"/>
        <v>145</v>
      </c>
      <c r="U147" s="21">
        <f>Sheet1!E147*1</f>
        <v>5962.25</v>
      </c>
      <c r="V147" s="21">
        <f>Sheet1!F147*1</f>
        <v>5966.25</v>
      </c>
      <c r="W147" s="21">
        <f>Sheet1!G147*1</f>
        <v>5855.5</v>
      </c>
      <c r="X147" s="21">
        <f>Sheet1!H147*1</f>
        <v>5860.75</v>
      </c>
    </row>
    <row r="148" spans="20:24" x14ac:dyDescent="0.3">
      <c r="T148" s="20">
        <f t="shared" si="20"/>
        <v>146</v>
      </c>
      <c r="U148" s="21">
        <f>Sheet1!E148*1</f>
        <v>6005.25</v>
      </c>
      <c r="V148" s="21">
        <f>Sheet1!F148*1</f>
        <v>6015.25</v>
      </c>
      <c r="W148" s="21">
        <f>Sheet1!G148*1</f>
        <v>5962.5</v>
      </c>
      <c r="X148" s="21">
        <f>Sheet1!H148*1</f>
        <v>5974.25</v>
      </c>
    </row>
    <row r="149" spans="20:24" x14ac:dyDescent="0.3">
      <c r="T149" s="20">
        <f t="shared" si="20"/>
        <v>147</v>
      </c>
      <c r="U149" s="21">
        <f>Sheet1!E149*1</f>
        <v>5989.25</v>
      </c>
      <c r="V149" s="21">
        <f>Sheet1!F149*1</f>
        <v>6006</v>
      </c>
      <c r="W149" s="21">
        <f>Sheet1!G149*1</f>
        <v>5959.75</v>
      </c>
      <c r="X149" s="21">
        <f>Sheet1!H149*1</f>
        <v>5993.25</v>
      </c>
    </row>
    <row r="150" spans="20:24" x14ac:dyDescent="0.3">
      <c r="T150" s="20">
        <f t="shared" si="20"/>
        <v>148</v>
      </c>
      <c r="U150" s="21">
        <f>Sheet1!E150*1</f>
        <v>5979.25</v>
      </c>
      <c r="V150" s="21">
        <f>Sheet1!F150*1</f>
        <v>6006.75</v>
      </c>
      <c r="W150" s="21">
        <f>Sheet1!G150*1</f>
        <v>5979.25</v>
      </c>
      <c r="X150" s="21">
        <f>Sheet1!H150*1</f>
        <v>5983.75</v>
      </c>
    </row>
    <row r="151" spans="20:24" x14ac:dyDescent="0.3">
      <c r="T151" s="20">
        <f t="shared" si="20"/>
        <v>149</v>
      </c>
      <c r="U151" s="21">
        <f>Sheet1!E151*1</f>
        <v>5975.5</v>
      </c>
      <c r="V151" s="21">
        <f>Sheet1!F151*1</f>
        <v>6023</v>
      </c>
      <c r="W151" s="21">
        <f>Sheet1!G151*1</f>
        <v>5957.25</v>
      </c>
      <c r="X151" s="21">
        <f>Sheet1!H151*1</f>
        <v>5968.25</v>
      </c>
    </row>
    <row r="152" spans="20:24" x14ac:dyDescent="0.3">
      <c r="T152" s="20">
        <f t="shared" si="20"/>
        <v>150</v>
      </c>
      <c r="U152" s="21">
        <f>Sheet1!E152*1</f>
        <v>5966.25</v>
      </c>
      <c r="V152" s="21">
        <f>Sheet1!F152*1</f>
        <v>5992.25</v>
      </c>
      <c r="W152" s="21">
        <f>Sheet1!G152*1</f>
        <v>5944.75</v>
      </c>
      <c r="X152" s="21">
        <f>Sheet1!H152*1</f>
        <v>5971.25</v>
      </c>
    </row>
    <row r="153" spans="20:24" x14ac:dyDescent="0.3">
      <c r="T153" s="20">
        <f t="shared" si="20"/>
        <v>151</v>
      </c>
      <c r="U153" s="21">
        <f>Sheet1!E153*1</f>
        <v>6009.5</v>
      </c>
      <c r="V153" s="21">
        <f>Sheet1!F153*1</f>
        <v>6016</v>
      </c>
      <c r="W153" s="21">
        <f>Sheet1!G153*1</f>
        <v>5923.25</v>
      </c>
      <c r="X153" s="21">
        <f>Sheet1!H153*1</f>
        <v>5960</v>
      </c>
    </row>
    <row r="154" spans="20:24" x14ac:dyDescent="0.3">
      <c r="T154" s="20">
        <f t="shared" si="20"/>
        <v>152</v>
      </c>
      <c r="U154" s="21">
        <f>Sheet1!E154*1</f>
        <v>6023</v>
      </c>
      <c r="V154" s="21">
        <f>Sheet1!F154*1</f>
        <v>6026.5</v>
      </c>
      <c r="W154" s="21">
        <f>Sheet1!G154*1</f>
        <v>5983.5</v>
      </c>
      <c r="X154" s="21">
        <f>Sheet1!H154*1</f>
        <v>6014.75</v>
      </c>
    </row>
    <row r="155" spans="20:24" x14ac:dyDescent="0.3">
      <c r="T155" s="20">
        <f t="shared" si="20"/>
        <v>153</v>
      </c>
      <c r="U155" s="21">
        <f>Sheet1!E155*1</f>
        <v>6033.75</v>
      </c>
      <c r="V155" s="21">
        <f>Sheet1!F155*1</f>
        <v>6037.75</v>
      </c>
      <c r="W155" s="21">
        <f>Sheet1!G155*1</f>
        <v>5987.25</v>
      </c>
      <c r="X155" s="21">
        <f>Sheet1!H155*1</f>
        <v>6018.5</v>
      </c>
    </row>
    <row r="156" spans="20:24" x14ac:dyDescent="0.3">
      <c r="T156" s="20">
        <f t="shared" si="20"/>
        <v>154</v>
      </c>
      <c r="U156" s="21">
        <f>Sheet1!E156*1</f>
        <v>6010.5</v>
      </c>
      <c r="V156" s="21">
        <f>Sheet1!F156*1</f>
        <v>6037.75</v>
      </c>
      <c r="W156" s="21">
        <f>Sheet1!G156*1</f>
        <v>5998.5</v>
      </c>
      <c r="X156" s="21">
        <f>Sheet1!H156*1</f>
        <v>6028.25</v>
      </c>
    </row>
    <row r="157" spans="20:24" x14ac:dyDescent="0.3">
      <c r="T157" s="20">
        <f t="shared" si="20"/>
        <v>155</v>
      </c>
      <c r="U157" s="21">
        <f>Sheet1!E157*1</f>
        <v>6005</v>
      </c>
      <c r="V157" s="21">
        <f>Sheet1!F157*1</f>
        <v>6049.5</v>
      </c>
      <c r="W157" s="21">
        <f>Sheet1!G157*1</f>
        <v>5993.5</v>
      </c>
      <c r="X157" s="21">
        <f>Sheet1!H157*1</f>
        <v>6009.25</v>
      </c>
    </row>
    <row r="158" spans="20:24" x14ac:dyDescent="0.3">
      <c r="T158" s="20">
        <f t="shared" si="20"/>
        <v>156</v>
      </c>
      <c r="U158" s="21">
        <f>Sheet1!E158*1</f>
        <v>5983.25</v>
      </c>
      <c r="V158" s="21">
        <f>Sheet1!F158*1</f>
        <v>6015</v>
      </c>
      <c r="W158" s="21">
        <f>Sheet1!G158*1</f>
        <v>5975.5</v>
      </c>
      <c r="X158" s="21">
        <f>Sheet1!H158*1</f>
        <v>6009.25</v>
      </c>
    </row>
    <row r="159" spans="20:24" x14ac:dyDescent="0.3">
      <c r="T159" s="20">
        <f t="shared" si="20"/>
        <v>157</v>
      </c>
      <c r="U159" s="21">
        <f>Sheet1!E159*1</f>
        <v>6036.5</v>
      </c>
      <c r="V159" s="21">
        <f>Sheet1!F159*1</f>
        <v>6037.75</v>
      </c>
      <c r="W159" s="21">
        <f>Sheet1!G159*1</f>
        <v>5972.25</v>
      </c>
      <c r="X159" s="21">
        <f>Sheet1!H159*1</f>
        <v>5985</v>
      </c>
    </row>
    <row r="160" spans="20:24" x14ac:dyDescent="0.3">
      <c r="T160" s="20">
        <f t="shared" si="20"/>
        <v>158</v>
      </c>
      <c r="U160" s="21">
        <f>Sheet1!E160*1</f>
        <v>5976.75</v>
      </c>
      <c r="V160" s="21">
        <f>Sheet1!F160*1</f>
        <v>6040.75</v>
      </c>
      <c r="W160" s="21">
        <f>Sheet1!G160*1</f>
        <v>5972.25</v>
      </c>
      <c r="X160" s="21">
        <f>Sheet1!H160*1</f>
        <v>6030.5</v>
      </c>
    </row>
    <row r="161" spans="20:24" x14ac:dyDescent="0.3">
      <c r="T161" s="20">
        <f t="shared" si="20"/>
        <v>159</v>
      </c>
      <c r="U161" s="21">
        <f>Sheet1!E161*1</f>
        <v>5953.25</v>
      </c>
      <c r="V161" s="21">
        <f>Sheet1!F161*1</f>
        <v>5990.5</v>
      </c>
      <c r="W161" s="21">
        <f>Sheet1!G161*1</f>
        <v>5938.25</v>
      </c>
      <c r="X161" s="21">
        <f>Sheet1!H161*1</f>
        <v>5982</v>
      </c>
    </row>
    <row r="162" spans="20:24" x14ac:dyDescent="0.3">
      <c r="T162" s="20">
        <f t="shared" si="20"/>
        <v>160</v>
      </c>
      <c r="U162" s="21">
        <f>Sheet1!E162*1</f>
        <v>5958.25</v>
      </c>
      <c r="V162" s="21">
        <f>Sheet1!F162*1</f>
        <v>5966.25</v>
      </c>
      <c r="W162" s="21">
        <f>Sheet1!G162*1</f>
        <v>5933.75</v>
      </c>
      <c r="X162" s="21">
        <f>Sheet1!H162*1</f>
        <v>5951.25</v>
      </c>
    </row>
    <row r="163" spans="20:24" x14ac:dyDescent="0.3">
      <c r="T163" s="20">
        <f t="shared" si="20"/>
        <v>161</v>
      </c>
      <c r="U163" s="21">
        <f>Sheet1!E163*1</f>
        <v>5921.5</v>
      </c>
      <c r="V163" s="21">
        <f>Sheet1!F163*1</f>
        <v>5968.75</v>
      </c>
      <c r="W163" s="21">
        <f>Sheet1!G163*1</f>
        <v>5903</v>
      </c>
      <c r="X163" s="21">
        <f>Sheet1!H163*1</f>
        <v>5963.5</v>
      </c>
    </row>
    <row r="164" spans="20:24" x14ac:dyDescent="0.3">
      <c r="T164" s="20">
        <f t="shared" si="20"/>
        <v>162</v>
      </c>
      <c r="U164" s="21">
        <f>Sheet1!E164*1</f>
        <v>5874.75</v>
      </c>
      <c r="V164" s="21">
        <f>Sheet1!F164*1</f>
        <v>5929</v>
      </c>
      <c r="W164" s="21">
        <f>Sheet1!G164*1</f>
        <v>5847.5</v>
      </c>
      <c r="X164" s="21">
        <f>Sheet1!H164*1</f>
        <v>5922.75</v>
      </c>
    </row>
    <row r="165" spans="20:24" x14ac:dyDescent="0.3">
      <c r="T165" s="20">
        <f t="shared" si="20"/>
        <v>163</v>
      </c>
      <c r="U165" s="21">
        <f>Sheet1!E165*1</f>
        <v>5924.25</v>
      </c>
      <c r="V165" s="21">
        <f>Sheet1!F165*1</f>
        <v>5930.25</v>
      </c>
      <c r="W165" s="21">
        <f>Sheet1!G165*1</f>
        <v>5856.5</v>
      </c>
      <c r="X165" s="21">
        <f>Sheet1!H165*1</f>
        <v>5867</v>
      </c>
    </row>
    <row r="166" spans="20:24" x14ac:dyDescent="0.3">
      <c r="T166" s="20">
        <f t="shared" si="20"/>
        <v>164</v>
      </c>
      <c r="U166" s="21">
        <f>Sheet1!E166*1</f>
        <v>5868</v>
      </c>
      <c r="V166" s="21">
        <f>Sheet1!F166*1</f>
        <v>5927</v>
      </c>
      <c r="W166" s="21">
        <f>Sheet1!G166*1</f>
        <v>5863.25</v>
      </c>
      <c r="X166" s="21">
        <f>Sheet1!H166*1</f>
        <v>5922.25</v>
      </c>
    </row>
    <row r="167" spans="20:24" x14ac:dyDescent="0.3">
      <c r="T167" s="20">
        <f t="shared" si="20"/>
        <v>165</v>
      </c>
      <c r="U167" s="21">
        <f>Sheet1!E167*1</f>
        <v>5891.75</v>
      </c>
      <c r="V167" s="21">
        <f>Sheet1!F167*1</f>
        <v>5895</v>
      </c>
      <c r="W167" s="21">
        <f>Sheet1!G167*1</f>
        <v>5848</v>
      </c>
      <c r="X167" s="21">
        <f>Sheet1!H167*1</f>
        <v>5871.75</v>
      </c>
    </row>
    <row r="168" spans="20:24" x14ac:dyDescent="0.3">
      <c r="T168" s="20">
        <f t="shared" si="20"/>
        <v>166</v>
      </c>
      <c r="U168" s="21">
        <f>Sheet1!E168*1</f>
        <v>5882.5</v>
      </c>
      <c r="V168" s="21">
        <f>Sheet1!F168*1</f>
        <v>5895.5</v>
      </c>
      <c r="W168" s="21">
        <f>Sheet1!G168*1</f>
        <v>5846.25</v>
      </c>
      <c r="X168" s="21">
        <f>Sheet1!H168*1</f>
        <v>5882.5</v>
      </c>
    </row>
    <row r="169" spans="20:24" x14ac:dyDescent="0.3">
      <c r="T169" s="20">
        <f t="shared" si="20"/>
        <v>167</v>
      </c>
      <c r="U169" s="21">
        <f>Sheet1!E169*1</f>
        <v>5929.25</v>
      </c>
      <c r="V169" s="21">
        <f>Sheet1!F169*1</f>
        <v>5944.75</v>
      </c>
      <c r="W169" s="21">
        <f>Sheet1!G169*1</f>
        <v>5855.25</v>
      </c>
      <c r="X169" s="21">
        <f>Sheet1!H169*1</f>
        <v>5882</v>
      </c>
    </row>
    <row r="170" spans="20:24" x14ac:dyDescent="0.3">
      <c r="T170" s="20">
        <f t="shared" si="20"/>
        <v>168</v>
      </c>
      <c r="U170" s="21">
        <f>Sheet1!E170*1</f>
        <v>5906.25</v>
      </c>
      <c r="V170" s="21">
        <f>Sheet1!F170*1</f>
        <v>5942.5</v>
      </c>
      <c r="W170" s="21">
        <f>Sheet1!G170*1</f>
        <v>5878.5</v>
      </c>
      <c r="X170" s="21">
        <f>Sheet1!H170*1</f>
        <v>5936.5</v>
      </c>
    </row>
    <row r="171" spans="20:24" x14ac:dyDescent="0.3">
      <c r="T171" s="20">
        <f t="shared" si="20"/>
        <v>169</v>
      </c>
      <c r="U171" s="21">
        <f>Sheet1!E171*1</f>
        <v>5926.5</v>
      </c>
      <c r="V171" s="21">
        <f>Sheet1!F171*1</f>
        <v>5943.75</v>
      </c>
      <c r="W171" s="21">
        <f>Sheet1!G171*1</f>
        <v>5904.25</v>
      </c>
      <c r="X171" s="21">
        <f>Sheet1!H171*1</f>
        <v>5913.5</v>
      </c>
    </row>
    <row r="172" spans="20:24" x14ac:dyDescent="0.3">
      <c r="T172" s="20">
        <f t="shared" si="20"/>
        <v>170</v>
      </c>
      <c r="U172" s="21">
        <f>Sheet1!E172*1</f>
        <v>5905.75</v>
      </c>
      <c r="V172" s="21">
        <f>Sheet1!F172*1</f>
        <v>5952.25</v>
      </c>
      <c r="W172" s="21">
        <f>Sheet1!G172*1</f>
        <v>5900.5</v>
      </c>
      <c r="X172" s="21">
        <f>Sheet1!H172*1</f>
        <v>5926.75</v>
      </c>
    </row>
    <row r="173" spans="20:24" x14ac:dyDescent="0.3">
      <c r="T173" s="20">
        <f t="shared" si="20"/>
        <v>171</v>
      </c>
      <c r="U173" s="21">
        <f>Sheet1!E173*1</f>
        <v>5914.5</v>
      </c>
      <c r="V173" s="21">
        <f>Sheet1!F173*1</f>
        <v>5921</v>
      </c>
      <c r="W173" s="21">
        <f>Sheet1!G173*1</f>
        <v>5890.25</v>
      </c>
      <c r="X173" s="21">
        <f>Sheet1!H173*1</f>
        <v>5901.25</v>
      </c>
    </row>
    <row r="174" spans="20:24" x14ac:dyDescent="0.3">
      <c r="T174" s="20">
        <f t="shared" si="20"/>
        <v>172</v>
      </c>
      <c r="U174" s="21">
        <f>Sheet1!E174*1</f>
        <v>5896.25</v>
      </c>
      <c r="V174" s="21">
        <f>Sheet1!F174*1</f>
        <v>5916.5</v>
      </c>
      <c r="W174" s="21">
        <f>Sheet1!G174*1</f>
        <v>5877</v>
      </c>
      <c r="X174" s="21">
        <f>Sheet1!H174*1</f>
        <v>5914.25</v>
      </c>
    </row>
    <row r="175" spans="20:24" x14ac:dyDescent="0.3">
      <c r="T175" s="20">
        <f t="shared" si="20"/>
        <v>173</v>
      </c>
      <c r="U175" s="21">
        <f>Sheet1!E175*1</f>
        <v>5884.25</v>
      </c>
      <c r="V175" s="21">
        <f>Sheet1!F175*1</f>
        <v>5906.75</v>
      </c>
      <c r="W175" s="21">
        <f>Sheet1!G175*1</f>
        <v>5867.5</v>
      </c>
      <c r="X175" s="21">
        <f>Sheet1!H175*1</f>
        <v>5899</v>
      </c>
    </row>
    <row r="176" spans="20:24" x14ac:dyDescent="0.3">
      <c r="T176" s="20">
        <f t="shared" si="20"/>
        <v>174</v>
      </c>
      <c r="U176" s="21">
        <f>Sheet1!E176*1</f>
        <v>5898.25</v>
      </c>
      <c r="V176" s="21">
        <f>Sheet1!F176*1</f>
        <v>5899</v>
      </c>
      <c r="W176" s="21">
        <f>Sheet1!G176*1</f>
        <v>5855.75</v>
      </c>
      <c r="X176" s="21">
        <f>Sheet1!H176*1</f>
        <v>5884.25</v>
      </c>
    </row>
    <row r="177" spans="20:24" x14ac:dyDescent="0.3">
      <c r="T177" s="20">
        <f t="shared" si="20"/>
        <v>175</v>
      </c>
      <c r="U177" s="21">
        <f>Sheet1!E177*1</f>
        <v>5815.25</v>
      </c>
      <c r="V177" s="21">
        <f>Sheet1!F177*1</f>
        <v>5919.75</v>
      </c>
      <c r="W177" s="21">
        <f>Sheet1!G177*1</f>
        <v>5813.25</v>
      </c>
      <c r="X177" s="21">
        <f>Sheet1!H177*1</f>
        <v>5900.25</v>
      </c>
    </row>
    <row r="178" spans="20:24" x14ac:dyDescent="0.3">
      <c r="T178" s="20">
        <f t="shared" si="20"/>
        <v>176</v>
      </c>
      <c r="U178" s="21">
        <f>Sheet1!E178*1</f>
        <v>5823.25</v>
      </c>
      <c r="V178" s="21">
        <f>Sheet1!F178*1</f>
        <v>5878</v>
      </c>
      <c r="W178" s="21">
        <f>Sheet1!G178*1</f>
        <v>5797.5</v>
      </c>
      <c r="X178" s="21">
        <f>Sheet1!H178*1</f>
        <v>5802.25</v>
      </c>
    </row>
    <row r="179" spans="20:24" x14ac:dyDescent="0.3">
      <c r="T179" s="20">
        <f t="shared" si="20"/>
        <v>177</v>
      </c>
      <c r="U179" s="21">
        <f>Sheet1!E179*1</f>
        <v>5816.5</v>
      </c>
      <c r="V179" s="21">
        <f>Sheet1!F179*1</f>
        <v>5859.25</v>
      </c>
      <c r="W179" s="21">
        <f>Sheet1!G179*1</f>
        <v>5800</v>
      </c>
      <c r="X179" s="21">
        <f>Sheet1!H179*1</f>
        <v>5822.5</v>
      </c>
    </row>
    <row r="180" spans="20:24" x14ac:dyDescent="0.3">
      <c r="T180" s="20">
        <f t="shared" si="20"/>
        <v>178</v>
      </c>
      <c r="U180" s="21">
        <f>Sheet1!E180*1</f>
        <v>5806.25</v>
      </c>
      <c r="V180" s="21">
        <f>Sheet1!F180*1</f>
        <v>5825</v>
      </c>
      <c r="W180" s="21">
        <f>Sheet1!G180*1</f>
        <v>5791.75</v>
      </c>
      <c r="X180" s="21">
        <f>Sheet1!H180*1</f>
        <v>5821.5</v>
      </c>
    </row>
    <row r="181" spans="20:24" x14ac:dyDescent="0.3">
      <c r="T181" s="20">
        <f t="shared" si="20"/>
        <v>179</v>
      </c>
      <c r="U181" s="21">
        <f>Sheet1!E181*1</f>
        <v>5782</v>
      </c>
      <c r="V181" s="21">
        <f>Sheet1!F181*1</f>
        <v>5825</v>
      </c>
      <c r="W181" s="21">
        <f>Sheet1!G181*1</f>
        <v>5780.75</v>
      </c>
      <c r="X181" s="21">
        <f>Sheet1!H181*1</f>
        <v>5813.25</v>
      </c>
    </row>
    <row r="182" spans="20:24" x14ac:dyDescent="0.3">
      <c r="T182" s="20">
        <f t="shared" si="20"/>
        <v>180</v>
      </c>
      <c r="U182" s="21">
        <f>Sheet1!E182*1</f>
        <v>5741.5</v>
      </c>
      <c r="V182" s="21">
        <f>Sheet1!F182*1</f>
        <v>5790.5</v>
      </c>
      <c r="W182" s="21">
        <f>Sheet1!G182*1</f>
        <v>5723.75</v>
      </c>
      <c r="X182" s="21">
        <f>Sheet1!H182*1</f>
        <v>5785.75</v>
      </c>
    </row>
    <row r="183" spans="20:24" x14ac:dyDescent="0.3">
      <c r="T183" s="20">
        <f t="shared" si="20"/>
        <v>181</v>
      </c>
      <c r="U183" s="21">
        <f>Sheet1!E183*1</f>
        <v>5682.75</v>
      </c>
      <c r="V183" s="21">
        <f>Sheet1!F183*1</f>
        <v>5751</v>
      </c>
      <c r="W183" s="21">
        <f>Sheet1!G183*1</f>
        <v>5595.5</v>
      </c>
      <c r="X183" s="21">
        <f>Sheet1!H183*1</f>
        <v>5744.75</v>
      </c>
    </row>
    <row r="184" spans="20:24" x14ac:dyDescent="0.3">
      <c r="T184" s="20">
        <f t="shared" si="20"/>
        <v>182</v>
      </c>
      <c r="U184" s="21">
        <f>Sheet1!E184*1</f>
        <v>5671.75</v>
      </c>
      <c r="V184" s="21">
        <f>Sheet1!F184*1</f>
        <v>5689.5</v>
      </c>
      <c r="W184" s="21">
        <f>Sheet1!G184*1</f>
        <v>5631.75</v>
      </c>
      <c r="X184" s="21">
        <f>Sheet1!H184*1</f>
        <v>5687.5</v>
      </c>
    </row>
    <row r="185" spans="20:24" x14ac:dyDescent="0.3">
      <c r="T185" s="20">
        <f t="shared" si="20"/>
        <v>183</v>
      </c>
      <c r="U185" s="21">
        <f>Sheet1!E185*1</f>
        <v>5593.5</v>
      </c>
      <c r="V185" s="21">
        <f>Sheet1!F185*1</f>
        <v>5676.5</v>
      </c>
      <c r="W185" s="21">
        <f>Sheet1!G185*1</f>
        <v>5588.75</v>
      </c>
      <c r="X185" s="21">
        <f>Sheet1!H185*1</f>
        <v>5663</v>
      </c>
    </row>
    <row r="186" spans="20:24" x14ac:dyDescent="0.3">
      <c r="T186" s="20">
        <f t="shared" si="20"/>
        <v>184</v>
      </c>
      <c r="U186" s="21">
        <f>Sheet1!E186*1</f>
        <v>5696.5</v>
      </c>
      <c r="V186" s="21">
        <f>Sheet1!F186*1</f>
        <v>5716</v>
      </c>
      <c r="W186" s="21">
        <f>Sheet1!G186*1</f>
        <v>5577.5</v>
      </c>
      <c r="X186" s="21">
        <f>Sheet1!H186*1</f>
        <v>5603</v>
      </c>
    </row>
    <row r="187" spans="20:24" x14ac:dyDescent="0.3">
      <c r="T187" s="20">
        <f t="shared" si="20"/>
        <v>185</v>
      </c>
      <c r="U187" s="21">
        <f>Sheet1!E187*1</f>
        <v>5711</v>
      </c>
      <c r="V187" s="21">
        <f>Sheet1!F187*1</f>
        <v>5740.75</v>
      </c>
      <c r="W187" s="21">
        <f>Sheet1!G187*1</f>
        <v>5673.5</v>
      </c>
      <c r="X187" s="21">
        <f>Sheet1!H187*1</f>
        <v>5695.75</v>
      </c>
    </row>
    <row r="188" spans="20:24" x14ac:dyDescent="0.3">
      <c r="T188" s="20">
        <f t="shared" si="20"/>
        <v>186</v>
      </c>
      <c r="U188" s="21">
        <f>Sheet1!E188*1</f>
        <v>5722</v>
      </c>
      <c r="V188" s="21">
        <f>Sheet1!F188*1</f>
        <v>5748.5</v>
      </c>
      <c r="W188" s="21">
        <f>Sheet1!G188*1</f>
        <v>5690.25</v>
      </c>
      <c r="X188" s="21">
        <f>Sheet1!H188*1</f>
        <v>5713.5</v>
      </c>
    </row>
    <row r="189" spans="20:24" x14ac:dyDescent="0.3">
      <c r="T189" s="20">
        <f t="shared" si="20"/>
        <v>187</v>
      </c>
      <c r="U189" s="21">
        <f>Sheet1!E189*1</f>
        <v>5839.75</v>
      </c>
      <c r="V189" s="21">
        <f>Sheet1!F189*1</f>
        <v>5853.25</v>
      </c>
      <c r="W189" s="21">
        <f>Sheet1!G189*1</f>
        <v>5700.25</v>
      </c>
      <c r="X189" s="21">
        <f>Sheet1!H189*1</f>
        <v>5725.25</v>
      </c>
    </row>
    <row r="190" spans="20:24" x14ac:dyDescent="0.3">
      <c r="T190" s="20">
        <f t="shared" si="20"/>
        <v>188</v>
      </c>
      <c r="U190" s="21">
        <f>Sheet1!E190*1</f>
        <v>5802</v>
      </c>
      <c r="V190" s="21">
        <f>Sheet1!F190*1</f>
        <v>5848.5</v>
      </c>
      <c r="W190" s="21">
        <f>Sheet1!G190*1</f>
        <v>5777.75</v>
      </c>
      <c r="X190" s="21">
        <f>Sheet1!H190*1</f>
        <v>5844.5</v>
      </c>
    </row>
    <row r="191" spans="20:24" x14ac:dyDescent="0.3">
      <c r="T191" s="20">
        <f t="shared" si="20"/>
        <v>189</v>
      </c>
      <c r="U191" s="21">
        <f>Sheet1!E191*1</f>
        <v>5764</v>
      </c>
      <c r="V191" s="21">
        <f>Sheet1!F191*1</f>
        <v>5847.25</v>
      </c>
      <c r="W191" s="21">
        <f>Sheet1!G191*1</f>
        <v>5744.75</v>
      </c>
      <c r="X191" s="21">
        <f>Sheet1!H191*1</f>
        <v>5793.5</v>
      </c>
    </row>
    <row r="192" spans="20:24" x14ac:dyDescent="0.3">
      <c r="T192" s="20">
        <f t="shared" si="20"/>
        <v>190</v>
      </c>
      <c r="U192" s="21">
        <f>Sheet1!E192*1</f>
        <v>5827.25</v>
      </c>
      <c r="V192" s="21">
        <f>Sheet1!F192*1</f>
        <v>5834</v>
      </c>
      <c r="W192" s="21">
        <f>Sheet1!G192*1</f>
        <v>5759.5</v>
      </c>
      <c r="X192" s="21">
        <f>Sheet1!H192*1</f>
        <v>5793.75</v>
      </c>
    </row>
    <row r="193" spans="20:24" x14ac:dyDescent="0.3">
      <c r="T193" s="20">
        <f t="shared" si="20"/>
        <v>191</v>
      </c>
      <c r="U193" s="21">
        <f>Sheet1!E193*1</f>
        <v>5813.5</v>
      </c>
      <c r="V193" s="21">
        <f>Sheet1!F193*1</f>
        <v>5833</v>
      </c>
      <c r="W193" s="21">
        <f>Sheet1!G193*1</f>
        <v>5795</v>
      </c>
      <c r="X193" s="21">
        <f>Sheet1!H193*1</f>
        <v>5828.25</v>
      </c>
    </row>
    <row r="194" spans="20:24" x14ac:dyDescent="0.3">
      <c r="T194" s="20">
        <f t="shared" si="20"/>
        <v>192</v>
      </c>
      <c r="U194" s="21">
        <f>Sheet1!E194*1</f>
        <v>5834</v>
      </c>
      <c r="V194" s="21">
        <f>Sheet1!F194*1</f>
        <v>5852.5</v>
      </c>
      <c r="W194" s="21">
        <f>Sheet1!G194*1</f>
        <v>5803.25</v>
      </c>
      <c r="X194" s="21">
        <f>Sheet1!H194*1</f>
        <v>5820.5</v>
      </c>
    </row>
    <row r="195" spans="20:24" x14ac:dyDescent="0.3">
      <c r="T195" s="20">
        <f t="shared" si="20"/>
        <v>193</v>
      </c>
      <c r="U195" s="21">
        <f>Sheet1!E195*1</f>
        <v>5781.25</v>
      </c>
      <c r="V195" s="21">
        <f>Sheet1!F195*1</f>
        <v>5845.75</v>
      </c>
      <c r="W195" s="21">
        <f>Sheet1!G195*1</f>
        <v>5781.25</v>
      </c>
      <c r="X195" s="21">
        <f>Sheet1!H195*1</f>
        <v>5836</v>
      </c>
    </row>
    <row r="196" spans="20:24" x14ac:dyDescent="0.3">
      <c r="T196" s="20">
        <f t="shared" si="20"/>
        <v>194</v>
      </c>
      <c r="U196" s="21">
        <f>Sheet1!E196*1</f>
        <v>5825.5</v>
      </c>
      <c r="V196" s="21">
        <f>Sheet1!F196*1</f>
        <v>5848.75</v>
      </c>
      <c r="W196" s="21">
        <f>Sheet1!G196*1</f>
        <v>5766.25</v>
      </c>
      <c r="X196" s="21">
        <f>Sheet1!H196*1</f>
        <v>5777.5</v>
      </c>
    </row>
    <row r="197" spans="20:24" x14ac:dyDescent="0.3">
      <c r="T197" s="20">
        <f t="shared" ref="T197:T260" si="21">T196+1</f>
        <v>195</v>
      </c>
      <c r="U197" s="21">
        <f>Sheet1!E197*1</f>
        <v>5803</v>
      </c>
      <c r="V197" s="21">
        <f>Sheet1!F197*1</f>
        <v>5838.75</v>
      </c>
      <c r="W197" s="21">
        <f>Sheet1!G197*1</f>
        <v>5797</v>
      </c>
      <c r="X197" s="21">
        <f>Sheet1!H197*1</f>
        <v>5825</v>
      </c>
    </row>
    <row r="198" spans="20:24" x14ac:dyDescent="0.3">
      <c r="T198" s="20">
        <f t="shared" si="21"/>
        <v>196</v>
      </c>
      <c r="U198" s="21">
        <f>Sheet1!E198*1</f>
        <v>5813</v>
      </c>
      <c r="V198" s="21">
        <f>Sheet1!F198*1</f>
        <v>5827.25</v>
      </c>
      <c r="W198" s="21">
        <f>Sheet1!G198*1</f>
        <v>5791.25</v>
      </c>
      <c r="X198" s="21">
        <f>Sheet1!H198*1</f>
        <v>5803.25</v>
      </c>
    </row>
    <row r="199" spans="20:24" x14ac:dyDescent="0.3">
      <c r="T199" s="20">
        <f t="shared" si="21"/>
        <v>197</v>
      </c>
      <c r="U199" s="21">
        <f>Sheet1!E199*1</f>
        <v>5767.5</v>
      </c>
      <c r="V199" s="21">
        <f>Sheet1!F199*1</f>
        <v>5815.25</v>
      </c>
      <c r="W199" s="21">
        <f>Sheet1!G199*1</f>
        <v>5748.75</v>
      </c>
      <c r="X199" s="21">
        <f>Sheet1!H199*1</f>
        <v>5813.5</v>
      </c>
    </row>
    <row r="200" spans="20:24" x14ac:dyDescent="0.3">
      <c r="T200" s="20">
        <f t="shared" si="21"/>
        <v>198</v>
      </c>
      <c r="U200" s="21">
        <f>Sheet1!E200*1</f>
        <v>5752</v>
      </c>
      <c r="V200" s="21">
        <f>Sheet1!F200*1</f>
        <v>5769.75</v>
      </c>
      <c r="W200" s="21">
        <f>Sheet1!G200*1</f>
        <v>5720</v>
      </c>
      <c r="X200" s="21">
        <f>Sheet1!H200*1</f>
        <v>5761.75</v>
      </c>
    </row>
    <row r="201" spans="20:24" x14ac:dyDescent="0.3">
      <c r="T201" s="20">
        <f t="shared" si="21"/>
        <v>199</v>
      </c>
      <c r="U201" s="21">
        <f>Sheet1!E201*1</f>
        <v>5664.75</v>
      </c>
      <c r="V201" s="21">
        <f>Sheet1!F201*1</f>
        <v>5755.25</v>
      </c>
      <c r="W201" s="21">
        <f>Sheet1!G201*1</f>
        <v>5655.25</v>
      </c>
      <c r="X201" s="21">
        <f>Sheet1!H201*1</f>
        <v>5751</v>
      </c>
    </row>
    <row r="202" spans="20:24" x14ac:dyDescent="0.3">
      <c r="T202" s="20">
        <f t="shared" si="21"/>
        <v>200</v>
      </c>
      <c r="U202" s="21">
        <f>Sheet1!E202*1</f>
        <v>5641</v>
      </c>
      <c r="V202" s="21">
        <f>Sheet1!F202*1</f>
        <v>5671.25</v>
      </c>
      <c r="W202" s="21">
        <f>Sheet1!G202*1</f>
        <v>5622.25</v>
      </c>
      <c r="X202" s="21">
        <f>Sheet1!H202*1</f>
        <v>5660.5</v>
      </c>
    </row>
    <row r="203" spans="20:24" x14ac:dyDescent="0.3">
      <c r="T203" s="20">
        <f t="shared" si="21"/>
        <v>201</v>
      </c>
      <c r="U203" s="21">
        <f>Sheet1!E203*1</f>
        <v>5556</v>
      </c>
      <c r="V203" s="21">
        <f>Sheet1!F203*1</f>
        <v>5644.75</v>
      </c>
      <c r="W203" s="21">
        <f>Sheet1!G203*1</f>
        <v>5551</v>
      </c>
      <c r="X203" s="21">
        <f>Sheet1!H203*1</f>
        <v>5642.5</v>
      </c>
    </row>
    <row r="204" spans="20:24" x14ac:dyDescent="0.3">
      <c r="T204" s="20">
        <f t="shared" si="21"/>
        <v>202</v>
      </c>
      <c r="U204" s="21">
        <f>Sheet1!E204*1</f>
        <v>5547.75</v>
      </c>
      <c r="V204" s="21">
        <f>Sheet1!F204*1</f>
        <v>5580.25</v>
      </c>
      <c r="W204" s="21">
        <f>Sheet1!G204*1</f>
        <v>5531.25</v>
      </c>
      <c r="X204" s="21">
        <f>Sheet1!H204*1</f>
        <v>5553.25</v>
      </c>
    </row>
    <row r="205" spans="20:24" x14ac:dyDescent="0.3">
      <c r="T205" s="20">
        <f t="shared" si="21"/>
        <v>203</v>
      </c>
      <c r="U205" s="21">
        <f>Sheet1!E205*1</f>
        <v>5531.75</v>
      </c>
      <c r="V205" s="21">
        <f>Sheet1!F205*1</f>
        <v>5568.75</v>
      </c>
      <c r="W205" s="21">
        <f>Sheet1!G205*1</f>
        <v>5503</v>
      </c>
      <c r="X205" s="21">
        <f>Sheet1!H205*1</f>
        <v>5553.75</v>
      </c>
    </row>
    <row r="206" spans="20:24" x14ac:dyDescent="0.3">
      <c r="T206" s="20">
        <f t="shared" si="21"/>
        <v>204</v>
      </c>
      <c r="U206" s="21">
        <f>Sheet1!E206*1</f>
        <v>5391.75</v>
      </c>
      <c r="V206" s="21">
        <f>Sheet1!F206*1</f>
        <v>5544.5</v>
      </c>
      <c r="W206" s="21">
        <f>Sheet1!G206*1</f>
        <v>5365.5</v>
      </c>
      <c r="X206" s="21">
        <f>Sheet1!H206*1</f>
        <v>5531.75</v>
      </c>
    </row>
    <row r="207" spans="20:24" x14ac:dyDescent="0.3">
      <c r="T207" s="20">
        <f t="shared" si="21"/>
        <v>205</v>
      </c>
      <c r="U207" s="21">
        <f>Sheet1!E207*1</f>
        <v>5425</v>
      </c>
      <c r="V207" s="21">
        <f>Sheet1!F207*1</f>
        <v>5542.75</v>
      </c>
      <c r="W207" s="21">
        <f>Sheet1!G207*1</f>
        <v>5380.25</v>
      </c>
      <c r="X207" s="21">
        <f>Sheet1!H207*1</f>
        <v>5411</v>
      </c>
    </row>
    <row r="208" spans="20:24" x14ac:dyDescent="0.3">
      <c r="T208" s="20">
        <f t="shared" si="21"/>
        <v>206</v>
      </c>
      <c r="U208" s="21">
        <f>Sheet1!E208*1</f>
        <v>5433.5</v>
      </c>
      <c r="V208" s="21">
        <f>Sheet1!F208*1</f>
        <v>5525.5</v>
      </c>
      <c r="W208" s="21">
        <f>Sheet1!G208*1</f>
        <v>5405.25</v>
      </c>
      <c r="X208" s="21">
        <f>Sheet1!H208*1</f>
        <v>5449.75</v>
      </c>
    </row>
    <row r="209" spans="20:24" x14ac:dyDescent="0.3">
      <c r="T209" s="20">
        <f t="shared" si="21"/>
        <v>207</v>
      </c>
      <c r="U209" s="21">
        <f>Sheet1!E209*1</f>
        <v>5513.5</v>
      </c>
      <c r="V209" s="21">
        <f>Sheet1!F209*1</f>
        <v>5529</v>
      </c>
      <c r="W209" s="21">
        <f>Sheet1!G209*1</f>
        <v>5303.5</v>
      </c>
      <c r="X209" s="21">
        <f>Sheet1!H209*1</f>
        <v>5401</v>
      </c>
    </row>
    <row r="210" spans="20:24" x14ac:dyDescent="0.3">
      <c r="T210" s="20">
        <f t="shared" si="21"/>
        <v>208</v>
      </c>
      <c r="U210" s="21">
        <f>Sheet1!E210*1</f>
        <v>5647.75</v>
      </c>
      <c r="V210" s="21">
        <f>Sheet1!F210*1</f>
        <v>5656.75</v>
      </c>
      <c r="W210" s="21">
        <f>Sheet1!G210*1</f>
        <v>5515.25</v>
      </c>
      <c r="X210" s="21">
        <f>Sheet1!H210*1</f>
        <v>5559.5</v>
      </c>
    </row>
    <row r="211" spans="20:24" x14ac:dyDescent="0.3">
      <c r="T211" s="20">
        <f t="shared" si="21"/>
        <v>209</v>
      </c>
      <c r="U211" s="21">
        <f>Sheet1!E211*1</f>
        <v>5758.25</v>
      </c>
      <c r="V211" s="21">
        <f>Sheet1!F211*1</f>
        <v>5784.25</v>
      </c>
      <c r="W211" s="21">
        <f>Sheet1!G211*1</f>
        <v>5628.25</v>
      </c>
      <c r="X211" s="21">
        <f>Sheet1!H211*1</f>
        <v>5663.75</v>
      </c>
    </row>
    <row r="212" spans="20:24" x14ac:dyDescent="0.3">
      <c r="T212" s="20">
        <f t="shared" si="21"/>
        <v>210</v>
      </c>
      <c r="U212" s="21">
        <f>Sheet1!E212*1</f>
        <v>5638.25</v>
      </c>
      <c r="V212" s="21">
        <f>Sheet1!F212*1</f>
        <v>5772</v>
      </c>
      <c r="W212" s="21">
        <f>Sheet1!G212*1</f>
        <v>5635</v>
      </c>
      <c r="X212" s="21">
        <f>Sheet1!H212*1</f>
        <v>5741.5</v>
      </c>
    </row>
    <row r="213" spans="20:24" x14ac:dyDescent="0.3">
      <c r="T213" s="20">
        <f t="shared" si="21"/>
        <v>211</v>
      </c>
      <c r="U213" s="21">
        <f>Sheet1!E213*1</f>
        <v>5688</v>
      </c>
      <c r="V213" s="21">
        <f>Sheet1!F213*1</f>
        <v>5711</v>
      </c>
      <c r="W213" s="21">
        <f>Sheet1!G213*1</f>
        <v>5616.5</v>
      </c>
      <c r="X213" s="21">
        <f>Sheet1!H213*1</f>
        <v>5656</v>
      </c>
    </row>
    <row r="214" spans="20:24" x14ac:dyDescent="0.3">
      <c r="T214" s="20">
        <f t="shared" si="21"/>
        <v>212</v>
      </c>
      <c r="U214" s="21">
        <f>Sheet1!E214*1</f>
        <v>5680</v>
      </c>
      <c r="V214" s="21">
        <f>Sheet1!F214*1</f>
        <v>5718</v>
      </c>
      <c r="W214" s="21">
        <f>Sheet1!G214*1</f>
        <v>5664.5</v>
      </c>
      <c r="X214" s="21">
        <f>Sheet1!H214*1</f>
        <v>5686.5</v>
      </c>
    </row>
    <row r="215" spans="20:24" x14ac:dyDescent="0.3">
      <c r="T215" s="20">
        <f t="shared" si="21"/>
        <v>213</v>
      </c>
      <c r="U215" s="21">
        <f>Sheet1!E215*1</f>
        <v>5629.5</v>
      </c>
      <c r="V215" s="21">
        <f>Sheet1!F215*1</f>
        <v>5711.75</v>
      </c>
      <c r="W215" s="21">
        <f>Sheet1!G215*1</f>
        <v>5628.75</v>
      </c>
      <c r="X215" s="21">
        <f>Sheet1!H215*1</f>
        <v>5682.5</v>
      </c>
    </row>
    <row r="216" spans="20:24" x14ac:dyDescent="0.3">
      <c r="T216" s="20">
        <f t="shared" si="21"/>
        <v>214</v>
      </c>
      <c r="U216" s="21">
        <f>Sheet1!E216*1</f>
        <v>5666</v>
      </c>
      <c r="V216" s="21">
        <f>Sheet1!F216*1</f>
        <v>5716.75</v>
      </c>
      <c r="W216" s="21">
        <f>Sheet1!G216*1</f>
        <v>5616</v>
      </c>
      <c r="X216" s="21">
        <f>Sheet1!H216*1</f>
        <v>5624.75</v>
      </c>
    </row>
    <row r="217" spans="20:24" x14ac:dyDescent="0.3">
      <c r="T217" s="20">
        <f t="shared" si="21"/>
        <v>215</v>
      </c>
      <c r="U217" s="21">
        <f>Sheet1!E217*1</f>
        <v>5768.5</v>
      </c>
      <c r="V217" s="21">
        <f>Sheet1!F217*1</f>
        <v>5768.5</v>
      </c>
      <c r="W217" s="21">
        <f>Sheet1!G217*1</f>
        <v>5645.5</v>
      </c>
      <c r="X217" s="21">
        <f>Sheet1!H217*1</f>
        <v>5655.5</v>
      </c>
    </row>
    <row r="218" spans="20:24" x14ac:dyDescent="0.3">
      <c r="T218" s="20">
        <f t="shared" si="21"/>
        <v>216</v>
      </c>
      <c r="U218" s="21">
        <f>Sheet1!E218*1</f>
        <v>5791.25</v>
      </c>
      <c r="V218" s="21">
        <f>Sheet1!F218*1</f>
        <v>5813.25</v>
      </c>
      <c r="W218" s="21">
        <f>Sheet1!G218*1</f>
        <v>5771.25</v>
      </c>
      <c r="X218" s="21">
        <f>Sheet1!H218*1</f>
        <v>5782.75</v>
      </c>
    </row>
    <row r="219" spans="20:24" x14ac:dyDescent="0.3">
      <c r="T219" s="20">
        <f t="shared" si="21"/>
        <v>217</v>
      </c>
      <c r="U219" s="21">
        <f>Sheet1!E219*1</f>
        <v>5748</v>
      </c>
      <c r="V219" s="21">
        <f>Sheet1!F219*1</f>
        <v>5799.5</v>
      </c>
      <c r="W219" s="21">
        <f>Sheet1!G219*1</f>
        <v>5737</v>
      </c>
      <c r="X219" s="21">
        <f>Sheet1!H219*1</f>
        <v>5794.25</v>
      </c>
    </row>
    <row r="220" spans="20:24" x14ac:dyDescent="0.3">
      <c r="T220" s="20">
        <f t="shared" si="21"/>
        <v>218</v>
      </c>
      <c r="U220" s="21">
        <f>Sheet1!E220*1</f>
        <v>5786</v>
      </c>
      <c r="V220" s="21">
        <f>Sheet1!F220*1</f>
        <v>5791</v>
      </c>
      <c r="W220" s="21">
        <f>Sheet1!G220*1</f>
        <v>5725.5</v>
      </c>
      <c r="X220" s="21">
        <f>Sheet1!H220*1</f>
        <v>5737.25</v>
      </c>
    </row>
    <row r="221" spans="20:24" x14ac:dyDescent="0.3">
      <c r="T221" s="20">
        <f t="shared" si="21"/>
        <v>219</v>
      </c>
      <c r="U221" s="21">
        <f>Sheet1!E221*1</f>
        <v>5827.5</v>
      </c>
      <c r="V221" s="21">
        <f>Sheet1!F221*1</f>
        <v>5847.5</v>
      </c>
      <c r="W221" s="21">
        <f>Sheet1!G221*1</f>
        <v>5753.75</v>
      </c>
      <c r="X221" s="21">
        <f>Sheet1!H221*1</f>
        <v>5778</v>
      </c>
    </row>
    <row r="222" spans="20:24" x14ac:dyDescent="0.3">
      <c r="T222" s="20">
        <f t="shared" si="21"/>
        <v>220</v>
      </c>
      <c r="U222" s="21">
        <f>Sheet1!E222*1</f>
        <v>5898.5</v>
      </c>
      <c r="V222" s="21">
        <f>Sheet1!F222*1</f>
        <v>5901.25</v>
      </c>
      <c r="W222" s="21">
        <f>Sheet1!G222*1</f>
        <v>5815.25</v>
      </c>
      <c r="X222" s="21">
        <f>Sheet1!H222*1</f>
        <v>5822.5</v>
      </c>
    </row>
    <row r="223" spans="20:24" x14ac:dyDescent="0.3">
      <c r="T223" s="20">
        <f t="shared" si="21"/>
        <v>221</v>
      </c>
      <c r="U223" s="21">
        <f>Sheet1!E223*1</f>
        <v>5872.25</v>
      </c>
      <c r="V223" s="21">
        <f>Sheet1!F223*1</f>
        <v>5904.75</v>
      </c>
      <c r="W223" s="21">
        <f>Sheet1!G223*1</f>
        <v>5856.5</v>
      </c>
      <c r="X223" s="21">
        <f>Sheet1!H223*1</f>
        <v>5900.75</v>
      </c>
    </row>
    <row r="224" spans="20:24" x14ac:dyDescent="0.3">
      <c r="T224" s="20">
        <f t="shared" si="21"/>
        <v>222</v>
      </c>
      <c r="U224" s="21">
        <f>Sheet1!E224*1</f>
        <v>5864.5</v>
      </c>
      <c r="V224" s="21">
        <f>Sheet1!F224*1</f>
        <v>5902.25</v>
      </c>
      <c r="W224" s="21">
        <f>Sheet1!G224*1</f>
        <v>5849</v>
      </c>
      <c r="X224" s="21">
        <f>Sheet1!H224*1</f>
        <v>5866.5</v>
      </c>
    </row>
    <row r="225" spans="20:24" x14ac:dyDescent="0.3">
      <c r="T225" s="20">
        <f t="shared" si="21"/>
        <v>223</v>
      </c>
      <c r="U225" s="21">
        <f>Sheet1!E225*1</f>
        <v>5822</v>
      </c>
      <c r="V225" s="21">
        <f>Sheet1!F225*1</f>
        <v>5891.75</v>
      </c>
      <c r="W225" s="21">
        <f>Sheet1!G225*1</f>
        <v>5804.75</v>
      </c>
      <c r="X225" s="21">
        <f>Sheet1!H225*1</f>
        <v>5848.25</v>
      </c>
    </row>
    <row r="226" spans="20:24" x14ac:dyDescent="0.3">
      <c r="T226" s="20">
        <f t="shared" si="21"/>
        <v>224</v>
      </c>
      <c r="U226" s="21">
        <f>Sheet1!E226*1</f>
        <v>5867.75</v>
      </c>
      <c r="V226" s="21">
        <f>Sheet1!F226*1</f>
        <v>5891.25</v>
      </c>
      <c r="W226" s="21">
        <f>Sheet1!G226*1</f>
        <v>5813.5</v>
      </c>
      <c r="X226" s="21">
        <f>Sheet1!H226*1</f>
        <v>5823.25</v>
      </c>
    </row>
    <row r="227" spans="20:24" x14ac:dyDescent="0.3">
      <c r="T227" s="20">
        <f t="shared" si="21"/>
        <v>225</v>
      </c>
      <c r="U227" s="21">
        <f>Sheet1!E227*1</f>
        <v>5815.25</v>
      </c>
      <c r="V227" s="21">
        <f>Sheet1!F227*1</f>
        <v>5874</v>
      </c>
      <c r="W227" s="21">
        <f>Sheet1!G227*1</f>
        <v>5814.25</v>
      </c>
      <c r="X227" s="21">
        <f>Sheet1!H227*1</f>
        <v>5871.5</v>
      </c>
    </row>
    <row r="228" spans="20:24" x14ac:dyDescent="0.3">
      <c r="T228" s="20">
        <f t="shared" si="21"/>
        <v>226</v>
      </c>
      <c r="U228" s="21">
        <f>Sheet1!E228*1</f>
        <v>5811.25</v>
      </c>
      <c r="V228" s="21">
        <f>Sheet1!F228*1</f>
        <v>5829.25</v>
      </c>
      <c r="W228" s="21">
        <f>Sheet1!G228*1</f>
        <v>5809.75</v>
      </c>
      <c r="X228" s="21">
        <f>Sheet1!H228*1</f>
        <v>5814.75</v>
      </c>
    </row>
    <row r="229" spans="20:24" x14ac:dyDescent="0.3">
      <c r="T229" s="20">
        <f t="shared" si="21"/>
        <v>227</v>
      </c>
      <c r="U229" s="21">
        <f>Sheet1!E229*1</f>
        <v>5795.5</v>
      </c>
      <c r="V229" s="21">
        <f>Sheet1!F229*1</f>
        <v>5821</v>
      </c>
      <c r="W229" s="21">
        <f>Sheet1!G229*1</f>
        <v>5794.25</v>
      </c>
      <c r="X229" s="21">
        <f>Sheet1!H229*1</f>
        <v>5808.75</v>
      </c>
    </row>
    <row r="230" spans="20:24" x14ac:dyDescent="0.3">
      <c r="T230" s="20">
        <f t="shared" si="21"/>
        <v>228</v>
      </c>
      <c r="U230" s="21">
        <f>Sheet1!E230*1</f>
        <v>5774.5</v>
      </c>
      <c r="V230" s="21">
        <f>Sheet1!F230*1</f>
        <v>5809.5</v>
      </c>
      <c r="W230" s="21">
        <f>Sheet1!G230*1</f>
        <v>5768.5</v>
      </c>
      <c r="X230" s="21">
        <f>Sheet1!H230*1</f>
        <v>5805</v>
      </c>
    </row>
    <row r="231" spans="20:24" x14ac:dyDescent="0.3">
      <c r="T231" s="20">
        <f t="shared" si="21"/>
        <v>229</v>
      </c>
      <c r="U231" s="21">
        <f>Sheet1!E231*1</f>
        <v>5747.25</v>
      </c>
      <c r="V231" s="21">
        <f>Sheet1!F231*1</f>
        <v>5779.25</v>
      </c>
      <c r="W231" s="21">
        <f>Sheet1!G231*1</f>
        <v>5743.25</v>
      </c>
      <c r="X231" s="21">
        <f>Sheet1!H231*1</f>
        <v>5773.75</v>
      </c>
    </row>
    <row r="232" spans="20:24" x14ac:dyDescent="0.3">
      <c r="T232" s="20">
        <f t="shared" si="21"/>
        <v>230</v>
      </c>
      <c r="U232" s="21">
        <f>Sheet1!E232*1</f>
        <v>5717</v>
      </c>
      <c r="V232" s="21">
        <f>Sheet1!F232*1</f>
        <v>5753.25</v>
      </c>
      <c r="W232" s="21">
        <f>Sheet1!G232*1</f>
        <v>5686.25</v>
      </c>
      <c r="X232" s="21">
        <f>Sheet1!H232*1</f>
        <v>5752.25</v>
      </c>
    </row>
    <row r="233" spans="20:24" x14ac:dyDescent="0.3">
      <c r="T233" s="20">
        <f t="shared" si="21"/>
        <v>231</v>
      </c>
      <c r="U233" s="21">
        <f>Sheet1!E233*1</f>
        <v>5717.75</v>
      </c>
      <c r="V233" s="21">
        <f>Sheet1!F233*1</f>
        <v>5724.5</v>
      </c>
      <c r="W233" s="21">
        <f>Sheet1!G233*1</f>
        <v>5688</v>
      </c>
      <c r="X233" s="21">
        <f>Sheet1!H233*1</f>
        <v>5717.25</v>
      </c>
    </row>
    <row r="234" spans="20:24" x14ac:dyDescent="0.3">
      <c r="T234" s="20">
        <f t="shared" si="21"/>
        <v>232</v>
      </c>
      <c r="U234" s="21">
        <f>Sheet1!E234*1</f>
        <v>5731.75</v>
      </c>
      <c r="V234" s="21">
        <f>Sheet1!F234*1</f>
        <v>5768.5</v>
      </c>
      <c r="W234" s="21">
        <f>Sheet1!G234*1</f>
        <v>5694.25</v>
      </c>
      <c r="X234" s="21">
        <f>Sheet1!H234*1</f>
        <v>5705</v>
      </c>
    </row>
    <row r="235" spans="20:24" x14ac:dyDescent="0.3">
      <c r="T235" s="20">
        <f t="shared" si="21"/>
        <v>233</v>
      </c>
      <c r="U235" s="21">
        <f>Sheet1!E235*1</f>
        <v>5716.5</v>
      </c>
      <c r="V235" s="21">
        <f>Sheet1!F235*1</f>
        <v>5738.5</v>
      </c>
      <c r="W235" s="21">
        <f>Sheet1!G235*1</f>
        <v>5699.25</v>
      </c>
      <c r="X235" s="21">
        <f>Sheet1!H235*1</f>
        <v>5729.5</v>
      </c>
    </row>
    <row r="236" spans="20:24" x14ac:dyDescent="0.3">
      <c r="T236" s="20">
        <f t="shared" si="21"/>
        <v>234</v>
      </c>
      <c r="U236" s="21">
        <f>Sheet1!E236*1</f>
        <v>5718.5</v>
      </c>
      <c r="V236" s="21">
        <f>Sheet1!F236*1</f>
        <v>5735.25</v>
      </c>
      <c r="W236" s="21">
        <f>Sheet1!G236*1</f>
        <v>5699.75</v>
      </c>
      <c r="X236" s="21">
        <f>Sheet1!H236*1</f>
        <v>5727</v>
      </c>
    </row>
    <row r="237" spans="20:24" x14ac:dyDescent="0.3">
      <c r="T237" s="20">
        <f t="shared" si="21"/>
        <v>235</v>
      </c>
      <c r="U237" s="21">
        <f>Sheet1!E237*1</f>
        <v>5699.5</v>
      </c>
      <c r="V237" s="21">
        <f>Sheet1!F237*1</f>
        <v>5723.25</v>
      </c>
      <c r="W237" s="21">
        <f>Sheet1!G237*1</f>
        <v>5694.5</v>
      </c>
      <c r="X237" s="21">
        <f>Sheet1!H237*1</f>
        <v>5720.5</v>
      </c>
    </row>
    <row r="238" spans="20:24" x14ac:dyDescent="0.3">
      <c r="T238" s="20">
        <f t="shared" si="21"/>
        <v>236</v>
      </c>
      <c r="U238" s="21">
        <f>Sheet1!E238*1</f>
        <v>5722</v>
      </c>
      <c r="V238" s="21">
        <f>Sheet1!F238*1</f>
        <v>5742</v>
      </c>
      <c r="W238" s="21">
        <f>Sheet1!G238*1</f>
        <v>5693.75</v>
      </c>
      <c r="X238" s="21">
        <f>Sheet1!H238*1</f>
        <v>5700.5</v>
      </c>
    </row>
    <row r="239" spans="20:24" x14ac:dyDescent="0.3">
      <c r="T239" s="20">
        <f t="shared" si="21"/>
        <v>237</v>
      </c>
      <c r="U239" s="21">
        <f>Sheet1!E239*1</f>
        <v>5728.5</v>
      </c>
      <c r="V239" s="21">
        <f>Sheet1!F239*1</f>
        <v>5734.25</v>
      </c>
      <c r="W239" s="21">
        <f>Sheet1!G239*1</f>
        <v>5702.5</v>
      </c>
      <c r="X239" s="21">
        <f>Sheet1!H239*1</f>
        <v>5717.75</v>
      </c>
    </row>
    <row r="240" spans="20:24" x14ac:dyDescent="0.3">
      <c r="T240" s="20">
        <f t="shared" si="21"/>
        <v>238</v>
      </c>
      <c r="U240" s="21">
        <f>Sheet1!E240*1</f>
        <v>5745.25</v>
      </c>
      <c r="V240" s="21">
        <f>Sheet1!F240*1</f>
        <v>5771.5</v>
      </c>
      <c r="W240" s="21">
        <f>Sheet1!G240*1</f>
        <v>5709</v>
      </c>
      <c r="X240" s="21">
        <f>Sheet1!H240*1</f>
        <v>5728</v>
      </c>
    </row>
    <row r="241" spans="20:24" x14ac:dyDescent="0.3">
      <c r="T241" s="20">
        <f t="shared" si="21"/>
        <v>239</v>
      </c>
      <c r="U241" s="21">
        <f>Sheet1!E241*1</f>
        <v>5731.5</v>
      </c>
      <c r="V241" s="21">
        <f>Sheet1!F241*1</f>
        <v>5746.25</v>
      </c>
      <c r="W241" s="21">
        <f>Sheet1!G241*1</f>
        <v>5725</v>
      </c>
      <c r="X241" s="21">
        <f>Sheet1!H241*1</f>
        <v>5743.25</v>
      </c>
    </row>
    <row r="242" spans="20:24" x14ac:dyDescent="0.3">
      <c r="T242" s="20">
        <f t="shared" si="21"/>
        <v>240</v>
      </c>
      <c r="U242" s="21">
        <f>Sheet1!E242*1</f>
        <v>5683.5</v>
      </c>
      <c r="V242" s="21">
        <f>Sheet1!F242*1</f>
        <v>5744.5</v>
      </c>
      <c r="W242" s="21">
        <f>Sheet1!G242*1</f>
        <v>5673.25</v>
      </c>
      <c r="X242" s="21">
        <f>Sheet1!H242*1</f>
        <v>5729.75</v>
      </c>
    </row>
    <row r="243" spans="20:24" x14ac:dyDescent="0.3">
      <c r="T243" s="20">
        <f t="shared" si="21"/>
        <v>241</v>
      </c>
      <c r="U243" s="21">
        <f>Sheet1!E243*1</f>
        <v>5684.25</v>
      </c>
      <c r="V243" s="21">
        <f>Sheet1!F243*1</f>
        <v>5691.25</v>
      </c>
      <c r="W243" s="21">
        <f>Sheet1!G243*1</f>
        <v>5646</v>
      </c>
      <c r="X243" s="21">
        <f>Sheet1!H243*1</f>
        <v>5685.75</v>
      </c>
    </row>
    <row r="244" spans="20:24" x14ac:dyDescent="0.3">
      <c r="T244" s="20">
        <f t="shared" si="21"/>
        <v>242</v>
      </c>
      <c r="U244" s="21">
        <f>Sheet1!E244*1</f>
        <v>5684.5</v>
      </c>
      <c r="V244" s="21">
        <f>Sheet1!F244*1</f>
        <v>5701</v>
      </c>
      <c r="W244" s="21">
        <f>Sheet1!G244*1</f>
        <v>5656.75</v>
      </c>
      <c r="X244" s="21">
        <f>Sheet1!H244*1</f>
        <v>5686.75</v>
      </c>
    </row>
    <row r="245" spans="20:24" x14ac:dyDescent="0.3">
      <c r="T245" s="20">
        <f t="shared" si="21"/>
        <v>243</v>
      </c>
      <c r="U245" s="21">
        <f>Sheet1!E245*1</f>
        <v>5632.75</v>
      </c>
      <c r="V245" s="21">
        <f>Sheet1!F245*1</f>
        <v>5702.75</v>
      </c>
      <c r="W245" s="21">
        <f>Sheet1!G245*1</f>
        <v>5628.25</v>
      </c>
      <c r="X245" s="21">
        <f>Sheet1!H245*1</f>
        <v>5675.75</v>
      </c>
    </row>
    <row r="246" spans="20:24" x14ac:dyDescent="0.3">
      <c r="T246" s="20">
        <f t="shared" si="21"/>
        <v>244</v>
      </c>
      <c r="U246" s="21">
        <f>Sheet1!E246*1</f>
        <v>5618</v>
      </c>
      <c r="V246" s="21">
        <f>Sheet1!F246*1</f>
        <v>5634.5</v>
      </c>
      <c r="W246" s="21">
        <f>Sheet1!G246*1</f>
        <v>5582.75</v>
      </c>
      <c r="X246" s="21">
        <f>Sheet1!H246*1</f>
        <v>5632.25</v>
      </c>
    </row>
    <row r="247" spans="20:24" x14ac:dyDescent="0.3">
      <c r="T247" s="20">
        <f t="shared" si="21"/>
        <v>245</v>
      </c>
      <c r="U247" s="21">
        <f>Sheet1!E247*1</f>
        <v>5599.75</v>
      </c>
      <c r="V247" s="21">
        <f>Sheet1!F247*1</f>
        <v>5624</v>
      </c>
      <c r="W247" s="21">
        <f>Sheet1!G247*1</f>
        <v>5586.5</v>
      </c>
      <c r="X247" s="21">
        <f>Sheet1!H247*1</f>
        <v>5619.5</v>
      </c>
    </row>
    <row r="248" spans="20:24" x14ac:dyDescent="0.3">
      <c r="T248" s="20">
        <f t="shared" si="21"/>
        <v>246</v>
      </c>
      <c r="U248" s="21">
        <f>Sheet1!E248*1</f>
        <v>5610.25</v>
      </c>
      <c r="V248" s="21">
        <f>Sheet1!F248*1</f>
        <v>5633.75</v>
      </c>
      <c r="W248" s="21">
        <f>Sheet1!G248*1</f>
        <v>5577.25</v>
      </c>
      <c r="X248" s="21">
        <f>Sheet1!H248*1</f>
        <v>5604</v>
      </c>
    </row>
    <row r="249" spans="20:24" x14ac:dyDescent="0.3">
      <c r="T249" s="20">
        <f t="shared" si="21"/>
        <v>247</v>
      </c>
      <c r="U249" s="21">
        <f>Sheet1!E249*1</f>
        <v>5616</v>
      </c>
      <c r="V249" s="21">
        <f>Sheet1!F249*1</f>
        <v>5621.5</v>
      </c>
      <c r="W249" s="21">
        <f>Sheet1!G249*1</f>
        <v>5593.5</v>
      </c>
      <c r="X249" s="21">
        <f>Sheet1!H249*1</f>
        <v>5612.25</v>
      </c>
    </row>
    <row r="250" spans="20:24" x14ac:dyDescent="0.3">
      <c r="T250" s="20">
        <f t="shared" si="21"/>
        <v>248</v>
      </c>
      <c r="U250" s="21">
        <f>Sheet1!E250*1</f>
        <v>5553.25</v>
      </c>
      <c r="V250" s="21">
        <f>Sheet1!F250*1</f>
        <v>5616.5</v>
      </c>
      <c r="W250" s="21">
        <f>Sheet1!G250*1</f>
        <v>5550.75</v>
      </c>
      <c r="X250" s="21">
        <f>Sheet1!H250*1</f>
        <v>5614.25</v>
      </c>
    </row>
    <row r="251" spans="20:24" x14ac:dyDescent="0.3">
      <c r="T251" s="20">
        <f t="shared" si="21"/>
        <v>249</v>
      </c>
      <c r="U251" s="21">
        <f>Sheet1!E251*1</f>
        <v>5548.5</v>
      </c>
      <c r="V251" s="21">
        <f>Sheet1!F251*1</f>
        <v>5560.5</v>
      </c>
      <c r="W251" s="21">
        <f>Sheet1!G251*1</f>
        <v>5510.25</v>
      </c>
      <c r="X251" s="21">
        <f>Sheet1!H251*1</f>
        <v>5552.25</v>
      </c>
    </row>
    <row r="252" spans="20:24" x14ac:dyDescent="0.3">
      <c r="T252" s="20">
        <f t="shared" si="21"/>
        <v>250</v>
      </c>
      <c r="U252" s="21">
        <f>Sheet1!E252*1</f>
        <v>5547.75</v>
      </c>
      <c r="V252" s="21">
        <f>Sheet1!F252*1</f>
        <v>5561.5</v>
      </c>
      <c r="W252" s="21">
        <f>Sheet1!G252*1</f>
        <v>5495</v>
      </c>
      <c r="X252" s="21">
        <f>Sheet1!H252*1</f>
        <v>5545.5</v>
      </c>
    </row>
    <row r="253" spans="20:24" x14ac:dyDescent="0.3">
      <c r="T253" s="20">
        <f t="shared" si="21"/>
        <v>251</v>
      </c>
      <c r="U253" s="21">
        <f>Sheet1!E253*1</f>
        <v>5498.75</v>
      </c>
      <c r="V253" s="21">
        <f>Sheet1!F253*1</f>
        <v>5555.25</v>
      </c>
      <c r="W253" s="21">
        <f>Sheet1!G253*1</f>
        <v>5453.75</v>
      </c>
      <c r="X253" s="21">
        <f>Sheet1!H253*1</f>
        <v>5543.75</v>
      </c>
    </row>
    <row r="254" spans="20:24" x14ac:dyDescent="0.3">
      <c r="T254" s="20">
        <f t="shared" si="21"/>
        <v>252</v>
      </c>
      <c r="U254" s="21">
        <f>Sheet1!E254*1</f>
        <v>5518.75</v>
      </c>
      <c r="V254" s="21">
        <f>Sheet1!F254*1</f>
        <v>5525.25</v>
      </c>
      <c r="W254" s="21">
        <f>Sheet1!G254*1</f>
        <v>5486.5</v>
      </c>
      <c r="X254" s="21">
        <f>Sheet1!H254*1</f>
        <v>5501.25</v>
      </c>
    </row>
    <row r="255" spans="20:24" x14ac:dyDescent="0.3">
      <c r="T255" s="20">
        <f t="shared" si="21"/>
        <v>253</v>
      </c>
      <c r="U255" s="21">
        <f>Sheet1!E255*1</f>
        <v>5572</v>
      </c>
      <c r="V255" s="21">
        <f>Sheet1!F255*1</f>
        <v>5572.25</v>
      </c>
      <c r="W255" s="21">
        <f>Sheet1!G255*1</f>
        <v>5516.5</v>
      </c>
      <c r="X255" s="21">
        <f>Sheet1!H255*1</f>
        <v>5532.25</v>
      </c>
    </row>
    <row r="256" spans="20:24" x14ac:dyDescent="0.3">
      <c r="T256" s="20">
        <f t="shared" si="21"/>
        <v>254</v>
      </c>
      <c r="U256" s="21">
        <f>Sheet1!E256*1</f>
        <v>5570</v>
      </c>
      <c r="V256" s="21">
        <f>Sheet1!F256*1</f>
        <v>5587.25</v>
      </c>
      <c r="W256" s="21">
        <f>Sheet1!G256*1</f>
        <v>5545</v>
      </c>
      <c r="X256" s="21">
        <f>Sheet1!H256*1</f>
        <v>5573</v>
      </c>
    </row>
    <row r="257" spans="20:24" x14ac:dyDescent="0.3">
      <c r="T257" s="20">
        <f t="shared" si="21"/>
        <v>255</v>
      </c>
      <c r="U257" s="21">
        <f>Sheet1!E257*1</f>
        <v>5534</v>
      </c>
      <c r="V257" s="21">
        <f>Sheet1!F257*1</f>
        <v>5577.5</v>
      </c>
      <c r="W257" s="21">
        <f>Sheet1!G257*1</f>
        <v>5534</v>
      </c>
      <c r="X257" s="21">
        <f>Sheet1!H257*1</f>
        <v>5569.75</v>
      </c>
    </row>
    <row r="258" spans="20:24" x14ac:dyDescent="0.3">
      <c r="T258" s="20">
        <f t="shared" si="21"/>
        <v>256</v>
      </c>
      <c r="U258" s="21">
        <f>Sheet1!E258*1</f>
        <v>5587.25</v>
      </c>
      <c r="V258" s="21">
        <f>Sheet1!F258*1</f>
        <v>5616.5</v>
      </c>
      <c r="W258" s="21">
        <f>Sheet1!G258*1</f>
        <v>5521.75</v>
      </c>
      <c r="X258" s="21">
        <f>Sheet1!H258*1</f>
        <v>5533.5</v>
      </c>
    </row>
    <row r="259" spans="20:24" x14ac:dyDescent="0.3">
      <c r="T259" s="20">
        <f t="shared" si="21"/>
        <v>257</v>
      </c>
      <c r="U259" s="21">
        <f>Sheet1!E259*1</f>
        <v>5591.75</v>
      </c>
      <c r="V259" s="21">
        <f>Sheet1!F259*1</f>
        <v>5597.5</v>
      </c>
      <c r="W259" s="21">
        <f>Sheet1!G259*1</f>
        <v>5555</v>
      </c>
      <c r="X259" s="21">
        <f>Sheet1!H259*1</f>
        <v>5576.25</v>
      </c>
    </row>
    <row r="260" spans="20:24" x14ac:dyDescent="0.3">
      <c r="T260" s="20">
        <f t="shared" si="21"/>
        <v>258</v>
      </c>
      <c r="U260" s="21">
        <f>Sheet1!E260*1</f>
        <v>5580</v>
      </c>
      <c r="V260" s="21">
        <f>Sheet1!F260*1</f>
        <v>5595.75</v>
      </c>
      <c r="W260" s="21">
        <f>Sheet1!G260*1</f>
        <v>5570.75</v>
      </c>
      <c r="X260" s="21">
        <f>Sheet1!H260*1</f>
        <v>5593.5</v>
      </c>
    </row>
    <row r="261" spans="20:24" x14ac:dyDescent="0.3">
      <c r="T261" s="20">
        <f t="shared" ref="T261:T324" si="22">T260+1</f>
        <v>259</v>
      </c>
      <c r="U261" s="21">
        <f>Sheet1!E261*1</f>
        <v>5577.5</v>
      </c>
      <c r="V261" s="21">
        <f>Sheet1!F261*1</f>
        <v>5596.5</v>
      </c>
      <c r="W261" s="21">
        <f>Sheet1!G261*1</f>
        <v>5572</v>
      </c>
      <c r="X261" s="21">
        <f>Sheet1!H261*1</f>
        <v>5580</v>
      </c>
    </row>
    <row r="262" spans="20:24" x14ac:dyDescent="0.3">
      <c r="T262" s="20">
        <f t="shared" si="22"/>
        <v>260</v>
      </c>
      <c r="U262" s="21">
        <f>Sheet1!E262*1</f>
        <v>5566.5</v>
      </c>
      <c r="V262" s="21">
        <f>Sheet1!F262*1</f>
        <v>5577</v>
      </c>
      <c r="W262" s="21">
        <f>Sheet1!G262*1</f>
        <v>5554</v>
      </c>
      <c r="X262" s="21">
        <f>Sheet1!H262*1</f>
        <v>5575.5</v>
      </c>
    </row>
    <row r="263" spans="20:24" x14ac:dyDescent="0.3">
      <c r="T263" s="20">
        <f t="shared" si="22"/>
        <v>261</v>
      </c>
      <c r="U263" s="21">
        <f>Sheet1!E263*1</f>
        <v>5579.75</v>
      </c>
      <c r="V263" s="21">
        <f>Sheet1!F263*1</f>
        <v>5597.25</v>
      </c>
      <c r="W263" s="21">
        <f>Sheet1!G263*1</f>
        <v>5563.75</v>
      </c>
      <c r="X263" s="21">
        <f>Sheet1!H263*1</f>
        <v>5568.5</v>
      </c>
    </row>
    <row r="264" spans="20:24" x14ac:dyDescent="0.3">
      <c r="T264" s="20">
        <f t="shared" si="22"/>
        <v>262</v>
      </c>
      <c r="U264" s="21">
        <f>Sheet1!E264*1</f>
        <v>5516.75</v>
      </c>
      <c r="V264" s="21">
        <f>Sheet1!F264*1</f>
        <v>5585.5</v>
      </c>
      <c r="W264" s="21">
        <f>Sheet1!G264*1</f>
        <v>5514.5</v>
      </c>
      <c r="X264" s="21">
        <f>Sheet1!H264*1</f>
        <v>5581.25</v>
      </c>
    </row>
    <row r="265" spans="20:24" x14ac:dyDescent="0.3">
      <c r="T265" s="20">
        <f t="shared" si="22"/>
        <v>263</v>
      </c>
      <c r="U265" s="21">
        <f>Sheet1!E265*1</f>
        <v>5490</v>
      </c>
      <c r="V265" s="21">
        <f>Sheet1!F265*1</f>
        <v>5522.5</v>
      </c>
      <c r="W265" s="21">
        <f>Sheet1!G265*1</f>
        <v>5465</v>
      </c>
      <c r="X265" s="21">
        <f>Sheet1!H265*1</f>
        <v>5517.75</v>
      </c>
    </row>
    <row r="266" spans="20:24" x14ac:dyDescent="0.3">
      <c r="T266" s="20">
        <f t="shared" si="22"/>
        <v>264</v>
      </c>
      <c r="U266" s="21">
        <f>Sheet1!E266*1</f>
        <v>5488.75</v>
      </c>
      <c r="V266" s="21">
        <f>Sheet1!F266*1</f>
        <v>5512.25</v>
      </c>
      <c r="W266" s="21">
        <f>Sheet1!G266*1</f>
        <v>5481.5</v>
      </c>
      <c r="X266" s="21">
        <f>Sheet1!H266*1</f>
        <v>5493.75</v>
      </c>
    </row>
    <row r="267" spans="20:24" x14ac:dyDescent="0.3">
      <c r="T267" s="20">
        <f t="shared" si="22"/>
        <v>265</v>
      </c>
      <c r="U267" s="21">
        <f>Sheet1!E267*1</f>
        <v>5489</v>
      </c>
      <c r="V267" s="21">
        <f>Sheet1!F267*1</f>
        <v>5512.25</v>
      </c>
      <c r="W267" s="21">
        <f>Sheet1!G267*1</f>
        <v>5481</v>
      </c>
      <c r="X267" s="21">
        <f>Sheet1!H267*1</f>
        <v>5494.5</v>
      </c>
    </row>
    <row r="268" spans="20:24" x14ac:dyDescent="0.3">
      <c r="T268" s="20">
        <f t="shared" si="22"/>
        <v>266</v>
      </c>
      <c r="U268" s="21">
        <f>Sheet1!E268*1</f>
        <v>5457.5</v>
      </c>
      <c r="V268" s="21">
        <f>Sheet1!F268*1</f>
        <v>5493</v>
      </c>
      <c r="W268" s="21">
        <f>Sheet1!G268*1</f>
        <v>5443.25</v>
      </c>
      <c r="X268" s="21">
        <f>Sheet1!H268*1</f>
        <v>5487.25</v>
      </c>
    </row>
    <row r="269" spans="20:24" x14ac:dyDescent="0.3">
      <c r="T269" s="20">
        <f t="shared" si="22"/>
        <v>267</v>
      </c>
      <c r="U269" s="21">
        <f>Sheet1!E269*1</f>
        <v>5460</v>
      </c>
      <c r="V269" s="21">
        <f>Sheet1!F269*1</f>
        <v>5466.25</v>
      </c>
      <c r="W269" s="21">
        <f>Sheet1!G269*1</f>
        <v>5437</v>
      </c>
      <c r="X269" s="21">
        <f>Sheet1!H269*1</f>
        <v>5461</v>
      </c>
    </row>
    <row r="270" spans="20:24" x14ac:dyDescent="0.3">
      <c r="T270" s="20">
        <f t="shared" si="22"/>
        <v>268</v>
      </c>
      <c r="U270" s="21">
        <f>Sheet1!E270*1</f>
        <v>5453</v>
      </c>
      <c r="V270" s="21">
        <f>Sheet1!F270*1</f>
        <v>5475</v>
      </c>
      <c r="W270" s="21">
        <f>Sheet1!G270*1</f>
        <v>5450.5</v>
      </c>
      <c r="X270" s="21">
        <f>Sheet1!H270*1</f>
        <v>5462</v>
      </c>
    </row>
    <row r="271" spans="20:24" x14ac:dyDescent="0.3">
      <c r="T271" s="20">
        <f t="shared" si="22"/>
        <v>269</v>
      </c>
      <c r="U271" s="21">
        <f>Sheet1!E271*1</f>
        <v>5415</v>
      </c>
      <c r="V271" s="21">
        <f>Sheet1!F271*1</f>
        <v>5456</v>
      </c>
      <c r="W271" s="21">
        <f>Sheet1!G271*1</f>
        <v>5404</v>
      </c>
      <c r="X271" s="21">
        <f>Sheet1!H271*1</f>
        <v>5454.75</v>
      </c>
    </row>
    <row r="272" spans="20:24" x14ac:dyDescent="0.3">
      <c r="T272" s="20">
        <f t="shared" si="22"/>
        <v>270</v>
      </c>
      <c r="U272" s="21">
        <f>Sheet1!E272*1</f>
        <v>5358.5</v>
      </c>
      <c r="V272" s="21">
        <f>Sheet1!F272*1</f>
        <v>5415</v>
      </c>
      <c r="W272" s="21">
        <f>Sheet1!G272*1</f>
        <v>5347.5</v>
      </c>
      <c r="X272" s="21">
        <f>Sheet1!H272*1</f>
        <v>5403</v>
      </c>
    </row>
    <row r="273" spans="20:24" x14ac:dyDescent="0.3">
      <c r="T273" s="20">
        <f t="shared" si="22"/>
        <v>271</v>
      </c>
      <c r="U273" s="21">
        <f>Sheet1!E273*1</f>
        <v>5305.25</v>
      </c>
      <c r="V273" s="21">
        <f>Sheet1!F273*1</f>
        <v>5361.25</v>
      </c>
      <c r="W273" s="21">
        <f>Sheet1!G273*1</f>
        <v>5284.5</v>
      </c>
      <c r="X273" s="21">
        <f>Sheet1!H273*1</f>
        <v>5339.75</v>
      </c>
    </row>
    <row r="274" spans="20:24" x14ac:dyDescent="0.3">
      <c r="T274" s="20">
        <f t="shared" si="22"/>
        <v>272</v>
      </c>
      <c r="U274" s="21">
        <f>Sheet1!E274*1</f>
        <v>5298.25</v>
      </c>
      <c r="V274" s="21">
        <f>Sheet1!F274*1</f>
        <v>5375</v>
      </c>
      <c r="W274" s="21">
        <f>Sheet1!G274*1</f>
        <v>5286</v>
      </c>
      <c r="X274" s="21">
        <f>Sheet1!H274*1</f>
        <v>5294.75</v>
      </c>
    </row>
    <row r="275" spans="20:24" x14ac:dyDescent="0.3">
      <c r="T275" s="20">
        <f t="shared" si="22"/>
        <v>273</v>
      </c>
      <c r="U275" s="21">
        <f>Sheet1!E275*1</f>
        <v>5396.75</v>
      </c>
      <c r="V275" s="21">
        <f>Sheet1!F275*1</f>
        <v>5396.75</v>
      </c>
      <c r="W275" s="21">
        <f>Sheet1!G275*1</f>
        <v>5299.25</v>
      </c>
      <c r="X275" s="21">
        <f>Sheet1!H275*1</f>
        <v>5315.25</v>
      </c>
    </row>
    <row r="276" spans="20:24" x14ac:dyDescent="0.3">
      <c r="T276" s="20">
        <f t="shared" si="22"/>
        <v>274</v>
      </c>
      <c r="U276" s="21">
        <f>Sheet1!E276*1</f>
        <v>5388.5</v>
      </c>
      <c r="V276" s="21">
        <f>Sheet1!F276*1</f>
        <v>5402.5</v>
      </c>
      <c r="W276" s="21">
        <f>Sheet1!G276*1</f>
        <v>5367</v>
      </c>
      <c r="X276" s="21">
        <f>Sheet1!H276*1</f>
        <v>5395.25</v>
      </c>
    </row>
    <row r="277" spans="20:24" x14ac:dyDescent="0.3">
      <c r="T277" s="20">
        <f t="shared" si="22"/>
        <v>275</v>
      </c>
      <c r="U277" s="21">
        <f>Sheet1!E277*1</f>
        <v>5380.25</v>
      </c>
      <c r="V277" s="21">
        <f>Sheet1!F277*1</f>
        <v>5394.75</v>
      </c>
      <c r="W277" s="21">
        <f>Sheet1!G277*1</f>
        <v>5352.75</v>
      </c>
      <c r="X277" s="21">
        <f>Sheet1!H277*1</f>
        <v>5379.75</v>
      </c>
    </row>
    <row r="278" spans="20:24" x14ac:dyDescent="0.3">
      <c r="T278" s="20">
        <f t="shared" si="22"/>
        <v>276</v>
      </c>
      <c r="U278" s="21">
        <f>Sheet1!E278*1</f>
        <v>5318.25</v>
      </c>
      <c r="V278" s="21">
        <f>Sheet1!F278*1</f>
        <v>5381</v>
      </c>
      <c r="W278" s="21">
        <f>Sheet1!G278*1</f>
        <v>5270.5</v>
      </c>
      <c r="X278" s="21">
        <f>Sheet1!H278*1</f>
        <v>5330.5</v>
      </c>
    </row>
    <row r="279" spans="20:24" x14ac:dyDescent="0.3">
      <c r="T279" s="20">
        <f t="shared" si="22"/>
        <v>277</v>
      </c>
      <c r="U279" s="21">
        <f>Sheet1!E279*1</f>
        <v>5363.5</v>
      </c>
      <c r="V279" s="21">
        <f>Sheet1!F279*1</f>
        <v>5377</v>
      </c>
      <c r="W279" s="21">
        <f>Sheet1!G279*1</f>
        <v>5320.5</v>
      </c>
      <c r="X279" s="21">
        <f>Sheet1!H279*1</f>
        <v>5355.75</v>
      </c>
    </row>
    <row r="280" spans="20:24" x14ac:dyDescent="0.3">
      <c r="T280" s="20">
        <f t="shared" si="22"/>
        <v>278</v>
      </c>
      <c r="U280" s="21">
        <f>Sheet1!E280*1</f>
        <v>5299.25</v>
      </c>
      <c r="V280" s="21">
        <f>Sheet1!F280*1</f>
        <v>5361.75</v>
      </c>
      <c r="W280" s="21">
        <f>Sheet1!G280*1</f>
        <v>5286</v>
      </c>
      <c r="X280" s="21">
        <f>Sheet1!H280*1</f>
        <v>5354.75</v>
      </c>
    </row>
    <row r="281" spans="20:24" x14ac:dyDescent="0.3">
      <c r="T281" s="20">
        <f t="shared" si="22"/>
        <v>279</v>
      </c>
      <c r="U281" s="21">
        <f>Sheet1!E281*1</f>
        <v>5262.5</v>
      </c>
      <c r="V281" s="21">
        <f>Sheet1!F281*1</f>
        <v>5325</v>
      </c>
      <c r="W281" s="21">
        <f>Sheet1!G281*1</f>
        <v>5254.25</v>
      </c>
      <c r="X281" s="21">
        <f>Sheet1!H281*1</f>
        <v>5295.75</v>
      </c>
    </row>
    <row r="282" spans="20:24" x14ac:dyDescent="0.3">
      <c r="T282" s="20">
        <f t="shared" si="22"/>
        <v>280</v>
      </c>
      <c r="U282" s="21">
        <f>Sheet1!E282*1</f>
        <v>5295.5</v>
      </c>
      <c r="V282" s="21">
        <f>Sheet1!F282*1</f>
        <v>5306.25</v>
      </c>
      <c r="W282" s="21">
        <f>Sheet1!G282*1</f>
        <v>5211.75</v>
      </c>
      <c r="X282" s="21">
        <f>Sheet1!H282*1</f>
        <v>5252</v>
      </c>
    </row>
    <row r="283" spans="20:24" x14ac:dyDescent="0.3">
      <c r="T283" s="20">
        <f t="shared" si="22"/>
        <v>281</v>
      </c>
      <c r="U283" s="21">
        <f>Sheet1!E283*1</f>
        <v>5311.25</v>
      </c>
      <c r="V283" s="21">
        <f>Sheet1!F283*1</f>
        <v>5343.5</v>
      </c>
      <c r="W283" s="21">
        <f>Sheet1!G283*1</f>
        <v>5286.75</v>
      </c>
      <c r="X283" s="21">
        <f>Sheet1!H283*1</f>
        <v>5297.25</v>
      </c>
    </row>
    <row r="284" spans="20:24" x14ac:dyDescent="0.3">
      <c r="T284" s="20">
        <f t="shared" si="22"/>
        <v>282</v>
      </c>
      <c r="U284" s="21">
        <f>Sheet1!E284*1</f>
        <v>5344.5</v>
      </c>
      <c r="V284" s="21">
        <f>Sheet1!F284*1</f>
        <v>5368.75</v>
      </c>
      <c r="W284" s="21">
        <f>Sheet1!G284*1</f>
        <v>5295.25</v>
      </c>
      <c r="X284" s="21">
        <f>Sheet1!H284*1</f>
        <v>5310.5</v>
      </c>
    </row>
    <row r="285" spans="20:24" x14ac:dyDescent="0.3">
      <c r="T285" s="20">
        <f t="shared" si="22"/>
        <v>283</v>
      </c>
      <c r="U285" s="21">
        <f>Sheet1!E285*1</f>
        <v>5349.5</v>
      </c>
      <c r="V285" s="21">
        <f>Sheet1!F285*1</f>
        <v>5371.5</v>
      </c>
      <c r="W285" s="21">
        <f>Sheet1!G285*1</f>
        <v>5327</v>
      </c>
      <c r="X285" s="21">
        <f>Sheet1!H285*1</f>
        <v>5340.75</v>
      </c>
    </row>
    <row r="286" spans="20:24" x14ac:dyDescent="0.3">
      <c r="T286" s="20">
        <f t="shared" si="22"/>
        <v>284</v>
      </c>
      <c r="U286" s="21">
        <f>Sheet1!E286*1</f>
        <v>5414.75</v>
      </c>
      <c r="V286" s="21">
        <f>Sheet1!F286*1</f>
        <v>5461.5</v>
      </c>
      <c r="W286" s="21">
        <f>Sheet1!G286*1</f>
        <v>5342.25</v>
      </c>
      <c r="X286" s="21">
        <f>Sheet1!H286*1</f>
        <v>5352.25</v>
      </c>
    </row>
    <row r="287" spans="20:24" x14ac:dyDescent="0.3">
      <c r="T287" s="20">
        <f t="shared" si="22"/>
        <v>285</v>
      </c>
      <c r="U287" s="21">
        <f>Sheet1!E287*1</f>
        <v>5492.25</v>
      </c>
      <c r="V287" s="21">
        <f>Sheet1!F287*1</f>
        <v>5497</v>
      </c>
      <c r="W287" s="21">
        <f>Sheet1!G287*1</f>
        <v>5398.25</v>
      </c>
      <c r="X287" s="21">
        <f>Sheet1!H287*1</f>
        <v>5415.75</v>
      </c>
    </row>
    <row r="288" spans="20:24" x14ac:dyDescent="0.3">
      <c r="T288" s="20">
        <f t="shared" si="22"/>
        <v>286</v>
      </c>
      <c r="U288" s="21">
        <f>Sheet1!E288*1</f>
        <v>5450.25</v>
      </c>
      <c r="V288" s="21">
        <f>Sheet1!F288*1</f>
        <v>5505.75</v>
      </c>
      <c r="W288" s="21">
        <f>Sheet1!G288*1</f>
        <v>5421.75</v>
      </c>
      <c r="X288" s="21">
        <f>Sheet1!H288*1</f>
        <v>5491.5</v>
      </c>
    </row>
    <row r="289" spans="20:24" x14ac:dyDescent="0.3">
      <c r="T289" s="20">
        <f t="shared" si="22"/>
        <v>287</v>
      </c>
      <c r="U289" s="21">
        <f>Sheet1!E289*1</f>
        <v>5512.5</v>
      </c>
      <c r="V289" s="21">
        <f>Sheet1!F289*1</f>
        <v>5533.25</v>
      </c>
      <c r="W289" s="21">
        <f>Sheet1!G289*1</f>
        <v>5424.75</v>
      </c>
      <c r="X289" s="21">
        <f>Sheet1!H289*1</f>
        <v>5456</v>
      </c>
    </row>
    <row r="290" spans="20:24" x14ac:dyDescent="0.3">
      <c r="T290" s="20">
        <f t="shared" si="22"/>
        <v>288</v>
      </c>
      <c r="U290" s="21">
        <f>Sheet1!E290*1</f>
        <v>5506.25</v>
      </c>
      <c r="V290" s="21">
        <f>Sheet1!F290*1</f>
        <v>5522.5</v>
      </c>
      <c r="W290" s="21">
        <f>Sheet1!G290*1</f>
        <v>5456.5</v>
      </c>
      <c r="X290" s="21">
        <f>Sheet1!H290*1</f>
        <v>5508.5</v>
      </c>
    </row>
    <row r="291" spans="20:24" x14ac:dyDescent="0.3">
      <c r="T291" s="20">
        <f t="shared" si="22"/>
        <v>289</v>
      </c>
      <c r="U291" s="21">
        <f>Sheet1!E291*1</f>
        <v>5511.5</v>
      </c>
      <c r="V291" s="21">
        <f>Sheet1!F291*1</f>
        <v>5517.5</v>
      </c>
      <c r="W291" s="21">
        <f>Sheet1!G291*1</f>
        <v>5484.75</v>
      </c>
      <c r="X291" s="21">
        <f>Sheet1!H291*1</f>
        <v>5501.5</v>
      </c>
    </row>
    <row r="292" spans="20:24" x14ac:dyDescent="0.3">
      <c r="T292" s="20">
        <f t="shared" si="22"/>
        <v>290</v>
      </c>
      <c r="U292" s="21">
        <f>Sheet1!E292*1</f>
        <v>5448</v>
      </c>
      <c r="V292" s="21">
        <f>Sheet1!F292*1</f>
        <v>5520.75</v>
      </c>
      <c r="W292" s="21">
        <f>Sheet1!G292*1</f>
        <v>5439.75</v>
      </c>
      <c r="X292" s="21">
        <f>Sheet1!H292*1</f>
        <v>5501.25</v>
      </c>
    </row>
    <row r="293" spans="20:24" x14ac:dyDescent="0.3">
      <c r="T293" s="20">
        <f t="shared" si="22"/>
        <v>291</v>
      </c>
      <c r="U293" s="21">
        <f>Sheet1!E293*1</f>
        <v>5519</v>
      </c>
      <c r="V293" s="21">
        <f>Sheet1!F293*1</f>
        <v>5556.75</v>
      </c>
      <c r="W293" s="21">
        <f>Sheet1!G293*1</f>
        <v>5440.75</v>
      </c>
      <c r="X293" s="21">
        <f>Sheet1!H293*1</f>
        <v>5445.5</v>
      </c>
    </row>
    <row r="294" spans="20:24" x14ac:dyDescent="0.3">
      <c r="T294" s="20">
        <f t="shared" si="22"/>
        <v>292</v>
      </c>
      <c r="U294" s="21">
        <f>Sheet1!E294*1</f>
        <v>5510.75</v>
      </c>
      <c r="V294" s="21">
        <f>Sheet1!F294*1</f>
        <v>5529</v>
      </c>
      <c r="W294" s="21">
        <f>Sheet1!G294*1</f>
        <v>5492.75</v>
      </c>
      <c r="X294" s="21">
        <f>Sheet1!H294*1</f>
        <v>5514.75</v>
      </c>
    </row>
    <row r="295" spans="20:24" x14ac:dyDescent="0.3">
      <c r="T295" s="20">
        <f t="shared" si="22"/>
        <v>293</v>
      </c>
      <c r="U295" s="21">
        <f>Sheet1!E295*1</f>
        <v>5542.75</v>
      </c>
      <c r="V295" s="21">
        <f>Sheet1!F295*1</f>
        <v>5544.25</v>
      </c>
      <c r="W295" s="21">
        <f>Sheet1!G295*1</f>
        <v>5483.25</v>
      </c>
      <c r="X295" s="21">
        <f>Sheet1!H295*1</f>
        <v>5508.75</v>
      </c>
    </row>
    <row r="296" spans="20:24" x14ac:dyDescent="0.3">
      <c r="T296" s="20">
        <f t="shared" si="22"/>
        <v>294</v>
      </c>
      <c r="U296" s="21">
        <f>Sheet1!E296*1</f>
        <v>5562.5</v>
      </c>
      <c r="V296" s="21">
        <f>Sheet1!F296*1</f>
        <v>5581.75</v>
      </c>
      <c r="W296" s="21">
        <f>Sheet1!G296*1</f>
        <v>5530.5</v>
      </c>
      <c r="X296" s="21">
        <f>Sheet1!H296*1</f>
        <v>5543.5</v>
      </c>
    </row>
    <row r="297" spans="20:24" x14ac:dyDescent="0.3">
      <c r="T297" s="20">
        <f t="shared" si="22"/>
        <v>295</v>
      </c>
      <c r="U297" s="21">
        <f>Sheet1!E297*1</f>
        <v>5556.25</v>
      </c>
      <c r="V297" s="21">
        <f>Sheet1!F297*1</f>
        <v>5569.25</v>
      </c>
      <c r="W297" s="21">
        <f>Sheet1!G297*1</f>
        <v>5549.25</v>
      </c>
      <c r="X297" s="21">
        <f>Sheet1!H297*1</f>
        <v>5556.75</v>
      </c>
    </row>
    <row r="298" spans="20:24" x14ac:dyDescent="0.3">
      <c r="T298" s="20">
        <f t="shared" si="22"/>
        <v>296</v>
      </c>
      <c r="U298" s="21">
        <f>Sheet1!E298*1</f>
        <v>5521.5</v>
      </c>
      <c r="V298" s="21">
        <f>Sheet1!F298*1</f>
        <v>5562</v>
      </c>
      <c r="W298" s="21">
        <f>Sheet1!G298*1</f>
        <v>5519</v>
      </c>
      <c r="X298" s="21">
        <f>Sheet1!H298*1</f>
        <v>5556.5</v>
      </c>
    </row>
    <row r="299" spans="20:24" x14ac:dyDescent="0.3">
      <c r="T299" s="20">
        <f t="shared" si="22"/>
        <v>297</v>
      </c>
      <c r="U299" s="21">
        <f>Sheet1!E299*1</f>
        <v>5529</v>
      </c>
      <c r="V299" s="21">
        <f>Sheet1!F299*1</f>
        <v>5548.75</v>
      </c>
      <c r="W299" s="21">
        <f>Sheet1!G299*1</f>
        <v>5511.25</v>
      </c>
      <c r="X299" s="21">
        <f>Sheet1!H299*1</f>
        <v>5513.5</v>
      </c>
    </row>
    <row r="300" spans="20:24" x14ac:dyDescent="0.3">
      <c r="T300" s="20">
        <f t="shared" si="22"/>
        <v>298</v>
      </c>
      <c r="U300" s="21">
        <f>Sheet1!E300*1</f>
        <v>5538.75</v>
      </c>
      <c r="V300" s="21">
        <f>Sheet1!F300*1</f>
        <v>5543.25</v>
      </c>
      <c r="W300" s="21">
        <f>Sheet1!G300*1</f>
        <v>5520.75</v>
      </c>
      <c r="X300" s="21">
        <f>Sheet1!H300*1</f>
        <v>5526.5</v>
      </c>
    </row>
    <row r="301" spans="20:24" x14ac:dyDescent="0.3">
      <c r="T301" s="20">
        <f t="shared" si="22"/>
        <v>299</v>
      </c>
      <c r="U301" s="21">
        <f>Sheet1!E301*1</f>
        <v>5555</v>
      </c>
      <c r="V301" s="21">
        <f>Sheet1!F301*1</f>
        <v>5560</v>
      </c>
      <c r="W301" s="21">
        <f>Sheet1!G301*1</f>
        <v>5536</v>
      </c>
      <c r="X301" s="21">
        <f>Sheet1!H301*1</f>
        <v>5541.5</v>
      </c>
    </row>
    <row r="302" spans="20:24" x14ac:dyDescent="0.3">
      <c r="T302" s="20">
        <f t="shared" si="22"/>
        <v>300</v>
      </c>
      <c r="U302" s="21">
        <f>Sheet1!E302*1</f>
        <v>5543</v>
      </c>
      <c r="V302" s="21">
        <f>Sheet1!F302*1</f>
        <v>5571</v>
      </c>
      <c r="W302" s="21">
        <f>Sheet1!G302*1</f>
        <v>5541.75</v>
      </c>
      <c r="X302" s="21">
        <f>Sheet1!H302*1</f>
        <v>5550.75</v>
      </c>
    </row>
    <row r="303" spans="20:24" x14ac:dyDescent="0.3">
      <c r="T303" s="20">
        <f t="shared" si="22"/>
        <v>301</v>
      </c>
      <c r="U303" s="21">
        <f>Sheet1!E303*1</f>
        <v>5488</v>
      </c>
      <c r="V303" s="21">
        <f>Sheet1!F303*1</f>
        <v>5546</v>
      </c>
      <c r="W303" s="21">
        <f>Sheet1!G303*1</f>
        <v>5481.25</v>
      </c>
      <c r="X303" s="21">
        <f>Sheet1!H303*1</f>
        <v>5535</v>
      </c>
    </row>
    <row r="304" spans="20:24" x14ac:dyDescent="0.3">
      <c r="T304" s="20">
        <f t="shared" si="22"/>
        <v>302</v>
      </c>
      <c r="U304" s="21">
        <f>Sheet1!E304*1</f>
        <v>5463.5</v>
      </c>
      <c r="V304" s="21">
        <f>Sheet1!F304*1</f>
        <v>5493</v>
      </c>
      <c r="W304" s="21">
        <f>Sheet1!G304*1</f>
        <v>5434.25</v>
      </c>
      <c r="X304" s="21">
        <f>Sheet1!H304*1</f>
        <v>5490</v>
      </c>
    </row>
    <row r="305" spans="20:24" x14ac:dyDescent="0.3">
      <c r="T305" s="20">
        <f t="shared" si="22"/>
        <v>303</v>
      </c>
      <c r="U305" s="21">
        <f>Sheet1!E305*1</f>
        <v>5434</v>
      </c>
      <c r="V305" s="21">
        <f>Sheet1!F305*1</f>
        <v>5488.5</v>
      </c>
      <c r="W305" s="21">
        <f>Sheet1!G305*1</f>
        <v>5430</v>
      </c>
      <c r="X305" s="21">
        <f>Sheet1!H305*1</f>
        <v>5463</v>
      </c>
    </row>
    <row r="306" spans="20:24" x14ac:dyDescent="0.3">
      <c r="T306" s="20">
        <f t="shared" si="22"/>
        <v>304</v>
      </c>
      <c r="U306" s="21">
        <f>Sheet1!E306*1</f>
        <v>5464.25</v>
      </c>
      <c r="V306" s="21">
        <f>Sheet1!F306*1</f>
        <v>5479</v>
      </c>
      <c r="W306" s="21">
        <f>Sheet1!G306*1</f>
        <v>5416</v>
      </c>
      <c r="X306" s="21">
        <f>Sheet1!H306*1</f>
        <v>5431</v>
      </c>
    </row>
    <row r="307" spans="20:24" x14ac:dyDescent="0.3">
      <c r="T307" s="20">
        <f t="shared" si="22"/>
        <v>305</v>
      </c>
      <c r="U307" s="21">
        <f>Sheet1!E307*1</f>
        <v>5484.75</v>
      </c>
      <c r="V307" s="21">
        <f>Sheet1!F307*1</f>
        <v>5501.75</v>
      </c>
      <c r="W307" s="21">
        <f>Sheet1!G307*1</f>
        <v>5436.25</v>
      </c>
      <c r="X307" s="21">
        <f>Sheet1!H307*1</f>
        <v>5466.25</v>
      </c>
    </row>
    <row r="308" spans="20:24" x14ac:dyDescent="0.3">
      <c r="T308" s="20">
        <f t="shared" si="22"/>
        <v>306</v>
      </c>
      <c r="U308" s="21">
        <f>Sheet1!E308*1</f>
        <v>5486.5</v>
      </c>
      <c r="V308" s="21">
        <f>Sheet1!F308*1</f>
        <v>5495.75</v>
      </c>
      <c r="W308" s="21">
        <f>Sheet1!G308*1</f>
        <v>5465.75</v>
      </c>
      <c r="X308" s="21">
        <f>Sheet1!H308*1</f>
        <v>5480.75</v>
      </c>
    </row>
    <row r="309" spans="20:24" x14ac:dyDescent="0.3">
      <c r="T309" s="20">
        <f t="shared" si="22"/>
        <v>307</v>
      </c>
      <c r="U309" s="21">
        <f>Sheet1!E309*1</f>
        <v>5440</v>
      </c>
      <c r="V309" s="21">
        <f>Sheet1!F309*1</f>
        <v>5495</v>
      </c>
      <c r="W309" s="21">
        <f>Sheet1!G309*1</f>
        <v>5424.5</v>
      </c>
      <c r="X309" s="21">
        <f>Sheet1!H309*1</f>
        <v>5489.5</v>
      </c>
    </row>
    <row r="310" spans="20:24" x14ac:dyDescent="0.3">
      <c r="T310" s="20">
        <f t="shared" si="22"/>
        <v>308</v>
      </c>
      <c r="U310" s="21">
        <f>Sheet1!E310*1</f>
        <v>5443.75</v>
      </c>
      <c r="V310" s="21">
        <f>Sheet1!F310*1</f>
        <v>5444.25</v>
      </c>
      <c r="W310" s="21">
        <f>Sheet1!G310*1</f>
        <v>5405.25</v>
      </c>
      <c r="X310" s="21">
        <f>Sheet1!H310*1</f>
        <v>5434</v>
      </c>
    </row>
    <row r="311" spans="20:24" x14ac:dyDescent="0.3">
      <c r="T311" s="20">
        <f t="shared" si="22"/>
        <v>309</v>
      </c>
      <c r="U311" s="21">
        <f>Sheet1!E311*1</f>
        <v>5471</v>
      </c>
      <c r="V311" s="21">
        <f>Sheet1!F311*1</f>
        <v>5504.75</v>
      </c>
      <c r="W311" s="21">
        <f>Sheet1!G311*1</f>
        <v>5433.5</v>
      </c>
      <c r="X311" s="21">
        <f>Sheet1!H311*1</f>
        <v>5440.75</v>
      </c>
    </row>
    <row r="312" spans="20:24" x14ac:dyDescent="0.3">
      <c r="T312" s="20">
        <f t="shared" si="22"/>
        <v>310</v>
      </c>
      <c r="U312" s="21">
        <f>Sheet1!E312*1</f>
        <v>5426</v>
      </c>
      <c r="V312" s="21">
        <f>Sheet1!F312*1</f>
        <v>5482.25</v>
      </c>
      <c r="W312" s="21">
        <f>Sheet1!G312*1</f>
        <v>5398.25</v>
      </c>
      <c r="X312" s="21">
        <f>Sheet1!H312*1</f>
        <v>5473.5</v>
      </c>
    </row>
    <row r="313" spans="20:24" x14ac:dyDescent="0.3">
      <c r="T313" s="20">
        <f t="shared" si="22"/>
        <v>311</v>
      </c>
      <c r="U313" s="21">
        <f>Sheet1!E313*1</f>
        <v>5402.75</v>
      </c>
      <c r="V313" s="21">
        <f>Sheet1!F313*1</f>
        <v>5446.25</v>
      </c>
      <c r="W313" s="21">
        <f>Sheet1!G313*1</f>
        <v>5395.5</v>
      </c>
      <c r="X313" s="21">
        <f>Sheet1!H313*1</f>
        <v>5423.5</v>
      </c>
    </row>
    <row r="314" spans="20:24" x14ac:dyDescent="0.3">
      <c r="T314" s="20">
        <f t="shared" si="22"/>
        <v>312</v>
      </c>
      <c r="U314" s="21">
        <f>Sheet1!E314*1</f>
        <v>5445.5</v>
      </c>
      <c r="V314" s="21">
        <f>Sheet1!F314*1</f>
        <v>5447.25</v>
      </c>
      <c r="W314" s="21">
        <f>Sheet1!G314*1</f>
        <v>5374.75</v>
      </c>
      <c r="X314" s="21">
        <f>Sheet1!H314*1</f>
        <v>5397.5</v>
      </c>
    </row>
    <row r="315" spans="20:24" x14ac:dyDescent="0.3">
      <c r="T315" s="20">
        <f t="shared" si="22"/>
        <v>313</v>
      </c>
      <c r="U315" s="21">
        <f>Sheet1!E315*1</f>
        <v>5453.75</v>
      </c>
      <c r="V315" s="21">
        <f>Sheet1!F315*1</f>
        <v>5469.5</v>
      </c>
      <c r="W315" s="21">
        <f>Sheet1!G315*1</f>
        <v>5443.75</v>
      </c>
      <c r="X315" s="21">
        <f>Sheet1!H315*1</f>
        <v>5450</v>
      </c>
    </row>
    <row r="316" spans="20:24" x14ac:dyDescent="0.3">
      <c r="T316" s="20">
        <f t="shared" si="22"/>
        <v>314</v>
      </c>
      <c r="U316" s="21">
        <f>Sheet1!E316*1</f>
        <v>5413.25</v>
      </c>
      <c r="V316" s="21">
        <f>Sheet1!F316*1</f>
        <v>5461</v>
      </c>
      <c r="W316" s="21">
        <f>Sheet1!G316*1</f>
        <v>5401</v>
      </c>
      <c r="X316" s="21">
        <f>Sheet1!H316*1</f>
        <v>5457.75</v>
      </c>
    </row>
    <row r="317" spans="20:24" x14ac:dyDescent="0.3">
      <c r="T317" s="20">
        <f t="shared" si="22"/>
        <v>315</v>
      </c>
      <c r="U317" s="21">
        <f>Sheet1!E317*1</f>
        <v>5383.75</v>
      </c>
      <c r="V317" s="21">
        <f>Sheet1!F317*1</f>
        <v>5426.25</v>
      </c>
      <c r="W317" s="21">
        <f>Sheet1!G317*1</f>
        <v>5371.75</v>
      </c>
      <c r="X317" s="21">
        <f>Sheet1!H317*1</f>
        <v>5415.5</v>
      </c>
    </row>
    <row r="318" spans="20:24" x14ac:dyDescent="0.3">
      <c r="T318" s="20">
        <f t="shared" si="22"/>
        <v>316</v>
      </c>
      <c r="U318" s="21">
        <f>Sheet1!E318*1</f>
        <v>5402.5</v>
      </c>
      <c r="V318" s="21">
        <f>Sheet1!F318*1</f>
        <v>5403</v>
      </c>
      <c r="W318" s="21">
        <f>Sheet1!G318*1</f>
        <v>5375</v>
      </c>
      <c r="X318" s="21">
        <f>Sheet1!H318*1</f>
        <v>5392.75</v>
      </c>
    </row>
    <row r="319" spans="20:24" x14ac:dyDescent="0.3">
      <c r="T319" s="20">
        <f t="shared" si="22"/>
        <v>317</v>
      </c>
      <c r="U319" s="21">
        <f>Sheet1!E319*1</f>
        <v>5389.25</v>
      </c>
      <c r="V319" s="21">
        <f>Sheet1!F319*1</f>
        <v>5404.75</v>
      </c>
      <c r="W319" s="21">
        <f>Sheet1!G319*1</f>
        <v>5378.75</v>
      </c>
      <c r="X319" s="21">
        <f>Sheet1!H319*1</f>
        <v>5401.75</v>
      </c>
    </row>
    <row r="320" spans="20:24" x14ac:dyDescent="0.3">
      <c r="T320" s="20">
        <f t="shared" si="22"/>
        <v>318</v>
      </c>
      <c r="U320" s="21">
        <f>Sheet1!E320*1</f>
        <v>5406.75</v>
      </c>
      <c r="V320" s="21">
        <f>Sheet1!F320*1</f>
        <v>5419.75</v>
      </c>
      <c r="W320" s="21">
        <f>Sheet1!G320*1</f>
        <v>5388</v>
      </c>
      <c r="X320" s="21">
        <f>Sheet1!H320*1</f>
        <v>5392</v>
      </c>
    </row>
    <row r="321" spans="20:24" x14ac:dyDescent="0.3">
      <c r="T321" s="20">
        <f t="shared" si="22"/>
        <v>319</v>
      </c>
      <c r="U321" s="21">
        <f>Sheet1!E321*1</f>
        <v>5406</v>
      </c>
      <c r="V321" s="21">
        <f>Sheet1!F321*1</f>
        <v>5435.25</v>
      </c>
      <c r="W321" s="21">
        <f>Sheet1!G321*1</f>
        <v>5403.75</v>
      </c>
      <c r="X321" s="21">
        <f>Sheet1!H321*1</f>
        <v>5413.25</v>
      </c>
    </row>
    <row r="322" spans="20:24" x14ac:dyDescent="0.3">
      <c r="T322" s="20">
        <f t="shared" si="22"/>
        <v>320</v>
      </c>
      <c r="U322" s="21">
        <f>Sheet1!E322*1</f>
        <v>5327.75</v>
      </c>
      <c r="V322" s="21">
        <f>Sheet1!F322*1</f>
        <v>5419.5</v>
      </c>
      <c r="W322" s="21">
        <f>Sheet1!G322*1</f>
        <v>5327</v>
      </c>
      <c r="X322" s="21">
        <f>Sheet1!H322*1</f>
        <v>5409.5</v>
      </c>
    </row>
    <row r="323" spans="20:24" x14ac:dyDescent="0.3">
      <c r="T323" s="20">
        <f t="shared" si="22"/>
        <v>321</v>
      </c>
      <c r="U323" s="21">
        <f>Sheet1!E323*1</f>
        <v>5301.75</v>
      </c>
      <c r="V323" s="21">
        <f>Sheet1!F323*1</f>
        <v>5332.25</v>
      </c>
      <c r="W323" s="21">
        <f>Sheet1!G323*1</f>
        <v>5270.75</v>
      </c>
      <c r="X323" s="21">
        <f>Sheet1!H323*1</f>
        <v>5308</v>
      </c>
    </row>
    <row r="324" spans="20:24" x14ac:dyDescent="0.3">
      <c r="T324" s="20">
        <f t="shared" si="22"/>
        <v>322</v>
      </c>
      <c r="U324" s="21">
        <f>Sheet1!E324*1</f>
        <v>5328.25</v>
      </c>
      <c r="V324" s="21">
        <f>Sheet1!F324*1</f>
        <v>5341.25</v>
      </c>
      <c r="W324" s="21">
        <f>Sheet1!G324*1</f>
        <v>5280</v>
      </c>
      <c r="X324" s="21">
        <f>Sheet1!H324*1</f>
        <v>5303.25</v>
      </c>
    </row>
    <row r="325" spans="20:24" x14ac:dyDescent="0.3">
      <c r="T325" s="20">
        <f t="shared" ref="T325:T388" si="23">T324+1</f>
        <v>323</v>
      </c>
      <c r="U325" s="21">
        <f>Sheet1!E325*1</f>
        <v>5361.25</v>
      </c>
      <c r="V325" s="21">
        <f>Sheet1!F325*1</f>
        <v>5371</v>
      </c>
      <c r="W325" s="21">
        <f>Sheet1!G325*1</f>
        <v>5324.5</v>
      </c>
      <c r="X325" s="21">
        <f>Sheet1!H325*1</f>
        <v>5331.5</v>
      </c>
    </row>
    <row r="326" spans="20:24" x14ac:dyDescent="0.3">
      <c r="T326" s="20">
        <f t="shared" si="23"/>
        <v>324</v>
      </c>
      <c r="U326" s="21">
        <f>Sheet1!E326*1</f>
        <v>5329.25</v>
      </c>
      <c r="V326" s="21">
        <f>Sheet1!F326*1</f>
        <v>5363.5</v>
      </c>
      <c r="W326" s="21">
        <f>Sheet1!G326*1</f>
        <v>5322.75</v>
      </c>
      <c r="X326" s="21">
        <f>Sheet1!H326*1</f>
        <v>5358.25</v>
      </c>
    </row>
    <row r="327" spans="20:24" x14ac:dyDescent="0.3">
      <c r="T327" s="20">
        <f t="shared" si="23"/>
        <v>325</v>
      </c>
      <c r="U327" s="21">
        <f>Sheet1!E327*1</f>
        <v>5286</v>
      </c>
      <c r="V327" s="21">
        <f>Sheet1!F327*1</f>
        <v>5334.25</v>
      </c>
      <c r="W327" s="21">
        <f>Sheet1!G327*1</f>
        <v>5280.5</v>
      </c>
      <c r="X327" s="21">
        <f>Sheet1!H327*1</f>
        <v>5329.75</v>
      </c>
    </row>
    <row r="328" spans="20:24" x14ac:dyDescent="0.3">
      <c r="T328" s="20">
        <f t="shared" si="23"/>
        <v>326</v>
      </c>
      <c r="U328" s="21">
        <f>Sheet1!E328*1</f>
        <v>5345.75</v>
      </c>
      <c r="V328" s="21">
        <f>Sheet1!F328*1</f>
        <v>5351.75</v>
      </c>
      <c r="W328" s="21">
        <f>Sheet1!G328*1</f>
        <v>5248.25</v>
      </c>
      <c r="X328" s="21">
        <f>Sheet1!H328*1</f>
        <v>5283</v>
      </c>
    </row>
    <row r="329" spans="20:24" x14ac:dyDescent="0.3">
      <c r="T329" s="20">
        <f t="shared" si="23"/>
        <v>327</v>
      </c>
      <c r="U329" s="21">
        <f>Sheet1!E329*1</f>
        <v>5354.25</v>
      </c>
      <c r="V329" s="21">
        <f>Sheet1!F329*1</f>
        <v>5378.25</v>
      </c>
      <c r="W329" s="21">
        <f>Sheet1!G329*1</f>
        <v>5343.25</v>
      </c>
      <c r="X329" s="21">
        <f>Sheet1!H329*1</f>
        <v>5353</v>
      </c>
    </row>
    <row r="330" spans="20:24" x14ac:dyDescent="0.3">
      <c r="T330" s="20">
        <f t="shared" si="23"/>
        <v>328</v>
      </c>
      <c r="U330" s="21">
        <f>Sheet1!E330*1</f>
        <v>5326.25</v>
      </c>
      <c r="V330" s="21">
        <f>Sheet1!F330*1</f>
        <v>5360.25</v>
      </c>
      <c r="W330" s="21">
        <f>Sheet1!G330*1</f>
        <v>5324.75</v>
      </c>
      <c r="X330" s="21">
        <f>Sheet1!H330*1</f>
        <v>5355.75</v>
      </c>
    </row>
    <row r="331" spans="20:24" x14ac:dyDescent="0.3">
      <c r="T331" s="20">
        <f t="shared" si="23"/>
        <v>329</v>
      </c>
      <c r="U331" s="21">
        <f>Sheet1!E331*1</f>
        <v>5327.5</v>
      </c>
      <c r="V331" s="21">
        <f>Sheet1!F331*1</f>
        <v>5331.75</v>
      </c>
      <c r="W331" s="21">
        <f>Sheet1!G331*1</f>
        <v>5315.5</v>
      </c>
      <c r="X331" s="21">
        <f>Sheet1!H331*1</f>
        <v>5329.5</v>
      </c>
    </row>
    <row r="332" spans="20:24" x14ac:dyDescent="0.3">
      <c r="T332" s="20">
        <f t="shared" si="23"/>
        <v>330</v>
      </c>
      <c r="U332" s="21">
        <f>Sheet1!E332*1</f>
        <v>5283.25</v>
      </c>
      <c r="V332" s="21">
        <f>Sheet1!F332*1</f>
        <v>5331.75</v>
      </c>
      <c r="W332" s="21">
        <f>Sheet1!G332*1</f>
        <v>5281.75</v>
      </c>
      <c r="X332" s="21">
        <f>Sheet1!H332*1</f>
        <v>5327</v>
      </c>
    </row>
    <row r="333" spans="20:24" x14ac:dyDescent="0.3">
      <c r="T333" s="20">
        <f t="shared" si="23"/>
        <v>331</v>
      </c>
      <c r="U333" s="21">
        <f>Sheet1!E333*1</f>
        <v>5271.25</v>
      </c>
      <c r="V333" s="21">
        <f>Sheet1!F333*1</f>
        <v>5290</v>
      </c>
      <c r="W333" s="21">
        <f>Sheet1!G333*1</f>
        <v>5266.25</v>
      </c>
      <c r="X333" s="21">
        <f>Sheet1!H333*1</f>
        <v>5286.5</v>
      </c>
    </row>
    <row r="334" spans="20:24" x14ac:dyDescent="0.3">
      <c r="T334" s="20">
        <f t="shared" si="23"/>
        <v>332</v>
      </c>
      <c r="U334" s="21">
        <f>Sheet1!E334*1</f>
        <v>5287.75</v>
      </c>
      <c r="V334" s="21">
        <f>Sheet1!F334*1</f>
        <v>5292.5</v>
      </c>
      <c r="W334" s="21">
        <f>Sheet1!G334*1</f>
        <v>5249.5</v>
      </c>
      <c r="X334" s="21">
        <f>Sheet1!H334*1</f>
        <v>5273.75</v>
      </c>
    </row>
    <row r="335" spans="20:24" x14ac:dyDescent="0.3">
      <c r="T335" s="20">
        <f t="shared" si="23"/>
        <v>333</v>
      </c>
      <c r="U335" s="21">
        <f>Sheet1!E335*1</f>
        <v>5264.5</v>
      </c>
      <c r="V335" s="21">
        <f>Sheet1!F335*1</f>
        <v>5309.5</v>
      </c>
      <c r="W335" s="21">
        <f>Sheet1!G335*1</f>
        <v>5237.5</v>
      </c>
      <c r="X335" s="21">
        <f>Sheet1!H335*1</f>
        <v>5292</v>
      </c>
    </row>
    <row r="336" spans="20:24" x14ac:dyDescent="0.3">
      <c r="T336" s="20">
        <f t="shared" si="23"/>
        <v>334</v>
      </c>
      <c r="U336" s="21">
        <f>Sheet1!E336*1</f>
        <v>5186.25</v>
      </c>
      <c r="V336" s="21">
        <f>Sheet1!F336*1</f>
        <v>5275.5</v>
      </c>
      <c r="W336" s="21">
        <f>Sheet1!G336*1</f>
        <v>5184.25</v>
      </c>
      <c r="X336" s="21">
        <f>Sheet1!H336*1</f>
        <v>5240.25</v>
      </c>
    </row>
    <row r="337" spans="20:24" x14ac:dyDescent="0.3">
      <c r="T337" s="20">
        <f t="shared" si="23"/>
        <v>335</v>
      </c>
      <c r="U337" s="21">
        <f>Sheet1!E337*1</f>
        <v>5242</v>
      </c>
      <c r="V337" s="21">
        <f>Sheet1!F337*1</f>
        <v>5249.75</v>
      </c>
      <c r="W337" s="21">
        <f>Sheet1!G337*1</f>
        <v>5177.75</v>
      </c>
      <c r="X337" s="21">
        <f>Sheet1!H337*1</f>
        <v>5182.25</v>
      </c>
    </row>
    <row r="338" spans="20:24" x14ac:dyDescent="0.3">
      <c r="T338" s="20">
        <f t="shared" si="23"/>
        <v>336</v>
      </c>
      <c r="U338" s="21">
        <f>Sheet1!E338*1</f>
        <v>5262</v>
      </c>
      <c r="V338" s="21">
        <f>Sheet1!F338*1</f>
        <v>5269</v>
      </c>
      <c r="W338" s="21">
        <f>Sheet1!G338*1</f>
        <v>5244.75</v>
      </c>
      <c r="X338" s="21">
        <f>Sheet1!H338*1</f>
        <v>5262.75</v>
      </c>
    </row>
    <row r="339" spans="20:24" x14ac:dyDescent="0.3">
      <c r="T339" s="20">
        <f t="shared" si="23"/>
        <v>337</v>
      </c>
      <c r="U339" s="21">
        <f>Sheet1!E339*1</f>
        <v>5220.5</v>
      </c>
      <c r="V339" s="21">
        <f>Sheet1!F339*1</f>
        <v>5267.75</v>
      </c>
      <c r="W339" s="21">
        <f>Sheet1!G339*1</f>
        <v>5213.5</v>
      </c>
      <c r="X339" s="21">
        <f>Sheet1!H339*1</f>
        <v>5266.25</v>
      </c>
    </row>
    <row r="340" spans="20:24" x14ac:dyDescent="0.3">
      <c r="T340" s="20">
        <f t="shared" si="23"/>
        <v>338</v>
      </c>
      <c r="U340" s="21">
        <f>Sheet1!E340*1</f>
        <v>5231</v>
      </c>
      <c r="V340" s="21">
        <f>Sheet1!F340*1</f>
        <v>5246</v>
      </c>
      <c r="W340" s="21">
        <f>Sheet1!G340*1</f>
        <v>5210.25</v>
      </c>
      <c r="X340" s="21">
        <f>Sheet1!H340*1</f>
        <v>5228</v>
      </c>
    </row>
    <row r="341" spans="20:24" x14ac:dyDescent="0.3">
      <c r="T341" s="20">
        <f t="shared" si="23"/>
        <v>339</v>
      </c>
      <c r="U341" s="21">
        <f>Sheet1!E341*1</f>
        <v>5211.25</v>
      </c>
      <c r="V341" s="21">
        <f>Sheet1!F341*1</f>
        <v>5238.25</v>
      </c>
      <c r="W341" s="21">
        <f>Sheet1!G341*1</f>
        <v>5205</v>
      </c>
      <c r="X341" s="21">
        <f>Sheet1!H341*1</f>
        <v>5235</v>
      </c>
    </row>
    <row r="342" spans="20:24" x14ac:dyDescent="0.3">
      <c r="T342" s="20">
        <f t="shared" si="23"/>
        <v>340</v>
      </c>
      <c r="U342" s="21">
        <f>Sheet1!E342*1</f>
        <v>5212</v>
      </c>
      <c r="V342" s="21">
        <f>Sheet1!F342*1</f>
        <v>5245</v>
      </c>
      <c r="W342" s="21">
        <f>Sheet1!G342*1</f>
        <v>5200.75</v>
      </c>
      <c r="X342" s="21">
        <f>Sheet1!H342*1</f>
        <v>5209.75</v>
      </c>
    </row>
    <row r="343" spans="20:24" x14ac:dyDescent="0.3">
      <c r="T343" s="20">
        <f t="shared" si="23"/>
        <v>341</v>
      </c>
      <c r="U343" s="21">
        <f>Sheet1!E343*1</f>
        <v>5193.5</v>
      </c>
      <c r="V343" s="21">
        <f>Sheet1!F343*1</f>
        <v>5213.75</v>
      </c>
      <c r="W343" s="21">
        <f>Sheet1!G343*1</f>
        <v>5186</v>
      </c>
      <c r="X343" s="21">
        <f>Sheet1!H343*1</f>
        <v>5206.75</v>
      </c>
    </row>
    <row r="344" spans="20:24" x14ac:dyDescent="0.3">
      <c r="T344" s="20">
        <f t="shared" si="23"/>
        <v>342</v>
      </c>
      <c r="U344" s="21">
        <f>Sheet1!E344*1</f>
        <v>5184.25</v>
      </c>
      <c r="V344" s="21">
        <f>Sheet1!F344*1</f>
        <v>5210</v>
      </c>
      <c r="W344" s="21">
        <f>Sheet1!G344*1</f>
        <v>5184.25</v>
      </c>
      <c r="X344" s="21">
        <f>Sheet1!H344*1</f>
        <v>5192.75</v>
      </c>
    </row>
    <row r="345" spans="20:24" x14ac:dyDescent="0.3">
      <c r="T345" s="20">
        <f t="shared" si="23"/>
        <v>343</v>
      </c>
      <c r="U345" s="21">
        <f>Sheet1!E345*1</f>
        <v>5123</v>
      </c>
      <c r="V345" s="21">
        <f>Sheet1!F345*1</f>
        <v>5186</v>
      </c>
      <c r="W345" s="21">
        <f>Sheet1!G345*1</f>
        <v>5120.25</v>
      </c>
      <c r="X345" s="21">
        <f>Sheet1!H345*1</f>
        <v>5181.25</v>
      </c>
    </row>
    <row r="346" spans="20:24" x14ac:dyDescent="0.3">
      <c r="T346" s="20">
        <f t="shared" si="23"/>
        <v>344</v>
      </c>
      <c r="U346" s="21">
        <f>Sheet1!E346*1</f>
        <v>5079.75</v>
      </c>
      <c r="V346" s="21">
        <f>Sheet1!F346*1</f>
        <v>5128.75</v>
      </c>
      <c r="W346" s="21">
        <f>Sheet1!G346*1</f>
        <v>5075.25</v>
      </c>
      <c r="X346" s="21">
        <f>Sheet1!H346*1</f>
        <v>5123</v>
      </c>
    </row>
    <row r="347" spans="20:24" x14ac:dyDescent="0.3">
      <c r="T347" s="20">
        <f t="shared" si="23"/>
        <v>345</v>
      </c>
      <c r="U347" s="21">
        <f>Sheet1!E347*1</f>
        <v>5111.5</v>
      </c>
      <c r="V347" s="21">
        <f>Sheet1!F347*1</f>
        <v>5112.5</v>
      </c>
      <c r="W347" s="21">
        <f>Sheet1!G347*1</f>
        <v>5058</v>
      </c>
      <c r="X347" s="21">
        <f>Sheet1!H347*1</f>
        <v>5083</v>
      </c>
    </row>
    <row r="348" spans="20:24" x14ac:dyDescent="0.3">
      <c r="T348" s="20">
        <f t="shared" si="23"/>
        <v>346</v>
      </c>
      <c r="U348" s="21">
        <f>Sheet1!E348*1</f>
        <v>5123.75</v>
      </c>
      <c r="V348" s="21">
        <f>Sheet1!F348*1</f>
        <v>5134.75</v>
      </c>
      <c r="W348" s="21">
        <f>Sheet1!G348*1</f>
        <v>5091.25</v>
      </c>
      <c r="X348" s="21">
        <f>Sheet1!H348*1</f>
        <v>5110.25</v>
      </c>
    </row>
    <row r="349" spans="20:24" x14ac:dyDescent="0.3">
      <c r="T349" s="20">
        <f t="shared" si="23"/>
        <v>347</v>
      </c>
      <c r="U349" s="21">
        <f>Sheet1!E349*1</f>
        <v>5123</v>
      </c>
      <c r="V349" s="21">
        <f>Sheet1!F349*1</f>
        <v>5148.25</v>
      </c>
      <c r="W349" s="21">
        <f>Sheet1!G349*1</f>
        <v>5103.25</v>
      </c>
      <c r="X349" s="21">
        <f>Sheet1!H349*1</f>
        <v>5128.25</v>
      </c>
    </row>
    <row r="350" spans="20:24" x14ac:dyDescent="0.3">
      <c r="T350" s="20">
        <f t="shared" si="23"/>
        <v>348</v>
      </c>
      <c r="U350" s="21">
        <f>Sheet1!E350*1</f>
        <v>5132.25</v>
      </c>
      <c r="V350" s="21">
        <f>Sheet1!F350*1</f>
        <v>5149.75</v>
      </c>
      <c r="W350" s="21">
        <f>Sheet1!G350*1</f>
        <v>5084.5</v>
      </c>
      <c r="X350" s="21">
        <f>Sheet1!H350*1</f>
        <v>5127.25</v>
      </c>
    </row>
    <row r="351" spans="20:24" x14ac:dyDescent="0.3">
      <c r="T351" s="20">
        <f t="shared" si="23"/>
        <v>349</v>
      </c>
      <c r="U351" s="21">
        <f>Sheet1!E351*1</f>
        <v>5102.5</v>
      </c>
      <c r="V351" s="21">
        <f>Sheet1!F351*1</f>
        <v>5140.25</v>
      </c>
      <c r="W351" s="21">
        <f>Sheet1!G351*1</f>
        <v>5097.75</v>
      </c>
      <c r="X351" s="21">
        <f>Sheet1!H351*1</f>
        <v>5132</v>
      </c>
    </row>
    <row r="352" spans="20:24" x14ac:dyDescent="0.3">
      <c r="T352" s="20">
        <f t="shared" si="23"/>
        <v>350</v>
      </c>
      <c r="U352" s="21">
        <f>Sheet1!E352*1</f>
        <v>5109.5</v>
      </c>
      <c r="V352" s="21">
        <f>Sheet1!F352*1</f>
        <v>5115.75</v>
      </c>
      <c r="W352" s="21">
        <f>Sheet1!G352*1</f>
        <v>5079.25</v>
      </c>
      <c r="X352" s="21">
        <f>Sheet1!H352*1</f>
        <v>5104.5</v>
      </c>
    </row>
    <row r="353" spans="20:24" x14ac:dyDescent="0.3">
      <c r="T353" s="20">
        <f t="shared" si="23"/>
        <v>351</v>
      </c>
      <c r="U353" s="21">
        <f>Sheet1!E353*1</f>
        <v>5047.5</v>
      </c>
      <c r="V353" s="21">
        <f>Sheet1!F353*1</f>
        <v>5115</v>
      </c>
      <c r="W353" s="21">
        <f>Sheet1!G353*1</f>
        <v>5027</v>
      </c>
      <c r="X353" s="21">
        <f>Sheet1!H353*1</f>
        <v>5113</v>
      </c>
    </row>
    <row r="354" spans="20:24" x14ac:dyDescent="0.3">
      <c r="T354" s="20">
        <f t="shared" si="23"/>
        <v>352</v>
      </c>
      <c r="U354" s="21">
        <f>Sheet1!E354*1</f>
        <v>5044.5</v>
      </c>
      <c r="V354" s="21">
        <f>Sheet1!F354*1</f>
        <v>5072</v>
      </c>
      <c r="W354" s="21">
        <f>Sheet1!G354*1</f>
        <v>5013.75</v>
      </c>
      <c r="X354" s="21">
        <f>Sheet1!H354*1</f>
        <v>5046.5</v>
      </c>
    </row>
    <row r="355" spans="20:24" x14ac:dyDescent="0.3">
      <c r="T355" s="20">
        <f t="shared" si="23"/>
        <v>353</v>
      </c>
      <c r="U355" s="21">
        <f>Sheet1!E355*1</f>
        <v>5061.75</v>
      </c>
      <c r="V355" s="21">
        <f>Sheet1!F355*1</f>
        <v>5078.25</v>
      </c>
      <c r="W355" s="21">
        <f>Sheet1!G355*1</f>
        <v>5038.75</v>
      </c>
      <c r="X355" s="21">
        <f>Sheet1!H355*1</f>
        <v>5041.25</v>
      </c>
    </row>
    <row r="356" spans="20:24" x14ac:dyDescent="0.3">
      <c r="T356" s="20">
        <f t="shared" si="23"/>
        <v>354</v>
      </c>
      <c r="U356" s="21">
        <f>Sheet1!E356*1</f>
        <v>5102.5</v>
      </c>
      <c r="V356" s="21">
        <f>Sheet1!F356*1</f>
        <v>5102.5</v>
      </c>
      <c r="W356" s="21">
        <f>Sheet1!G356*1</f>
        <v>5052.75</v>
      </c>
      <c r="X356" s="21">
        <f>Sheet1!H356*1</f>
        <v>5058.25</v>
      </c>
    </row>
    <row r="357" spans="20:24" x14ac:dyDescent="0.3">
      <c r="T357" s="20">
        <f t="shared" si="23"/>
        <v>355</v>
      </c>
      <c r="U357" s="21">
        <f>Sheet1!E357*1</f>
        <v>5129.75</v>
      </c>
      <c r="V357" s="21">
        <f>Sheet1!F357*1</f>
        <v>5139.75</v>
      </c>
      <c r="W357" s="21">
        <f>Sheet1!G357*1</f>
        <v>5077.25</v>
      </c>
      <c r="X357" s="21">
        <f>Sheet1!H357*1</f>
        <v>5099</v>
      </c>
    </row>
    <row r="358" spans="20:24" x14ac:dyDescent="0.3">
      <c r="T358" s="20">
        <f t="shared" si="23"/>
        <v>356</v>
      </c>
      <c r="U358" s="21">
        <f>Sheet1!E358*1</f>
        <v>5146.5</v>
      </c>
      <c r="V358" s="21">
        <f>Sheet1!F358*1</f>
        <v>5152.75</v>
      </c>
      <c r="W358" s="21">
        <f>Sheet1!G358*1</f>
        <v>5108.5</v>
      </c>
      <c r="X358" s="21">
        <f>Sheet1!H358*1</f>
        <v>5131.75</v>
      </c>
    </row>
    <row r="359" spans="20:24" x14ac:dyDescent="0.3">
      <c r="T359" s="20">
        <f t="shared" si="23"/>
        <v>357</v>
      </c>
      <c r="U359" s="21">
        <f>Sheet1!E359*1</f>
        <v>5146.25</v>
      </c>
      <c r="V359" s="21">
        <f>Sheet1!F359*1</f>
        <v>5153.25</v>
      </c>
      <c r="W359" s="21">
        <f>Sheet1!G359*1</f>
        <v>5139.75</v>
      </c>
      <c r="X359" s="21">
        <f>Sheet1!H359*1</f>
        <v>5144</v>
      </c>
    </row>
    <row r="360" spans="20:24" x14ac:dyDescent="0.3">
      <c r="T360" s="20">
        <f t="shared" si="23"/>
        <v>358</v>
      </c>
      <c r="U360" s="21">
        <f>Sheet1!E360*1</f>
        <v>5139.5</v>
      </c>
      <c r="V360" s="21">
        <f>Sheet1!F360*1</f>
        <v>5148.25</v>
      </c>
      <c r="W360" s="21">
        <f>Sheet1!G360*1</f>
        <v>5128.25</v>
      </c>
      <c r="X360" s="21">
        <f>Sheet1!H360*1</f>
        <v>5145.25</v>
      </c>
    </row>
    <row r="361" spans="20:24" x14ac:dyDescent="0.3">
      <c r="T361" s="20">
        <f t="shared" si="23"/>
        <v>359</v>
      </c>
      <c r="U361" s="21">
        <f>Sheet1!E361*1</f>
        <v>5112</v>
      </c>
      <c r="V361" s="21">
        <f>Sheet1!F361*1</f>
        <v>5146.25</v>
      </c>
      <c r="W361" s="21">
        <f>Sheet1!G361*1</f>
        <v>5112</v>
      </c>
      <c r="X361" s="21">
        <f>Sheet1!H361*1</f>
        <v>5136.75</v>
      </c>
    </row>
    <row r="362" spans="20:24" x14ac:dyDescent="0.3">
      <c r="T362" s="20">
        <f t="shared" si="23"/>
        <v>360</v>
      </c>
      <c r="U362" s="21">
        <f>Sheet1!E362*1</f>
        <v>5107.5</v>
      </c>
      <c r="V362" s="21">
        <f>Sheet1!F362*1</f>
        <v>5133.5</v>
      </c>
      <c r="W362" s="21">
        <f>Sheet1!G362*1</f>
        <v>5096.5</v>
      </c>
      <c r="X362" s="21">
        <f>Sheet1!H362*1</f>
        <v>5117</v>
      </c>
    </row>
    <row r="363" spans="20:24" x14ac:dyDescent="0.3">
      <c r="T363" s="20">
        <f t="shared" si="23"/>
        <v>361</v>
      </c>
      <c r="U363" s="21">
        <f>Sheet1!E363*1</f>
        <v>5062.75</v>
      </c>
      <c r="V363" s="21">
        <f>Sheet1!F363*1</f>
        <v>5110</v>
      </c>
      <c r="W363" s="21">
        <f>Sheet1!G363*1</f>
        <v>5062.75</v>
      </c>
      <c r="X363" s="21">
        <f>Sheet1!H363*1</f>
        <v>5108.5</v>
      </c>
    </row>
    <row r="364" spans="20:24" x14ac:dyDescent="0.3">
      <c r="T364" s="20">
        <f t="shared" si="23"/>
        <v>362</v>
      </c>
      <c r="U364" s="21">
        <f>Sheet1!E364*1</f>
        <v>5130.25</v>
      </c>
      <c r="V364" s="21">
        <f>Sheet1!F364*1</f>
        <v>5142.5</v>
      </c>
      <c r="W364" s="21">
        <f>Sheet1!G364*1</f>
        <v>5055</v>
      </c>
      <c r="X364" s="21">
        <f>Sheet1!H364*1</f>
        <v>5061.5</v>
      </c>
    </row>
    <row r="365" spans="20:24" x14ac:dyDescent="0.3">
      <c r="T365" s="20">
        <f t="shared" si="23"/>
        <v>363</v>
      </c>
      <c r="U365" s="21">
        <f>Sheet1!E365*1</f>
        <v>5102.25</v>
      </c>
      <c r="V365" s="21">
        <f>Sheet1!F365*1</f>
        <v>5133.25</v>
      </c>
      <c r="W365" s="21">
        <f>Sheet1!G365*1</f>
        <v>5099.5</v>
      </c>
      <c r="X365" s="21">
        <f>Sheet1!H365*1</f>
        <v>5132</v>
      </c>
    </row>
    <row r="366" spans="20:24" x14ac:dyDescent="0.3">
      <c r="T366" s="20">
        <f t="shared" si="23"/>
        <v>364</v>
      </c>
      <c r="U366" s="21">
        <f>Sheet1!E366*1</f>
        <v>5082.25</v>
      </c>
      <c r="V366" s="21">
        <f>Sheet1!F366*1</f>
        <v>5114</v>
      </c>
      <c r="W366" s="21">
        <f>Sheet1!G366*1</f>
        <v>5081.25</v>
      </c>
      <c r="X366" s="21">
        <f>Sheet1!H366*1</f>
        <v>5104.75</v>
      </c>
    </row>
    <row r="367" spans="20:24" x14ac:dyDescent="0.3">
      <c r="T367" s="20">
        <f t="shared" si="23"/>
        <v>365</v>
      </c>
      <c r="U367" s="21">
        <f>Sheet1!E367*1</f>
        <v>5079.5</v>
      </c>
      <c r="V367" s="21">
        <f>Sheet1!F367*1</f>
        <v>5100.75</v>
      </c>
      <c r="W367" s="21">
        <f>Sheet1!G367*1</f>
        <v>5069</v>
      </c>
      <c r="X367" s="21">
        <f>Sheet1!H367*1</f>
        <v>5079.75</v>
      </c>
    </row>
    <row r="368" spans="20:24" x14ac:dyDescent="0.3">
      <c r="T368" s="20">
        <f t="shared" si="23"/>
        <v>366</v>
      </c>
      <c r="U368" s="21">
        <f>Sheet1!E368*1</f>
        <v>5072.5</v>
      </c>
      <c r="V368" s="21">
        <f>Sheet1!F368*1</f>
        <v>5103.5</v>
      </c>
      <c r="W368" s="21">
        <f>Sheet1!G368*1</f>
        <v>5058</v>
      </c>
      <c r="X368" s="21">
        <f>Sheet1!H368*1</f>
        <v>5085.75</v>
      </c>
    </row>
    <row r="369" spans="20:24" x14ac:dyDescent="0.3">
      <c r="T369" s="20">
        <f t="shared" si="23"/>
        <v>367</v>
      </c>
      <c r="U369" s="21">
        <f>Sheet1!E369*1</f>
        <v>5012.25</v>
      </c>
      <c r="V369" s="21">
        <f>Sheet1!F369*1</f>
        <v>5076</v>
      </c>
      <c r="W369" s="21">
        <f>Sheet1!G369*1</f>
        <v>5008.5</v>
      </c>
      <c r="X369" s="21">
        <f>Sheet1!H369*1</f>
        <v>5072.5</v>
      </c>
    </row>
    <row r="370" spans="20:24" x14ac:dyDescent="0.3">
      <c r="T370" s="20">
        <f t="shared" si="23"/>
        <v>368</v>
      </c>
      <c r="U370" s="21">
        <f>Sheet1!E370*1</f>
        <v>4989.5</v>
      </c>
      <c r="V370" s="21">
        <f>Sheet1!F370*1</f>
        <v>5013.5</v>
      </c>
      <c r="W370" s="21">
        <f>Sheet1!G370*1</f>
        <v>4974</v>
      </c>
      <c r="X370" s="21">
        <f>Sheet1!H370*1</f>
        <v>5009</v>
      </c>
    </row>
    <row r="371" spans="20:24" x14ac:dyDescent="0.3">
      <c r="T371" s="20">
        <f t="shared" si="23"/>
        <v>369</v>
      </c>
      <c r="U371" s="21">
        <f>Sheet1!E371*1</f>
        <v>4972</v>
      </c>
      <c r="V371" s="21">
        <f>Sheet1!F371*1</f>
        <v>4991.5</v>
      </c>
      <c r="W371" s="21">
        <f>Sheet1!G371*1</f>
        <v>4963.75</v>
      </c>
      <c r="X371" s="21">
        <f>Sheet1!H371*1</f>
        <v>4990.25</v>
      </c>
    </row>
    <row r="372" spans="20:24" x14ac:dyDescent="0.3">
      <c r="T372" s="20">
        <f t="shared" si="23"/>
        <v>370</v>
      </c>
      <c r="U372" s="21">
        <f>Sheet1!E372*1</f>
        <v>4950.75</v>
      </c>
      <c r="V372" s="21">
        <f>Sheet1!F372*1</f>
        <v>4978</v>
      </c>
      <c r="W372" s="21">
        <f>Sheet1!G372*1</f>
        <v>4926</v>
      </c>
      <c r="X372" s="21">
        <f>Sheet1!H372*1</f>
        <v>4971.75</v>
      </c>
    </row>
    <row r="373" spans="20:24" x14ac:dyDescent="0.3">
      <c r="T373" s="20">
        <f t="shared" si="23"/>
        <v>371</v>
      </c>
      <c r="U373" s="21">
        <f>Sheet1!E373*1</f>
        <v>4920.25</v>
      </c>
      <c r="V373" s="21">
        <f>Sheet1!F373*1</f>
        <v>4960.25</v>
      </c>
      <c r="W373" s="21">
        <f>Sheet1!G373*1</f>
        <v>4913</v>
      </c>
      <c r="X373" s="21">
        <f>Sheet1!H373*1</f>
        <v>4953.75</v>
      </c>
    </row>
    <row r="374" spans="20:24" x14ac:dyDescent="0.3">
      <c r="T374" s="20">
        <f t="shared" si="23"/>
        <v>372</v>
      </c>
      <c r="U374" s="21">
        <f>Sheet1!E374*1</f>
        <v>4937.5</v>
      </c>
      <c r="V374" s="21">
        <f>Sheet1!F374*1</f>
        <v>4962.75</v>
      </c>
      <c r="W374" s="21">
        <f>Sheet1!G374*1</f>
        <v>4916.25</v>
      </c>
      <c r="X374" s="21">
        <f>Sheet1!H374*1</f>
        <v>4920.25</v>
      </c>
    </row>
    <row r="375" spans="20:24" x14ac:dyDescent="0.3">
      <c r="T375" s="20">
        <f t="shared" si="23"/>
        <v>373</v>
      </c>
      <c r="U375" s="21">
        <f>Sheet1!E375*1</f>
        <v>4937.25</v>
      </c>
      <c r="V375" s="21">
        <f>Sheet1!F375*1</f>
        <v>4949.75</v>
      </c>
      <c r="W375" s="21">
        <f>Sheet1!G375*1</f>
        <v>4919.75</v>
      </c>
      <c r="X375" s="21">
        <f>Sheet1!H375*1</f>
        <v>4939.25</v>
      </c>
    </row>
    <row r="376" spans="20:24" x14ac:dyDescent="0.3">
      <c r="T376" s="20">
        <f t="shared" si="23"/>
        <v>374</v>
      </c>
      <c r="U376" s="21">
        <f>Sheet1!E376*1</f>
        <v>4967.5</v>
      </c>
      <c r="V376" s="21">
        <f>Sheet1!F376*1</f>
        <v>4968.75</v>
      </c>
      <c r="W376" s="21">
        <f>Sheet1!G376*1</f>
        <v>4917.75</v>
      </c>
      <c r="X376" s="21">
        <f>Sheet1!H376*1</f>
        <v>4940.75</v>
      </c>
    </row>
    <row r="377" spans="20:24" x14ac:dyDescent="0.3">
      <c r="T377" s="20">
        <f t="shared" si="23"/>
        <v>375</v>
      </c>
      <c r="U377" s="21">
        <f>Sheet1!E377*1</f>
        <v>4936</v>
      </c>
      <c r="V377" s="21">
        <f>Sheet1!F377*1</f>
        <v>4972</v>
      </c>
      <c r="W377" s="21">
        <f>Sheet1!G377*1</f>
        <v>4926.75</v>
      </c>
      <c r="X377" s="21">
        <f>Sheet1!H377*1</f>
        <v>4965</v>
      </c>
    </row>
    <row r="378" spans="20:24" x14ac:dyDescent="0.3">
      <c r="T378" s="20">
        <f t="shared" si="23"/>
        <v>376</v>
      </c>
      <c r="U378" s="21">
        <f>Sheet1!E378*1</f>
        <v>4926.5</v>
      </c>
      <c r="V378" s="21">
        <f>Sheet1!F378*1</f>
        <v>4943.75</v>
      </c>
      <c r="W378" s="21">
        <f>Sheet1!G378*1</f>
        <v>4909</v>
      </c>
      <c r="X378" s="21">
        <f>Sheet1!H378*1</f>
        <v>4941</v>
      </c>
    </row>
    <row r="379" spans="20:24" x14ac:dyDescent="0.3">
      <c r="T379" s="20">
        <f t="shared" si="23"/>
        <v>377</v>
      </c>
      <c r="U379" s="21">
        <f>Sheet1!E379*1</f>
        <v>4928.25</v>
      </c>
      <c r="V379" s="21">
        <f>Sheet1!F379*1</f>
        <v>4961.25</v>
      </c>
      <c r="W379" s="21">
        <f>Sheet1!G379*1</f>
        <v>4919.75</v>
      </c>
      <c r="X379" s="21">
        <f>Sheet1!H379*1</f>
        <v>4923.5</v>
      </c>
    </row>
    <row r="380" spans="20:24" x14ac:dyDescent="0.3">
      <c r="T380" s="20">
        <f t="shared" si="23"/>
        <v>378</v>
      </c>
      <c r="U380" s="21">
        <f>Sheet1!E380*1</f>
        <v>4925.75</v>
      </c>
      <c r="V380" s="21">
        <f>Sheet1!F380*1</f>
        <v>4941.5</v>
      </c>
      <c r="W380" s="21">
        <f>Sheet1!G380*1</f>
        <v>4911.25</v>
      </c>
      <c r="X380" s="21">
        <f>Sheet1!H380*1</f>
        <v>4927.25</v>
      </c>
    </row>
    <row r="381" spans="20:24" x14ac:dyDescent="0.3">
      <c r="T381" s="20">
        <f t="shared" si="23"/>
        <v>379</v>
      </c>
      <c r="U381" s="21">
        <f>Sheet1!E381*1</f>
        <v>4932.75</v>
      </c>
      <c r="V381" s="21">
        <f>Sheet1!F381*1</f>
        <v>4934.25</v>
      </c>
      <c r="W381" s="21">
        <f>Sheet1!G381*1</f>
        <v>4916.25</v>
      </c>
      <c r="X381" s="21">
        <f>Sheet1!H381*1</f>
        <v>4925.25</v>
      </c>
    </row>
    <row r="382" spans="20:24" x14ac:dyDescent="0.3">
      <c r="T382" s="20">
        <f t="shared" si="23"/>
        <v>380</v>
      </c>
      <c r="U382" s="21">
        <f>Sheet1!E382*1</f>
        <v>4928.25</v>
      </c>
      <c r="V382" s="21">
        <f>Sheet1!F382*1</f>
        <v>4938.25</v>
      </c>
      <c r="W382" s="21">
        <f>Sheet1!G382*1</f>
        <v>4926.25</v>
      </c>
      <c r="X382" s="21">
        <f>Sheet1!H382*1</f>
        <v>4932.5</v>
      </c>
    </row>
    <row r="383" spans="20:24" x14ac:dyDescent="0.3">
      <c r="T383" s="20">
        <f t="shared" si="23"/>
        <v>381</v>
      </c>
      <c r="U383" s="21">
        <f>Sheet1!E383*1</f>
        <v>4912</v>
      </c>
      <c r="V383" s="21">
        <f>Sheet1!F383*1</f>
        <v>4944.75</v>
      </c>
      <c r="W383" s="21">
        <f>Sheet1!G383*1</f>
        <v>4907.25</v>
      </c>
      <c r="X383" s="21">
        <f>Sheet1!H383*1</f>
        <v>4931.5</v>
      </c>
    </row>
    <row r="384" spans="20:24" x14ac:dyDescent="0.3">
      <c r="T384" s="20">
        <f t="shared" si="23"/>
        <v>382</v>
      </c>
      <c r="U384" s="21">
        <f>Sheet1!E384*1</f>
        <v>4926</v>
      </c>
      <c r="V384" s="21">
        <f>Sheet1!F384*1</f>
        <v>4931.25</v>
      </c>
      <c r="W384" s="21">
        <f>Sheet1!G384*1</f>
        <v>4901</v>
      </c>
      <c r="X384" s="21">
        <f>Sheet1!H384*1</f>
        <v>4915.5</v>
      </c>
    </row>
    <row r="385" spans="20:24" x14ac:dyDescent="0.3">
      <c r="T385" s="20">
        <f t="shared" si="23"/>
        <v>383</v>
      </c>
      <c r="U385" s="21">
        <f>Sheet1!E385*1</f>
        <v>4891</v>
      </c>
      <c r="V385" s="21">
        <f>Sheet1!F385*1</f>
        <v>4935.25</v>
      </c>
      <c r="W385" s="21">
        <f>Sheet1!G385*1</f>
        <v>4884.25</v>
      </c>
      <c r="X385" s="21">
        <f>Sheet1!H385*1</f>
        <v>4926.5</v>
      </c>
    </row>
    <row r="386" spans="20:24" x14ac:dyDescent="0.3">
      <c r="T386" s="20">
        <f t="shared" si="23"/>
        <v>384</v>
      </c>
      <c r="U386" s="21">
        <f>Sheet1!E386*1</f>
        <v>4892</v>
      </c>
      <c r="V386" s="21">
        <f>Sheet1!F386*1</f>
        <v>4903.75</v>
      </c>
      <c r="W386" s="21">
        <f>Sheet1!G386*1</f>
        <v>4877</v>
      </c>
      <c r="X386" s="21">
        <f>Sheet1!H386*1</f>
        <v>4891.75</v>
      </c>
    </row>
    <row r="387" spans="20:24" x14ac:dyDescent="0.3">
      <c r="T387" s="20">
        <f t="shared" si="23"/>
        <v>385</v>
      </c>
      <c r="U387" s="21">
        <f>Sheet1!E387*1</f>
        <v>4878.5</v>
      </c>
      <c r="V387" s="21">
        <f>Sheet1!F387*1</f>
        <v>4893.75</v>
      </c>
      <c r="W387" s="21">
        <f>Sheet1!G387*1</f>
        <v>4866</v>
      </c>
      <c r="X387" s="21">
        <f>Sheet1!H387*1</f>
        <v>4887.5</v>
      </c>
    </row>
    <row r="388" spans="20:24" x14ac:dyDescent="0.3">
      <c r="T388" s="20">
        <f t="shared" si="23"/>
        <v>386</v>
      </c>
      <c r="U388" s="21">
        <f>Sheet1!E388*1</f>
        <v>4879.75</v>
      </c>
      <c r="V388" s="21">
        <f>Sheet1!F388*1</f>
        <v>4905.5</v>
      </c>
      <c r="W388" s="21">
        <f>Sheet1!G388*1</f>
        <v>4875</v>
      </c>
      <c r="X388" s="21">
        <f>Sheet1!H388*1</f>
        <v>4883.5</v>
      </c>
    </row>
    <row r="389" spans="20:24" x14ac:dyDescent="0.3">
      <c r="T389" s="20">
        <f t="shared" ref="T389:T452" si="24">T388+1</f>
        <v>387</v>
      </c>
      <c r="U389" s="21">
        <f>Sheet1!E389*1</f>
        <v>4791.5</v>
      </c>
      <c r="V389" s="21">
        <f>Sheet1!F389*1</f>
        <v>4888.5</v>
      </c>
      <c r="W389" s="21">
        <f>Sheet1!G389*1</f>
        <v>4784.5</v>
      </c>
      <c r="X389" s="21">
        <f>Sheet1!H389*1</f>
        <v>4875.25</v>
      </c>
    </row>
    <row r="390" spans="20:24" x14ac:dyDescent="0.3">
      <c r="T390" s="20">
        <f t="shared" si="24"/>
        <v>388</v>
      </c>
      <c r="U390" s="21">
        <f>Sheet1!E390*1</f>
        <v>4790</v>
      </c>
      <c r="V390" s="21">
        <f>Sheet1!F390*1</f>
        <v>4801</v>
      </c>
      <c r="W390" s="21">
        <f>Sheet1!G390*1</f>
        <v>4771.5</v>
      </c>
      <c r="X390" s="21">
        <f>Sheet1!H390*1</f>
        <v>4789.5</v>
      </c>
    </row>
    <row r="391" spans="20:24" x14ac:dyDescent="0.3">
      <c r="T391" s="20">
        <f t="shared" si="24"/>
        <v>389</v>
      </c>
      <c r="U391" s="21">
        <f>Sheet1!E391*1</f>
        <v>4728.75</v>
      </c>
      <c r="V391" s="21">
        <f>Sheet1!F391*1</f>
        <v>4799.75</v>
      </c>
      <c r="W391" s="21">
        <f>Sheet1!G391*1</f>
        <v>4718.5</v>
      </c>
      <c r="X391" s="21">
        <f>Sheet1!H391*1</f>
        <v>4794.75</v>
      </c>
    </row>
    <row r="392" spans="20:24" x14ac:dyDescent="0.3">
      <c r="T392" s="20">
        <f t="shared" si="24"/>
        <v>390</v>
      </c>
      <c r="U392" s="21">
        <f>Sheet1!E392*1</f>
        <v>4757.5</v>
      </c>
      <c r="V392" s="21">
        <f>Sheet1!F392*1</f>
        <v>4777.25</v>
      </c>
      <c r="W392" s="21">
        <f>Sheet1!G392*1</f>
        <v>4722</v>
      </c>
      <c r="X392" s="21">
        <f>Sheet1!H392*1</f>
        <v>4726.5</v>
      </c>
    </row>
    <row r="393" spans="20:24" x14ac:dyDescent="0.3">
      <c r="T393" s="20">
        <f t="shared" si="24"/>
        <v>391</v>
      </c>
      <c r="U393" s="21">
        <f>Sheet1!E393*1</f>
        <v>4761.75</v>
      </c>
      <c r="V393" s="21">
        <f>Sheet1!F393*1</f>
        <v>4772</v>
      </c>
      <c r="W393" s="21">
        <f>Sheet1!G393*1</f>
        <v>4739.25</v>
      </c>
      <c r="X393" s="21">
        <f>Sheet1!H393*1</f>
        <v>4763.75</v>
      </c>
    </row>
    <row r="394" spans="20:24" x14ac:dyDescent="0.3">
      <c r="T394" s="20">
        <f t="shared" si="24"/>
        <v>392</v>
      </c>
      <c r="U394" s="21">
        <f>Sheet1!E394*1</f>
        <v>4744.25</v>
      </c>
      <c r="V394" s="21">
        <f>Sheet1!F394*1</f>
        <v>4767.5</v>
      </c>
      <c r="W394" s="21">
        <f>Sheet1!G394*1</f>
        <v>4730.25</v>
      </c>
      <c r="X394" s="21">
        <f>Sheet1!H394*1</f>
        <v>4760.25</v>
      </c>
    </row>
    <row r="395" spans="20:24" x14ac:dyDescent="0.3">
      <c r="T395" s="20">
        <f t="shared" si="24"/>
        <v>393</v>
      </c>
      <c r="U395" s="21">
        <f>Sheet1!E395*1</f>
        <v>4743.5</v>
      </c>
      <c r="V395" s="21">
        <f>Sheet1!F395*1</f>
        <v>4753.75</v>
      </c>
      <c r="W395" s="21">
        <f>Sheet1!G395*1</f>
        <v>4728.5</v>
      </c>
      <c r="X395" s="21">
        <f>Sheet1!H395*1</f>
        <v>4748.5</v>
      </c>
    </row>
    <row r="396" spans="20:24" x14ac:dyDescent="0.3">
      <c r="T396" s="20">
        <f t="shared" si="24"/>
        <v>394</v>
      </c>
      <c r="U396" s="21">
        <f>Sheet1!E396*1</f>
        <v>4691.75</v>
      </c>
      <c r="V396" s="21">
        <f>Sheet1!F396*1</f>
        <v>4756</v>
      </c>
      <c r="W396" s="21">
        <f>Sheet1!G396*1</f>
        <v>4689.75</v>
      </c>
      <c r="X396" s="21">
        <f>Sheet1!H396*1</f>
        <v>4740.25</v>
      </c>
    </row>
    <row r="397" spans="20:24" x14ac:dyDescent="0.3">
      <c r="T397" s="20">
        <f t="shared" si="24"/>
        <v>395</v>
      </c>
      <c r="U397" s="21">
        <f>Sheet1!E397*1</f>
        <v>4622.75</v>
      </c>
      <c r="V397" s="21">
        <f>Sheet1!F397*1</f>
        <v>4704</v>
      </c>
      <c r="W397" s="21">
        <f>Sheet1!G397*1</f>
        <v>4622</v>
      </c>
      <c r="X397" s="21">
        <f>Sheet1!H397*1</f>
        <v>4700</v>
      </c>
    </row>
    <row r="398" spans="20:24" x14ac:dyDescent="0.3">
      <c r="T398" s="20">
        <f t="shared" si="24"/>
        <v>396</v>
      </c>
      <c r="U398" s="21">
        <f>Sheet1!E398*1</f>
        <v>4569.25</v>
      </c>
      <c r="V398" s="21">
        <f>Sheet1!F398*1</f>
        <v>4629</v>
      </c>
      <c r="W398" s="21">
        <f>Sheet1!G398*1</f>
        <v>4555.5</v>
      </c>
      <c r="X398" s="21">
        <f>Sheet1!H398*1</f>
        <v>4620.25</v>
      </c>
    </row>
    <row r="399" spans="20:24" x14ac:dyDescent="0.3">
      <c r="T399" s="20">
        <f t="shared" si="24"/>
        <v>397</v>
      </c>
      <c r="U399" s="21">
        <f>Sheet1!E399*1</f>
        <v>4548.5</v>
      </c>
      <c r="V399" s="21">
        <f>Sheet1!F399*1</f>
        <v>4579.25</v>
      </c>
      <c r="W399" s="21">
        <f>Sheet1!G399*1</f>
        <v>4531</v>
      </c>
      <c r="X399" s="21">
        <f>Sheet1!H399*1</f>
        <v>4576.5</v>
      </c>
    </row>
    <row r="400" spans="20:24" x14ac:dyDescent="0.3">
      <c r="T400" s="20">
        <f t="shared" si="24"/>
        <v>398</v>
      </c>
      <c r="U400" s="21">
        <f>Sheet1!E400*1</f>
        <v>4512.25</v>
      </c>
      <c r="V400" s="21">
        <f>Sheet1!F400*1</f>
        <v>4561.75</v>
      </c>
      <c r="W400" s="21">
        <f>Sheet1!G400*1</f>
        <v>4507.75</v>
      </c>
      <c r="X400" s="21">
        <f>Sheet1!H400*1</f>
        <v>4550</v>
      </c>
    </row>
    <row r="401" spans="20:24" x14ac:dyDescent="0.3">
      <c r="T401" s="20">
        <f t="shared" si="24"/>
        <v>399</v>
      </c>
      <c r="U401" s="21">
        <f>Sheet1!E401*1</f>
        <v>4531.25</v>
      </c>
      <c r="V401" s="21">
        <f>Sheet1!F401*1</f>
        <v>4549.25</v>
      </c>
      <c r="W401" s="21">
        <f>Sheet1!G401*1</f>
        <v>4486.5</v>
      </c>
      <c r="X401" s="21">
        <f>Sheet1!H401*1</f>
        <v>4502</v>
      </c>
    </row>
    <row r="402" spans="20:24" x14ac:dyDescent="0.3">
      <c r="T402" s="20">
        <f t="shared" si="24"/>
        <v>400</v>
      </c>
      <c r="U402" s="21">
        <f>Sheet1!E402*1</f>
        <v>4566.25</v>
      </c>
      <c r="V402" s="21">
        <f>Sheet1!F402*1</f>
        <v>4569.25</v>
      </c>
      <c r="W402" s="21">
        <f>Sheet1!G402*1</f>
        <v>4510.5</v>
      </c>
      <c r="X402" s="21">
        <f>Sheet1!H402*1</f>
        <v>4520.75</v>
      </c>
    </row>
    <row r="403" spans="20:24" x14ac:dyDescent="0.3">
      <c r="T403" s="20">
        <f t="shared" si="24"/>
        <v>401</v>
      </c>
      <c r="U403" s="21">
        <f>Sheet1!E403*1</f>
        <v>4633.75</v>
      </c>
      <c r="V403" s="21">
        <f>Sheet1!F403*1</f>
        <v>4637.75</v>
      </c>
      <c r="W403" s="21">
        <f>Sheet1!G403*1</f>
        <v>4568</v>
      </c>
      <c r="X403" s="21">
        <f>Sheet1!H403*1</f>
        <v>4574</v>
      </c>
    </row>
    <row r="404" spans="20:24" x14ac:dyDescent="0.3">
      <c r="T404" s="20">
        <f t="shared" si="24"/>
        <v>402</v>
      </c>
      <c r="U404" s="21">
        <f>Sheet1!E404*1</f>
        <v>4614.5</v>
      </c>
      <c r="V404" s="21">
        <f>Sheet1!F404*1</f>
        <v>4654.75</v>
      </c>
      <c r="W404" s="21">
        <f>Sheet1!G404*1</f>
        <v>4606.25</v>
      </c>
      <c r="X404" s="21">
        <f>Sheet1!H404*1</f>
        <v>4635.5</v>
      </c>
    </row>
    <row r="405" spans="20:24" x14ac:dyDescent="0.3">
      <c r="T405" s="20">
        <f t="shared" si="24"/>
        <v>403</v>
      </c>
      <c r="U405" s="21">
        <f>Sheet1!E405*1</f>
        <v>4620.5</v>
      </c>
      <c r="V405" s="21">
        <f>Sheet1!F405*1</f>
        <v>4645</v>
      </c>
      <c r="W405" s="21">
        <f>Sheet1!G405*1</f>
        <v>4577.5</v>
      </c>
      <c r="X405" s="21">
        <f>Sheet1!H405*1</f>
        <v>4606</v>
      </c>
    </row>
    <row r="406" spans="20:24" x14ac:dyDescent="0.3">
      <c r="T406" s="20">
        <f t="shared" si="24"/>
        <v>404</v>
      </c>
      <c r="U406" s="21">
        <f>Sheet1!E406*1</f>
        <v>4659.25</v>
      </c>
      <c r="V406" s="21">
        <f>Sheet1!F406*1</f>
        <v>4668.5</v>
      </c>
      <c r="W406" s="21">
        <f>Sheet1!G406*1</f>
        <v>4607.75</v>
      </c>
      <c r="X406" s="21">
        <f>Sheet1!H406*1</f>
        <v>4612.75</v>
      </c>
    </row>
    <row r="407" spans="20:24" x14ac:dyDescent="0.3">
      <c r="T407" s="20">
        <f t="shared" si="24"/>
        <v>405</v>
      </c>
      <c r="U407" s="21">
        <f>Sheet1!E407*1</f>
        <v>4710.75</v>
      </c>
      <c r="V407" s="21">
        <f>Sheet1!F407*1</f>
        <v>4730.75</v>
      </c>
      <c r="W407" s="21">
        <f>Sheet1!G407*1</f>
        <v>4657</v>
      </c>
      <c r="X407" s="21">
        <f>Sheet1!H407*1</f>
        <v>4667.25</v>
      </c>
    </row>
    <row r="408" spans="20:24" x14ac:dyDescent="0.3">
      <c r="T408" s="20">
        <f t="shared" si="24"/>
        <v>406</v>
      </c>
      <c r="U408" s="21">
        <f>Sheet1!E408*1</f>
        <v>4762.25</v>
      </c>
      <c r="V408" s="21">
        <f>Sheet1!F408*1</f>
        <v>4763.5</v>
      </c>
      <c r="W408" s="21">
        <f>Sheet1!G408*1</f>
        <v>4695</v>
      </c>
      <c r="X408" s="21">
        <f>Sheet1!H408*1</f>
        <v>4706.5</v>
      </c>
    </row>
    <row r="409" spans="20:24" x14ac:dyDescent="0.3">
      <c r="T409" s="20">
        <f t="shared" si="24"/>
        <v>407</v>
      </c>
      <c r="U409" s="21">
        <f>Sheet1!E409*1</f>
        <v>4770.5</v>
      </c>
      <c r="V409" s="21">
        <f>Sheet1!F409*1</f>
        <v>4787.5</v>
      </c>
      <c r="W409" s="21">
        <f>Sheet1!G409*1</f>
        <v>4730</v>
      </c>
      <c r="X409" s="21">
        <f>Sheet1!H409*1</f>
        <v>4766</v>
      </c>
    </row>
    <row r="410" spans="20:24" x14ac:dyDescent="0.3">
      <c r="T410" s="20">
        <f t="shared" si="24"/>
        <v>408</v>
      </c>
      <c r="U410" s="21">
        <f>Sheet1!E410*1</f>
        <v>4721</v>
      </c>
      <c r="V410" s="21">
        <f>Sheet1!F410*1</f>
        <v>4778.5</v>
      </c>
      <c r="W410" s="21">
        <f>Sheet1!G410*1</f>
        <v>4718.75</v>
      </c>
      <c r="X410" s="21">
        <f>Sheet1!H410*1</f>
        <v>4765.25</v>
      </c>
    </row>
    <row r="411" spans="20:24" x14ac:dyDescent="0.3">
      <c r="T411" s="20">
        <f t="shared" si="24"/>
        <v>409</v>
      </c>
      <c r="U411" s="21">
        <f>Sheet1!E411*1</f>
        <v>4745</v>
      </c>
      <c r="V411" s="21">
        <f>Sheet1!F411*1</f>
        <v>4772</v>
      </c>
      <c r="W411" s="21">
        <f>Sheet1!G411*1</f>
        <v>4705</v>
      </c>
      <c r="X411" s="21">
        <f>Sheet1!H411*1</f>
        <v>4721.5</v>
      </c>
    </row>
    <row r="412" spans="20:24" x14ac:dyDescent="0.3">
      <c r="T412" s="20">
        <f t="shared" si="24"/>
        <v>410</v>
      </c>
      <c r="U412" s="21">
        <f>Sheet1!E412*1</f>
        <v>4782</v>
      </c>
      <c r="V412" s="21">
        <f>Sheet1!F412*1</f>
        <v>4794.75</v>
      </c>
      <c r="W412" s="21">
        <f>Sheet1!G412*1</f>
        <v>4719.75</v>
      </c>
      <c r="X412" s="21">
        <f>Sheet1!H412*1</f>
        <v>4744.75</v>
      </c>
    </row>
    <row r="413" spans="20:24" x14ac:dyDescent="0.3">
      <c r="T413" s="20">
        <f t="shared" si="24"/>
        <v>411</v>
      </c>
      <c r="U413" s="21">
        <f>Sheet1!E413*1</f>
        <v>4756.25</v>
      </c>
      <c r="V413" s="21">
        <f>Sheet1!F413*1</f>
        <v>4784</v>
      </c>
      <c r="W413" s="21">
        <f>Sheet1!G413*1</f>
        <v>4741.5</v>
      </c>
      <c r="X413" s="21">
        <f>Sheet1!H413*1</f>
        <v>4774</v>
      </c>
    </row>
    <row r="414" spans="20:24" x14ac:dyDescent="0.3">
      <c r="T414" s="20">
        <f t="shared" si="24"/>
        <v>412</v>
      </c>
      <c r="U414" s="21">
        <f>Sheet1!E414*1</f>
        <v>4733</v>
      </c>
      <c r="V414" s="21">
        <f>Sheet1!F414*1</f>
        <v>4783.25</v>
      </c>
      <c r="W414" s="21">
        <f>Sheet1!G414*1</f>
        <v>4730.5</v>
      </c>
      <c r="X414" s="21">
        <f>Sheet1!H414*1</f>
        <v>4755.75</v>
      </c>
    </row>
    <row r="415" spans="20:24" x14ac:dyDescent="0.3">
      <c r="T415" s="20">
        <f t="shared" si="24"/>
        <v>413</v>
      </c>
      <c r="U415" s="21">
        <f>Sheet1!E415*1</f>
        <v>4679.25</v>
      </c>
      <c r="V415" s="21">
        <f>Sheet1!F415*1</f>
        <v>4740</v>
      </c>
      <c r="W415" s="21">
        <f>Sheet1!G415*1</f>
        <v>4663.75</v>
      </c>
      <c r="X415" s="21">
        <f>Sheet1!H415*1</f>
        <v>4733</v>
      </c>
    </row>
    <row r="416" spans="20:24" x14ac:dyDescent="0.3">
      <c r="T416" s="20">
        <f t="shared" si="24"/>
        <v>414</v>
      </c>
      <c r="U416" s="21">
        <f>Sheet1!E416*1</f>
        <v>4651.75</v>
      </c>
      <c r="V416" s="21">
        <f>Sheet1!F416*1</f>
        <v>4722.75</v>
      </c>
      <c r="W416" s="21">
        <f>Sheet1!G416*1</f>
        <v>4606.5</v>
      </c>
      <c r="X416" s="21">
        <f>Sheet1!H416*1</f>
        <v>4705.75</v>
      </c>
    </row>
    <row r="417" spans="20:24" x14ac:dyDescent="0.3">
      <c r="T417" s="20">
        <f t="shared" si="24"/>
        <v>415</v>
      </c>
      <c r="U417" s="21">
        <f>Sheet1!E417*1</f>
        <v>4655.75</v>
      </c>
      <c r="V417" s="21">
        <f>Sheet1!F417*1</f>
        <v>4666.25</v>
      </c>
      <c r="W417" s="21">
        <f>Sheet1!G417*1</f>
        <v>4622.25</v>
      </c>
      <c r="X417" s="21">
        <f>Sheet1!H417*1</f>
        <v>4655</v>
      </c>
    </row>
    <row r="418" spans="20:24" x14ac:dyDescent="0.3">
      <c r="T418" s="20">
        <f t="shared" si="24"/>
        <v>416</v>
      </c>
      <c r="U418" s="21">
        <f>Sheet1!E418*1</f>
        <v>4627</v>
      </c>
      <c r="V418" s="21">
        <f>Sheet1!F418*1</f>
        <v>4668.25</v>
      </c>
      <c r="W418" s="21">
        <f>Sheet1!G418*1</f>
        <v>4599.75</v>
      </c>
      <c r="X418" s="21">
        <f>Sheet1!H418*1</f>
        <v>4662</v>
      </c>
    </row>
    <row r="419" spans="20:24" x14ac:dyDescent="0.3">
      <c r="T419" s="20">
        <f t="shared" si="24"/>
        <v>417</v>
      </c>
      <c r="U419" s="21">
        <f>Sheet1!E419*1</f>
        <v>4690.25</v>
      </c>
      <c r="V419" s="21">
        <f>Sheet1!F419*1</f>
        <v>4700</v>
      </c>
      <c r="W419" s="21">
        <f>Sheet1!G419*1</f>
        <v>4615.5</v>
      </c>
      <c r="X419" s="21">
        <f>Sheet1!H419*1</f>
        <v>4629</v>
      </c>
    </row>
    <row r="420" spans="20:24" x14ac:dyDescent="0.3">
      <c r="T420" s="20">
        <f t="shared" si="24"/>
        <v>418</v>
      </c>
      <c r="U420" s="21">
        <f>Sheet1!E420*1</f>
        <v>4713.25</v>
      </c>
      <c r="V420" s="21">
        <f>Sheet1!F420*1</f>
        <v>4719.75</v>
      </c>
      <c r="W420" s="21">
        <f>Sheet1!G420*1</f>
        <v>4659.75</v>
      </c>
      <c r="X420" s="21">
        <f>Sheet1!H420*1</f>
        <v>4688.5</v>
      </c>
    </row>
    <row r="421" spans="20:24" x14ac:dyDescent="0.3">
      <c r="T421" s="20">
        <f t="shared" si="24"/>
        <v>419</v>
      </c>
      <c r="U421" s="21">
        <f>Sheet1!E421*1</f>
        <v>4706.25</v>
      </c>
      <c r="V421" s="21">
        <f>Sheet1!F421*1</f>
        <v>4735.5</v>
      </c>
      <c r="W421" s="21">
        <f>Sheet1!G421*1</f>
        <v>4675.25</v>
      </c>
      <c r="X421" s="21">
        <f>Sheet1!H421*1</f>
        <v>4689.75</v>
      </c>
    </row>
    <row r="422" spans="20:24" x14ac:dyDescent="0.3">
      <c r="T422" s="20">
        <f t="shared" si="24"/>
        <v>420</v>
      </c>
      <c r="U422" s="21">
        <f>Sheet1!E422*1</f>
        <v>4687.5</v>
      </c>
      <c r="V422" s="21">
        <f>Sheet1!F422*1</f>
        <v>4720</v>
      </c>
      <c r="W422" s="21">
        <f>Sheet1!G422*1</f>
        <v>4665.25</v>
      </c>
      <c r="X422" s="21">
        <f>Sheet1!H422*1</f>
        <v>4701.75</v>
      </c>
    </row>
    <row r="423" spans="20:24" x14ac:dyDescent="0.3">
      <c r="T423" s="20">
        <f t="shared" si="24"/>
        <v>421</v>
      </c>
      <c r="U423" s="21">
        <f>Sheet1!E423*1</f>
        <v>4684.5</v>
      </c>
      <c r="V423" s="21">
        <f>Sheet1!F423*1</f>
        <v>4700.75</v>
      </c>
      <c r="W423" s="21">
        <f>Sheet1!G423*1</f>
        <v>4641.25</v>
      </c>
      <c r="X423" s="21">
        <f>Sheet1!H423*1</f>
        <v>4677.75</v>
      </c>
    </row>
    <row r="424" spans="20:24" x14ac:dyDescent="0.3">
      <c r="T424" s="20">
        <f t="shared" si="24"/>
        <v>422</v>
      </c>
      <c r="U424" s="21">
        <f>Sheet1!E424*1</f>
        <v>4746.25</v>
      </c>
      <c r="V424" s="21">
        <f>Sheet1!F424*1</f>
        <v>4746.25</v>
      </c>
      <c r="W424" s="21">
        <f>Sheet1!G424*1</f>
        <v>4669.75</v>
      </c>
      <c r="X424" s="21">
        <f>Sheet1!H424*1</f>
        <v>4679</v>
      </c>
    </row>
    <row r="425" spans="20:24" x14ac:dyDescent="0.3">
      <c r="T425" s="20">
        <f t="shared" si="24"/>
        <v>423</v>
      </c>
      <c r="U425" s="21">
        <f>Sheet1!E425*1</f>
        <v>4729.25</v>
      </c>
      <c r="V425" s="21">
        <f>Sheet1!F425*1</f>
        <v>4747.75</v>
      </c>
      <c r="W425" s="21">
        <f>Sheet1!G425*1</f>
        <v>4702.5</v>
      </c>
      <c r="X425" s="21">
        <f>Sheet1!H425*1</f>
        <v>4743</v>
      </c>
    </row>
    <row r="426" spans="20:24" x14ac:dyDescent="0.3">
      <c r="T426" s="20">
        <f t="shared" si="24"/>
        <v>424</v>
      </c>
      <c r="U426" s="21">
        <f>Sheet1!E426*1</f>
        <v>4734.5</v>
      </c>
      <c r="V426" s="21">
        <f>Sheet1!F426*1</f>
        <v>4763.25</v>
      </c>
      <c r="W426" s="21">
        <f>Sheet1!G426*1</f>
        <v>4721.5</v>
      </c>
      <c r="X426" s="21">
        <f>Sheet1!H426*1</f>
        <v>4725.25</v>
      </c>
    </row>
    <row r="427" spans="20:24" x14ac:dyDescent="0.3">
      <c r="T427" s="20">
        <f t="shared" si="24"/>
        <v>425</v>
      </c>
      <c r="U427" s="21">
        <f>Sheet1!E427*1</f>
        <v>4809.25</v>
      </c>
      <c r="V427" s="21">
        <f>Sheet1!F427*1</f>
        <v>4811.25</v>
      </c>
      <c r="W427" s="21">
        <f>Sheet1!G427*1</f>
        <v>4730.75</v>
      </c>
      <c r="X427" s="21">
        <f>Sheet1!H427*1</f>
        <v>4736.25</v>
      </c>
    </row>
    <row r="428" spans="20:24" x14ac:dyDescent="0.3">
      <c r="T428" s="20">
        <f t="shared" si="24"/>
        <v>426</v>
      </c>
      <c r="U428" s="21">
        <f>Sheet1!E428*1</f>
        <v>4855.5</v>
      </c>
      <c r="V428" s="21">
        <f>Sheet1!F428*1</f>
        <v>4872.25</v>
      </c>
      <c r="W428" s="21">
        <f>Sheet1!G428*1</f>
        <v>4807.5</v>
      </c>
      <c r="X428" s="21">
        <f>Sheet1!H428*1</f>
        <v>4811.25</v>
      </c>
    </row>
    <row r="429" spans="20:24" x14ac:dyDescent="0.3">
      <c r="T429" s="20">
        <f t="shared" si="24"/>
        <v>427</v>
      </c>
      <c r="U429" s="21">
        <f>Sheet1!E429*1</f>
        <v>4867.5</v>
      </c>
      <c r="V429" s="21">
        <f>Sheet1!F429*1</f>
        <v>4873.75</v>
      </c>
      <c r="W429" s="21">
        <f>Sheet1!G429*1</f>
        <v>4826.5</v>
      </c>
      <c r="X429" s="21">
        <f>Sheet1!H429*1</f>
        <v>4854.25</v>
      </c>
    </row>
    <row r="430" spans="20:24" x14ac:dyDescent="0.3">
      <c r="T430" s="20">
        <f t="shared" si="24"/>
        <v>428</v>
      </c>
      <c r="U430" s="21">
        <f>Sheet1!E430*1</f>
        <v>4863.75</v>
      </c>
      <c r="V430" s="21">
        <f>Sheet1!F430*1</f>
        <v>4878.75</v>
      </c>
      <c r="W430" s="21">
        <f>Sheet1!G430*1</f>
        <v>4851.25</v>
      </c>
      <c r="X430" s="21">
        <f>Sheet1!H430*1</f>
        <v>4865.75</v>
      </c>
    </row>
    <row r="431" spans="20:24" x14ac:dyDescent="0.3">
      <c r="T431" s="20">
        <f t="shared" si="24"/>
        <v>429</v>
      </c>
      <c r="U431" s="21">
        <f>Sheet1!E431*1</f>
        <v>4920.75</v>
      </c>
      <c r="V431" s="21">
        <f>Sheet1!F431*1</f>
        <v>4930.25</v>
      </c>
      <c r="W431" s="21">
        <f>Sheet1!G431*1</f>
        <v>4858.25</v>
      </c>
      <c r="X431" s="21">
        <f>Sheet1!H431*1</f>
        <v>4862.25</v>
      </c>
    </row>
    <row r="432" spans="20:24" x14ac:dyDescent="0.3">
      <c r="T432" s="20">
        <f t="shared" si="24"/>
        <v>430</v>
      </c>
      <c r="U432" s="21">
        <f>Sheet1!E432*1</f>
        <v>4885.5</v>
      </c>
      <c r="V432" s="21">
        <f>Sheet1!F432*1</f>
        <v>4926.25</v>
      </c>
      <c r="W432" s="21">
        <f>Sheet1!G432*1</f>
        <v>4883.25</v>
      </c>
      <c r="X432" s="21">
        <f>Sheet1!H432*1</f>
        <v>4919.25</v>
      </c>
    </row>
    <row r="433" spans="20:24" x14ac:dyDescent="0.3">
      <c r="T433" s="20">
        <f t="shared" si="24"/>
        <v>431</v>
      </c>
      <c r="U433" s="21">
        <f>Sheet1!E433*1</f>
        <v>4877.25</v>
      </c>
      <c r="V433" s="21">
        <f>Sheet1!F433*1</f>
        <v>4894.5</v>
      </c>
      <c r="W433" s="21">
        <f>Sheet1!G433*1</f>
        <v>4859.25</v>
      </c>
      <c r="X433" s="21">
        <f>Sheet1!H433*1</f>
        <v>4881.75</v>
      </c>
    </row>
    <row r="434" spans="20:24" x14ac:dyDescent="0.3">
      <c r="T434" s="20">
        <f t="shared" si="24"/>
        <v>432</v>
      </c>
      <c r="U434" s="21">
        <f>Sheet1!E434*1</f>
        <v>4900.75</v>
      </c>
      <c r="V434" s="21">
        <f>Sheet1!F434*1</f>
        <v>4903.25</v>
      </c>
      <c r="W434" s="21">
        <f>Sheet1!G434*1</f>
        <v>4871.5</v>
      </c>
      <c r="X434" s="21">
        <f>Sheet1!H434*1</f>
        <v>4878</v>
      </c>
    </row>
    <row r="435" spans="20:24" x14ac:dyDescent="0.3">
      <c r="T435" s="20">
        <f t="shared" si="24"/>
        <v>433</v>
      </c>
      <c r="U435" s="21">
        <f>Sheet1!E435*1</f>
        <v>4878.25</v>
      </c>
      <c r="V435" s="21">
        <f>Sheet1!F435*1</f>
        <v>4907.75</v>
      </c>
      <c r="W435" s="21">
        <f>Sheet1!G435*1</f>
        <v>4873</v>
      </c>
      <c r="X435" s="21">
        <f>Sheet1!H435*1</f>
        <v>4903.75</v>
      </c>
    </row>
    <row r="436" spans="20:24" x14ac:dyDescent="0.3">
      <c r="T436" s="20">
        <f t="shared" si="24"/>
        <v>434</v>
      </c>
      <c r="U436" s="21">
        <f>Sheet1!E436*1</f>
        <v>4872</v>
      </c>
      <c r="V436" s="21">
        <f>Sheet1!F436*1</f>
        <v>4891.25</v>
      </c>
      <c r="W436" s="21">
        <f>Sheet1!G436*1</f>
        <v>4856.75</v>
      </c>
      <c r="X436" s="21">
        <f>Sheet1!H436*1</f>
        <v>4875.5</v>
      </c>
    </row>
    <row r="437" spans="20:24" x14ac:dyDescent="0.3">
      <c r="T437" s="20">
        <f t="shared" si="24"/>
        <v>435</v>
      </c>
      <c r="U437" s="21">
        <f>Sheet1!E437*1</f>
        <v>4883.25</v>
      </c>
      <c r="V437" s="21">
        <f>Sheet1!F437*1</f>
        <v>4885.5</v>
      </c>
      <c r="W437" s="21">
        <f>Sheet1!G437*1</f>
        <v>4848</v>
      </c>
      <c r="X437" s="21">
        <f>Sheet1!H437*1</f>
        <v>4870</v>
      </c>
    </row>
    <row r="438" spans="20:24" x14ac:dyDescent="0.3">
      <c r="T438" s="20">
        <f t="shared" si="24"/>
        <v>436</v>
      </c>
      <c r="U438" s="21">
        <f>Sheet1!E438*1</f>
        <v>4913.75</v>
      </c>
      <c r="V438" s="21">
        <f>Sheet1!F438*1</f>
        <v>4917.5</v>
      </c>
      <c r="W438" s="21">
        <f>Sheet1!G438*1</f>
        <v>4860.75</v>
      </c>
      <c r="X438" s="21">
        <f>Sheet1!H438*1</f>
        <v>4885.25</v>
      </c>
    </row>
    <row r="439" spans="20:24" x14ac:dyDescent="0.3">
      <c r="T439" s="20">
        <f t="shared" si="24"/>
        <v>437</v>
      </c>
      <c r="U439" s="21">
        <f>Sheet1!E439*1</f>
        <v>4935</v>
      </c>
      <c r="V439" s="21">
        <f>Sheet1!F439*1</f>
        <v>4945</v>
      </c>
      <c r="W439" s="21">
        <f>Sheet1!G439*1</f>
        <v>4913</v>
      </c>
      <c r="X439" s="21">
        <f>Sheet1!H439*1</f>
        <v>4916.25</v>
      </c>
    </row>
    <row r="440" spans="20:24" x14ac:dyDescent="0.3">
      <c r="T440" s="20">
        <f t="shared" si="24"/>
        <v>438</v>
      </c>
      <c r="U440" s="21">
        <f>Sheet1!E440*1</f>
        <v>4930.5</v>
      </c>
      <c r="V440" s="21">
        <f>Sheet1!F440*1</f>
        <v>4961.5</v>
      </c>
      <c r="W440" s="21">
        <f>Sheet1!G440*1</f>
        <v>4921</v>
      </c>
      <c r="X440" s="21">
        <f>Sheet1!H440*1</f>
        <v>4935.25</v>
      </c>
    </row>
    <row r="441" spans="20:24" x14ac:dyDescent="0.3">
      <c r="T441" s="20">
        <f t="shared" si="24"/>
        <v>439</v>
      </c>
      <c r="U441" s="21">
        <f>Sheet1!E441*1</f>
        <v>4940.75</v>
      </c>
      <c r="V441" s="21">
        <f>Sheet1!F441*1</f>
        <v>4955</v>
      </c>
      <c r="W441" s="21">
        <f>Sheet1!G441*1</f>
        <v>4926.5</v>
      </c>
      <c r="X441" s="21">
        <f>Sheet1!H441*1</f>
        <v>4929.75</v>
      </c>
    </row>
    <row r="442" spans="20:24" x14ac:dyDescent="0.3">
      <c r="T442" s="20">
        <f t="shared" si="24"/>
        <v>440</v>
      </c>
      <c r="U442" s="21">
        <f>Sheet1!E442*1</f>
        <v>4922.5</v>
      </c>
      <c r="V442" s="21">
        <f>Sheet1!F442*1</f>
        <v>4944.5</v>
      </c>
      <c r="W442" s="21">
        <f>Sheet1!G442*1</f>
        <v>4910</v>
      </c>
      <c r="X442" s="21">
        <f>Sheet1!H442*1</f>
        <v>4938</v>
      </c>
    </row>
    <row r="443" spans="20:24" x14ac:dyDescent="0.3">
      <c r="T443" s="20">
        <f t="shared" si="24"/>
        <v>441</v>
      </c>
      <c r="U443" s="21">
        <f>Sheet1!E443*1</f>
        <v>4857.75</v>
      </c>
      <c r="V443" s="21">
        <f>Sheet1!F443*1</f>
        <v>4923.25</v>
      </c>
      <c r="W443" s="21">
        <f>Sheet1!G443*1</f>
        <v>4847.25</v>
      </c>
      <c r="X443" s="21">
        <f>Sheet1!H443*1</f>
        <v>4920.5</v>
      </c>
    </row>
    <row r="444" spans="20:24" x14ac:dyDescent="0.3">
      <c r="T444" s="20">
        <f t="shared" si="24"/>
        <v>442</v>
      </c>
      <c r="U444" s="21">
        <f>Sheet1!E444*1</f>
        <v>4831.75</v>
      </c>
      <c r="V444" s="21">
        <f>Sheet1!F444*1</f>
        <v>4863.25</v>
      </c>
      <c r="W444" s="21">
        <f>Sheet1!G444*1</f>
        <v>4828.25</v>
      </c>
      <c r="X444" s="21">
        <f>Sheet1!H444*1</f>
        <v>4856</v>
      </c>
    </row>
    <row r="445" spans="20:24" x14ac:dyDescent="0.3">
      <c r="T445" s="20">
        <f t="shared" si="24"/>
        <v>443</v>
      </c>
      <c r="U445" s="21">
        <f>Sheet1!E445*1</f>
        <v>4798.25</v>
      </c>
      <c r="V445" s="21">
        <f>Sheet1!F445*1</f>
        <v>4842.75</v>
      </c>
      <c r="W445" s="21">
        <f>Sheet1!G445*1</f>
        <v>4779</v>
      </c>
      <c r="X445" s="21">
        <f>Sheet1!H445*1</f>
        <v>4828</v>
      </c>
    </row>
    <row r="446" spans="20:24" x14ac:dyDescent="0.3">
      <c r="T446" s="20">
        <f t="shared" si="24"/>
        <v>444</v>
      </c>
      <c r="U446" s="21">
        <f>Sheet1!E446*1</f>
        <v>4884.25</v>
      </c>
      <c r="V446" s="21">
        <f>Sheet1!F446*1</f>
        <v>4899.25</v>
      </c>
      <c r="W446" s="21">
        <f>Sheet1!G446*1</f>
        <v>4792.25</v>
      </c>
      <c r="X446" s="21">
        <f>Sheet1!H446*1</f>
        <v>4799.75</v>
      </c>
    </row>
    <row r="447" spans="20:24" x14ac:dyDescent="0.3">
      <c r="T447" s="20">
        <f t="shared" si="24"/>
        <v>445</v>
      </c>
      <c r="U447" s="21">
        <f>Sheet1!E447*1</f>
        <v>4813.75</v>
      </c>
      <c r="V447" s="21">
        <f>Sheet1!F447*1</f>
        <v>4890</v>
      </c>
      <c r="W447" s="21">
        <f>Sheet1!G447*1</f>
        <v>4813.25</v>
      </c>
      <c r="X447" s="21">
        <f>Sheet1!H447*1</f>
        <v>4860.75</v>
      </c>
    </row>
    <row r="448" spans="20:24" x14ac:dyDescent="0.3">
      <c r="T448" s="20">
        <f t="shared" si="24"/>
        <v>446</v>
      </c>
      <c r="U448" s="21">
        <f>Sheet1!E448*1</f>
        <v>4824</v>
      </c>
      <c r="V448" s="21">
        <f>Sheet1!F448*1</f>
        <v>4853.75</v>
      </c>
      <c r="W448" s="21">
        <f>Sheet1!G448*1</f>
        <v>4808</v>
      </c>
      <c r="X448" s="21">
        <f>Sheet1!H448*1</f>
        <v>4813</v>
      </c>
    </row>
    <row r="449" spans="20:24" x14ac:dyDescent="0.3">
      <c r="T449" s="20">
        <f t="shared" si="24"/>
        <v>447</v>
      </c>
      <c r="U449" s="21">
        <f>Sheet1!E449*1</f>
        <v>4796.25</v>
      </c>
      <c r="V449" s="21">
        <f>Sheet1!F449*1</f>
        <v>4834.75</v>
      </c>
      <c r="W449" s="21">
        <f>Sheet1!G449*1</f>
        <v>4786</v>
      </c>
      <c r="X449" s="21">
        <f>Sheet1!H449*1</f>
        <v>4826.25</v>
      </c>
    </row>
    <row r="450" spans="20:24" x14ac:dyDescent="0.3">
      <c r="T450" s="20">
        <f t="shared" si="24"/>
        <v>448</v>
      </c>
      <c r="U450" s="21">
        <f>Sheet1!E450*1</f>
        <v>4793</v>
      </c>
      <c r="V450" s="21">
        <f>Sheet1!F450*1</f>
        <v>4809.75</v>
      </c>
      <c r="W450" s="21">
        <f>Sheet1!G450*1</f>
        <v>4763.75</v>
      </c>
      <c r="X450" s="21">
        <f>Sheet1!H450*1</f>
        <v>4796.5</v>
      </c>
    </row>
    <row r="451" spans="20:24" x14ac:dyDescent="0.3">
      <c r="T451" s="20">
        <f t="shared" si="24"/>
        <v>449</v>
      </c>
      <c r="U451" s="21">
        <f>Sheet1!E451*1</f>
        <v>4834.25</v>
      </c>
      <c r="V451" s="21">
        <f>Sheet1!F451*1</f>
        <v>4850.5</v>
      </c>
      <c r="W451" s="21">
        <f>Sheet1!G451*1</f>
        <v>4791.5</v>
      </c>
      <c r="X451" s="21">
        <f>Sheet1!H451*1</f>
        <v>4798.25</v>
      </c>
    </row>
    <row r="452" spans="20:24" x14ac:dyDescent="0.3">
      <c r="T452" s="20">
        <f t="shared" si="24"/>
        <v>450</v>
      </c>
      <c r="U452" s="21">
        <f>Sheet1!E452*1</f>
        <v>4867</v>
      </c>
      <c r="V452" s="21">
        <f>Sheet1!F452*1</f>
        <v>4881</v>
      </c>
      <c r="W452" s="21">
        <f>Sheet1!G452*1</f>
        <v>4830.75</v>
      </c>
      <c r="X452" s="21">
        <f>Sheet1!H452*1</f>
        <v>4833.75</v>
      </c>
    </row>
    <row r="453" spans="20:24" x14ac:dyDescent="0.3">
      <c r="T453" s="20">
        <f t="shared" ref="T453:T516" si="25">T452+1</f>
        <v>451</v>
      </c>
      <c r="U453" s="21">
        <f>Sheet1!E453*1</f>
        <v>4919.5</v>
      </c>
      <c r="V453" s="21">
        <f>Sheet1!F453*1</f>
        <v>4931.5</v>
      </c>
      <c r="W453" s="21">
        <f>Sheet1!G453*1</f>
        <v>4860.75</v>
      </c>
      <c r="X453" s="21">
        <f>Sheet1!H453*1</f>
        <v>4867.75</v>
      </c>
    </row>
    <row r="454" spans="20:24" x14ac:dyDescent="0.3">
      <c r="T454" s="20">
        <f t="shared" si="25"/>
        <v>452</v>
      </c>
      <c r="U454" s="21">
        <f>Sheet1!E454*1</f>
        <v>4898.75</v>
      </c>
      <c r="V454" s="21">
        <f>Sheet1!F454*1</f>
        <v>4921.5</v>
      </c>
      <c r="W454" s="21">
        <f>Sheet1!G454*1</f>
        <v>4878.75</v>
      </c>
      <c r="X454" s="21">
        <f>Sheet1!H454*1</f>
        <v>4919.75</v>
      </c>
    </row>
    <row r="455" spans="20:24" x14ac:dyDescent="0.3">
      <c r="T455" s="20">
        <f t="shared" si="25"/>
        <v>453</v>
      </c>
      <c r="U455" s="21">
        <f>Sheet1!E455*1</f>
        <v>4901.5</v>
      </c>
      <c r="V455" s="21">
        <f>Sheet1!F455*1</f>
        <v>4910</v>
      </c>
      <c r="W455" s="21">
        <f>Sheet1!G455*1</f>
        <v>4872.75</v>
      </c>
      <c r="X455" s="21">
        <f>Sheet1!H455*1</f>
        <v>4894.5</v>
      </c>
    </row>
    <row r="456" spans="20:24" x14ac:dyDescent="0.3">
      <c r="T456" s="20">
        <f t="shared" si="25"/>
        <v>454</v>
      </c>
      <c r="U456" s="21">
        <f>Sheet1!E456*1</f>
        <v>4907</v>
      </c>
      <c r="V456" s="21">
        <f>Sheet1!F456*1</f>
        <v>4958.5</v>
      </c>
      <c r="W456" s="21">
        <f>Sheet1!G456*1</f>
        <v>4887.25</v>
      </c>
      <c r="X456" s="21">
        <f>Sheet1!H456*1</f>
        <v>4899.5</v>
      </c>
    </row>
    <row r="457" spans="20:24" x14ac:dyDescent="0.3">
      <c r="T457" s="20">
        <f t="shared" si="25"/>
        <v>455</v>
      </c>
      <c r="U457" s="21">
        <f>Sheet1!E457*1</f>
        <v>4930.25</v>
      </c>
      <c r="V457" s="21">
        <f>Sheet1!F457*1</f>
        <v>4950</v>
      </c>
      <c r="W457" s="21">
        <f>Sheet1!G457*1</f>
        <v>4892</v>
      </c>
      <c r="X457" s="21">
        <f>Sheet1!H457*1</f>
        <v>4899.5</v>
      </c>
    </row>
    <row r="458" spans="20:24" x14ac:dyDescent="0.3">
      <c r="T458" s="20">
        <f t="shared" si="25"/>
        <v>456</v>
      </c>
      <c r="U458" s="21">
        <f>Sheet1!E458*1</f>
        <v>4953.25</v>
      </c>
      <c r="V458" s="21">
        <f>Sheet1!F458*1</f>
        <v>4954.75</v>
      </c>
      <c r="W458" s="21">
        <f>Sheet1!G458*1</f>
        <v>4895.75</v>
      </c>
      <c r="X458" s="21">
        <f>Sheet1!H458*1</f>
        <v>4932.25</v>
      </c>
    </row>
    <row r="459" spans="20:24" x14ac:dyDescent="0.3">
      <c r="T459" s="20">
        <f t="shared" si="25"/>
        <v>457</v>
      </c>
      <c r="U459" s="21">
        <f>Sheet1!E459*1</f>
        <v>4914.25</v>
      </c>
      <c r="V459" s="21">
        <f>Sheet1!F459*1</f>
        <v>4955.5</v>
      </c>
      <c r="W459" s="21">
        <f>Sheet1!G459*1</f>
        <v>4914.25</v>
      </c>
      <c r="X459" s="21">
        <f>Sheet1!H459*1</f>
        <v>4951.5</v>
      </c>
    </row>
    <row r="460" spans="20:24" x14ac:dyDescent="0.3">
      <c r="T460" s="20">
        <f t="shared" si="25"/>
        <v>458</v>
      </c>
      <c r="U460" s="21">
        <f>Sheet1!E460*1</f>
        <v>4937.25</v>
      </c>
      <c r="V460" s="21">
        <f>Sheet1!F460*1</f>
        <v>4974.5</v>
      </c>
      <c r="W460" s="21">
        <f>Sheet1!G460*1</f>
        <v>4907.5</v>
      </c>
      <c r="X460" s="21">
        <f>Sheet1!H460*1</f>
        <v>4911.75</v>
      </c>
    </row>
    <row r="461" spans="20:24" x14ac:dyDescent="0.3">
      <c r="T461" s="20">
        <f t="shared" si="25"/>
        <v>459</v>
      </c>
      <c r="U461" s="21">
        <f>Sheet1!E461*1</f>
        <v>4948</v>
      </c>
      <c r="V461" s="21">
        <f>Sheet1!F461*1</f>
        <v>4961.25</v>
      </c>
      <c r="W461" s="21">
        <f>Sheet1!G461*1</f>
        <v>4919.5</v>
      </c>
      <c r="X461" s="21">
        <f>Sheet1!H461*1</f>
        <v>4935.5</v>
      </c>
    </row>
    <row r="462" spans="20:24" x14ac:dyDescent="0.3">
      <c r="T462" s="20">
        <f t="shared" si="25"/>
        <v>460</v>
      </c>
      <c r="U462" s="21">
        <f>Sheet1!E462*1</f>
        <v>4993.75</v>
      </c>
      <c r="V462" s="21">
        <f>Sheet1!F462*1</f>
        <v>5007.25</v>
      </c>
      <c r="W462" s="21">
        <f>Sheet1!G462*1</f>
        <v>4941.5</v>
      </c>
      <c r="X462" s="21">
        <f>Sheet1!H462*1</f>
        <v>4951</v>
      </c>
    </row>
    <row r="463" spans="20:24" x14ac:dyDescent="0.3">
      <c r="T463" s="20">
        <f t="shared" si="25"/>
        <v>461</v>
      </c>
      <c r="U463" s="21">
        <f>Sheet1!E463*1</f>
        <v>5031.5</v>
      </c>
      <c r="V463" s="21">
        <f>Sheet1!F463*1</f>
        <v>5035.5</v>
      </c>
      <c r="W463" s="21">
        <f>Sheet1!G463*1</f>
        <v>5004.75</v>
      </c>
      <c r="X463" s="21">
        <f>Sheet1!H463*1</f>
        <v>5015</v>
      </c>
    </row>
    <row r="464" spans="20:24" x14ac:dyDescent="0.3">
      <c r="T464" s="20">
        <f t="shared" si="25"/>
        <v>462</v>
      </c>
      <c r="U464" s="21">
        <f>Sheet1!E464*1</f>
        <v>5022.5</v>
      </c>
      <c r="V464" s="21">
        <f>Sheet1!F464*1</f>
        <v>5033</v>
      </c>
      <c r="W464" s="21">
        <f>Sheet1!G464*1</f>
        <v>5009</v>
      </c>
      <c r="X464" s="21">
        <f>Sheet1!H464*1</f>
        <v>5028.25</v>
      </c>
    </row>
    <row r="465" spans="20:24" x14ac:dyDescent="0.3">
      <c r="T465" s="20">
        <f t="shared" si="25"/>
        <v>463</v>
      </c>
      <c r="U465" s="21">
        <f>Sheet1!E465*1</f>
        <v>4979.75</v>
      </c>
      <c r="V465" s="21">
        <f>Sheet1!F465*1</f>
        <v>5030.25</v>
      </c>
      <c r="W465" s="21">
        <f>Sheet1!G465*1</f>
        <v>4971.75</v>
      </c>
      <c r="X465" s="21">
        <f>Sheet1!H465*1</f>
        <v>5020.25</v>
      </c>
    </row>
    <row r="466" spans="20:24" x14ac:dyDescent="0.3">
      <c r="T466" s="20">
        <f t="shared" si="25"/>
        <v>464</v>
      </c>
      <c r="U466" s="21">
        <f>Sheet1!E466*1</f>
        <v>5008.5</v>
      </c>
      <c r="V466" s="21">
        <f>Sheet1!F466*1</f>
        <v>5048.25</v>
      </c>
      <c r="W466" s="21">
        <f>Sheet1!G466*1</f>
        <v>4967.5</v>
      </c>
      <c r="X466" s="21">
        <f>Sheet1!H466*1</f>
        <v>4978</v>
      </c>
    </row>
    <row r="467" spans="20:24" x14ac:dyDescent="0.3">
      <c r="T467" s="20">
        <f t="shared" si="25"/>
        <v>465</v>
      </c>
      <c r="U467" s="21">
        <f>Sheet1!E467*1</f>
        <v>5018.5</v>
      </c>
      <c r="V467" s="21">
        <f>Sheet1!F467*1</f>
        <v>5024.5</v>
      </c>
      <c r="W467" s="21">
        <f>Sheet1!G467*1</f>
        <v>4987.5</v>
      </c>
      <c r="X467" s="21">
        <f>Sheet1!H467*1</f>
        <v>5009</v>
      </c>
    </row>
    <row r="468" spans="20:24" x14ac:dyDescent="0.3">
      <c r="T468" s="20">
        <f t="shared" si="25"/>
        <v>466</v>
      </c>
      <c r="U468" s="21">
        <f>Sheet1!E468*1</f>
        <v>4998.25</v>
      </c>
      <c r="V468" s="21">
        <f>Sheet1!F468*1</f>
        <v>5022.5</v>
      </c>
      <c r="W468" s="21">
        <f>Sheet1!G468*1</f>
        <v>4993</v>
      </c>
      <c r="X468" s="21">
        <f>Sheet1!H468*1</f>
        <v>5009.75</v>
      </c>
    </row>
    <row r="469" spans="20:24" x14ac:dyDescent="0.3">
      <c r="T469" s="20">
        <f t="shared" si="25"/>
        <v>467</v>
      </c>
      <c r="U469" s="21">
        <f>Sheet1!E469*1</f>
        <v>4978</v>
      </c>
      <c r="V469" s="21">
        <f>Sheet1!F469*1</f>
        <v>5006.25</v>
      </c>
      <c r="W469" s="21">
        <f>Sheet1!G469*1</f>
        <v>4973.75</v>
      </c>
      <c r="X469" s="21">
        <f>Sheet1!H469*1</f>
        <v>4997.25</v>
      </c>
    </row>
    <row r="470" spans="20:24" x14ac:dyDescent="0.3">
      <c r="T470" s="20">
        <f t="shared" si="25"/>
        <v>468</v>
      </c>
      <c r="U470" s="21">
        <f>Sheet1!E470*1</f>
        <v>4980</v>
      </c>
      <c r="V470" s="21">
        <f>Sheet1!F470*1</f>
        <v>5003.75</v>
      </c>
      <c r="W470" s="21">
        <f>Sheet1!G470*1</f>
        <v>4975.5</v>
      </c>
      <c r="X470" s="21">
        <f>Sheet1!H470*1</f>
        <v>4978.5</v>
      </c>
    </row>
    <row r="471" spans="20:24" x14ac:dyDescent="0.3">
      <c r="T471" s="20">
        <f t="shared" si="25"/>
        <v>469</v>
      </c>
      <c r="U471" s="21">
        <f>Sheet1!E471*1</f>
        <v>5007</v>
      </c>
      <c r="V471" s="21">
        <f>Sheet1!F471*1</f>
        <v>5008</v>
      </c>
      <c r="W471" s="21">
        <f>Sheet1!G471*1</f>
        <v>4971</v>
      </c>
      <c r="X471" s="21">
        <f>Sheet1!H471*1</f>
        <v>4979.25</v>
      </c>
    </row>
    <row r="472" spans="20:24" x14ac:dyDescent="0.3">
      <c r="T472" s="20">
        <f t="shared" si="25"/>
        <v>470</v>
      </c>
      <c r="U472" s="21">
        <f>Sheet1!E472*1</f>
        <v>4996.5</v>
      </c>
      <c r="V472" s="21">
        <f>Sheet1!F472*1</f>
        <v>5023</v>
      </c>
      <c r="W472" s="21">
        <f>Sheet1!G472*1</f>
        <v>4996</v>
      </c>
      <c r="X472" s="21">
        <f>Sheet1!H472*1</f>
        <v>5010.75</v>
      </c>
    </row>
    <row r="473" spans="20:24" x14ac:dyDescent="0.3">
      <c r="T473" s="20">
        <f t="shared" si="25"/>
        <v>471</v>
      </c>
      <c r="U473" s="21">
        <f>Sheet1!E473*1</f>
        <v>4964</v>
      </c>
      <c r="V473" s="21">
        <f>Sheet1!F473*1</f>
        <v>5008.25</v>
      </c>
      <c r="W473" s="21">
        <f>Sheet1!G473*1</f>
        <v>4958.5</v>
      </c>
      <c r="X473" s="21">
        <f>Sheet1!H473*1</f>
        <v>5001.5</v>
      </c>
    </row>
    <row r="474" spans="20:24" x14ac:dyDescent="0.3">
      <c r="T474" s="20">
        <f t="shared" si="25"/>
        <v>472</v>
      </c>
      <c r="U474" s="21">
        <f>Sheet1!E474*1</f>
        <v>4949.75</v>
      </c>
      <c r="V474" s="21">
        <f>Sheet1!F474*1</f>
        <v>4979.5</v>
      </c>
      <c r="W474" s="21">
        <f>Sheet1!G474*1</f>
        <v>4941.75</v>
      </c>
      <c r="X474" s="21">
        <f>Sheet1!H474*1</f>
        <v>4967.5</v>
      </c>
    </row>
    <row r="475" spans="20:24" x14ac:dyDescent="0.3">
      <c r="T475" s="20">
        <f t="shared" si="25"/>
        <v>473</v>
      </c>
      <c r="U475" s="21">
        <f>Sheet1!E475*1</f>
        <v>4953.25</v>
      </c>
      <c r="V475" s="21">
        <f>Sheet1!F475*1</f>
        <v>4974.25</v>
      </c>
      <c r="W475" s="21">
        <f>Sheet1!G475*1</f>
        <v>4944.75</v>
      </c>
      <c r="X475" s="21">
        <f>Sheet1!H475*1</f>
        <v>4950.5</v>
      </c>
    </row>
    <row r="476" spans="20:24" x14ac:dyDescent="0.3">
      <c r="T476" s="20">
        <f t="shared" si="25"/>
        <v>474</v>
      </c>
      <c r="U476" s="21">
        <f>Sheet1!E476*1</f>
        <v>4924.25</v>
      </c>
      <c r="V476" s="21">
        <f>Sheet1!F476*1</f>
        <v>4965.25</v>
      </c>
      <c r="W476" s="21">
        <f>Sheet1!G476*1</f>
        <v>4923</v>
      </c>
      <c r="X476" s="21">
        <f>Sheet1!H476*1</f>
        <v>4957.25</v>
      </c>
    </row>
    <row r="477" spans="20:24" x14ac:dyDescent="0.3">
      <c r="T477" s="20">
        <f t="shared" si="25"/>
        <v>475</v>
      </c>
      <c r="U477" s="21">
        <f>Sheet1!E477*1</f>
        <v>4884.75</v>
      </c>
      <c r="V477" s="21">
        <f>Sheet1!F477*1</f>
        <v>4937.5</v>
      </c>
      <c r="W477" s="21">
        <f>Sheet1!G477*1</f>
        <v>4883.75</v>
      </c>
      <c r="X477" s="21">
        <f>Sheet1!H477*1</f>
        <v>4921.25</v>
      </c>
    </row>
    <row r="478" spans="20:24" x14ac:dyDescent="0.3">
      <c r="T478" s="20">
        <f t="shared" si="25"/>
        <v>476</v>
      </c>
      <c r="U478" s="21">
        <f>Sheet1!E478*1</f>
        <v>4859.5</v>
      </c>
      <c r="V478" s="21">
        <f>Sheet1!F478*1</f>
        <v>4892.25</v>
      </c>
      <c r="W478" s="21">
        <f>Sheet1!G478*1</f>
        <v>4852.75</v>
      </c>
      <c r="X478" s="21">
        <f>Sheet1!H478*1</f>
        <v>4887.25</v>
      </c>
    </row>
    <row r="479" spans="20:24" x14ac:dyDescent="0.3">
      <c r="T479" s="20">
        <f t="shared" si="25"/>
        <v>477</v>
      </c>
      <c r="U479" s="21">
        <f>Sheet1!E479*1</f>
        <v>4851.25</v>
      </c>
      <c r="V479" s="21">
        <f>Sheet1!F479*1</f>
        <v>4862</v>
      </c>
      <c r="W479" s="21">
        <f>Sheet1!G479*1</f>
        <v>4825</v>
      </c>
      <c r="X479" s="21">
        <f>Sheet1!H479*1</f>
        <v>4858</v>
      </c>
    </row>
    <row r="480" spans="20:24" x14ac:dyDescent="0.3">
      <c r="T480" s="20">
        <f t="shared" si="25"/>
        <v>478</v>
      </c>
      <c r="U480" s="21">
        <f>Sheet1!E480*1</f>
        <v>4855</v>
      </c>
      <c r="V480" s="21">
        <f>Sheet1!F480*1</f>
        <v>4889.75</v>
      </c>
      <c r="W480" s="21">
        <f>Sheet1!G480*1</f>
        <v>4845.25</v>
      </c>
      <c r="X480" s="21">
        <f>Sheet1!H480*1</f>
        <v>4847.75</v>
      </c>
    </row>
    <row r="481" spans="20:24" x14ac:dyDescent="0.3">
      <c r="T481" s="20">
        <f t="shared" si="25"/>
        <v>479</v>
      </c>
      <c r="U481" s="21">
        <f>Sheet1!E481*1</f>
        <v>4895.5</v>
      </c>
      <c r="V481" s="21">
        <f>Sheet1!F481*1</f>
        <v>4897.25</v>
      </c>
      <c r="W481" s="21">
        <f>Sheet1!G481*1</f>
        <v>4833.25</v>
      </c>
      <c r="X481" s="21">
        <f>Sheet1!H481*1</f>
        <v>4860.75</v>
      </c>
    </row>
    <row r="482" spans="20:24" x14ac:dyDescent="0.3">
      <c r="T482" s="20">
        <f t="shared" si="25"/>
        <v>480</v>
      </c>
      <c r="U482" s="21">
        <f>Sheet1!E482*1</f>
        <v>4905.75</v>
      </c>
      <c r="V482" s="21">
        <f>Sheet1!F482*1</f>
        <v>4907.5</v>
      </c>
      <c r="W482" s="21">
        <f>Sheet1!G482*1</f>
        <v>4880</v>
      </c>
      <c r="X482" s="21">
        <f>Sheet1!H482*1</f>
        <v>4897.5</v>
      </c>
    </row>
    <row r="483" spans="20:24" x14ac:dyDescent="0.3">
      <c r="T483" s="20">
        <f t="shared" si="25"/>
        <v>481</v>
      </c>
      <c r="U483" s="21">
        <f>Sheet1!E483*1</f>
        <v>4899.25</v>
      </c>
      <c r="V483" s="21">
        <f>Sheet1!F483*1</f>
        <v>4907.75</v>
      </c>
      <c r="W483" s="21">
        <f>Sheet1!G483*1</f>
        <v>4893.25</v>
      </c>
      <c r="X483" s="21">
        <f>Sheet1!H483*1</f>
        <v>4906</v>
      </c>
    </row>
    <row r="484" spans="20:24" x14ac:dyDescent="0.3">
      <c r="T484" s="20">
        <f t="shared" si="25"/>
        <v>482</v>
      </c>
      <c r="U484" s="21">
        <f>Sheet1!E484*1</f>
        <v>4849</v>
      </c>
      <c r="V484" s="21">
        <f>Sheet1!F484*1</f>
        <v>4911.75</v>
      </c>
      <c r="W484" s="21">
        <f>Sheet1!G484*1</f>
        <v>4846.75</v>
      </c>
      <c r="X484" s="21">
        <f>Sheet1!H484*1</f>
        <v>4902</v>
      </c>
    </row>
    <row r="485" spans="20:24" x14ac:dyDescent="0.3">
      <c r="T485" s="20">
        <f t="shared" si="25"/>
        <v>483</v>
      </c>
      <c r="U485" s="21">
        <f>Sheet1!E485*1</f>
        <v>4837.5</v>
      </c>
      <c r="V485" s="21">
        <f>Sheet1!F485*1</f>
        <v>4851.75</v>
      </c>
      <c r="W485" s="21">
        <f>Sheet1!G485*1</f>
        <v>4823.5</v>
      </c>
      <c r="X485" s="21">
        <f>Sheet1!H485*1</f>
        <v>4849.5</v>
      </c>
    </row>
    <row r="486" spans="20:24" x14ac:dyDescent="0.3">
      <c r="T486" s="20">
        <f t="shared" si="25"/>
        <v>484</v>
      </c>
      <c r="U486" s="21">
        <f>Sheet1!E486*1</f>
        <v>4827.75</v>
      </c>
      <c r="V486" s="21">
        <f>Sheet1!F486*1</f>
        <v>4844</v>
      </c>
      <c r="W486" s="21">
        <f>Sheet1!G486*1</f>
        <v>4813</v>
      </c>
      <c r="X486" s="21">
        <f>Sheet1!H486*1</f>
        <v>4831.25</v>
      </c>
    </row>
    <row r="487" spans="20:24" x14ac:dyDescent="0.3">
      <c r="T487" s="20">
        <f t="shared" si="25"/>
        <v>485</v>
      </c>
      <c r="U487" s="21">
        <f>Sheet1!E487*1</f>
        <v>4789.5</v>
      </c>
      <c r="V487" s="21">
        <f>Sheet1!F487*1</f>
        <v>4838.5</v>
      </c>
      <c r="W487" s="21">
        <f>Sheet1!G487*1</f>
        <v>4785.25</v>
      </c>
      <c r="X487" s="21">
        <f>Sheet1!H487*1</f>
        <v>4832.5</v>
      </c>
    </row>
    <row r="488" spans="20:24" x14ac:dyDescent="0.3">
      <c r="T488" s="20">
        <f t="shared" si="25"/>
        <v>486</v>
      </c>
      <c r="U488" s="21">
        <f>Sheet1!E488*1</f>
        <v>4803.75</v>
      </c>
      <c r="V488" s="21">
        <f>Sheet1!F488*1</f>
        <v>4816.75</v>
      </c>
      <c r="W488" s="21">
        <f>Sheet1!G488*1</f>
        <v>4782.25</v>
      </c>
      <c r="X488" s="21">
        <f>Sheet1!H488*1</f>
        <v>4784</v>
      </c>
    </row>
    <row r="489" spans="20:24" x14ac:dyDescent="0.3">
      <c r="T489" s="20">
        <f t="shared" si="25"/>
        <v>487</v>
      </c>
      <c r="U489" s="21">
        <f>Sheet1!E489*1</f>
        <v>4839.5</v>
      </c>
      <c r="V489" s="21">
        <f>Sheet1!F489*1</f>
        <v>4840</v>
      </c>
      <c r="W489" s="21">
        <f>Sheet1!G489*1</f>
        <v>4795.25</v>
      </c>
      <c r="X489" s="21">
        <f>Sheet1!H489*1</f>
        <v>4802.75</v>
      </c>
    </row>
    <row r="490" spans="20:24" x14ac:dyDescent="0.3">
      <c r="T490" s="20">
        <f t="shared" si="25"/>
        <v>488</v>
      </c>
      <c r="U490" s="21">
        <f>Sheet1!E490*1</f>
        <v>4823.75</v>
      </c>
      <c r="V490" s="21">
        <f>Sheet1!F490*1</f>
        <v>4840.75</v>
      </c>
      <c r="W490" s="21">
        <f>Sheet1!G490*1</f>
        <v>4806.75</v>
      </c>
      <c r="X490" s="21">
        <f>Sheet1!H490*1</f>
        <v>4837.5</v>
      </c>
    </row>
    <row r="491" spans="20:24" x14ac:dyDescent="0.3">
      <c r="T491" s="20">
        <f t="shared" si="25"/>
        <v>489</v>
      </c>
      <c r="U491" s="21">
        <f>Sheet1!E491*1</f>
        <v>4844</v>
      </c>
      <c r="V491" s="21">
        <f>Sheet1!F491*1</f>
        <v>4852.25</v>
      </c>
      <c r="W491" s="21">
        <f>Sheet1!G491*1</f>
        <v>4817.25</v>
      </c>
      <c r="X491" s="21">
        <f>Sheet1!H491*1</f>
        <v>4823</v>
      </c>
    </row>
    <row r="492" spans="20:24" x14ac:dyDescent="0.3">
      <c r="T492" s="20">
        <f t="shared" si="25"/>
        <v>490</v>
      </c>
      <c r="U492" s="21">
        <f>Sheet1!E492*1</f>
        <v>4871.75</v>
      </c>
      <c r="V492" s="21">
        <f>Sheet1!F492*1</f>
        <v>4875.75</v>
      </c>
      <c r="W492" s="21">
        <f>Sheet1!G492*1</f>
        <v>4824.25</v>
      </c>
      <c r="X492" s="21">
        <f>Sheet1!H492*1</f>
        <v>4848.5</v>
      </c>
    </row>
    <row r="493" spans="20:24" x14ac:dyDescent="0.3">
      <c r="T493" s="20">
        <f t="shared" si="25"/>
        <v>491</v>
      </c>
      <c r="U493" s="21">
        <f>Sheet1!E493*1</f>
        <v>4882.75</v>
      </c>
      <c r="V493" s="21">
        <f>Sheet1!F493*1</f>
        <v>4907.5</v>
      </c>
      <c r="W493" s="21">
        <f>Sheet1!G493*1</f>
        <v>4864.75</v>
      </c>
      <c r="X493" s="21">
        <f>Sheet1!H493*1</f>
        <v>4867.5</v>
      </c>
    </row>
    <row r="494" spans="20:24" x14ac:dyDescent="0.3">
      <c r="T494" s="20">
        <f t="shared" si="25"/>
        <v>492</v>
      </c>
      <c r="U494" s="21">
        <f>Sheet1!E494*1</f>
        <v>4836.5</v>
      </c>
      <c r="V494" s="21">
        <f>Sheet1!F494*1</f>
        <v>4899.25</v>
      </c>
      <c r="W494" s="21">
        <f>Sheet1!G494*1</f>
        <v>4807.5</v>
      </c>
      <c r="X494" s="21">
        <f>Sheet1!H494*1</f>
        <v>4885</v>
      </c>
    </row>
    <row r="495" spans="20:24" x14ac:dyDescent="0.3">
      <c r="T495" s="20">
        <f t="shared" si="25"/>
        <v>493</v>
      </c>
      <c r="U495" s="21">
        <f>Sheet1!E495*1</f>
        <v>4831</v>
      </c>
      <c r="V495" s="21">
        <f>Sheet1!F495*1</f>
        <v>4853.25</v>
      </c>
      <c r="W495" s="21">
        <f>Sheet1!G495*1</f>
        <v>4797.25</v>
      </c>
      <c r="X495" s="21">
        <f>Sheet1!H495*1</f>
        <v>4832.25</v>
      </c>
    </row>
    <row r="496" spans="20:24" x14ac:dyDescent="0.3">
      <c r="T496" s="20">
        <f t="shared" si="25"/>
        <v>494</v>
      </c>
      <c r="U496" s="21">
        <f>Sheet1!E496*1</f>
        <v>4803.5</v>
      </c>
      <c r="V496" s="21">
        <f>Sheet1!F496*1</f>
        <v>4837</v>
      </c>
      <c r="W496" s="21">
        <f>Sheet1!G496*1</f>
        <v>4795.5</v>
      </c>
      <c r="X496" s="21">
        <f>Sheet1!H496*1</f>
        <v>4830.5</v>
      </c>
    </row>
    <row r="497" spans="20:24" x14ac:dyDescent="0.3">
      <c r="T497" s="20">
        <f t="shared" si="25"/>
        <v>495</v>
      </c>
      <c r="U497" s="21">
        <f>Sheet1!E497*1</f>
        <v>4763.5</v>
      </c>
      <c r="V497" s="21">
        <f>Sheet1!F497*1</f>
        <v>4805</v>
      </c>
      <c r="W497" s="21">
        <f>Sheet1!G497*1</f>
        <v>4762.5</v>
      </c>
      <c r="X497" s="21">
        <f>Sheet1!H497*1</f>
        <v>4801.75</v>
      </c>
    </row>
    <row r="498" spans="20:24" x14ac:dyDescent="0.3">
      <c r="T498" s="20">
        <f t="shared" si="25"/>
        <v>496</v>
      </c>
      <c r="U498" s="21">
        <f>Sheet1!E498*1</f>
        <v>4755.5</v>
      </c>
      <c r="V498" s="21">
        <f>Sheet1!F498*1</f>
        <v>4783.25</v>
      </c>
      <c r="W498" s="21">
        <f>Sheet1!G498*1</f>
        <v>4741.75</v>
      </c>
      <c r="X498" s="21">
        <f>Sheet1!H498*1</f>
        <v>4762.5</v>
      </c>
    </row>
    <row r="499" spans="20:24" x14ac:dyDescent="0.3">
      <c r="T499" s="20">
        <f t="shared" si="25"/>
        <v>497</v>
      </c>
      <c r="U499" s="21">
        <f>Sheet1!E499*1</f>
        <v>4731</v>
      </c>
      <c r="V499" s="21">
        <f>Sheet1!F499*1</f>
        <v>4760.25</v>
      </c>
      <c r="W499" s="21">
        <f>Sheet1!G499*1</f>
        <v>4720.5</v>
      </c>
      <c r="X499" s="21">
        <f>Sheet1!H499*1</f>
        <v>4756</v>
      </c>
    </row>
    <row r="500" spans="20:24" x14ac:dyDescent="0.3">
      <c r="T500" s="20">
        <f t="shared" si="25"/>
        <v>498</v>
      </c>
      <c r="U500" s="21">
        <f>Sheet1!E500*1</f>
        <v>4750</v>
      </c>
      <c r="V500" s="21">
        <f>Sheet1!F500*1</f>
        <v>4762.5</v>
      </c>
      <c r="W500" s="21">
        <f>Sheet1!G500*1</f>
        <v>4727</v>
      </c>
      <c r="X500" s="21">
        <f>Sheet1!H500*1</f>
        <v>4732</v>
      </c>
    </row>
    <row r="501" spans="20:24" x14ac:dyDescent="0.3">
      <c r="T501" s="20">
        <f t="shared" si="25"/>
        <v>499</v>
      </c>
      <c r="U501" s="21">
        <f>Sheet1!E501*1</f>
        <v>4737.5</v>
      </c>
      <c r="V501" s="21">
        <f>Sheet1!F501*1</f>
        <v>4752.5</v>
      </c>
      <c r="W501" s="21">
        <f>Sheet1!G501*1</f>
        <v>4726.25</v>
      </c>
      <c r="X501" s="21">
        <f>Sheet1!H501*1</f>
        <v>4747.5</v>
      </c>
    </row>
    <row r="502" spans="20:24" x14ac:dyDescent="0.3">
      <c r="T502" s="20">
        <f t="shared" si="25"/>
        <v>500</v>
      </c>
      <c r="U502" s="21">
        <f>Sheet1!E502*1</f>
        <v>4745.75</v>
      </c>
      <c r="V502" s="21">
        <f>Sheet1!F502*1</f>
        <v>4763.5</v>
      </c>
      <c r="W502" s="21">
        <f>Sheet1!G502*1</f>
        <v>4730.75</v>
      </c>
      <c r="X502" s="21">
        <f>Sheet1!H502*1</f>
        <v>4738.75</v>
      </c>
    </row>
    <row r="503" spans="20:24" x14ac:dyDescent="0.3">
      <c r="T503" s="20">
        <f t="shared" si="25"/>
        <v>501</v>
      </c>
      <c r="U503" s="21">
        <f>Sheet1!E503*1</f>
        <v>4689.5</v>
      </c>
      <c r="V503" s="21">
        <f>Sheet1!F503*1</f>
        <v>4755.5</v>
      </c>
      <c r="W503" s="21">
        <f>Sheet1!G503*1</f>
        <v>4686.75</v>
      </c>
      <c r="X503" s="21">
        <f>Sheet1!H503*1</f>
        <v>4745.75</v>
      </c>
    </row>
    <row r="504" spans="20:24" x14ac:dyDescent="0.3">
      <c r="T504" s="20">
        <f t="shared" si="25"/>
        <v>502</v>
      </c>
      <c r="U504" s="21">
        <f>Sheet1!E504*1</f>
        <v>4646.25</v>
      </c>
      <c r="V504" s="21">
        <f>Sheet1!F504*1</f>
        <v>4697.5</v>
      </c>
      <c r="W504" s="21">
        <f>Sheet1!G504*1</f>
        <v>4635.75</v>
      </c>
      <c r="X504" s="21">
        <f>Sheet1!H504*1</f>
        <v>4685.75</v>
      </c>
    </row>
    <row r="505" spans="20:24" x14ac:dyDescent="0.3">
      <c r="T505" s="20">
        <f t="shared" si="25"/>
        <v>503</v>
      </c>
      <c r="U505" s="21">
        <f>Sheet1!E505*1</f>
        <v>4670.75</v>
      </c>
      <c r="V505" s="21">
        <f>Sheet1!F505*1</f>
        <v>4675.5</v>
      </c>
      <c r="W505" s="21">
        <f>Sheet1!G505*1</f>
        <v>4631.75</v>
      </c>
      <c r="X505" s="21">
        <f>Sheet1!H505*1</f>
        <v>4648.25</v>
      </c>
    </row>
    <row r="506" spans="20:24" x14ac:dyDescent="0.3">
      <c r="T506" s="20">
        <f t="shared" si="25"/>
        <v>504</v>
      </c>
      <c r="U506" s="21">
        <f>Sheet1!E506*1</f>
        <v>4697.5</v>
      </c>
      <c r="V506" s="21">
        <f>Sheet1!F506*1</f>
        <v>4701</v>
      </c>
      <c r="W506" s="21">
        <f>Sheet1!G506*1</f>
        <v>4657.75</v>
      </c>
      <c r="X506" s="21">
        <f>Sheet1!H506*1</f>
        <v>4672.75</v>
      </c>
    </row>
    <row r="507" spans="20:24" x14ac:dyDescent="0.3">
      <c r="T507" s="20">
        <f t="shared" si="25"/>
        <v>505</v>
      </c>
      <c r="U507" s="21">
        <f>Sheet1!E507*1</f>
        <v>4614.75</v>
      </c>
      <c r="V507" s="21">
        <f>Sheet1!F507*1</f>
        <v>4679</v>
      </c>
      <c r="W507" s="21">
        <f>Sheet1!G507*1</f>
        <v>4603.75</v>
      </c>
      <c r="X507" s="21">
        <f>Sheet1!H507*1</f>
        <v>4671</v>
      </c>
    </row>
    <row r="508" spans="20:24" x14ac:dyDescent="0.3">
      <c r="T508" s="20">
        <f t="shared" si="25"/>
        <v>506</v>
      </c>
      <c r="U508" s="21">
        <f>Sheet1!E508*1</f>
        <v>4614.75</v>
      </c>
      <c r="V508" s="21">
        <f>Sheet1!F508*1</f>
        <v>4633.25</v>
      </c>
      <c r="W508" s="21">
        <f>Sheet1!G508*1</f>
        <v>4589.25</v>
      </c>
      <c r="X508" s="21">
        <f>Sheet1!H508*1</f>
        <v>4617.5</v>
      </c>
    </row>
    <row r="509" spans="20:24" x14ac:dyDescent="0.3">
      <c r="T509" s="20">
        <f t="shared" si="25"/>
        <v>507</v>
      </c>
      <c r="U509" s="21">
        <f>Sheet1!E509*1</f>
        <v>4615.75</v>
      </c>
      <c r="V509" s="21">
        <f>Sheet1!F509*1</f>
        <v>4624</v>
      </c>
      <c r="W509" s="21">
        <f>Sheet1!G509*1</f>
        <v>4571.75</v>
      </c>
      <c r="X509" s="21">
        <f>Sheet1!H509*1</f>
        <v>4583.75</v>
      </c>
    </row>
    <row r="510" spans="20:24" x14ac:dyDescent="0.3">
      <c r="T510" s="20">
        <f t="shared" si="25"/>
        <v>508</v>
      </c>
      <c r="U510" s="21">
        <f>Sheet1!E510*1</f>
        <v>4665.25</v>
      </c>
      <c r="V510" s="21">
        <f>Sheet1!F510*1</f>
        <v>4680.5</v>
      </c>
      <c r="W510" s="21">
        <f>Sheet1!G510*1</f>
        <v>4610.75</v>
      </c>
      <c r="X510" s="21">
        <f>Sheet1!H510*1</f>
        <v>4616.5</v>
      </c>
    </row>
    <row r="511" spans="20:24" x14ac:dyDescent="0.3">
      <c r="T511" s="20">
        <f t="shared" si="25"/>
        <v>509</v>
      </c>
      <c r="U511" s="21">
        <f>Sheet1!E511*1</f>
        <v>4646.75</v>
      </c>
      <c r="V511" s="21">
        <f>Sheet1!F511*1</f>
        <v>4679.5</v>
      </c>
      <c r="W511" s="21">
        <f>Sheet1!G511*1</f>
        <v>4644.25</v>
      </c>
      <c r="X511" s="21">
        <f>Sheet1!H511*1</f>
        <v>4662.75</v>
      </c>
    </row>
    <row r="512" spans="20:24" x14ac:dyDescent="0.3">
      <c r="T512" s="20">
        <f t="shared" si="25"/>
        <v>510</v>
      </c>
      <c r="U512" s="21">
        <f>Sheet1!E512*1</f>
        <v>4673.25</v>
      </c>
      <c r="V512" s="21">
        <f>Sheet1!F512*1</f>
        <v>4685</v>
      </c>
      <c r="W512" s="21">
        <f>Sheet1!G512*1</f>
        <v>4649.25</v>
      </c>
      <c r="X512" s="21">
        <f>Sheet1!H512*1</f>
        <v>4662.5</v>
      </c>
    </row>
    <row r="513" spans="20:24" x14ac:dyDescent="0.3">
      <c r="T513" s="20">
        <f t="shared" si="25"/>
        <v>511</v>
      </c>
      <c r="U513" s="21">
        <f>Sheet1!E513*1</f>
        <v>4629</v>
      </c>
      <c r="V513" s="21">
        <f>Sheet1!F513*1</f>
        <v>4673.5</v>
      </c>
      <c r="W513" s="21">
        <f>Sheet1!G513*1</f>
        <v>4619</v>
      </c>
      <c r="X513" s="21">
        <f>Sheet1!H513*1</f>
        <v>4669.75</v>
      </c>
    </row>
    <row r="514" spans="20:24" x14ac:dyDescent="0.3">
      <c r="T514" s="20">
        <f t="shared" si="25"/>
        <v>512</v>
      </c>
      <c r="U514" s="21">
        <f>Sheet1!E514*1</f>
        <v>4583.75</v>
      </c>
      <c r="V514" s="21">
        <f>Sheet1!F514*1</f>
        <v>4636.75</v>
      </c>
      <c r="W514" s="21">
        <f>Sheet1!G514*1</f>
        <v>4579.75</v>
      </c>
      <c r="X514" s="21">
        <f>Sheet1!H514*1</f>
        <v>4629.25</v>
      </c>
    </row>
    <row r="515" spans="20:24" x14ac:dyDescent="0.3">
      <c r="T515" s="20">
        <f t="shared" si="25"/>
        <v>513</v>
      </c>
      <c r="U515" s="21">
        <f>Sheet1!E515*1</f>
        <v>4606</v>
      </c>
      <c r="V515" s="21">
        <f>Sheet1!F515*1</f>
        <v>4609.25</v>
      </c>
      <c r="W515" s="21">
        <f>Sheet1!G515*1</f>
        <v>4577.75</v>
      </c>
      <c r="X515" s="21">
        <f>Sheet1!H515*1</f>
        <v>4580.75</v>
      </c>
    </row>
    <row r="516" spans="20:24" x14ac:dyDescent="0.3">
      <c r="T516" s="20">
        <f t="shared" si="25"/>
        <v>514</v>
      </c>
      <c r="U516" s="21">
        <f>Sheet1!E516*1</f>
        <v>4590</v>
      </c>
      <c r="V516" s="21">
        <f>Sheet1!F516*1</f>
        <v>4614</v>
      </c>
      <c r="W516" s="21">
        <f>Sheet1!G516*1</f>
        <v>4580.75</v>
      </c>
      <c r="X516" s="21">
        <f>Sheet1!H516*1</f>
        <v>4607.75</v>
      </c>
    </row>
    <row r="517" spans="20:24" x14ac:dyDescent="0.3">
      <c r="T517" s="20">
        <f t="shared" ref="T517:T580" si="26">T516+1</f>
        <v>515</v>
      </c>
      <c r="U517" s="21">
        <f>Sheet1!E517*1</f>
        <v>4602.25</v>
      </c>
      <c r="V517" s="21">
        <f>Sheet1!F517*1</f>
        <v>4622.25</v>
      </c>
      <c r="W517" s="21">
        <f>Sheet1!G517*1</f>
        <v>4569.5</v>
      </c>
      <c r="X517" s="21">
        <f>Sheet1!H517*1</f>
        <v>4595.75</v>
      </c>
    </row>
    <row r="518" spans="20:24" x14ac:dyDescent="0.3">
      <c r="T518" s="20">
        <f t="shared" si="26"/>
        <v>516</v>
      </c>
      <c r="U518" s="21">
        <f>Sheet1!E518*1</f>
        <v>4610.5</v>
      </c>
      <c r="V518" s="21">
        <f>Sheet1!F518*1</f>
        <v>4626.25</v>
      </c>
      <c r="W518" s="21">
        <f>Sheet1!G518*1</f>
        <v>4579.25</v>
      </c>
      <c r="X518" s="21">
        <f>Sheet1!H518*1</f>
        <v>4601.5</v>
      </c>
    </row>
    <row r="519" spans="20:24" x14ac:dyDescent="0.3">
      <c r="T519" s="20">
        <f t="shared" si="26"/>
        <v>517</v>
      </c>
      <c r="U519" s="21">
        <f>Sheet1!E519*1</f>
        <v>4590.75</v>
      </c>
      <c r="V519" s="21">
        <f>Sheet1!F519*1</f>
        <v>4631</v>
      </c>
      <c r="W519" s="21">
        <f>Sheet1!G519*1</f>
        <v>4570</v>
      </c>
      <c r="X519" s="21">
        <f>Sheet1!H519*1</f>
        <v>4609.75</v>
      </c>
    </row>
    <row r="520" spans="20:24" x14ac:dyDescent="0.3">
      <c r="T520" s="20">
        <f t="shared" si="26"/>
        <v>518</v>
      </c>
      <c r="U520" s="21">
        <f>Sheet1!E520*1</f>
        <v>4608.25</v>
      </c>
      <c r="V520" s="21">
        <f>Sheet1!F520*1</f>
        <v>4610.75</v>
      </c>
      <c r="W520" s="21">
        <f>Sheet1!G520*1</f>
        <v>4588.75</v>
      </c>
      <c r="X520" s="21">
        <f>Sheet1!H520*1</f>
        <v>4591.75</v>
      </c>
    </row>
    <row r="521" spans="20:24" x14ac:dyDescent="0.3">
      <c r="T521" s="20">
        <f t="shared" si="26"/>
        <v>519</v>
      </c>
      <c r="U521" s="21">
        <f>Sheet1!E521*1</f>
        <v>4608.75</v>
      </c>
      <c r="V521" s="21">
        <f>Sheet1!F521*1</f>
        <v>4618.75</v>
      </c>
      <c r="W521" s="21">
        <f>Sheet1!G521*1</f>
        <v>4595.25</v>
      </c>
      <c r="X521" s="21">
        <f>Sheet1!H521*1</f>
        <v>4610.5</v>
      </c>
    </row>
    <row r="522" spans="20:24" x14ac:dyDescent="0.3">
      <c r="T522" s="20">
        <f t="shared" si="26"/>
        <v>520</v>
      </c>
      <c r="U522" s="21">
        <f>Sheet1!E522*1</f>
        <v>4535</v>
      </c>
      <c r="V522" s="21">
        <f>Sheet1!F522*1</f>
        <v>4621</v>
      </c>
      <c r="W522" s="21">
        <f>Sheet1!G522*1</f>
        <v>4534.5</v>
      </c>
      <c r="X522" s="21">
        <f>Sheet1!H522*1</f>
        <v>4608</v>
      </c>
    </row>
    <row r="523" spans="20:24" x14ac:dyDescent="0.3">
      <c r="T523" s="20">
        <f t="shared" si="26"/>
        <v>521</v>
      </c>
      <c r="U523" s="21">
        <f>Sheet1!E523*1</f>
        <v>4544.75</v>
      </c>
      <c r="V523" s="21">
        <f>Sheet1!F523*1</f>
        <v>4575.75</v>
      </c>
      <c r="W523" s="21">
        <f>Sheet1!G523*1</f>
        <v>4520</v>
      </c>
      <c r="X523" s="21">
        <f>Sheet1!H523*1</f>
        <v>4533.5</v>
      </c>
    </row>
    <row r="524" spans="20:24" x14ac:dyDescent="0.3">
      <c r="T524" s="20">
        <f t="shared" si="26"/>
        <v>522</v>
      </c>
      <c r="U524" s="21">
        <f>Sheet1!E524*1</f>
        <v>4591</v>
      </c>
      <c r="V524" s="21">
        <f>Sheet1!F524*1</f>
        <v>4624.75</v>
      </c>
      <c r="W524" s="21">
        <f>Sheet1!G524*1</f>
        <v>4552.75</v>
      </c>
      <c r="X524" s="21">
        <f>Sheet1!H524*1</f>
        <v>4565.25</v>
      </c>
    </row>
    <row r="525" spans="20:24" x14ac:dyDescent="0.3">
      <c r="T525" s="20">
        <f t="shared" si="26"/>
        <v>523</v>
      </c>
      <c r="U525" s="21">
        <f>Sheet1!E525*1</f>
        <v>4637.25</v>
      </c>
      <c r="V525" s="21">
        <f>Sheet1!F525*1</f>
        <v>4649.25</v>
      </c>
      <c r="W525" s="21">
        <f>Sheet1!G525*1</f>
        <v>4563.25</v>
      </c>
      <c r="X525" s="21">
        <f>Sheet1!H525*1</f>
        <v>4594.5</v>
      </c>
    </row>
    <row r="526" spans="20:24" x14ac:dyDescent="0.3">
      <c r="T526" s="20">
        <f t="shared" si="26"/>
        <v>524</v>
      </c>
      <c r="U526" s="21">
        <f>Sheet1!E526*1</f>
        <v>4647.75</v>
      </c>
      <c r="V526" s="21">
        <f>Sheet1!F526*1</f>
        <v>4664</v>
      </c>
      <c r="W526" s="21">
        <f>Sheet1!G526*1</f>
        <v>4636.25</v>
      </c>
      <c r="X526" s="21">
        <f>Sheet1!H526*1</f>
        <v>4643.5</v>
      </c>
    </row>
    <row r="527" spans="20:24" x14ac:dyDescent="0.3">
      <c r="T527" s="20">
        <f t="shared" si="26"/>
        <v>525</v>
      </c>
      <c r="U527" s="21">
        <f>Sheet1!E527*1</f>
        <v>4608.75</v>
      </c>
      <c r="V527" s="21">
        <f>Sheet1!F527*1</f>
        <v>4651.5</v>
      </c>
      <c r="W527" s="21">
        <f>Sheet1!G527*1</f>
        <v>4589.25</v>
      </c>
      <c r="X527" s="21">
        <f>Sheet1!H527*1</f>
        <v>4646.25</v>
      </c>
    </row>
    <row r="528" spans="20:24" x14ac:dyDescent="0.3">
      <c r="T528" s="20">
        <f t="shared" si="26"/>
        <v>526</v>
      </c>
      <c r="U528" s="21">
        <f>Sheet1!E528*1</f>
        <v>4543.25</v>
      </c>
      <c r="V528" s="21">
        <f>Sheet1!F528*1</f>
        <v>4624.25</v>
      </c>
      <c r="W528" s="21">
        <f>Sheet1!G528*1</f>
        <v>4538.5</v>
      </c>
      <c r="X528" s="21">
        <f>Sheet1!H528*1</f>
        <v>4611.5</v>
      </c>
    </row>
    <row r="529" spans="20:24" x14ac:dyDescent="0.3">
      <c r="T529" s="20">
        <f t="shared" si="26"/>
        <v>527</v>
      </c>
      <c r="U529" s="21">
        <f>Sheet1!E529*1</f>
        <v>4568</v>
      </c>
      <c r="V529" s="21">
        <f>Sheet1!F529*1</f>
        <v>4574</v>
      </c>
      <c r="W529" s="21">
        <f>Sheet1!G529*1</f>
        <v>4526.5</v>
      </c>
      <c r="X529" s="21">
        <f>Sheet1!H529*1</f>
        <v>4533.75</v>
      </c>
    </row>
    <row r="530" spans="20:24" x14ac:dyDescent="0.3">
      <c r="T530" s="20">
        <f t="shared" si="26"/>
        <v>528</v>
      </c>
      <c r="U530" s="21">
        <f>Sheet1!E530*1</f>
        <v>4615</v>
      </c>
      <c r="V530" s="21">
        <f>Sheet1!F530*1</f>
        <v>4616.25</v>
      </c>
      <c r="W530" s="21">
        <f>Sheet1!G530*1</f>
        <v>4549.25</v>
      </c>
      <c r="X530" s="21">
        <f>Sheet1!H530*1</f>
        <v>4551</v>
      </c>
    </row>
    <row r="531" spans="20:24" x14ac:dyDescent="0.3">
      <c r="T531" s="20">
        <f t="shared" si="26"/>
        <v>529</v>
      </c>
      <c r="U531" s="21">
        <f>Sheet1!E531*1</f>
        <v>4607.75</v>
      </c>
      <c r="V531" s="21">
        <f>Sheet1!F531*1</f>
        <v>4622</v>
      </c>
      <c r="W531" s="21">
        <f>Sheet1!G531*1</f>
        <v>4591.25</v>
      </c>
      <c r="X531" s="21">
        <f>Sheet1!H531*1</f>
        <v>4617.25</v>
      </c>
    </row>
    <row r="532" spans="20:24" x14ac:dyDescent="0.3">
      <c r="T532" s="20">
        <f t="shared" si="26"/>
        <v>530</v>
      </c>
      <c r="U532" s="21">
        <f>Sheet1!E532*1</f>
        <v>4611.5</v>
      </c>
      <c r="V532" s="21">
        <f>Sheet1!F532*1</f>
        <v>4618.75</v>
      </c>
      <c r="W532" s="21">
        <f>Sheet1!G532*1</f>
        <v>4593</v>
      </c>
      <c r="X532" s="21">
        <f>Sheet1!H532*1</f>
        <v>4614.5</v>
      </c>
    </row>
    <row r="533" spans="20:24" x14ac:dyDescent="0.3">
      <c r="T533" s="20">
        <f t="shared" si="26"/>
        <v>531</v>
      </c>
      <c r="U533" s="21">
        <f>Sheet1!E533*1</f>
        <v>4630</v>
      </c>
      <c r="V533" s="21">
        <f>Sheet1!F533*1</f>
        <v>4631.25</v>
      </c>
      <c r="W533" s="21">
        <f>Sheet1!G533*1</f>
        <v>4594.75</v>
      </c>
      <c r="X533" s="21">
        <f>Sheet1!H533*1</f>
        <v>4610.25</v>
      </c>
    </row>
    <row r="534" spans="20:24" x14ac:dyDescent="0.3">
      <c r="T534" s="20">
        <f t="shared" si="26"/>
        <v>532</v>
      </c>
      <c r="U534" s="21">
        <f>Sheet1!E534*1</f>
        <v>4633.75</v>
      </c>
      <c r="V534" s="21">
        <f>Sheet1!F534*1</f>
        <v>4645.25</v>
      </c>
      <c r="W534" s="21">
        <f>Sheet1!G534*1</f>
        <v>4608.25</v>
      </c>
      <c r="X534" s="21">
        <f>Sheet1!H534*1</f>
        <v>4636.25</v>
      </c>
    </row>
    <row r="535" spans="20:24" x14ac:dyDescent="0.3">
      <c r="T535" s="20">
        <f t="shared" si="26"/>
        <v>533</v>
      </c>
      <c r="U535" s="21">
        <f>Sheet1!E535*1</f>
        <v>4634.75</v>
      </c>
      <c r="V535" s="21">
        <f>Sheet1!F535*1</f>
        <v>4656</v>
      </c>
      <c r="W535" s="21">
        <f>Sheet1!G535*1</f>
        <v>4622.25</v>
      </c>
      <c r="X535" s="21">
        <f>Sheet1!H535*1</f>
        <v>4637.75</v>
      </c>
    </row>
    <row r="536" spans="20:24" x14ac:dyDescent="0.3">
      <c r="T536" s="20">
        <f t="shared" si="26"/>
        <v>534</v>
      </c>
      <c r="U536" s="21">
        <f>Sheet1!E536*1</f>
        <v>4632</v>
      </c>
      <c r="V536" s="21">
        <f>Sheet1!F536*1</f>
        <v>4638.25</v>
      </c>
      <c r="W536" s="21">
        <f>Sheet1!G536*1</f>
        <v>4605.75</v>
      </c>
      <c r="X536" s="21">
        <f>Sheet1!H536*1</f>
        <v>4634.5</v>
      </c>
    </row>
    <row r="537" spans="20:24" x14ac:dyDescent="0.3">
      <c r="T537" s="20">
        <f t="shared" si="26"/>
        <v>535</v>
      </c>
      <c r="U537" s="21">
        <f>Sheet1!E537*1</f>
        <v>4626.5</v>
      </c>
      <c r="V537" s="21">
        <f>Sheet1!F537*1</f>
        <v>4646.75</v>
      </c>
      <c r="W537" s="21">
        <f>Sheet1!G537*1</f>
        <v>4595.75</v>
      </c>
      <c r="X537" s="21">
        <f>Sheet1!H537*1</f>
        <v>4621.5</v>
      </c>
    </row>
    <row r="538" spans="20:24" x14ac:dyDescent="0.3">
      <c r="T538" s="20">
        <f t="shared" si="26"/>
        <v>536</v>
      </c>
      <c r="U538" s="21">
        <f>Sheet1!E538*1</f>
        <v>4575.25</v>
      </c>
      <c r="V538" s="21">
        <f>Sheet1!F538*1</f>
        <v>4634.75</v>
      </c>
      <c r="W538" s="21">
        <f>Sheet1!G538*1</f>
        <v>4568</v>
      </c>
      <c r="X538" s="21">
        <f>Sheet1!H538*1</f>
        <v>4630.5</v>
      </c>
    </row>
    <row r="539" spans="20:24" x14ac:dyDescent="0.3">
      <c r="T539" s="20">
        <f t="shared" si="26"/>
        <v>537</v>
      </c>
      <c r="U539" s="21">
        <f>Sheet1!E539*1</f>
        <v>4595.25</v>
      </c>
      <c r="V539" s="21">
        <f>Sheet1!F539*1</f>
        <v>4635.5</v>
      </c>
      <c r="W539" s="21">
        <f>Sheet1!G539*1</f>
        <v>4571.25</v>
      </c>
      <c r="X539" s="21">
        <f>Sheet1!H539*1</f>
        <v>4576.75</v>
      </c>
    </row>
    <row r="540" spans="20:24" x14ac:dyDescent="0.3">
      <c r="T540" s="20">
        <f t="shared" si="26"/>
        <v>538</v>
      </c>
      <c r="U540" s="21">
        <f>Sheet1!E540*1</f>
        <v>4596.25</v>
      </c>
      <c r="V540" s="21">
        <f>Sheet1!F540*1</f>
        <v>4609.5</v>
      </c>
      <c r="W540" s="21">
        <f>Sheet1!G540*1</f>
        <v>4586.5</v>
      </c>
      <c r="X540" s="21">
        <f>Sheet1!H540*1</f>
        <v>4594.25</v>
      </c>
    </row>
    <row r="541" spans="20:24" x14ac:dyDescent="0.3">
      <c r="T541" s="20">
        <f t="shared" si="26"/>
        <v>539</v>
      </c>
      <c r="U541" s="21">
        <f>Sheet1!E541*1</f>
        <v>4596.75</v>
      </c>
      <c r="V541" s="21">
        <f>Sheet1!F541*1</f>
        <v>4600.75</v>
      </c>
      <c r="W541" s="21">
        <f>Sheet1!G541*1</f>
        <v>4556.5</v>
      </c>
      <c r="X541" s="21">
        <f>Sheet1!H541*1</f>
        <v>4594</v>
      </c>
    </row>
    <row r="542" spans="20:24" x14ac:dyDescent="0.3">
      <c r="T542" s="20">
        <f t="shared" si="26"/>
        <v>540</v>
      </c>
      <c r="U542" s="21">
        <f>Sheet1!E542*1</f>
        <v>4586.75</v>
      </c>
      <c r="V542" s="21">
        <f>Sheet1!F542*1</f>
        <v>4604.5</v>
      </c>
      <c r="W542" s="21">
        <f>Sheet1!G542*1</f>
        <v>4578.75</v>
      </c>
      <c r="X542" s="21">
        <f>Sheet1!H542*1</f>
        <v>4589.75</v>
      </c>
    </row>
    <row r="543" spans="20:24" x14ac:dyDescent="0.3">
      <c r="T543" s="20">
        <f t="shared" si="26"/>
        <v>541</v>
      </c>
      <c r="U543" s="21">
        <f>Sheet1!E543*1</f>
        <v>4571.5</v>
      </c>
      <c r="V543" s="21">
        <f>Sheet1!F543*1</f>
        <v>4593</v>
      </c>
      <c r="W543" s="21">
        <f>Sheet1!G543*1</f>
        <v>4554.25</v>
      </c>
      <c r="X543" s="21">
        <f>Sheet1!H543*1</f>
        <v>4589.75</v>
      </c>
    </row>
    <row r="544" spans="20:24" x14ac:dyDescent="0.3">
      <c r="T544" s="20">
        <f t="shared" si="26"/>
        <v>542</v>
      </c>
      <c r="U544" s="21">
        <f>Sheet1!E544*1</f>
        <v>4591.75</v>
      </c>
      <c r="V544" s="21">
        <f>Sheet1!F544*1</f>
        <v>4593.25</v>
      </c>
      <c r="W544" s="21">
        <f>Sheet1!G544*1</f>
        <v>4556.75</v>
      </c>
      <c r="X544" s="21">
        <f>Sheet1!H544*1</f>
        <v>4575</v>
      </c>
    </row>
    <row r="545" spans="20:24" x14ac:dyDescent="0.3">
      <c r="T545" s="20">
        <f t="shared" si="26"/>
        <v>543</v>
      </c>
      <c r="U545" s="21">
        <f>Sheet1!E545*1</f>
        <v>4610.25</v>
      </c>
      <c r="V545" s="21">
        <f>Sheet1!F545*1</f>
        <v>4629.5</v>
      </c>
      <c r="W545" s="21">
        <f>Sheet1!G545*1</f>
        <v>4573</v>
      </c>
      <c r="X545" s="21">
        <f>Sheet1!H545*1</f>
        <v>4586.75</v>
      </c>
    </row>
    <row r="546" spans="20:24" x14ac:dyDescent="0.3">
      <c r="T546" s="20">
        <f t="shared" si="26"/>
        <v>544</v>
      </c>
      <c r="U546" s="21">
        <f>Sheet1!E546*1</f>
        <v>4584.75</v>
      </c>
      <c r="V546" s="21">
        <f>Sheet1!F546*1</f>
        <v>4615.5</v>
      </c>
      <c r="W546" s="21">
        <f>Sheet1!G546*1</f>
        <v>4580.5</v>
      </c>
      <c r="X546" s="21">
        <f>Sheet1!H546*1</f>
        <v>4611.5</v>
      </c>
    </row>
    <row r="547" spans="20:24" x14ac:dyDescent="0.3">
      <c r="T547" s="20">
        <f t="shared" si="26"/>
        <v>545</v>
      </c>
      <c r="U547" s="21">
        <f>Sheet1!E547*1</f>
        <v>4538.75</v>
      </c>
      <c r="V547" s="21">
        <f>Sheet1!F547*1</f>
        <v>4600.25</v>
      </c>
      <c r="W547" s="21">
        <f>Sheet1!G547*1</f>
        <v>4535.75</v>
      </c>
      <c r="X547" s="21">
        <f>Sheet1!H547*1</f>
        <v>4595.5</v>
      </c>
    </row>
    <row r="548" spans="20:24" x14ac:dyDescent="0.3">
      <c r="T548" s="20">
        <f t="shared" si="26"/>
        <v>546</v>
      </c>
      <c r="U548" s="21">
        <f>Sheet1!E548*1</f>
        <v>4515.75</v>
      </c>
      <c r="V548" s="21">
        <f>Sheet1!F548*1</f>
        <v>4545.5</v>
      </c>
      <c r="W548" s="21">
        <f>Sheet1!G548*1</f>
        <v>4510.25</v>
      </c>
      <c r="X548" s="21">
        <f>Sheet1!H548*1</f>
        <v>4537.75</v>
      </c>
    </row>
    <row r="549" spans="20:24" x14ac:dyDescent="0.3">
      <c r="T549" s="20">
        <f t="shared" si="26"/>
        <v>547</v>
      </c>
      <c r="U549" s="21">
        <f>Sheet1!E549*1</f>
        <v>4464.25</v>
      </c>
      <c r="V549" s="21">
        <f>Sheet1!F549*1</f>
        <v>4519</v>
      </c>
      <c r="W549" s="21">
        <f>Sheet1!G549*1</f>
        <v>4463.75</v>
      </c>
      <c r="X549" s="21">
        <f>Sheet1!H549*1</f>
        <v>4515.25</v>
      </c>
    </row>
    <row r="550" spans="20:24" x14ac:dyDescent="0.3">
      <c r="T550" s="20">
        <f t="shared" si="26"/>
        <v>548</v>
      </c>
      <c r="U550" s="21">
        <f>Sheet1!E550*1</f>
        <v>4471.25</v>
      </c>
      <c r="V550" s="21">
        <f>Sheet1!F550*1</f>
        <v>4481.5</v>
      </c>
      <c r="W550" s="21">
        <f>Sheet1!G550*1</f>
        <v>4438.5</v>
      </c>
      <c r="X550" s="21">
        <f>Sheet1!H550*1</f>
        <v>4459.25</v>
      </c>
    </row>
    <row r="551" spans="20:24" x14ac:dyDescent="0.3">
      <c r="T551" s="20">
        <f t="shared" si="26"/>
        <v>549</v>
      </c>
      <c r="U551" s="21">
        <f>Sheet1!E551*1</f>
        <v>4465.75</v>
      </c>
      <c r="V551" s="21">
        <f>Sheet1!F551*1</f>
        <v>4492</v>
      </c>
      <c r="W551" s="21">
        <f>Sheet1!G551*1</f>
        <v>4455.25</v>
      </c>
      <c r="X551" s="21">
        <f>Sheet1!H551*1</f>
        <v>4465</v>
      </c>
    </row>
    <row r="552" spans="20:24" x14ac:dyDescent="0.3">
      <c r="T552" s="20">
        <f t="shared" si="26"/>
        <v>550</v>
      </c>
      <c r="U552" s="21">
        <f>Sheet1!E552*1</f>
        <v>4446.5</v>
      </c>
      <c r="V552" s="21">
        <f>Sheet1!F552*1</f>
        <v>4468.5</v>
      </c>
      <c r="W552" s="21">
        <f>Sheet1!G552*1</f>
        <v>4394.75</v>
      </c>
      <c r="X552" s="21">
        <f>Sheet1!H552*1</f>
        <v>4459</v>
      </c>
    </row>
    <row r="553" spans="20:24" x14ac:dyDescent="0.3">
      <c r="T553" s="20">
        <f t="shared" si="26"/>
        <v>551</v>
      </c>
      <c r="U553" s="21">
        <f>Sheet1!E553*1</f>
        <v>4430.5</v>
      </c>
      <c r="V553" s="21">
        <f>Sheet1!F553*1</f>
        <v>4497.25</v>
      </c>
      <c r="W553" s="21">
        <f>Sheet1!G553*1</f>
        <v>4406.25</v>
      </c>
      <c r="X553" s="21">
        <f>Sheet1!H553*1</f>
        <v>4435.75</v>
      </c>
    </row>
    <row r="554" spans="20:24" x14ac:dyDescent="0.3">
      <c r="T554" s="20">
        <f t="shared" si="26"/>
        <v>552</v>
      </c>
      <c r="U554" s="21">
        <f>Sheet1!E554*1</f>
        <v>4496.5</v>
      </c>
      <c r="V554" s="21">
        <f>Sheet1!F554*1</f>
        <v>4531.5</v>
      </c>
      <c r="W554" s="21">
        <f>Sheet1!G554*1</f>
        <v>4424</v>
      </c>
      <c r="X554" s="21">
        <f>Sheet1!H554*1</f>
        <v>4428.25</v>
      </c>
    </row>
    <row r="555" spans="20:24" x14ac:dyDescent="0.3">
      <c r="T555" s="20">
        <f t="shared" si="26"/>
        <v>553</v>
      </c>
      <c r="U555" s="21">
        <f>Sheet1!E555*1</f>
        <v>4444.25</v>
      </c>
      <c r="V555" s="21">
        <f>Sheet1!F555*1</f>
        <v>4501</v>
      </c>
      <c r="W555" s="21">
        <f>Sheet1!G555*1</f>
        <v>4439.5</v>
      </c>
      <c r="X555" s="21">
        <f>Sheet1!H555*1</f>
        <v>4493.5</v>
      </c>
    </row>
    <row r="556" spans="20:24" x14ac:dyDescent="0.3">
      <c r="T556" s="20">
        <f t="shared" si="26"/>
        <v>554</v>
      </c>
      <c r="U556" s="21">
        <f>Sheet1!E556*1</f>
        <v>4421.5</v>
      </c>
      <c r="V556" s="21">
        <f>Sheet1!F556*1</f>
        <v>4447.25</v>
      </c>
      <c r="W556" s="21">
        <f>Sheet1!G556*1</f>
        <v>4355</v>
      </c>
      <c r="X556" s="21">
        <f>Sheet1!H556*1</f>
        <v>4440.75</v>
      </c>
    </row>
    <row r="557" spans="20:24" x14ac:dyDescent="0.3">
      <c r="T557" s="20">
        <f t="shared" si="26"/>
        <v>555</v>
      </c>
      <c r="U557" s="21">
        <f>Sheet1!E557*1</f>
        <v>4452.75</v>
      </c>
      <c r="V557" s="21">
        <f>Sheet1!F557*1</f>
        <v>4467</v>
      </c>
      <c r="W557" s="21">
        <f>Sheet1!G557*1</f>
        <v>4390.25</v>
      </c>
      <c r="X557" s="21">
        <f>Sheet1!H557*1</f>
        <v>4404.75</v>
      </c>
    </row>
    <row r="558" spans="20:24" x14ac:dyDescent="0.3">
      <c r="T558" s="20">
        <f t="shared" si="26"/>
        <v>556</v>
      </c>
      <c r="U558" s="21">
        <f>Sheet1!E558*1</f>
        <v>4382.5</v>
      </c>
      <c r="V558" s="21">
        <f>Sheet1!F558*1</f>
        <v>4457.75</v>
      </c>
      <c r="W558" s="21">
        <f>Sheet1!G558*1</f>
        <v>4352.75</v>
      </c>
      <c r="X558" s="21">
        <f>Sheet1!H558*1</f>
        <v>4452.25</v>
      </c>
    </row>
    <row r="559" spans="20:24" x14ac:dyDescent="0.3">
      <c r="T559" s="20">
        <f t="shared" si="26"/>
        <v>557</v>
      </c>
      <c r="U559" s="21">
        <f>Sheet1!E559*1</f>
        <v>4411.5</v>
      </c>
      <c r="V559" s="21">
        <f>Sheet1!F559*1</f>
        <v>4421.75</v>
      </c>
      <c r="W559" s="21">
        <f>Sheet1!G559*1</f>
        <v>4322.75</v>
      </c>
      <c r="X559" s="21">
        <f>Sheet1!H559*1</f>
        <v>4382.75</v>
      </c>
    </row>
    <row r="560" spans="20:24" x14ac:dyDescent="0.3">
      <c r="T560" s="20">
        <f t="shared" si="26"/>
        <v>558</v>
      </c>
      <c r="U560" s="21">
        <f>Sheet1!E560*1</f>
        <v>4355</v>
      </c>
      <c r="V560" s="21">
        <f>Sheet1!F560*1</f>
        <v>4430.25</v>
      </c>
      <c r="W560" s="21">
        <f>Sheet1!G560*1</f>
        <v>4342.75</v>
      </c>
      <c r="X560" s="21">
        <f>Sheet1!H560*1</f>
        <v>4412</v>
      </c>
    </row>
    <row r="561" spans="20:24" x14ac:dyDescent="0.3">
      <c r="T561" s="20">
        <f t="shared" si="26"/>
        <v>559</v>
      </c>
      <c r="U561" s="21">
        <f>Sheet1!E561*1</f>
        <v>4378.25</v>
      </c>
      <c r="V561" s="21">
        <f>Sheet1!F561*1</f>
        <v>4429.25</v>
      </c>
      <c r="W561" s="21">
        <f>Sheet1!G561*1</f>
        <v>4297</v>
      </c>
      <c r="X561" s="21">
        <f>Sheet1!H561*1</f>
        <v>4346.5</v>
      </c>
    </row>
    <row r="562" spans="20:24" x14ac:dyDescent="0.3">
      <c r="T562" s="20">
        <f t="shared" si="26"/>
        <v>560</v>
      </c>
      <c r="U562" s="21">
        <f>Sheet1!E562*1</f>
        <v>4411.5</v>
      </c>
      <c r="V562" s="21">
        <f>Sheet1!F562*1</f>
        <v>4434.25</v>
      </c>
      <c r="W562" s="21">
        <f>Sheet1!G562*1</f>
        <v>4338.75</v>
      </c>
      <c r="X562" s="21">
        <f>Sheet1!H562*1</f>
        <v>4355.25</v>
      </c>
    </row>
    <row r="563" spans="20:24" x14ac:dyDescent="0.3">
      <c r="T563" s="20">
        <f t="shared" si="26"/>
        <v>561</v>
      </c>
      <c r="U563" s="21">
        <f>Sheet1!E563*1</f>
        <v>4489.5</v>
      </c>
      <c r="V563" s="21">
        <f>Sheet1!F563*1</f>
        <v>4512.25</v>
      </c>
      <c r="W563" s="21">
        <f>Sheet1!G563*1</f>
        <v>4402</v>
      </c>
      <c r="X563" s="21">
        <f>Sheet1!H563*1</f>
        <v>4412.5</v>
      </c>
    </row>
    <row r="564" spans="20:24" x14ac:dyDescent="0.3">
      <c r="T564" s="20">
        <f t="shared" si="26"/>
        <v>562</v>
      </c>
      <c r="U564" s="21">
        <f>Sheet1!E564*1</f>
        <v>4482.5</v>
      </c>
      <c r="V564" s="21">
        <f>Sheet1!F564*1</f>
        <v>4495.75</v>
      </c>
      <c r="W564" s="21">
        <f>Sheet1!G564*1</f>
        <v>4464</v>
      </c>
      <c r="X564" s="21">
        <f>Sheet1!H564*1</f>
        <v>4487.5</v>
      </c>
    </row>
    <row r="565" spans="20:24" x14ac:dyDescent="0.3">
      <c r="T565" s="20">
        <f t="shared" si="26"/>
        <v>563</v>
      </c>
      <c r="U565" s="21">
        <f>Sheet1!E565*1</f>
        <v>4546.25</v>
      </c>
      <c r="V565" s="21">
        <f>Sheet1!F565*1</f>
        <v>4557</v>
      </c>
      <c r="W565" s="21">
        <f>Sheet1!G565*1</f>
        <v>4475</v>
      </c>
      <c r="X565" s="21">
        <f>Sheet1!H565*1</f>
        <v>4482.25</v>
      </c>
    </row>
    <row r="566" spans="20:24" x14ac:dyDescent="0.3">
      <c r="T566" s="20">
        <f t="shared" si="26"/>
        <v>564</v>
      </c>
      <c r="U566" s="21">
        <f>Sheet1!E566*1</f>
        <v>4541.75</v>
      </c>
      <c r="V566" s="21">
        <f>Sheet1!F566*1</f>
        <v>4575</v>
      </c>
      <c r="W566" s="21">
        <f>Sheet1!G566*1</f>
        <v>4534.25</v>
      </c>
      <c r="X566" s="21">
        <f>Sheet1!H566*1</f>
        <v>4545</v>
      </c>
    </row>
    <row r="567" spans="20:24" x14ac:dyDescent="0.3">
      <c r="T567" s="20">
        <f t="shared" si="26"/>
        <v>565</v>
      </c>
      <c r="U567" s="21">
        <f>Sheet1!E567*1</f>
        <v>4475.5</v>
      </c>
      <c r="V567" s="21">
        <f>Sheet1!F567*1</f>
        <v>4545.5</v>
      </c>
      <c r="W567" s="21">
        <f>Sheet1!G567*1</f>
        <v>4466.5</v>
      </c>
      <c r="X567" s="21">
        <f>Sheet1!H567*1</f>
        <v>4542.25</v>
      </c>
    </row>
    <row r="568" spans="20:24" x14ac:dyDescent="0.3">
      <c r="T568" s="20">
        <f t="shared" si="26"/>
        <v>566</v>
      </c>
      <c r="U568" s="21">
        <f>Sheet1!E568*1</f>
        <v>4452.25</v>
      </c>
      <c r="V568" s="21">
        <f>Sheet1!F568*1</f>
        <v>4487.75</v>
      </c>
      <c r="W568" s="21">
        <f>Sheet1!G568*1</f>
        <v>4417.5</v>
      </c>
      <c r="X568" s="21">
        <f>Sheet1!H568*1</f>
        <v>4477.25</v>
      </c>
    </row>
    <row r="569" spans="20:24" x14ac:dyDescent="0.3">
      <c r="T569" s="20">
        <f t="shared" si="26"/>
        <v>567</v>
      </c>
      <c r="U569" s="21">
        <f>Sheet1!E569*1</f>
        <v>4461</v>
      </c>
      <c r="V569" s="21">
        <f>Sheet1!F569*1</f>
        <v>4483.5</v>
      </c>
      <c r="W569" s="21">
        <f>Sheet1!G569*1</f>
        <v>4435.5</v>
      </c>
      <c r="X569" s="21">
        <f>Sheet1!H569*1</f>
        <v>4449</v>
      </c>
    </row>
    <row r="570" spans="20:24" x14ac:dyDescent="0.3">
      <c r="T570" s="20">
        <f t="shared" si="26"/>
        <v>568</v>
      </c>
      <c r="U570" s="21">
        <f>Sheet1!E570*1</f>
        <v>4484</v>
      </c>
      <c r="V570" s="21">
        <f>Sheet1!F570*1</f>
        <v>4496.25</v>
      </c>
      <c r="W570" s="21">
        <f>Sheet1!G570*1</f>
        <v>4457.5</v>
      </c>
      <c r="X570" s="21">
        <f>Sheet1!H570*1</f>
        <v>4468</v>
      </c>
    </row>
    <row r="571" spans="20:24" x14ac:dyDescent="0.3">
      <c r="T571" s="20">
        <f t="shared" si="26"/>
        <v>569</v>
      </c>
      <c r="U571" s="21">
        <f>Sheet1!E571*1</f>
        <v>4469</v>
      </c>
      <c r="V571" s="21">
        <f>Sheet1!F571*1</f>
        <v>4517.25</v>
      </c>
      <c r="W571" s="21">
        <f>Sheet1!G571*1</f>
        <v>4465.5</v>
      </c>
      <c r="X571" s="21">
        <f>Sheet1!H571*1</f>
        <v>4480.5</v>
      </c>
    </row>
    <row r="572" spans="20:24" x14ac:dyDescent="0.3">
      <c r="T572" s="20">
        <f t="shared" si="26"/>
        <v>570</v>
      </c>
      <c r="U572" s="21">
        <f>Sheet1!E572*1</f>
        <v>4507.75</v>
      </c>
      <c r="V572" s="21">
        <f>Sheet1!F572*1</f>
        <v>4515.75</v>
      </c>
      <c r="W572" s="21">
        <f>Sheet1!G572*1</f>
        <v>4440</v>
      </c>
      <c r="X572" s="21">
        <f>Sheet1!H572*1</f>
        <v>4468.25</v>
      </c>
    </row>
    <row r="573" spans="20:24" x14ac:dyDescent="0.3">
      <c r="T573" s="20">
        <f t="shared" si="26"/>
        <v>571</v>
      </c>
      <c r="U573" s="21">
        <f>Sheet1!E573*1</f>
        <v>4502.5</v>
      </c>
      <c r="V573" s="21">
        <f>Sheet1!F573*1</f>
        <v>4526.75</v>
      </c>
      <c r="W573" s="21">
        <f>Sheet1!G573*1</f>
        <v>4466.75</v>
      </c>
      <c r="X573" s="21">
        <f>Sheet1!H573*1</f>
        <v>4511.25</v>
      </c>
    </row>
    <row r="574" spans="20:24" x14ac:dyDescent="0.3">
      <c r="T574" s="20">
        <f t="shared" si="26"/>
        <v>572</v>
      </c>
      <c r="U574" s="21">
        <f>Sheet1!E574*1</f>
        <v>4500</v>
      </c>
      <c r="V574" s="21">
        <f>Sheet1!F574*1</f>
        <v>4517.5</v>
      </c>
      <c r="W574" s="21">
        <f>Sheet1!G574*1</f>
        <v>4476.25</v>
      </c>
      <c r="X574" s="21">
        <f>Sheet1!H574*1</f>
        <v>4491.5</v>
      </c>
    </row>
    <row r="575" spans="20:24" x14ac:dyDescent="0.3">
      <c r="T575" s="20">
        <f t="shared" si="26"/>
        <v>573</v>
      </c>
      <c r="U575" s="21">
        <f>Sheet1!E575*1</f>
        <v>4575.5</v>
      </c>
      <c r="V575" s="21">
        <f>Sheet1!F575*1</f>
        <v>4581.75</v>
      </c>
      <c r="W575" s="21">
        <f>Sheet1!G575*1</f>
        <v>4494.5</v>
      </c>
      <c r="X575" s="21">
        <f>Sheet1!H575*1</f>
        <v>4498.25</v>
      </c>
    </row>
    <row r="576" spans="20:24" x14ac:dyDescent="0.3">
      <c r="T576" s="20">
        <f t="shared" si="26"/>
        <v>574</v>
      </c>
      <c r="U576" s="21">
        <f>Sheet1!E576*1</f>
        <v>4588</v>
      </c>
      <c r="V576" s="21">
        <f>Sheet1!F576*1</f>
        <v>4588.5</v>
      </c>
      <c r="W576" s="21">
        <f>Sheet1!G576*1</f>
        <v>4548.25</v>
      </c>
      <c r="X576" s="21">
        <f>Sheet1!H576*1</f>
        <v>4580</v>
      </c>
    </row>
    <row r="577" spans="20:24" x14ac:dyDescent="0.3">
      <c r="T577" s="20">
        <f t="shared" si="26"/>
        <v>575</v>
      </c>
      <c r="U577" s="21">
        <f>Sheet1!E577*1</f>
        <v>4651.5</v>
      </c>
      <c r="V577" s="21">
        <f>Sheet1!F577*1</f>
        <v>4661</v>
      </c>
      <c r="W577" s="21">
        <f>Sheet1!G577*1</f>
        <v>4587.5</v>
      </c>
      <c r="X577" s="21">
        <f>Sheet1!H577*1</f>
        <v>4592.25</v>
      </c>
    </row>
    <row r="578" spans="20:24" x14ac:dyDescent="0.3">
      <c r="T578" s="20">
        <f t="shared" si="26"/>
        <v>576</v>
      </c>
      <c r="U578" s="21">
        <f>Sheet1!E578*1</f>
        <v>4633.75</v>
      </c>
      <c r="V578" s="21">
        <f>Sheet1!F578*1</f>
        <v>4654.25</v>
      </c>
      <c r="W578" s="21">
        <f>Sheet1!G578*1</f>
        <v>4605.5</v>
      </c>
      <c r="X578" s="21">
        <f>Sheet1!H578*1</f>
        <v>4650.75</v>
      </c>
    </row>
    <row r="579" spans="20:24" x14ac:dyDescent="0.3">
      <c r="T579" s="20">
        <f t="shared" si="26"/>
        <v>577</v>
      </c>
      <c r="U579" s="21">
        <f>Sheet1!E579*1</f>
        <v>4642.25</v>
      </c>
      <c r="V579" s="21">
        <f>Sheet1!F579*1</f>
        <v>4679</v>
      </c>
      <c r="W579" s="21">
        <f>Sheet1!G579*1</f>
        <v>4596.25</v>
      </c>
      <c r="X579" s="21">
        <f>Sheet1!H579*1</f>
        <v>4638</v>
      </c>
    </row>
    <row r="580" spans="20:24" x14ac:dyDescent="0.3">
      <c r="T580" s="20">
        <f t="shared" si="26"/>
        <v>578</v>
      </c>
      <c r="U580" s="21">
        <f>Sheet1!E580*1</f>
        <v>4597.5</v>
      </c>
      <c r="V580" s="21">
        <f>Sheet1!F580*1</f>
        <v>4643.25</v>
      </c>
      <c r="W580" s="21">
        <f>Sheet1!G580*1</f>
        <v>4571.25</v>
      </c>
      <c r="X580" s="21">
        <f>Sheet1!H580*1</f>
        <v>4639.75</v>
      </c>
    </row>
    <row r="581" spans="20:24" x14ac:dyDescent="0.3">
      <c r="T581" s="20">
        <f t="shared" ref="T581:T644" si="27">T580+1</f>
        <v>579</v>
      </c>
      <c r="U581" s="21">
        <f>Sheet1!E581*1</f>
        <v>4590.5</v>
      </c>
      <c r="V581" s="21">
        <f>Sheet1!F581*1</f>
        <v>4596.75</v>
      </c>
      <c r="W581" s="21">
        <f>Sheet1!G581*1</f>
        <v>4553.25</v>
      </c>
      <c r="X581" s="21">
        <f>Sheet1!H581*1</f>
        <v>4592.25</v>
      </c>
    </row>
    <row r="582" spans="20:24" x14ac:dyDescent="0.3">
      <c r="T582" s="20">
        <f t="shared" si="27"/>
        <v>580</v>
      </c>
      <c r="U582" s="21">
        <f>Sheet1!E582*1</f>
        <v>4624.75</v>
      </c>
      <c r="V582" s="21">
        <f>Sheet1!F582*1</f>
        <v>4662.75</v>
      </c>
      <c r="W582" s="21">
        <f>Sheet1!G582*1</f>
        <v>4570.75</v>
      </c>
      <c r="X582" s="21">
        <f>Sheet1!H582*1</f>
        <v>4584.25</v>
      </c>
    </row>
    <row r="583" spans="20:24" x14ac:dyDescent="0.3">
      <c r="T583" s="20">
        <f t="shared" si="27"/>
        <v>581</v>
      </c>
      <c r="U583" s="21">
        <f>Sheet1!E583*1</f>
        <v>4659.75</v>
      </c>
      <c r="V583" s="21">
        <f>Sheet1!F583*1</f>
        <v>4671.75</v>
      </c>
      <c r="W583" s="21">
        <f>Sheet1!G583*1</f>
        <v>4613.75</v>
      </c>
      <c r="X583" s="21">
        <f>Sheet1!H583*1</f>
        <v>4623</v>
      </c>
    </row>
    <row r="584" spans="20:24" x14ac:dyDescent="0.3">
      <c r="T584" s="20">
        <f t="shared" si="27"/>
        <v>582</v>
      </c>
      <c r="U584" s="21">
        <f>Sheet1!E584*1</f>
        <v>4616</v>
      </c>
      <c r="V584" s="21">
        <f>Sheet1!F584*1</f>
        <v>4680.75</v>
      </c>
      <c r="W584" s="21">
        <f>Sheet1!G584*1</f>
        <v>4590.75</v>
      </c>
      <c r="X584" s="21">
        <f>Sheet1!H584*1</f>
        <v>4668.25</v>
      </c>
    </row>
    <row r="585" spans="20:24" x14ac:dyDescent="0.3">
      <c r="T585" s="20">
        <f t="shared" si="27"/>
        <v>583</v>
      </c>
      <c r="U585" s="21">
        <f>Sheet1!E585*1</f>
        <v>4626.75</v>
      </c>
      <c r="V585" s="21">
        <f>Sheet1!F585*1</f>
        <v>4635.5</v>
      </c>
      <c r="W585" s="21">
        <f>Sheet1!G585*1</f>
        <v>4596.5</v>
      </c>
      <c r="X585" s="21">
        <f>Sheet1!H585*1</f>
        <v>4616</v>
      </c>
    </row>
    <row r="586" spans="20:24" x14ac:dyDescent="0.3">
      <c r="T586" s="20">
        <f t="shared" si="27"/>
        <v>584</v>
      </c>
      <c r="U586" s="21">
        <f>Sheet1!E586*1</f>
        <v>4668.5</v>
      </c>
      <c r="V586" s="21">
        <f>Sheet1!F586*1</f>
        <v>4686.5</v>
      </c>
      <c r="W586" s="21">
        <f>Sheet1!G586*1</f>
        <v>4625</v>
      </c>
      <c r="X586" s="21">
        <f>Sheet1!H586*1</f>
        <v>4640.25</v>
      </c>
    </row>
    <row r="587" spans="20:24" x14ac:dyDescent="0.3">
      <c r="T587" s="20">
        <f t="shared" si="27"/>
        <v>585</v>
      </c>
      <c r="U587" s="21">
        <f>Sheet1!E587*1</f>
        <v>4638</v>
      </c>
      <c r="V587" s="21">
        <f>Sheet1!F587*1</f>
        <v>4701</v>
      </c>
      <c r="W587" s="21">
        <f>Sheet1!G587*1</f>
        <v>4629.25</v>
      </c>
      <c r="X587" s="21">
        <f>Sheet1!H587*1</f>
        <v>4684</v>
      </c>
    </row>
    <row r="588" spans="20:24" x14ac:dyDescent="0.3">
      <c r="T588" s="20">
        <f t="shared" si="27"/>
        <v>586</v>
      </c>
      <c r="U588" s="21">
        <f>Sheet1!E588*1</f>
        <v>4578.25</v>
      </c>
      <c r="V588" s="21">
        <f>Sheet1!F588*1</f>
        <v>4655.75</v>
      </c>
      <c r="W588" s="21">
        <f>Sheet1!G588*1</f>
        <v>4541</v>
      </c>
      <c r="X588" s="21">
        <f>Sheet1!H588*1</f>
        <v>4624.75</v>
      </c>
    </row>
    <row r="589" spans="20:24" x14ac:dyDescent="0.3">
      <c r="T589" s="20">
        <f t="shared" si="27"/>
        <v>587</v>
      </c>
      <c r="U589" s="21">
        <f>Sheet1!E589*1</f>
        <v>4531.75</v>
      </c>
      <c r="V589" s="21">
        <f>Sheet1!F589*1</f>
        <v>4583.75</v>
      </c>
      <c r="W589" s="21">
        <f>Sheet1!G589*1</f>
        <v>4500</v>
      </c>
      <c r="X589" s="21">
        <f>Sheet1!H589*1</f>
        <v>4582.5</v>
      </c>
    </row>
    <row r="590" spans="20:24" x14ac:dyDescent="0.3">
      <c r="T590" s="20">
        <f t="shared" si="27"/>
        <v>588</v>
      </c>
      <c r="U590" s="21">
        <f>Sheet1!E590*1</f>
        <v>4569.5</v>
      </c>
      <c r="V590" s="21">
        <f>Sheet1!F590*1</f>
        <v>4578.5</v>
      </c>
      <c r="W590" s="21">
        <f>Sheet1!G590*1</f>
        <v>4522</v>
      </c>
      <c r="X590" s="21">
        <f>Sheet1!H590*1</f>
        <v>4525</v>
      </c>
    </row>
    <row r="591" spans="20:24" x14ac:dyDescent="0.3">
      <c r="T591" s="20">
        <f t="shared" si="27"/>
        <v>589</v>
      </c>
      <c r="U591" s="21">
        <f>Sheet1!E591*1</f>
        <v>4557.5</v>
      </c>
      <c r="V591" s="21">
        <f>Sheet1!F591*1</f>
        <v>4601.75</v>
      </c>
      <c r="W591" s="21">
        <f>Sheet1!G591*1</f>
        <v>4549.75</v>
      </c>
      <c r="X591" s="21">
        <f>Sheet1!H591*1</f>
        <v>4576.75</v>
      </c>
    </row>
    <row r="592" spans="20:24" x14ac:dyDescent="0.3">
      <c r="T592" s="20">
        <f t="shared" si="27"/>
        <v>590</v>
      </c>
      <c r="U592" s="21">
        <f>Sheet1!E592*1</f>
        <v>4523.5</v>
      </c>
      <c r="V592" s="21">
        <f>Sheet1!F592*1</f>
        <v>4569.5</v>
      </c>
      <c r="W592" s="21">
        <f>Sheet1!G592*1</f>
        <v>4519.75</v>
      </c>
      <c r="X592" s="21">
        <f>Sheet1!H592*1</f>
        <v>4568</v>
      </c>
    </row>
    <row r="593" spans="20:24" x14ac:dyDescent="0.3">
      <c r="T593" s="20">
        <f t="shared" si="27"/>
        <v>591</v>
      </c>
      <c r="U593" s="21">
        <f>Sheet1!E593*1</f>
        <v>4531.5</v>
      </c>
      <c r="V593" s="21">
        <f>Sheet1!F593*1</f>
        <v>4533</v>
      </c>
      <c r="W593" s="21">
        <f>Sheet1!G593*1</f>
        <v>4455.75</v>
      </c>
      <c r="X593" s="21">
        <f>Sheet1!H593*1</f>
        <v>4524.5</v>
      </c>
    </row>
    <row r="594" spans="20:24" x14ac:dyDescent="0.3">
      <c r="T594" s="20">
        <f t="shared" si="27"/>
        <v>592</v>
      </c>
      <c r="U594" s="21">
        <f>Sheet1!E594*1</f>
        <v>4529</v>
      </c>
      <c r="V594" s="21">
        <f>Sheet1!F594*1</f>
        <v>4540</v>
      </c>
      <c r="W594" s="21">
        <f>Sheet1!G594*1</f>
        <v>4497.75</v>
      </c>
      <c r="X594" s="21">
        <f>Sheet1!H594*1</f>
        <v>4525.25</v>
      </c>
    </row>
    <row r="595" spans="20:24" x14ac:dyDescent="0.3">
      <c r="T595" s="20">
        <f t="shared" si="27"/>
        <v>593</v>
      </c>
      <c r="U595" s="21">
        <f>Sheet1!E595*1</f>
        <v>4479.5</v>
      </c>
      <c r="V595" s="21">
        <f>Sheet1!F595*1</f>
        <v>4549.25</v>
      </c>
      <c r="W595" s="21">
        <f>Sheet1!G595*1</f>
        <v>4472.75</v>
      </c>
      <c r="X595" s="21">
        <f>Sheet1!H595*1</f>
        <v>4529</v>
      </c>
    </row>
    <row r="596" spans="20:24" x14ac:dyDescent="0.3">
      <c r="T596" s="20">
        <f t="shared" si="27"/>
        <v>594</v>
      </c>
      <c r="U596" s="21">
        <f>Sheet1!E596*1</f>
        <v>4417.5</v>
      </c>
      <c r="V596" s="21">
        <f>Sheet1!F596*1</f>
        <v>4483</v>
      </c>
      <c r="W596" s="21">
        <f>Sheet1!G596*1</f>
        <v>4404.25</v>
      </c>
      <c r="X596" s="21">
        <f>Sheet1!H596*1</f>
        <v>4481</v>
      </c>
    </row>
    <row r="597" spans="20:24" x14ac:dyDescent="0.3">
      <c r="T597" s="20">
        <f t="shared" si="27"/>
        <v>595</v>
      </c>
      <c r="U597" s="21">
        <f>Sheet1!E597*1</f>
        <v>4437.75</v>
      </c>
      <c r="V597" s="21">
        <f>Sheet1!F597*1</f>
        <v>4441.25</v>
      </c>
      <c r="W597" s="21">
        <f>Sheet1!G597*1</f>
        <v>4394.25</v>
      </c>
      <c r="X597" s="21">
        <f>Sheet1!H597*1</f>
        <v>4408</v>
      </c>
    </row>
    <row r="598" spans="20:24" x14ac:dyDescent="0.3">
      <c r="T598" s="20">
        <f t="shared" si="27"/>
        <v>596</v>
      </c>
      <c r="U598" s="21">
        <f>Sheet1!E598*1</f>
        <v>4501</v>
      </c>
      <c r="V598" s="21">
        <f>Sheet1!F598*1</f>
        <v>4526</v>
      </c>
      <c r="W598" s="21">
        <f>Sheet1!G598*1</f>
        <v>4436.25</v>
      </c>
      <c r="X598" s="21">
        <f>Sheet1!H598*1</f>
        <v>4438.25</v>
      </c>
    </row>
    <row r="599" spans="20:24" x14ac:dyDescent="0.3">
      <c r="T599" s="20">
        <f t="shared" si="27"/>
        <v>597</v>
      </c>
      <c r="U599" s="21">
        <f>Sheet1!E599*1</f>
        <v>4512.5</v>
      </c>
      <c r="V599" s="21">
        <f>Sheet1!F599*1</f>
        <v>4527.75</v>
      </c>
      <c r="W599" s="21">
        <f>Sheet1!G599*1</f>
        <v>4489.25</v>
      </c>
      <c r="X599" s="21">
        <f>Sheet1!H599*1</f>
        <v>4502</v>
      </c>
    </row>
    <row r="600" spans="20:24" x14ac:dyDescent="0.3">
      <c r="T600" s="20">
        <f t="shared" si="27"/>
        <v>598</v>
      </c>
      <c r="U600" s="21">
        <f>Sheet1!E600*1</f>
        <v>4495.5</v>
      </c>
      <c r="V600" s="21">
        <f>Sheet1!F600*1</f>
        <v>4516.75</v>
      </c>
      <c r="W600" s="21">
        <f>Sheet1!G600*1</f>
        <v>4454.25</v>
      </c>
      <c r="X600" s="21">
        <f>Sheet1!H600*1</f>
        <v>4510.75</v>
      </c>
    </row>
    <row r="601" spans="20:24" x14ac:dyDescent="0.3">
      <c r="T601" s="20">
        <f t="shared" si="27"/>
        <v>599</v>
      </c>
      <c r="U601" s="21">
        <f>Sheet1!E601*1</f>
        <v>4484.25</v>
      </c>
      <c r="V601" s="21">
        <f>Sheet1!F601*1</f>
        <v>4514</v>
      </c>
      <c r="W601" s="21">
        <f>Sheet1!G601*1</f>
        <v>4446.5</v>
      </c>
      <c r="X601" s="21">
        <f>Sheet1!H601*1</f>
        <v>4496</v>
      </c>
    </row>
    <row r="602" spans="20:24" x14ac:dyDescent="0.3">
      <c r="T602" s="20">
        <f t="shared" si="27"/>
        <v>600</v>
      </c>
      <c r="U602" s="21">
        <f>Sheet1!E602*1</f>
        <v>4433.5</v>
      </c>
      <c r="V602" s="21">
        <f>Sheet1!F602*1</f>
        <v>4485</v>
      </c>
      <c r="W602" s="21">
        <f>Sheet1!G602*1</f>
        <v>4427</v>
      </c>
      <c r="X602" s="21">
        <f>Sheet1!H602*1</f>
        <v>4482.5</v>
      </c>
    </row>
    <row r="603" spans="20:24" x14ac:dyDescent="0.3">
      <c r="T603" s="20">
        <f t="shared" si="27"/>
        <v>601</v>
      </c>
      <c r="U603" s="21">
        <f>Sheet1!E603*1</f>
        <v>4407</v>
      </c>
      <c r="V603" s="21">
        <f>Sheet1!F603*1</f>
        <v>4436.25</v>
      </c>
      <c r="W603" s="21">
        <f>Sheet1!G603*1</f>
        <v>4384</v>
      </c>
      <c r="X603" s="21">
        <f>Sheet1!H603*1</f>
        <v>4433.25</v>
      </c>
    </row>
    <row r="604" spans="20:24" x14ac:dyDescent="0.3">
      <c r="T604" s="20">
        <f t="shared" si="27"/>
        <v>602</v>
      </c>
      <c r="U604" s="21">
        <f>Sheet1!E604*1</f>
        <v>4411</v>
      </c>
      <c r="V604" s="21">
        <f>Sheet1!F604*1</f>
        <v>4465.75</v>
      </c>
      <c r="W604" s="21">
        <f>Sheet1!G604*1</f>
        <v>4402.25</v>
      </c>
      <c r="X604" s="21">
        <f>Sheet1!H604*1</f>
        <v>4406.25</v>
      </c>
    </row>
    <row r="605" spans="20:24" x14ac:dyDescent="0.3">
      <c r="T605" s="20">
        <f t="shared" si="27"/>
        <v>603</v>
      </c>
      <c r="U605" s="21">
        <f>Sheet1!E605*1</f>
        <v>4325.5</v>
      </c>
      <c r="V605" s="21">
        <f>Sheet1!F605*1</f>
        <v>4421.25</v>
      </c>
      <c r="W605" s="21">
        <f>Sheet1!G605*1</f>
        <v>4311.5</v>
      </c>
      <c r="X605" s="21">
        <f>Sheet1!H605*1</f>
        <v>4408</v>
      </c>
    </row>
    <row r="606" spans="20:24" x14ac:dyDescent="0.3">
      <c r="T606" s="20">
        <f t="shared" si="27"/>
        <v>604</v>
      </c>
      <c r="U606" s="21">
        <f>Sheet1!E606*1</f>
        <v>4363.5</v>
      </c>
      <c r="V606" s="21">
        <f>Sheet1!F606*1</f>
        <v>4378</v>
      </c>
      <c r="W606" s="21">
        <f>Sheet1!G606*1</f>
        <v>4315</v>
      </c>
      <c r="X606" s="21">
        <f>Sheet1!H606*1</f>
        <v>4321.5</v>
      </c>
    </row>
    <row r="607" spans="20:24" x14ac:dyDescent="0.3">
      <c r="T607" s="20">
        <f t="shared" si="27"/>
        <v>605</v>
      </c>
      <c r="U607" s="21">
        <f>Sheet1!E607*1</f>
        <v>4335.25</v>
      </c>
      <c r="V607" s="21">
        <f>Sheet1!F607*1</f>
        <v>4388.75</v>
      </c>
      <c r="W607" s="21">
        <f>Sheet1!G607*1</f>
        <v>4329</v>
      </c>
      <c r="X607" s="21">
        <f>Sheet1!H607*1</f>
        <v>4367</v>
      </c>
    </row>
    <row r="608" spans="20:24" x14ac:dyDescent="0.3">
      <c r="T608" s="20">
        <f t="shared" si="27"/>
        <v>606</v>
      </c>
      <c r="U608" s="21">
        <f>Sheet1!E608*1</f>
        <v>4387.5</v>
      </c>
      <c r="V608" s="21">
        <f>Sheet1!F608*1</f>
        <v>4399.25</v>
      </c>
      <c r="W608" s="21">
        <f>Sheet1!G608*1</f>
        <v>4307</v>
      </c>
      <c r="X608" s="21">
        <f>Sheet1!H608*1</f>
        <v>4338.5</v>
      </c>
    </row>
    <row r="609" spans="20:24" x14ac:dyDescent="0.3">
      <c r="T609" s="20">
        <f t="shared" si="27"/>
        <v>607</v>
      </c>
      <c r="U609" s="21">
        <f>Sheet1!E609*1</f>
        <v>4362.25</v>
      </c>
      <c r="V609" s="21">
        <f>Sheet1!F609*1</f>
        <v>4363.5</v>
      </c>
      <c r="W609" s="21">
        <f>Sheet1!G609*1</f>
        <v>4314</v>
      </c>
      <c r="X609" s="21">
        <f>Sheet1!H609*1</f>
        <v>4353.5</v>
      </c>
    </row>
    <row r="610" spans="20:24" x14ac:dyDescent="0.3">
      <c r="T610" s="20">
        <f t="shared" si="27"/>
        <v>608</v>
      </c>
      <c r="U610" s="21">
        <f>Sheet1!E610*1</f>
        <v>4303.5</v>
      </c>
      <c r="V610" s="21">
        <f>Sheet1!F610*1</f>
        <v>4375.25</v>
      </c>
      <c r="W610" s="21">
        <f>Sheet1!G610*1</f>
        <v>4298.75</v>
      </c>
      <c r="X610" s="21">
        <f>Sheet1!H610*1</f>
        <v>4364.25</v>
      </c>
    </row>
    <row r="611" spans="20:24" x14ac:dyDescent="0.3">
      <c r="T611" s="20">
        <f t="shared" si="27"/>
        <v>609</v>
      </c>
      <c r="U611" s="21">
        <f>Sheet1!E611*1</f>
        <v>4350.5</v>
      </c>
      <c r="V611" s="21">
        <f>Sheet1!F611*1</f>
        <v>4367.5</v>
      </c>
      <c r="W611" s="21">
        <f>Sheet1!G611*1</f>
        <v>4297</v>
      </c>
      <c r="X611" s="21">
        <f>Sheet1!H611*1</f>
        <v>4300</v>
      </c>
    </row>
    <row r="612" spans="20:24" x14ac:dyDescent="0.3">
      <c r="T612" s="20">
        <f t="shared" si="27"/>
        <v>610</v>
      </c>
      <c r="U612" s="21">
        <f>Sheet1!E612*1</f>
        <v>4370.5</v>
      </c>
      <c r="V612" s="21">
        <f>Sheet1!F612*1</f>
        <v>4393</v>
      </c>
      <c r="W612" s="21">
        <f>Sheet1!G612*1</f>
        <v>4329.75</v>
      </c>
      <c r="X612" s="21">
        <f>Sheet1!H612*1</f>
        <v>4347.5</v>
      </c>
    </row>
    <row r="613" spans="20:24" x14ac:dyDescent="0.3">
      <c r="T613" s="20">
        <f t="shared" si="27"/>
        <v>611</v>
      </c>
      <c r="U613" s="21">
        <f>Sheet1!E613*1</f>
        <v>4342.5</v>
      </c>
      <c r="V613" s="21">
        <f>Sheet1!F613*1</f>
        <v>4365</v>
      </c>
      <c r="W613" s="21">
        <f>Sheet1!G613*1</f>
        <v>4313.75</v>
      </c>
      <c r="X613" s="21">
        <f>Sheet1!H613*1</f>
        <v>4362.25</v>
      </c>
    </row>
    <row r="614" spans="20:24" x14ac:dyDescent="0.3">
      <c r="T614" s="20">
        <f t="shared" si="27"/>
        <v>612</v>
      </c>
      <c r="U614" s="21">
        <f>Sheet1!E614*1</f>
        <v>4407.5</v>
      </c>
      <c r="V614" s="21">
        <f>Sheet1!F614*1</f>
        <v>4412.25</v>
      </c>
      <c r="W614" s="21">
        <f>Sheet1!G614*1</f>
        <v>4281</v>
      </c>
      <c r="X614" s="21">
        <f>Sheet1!H614*1</f>
        <v>4341.75</v>
      </c>
    </row>
    <row r="615" spans="20:24" x14ac:dyDescent="0.3">
      <c r="T615" s="20">
        <f t="shared" si="27"/>
        <v>613</v>
      </c>
      <c r="U615" s="21">
        <f>Sheet1!E615*1</f>
        <v>4349.75</v>
      </c>
      <c r="V615" s="21">
        <f>Sheet1!F615*1</f>
        <v>4411.25</v>
      </c>
      <c r="W615" s="21">
        <f>Sheet1!G615*1</f>
        <v>4348</v>
      </c>
      <c r="X615" s="21">
        <f>Sheet1!H615*1</f>
        <v>4398.25</v>
      </c>
    </row>
    <row r="616" spans="20:24" x14ac:dyDescent="0.3">
      <c r="T616" s="20">
        <f t="shared" si="27"/>
        <v>614</v>
      </c>
      <c r="U616" s="21">
        <f>Sheet1!E616*1</f>
        <v>4335.25</v>
      </c>
      <c r="V616" s="21">
        <f>Sheet1!F616*1</f>
        <v>4359</v>
      </c>
      <c r="W616" s="21">
        <f>Sheet1!G616*1</f>
        <v>4296</v>
      </c>
      <c r="X616" s="21">
        <f>Sheet1!H616*1</f>
        <v>4341.75</v>
      </c>
    </row>
    <row r="617" spans="20:24" x14ac:dyDescent="0.3">
      <c r="T617" s="20">
        <f t="shared" si="27"/>
        <v>615</v>
      </c>
      <c r="U617" s="21">
        <f>Sheet1!E617*1</f>
        <v>4366.5</v>
      </c>
      <c r="V617" s="21">
        <f>Sheet1!F617*1</f>
        <v>4391.5</v>
      </c>
      <c r="W617" s="21">
        <f>Sheet1!G617*1</f>
        <v>4319.75</v>
      </c>
      <c r="X617" s="21">
        <f>Sheet1!H617*1</f>
        <v>4338</v>
      </c>
    </row>
    <row r="618" spans="20:24" x14ac:dyDescent="0.3">
      <c r="T618" s="20">
        <f t="shared" si="27"/>
        <v>616</v>
      </c>
      <c r="U618" s="21">
        <f>Sheet1!E618*1</f>
        <v>4412.5</v>
      </c>
      <c r="V618" s="21">
        <f>Sheet1!F618*1</f>
        <v>4427</v>
      </c>
      <c r="W618" s="21">
        <f>Sheet1!G618*1</f>
        <v>4347.75</v>
      </c>
      <c r="X618" s="21">
        <f>Sheet1!H618*1</f>
        <v>4371.5</v>
      </c>
    </row>
    <row r="619" spans="20:24" x14ac:dyDescent="0.3">
      <c r="T619" s="20">
        <f t="shared" si="27"/>
        <v>617</v>
      </c>
      <c r="U619" s="21">
        <f>Sheet1!E619*1</f>
        <v>4529.5</v>
      </c>
      <c r="V619" s="21">
        <f>Sheet1!F619*1</f>
        <v>4535.5</v>
      </c>
      <c r="W619" s="21">
        <f>Sheet1!G619*1</f>
        <v>4400.5</v>
      </c>
      <c r="X619" s="21">
        <f>Sheet1!H619*1</f>
        <v>4419.75</v>
      </c>
    </row>
    <row r="620" spans="20:24" x14ac:dyDescent="0.3">
      <c r="T620" s="20">
        <f t="shared" si="27"/>
        <v>618</v>
      </c>
      <c r="U620" s="21">
        <f>Sheet1!E620*1</f>
        <v>4547</v>
      </c>
      <c r="V620" s="21">
        <f>Sheet1!F620*1</f>
        <v>4583.25</v>
      </c>
      <c r="W620" s="21">
        <f>Sheet1!G620*1</f>
        <v>4489.5</v>
      </c>
      <c r="X620" s="21">
        <f>Sheet1!H620*1</f>
        <v>4523.25</v>
      </c>
    </row>
    <row r="621" spans="20:24" x14ac:dyDescent="0.3">
      <c r="T621" s="20">
        <f t="shared" si="27"/>
        <v>619</v>
      </c>
      <c r="U621" s="21">
        <f>Sheet1!E621*1</f>
        <v>4514.75</v>
      </c>
      <c r="V621" s="21">
        <f>Sheet1!F621*1</f>
        <v>4672.5</v>
      </c>
      <c r="W621" s="21">
        <f>Sheet1!G621*1</f>
        <v>4510</v>
      </c>
      <c r="X621" s="21">
        <f>Sheet1!H621*1</f>
        <v>4547.75</v>
      </c>
    </row>
    <row r="622" spans="20:24" x14ac:dyDescent="0.3">
      <c r="T622" s="20">
        <f t="shared" si="27"/>
        <v>620</v>
      </c>
      <c r="U622" s="21">
        <f>Sheet1!E622*1</f>
        <v>4458.25</v>
      </c>
      <c r="V622" s="21">
        <f>Sheet1!F622*1</f>
        <v>4518.5</v>
      </c>
      <c r="W622" s="21">
        <f>Sheet1!G622*1</f>
        <v>4448.5</v>
      </c>
      <c r="X622" s="21">
        <f>Sheet1!H622*1</f>
        <v>4517.5</v>
      </c>
    </row>
    <row r="623" spans="20:24" x14ac:dyDescent="0.3">
      <c r="T623" s="20">
        <f t="shared" si="27"/>
        <v>621</v>
      </c>
      <c r="U623" s="21">
        <f>Sheet1!E623*1</f>
        <v>4489.25</v>
      </c>
      <c r="V623" s="21">
        <f>Sheet1!F623*1</f>
        <v>4514.5</v>
      </c>
      <c r="W623" s="21">
        <f>Sheet1!G623*1</f>
        <v>4454.5</v>
      </c>
      <c r="X623" s="21">
        <f>Sheet1!H623*1</f>
        <v>4460.75</v>
      </c>
    </row>
    <row r="624" spans="20:24" x14ac:dyDescent="0.3">
      <c r="T624" s="20">
        <f t="shared" si="27"/>
        <v>622</v>
      </c>
      <c r="U624" s="21">
        <f>Sheet1!E624*1</f>
        <v>4460.25</v>
      </c>
      <c r="V624" s="21">
        <f>Sheet1!F624*1</f>
        <v>4501.75</v>
      </c>
      <c r="W624" s="21">
        <f>Sheet1!G624*1</f>
        <v>4440.5</v>
      </c>
      <c r="X624" s="21">
        <f>Sheet1!H624*1</f>
        <v>4490.25</v>
      </c>
    </row>
    <row r="625" spans="20:24" x14ac:dyDescent="0.3">
      <c r="T625" s="20">
        <f t="shared" si="27"/>
        <v>623</v>
      </c>
      <c r="U625" s="21">
        <f>Sheet1!E625*1</f>
        <v>4469</v>
      </c>
      <c r="V625" s="21">
        <f>Sheet1!F625*1</f>
        <v>4486</v>
      </c>
      <c r="W625" s="21">
        <f>Sheet1!G625*1</f>
        <v>4438.5</v>
      </c>
      <c r="X625" s="21">
        <f>Sheet1!H625*1</f>
        <v>4461.25</v>
      </c>
    </row>
    <row r="626" spans="20:24" x14ac:dyDescent="0.3">
      <c r="T626" s="20">
        <f t="shared" si="27"/>
        <v>624</v>
      </c>
      <c r="U626" s="21">
        <f>Sheet1!E626*1</f>
        <v>4530.25</v>
      </c>
      <c r="V626" s="21">
        <f>Sheet1!F626*1</f>
        <v>4539.25</v>
      </c>
      <c r="W626" s="21">
        <f>Sheet1!G626*1</f>
        <v>4446</v>
      </c>
      <c r="X626" s="21">
        <f>Sheet1!H626*1</f>
        <v>4469.5</v>
      </c>
    </row>
    <row r="627" spans="20:24" x14ac:dyDescent="0.3">
      <c r="T627" s="20">
        <f t="shared" si="27"/>
        <v>625</v>
      </c>
      <c r="U627" s="21">
        <f>Sheet1!E627*1</f>
        <v>4598.5</v>
      </c>
      <c r="V627" s="21">
        <f>Sheet1!F627*1</f>
        <v>4600.25</v>
      </c>
      <c r="W627" s="21">
        <f>Sheet1!G627*1</f>
        <v>4511.75</v>
      </c>
      <c r="X627" s="21">
        <f>Sheet1!H627*1</f>
        <v>4527.75</v>
      </c>
    </row>
    <row r="628" spans="20:24" x14ac:dyDescent="0.3">
      <c r="T628" s="20">
        <f t="shared" si="27"/>
        <v>626</v>
      </c>
      <c r="U628" s="21">
        <f>Sheet1!E628*1</f>
        <v>4602</v>
      </c>
      <c r="V628" s="21">
        <f>Sheet1!F628*1</f>
        <v>4610</v>
      </c>
      <c r="W628" s="21">
        <f>Sheet1!G628*1</f>
        <v>4531.25</v>
      </c>
      <c r="X628" s="21">
        <f>Sheet1!H628*1</f>
        <v>4600</v>
      </c>
    </row>
    <row r="629" spans="20:24" x14ac:dyDescent="0.3">
      <c r="T629" s="20">
        <f t="shared" si="27"/>
        <v>627</v>
      </c>
      <c r="U629" s="21">
        <f>Sheet1!E629*1</f>
        <v>4619</v>
      </c>
      <c r="V629" s="21">
        <f>Sheet1!F629*1</f>
        <v>4634.5</v>
      </c>
      <c r="W629" s="21">
        <f>Sheet1!G629*1</f>
        <v>4579</v>
      </c>
      <c r="X629" s="21">
        <f>Sheet1!H629*1</f>
        <v>4606.25</v>
      </c>
    </row>
    <row r="630" spans="20:24" x14ac:dyDescent="0.3">
      <c r="T630" s="20">
        <f t="shared" si="27"/>
        <v>628</v>
      </c>
      <c r="U630" s="21">
        <f>Sheet1!E630*1</f>
        <v>4486.75</v>
      </c>
      <c r="V630" s="21">
        <f>Sheet1!F630*1</f>
        <v>4618</v>
      </c>
      <c r="W630" s="21">
        <f>Sheet1!G630*1</f>
        <v>4467.25</v>
      </c>
      <c r="X630" s="21">
        <f>Sheet1!H630*1</f>
        <v>4605.75</v>
      </c>
    </row>
    <row r="631" spans="20:24" x14ac:dyDescent="0.3">
      <c r="T631" s="20">
        <f t="shared" si="27"/>
        <v>629</v>
      </c>
      <c r="U631" s="21">
        <f>Sheet1!E631*1</f>
        <v>4496.5</v>
      </c>
      <c r="V631" s="21">
        <f>Sheet1!F631*1</f>
        <v>4514.75</v>
      </c>
      <c r="W631" s="21">
        <f>Sheet1!G631*1</f>
        <v>4465.75</v>
      </c>
      <c r="X631" s="21">
        <f>Sheet1!H631*1</f>
        <v>4486.5</v>
      </c>
    </row>
    <row r="632" spans="20:24" x14ac:dyDescent="0.3">
      <c r="T632" s="20">
        <f t="shared" si="27"/>
        <v>630</v>
      </c>
      <c r="U632" s="21">
        <f>Sheet1!E632*1</f>
        <v>4544.75</v>
      </c>
      <c r="V632" s="21">
        <f>Sheet1!F632*1</f>
        <v>4548.5</v>
      </c>
      <c r="W632" s="21">
        <f>Sheet1!G632*1</f>
        <v>4484.75</v>
      </c>
      <c r="X632" s="21">
        <f>Sheet1!H632*1</f>
        <v>4494.75</v>
      </c>
    </row>
    <row r="633" spans="20:24" x14ac:dyDescent="0.3">
      <c r="T633" s="20">
        <f t="shared" si="27"/>
        <v>631</v>
      </c>
      <c r="U633" s="21">
        <f>Sheet1!E633*1</f>
        <v>4563.25</v>
      </c>
      <c r="V633" s="21">
        <f>Sheet1!F633*1</f>
        <v>4573.75</v>
      </c>
      <c r="W633" s="21">
        <f>Sheet1!G633*1</f>
        <v>4549.25</v>
      </c>
      <c r="X633" s="21">
        <f>Sheet1!H633*1</f>
        <v>4557</v>
      </c>
    </row>
    <row r="634" spans="20:24" x14ac:dyDescent="0.3">
      <c r="T634" s="20">
        <f t="shared" si="27"/>
        <v>632</v>
      </c>
      <c r="U634" s="21">
        <f>Sheet1!E634*1</f>
        <v>4534.5</v>
      </c>
      <c r="V634" s="21">
        <f>Sheet1!F634*1</f>
        <v>4564</v>
      </c>
      <c r="W634" s="21">
        <f>Sheet1!G634*1</f>
        <v>4526.5</v>
      </c>
      <c r="X634" s="21">
        <f>Sheet1!H634*1</f>
        <v>4557.5</v>
      </c>
    </row>
    <row r="635" spans="20:24" x14ac:dyDescent="0.3">
      <c r="T635" s="20">
        <f t="shared" si="27"/>
        <v>633</v>
      </c>
      <c r="U635" s="21">
        <f>Sheet1!E635*1</f>
        <v>4482.25</v>
      </c>
      <c r="V635" s="21">
        <f>Sheet1!F635*1</f>
        <v>4537</v>
      </c>
      <c r="W635" s="21">
        <f>Sheet1!G635*1</f>
        <v>4469.75</v>
      </c>
      <c r="X635" s="21">
        <f>Sheet1!H635*1</f>
        <v>4534.75</v>
      </c>
    </row>
    <row r="636" spans="20:24" x14ac:dyDescent="0.3">
      <c r="T636" s="20">
        <f t="shared" si="27"/>
        <v>634</v>
      </c>
      <c r="U636" s="21">
        <f>Sheet1!E636*1</f>
        <v>4497</v>
      </c>
      <c r="V636" s="21">
        <f>Sheet1!F636*1</f>
        <v>4506.5</v>
      </c>
      <c r="W636" s="21">
        <f>Sheet1!G636*1</f>
        <v>4462</v>
      </c>
      <c r="X636" s="21">
        <f>Sheet1!H636*1</f>
        <v>4482.5</v>
      </c>
    </row>
    <row r="637" spans="20:24" x14ac:dyDescent="0.3">
      <c r="T637" s="20">
        <f t="shared" si="27"/>
        <v>635</v>
      </c>
      <c r="U637" s="21">
        <f>Sheet1!E637*1</f>
        <v>4485</v>
      </c>
      <c r="V637" s="21">
        <f>Sheet1!F637*1</f>
        <v>4518.5</v>
      </c>
      <c r="W637" s="21">
        <f>Sheet1!G637*1</f>
        <v>4467</v>
      </c>
      <c r="X637" s="21">
        <f>Sheet1!H637*1</f>
        <v>4498.5</v>
      </c>
    </row>
    <row r="638" spans="20:24" x14ac:dyDescent="0.3">
      <c r="T638" s="20">
        <f t="shared" si="27"/>
        <v>636</v>
      </c>
      <c r="U638" s="21">
        <f>Sheet1!E638*1</f>
        <v>4501.75</v>
      </c>
      <c r="V638" s="21">
        <f>Sheet1!F638*1</f>
        <v>4514.75</v>
      </c>
      <c r="W638" s="21">
        <f>Sheet1!G638*1</f>
        <v>4437</v>
      </c>
      <c r="X638" s="21">
        <f>Sheet1!H638*1</f>
        <v>4479.75</v>
      </c>
    </row>
    <row r="639" spans="20:24" x14ac:dyDescent="0.3">
      <c r="T639" s="20">
        <f t="shared" si="27"/>
        <v>637</v>
      </c>
      <c r="U639" s="21">
        <f>Sheet1!E639*1</f>
        <v>4516.5</v>
      </c>
      <c r="V639" s="21">
        <f>Sheet1!F639*1</f>
        <v>4540.25</v>
      </c>
      <c r="W639" s="21">
        <f>Sheet1!G639*1</f>
        <v>4486.5</v>
      </c>
      <c r="X639" s="21">
        <f>Sheet1!H639*1</f>
        <v>4493</v>
      </c>
    </row>
    <row r="640" spans="20:24" x14ac:dyDescent="0.3">
      <c r="T640" s="20">
        <f t="shared" si="27"/>
        <v>638</v>
      </c>
      <c r="U640" s="21">
        <f>Sheet1!E640*1</f>
        <v>4499.25</v>
      </c>
      <c r="V640" s="21">
        <f>Sheet1!F640*1</f>
        <v>4575.25</v>
      </c>
      <c r="W640" s="21">
        <f>Sheet1!G640*1</f>
        <v>4484.5</v>
      </c>
      <c r="X640" s="21">
        <f>Sheet1!H640*1</f>
        <v>4524</v>
      </c>
    </row>
    <row r="641" spans="20:24" x14ac:dyDescent="0.3">
      <c r="T641" s="20">
        <f t="shared" si="27"/>
        <v>639</v>
      </c>
      <c r="U641" s="21">
        <f>Sheet1!E641*1</f>
        <v>4508.5</v>
      </c>
      <c r="V641" s="21">
        <f>Sheet1!F641*1</f>
        <v>4542</v>
      </c>
      <c r="W641" s="21">
        <f>Sheet1!G641*1</f>
        <v>4488.5</v>
      </c>
      <c r="X641" s="21">
        <f>Sheet1!H641*1</f>
        <v>4490.5</v>
      </c>
    </row>
    <row r="642" spans="20:24" x14ac:dyDescent="0.3">
      <c r="T642" s="20">
        <f t="shared" si="27"/>
        <v>640</v>
      </c>
      <c r="U642" s="21">
        <f>Sheet1!E642*1</f>
        <v>4497.5</v>
      </c>
      <c r="V642" s="21">
        <f>Sheet1!F642*1</f>
        <v>4534.25</v>
      </c>
      <c r="W642" s="21">
        <f>Sheet1!G642*1</f>
        <v>4475.5</v>
      </c>
      <c r="X642" s="21">
        <f>Sheet1!H642*1</f>
        <v>4524.75</v>
      </c>
    </row>
    <row r="643" spans="20:24" x14ac:dyDescent="0.3">
      <c r="T643" s="20">
        <f t="shared" si="27"/>
        <v>641</v>
      </c>
      <c r="U643" s="21">
        <f>Sheet1!E643*1</f>
        <v>4281.5</v>
      </c>
      <c r="V643" s="21">
        <f>Sheet1!F643*1</f>
        <v>4498</v>
      </c>
      <c r="W643" s="21">
        <f>Sheet1!G643*1</f>
        <v>4276</v>
      </c>
      <c r="X643" s="21">
        <f>Sheet1!H643*1</f>
        <v>4485.5</v>
      </c>
    </row>
    <row r="644" spans="20:24" x14ac:dyDescent="0.3">
      <c r="T644" s="20">
        <f t="shared" si="27"/>
        <v>642</v>
      </c>
      <c r="U644" s="21">
        <f>Sheet1!E644*1</f>
        <v>4357</v>
      </c>
      <c r="V644" s="21">
        <f>Sheet1!F644*1</f>
        <v>4373.25</v>
      </c>
      <c r="W644" s="21">
        <f>Sheet1!G644*1</f>
        <v>4274.5</v>
      </c>
      <c r="X644" s="21">
        <f>Sheet1!H644*1</f>
        <v>4280</v>
      </c>
    </row>
    <row r="645" spans="20:24" x14ac:dyDescent="0.3">
      <c r="T645" s="20">
        <f t="shared" ref="T645:T708" si="28">T644+1</f>
        <v>643</v>
      </c>
      <c r="U645" s="21">
        <f>Sheet1!E645*1</f>
        <v>4337.25</v>
      </c>
      <c r="V645" s="21">
        <f>Sheet1!F645*1</f>
        <v>4391.5</v>
      </c>
      <c r="W645" s="21">
        <f>Sheet1!G645*1</f>
        <v>4317.25</v>
      </c>
      <c r="X645" s="21">
        <f>Sheet1!H645*1</f>
        <v>4359.75</v>
      </c>
    </row>
    <row r="646" spans="20:24" x14ac:dyDescent="0.3">
      <c r="T646" s="20">
        <f t="shared" si="28"/>
        <v>644</v>
      </c>
      <c r="U646" s="21">
        <f>Sheet1!E646*1</f>
        <v>4274.5</v>
      </c>
      <c r="V646" s="21">
        <f>Sheet1!F646*1</f>
        <v>4346.25</v>
      </c>
      <c r="W646" s="21">
        <f>Sheet1!G646*1</f>
        <v>4262.75</v>
      </c>
      <c r="X646" s="21">
        <f>Sheet1!H646*1</f>
        <v>4339.75</v>
      </c>
    </row>
    <row r="647" spans="20:24" x14ac:dyDescent="0.3">
      <c r="T647" s="20">
        <f t="shared" si="28"/>
        <v>645</v>
      </c>
      <c r="U647" s="21">
        <f>Sheet1!E647*1</f>
        <v>4248.5</v>
      </c>
      <c r="V647" s="21">
        <f>Sheet1!F647*1</f>
        <v>4330</v>
      </c>
      <c r="W647" s="21">
        <f>Sheet1!G647*1</f>
        <v>4235.5</v>
      </c>
      <c r="X647" s="21">
        <f>Sheet1!H647*1</f>
        <v>4304</v>
      </c>
    </row>
    <row r="648" spans="20:24" x14ac:dyDescent="0.3">
      <c r="T648" s="20">
        <f t="shared" si="28"/>
        <v>646</v>
      </c>
      <c r="U648" s="21">
        <f>Sheet1!E648*1</f>
        <v>4291.25</v>
      </c>
      <c r="V648" s="21">
        <f>Sheet1!F648*1</f>
        <v>4307</v>
      </c>
      <c r="W648" s="21">
        <f>Sheet1!G648*1</f>
        <v>4228.75</v>
      </c>
      <c r="X648" s="21">
        <f>Sheet1!H648*1</f>
        <v>4252.25</v>
      </c>
    </row>
    <row r="649" spans="20:24" x14ac:dyDescent="0.3">
      <c r="T649" s="20">
        <f t="shared" si="28"/>
        <v>647</v>
      </c>
      <c r="U649" s="21">
        <f>Sheet1!E649*1</f>
        <v>4387.5</v>
      </c>
      <c r="V649" s="21">
        <f>Sheet1!F649*1</f>
        <v>4431.5</v>
      </c>
      <c r="W649" s="21">
        <f>Sheet1!G649*1</f>
        <v>4284.75</v>
      </c>
      <c r="X649" s="21">
        <f>Sheet1!H649*1</f>
        <v>4293.25</v>
      </c>
    </row>
    <row r="650" spans="20:24" x14ac:dyDescent="0.3">
      <c r="T650" s="20">
        <f t="shared" si="28"/>
        <v>648</v>
      </c>
      <c r="U650" s="21">
        <f>Sheet1!E650*1</f>
        <v>4408.5</v>
      </c>
      <c r="V650" s="21">
        <f>Sheet1!F650*1</f>
        <v>4452.5</v>
      </c>
      <c r="W650" s="21">
        <f>Sheet1!G650*1</f>
        <v>4377</v>
      </c>
      <c r="X650" s="21">
        <f>Sheet1!H650*1</f>
        <v>4390.5</v>
      </c>
    </row>
    <row r="651" spans="20:24" x14ac:dyDescent="0.3">
      <c r="T651" s="20">
        <f t="shared" si="28"/>
        <v>649</v>
      </c>
      <c r="U651" s="21">
        <f>Sheet1!E651*1</f>
        <v>4436</v>
      </c>
      <c r="V651" s="21">
        <f>Sheet1!F651*1</f>
        <v>4439.25</v>
      </c>
      <c r="W651" s="21">
        <f>Sheet1!G651*1</f>
        <v>4396.75</v>
      </c>
      <c r="X651" s="21">
        <f>Sheet1!H651*1</f>
        <v>4407.5</v>
      </c>
    </row>
    <row r="652" spans="20:24" x14ac:dyDescent="0.3">
      <c r="T652" s="20">
        <f t="shared" si="28"/>
        <v>650</v>
      </c>
      <c r="U652" s="21">
        <f>Sheet1!E652*1</f>
        <v>4322.75</v>
      </c>
      <c r="V652" s="21">
        <f>Sheet1!F652*1</f>
        <v>4448.75</v>
      </c>
      <c r="W652" s="21">
        <f>Sheet1!G652*1</f>
        <v>4301.25</v>
      </c>
      <c r="X652" s="21">
        <f>Sheet1!H652*1</f>
        <v>4435.75</v>
      </c>
    </row>
    <row r="653" spans="20:24" x14ac:dyDescent="0.3">
      <c r="T653" s="20">
        <f t="shared" si="28"/>
        <v>651</v>
      </c>
      <c r="U653" s="21">
        <f>Sheet1!E653*1</f>
        <v>4368.75</v>
      </c>
      <c r="V653" s="21">
        <f>Sheet1!F653*1</f>
        <v>4395.25</v>
      </c>
      <c r="W653" s="21">
        <f>Sheet1!G653*1</f>
        <v>4282</v>
      </c>
      <c r="X653" s="21">
        <f>Sheet1!H653*1</f>
        <v>4344</v>
      </c>
    </row>
    <row r="654" spans="20:24" x14ac:dyDescent="0.3">
      <c r="T654" s="20">
        <f t="shared" si="28"/>
        <v>652</v>
      </c>
      <c r="U654" s="21">
        <f>Sheet1!E654*1</f>
        <v>4365.5</v>
      </c>
      <c r="V654" s="21">
        <f>Sheet1!F654*1</f>
        <v>4422</v>
      </c>
      <c r="W654" s="21">
        <f>Sheet1!G654*1</f>
        <v>4348.75</v>
      </c>
      <c r="X654" s="21">
        <f>Sheet1!H654*1</f>
        <v>4365.5</v>
      </c>
    </row>
    <row r="655" spans="20:24" x14ac:dyDescent="0.3">
      <c r="T655" s="20">
        <f t="shared" si="28"/>
        <v>653</v>
      </c>
      <c r="U655" s="21">
        <f>Sheet1!E655*1</f>
        <v>4327.75</v>
      </c>
      <c r="V655" s="21">
        <f>Sheet1!F655*1</f>
        <v>4398.75</v>
      </c>
      <c r="W655" s="21">
        <f>Sheet1!G655*1</f>
        <v>4314.5</v>
      </c>
      <c r="X655" s="21">
        <f>Sheet1!H655*1</f>
        <v>4394.75</v>
      </c>
    </row>
    <row r="656" spans="20:24" x14ac:dyDescent="0.3">
      <c r="T656" s="20">
        <f t="shared" si="28"/>
        <v>654</v>
      </c>
      <c r="U656" s="21">
        <f>Sheet1!E656*1</f>
        <v>4295.5</v>
      </c>
      <c r="V656" s="21">
        <f>Sheet1!F656*1</f>
        <v>4346.5</v>
      </c>
      <c r="W656" s="21">
        <f>Sheet1!G656*1</f>
        <v>4261</v>
      </c>
      <c r="X656" s="21">
        <f>Sheet1!H656*1</f>
        <v>4333.75</v>
      </c>
    </row>
    <row r="657" spans="20:24" x14ac:dyDescent="0.3">
      <c r="T657" s="20">
        <f t="shared" si="28"/>
        <v>655</v>
      </c>
      <c r="U657" s="21">
        <f>Sheet1!E657*1</f>
        <v>4202.25</v>
      </c>
      <c r="V657" s="21">
        <f>Sheet1!F657*1</f>
        <v>4297.75</v>
      </c>
      <c r="W657" s="21">
        <f>Sheet1!G657*1</f>
        <v>4166</v>
      </c>
      <c r="X657" s="21">
        <f>Sheet1!H657*1</f>
        <v>4288.5</v>
      </c>
    </row>
    <row r="658" spans="20:24" x14ac:dyDescent="0.3">
      <c r="T658" s="20">
        <f t="shared" si="28"/>
        <v>656</v>
      </c>
      <c r="U658" s="21">
        <f>Sheet1!E658*1</f>
        <v>4232.5</v>
      </c>
      <c r="V658" s="21">
        <f>Sheet1!F658*1</f>
        <v>4272.5</v>
      </c>
      <c r="W658" s="21">
        <f>Sheet1!G658*1</f>
        <v>4190.75</v>
      </c>
      <c r="X658" s="21">
        <f>Sheet1!H658*1</f>
        <v>4199.75</v>
      </c>
    </row>
    <row r="659" spans="20:24" x14ac:dyDescent="0.3">
      <c r="T659" s="20">
        <f t="shared" si="28"/>
        <v>657</v>
      </c>
      <c r="U659" s="21">
        <f>Sheet1!E659*1</f>
        <v>4284.25</v>
      </c>
      <c r="V659" s="21">
        <f>Sheet1!F659*1</f>
        <v>4298.75</v>
      </c>
      <c r="W659" s="21">
        <f>Sheet1!G659*1</f>
        <v>4201.25</v>
      </c>
      <c r="X659" s="21">
        <f>Sheet1!H659*1</f>
        <v>4231.75</v>
      </c>
    </row>
    <row r="660" spans="20:24" x14ac:dyDescent="0.3">
      <c r="T660" s="20">
        <f t="shared" si="28"/>
        <v>658</v>
      </c>
      <c r="U660" s="21">
        <f>Sheet1!E660*1</f>
        <v>4230.75</v>
      </c>
      <c r="V660" s="21">
        <f>Sheet1!F660*1</f>
        <v>4301.75</v>
      </c>
      <c r="W660" s="21">
        <f>Sheet1!G660*1</f>
        <v>4221.75</v>
      </c>
      <c r="X660" s="21">
        <f>Sheet1!H660*1</f>
        <v>4257.25</v>
      </c>
    </row>
    <row r="661" spans="20:24" x14ac:dyDescent="0.3">
      <c r="T661" s="20">
        <f t="shared" si="28"/>
        <v>659</v>
      </c>
      <c r="U661" s="21">
        <f>Sheet1!E661*1</f>
        <v>4115.5</v>
      </c>
      <c r="V661" s="21">
        <f>Sheet1!F661*1</f>
        <v>4227</v>
      </c>
      <c r="W661" s="21">
        <f>Sheet1!G661*1</f>
        <v>4115</v>
      </c>
      <c r="X661" s="21">
        <f>Sheet1!H661*1</f>
        <v>4213.75</v>
      </c>
    </row>
    <row r="662" spans="20:24" x14ac:dyDescent="0.3">
      <c r="T662" s="20">
        <f t="shared" si="28"/>
        <v>660</v>
      </c>
      <c r="U662" s="21">
        <f>Sheet1!E662*1</f>
        <v>4204.75</v>
      </c>
      <c r="V662" s="21">
        <f>Sheet1!F662*1</f>
        <v>4258.25</v>
      </c>
      <c r="W662" s="21">
        <f>Sheet1!G662*1</f>
        <v>4115.75</v>
      </c>
      <c r="X662" s="21">
        <f>Sheet1!H662*1</f>
        <v>4122</v>
      </c>
    </row>
    <row r="663" spans="20:24" x14ac:dyDescent="0.3">
      <c r="T663" s="20">
        <f t="shared" si="28"/>
        <v>661</v>
      </c>
      <c r="U663" s="21">
        <f>Sheet1!E663*1</f>
        <v>4120.75</v>
      </c>
      <c r="V663" s="21">
        <f>Sheet1!F663*1</f>
        <v>4222.25</v>
      </c>
      <c r="W663" s="21">
        <f>Sheet1!G663*1</f>
        <v>4026.5</v>
      </c>
      <c r="X663" s="21">
        <f>Sheet1!H663*1</f>
        <v>4206.25</v>
      </c>
    </row>
    <row r="664" spans="20:24" x14ac:dyDescent="0.3">
      <c r="T664" s="20">
        <f t="shared" si="28"/>
        <v>662</v>
      </c>
      <c r="U664" s="21">
        <f>Sheet1!E664*1</f>
        <v>4131.5</v>
      </c>
      <c r="V664" s="21">
        <f>Sheet1!F664*1</f>
        <v>4159.75</v>
      </c>
      <c r="W664" s="21">
        <f>Sheet1!G664*1</f>
        <v>4110</v>
      </c>
      <c r="X664" s="21">
        <f>Sheet1!H664*1</f>
        <v>4113</v>
      </c>
    </row>
    <row r="665" spans="20:24" x14ac:dyDescent="0.3">
      <c r="T665" s="20">
        <f t="shared" si="28"/>
        <v>663</v>
      </c>
      <c r="U665" s="21">
        <f>Sheet1!E665*1</f>
        <v>4149.25</v>
      </c>
      <c r="V665" s="21">
        <f>Sheet1!F665*1</f>
        <v>4177.75</v>
      </c>
      <c r="W665" s="21">
        <f>Sheet1!G665*1</f>
        <v>4103.5</v>
      </c>
      <c r="X665" s="21">
        <f>Sheet1!H665*1</f>
        <v>4123.75</v>
      </c>
    </row>
    <row r="666" spans="20:24" x14ac:dyDescent="0.3">
      <c r="T666" s="20">
        <f t="shared" si="28"/>
        <v>664</v>
      </c>
      <c r="U666" s="21">
        <f>Sheet1!E666*1</f>
        <v>4163.25</v>
      </c>
      <c r="V666" s="21">
        <f>Sheet1!F666*1</f>
        <v>4192</v>
      </c>
      <c r="W666" s="21">
        <f>Sheet1!G666*1</f>
        <v>4124.5</v>
      </c>
      <c r="X666" s="21">
        <f>Sheet1!H666*1</f>
        <v>4149.75</v>
      </c>
    </row>
    <row r="667" spans="20:24" x14ac:dyDescent="0.3">
      <c r="T667" s="20">
        <f t="shared" si="28"/>
        <v>665</v>
      </c>
      <c r="U667" s="21">
        <f>Sheet1!E667*1</f>
        <v>4270.25</v>
      </c>
      <c r="V667" s="21">
        <f>Sheet1!F667*1</f>
        <v>4295</v>
      </c>
      <c r="W667" s="21">
        <f>Sheet1!G667*1</f>
        <v>4157</v>
      </c>
      <c r="X667" s="21">
        <f>Sheet1!H667*1</f>
        <v>4177.75</v>
      </c>
    </row>
    <row r="668" spans="20:24" x14ac:dyDescent="0.3">
      <c r="T668" s="20">
        <f t="shared" si="28"/>
        <v>666</v>
      </c>
      <c r="U668" s="21">
        <f>Sheet1!E668*1</f>
        <v>4320.25</v>
      </c>
      <c r="V668" s="21">
        <f>Sheet1!F668*1</f>
        <v>4344</v>
      </c>
      <c r="W668" s="21">
        <f>Sheet1!G668*1</f>
        <v>4274.5</v>
      </c>
      <c r="X668" s="21">
        <f>Sheet1!H668*1</f>
        <v>4281.25</v>
      </c>
    </row>
    <row r="669" spans="20:24" x14ac:dyDescent="0.3">
      <c r="T669" s="20">
        <f t="shared" si="28"/>
        <v>667</v>
      </c>
      <c r="U669" s="21">
        <f>Sheet1!E669*1</f>
        <v>4325.5</v>
      </c>
      <c r="V669" s="21">
        <f>Sheet1!F669*1</f>
        <v>4344.5</v>
      </c>
      <c r="W669" s="21">
        <f>Sheet1!G669*1</f>
        <v>4258.5</v>
      </c>
      <c r="X669" s="21">
        <f>Sheet1!H669*1</f>
        <v>4318.5</v>
      </c>
    </row>
    <row r="670" spans="20:24" x14ac:dyDescent="0.3">
      <c r="T670" s="20">
        <f t="shared" si="28"/>
        <v>668</v>
      </c>
      <c r="U670" s="21">
        <f>Sheet1!E670*1</f>
        <v>4221</v>
      </c>
      <c r="V670" s="21">
        <f>Sheet1!F670*1</f>
        <v>4333.25</v>
      </c>
      <c r="W670" s="21">
        <f>Sheet1!G670*1</f>
        <v>4210.75</v>
      </c>
      <c r="X670" s="21">
        <f>Sheet1!H670*1</f>
        <v>4327.75</v>
      </c>
    </row>
    <row r="671" spans="20:24" x14ac:dyDescent="0.3">
      <c r="T671" s="20">
        <f t="shared" si="28"/>
        <v>669</v>
      </c>
      <c r="U671" s="21">
        <f>Sheet1!E671*1</f>
        <v>4117.75</v>
      </c>
      <c r="V671" s="21">
        <f>Sheet1!F671*1</f>
        <v>4236.25</v>
      </c>
      <c r="W671" s="21">
        <f>Sheet1!G671*1</f>
        <v>4096.25</v>
      </c>
      <c r="X671" s="21">
        <f>Sheet1!H671*1</f>
        <v>4214.75</v>
      </c>
    </row>
    <row r="672" spans="20:24" x14ac:dyDescent="0.3">
      <c r="T672" s="20">
        <f t="shared" si="28"/>
        <v>670</v>
      </c>
      <c r="U672" s="21">
        <f>Sheet1!E672*1</f>
        <v>4181</v>
      </c>
      <c r="V672" s="21">
        <f>Sheet1!F672*1</f>
        <v>4218.25</v>
      </c>
      <c r="W672" s="21">
        <f>Sheet1!G672*1</f>
        <v>4119.75</v>
      </c>
      <c r="X672" s="21">
        <f>Sheet1!H672*1</f>
        <v>4126</v>
      </c>
    </row>
    <row r="673" spans="20:24" x14ac:dyDescent="0.3">
      <c r="T673" s="20">
        <f t="shared" si="28"/>
        <v>671</v>
      </c>
      <c r="U673" s="21">
        <f>Sheet1!E673*1</f>
        <v>4254.75</v>
      </c>
      <c r="V673" s="21">
        <f>Sheet1!F673*1</f>
        <v>4260.5</v>
      </c>
      <c r="W673" s="21">
        <f>Sheet1!G673*1</f>
        <v>4146.5</v>
      </c>
      <c r="X673" s="21">
        <f>Sheet1!H673*1</f>
        <v>4178.75</v>
      </c>
    </row>
    <row r="674" spans="20:24" x14ac:dyDescent="0.3">
      <c r="T674" s="20">
        <f t="shared" si="28"/>
        <v>672</v>
      </c>
      <c r="U674" s="21">
        <f>Sheet1!E674*1</f>
        <v>4193</v>
      </c>
      <c r="V674" s="21">
        <f>Sheet1!F674*1</f>
        <v>4275.75</v>
      </c>
      <c r="W674" s="21">
        <f>Sheet1!G674*1</f>
        <v>4137.5</v>
      </c>
      <c r="X674" s="21">
        <f>Sheet1!H674*1</f>
        <v>4256.5</v>
      </c>
    </row>
    <row r="675" spans="20:24" x14ac:dyDescent="0.3">
      <c r="T675" s="20">
        <f t="shared" si="28"/>
        <v>673</v>
      </c>
      <c r="U675" s="21">
        <f>Sheet1!E675*1</f>
        <v>4192.5</v>
      </c>
      <c r="V675" s="21">
        <f>Sheet1!F675*1</f>
        <v>4257.5</v>
      </c>
      <c r="W675" s="21">
        <f>Sheet1!G675*1</f>
        <v>4159.75</v>
      </c>
      <c r="X675" s="21">
        <f>Sheet1!H675*1</f>
        <v>4185.5</v>
      </c>
    </row>
    <row r="676" spans="20:24" x14ac:dyDescent="0.3">
      <c r="T676" s="20">
        <f t="shared" si="28"/>
        <v>674</v>
      </c>
      <c r="U676" s="21">
        <f>Sheet1!E676*1</f>
        <v>4229.75</v>
      </c>
      <c r="V676" s="21">
        <f>Sheet1!F676*1</f>
        <v>4255</v>
      </c>
      <c r="W676" s="21">
        <f>Sheet1!G676*1</f>
        <v>4182</v>
      </c>
      <c r="X676" s="21">
        <f>Sheet1!H676*1</f>
        <v>4194.5</v>
      </c>
    </row>
    <row r="677" spans="20:24" x14ac:dyDescent="0.3">
      <c r="T677" s="20">
        <f t="shared" si="28"/>
        <v>675</v>
      </c>
      <c r="U677" s="21">
        <f>Sheet1!E677*1</f>
        <v>4301.75</v>
      </c>
      <c r="V677" s="21">
        <f>Sheet1!F677*1</f>
        <v>4307.75</v>
      </c>
      <c r="W677" s="21">
        <f>Sheet1!G677*1</f>
        <v>4184.75</v>
      </c>
      <c r="X677" s="21">
        <f>Sheet1!H677*1</f>
        <v>4233.5</v>
      </c>
    </row>
    <row r="678" spans="20:24" x14ac:dyDescent="0.3">
      <c r="T678" s="20">
        <f t="shared" si="28"/>
        <v>676</v>
      </c>
      <c r="U678" s="21">
        <f>Sheet1!E678*1</f>
        <v>4318.5</v>
      </c>
      <c r="V678" s="21">
        <f>Sheet1!F678*1</f>
        <v>4357.5</v>
      </c>
      <c r="W678" s="21">
        <f>Sheet1!G678*1</f>
        <v>4288</v>
      </c>
      <c r="X678" s="21">
        <f>Sheet1!H678*1</f>
        <v>4296.5</v>
      </c>
    </row>
    <row r="679" spans="20:24" x14ac:dyDescent="0.3">
      <c r="T679" s="20">
        <f t="shared" si="28"/>
        <v>677</v>
      </c>
      <c r="U679" s="21">
        <f>Sheet1!E679*1</f>
        <v>4403.25</v>
      </c>
      <c r="V679" s="21">
        <f>Sheet1!F679*1</f>
        <v>4449.75</v>
      </c>
      <c r="W679" s="21">
        <f>Sheet1!G679*1</f>
        <v>4316.5</v>
      </c>
      <c r="X679" s="21">
        <f>Sheet1!H679*1</f>
        <v>4330.75</v>
      </c>
    </row>
    <row r="680" spans="20:24" x14ac:dyDescent="0.3">
      <c r="T680" s="20">
        <f t="shared" si="28"/>
        <v>678</v>
      </c>
      <c r="U680" s="21">
        <f>Sheet1!E680*1</f>
        <v>4447.5</v>
      </c>
      <c r="V680" s="21">
        <f>Sheet1!F680*1</f>
        <v>4460.75</v>
      </c>
      <c r="W680" s="21">
        <f>Sheet1!G680*1</f>
        <v>4367.75</v>
      </c>
      <c r="X680" s="21">
        <f>Sheet1!H680*1</f>
        <v>4397.25</v>
      </c>
    </row>
    <row r="681" spans="20:24" x14ac:dyDescent="0.3">
      <c r="T681" s="20">
        <f t="shared" si="28"/>
        <v>679</v>
      </c>
      <c r="U681" s="21">
        <f>Sheet1!E681*1</f>
        <v>4414</v>
      </c>
      <c r="V681" s="21">
        <f>Sheet1!F681*1</f>
        <v>4451.5</v>
      </c>
      <c r="W681" s="21">
        <f>Sheet1!G681*1</f>
        <v>4370.75</v>
      </c>
      <c r="X681" s="21">
        <f>Sheet1!H681*1</f>
        <v>4441.75</v>
      </c>
    </row>
    <row r="682" spans="20:24" x14ac:dyDescent="0.3">
      <c r="T682" s="20">
        <f t="shared" si="28"/>
        <v>680</v>
      </c>
      <c r="U682" s="21">
        <f>Sheet1!E682*1</f>
        <v>4428.5</v>
      </c>
      <c r="V682" s="21">
        <f>Sheet1!F682*1</f>
        <v>4429.5</v>
      </c>
      <c r="W682" s="21">
        <f>Sheet1!G682*1</f>
        <v>4377.5</v>
      </c>
      <c r="X682" s="21">
        <f>Sheet1!H682*1</f>
        <v>4414.5</v>
      </c>
    </row>
    <row r="683" spans="20:24" x14ac:dyDescent="0.3">
      <c r="T683" s="20">
        <f t="shared" si="28"/>
        <v>681</v>
      </c>
      <c r="U683" s="21">
        <f>Sheet1!E683*1</f>
        <v>4496.5</v>
      </c>
      <c r="V683" s="21">
        <f>Sheet1!F683*1</f>
        <v>4502</v>
      </c>
      <c r="W683" s="21">
        <f>Sheet1!G683*1</f>
        <v>4429.5</v>
      </c>
      <c r="X683" s="21">
        <f>Sheet1!H683*1</f>
        <v>4443.75</v>
      </c>
    </row>
    <row r="684" spans="20:24" x14ac:dyDescent="0.3">
      <c r="T684" s="20">
        <f t="shared" si="28"/>
        <v>682</v>
      </c>
      <c r="U684" s="21">
        <f>Sheet1!E684*1</f>
        <v>4481.25</v>
      </c>
      <c r="V684" s="21">
        <f>Sheet1!F684*1</f>
        <v>4505.75</v>
      </c>
      <c r="W684" s="21">
        <f>Sheet1!G684*1</f>
        <v>4453.5</v>
      </c>
      <c r="X684" s="21">
        <f>Sheet1!H684*1</f>
        <v>4490</v>
      </c>
    </row>
    <row r="685" spans="20:24" x14ac:dyDescent="0.3">
      <c r="T685" s="20">
        <f t="shared" si="28"/>
        <v>683</v>
      </c>
      <c r="U685" s="21">
        <f>Sheet1!E685*1</f>
        <v>4662</v>
      </c>
      <c r="V685" s="21">
        <f>Sheet1!F685*1</f>
        <v>4699.5</v>
      </c>
      <c r="W685" s="21">
        <f>Sheet1!G685*1</f>
        <v>4463</v>
      </c>
      <c r="X685" s="21">
        <f>Sheet1!H685*1</f>
        <v>4474.75</v>
      </c>
    </row>
    <row r="686" spans="20:24" x14ac:dyDescent="0.3">
      <c r="T686" s="20">
        <f t="shared" si="28"/>
        <v>684</v>
      </c>
      <c r="U686" s="21">
        <f>Sheet1!E686*1</f>
        <v>4620.5</v>
      </c>
      <c r="V686" s="21">
        <f>Sheet1!F686*1</f>
        <v>4662.25</v>
      </c>
      <c r="W686" s="21">
        <f>Sheet1!G686*1</f>
        <v>4604.75</v>
      </c>
      <c r="X686" s="21">
        <f>Sheet1!H686*1</f>
        <v>4654.5</v>
      </c>
    </row>
    <row r="687" spans="20:24" x14ac:dyDescent="0.3">
      <c r="T687" s="20">
        <f t="shared" si="28"/>
        <v>685</v>
      </c>
      <c r="U687" s="21">
        <f>Sheet1!E687*1</f>
        <v>4553</v>
      </c>
      <c r="V687" s="21">
        <f>Sheet1!F687*1</f>
        <v>4620</v>
      </c>
      <c r="W687" s="21">
        <f>Sheet1!G687*1</f>
        <v>4548.5</v>
      </c>
      <c r="X687" s="21">
        <f>Sheet1!H687*1</f>
        <v>4610</v>
      </c>
    </row>
    <row r="688" spans="20:24" x14ac:dyDescent="0.3">
      <c r="T688" s="20">
        <f t="shared" si="28"/>
        <v>686</v>
      </c>
      <c r="U688" s="21">
        <f>Sheet1!E688*1</f>
        <v>4522.75</v>
      </c>
      <c r="V688" s="21">
        <f>Sheet1!F688*1</f>
        <v>4554.25</v>
      </c>
      <c r="W688" s="21">
        <f>Sheet1!G688*1</f>
        <v>4485.5</v>
      </c>
      <c r="X688" s="21">
        <f>Sheet1!H688*1</f>
        <v>4548.25</v>
      </c>
    </row>
    <row r="689" spans="20:24" x14ac:dyDescent="0.3">
      <c r="T689" s="20">
        <f t="shared" si="28"/>
        <v>687</v>
      </c>
      <c r="U689" s="21">
        <f>Sheet1!E689*1</f>
        <v>4450.25</v>
      </c>
      <c r="V689" s="21">
        <f>Sheet1!F689*1</f>
        <v>4531.5</v>
      </c>
      <c r="W689" s="21">
        <f>Sheet1!G689*1</f>
        <v>4426.25</v>
      </c>
      <c r="X689" s="21">
        <f>Sheet1!H689*1</f>
        <v>4522.75</v>
      </c>
    </row>
    <row r="690" spans="20:24" x14ac:dyDescent="0.3">
      <c r="T690" s="20">
        <f t="shared" si="28"/>
        <v>688</v>
      </c>
      <c r="U690" s="21">
        <f>Sheet1!E690*1</f>
        <v>4471.75</v>
      </c>
      <c r="V690" s="21">
        <f>Sheet1!F690*1</f>
        <v>4506</v>
      </c>
      <c r="W690" s="21">
        <f>Sheet1!G690*1</f>
        <v>4429.5</v>
      </c>
      <c r="X690" s="21">
        <f>Sheet1!H690*1</f>
        <v>4453.25</v>
      </c>
    </row>
    <row r="691" spans="20:24" x14ac:dyDescent="0.3">
      <c r="T691" s="20">
        <f t="shared" si="28"/>
        <v>689</v>
      </c>
      <c r="U691" s="21">
        <f>Sheet1!E691*1</f>
        <v>4510.25</v>
      </c>
      <c r="V691" s="21">
        <f>Sheet1!F691*1</f>
        <v>4562</v>
      </c>
      <c r="W691" s="21">
        <f>Sheet1!G691*1</f>
        <v>4448.75</v>
      </c>
      <c r="X691" s="21">
        <f>Sheet1!H691*1</f>
        <v>4467.25</v>
      </c>
    </row>
    <row r="692" spans="20:24" x14ac:dyDescent="0.3">
      <c r="T692" s="20">
        <f t="shared" si="28"/>
        <v>690</v>
      </c>
      <c r="U692" s="21">
        <f>Sheet1!E692*1</f>
        <v>4500.75</v>
      </c>
      <c r="V692" s="21">
        <f>Sheet1!F692*1</f>
        <v>4514</v>
      </c>
      <c r="W692" s="21">
        <f>Sheet1!G692*1</f>
        <v>4446.25</v>
      </c>
      <c r="X692" s="21">
        <f>Sheet1!H692*1</f>
        <v>4511.5</v>
      </c>
    </row>
    <row r="693" spans="20:24" x14ac:dyDescent="0.3">
      <c r="T693" s="20">
        <f t="shared" si="28"/>
        <v>691</v>
      </c>
      <c r="U693" s="21">
        <f>Sheet1!E693*1</f>
        <v>4530</v>
      </c>
      <c r="V693" s="21">
        <f>Sheet1!F693*1</f>
        <v>4561</v>
      </c>
      <c r="W693" s="21">
        <f>Sheet1!G693*1</f>
        <v>4495.75</v>
      </c>
      <c r="X693" s="21">
        <f>Sheet1!H693*1</f>
        <v>4499.25</v>
      </c>
    </row>
    <row r="694" spans="20:24" x14ac:dyDescent="0.3">
      <c r="T694" s="20">
        <f t="shared" si="28"/>
        <v>692</v>
      </c>
      <c r="U694" s="21">
        <f>Sheet1!E694*1</f>
        <v>4578.5</v>
      </c>
      <c r="V694" s="21">
        <f>Sheet1!F694*1</f>
        <v>4615.5</v>
      </c>
      <c r="W694" s="21">
        <f>Sheet1!G694*1</f>
        <v>4507.25</v>
      </c>
      <c r="X694" s="21">
        <f>Sheet1!H694*1</f>
        <v>4530.25</v>
      </c>
    </row>
    <row r="695" spans="20:24" x14ac:dyDescent="0.3">
      <c r="T695" s="20">
        <f t="shared" si="28"/>
        <v>693</v>
      </c>
      <c r="U695" s="21">
        <f>Sheet1!E695*1</f>
        <v>4566.75</v>
      </c>
      <c r="V695" s="21">
        <f>Sheet1!F695*1</f>
        <v>4606.75</v>
      </c>
      <c r="W695" s="21">
        <f>Sheet1!G695*1</f>
        <v>4549.5</v>
      </c>
      <c r="X695" s="21">
        <f>Sheet1!H695*1</f>
        <v>4574</v>
      </c>
    </row>
    <row r="696" spans="20:24" x14ac:dyDescent="0.3">
      <c r="T696" s="20">
        <f t="shared" si="28"/>
        <v>694</v>
      </c>
      <c r="U696" s="21">
        <f>Sheet1!E696*1</f>
        <v>4741</v>
      </c>
      <c r="V696" s="21">
        <f>Sheet1!F696*1</f>
        <v>4760</v>
      </c>
      <c r="W696" s="21">
        <f>Sheet1!G696*1</f>
        <v>4585.5</v>
      </c>
      <c r="X696" s="21">
        <f>Sheet1!H696*1</f>
        <v>4602.25</v>
      </c>
    </row>
    <row r="697" spans="20:24" x14ac:dyDescent="0.3">
      <c r="T697" s="20">
        <f t="shared" si="28"/>
        <v>695</v>
      </c>
      <c r="U697" s="21">
        <f>Sheet1!E697*1</f>
        <v>4691.5</v>
      </c>
      <c r="V697" s="21">
        <f>Sheet1!F697*1</f>
        <v>4745.5</v>
      </c>
      <c r="W697" s="21">
        <f>Sheet1!G697*1</f>
        <v>4685.75</v>
      </c>
      <c r="X697" s="21">
        <f>Sheet1!H697*1</f>
        <v>4743.75</v>
      </c>
    </row>
    <row r="698" spans="20:24" x14ac:dyDescent="0.3">
      <c r="T698" s="20">
        <f t="shared" si="28"/>
        <v>696</v>
      </c>
      <c r="U698" s="21">
        <f>Sheet1!E698*1</f>
        <v>4671</v>
      </c>
      <c r="V698" s="21">
        <f>Sheet1!F698*1</f>
        <v>4701.25</v>
      </c>
      <c r="W698" s="21">
        <f>Sheet1!G698*1</f>
        <v>4653.5</v>
      </c>
      <c r="X698" s="21">
        <f>Sheet1!H698*1</f>
        <v>4685.5</v>
      </c>
    </row>
    <row r="699" spans="20:24" x14ac:dyDescent="0.3">
      <c r="T699" s="20">
        <f t="shared" si="28"/>
        <v>697</v>
      </c>
      <c r="U699" s="21">
        <f>Sheet1!E699*1</f>
        <v>4689.75</v>
      </c>
      <c r="V699" s="21">
        <f>Sheet1!F699*1</f>
        <v>4704.5</v>
      </c>
      <c r="W699" s="21">
        <f>Sheet1!G699*1</f>
        <v>4660.75</v>
      </c>
      <c r="X699" s="21">
        <f>Sheet1!H699*1</f>
        <v>4673.25</v>
      </c>
    </row>
    <row r="700" spans="20:24" x14ac:dyDescent="0.3">
      <c r="T700" s="20">
        <f t="shared" si="28"/>
        <v>698</v>
      </c>
      <c r="U700" s="21">
        <f>Sheet1!E700*1</f>
        <v>4763.75</v>
      </c>
      <c r="V700" s="21">
        <f>Sheet1!F700*1</f>
        <v>4764.25</v>
      </c>
      <c r="W700" s="21">
        <f>Sheet1!G700*1</f>
        <v>4674.25</v>
      </c>
      <c r="X700" s="21">
        <f>Sheet1!H700*1</f>
        <v>4684</v>
      </c>
    </row>
    <row r="701" spans="20:24" x14ac:dyDescent="0.3">
      <c r="T701" s="20">
        <f t="shared" si="28"/>
        <v>699</v>
      </c>
      <c r="U701" s="21">
        <f>Sheet1!E701*1</f>
        <v>4829.75</v>
      </c>
      <c r="V701" s="21">
        <f>Sheet1!F701*1</f>
        <v>4830.75</v>
      </c>
      <c r="W701" s="21">
        <f>Sheet1!G701*1</f>
        <v>4763.5</v>
      </c>
      <c r="X701" s="21">
        <f>Sheet1!H701*1</f>
        <v>4774.25</v>
      </c>
    </row>
    <row r="702" spans="20:24" x14ac:dyDescent="0.3">
      <c r="T702" s="20">
        <f t="shared" si="28"/>
        <v>700</v>
      </c>
      <c r="U702" s="21">
        <f>Sheet1!E702*1</f>
        <v>4822.25</v>
      </c>
      <c r="V702" s="21">
        <f>Sheet1!F702*1</f>
        <v>4838.25</v>
      </c>
      <c r="W702" s="21">
        <f>Sheet1!G702*1</f>
        <v>4800.75</v>
      </c>
      <c r="X702" s="21">
        <f>Sheet1!H702*1</f>
        <v>4829.25</v>
      </c>
    </row>
    <row r="703" spans="20:24" x14ac:dyDescent="0.3">
      <c r="T703" s="20">
        <f t="shared" si="28"/>
        <v>701</v>
      </c>
      <c r="U703" s="21">
        <f>Sheet1!E703*1</f>
        <v>4852</v>
      </c>
      <c r="V703" s="21">
        <f>Sheet1!F703*1</f>
        <v>4857.75</v>
      </c>
      <c r="W703" s="21">
        <f>Sheet1!G703*1</f>
        <v>4797.75</v>
      </c>
      <c r="X703" s="21">
        <f>Sheet1!H703*1</f>
        <v>4819.5</v>
      </c>
    </row>
    <row r="704" spans="20:24" x14ac:dyDescent="0.3">
      <c r="T704" s="20">
        <f t="shared" si="28"/>
        <v>702</v>
      </c>
      <c r="U704" s="21">
        <f>Sheet1!E704*1</f>
        <v>4837.25</v>
      </c>
      <c r="V704" s="21">
        <f>Sheet1!F704*1</f>
        <v>4870.25</v>
      </c>
      <c r="W704" s="21">
        <f>Sheet1!G704*1</f>
        <v>4821.5</v>
      </c>
      <c r="X704" s="21">
        <f>Sheet1!H704*1</f>
        <v>4850.5</v>
      </c>
    </row>
    <row r="705" spans="20:24" x14ac:dyDescent="0.3">
      <c r="T705" s="20">
        <f t="shared" si="28"/>
        <v>703</v>
      </c>
      <c r="U705" s="21">
        <f>Sheet1!E705*1</f>
        <v>4819.75</v>
      </c>
      <c r="V705" s="21">
        <f>Sheet1!F705*1</f>
        <v>4847.5</v>
      </c>
      <c r="W705" s="21">
        <f>Sheet1!G705*1</f>
        <v>4791.75</v>
      </c>
      <c r="X705" s="21">
        <f>Sheet1!H705*1</f>
        <v>4841</v>
      </c>
    </row>
    <row r="706" spans="20:24" x14ac:dyDescent="0.3">
      <c r="T706" s="20">
        <f t="shared" si="28"/>
        <v>704</v>
      </c>
      <c r="U706" s="21">
        <f>Sheet1!E706*1</f>
        <v>4762</v>
      </c>
      <c r="V706" s="21">
        <f>Sheet1!F706*1</f>
        <v>4825.5</v>
      </c>
      <c r="W706" s="21">
        <f>Sheet1!G706*1</f>
        <v>4751</v>
      </c>
      <c r="X706" s="21">
        <f>Sheet1!H706*1</f>
        <v>4823.75</v>
      </c>
    </row>
    <row r="707" spans="20:24" x14ac:dyDescent="0.3">
      <c r="T707" s="20">
        <f t="shared" si="28"/>
        <v>705</v>
      </c>
      <c r="U707" s="21">
        <f>Sheet1!E707*1</f>
        <v>4753.5</v>
      </c>
      <c r="V707" s="21">
        <f>Sheet1!F707*1</f>
        <v>4803.25</v>
      </c>
      <c r="W707" s="21">
        <f>Sheet1!G707*1</f>
        <v>4745.5</v>
      </c>
      <c r="X707" s="21">
        <f>Sheet1!H707*1</f>
        <v>4752.5</v>
      </c>
    </row>
    <row r="708" spans="20:24" x14ac:dyDescent="0.3">
      <c r="T708" s="20">
        <f t="shared" si="28"/>
        <v>706</v>
      </c>
      <c r="U708" s="21">
        <f>Sheet1!E708*1</f>
        <v>4671.5</v>
      </c>
      <c r="V708" s="21">
        <f>Sheet1!F708*1</f>
        <v>4756.25</v>
      </c>
      <c r="W708" s="21">
        <f>Sheet1!G708*1</f>
        <v>4656.5</v>
      </c>
      <c r="X708" s="21">
        <f>Sheet1!H708*1</f>
        <v>4752.75</v>
      </c>
    </row>
    <row r="709" spans="20:24" x14ac:dyDescent="0.3">
      <c r="T709" s="20">
        <f t="shared" ref="T709:T772" si="29">T708+1</f>
        <v>707</v>
      </c>
      <c r="U709" s="21">
        <f>Sheet1!E709*1</f>
        <v>4691.25</v>
      </c>
      <c r="V709" s="21">
        <f>Sheet1!F709*1</f>
        <v>4697.75</v>
      </c>
      <c r="W709" s="21">
        <f>Sheet1!G709*1</f>
        <v>4655.75</v>
      </c>
      <c r="X709" s="21">
        <f>Sheet1!H709*1</f>
        <v>4667.25</v>
      </c>
    </row>
    <row r="710" spans="20:24" x14ac:dyDescent="0.3">
      <c r="T710" s="20">
        <f t="shared" si="29"/>
        <v>708</v>
      </c>
      <c r="U710" s="21">
        <f>Sheet1!E710*1</f>
        <v>4692.5</v>
      </c>
      <c r="V710" s="21">
        <f>Sheet1!F710*1</f>
        <v>4730.75</v>
      </c>
      <c r="W710" s="21">
        <f>Sheet1!G710*1</f>
        <v>4672</v>
      </c>
      <c r="X710" s="21">
        <f>Sheet1!H710*1</f>
        <v>4684.5</v>
      </c>
    </row>
    <row r="711" spans="20:24" x14ac:dyDescent="0.3">
      <c r="T711" s="20">
        <f t="shared" si="29"/>
        <v>709</v>
      </c>
      <c r="U711" s="21">
        <f>Sheet1!E711*1</f>
        <v>4694.75</v>
      </c>
      <c r="V711" s="21">
        <f>Sheet1!F711*1</f>
        <v>4709</v>
      </c>
      <c r="W711" s="21">
        <f>Sheet1!G711*1</f>
        <v>4646.5</v>
      </c>
      <c r="X711" s="21">
        <f>Sheet1!H711*1</f>
        <v>4689.5</v>
      </c>
    </row>
    <row r="712" spans="20:24" x14ac:dyDescent="0.3">
      <c r="T712" s="20">
        <f t="shared" si="29"/>
        <v>710</v>
      </c>
      <c r="U712" s="21">
        <f>Sheet1!E712*1</f>
        <v>4693</v>
      </c>
      <c r="V712" s="21">
        <f>Sheet1!F712*1</f>
        <v>4716</v>
      </c>
      <c r="W712" s="21">
        <f>Sheet1!G712*1</f>
        <v>4678.75</v>
      </c>
      <c r="X712" s="21">
        <f>Sheet1!H712*1</f>
        <v>4695</v>
      </c>
    </row>
    <row r="713" spans="20:24" x14ac:dyDescent="0.3">
      <c r="T713" s="20">
        <f t="shared" si="29"/>
        <v>711</v>
      </c>
      <c r="U713" s="21">
        <f>Sheet1!E713*1</f>
        <v>4639.75</v>
      </c>
      <c r="V713" s="21">
        <f>Sheet1!F713*1</f>
        <v>4712.75</v>
      </c>
      <c r="W713" s="21">
        <f>Sheet1!G713*1</f>
        <v>4627.25</v>
      </c>
      <c r="X713" s="21">
        <f>Sheet1!H713*1</f>
        <v>4699</v>
      </c>
    </row>
    <row r="714" spans="20:24" x14ac:dyDescent="0.3">
      <c r="T714" s="20">
        <f t="shared" si="29"/>
        <v>712</v>
      </c>
      <c r="U714" s="21">
        <f>Sheet1!E714*1</f>
        <v>4662.5</v>
      </c>
      <c r="V714" s="21">
        <f>Sheet1!F714*1</f>
        <v>4685.75</v>
      </c>
      <c r="W714" s="21">
        <f>Sheet1!G714*1</f>
        <v>4623.25</v>
      </c>
      <c r="X714" s="21">
        <f>Sheet1!H714*1</f>
        <v>4636.5</v>
      </c>
    </row>
    <row r="715" spans="20:24" x14ac:dyDescent="0.3">
      <c r="T715" s="20">
        <f t="shared" si="29"/>
        <v>713</v>
      </c>
      <c r="U715" s="21">
        <f>Sheet1!E715*1</f>
        <v>4680.25</v>
      </c>
      <c r="V715" s="21">
        <f>Sheet1!F715*1</f>
        <v>4690</v>
      </c>
      <c r="W715" s="21">
        <f>Sheet1!G715*1</f>
        <v>4639.75</v>
      </c>
      <c r="X715" s="21">
        <f>Sheet1!H715*1</f>
        <v>4663.25</v>
      </c>
    </row>
    <row r="716" spans="20:24" x14ac:dyDescent="0.3">
      <c r="T716" s="20">
        <f t="shared" si="29"/>
        <v>714</v>
      </c>
      <c r="U716" s="21">
        <f>Sheet1!E716*1</f>
        <v>4647.75</v>
      </c>
      <c r="V716" s="21">
        <f>Sheet1!F716*1</f>
        <v>4686.75</v>
      </c>
      <c r="W716" s="21">
        <f>Sheet1!G716*1</f>
        <v>4623.75</v>
      </c>
      <c r="X716" s="21">
        <f>Sheet1!H716*1</f>
        <v>4676.25</v>
      </c>
    </row>
    <row r="717" spans="20:24" x14ac:dyDescent="0.3">
      <c r="T717" s="20">
        <f t="shared" si="29"/>
        <v>715</v>
      </c>
      <c r="U717" s="21">
        <f>Sheet1!E717*1</f>
        <v>4564.75</v>
      </c>
      <c r="V717" s="21">
        <f>Sheet1!F717*1</f>
        <v>4653.75</v>
      </c>
      <c r="W717" s="21">
        <f>Sheet1!G717*1</f>
        <v>4537.25</v>
      </c>
      <c r="X717" s="21">
        <f>Sheet1!H717*1</f>
        <v>4616.25</v>
      </c>
    </row>
    <row r="718" spans="20:24" x14ac:dyDescent="0.3">
      <c r="T718" s="20">
        <f t="shared" si="29"/>
        <v>716</v>
      </c>
      <c r="U718" s="21">
        <f>Sheet1!E718*1</f>
        <v>4482</v>
      </c>
      <c r="V718" s="21">
        <f>Sheet1!F718*1</f>
        <v>4585.5</v>
      </c>
      <c r="W718" s="21">
        <f>Sheet1!G718*1</f>
        <v>4481.5</v>
      </c>
      <c r="X718" s="21">
        <f>Sheet1!H718*1</f>
        <v>4567.25</v>
      </c>
    </row>
    <row r="719" spans="20:24" x14ac:dyDescent="0.3">
      <c r="T719" s="20">
        <f t="shared" si="29"/>
        <v>717</v>
      </c>
      <c r="U719" s="21">
        <f>Sheet1!E719*1</f>
        <v>4501.75</v>
      </c>
      <c r="V719" s="21">
        <f>Sheet1!F719*1</f>
        <v>4507.25</v>
      </c>
      <c r="W719" s="21">
        <f>Sheet1!G719*1</f>
        <v>4456</v>
      </c>
      <c r="X719" s="21">
        <f>Sheet1!H719*1</f>
        <v>4466</v>
      </c>
    </row>
    <row r="720" spans="20:24" x14ac:dyDescent="0.3">
      <c r="T720" s="20">
        <f t="shared" si="29"/>
        <v>718</v>
      </c>
      <c r="U720" s="21">
        <f>Sheet1!E720*1</f>
        <v>4510.5</v>
      </c>
      <c r="V720" s="21">
        <f>Sheet1!F720*1</f>
        <v>4531.5</v>
      </c>
      <c r="W720" s="21">
        <f>Sheet1!G720*1</f>
        <v>4488.75</v>
      </c>
      <c r="X720" s="21">
        <f>Sheet1!H720*1</f>
        <v>4512.75</v>
      </c>
    </row>
    <row r="721" spans="20:24" x14ac:dyDescent="0.3">
      <c r="T721" s="20">
        <f t="shared" si="29"/>
        <v>719</v>
      </c>
      <c r="U721" s="21">
        <f>Sheet1!E721*1</f>
        <v>4530.75</v>
      </c>
      <c r="V721" s="21">
        <f>Sheet1!F721*1</f>
        <v>4559</v>
      </c>
      <c r="W721" s="21">
        <f>Sheet1!G721*1</f>
        <v>4484.25</v>
      </c>
      <c r="X721" s="21">
        <f>Sheet1!H721*1</f>
        <v>4507.75</v>
      </c>
    </row>
    <row r="722" spans="20:24" x14ac:dyDescent="0.3">
      <c r="T722" s="20">
        <f t="shared" si="29"/>
        <v>720</v>
      </c>
      <c r="U722" s="21">
        <f>Sheet1!E722*1</f>
        <v>4496.75</v>
      </c>
      <c r="V722" s="21">
        <f>Sheet1!F722*1</f>
        <v>4547.5</v>
      </c>
      <c r="W722" s="21">
        <f>Sheet1!G722*1</f>
        <v>4473</v>
      </c>
      <c r="X722" s="21">
        <f>Sheet1!H722*1</f>
        <v>4544</v>
      </c>
    </row>
    <row r="723" spans="20:24" x14ac:dyDescent="0.3">
      <c r="T723" s="20">
        <f t="shared" si="29"/>
        <v>721</v>
      </c>
      <c r="U723" s="21">
        <f>Sheet1!E723*1</f>
        <v>4489.75</v>
      </c>
      <c r="V723" s="21">
        <f>Sheet1!F723*1</f>
        <v>4520</v>
      </c>
      <c r="W723" s="21">
        <f>Sheet1!G723*1</f>
        <v>4465</v>
      </c>
      <c r="X723" s="21">
        <f>Sheet1!H723*1</f>
        <v>4505.25</v>
      </c>
    </row>
    <row r="724" spans="20:24" x14ac:dyDescent="0.3">
      <c r="T724" s="20">
        <f t="shared" si="29"/>
        <v>722</v>
      </c>
      <c r="U724" s="21">
        <f>Sheet1!E724*1</f>
        <v>4381.25</v>
      </c>
      <c r="V724" s="21">
        <f>Sheet1!F724*1</f>
        <v>4490.75</v>
      </c>
      <c r="W724" s="21">
        <f>Sheet1!G724*1</f>
        <v>4376.75</v>
      </c>
      <c r="X724" s="21">
        <f>Sheet1!H724*1</f>
        <v>4480.25</v>
      </c>
    </row>
    <row r="725" spans="20:24" x14ac:dyDescent="0.3">
      <c r="T725" s="20">
        <f t="shared" si="29"/>
        <v>723</v>
      </c>
      <c r="U725" s="21">
        <f>Sheet1!E725*1</f>
        <v>4421.25</v>
      </c>
      <c r="V725" s="21">
        <f>Sheet1!F725*1</f>
        <v>4452.25</v>
      </c>
      <c r="W725" s="21">
        <f>Sheet1!G725*1</f>
        <v>4363</v>
      </c>
      <c r="X725" s="21">
        <f>Sheet1!H725*1</f>
        <v>4376.5</v>
      </c>
    </row>
    <row r="726" spans="20:24" x14ac:dyDescent="0.3">
      <c r="T726" s="20">
        <f t="shared" si="29"/>
        <v>724</v>
      </c>
      <c r="U726" s="21">
        <f>Sheet1!E726*1</f>
        <v>4340.5</v>
      </c>
      <c r="V726" s="21">
        <f>Sheet1!F726*1</f>
        <v>4411</v>
      </c>
      <c r="W726" s="21">
        <f>Sheet1!G726*1</f>
        <v>4323</v>
      </c>
      <c r="X726" s="21">
        <f>Sheet1!H726*1</f>
        <v>4407.75</v>
      </c>
    </row>
    <row r="727" spans="20:24" x14ac:dyDescent="0.3">
      <c r="T727" s="20">
        <f t="shared" si="29"/>
        <v>725</v>
      </c>
      <c r="U727" s="21">
        <f>Sheet1!E727*1</f>
        <v>4338.5</v>
      </c>
      <c r="V727" s="21">
        <f>Sheet1!F727*1</f>
        <v>4349</v>
      </c>
      <c r="W727" s="21">
        <f>Sheet1!G727*1</f>
        <v>4266.5</v>
      </c>
      <c r="X727" s="21">
        <f>Sheet1!H727*1</f>
        <v>4336</v>
      </c>
    </row>
    <row r="728" spans="20:24" x14ac:dyDescent="0.3">
      <c r="T728" s="20">
        <f t="shared" si="29"/>
        <v>726</v>
      </c>
      <c r="U728" s="21">
        <f>Sheet1!E728*1</f>
        <v>4367.75</v>
      </c>
      <c r="V728" s="21">
        <f>Sheet1!F728*1</f>
        <v>4415.75</v>
      </c>
      <c r="W728" s="21">
        <f>Sheet1!G728*1</f>
        <v>4294.75</v>
      </c>
      <c r="X728" s="21">
        <f>Sheet1!H728*1</f>
        <v>4347.25</v>
      </c>
    </row>
    <row r="729" spans="20:24" x14ac:dyDescent="0.3">
      <c r="T729" s="20">
        <f t="shared" si="29"/>
        <v>727</v>
      </c>
      <c r="U729" s="21">
        <f>Sheet1!E729*1</f>
        <v>4404.75</v>
      </c>
      <c r="V729" s="21">
        <f>Sheet1!F729*1</f>
        <v>4419.25</v>
      </c>
      <c r="W729" s="21">
        <f>Sheet1!G729*1</f>
        <v>4347.5</v>
      </c>
      <c r="X729" s="21">
        <f>Sheet1!H729*1</f>
        <v>4366.5</v>
      </c>
    </row>
    <row r="730" spans="20:24" x14ac:dyDescent="0.3">
      <c r="T730" s="20">
        <f t="shared" si="29"/>
        <v>728</v>
      </c>
      <c r="U730" s="21">
        <f>Sheet1!E730*1</f>
        <v>4442.75</v>
      </c>
      <c r="V730" s="21">
        <f>Sheet1!F730*1</f>
        <v>4443.5</v>
      </c>
      <c r="W730" s="21">
        <f>Sheet1!G730*1</f>
        <v>4392.75</v>
      </c>
      <c r="X730" s="21">
        <f>Sheet1!H730*1</f>
        <v>4399.5</v>
      </c>
    </row>
    <row r="731" spans="20:24" x14ac:dyDescent="0.3">
      <c r="T731" s="20">
        <f t="shared" si="29"/>
        <v>729</v>
      </c>
      <c r="U731" s="21">
        <f>Sheet1!E731*1</f>
        <v>4439.75</v>
      </c>
      <c r="V731" s="21">
        <f>Sheet1!F731*1</f>
        <v>4464.75</v>
      </c>
      <c r="W731" s="21">
        <f>Sheet1!G731*1</f>
        <v>4410.75</v>
      </c>
      <c r="X731" s="21">
        <f>Sheet1!H731*1</f>
        <v>4444</v>
      </c>
    </row>
    <row r="732" spans="20:24" x14ac:dyDescent="0.3">
      <c r="T732" s="20">
        <f t="shared" si="29"/>
        <v>730</v>
      </c>
      <c r="U732" s="21">
        <f>Sheet1!E732*1</f>
        <v>4396.5</v>
      </c>
      <c r="V732" s="21">
        <f>Sheet1!F732*1</f>
        <v>4457</v>
      </c>
      <c r="W732" s="21">
        <f>Sheet1!G732*1</f>
        <v>4375.25</v>
      </c>
      <c r="X732" s="21">
        <f>Sheet1!H732*1</f>
        <v>4447.75</v>
      </c>
    </row>
    <row r="733" spans="20:24" x14ac:dyDescent="0.3">
      <c r="T733" s="20">
        <f t="shared" si="29"/>
        <v>731</v>
      </c>
      <c r="U733" s="21">
        <f>Sheet1!E733*1</f>
        <v>4380.75</v>
      </c>
      <c r="V733" s="21">
        <f>Sheet1!F733*1</f>
        <v>4417.75</v>
      </c>
      <c r="W733" s="21">
        <f>Sheet1!G733*1</f>
        <v>4351.5</v>
      </c>
      <c r="X733" s="21">
        <f>Sheet1!H733*1</f>
        <v>4391</v>
      </c>
    </row>
    <row r="734" spans="20:24" x14ac:dyDescent="0.3">
      <c r="T734" s="20">
        <f t="shared" si="29"/>
        <v>732</v>
      </c>
      <c r="U734" s="21">
        <f>Sheet1!E734*1</f>
        <v>4371.25</v>
      </c>
      <c r="V734" s="21">
        <f>Sheet1!F734*1</f>
        <v>4400.5</v>
      </c>
      <c r="W734" s="21">
        <f>Sheet1!G734*1</f>
        <v>4286.75</v>
      </c>
      <c r="X734" s="21">
        <f>Sheet1!H734*1</f>
        <v>4376.75</v>
      </c>
    </row>
    <row r="735" spans="20:24" x14ac:dyDescent="0.3">
      <c r="T735" s="20">
        <f t="shared" si="29"/>
        <v>733</v>
      </c>
      <c r="U735" s="21">
        <f>Sheet1!E735*1</f>
        <v>4324.75</v>
      </c>
      <c r="V735" s="21">
        <f>Sheet1!F735*1</f>
        <v>4376.25</v>
      </c>
      <c r="W735" s="21">
        <f>Sheet1!G735*1</f>
        <v>4287.25</v>
      </c>
      <c r="X735" s="21">
        <f>Sheet1!H735*1</f>
        <v>4370</v>
      </c>
    </row>
    <row r="736" spans="20:24" x14ac:dyDescent="0.3">
      <c r="T736" s="20">
        <f t="shared" si="29"/>
        <v>734</v>
      </c>
      <c r="U736" s="21">
        <f>Sheet1!E736*1</f>
        <v>4365.5</v>
      </c>
      <c r="V736" s="21">
        <f>Sheet1!F736*1</f>
        <v>4367.75</v>
      </c>
      <c r="W736" s="21">
        <f>Sheet1!G736*1</f>
        <v>4284</v>
      </c>
      <c r="X736" s="21">
        <f>Sheet1!H736*1</f>
        <v>4332.25</v>
      </c>
    </row>
    <row r="737" spans="20:24" x14ac:dyDescent="0.3">
      <c r="T737" s="20">
        <f t="shared" si="29"/>
        <v>735</v>
      </c>
      <c r="U737" s="21">
        <f>Sheet1!E737*1</f>
        <v>4371</v>
      </c>
      <c r="V737" s="21">
        <f>Sheet1!F737*1</f>
        <v>4382.75</v>
      </c>
      <c r="W737" s="21">
        <f>Sheet1!G737*1</f>
        <v>4344</v>
      </c>
      <c r="X737" s="21">
        <f>Sheet1!H737*1</f>
        <v>4364</v>
      </c>
    </row>
    <row r="738" spans="20:24" x14ac:dyDescent="0.3">
      <c r="T738" s="20">
        <f t="shared" si="29"/>
        <v>736</v>
      </c>
      <c r="U738" s="21">
        <f>Sheet1!E738*1</f>
        <v>4454</v>
      </c>
      <c r="V738" s="21">
        <f>Sheet1!F738*1</f>
        <v>4492.75</v>
      </c>
      <c r="W738" s="21">
        <f>Sheet1!G738*1</f>
        <v>4364.5</v>
      </c>
      <c r="X738" s="21">
        <f>Sheet1!H738*1</f>
        <v>4368.25</v>
      </c>
    </row>
    <row r="739" spans="20:24" x14ac:dyDescent="0.3">
      <c r="T739" s="20">
        <f t="shared" si="29"/>
        <v>737</v>
      </c>
      <c r="U739" s="21">
        <f>Sheet1!E739*1</f>
        <v>4457.75</v>
      </c>
      <c r="V739" s="21">
        <f>Sheet1!F739*1</f>
        <v>4490.75</v>
      </c>
      <c r="W739" s="21">
        <f>Sheet1!G739*1</f>
        <v>4435.25</v>
      </c>
      <c r="X739" s="21">
        <f>Sheet1!H739*1</f>
        <v>4446.5</v>
      </c>
    </row>
    <row r="740" spans="20:24" x14ac:dyDescent="0.3">
      <c r="T740" s="20">
        <f t="shared" si="29"/>
        <v>738</v>
      </c>
      <c r="U740" s="21">
        <f>Sheet1!E740*1</f>
        <v>4328</v>
      </c>
      <c r="V740" s="21">
        <f>Sheet1!F740*1</f>
        <v>4462.5</v>
      </c>
      <c r="W740" s="21">
        <f>Sheet1!G740*1</f>
        <v>4324</v>
      </c>
      <c r="X740" s="21">
        <f>Sheet1!H740*1</f>
        <v>4459</v>
      </c>
    </row>
    <row r="741" spans="20:24" x14ac:dyDescent="0.3">
      <c r="T741" s="20">
        <f t="shared" si="29"/>
        <v>739</v>
      </c>
      <c r="U741" s="21">
        <f>Sheet1!E741*1</f>
        <v>4304</v>
      </c>
      <c r="V741" s="21">
        <f>Sheet1!F741*1</f>
        <v>4348.5</v>
      </c>
      <c r="W741" s="21">
        <f>Sheet1!G741*1</f>
        <v>4277.75</v>
      </c>
      <c r="X741" s="21">
        <f>Sheet1!H741*1</f>
        <v>4342.5</v>
      </c>
    </row>
    <row r="742" spans="20:24" x14ac:dyDescent="0.3">
      <c r="T742" s="20">
        <f t="shared" si="29"/>
        <v>740</v>
      </c>
      <c r="U742" s="21">
        <f>Sheet1!E742*1</f>
        <v>4309</v>
      </c>
      <c r="V742" s="21">
        <f>Sheet1!F742*1</f>
        <v>4348.25</v>
      </c>
      <c r="W742" s="21">
        <f>Sheet1!G742*1</f>
        <v>4236</v>
      </c>
      <c r="X742" s="21">
        <f>Sheet1!H742*1</f>
        <v>4305.5</v>
      </c>
    </row>
    <row r="743" spans="20:24" x14ac:dyDescent="0.3">
      <c r="T743" s="20">
        <f t="shared" si="29"/>
        <v>741</v>
      </c>
      <c r="U743" s="21">
        <f>Sheet1!E743*1</f>
        <v>4226.75</v>
      </c>
      <c r="V743" s="21">
        <f>Sheet1!F743*1</f>
        <v>4326.5</v>
      </c>
      <c r="W743" s="21">
        <f>Sheet1!G743*1</f>
        <v>4204.25</v>
      </c>
      <c r="X743" s="21">
        <f>Sheet1!H743*1</f>
        <v>4310.5</v>
      </c>
    </row>
    <row r="744" spans="20:24" x14ac:dyDescent="0.3">
      <c r="T744" s="20">
        <f t="shared" si="29"/>
        <v>742</v>
      </c>
      <c r="U744" s="21">
        <f>Sheet1!E744*1</f>
        <v>4223.25</v>
      </c>
      <c r="V744" s="21">
        <f>Sheet1!F744*1</f>
        <v>4256.25</v>
      </c>
      <c r="W744" s="21">
        <f>Sheet1!G744*1</f>
        <v>4181.75</v>
      </c>
      <c r="X744" s="21">
        <f>Sheet1!H744*1</f>
        <v>4218.5</v>
      </c>
    </row>
    <row r="745" spans="20:24" x14ac:dyDescent="0.3">
      <c r="T745" s="20">
        <f t="shared" si="29"/>
        <v>743</v>
      </c>
      <c r="U745" s="21">
        <f>Sheet1!E745*1</f>
        <v>4341.75</v>
      </c>
      <c r="V745" s="21">
        <f>Sheet1!F745*1</f>
        <v>4376</v>
      </c>
      <c r="W745" s="21">
        <f>Sheet1!G745*1</f>
        <v>4184.75</v>
      </c>
      <c r="X745" s="21">
        <f>Sheet1!H745*1</f>
        <v>4214</v>
      </c>
    </row>
    <row r="746" spans="20:24" x14ac:dyDescent="0.3">
      <c r="T746" s="20">
        <f t="shared" si="29"/>
        <v>744</v>
      </c>
      <c r="U746" s="21">
        <f>Sheet1!E746*1</f>
        <v>4286.25</v>
      </c>
      <c r="V746" s="21">
        <f>Sheet1!F746*1</f>
        <v>4385.75</v>
      </c>
      <c r="W746" s="21">
        <f>Sheet1!G746*1</f>
        <v>4266.25</v>
      </c>
      <c r="X746" s="21">
        <f>Sheet1!H746*1</f>
        <v>4336.25</v>
      </c>
    </row>
    <row r="747" spans="20:24" x14ac:dyDescent="0.3">
      <c r="T747" s="20">
        <f t="shared" si="29"/>
        <v>745</v>
      </c>
      <c r="U747" s="21">
        <f>Sheet1!E747*1</f>
        <v>4303.5</v>
      </c>
      <c r="V747" s="21">
        <f>Sheet1!F747*1</f>
        <v>4350.25</v>
      </c>
      <c r="W747" s="21">
        <f>Sheet1!G747*1</f>
        <v>4251.25</v>
      </c>
      <c r="X747" s="21">
        <f>Sheet1!H747*1</f>
        <v>4283</v>
      </c>
    </row>
    <row r="748" spans="20:24" x14ac:dyDescent="0.3">
      <c r="T748" s="20">
        <f t="shared" si="29"/>
        <v>746</v>
      </c>
      <c r="U748" s="21">
        <f>Sheet1!E748*1</f>
        <v>4420</v>
      </c>
      <c r="V748" s="21">
        <f>Sheet1!F748*1</f>
        <v>4421.25</v>
      </c>
      <c r="W748" s="21">
        <f>Sheet1!G748*1</f>
        <v>4278</v>
      </c>
      <c r="X748" s="21">
        <f>Sheet1!H748*1</f>
        <v>4296.25</v>
      </c>
    </row>
    <row r="749" spans="20:24" x14ac:dyDescent="0.3">
      <c r="T749" s="20">
        <f t="shared" si="29"/>
        <v>747</v>
      </c>
      <c r="U749" s="21">
        <f>Sheet1!E749*1</f>
        <v>4569.5</v>
      </c>
      <c r="V749" s="21">
        <f>Sheet1!F749*1</f>
        <v>4573.75</v>
      </c>
      <c r="W749" s="21">
        <f>Sheet1!G749*1</f>
        <v>4439.5</v>
      </c>
      <c r="X749" s="21">
        <f>Sheet1!H749*1</f>
        <v>4443.25</v>
      </c>
    </row>
    <row r="750" spans="20:24" x14ac:dyDescent="0.3">
      <c r="T750" s="20">
        <f t="shared" si="29"/>
        <v>748</v>
      </c>
      <c r="U750" s="21">
        <f>Sheet1!E750*1</f>
        <v>4660.25</v>
      </c>
      <c r="V750" s="21">
        <f>Sheet1!F750*1</f>
        <v>4688.5</v>
      </c>
      <c r="W750" s="21">
        <f>Sheet1!G750*1</f>
        <v>4559</v>
      </c>
      <c r="X750" s="21">
        <f>Sheet1!H750*1</f>
        <v>4560.5</v>
      </c>
    </row>
    <row r="751" spans="20:24" x14ac:dyDescent="0.3">
      <c r="T751" s="20">
        <f t="shared" si="29"/>
        <v>749</v>
      </c>
      <c r="U751" s="21">
        <f>Sheet1!E751*1</f>
        <v>4695</v>
      </c>
      <c r="V751" s="21">
        <f>Sheet1!F751*1</f>
        <v>4704.25</v>
      </c>
      <c r="W751" s="21">
        <f>Sheet1!G751*1</f>
        <v>4649.5</v>
      </c>
      <c r="X751" s="21">
        <f>Sheet1!H751*1</f>
        <v>4658.25</v>
      </c>
    </row>
    <row r="752" spans="20:24" x14ac:dyDescent="0.3">
      <c r="T752" s="20">
        <f t="shared" si="29"/>
        <v>750</v>
      </c>
      <c r="U752" s="21">
        <f>Sheet1!E752*1</f>
        <v>4666.25</v>
      </c>
      <c r="V752" s="21">
        <f>Sheet1!F752*1</f>
        <v>4708.25</v>
      </c>
      <c r="W752" s="21">
        <f>Sheet1!G752*1</f>
        <v>4620.25</v>
      </c>
      <c r="X752" s="21">
        <f>Sheet1!H752*1</f>
        <v>4703</v>
      </c>
    </row>
    <row r="753" spans="20:24" x14ac:dyDescent="0.3">
      <c r="T753" s="20">
        <f t="shared" si="29"/>
        <v>751</v>
      </c>
      <c r="U753" s="21">
        <f>Sheet1!E753*1</f>
        <v>4654.75</v>
      </c>
      <c r="V753" s="21">
        <f>Sheet1!F753*1</f>
        <v>4712.5</v>
      </c>
      <c r="W753" s="21">
        <f>Sheet1!G753*1</f>
        <v>4648.75</v>
      </c>
      <c r="X753" s="21">
        <f>Sheet1!H753*1</f>
        <v>4664.75</v>
      </c>
    </row>
    <row r="754" spans="20:24" x14ac:dyDescent="0.3">
      <c r="T754" s="20">
        <f t="shared" si="29"/>
        <v>752</v>
      </c>
      <c r="U754" s="21">
        <f>Sheet1!E754*1</f>
        <v>4722</v>
      </c>
      <c r="V754" s="21">
        <f>Sheet1!F754*1</f>
        <v>4733.25</v>
      </c>
      <c r="W754" s="21">
        <f>Sheet1!G754*1</f>
        <v>4641</v>
      </c>
      <c r="X754" s="21">
        <f>Sheet1!H754*1</f>
        <v>4651.25</v>
      </c>
    </row>
    <row r="755" spans="20:24" x14ac:dyDescent="0.3">
      <c r="T755" s="20">
        <f t="shared" si="29"/>
        <v>753</v>
      </c>
      <c r="U755" s="21">
        <f>Sheet1!E755*1</f>
        <v>4642</v>
      </c>
      <c r="V755" s="21">
        <f>Sheet1!F755*1</f>
        <v>4723.25</v>
      </c>
      <c r="W755" s="21">
        <f>Sheet1!G755*1</f>
        <v>4616.5</v>
      </c>
      <c r="X755" s="21">
        <f>Sheet1!H755*1</f>
        <v>4719.5</v>
      </c>
    </row>
    <row r="756" spans="20:24" x14ac:dyDescent="0.3">
      <c r="T756" s="20">
        <f t="shared" si="29"/>
        <v>754</v>
      </c>
      <c r="U756" s="21">
        <f>Sheet1!E756*1</f>
        <v>4682.75</v>
      </c>
      <c r="V756" s="21">
        <f>Sheet1!F756*1</f>
        <v>4709.25</v>
      </c>
      <c r="W756" s="21">
        <f>Sheet1!G756*1</f>
        <v>4615.75</v>
      </c>
      <c r="X756" s="21">
        <f>Sheet1!H756*1</f>
        <v>4643.25</v>
      </c>
    </row>
    <row r="757" spans="20:24" x14ac:dyDescent="0.3">
      <c r="T757" s="20">
        <f t="shared" si="29"/>
        <v>755</v>
      </c>
      <c r="U757" s="21">
        <f>Sheet1!E757*1</f>
        <v>4708.75</v>
      </c>
      <c r="V757" s="21">
        <f>Sheet1!F757*1</f>
        <v>4746.5</v>
      </c>
      <c r="W757" s="21">
        <f>Sheet1!G757*1</f>
        <v>4647</v>
      </c>
      <c r="X757" s="21">
        <f>Sheet1!H757*1</f>
        <v>4675.5</v>
      </c>
    </row>
    <row r="758" spans="20:24" x14ac:dyDescent="0.3">
      <c r="T758" s="20">
        <f t="shared" si="29"/>
        <v>756</v>
      </c>
      <c r="U758" s="21">
        <f>Sheet1!E758*1</f>
        <v>4591.75</v>
      </c>
      <c r="V758" s="21">
        <f>Sheet1!F758*1</f>
        <v>4712.5</v>
      </c>
      <c r="W758" s="21">
        <f>Sheet1!G758*1</f>
        <v>4585.5</v>
      </c>
      <c r="X758" s="21">
        <f>Sheet1!H758*1</f>
        <v>4700</v>
      </c>
    </row>
    <row r="759" spans="20:24" x14ac:dyDescent="0.3">
      <c r="T759" s="20">
        <f t="shared" si="29"/>
        <v>757</v>
      </c>
      <c r="U759" s="21">
        <f>Sheet1!E759*1</f>
        <v>4516.5</v>
      </c>
      <c r="V759" s="21">
        <f>Sheet1!F759*1</f>
        <v>4617.75</v>
      </c>
      <c r="W759" s="21">
        <f>Sheet1!G759*1</f>
        <v>4504.75</v>
      </c>
      <c r="X759" s="21">
        <f>Sheet1!H759*1</f>
        <v>4600</v>
      </c>
    </row>
    <row r="760" spans="20:24" x14ac:dyDescent="0.3">
      <c r="T760" s="20">
        <f t="shared" si="29"/>
        <v>758</v>
      </c>
      <c r="U760" s="21">
        <f>Sheet1!E760*1</f>
        <v>4494.25</v>
      </c>
      <c r="V760" s="21">
        <f>Sheet1!F760*1</f>
        <v>4542</v>
      </c>
      <c r="W760" s="21">
        <f>Sheet1!G760*1</f>
        <v>4457.75</v>
      </c>
      <c r="X760" s="21">
        <f>Sheet1!H760*1</f>
        <v>4521</v>
      </c>
    </row>
    <row r="761" spans="20:24" x14ac:dyDescent="0.3">
      <c r="T761" s="20">
        <f t="shared" si="29"/>
        <v>759</v>
      </c>
      <c r="U761" s="21">
        <f>Sheet1!E761*1</f>
        <v>4496</v>
      </c>
      <c r="V761" s="21">
        <f>Sheet1!F761*1</f>
        <v>4498.75</v>
      </c>
      <c r="W761" s="21">
        <f>Sheet1!G761*1</f>
        <v>4416.25</v>
      </c>
      <c r="X761" s="21">
        <f>Sheet1!H761*1</f>
        <v>4484.75</v>
      </c>
    </row>
    <row r="762" spans="20:24" x14ac:dyDescent="0.3">
      <c r="T762" s="20">
        <f t="shared" si="29"/>
        <v>760</v>
      </c>
      <c r="U762" s="21">
        <f>Sheet1!E762*1</f>
        <v>4454.75</v>
      </c>
      <c r="V762" s="21">
        <f>Sheet1!F762*1</f>
        <v>4526.5</v>
      </c>
      <c r="W762" s="21">
        <f>Sheet1!G762*1</f>
        <v>4450.75</v>
      </c>
      <c r="X762" s="21">
        <f>Sheet1!H762*1</f>
        <v>4516</v>
      </c>
    </row>
    <row r="763" spans="20:24" x14ac:dyDescent="0.3">
      <c r="T763" s="20">
        <f t="shared" si="29"/>
        <v>761</v>
      </c>
      <c r="U763" s="21">
        <f>Sheet1!E763*1</f>
        <v>4444.75</v>
      </c>
      <c r="V763" s="21">
        <f>Sheet1!F763*1</f>
        <v>4493.75</v>
      </c>
      <c r="W763" s="21">
        <f>Sheet1!G763*1</f>
        <v>4351.75</v>
      </c>
      <c r="X763" s="21">
        <f>Sheet1!H763*1</f>
        <v>4443.75</v>
      </c>
    </row>
    <row r="764" spans="20:24" x14ac:dyDescent="0.3">
      <c r="T764" s="20">
        <f t="shared" si="29"/>
        <v>762</v>
      </c>
      <c r="U764" s="21">
        <f>Sheet1!E764*1</f>
        <v>4460.75</v>
      </c>
      <c r="V764" s="21">
        <f>Sheet1!F764*1</f>
        <v>4487.75</v>
      </c>
      <c r="W764" s="21">
        <f>Sheet1!G764*1</f>
        <v>4400.25</v>
      </c>
      <c r="X764" s="21">
        <f>Sheet1!H764*1</f>
        <v>4442</v>
      </c>
    </row>
    <row r="765" spans="20:24" x14ac:dyDescent="0.3">
      <c r="T765" s="20">
        <f t="shared" si="29"/>
        <v>763</v>
      </c>
      <c r="U765" s="21">
        <f>Sheet1!E765*1</f>
        <v>4635.5</v>
      </c>
      <c r="V765" s="21">
        <f>Sheet1!F765*1</f>
        <v>4639.25</v>
      </c>
      <c r="W765" s="21">
        <f>Sheet1!G765*1</f>
        <v>4449.75</v>
      </c>
      <c r="X765" s="21">
        <f>Sheet1!H765*1</f>
        <v>4467</v>
      </c>
    </row>
    <row r="766" spans="20:24" x14ac:dyDescent="0.3">
      <c r="T766" s="20">
        <f t="shared" si="29"/>
        <v>764</v>
      </c>
      <c r="U766" s="21">
        <f>Sheet1!E766*1</f>
        <v>4546.25</v>
      </c>
      <c r="V766" s="21">
        <f>Sheet1!F766*1</f>
        <v>4635.75</v>
      </c>
      <c r="W766" s="21">
        <f>Sheet1!G766*1</f>
        <v>4544.75</v>
      </c>
      <c r="X766" s="21">
        <f>Sheet1!H766*1</f>
        <v>4629</v>
      </c>
    </row>
    <row r="767" spans="20:24" x14ac:dyDescent="0.3">
      <c r="T767" s="20">
        <f t="shared" si="29"/>
        <v>765</v>
      </c>
      <c r="U767" s="21">
        <f>Sheet1!E767*1</f>
        <v>4569.25</v>
      </c>
      <c r="V767" s="21">
        <f>Sheet1!F767*1</f>
        <v>4587.75</v>
      </c>
      <c r="W767" s="21">
        <f>Sheet1!G767*1</f>
        <v>4523.75</v>
      </c>
      <c r="X767" s="21">
        <f>Sheet1!H767*1</f>
        <v>4549</v>
      </c>
    </row>
    <row r="768" spans="20:24" x14ac:dyDescent="0.3">
      <c r="T768" s="20">
        <f t="shared" si="29"/>
        <v>766</v>
      </c>
      <c r="U768" s="21">
        <f>Sheet1!E768*1</f>
        <v>4460.5</v>
      </c>
      <c r="V768" s="21">
        <f>Sheet1!F768*1</f>
        <v>4580.25</v>
      </c>
      <c r="W768" s="21">
        <f>Sheet1!G768*1</f>
        <v>4459.75</v>
      </c>
      <c r="X768" s="21">
        <f>Sheet1!H768*1</f>
        <v>4564</v>
      </c>
    </row>
    <row r="769" spans="20:24" x14ac:dyDescent="0.3">
      <c r="T769" s="20">
        <f t="shared" si="29"/>
        <v>767</v>
      </c>
      <c r="U769" s="21">
        <f>Sheet1!E769*1</f>
        <v>4484</v>
      </c>
      <c r="V769" s="21">
        <f>Sheet1!F769*1</f>
        <v>4506</v>
      </c>
      <c r="W769" s="21">
        <f>Sheet1!G769*1</f>
        <v>4399.25</v>
      </c>
      <c r="X769" s="21">
        <f>Sheet1!H769*1</f>
        <v>4471.5</v>
      </c>
    </row>
    <row r="770" spans="20:24" x14ac:dyDescent="0.3">
      <c r="T770" s="20">
        <f t="shared" si="29"/>
        <v>768</v>
      </c>
      <c r="U770" s="21">
        <f>Sheet1!E770*1</f>
        <v>4534.75</v>
      </c>
      <c r="V770" s="21">
        <f>Sheet1!F770*1</f>
        <v>4594.75</v>
      </c>
      <c r="W770" s="21">
        <f>Sheet1!G770*1</f>
        <v>4468</v>
      </c>
      <c r="X770" s="21">
        <f>Sheet1!H770*1</f>
        <v>4474.5</v>
      </c>
    </row>
    <row r="771" spans="20:24" x14ac:dyDescent="0.3">
      <c r="T771" s="20">
        <f t="shared" si="29"/>
        <v>769</v>
      </c>
      <c r="U771" s="21">
        <f>Sheet1!E771*1</f>
        <v>4537.5</v>
      </c>
      <c r="V771" s="21">
        <f>Sheet1!F771*1</f>
        <v>4609.75</v>
      </c>
      <c r="W771" s="21">
        <f>Sheet1!G771*1</f>
        <v>4497.25</v>
      </c>
      <c r="X771" s="21">
        <f>Sheet1!H771*1</f>
        <v>4541</v>
      </c>
    </row>
    <row r="772" spans="20:24" x14ac:dyDescent="0.3">
      <c r="T772" s="20">
        <f t="shared" si="29"/>
        <v>770</v>
      </c>
      <c r="U772" s="21">
        <f>Sheet1!E772*1</f>
        <v>4631.5</v>
      </c>
      <c r="V772" s="21">
        <f>Sheet1!F772*1</f>
        <v>4643.25</v>
      </c>
      <c r="W772" s="21">
        <f>Sheet1!G772*1</f>
        <v>4514.25</v>
      </c>
      <c r="X772" s="21">
        <f>Sheet1!H772*1</f>
        <v>4531.75</v>
      </c>
    </row>
    <row r="773" spans="20:24" x14ac:dyDescent="0.3">
      <c r="T773" s="20">
        <f t="shared" ref="T773:T836" si="30">T772+1</f>
        <v>771</v>
      </c>
      <c r="U773" s="21">
        <f>Sheet1!E773*1</f>
        <v>4690.75</v>
      </c>
      <c r="V773" s="21">
        <f>Sheet1!F773*1</f>
        <v>4697.5</v>
      </c>
      <c r="W773" s="21">
        <f>Sheet1!G773*1</f>
        <v>4606.25</v>
      </c>
      <c r="X773" s="21">
        <f>Sheet1!H773*1</f>
        <v>4663.75</v>
      </c>
    </row>
    <row r="774" spans="20:24" x14ac:dyDescent="0.3">
      <c r="T774" s="20">
        <f t="shared" si="30"/>
        <v>772</v>
      </c>
      <c r="U774" s="21">
        <f>Sheet1!E774*1</f>
        <v>4834</v>
      </c>
      <c r="V774" s="21">
        <f>Sheet1!F774*1</f>
        <v>4845</v>
      </c>
      <c r="W774" s="21">
        <f>Sheet1!G774*1</f>
        <v>4643.5</v>
      </c>
      <c r="X774" s="21">
        <f>Sheet1!H774*1</f>
        <v>4687.5</v>
      </c>
    </row>
    <row r="775" spans="20:24" x14ac:dyDescent="0.3">
      <c r="T775" s="20">
        <f t="shared" si="30"/>
        <v>773</v>
      </c>
      <c r="U775" s="21">
        <f>Sheet1!E775*1</f>
        <v>4715.5</v>
      </c>
      <c r="V775" s="21">
        <f>Sheet1!F775*1</f>
        <v>4847.25</v>
      </c>
      <c r="W775" s="21">
        <f>Sheet1!G775*1</f>
        <v>4687</v>
      </c>
      <c r="X775" s="21">
        <f>Sheet1!H775*1</f>
        <v>4839.5</v>
      </c>
    </row>
    <row r="776" spans="20:24" x14ac:dyDescent="0.3">
      <c r="T776" s="20">
        <f t="shared" si="30"/>
        <v>774</v>
      </c>
      <c r="U776" s="21">
        <f>Sheet1!E776*1</f>
        <v>4689.75</v>
      </c>
      <c r="V776" s="21">
        <f>Sheet1!F776*1</f>
        <v>4740</v>
      </c>
      <c r="W776" s="21">
        <f>Sheet1!G776*1</f>
        <v>4673.25</v>
      </c>
      <c r="X776" s="21">
        <f>Sheet1!H776*1</f>
        <v>4713.5</v>
      </c>
    </row>
    <row r="777" spans="20:24" x14ac:dyDescent="0.3">
      <c r="T777" s="20">
        <f t="shared" si="30"/>
        <v>775</v>
      </c>
      <c r="U777" s="21">
        <f>Sheet1!E777*1</f>
        <v>4688.25</v>
      </c>
      <c r="V777" s="21">
        <f>Sheet1!F777*1</f>
        <v>4710</v>
      </c>
      <c r="W777" s="21">
        <f>Sheet1!G777*1</f>
        <v>4600.25</v>
      </c>
      <c r="X777" s="21">
        <f>Sheet1!H777*1</f>
        <v>4695.25</v>
      </c>
    </row>
    <row r="778" spans="20:24" x14ac:dyDescent="0.3">
      <c r="T778" s="20">
        <f t="shared" si="30"/>
        <v>776</v>
      </c>
      <c r="U778" s="21">
        <f>Sheet1!E778*1</f>
        <v>4788.25</v>
      </c>
      <c r="V778" s="21">
        <f>Sheet1!F778*1</f>
        <v>4824</v>
      </c>
      <c r="W778" s="21">
        <f>Sheet1!G778*1</f>
        <v>4663</v>
      </c>
      <c r="X778" s="21">
        <f>Sheet1!H778*1</f>
        <v>4671.75</v>
      </c>
    </row>
    <row r="779" spans="20:24" x14ac:dyDescent="0.3">
      <c r="T779" s="20">
        <f t="shared" si="30"/>
        <v>777</v>
      </c>
      <c r="U779" s="21">
        <f>Sheet1!E779*1</f>
        <v>4757.25</v>
      </c>
      <c r="V779" s="21">
        <f>Sheet1!F779*1</f>
        <v>4847.75</v>
      </c>
      <c r="W779" s="21">
        <f>Sheet1!G779*1</f>
        <v>4726.75</v>
      </c>
      <c r="X779" s="21">
        <f>Sheet1!H779*1</f>
        <v>4827.75</v>
      </c>
    </row>
    <row r="780" spans="20:24" x14ac:dyDescent="0.3">
      <c r="T780" s="20">
        <f t="shared" si="30"/>
        <v>778</v>
      </c>
      <c r="U780" s="21">
        <f>Sheet1!E780*1</f>
        <v>4693.75</v>
      </c>
      <c r="V780" s="21">
        <f>Sheet1!F780*1</f>
        <v>4780.5</v>
      </c>
      <c r="W780" s="21">
        <f>Sheet1!G780*1</f>
        <v>4693.25</v>
      </c>
      <c r="X780" s="21">
        <f>Sheet1!H780*1</f>
        <v>4724.5</v>
      </c>
    </row>
    <row r="781" spans="20:24" x14ac:dyDescent="0.3">
      <c r="T781" s="20">
        <f t="shared" si="30"/>
        <v>779</v>
      </c>
      <c r="U781" s="21">
        <f>Sheet1!E781*1</f>
        <v>4838.25</v>
      </c>
      <c r="V781" s="21">
        <f>Sheet1!F781*1</f>
        <v>4847.75</v>
      </c>
      <c r="W781" s="21">
        <f>Sheet1!G781*1</f>
        <v>4681</v>
      </c>
      <c r="X781" s="21">
        <f>Sheet1!H781*1</f>
        <v>4714.75</v>
      </c>
    </row>
    <row r="782" spans="20:24" x14ac:dyDescent="0.3">
      <c r="T782" s="20">
        <f t="shared" si="30"/>
        <v>780</v>
      </c>
      <c r="U782" s="21">
        <f>Sheet1!E782*1</f>
        <v>4803.25</v>
      </c>
      <c r="V782" s="21">
        <f>Sheet1!F782*1</f>
        <v>4840.75</v>
      </c>
      <c r="W782" s="21">
        <f>Sheet1!G782*1</f>
        <v>4739.5</v>
      </c>
      <c r="X782" s="21">
        <f>Sheet1!H782*1</f>
        <v>4837</v>
      </c>
    </row>
    <row r="783" spans="20:24" x14ac:dyDescent="0.3">
      <c r="T783" s="20">
        <f t="shared" si="30"/>
        <v>781</v>
      </c>
      <c r="U783" s="21">
        <f>Sheet1!E783*1</f>
        <v>4930</v>
      </c>
      <c r="V783" s="21">
        <f>Sheet1!F783*1</f>
        <v>4937.5</v>
      </c>
      <c r="W783" s="21">
        <f>Sheet1!G783*1</f>
        <v>4791.75</v>
      </c>
      <c r="X783" s="21">
        <f>Sheet1!H783*1</f>
        <v>4811.5</v>
      </c>
    </row>
    <row r="784" spans="20:24" x14ac:dyDescent="0.3">
      <c r="T784" s="20">
        <f t="shared" si="30"/>
        <v>782</v>
      </c>
      <c r="U784" s="21">
        <f>Sheet1!E784*1</f>
        <v>5012.25</v>
      </c>
      <c r="V784" s="21">
        <f>Sheet1!F784*1</f>
        <v>5053.25</v>
      </c>
      <c r="W784" s="21">
        <f>Sheet1!G784*1</f>
        <v>4924.25</v>
      </c>
      <c r="X784" s="21">
        <f>Sheet1!H784*1</f>
        <v>4934.75</v>
      </c>
    </row>
    <row r="785" spans="20:24" x14ac:dyDescent="0.3">
      <c r="T785" s="20">
        <f t="shared" si="30"/>
        <v>783</v>
      </c>
      <c r="U785" s="21">
        <f>Sheet1!E785*1</f>
        <v>4985.25</v>
      </c>
      <c r="V785" s="21">
        <f>Sheet1!F785*1</f>
        <v>5028.5</v>
      </c>
      <c r="W785" s="21">
        <f>Sheet1!G785*1</f>
        <v>4977</v>
      </c>
      <c r="X785" s="21">
        <f>Sheet1!H785*1</f>
        <v>4999.75</v>
      </c>
    </row>
    <row r="786" spans="20:24" x14ac:dyDescent="0.3">
      <c r="T786" s="20">
        <f t="shared" si="30"/>
        <v>784</v>
      </c>
      <c r="U786" s="21">
        <f>Sheet1!E786*1</f>
        <v>4943.25</v>
      </c>
      <c r="V786" s="21">
        <f>Sheet1!F786*1</f>
        <v>5011.25</v>
      </c>
      <c r="W786" s="21">
        <f>Sheet1!G786*1</f>
        <v>4916</v>
      </c>
      <c r="X786" s="21">
        <f>Sheet1!H786*1</f>
        <v>5003.5</v>
      </c>
    </row>
    <row r="787" spans="20:24" x14ac:dyDescent="0.3">
      <c r="T787" s="20">
        <f t="shared" si="30"/>
        <v>785</v>
      </c>
      <c r="U787" s="21">
        <f>Sheet1!E787*1</f>
        <v>4934.25</v>
      </c>
      <c r="V787" s="21">
        <f>Sheet1!F787*1</f>
        <v>4950.5</v>
      </c>
      <c r="W787" s="21">
        <f>Sheet1!G787*1</f>
        <v>4899.75</v>
      </c>
      <c r="X787" s="21">
        <f>Sheet1!H787*1</f>
        <v>4931</v>
      </c>
    </row>
    <row r="788" spans="20:24" x14ac:dyDescent="0.3">
      <c r="T788" s="20">
        <f t="shared" si="30"/>
        <v>786</v>
      </c>
      <c r="U788" s="21">
        <f>Sheet1!E788*1</f>
        <v>4982.75</v>
      </c>
      <c r="V788" s="21">
        <f>Sheet1!F788*1</f>
        <v>5000</v>
      </c>
      <c r="W788" s="21">
        <f>Sheet1!G788*1</f>
        <v>4929.25</v>
      </c>
      <c r="X788" s="21">
        <f>Sheet1!H788*1</f>
        <v>4931.75</v>
      </c>
    </row>
    <row r="789" spans="20:24" x14ac:dyDescent="0.3">
      <c r="T789" s="20">
        <f t="shared" si="30"/>
        <v>787</v>
      </c>
      <c r="U789" s="21">
        <f>Sheet1!E789*1</f>
        <v>4941</v>
      </c>
      <c r="V789" s="21">
        <f>Sheet1!F789*1</f>
        <v>4993.75</v>
      </c>
      <c r="W789" s="21">
        <f>Sheet1!G789*1</f>
        <v>4928.25</v>
      </c>
      <c r="X789" s="21">
        <f>Sheet1!H789*1</f>
        <v>4986.5</v>
      </c>
    </row>
    <row r="790" spans="20:24" x14ac:dyDescent="0.3">
      <c r="T790" s="20">
        <f t="shared" si="30"/>
        <v>788</v>
      </c>
      <c r="U790" s="21">
        <f>Sheet1!E790*1</f>
        <v>4955.25</v>
      </c>
      <c r="V790" s="21">
        <f>Sheet1!F790*1</f>
        <v>5011</v>
      </c>
      <c r="W790" s="21">
        <f>Sheet1!G790*1</f>
        <v>4919.75</v>
      </c>
      <c r="X790" s="21">
        <f>Sheet1!H790*1</f>
        <v>4937.25</v>
      </c>
    </row>
    <row r="791" spans="20:24" x14ac:dyDescent="0.3">
      <c r="T791" s="20">
        <f t="shared" si="30"/>
        <v>789</v>
      </c>
      <c r="U791" s="21">
        <f>Sheet1!E791*1</f>
        <v>5033</v>
      </c>
      <c r="V791" s="21">
        <f>Sheet1!F791*1</f>
        <v>5035.5</v>
      </c>
      <c r="W791" s="21">
        <f>Sheet1!G791*1</f>
        <v>4947.75</v>
      </c>
      <c r="X791" s="21">
        <f>Sheet1!H791*1</f>
        <v>4953.25</v>
      </c>
    </row>
    <row r="792" spans="20:24" x14ac:dyDescent="0.3">
      <c r="T792" s="20">
        <f t="shared" si="30"/>
        <v>790</v>
      </c>
      <c r="U792" s="21">
        <f>Sheet1!E792*1</f>
        <v>5039</v>
      </c>
      <c r="V792" s="21">
        <f>Sheet1!F792*1</f>
        <v>5064</v>
      </c>
      <c r="W792" s="21">
        <f>Sheet1!G792*1</f>
        <v>5013</v>
      </c>
      <c r="X792" s="21">
        <f>Sheet1!H792*1</f>
        <v>5027.75</v>
      </c>
    </row>
    <row r="793" spans="20:24" x14ac:dyDescent="0.3">
      <c r="T793" s="20">
        <f t="shared" si="30"/>
        <v>791</v>
      </c>
      <c r="U793" s="21">
        <f>Sheet1!E793*1</f>
        <v>5015.5</v>
      </c>
      <c r="V793" s="21">
        <f>Sheet1!F793*1</f>
        <v>5061.5</v>
      </c>
      <c r="W793" s="21">
        <f>Sheet1!G793*1</f>
        <v>4988.75</v>
      </c>
      <c r="X793" s="21">
        <f>Sheet1!H793*1</f>
        <v>5040.5</v>
      </c>
    </row>
    <row r="794" spans="20:24" x14ac:dyDescent="0.3">
      <c r="T794" s="20">
        <f t="shared" si="30"/>
        <v>792</v>
      </c>
      <c r="U794" s="21">
        <f>Sheet1!E794*1</f>
        <v>5070.5</v>
      </c>
      <c r="V794" s="21">
        <f>Sheet1!F794*1</f>
        <v>5073</v>
      </c>
      <c r="W794" s="21">
        <f>Sheet1!G794*1</f>
        <v>4988.75</v>
      </c>
      <c r="X794" s="21">
        <f>Sheet1!H794*1</f>
        <v>5020</v>
      </c>
    </row>
    <row r="795" spans="20:24" x14ac:dyDescent="0.3">
      <c r="T795" s="20">
        <f t="shared" si="30"/>
        <v>793</v>
      </c>
      <c r="U795" s="21">
        <f>Sheet1!E795*1</f>
        <v>5120.5</v>
      </c>
      <c r="V795" s="21">
        <f>Sheet1!F795*1</f>
        <v>5133</v>
      </c>
      <c r="W795" s="21">
        <f>Sheet1!G795*1</f>
        <v>5052</v>
      </c>
      <c r="X795" s="21">
        <f>Sheet1!H795*1</f>
        <v>5064.5</v>
      </c>
    </row>
    <row r="796" spans="20:24" x14ac:dyDescent="0.3">
      <c r="T796" s="20">
        <f t="shared" si="30"/>
        <v>794</v>
      </c>
      <c r="U796" s="21">
        <f>Sheet1!E796*1</f>
        <v>5082.5</v>
      </c>
      <c r="V796" s="21">
        <f>Sheet1!F796*1</f>
        <v>5124.25</v>
      </c>
      <c r="W796" s="21">
        <f>Sheet1!G796*1</f>
        <v>5072</v>
      </c>
      <c r="X796" s="21">
        <f>Sheet1!H796*1</f>
        <v>5122</v>
      </c>
    </row>
    <row r="797" spans="20:24" x14ac:dyDescent="0.3">
      <c r="T797" s="20">
        <f t="shared" si="30"/>
        <v>795</v>
      </c>
      <c r="U797" s="21">
        <f>Sheet1!E797*1</f>
        <v>5085.25</v>
      </c>
      <c r="V797" s="21">
        <f>Sheet1!F797*1</f>
        <v>5099.75</v>
      </c>
      <c r="W797" s="21">
        <f>Sheet1!G797*1</f>
        <v>5045.5</v>
      </c>
      <c r="X797" s="21">
        <f>Sheet1!H797*1</f>
        <v>5083.5</v>
      </c>
    </row>
    <row r="798" spans="20:24" x14ac:dyDescent="0.3">
      <c r="T798" s="20">
        <f t="shared" si="30"/>
        <v>796</v>
      </c>
      <c r="U798" s="21">
        <f>Sheet1!E798*1</f>
        <v>5143.25</v>
      </c>
      <c r="V798" s="21">
        <f>Sheet1!F798*1</f>
        <v>5158.5</v>
      </c>
      <c r="W798" s="21">
        <f>Sheet1!G798*1</f>
        <v>5070.5</v>
      </c>
      <c r="X798" s="21">
        <f>Sheet1!H798*1</f>
        <v>5075</v>
      </c>
    </row>
    <row r="799" spans="20:24" x14ac:dyDescent="0.3">
      <c r="T799" s="20">
        <f t="shared" si="30"/>
        <v>797</v>
      </c>
      <c r="U799" s="21">
        <f>Sheet1!E799*1</f>
        <v>5165.5</v>
      </c>
      <c r="V799" s="21">
        <f>Sheet1!F799*1</f>
        <v>5171.75</v>
      </c>
      <c r="W799" s="21">
        <f>Sheet1!G799*1</f>
        <v>5119</v>
      </c>
      <c r="X799" s="21">
        <f>Sheet1!H799*1</f>
        <v>5140.25</v>
      </c>
    </row>
    <row r="800" spans="20:24" x14ac:dyDescent="0.3">
      <c r="T800" s="20">
        <f t="shared" si="30"/>
        <v>798</v>
      </c>
      <c r="U800" s="21">
        <f>Sheet1!E800*1</f>
        <v>5114.5</v>
      </c>
      <c r="V800" s="21">
        <f>Sheet1!F800*1</f>
        <v>5175.25</v>
      </c>
      <c r="W800" s="21">
        <f>Sheet1!G800*1</f>
        <v>5109.5</v>
      </c>
      <c r="X800" s="21">
        <f>Sheet1!H800*1</f>
        <v>5169.75</v>
      </c>
    </row>
    <row r="801" spans="20:24" x14ac:dyDescent="0.3">
      <c r="T801" s="20">
        <f t="shared" si="30"/>
        <v>799</v>
      </c>
      <c r="U801" s="21">
        <f>Sheet1!E801*1</f>
        <v>5079.5</v>
      </c>
      <c r="V801" s="21">
        <f>Sheet1!F801*1</f>
        <v>5116.5</v>
      </c>
      <c r="W801" s="21">
        <f>Sheet1!G801*1</f>
        <v>5054</v>
      </c>
      <c r="X801" s="21">
        <f>Sheet1!H801*1</f>
        <v>5112.25</v>
      </c>
    </row>
    <row r="802" spans="20:24" x14ac:dyDescent="0.3">
      <c r="T802" s="20">
        <f t="shared" si="30"/>
        <v>800</v>
      </c>
      <c r="U802" s="21">
        <f>Sheet1!E802*1</f>
        <v>5060.5</v>
      </c>
      <c r="V802" s="21">
        <f>Sheet1!F802*1</f>
        <v>5083.25</v>
      </c>
      <c r="W802" s="21">
        <f>Sheet1!G802*1</f>
        <v>5037.5</v>
      </c>
      <c r="X802" s="21">
        <f>Sheet1!H802*1</f>
        <v>5080.75</v>
      </c>
    </row>
    <row r="803" spans="20:24" x14ac:dyDescent="0.3">
      <c r="T803" s="20">
        <f t="shared" si="30"/>
        <v>801</v>
      </c>
      <c r="U803" s="21">
        <f>Sheet1!E803*1</f>
        <v>4993.5</v>
      </c>
      <c r="V803" s="21">
        <f>Sheet1!F803*1</f>
        <v>5061.75</v>
      </c>
      <c r="W803" s="21">
        <f>Sheet1!G803*1</f>
        <v>4990</v>
      </c>
      <c r="X803" s="21">
        <f>Sheet1!H803*1</f>
        <v>5056.75</v>
      </c>
    </row>
    <row r="804" spans="20:24" x14ac:dyDescent="0.3">
      <c r="T804" s="20">
        <f t="shared" si="30"/>
        <v>802</v>
      </c>
      <c r="U804" s="21">
        <f>Sheet1!E804*1</f>
        <v>5048.25</v>
      </c>
      <c r="V804" s="21">
        <f>Sheet1!F804*1</f>
        <v>5058.25</v>
      </c>
      <c r="W804" s="21">
        <f>Sheet1!G804*1</f>
        <v>4989</v>
      </c>
      <c r="X804" s="21">
        <f>Sheet1!H804*1</f>
        <v>4991.75</v>
      </c>
    </row>
    <row r="805" spans="20:24" x14ac:dyDescent="0.3">
      <c r="T805" s="20">
        <f t="shared" si="30"/>
        <v>803</v>
      </c>
      <c r="U805" s="21">
        <f>Sheet1!E805*1</f>
        <v>5001</v>
      </c>
      <c r="V805" s="21">
        <f>Sheet1!F805*1</f>
        <v>5059</v>
      </c>
      <c r="W805" s="21">
        <f>Sheet1!G805*1</f>
        <v>4977.25</v>
      </c>
      <c r="X805" s="21">
        <f>Sheet1!H805*1</f>
        <v>5049.25</v>
      </c>
    </row>
    <row r="806" spans="20:24" x14ac:dyDescent="0.3">
      <c r="T806" s="20">
        <f t="shared" si="30"/>
        <v>804</v>
      </c>
      <c r="U806" s="21">
        <f>Sheet1!E806*1</f>
        <v>5004.25</v>
      </c>
      <c r="V806" s="21">
        <f>Sheet1!F806*1</f>
        <v>5017.25</v>
      </c>
      <c r="W806" s="21">
        <f>Sheet1!G806*1</f>
        <v>4959.25</v>
      </c>
      <c r="X806" s="21">
        <f>Sheet1!H806*1</f>
        <v>4996.5</v>
      </c>
    </row>
    <row r="807" spans="20:24" x14ac:dyDescent="0.3">
      <c r="T807" s="20">
        <f t="shared" si="30"/>
        <v>805</v>
      </c>
      <c r="U807" s="21">
        <f>Sheet1!E807*1</f>
        <v>4928.5</v>
      </c>
      <c r="V807" s="21">
        <f>Sheet1!F807*1</f>
        <v>5010</v>
      </c>
      <c r="W807" s="21">
        <f>Sheet1!G807*1</f>
        <v>4908.75</v>
      </c>
      <c r="X807" s="21">
        <f>Sheet1!H807*1</f>
        <v>4997.75</v>
      </c>
    </row>
    <row r="808" spans="20:24" x14ac:dyDescent="0.3">
      <c r="T808" s="20">
        <f t="shared" si="30"/>
        <v>806</v>
      </c>
      <c r="U808" s="21">
        <f>Sheet1!E808*1</f>
        <v>4905.25</v>
      </c>
      <c r="V808" s="21">
        <f>Sheet1!F808*1</f>
        <v>4951</v>
      </c>
      <c r="W808" s="21">
        <f>Sheet1!G808*1</f>
        <v>4864.5</v>
      </c>
      <c r="X808" s="21">
        <f>Sheet1!H808*1</f>
        <v>4946.25</v>
      </c>
    </row>
    <row r="809" spans="20:24" x14ac:dyDescent="0.3">
      <c r="T809" s="20">
        <f t="shared" si="30"/>
        <v>807</v>
      </c>
      <c r="U809" s="21">
        <f>Sheet1!E809*1</f>
        <v>4794</v>
      </c>
      <c r="V809" s="21">
        <f>Sheet1!F809*1</f>
        <v>4911.75</v>
      </c>
      <c r="W809" s="21">
        <f>Sheet1!G809*1</f>
        <v>4783.25</v>
      </c>
      <c r="X809" s="21">
        <f>Sheet1!H809*1</f>
        <v>4893.75</v>
      </c>
    </row>
    <row r="810" spans="20:24" x14ac:dyDescent="0.3">
      <c r="T810" s="20">
        <f t="shared" si="30"/>
        <v>808</v>
      </c>
      <c r="U810" s="21">
        <f>Sheet1!E810*1</f>
        <v>4715.5</v>
      </c>
      <c r="V810" s="21">
        <f>Sheet1!F810*1</f>
        <v>4807.5</v>
      </c>
      <c r="W810" s="21">
        <f>Sheet1!G810*1</f>
        <v>4673.75</v>
      </c>
      <c r="X810" s="21">
        <f>Sheet1!H810*1</f>
        <v>4798</v>
      </c>
    </row>
    <row r="811" spans="20:24" x14ac:dyDescent="0.3">
      <c r="T811" s="20">
        <f t="shared" si="30"/>
        <v>809</v>
      </c>
      <c r="U811" s="21">
        <f>Sheet1!E811*1</f>
        <v>4751</v>
      </c>
      <c r="V811" s="21">
        <f>Sheet1!F811*1</f>
        <v>4789</v>
      </c>
      <c r="W811" s="21">
        <f>Sheet1!G811*1</f>
        <v>4696.5</v>
      </c>
      <c r="X811" s="21">
        <f>Sheet1!H811*1</f>
        <v>4707.75</v>
      </c>
    </row>
    <row r="812" spans="20:24" x14ac:dyDescent="0.3">
      <c r="T812" s="20">
        <f t="shared" si="30"/>
        <v>810</v>
      </c>
      <c r="U812" s="21">
        <f>Sheet1!E812*1</f>
        <v>4793</v>
      </c>
      <c r="V812" s="21">
        <f>Sheet1!F812*1</f>
        <v>4871</v>
      </c>
      <c r="W812" s="21">
        <f>Sheet1!G812*1</f>
        <v>4733.25</v>
      </c>
      <c r="X812" s="21">
        <f>Sheet1!H812*1</f>
        <v>4736.75</v>
      </c>
    </row>
    <row r="813" spans="20:24" x14ac:dyDescent="0.3">
      <c r="T813" s="20">
        <f t="shared" si="30"/>
        <v>811</v>
      </c>
      <c r="U813" s="21">
        <f>Sheet1!E813*1</f>
        <v>4814</v>
      </c>
      <c r="V813" s="21">
        <f>Sheet1!F813*1</f>
        <v>4817.25</v>
      </c>
      <c r="W813" s="21">
        <f>Sheet1!G813*1</f>
        <v>4742</v>
      </c>
      <c r="X813" s="21">
        <f>Sheet1!H813*1</f>
        <v>4792.25</v>
      </c>
    </row>
    <row r="814" spans="20:24" x14ac:dyDescent="0.3">
      <c r="T814" s="20">
        <f t="shared" si="30"/>
        <v>812</v>
      </c>
      <c r="U814" s="21">
        <f>Sheet1!E814*1</f>
        <v>4688</v>
      </c>
      <c r="V814" s="21">
        <f>Sheet1!F814*1</f>
        <v>4833.25</v>
      </c>
      <c r="W814" s="21">
        <f>Sheet1!G814*1</f>
        <v>4687</v>
      </c>
      <c r="X814" s="21">
        <f>Sheet1!H814*1</f>
        <v>4810.25</v>
      </c>
    </row>
    <row r="815" spans="20:24" x14ac:dyDescent="0.3">
      <c r="T815" s="20">
        <f t="shared" si="30"/>
        <v>813</v>
      </c>
      <c r="U815" s="21">
        <f>Sheet1!E815*1</f>
        <v>4721.5</v>
      </c>
      <c r="V815" s="21">
        <f>Sheet1!F815*1</f>
        <v>4810</v>
      </c>
      <c r="W815" s="21">
        <f>Sheet1!G815*1</f>
        <v>4673.75</v>
      </c>
      <c r="X815" s="21">
        <f>Sheet1!H815*1</f>
        <v>4703.75</v>
      </c>
    </row>
    <row r="816" spans="20:24" x14ac:dyDescent="0.3">
      <c r="T816" s="20">
        <f t="shared" si="30"/>
        <v>814</v>
      </c>
      <c r="U816" s="21">
        <f>Sheet1!E816*1</f>
        <v>4843.75</v>
      </c>
      <c r="V816" s="21">
        <f>Sheet1!F816*1</f>
        <v>4860.25</v>
      </c>
      <c r="W816" s="21">
        <f>Sheet1!G816*1</f>
        <v>4720.25</v>
      </c>
      <c r="X816" s="21">
        <f>Sheet1!H816*1</f>
        <v>4733.5</v>
      </c>
    </row>
    <row r="817" spans="20:24" x14ac:dyDescent="0.3">
      <c r="T817" s="20">
        <f t="shared" si="30"/>
        <v>815</v>
      </c>
      <c r="U817" s="21">
        <f>Sheet1!E817*1</f>
        <v>4901.5</v>
      </c>
      <c r="V817" s="21">
        <f>Sheet1!F817*1</f>
        <v>4909.5</v>
      </c>
      <c r="W817" s="21">
        <f>Sheet1!G817*1</f>
        <v>4816.25</v>
      </c>
      <c r="X817" s="21">
        <f>Sheet1!H817*1</f>
        <v>4862.25</v>
      </c>
    </row>
    <row r="818" spans="20:24" x14ac:dyDescent="0.3">
      <c r="T818" s="20">
        <f t="shared" si="30"/>
        <v>816</v>
      </c>
      <c r="U818" s="21">
        <f>Sheet1!E818*1</f>
        <v>4908.75</v>
      </c>
      <c r="V818" s="21">
        <f>Sheet1!F818*1</f>
        <v>4953.75</v>
      </c>
      <c r="W818" s="21">
        <f>Sheet1!G818*1</f>
        <v>4876</v>
      </c>
      <c r="X818" s="21">
        <f>Sheet1!H818*1</f>
        <v>4894.25</v>
      </c>
    </row>
    <row r="819" spans="20:24" x14ac:dyDescent="0.3">
      <c r="T819" s="20">
        <f t="shared" si="30"/>
        <v>817</v>
      </c>
      <c r="U819" s="21">
        <f>Sheet1!E819*1</f>
        <v>4843.75</v>
      </c>
      <c r="V819" s="21">
        <f>Sheet1!F819*1</f>
        <v>4934.25</v>
      </c>
      <c r="W819" s="21">
        <f>Sheet1!G819*1</f>
        <v>4813.25</v>
      </c>
      <c r="X819" s="21">
        <f>Sheet1!H819*1</f>
        <v>4916.75</v>
      </c>
    </row>
    <row r="820" spans="20:24" x14ac:dyDescent="0.3">
      <c r="T820" s="20">
        <f t="shared" si="30"/>
        <v>818</v>
      </c>
      <c r="U820" s="21">
        <f>Sheet1!E820*1</f>
        <v>4902.5</v>
      </c>
      <c r="V820" s="21">
        <f>Sheet1!F820*1</f>
        <v>4934</v>
      </c>
      <c r="W820" s="21">
        <f>Sheet1!G820*1</f>
        <v>4810</v>
      </c>
      <c r="X820" s="21">
        <f>Sheet1!H820*1</f>
        <v>4838.75</v>
      </c>
    </row>
    <row r="821" spans="20:24" x14ac:dyDescent="0.3">
      <c r="T821" s="20">
        <f t="shared" si="30"/>
        <v>819</v>
      </c>
      <c r="U821" s="21">
        <f>Sheet1!E821*1</f>
        <v>4834.5</v>
      </c>
      <c r="V821" s="21">
        <f>Sheet1!F821*1</f>
        <v>4920.5</v>
      </c>
      <c r="W821" s="21">
        <f>Sheet1!G821*1</f>
        <v>4786.5</v>
      </c>
      <c r="X821" s="21">
        <f>Sheet1!H821*1</f>
        <v>4903</v>
      </c>
    </row>
    <row r="822" spans="20:24" x14ac:dyDescent="0.3">
      <c r="T822" s="20">
        <f t="shared" si="30"/>
        <v>820</v>
      </c>
      <c r="U822" s="21">
        <f>Sheet1!E822*1</f>
        <v>4801.75</v>
      </c>
      <c r="V822" s="21">
        <f>Sheet1!F822*1</f>
        <v>4919.25</v>
      </c>
      <c r="W822" s="21">
        <f>Sheet1!G822*1</f>
        <v>4762.5</v>
      </c>
      <c r="X822" s="21">
        <f>Sheet1!H822*1</f>
        <v>4915</v>
      </c>
    </row>
    <row r="823" spans="20:24" x14ac:dyDescent="0.3">
      <c r="T823" s="20">
        <f t="shared" si="30"/>
        <v>821</v>
      </c>
      <c r="U823" s="21">
        <f>Sheet1!E823*1</f>
        <v>4750.5</v>
      </c>
      <c r="V823" s="21">
        <f>Sheet1!F823*1</f>
        <v>4825</v>
      </c>
      <c r="W823" s="21">
        <f>Sheet1!G823*1</f>
        <v>4636.75</v>
      </c>
      <c r="X823" s="21">
        <f>Sheet1!H823*1</f>
        <v>4819</v>
      </c>
    </row>
    <row r="824" spans="20:24" x14ac:dyDescent="0.3">
      <c r="T824" s="20">
        <f t="shared" si="30"/>
        <v>822</v>
      </c>
      <c r="U824" s="21">
        <f>Sheet1!E824*1</f>
        <v>4845.75</v>
      </c>
      <c r="V824" s="21">
        <f>Sheet1!F824*1</f>
        <v>4880.5</v>
      </c>
      <c r="W824" s="21">
        <f>Sheet1!G824*1</f>
        <v>4747.5</v>
      </c>
      <c r="X824" s="21">
        <f>Sheet1!H824*1</f>
        <v>4757</v>
      </c>
    </row>
    <row r="825" spans="20:24" x14ac:dyDescent="0.3">
      <c r="T825" s="20">
        <f t="shared" si="30"/>
        <v>823</v>
      </c>
      <c r="U825" s="21">
        <f>Sheet1!E825*1</f>
        <v>4859.25</v>
      </c>
      <c r="V825" s="21">
        <f>Sheet1!F825*1</f>
        <v>4926.25</v>
      </c>
      <c r="W825" s="21">
        <f>Sheet1!G825*1</f>
        <v>4785</v>
      </c>
      <c r="X825" s="21">
        <f>Sheet1!H825*1</f>
        <v>4835</v>
      </c>
    </row>
    <row r="826" spans="20:24" x14ac:dyDescent="0.3">
      <c r="T826" s="20">
        <f t="shared" si="30"/>
        <v>824</v>
      </c>
      <c r="U826" s="21">
        <f>Sheet1!E826*1</f>
        <v>4909.75</v>
      </c>
      <c r="V826" s="21">
        <f>Sheet1!F826*1</f>
        <v>4946.5</v>
      </c>
      <c r="W826" s="21">
        <f>Sheet1!G826*1</f>
        <v>4856</v>
      </c>
      <c r="X826" s="21">
        <f>Sheet1!H826*1</f>
        <v>4878.5</v>
      </c>
    </row>
    <row r="827" spans="20:24" x14ac:dyDescent="0.3">
      <c r="T827" s="20">
        <f t="shared" si="30"/>
        <v>825</v>
      </c>
      <c r="U827" s="21">
        <f>Sheet1!E827*1</f>
        <v>4999.25</v>
      </c>
      <c r="V827" s="21">
        <f>Sheet1!F827*1</f>
        <v>5009.75</v>
      </c>
      <c r="W827" s="21">
        <f>Sheet1!G827*1</f>
        <v>4902.25</v>
      </c>
      <c r="X827" s="21">
        <f>Sheet1!H827*1</f>
        <v>4909.5</v>
      </c>
    </row>
    <row r="828" spans="20:24" x14ac:dyDescent="0.3">
      <c r="T828" s="20">
        <f t="shared" si="30"/>
        <v>826</v>
      </c>
      <c r="U828" s="21">
        <f>Sheet1!E828*1</f>
        <v>4993.75</v>
      </c>
      <c r="V828" s="21">
        <f>Sheet1!F828*1</f>
        <v>5019.5</v>
      </c>
      <c r="W828" s="21">
        <f>Sheet1!G828*1</f>
        <v>4957.75</v>
      </c>
      <c r="X828" s="21">
        <f>Sheet1!H828*1</f>
        <v>5005</v>
      </c>
    </row>
    <row r="829" spans="20:24" x14ac:dyDescent="0.3">
      <c r="T829" s="20">
        <f t="shared" si="30"/>
        <v>827</v>
      </c>
      <c r="U829" s="21">
        <f>Sheet1!E829*1</f>
        <v>4928.5</v>
      </c>
      <c r="V829" s="21">
        <f>Sheet1!F829*1</f>
        <v>5003</v>
      </c>
      <c r="W829" s="21">
        <f>Sheet1!G829*1</f>
        <v>4916.75</v>
      </c>
      <c r="X829" s="21">
        <f>Sheet1!H829*1</f>
        <v>4999.5</v>
      </c>
    </row>
    <row r="830" spans="20:24" x14ac:dyDescent="0.3">
      <c r="T830" s="20">
        <f t="shared" si="30"/>
        <v>828</v>
      </c>
      <c r="U830" s="21">
        <f>Sheet1!E830*1</f>
        <v>4946.75</v>
      </c>
      <c r="V830" s="21">
        <f>Sheet1!F830*1</f>
        <v>4963</v>
      </c>
      <c r="W830" s="21">
        <f>Sheet1!G830*1</f>
        <v>4889</v>
      </c>
      <c r="X830" s="21">
        <f>Sheet1!H830*1</f>
        <v>4929</v>
      </c>
    </row>
    <row r="831" spans="20:24" x14ac:dyDescent="0.3">
      <c r="T831" s="20">
        <f t="shared" si="30"/>
        <v>829</v>
      </c>
      <c r="U831" s="21">
        <f>Sheet1!E831*1</f>
        <v>5029.5</v>
      </c>
      <c r="V831" s="21">
        <f>Sheet1!F831*1</f>
        <v>5055.5</v>
      </c>
      <c r="W831" s="21">
        <f>Sheet1!G831*1</f>
        <v>4928.25</v>
      </c>
      <c r="X831" s="21">
        <f>Sheet1!H831*1</f>
        <v>4944.5</v>
      </c>
    </row>
    <row r="832" spans="20:24" x14ac:dyDescent="0.3">
      <c r="T832" s="20">
        <f t="shared" si="30"/>
        <v>830</v>
      </c>
      <c r="U832" s="21">
        <f>Sheet1!E832*1</f>
        <v>5117.25</v>
      </c>
      <c r="V832" s="21">
        <f>Sheet1!F832*1</f>
        <v>5118.75</v>
      </c>
      <c r="W832" s="21">
        <f>Sheet1!G832*1</f>
        <v>5011</v>
      </c>
      <c r="X832" s="21">
        <f>Sheet1!H832*1</f>
        <v>5032.5</v>
      </c>
    </row>
    <row r="833" spans="20:24" x14ac:dyDescent="0.3">
      <c r="T833" s="20">
        <f t="shared" si="30"/>
        <v>831</v>
      </c>
      <c r="U833" s="21">
        <f>Sheet1!E833*1</f>
        <v>5054</v>
      </c>
      <c r="V833" s="21">
        <f>Sheet1!F833*1</f>
        <v>5120</v>
      </c>
      <c r="W833" s="21">
        <f>Sheet1!G833*1</f>
        <v>5052.25</v>
      </c>
      <c r="X833" s="21">
        <f>Sheet1!H833*1</f>
        <v>5112.75</v>
      </c>
    </row>
    <row r="834" spans="20:24" x14ac:dyDescent="0.3">
      <c r="T834" s="20">
        <f t="shared" si="30"/>
        <v>832</v>
      </c>
      <c r="U834" s="21">
        <f>Sheet1!E834*1</f>
        <v>5019</v>
      </c>
      <c r="V834" s="21">
        <f>Sheet1!F834*1</f>
        <v>5058.75</v>
      </c>
      <c r="W834" s="21">
        <f>Sheet1!G834*1</f>
        <v>4991.25</v>
      </c>
      <c r="X834" s="21">
        <f>Sheet1!H834*1</f>
        <v>5047.5</v>
      </c>
    </row>
    <row r="835" spans="20:24" x14ac:dyDescent="0.3">
      <c r="T835" s="20">
        <f t="shared" si="30"/>
        <v>833</v>
      </c>
      <c r="U835" s="21">
        <f>Sheet1!E835*1</f>
        <v>5032</v>
      </c>
      <c r="V835" s="21">
        <f>Sheet1!F835*1</f>
        <v>5049.5</v>
      </c>
      <c r="W835" s="21">
        <f>Sheet1!G835*1</f>
        <v>4997.75</v>
      </c>
      <c r="X835" s="21">
        <f>Sheet1!H835*1</f>
        <v>5010.75</v>
      </c>
    </row>
    <row r="836" spans="20:24" x14ac:dyDescent="0.3">
      <c r="T836" s="20">
        <f t="shared" si="30"/>
        <v>834</v>
      </c>
      <c r="U836" s="21">
        <f>Sheet1!E836*1</f>
        <v>5053</v>
      </c>
      <c r="V836" s="21">
        <f>Sheet1!F836*1</f>
        <v>5067.5</v>
      </c>
      <c r="W836" s="21">
        <f>Sheet1!G836*1</f>
        <v>4973.5</v>
      </c>
      <c r="X836" s="21">
        <f>Sheet1!H836*1</f>
        <v>5027.5</v>
      </c>
    </row>
    <row r="837" spans="20:24" x14ac:dyDescent="0.3">
      <c r="T837" s="20">
        <f t="shared" ref="T837:T900" si="31">T836+1</f>
        <v>835</v>
      </c>
      <c r="U837" s="21">
        <f>Sheet1!E837*1</f>
        <v>5080.75</v>
      </c>
      <c r="V837" s="21">
        <f>Sheet1!F837*1</f>
        <v>5083.25</v>
      </c>
      <c r="W837" s="21">
        <f>Sheet1!G837*1</f>
        <v>4997</v>
      </c>
      <c r="X837" s="21">
        <f>Sheet1!H837*1</f>
        <v>5004</v>
      </c>
    </row>
    <row r="838" spans="20:24" x14ac:dyDescent="0.3">
      <c r="T838" s="20">
        <f t="shared" si="31"/>
        <v>836</v>
      </c>
      <c r="U838" s="21">
        <f>Sheet1!E838*1</f>
        <v>5087</v>
      </c>
      <c r="V838" s="21">
        <f>Sheet1!F838*1</f>
        <v>5121</v>
      </c>
      <c r="W838" s="21">
        <f>Sheet1!G838*1</f>
        <v>5070.25</v>
      </c>
      <c r="X838" s="21">
        <f>Sheet1!H838*1</f>
        <v>5112.25</v>
      </c>
    </row>
    <row r="839" spans="20:24" x14ac:dyDescent="0.3">
      <c r="T839" s="20">
        <f t="shared" si="31"/>
        <v>837</v>
      </c>
      <c r="U839" s="21">
        <f>Sheet1!E839*1</f>
        <v>5028.25</v>
      </c>
      <c r="V839" s="21">
        <f>Sheet1!F839*1</f>
        <v>5089.75</v>
      </c>
      <c r="W839" s="21">
        <f>Sheet1!G839*1</f>
        <v>5009</v>
      </c>
      <c r="X839" s="21">
        <f>Sheet1!H839*1</f>
        <v>5070</v>
      </c>
    </row>
    <row r="840" spans="20:24" x14ac:dyDescent="0.3">
      <c r="T840" s="20">
        <f t="shared" si="31"/>
        <v>838</v>
      </c>
      <c r="U840" s="21">
        <f>Sheet1!E840*1</f>
        <v>4958.5</v>
      </c>
      <c r="V840" s="21">
        <f>Sheet1!F840*1</f>
        <v>5042.75</v>
      </c>
      <c r="W840" s="21">
        <f>Sheet1!G840*1</f>
        <v>4930.5</v>
      </c>
      <c r="X840" s="21">
        <f>Sheet1!H840*1</f>
        <v>5039.25</v>
      </c>
    </row>
    <row r="841" spans="20:24" x14ac:dyDescent="0.3">
      <c r="T841" s="20">
        <f t="shared" si="31"/>
        <v>839</v>
      </c>
      <c r="U841" s="21">
        <f>Sheet1!E841*1</f>
        <v>4883</v>
      </c>
      <c r="V841" s="21">
        <f>Sheet1!F841*1</f>
        <v>4961</v>
      </c>
      <c r="W841" s="21">
        <f>Sheet1!G841*1</f>
        <v>4801.25</v>
      </c>
      <c r="X841" s="21">
        <f>Sheet1!H841*1</f>
        <v>4958.25</v>
      </c>
    </row>
    <row r="842" spans="20:24" x14ac:dyDescent="0.3">
      <c r="T842" s="20">
        <f t="shared" si="31"/>
        <v>840</v>
      </c>
      <c r="U842" s="21">
        <f>Sheet1!E842*1</f>
        <v>4880.25</v>
      </c>
      <c r="V842" s="21">
        <f>Sheet1!F842*1</f>
        <v>4957</v>
      </c>
      <c r="W842" s="21">
        <f>Sheet1!G842*1</f>
        <v>4798.25</v>
      </c>
      <c r="X842" s="21">
        <f>Sheet1!H842*1</f>
        <v>4852.75</v>
      </c>
    </row>
    <row r="843" spans="20:24" x14ac:dyDescent="0.3">
      <c r="T843" s="20">
        <f t="shared" si="31"/>
        <v>841</v>
      </c>
      <c r="U843" s="21">
        <f>Sheet1!E843*1</f>
        <v>4843.75</v>
      </c>
      <c r="V843" s="21">
        <f>Sheet1!F843*1</f>
        <v>4981.25</v>
      </c>
      <c r="W843" s="21">
        <f>Sheet1!G843*1</f>
        <v>4829.25</v>
      </c>
      <c r="X843" s="21">
        <f>Sheet1!H843*1</f>
        <v>4876.5</v>
      </c>
    </row>
    <row r="844" spans="20:24" x14ac:dyDescent="0.3">
      <c r="T844" s="20">
        <f t="shared" si="31"/>
        <v>842</v>
      </c>
      <c r="U844" s="21">
        <f>Sheet1!E844*1</f>
        <v>4937.75</v>
      </c>
      <c r="V844" s="21">
        <f>Sheet1!F844*1</f>
        <v>4941.75</v>
      </c>
      <c r="W844" s="21">
        <f>Sheet1!G844*1</f>
        <v>4811.5</v>
      </c>
      <c r="X844" s="21">
        <f>Sheet1!H844*1</f>
        <v>4884</v>
      </c>
    </row>
    <row r="845" spans="20:24" x14ac:dyDescent="0.3">
      <c r="T845" s="20">
        <f t="shared" si="31"/>
        <v>843</v>
      </c>
      <c r="U845" s="21">
        <f>Sheet1!E845*1</f>
        <v>4924</v>
      </c>
      <c r="V845" s="21">
        <f>Sheet1!F845*1</f>
        <v>4962.5</v>
      </c>
      <c r="W845" s="21">
        <f>Sheet1!G845*1</f>
        <v>4747.75</v>
      </c>
      <c r="X845" s="21">
        <f>Sheet1!H845*1</f>
        <v>4938.75</v>
      </c>
    </row>
    <row r="846" spans="20:24" x14ac:dyDescent="0.3">
      <c r="T846" s="20">
        <f t="shared" si="31"/>
        <v>844</v>
      </c>
      <c r="U846" s="21">
        <f>Sheet1!E846*1</f>
        <v>4989.25</v>
      </c>
      <c r="V846" s="21">
        <f>Sheet1!F846*1</f>
        <v>5022</v>
      </c>
      <c r="W846" s="21">
        <f>Sheet1!G846*1</f>
        <v>4916.25</v>
      </c>
      <c r="X846" s="21">
        <f>Sheet1!H846*1</f>
        <v>4925</v>
      </c>
    </row>
    <row r="847" spans="20:24" x14ac:dyDescent="0.3">
      <c r="T847" s="20">
        <f t="shared" si="31"/>
        <v>845</v>
      </c>
      <c r="U847" s="21">
        <f>Sheet1!E847*1</f>
        <v>5061</v>
      </c>
      <c r="V847" s="21">
        <f>Sheet1!F847*1</f>
        <v>5129.25</v>
      </c>
      <c r="W847" s="21">
        <f>Sheet1!G847*1</f>
        <v>4972.75</v>
      </c>
      <c r="X847" s="21">
        <f>Sheet1!H847*1</f>
        <v>5009.75</v>
      </c>
    </row>
    <row r="848" spans="20:24" x14ac:dyDescent="0.3">
      <c r="T848" s="20">
        <f t="shared" si="31"/>
        <v>846</v>
      </c>
      <c r="U848" s="21">
        <f>Sheet1!E848*1</f>
        <v>5112.75</v>
      </c>
      <c r="V848" s="21">
        <f>Sheet1!F848*1</f>
        <v>5138</v>
      </c>
      <c r="W848" s="21">
        <f>Sheet1!G848*1</f>
        <v>5052.25</v>
      </c>
      <c r="X848" s="21">
        <f>Sheet1!H848*1</f>
        <v>5059.25</v>
      </c>
    </row>
    <row r="849" spans="20:24" x14ac:dyDescent="0.3">
      <c r="T849" s="20">
        <f t="shared" si="31"/>
        <v>847</v>
      </c>
      <c r="U849" s="21">
        <f>Sheet1!E849*1</f>
        <v>5201</v>
      </c>
      <c r="V849" s="21">
        <f>Sheet1!F849*1</f>
        <v>5206.75</v>
      </c>
      <c r="W849" s="21">
        <f>Sheet1!G849*1</f>
        <v>5095</v>
      </c>
      <c r="X849" s="21">
        <f>Sheet1!H849*1</f>
        <v>5106.25</v>
      </c>
    </row>
    <row r="850" spans="20:24" x14ac:dyDescent="0.3">
      <c r="T850" s="20">
        <f t="shared" si="31"/>
        <v>848</v>
      </c>
      <c r="U850" s="21">
        <f>Sheet1!E850*1</f>
        <v>5190</v>
      </c>
      <c r="V850" s="21">
        <f>Sheet1!F850*1</f>
        <v>5202</v>
      </c>
      <c r="W850" s="21">
        <f>Sheet1!G850*1</f>
        <v>5141</v>
      </c>
      <c r="X850" s="21">
        <f>Sheet1!H850*1</f>
        <v>5189.75</v>
      </c>
    </row>
    <row r="851" spans="20:24" x14ac:dyDescent="0.3">
      <c r="T851" s="20">
        <f t="shared" si="31"/>
        <v>849</v>
      </c>
      <c r="U851" s="21">
        <f>Sheet1!E851*1</f>
        <v>5254.25</v>
      </c>
      <c r="V851" s="21">
        <f>Sheet1!F851*1</f>
        <v>5271.25</v>
      </c>
      <c r="W851" s="21">
        <f>Sheet1!G851*1</f>
        <v>5177.5</v>
      </c>
      <c r="X851" s="21">
        <f>Sheet1!H851*1</f>
        <v>5187</v>
      </c>
    </row>
    <row r="852" spans="20:24" x14ac:dyDescent="0.3">
      <c r="T852" s="20">
        <f t="shared" si="31"/>
        <v>850</v>
      </c>
      <c r="U852" s="21">
        <f>Sheet1!E852*1</f>
        <v>5239</v>
      </c>
      <c r="V852" s="21">
        <f>Sheet1!F852*1</f>
        <v>5274.5</v>
      </c>
      <c r="W852" s="21">
        <f>Sheet1!G852*1</f>
        <v>5230</v>
      </c>
      <c r="X852" s="21">
        <f>Sheet1!H852*1</f>
        <v>5251.25</v>
      </c>
    </row>
    <row r="853" spans="20:24" x14ac:dyDescent="0.3">
      <c r="T853" s="20">
        <f t="shared" si="31"/>
        <v>851</v>
      </c>
      <c r="U853" s="21">
        <f>Sheet1!E853*1</f>
        <v>5198.5</v>
      </c>
      <c r="V853" s="21">
        <f>Sheet1!F853*1</f>
        <v>5242.5</v>
      </c>
      <c r="W853" s="21">
        <f>Sheet1!G853*1</f>
        <v>5162.25</v>
      </c>
      <c r="X853" s="21">
        <f>Sheet1!H853*1</f>
        <v>5240</v>
      </c>
    </row>
    <row r="854" spans="20:24" x14ac:dyDescent="0.3">
      <c r="T854" s="20">
        <f t="shared" si="31"/>
        <v>852</v>
      </c>
      <c r="U854" s="21">
        <f>Sheet1!E854*1</f>
        <v>5206.25</v>
      </c>
      <c r="V854" s="21">
        <f>Sheet1!F854*1</f>
        <v>5216.75</v>
      </c>
      <c r="W854" s="21">
        <f>Sheet1!G854*1</f>
        <v>5107.75</v>
      </c>
      <c r="X854" s="21">
        <f>Sheet1!H854*1</f>
        <v>5197.25</v>
      </c>
    </row>
    <row r="855" spans="20:24" x14ac:dyDescent="0.3">
      <c r="T855" s="20">
        <f t="shared" si="31"/>
        <v>853</v>
      </c>
      <c r="U855" s="21">
        <f>Sheet1!E855*1</f>
        <v>5230</v>
      </c>
      <c r="V855" s="21">
        <f>Sheet1!F855*1</f>
        <v>5240.75</v>
      </c>
      <c r="W855" s="21">
        <f>Sheet1!G855*1</f>
        <v>5188.75</v>
      </c>
      <c r="X855" s="21">
        <f>Sheet1!H855*1</f>
        <v>5202.75</v>
      </c>
    </row>
    <row r="856" spans="20:24" x14ac:dyDescent="0.3">
      <c r="T856" s="20">
        <f t="shared" si="31"/>
        <v>854</v>
      </c>
      <c r="U856" s="21">
        <f>Sheet1!E856*1</f>
        <v>5227</v>
      </c>
      <c r="V856" s="21">
        <f>Sheet1!F856*1</f>
        <v>5250.75</v>
      </c>
      <c r="W856" s="21">
        <f>Sheet1!G856*1</f>
        <v>5197</v>
      </c>
      <c r="X856" s="21">
        <f>Sheet1!H856*1</f>
        <v>5222.5</v>
      </c>
    </row>
    <row r="857" spans="20:24" x14ac:dyDescent="0.3">
      <c r="T857" s="20">
        <f t="shared" si="31"/>
        <v>855</v>
      </c>
      <c r="U857" s="21">
        <f>Sheet1!E857*1</f>
        <v>5318.5</v>
      </c>
      <c r="V857" s="21">
        <f>Sheet1!F857*1</f>
        <v>5323.25</v>
      </c>
      <c r="W857" s="21">
        <f>Sheet1!G857*1</f>
        <v>5224.5</v>
      </c>
      <c r="X857" s="21">
        <f>Sheet1!H857*1</f>
        <v>5227.5</v>
      </c>
    </row>
    <row r="858" spans="20:24" x14ac:dyDescent="0.3">
      <c r="T858" s="20">
        <f t="shared" si="31"/>
        <v>856</v>
      </c>
      <c r="U858" s="21">
        <f>Sheet1!E858*1</f>
        <v>5320.25</v>
      </c>
      <c r="V858" s="21">
        <f>Sheet1!F858*1</f>
        <v>5343.25</v>
      </c>
      <c r="W858" s="21">
        <f>Sheet1!G858*1</f>
        <v>5299.5</v>
      </c>
      <c r="X858" s="21">
        <f>Sheet1!H858*1</f>
        <v>5319.25</v>
      </c>
    </row>
    <row r="859" spans="20:24" x14ac:dyDescent="0.3">
      <c r="T859" s="20">
        <f t="shared" si="31"/>
        <v>857</v>
      </c>
      <c r="U859" s="21">
        <f>Sheet1!E859*1</f>
        <v>5306</v>
      </c>
      <c r="V859" s="21">
        <f>Sheet1!F859*1</f>
        <v>5326.25</v>
      </c>
      <c r="W859" s="21">
        <f>Sheet1!G859*1</f>
        <v>5282.5</v>
      </c>
      <c r="X859" s="21">
        <f>Sheet1!H859*1</f>
        <v>5321</v>
      </c>
    </row>
    <row r="860" spans="20:24" x14ac:dyDescent="0.3">
      <c r="T860" s="20">
        <f t="shared" si="31"/>
        <v>858</v>
      </c>
      <c r="U860" s="21">
        <f>Sheet1!E860*1</f>
        <v>5308.75</v>
      </c>
      <c r="V860" s="21">
        <f>Sheet1!F860*1</f>
        <v>5313.5</v>
      </c>
      <c r="W860" s="21">
        <f>Sheet1!G860*1</f>
        <v>5285.5</v>
      </c>
      <c r="X860" s="21">
        <f>Sheet1!H860*1</f>
        <v>5293.5</v>
      </c>
    </row>
    <row r="861" spans="20:24" x14ac:dyDescent="0.3">
      <c r="T861" s="20">
        <f t="shared" si="31"/>
        <v>859</v>
      </c>
      <c r="U861" s="21">
        <f>Sheet1!E861*1</f>
        <v>5319.75</v>
      </c>
      <c r="V861" s="21">
        <f>Sheet1!F861*1</f>
        <v>5334.75</v>
      </c>
      <c r="W861" s="21">
        <f>Sheet1!G861*1</f>
        <v>5302.25</v>
      </c>
      <c r="X861" s="21">
        <f>Sheet1!H861*1</f>
        <v>5307.25</v>
      </c>
    </row>
    <row r="862" spans="20:24" x14ac:dyDescent="0.3">
      <c r="T862" s="20">
        <f t="shared" si="31"/>
        <v>860</v>
      </c>
      <c r="U862" s="21">
        <f>Sheet1!E862*1</f>
        <v>5316</v>
      </c>
      <c r="V862" s="21">
        <f>Sheet1!F862*1</f>
        <v>5331</v>
      </c>
      <c r="W862" s="21">
        <f>Sheet1!G862*1</f>
        <v>5305</v>
      </c>
      <c r="X862" s="21">
        <f>Sheet1!H862*1</f>
        <v>5319.5</v>
      </c>
    </row>
    <row r="863" spans="20:24" x14ac:dyDescent="0.3">
      <c r="T863" s="20">
        <f t="shared" si="31"/>
        <v>861</v>
      </c>
      <c r="U863" s="21">
        <f>Sheet1!E863*1</f>
        <v>5315.5</v>
      </c>
      <c r="V863" s="21">
        <f>Sheet1!F863*1</f>
        <v>5333</v>
      </c>
      <c r="W863" s="21">
        <f>Sheet1!G863*1</f>
        <v>5305.5</v>
      </c>
      <c r="X863" s="21">
        <f>Sheet1!H863*1</f>
        <v>5313.5</v>
      </c>
    </row>
    <row r="864" spans="20:24" x14ac:dyDescent="0.3">
      <c r="T864" s="20">
        <f t="shared" si="31"/>
        <v>862</v>
      </c>
      <c r="U864" s="21">
        <f>Sheet1!E864*1</f>
        <v>5252</v>
      </c>
      <c r="V864" s="21">
        <f>Sheet1!F864*1</f>
        <v>5319.25</v>
      </c>
      <c r="W864" s="21">
        <f>Sheet1!G864*1</f>
        <v>5248.25</v>
      </c>
      <c r="X864" s="21">
        <f>Sheet1!H864*1</f>
        <v>5317.25</v>
      </c>
    </row>
    <row r="865" spans="20:24" x14ac:dyDescent="0.3">
      <c r="T865" s="20">
        <f t="shared" si="31"/>
        <v>863</v>
      </c>
      <c r="U865" s="21">
        <f>Sheet1!E865*1</f>
        <v>5224</v>
      </c>
      <c r="V865" s="21">
        <f>Sheet1!F865*1</f>
        <v>5266.25</v>
      </c>
      <c r="W865" s="21">
        <f>Sheet1!G865*1</f>
        <v>5219.25</v>
      </c>
      <c r="X865" s="21">
        <f>Sheet1!H865*1</f>
        <v>5250.75</v>
      </c>
    </row>
    <row r="866" spans="20:24" x14ac:dyDescent="0.3">
      <c r="T866" s="20">
        <f t="shared" si="31"/>
        <v>864</v>
      </c>
      <c r="U866" s="21">
        <f>Sheet1!E866*1</f>
        <v>5176.75</v>
      </c>
      <c r="V866" s="21">
        <f>Sheet1!F866*1</f>
        <v>5225.5</v>
      </c>
      <c r="W866" s="21">
        <f>Sheet1!G866*1</f>
        <v>5157.25</v>
      </c>
      <c r="X866" s="21">
        <f>Sheet1!H866*1</f>
        <v>5221</v>
      </c>
    </row>
    <row r="867" spans="20:24" x14ac:dyDescent="0.3">
      <c r="T867" s="20">
        <f t="shared" si="31"/>
        <v>865</v>
      </c>
      <c r="U867" s="21">
        <f>Sheet1!E867*1</f>
        <v>5102.75</v>
      </c>
      <c r="V867" s="21">
        <f>Sheet1!F867*1</f>
        <v>5178</v>
      </c>
      <c r="W867" s="21">
        <f>Sheet1!G867*1</f>
        <v>5100.75</v>
      </c>
      <c r="X867" s="21">
        <f>Sheet1!H867*1</f>
        <v>5175.75</v>
      </c>
    </row>
    <row r="868" spans="20:24" x14ac:dyDescent="0.3">
      <c r="T868" s="20">
        <f t="shared" si="31"/>
        <v>866</v>
      </c>
      <c r="U868" s="21">
        <f>Sheet1!E868*1</f>
        <v>5147</v>
      </c>
      <c r="V868" s="21">
        <f>Sheet1!F868*1</f>
        <v>5156.5</v>
      </c>
      <c r="W868" s="21">
        <f>Sheet1!G868*1</f>
        <v>5055.25</v>
      </c>
      <c r="X868" s="21">
        <f>Sheet1!H868*1</f>
        <v>5093.5</v>
      </c>
    </row>
    <row r="869" spans="20:24" x14ac:dyDescent="0.3">
      <c r="T869" s="20">
        <f t="shared" si="31"/>
        <v>867</v>
      </c>
      <c r="U869" s="21">
        <f>Sheet1!E869*1</f>
        <v>5199</v>
      </c>
      <c r="V869" s="21">
        <f>Sheet1!F869*1</f>
        <v>5203</v>
      </c>
      <c r="W869" s="21">
        <f>Sheet1!G869*1</f>
        <v>5125</v>
      </c>
      <c r="X869" s="21">
        <f>Sheet1!H869*1</f>
        <v>5145</v>
      </c>
    </row>
    <row r="870" spans="20:24" x14ac:dyDescent="0.3">
      <c r="T870" s="20">
        <f t="shared" si="31"/>
        <v>868</v>
      </c>
      <c r="U870" s="21">
        <f>Sheet1!E870*1</f>
        <v>5237.75</v>
      </c>
      <c r="V870" s="21">
        <f>Sheet1!F870*1</f>
        <v>5278.25</v>
      </c>
      <c r="W870" s="21">
        <f>Sheet1!G870*1</f>
        <v>5177</v>
      </c>
      <c r="X870" s="21">
        <f>Sheet1!H870*1</f>
        <v>5194.25</v>
      </c>
    </row>
    <row r="871" spans="20:24" x14ac:dyDescent="0.3">
      <c r="T871" s="20">
        <f t="shared" si="31"/>
        <v>869</v>
      </c>
      <c r="U871" s="21">
        <f>Sheet1!E871*1</f>
        <v>5164</v>
      </c>
      <c r="V871" s="21">
        <f>Sheet1!F871*1</f>
        <v>5240.75</v>
      </c>
      <c r="W871" s="21">
        <f>Sheet1!G871*1</f>
        <v>5137</v>
      </c>
      <c r="X871" s="21">
        <f>Sheet1!H871*1</f>
        <v>5235.5</v>
      </c>
    </row>
    <row r="872" spans="20:24" x14ac:dyDescent="0.3">
      <c r="T872" s="20">
        <f t="shared" si="31"/>
        <v>870</v>
      </c>
      <c r="U872" s="21">
        <f>Sheet1!E872*1</f>
        <v>5198</v>
      </c>
      <c r="V872" s="21">
        <f>Sheet1!F872*1</f>
        <v>5211.75</v>
      </c>
      <c r="W872" s="21">
        <f>Sheet1!G872*1</f>
        <v>5131.25</v>
      </c>
      <c r="X872" s="21">
        <f>Sheet1!H872*1</f>
        <v>5163</v>
      </c>
    </row>
    <row r="873" spans="20:24" x14ac:dyDescent="0.3">
      <c r="T873" s="20">
        <f t="shared" si="31"/>
        <v>871</v>
      </c>
      <c r="U873" s="21">
        <f>Sheet1!E873*1</f>
        <v>5239.5</v>
      </c>
      <c r="V873" s="21">
        <f>Sheet1!F873*1</f>
        <v>5258.25</v>
      </c>
      <c r="W873" s="21">
        <f>Sheet1!G873*1</f>
        <v>5190.5</v>
      </c>
      <c r="X873" s="21">
        <f>Sheet1!H873*1</f>
        <v>5194.5</v>
      </c>
    </row>
    <row r="874" spans="20:24" x14ac:dyDescent="0.3">
      <c r="T874" s="20">
        <f t="shared" si="31"/>
        <v>872</v>
      </c>
      <c r="U874" s="21">
        <f>Sheet1!E874*1</f>
        <v>5197.25</v>
      </c>
      <c r="V874" s="21">
        <f>Sheet1!F874*1</f>
        <v>5240.25</v>
      </c>
      <c r="W874" s="21">
        <f>Sheet1!G874*1</f>
        <v>5192</v>
      </c>
      <c r="X874" s="21">
        <f>Sheet1!H874*1</f>
        <v>5238.5</v>
      </c>
    </row>
    <row r="875" spans="20:24" x14ac:dyDescent="0.3">
      <c r="T875" s="20">
        <f t="shared" si="31"/>
        <v>873</v>
      </c>
      <c r="U875" s="21">
        <f>Sheet1!E875*1</f>
        <v>5225</v>
      </c>
      <c r="V875" s="21">
        <f>Sheet1!F875*1</f>
        <v>5233.75</v>
      </c>
      <c r="W875" s="21">
        <f>Sheet1!G875*1</f>
        <v>5190</v>
      </c>
      <c r="X875" s="21">
        <f>Sheet1!H875*1</f>
        <v>5194.75</v>
      </c>
    </row>
    <row r="876" spans="20:24" x14ac:dyDescent="0.3">
      <c r="T876" s="20">
        <f t="shared" si="31"/>
        <v>874</v>
      </c>
      <c r="U876" s="21">
        <f>Sheet1!E876*1</f>
        <v>5223</v>
      </c>
      <c r="V876" s="21">
        <f>Sheet1!F876*1</f>
        <v>5239.75</v>
      </c>
      <c r="W876" s="21">
        <f>Sheet1!G876*1</f>
        <v>5199.5</v>
      </c>
      <c r="X876" s="21">
        <f>Sheet1!H876*1</f>
        <v>5226.75</v>
      </c>
    </row>
    <row r="877" spans="20:24" x14ac:dyDescent="0.3">
      <c r="T877" s="20">
        <f t="shared" si="31"/>
        <v>875</v>
      </c>
      <c r="U877" s="21">
        <f>Sheet1!E877*1</f>
        <v>5122</v>
      </c>
      <c r="V877" s="21">
        <f>Sheet1!F877*1</f>
        <v>5225</v>
      </c>
      <c r="W877" s="21">
        <f>Sheet1!G877*1</f>
        <v>5115</v>
      </c>
      <c r="X877" s="21">
        <f>Sheet1!H877*1</f>
        <v>5212.75</v>
      </c>
    </row>
    <row r="878" spans="20:24" x14ac:dyDescent="0.3">
      <c r="T878" s="20">
        <f t="shared" si="31"/>
        <v>876</v>
      </c>
      <c r="U878" s="21">
        <f>Sheet1!E878*1</f>
        <v>5070</v>
      </c>
      <c r="V878" s="21">
        <f>Sheet1!F878*1</f>
        <v>5139.5</v>
      </c>
      <c r="W878" s="21">
        <f>Sheet1!G878*1</f>
        <v>5059.25</v>
      </c>
      <c r="X878" s="21">
        <f>Sheet1!H878*1</f>
        <v>5117.75</v>
      </c>
    </row>
    <row r="879" spans="20:24" x14ac:dyDescent="0.3">
      <c r="T879" s="20">
        <f t="shared" si="31"/>
        <v>877</v>
      </c>
      <c r="U879" s="21">
        <f>Sheet1!E879*1</f>
        <v>5115</v>
      </c>
      <c r="V879" s="21">
        <f>Sheet1!F879*1</f>
        <v>5134.25</v>
      </c>
      <c r="W879" s="21">
        <f>Sheet1!G879*1</f>
        <v>5019.75</v>
      </c>
      <c r="X879" s="21">
        <f>Sheet1!H879*1</f>
        <v>5065.25</v>
      </c>
    </row>
    <row r="880" spans="20:24" x14ac:dyDescent="0.3">
      <c r="T880" s="20">
        <f t="shared" si="31"/>
        <v>878</v>
      </c>
      <c r="U880" s="21">
        <f>Sheet1!E880*1</f>
        <v>5042.5</v>
      </c>
      <c r="V880" s="21">
        <f>Sheet1!F880*1</f>
        <v>5121.5</v>
      </c>
      <c r="W880" s="21">
        <f>Sheet1!G880*1</f>
        <v>5033.25</v>
      </c>
      <c r="X880" s="21">
        <f>Sheet1!H880*1</f>
        <v>5103.5</v>
      </c>
    </row>
    <row r="881" spans="20:24" x14ac:dyDescent="0.3">
      <c r="T881" s="20">
        <f t="shared" si="31"/>
        <v>879</v>
      </c>
      <c r="U881" s="21">
        <f>Sheet1!E881*1</f>
        <v>5115.25</v>
      </c>
      <c r="V881" s="21">
        <f>Sheet1!F881*1</f>
        <v>5178.5</v>
      </c>
      <c r="W881" s="21">
        <f>Sheet1!G881*1</f>
        <v>5025.5</v>
      </c>
      <c r="X881" s="21">
        <f>Sheet1!H881*1</f>
        <v>5036.25</v>
      </c>
    </row>
    <row r="882" spans="20:24" x14ac:dyDescent="0.3">
      <c r="T882" s="20">
        <f t="shared" si="31"/>
        <v>880</v>
      </c>
      <c r="U882" s="21">
        <f>Sheet1!E882*1</f>
        <v>5185</v>
      </c>
      <c r="V882" s="21">
        <f>Sheet1!F882*1</f>
        <v>5195.25</v>
      </c>
      <c r="W882" s="21">
        <f>Sheet1!G882*1</f>
        <v>5084.75</v>
      </c>
      <c r="X882" s="21">
        <f>Sheet1!H882*1</f>
        <v>5094</v>
      </c>
    </row>
    <row r="883" spans="20:24" x14ac:dyDescent="0.3">
      <c r="T883" s="20">
        <f t="shared" si="31"/>
        <v>881</v>
      </c>
      <c r="U883" s="21">
        <f>Sheet1!E883*1</f>
        <v>5116.75</v>
      </c>
      <c r="V883" s="21">
        <f>Sheet1!F883*1</f>
        <v>5197.5</v>
      </c>
      <c r="W883" s="21">
        <f>Sheet1!G883*1</f>
        <v>5116.5</v>
      </c>
      <c r="X883" s="21">
        <f>Sheet1!H883*1</f>
        <v>5178.75</v>
      </c>
    </row>
    <row r="884" spans="20:24" x14ac:dyDescent="0.3">
      <c r="T884" s="20">
        <f t="shared" si="31"/>
        <v>882</v>
      </c>
      <c r="U884" s="21">
        <f>Sheet1!E884*1</f>
        <v>5228.25</v>
      </c>
      <c r="V884" s="21">
        <f>Sheet1!F884*1</f>
        <v>5244.75</v>
      </c>
      <c r="W884" s="21">
        <f>Sheet1!G884*1</f>
        <v>5105</v>
      </c>
      <c r="X884" s="21">
        <f>Sheet1!H884*1</f>
        <v>5123.5</v>
      </c>
    </row>
    <row r="885" spans="20:24" x14ac:dyDescent="0.3">
      <c r="T885" s="20">
        <f t="shared" si="31"/>
        <v>883</v>
      </c>
      <c r="U885" s="21">
        <f>Sheet1!E885*1</f>
        <v>5214</v>
      </c>
      <c r="V885" s="21">
        <f>Sheet1!F885*1</f>
        <v>5230</v>
      </c>
      <c r="W885" s="21">
        <f>Sheet1!G885*1</f>
        <v>5184</v>
      </c>
      <c r="X885" s="21">
        <f>Sheet1!H885*1</f>
        <v>5226.75</v>
      </c>
    </row>
    <row r="886" spans="20:24" x14ac:dyDescent="0.3">
      <c r="T886" s="20">
        <f t="shared" si="31"/>
        <v>884</v>
      </c>
      <c r="U886" s="21">
        <f>Sheet1!E886*1</f>
        <v>5213.75</v>
      </c>
      <c r="V886" s="21">
        <f>Sheet1!F886*1</f>
        <v>5223.25</v>
      </c>
      <c r="W886" s="21">
        <f>Sheet1!G886*1</f>
        <v>5176.75</v>
      </c>
      <c r="X886" s="21">
        <f>Sheet1!H886*1</f>
        <v>5216.25</v>
      </c>
    </row>
    <row r="887" spans="20:24" x14ac:dyDescent="0.3">
      <c r="T887" s="20">
        <f t="shared" si="31"/>
        <v>885</v>
      </c>
      <c r="U887" s="21">
        <f>Sheet1!E887*1</f>
        <v>5228.75</v>
      </c>
      <c r="V887" s="21">
        <f>Sheet1!F887*1</f>
        <v>5268.25</v>
      </c>
      <c r="W887" s="21">
        <f>Sheet1!G887*1</f>
        <v>5202</v>
      </c>
      <c r="X887" s="21">
        <f>Sheet1!H887*1</f>
        <v>5207.5</v>
      </c>
    </row>
    <row r="888" spans="20:24" x14ac:dyDescent="0.3">
      <c r="T888" s="20">
        <f t="shared" si="31"/>
        <v>886</v>
      </c>
      <c r="U888" s="21">
        <f>Sheet1!E888*1</f>
        <v>5233</v>
      </c>
      <c r="V888" s="21">
        <f>Sheet1!F888*1</f>
        <v>5251.25</v>
      </c>
      <c r="W888" s="21">
        <f>Sheet1!G888*1</f>
        <v>5212</v>
      </c>
      <c r="X888" s="21">
        <f>Sheet1!H888*1</f>
        <v>5222.25</v>
      </c>
    </row>
    <row r="889" spans="20:24" x14ac:dyDescent="0.3">
      <c r="T889" s="20">
        <f t="shared" si="31"/>
        <v>887</v>
      </c>
      <c r="U889" s="21">
        <f>Sheet1!E889*1</f>
        <v>5213</v>
      </c>
      <c r="V889" s="21">
        <f>Sheet1!F889*1</f>
        <v>5234.25</v>
      </c>
      <c r="W889" s="21">
        <f>Sheet1!G889*1</f>
        <v>5195.75</v>
      </c>
      <c r="X889" s="21">
        <f>Sheet1!H889*1</f>
        <v>5229.25</v>
      </c>
    </row>
    <row r="890" spans="20:24" x14ac:dyDescent="0.3">
      <c r="T890" s="20">
        <f t="shared" si="31"/>
        <v>888</v>
      </c>
      <c r="U890" s="21">
        <f>Sheet1!E890*1</f>
        <v>5224.25</v>
      </c>
      <c r="V890" s="21">
        <f>Sheet1!F890*1</f>
        <v>5228.75</v>
      </c>
      <c r="W890" s="21">
        <f>Sheet1!G890*1</f>
        <v>5207</v>
      </c>
      <c r="X890" s="21">
        <f>Sheet1!H890*1</f>
        <v>5214</v>
      </c>
    </row>
    <row r="891" spans="20:24" x14ac:dyDescent="0.3">
      <c r="T891" s="20">
        <f t="shared" si="31"/>
        <v>889</v>
      </c>
      <c r="U891" s="21">
        <f>Sheet1!E891*1</f>
        <v>5208.5</v>
      </c>
      <c r="V891" s="21">
        <f>Sheet1!F891*1</f>
        <v>5237.5</v>
      </c>
      <c r="W891" s="21">
        <f>Sheet1!G891*1</f>
        <v>5198.5</v>
      </c>
      <c r="X891" s="21">
        <f>Sheet1!H891*1</f>
        <v>5223.75</v>
      </c>
    </row>
    <row r="892" spans="20:24" x14ac:dyDescent="0.3">
      <c r="T892" s="20">
        <f t="shared" si="31"/>
        <v>890</v>
      </c>
      <c r="U892" s="21">
        <f>Sheet1!E892*1</f>
        <v>5212.5</v>
      </c>
      <c r="V892" s="21">
        <f>Sheet1!F892*1</f>
        <v>5225.25</v>
      </c>
      <c r="W892" s="21">
        <f>Sheet1!G892*1</f>
        <v>5194.75</v>
      </c>
      <c r="X892" s="21">
        <f>Sheet1!H892*1</f>
        <v>5206.75</v>
      </c>
    </row>
    <row r="893" spans="20:24" x14ac:dyDescent="0.3">
      <c r="T893" s="20">
        <f t="shared" si="31"/>
        <v>891</v>
      </c>
      <c r="U893" s="21">
        <f>Sheet1!E893*1</f>
        <v>5174.75</v>
      </c>
      <c r="V893" s="21">
        <f>Sheet1!F893*1</f>
        <v>5213.25</v>
      </c>
      <c r="W893" s="21">
        <f>Sheet1!G893*1</f>
        <v>5171.5</v>
      </c>
      <c r="X893" s="21">
        <f>Sheet1!H893*1</f>
        <v>5206</v>
      </c>
    </row>
    <row r="894" spans="20:24" x14ac:dyDescent="0.3">
      <c r="T894" s="20">
        <f t="shared" si="31"/>
        <v>892</v>
      </c>
      <c r="U894" s="21">
        <f>Sheet1!E894*1</f>
        <v>5172.75</v>
      </c>
      <c r="V894" s="21">
        <f>Sheet1!F894*1</f>
        <v>5189.25</v>
      </c>
      <c r="W894" s="21">
        <f>Sheet1!G894*1</f>
        <v>5165.75</v>
      </c>
      <c r="X894" s="21">
        <f>Sheet1!H894*1</f>
        <v>5170.75</v>
      </c>
    </row>
    <row r="895" spans="20:24" x14ac:dyDescent="0.3">
      <c r="T895" s="20">
        <f t="shared" si="31"/>
        <v>893</v>
      </c>
      <c r="U895" s="21">
        <f>Sheet1!E895*1</f>
        <v>5202.5</v>
      </c>
      <c r="V895" s="21">
        <f>Sheet1!F895*1</f>
        <v>5208</v>
      </c>
      <c r="W895" s="21">
        <f>Sheet1!G895*1</f>
        <v>5153</v>
      </c>
      <c r="X895" s="21">
        <f>Sheet1!H895*1</f>
        <v>5169.75</v>
      </c>
    </row>
    <row r="896" spans="20:24" x14ac:dyDescent="0.3">
      <c r="T896" s="20">
        <f t="shared" si="31"/>
        <v>894</v>
      </c>
      <c r="U896" s="21">
        <f>Sheet1!E896*1</f>
        <v>5218.5</v>
      </c>
      <c r="V896" s="21">
        <f>Sheet1!F896*1</f>
        <v>5228.25</v>
      </c>
      <c r="W896" s="21">
        <f>Sheet1!G896*1</f>
        <v>5191</v>
      </c>
      <c r="X896" s="21">
        <f>Sheet1!H896*1</f>
        <v>5206</v>
      </c>
    </row>
    <row r="897" spans="20:24" x14ac:dyDescent="0.3">
      <c r="T897" s="20">
        <f t="shared" si="31"/>
        <v>895</v>
      </c>
      <c r="U897" s="21">
        <f>Sheet1!E897*1</f>
        <v>5206.25</v>
      </c>
      <c r="V897" s="21">
        <f>Sheet1!F897*1</f>
        <v>5234.75</v>
      </c>
      <c r="W897" s="21">
        <f>Sheet1!G897*1</f>
        <v>5204</v>
      </c>
      <c r="X897" s="21">
        <f>Sheet1!H897*1</f>
        <v>5221.75</v>
      </c>
    </row>
    <row r="898" spans="20:24" x14ac:dyDescent="0.3">
      <c r="T898" s="20">
        <f t="shared" si="31"/>
        <v>896</v>
      </c>
      <c r="U898" s="21">
        <f>Sheet1!E898*1</f>
        <v>5199.5</v>
      </c>
      <c r="V898" s="21">
        <f>Sheet1!F898*1</f>
        <v>5239.5</v>
      </c>
      <c r="W898" s="21">
        <f>Sheet1!G898*1</f>
        <v>5195.25</v>
      </c>
      <c r="X898" s="21">
        <f>Sheet1!H898*1</f>
        <v>5218</v>
      </c>
    </row>
    <row r="899" spans="20:24" x14ac:dyDescent="0.3">
      <c r="T899" s="20">
        <f t="shared" si="31"/>
        <v>897</v>
      </c>
      <c r="U899" s="21">
        <f>Sheet1!E899*1</f>
        <v>5179.25</v>
      </c>
      <c r="V899" s="21">
        <f>Sheet1!F899*1</f>
        <v>5204</v>
      </c>
      <c r="W899" s="21">
        <f>Sheet1!G899*1</f>
        <v>5178.5</v>
      </c>
      <c r="X899" s="21">
        <f>Sheet1!H899*1</f>
        <v>5201</v>
      </c>
    </row>
    <row r="900" spans="20:24" x14ac:dyDescent="0.3">
      <c r="T900" s="20">
        <f t="shared" si="31"/>
        <v>898</v>
      </c>
      <c r="U900" s="21">
        <f>Sheet1!E900*1</f>
        <v>5149</v>
      </c>
      <c r="V900" s="21">
        <f>Sheet1!F900*1</f>
        <v>5184.75</v>
      </c>
      <c r="W900" s="21">
        <f>Sheet1!G900*1</f>
        <v>5140.75</v>
      </c>
      <c r="X900" s="21">
        <f>Sheet1!H900*1</f>
        <v>5180</v>
      </c>
    </row>
    <row r="901" spans="20:24" x14ac:dyDescent="0.3">
      <c r="T901" s="20">
        <f t="shared" ref="T901:T964" si="32">T900+1</f>
        <v>899</v>
      </c>
      <c r="U901" s="21">
        <f>Sheet1!E901*1</f>
        <v>5133.5</v>
      </c>
      <c r="V901" s="21">
        <f>Sheet1!F901*1</f>
        <v>5154.75</v>
      </c>
      <c r="W901" s="21">
        <f>Sheet1!G901*1</f>
        <v>5121</v>
      </c>
      <c r="X901" s="21">
        <f>Sheet1!H901*1</f>
        <v>5151.25</v>
      </c>
    </row>
    <row r="902" spans="20:24" x14ac:dyDescent="0.3">
      <c r="T902" s="20">
        <f t="shared" si="32"/>
        <v>900</v>
      </c>
      <c r="U902" s="21">
        <f>Sheet1!E902*1</f>
        <v>5135.75</v>
      </c>
      <c r="V902" s="21">
        <f>Sheet1!F902*1</f>
        <v>5147.25</v>
      </c>
      <c r="W902" s="21">
        <f>Sheet1!G902*1</f>
        <v>5114.25</v>
      </c>
      <c r="X902" s="21">
        <f>Sheet1!H902*1</f>
        <v>5133.5</v>
      </c>
    </row>
    <row r="903" spans="20:24" x14ac:dyDescent="0.3">
      <c r="T903" s="20">
        <f t="shared" si="32"/>
        <v>901</v>
      </c>
      <c r="U903" s="21">
        <f>Sheet1!E903*1</f>
        <v>5104.75</v>
      </c>
      <c r="V903" s="21">
        <f>Sheet1!F903*1</f>
        <v>5131.25</v>
      </c>
      <c r="W903" s="21">
        <f>Sheet1!G903*1</f>
        <v>5087</v>
      </c>
      <c r="X903" s="21">
        <f>Sheet1!H903*1</f>
        <v>5124.75</v>
      </c>
    </row>
    <row r="904" spans="20:24" x14ac:dyDescent="0.3">
      <c r="T904" s="20">
        <f t="shared" si="32"/>
        <v>902</v>
      </c>
      <c r="U904" s="21">
        <f>Sheet1!E904*1</f>
        <v>5076.5</v>
      </c>
      <c r="V904" s="21">
        <f>Sheet1!F904*1</f>
        <v>5117.5</v>
      </c>
      <c r="W904" s="21">
        <f>Sheet1!G904*1</f>
        <v>5073</v>
      </c>
      <c r="X904" s="21">
        <f>Sheet1!H904*1</f>
        <v>5115.25</v>
      </c>
    </row>
    <row r="905" spans="20:24" x14ac:dyDescent="0.3">
      <c r="T905" s="20">
        <f t="shared" si="32"/>
        <v>903</v>
      </c>
      <c r="U905" s="21">
        <f>Sheet1!E905*1</f>
        <v>5091.5</v>
      </c>
      <c r="V905" s="21">
        <f>Sheet1!F905*1</f>
        <v>5104.5</v>
      </c>
      <c r="W905" s="21">
        <f>Sheet1!G905*1</f>
        <v>5071.5</v>
      </c>
      <c r="X905" s="21">
        <f>Sheet1!H905*1</f>
        <v>5072.25</v>
      </c>
    </row>
    <row r="906" spans="20:24" x14ac:dyDescent="0.3">
      <c r="T906" s="20">
        <f t="shared" si="32"/>
        <v>904</v>
      </c>
      <c r="U906" s="21">
        <f>Sheet1!E906*1</f>
        <v>5092.5</v>
      </c>
      <c r="V906" s="21">
        <f>Sheet1!F906*1</f>
        <v>5117.75</v>
      </c>
      <c r="W906" s="21">
        <f>Sheet1!G906*1</f>
        <v>5088.5</v>
      </c>
      <c r="X906" s="21">
        <f>Sheet1!H906*1</f>
        <v>5093</v>
      </c>
    </row>
    <row r="907" spans="20:24" x14ac:dyDescent="0.3">
      <c r="T907" s="20">
        <f t="shared" si="32"/>
        <v>905</v>
      </c>
      <c r="U907" s="21">
        <f>Sheet1!E907*1</f>
        <v>5056.5</v>
      </c>
      <c r="V907" s="21">
        <f>Sheet1!F907*1</f>
        <v>5094</v>
      </c>
      <c r="W907" s="21">
        <f>Sheet1!G907*1</f>
        <v>5050.25</v>
      </c>
      <c r="X907" s="21">
        <f>Sheet1!H907*1</f>
        <v>5085.75</v>
      </c>
    </row>
    <row r="908" spans="20:24" x14ac:dyDescent="0.3">
      <c r="T908" s="20">
        <f t="shared" si="32"/>
        <v>906</v>
      </c>
      <c r="U908" s="21">
        <f>Sheet1!E908*1</f>
        <v>5057.75</v>
      </c>
      <c r="V908" s="21">
        <f>Sheet1!F908*1</f>
        <v>5079.25</v>
      </c>
      <c r="W908" s="21">
        <f>Sheet1!G908*1</f>
        <v>5043</v>
      </c>
      <c r="X908" s="21">
        <f>Sheet1!H908*1</f>
        <v>5064.25</v>
      </c>
    </row>
    <row r="909" spans="20:24" x14ac:dyDescent="0.3">
      <c r="T909" s="20">
        <f t="shared" si="32"/>
        <v>907</v>
      </c>
      <c r="U909" s="21">
        <f>Sheet1!E909*1</f>
        <v>5052.75</v>
      </c>
      <c r="V909" s="21">
        <f>Sheet1!F909*1</f>
        <v>5071</v>
      </c>
      <c r="W909" s="21">
        <f>Sheet1!G909*1</f>
        <v>5038</v>
      </c>
      <c r="X909" s="21">
        <f>Sheet1!H909*1</f>
        <v>5069.5</v>
      </c>
    </row>
    <row r="910" spans="20:24" x14ac:dyDescent="0.3">
      <c r="T910" s="20">
        <f t="shared" si="32"/>
        <v>908</v>
      </c>
      <c r="U910" s="21">
        <f>Sheet1!E910*1</f>
        <v>5043.75</v>
      </c>
      <c r="V910" s="21">
        <f>Sheet1!F910*1</f>
        <v>5060</v>
      </c>
      <c r="W910" s="21">
        <f>Sheet1!G910*1</f>
        <v>5031.75</v>
      </c>
      <c r="X910" s="21">
        <f>Sheet1!H910*1</f>
        <v>5055.75</v>
      </c>
    </row>
    <row r="911" spans="20:24" x14ac:dyDescent="0.3">
      <c r="T911" s="20">
        <f t="shared" si="32"/>
        <v>909</v>
      </c>
      <c r="U911" s="21">
        <f>Sheet1!E911*1</f>
        <v>5003.5</v>
      </c>
      <c r="V911" s="21">
        <f>Sheet1!F911*1</f>
        <v>5045.25</v>
      </c>
      <c r="W911" s="21">
        <f>Sheet1!G911*1</f>
        <v>4999.5</v>
      </c>
      <c r="X911" s="21">
        <f>Sheet1!H911*1</f>
        <v>5039</v>
      </c>
    </row>
    <row r="912" spans="20:24" x14ac:dyDescent="0.3">
      <c r="T912" s="20">
        <f t="shared" si="32"/>
        <v>910</v>
      </c>
      <c r="U912" s="21">
        <f>Sheet1!E912*1</f>
        <v>4993.25</v>
      </c>
      <c r="V912" s="21">
        <f>Sheet1!F912*1</f>
        <v>5007.5</v>
      </c>
      <c r="W912" s="21">
        <f>Sheet1!G912*1</f>
        <v>4964</v>
      </c>
      <c r="X912" s="21">
        <f>Sheet1!H912*1</f>
        <v>5005.25</v>
      </c>
    </row>
    <row r="913" spans="20:24" x14ac:dyDescent="0.3">
      <c r="T913" s="20">
        <f t="shared" si="32"/>
        <v>911</v>
      </c>
      <c r="U913" s="21">
        <f>Sheet1!E913*1</f>
        <v>4960.75</v>
      </c>
      <c r="V913" s="21">
        <f>Sheet1!F913*1</f>
        <v>4995.25</v>
      </c>
      <c r="W913" s="21">
        <f>Sheet1!G913*1</f>
        <v>4954</v>
      </c>
      <c r="X913" s="21">
        <f>Sheet1!H913*1</f>
        <v>4990.25</v>
      </c>
    </row>
    <row r="914" spans="20:24" x14ac:dyDescent="0.3">
      <c r="T914" s="20">
        <f t="shared" si="32"/>
        <v>912</v>
      </c>
      <c r="U914" s="21">
        <f>Sheet1!E914*1</f>
        <v>4882.5</v>
      </c>
      <c r="V914" s="21">
        <f>Sheet1!F914*1</f>
        <v>4965</v>
      </c>
      <c r="W914" s="21">
        <f>Sheet1!G914*1</f>
        <v>4881.75</v>
      </c>
      <c r="X914" s="21">
        <f>Sheet1!H914*1</f>
        <v>4956.75</v>
      </c>
    </row>
    <row r="915" spans="20:24" x14ac:dyDescent="0.3">
      <c r="T915" s="20">
        <f t="shared" si="32"/>
        <v>913</v>
      </c>
      <c r="U915" s="21">
        <f>Sheet1!E915*1</f>
        <v>4855.25</v>
      </c>
      <c r="V915" s="21">
        <f>Sheet1!F915*1</f>
        <v>4892.5</v>
      </c>
      <c r="W915" s="21">
        <f>Sheet1!G915*1</f>
        <v>4846.5</v>
      </c>
      <c r="X915" s="21">
        <f>Sheet1!H915*1</f>
        <v>4882.75</v>
      </c>
    </row>
    <row r="916" spans="20:24" x14ac:dyDescent="0.3">
      <c r="T916" s="20">
        <f t="shared" si="32"/>
        <v>914</v>
      </c>
      <c r="U916" s="21">
        <f>Sheet1!E916*1</f>
        <v>4875.5</v>
      </c>
      <c r="V916" s="21">
        <f>Sheet1!F916*1</f>
        <v>4892.75</v>
      </c>
      <c r="W916" s="21">
        <f>Sheet1!G916*1</f>
        <v>4845</v>
      </c>
      <c r="X916" s="21">
        <f>Sheet1!H916*1</f>
        <v>4868.5</v>
      </c>
    </row>
    <row r="917" spans="20:24" x14ac:dyDescent="0.3">
      <c r="T917" s="20">
        <f t="shared" si="32"/>
        <v>915</v>
      </c>
      <c r="U917" s="21">
        <f>Sheet1!E917*1</f>
        <v>4908.75</v>
      </c>
      <c r="V917" s="21">
        <f>Sheet1!F917*1</f>
        <v>4935.25</v>
      </c>
      <c r="W917" s="21">
        <f>Sheet1!G917*1</f>
        <v>4871.75</v>
      </c>
      <c r="X917" s="21">
        <f>Sheet1!H917*1</f>
        <v>4878.75</v>
      </c>
    </row>
    <row r="918" spans="20:24" x14ac:dyDescent="0.3">
      <c r="T918" s="20">
        <f t="shared" si="32"/>
        <v>916</v>
      </c>
      <c r="U918" s="21">
        <f>Sheet1!E918*1</f>
        <v>4918.25</v>
      </c>
      <c r="V918" s="21">
        <f>Sheet1!F918*1</f>
        <v>4935.5</v>
      </c>
      <c r="W918" s="21">
        <f>Sheet1!G918*1</f>
        <v>4904</v>
      </c>
      <c r="X918" s="21">
        <f>Sheet1!H918*1</f>
        <v>4910</v>
      </c>
    </row>
    <row r="919" spans="20:24" x14ac:dyDescent="0.3">
      <c r="T919" s="20">
        <f t="shared" si="32"/>
        <v>917</v>
      </c>
      <c r="U919" s="21">
        <f>Sheet1!E919*1</f>
        <v>4883</v>
      </c>
      <c r="V919" s="21">
        <f>Sheet1!F919*1</f>
        <v>4949.25</v>
      </c>
      <c r="W919" s="21">
        <f>Sheet1!G919*1</f>
        <v>4882.75</v>
      </c>
      <c r="X919" s="21">
        <f>Sheet1!H919*1</f>
        <v>4917.75</v>
      </c>
    </row>
    <row r="920" spans="20:24" x14ac:dyDescent="0.3">
      <c r="T920" s="20">
        <f t="shared" si="32"/>
        <v>918</v>
      </c>
      <c r="U920" s="21">
        <f>Sheet1!E920*1</f>
        <v>4861.75</v>
      </c>
      <c r="V920" s="21">
        <f>Sheet1!F920*1</f>
        <v>4885.25</v>
      </c>
      <c r="W920" s="21">
        <f>Sheet1!G920*1</f>
        <v>4801.5</v>
      </c>
      <c r="X920" s="21">
        <f>Sheet1!H920*1</f>
        <v>4881.75</v>
      </c>
    </row>
    <row r="921" spans="20:24" x14ac:dyDescent="0.3">
      <c r="T921" s="20">
        <f t="shared" si="32"/>
        <v>919</v>
      </c>
      <c r="U921" s="21">
        <f>Sheet1!E921*1</f>
        <v>4823.5</v>
      </c>
      <c r="V921" s="21">
        <f>Sheet1!F921*1</f>
        <v>4887.5</v>
      </c>
      <c r="W921" s="21">
        <f>Sheet1!G921*1</f>
        <v>4796.75</v>
      </c>
      <c r="X921" s="21">
        <f>Sheet1!H921*1</f>
        <v>4861.75</v>
      </c>
    </row>
    <row r="922" spans="20:24" x14ac:dyDescent="0.3">
      <c r="T922" s="20">
        <f t="shared" si="32"/>
        <v>920</v>
      </c>
      <c r="U922" s="21">
        <f>Sheet1!E922*1</f>
        <v>4876.75</v>
      </c>
      <c r="V922" s="21">
        <f>Sheet1!F922*1</f>
        <v>4889.75</v>
      </c>
      <c r="W922" s="21">
        <f>Sheet1!G922*1</f>
        <v>4795.25</v>
      </c>
      <c r="X922" s="21">
        <f>Sheet1!H922*1</f>
        <v>4819</v>
      </c>
    </row>
    <row r="923" spans="20:24" x14ac:dyDescent="0.3">
      <c r="T923" s="20">
        <f t="shared" si="32"/>
        <v>921</v>
      </c>
      <c r="U923" s="21">
        <f>Sheet1!E923*1</f>
        <v>4828.75</v>
      </c>
      <c r="V923" s="21">
        <f>Sheet1!F923*1</f>
        <v>4893.5</v>
      </c>
      <c r="W923" s="21">
        <f>Sheet1!G923*1</f>
        <v>4787.75</v>
      </c>
      <c r="X923" s="21">
        <f>Sheet1!H923*1</f>
        <v>4871.5</v>
      </c>
    </row>
    <row r="924" spans="20:24" x14ac:dyDescent="0.3">
      <c r="T924" s="20">
        <f t="shared" si="32"/>
        <v>922</v>
      </c>
      <c r="U924" s="21">
        <f>Sheet1!E924*1</f>
        <v>4887.75</v>
      </c>
      <c r="V924" s="21">
        <f>Sheet1!F924*1</f>
        <v>4916.75</v>
      </c>
      <c r="W924" s="21">
        <f>Sheet1!G924*1</f>
        <v>4822</v>
      </c>
      <c r="X924" s="21">
        <f>Sheet1!H924*1</f>
        <v>4825.5</v>
      </c>
    </row>
    <row r="925" spans="20:24" x14ac:dyDescent="0.3">
      <c r="T925" s="20">
        <f t="shared" si="32"/>
        <v>923</v>
      </c>
      <c r="U925" s="21">
        <f>Sheet1!E925*1</f>
        <v>4875.25</v>
      </c>
      <c r="V925" s="21">
        <f>Sheet1!F925*1</f>
        <v>4906.5</v>
      </c>
      <c r="W925" s="21">
        <f>Sheet1!G925*1</f>
        <v>4872</v>
      </c>
      <c r="X925" s="21">
        <f>Sheet1!H925*1</f>
        <v>4877.5</v>
      </c>
    </row>
    <row r="926" spans="20:24" x14ac:dyDescent="0.3">
      <c r="T926" s="20">
        <f t="shared" si="32"/>
        <v>924</v>
      </c>
      <c r="U926" s="21">
        <f>Sheet1!E926*1</f>
        <v>4957.5</v>
      </c>
      <c r="V926" s="21">
        <f>Sheet1!F926*1</f>
        <v>4969.75</v>
      </c>
      <c r="W926" s="21">
        <f>Sheet1!G926*1</f>
        <v>4862.5</v>
      </c>
      <c r="X926" s="21">
        <f>Sheet1!H926*1</f>
        <v>4871.25</v>
      </c>
    </row>
    <row r="927" spans="20:24" x14ac:dyDescent="0.3">
      <c r="T927" s="20">
        <f t="shared" si="32"/>
        <v>925</v>
      </c>
      <c r="U927" s="21">
        <f>Sheet1!E927*1</f>
        <v>4973.75</v>
      </c>
      <c r="V927" s="21">
        <f>Sheet1!F927*1</f>
        <v>4999.75</v>
      </c>
      <c r="W927" s="21">
        <f>Sheet1!G927*1</f>
        <v>4952.75</v>
      </c>
      <c r="X927" s="21">
        <f>Sheet1!H927*1</f>
        <v>4960.75</v>
      </c>
    </row>
    <row r="928" spans="20:24" x14ac:dyDescent="0.3">
      <c r="T928" s="20">
        <f t="shared" si="32"/>
        <v>926</v>
      </c>
      <c r="U928" s="21">
        <f>Sheet1!E928*1</f>
        <v>4966.75</v>
      </c>
      <c r="V928" s="21">
        <f>Sheet1!F928*1</f>
        <v>4980.75</v>
      </c>
      <c r="W928" s="21">
        <f>Sheet1!G928*1</f>
        <v>4938.5</v>
      </c>
      <c r="X928" s="21">
        <f>Sheet1!H928*1</f>
        <v>4973.5</v>
      </c>
    </row>
    <row r="929" spans="20:24" x14ac:dyDescent="0.3">
      <c r="T929" s="20">
        <f t="shared" si="32"/>
        <v>927</v>
      </c>
      <c r="U929" s="21">
        <f>Sheet1!E929*1</f>
        <v>4913.75</v>
      </c>
      <c r="V929" s="21">
        <f>Sheet1!F929*1</f>
        <v>4982.75</v>
      </c>
      <c r="W929" s="21">
        <f>Sheet1!G929*1</f>
        <v>4913.5</v>
      </c>
      <c r="X929" s="21">
        <f>Sheet1!H929*1</f>
        <v>4965.75</v>
      </c>
    </row>
    <row r="930" spans="20:24" x14ac:dyDescent="0.3">
      <c r="T930" s="20">
        <f t="shared" si="32"/>
        <v>928</v>
      </c>
      <c r="U930" s="21">
        <f>Sheet1!E930*1</f>
        <v>4864.25</v>
      </c>
      <c r="V930" s="21">
        <f>Sheet1!F930*1</f>
        <v>4934.25</v>
      </c>
      <c r="W930" s="21">
        <f>Sheet1!G930*1</f>
        <v>4849</v>
      </c>
      <c r="X930" s="21">
        <f>Sheet1!H930*1</f>
        <v>4911.75</v>
      </c>
    </row>
    <row r="931" spans="20:24" x14ac:dyDescent="0.3">
      <c r="T931" s="20">
        <f t="shared" si="32"/>
        <v>929</v>
      </c>
      <c r="U931" s="21">
        <f>Sheet1!E931*1</f>
        <v>4870.25</v>
      </c>
      <c r="V931" s="21">
        <f>Sheet1!F931*1</f>
        <v>4923.5</v>
      </c>
      <c r="W931" s="21">
        <f>Sheet1!G931*1</f>
        <v>4857</v>
      </c>
      <c r="X931" s="21">
        <f>Sheet1!H931*1</f>
        <v>4871</v>
      </c>
    </row>
    <row r="932" spans="20:24" x14ac:dyDescent="0.3">
      <c r="T932" s="20">
        <f t="shared" si="32"/>
        <v>930</v>
      </c>
      <c r="U932" s="21">
        <f>Sheet1!E932*1</f>
        <v>4939.5</v>
      </c>
      <c r="V932" s="21">
        <f>Sheet1!F932*1</f>
        <v>4945.75</v>
      </c>
      <c r="W932" s="21">
        <f>Sheet1!G932*1</f>
        <v>4821.5</v>
      </c>
      <c r="X932" s="21">
        <f>Sheet1!H932*1</f>
        <v>4876</v>
      </c>
    </row>
    <row r="933" spans="20:24" x14ac:dyDescent="0.3">
      <c r="T933" s="20">
        <f t="shared" si="32"/>
        <v>931</v>
      </c>
      <c r="U933" s="21">
        <f>Sheet1!E933*1</f>
        <v>4987</v>
      </c>
      <c r="V933" s="21">
        <f>Sheet1!F933*1</f>
        <v>5000.25</v>
      </c>
      <c r="W933" s="21">
        <f>Sheet1!G933*1</f>
        <v>4934.25</v>
      </c>
      <c r="X933" s="21">
        <f>Sheet1!H933*1</f>
        <v>4949.5</v>
      </c>
    </row>
    <row r="934" spans="20:24" x14ac:dyDescent="0.3">
      <c r="T934" s="20">
        <f t="shared" si="32"/>
        <v>932</v>
      </c>
      <c r="U934" s="21">
        <f>Sheet1!E934*1</f>
        <v>5003.75</v>
      </c>
      <c r="V934" s="21">
        <f>Sheet1!F934*1</f>
        <v>5006.25</v>
      </c>
      <c r="W934" s="21">
        <f>Sheet1!G934*1</f>
        <v>4961</v>
      </c>
      <c r="X934" s="21">
        <f>Sheet1!H934*1</f>
        <v>4992</v>
      </c>
    </row>
    <row r="935" spans="20:24" x14ac:dyDescent="0.3">
      <c r="T935" s="20">
        <f t="shared" si="32"/>
        <v>933</v>
      </c>
      <c r="U935" s="21">
        <f>Sheet1!E935*1</f>
        <v>4964.75</v>
      </c>
      <c r="V935" s="21">
        <f>Sheet1!F935*1</f>
        <v>5005.5</v>
      </c>
      <c r="W935" s="21">
        <f>Sheet1!G935*1</f>
        <v>4955.25</v>
      </c>
      <c r="X935" s="21">
        <f>Sheet1!H935*1</f>
        <v>4999.75</v>
      </c>
    </row>
    <row r="936" spans="20:24" x14ac:dyDescent="0.3">
      <c r="T936" s="20">
        <f t="shared" si="32"/>
        <v>934</v>
      </c>
      <c r="U936" s="21">
        <f>Sheet1!E936*1</f>
        <v>4993.5</v>
      </c>
      <c r="V936" s="21">
        <f>Sheet1!F936*1</f>
        <v>5007.25</v>
      </c>
      <c r="W936" s="21">
        <f>Sheet1!G936*1</f>
        <v>4953</v>
      </c>
      <c r="X936" s="21">
        <f>Sheet1!H936*1</f>
        <v>4962.5</v>
      </c>
    </row>
    <row r="937" spans="20:24" x14ac:dyDescent="0.3">
      <c r="T937" s="20">
        <f t="shared" si="32"/>
        <v>935</v>
      </c>
      <c r="U937" s="21">
        <f>Sheet1!E937*1</f>
        <v>4979.5</v>
      </c>
      <c r="V937" s="21">
        <f>Sheet1!F937*1</f>
        <v>5011.25</v>
      </c>
      <c r="W937" s="21">
        <f>Sheet1!G937*1</f>
        <v>4962.25</v>
      </c>
      <c r="X937" s="21">
        <f>Sheet1!H937*1</f>
        <v>4987.25</v>
      </c>
    </row>
    <row r="938" spans="20:24" x14ac:dyDescent="0.3">
      <c r="T938" s="20">
        <f t="shared" si="32"/>
        <v>936</v>
      </c>
      <c r="U938" s="21">
        <f>Sheet1!E938*1</f>
        <v>5009.75</v>
      </c>
      <c r="V938" s="21">
        <f>Sheet1!F938*1</f>
        <v>5037</v>
      </c>
      <c r="W938" s="21">
        <f>Sheet1!G938*1</f>
        <v>4975</v>
      </c>
      <c r="X938" s="21">
        <f>Sheet1!H938*1</f>
        <v>4976.75</v>
      </c>
    </row>
    <row r="939" spans="20:24" x14ac:dyDescent="0.3">
      <c r="T939" s="20">
        <f t="shared" si="32"/>
        <v>937</v>
      </c>
      <c r="U939" s="21">
        <f>Sheet1!E939*1</f>
        <v>5029.5</v>
      </c>
      <c r="V939" s="21">
        <f>Sheet1!F939*1</f>
        <v>5048</v>
      </c>
      <c r="W939" s="21">
        <f>Sheet1!G939*1</f>
        <v>5004</v>
      </c>
      <c r="X939" s="21">
        <f>Sheet1!H939*1</f>
        <v>5010.75</v>
      </c>
    </row>
    <row r="940" spans="20:24" x14ac:dyDescent="0.3">
      <c r="T940" s="20">
        <f t="shared" si="32"/>
        <v>938</v>
      </c>
      <c r="U940" s="21">
        <f>Sheet1!E940*1</f>
        <v>5036</v>
      </c>
      <c r="V940" s="21">
        <f>Sheet1!F940*1</f>
        <v>5043.25</v>
      </c>
      <c r="W940" s="21">
        <f>Sheet1!G940*1</f>
        <v>5010.5</v>
      </c>
      <c r="X940" s="21">
        <f>Sheet1!H940*1</f>
        <v>5031</v>
      </c>
    </row>
    <row r="941" spans="20:24" x14ac:dyDescent="0.3">
      <c r="T941" s="20">
        <f t="shared" si="32"/>
        <v>939</v>
      </c>
      <c r="U941" s="21">
        <f>Sheet1!E941*1</f>
        <v>5051.5</v>
      </c>
      <c r="V941" s="21">
        <f>Sheet1!F941*1</f>
        <v>5066.5</v>
      </c>
      <c r="W941" s="21">
        <f>Sheet1!G941*1</f>
        <v>5029.25</v>
      </c>
      <c r="X941" s="21">
        <f>Sheet1!H941*1</f>
        <v>5037.75</v>
      </c>
    </row>
    <row r="942" spans="20:24" x14ac:dyDescent="0.3">
      <c r="T942" s="20">
        <f t="shared" si="32"/>
        <v>940</v>
      </c>
      <c r="U942" s="21">
        <f>Sheet1!E942*1</f>
        <v>5055.25</v>
      </c>
      <c r="V942" s="21">
        <f>Sheet1!F942*1</f>
        <v>5068</v>
      </c>
      <c r="W942" s="21">
        <f>Sheet1!G942*1</f>
        <v>5037.75</v>
      </c>
      <c r="X942" s="21">
        <f>Sheet1!H942*1</f>
        <v>5053</v>
      </c>
    </row>
    <row r="943" spans="20:24" x14ac:dyDescent="0.3">
      <c r="T943" s="20">
        <f t="shared" si="32"/>
        <v>941</v>
      </c>
      <c r="U943" s="21">
        <f>Sheet1!E943*1</f>
        <v>5041</v>
      </c>
      <c r="V943" s="21">
        <f>Sheet1!F943*1</f>
        <v>5062.5</v>
      </c>
      <c r="W943" s="21">
        <f>Sheet1!G943*1</f>
        <v>5034.5</v>
      </c>
      <c r="X943" s="21">
        <f>Sheet1!H943*1</f>
        <v>5053.75</v>
      </c>
    </row>
    <row r="944" spans="20:24" x14ac:dyDescent="0.3">
      <c r="T944" s="20">
        <f t="shared" si="32"/>
        <v>942</v>
      </c>
      <c r="U944" s="21">
        <f>Sheet1!E944*1</f>
        <v>5046.25</v>
      </c>
      <c r="V944" s="21">
        <f>Sheet1!F944*1</f>
        <v>5058.5</v>
      </c>
      <c r="W944" s="21">
        <f>Sheet1!G944*1</f>
        <v>5037.75</v>
      </c>
      <c r="X944" s="21">
        <f>Sheet1!H944*1</f>
        <v>5039.75</v>
      </c>
    </row>
    <row r="945" spans="20:24" x14ac:dyDescent="0.3">
      <c r="T945" s="20">
        <f t="shared" si="32"/>
        <v>943</v>
      </c>
      <c r="U945" s="21">
        <f>Sheet1!E945*1</f>
        <v>5048</v>
      </c>
      <c r="V945" s="21">
        <f>Sheet1!F945*1</f>
        <v>5060.75</v>
      </c>
      <c r="W945" s="21">
        <f>Sheet1!G945*1</f>
        <v>5031</v>
      </c>
      <c r="X945" s="21">
        <f>Sheet1!H945*1</f>
        <v>5039</v>
      </c>
    </row>
    <row r="946" spans="20:24" x14ac:dyDescent="0.3">
      <c r="T946" s="20">
        <f t="shared" si="32"/>
        <v>944</v>
      </c>
      <c r="U946" s="21">
        <f>Sheet1!E946*1</f>
        <v>5027.25</v>
      </c>
      <c r="V946" s="21">
        <f>Sheet1!F946*1</f>
        <v>5053</v>
      </c>
      <c r="W946" s="21">
        <f>Sheet1!G946*1</f>
        <v>5019.25</v>
      </c>
      <c r="X946" s="21">
        <f>Sheet1!H946*1</f>
        <v>5043.75</v>
      </c>
    </row>
    <row r="947" spans="20:24" x14ac:dyDescent="0.3">
      <c r="T947" s="20">
        <f t="shared" si="32"/>
        <v>945</v>
      </c>
      <c r="U947" s="21">
        <f>Sheet1!E947*1</f>
        <v>4988.5</v>
      </c>
      <c r="V947" s="21">
        <f>Sheet1!F947*1</f>
        <v>5028.5</v>
      </c>
      <c r="W947" s="21">
        <f>Sheet1!G947*1</f>
        <v>4980.75</v>
      </c>
      <c r="X947" s="21">
        <f>Sheet1!H947*1</f>
        <v>5024</v>
      </c>
    </row>
    <row r="948" spans="20:24" x14ac:dyDescent="0.3">
      <c r="T948" s="20">
        <f t="shared" si="32"/>
        <v>946</v>
      </c>
      <c r="U948" s="21">
        <f>Sheet1!E948*1</f>
        <v>5012.25</v>
      </c>
      <c r="V948" s="21">
        <f>Sheet1!F948*1</f>
        <v>5012.75</v>
      </c>
      <c r="W948" s="21">
        <f>Sheet1!G948*1</f>
        <v>4983.5</v>
      </c>
      <c r="X948" s="21">
        <f>Sheet1!H948*1</f>
        <v>4985</v>
      </c>
    </row>
    <row r="949" spans="20:24" x14ac:dyDescent="0.3">
      <c r="T949" s="20">
        <f t="shared" si="32"/>
        <v>947</v>
      </c>
      <c r="U949" s="21">
        <f>Sheet1!E949*1</f>
        <v>5002</v>
      </c>
      <c r="V949" s="21">
        <f>Sheet1!F949*1</f>
        <v>5016.5</v>
      </c>
      <c r="W949" s="21">
        <f>Sheet1!G949*1</f>
        <v>4994.75</v>
      </c>
      <c r="X949" s="21">
        <f>Sheet1!H949*1</f>
        <v>5011.5</v>
      </c>
    </row>
    <row r="950" spans="20:24" x14ac:dyDescent="0.3">
      <c r="T950" s="20">
        <f t="shared" si="32"/>
        <v>948</v>
      </c>
      <c r="U950" s="21">
        <f>Sheet1!E950*1</f>
        <v>4999.5</v>
      </c>
      <c r="V950" s="21">
        <f>Sheet1!F950*1</f>
        <v>5010.5</v>
      </c>
      <c r="W950" s="21">
        <f>Sheet1!G950*1</f>
        <v>4995.25</v>
      </c>
      <c r="X950" s="21">
        <f>Sheet1!H950*1</f>
        <v>5001</v>
      </c>
    </row>
    <row r="951" spans="20:24" x14ac:dyDescent="0.3">
      <c r="T951" s="20">
        <f t="shared" si="32"/>
        <v>949</v>
      </c>
      <c r="U951" s="21">
        <f>Sheet1!E951*1</f>
        <v>4953.5</v>
      </c>
      <c r="V951" s="21">
        <f>Sheet1!F951*1</f>
        <v>5004.25</v>
      </c>
      <c r="W951" s="21">
        <f>Sheet1!G951*1</f>
        <v>4952</v>
      </c>
      <c r="X951" s="21">
        <f>Sheet1!H951*1</f>
        <v>4994</v>
      </c>
    </row>
    <row r="952" spans="20:24" x14ac:dyDescent="0.3">
      <c r="T952" s="20">
        <f t="shared" si="32"/>
        <v>950</v>
      </c>
      <c r="U952" s="21">
        <f>Sheet1!E952*1</f>
        <v>4922.25</v>
      </c>
      <c r="V952" s="21">
        <f>Sheet1!F952*1</f>
        <v>4959</v>
      </c>
      <c r="W952" s="21">
        <f>Sheet1!G952*1</f>
        <v>4890.25</v>
      </c>
      <c r="X952" s="21">
        <f>Sheet1!H952*1</f>
        <v>4955.5</v>
      </c>
    </row>
    <row r="953" spans="20:24" x14ac:dyDescent="0.3">
      <c r="T953" s="20">
        <f t="shared" si="32"/>
        <v>951</v>
      </c>
      <c r="U953" s="21">
        <f>Sheet1!E953*1</f>
        <v>4908.25</v>
      </c>
      <c r="V953" s="21">
        <f>Sheet1!F953*1</f>
        <v>4933.25</v>
      </c>
      <c r="W953" s="21">
        <f>Sheet1!G953*1</f>
        <v>4866.25</v>
      </c>
      <c r="X953" s="21">
        <f>Sheet1!H953*1</f>
        <v>4920</v>
      </c>
    </row>
    <row r="954" spans="20:24" x14ac:dyDescent="0.3">
      <c r="T954" s="20">
        <f t="shared" si="32"/>
        <v>952</v>
      </c>
      <c r="U954" s="21">
        <f>Sheet1!E954*1</f>
        <v>4955.25</v>
      </c>
      <c r="V954" s="21">
        <f>Sheet1!F954*1</f>
        <v>4968.25</v>
      </c>
      <c r="W954" s="21">
        <f>Sheet1!G954*1</f>
        <v>4900</v>
      </c>
      <c r="X954" s="21">
        <f>Sheet1!H954*1</f>
        <v>4913</v>
      </c>
    </row>
    <row r="955" spans="20:24" x14ac:dyDescent="0.3">
      <c r="T955" s="20">
        <f t="shared" si="32"/>
        <v>953</v>
      </c>
      <c r="U955" s="21">
        <f>Sheet1!E955*1</f>
        <v>4990.5</v>
      </c>
      <c r="V955" s="21">
        <f>Sheet1!F955*1</f>
        <v>4990.75</v>
      </c>
      <c r="W955" s="21">
        <f>Sheet1!G955*1</f>
        <v>4930.25</v>
      </c>
      <c r="X955" s="21">
        <f>Sheet1!H955*1</f>
        <v>4962</v>
      </c>
    </row>
    <row r="956" spans="20:24" x14ac:dyDescent="0.3">
      <c r="T956" s="20">
        <f t="shared" si="32"/>
        <v>954</v>
      </c>
      <c r="U956" s="21">
        <f>Sheet1!E956*1</f>
        <v>4974.75</v>
      </c>
      <c r="V956" s="21">
        <f>Sheet1!F956*1</f>
        <v>4995</v>
      </c>
      <c r="W956" s="21">
        <f>Sheet1!G956*1</f>
        <v>4951</v>
      </c>
      <c r="X956" s="21">
        <f>Sheet1!H956*1</f>
        <v>4992.5</v>
      </c>
    </row>
    <row r="957" spans="20:24" x14ac:dyDescent="0.3">
      <c r="T957" s="20">
        <f t="shared" si="32"/>
        <v>955</v>
      </c>
      <c r="U957" s="21">
        <f>Sheet1!E957*1</f>
        <v>4974.25</v>
      </c>
      <c r="V957" s="21">
        <f>Sheet1!F957*1</f>
        <v>4981.75</v>
      </c>
      <c r="W957" s="21">
        <f>Sheet1!G957*1</f>
        <v>4969.5</v>
      </c>
      <c r="X957" s="21">
        <f>Sheet1!H957*1</f>
        <v>4981</v>
      </c>
    </row>
    <row r="958" spans="20:24" x14ac:dyDescent="0.3">
      <c r="T958" s="20">
        <f t="shared" si="32"/>
        <v>956</v>
      </c>
      <c r="U958" s="21">
        <f>Sheet1!E958*1</f>
        <v>4958.5</v>
      </c>
      <c r="V958" s="21">
        <f>Sheet1!F958*1</f>
        <v>4974.75</v>
      </c>
      <c r="W958" s="21">
        <f>Sheet1!G958*1</f>
        <v>4948.75</v>
      </c>
      <c r="X958" s="21">
        <f>Sheet1!H958*1</f>
        <v>4973</v>
      </c>
    </row>
    <row r="959" spans="20:24" x14ac:dyDescent="0.3">
      <c r="T959" s="20">
        <f t="shared" si="32"/>
        <v>957</v>
      </c>
      <c r="U959" s="21">
        <f>Sheet1!E959*1</f>
        <v>4947.75</v>
      </c>
      <c r="V959" s="21">
        <f>Sheet1!F959*1</f>
        <v>4961.75</v>
      </c>
      <c r="W959" s="21">
        <f>Sheet1!G959*1</f>
        <v>4939.25</v>
      </c>
      <c r="X959" s="21">
        <f>Sheet1!H959*1</f>
        <v>4959</v>
      </c>
    </row>
    <row r="960" spans="20:24" x14ac:dyDescent="0.3">
      <c r="T960" s="20">
        <f t="shared" si="32"/>
        <v>958</v>
      </c>
      <c r="U960" s="21">
        <f>Sheet1!E960*1</f>
        <v>4945.75</v>
      </c>
      <c r="V960" s="21">
        <f>Sheet1!F960*1</f>
        <v>4956.75</v>
      </c>
      <c r="W960" s="21">
        <f>Sheet1!G960*1</f>
        <v>4935</v>
      </c>
      <c r="X960" s="21">
        <f>Sheet1!H960*1</f>
        <v>4948.5</v>
      </c>
    </row>
    <row r="961" spans="20:24" x14ac:dyDescent="0.3">
      <c r="T961" s="20">
        <f t="shared" si="32"/>
        <v>959</v>
      </c>
      <c r="U961" s="21">
        <f>Sheet1!E961*1</f>
        <v>4946.5</v>
      </c>
      <c r="V961" s="21">
        <f>Sheet1!F961*1</f>
        <v>4950.5</v>
      </c>
      <c r="W961" s="21">
        <f>Sheet1!G961*1</f>
        <v>4930.75</v>
      </c>
      <c r="X961" s="21">
        <f>Sheet1!H961*1</f>
        <v>4944.25</v>
      </c>
    </row>
    <row r="962" spans="20:24" x14ac:dyDescent="0.3">
      <c r="T962" s="20">
        <f t="shared" si="32"/>
        <v>960</v>
      </c>
      <c r="U962" s="21">
        <f>Sheet1!E962*1</f>
        <v>4938.75</v>
      </c>
      <c r="V962" s="21">
        <f>Sheet1!F962*1</f>
        <v>4951.75</v>
      </c>
      <c r="W962" s="21">
        <f>Sheet1!G962*1</f>
        <v>4934.5</v>
      </c>
      <c r="X962" s="21">
        <f>Sheet1!H962*1</f>
        <v>4948</v>
      </c>
    </row>
    <row r="963" spans="20:24" x14ac:dyDescent="0.3">
      <c r="T963" s="20">
        <f t="shared" si="32"/>
        <v>961</v>
      </c>
      <c r="U963" s="21">
        <f>Sheet1!E963*1</f>
        <v>4914.75</v>
      </c>
      <c r="V963" s="21">
        <f>Sheet1!F963*1</f>
        <v>4941.25</v>
      </c>
      <c r="W963" s="21">
        <f>Sheet1!G963*1</f>
        <v>4912.25</v>
      </c>
      <c r="X963" s="21">
        <f>Sheet1!H963*1</f>
        <v>4940</v>
      </c>
    </row>
    <row r="964" spans="20:24" x14ac:dyDescent="0.3">
      <c r="T964" s="20">
        <f t="shared" si="32"/>
        <v>962</v>
      </c>
      <c r="U964" s="21">
        <f>Sheet1!E964*1</f>
        <v>4928.25</v>
      </c>
      <c r="V964" s="21">
        <f>Sheet1!F964*1</f>
        <v>4933.5</v>
      </c>
      <c r="W964" s="21">
        <f>Sheet1!G964*1</f>
        <v>4909.75</v>
      </c>
      <c r="X964" s="21">
        <f>Sheet1!H964*1</f>
        <v>4913.25</v>
      </c>
    </row>
    <row r="965" spans="20:24" x14ac:dyDescent="0.3">
      <c r="T965" s="20">
        <f t="shared" ref="T965:T1001" si="33">T964+1</f>
        <v>963</v>
      </c>
      <c r="U965" s="21">
        <f>Sheet1!E965*1</f>
        <v>4902.25</v>
      </c>
      <c r="V965" s="21">
        <f>Sheet1!F965*1</f>
        <v>4935.5</v>
      </c>
      <c r="W965" s="21">
        <f>Sheet1!G965*1</f>
        <v>4883.75</v>
      </c>
      <c r="X965" s="21">
        <f>Sheet1!H965*1</f>
        <v>4933.5</v>
      </c>
    </row>
    <row r="966" spans="20:24" x14ac:dyDescent="0.3">
      <c r="T966" s="20">
        <f t="shared" si="33"/>
        <v>964</v>
      </c>
      <c r="U966" s="21">
        <f>Sheet1!E966*1</f>
        <v>4915</v>
      </c>
      <c r="V966" s="21">
        <f>Sheet1!F966*1</f>
        <v>4938.25</v>
      </c>
      <c r="W966" s="21">
        <f>Sheet1!G966*1</f>
        <v>4895.75</v>
      </c>
      <c r="X966" s="21">
        <f>Sheet1!H966*1</f>
        <v>4898.25</v>
      </c>
    </row>
    <row r="967" spans="20:24" x14ac:dyDescent="0.3">
      <c r="T967" s="20">
        <f t="shared" si="33"/>
        <v>965</v>
      </c>
      <c r="U967" s="21">
        <f>Sheet1!E967*1</f>
        <v>4912.75</v>
      </c>
      <c r="V967" s="21">
        <f>Sheet1!F967*1</f>
        <v>4923.5</v>
      </c>
      <c r="W967" s="21">
        <f>Sheet1!G967*1</f>
        <v>4889.25</v>
      </c>
      <c r="X967" s="21">
        <f>Sheet1!H967*1</f>
        <v>4908</v>
      </c>
    </row>
    <row r="968" spans="20:24" x14ac:dyDescent="0.3">
      <c r="T968" s="20">
        <f t="shared" si="33"/>
        <v>966</v>
      </c>
      <c r="U968" s="21">
        <f>Sheet1!E968*1</f>
        <v>4912.25</v>
      </c>
      <c r="V968" s="21">
        <f>Sheet1!F968*1</f>
        <v>4941</v>
      </c>
      <c r="W968" s="21">
        <f>Sheet1!G968*1</f>
        <v>4899</v>
      </c>
      <c r="X968" s="21">
        <f>Sheet1!H968*1</f>
        <v>4930.25</v>
      </c>
    </row>
    <row r="969" spans="20:24" x14ac:dyDescent="0.3">
      <c r="T969" s="20">
        <f t="shared" si="33"/>
        <v>967</v>
      </c>
      <c r="U969" s="21">
        <f>Sheet1!E969*1</f>
        <v>4898.5</v>
      </c>
      <c r="V969" s="21">
        <f>Sheet1!F969*1</f>
        <v>4926.25</v>
      </c>
      <c r="W969" s="21">
        <f>Sheet1!G969*1</f>
        <v>4896</v>
      </c>
      <c r="X969" s="21">
        <f>Sheet1!H969*1</f>
        <v>4912.25</v>
      </c>
    </row>
    <row r="970" spans="20:24" x14ac:dyDescent="0.3">
      <c r="T970" s="20">
        <f t="shared" si="33"/>
        <v>968</v>
      </c>
      <c r="U970" s="21">
        <f>Sheet1!E970*1</f>
        <v>4934.25</v>
      </c>
      <c r="V970" s="21">
        <f>Sheet1!F970*1</f>
        <v>4934.5</v>
      </c>
      <c r="W970" s="21">
        <f>Sheet1!G970*1</f>
        <v>4883.25</v>
      </c>
      <c r="X970" s="21">
        <f>Sheet1!H970*1</f>
        <v>4913</v>
      </c>
    </row>
    <row r="971" spans="20:24" x14ac:dyDescent="0.3">
      <c r="T971" s="20">
        <f t="shared" si="33"/>
        <v>969</v>
      </c>
      <c r="U971" s="21">
        <f>Sheet1!E971*1</f>
        <v>4919</v>
      </c>
      <c r="V971" s="21">
        <f>Sheet1!F971*1</f>
        <v>4935.25</v>
      </c>
      <c r="W971" s="21">
        <f>Sheet1!G971*1</f>
        <v>4894</v>
      </c>
      <c r="X971" s="21">
        <f>Sheet1!H971*1</f>
        <v>4932.75</v>
      </c>
    </row>
    <row r="972" spans="20:24" x14ac:dyDescent="0.3">
      <c r="T972" s="20">
        <f t="shared" si="33"/>
        <v>970</v>
      </c>
      <c r="U972" s="21">
        <f>Sheet1!E972*1</f>
        <v>4890</v>
      </c>
      <c r="V972" s="21">
        <f>Sheet1!F972*1</f>
        <v>4926.75</v>
      </c>
      <c r="W972" s="21">
        <f>Sheet1!G972*1</f>
        <v>4885.75</v>
      </c>
      <c r="X972" s="21">
        <f>Sheet1!H972*1</f>
        <v>4921.5</v>
      </c>
    </row>
    <row r="973" spans="20:24" x14ac:dyDescent="0.3">
      <c r="T973" s="20">
        <f t="shared" si="33"/>
        <v>971</v>
      </c>
      <c r="U973" s="21">
        <f>Sheet1!E973*1</f>
        <v>4873.5</v>
      </c>
      <c r="V973" s="21">
        <f>Sheet1!F973*1</f>
        <v>4890</v>
      </c>
      <c r="W973" s="21">
        <f>Sheet1!G973*1</f>
        <v>4860</v>
      </c>
      <c r="X973" s="21">
        <f>Sheet1!H973*1</f>
        <v>4878</v>
      </c>
    </row>
    <row r="974" spans="20:24" x14ac:dyDescent="0.3">
      <c r="T974" s="20">
        <f t="shared" si="33"/>
        <v>972</v>
      </c>
      <c r="U974" s="21">
        <f>Sheet1!E974*1</f>
        <v>4837.25</v>
      </c>
      <c r="V974" s="21">
        <f>Sheet1!F974*1</f>
        <v>4873.75</v>
      </c>
      <c r="W974" s="21">
        <f>Sheet1!G974*1</f>
        <v>4828.5</v>
      </c>
      <c r="X974" s="21">
        <f>Sheet1!H974*1</f>
        <v>4869</v>
      </c>
    </row>
    <row r="975" spans="20:24" x14ac:dyDescent="0.3">
      <c r="T975" s="20">
        <f t="shared" si="33"/>
        <v>973</v>
      </c>
      <c r="U975" s="21">
        <f>Sheet1!E975*1</f>
        <v>4781.25</v>
      </c>
      <c r="V975" s="21">
        <f>Sheet1!F975*1</f>
        <v>4847.5</v>
      </c>
      <c r="W975" s="21">
        <f>Sheet1!G975*1</f>
        <v>4771.25</v>
      </c>
      <c r="X975" s="21">
        <f>Sheet1!H975*1</f>
        <v>4834</v>
      </c>
    </row>
    <row r="976" spans="20:24" x14ac:dyDescent="0.3">
      <c r="T976" s="20">
        <f t="shared" si="33"/>
        <v>974</v>
      </c>
      <c r="U976" s="21">
        <f>Sheet1!E976*1</f>
        <v>4838.5</v>
      </c>
      <c r="V976" s="21">
        <f>Sheet1!F976*1</f>
        <v>4839.25</v>
      </c>
      <c r="W976" s="21">
        <f>Sheet1!G976*1</f>
        <v>4742.5</v>
      </c>
      <c r="X976" s="21">
        <f>Sheet1!H976*1</f>
        <v>4769.75</v>
      </c>
    </row>
    <row r="977" spans="20:24" x14ac:dyDescent="0.3">
      <c r="T977" s="20">
        <f t="shared" si="33"/>
        <v>975</v>
      </c>
      <c r="U977" s="21">
        <f>Sheet1!E977*1</f>
        <v>4866.25</v>
      </c>
      <c r="V977" s="21">
        <f>Sheet1!F977*1</f>
        <v>4886.5</v>
      </c>
      <c r="W977" s="21">
        <f>Sheet1!G977*1</f>
        <v>4832.75</v>
      </c>
      <c r="X977" s="21">
        <f>Sheet1!H977*1</f>
        <v>4837</v>
      </c>
    </row>
    <row r="978" spans="20:24" x14ac:dyDescent="0.3">
      <c r="T978" s="20">
        <f t="shared" si="33"/>
        <v>976</v>
      </c>
      <c r="U978" s="21">
        <f>Sheet1!E978*1</f>
        <v>4885</v>
      </c>
      <c r="V978" s="21">
        <f>Sheet1!F978*1</f>
        <v>4888.75</v>
      </c>
      <c r="W978" s="21">
        <f>Sheet1!G978*1</f>
        <v>4851</v>
      </c>
      <c r="X978" s="21">
        <f>Sheet1!H978*1</f>
        <v>4870.5</v>
      </c>
    </row>
    <row r="979" spans="20:24" x14ac:dyDescent="0.3">
      <c r="T979" s="20">
        <f t="shared" si="33"/>
        <v>977</v>
      </c>
      <c r="U979" s="21">
        <f>Sheet1!E979*1</f>
        <v>4878</v>
      </c>
      <c r="V979" s="21">
        <f>Sheet1!F979*1</f>
        <v>4903</v>
      </c>
      <c r="W979" s="21">
        <f>Sheet1!G979*1</f>
        <v>4868.5</v>
      </c>
      <c r="X979" s="21">
        <f>Sheet1!H979*1</f>
        <v>4886.25</v>
      </c>
    </row>
    <row r="980" spans="20:24" x14ac:dyDescent="0.3">
      <c r="T980" s="20">
        <f t="shared" si="33"/>
        <v>978</v>
      </c>
      <c r="U980" s="21">
        <f>Sheet1!E980*1</f>
        <v>4895.5</v>
      </c>
      <c r="V980" s="21">
        <f>Sheet1!F980*1</f>
        <v>4902.25</v>
      </c>
      <c r="W980" s="21">
        <f>Sheet1!G980*1</f>
        <v>4875</v>
      </c>
      <c r="X980" s="21">
        <f>Sheet1!H980*1</f>
        <v>4879.75</v>
      </c>
    </row>
    <row r="981" spans="20:24" x14ac:dyDescent="0.3">
      <c r="T981" s="20">
        <f t="shared" si="33"/>
        <v>979</v>
      </c>
      <c r="U981" s="21">
        <f>Sheet1!E981*1</f>
        <v>4880.5</v>
      </c>
      <c r="V981" s="21">
        <f>Sheet1!F981*1</f>
        <v>4897.75</v>
      </c>
      <c r="W981" s="21">
        <f>Sheet1!G981*1</f>
        <v>4860.25</v>
      </c>
      <c r="X981" s="21">
        <f>Sheet1!H981*1</f>
        <v>4895</v>
      </c>
    </row>
    <row r="982" spans="20:24" x14ac:dyDescent="0.3">
      <c r="T982" s="20">
        <f t="shared" si="33"/>
        <v>980</v>
      </c>
      <c r="U982" s="21">
        <f>Sheet1!E982*1</f>
        <v>4828.75</v>
      </c>
      <c r="V982" s="21">
        <f>Sheet1!F982*1</f>
        <v>4882.5</v>
      </c>
      <c r="W982" s="21">
        <f>Sheet1!G982*1</f>
        <v>4811.75</v>
      </c>
      <c r="X982" s="21">
        <f>Sheet1!H982*1</f>
        <v>4878.5</v>
      </c>
    </row>
    <row r="983" spans="20:24" x14ac:dyDescent="0.3">
      <c r="T983" s="20">
        <f t="shared" si="33"/>
        <v>981</v>
      </c>
      <c r="U983" s="21">
        <f>Sheet1!E983*1</f>
        <v>4870.75</v>
      </c>
      <c r="V983" s="21">
        <f>Sheet1!F983*1</f>
        <v>4870.75</v>
      </c>
      <c r="W983" s="21">
        <f>Sheet1!G983*1</f>
        <v>4797.75</v>
      </c>
      <c r="X983" s="21">
        <f>Sheet1!H983*1</f>
        <v>4831.5</v>
      </c>
    </row>
    <row r="984" spans="20:24" x14ac:dyDescent="0.3">
      <c r="T984" s="20">
        <f t="shared" si="33"/>
        <v>982</v>
      </c>
      <c r="U984" s="21">
        <f>Sheet1!E984*1</f>
        <v>4846.5</v>
      </c>
      <c r="V984" s="21">
        <f>Sheet1!F984*1</f>
        <v>4871.75</v>
      </c>
      <c r="W984" s="21">
        <f>Sheet1!G984*1</f>
        <v>4838.75</v>
      </c>
      <c r="X984" s="21">
        <f>Sheet1!H984*1</f>
        <v>4868.25</v>
      </c>
    </row>
    <row r="985" spans="20:24" x14ac:dyDescent="0.3">
      <c r="T985" s="20">
        <f t="shared" si="33"/>
        <v>983</v>
      </c>
      <c r="U985" s="21">
        <f>Sheet1!E985*1</f>
        <v>4859.5</v>
      </c>
      <c r="V985" s="21">
        <f>Sheet1!F985*1</f>
        <v>4866.5</v>
      </c>
      <c r="W985" s="21">
        <f>Sheet1!G985*1</f>
        <v>4823.75</v>
      </c>
      <c r="X985" s="21">
        <f>Sheet1!H985*1</f>
        <v>4852.5</v>
      </c>
    </row>
    <row r="986" spans="20:24" x14ac:dyDescent="0.3">
      <c r="T986" s="20">
        <f t="shared" si="33"/>
        <v>984</v>
      </c>
      <c r="U986" s="21">
        <f>Sheet1!E986*1</f>
        <v>4828.25</v>
      </c>
      <c r="V986" s="21">
        <f>Sheet1!F986*1</f>
        <v>4865.5</v>
      </c>
      <c r="W986" s="21">
        <f>Sheet1!G986*1</f>
        <v>4826.5</v>
      </c>
      <c r="X986" s="21">
        <f>Sheet1!H986*1</f>
        <v>4861.25</v>
      </c>
    </row>
    <row r="987" spans="20:24" x14ac:dyDescent="0.3">
      <c r="T987" s="20">
        <f t="shared" si="33"/>
        <v>985</v>
      </c>
      <c r="U987" s="21">
        <f>Sheet1!E987*1</f>
        <v>4812.75</v>
      </c>
      <c r="V987" s="21">
        <f>Sheet1!F987*1</f>
        <v>4830.5</v>
      </c>
      <c r="W987" s="21">
        <f>Sheet1!G987*1</f>
        <v>4804.5</v>
      </c>
      <c r="X987" s="21">
        <f>Sheet1!H987*1</f>
        <v>4829.25</v>
      </c>
    </row>
    <row r="988" spans="20:24" x14ac:dyDescent="0.3">
      <c r="T988" s="20">
        <f t="shared" si="33"/>
        <v>986</v>
      </c>
      <c r="U988" s="21">
        <f>Sheet1!E988*1</f>
        <v>4803.25</v>
      </c>
      <c r="V988" s="21">
        <f>Sheet1!F988*1</f>
        <v>4812.75</v>
      </c>
      <c r="W988" s="21">
        <f>Sheet1!G988*1</f>
        <v>4787.75</v>
      </c>
      <c r="X988" s="21">
        <f>Sheet1!H988*1</f>
        <v>4807</v>
      </c>
    </row>
    <row r="989" spans="20:24" x14ac:dyDescent="0.3">
      <c r="T989" s="20">
        <f t="shared" si="33"/>
        <v>987</v>
      </c>
      <c r="U989" s="21">
        <f>Sheet1!E989*1</f>
        <v>4799</v>
      </c>
      <c r="V989" s="21">
        <f>Sheet1!F989*1</f>
        <v>4809.5</v>
      </c>
      <c r="W989" s="21">
        <f>Sheet1!G989*1</f>
        <v>4790.25</v>
      </c>
      <c r="X989" s="21">
        <f>Sheet1!H989*1</f>
        <v>4800.5</v>
      </c>
    </row>
    <row r="990" spans="20:24" x14ac:dyDescent="0.3">
      <c r="T990" s="20">
        <f t="shared" si="33"/>
        <v>988</v>
      </c>
      <c r="U990" s="21">
        <f>Sheet1!E990*1</f>
        <v>4793.5</v>
      </c>
      <c r="V990" s="21">
        <f>Sheet1!F990*1</f>
        <v>4800.5</v>
      </c>
      <c r="W990" s="21">
        <f>Sheet1!G990*1</f>
        <v>4782.75</v>
      </c>
      <c r="X990" s="21">
        <f>Sheet1!H990*1</f>
        <v>4799</v>
      </c>
    </row>
    <row r="991" spans="20:24" x14ac:dyDescent="0.3">
      <c r="T991" s="20">
        <f t="shared" si="33"/>
        <v>989</v>
      </c>
      <c r="U991" s="21">
        <f>Sheet1!E991*1</f>
        <v>4780.5</v>
      </c>
      <c r="V991" s="21">
        <f>Sheet1!F991*1</f>
        <v>4795.25</v>
      </c>
      <c r="W991" s="21">
        <f>Sheet1!G991*1</f>
        <v>4772</v>
      </c>
      <c r="X991" s="21">
        <f>Sheet1!H991*1</f>
        <v>4789.75</v>
      </c>
    </row>
    <row r="992" spans="20:24" x14ac:dyDescent="0.3">
      <c r="T992" s="20">
        <f t="shared" si="33"/>
        <v>990</v>
      </c>
      <c r="U992" s="21">
        <f>Sheet1!E992*1</f>
        <v>4752.25</v>
      </c>
      <c r="V992" s="21">
        <f>Sheet1!F992*1</f>
        <v>4782.25</v>
      </c>
      <c r="W992" s="21">
        <f>Sheet1!G992*1</f>
        <v>4750.25</v>
      </c>
      <c r="X992" s="21">
        <f>Sheet1!H992*1</f>
        <v>4774.5</v>
      </c>
    </row>
    <row r="993" spans="20:24" x14ac:dyDescent="0.3">
      <c r="T993" s="20">
        <f t="shared" si="33"/>
        <v>991</v>
      </c>
      <c r="U993" s="21">
        <f>Sheet1!E993*1</f>
        <v>4756</v>
      </c>
      <c r="V993" s="21">
        <f>Sheet1!F993*1</f>
        <v>4766.75</v>
      </c>
      <c r="W993" s="21">
        <f>Sheet1!G993*1</f>
        <v>4749</v>
      </c>
      <c r="X993" s="21">
        <f>Sheet1!H993*1</f>
        <v>4750</v>
      </c>
    </row>
    <row r="994" spans="20:24" x14ac:dyDescent="0.3">
      <c r="T994" s="20">
        <f t="shared" si="33"/>
        <v>992</v>
      </c>
      <c r="U994" s="21">
        <f>Sheet1!E994*1</f>
        <v>4737.75</v>
      </c>
      <c r="V994" s="21">
        <f>Sheet1!F994*1</f>
        <v>4764</v>
      </c>
      <c r="W994" s="21">
        <f>Sheet1!G994*1</f>
        <v>4724.25</v>
      </c>
      <c r="X994" s="21">
        <f>Sheet1!H994*1</f>
        <v>4754.75</v>
      </c>
    </row>
    <row r="995" spans="20:24" x14ac:dyDescent="0.3">
      <c r="T995" s="20">
        <f t="shared" si="33"/>
        <v>993</v>
      </c>
      <c r="U995" s="21">
        <f>Sheet1!E995*1</f>
        <v>4661</v>
      </c>
      <c r="V995" s="21">
        <f>Sheet1!F995*1</f>
        <v>4738.25</v>
      </c>
      <c r="W995" s="21">
        <f>Sheet1!G995*1</f>
        <v>4645.25</v>
      </c>
      <c r="X995" s="21">
        <f>Sheet1!H995*1</f>
        <v>4732.25</v>
      </c>
    </row>
    <row r="996" spans="20:24" x14ac:dyDescent="0.3">
      <c r="T996" s="20">
        <f t="shared" si="33"/>
        <v>994</v>
      </c>
      <c r="U996" s="21">
        <f>Sheet1!E996*1</f>
        <v>4734.5</v>
      </c>
      <c r="V996" s="21">
        <f>Sheet1!F996*1</f>
        <v>4738.5</v>
      </c>
      <c r="W996" s="21">
        <f>Sheet1!G996*1</f>
        <v>4659.25</v>
      </c>
      <c r="X996" s="21">
        <f>Sheet1!H996*1</f>
        <v>4672</v>
      </c>
    </row>
    <row r="997" spans="20:24" x14ac:dyDescent="0.3">
      <c r="T997" s="20">
        <f t="shared" si="33"/>
        <v>995</v>
      </c>
      <c r="U997" s="21">
        <f>Sheet1!E997*1</f>
        <v>4722.75</v>
      </c>
      <c r="V997" s="21">
        <f>Sheet1!F997*1</f>
        <v>4741.25</v>
      </c>
      <c r="W997" s="21">
        <f>Sheet1!G997*1</f>
        <v>4701.5</v>
      </c>
      <c r="X997" s="21">
        <f>Sheet1!H997*1</f>
        <v>4730.75</v>
      </c>
    </row>
    <row r="998" spans="20:24" x14ac:dyDescent="0.3">
      <c r="T998" s="20">
        <f t="shared" si="33"/>
        <v>996</v>
      </c>
      <c r="U998" s="21">
        <f>Sheet1!E998*1</f>
        <v>4756.5</v>
      </c>
      <c r="V998" s="21">
        <f>Sheet1!F998*1</f>
        <v>4760</v>
      </c>
      <c r="W998" s="21">
        <f>Sheet1!G998*1</f>
        <v>4708.75</v>
      </c>
      <c r="X998" s="21">
        <f>Sheet1!H998*1</f>
        <v>4731.5</v>
      </c>
    </row>
    <row r="999" spans="20:24" x14ac:dyDescent="0.3">
      <c r="T999" s="20">
        <f t="shared" si="33"/>
        <v>997</v>
      </c>
      <c r="U999" s="21">
        <f>Sheet1!E999*1</f>
        <v>4764.75</v>
      </c>
      <c r="V999" s="21">
        <f>Sheet1!F999*1</f>
        <v>4776.75</v>
      </c>
      <c r="W999" s="21">
        <f>Sheet1!G999*1</f>
        <v>4746.75</v>
      </c>
      <c r="X999" s="21">
        <f>Sheet1!H999*1</f>
        <v>4755</v>
      </c>
    </row>
    <row r="1000" spans="20:24" x14ac:dyDescent="0.3">
      <c r="T1000" s="20">
        <f t="shared" si="33"/>
        <v>998</v>
      </c>
      <c r="U1000" s="21">
        <f>Sheet1!E1000*1</f>
        <v>4757</v>
      </c>
      <c r="V1000" s="21">
        <f>Sheet1!F1000*1</f>
        <v>4767</v>
      </c>
      <c r="W1000" s="21">
        <f>Sheet1!G1000*1</f>
        <v>4743</v>
      </c>
      <c r="X1000" s="21">
        <f>Sheet1!H1000*1</f>
        <v>4764.25</v>
      </c>
    </row>
    <row r="1001" spans="20:24" x14ac:dyDescent="0.3">
      <c r="T1001" s="20">
        <f t="shared" si="33"/>
        <v>999</v>
      </c>
      <c r="U1001" s="21">
        <f>Sheet1!E1001*1</f>
        <v>4748.5</v>
      </c>
      <c r="V1001" s="21">
        <f>Sheet1!F1001*1</f>
        <v>4757</v>
      </c>
      <c r="W1001" s="21">
        <f>Sheet1!G1001*1</f>
        <v>4740</v>
      </c>
      <c r="X1001" s="21">
        <f>Sheet1!H1001*1</f>
        <v>4755</v>
      </c>
    </row>
  </sheetData>
  <mergeCells count="2">
    <mergeCell ref="A6:B6"/>
    <mergeCell ref="A7:B7"/>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393B6-421F-4ADB-8D11-C333DD9B3DC5}">
  <dimension ref="A1:AA1001"/>
  <sheetViews>
    <sheetView workbookViewId="0">
      <selection activeCell="A8" sqref="A8"/>
    </sheetView>
  </sheetViews>
  <sheetFormatPr defaultRowHeight="16.5" x14ac:dyDescent="0.3"/>
  <cols>
    <col min="1" max="1" width="17.42578125" style="20" customWidth="1"/>
    <col min="2" max="2" width="7.28515625" style="20" customWidth="1"/>
    <col min="3" max="3" width="5.5703125" style="20" bestFit="1" customWidth="1"/>
    <col min="4" max="4" width="9.140625" style="20"/>
    <col min="5" max="6" width="8.42578125" style="20" bestFit="1" customWidth="1"/>
    <col min="7" max="7" width="8" style="20" bestFit="1" customWidth="1"/>
    <col min="8" max="8" width="12" style="30" bestFit="1" customWidth="1"/>
    <col min="9" max="9" width="9.28515625" style="27" customWidth="1"/>
    <col min="10" max="10" width="8.42578125" style="20" bestFit="1" customWidth="1"/>
    <col min="11" max="11" width="8.42578125" style="20" customWidth="1"/>
    <col min="12" max="12" width="8.42578125" style="20" bestFit="1" customWidth="1"/>
    <col min="13" max="13" width="7.28515625" style="20" bestFit="1" customWidth="1"/>
    <col min="14" max="14" width="12" style="30" bestFit="1" customWidth="1"/>
    <col min="15" max="15" width="10.85546875" style="33" customWidth="1"/>
    <col min="16" max="16" width="9" style="20" bestFit="1" customWidth="1"/>
    <col min="17" max="17" width="8.5703125" style="20" bestFit="1" customWidth="1"/>
    <col min="18" max="18" width="13.5703125" style="20" bestFit="1" customWidth="1"/>
    <col min="19" max="19" width="9.140625" style="20"/>
    <col min="20" max="20" width="4.42578125" style="20" bestFit="1" customWidth="1"/>
    <col min="21" max="24" width="8.42578125" style="20" bestFit="1" customWidth="1"/>
    <col min="25" max="25" width="9.140625" style="20"/>
    <col min="26" max="26" width="15.7109375" style="20" customWidth="1"/>
    <col min="27" max="16384" width="9.140625" style="20"/>
  </cols>
  <sheetData>
    <row r="1" spans="1:27" x14ac:dyDescent="0.3">
      <c r="A1" s="27" t="str">
        <f>Sheet1!A2</f>
        <v>EP</v>
      </c>
      <c r="B1" s="27">
        <v>14</v>
      </c>
      <c r="E1" s="20" t="s">
        <v>13</v>
      </c>
      <c r="F1" s="20" t="s">
        <v>3</v>
      </c>
      <c r="G1" s="20" t="s">
        <v>41</v>
      </c>
      <c r="H1" s="30" t="s">
        <v>42</v>
      </c>
      <c r="I1" s="27">
        <f ca="1">IFERROR(SUM(I2:I72)/SUM(AA2:AA72),"")</f>
        <v>0</v>
      </c>
      <c r="J1" s="27" t="s">
        <v>13</v>
      </c>
      <c r="K1" s="27"/>
      <c r="L1" s="23" t="s">
        <v>43</v>
      </c>
      <c r="M1" s="27" t="s">
        <v>41</v>
      </c>
      <c r="N1" s="36" t="s">
        <v>42</v>
      </c>
      <c r="O1" s="31"/>
      <c r="P1" s="23" t="s">
        <v>44</v>
      </c>
      <c r="Q1" s="27" t="s">
        <v>41</v>
      </c>
      <c r="R1" s="27" t="s">
        <v>42</v>
      </c>
      <c r="S1" s="27"/>
      <c r="T1" s="27"/>
      <c r="U1" s="29" t="s">
        <v>13</v>
      </c>
      <c r="V1" s="29" t="s">
        <v>1</v>
      </c>
      <c r="W1" s="29" t="s">
        <v>2</v>
      </c>
      <c r="X1" s="29" t="s">
        <v>3</v>
      </c>
      <c r="Z1" s="37" t="s">
        <v>62</v>
      </c>
    </row>
    <row r="2" spans="1:27" x14ac:dyDescent="0.3">
      <c r="A2" s="27" t="s">
        <v>39</v>
      </c>
      <c r="B2" s="24"/>
      <c r="C2" s="20">
        <f ca="1">IFERROR(MATCH($B$1,OFFSET(Sheet1!$J$1,C1,0,1000,1),0)+C1,"")</f>
        <v>612</v>
      </c>
      <c r="D2" s="21"/>
      <c r="E2" s="22" t="str" cm="1">
        <f t="array" aca="1" ref="E2" ca="1">IF(C2="","",INDIRECT(CONCATENATE("Sheet1!","E", TEXT(C2-1,"0"))))</f>
        <v>4350.50</v>
      </c>
      <c r="F2" s="21" t="str" cm="1">
        <f t="array" aca="1" ref="F2" ca="1">IF(C2="","",INDIRECT(CONCATENATE("Sheet1!","H", TEXT(C2-$A$10,"0"))))</f>
        <v>4367.00</v>
      </c>
      <c r="G2" s="21">
        <f ca="1">IF(C2="","",E2-F2)</f>
        <v>-16.5</v>
      </c>
      <c r="H2" s="30">
        <f ca="1">IF(C2="","",G2/$A$3*$A$5)</f>
        <v>-825</v>
      </c>
      <c r="I2" s="27">
        <f ca="1">IF(C2="","",IF(H2&gt;0,1,0))</f>
        <v>0</v>
      </c>
      <c r="J2" s="20" t="str" cm="1">
        <f t="array" aca="1" ref="J2" ca="1">IF(C2="","",INDIRECT(CONCATENATE("Sheet1!","E", TEXT(C2-1,"0"))))</f>
        <v>4350.50</v>
      </c>
      <c r="L2" s="25">
        <f ca="1">IF(C2="","",MIN(INDIRECT(("W"&amp;C2-1)):INDIRECT(("W"&amp;C2-$A$10))))</f>
        <v>4297</v>
      </c>
      <c r="M2" s="25">
        <f ca="1">IF(C2="","",J2-L2)</f>
        <v>53.5</v>
      </c>
      <c r="N2" s="38">
        <f ca="1">IF(C2="","",M2/$A$3*$A$5)</f>
        <v>2675</v>
      </c>
      <c r="O2" s="32"/>
      <c r="P2" s="20">
        <f ca="1">IF(C2="","",MAX(INDIRECT(("V"&amp;C2-1)):INDIRECT(("V"&amp;C2-$A$10))))</f>
        <v>4399.25</v>
      </c>
      <c r="Q2" s="20">
        <f ca="1">IF(C2="","",J2-P2)</f>
        <v>-48.75</v>
      </c>
      <c r="R2" s="28">
        <f ca="1">IF(C2="","",Q2/$A$3*$A$5)</f>
        <v>-2437.5</v>
      </c>
      <c r="T2" s="20">
        <v>0</v>
      </c>
      <c r="U2" s="21">
        <f>Sheet1!E2*1</f>
        <v>5898.75</v>
      </c>
      <c r="V2" s="21">
        <f>Sheet1!F2*1</f>
        <v>5948</v>
      </c>
      <c r="W2" s="21">
        <f>Sheet1!G2*1</f>
        <v>5867.5</v>
      </c>
      <c r="X2" s="21">
        <f>Sheet1!H2*1</f>
        <v>5938.75</v>
      </c>
      <c r="Z2" s="30">
        <f ca="1">IF(C2="",NA(),H2)</f>
        <v>-825</v>
      </c>
      <c r="AA2" s="27">
        <f ca="1">IF(C2="","",1)</f>
        <v>1</v>
      </c>
    </row>
    <row r="3" spans="1:27" x14ac:dyDescent="0.3">
      <c r="A3" s="27">
        <f>RTD("cqg.rtd", ,"ContractData", "Tsize("&amp;A1&amp;")", "LastQuoteToday",,"T")</f>
        <v>0.25</v>
      </c>
      <c r="B3" s="24"/>
      <c r="C3" s="20" t="str">
        <f ca="1">IFERROR(MATCH($B$1,OFFSET(Sheet1!$J$1,C2,0,1000,1),0)+C2,"")</f>
        <v/>
      </c>
      <c r="E3" s="22" t="str" cm="1">
        <f t="array" aca="1" ref="E3" ca="1">IF(C3="","",INDIRECT(CONCATENATE("Sheet1!","E", TEXT(C3-1,"0"))))</f>
        <v/>
      </c>
      <c r="F3" s="21" t="str" cm="1">
        <f t="array" aca="1" ref="F3" ca="1">IF(C3="","",INDIRECT(CONCATENATE("Sheet1!","H", TEXT(C3-$A$10,"0"))))</f>
        <v/>
      </c>
      <c r="G3" s="21" t="str">
        <f t="shared" ref="G3:G66" ca="1" si="0">IF(C3="","",E3-F3)</f>
        <v/>
      </c>
      <c r="H3" s="30" t="str">
        <f t="shared" ref="H3:H66" ca="1" si="1">IF(C3="","",G3/$A$3*$A$5)</f>
        <v/>
      </c>
      <c r="I3" s="27" t="str">
        <f ca="1">IF(C3="","",IF(H3&gt;0,1,0))</f>
        <v/>
      </c>
      <c r="J3" s="20" t="str" cm="1">
        <f t="array" aca="1" ref="J3" ca="1">IF(C3="","",INDIRECT(CONCATENATE("Sheet1!","E", TEXT(C3-1,"0"))))</f>
        <v/>
      </c>
      <c r="L3" s="25" t="str">
        <f ca="1">IF(C3="","",MIN(INDIRECT(("W"&amp;C3-1)):INDIRECT(("W"&amp;C3-$A$10))))</f>
        <v/>
      </c>
      <c r="M3" s="25" t="str">
        <f t="shared" ref="M3:M66" ca="1" si="2">IF(C3="","",J3-L3)</f>
        <v/>
      </c>
      <c r="N3" s="38" t="str">
        <f t="shared" ref="N3:N66" ca="1" si="3">IF(C3="","",M3/$A$3*$A$5)</f>
        <v/>
      </c>
      <c r="O3" s="32"/>
      <c r="P3" s="20" t="str">
        <f ca="1">IF(C3="","",MAX(INDIRECT(("V"&amp;C3-1)):INDIRECT(("V"&amp;C3-$A$10))))</f>
        <v/>
      </c>
      <c r="Q3" s="20" t="str">
        <f t="shared" ref="Q3:Q66" ca="1" si="4">IF(C3="","",J3-P3)</f>
        <v/>
      </c>
      <c r="R3" s="28" t="str">
        <f t="shared" ref="R3:R66" ca="1" si="5">IF(C3="","",Q3/$A$3*$A$5)</f>
        <v/>
      </c>
      <c r="T3" s="20">
        <f>T2+1</f>
        <v>1</v>
      </c>
      <c r="U3" s="21">
        <f>Sheet1!E3*1</f>
        <v>5912.25</v>
      </c>
      <c r="V3" s="21">
        <f>Sheet1!F3*1</f>
        <v>5932.75</v>
      </c>
      <c r="W3" s="21">
        <f>Sheet1!G3*1</f>
        <v>5853.25</v>
      </c>
      <c r="X3" s="21">
        <f>Sheet1!H3*1</f>
        <v>5916</v>
      </c>
      <c r="Z3" s="30" t="e">
        <f ca="1">IF(C3="",NA(),Z2+H3)</f>
        <v>#N/A</v>
      </c>
      <c r="AA3" s="27" t="str">
        <f t="shared" ref="AA3:AA66" ca="1" si="6">IF(C3="","",1)</f>
        <v/>
      </c>
    </row>
    <row r="4" spans="1:27" x14ac:dyDescent="0.3">
      <c r="A4" s="27" t="s">
        <v>40</v>
      </c>
      <c r="B4" s="24"/>
      <c r="C4" s="20" t="str">
        <f ca="1">IFERROR(MATCH($B$1,OFFSET(Sheet1!$J$1,C3,0,1000,1),0)+C3,"")</f>
        <v/>
      </c>
      <c r="E4" s="22" t="str" cm="1">
        <f t="array" aca="1" ref="E4" ca="1">IF(C4="","",INDIRECT(CONCATENATE("Sheet1!","E", TEXT(C4-1,"0"))))</f>
        <v/>
      </c>
      <c r="F4" s="21" t="str" cm="1">
        <f t="array" aca="1" ref="F4" ca="1">IF(C4="","",INDIRECT(CONCATENATE("Sheet1!","H", TEXT(C4-$A$10,"0"))))</f>
        <v/>
      </c>
      <c r="G4" s="21" t="str">
        <f t="shared" ca="1" si="0"/>
        <v/>
      </c>
      <c r="H4" s="30" t="str">
        <f t="shared" ca="1" si="1"/>
        <v/>
      </c>
      <c r="I4" s="27" t="str">
        <f t="shared" ref="I4:I67" ca="1" si="7">IF(C4="","",IF(H4&gt;0,1,0))</f>
        <v/>
      </c>
      <c r="J4" s="20" t="str" cm="1">
        <f t="array" aca="1" ref="J4" ca="1">IF(C4="","",INDIRECT(CONCATENATE("Sheet1!","E", TEXT(C4-1,"0"))))</f>
        <v/>
      </c>
      <c r="L4" s="25" t="str">
        <f ca="1">IF(C4="","",MIN(INDIRECT(("W"&amp;C4-1)):INDIRECT(("W"&amp;C4-$A$10))))</f>
        <v/>
      </c>
      <c r="M4" s="25" t="str">
        <f t="shared" ca="1" si="2"/>
        <v/>
      </c>
      <c r="N4" s="38" t="str">
        <f t="shared" ca="1" si="3"/>
        <v/>
      </c>
      <c r="O4" s="32"/>
      <c r="P4" s="20" t="str">
        <f ca="1">IF(C4="","",MAX(INDIRECT(("V"&amp;C4-1)):INDIRECT(("V"&amp;C4-$A$10))))</f>
        <v/>
      </c>
      <c r="Q4" s="20" t="str">
        <f t="shared" ca="1" si="4"/>
        <v/>
      </c>
      <c r="R4" s="28" t="str">
        <f t="shared" ca="1" si="5"/>
        <v/>
      </c>
      <c r="T4" s="20">
        <f>T3+1</f>
        <v>2</v>
      </c>
      <c r="U4" s="21">
        <f>Sheet1!E4*1</f>
        <v>5923.5</v>
      </c>
      <c r="V4" s="21">
        <f>Sheet1!F4*1</f>
        <v>6008</v>
      </c>
      <c r="W4" s="21">
        <f>Sheet1!G4*1</f>
        <v>5884</v>
      </c>
      <c r="X4" s="21">
        <f>Sheet1!H4*1</f>
        <v>5922.75</v>
      </c>
      <c r="Z4" s="30" t="e">
        <f t="shared" ref="Z4:Z67" ca="1" si="8">IF(C4="",NA(),Z3+H4)</f>
        <v>#N/A</v>
      </c>
      <c r="AA4" s="27" t="str">
        <f t="shared" ca="1" si="6"/>
        <v/>
      </c>
    </row>
    <row r="5" spans="1:27" x14ac:dyDescent="0.3">
      <c r="A5" s="27">
        <f>RTD("cqg.rtd", ,"ContractData", "EP", "TickValue")</f>
        <v>12.5</v>
      </c>
      <c r="B5" s="24"/>
      <c r="C5" s="20" t="str">
        <f ca="1">IFERROR(MATCH($B$1,OFFSET(Sheet1!$J$1,C4,0,1000,1),0)+C4,"")</f>
        <v/>
      </c>
      <c r="E5" s="22" t="str" cm="1">
        <f t="array" aca="1" ref="E5" ca="1">IF(C5="","",INDIRECT(CONCATENATE("Sheet1!","E", TEXT(C5-1,"0"))))</f>
        <v/>
      </c>
      <c r="F5" s="21" t="str" cm="1">
        <f t="array" aca="1" ref="F5" ca="1">IF(C5="","",INDIRECT(CONCATENATE("Sheet1!","H", TEXT(C5-$A$10,"0"))))</f>
        <v/>
      </c>
      <c r="G5" s="21" t="str">
        <f t="shared" ca="1" si="0"/>
        <v/>
      </c>
      <c r="H5" s="30" t="str">
        <f t="shared" ca="1" si="1"/>
        <v/>
      </c>
      <c r="I5" s="27" t="str">
        <f t="shared" ca="1" si="7"/>
        <v/>
      </c>
      <c r="J5" s="20" t="str" cm="1">
        <f t="array" aca="1" ref="J5" ca="1">IF(C5="","",INDIRECT(CONCATENATE("Sheet1!","E", TEXT(C5-1,"0"))))</f>
        <v/>
      </c>
      <c r="L5" s="25" t="str">
        <f ca="1">IF(C5="","",MIN(INDIRECT(("W"&amp;C5-1)):INDIRECT(("W"&amp;C5-$A$10))))</f>
        <v/>
      </c>
      <c r="M5" s="25" t="str">
        <f t="shared" ca="1" si="2"/>
        <v/>
      </c>
      <c r="N5" s="38" t="str">
        <f t="shared" ca="1" si="3"/>
        <v/>
      </c>
      <c r="O5" s="32"/>
      <c r="P5" s="20" t="str">
        <f ca="1">IF(C5="","",MAX(INDIRECT(("V"&amp;C5-1)):INDIRECT(("V"&amp;C5-$A$10))))</f>
        <v/>
      </c>
      <c r="Q5" s="20" t="str">
        <f t="shared" ca="1" si="4"/>
        <v/>
      </c>
      <c r="R5" s="28" t="str">
        <f t="shared" ca="1" si="5"/>
        <v/>
      </c>
      <c r="T5" s="20">
        <f t="shared" ref="T5:T68" si="9">T4+1</f>
        <v>3</v>
      </c>
      <c r="U5" s="21">
        <f>Sheet1!E5*1</f>
        <v>5940.75</v>
      </c>
      <c r="V5" s="21">
        <f>Sheet1!F5*1</f>
        <v>5952.5</v>
      </c>
      <c r="W5" s="21">
        <f>Sheet1!G5*1</f>
        <v>5890</v>
      </c>
      <c r="X5" s="21">
        <f>Sheet1!H5*1</f>
        <v>5902.75</v>
      </c>
      <c r="Z5" s="30" t="e">
        <f t="shared" ca="1" si="8"/>
        <v>#N/A</v>
      </c>
      <c r="AA5" s="27" t="str">
        <f t="shared" ca="1" si="6"/>
        <v/>
      </c>
    </row>
    <row r="6" spans="1:27" x14ac:dyDescent="0.3">
      <c r="A6" s="46" t="s">
        <v>45</v>
      </c>
      <c r="B6" s="46"/>
      <c r="C6" s="20" t="str">
        <f ca="1">IFERROR(MATCH($B$1,OFFSET(Sheet1!$J$1,C5,0,1000,1),0)+C5,"")</f>
        <v/>
      </c>
      <c r="E6" s="22" t="str" cm="1">
        <f t="array" aca="1" ref="E6" ca="1">IF(C6="","",INDIRECT(CONCATENATE("Sheet1!","E", TEXT(C6-1,"0"))))</f>
        <v/>
      </c>
      <c r="F6" s="21" t="str" cm="1">
        <f t="array" aca="1" ref="F6" ca="1">IF(C6="","",INDIRECT(CONCATENATE("Sheet1!","H", TEXT(C6-$A$10,"0"))))</f>
        <v/>
      </c>
      <c r="G6" s="21" t="str">
        <f t="shared" ca="1" si="0"/>
        <v/>
      </c>
      <c r="H6" s="30" t="str">
        <f t="shared" ca="1" si="1"/>
        <v/>
      </c>
      <c r="I6" s="27" t="str">
        <f t="shared" ca="1" si="7"/>
        <v/>
      </c>
      <c r="J6" s="20" t="str" cm="1">
        <f t="array" aca="1" ref="J6" ca="1">IF(C6="","",INDIRECT(CONCATENATE("Sheet1!","E", TEXT(C6-1,"0"))))</f>
        <v/>
      </c>
      <c r="L6" s="25" t="str">
        <f ca="1">IF(C6="","",MIN(INDIRECT(("W"&amp;C6-1)):INDIRECT(("W"&amp;C6-$A$10))))</f>
        <v/>
      </c>
      <c r="M6" s="25" t="str">
        <f t="shared" ca="1" si="2"/>
        <v/>
      </c>
      <c r="N6" s="38" t="str">
        <f t="shared" ca="1" si="3"/>
        <v/>
      </c>
      <c r="O6" s="32"/>
      <c r="P6" s="20" t="str">
        <f ca="1">IF(C6="","",MAX(INDIRECT(("V"&amp;C6-1)):INDIRECT(("V"&amp;C6-$A$10))))</f>
        <v/>
      </c>
      <c r="Q6" s="20" t="str">
        <f t="shared" ca="1" si="4"/>
        <v/>
      </c>
      <c r="R6" s="28" t="str">
        <f t="shared" ca="1" si="5"/>
        <v/>
      </c>
      <c r="T6" s="20">
        <f t="shared" si="9"/>
        <v>4</v>
      </c>
      <c r="U6" s="21">
        <f>Sheet1!E6*1</f>
        <v>5820</v>
      </c>
      <c r="V6" s="21">
        <f>Sheet1!F6*1</f>
        <v>5941.75</v>
      </c>
      <c r="W6" s="21">
        <f>Sheet1!G6*1</f>
        <v>5813</v>
      </c>
      <c r="X6" s="21">
        <f>Sheet1!H6*1</f>
        <v>5934.25</v>
      </c>
      <c r="Z6" s="30" t="e">
        <f t="shared" ca="1" si="8"/>
        <v>#N/A</v>
      </c>
      <c r="AA6" s="27" t="str">
        <f t="shared" ca="1" si="6"/>
        <v/>
      </c>
    </row>
    <row r="7" spans="1:27" x14ac:dyDescent="0.3">
      <c r="A7" s="53" t="str">
        <f>VLOOKUP(B1,Sheet1!L2:M16,2,FALSE)</f>
        <v>Dark Cloud (DC)</v>
      </c>
      <c r="B7" s="54"/>
      <c r="C7" s="20" t="str">
        <f ca="1">IFERROR(MATCH($B$1,OFFSET(Sheet1!$J$1,C6,0,1000,1),0)+C6,"")</f>
        <v/>
      </c>
      <c r="E7" s="22" t="str" cm="1">
        <f t="array" aca="1" ref="E7" ca="1">IF(C7="","",INDIRECT(CONCATENATE("Sheet1!","E", TEXT(C7-1,"0"))))</f>
        <v/>
      </c>
      <c r="F7" s="21" t="str" cm="1">
        <f t="array" aca="1" ref="F7" ca="1">IF(C7="","",INDIRECT(CONCATENATE("Sheet1!","H", TEXT(C7-$A$10,"0"))))</f>
        <v/>
      </c>
      <c r="G7" s="21" t="str">
        <f t="shared" ca="1" si="0"/>
        <v/>
      </c>
      <c r="H7" s="30" t="str">
        <f t="shared" ca="1" si="1"/>
        <v/>
      </c>
      <c r="I7" s="27" t="str">
        <f t="shared" ca="1" si="7"/>
        <v/>
      </c>
      <c r="J7" s="20" t="str" cm="1">
        <f t="array" aca="1" ref="J7" ca="1">IF(C7="","",INDIRECT(CONCATENATE("Sheet1!","E", TEXT(C7-1,"0"))))</f>
        <v/>
      </c>
      <c r="L7" s="25" t="str">
        <f ca="1">IF(C7="","",MIN(INDIRECT(("W"&amp;C7-1)):INDIRECT(("W"&amp;C7-$A$10))))</f>
        <v/>
      </c>
      <c r="M7" s="25" t="str">
        <f t="shared" ca="1" si="2"/>
        <v/>
      </c>
      <c r="N7" s="38" t="str">
        <f t="shared" ca="1" si="3"/>
        <v/>
      </c>
      <c r="O7" s="32"/>
      <c r="P7" s="20" t="str">
        <f ca="1">IF(C7="","",MAX(INDIRECT(("V"&amp;C7-1)):INDIRECT(("V"&amp;C7-$A$10))))</f>
        <v/>
      </c>
      <c r="Q7" s="20" t="str">
        <f t="shared" ca="1" si="4"/>
        <v/>
      </c>
      <c r="R7" s="28" t="str">
        <f t="shared" ca="1" si="5"/>
        <v/>
      </c>
      <c r="T7" s="20">
        <f t="shared" si="9"/>
        <v>5</v>
      </c>
      <c r="U7" s="21">
        <f>Sheet1!E7*1</f>
        <v>5869.25</v>
      </c>
      <c r="V7" s="21">
        <f>Sheet1!F7*1</f>
        <v>5872</v>
      </c>
      <c r="W7" s="21">
        <f>Sheet1!G7*1</f>
        <v>5756.5</v>
      </c>
      <c r="X7" s="21">
        <f>Sheet1!H7*1</f>
        <v>5817</v>
      </c>
      <c r="Z7" s="30" t="e">
        <f t="shared" ca="1" si="8"/>
        <v>#N/A</v>
      </c>
      <c r="AA7" s="27" t="str">
        <f t="shared" ca="1" si="6"/>
        <v/>
      </c>
    </row>
    <row r="8" spans="1:27" x14ac:dyDescent="0.3">
      <c r="B8" s="21"/>
      <c r="C8" s="20" t="str">
        <f ca="1">IFERROR(MATCH($B$1,OFFSET(Sheet1!$J$1,C7,0,1000,1),0)+C7,"")</f>
        <v/>
      </c>
      <c r="E8" s="22" t="str" cm="1">
        <f t="array" aca="1" ref="E8" ca="1">IF(C8="","",INDIRECT(CONCATENATE("Sheet1!","E", TEXT(C8-1,"0"))))</f>
        <v/>
      </c>
      <c r="F8" s="21" t="str" cm="1">
        <f t="array" aca="1" ref="F8" ca="1">IF(C8="","",INDIRECT(CONCATENATE("Sheet1!","H", TEXT(C8-$A$10,"0"))))</f>
        <v/>
      </c>
      <c r="G8" s="21" t="str">
        <f t="shared" ca="1" si="0"/>
        <v/>
      </c>
      <c r="H8" s="30" t="str">
        <f t="shared" ca="1" si="1"/>
        <v/>
      </c>
      <c r="I8" s="27" t="str">
        <f t="shared" ca="1" si="7"/>
        <v/>
      </c>
      <c r="J8" s="20" t="str" cm="1">
        <f t="array" aca="1" ref="J8" ca="1">IF(C8="","",INDIRECT(CONCATENATE("Sheet1!","E", TEXT(C8-1,"0"))))</f>
        <v/>
      </c>
      <c r="L8" s="25" t="str">
        <f ca="1">IF(C8="","",MIN(INDIRECT(("W"&amp;C8-1)):INDIRECT(("W"&amp;C8-$A$10))))</f>
        <v/>
      </c>
      <c r="M8" s="25" t="str">
        <f t="shared" ca="1" si="2"/>
        <v/>
      </c>
      <c r="N8" s="38" t="str">
        <f t="shared" ca="1" si="3"/>
        <v/>
      </c>
      <c r="O8" s="32"/>
      <c r="P8" s="20" t="str">
        <f ca="1">IF(C8="","",MAX(INDIRECT(("V"&amp;C8-1)):INDIRECT(("V"&amp;C8-$A$10))))</f>
        <v/>
      </c>
      <c r="Q8" s="20" t="str">
        <f t="shared" ca="1" si="4"/>
        <v/>
      </c>
      <c r="R8" s="28" t="str">
        <f t="shared" ca="1" si="5"/>
        <v/>
      </c>
      <c r="T8" s="20">
        <f t="shared" si="9"/>
        <v>6</v>
      </c>
      <c r="U8" s="21">
        <f>Sheet1!E8*1</f>
        <v>5858</v>
      </c>
      <c r="V8" s="21">
        <f>Sheet1!F8*1</f>
        <v>5895</v>
      </c>
      <c r="W8" s="21">
        <f>Sheet1!G8*1</f>
        <v>5828.75</v>
      </c>
      <c r="X8" s="21">
        <f>Sheet1!H8*1</f>
        <v>5856.75</v>
      </c>
      <c r="Z8" s="30" t="e">
        <f t="shared" ca="1" si="8"/>
        <v>#N/A</v>
      </c>
      <c r="AA8" s="27" t="str">
        <f t="shared" ca="1" si="6"/>
        <v/>
      </c>
    </row>
    <row r="9" spans="1:27" x14ac:dyDescent="0.3">
      <c r="A9" s="23" t="s">
        <v>46</v>
      </c>
      <c r="B9" s="21"/>
      <c r="C9" s="20" t="str">
        <f ca="1">IFERROR(MATCH($B$1,OFFSET(Sheet1!$J$1,C8,0,1000,1),0)+C8,"")</f>
        <v/>
      </c>
      <c r="E9" s="22" t="str" cm="1">
        <f t="array" aca="1" ref="E9" ca="1">IF(C9="","",INDIRECT(CONCATENATE("Sheet1!","E", TEXT(C9-1,"0"))))</f>
        <v/>
      </c>
      <c r="F9" s="21" t="str" cm="1">
        <f t="array" aca="1" ref="F9" ca="1">IF(C9="","",INDIRECT(CONCATENATE("Sheet1!","H", TEXT(C9-$A$10,"0"))))</f>
        <v/>
      </c>
      <c r="G9" s="21" t="str">
        <f t="shared" ca="1" si="0"/>
        <v/>
      </c>
      <c r="H9" s="30" t="str">
        <f t="shared" ca="1" si="1"/>
        <v/>
      </c>
      <c r="I9" s="27" t="str">
        <f t="shared" ca="1" si="7"/>
        <v/>
      </c>
      <c r="J9" s="20" t="str" cm="1">
        <f t="array" aca="1" ref="J9" ca="1">IF(C9="","",INDIRECT(CONCATENATE("Sheet1!","E", TEXT(C9-1,"0"))))</f>
        <v/>
      </c>
      <c r="L9" s="25" t="str">
        <f ca="1">IF(C9="","",MIN(INDIRECT(("W"&amp;C9-1)):INDIRECT(("W"&amp;C9-$A$10))))</f>
        <v/>
      </c>
      <c r="M9" s="25" t="str">
        <f t="shared" ca="1" si="2"/>
        <v/>
      </c>
      <c r="N9" s="38" t="str">
        <f t="shared" ca="1" si="3"/>
        <v/>
      </c>
      <c r="O9" s="32"/>
      <c r="P9" s="20" t="str">
        <f ca="1">IF(C9="","",MAX(INDIRECT(("V"&amp;C9-1)):INDIRECT(("V"&amp;C9-$A$10))))</f>
        <v/>
      </c>
      <c r="Q9" s="20" t="str">
        <f t="shared" ca="1" si="4"/>
        <v/>
      </c>
      <c r="R9" s="28" t="str">
        <f t="shared" ca="1" si="5"/>
        <v/>
      </c>
      <c r="T9" s="20">
        <f t="shared" si="9"/>
        <v>7</v>
      </c>
      <c r="U9" s="21">
        <f>Sheet1!E9*1</f>
        <v>5953.5</v>
      </c>
      <c r="V9" s="21">
        <f>Sheet1!F9*1</f>
        <v>5958.25</v>
      </c>
      <c r="W9" s="21">
        <f>Sheet1!G9*1</f>
        <v>5847.75</v>
      </c>
      <c r="X9" s="21">
        <f>Sheet1!H9*1</f>
        <v>5861.25</v>
      </c>
      <c r="Z9" s="30" t="e">
        <f t="shared" ca="1" si="8"/>
        <v>#N/A</v>
      </c>
      <c r="AA9" s="27" t="str">
        <f t="shared" ca="1" si="6"/>
        <v/>
      </c>
    </row>
    <row r="10" spans="1:27" x14ac:dyDescent="0.3">
      <c r="A10" s="27">
        <v>5</v>
      </c>
      <c r="B10" s="21"/>
      <c r="C10" s="20" t="str">
        <f ca="1">IFERROR(MATCH($B$1,OFFSET(Sheet1!$J$1,C9,0,1000,1),0)+C9,"")</f>
        <v/>
      </c>
      <c r="E10" s="22" t="str" cm="1">
        <f t="array" aca="1" ref="E10" ca="1">IF(C10="","",INDIRECT(CONCATENATE("Sheet1!","E", TEXT(C10-1,"0"))))</f>
        <v/>
      </c>
      <c r="F10" s="21" t="str" cm="1">
        <f t="array" aca="1" ref="F10" ca="1">IF(C10="","",INDIRECT(CONCATENATE("Sheet1!","H", TEXT(C10-$A$10,"0"))))</f>
        <v/>
      </c>
      <c r="G10" s="21" t="str">
        <f t="shared" ca="1" si="0"/>
        <v/>
      </c>
      <c r="H10" s="30" t="str">
        <f t="shared" ca="1" si="1"/>
        <v/>
      </c>
      <c r="I10" s="27" t="str">
        <f t="shared" ca="1" si="7"/>
        <v/>
      </c>
      <c r="J10" s="20" t="str" cm="1">
        <f t="array" aca="1" ref="J10" ca="1">IF(C10="","",INDIRECT(CONCATENATE("Sheet1!","E", TEXT(C10-1,"0"))))</f>
        <v/>
      </c>
      <c r="L10" s="25" t="str">
        <f ca="1">IF(C10="","",MIN(INDIRECT(("W"&amp;C10-1)):INDIRECT(("W"&amp;C10-$A$10))))</f>
        <v/>
      </c>
      <c r="M10" s="25" t="str">
        <f t="shared" ca="1" si="2"/>
        <v/>
      </c>
      <c r="N10" s="38" t="str">
        <f t="shared" ca="1" si="3"/>
        <v/>
      </c>
      <c r="O10" s="32"/>
      <c r="P10" s="20" t="str">
        <f ca="1">IF(C10="","",MAX(INDIRECT(("V"&amp;C10-1)):INDIRECT(("V"&amp;C10-$A$10))))</f>
        <v/>
      </c>
      <c r="Q10" s="20" t="str">
        <f t="shared" ca="1" si="4"/>
        <v/>
      </c>
      <c r="R10" s="28" t="str">
        <f t="shared" ca="1" si="5"/>
        <v/>
      </c>
      <c r="T10" s="20">
        <f t="shared" si="9"/>
        <v>8</v>
      </c>
      <c r="U10" s="21">
        <f>Sheet1!E10*1</f>
        <v>5980</v>
      </c>
      <c r="V10" s="21">
        <f>Sheet1!F10*1</f>
        <v>5993.5</v>
      </c>
      <c r="W10" s="21">
        <f>Sheet1!G10*1</f>
        <v>5926.75</v>
      </c>
      <c r="X10" s="21">
        <f>Sheet1!H10*1</f>
        <v>5959.75</v>
      </c>
      <c r="Z10" s="30" t="e">
        <f t="shared" ca="1" si="8"/>
        <v>#N/A</v>
      </c>
      <c r="AA10" s="27" t="str">
        <f t="shared" ca="1" si="6"/>
        <v/>
      </c>
    </row>
    <row r="11" spans="1:27" x14ac:dyDescent="0.3">
      <c r="A11" s="23" t="s">
        <v>47</v>
      </c>
      <c r="B11" s="21"/>
      <c r="C11" s="20" t="str">
        <f ca="1">IFERROR(MATCH($B$1,OFFSET(Sheet1!$J$1,C10,0,1000,1),0)+C10,"")</f>
        <v/>
      </c>
      <c r="E11" s="22" t="str" cm="1">
        <f t="array" aca="1" ref="E11" ca="1">IF(C11="","",INDIRECT(CONCATENATE("Sheet1!","E", TEXT(C11-1,"0"))))</f>
        <v/>
      </c>
      <c r="F11" s="21" t="str" cm="1">
        <f t="array" aca="1" ref="F11" ca="1">IF(C11="","",INDIRECT(CONCATENATE("Sheet1!","H", TEXT(C11-$A$10,"0"))))</f>
        <v/>
      </c>
      <c r="G11" s="21" t="str">
        <f t="shared" ca="1" si="0"/>
        <v/>
      </c>
      <c r="H11" s="30" t="str">
        <f t="shared" ca="1" si="1"/>
        <v/>
      </c>
      <c r="I11" s="27" t="str">
        <f t="shared" ca="1" si="7"/>
        <v/>
      </c>
      <c r="J11" s="20" t="str" cm="1">
        <f t="array" aca="1" ref="J11" ca="1">IF(C11="","",INDIRECT(CONCATENATE("Sheet1!","E", TEXT(C11-1,"0"))))</f>
        <v/>
      </c>
      <c r="L11" s="25" t="str">
        <f ca="1">IF(C11="","",MIN(INDIRECT(("W"&amp;C11-1)):INDIRECT(("W"&amp;C11-$A$10))))</f>
        <v/>
      </c>
      <c r="M11" s="25" t="str">
        <f t="shared" ca="1" si="2"/>
        <v/>
      </c>
      <c r="N11" s="38" t="str">
        <f t="shared" ca="1" si="3"/>
        <v/>
      </c>
      <c r="O11" s="32"/>
      <c r="P11" s="20" t="str">
        <f ca="1">IF(C11="","",MAX(INDIRECT(("V"&amp;C11-1)):INDIRECT(("V"&amp;C11-$A$10))))</f>
        <v/>
      </c>
      <c r="Q11" s="20" t="str">
        <f t="shared" ca="1" si="4"/>
        <v/>
      </c>
      <c r="R11" s="28" t="str">
        <f t="shared" ca="1" si="5"/>
        <v/>
      </c>
      <c r="T11" s="20">
        <f t="shared" si="9"/>
        <v>9</v>
      </c>
      <c r="U11" s="21">
        <f>Sheet1!E11*1</f>
        <v>5930.25</v>
      </c>
      <c r="V11" s="21">
        <f>Sheet1!F11*1</f>
        <v>5987.5</v>
      </c>
      <c r="W11" s="21">
        <f>Sheet1!G11*1</f>
        <v>5892.75</v>
      </c>
      <c r="X11" s="21">
        <f>Sheet1!H11*1</f>
        <v>5982.5</v>
      </c>
      <c r="Z11" s="30" t="e">
        <f t="shared" ca="1" si="8"/>
        <v>#N/A</v>
      </c>
      <c r="AA11" s="27" t="str">
        <f t="shared" ca="1" si="6"/>
        <v/>
      </c>
    </row>
    <row r="12" spans="1:27" x14ac:dyDescent="0.3">
      <c r="A12" s="23" t="s">
        <v>48</v>
      </c>
      <c r="B12" s="21"/>
      <c r="C12" s="20" t="str">
        <f ca="1">IFERROR(MATCH($B$1,OFFSET(Sheet1!$J$1,C11,0,1000,1),0)+C11,"")</f>
        <v/>
      </c>
      <c r="E12" s="22" t="str" cm="1">
        <f t="array" aca="1" ref="E12" ca="1">IF(C12="","",INDIRECT(CONCATENATE("Sheet1!","E", TEXT(C12-1,"0"))))</f>
        <v/>
      </c>
      <c r="F12" s="21" t="str" cm="1">
        <f t="array" aca="1" ref="F12" ca="1">IF(C12="","",INDIRECT(CONCATENATE("Sheet1!","H", TEXT(C12-$A$10,"0"))))</f>
        <v/>
      </c>
      <c r="G12" s="21" t="str">
        <f t="shared" ca="1" si="0"/>
        <v/>
      </c>
      <c r="H12" s="30" t="str">
        <f t="shared" ca="1" si="1"/>
        <v/>
      </c>
      <c r="I12" s="27" t="str">
        <f t="shared" ca="1" si="7"/>
        <v/>
      </c>
      <c r="J12" s="20" t="str" cm="1">
        <f t="array" aca="1" ref="J12" ca="1">IF(C12="","",INDIRECT(CONCATENATE("Sheet1!","E", TEXT(C12-1,"0"))))</f>
        <v/>
      </c>
      <c r="L12" s="25" t="str">
        <f ca="1">IF(C12="","",MIN(INDIRECT(("W"&amp;C12-1)):INDIRECT(("W"&amp;C12-$A$10))))</f>
        <v/>
      </c>
      <c r="M12" s="25" t="str">
        <f t="shared" ca="1" si="2"/>
        <v/>
      </c>
      <c r="N12" s="38" t="str">
        <f t="shared" ca="1" si="3"/>
        <v/>
      </c>
      <c r="O12" s="32"/>
      <c r="P12" s="20" t="str">
        <f ca="1">IF(C12="","",MAX(INDIRECT(("V"&amp;C12-1)):INDIRECT(("V"&amp;C12-$A$10))))</f>
        <v/>
      </c>
      <c r="Q12" s="20" t="str">
        <f t="shared" ca="1" si="4"/>
        <v/>
      </c>
      <c r="R12" s="28" t="str">
        <f t="shared" ca="1" si="5"/>
        <v/>
      </c>
      <c r="T12" s="20">
        <f t="shared" si="9"/>
        <v>10</v>
      </c>
      <c r="U12" s="21">
        <f>Sheet1!E12*1</f>
        <v>5935</v>
      </c>
      <c r="V12" s="21">
        <f>Sheet1!F12*1</f>
        <v>5977.5</v>
      </c>
      <c r="W12" s="21">
        <f>Sheet1!G12*1</f>
        <v>5923</v>
      </c>
      <c r="X12" s="21">
        <f>Sheet1!H12*1</f>
        <v>5975.5</v>
      </c>
      <c r="Z12" s="30" t="e">
        <f t="shared" ca="1" si="8"/>
        <v>#N/A</v>
      </c>
      <c r="AA12" s="27" t="str">
        <f t="shared" ca="1" si="6"/>
        <v/>
      </c>
    </row>
    <row r="13" spans="1:27" x14ac:dyDescent="0.3">
      <c r="A13" s="34">
        <f>COUNTIF(Sheet1!J2:J1001,B1)</f>
        <v>1</v>
      </c>
      <c r="B13" s="21"/>
      <c r="C13" s="20" t="str">
        <f ca="1">IFERROR(MATCH($B$1,OFFSET(Sheet1!$J$1,C12,0,1000,1),0)+C12,"")</f>
        <v/>
      </c>
      <c r="E13" s="22" t="str" cm="1">
        <f t="array" aca="1" ref="E13" ca="1">IF(C13="","",INDIRECT(CONCATENATE("Sheet1!","E", TEXT(C13-1,"0"))))</f>
        <v/>
      </c>
      <c r="F13" s="21" t="str" cm="1">
        <f t="array" aca="1" ref="F13" ca="1">IF(C13="","",INDIRECT(CONCATENATE("Sheet1!","H", TEXT(C13-$A$10,"0"))))</f>
        <v/>
      </c>
      <c r="G13" s="21" t="str">
        <f t="shared" ca="1" si="0"/>
        <v/>
      </c>
      <c r="H13" s="30" t="str">
        <f t="shared" ca="1" si="1"/>
        <v/>
      </c>
      <c r="I13" s="27" t="str">
        <f t="shared" ca="1" si="7"/>
        <v/>
      </c>
      <c r="J13" s="20" t="str" cm="1">
        <f t="array" aca="1" ref="J13" ca="1">IF(C13="","",INDIRECT(CONCATENATE("Sheet1!","E", TEXT(C13-1,"0"))))</f>
        <v/>
      </c>
      <c r="L13" s="25" t="str">
        <f ca="1">IF(C13="","",MIN(INDIRECT(("W"&amp;C13-1)):INDIRECT(("W"&amp;C13-$A$10))))</f>
        <v/>
      </c>
      <c r="M13" s="25" t="str">
        <f t="shared" ca="1" si="2"/>
        <v/>
      </c>
      <c r="N13" s="38" t="str">
        <f t="shared" ca="1" si="3"/>
        <v/>
      </c>
      <c r="O13" s="32"/>
      <c r="P13" s="20" t="str">
        <f ca="1">IF(C13="","",MAX(INDIRECT(("V"&amp;C13-1)):INDIRECT(("V"&amp;C13-$A$10))))</f>
        <v/>
      </c>
      <c r="Q13" s="20" t="str">
        <f t="shared" ca="1" si="4"/>
        <v/>
      </c>
      <c r="R13" s="28" t="str">
        <f t="shared" ca="1" si="5"/>
        <v/>
      </c>
      <c r="T13" s="20">
        <f t="shared" si="9"/>
        <v>11</v>
      </c>
      <c r="U13" s="21">
        <f>Sheet1!E13*1</f>
        <v>5904</v>
      </c>
      <c r="V13" s="21">
        <f>Sheet1!F13*1</f>
        <v>5944.5</v>
      </c>
      <c r="W13" s="21">
        <f>Sheet1!G13*1</f>
        <v>5867</v>
      </c>
      <c r="X13" s="21">
        <f>Sheet1!H13*1</f>
        <v>5933.25</v>
      </c>
      <c r="Z13" s="30" t="e">
        <f t="shared" ca="1" si="8"/>
        <v>#N/A</v>
      </c>
      <c r="AA13" s="27" t="str">
        <f t="shared" ca="1" si="6"/>
        <v/>
      </c>
    </row>
    <row r="14" spans="1:27" x14ac:dyDescent="0.3">
      <c r="A14" s="35">
        <f>A13/1000</f>
        <v>1E-3</v>
      </c>
      <c r="B14" s="21"/>
      <c r="C14" s="20" t="str">
        <f ca="1">IFERROR(MATCH($B$1,OFFSET(Sheet1!$J$1,C13,0,1000,1),0)+C13,"")</f>
        <v/>
      </c>
      <c r="E14" s="22" t="str" cm="1">
        <f t="array" aca="1" ref="E14" ca="1">IF(C14="","",INDIRECT(CONCATENATE("Sheet1!","E", TEXT(C14-1,"0"))))</f>
        <v/>
      </c>
      <c r="F14" s="21" t="str" cm="1">
        <f t="array" aca="1" ref="F14" ca="1">IF(C14="","",INDIRECT(CONCATENATE("Sheet1!","H", TEXT(C14-$A$10,"0"))))</f>
        <v/>
      </c>
      <c r="G14" s="21" t="str">
        <f t="shared" ca="1" si="0"/>
        <v/>
      </c>
      <c r="H14" s="30" t="str">
        <f t="shared" ca="1" si="1"/>
        <v/>
      </c>
      <c r="I14" s="27" t="str">
        <f t="shared" ca="1" si="7"/>
        <v/>
      </c>
      <c r="J14" s="20" t="str" cm="1">
        <f t="array" aca="1" ref="J14" ca="1">IF(C14="","",INDIRECT(CONCATENATE("Sheet1!","E", TEXT(C14-1,"0"))))</f>
        <v/>
      </c>
      <c r="L14" s="25" t="str">
        <f ca="1">IF(C14="","",MIN(INDIRECT(("W"&amp;C14-1)):INDIRECT(("W"&amp;C14-$A$10))))</f>
        <v/>
      </c>
      <c r="M14" s="25" t="str">
        <f t="shared" ca="1" si="2"/>
        <v/>
      </c>
      <c r="N14" s="38" t="str">
        <f t="shared" ca="1" si="3"/>
        <v/>
      </c>
      <c r="O14" s="32"/>
      <c r="P14" s="20" t="str">
        <f ca="1">IF(C14="","",MAX(INDIRECT(("V"&amp;C14-1)):INDIRECT(("V"&amp;C14-$A$10))))</f>
        <v/>
      </c>
      <c r="Q14" s="20" t="str">
        <f t="shared" ca="1" si="4"/>
        <v/>
      </c>
      <c r="R14" s="28" t="str">
        <f t="shared" ca="1" si="5"/>
        <v/>
      </c>
      <c r="T14" s="20">
        <f t="shared" si="9"/>
        <v>12</v>
      </c>
      <c r="U14" s="21">
        <f>Sheet1!E14*1</f>
        <v>5902</v>
      </c>
      <c r="V14" s="21">
        <f>Sheet1!F14*1</f>
        <v>5925</v>
      </c>
      <c r="W14" s="21">
        <f>Sheet1!G14*1</f>
        <v>5890</v>
      </c>
      <c r="X14" s="21">
        <f>Sheet1!H14*1</f>
        <v>5908.5</v>
      </c>
      <c r="Z14" s="30" t="e">
        <f t="shared" ca="1" si="8"/>
        <v>#N/A</v>
      </c>
      <c r="AA14" s="27" t="str">
        <f t="shared" ca="1" si="6"/>
        <v/>
      </c>
    </row>
    <row r="15" spans="1:27" x14ac:dyDescent="0.3">
      <c r="A15" s="23" t="s">
        <v>51</v>
      </c>
      <c r="B15" s="21"/>
      <c r="C15" s="20" t="str">
        <f ca="1">IFERROR(MATCH($B$1,OFFSET(Sheet1!$J$1,C14,0,1000,1),0)+C14,"")</f>
        <v/>
      </c>
      <c r="E15" s="22" t="str" cm="1">
        <f t="array" aca="1" ref="E15" ca="1">IF(C15="","",INDIRECT(CONCATENATE("Sheet1!","E", TEXT(C15-1,"0"))))</f>
        <v/>
      </c>
      <c r="F15" s="21" t="str" cm="1">
        <f t="array" aca="1" ref="F15" ca="1">IF(C15="","",INDIRECT(CONCATENATE("Sheet1!","H", TEXT(C15-$A$10,"0"))))</f>
        <v/>
      </c>
      <c r="G15" s="21" t="str">
        <f t="shared" ca="1" si="0"/>
        <v/>
      </c>
      <c r="H15" s="30" t="str">
        <f t="shared" ca="1" si="1"/>
        <v/>
      </c>
      <c r="I15" s="27" t="str">
        <f t="shared" ca="1" si="7"/>
        <v/>
      </c>
      <c r="J15" s="20" t="str" cm="1">
        <f t="array" aca="1" ref="J15" ca="1">IF(C15="","",INDIRECT(CONCATENATE("Sheet1!","E", TEXT(C15-1,"0"))))</f>
        <v/>
      </c>
      <c r="L15" s="25" t="str">
        <f ca="1">IF(C15="","",MIN(INDIRECT(("W"&amp;C15-1)):INDIRECT(("W"&amp;C15-$A$10))))</f>
        <v/>
      </c>
      <c r="M15" s="25" t="str">
        <f t="shared" ca="1" si="2"/>
        <v/>
      </c>
      <c r="N15" s="38" t="str">
        <f t="shared" ca="1" si="3"/>
        <v/>
      </c>
      <c r="O15" s="32"/>
      <c r="P15" s="20" t="str">
        <f ca="1">IF(C15="","",MAX(INDIRECT(("V"&amp;C15-1)):INDIRECT(("V"&amp;C15-$A$10))))</f>
        <v/>
      </c>
      <c r="Q15" s="20" t="str">
        <f t="shared" ca="1" si="4"/>
        <v/>
      </c>
      <c r="R15" s="28" t="str">
        <f t="shared" ca="1" si="5"/>
        <v/>
      </c>
      <c r="T15" s="20">
        <f t="shared" si="9"/>
        <v>13</v>
      </c>
      <c r="U15" s="21">
        <f>Sheet1!E15*1</f>
        <v>5868</v>
      </c>
      <c r="V15" s="21">
        <f>Sheet1!F15*1</f>
        <v>5927</v>
      </c>
      <c r="W15" s="21">
        <f>Sheet1!G15*1</f>
        <v>5835.75</v>
      </c>
      <c r="X15" s="21">
        <f>Sheet1!H15*1</f>
        <v>5904.5</v>
      </c>
      <c r="Z15" s="30" t="e">
        <f t="shared" ca="1" si="8"/>
        <v>#N/A</v>
      </c>
      <c r="AA15" s="27" t="str">
        <f t="shared" ca="1" si="6"/>
        <v/>
      </c>
    </row>
    <row r="16" spans="1:27" x14ac:dyDescent="0.3">
      <c r="A16" s="36">
        <f ca="1">SUM(H2:H72)</f>
        <v>-825</v>
      </c>
      <c r="B16" s="21"/>
      <c r="C16" s="20" t="str">
        <f ca="1">IFERROR(MATCH($B$1,OFFSET(Sheet1!$J$1,C15,0,1000,1),0)+C15,"")</f>
        <v/>
      </c>
      <c r="E16" s="22" t="str" cm="1">
        <f t="array" aca="1" ref="E16" ca="1">IF(C16="","",INDIRECT(CONCATENATE("Sheet1!","E", TEXT(C16-1,"0"))))</f>
        <v/>
      </c>
      <c r="F16" s="21" t="str" cm="1">
        <f t="array" aca="1" ref="F16" ca="1">IF(C16="","",INDIRECT(CONCATENATE("Sheet1!","H", TEXT(C16-$A$10,"0"))))</f>
        <v/>
      </c>
      <c r="G16" s="21" t="str">
        <f t="shared" ca="1" si="0"/>
        <v/>
      </c>
      <c r="H16" s="30" t="str">
        <f t="shared" ca="1" si="1"/>
        <v/>
      </c>
      <c r="I16" s="27" t="str">
        <f t="shared" ca="1" si="7"/>
        <v/>
      </c>
      <c r="J16" s="20" t="str" cm="1">
        <f t="array" aca="1" ref="J16" ca="1">IF(C16="","",INDIRECT(CONCATENATE("Sheet1!","E", TEXT(C16-1,"0"))))</f>
        <v/>
      </c>
      <c r="L16" s="25" t="str">
        <f ca="1">IF(C16="","",MIN(INDIRECT(("W"&amp;C16-1)):INDIRECT(("W"&amp;C16-$A$10))))</f>
        <v/>
      </c>
      <c r="M16" s="25" t="str">
        <f t="shared" ca="1" si="2"/>
        <v/>
      </c>
      <c r="N16" s="38" t="str">
        <f t="shared" ca="1" si="3"/>
        <v/>
      </c>
      <c r="O16" s="32"/>
      <c r="P16" s="20" t="str">
        <f ca="1">IF(C16="","",MAX(INDIRECT(("V"&amp;C16-1)):INDIRECT(("V"&amp;C16-$A$10))))</f>
        <v/>
      </c>
      <c r="Q16" s="20" t="str">
        <f t="shared" ca="1" si="4"/>
        <v/>
      </c>
      <c r="R16" s="28" t="str">
        <f t="shared" ca="1" si="5"/>
        <v/>
      </c>
      <c r="T16" s="20">
        <f t="shared" si="9"/>
        <v>14</v>
      </c>
      <c r="U16" s="21">
        <f>Sheet1!E16*1</f>
        <v>5761</v>
      </c>
      <c r="V16" s="21">
        <f>Sheet1!F16*1</f>
        <v>5876.25</v>
      </c>
      <c r="W16" s="21">
        <f>Sheet1!G16*1</f>
        <v>5734.25</v>
      </c>
      <c r="X16" s="21">
        <f>Sheet1!H16*1</f>
        <v>5865</v>
      </c>
      <c r="Z16" s="30" t="e">
        <f t="shared" ca="1" si="8"/>
        <v>#N/A</v>
      </c>
      <c r="AA16" s="27" t="str">
        <f t="shared" ca="1" si="6"/>
        <v/>
      </c>
    </row>
    <row r="17" spans="1:27" x14ac:dyDescent="0.3">
      <c r="A17" s="37" t="s">
        <v>64</v>
      </c>
      <c r="B17" s="21"/>
      <c r="C17" s="20" t="str">
        <f ca="1">IFERROR(MATCH($B$1,OFFSET(Sheet1!$J$1,C16,0,1000,1),0)+C16,"")</f>
        <v/>
      </c>
      <c r="E17" s="22" t="str" cm="1">
        <f t="array" aca="1" ref="E17" ca="1">IF(C17="","",INDIRECT(CONCATENATE("Sheet1!","E", TEXT(C17-1,"0"))))</f>
        <v/>
      </c>
      <c r="F17" s="21" t="str" cm="1">
        <f t="array" aca="1" ref="F17" ca="1">IF(C17="","",INDIRECT(CONCATENATE("Sheet1!","H", TEXT(C17-$A$10,"0"))))</f>
        <v/>
      </c>
      <c r="G17" s="21" t="str">
        <f t="shared" ca="1" si="0"/>
        <v/>
      </c>
      <c r="H17" s="30" t="str">
        <f t="shared" ca="1" si="1"/>
        <v/>
      </c>
      <c r="I17" s="27" t="str">
        <f t="shared" ca="1" si="7"/>
        <v/>
      </c>
      <c r="J17" s="20" t="str" cm="1">
        <f t="array" aca="1" ref="J17" ca="1">IF(C17="","",INDIRECT(CONCATENATE("Sheet1!","E", TEXT(C17-1,"0"))))</f>
        <v/>
      </c>
      <c r="L17" s="25" t="str">
        <f ca="1">IF(C17="","",MIN(INDIRECT(("W"&amp;C17-1)):INDIRECT(("W"&amp;C17-$A$10))))</f>
        <v/>
      </c>
      <c r="M17" s="25" t="str">
        <f t="shared" ca="1" si="2"/>
        <v/>
      </c>
      <c r="N17" s="38" t="str">
        <f t="shared" ca="1" si="3"/>
        <v/>
      </c>
      <c r="O17" s="32"/>
      <c r="P17" s="20" t="str">
        <f ca="1">IF(C17="","",MAX(INDIRECT(("V"&amp;C17-1)):INDIRECT(("V"&amp;C17-$A$10))))</f>
        <v/>
      </c>
      <c r="Q17" s="20" t="str">
        <f t="shared" ca="1" si="4"/>
        <v/>
      </c>
      <c r="R17" s="28" t="str">
        <f t="shared" ca="1" si="5"/>
        <v/>
      </c>
      <c r="T17" s="20">
        <f t="shared" si="9"/>
        <v>15</v>
      </c>
      <c r="U17" s="21">
        <f>Sheet1!E17*1</f>
        <v>5688.5</v>
      </c>
      <c r="V17" s="21">
        <f>Sheet1!F17*1</f>
        <v>5715.25</v>
      </c>
      <c r="W17" s="21">
        <f>Sheet1!G17*1</f>
        <v>5662.5</v>
      </c>
      <c r="X17" s="21">
        <f>Sheet1!H17*1</f>
        <v>5678</v>
      </c>
      <c r="Z17" s="30" t="e">
        <f t="shared" ca="1" si="8"/>
        <v>#N/A</v>
      </c>
      <c r="AA17" s="27" t="str">
        <f t="shared" ca="1" si="6"/>
        <v/>
      </c>
    </row>
    <row r="18" spans="1:27" x14ac:dyDescent="0.3">
      <c r="A18" s="35">
        <f ca="1">I1</f>
        <v>0</v>
      </c>
      <c r="B18" s="21"/>
      <c r="C18" s="20" t="str">
        <f ca="1">IFERROR(MATCH($B$1,OFFSET(Sheet1!$J$1,C17,0,1000,1),0)+C17,"")</f>
        <v/>
      </c>
      <c r="E18" s="22" t="str" cm="1">
        <f t="array" aca="1" ref="E18" ca="1">IF(C18="","",INDIRECT(CONCATENATE("Sheet1!","E", TEXT(C18-1,"0"))))</f>
        <v/>
      </c>
      <c r="F18" s="21" t="str" cm="1">
        <f t="array" aca="1" ref="F18" ca="1">IF(C18="","",INDIRECT(CONCATENATE("Sheet1!","H", TEXT(C18-$A$10,"0"))))</f>
        <v/>
      </c>
      <c r="G18" s="21" t="str">
        <f t="shared" ca="1" si="0"/>
        <v/>
      </c>
      <c r="H18" s="30" t="str">
        <f t="shared" ca="1" si="1"/>
        <v/>
      </c>
      <c r="I18" s="27" t="str">
        <f t="shared" ca="1" si="7"/>
        <v/>
      </c>
      <c r="J18" s="20" t="str" cm="1">
        <f t="array" aca="1" ref="J18" ca="1">IF(C18="","",INDIRECT(CONCATENATE("Sheet1!","E", TEXT(C18-1,"0"))))</f>
        <v/>
      </c>
      <c r="L18" s="25" t="str">
        <f ca="1">IF(C18="","",MIN(INDIRECT(("W"&amp;C18-1)):INDIRECT(("W"&amp;C18-$A$10))))</f>
        <v/>
      </c>
      <c r="M18" s="25" t="str">
        <f t="shared" ca="1" si="2"/>
        <v/>
      </c>
      <c r="N18" s="38" t="str">
        <f t="shared" ca="1" si="3"/>
        <v/>
      </c>
      <c r="O18" s="32"/>
      <c r="P18" s="20" t="str">
        <f ca="1">IF(C18="","",MAX(INDIRECT(("V"&amp;C18-1)):INDIRECT(("V"&amp;C18-$A$10))))</f>
        <v/>
      </c>
      <c r="Q18" s="20" t="str">
        <f t="shared" ca="1" si="4"/>
        <v/>
      </c>
      <c r="R18" s="28" t="str">
        <f t="shared" ca="1" si="5"/>
        <v/>
      </c>
      <c r="T18" s="20">
        <f t="shared" si="9"/>
        <v>16</v>
      </c>
      <c r="U18" s="21">
        <f>Sheet1!E18*1</f>
        <v>5643.25</v>
      </c>
      <c r="V18" s="21">
        <f>Sheet1!F18*1</f>
        <v>5741</v>
      </c>
      <c r="W18" s="21">
        <f>Sheet1!G18*1</f>
        <v>5636.5</v>
      </c>
      <c r="X18" s="21">
        <f>Sheet1!H18*1</f>
        <v>5684.5</v>
      </c>
      <c r="Z18" s="30" t="e">
        <f t="shared" ca="1" si="8"/>
        <v>#N/A</v>
      </c>
      <c r="AA18" s="27" t="str">
        <f t="shared" ca="1" si="6"/>
        <v/>
      </c>
    </row>
    <row r="19" spans="1:27" x14ac:dyDescent="0.3">
      <c r="A19" s="37" t="s">
        <v>52</v>
      </c>
      <c r="B19" s="21"/>
      <c r="C19" s="20" t="str">
        <f ca="1">IFERROR(MATCH($B$1,OFFSET(Sheet1!$J$1,C18,0,1000,1),0)+C18,"")</f>
        <v/>
      </c>
      <c r="E19" s="22" t="str" cm="1">
        <f t="array" aca="1" ref="E19" ca="1">IF(C19="","",INDIRECT(CONCATENATE("Sheet1!","E", TEXT(C19-1,"0"))))</f>
        <v/>
      </c>
      <c r="F19" s="21" t="str" cm="1">
        <f t="array" aca="1" ref="F19" ca="1">IF(C19="","",INDIRECT(CONCATENATE("Sheet1!","H", TEXT(C19-$A$10,"0"))))</f>
        <v/>
      </c>
      <c r="G19" s="21" t="str">
        <f t="shared" ca="1" si="0"/>
        <v/>
      </c>
      <c r="H19" s="30" t="str">
        <f t="shared" ca="1" si="1"/>
        <v/>
      </c>
      <c r="I19" s="27" t="str">
        <f t="shared" ca="1" si="7"/>
        <v/>
      </c>
      <c r="J19" s="20" t="str" cm="1">
        <f t="array" aca="1" ref="J19" ca="1">IF(C19="","",INDIRECT(CONCATENATE("Sheet1!","E", TEXT(C19-1,"0"))))</f>
        <v/>
      </c>
      <c r="L19" s="25" t="str">
        <f ca="1">IF(C19="","",MIN(INDIRECT(("W"&amp;C19-1)):INDIRECT(("W"&amp;C19-$A$10))))</f>
        <v/>
      </c>
      <c r="M19" s="25" t="str">
        <f t="shared" ca="1" si="2"/>
        <v/>
      </c>
      <c r="N19" s="38" t="str">
        <f t="shared" ca="1" si="3"/>
        <v/>
      </c>
      <c r="O19" s="32"/>
      <c r="P19" s="20" t="str">
        <f ca="1">IF(C19="","",MAX(INDIRECT(("V"&amp;C19-1)):INDIRECT(("V"&amp;C19-$A$10))))</f>
        <v/>
      </c>
      <c r="Q19" s="20" t="str">
        <f t="shared" ca="1" si="4"/>
        <v/>
      </c>
      <c r="R19" s="28" t="str">
        <f t="shared" ca="1" si="5"/>
        <v/>
      </c>
      <c r="T19" s="20">
        <f t="shared" si="9"/>
        <v>17</v>
      </c>
      <c r="U19" s="21">
        <f>Sheet1!E19*1</f>
        <v>5608.5</v>
      </c>
      <c r="V19" s="21">
        <f>Sheet1!F19*1</f>
        <v>5689.75</v>
      </c>
      <c r="W19" s="21">
        <f>Sheet1!G19*1</f>
        <v>5596</v>
      </c>
      <c r="X19" s="21">
        <f>Sheet1!H19*1</f>
        <v>5652</v>
      </c>
      <c r="Z19" s="30" t="e">
        <f t="shared" ca="1" si="8"/>
        <v>#N/A</v>
      </c>
      <c r="AA19" s="27" t="str">
        <f t="shared" ca="1" si="6"/>
        <v/>
      </c>
    </row>
    <row r="20" spans="1:27" x14ac:dyDescent="0.3">
      <c r="A20" s="36">
        <f ca="1">IFERROR(AVERAGE(H2:H72),"")</f>
        <v>-825</v>
      </c>
      <c r="B20" s="21"/>
      <c r="C20" s="20" t="str">
        <f ca="1">IFERROR(MATCH($B$1,OFFSET(Sheet1!$J$1,C19,0,1000,1),0)+C19,"")</f>
        <v/>
      </c>
      <c r="E20" s="22" t="str" cm="1">
        <f t="array" aca="1" ref="E20" ca="1">IF(C20="","",INDIRECT(CONCATENATE("Sheet1!","E", TEXT(C20-1,"0"))))</f>
        <v/>
      </c>
      <c r="F20" s="21" t="str" cm="1">
        <f t="array" aca="1" ref="F20" ca="1">IF(C20="","",INDIRECT(CONCATENATE("Sheet1!","H", TEXT(C20-$A$10,"0"))))</f>
        <v/>
      </c>
      <c r="G20" s="21" t="str">
        <f t="shared" ca="1" si="0"/>
        <v/>
      </c>
      <c r="H20" s="30" t="str">
        <f t="shared" ca="1" si="1"/>
        <v/>
      </c>
      <c r="I20" s="27" t="str">
        <f t="shared" ca="1" si="7"/>
        <v/>
      </c>
      <c r="J20" s="20" t="str" cm="1">
        <f t="array" aca="1" ref="J20" ca="1">IF(C20="","",INDIRECT(CONCATENATE("Sheet1!","E", TEXT(C20-1,"0"))))</f>
        <v/>
      </c>
      <c r="L20" s="25" t="str">
        <f ca="1">IF(C20="","",MIN(INDIRECT(("W"&amp;C20-1)):INDIRECT(("W"&amp;C20-$A$10))))</f>
        <v/>
      </c>
      <c r="M20" s="25" t="str">
        <f t="shared" ca="1" si="2"/>
        <v/>
      </c>
      <c r="N20" s="38" t="str">
        <f t="shared" ca="1" si="3"/>
        <v/>
      </c>
      <c r="O20" s="32"/>
      <c r="P20" s="20" t="str">
        <f ca="1">IF(C20="","",MAX(INDIRECT(("V"&amp;C20-1)):INDIRECT(("V"&amp;C20-$A$10))))</f>
        <v/>
      </c>
      <c r="Q20" s="20" t="str">
        <f t="shared" ca="1" si="4"/>
        <v/>
      </c>
      <c r="R20" s="28" t="str">
        <f t="shared" ca="1" si="5"/>
        <v/>
      </c>
      <c r="T20" s="20">
        <f t="shared" si="9"/>
        <v>18</v>
      </c>
      <c r="U20" s="21">
        <f>Sheet1!E20*1</f>
        <v>5666.25</v>
      </c>
      <c r="V20" s="21">
        <f>Sheet1!F20*1</f>
        <v>5673.25</v>
      </c>
      <c r="W20" s="21">
        <f>Sheet1!G20*1</f>
        <v>5605</v>
      </c>
      <c r="X20" s="21">
        <f>Sheet1!H20*1</f>
        <v>5625.75</v>
      </c>
      <c r="Z20" s="30" t="e">
        <f t="shared" ca="1" si="8"/>
        <v>#N/A</v>
      </c>
      <c r="AA20" s="27" t="str">
        <f t="shared" ca="1" si="6"/>
        <v/>
      </c>
    </row>
    <row r="21" spans="1:27" x14ac:dyDescent="0.3">
      <c r="A21" s="23" t="s">
        <v>53</v>
      </c>
      <c r="B21" s="21"/>
      <c r="C21" s="20" t="str">
        <f ca="1">IFERROR(MATCH($B$1,OFFSET(Sheet1!$J$1,C20,0,1000,1),0)+C20,"")</f>
        <v/>
      </c>
      <c r="E21" s="22" t="str" cm="1">
        <f t="array" aca="1" ref="E21" ca="1">IF(C21="","",INDIRECT(CONCATENATE("Sheet1!","E", TEXT(C21-1,"0"))))</f>
        <v/>
      </c>
      <c r="F21" s="21" t="str" cm="1">
        <f t="array" aca="1" ref="F21" ca="1">IF(C21="","",INDIRECT(CONCATENATE("Sheet1!","H", TEXT(C21-$A$10,"0"))))</f>
        <v/>
      </c>
      <c r="G21" s="21" t="str">
        <f t="shared" ca="1" si="0"/>
        <v/>
      </c>
      <c r="H21" s="30" t="str">
        <f t="shared" ca="1" si="1"/>
        <v/>
      </c>
      <c r="I21" s="27" t="str">
        <f t="shared" ca="1" si="7"/>
        <v/>
      </c>
      <c r="J21" s="20" t="str" cm="1">
        <f t="array" aca="1" ref="J21" ca="1">IF(C21="","",INDIRECT(CONCATENATE("Sheet1!","E", TEXT(C21-1,"0"))))</f>
        <v/>
      </c>
      <c r="L21" s="25" t="str">
        <f ca="1">IF(C21="","",MIN(INDIRECT(("W"&amp;C21-1)):INDIRECT(("W"&amp;C21-$A$10))))</f>
        <v/>
      </c>
      <c r="M21" s="25" t="str">
        <f t="shared" ca="1" si="2"/>
        <v/>
      </c>
      <c r="N21" s="38" t="str">
        <f t="shared" ca="1" si="3"/>
        <v/>
      </c>
      <c r="O21" s="32"/>
      <c r="P21" s="20" t="str">
        <f ca="1">IF(C21="","",MAX(INDIRECT(("V"&amp;C21-1)):INDIRECT(("V"&amp;C21-$A$10))))</f>
        <v/>
      </c>
      <c r="Q21" s="20" t="str">
        <f t="shared" ca="1" si="4"/>
        <v/>
      </c>
      <c r="R21" s="28" t="str">
        <f t="shared" ca="1" si="5"/>
        <v/>
      </c>
      <c r="T21" s="20">
        <f t="shared" si="9"/>
        <v>19</v>
      </c>
      <c r="U21" s="21">
        <f>Sheet1!E21*1</f>
        <v>5705</v>
      </c>
      <c r="V21" s="21">
        <f>Sheet1!F21*1</f>
        <v>5706.25</v>
      </c>
      <c r="W21" s="21">
        <f>Sheet1!G21*1</f>
        <v>5655.25</v>
      </c>
      <c r="X21" s="21">
        <f>Sheet1!H21*1</f>
        <v>5671.75</v>
      </c>
      <c r="Z21" s="30" t="e">
        <f t="shared" ca="1" si="8"/>
        <v>#N/A</v>
      </c>
      <c r="AA21" s="27" t="str">
        <f t="shared" ca="1" si="6"/>
        <v/>
      </c>
    </row>
    <row r="22" spans="1:27" x14ac:dyDescent="0.3">
      <c r="A22" s="36">
        <f ca="1">MAX(H2:H72)</f>
        <v>-825</v>
      </c>
      <c r="B22" s="21"/>
      <c r="C22" s="20" t="str">
        <f ca="1">IFERROR(MATCH($B$1,OFFSET(Sheet1!$J$1,C21,0,1000,1),0)+C21,"")</f>
        <v/>
      </c>
      <c r="E22" s="22" t="str" cm="1">
        <f t="array" aca="1" ref="E22" ca="1">IF(C22="","",INDIRECT(CONCATENATE("Sheet1!","E", TEXT(C22-1,"0"))))</f>
        <v/>
      </c>
      <c r="F22" s="21" t="str" cm="1">
        <f t="array" aca="1" ref="F22" ca="1">IF(C22="","",INDIRECT(CONCATENATE("Sheet1!","H", TEXT(C22-$A$10,"0"))))</f>
        <v/>
      </c>
      <c r="G22" s="21" t="str">
        <f t="shared" ca="1" si="0"/>
        <v/>
      </c>
      <c r="H22" s="30" t="str">
        <f t="shared" ca="1" si="1"/>
        <v/>
      </c>
      <c r="I22" s="27" t="str">
        <f t="shared" ca="1" si="7"/>
        <v/>
      </c>
      <c r="J22" s="20" t="str" cm="1">
        <f t="array" aca="1" ref="J22" ca="1">IF(C22="","",INDIRECT(CONCATENATE("Sheet1!","E", TEXT(C22-1,"0"))))</f>
        <v/>
      </c>
      <c r="L22" s="25" t="str">
        <f ca="1">IF(C22="","",MIN(INDIRECT(("W"&amp;C22-1)):INDIRECT(("W"&amp;C22-$A$10))))</f>
        <v/>
      </c>
      <c r="M22" s="25" t="str">
        <f t="shared" ca="1" si="2"/>
        <v/>
      </c>
      <c r="N22" s="38" t="str">
        <f t="shared" ca="1" si="3"/>
        <v/>
      </c>
      <c r="O22" s="32"/>
      <c r="P22" s="20" t="str">
        <f ca="1">IF(C22="","",MAX(INDIRECT(("V"&amp;C22-1)):INDIRECT(("V"&amp;C22-$A$10))))</f>
        <v/>
      </c>
      <c r="Q22" s="20" t="str">
        <f t="shared" ca="1" si="4"/>
        <v/>
      </c>
      <c r="R22" s="28" t="str">
        <f t="shared" ca="1" si="5"/>
        <v/>
      </c>
      <c r="T22" s="20">
        <f t="shared" si="9"/>
        <v>20</v>
      </c>
      <c r="U22" s="21">
        <f>Sheet1!E22*1</f>
        <v>5608.5</v>
      </c>
      <c r="V22" s="21">
        <f>Sheet1!F22*1</f>
        <v>5724.75</v>
      </c>
      <c r="W22" s="21">
        <f>Sheet1!G22*1</f>
        <v>5601</v>
      </c>
      <c r="X22" s="21">
        <f>Sheet1!H22*1</f>
        <v>5709</v>
      </c>
      <c r="Z22" s="30" t="e">
        <f t="shared" ca="1" si="8"/>
        <v>#N/A</v>
      </c>
      <c r="AA22" s="27" t="str">
        <f t="shared" ca="1" si="6"/>
        <v/>
      </c>
    </row>
    <row r="23" spans="1:27" x14ac:dyDescent="0.3">
      <c r="A23" s="23" t="s">
        <v>54</v>
      </c>
      <c r="B23" s="21"/>
      <c r="C23" s="20" t="str">
        <f ca="1">IFERROR(MATCH($B$1,OFFSET(Sheet1!$J$1,C22,0,1000,1),0)+C22,"")</f>
        <v/>
      </c>
      <c r="E23" s="22" t="str" cm="1">
        <f t="array" aca="1" ref="E23" ca="1">IF(C23="","",INDIRECT(CONCATENATE("Sheet1!","E", TEXT(C23-1,"0"))))</f>
        <v/>
      </c>
      <c r="F23" s="21" t="str" cm="1">
        <f t="array" aca="1" ref="F23" ca="1">IF(C23="","",INDIRECT(CONCATENATE("Sheet1!","H", TEXT(C23-$A$10,"0"))))</f>
        <v/>
      </c>
      <c r="G23" s="21" t="str">
        <f t="shared" ca="1" si="0"/>
        <v/>
      </c>
      <c r="H23" s="30" t="str">
        <f t="shared" ca="1" si="1"/>
        <v/>
      </c>
      <c r="I23" s="27" t="str">
        <f t="shared" ca="1" si="7"/>
        <v/>
      </c>
      <c r="J23" s="20" t="str" cm="1">
        <f t="array" aca="1" ref="J23" ca="1">IF(C23="","",INDIRECT(CONCATENATE("Sheet1!","E", TEXT(C23-1,"0"))))</f>
        <v/>
      </c>
      <c r="L23" s="25" t="str">
        <f ca="1">IF(C23="","",MIN(INDIRECT(("W"&amp;C23-1)):INDIRECT(("W"&amp;C23-$A$10))))</f>
        <v/>
      </c>
      <c r="M23" s="25" t="str">
        <f t="shared" ca="1" si="2"/>
        <v/>
      </c>
      <c r="N23" s="38" t="str">
        <f t="shared" ca="1" si="3"/>
        <v/>
      </c>
      <c r="O23" s="32"/>
      <c r="P23" s="20" t="str">
        <f ca="1">IF(C23="","",MAX(INDIRECT(("V"&amp;C23-1)):INDIRECT(("V"&amp;C23-$A$10))))</f>
        <v/>
      </c>
      <c r="Q23" s="20" t="str">
        <f t="shared" ca="1" si="4"/>
        <v/>
      </c>
      <c r="R23" s="28" t="str">
        <f t="shared" ca="1" si="5"/>
        <v/>
      </c>
      <c r="T23" s="20">
        <f t="shared" si="9"/>
        <v>21</v>
      </c>
      <c r="U23" s="21">
        <f>Sheet1!E23*1</f>
        <v>5617.5</v>
      </c>
      <c r="V23" s="21">
        <f>Sheet1!F23*1</f>
        <v>5682.5</v>
      </c>
      <c r="W23" s="21">
        <f>Sheet1!G23*1</f>
        <v>5601.75</v>
      </c>
      <c r="X23" s="21">
        <f>Sheet1!H23*1</f>
        <v>5623.25</v>
      </c>
      <c r="Z23" s="30" t="e">
        <f t="shared" ca="1" si="8"/>
        <v>#N/A</v>
      </c>
      <c r="AA23" s="27" t="str">
        <f t="shared" ca="1" si="6"/>
        <v/>
      </c>
    </row>
    <row r="24" spans="1:27" x14ac:dyDescent="0.3">
      <c r="A24" s="36">
        <f ca="1">MIN(H2:H72)</f>
        <v>-825</v>
      </c>
      <c r="B24" s="21"/>
      <c r="C24" s="20" t="str">
        <f ca="1">IFERROR(MATCH($B$1,OFFSET(Sheet1!$J$1,C23,0,1000,1),0)+C23,"")</f>
        <v/>
      </c>
      <c r="E24" s="22" t="str" cm="1">
        <f t="array" aca="1" ref="E24" ca="1">IF(C24="","",INDIRECT(CONCATENATE("Sheet1!","E", TEXT(C24-1,"0"))))</f>
        <v/>
      </c>
      <c r="F24" s="21" t="str" cm="1">
        <f t="array" aca="1" ref="F24" ca="1">IF(C24="","",INDIRECT(CONCATENATE("Sheet1!","H", TEXT(C24-$A$10,"0"))))</f>
        <v/>
      </c>
      <c r="G24" s="21" t="str">
        <f t="shared" ca="1" si="0"/>
        <v/>
      </c>
      <c r="H24" s="30" t="str">
        <f t="shared" ca="1" si="1"/>
        <v/>
      </c>
      <c r="I24" s="27" t="str">
        <f t="shared" ca="1" si="7"/>
        <v/>
      </c>
      <c r="J24" s="20" t="str" cm="1">
        <f t="array" aca="1" ref="J24" ca="1">IF(C24="","",INDIRECT(CONCATENATE("Sheet1!","E", TEXT(C24-1,"0"))))</f>
        <v/>
      </c>
      <c r="L24" s="25" t="str">
        <f ca="1">IF(C24="","",MIN(INDIRECT(("W"&amp;C24-1)):INDIRECT(("W"&amp;C24-$A$10))))</f>
        <v/>
      </c>
      <c r="M24" s="25" t="str">
        <f t="shared" ca="1" si="2"/>
        <v/>
      </c>
      <c r="N24" s="38" t="str">
        <f t="shared" ca="1" si="3"/>
        <v/>
      </c>
      <c r="O24" s="32"/>
      <c r="P24" s="20" t="str">
        <f ca="1">IF(C24="","",MAX(INDIRECT(("V"&amp;C24-1)):INDIRECT(("V"&amp;C24-$A$10))))</f>
        <v/>
      </c>
      <c r="Q24" s="20" t="str">
        <f t="shared" ca="1" si="4"/>
        <v/>
      </c>
      <c r="R24" s="28" t="str">
        <f t="shared" ca="1" si="5"/>
        <v/>
      </c>
      <c r="T24" s="20">
        <f t="shared" si="9"/>
        <v>22</v>
      </c>
      <c r="U24" s="21">
        <f>Sheet1!E24*1</f>
        <v>5579.5</v>
      </c>
      <c r="V24" s="21">
        <f>Sheet1!F24*1</f>
        <v>5626.25</v>
      </c>
      <c r="W24" s="21">
        <f>Sheet1!G24*1</f>
        <v>5455.5</v>
      </c>
      <c r="X24" s="21">
        <f>Sheet1!H24*1</f>
        <v>5587</v>
      </c>
      <c r="Z24" s="30" t="e">
        <f t="shared" ca="1" si="8"/>
        <v>#N/A</v>
      </c>
      <c r="AA24" s="27" t="str">
        <f t="shared" ca="1" si="6"/>
        <v/>
      </c>
    </row>
    <row r="25" spans="1:27" x14ac:dyDescent="0.3">
      <c r="A25" s="23" t="s">
        <v>55</v>
      </c>
      <c r="B25" s="21"/>
      <c r="C25" s="20" t="str">
        <f ca="1">IFERROR(MATCH($B$1,OFFSET(Sheet1!$J$1,C24,0,1000,1),0)+C24,"")</f>
        <v/>
      </c>
      <c r="E25" s="22" t="str" cm="1">
        <f t="array" aca="1" ref="E25" ca="1">IF(C25="","",INDIRECT(CONCATENATE("Sheet1!","E", TEXT(C25-1,"0"))))</f>
        <v/>
      </c>
      <c r="F25" s="21" t="str" cm="1">
        <f t="array" aca="1" ref="F25" ca="1">IF(C25="","",INDIRECT(CONCATENATE("Sheet1!","H", TEXT(C25-$A$10,"0"))))</f>
        <v/>
      </c>
      <c r="G25" s="21" t="str">
        <f t="shared" ca="1" si="0"/>
        <v/>
      </c>
      <c r="H25" s="30" t="str">
        <f t="shared" ca="1" si="1"/>
        <v/>
      </c>
      <c r="I25" s="27" t="str">
        <f t="shared" ca="1" si="7"/>
        <v/>
      </c>
      <c r="J25" s="20" t="str" cm="1">
        <f t="array" aca="1" ref="J25" ca="1">IF(C25="","",INDIRECT(CONCATENATE("Sheet1!","E", TEXT(C25-1,"0"))))</f>
        <v/>
      </c>
      <c r="L25" s="25" t="str">
        <f ca="1">IF(C25="","",MIN(INDIRECT(("W"&amp;C25-1)):INDIRECT(("W"&amp;C25-$A$10))))</f>
        <v/>
      </c>
      <c r="M25" s="25" t="str">
        <f t="shared" ca="1" si="2"/>
        <v/>
      </c>
      <c r="N25" s="38" t="str">
        <f t="shared" ca="1" si="3"/>
        <v/>
      </c>
      <c r="O25" s="32"/>
      <c r="P25" s="20" t="str">
        <f ca="1">IF(C25="","",MAX(INDIRECT(("V"&amp;C25-1)):INDIRECT(("V"&amp;C25-$A$10))))</f>
        <v/>
      </c>
      <c r="Q25" s="20" t="str">
        <f t="shared" ca="1" si="4"/>
        <v/>
      </c>
      <c r="R25" s="28" t="str">
        <f t="shared" ca="1" si="5"/>
        <v/>
      </c>
      <c r="T25" s="20">
        <f t="shared" si="9"/>
        <v>23</v>
      </c>
      <c r="U25" s="21">
        <f>Sheet1!E25*1</f>
        <v>5543</v>
      </c>
      <c r="V25" s="21">
        <f>Sheet1!F25*1</f>
        <v>5597.25</v>
      </c>
      <c r="W25" s="21">
        <f>Sheet1!G25*1</f>
        <v>5521.5</v>
      </c>
      <c r="X25" s="21">
        <f>Sheet1!H25*1</f>
        <v>5583.75</v>
      </c>
      <c r="Z25" s="30" t="e">
        <f t="shared" ca="1" si="8"/>
        <v>#N/A</v>
      </c>
      <c r="AA25" s="27" t="str">
        <f t="shared" ca="1" si="6"/>
        <v/>
      </c>
    </row>
    <row r="26" spans="1:27" x14ac:dyDescent="0.3">
      <c r="A26" s="36">
        <f ca="1">MAX(N2:N82)</f>
        <v>2675</v>
      </c>
      <c r="B26" s="21"/>
      <c r="C26" s="20" t="str">
        <f ca="1">IFERROR(MATCH($B$1,OFFSET(Sheet1!$J$1,C25,0,1000,1),0)+C25,"")</f>
        <v/>
      </c>
      <c r="E26" s="22" t="str" cm="1">
        <f t="array" aca="1" ref="E26" ca="1">IF(C26="","",INDIRECT(CONCATENATE("Sheet1!","E", TEXT(C26-1,"0"))))</f>
        <v/>
      </c>
      <c r="F26" s="21" t="str" cm="1">
        <f t="array" aca="1" ref="F26" ca="1">IF(C26="","",INDIRECT(CONCATENATE("Sheet1!","H", TEXT(C26-$A$10,"0"))))</f>
        <v/>
      </c>
      <c r="G26" s="21" t="str">
        <f t="shared" ca="1" si="0"/>
        <v/>
      </c>
      <c r="H26" s="30" t="str">
        <f t="shared" ca="1" si="1"/>
        <v/>
      </c>
      <c r="I26" s="27" t="str">
        <f t="shared" ca="1" si="7"/>
        <v/>
      </c>
      <c r="J26" s="20" t="str" cm="1">
        <f t="array" aca="1" ref="J26" ca="1">IF(C26="","",INDIRECT(CONCATENATE("Sheet1!","E", TEXT(C26-1,"0"))))</f>
        <v/>
      </c>
      <c r="L26" s="25" t="str">
        <f ca="1">IF(C26="","",MIN(INDIRECT(("W"&amp;C26-1)):INDIRECT(("W"&amp;C26-$A$10))))</f>
        <v/>
      </c>
      <c r="M26" s="25" t="str">
        <f t="shared" ca="1" si="2"/>
        <v/>
      </c>
      <c r="N26" s="38" t="str">
        <f t="shared" ca="1" si="3"/>
        <v/>
      </c>
      <c r="O26" s="32"/>
      <c r="P26" s="20" t="str">
        <f ca="1">IF(C26="","",MAX(INDIRECT(("V"&amp;C26-1)):INDIRECT(("V"&amp;C26-$A$10))))</f>
        <v/>
      </c>
      <c r="Q26" s="20" t="str">
        <f t="shared" ca="1" si="4"/>
        <v/>
      </c>
      <c r="R26" s="28" t="str">
        <f t="shared" ca="1" si="5"/>
        <v/>
      </c>
      <c r="T26" s="20">
        <f t="shared" si="9"/>
        <v>24</v>
      </c>
      <c r="U26" s="21">
        <f>Sheet1!E26*1</f>
        <v>5544</v>
      </c>
      <c r="V26" s="21">
        <f>Sheet1!F26*1</f>
        <v>5578.75</v>
      </c>
      <c r="W26" s="21">
        <f>Sheet1!G26*1</f>
        <v>5492</v>
      </c>
      <c r="X26" s="21">
        <f>Sheet1!H26*1</f>
        <v>5553</v>
      </c>
      <c r="Z26" s="30" t="e">
        <f t="shared" ca="1" si="8"/>
        <v>#N/A</v>
      </c>
      <c r="AA26" s="27" t="str">
        <f t="shared" ca="1" si="6"/>
        <v/>
      </c>
    </row>
    <row r="27" spans="1:27" x14ac:dyDescent="0.3">
      <c r="A27" s="23" t="s">
        <v>56</v>
      </c>
      <c r="B27" s="21"/>
      <c r="C27" s="20" t="str">
        <f ca="1">IFERROR(MATCH($B$1,OFFSET(Sheet1!$J$1,C26,0,1000,1),0)+C26,"")</f>
        <v/>
      </c>
      <c r="E27" s="22" t="str" cm="1">
        <f t="array" aca="1" ref="E27" ca="1">IF(C27="","",INDIRECT(CONCATENATE("Sheet1!","E", TEXT(C27-1,"0"))))</f>
        <v/>
      </c>
      <c r="F27" s="21" t="str" cm="1">
        <f t="array" aca="1" ref="F27" ca="1">IF(C27="","",INDIRECT(CONCATENATE("Sheet1!","H", TEXT(C27-$A$10,"0"))))</f>
        <v/>
      </c>
      <c r="G27" s="21" t="str">
        <f t="shared" ca="1" si="0"/>
        <v/>
      </c>
      <c r="H27" s="30" t="str">
        <f t="shared" ca="1" si="1"/>
        <v/>
      </c>
      <c r="I27" s="27" t="str">
        <f t="shared" ca="1" si="7"/>
        <v/>
      </c>
      <c r="J27" s="20" t="str" cm="1">
        <f t="array" aca="1" ref="J27" ca="1">IF(C27="","",INDIRECT(CONCATENATE("Sheet1!","E", TEXT(C27-1,"0"))))</f>
        <v/>
      </c>
      <c r="L27" s="25" t="str">
        <f ca="1">IF(C27="","",MIN(INDIRECT(("W"&amp;C27-1)):INDIRECT(("W"&amp;C27-$A$10))))</f>
        <v/>
      </c>
      <c r="M27" s="25" t="str">
        <f t="shared" ca="1" si="2"/>
        <v/>
      </c>
      <c r="N27" s="38" t="str">
        <f t="shared" ca="1" si="3"/>
        <v/>
      </c>
      <c r="O27" s="32"/>
      <c r="P27" s="20" t="str">
        <f ca="1">IF(C27="","",MAX(INDIRECT(("V"&amp;C27-1)):INDIRECT(("V"&amp;C27-$A$10))))</f>
        <v/>
      </c>
      <c r="Q27" s="20" t="str">
        <f t="shared" ca="1" si="4"/>
        <v/>
      </c>
      <c r="R27" s="28" t="str">
        <f t="shared" ca="1" si="5"/>
        <v/>
      </c>
      <c r="T27" s="20">
        <f t="shared" si="9"/>
        <v>25</v>
      </c>
      <c r="U27" s="21">
        <f>Sheet1!E27*1</f>
        <v>5529</v>
      </c>
      <c r="V27" s="21">
        <f>Sheet1!F27*1</f>
        <v>5562.25</v>
      </c>
      <c r="W27" s="21">
        <f>Sheet1!G27*1</f>
        <v>5480.25</v>
      </c>
      <c r="X27" s="21">
        <f>Sheet1!H27*1</f>
        <v>5549.75</v>
      </c>
      <c r="Z27" s="30" t="e">
        <f t="shared" ca="1" si="8"/>
        <v>#N/A</v>
      </c>
      <c r="AA27" s="27" t="str">
        <f t="shared" ca="1" si="6"/>
        <v/>
      </c>
    </row>
    <row r="28" spans="1:27" x14ac:dyDescent="0.3">
      <c r="A28" s="36">
        <f ca="1">MIN(N2:N72)</f>
        <v>2675</v>
      </c>
      <c r="B28" s="21"/>
      <c r="C28" s="20" t="str">
        <f ca="1">IFERROR(MATCH($B$1,OFFSET(Sheet1!$J$1,C27,0,1000,1),0)+C27,"")</f>
        <v/>
      </c>
      <c r="E28" s="22" t="str" cm="1">
        <f t="array" aca="1" ref="E28" ca="1">IF(C28="","",INDIRECT(CONCATENATE("Sheet1!","E", TEXT(C28-1,"0"))))</f>
        <v/>
      </c>
      <c r="F28" s="21" t="str" cm="1">
        <f t="array" aca="1" ref="F28" ca="1">IF(C28="","",INDIRECT(CONCATENATE("Sheet1!","H", TEXT(C28-$A$10,"0"))))</f>
        <v/>
      </c>
      <c r="G28" s="21" t="str">
        <f t="shared" ca="1" si="0"/>
        <v/>
      </c>
      <c r="H28" s="30" t="str">
        <f t="shared" ca="1" si="1"/>
        <v/>
      </c>
      <c r="I28" s="27" t="str">
        <f t="shared" ca="1" si="7"/>
        <v/>
      </c>
      <c r="J28" s="20" t="str" cm="1">
        <f t="array" aca="1" ref="J28" ca="1">IF(C28="","",INDIRECT(CONCATENATE("Sheet1!","E", TEXT(C28-1,"0"))))</f>
        <v/>
      </c>
      <c r="L28" s="25" t="str">
        <f ca="1">IF(C28="","",MIN(INDIRECT(("W"&amp;C28-1)):INDIRECT(("W"&amp;C28-$A$10))))</f>
        <v/>
      </c>
      <c r="M28" s="25" t="str">
        <f t="shared" ca="1" si="2"/>
        <v/>
      </c>
      <c r="N28" s="38" t="str">
        <f t="shared" ca="1" si="3"/>
        <v/>
      </c>
      <c r="O28" s="32"/>
      <c r="P28" s="20" t="str">
        <f ca="1">IF(C28="","",MAX(INDIRECT(("V"&amp;C28-1)):INDIRECT(("V"&amp;C28-$A$10))))</f>
        <v/>
      </c>
      <c r="Q28" s="20" t="str">
        <f t="shared" ca="1" si="4"/>
        <v/>
      </c>
      <c r="R28" s="28" t="str">
        <f t="shared" ca="1" si="5"/>
        <v/>
      </c>
      <c r="T28" s="20">
        <f t="shared" si="9"/>
        <v>26</v>
      </c>
      <c r="U28" s="21">
        <f>Sheet1!E28*1</f>
        <v>5409</v>
      </c>
      <c r="V28" s="21">
        <f>Sheet1!F28*1</f>
        <v>5541.5</v>
      </c>
      <c r="W28" s="21">
        <f>Sheet1!G28*1</f>
        <v>5355.25</v>
      </c>
      <c r="X28" s="21">
        <f>Sheet1!H28*1</f>
        <v>5511.25</v>
      </c>
      <c r="Z28" s="30" t="e">
        <f t="shared" ca="1" si="8"/>
        <v>#N/A</v>
      </c>
      <c r="AA28" s="27" t="str">
        <f t="shared" ca="1" si="6"/>
        <v/>
      </c>
    </row>
    <row r="29" spans="1:27" x14ac:dyDescent="0.3">
      <c r="A29" s="23" t="s">
        <v>57</v>
      </c>
      <c r="B29" s="21"/>
      <c r="C29" s="20" t="str">
        <f ca="1">IFERROR(MATCH($B$1,OFFSET(Sheet1!$J$1,C28,0,1000,1),0)+C28,"")</f>
        <v/>
      </c>
      <c r="E29" s="22" t="str" cm="1">
        <f t="array" aca="1" ref="E29" ca="1">IF(C29="","",INDIRECT(CONCATENATE("Sheet1!","E", TEXT(C29-1,"0"))))</f>
        <v/>
      </c>
      <c r="F29" s="21" t="str" cm="1">
        <f t="array" aca="1" ref="F29" ca="1">IF(C29="","",INDIRECT(CONCATENATE("Sheet1!","H", TEXT(C29-$A$10,"0"))))</f>
        <v/>
      </c>
      <c r="G29" s="21" t="str">
        <f t="shared" ca="1" si="0"/>
        <v/>
      </c>
      <c r="H29" s="30" t="str">
        <f t="shared" ca="1" si="1"/>
        <v/>
      </c>
      <c r="I29" s="27" t="str">
        <f t="shared" ca="1" si="7"/>
        <v/>
      </c>
      <c r="J29" s="20" t="str" cm="1">
        <f t="array" aca="1" ref="J29" ca="1">IF(C29="","",INDIRECT(CONCATENATE("Sheet1!","E", TEXT(C29-1,"0"))))</f>
        <v/>
      </c>
      <c r="L29" s="25" t="str">
        <f ca="1">IF(C29="","",MIN(INDIRECT(("W"&amp;C29-1)):INDIRECT(("W"&amp;C29-$A$10))))</f>
        <v/>
      </c>
      <c r="M29" s="25" t="str">
        <f t="shared" ca="1" si="2"/>
        <v/>
      </c>
      <c r="N29" s="38" t="str">
        <f t="shared" ca="1" si="3"/>
        <v/>
      </c>
      <c r="O29" s="32"/>
      <c r="P29" s="20" t="str">
        <f ca="1">IF(C29="","",MAX(INDIRECT(("V"&amp;C29-1)):INDIRECT(("V"&amp;C29-$A$10))))</f>
        <v/>
      </c>
      <c r="Q29" s="20" t="str">
        <f t="shared" ca="1" si="4"/>
        <v/>
      </c>
      <c r="R29" s="28" t="str">
        <f t="shared" ca="1" si="5"/>
        <v/>
      </c>
      <c r="T29" s="20">
        <f t="shared" si="9"/>
        <v>27</v>
      </c>
      <c r="U29" s="21">
        <f>Sheet1!E29*1</f>
        <v>5379.75</v>
      </c>
      <c r="V29" s="21">
        <f>Sheet1!F29*1</f>
        <v>5499.75</v>
      </c>
      <c r="W29" s="21">
        <f>Sheet1!G29*1</f>
        <v>5377.75</v>
      </c>
      <c r="X29" s="21">
        <f>Sheet1!H29*1</f>
        <v>5401.75</v>
      </c>
      <c r="Z29" s="30" t="e">
        <f t="shared" ca="1" si="8"/>
        <v>#N/A</v>
      </c>
      <c r="AA29" s="27" t="str">
        <f t="shared" ca="1" si="6"/>
        <v/>
      </c>
    </row>
    <row r="30" spans="1:27" x14ac:dyDescent="0.3">
      <c r="A30" s="36">
        <f ca="1">IFERROR(AVERAGE(N2:N72),"")</f>
        <v>2675</v>
      </c>
      <c r="B30" s="21"/>
      <c r="C30" s="20" t="str">
        <f ca="1">IFERROR(MATCH($B$1,OFFSET(Sheet1!$J$1,C29,0,1000,1),0)+C29,"")</f>
        <v/>
      </c>
      <c r="E30" s="22" t="str" cm="1">
        <f t="array" aca="1" ref="E30" ca="1">IF(C30="","",INDIRECT(CONCATENATE("Sheet1!","E", TEXT(C30-1,"0"))))</f>
        <v/>
      </c>
      <c r="F30" s="21" t="str" cm="1">
        <f t="array" aca="1" ref="F30" ca="1">IF(C30="","",INDIRECT(CONCATENATE("Sheet1!","H", TEXT(C30-$A$10,"0"))))</f>
        <v/>
      </c>
      <c r="G30" s="21" t="str">
        <f t="shared" ca="1" si="0"/>
        <v/>
      </c>
      <c r="H30" s="30" t="str">
        <f t="shared" ca="1" si="1"/>
        <v/>
      </c>
      <c r="I30" s="27" t="str">
        <f t="shared" ca="1" si="7"/>
        <v/>
      </c>
      <c r="J30" s="20" t="str" cm="1">
        <f t="array" aca="1" ref="J30" ca="1">IF(C30="","",INDIRECT(CONCATENATE("Sheet1!","E", TEXT(C30-1,"0"))))</f>
        <v/>
      </c>
      <c r="L30" s="25" t="str">
        <f ca="1">IF(C30="","",MIN(INDIRECT(("W"&amp;C30-1)):INDIRECT(("W"&amp;C30-$A$10))))</f>
        <v/>
      </c>
      <c r="M30" s="25" t="str">
        <f t="shared" ca="1" si="2"/>
        <v/>
      </c>
      <c r="N30" s="38" t="str">
        <f t="shared" ca="1" si="3"/>
        <v/>
      </c>
      <c r="O30" s="32"/>
      <c r="P30" s="20" t="str">
        <f ca="1">IF(C30="","",MAX(INDIRECT(("V"&amp;C30-1)):INDIRECT(("V"&amp;C30-$A$10))))</f>
        <v/>
      </c>
      <c r="Q30" s="20" t="str">
        <f t="shared" ca="1" si="4"/>
        <v/>
      </c>
      <c r="R30" s="28" t="str">
        <f t="shared" ca="1" si="5"/>
        <v/>
      </c>
      <c r="T30" s="20">
        <f t="shared" si="9"/>
        <v>28</v>
      </c>
      <c r="U30" s="21">
        <f>Sheet1!E30*1</f>
        <v>5182.5</v>
      </c>
      <c r="V30" s="21">
        <f>Sheet1!F30*1</f>
        <v>5339.25</v>
      </c>
      <c r="W30" s="21">
        <f>Sheet1!G30*1</f>
        <v>5171.75</v>
      </c>
      <c r="X30" s="21">
        <f>Sheet1!H30*1</f>
        <v>5314.75</v>
      </c>
      <c r="Z30" s="30" t="e">
        <f t="shared" ca="1" si="8"/>
        <v>#N/A</v>
      </c>
      <c r="AA30" s="27" t="str">
        <f t="shared" ca="1" si="6"/>
        <v/>
      </c>
    </row>
    <row r="31" spans="1:27" x14ac:dyDescent="0.3">
      <c r="A31" s="23" t="s">
        <v>58</v>
      </c>
      <c r="B31" s="21"/>
      <c r="C31" s="20" t="str">
        <f ca="1">IFERROR(MATCH($B$1,OFFSET(Sheet1!$J$1,C30,0,1000,1),0)+C30,"")</f>
        <v/>
      </c>
      <c r="E31" s="22" t="str" cm="1">
        <f t="array" aca="1" ref="E31" ca="1">IF(C31="","",INDIRECT(CONCATENATE("Sheet1!","E", TEXT(C31-1,"0"))))</f>
        <v/>
      </c>
      <c r="F31" s="21" t="str" cm="1">
        <f t="array" aca="1" ref="F31" ca="1">IF(C31="","",INDIRECT(CONCATENATE("Sheet1!","H", TEXT(C31-$A$10,"0"))))</f>
        <v/>
      </c>
      <c r="G31" s="21" t="str">
        <f t="shared" ca="1" si="0"/>
        <v/>
      </c>
      <c r="H31" s="30" t="str">
        <f t="shared" ca="1" si="1"/>
        <v/>
      </c>
      <c r="I31" s="27" t="str">
        <f t="shared" ca="1" si="7"/>
        <v/>
      </c>
      <c r="J31" s="20" t="str" cm="1">
        <f t="array" aca="1" ref="J31" ca="1">IF(C31="","",INDIRECT(CONCATENATE("Sheet1!","E", TEXT(C31-1,"0"))))</f>
        <v/>
      </c>
      <c r="L31" s="25" t="str">
        <f ca="1">IF(C31="","",MIN(INDIRECT(("W"&amp;C31-1)):INDIRECT(("W"&amp;C31-$A$10))))</f>
        <v/>
      </c>
      <c r="M31" s="25" t="str">
        <f t="shared" ca="1" si="2"/>
        <v/>
      </c>
      <c r="N31" s="38" t="str">
        <f t="shared" ca="1" si="3"/>
        <v/>
      </c>
      <c r="O31" s="32"/>
      <c r="P31" s="20" t="str">
        <f ca="1">IF(C31="","",MAX(INDIRECT(("V"&amp;C31-1)):INDIRECT(("V"&amp;C31-$A$10))))</f>
        <v/>
      </c>
      <c r="Q31" s="20" t="str">
        <f t="shared" ca="1" si="4"/>
        <v/>
      </c>
      <c r="R31" s="28" t="str">
        <f t="shared" ca="1" si="5"/>
        <v/>
      </c>
      <c r="T31" s="20">
        <f t="shared" si="9"/>
        <v>29</v>
      </c>
      <c r="U31" s="21">
        <f>Sheet1!E31*1</f>
        <v>5283.75</v>
      </c>
      <c r="V31" s="21">
        <f>Sheet1!F31*1</f>
        <v>5306.75</v>
      </c>
      <c r="W31" s="21">
        <f>Sheet1!G31*1</f>
        <v>5127.25</v>
      </c>
      <c r="X31" s="21">
        <f>Sheet1!H31*1</f>
        <v>5184.75</v>
      </c>
      <c r="Z31" s="30" t="e">
        <f t="shared" ca="1" si="8"/>
        <v>#N/A</v>
      </c>
      <c r="AA31" s="27" t="str">
        <f t="shared" ca="1" si="6"/>
        <v/>
      </c>
    </row>
    <row r="32" spans="1:27" x14ac:dyDescent="0.3">
      <c r="A32" s="36">
        <f ca="1">MIN(R2:R72)</f>
        <v>-2437.5</v>
      </c>
      <c r="B32" s="21"/>
      <c r="C32" s="20" t="str">
        <f ca="1">IFERROR(MATCH($B$1,OFFSET(Sheet1!$J$1,C31,0,1000,1),0)+C31,"")</f>
        <v/>
      </c>
      <c r="E32" s="22" t="str" cm="1">
        <f t="array" aca="1" ref="E32" ca="1">IF(C32="","",INDIRECT(CONCATENATE("Sheet1!","E", TEXT(C32-1,"0"))))</f>
        <v/>
      </c>
      <c r="F32" s="21" t="str" cm="1">
        <f t="array" aca="1" ref="F32" ca="1">IF(C32="","",INDIRECT(CONCATENATE("Sheet1!","H", TEXT(C32-$A$10,"0"))))</f>
        <v/>
      </c>
      <c r="G32" s="21" t="str">
        <f t="shared" ca="1" si="0"/>
        <v/>
      </c>
      <c r="H32" s="30" t="str">
        <f t="shared" ca="1" si="1"/>
        <v/>
      </c>
      <c r="I32" s="27" t="str">
        <f t="shared" ca="1" si="7"/>
        <v/>
      </c>
      <c r="J32" s="20" t="str" cm="1">
        <f t="array" aca="1" ref="J32" ca="1">IF(C32="","",INDIRECT(CONCATENATE("Sheet1!","E", TEXT(C32-1,"0"))))</f>
        <v/>
      </c>
      <c r="L32" s="25" t="str">
        <f ca="1">IF(C32="","",MIN(INDIRECT(("W"&amp;C32-1)):INDIRECT(("W"&amp;C32-$A$10))))</f>
        <v/>
      </c>
      <c r="M32" s="25" t="str">
        <f t="shared" ca="1" si="2"/>
        <v/>
      </c>
      <c r="N32" s="38" t="str">
        <f t="shared" ca="1" si="3"/>
        <v/>
      </c>
      <c r="O32" s="32"/>
      <c r="P32" s="20" t="str">
        <f ca="1">IF(C32="","",MAX(INDIRECT(("V"&amp;C32-1)):INDIRECT(("V"&amp;C32-$A$10))))</f>
        <v/>
      </c>
      <c r="Q32" s="20" t="str">
        <f t="shared" ca="1" si="4"/>
        <v/>
      </c>
      <c r="R32" s="28" t="str">
        <f t="shared" ca="1" si="5"/>
        <v/>
      </c>
      <c r="T32" s="20">
        <f t="shared" si="9"/>
        <v>30</v>
      </c>
      <c r="U32" s="21">
        <f>Sheet1!E32*1</f>
        <v>5308</v>
      </c>
      <c r="V32" s="21">
        <f>Sheet1!F32*1</f>
        <v>5371.25</v>
      </c>
      <c r="W32" s="21">
        <f>Sheet1!G32*1</f>
        <v>5285.5</v>
      </c>
      <c r="X32" s="21">
        <f>Sheet1!H32*1</f>
        <v>5312.75</v>
      </c>
      <c r="Z32" s="30" t="e">
        <f t="shared" ca="1" si="8"/>
        <v>#N/A</v>
      </c>
      <c r="AA32" s="27" t="str">
        <f t="shared" ca="1" si="6"/>
        <v/>
      </c>
    </row>
    <row r="33" spans="1:27" x14ac:dyDescent="0.3">
      <c r="A33" s="23" t="s">
        <v>59</v>
      </c>
      <c r="B33" s="21"/>
      <c r="C33" s="20" t="str">
        <f ca="1">IFERROR(MATCH($B$1,OFFSET(Sheet1!$J$1,C32,0,1000,1),0)+C32,"")</f>
        <v/>
      </c>
      <c r="E33" s="22" t="str" cm="1">
        <f t="array" aca="1" ref="E33" ca="1">IF(C33="","",INDIRECT(CONCATENATE("Sheet1!","E", TEXT(C33-1,"0"))))</f>
        <v/>
      </c>
      <c r="F33" s="21" t="str" cm="1">
        <f t="array" aca="1" ref="F33" ca="1">IF(C33="","",INDIRECT(CONCATENATE("Sheet1!","H", TEXT(C33-$A$10,"0"))))</f>
        <v/>
      </c>
      <c r="G33" s="21" t="str">
        <f t="shared" ca="1" si="0"/>
        <v/>
      </c>
      <c r="H33" s="30" t="str">
        <f t="shared" ca="1" si="1"/>
        <v/>
      </c>
      <c r="I33" s="27" t="str">
        <f t="shared" ca="1" si="7"/>
        <v/>
      </c>
      <c r="J33" s="20" t="str" cm="1">
        <f t="array" aca="1" ref="J33" ca="1">IF(C33="","",INDIRECT(CONCATENATE("Sheet1!","E", TEXT(C33-1,"0"))))</f>
        <v/>
      </c>
      <c r="L33" s="25" t="str">
        <f ca="1">IF(C33="","",MIN(INDIRECT(("W"&amp;C33-1)):INDIRECT(("W"&amp;C33-$A$10))))</f>
        <v/>
      </c>
      <c r="M33" s="25" t="str">
        <f t="shared" ca="1" si="2"/>
        <v/>
      </c>
      <c r="N33" s="38" t="str">
        <f t="shared" ca="1" si="3"/>
        <v/>
      </c>
      <c r="O33" s="32"/>
      <c r="P33" s="20" t="str">
        <f ca="1">IF(C33="","",MAX(INDIRECT(("V"&amp;C33-1)):INDIRECT(("V"&amp;C33-$A$10))))</f>
        <v/>
      </c>
      <c r="Q33" s="20" t="str">
        <f t="shared" ca="1" si="4"/>
        <v/>
      </c>
      <c r="R33" s="28" t="str">
        <f t="shared" ca="1" si="5"/>
        <v/>
      </c>
      <c r="T33" s="20">
        <f t="shared" si="9"/>
        <v>31</v>
      </c>
      <c r="U33" s="21">
        <f>Sheet1!E33*1</f>
        <v>5403.75</v>
      </c>
      <c r="V33" s="21">
        <f>Sheet1!F33*1</f>
        <v>5425</v>
      </c>
      <c r="W33" s="21">
        <f>Sheet1!G33*1</f>
        <v>5251</v>
      </c>
      <c r="X33" s="21">
        <f>Sheet1!H33*1</f>
        <v>5305.75</v>
      </c>
      <c r="Z33" s="30" t="e">
        <f t="shared" ca="1" si="8"/>
        <v>#N/A</v>
      </c>
      <c r="AA33" s="27" t="str">
        <f t="shared" ca="1" si="6"/>
        <v/>
      </c>
    </row>
    <row r="34" spans="1:27" x14ac:dyDescent="0.3">
      <c r="A34" s="36">
        <f ca="1">MAX(R2:R72)</f>
        <v>-2437.5</v>
      </c>
      <c r="B34" s="21"/>
      <c r="C34" s="20" t="str">
        <f ca="1">IFERROR(MATCH($B$1,OFFSET(Sheet1!$J$1,C33,0,1000,1),0)+C33,"")</f>
        <v/>
      </c>
      <c r="E34" s="22" t="str" cm="1">
        <f t="array" aca="1" ref="E34" ca="1">IF(C34="","",INDIRECT(CONCATENATE("Sheet1!","E", TEXT(C34-1,"0"))))</f>
        <v/>
      </c>
      <c r="F34" s="21" t="str" cm="1">
        <f t="array" aca="1" ref="F34" ca="1">IF(C34="","",INDIRECT(CONCATENATE("Sheet1!","H", TEXT(C34-$A$10,"0"))))</f>
        <v/>
      </c>
      <c r="G34" s="21" t="str">
        <f t="shared" ca="1" si="0"/>
        <v/>
      </c>
      <c r="H34" s="30" t="str">
        <f t="shared" ca="1" si="1"/>
        <v/>
      </c>
      <c r="I34" s="27" t="str">
        <f t="shared" ca="1" si="7"/>
        <v/>
      </c>
      <c r="J34" s="20" t="str" cm="1">
        <f t="array" aca="1" ref="J34" ca="1">IF(C34="","",INDIRECT(CONCATENATE("Sheet1!","E", TEXT(C34-1,"0"))))</f>
        <v/>
      </c>
      <c r="L34" s="25" t="str">
        <f ca="1">IF(C34="","",MIN(INDIRECT(("W"&amp;C34-1)):INDIRECT(("W"&amp;C34-$A$10))))</f>
        <v/>
      </c>
      <c r="M34" s="25" t="str">
        <f t="shared" ca="1" si="2"/>
        <v/>
      </c>
      <c r="N34" s="38" t="str">
        <f t="shared" ca="1" si="3"/>
        <v/>
      </c>
      <c r="O34" s="32"/>
      <c r="P34" s="20" t="str">
        <f ca="1">IF(C34="","",MAX(INDIRECT(("V"&amp;C34-1)):INDIRECT(("V"&amp;C34-$A$10))))</f>
        <v/>
      </c>
      <c r="Q34" s="20" t="str">
        <f t="shared" ca="1" si="4"/>
        <v/>
      </c>
      <c r="R34" s="28" t="str">
        <f t="shared" ca="1" si="5"/>
        <v/>
      </c>
      <c r="T34" s="20">
        <f t="shared" si="9"/>
        <v>32</v>
      </c>
      <c r="U34" s="21">
        <f>Sheet1!E34*1</f>
        <v>5431.75</v>
      </c>
      <c r="V34" s="21">
        <f>Sheet1!F34*1</f>
        <v>5485</v>
      </c>
      <c r="W34" s="21">
        <f>Sheet1!G34*1</f>
        <v>5413</v>
      </c>
      <c r="X34" s="21">
        <f>Sheet1!H34*1</f>
        <v>5428.25</v>
      </c>
      <c r="Z34" s="30" t="e">
        <f t="shared" ca="1" si="8"/>
        <v>#N/A</v>
      </c>
      <c r="AA34" s="27" t="str">
        <f t="shared" ca="1" si="6"/>
        <v/>
      </c>
    </row>
    <row r="35" spans="1:27" x14ac:dyDescent="0.3">
      <c r="A35" s="23" t="s">
        <v>60</v>
      </c>
      <c r="B35" s="21"/>
      <c r="C35" s="20" t="str">
        <f ca="1">IFERROR(MATCH($B$1,OFFSET(Sheet1!$J$1,C34,0,1000,1),0)+C34,"")</f>
        <v/>
      </c>
      <c r="E35" s="22" t="str" cm="1">
        <f t="array" aca="1" ref="E35" ca="1">IF(C35="","",INDIRECT(CONCATENATE("Sheet1!","E", TEXT(C35-1,"0"))))</f>
        <v/>
      </c>
      <c r="F35" s="21" t="str" cm="1">
        <f t="array" aca="1" ref="F35" ca="1">IF(C35="","",INDIRECT(CONCATENATE("Sheet1!","H", TEXT(C35-$A$10,"0"))))</f>
        <v/>
      </c>
      <c r="G35" s="21" t="str">
        <f t="shared" ca="1" si="0"/>
        <v/>
      </c>
      <c r="H35" s="30" t="str">
        <f t="shared" ca="1" si="1"/>
        <v/>
      </c>
      <c r="I35" s="27" t="str">
        <f t="shared" ca="1" si="7"/>
        <v/>
      </c>
      <c r="J35" s="20" t="str" cm="1">
        <f t="array" aca="1" ref="J35" ca="1">IF(C35="","",INDIRECT(CONCATENATE("Sheet1!","E", TEXT(C35-1,"0"))))</f>
        <v/>
      </c>
      <c r="L35" s="25" t="str">
        <f ca="1">IF(C35="","",MIN(INDIRECT(("W"&amp;C35-1)):INDIRECT(("W"&amp;C35-$A$10))))</f>
        <v/>
      </c>
      <c r="M35" s="25" t="str">
        <f t="shared" ca="1" si="2"/>
        <v/>
      </c>
      <c r="N35" s="38" t="str">
        <f t="shared" ca="1" si="3"/>
        <v/>
      </c>
      <c r="O35" s="32"/>
      <c r="P35" s="20" t="str">
        <f ca="1">IF(C35="","",MAX(INDIRECT(("V"&amp;C35-1)):INDIRECT(("V"&amp;C35-$A$10))))</f>
        <v/>
      </c>
      <c r="Q35" s="20" t="str">
        <f t="shared" ca="1" si="4"/>
        <v/>
      </c>
      <c r="R35" s="28" t="str">
        <f t="shared" ca="1" si="5"/>
        <v/>
      </c>
      <c r="T35" s="20">
        <f t="shared" si="9"/>
        <v>33</v>
      </c>
      <c r="U35" s="21">
        <f>Sheet1!E35*1</f>
        <v>5452.5</v>
      </c>
      <c r="V35" s="21">
        <f>Sheet1!F35*1</f>
        <v>5497.75</v>
      </c>
      <c r="W35" s="21">
        <f>Sheet1!G35*1</f>
        <v>5391</v>
      </c>
      <c r="X35" s="21">
        <f>Sheet1!H35*1</f>
        <v>5440.75</v>
      </c>
      <c r="Z35" s="30" t="e">
        <f t="shared" ca="1" si="8"/>
        <v>#N/A</v>
      </c>
      <c r="AA35" s="27" t="str">
        <f t="shared" ca="1" si="6"/>
        <v/>
      </c>
    </row>
    <row r="36" spans="1:27" x14ac:dyDescent="0.3">
      <c r="A36" s="36">
        <f ca="1">IFERROR(AVERAGE(R2:R72),"")</f>
        <v>-2437.5</v>
      </c>
      <c r="B36" s="21"/>
      <c r="C36" s="20" t="str">
        <f ca="1">IFERROR(MATCH($B$1,OFFSET(Sheet1!$J$1,C35,0,1000,1),0)+C35,"")</f>
        <v/>
      </c>
      <c r="E36" s="22" t="str" cm="1">
        <f t="array" aca="1" ref="E36" ca="1">IF(C36="","",INDIRECT(CONCATENATE("Sheet1!","E", TEXT(C36-1,"0"))))</f>
        <v/>
      </c>
      <c r="F36" s="21" t="str" cm="1">
        <f t="array" aca="1" ref="F36" ca="1">IF(C36="","",INDIRECT(CONCATENATE("Sheet1!","H", TEXT(C36-$A$10,"0"))))</f>
        <v/>
      </c>
      <c r="G36" s="21" t="str">
        <f t="shared" ca="1" si="0"/>
        <v/>
      </c>
      <c r="H36" s="30" t="str">
        <f t="shared" ca="1" si="1"/>
        <v/>
      </c>
      <c r="I36" s="27" t="str">
        <f t="shared" ca="1" si="7"/>
        <v/>
      </c>
      <c r="J36" s="20" t="str" cm="1">
        <f t="array" aca="1" ref="J36" ca="1">IF(C36="","",INDIRECT(CONCATENATE("Sheet1!","E", TEXT(C36-1,"0"))))</f>
        <v/>
      </c>
      <c r="L36" s="25" t="str">
        <f ca="1">IF(C36="","",MIN(INDIRECT(("W"&amp;C36-1)):INDIRECT(("W"&amp;C36-$A$10))))</f>
        <v/>
      </c>
      <c r="M36" s="25" t="str">
        <f t="shared" ca="1" si="2"/>
        <v/>
      </c>
      <c r="N36" s="38" t="str">
        <f t="shared" ca="1" si="3"/>
        <v/>
      </c>
      <c r="O36" s="32"/>
      <c r="P36" s="20" t="str">
        <f ca="1">IF(C36="","",MAX(INDIRECT(("V"&amp;C36-1)):INDIRECT(("V"&amp;C36-$A$10))))</f>
        <v/>
      </c>
      <c r="Q36" s="20" t="str">
        <f t="shared" ca="1" si="4"/>
        <v/>
      </c>
      <c r="R36" s="28" t="str">
        <f t="shared" ca="1" si="5"/>
        <v/>
      </c>
      <c r="T36" s="20">
        <f t="shared" si="9"/>
        <v>34</v>
      </c>
      <c r="U36" s="21">
        <f>Sheet1!E36*1</f>
        <v>5299.25</v>
      </c>
      <c r="V36" s="21">
        <f>Sheet1!F36*1</f>
        <v>5418.25</v>
      </c>
      <c r="W36" s="21">
        <f>Sheet1!G36*1</f>
        <v>5206</v>
      </c>
      <c r="X36" s="21">
        <f>Sheet1!H36*1</f>
        <v>5391.25</v>
      </c>
      <c r="Z36" s="30" t="e">
        <f t="shared" ca="1" si="8"/>
        <v>#N/A</v>
      </c>
      <c r="AA36" s="27" t="str">
        <f t="shared" ca="1" si="6"/>
        <v/>
      </c>
    </row>
    <row r="37" spans="1:27" x14ac:dyDescent="0.3">
      <c r="A37" s="27"/>
      <c r="B37" s="21"/>
      <c r="C37" s="20" t="str">
        <f ca="1">IFERROR(MATCH($B$1,OFFSET(Sheet1!$J$1,C36,0,1000,1),0)+C36,"")</f>
        <v/>
      </c>
      <c r="E37" s="22" t="str" cm="1">
        <f t="array" aca="1" ref="E37" ca="1">IF(C37="","",INDIRECT(CONCATENATE("Sheet1!","E", TEXT(C37-1,"0"))))</f>
        <v/>
      </c>
      <c r="F37" s="21" t="str" cm="1">
        <f t="array" aca="1" ref="F37" ca="1">IF(C37="","",INDIRECT(CONCATENATE("Sheet1!","H", TEXT(C37-$A$10,"0"))))</f>
        <v/>
      </c>
      <c r="G37" s="21" t="str">
        <f t="shared" ca="1" si="0"/>
        <v/>
      </c>
      <c r="H37" s="30" t="str">
        <f t="shared" ca="1" si="1"/>
        <v/>
      </c>
      <c r="I37" s="27" t="str">
        <f t="shared" ca="1" si="7"/>
        <v/>
      </c>
      <c r="J37" s="20" t="str" cm="1">
        <f t="array" aca="1" ref="J37" ca="1">IF(C37="","",INDIRECT(CONCATENATE("Sheet1!","E", TEXT(C37-1,"0"))))</f>
        <v/>
      </c>
      <c r="L37" s="25" t="str">
        <f ca="1">IF(C37="","",MIN(INDIRECT(("W"&amp;C37-1)):INDIRECT(("W"&amp;C37-$A$10))))</f>
        <v/>
      </c>
      <c r="M37" s="25" t="str">
        <f t="shared" ca="1" si="2"/>
        <v/>
      </c>
      <c r="N37" s="38" t="str">
        <f t="shared" ca="1" si="3"/>
        <v/>
      </c>
      <c r="O37" s="32"/>
      <c r="P37" s="20" t="str">
        <f ca="1">IF(C37="","",MAX(INDIRECT(("V"&amp;C37-1)):INDIRECT(("V"&amp;C37-$A$10))))</f>
        <v/>
      </c>
      <c r="Q37" s="20" t="str">
        <f t="shared" ca="1" si="4"/>
        <v/>
      </c>
      <c r="R37" s="28" t="str">
        <f t="shared" ca="1" si="5"/>
        <v/>
      </c>
      <c r="T37" s="20">
        <f t="shared" si="9"/>
        <v>35</v>
      </c>
      <c r="U37" s="21">
        <f>Sheet1!E37*1</f>
        <v>5502.5</v>
      </c>
      <c r="V37" s="21">
        <f>Sheet1!F37*1</f>
        <v>5528.75</v>
      </c>
      <c r="W37" s="21">
        <f>Sheet1!G37*1</f>
        <v>5146.75</v>
      </c>
      <c r="X37" s="21">
        <f>Sheet1!H37*1</f>
        <v>5302</v>
      </c>
      <c r="Z37" s="30" t="e">
        <f t="shared" ca="1" si="8"/>
        <v>#N/A</v>
      </c>
      <c r="AA37" s="27" t="str">
        <f t="shared" ca="1" si="6"/>
        <v/>
      </c>
    </row>
    <row r="38" spans="1:27" x14ac:dyDescent="0.3">
      <c r="A38" s="27"/>
      <c r="B38" s="21"/>
      <c r="C38" s="20" t="str">
        <f ca="1">IFERROR(MATCH($B$1,OFFSET(Sheet1!$J$1,C37,0,1000,1),0)+C37,"")</f>
        <v/>
      </c>
      <c r="E38" s="22" t="str" cm="1">
        <f t="array" aca="1" ref="E38" ca="1">IF(C38="","",INDIRECT(CONCATENATE("Sheet1!","E", TEXT(C38-1,"0"))))</f>
        <v/>
      </c>
      <c r="F38" s="21" t="str" cm="1">
        <f t="array" aca="1" ref="F38" ca="1">IF(C38="","",INDIRECT(CONCATENATE("Sheet1!","H", TEXT(C38-$A$10,"0"))))</f>
        <v/>
      </c>
      <c r="G38" s="21" t="str">
        <f t="shared" ca="1" si="0"/>
        <v/>
      </c>
      <c r="H38" s="30" t="str">
        <f t="shared" ca="1" si="1"/>
        <v/>
      </c>
      <c r="I38" s="27" t="str">
        <f t="shared" ca="1" si="7"/>
        <v/>
      </c>
      <c r="J38" s="20" t="str" cm="1">
        <f t="array" aca="1" ref="J38" ca="1">IF(C38="","",INDIRECT(CONCATENATE("Sheet1!","E", TEXT(C38-1,"0"))))</f>
        <v/>
      </c>
      <c r="L38" s="25" t="str">
        <f ca="1">IF(C38="","",MIN(INDIRECT(("W"&amp;C38-1)):INDIRECT(("W"&amp;C38-$A$10))))</f>
        <v/>
      </c>
      <c r="M38" s="25" t="str">
        <f t="shared" ca="1" si="2"/>
        <v/>
      </c>
      <c r="N38" s="38" t="str">
        <f t="shared" ca="1" si="3"/>
        <v/>
      </c>
      <c r="O38" s="32"/>
      <c r="P38" s="20" t="str">
        <f ca="1">IF(C38="","",MAX(INDIRECT(("V"&amp;C38-1)):INDIRECT(("V"&amp;C38-$A$10))))</f>
        <v/>
      </c>
      <c r="Q38" s="20" t="str">
        <f t="shared" ca="1" si="4"/>
        <v/>
      </c>
      <c r="R38" s="28" t="str">
        <f t="shared" ca="1" si="5"/>
        <v/>
      </c>
      <c r="T38" s="20">
        <f t="shared" si="9"/>
        <v>36</v>
      </c>
      <c r="U38" s="21">
        <f>Sheet1!E38*1</f>
        <v>5006.25</v>
      </c>
      <c r="V38" s="21">
        <f>Sheet1!F38*1</f>
        <v>5520</v>
      </c>
      <c r="W38" s="21">
        <f>Sheet1!G38*1</f>
        <v>4871.75</v>
      </c>
      <c r="X38" s="21">
        <f>Sheet1!H38*1</f>
        <v>5491</v>
      </c>
      <c r="Z38" s="30" t="e">
        <f t="shared" ca="1" si="8"/>
        <v>#N/A</v>
      </c>
      <c r="AA38" s="27" t="str">
        <f t="shared" ca="1" si="6"/>
        <v/>
      </c>
    </row>
    <row r="39" spans="1:27" x14ac:dyDescent="0.3">
      <c r="B39" s="21"/>
      <c r="C39" s="20" t="str">
        <f ca="1">IFERROR(MATCH($B$1,OFFSET(Sheet1!$J$1,C38,0,1000,1),0)+C38,"")</f>
        <v/>
      </c>
      <c r="E39" s="22" t="str" cm="1">
        <f t="array" aca="1" ref="E39" ca="1">IF(C39="","",INDIRECT(CONCATENATE("Sheet1!","E", TEXT(C39-1,"0"))))</f>
        <v/>
      </c>
      <c r="F39" s="21" t="str" cm="1">
        <f t="array" aca="1" ref="F39" ca="1">IF(C39="","",INDIRECT(CONCATENATE("Sheet1!","H", TEXT(C39-$A$10,"0"))))</f>
        <v/>
      </c>
      <c r="G39" s="21" t="str">
        <f t="shared" ca="1" si="0"/>
        <v/>
      </c>
      <c r="H39" s="30" t="str">
        <f t="shared" ca="1" si="1"/>
        <v/>
      </c>
      <c r="I39" s="27" t="str">
        <f t="shared" ca="1" si="7"/>
        <v/>
      </c>
      <c r="J39" s="20" t="str" cm="1">
        <f t="array" aca="1" ref="J39" ca="1">IF(C39="","",INDIRECT(CONCATENATE("Sheet1!","E", TEXT(C39-1,"0"))))</f>
        <v/>
      </c>
      <c r="L39" s="25" t="str">
        <f ca="1">IF(C39="","",MIN(INDIRECT(("W"&amp;C39-1)):INDIRECT(("W"&amp;C39-$A$10))))</f>
        <v/>
      </c>
      <c r="M39" s="25" t="str">
        <f t="shared" ca="1" si="2"/>
        <v/>
      </c>
      <c r="N39" s="38" t="str">
        <f t="shared" ca="1" si="3"/>
        <v/>
      </c>
      <c r="O39" s="32"/>
      <c r="P39" s="20" t="str">
        <f ca="1">IF(C39="","",MAX(INDIRECT(("V"&amp;C39-1)):INDIRECT(("V"&amp;C39-$A$10))))</f>
        <v/>
      </c>
      <c r="Q39" s="20" t="str">
        <f t="shared" ca="1" si="4"/>
        <v/>
      </c>
      <c r="R39" s="28" t="str">
        <f t="shared" ca="1" si="5"/>
        <v/>
      </c>
      <c r="T39" s="20">
        <f t="shared" si="9"/>
        <v>37</v>
      </c>
      <c r="U39" s="21">
        <f>Sheet1!E39*1</f>
        <v>5126.5</v>
      </c>
      <c r="V39" s="21">
        <f>Sheet1!F39*1</f>
        <v>5305.25</v>
      </c>
      <c r="W39" s="21">
        <f>Sheet1!G39*1</f>
        <v>4940.5</v>
      </c>
      <c r="X39" s="21">
        <f>Sheet1!H39*1</f>
        <v>5020.25</v>
      </c>
      <c r="Z39" s="30" t="e">
        <f t="shared" ca="1" si="8"/>
        <v>#N/A</v>
      </c>
      <c r="AA39" s="27" t="str">
        <f t="shared" ca="1" si="6"/>
        <v/>
      </c>
    </row>
    <row r="40" spans="1:27" x14ac:dyDescent="0.3">
      <c r="B40" s="21"/>
      <c r="C40" s="20" t="str">
        <f ca="1">IFERROR(MATCH($B$1,OFFSET(Sheet1!$J$1,C39,0,1000,1),0)+C39,"")</f>
        <v/>
      </c>
      <c r="E40" s="22" t="str" cm="1">
        <f t="array" aca="1" ref="E40" ca="1">IF(C40="","",INDIRECT(CONCATENATE("Sheet1!","E", TEXT(C40-1,"0"))))</f>
        <v/>
      </c>
      <c r="F40" s="21" t="str" cm="1">
        <f t="array" aca="1" ref="F40" ca="1">IF(C40="","",INDIRECT(CONCATENATE("Sheet1!","H", TEXT(C40-$A$10,"0"))))</f>
        <v/>
      </c>
      <c r="G40" s="21" t="str">
        <f t="shared" ca="1" si="0"/>
        <v/>
      </c>
      <c r="H40" s="30" t="str">
        <f t="shared" ca="1" si="1"/>
        <v/>
      </c>
      <c r="I40" s="27" t="str">
        <f t="shared" ca="1" si="7"/>
        <v/>
      </c>
      <c r="J40" s="20" t="str" cm="1">
        <f t="array" aca="1" ref="J40" ca="1">IF(C40="","",INDIRECT(CONCATENATE("Sheet1!","E", TEXT(C40-1,"0"))))</f>
        <v/>
      </c>
      <c r="L40" s="25" t="str">
        <f ca="1">IF(C40="","",MIN(INDIRECT(("W"&amp;C40-1)):INDIRECT(("W"&amp;C40-$A$10))))</f>
        <v/>
      </c>
      <c r="M40" s="25" t="str">
        <f t="shared" ca="1" si="2"/>
        <v/>
      </c>
      <c r="N40" s="38" t="str">
        <f t="shared" ca="1" si="3"/>
        <v/>
      </c>
      <c r="O40" s="32"/>
      <c r="P40" s="20" t="str">
        <f ca="1">IF(C40="","",MAX(INDIRECT(("V"&amp;C40-1)):INDIRECT(("V"&amp;C40-$A$10))))</f>
        <v/>
      </c>
      <c r="Q40" s="20" t="str">
        <f t="shared" ca="1" si="4"/>
        <v/>
      </c>
      <c r="R40" s="28" t="str">
        <f t="shared" ca="1" si="5"/>
        <v/>
      </c>
      <c r="T40" s="20">
        <f t="shared" si="9"/>
        <v>38</v>
      </c>
      <c r="U40" s="21">
        <f>Sheet1!E40*1</f>
        <v>5007</v>
      </c>
      <c r="V40" s="21">
        <f>Sheet1!F40*1</f>
        <v>5286.5</v>
      </c>
      <c r="W40" s="21">
        <f>Sheet1!G40*1</f>
        <v>4832</v>
      </c>
      <c r="X40" s="21">
        <f>Sheet1!H40*1</f>
        <v>5097.25</v>
      </c>
      <c r="Z40" s="30" t="e">
        <f t="shared" ca="1" si="8"/>
        <v>#N/A</v>
      </c>
      <c r="AA40" s="27" t="str">
        <f t="shared" ca="1" si="6"/>
        <v/>
      </c>
    </row>
    <row r="41" spans="1:27" x14ac:dyDescent="0.3">
      <c r="B41" s="21"/>
      <c r="C41" s="20" t="str">
        <f ca="1">IFERROR(MATCH($B$1,OFFSET(Sheet1!$J$1,C40,0,1000,1),0)+C40,"")</f>
        <v/>
      </c>
      <c r="E41" s="22" t="str" cm="1">
        <f t="array" aca="1" ref="E41" ca="1">IF(C41="","",INDIRECT(CONCATENATE("Sheet1!","E", TEXT(C41-1,"0"))))</f>
        <v/>
      </c>
      <c r="F41" s="21" t="str" cm="1">
        <f t="array" aca="1" ref="F41" ca="1">IF(C41="","",INDIRECT(CONCATENATE("Sheet1!","H", TEXT(C41-$A$10,"0"))))</f>
        <v/>
      </c>
      <c r="G41" s="21" t="str">
        <f t="shared" ca="1" si="0"/>
        <v/>
      </c>
      <c r="H41" s="30" t="str">
        <f t="shared" ca="1" si="1"/>
        <v/>
      </c>
      <c r="I41" s="27" t="str">
        <f t="shared" ca="1" si="7"/>
        <v/>
      </c>
      <c r="J41" s="20" t="str" cm="1">
        <f t="array" aca="1" ref="J41" ca="1">IF(C41="","",INDIRECT(CONCATENATE("Sheet1!","E", TEXT(C41-1,"0"))))</f>
        <v/>
      </c>
      <c r="L41" s="25" t="str">
        <f ca="1">IF(C41="","",MIN(INDIRECT(("W"&amp;C41-1)):INDIRECT(("W"&amp;C41-$A$10))))</f>
        <v/>
      </c>
      <c r="M41" s="25" t="str">
        <f t="shared" ca="1" si="2"/>
        <v/>
      </c>
      <c r="N41" s="38" t="str">
        <f t="shared" ca="1" si="3"/>
        <v/>
      </c>
      <c r="O41" s="32"/>
      <c r="P41" s="20" t="str">
        <f ca="1">IF(C41="","",MAX(INDIRECT(("V"&amp;C41-1)):INDIRECT(("V"&amp;C41-$A$10))))</f>
        <v/>
      </c>
      <c r="Q41" s="20" t="str">
        <f t="shared" ca="1" si="4"/>
        <v/>
      </c>
      <c r="R41" s="28" t="str">
        <f t="shared" ca="1" si="5"/>
        <v/>
      </c>
      <c r="T41" s="20">
        <f t="shared" si="9"/>
        <v>39</v>
      </c>
      <c r="U41" s="21">
        <f>Sheet1!E41*1</f>
        <v>5423</v>
      </c>
      <c r="V41" s="21">
        <f>Sheet1!F41*1</f>
        <v>5435</v>
      </c>
      <c r="W41" s="21">
        <f>Sheet1!G41*1</f>
        <v>5074</v>
      </c>
      <c r="X41" s="21">
        <f>Sheet1!H41*1</f>
        <v>5110.25</v>
      </c>
      <c r="Z41" s="30" t="e">
        <f t="shared" ca="1" si="8"/>
        <v>#N/A</v>
      </c>
      <c r="AA41" s="27" t="str">
        <f t="shared" ca="1" si="6"/>
        <v/>
      </c>
    </row>
    <row r="42" spans="1:27" x14ac:dyDescent="0.3">
      <c r="B42" s="21"/>
      <c r="C42" s="20" t="str">
        <f ca="1">IFERROR(MATCH($B$1,OFFSET(Sheet1!$J$1,C41,0,1000,1),0)+C41,"")</f>
        <v/>
      </c>
      <c r="E42" s="22" t="str" cm="1">
        <f t="array" aca="1" ref="E42" ca="1">IF(C42="","",INDIRECT(CONCATENATE("Sheet1!","E", TEXT(C42-1,"0"))))</f>
        <v/>
      </c>
      <c r="F42" s="21" t="str" cm="1">
        <f t="array" aca="1" ref="F42" ca="1">IF(C42="","",INDIRECT(CONCATENATE("Sheet1!","H", TEXT(C42-$A$10,"0"))))</f>
        <v/>
      </c>
      <c r="G42" s="21" t="str">
        <f t="shared" ca="1" si="0"/>
        <v/>
      </c>
      <c r="H42" s="30" t="str">
        <f t="shared" ca="1" si="1"/>
        <v/>
      </c>
      <c r="I42" s="27" t="str">
        <f t="shared" ca="1" si="7"/>
        <v/>
      </c>
      <c r="J42" s="20" t="str" cm="1">
        <f t="array" aca="1" ref="J42" ca="1">IF(C42="","",INDIRECT(CONCATENATE("Sheet1!","E", TEXT(C42-1,"0"))))</f>
        <v/>
      </c>
      <c r="L42" s="25" t="str">
        <f ca="1">IF(C42="","",MIN(INDIRECT(("W"&amp;C42-1)):INDIRECT(("W"&amp;C42-$A$10))))</f>
        <v/>
      </c>
      <c r="M42" s="25" t="str">
        <f t="shared" ca="1" si="2"/>
        <v/>
      </c>
      <c r="N42" s="38" t="str">
        <f t="shared" ca="1" si="3"/>
        <v/>
      </c>
      <c r="O42" s="32"/>
      <c r="P42" s="20" t="str">
        <f ca="1">IF(C42="","",MAX(INDIRECT(("V"&amp;C42-1)):INDIRECT(("V"&amp;C42-$A$10))))</f>
        <v/>
      </c>
      <c r="Q42" s="20" t="str">
        <f t="shared" ca="1" si="4"/>
        <v/>
      </c>
      <c r="R42" s="28" t="str">
        <f t="shared" ca="1" si="5"/>
        <v/>
      </c>
      <c r="T42" s="20">
        <f t="shared" si="9"/>
        <v>40</v>
      </c>
      <c r="U42" s="21">
        <f>Sheet1!E42*1</f>
        <v>5550.5</v>
      </c>
      <c r="V42" s="21">
        <f>Sheet1!F42*1</f>
        <v>5564.75</v>
      </c>
      <c r="W42" s="21">
        <f>Sheet1!G42*1</f>
        <v>5415.25</v>
      </c>
      <c r="X42" s="21">
        <f>Sheet1!H42*1</f>
        <v>5432.75</v>
      </c>
      <c r="Z42" s="30" t="e">
        <f t="shared" ca="1" si="8"/>
        <v>#N/A</v>
      </c>
      <c r="AA42" s="27" t="str">
        <f t="shared" ca="1" si="6"/>
        <v/>
      </c>
    </row>
    <row r="43" spans="1:27" x14ac:dyDescent="0.3">
      <c r="B43" s="21"/>
      <c r="C43" s="20" t="str">
        <f ca="1">IFERROR(MATCH($B$1,OFFSET(Sheet1!$J$1,C42,0,1000,1),0)+C42,"")</f>
        <v/>
      </c>
      <c r="E43" s="22" t="str" cm="1">
        <f t="array" aca="1" ref="E43" ca="1">IF(C43="","",INDIRECT(CONCATENATE("Sheet1!","E", TEXT(C43-1,"0"))))</f>
        <v/>
      </c>
      <c r="F43" s="21" t="str" cm="1">
        <f t="array" aca="1" ref="F43" ca="1">IF(C43="","",INDIRECT(CONCATENATE("Sheet1!","H", TEXT(C43-$A$10,"0"))))</f>
        <v/>
      </c>
      <c r="G43" s="21" t="str">
        <f t="shared" ca="1" si="0"/>
        <v/>
      </c>
      <c r="H43" s="30" t="str">
        <f t="shared" ca="1" si="1"/>
        <v/>
      </c>
      <c r="I43" s="27" t="str">
        <f t="shared" ca="1" si="7"/>
        <v/>
      </c>
      <c r="J43" s="20" t="str" cm="1">
        <f t="array" aca="1" ref="J43" ca="1">IF(C43="","",INDIRECT(CONCATENATE("Sheet1!","E", TEXT(C43-1,"0"))))</f>
        <v/>
      </c>
      <c r="L43" s="25" t="str">
        <f ca="1">IF(C43="","",MIN(INDIRECT(("W"&amp;C43-1)):INDIRECT(("W"&amp;C43-$A$10))))</f>
        <v/>
      </c>
      <c r="M43" s="25" t="str">
        <f t="shared" ca="1" si="2"/>
        <v/>
      </c>
      <c r="N43" s="38" t="str">
        <f t="shared" ca="1" si="3"/>
        <v/>
      </c>
      <c r="O43" s="32"/>
      <c r="P43" s="20" t="str">
        <f ca="1">IF(C43="","",MAX(INDIRECT(("V"&amp;C43-1)):INDIRECT(("V"&amp;C43-$A$10))))</f>
        <v/>
      </c>
      <c r="Q43" s="20" t="str">
        <f t="shared" ca="1" si="4"/>
        <v/>
      </c>
      <c r="R43" s="28" t="str">
        <f t="shared" ca="1" si="5"/>
        <v/>
      </c>
      <c r="T43" s="20">
        <f t="shared" si="9"/>
        <v>41</v>
      </c>
      <c r="U43" s="21">
        <f>Sheet1!E43*1</f>
        <v>5672</v>
      </c>
      <c r="V43" s="21">
        <f>Sheet1!F43*1</f>
        <v>5773.25</v>
      </c>
      <c r="W43" s="21">
        <f>Sheet1!G43*1</f>
        <v>5566.25</v>
      </c>
      <c r="X43" s="21">
        <f>Sheet1!H43*1</f>
        <v>5712.25</v>
      </c>
      <c r="Z43" s="30" t="e">
        <f t="shared" ca="1" si="8"/>
        <v>#N/A</v>
      </c>
      <c r="AA43" s="27" t="str">
        <f t="shared" ca="1" si="6"/>
        <v/>
      </c>
    </row>
    <row r="44" spans="1:27" x14ac:dyDescent="0.3">
      <c r="B44" s="21"/>
      <c r="C44" s="20" t="str">
        <f ca="1">IFERROR(MATCH($B$1,OFFSET(Sheet1!$J$1,C43,0,1000,1),0)+C43,"")</f>
        <v/>
      </c>
      <c r="E44" s="22" t="str" cm="1">
        <f t="array" aca="1" ref="E44" ca="1">IF(C44="","",INDIRECT(CONCATENATE("Sheet1!","E", TEXT(C44-1,"0"))))</f>
        <v/>
      </c>
      <c r="F44" s="21" t="str" cm="1">
        <f t="array" aca="1" ref="F44" ca="1">IF(C44="","",INDIRECT(CONCATENATE("Sheet1!","H", TEXT(C44-$A$10,"0"))))</f>
        <v/>
      </c>
      <c r="G44" s="21" t="str">
        <f t="shared" ca="1" si="0"/>
        <v/>
      </c>
      <c r="H44" s="30" t="str">
        <f t="shared" ca="1" si="1"/>
        <v/>
      </c>
      <c r="I44" s="27" t="str">
        <f t="shared" ca="1" si="7"/>
        <v/>
      </c>
      <c r="J44" s="20" t="str" cm="1">
        <f t="array" aca="1" ref="J44" ca="1">IF(C44="","",INDIRECT(CONCATENATE("Sheet1!","E", TEXT(C44-1,"0"))))</f>
        <v/>
      </c>
      <c r="L44" s="25" t="str">
        <f ca="1">IF(C44="","",MIN(INDIRECT(("W"&amp;C44-1)):INDIRECT(("W"&amp;C44-$A$10))))</f>
        <v/>
      </c>
      <c r="M44" s="25" t="str">
        <f t="shared" ca="1" si="2"/>
        <v/>
      </c>
      <c r="N44" s="38" t="str">
        <f t="shared" ca="1" si="3"/>
        <v/>
      </c>
      <c r="O44" s="32"/>
      <c r="P44" s="20" t="str">
        <f ca="1">IF(C44="","",MAX(INDIRECT(("V"&amp;C44-1)):INDIRECT(("V"&amp;C44-$A$10))))</f>
        <v/>
      </c>
      <c r="Q44" s="20" t="str">
        <f t="shared" ca="1" si="4"/>
        <v/>
      </c>
      <c r="R44" s="28" t="str">
        <f t="shared" ca="1" si="5"/>
        <v/>
      </c>
      <c r="T44" s="20">
        <f t="shared" si="9"/>
        <v>42</v>
      </c>
      <c r="U44" s="21">
        <f>Sheet1!E44*1</f>
        <v>5644.25</v>
      </c>
      <c r="V44" s="21">
        <f>Sheet1!F44*1</f>
        <v>5694.75</v>
      </c>
      <c r="W44" s="21">
        <f>Sheet1!G44*1</f>
        <v>5600.25</v>
      </c>
      <c r="X44" s="21">
        <f>Sheet1!H44*1</f>
        <v>5674.5</v>
      </c>
      <c r="Z44" s="30" t="e">
        <f t="shared" ca="1" si="8"/>
        <v>#N/A</v>
      </c>
      <c r="AA44" s="27" t="str">
        <f t="shared" ca="1" si="6"/>
        <v/>
      </c>
    </row>
    <row r="45" spans="1:27" x14ac:dyDescent="0.3">
      <c r="B45" s="21"/>
      <c r="C45" s="20" t="str">
        <f ca="1">IFERROR(MATCH($B$1,OFFSET(Sheet1!$J$1,C44,0,1000,1),0)+C44,"")</f>
        <v/>
      </c>
      <c r="E45" s="22" t="str" cm="1">
        <f t="array" aca="1" ref="E45" ca="1">IF(C45="","",INDIRECT(CONCATENATE("Sheet1!","E", TEXT(C45-1,"0"))))</f>
        <v/>
      </c>
      <c r="F45" s="21" t="str" cm="1">
        <f t="array" aca="1" ref="F45" ca="1">IF(C45="","",INDIRECT(CONCATENATE("Sheet1!","H", TEXT(C45-$A$10,"0"))))</f>
        <v/>
      </c>
      <c r="G45" s="21" t="str">
        <f t="shared" ca="1" si="0"/>
        <v/>
      </c>
      <c r="H45" s="30" t="str">
        <f t="shared" ca="1" si="1"/>
        <v/>
      </c>
      <c r="I45" s="27" t="str">
        <f t="shared" ca="1" si="7"/>
        <v/>
      </c>
      <c r="J45" s="20" t="str" cm="1">
        <f t="array" aca="1" ref="J45" ca="1">IF(C45="","",INDIRECT(CONCATENATE("Sheet1!","E", TEXT(C45-1,"0"))))</f>
        <v/>
      </c>
      <c r="L45" s="25" t="str">
        <f ca="1">IF(C45="","",MIN(INDIRECT(("W"&amp;C45-1)):INDIRECT(("W"&amp;C45-$A$10))))</f>
        <v/>
      </c>
      <c r="M45" s="25" t="str">
        <f t="shared" ca="1" si="2"/>
        <v/>
      </c>
      <c r="N45" s="38" t="str">
        <f t="shared" ca="1" si="3"/>
        <v/>
      </c>
      <c r="O45" s="32"/>
      <c r="P45" s="20" t="str">
        <f ca="1">IF(C45="","",MAX(INDIRECT(("V"&amp;C45-1)):INDIRECT(("V"&amp;C45-$A$10))))</f>
        <v/>
      </c>
      <c r="Q45" s="20" t="str">
        <f t="shared" ca="1" si="4"/>
        <v/>
      </c>
      <c r="R45" s="28" t="str">
        <f t="shared" ca="1" si="5"/>
        <v/>
      </c>
      <c r="T45" s="20">
        <f t="shared" si="9"/>
        <v>43</v>
      </c>
      <c r="U45" s="21">
        <f>Sheet1!E45*1</f>
        <v>5590</v>
      </c>
      <c r="V45" s="21">
        <f>Sheet1!F45*1</f>
        <v>5672.75</v>
      </c>
      <c r="W45" s="21">
        <f>Sheet1!G45*1</f>
        <v>5533.75</v>
      </c>
      <c r="X45" s="21">
        <f>Sheet1!H45*1</f>
        <v>5653.25</v>
      </c>
      <c r="Z45" s="30" t="e">
        <f t="shared" ca="1" si="8"/>
        <v>#N/A</v>
      </c>
      <c r="AA45" s="27" t="str">
        <f t="shared" ca="1" si="6"/>
        <v/>
      </c>
    </row>
    <row r="46" spans="1:27" x14ac:dyDescent="0.3">
      <c r="B46" s="21"/>
      <c r="C46" s="20" t="str">
        <f ca="1">IFERROR(MATCH($B$1,OFFSET(Sheet1!$J$1,C45,0,1000,1),0)+C45,"")</f>
        <v/>
      </c>
      <c r="E46" s="22" t="str" cm="1">
        <f t="array" aca="1" ref="E46" ca="1">IF(C46="","",INDIRECT(CONCATENATE("Sheet1!","E", TEXT(C46-1,"0"))))</f>
        <v/>
      </c>
      <c r="F46" s="21" t="str" cm="1">
        <f t="array" aca="1" ref="F46" ca="1">IF(C46="","",INDIRECT(CONCATENATE("Sheet1!","H", TEXT(C46-$A$10,"0"))))</f>
        <v/>
      </c>
      <c r="G46" s="21" t="str">
        <f t="shared" ca="1" si="0"/>
        <v/>
      </c>
      <c r="H46" s="30" t="str">
        <f t="shared" ca="1" si="1"/>
        <v/>
      </c>
      <c r="I46" s="27" t="str">
        <f t="shared" ca="1" si="7"/>
        <v/>
      </c>
      <c r="J46" s="20" t="str" cm="1">
        <f t="array" aca="1" ref="J46" ca="1">IF(C46="","",INDIRECT(CONCATENATE("Sheet1!","E", TEXT(C46-1,"0"))))</f>
        <v/>
      </c>
      <c r="L46" s="25" t="str">
        <f ca="1">IF(C46="","",MIN(INDIRECT(("W"&amp;C46-1)):INDIRECT(("W"&amp;C46-$A$10))))</f>
        <v/>
      </c>
      <c r="M46" s="25" t="str">
        <f t="shared" ca="1" si="2"/>
        <v/>
      </c>
      <c r="N46" s="38" t="str">
        <f t="shared" ca="1" si="3"/>
        <v/>
      </c>
      <c r="O46" s="32"/>
      <c r="P46" s="20" t="str">
        <f ca="1">IF(C46="","",MAX(INDIRECT(("V"&amp;C46-1)):INDIRECT(("V"&amp;C46-$A$10))))</f>
        <v/>
      </c>
      <c r="Q46" s="20" t="str">
        <f t="shared" ca="1" si="4"/>
        <v/>
      </c>
      <c r="R46" s="28" t="str">
        <f t="shared" ca="1" si="5"/>
        <v/>
      </c>
      <c r="T46" s="20">
        <f t="shared" si="9"/>
        <v>44</v>
      </c>
      <c r="U46" s="21">
        <f>Sheet1!E46*1</f>
        <v>5741.75</v>
      </c>
      <c r="V46" s="21">
        <f>Sheet1!F46*1</f>
        <v>5747.75</v>
      </c>
      <c r="W46" s="21">
        <f>Sheet1!G46*1</f>
        <v>5602.25</v>
      </c>
      <c r="X46" s="21">
        <f>Sheet1!H46*1</f>
        <v>5623</v>
      </c>
      <c r="Z46" s="30" t="e">
        <f t="shared" ca="1" si="8"/>
        <v>#N/A</v>
      </c>
      <c r="AA46" s="27" t="str">
        <f t="shared" ca="1" si="6"/>
        <v/>
      </c>
    </row>
    <row r="47" spans="1:27" x14ac:dyDescent="0.3">
      <c r="B47" s="21"/>
      <c r="C47" s="20" t="str">
        <f ca="1">IFERROR(MATCH($B$1,OFFSET(Sheet1!$J$1,C46,0,1000,1),0)+C46,"")</f>
        <v/>
      </c>
      <c r="E47" s="22" t="str" cm="1">
        <f t="array" aca="1" ref="E47" ca="1">IF(C47="","",INDIRECT(CONCATENATE("Sheet1!","E", TEXT(C47-1,"0"))))</f>
        <v/>
      </c>
      <c r="F47" s="21" t="str" cm="1">
        <f t="array" aca="1" ref="F47" ca="1">IF(C47="","",INDIRECT(CONCATENATE("Sheet1!","H", TEXT(C47-$A$10,"0"))))</f>
        <v/>
      </c>
      <c r="G47" s="21" t="str">
        <f t="shared" ca="1" si="0"/>
        <v/>
      </c>
      <c r="H47" s="30" t="str">
        <f t="shared" ca="1" si="1"/>
        <v/>
      </c>
      <c r="I47" s="27" t="str">
        <f t="shared" ca="1" si="7"/>
        <v/>
      </c>
      <c r="J47" s="20" t="str" cm="1">
        <f t="array" aca="1" ref="J47" ca="1">IF(C47="","",INDIRECT(CONCATENATE("Sheet1!","E", TEXT(C47-1,"0"))))</f>
        <v/>
      </c>
      <c r="L47" s="25" t="str">
        <f ca="1">IF(C47="","",MIN(INDIRECT(("W"&amp;C47-1)):INDIRECT(("W"&amp;C47-$A$10))))</f>
        <v/>
      </c>
      <c r="M47" s="25" t="str">
        <f t="shared" ca="1" si="2"/>
        <v/>
      </c>
      <c r="N47" s="38" t="str">
        <f t="shared" ca="1" si="3"/>
        <v/>
      </c>
      <c r="O47" s="32"/>
      <c r="P47" s="20" t="str">
        <f ca="1">IF(C47="","",MAX(INDIRECT(("V"&amp;C47-1)):INDIRECT(("V"&amp;C47-$A$10))))</f>
        <v/>
      </c>
      <c r="Q47" s="20" t="str">
        <f t="shared" ca="1" si="4"/>
        <v/>
      </c>
      <c r="R47" s="28" t="str">
        <f t="shared" ca="1" si="5"/>
        <v/>
      </c>
      <c r="T47" s="20">
        <f t="shared" si="9"/>
        <v>45</v>
      </c>
      <c r="U47" s="21">
        <f>Sheet1!E47*1</f>
        <v>5737.25</v>
      </c>
      <c r="V47" s="21">
        <f>Sheet1!F47*1</f>
        <v>5779.75</v>
      </c>
      <c r="W47" s="21">
        <f>Sheet1!G47*1</f>
        <v>5720</v>
      </c>
      <c r="X47" s="21">
        <f>Sheet1!H47*1</f>
        <v>5739.25</v>
      </c>
      <c r="Z47" s="30" t="e">
        <f t="shared" ca="1" si="8"/>
        <v>#N/A</v>
      </c>
      <c r="AA47" s="27" t="str">
        <f t="shared" ca="1" si="6"/>
        <v/>
      </c>
    </row>
    <row r="48" spans="1:27" x14ac:dyDescent="0.3">
      <c r="B48" s="21"/>
      <c r="C48" s="20" t="str">
        <f ca="1">IFERROR(MATCH($B$1,OFFSET(Sheet1!$J$1,C47,0,1000,1),0)+C47,"")</f>
        <v/>
      </c>
      <c r="E48" s="22" t="str" cm="1">
        <f t="array" aca="1" ref="E48" ca="1">IF(C48="","",INDIRECT(CONCATENATE("Sheet1!","E", TEXT(C48-1,"0"))))</f>
        <v/>
      </c>
      <c r="F48" s="21" t="str" cm="1">
        <f t="array" aca="1" ref="F48" ca="1">IF(C48="","",INDIRECT(CONCATENATE("Sheet1!","H", TEXT(C48-$A$10,"0"))))</f>
        <v/>
      </c>
      <c r="G48" s="21" t="str">
        <f t="shared" ca="1" si="0"/>
        <v/>
      </c>
      <c r="H48" s="30" t="str">
        <f t="shared" ca="1" si="1"/>
        <v/>
      </c>
      <c r="I48" s="27" t="str">
        <f t="shared" ca="1" si="7"/>
        <v/>
      </c>
      <c r="J48" s="20" t="str" cm="1">
        <f t="array" aca="1" ref="J48" ca="1">IF(C48="","",INDIRECT(CONCATENATE("Sheet1!","E", TEXT(C48-1,"0"))))</f>
        <v/>
      </c>
      <c r="L48" s="25" t="str">
        <f ca="1">IF(C48="","",MIN(INDIRECT(("W"&amp;C48-1)):INDIRECT(("W"&amp;C48-$A$10))))</f>
        <v/>
      </c>
      <c r="M48" s="25" t="str">
        <f t="shared" ca="1" si="2"/>
        <v/>
      </c>
      <c r="N48" s="38" t="str">
        <f t="shared" ca="1" si="3"/>
        <v/>
      </c>
      <c r="O48" s="32"/>
      <c r="P48" s="20" t="str">
        <f ca="1">IF(C48="","",MAX(INDIRECT(("V"&amp;C48-1)):INDIRECT(("V"&amp;C48-$A$10))))</f>
        <v/>
      </c>
      <c r="Q48" s="20" t="str">
        <f t="shared" ca="1" si="4"/>
        <v/>
      </c>
      <c r="R48" s="28" t="str">
        <f t="shared" ca="1" si="5"/>
        <v/>
      </c>
      <c r="T48" s="20">
        <f t="shared" si="9"/>
        <v>46</v>
      </c>
      <c r="U48" s="21">
        <f>Sheet1!E48*1</f>
        <v>5831</v>
      </c>
      <c r="V48" s="21">
        <f>Sheet1!F48*1</f>
        <v>5836.5</v>
      </c>
      <c r="W48" s="21">
        <f>Sheet1!G48*1</f>
        <v>5743</v>
      </c>
      <c r="X48" s="21">
        <f>Sheet1!H48*1</f>
        <v>5759.5</v>
      </c>
      <c r="Z48" s="30" t="e">
        <f t="shared" ca="1" si="8"/>
        <v>#N/A</v>
      </c>
      <c r="AA48" s="27" t="str">
        <f t="shared" ca="1" si="6"/>
        <v/>
      </c>
    </row>
    <row r="49" spans="2:27" x14ac:dyDescent="0.3">
      <c r="B49" s="21"/>
      <c r="C49" s="20" t="str">
        <f ca="1">IFERROR(MATCH($B$1,OFFSET(Sheet1!$J$1,C48,0,1000,1),0)+C48,"")</f>
        <v/>
      </c>
      <c r="E49" s="22" t="str" cm="1">
        <f t="array" aca="1" ref="E49" ca="1">IF(C49="","",INDIRECT(CONCATENATE("Sheet1!","E", TEXT(C49-1,"0"))))</f>
        <v/>
      </c>
      <c r="F49" s="21" t="str" cm="1">
        <f t="array" aca="1" ref="F49" ca="1">IF(C49="","",INDIRECT(CONCATENATE("Sheet1!","H", TEXT(C49-$A$10,"0"))))</f>
        <v/>
      </c>
      <c r="G49" s="21" t="str">
        <f t="shared" ca="1" si="0"/>
        <v/>
      </c>
      <c r="H49" s="30" t="str">
        <f t="shared" ca="1" si="1"/>
        <v/>
      </c>
      <c r="I49" s="27" t="str">
        <f t="shared" ca="1" si="7"/>
        <v/>
      </c>
      <c r="J49" s="20" t="str" cm="1">
        <f t="array" aca="1" ref="J49" ca="1">IF(C49="","",INDIRECT(CONCATENATE("Sheet1!","E", TEXT(C49-1,"0"))))</f>
        <v/>
      </c>
      <c r="L49" s="25" t="str">
        <f ca="1">IF(C49="","",MIN(INDIRECT(("W"&amp;C49-1)):INDIRECT(("W"&amp;C49-$A$10))))</f>
        <v/>
      </c>
      <c r="M49" s="25" t="str">
        <f t="shared" ca="1" si="2"/>
        <v/>
      </c>
      <c r="N49" s="38" t="str">
        <f t="shared" ca="1" si="3"/>
        <v/>
      </c>
      <c r="O49" s="32"/>
      <c r="P49" s="20" t="str">
        <f ca="1">IF(C49="","",MAX(INDIRECT(("V"&amp;C49-1)):INDIRECT(("V"&amp;C49-$A$10))))</f>
        <v/>
      </c>
      <c r="Q49" s="20" t="str">
        <f t="shared" ca="1" si="4"/>
        <v/>
      </c>
      <c r="R49" s="28" t="str">
        <f t="shared" ca="1" si="5"/>
        <v/>
      </c>
      <c r="T49" s="20">
        <f t="shared" si="9"/>
        <v>47</v>
      </c>
      <c r="U49" s="21">
        <f>Sheet1!E49*1</f>
        <v>5813</v>
      </c>
      <c r="V49" s="21">
        <f>Sheet1!F49*1</f>
        <v>5837.25</v>
      </c>
      <c r="W49" s="21">
        <f>Sheet1!G49*1</f>
        <v>5802.25</v>
      </c>
      <c r="X49" s="21">
        <f>Sheet1!H49*1</f>
        <v>5826.5</v>
      </c>
      <c r="Z49" s="30" t="e">
        <f t="shared" ca="1" si="8"/>
        <v>#N/A</v>
      </c>
      <c r="AA49" s="27" t="str">
        <f t="shared" ca="1" si="6"/>
        <v/>
      </c>
    </row>
    <row r="50" spans="2:27" x14ac:dyDescent="0.3">
      <c r="B50" s="21"/>
      <c r="C50" s="20" t="str">
        <f ca="1">IFERROR(MATCH($B$1,OFFSET(Sheet1!$J$1,C49,0,1000,1),0)+C49,"")</f>
        <v/>
      </c>
      <c r="E50" s="22" t="str" cm="1">
        <f t="array" aca="1" ref="E50" ca="1">IF(C50="","",INDIRECT(CONCATENATE("Sheet1!","E", TEXT(C50-1,"0"))))</f>
        <v/>
      </c>
      <c r="F50" s="21" t="str" cm="1">
        <f t="array" aca="1" ref="F50" ca="1">IF(C50="","",INDIRECT(CONCATENATE("Sheet1!","H", TEXT(C50-$A$10,"0"))))</f>
        <v/>
      </c>
      <c r="G50" s="21" t="str">
        <f t="shared" ca="1" si="0"/>
        <v/>
      </c>
      <c r="H50" s="30" t="str">
        <f t="shared" ca="1" si="1"/>
        <v/>
      </c>
      <c r="I50" s="27" t="str">
        <f t="shared" ca="1" si="7"/>
        <v/>
      </c>
      <c r="J50" s="20" t="str" cm="1">
        <f t="array" aca="1" ref="J50" ca="1">IF(C50="","",INDIRECT(CONCATENATE("Sheet1!","E", TEXT(C50-1,"0"))))</f>
        <v/>
      </c>
      <c r="L50" s="25" t="str">
        <f ca="1">IF(C50="","",MIN(INDIRECT(("W"&amp;C50-1)):INDIRECT(("W"&amp;C50-$A$10))))</f>
        <v/>
      </c>
      <c r="M50" s="25" t="str">
        <f t="shared" ca="1" si="2"/>
        <v/>
      </c>
      <c r="N50" s="38" t="str">
        <f t="shared" ca="1" si="3"/>
        <v/>
      </c>
      <c r="O50" s="32"/>
      <c r="P50" s="20" t="str">
        <f ca="1">IF(C50="","",MAX(INDIRECT(("V"&amp;C50-1)):INDIRECT(("V"&amp;C50-$A$10))))</f>
        <v/>
      </c>
      <c r="Q50" s="20" t="str">
        <f t="shared" ca="1" si="4"/>
        <v/>
      </c>
      <c r="R50" s="28" t="str">
        <f t="shared" ca="1" si="5"/>
        <v/>
      </c>
      <c r="T50" s="20">
        <f t="shared" si="9"/>
        <v>48</v>
      </c>
      <c r="U50" s="21">
        <f>Sheet1!E50*1</f>
        <v>5740</v>
      </c>
      <c r="V50" s="21">
        <f>Sheet1!F50*1</f>
        <v>5825.5</v>
      </c>
      <c r="W50" s="21">
        <f>Sheet1!G50*1</f>
        <v>5739</v>
      </c>
      <c r="X50" s="21">
        <f>Sheet1!H50*1</f>
        <v>5815.5</v>
      </c>
      <c r="Z50" s="30" t="e">
        <f t="shared" ca="1" si="8"/>
        <v>#N/A</v>
      </c>
      <c r="AA50" s="27" t="str">
        <f t="shared" ca="1" si="6"/>
        <v/>
      </c>
    </row>
    <row r="51" spans="2:27" x14ac:dyDescent="0.3">
      <c r="B51" s="21"/>
      <c r="C51" s="20" t="str">
        <f ca="1">IFERROR(MATCH($B$1,OFFSET(Sheet1!$J$1,C50,0,1000,1),0)+C50,"")</f>
        <v/>
      </c>
      <c r="E51" s="22" t="str" cm="1">
        <f t="array" aca="1" ref="E51" ca="1">IF(C51="","",INDIRECT(CONCATENATE("Sheet1!","E", TEXT(C51-1,"0"))))</f>
        <v/>
      </c>
      <c r="F51" s="21" t="str" cm="1">
        <f t="array" aca="1" ref="F51" ca="1">IF(C51="","",INDIRECT(CONCATENATE("Sheet1!","H", TEXT(C51-$A$10,"0"))))</f>
        <v/>
      </c>
      <c r="G51" s="21" t="str">
        <f t="shared" ca="1" si="0"/>
        <v/>
      </c>
      <c r="H51" s="30" t="str">
        <f t="shared" ca="1" si="1"/>
        <v/>
      </c>
      <c r="I51" s="27" t="str">
        <f t="shared" ca="1" si="7"/>
        <v/>
      </c>
      <c r="J51" s="20" t="str" cm="1">
        <f t="array" aca="1" ref="J51" ca="1">IF(C51="","",INDIRECT(CONCATENATE("Sheet1!","E", TEXT(C51-1,"0"))))</f>
        <v/>
      </c>
      <c r="L51" s="25" t="str">
        <f ca="1">IF(C51="","",MIN(INDIRECT(("W"&amp;C51-1)):INDIRECT(("W"&amp;C51-$A$10))))</f>
        <v/>
      </c>
      <c r="M51" s="25" t="str">
        <f t="shared" ca="1" si="2"/>
        <v/>
      </c>
      <c r="N51" s="38" t="str">
        <f t="shared" ca="1" si="3"/>
        <v/>
      </c>
      <c r="O51" s="32"/>
      <c r="P51" s="20" t="str">
        <f ca="1">IF(C51="","",MAX(INDIRECT(("V"&amp;C51-1)):INDIRECT(("V"&amp;C51-$A$10))))</f>
        <v/>
      </c>
      <c r="Q51" s="20" t="str">
        <f t="shared" ca="1" si="4"/>
        <v/>
      </c>
      <c r="R51" s="28" t="str">
        <f t="shared" ca="1" si="5"/>
        <v/>
      </c>
      <c r="T51" s="20">
        <f t="shared" si="9"/>
        <v>49</v>
      </c>
      <c r="U51" s="21">
        <f>Sheet1!E51*1</f>
        <v>5715.25</v>
      </c>
      <c r="V51" s="21">
        <f>Sheet1!F51*1</f>
        <v>5723.75</v>
      </c>
      <c r="W51" s="21">
        <f>Sheet1!G51*1</f>
        <v>5651.25</v>
      </c>
      <c r="X51" s="21">
        <f>Sheet1!H51*1</f>
        <v>5718.25</v>
      </c>
      <c r="Z51" s="30" t="e">
        <f t="shared" ca="1" si="8"/>
        <v>#N/A</v>
      </c>
      <c r="AA51" s="27" t="str">
        <f t="shared" ca="1" si="6"/>
        <v/>
      </c>
    </row>
    <row r="52" spans="2:27" x14ac:dyDescent="0.3">
      <c r="B52" s="21"/>
      <c r="C52" s="20" t="str">
        <f ca="1">IFERROR(MATCH($B$1,OFFSET(Sheet1!$J$1,C51,0,1000,1),0)+C51,"")</f>
        <v/>
      </c>
      <c r="E52" s="22" t="str" cm="1">
        <f t="array" aca="1" ref="E52" ca="1">IF(C52="","",INDIRECT(CONCATENATE("Sheet1!","E", TEXT(C52-1,"0"))))</f>
        <v/>
      </c>
      <c r="F52" s="21" t="str" cm="1">
        <f t="array" aca="1" ref="F52" ca="1">IF(C52="","",INDIRECT(CONCATENATE("Sheet1!","H", TEXT(C52-$A$10,"0"))))</f>
        <v/>
      </c>
      <c r="G52" s="21" t="str">
        <f t="shared" ca="1" si="0"/>
        <v/>
      </c>
      <c r="H52" s="30" t="str">
        <f t="shared" ca="1" si="1"/>
        <v/>
      </c>
      <c r="I52" s="27" t="str">
        <f t="shared" ca="1" si="7"/>
        <v/>
      </c>
      <c r="J52" s="20" t="str" cm="1">
        <f t="array" aca="1" ref="J52" ca="1">IF(C52="","",INDIRECT(CONCATENATE("Sheet1!","E", TEXT(C52-1,"0"))))</f>
        <v/>
      </c>
      <c r="L52" s="25" t="str">
        <f ca="1">IF(C52="","",MIN(INDIRECT(("W"&amp;C52-1)):INDIRECT(("W"&amp;C52-$A$10))))</f>
        <v/>
      </c>
      <c r="M52" s="25" t="str">
        <f t="shared" ca="1" si="2"/>
        <v/>
      </c>
      <c r="N52" s="38" t="str">
        <f t="shared" ca="1" si="3"/>
        <v/>
      </c>
      <c r="O52" s="32"/>
      <c r="P52" s="20" t="str">
        <f ca="1">IF(C52="","",MAX(INDIRECT(("V"&amp;C52-1)):INDIRECT(("V"&amp;C52-$A$10))))</f>
        <v/>
      </c>
      <c r="Q52" s="20" t="str">
        <f t="shared" ca="1" si="4"/>
        <v/>
      </c>
      <c r="R52" s="28" t="str">
        <f t="shared" ca="1" si="5"/>
        <v/>
      </c>
      <c r="T52" s="20">
        <f t="shared" si="9"/>
        <v>50</v>
      </c>
      <c r="U52" s="21">
        <f>Sheet1!E52*1</f>
        <v>5731.75</v>
      </c>
      <c r="V52" s="21">
        <f>Sheet1!F52*1</f>
        <v>5765.25</v>
      </c>
      <c r="W52" s="21">
        <f>Sheet1!G52*1</f>
        <v>5682.5</v>
      </c>
      <c r="X52" s="21">
        <f>Sheet1!H52*1</f>
        <v>5712.75</v>
      </c>
      <c r="Z52" s="30" t="e">
        <f t="shared" ca="1" si="8"/>
        <v>#N/A</v>
      </c>
      <c r="AA52" s="27" t="str">
        <f t="shared" ca="1" si="6"/>
        <v/>
      </c>
    </row>
    <row r="53" spans="2:27" x14ac:dyDescent="0.3">
      <c r="B53" s="21"/>
      <c r="C53" s="20" t="str">
        <f ca="1">IFERROR(MATCH($B$1,OFFSET(Sheet1!$J$1,C52,0,1000,1),0)+C52,"")</f>
        <v/>
      </c>
      <c r="E53" s="22" t="str" cm="1">
        <f t="array" aca="1" ref="E53" ca="1">IF(C53="","",INDIRECT(CONCATENATE("Sheet1!","E", TEXT(C53-1,"0"))))</f>
        <v/>
      </c>
      <c r="F53" s="21" t="str" cm="1">
        <f t="array" aca="1" ref="F53" ca="1">IF(C53="","",INDIRECT(CONCATENATE("Sheet1!","H", TEXT(C53-$A$10,"0"))))</f>
        <v/>
      </c>
      <c r="G53" s="21" t="str">
        <f t="shared" ca="1" si="0"/>
        <v/>
      </c>
      <c r="H53" s="30" t="str">
        <f t="shared" ca="1" si="1"/>
        <v/>
      </c>
      <c r="I53" s="27" t="str">
        <f t="shared" ca="1" si="7"/>
        <v/>
      </c>
      <c r="J53" s="20" t="str" cm="1">
        <f t="array" aca="1" ref="J53" ca="1">IF(C53="","",INDIRECT(CONCATENATE("Sheet1!","E", TEXT(C53-1,"0"))))</f>
        <v/>
      </c>
      <c r="L53" s="25" t="str">
        <f ca="1">IF(C53="","",MIN(INDIRECT(("W"&amp;C53-1)):INDIRECT(("W"&amp;C53-$A$10))))</f>
        <v/>
      </c>
      <c r="M53" s="25" t="str">
        <f t="shared" ca="1" si="2"/>
        <v/>
      </c>
      <c r="N53" s="38" t="str">
        <f t="shared" ca="1" si="3"/>
        <v/>
      </c>
      <c r="O53" s="32"/>
      <c r="P53" s="20" t="str">
        <f ca="1">IF(C53="","",MAX(INDIRECT(("V"&amp;C53-1)):INDIRECT(("V"&amp;C53-$A$10))))</f>
        <v/>
      </c>
      <c r="Q53" s="20" t="str">
        <f t="shared" ca="1" si="4"/>
        <v/>
      </c>
      <c r="R53" s="28" t="str">
        <f t="shared" ca="1" si="5"/>
        <v/>
      </c>
      <c r="T53" s="20">
        <f t="shared" si="9"/>
        <v>51</v>
      </c>
      <c r="U53" s="21">
        <f>Sheet1!E53*1</f>
        <v>5670.5</v>
      </c>
      <c r="V53" s="21">
        <f>Sheet1!F53*1</f>
        <v>5770.5</v>
      </c>
      <c r="W53" s="21">
        <f>Sheet1!G53*1</f>
        <v>5657.5</v>
      </c>
      <c r="X53" s="21">
        <f>Sheet1!H53*1</f>
        <v>5729.75</v>
      </c>
      <c r="Z53" s="30" t="e">
        <f t="shared" ca="1" si="8"/>
        <v>#N/A</v>
      </c>
      <c r="AA53" s="27" t="str">
        <f t="shared" ca="1" si="6"/>
        <v/>
      </c>
    </row>
    <row r="54" spans="2:27" x14ac:dyDescent="0.3">
      <c r="B54" s="21"/>
      <c r="C54" s="20" t="str">
        <f ca="1">IFERROR(MATCH($B$1,OFFSET(Sheet1!$J$1,C53,0,1000,1),0)+C53,"")</f>
        <v/>
      </c>
      <c r="E54" s="22" t="str" cm="1">
        <f t="array" aca="1" ref="E54" ca="1">IF(C54="","",INDIRECT(CONCATENATE("Sheet1!","E", TEXT(C54-1,"0"))))</f>
        <v/>
      </c>
      <c r="F54" s="21" t="str" cm="1">
        <f t="array" aca="1" ref="F54" ca="1">IF(C54="","",INDIRECT(CONCATENATE("Sheet1!","H", TEXT(C54-$A$10,"0"))))</f>
        <v/>
      </c>
      <c r="G54" s="21" t="str">
        <f t="shared" ca="1" si="0"/>
        <v/>
      </c>
      <c r="H54" s="30" t="str">
        <f t="shared" ca="1" si="1"/>
        <v/>
      </c>
      <c r="I54" s="27" t="str">
        <f t="shared" ca="1" si="7"/>
        <v/>
      </c>
      <c r="J54" s="20" t="str" cm="1">
        <f t="array" aca="1" ref="J54" ca="1">IF(C54="","",INDIRECT(CONCATENATE("Sheet1!","E", TEXT(C54-1,"0"))))</f>
        <v/>
      </c>
      <c r="L54" s="25" t="str">
        <f ca="1">IF(C54="","",MIN(INDIRECT(("W"&amp;C54-1)):INDIRECT(("W"&amp;C54-$A$10))))</f>
        <v/>
      </c>
      <c r="M54" s="25" t="str">
        <f t="shared" ca="1" si="2"/>
        <v/>
      </c>
      <c r="N54" s="38" t="str">
        <f t="shared" ca="1" si="3"/>
        <v/>
      </c>
      <c r="O54" s="32"/>
      <c r="P54" s="20" t="str">
        <f ca="1">IF(C54="","",MAX(INDIRECT(("V"&amp;C54-1)):INDIRECT(("V"&amp;C54-$A$10))))</f>
        <v/>
      </c>
      <c r="Q54" s="20" t="str">
        <f t="shared" ca="1" si="4"/>
        <v/>
      </c>
      <c r="R54" s="28" t="str">
        <f t="shared" ca="1" si="5"/>
        <v/>
      </c>
      <c r="T54" s="20">
        <f t="shared" si="9"/>
        <v>52</v>
      </c>
      <c r="U54" s="21">
        <f>Sheet1!E54*1</f>
        <v>5731.5</v>
      </c>
      <c r="V54" s="21">
        <f>Sheet1!F54*1</f>
        <v>5738.25</v>
      </c>
      <c r="W54" s="21">
        <f>Sheet1!G54*1</f>
        <v>5650.75</v>
      </c>
      <c r="X54" s="21">
        <f>Sheet1!H54*1</f>
        <v>5669.25</v>
      </c>
      <c r="Z54" s="30" t="e">
        <f t="shared" ca="1" si="8"/>
        <v>#N/A</v>
      </c>
      <c r="AA54" s="27" t="str">
        <f t="shared" ca="1" si="6"/>
        <v/>
      </c>
    </row>
    <row r="55" spans="2:27" x14ac:dyDescent="0.3">
      <c r="B55" s="21"/>
      <c r="C55" s="20" t="str">
        <f ca="1">IFERROR(MATCH($B$1,OFFSET(Sheet1!$J$1,C54,0,1000,1),0)+C54,"")</f>
        <v/>
      </c>
      <c r="E55" s="22" t="str" cm="1">
        <f t="array" aca="1" ref="E55" ca="1">IF(C55="","",INDIRECT(CONCATENATE("Sheet1!","E", TEXT(C55-1,"0"))))</f>
        <v/>
      </c>
      <c r="F55" s="21" t="str" cm="1">
        <f t="array" aca="1" ref="F55" ca="1">IF(C55="","",INDIRECT(CONCATENATE("Sheet1!","H", TEXT(C55-$A$10,"0"))))</f>
        <v/>
      </c>
      <c r="G55" s="21" t="str">
        <f t="shared" ca="1" si="0"/>
        <v/>
      </c>
      <c r="H55" s="30" t="str">
        <f t="shared" ca="1" si="1"/>
        <v/>
      </c>
      <c r="I55" s="27" t="str">
        <f t="shared" ca="1" si="7"/>
        <v/>
      </c>
      <c r="J55" s="20" t="str" cm="1">
        <f t="array" aca="1" ref="J55" ca="1">IF(C55="","",INDIRECT(CONCATENATE("Sheet1!","E", TEXT(C55-1,"0"))))</f>
        <v/>
      </c>
      <c r="L55" s="25" t="str">
        <f ca="1">IF(C55="","",MIN(INDIRECT(("W"&amp;C55-1)):INDIRECT(("W"&amp;C55-$A$10))))</f>
        <v/>
      </c>
      <c r="M55" s="25" t="str">
        <f t="shared" ca="1" si="2"/>
        <v/>
      </c>
      <c r="N55" s="38" t="str">
        <f t="shared" ca="1" si="3"/>
        <v/>
      </c>
      <c r="O55" s="32"/>
      <c r="P55" s="20" t="str">
        <f ca="1">IF(C55="","",MAX(INDIRECT(("V"&amp;C55-1)):INDIRECT(("V"&amp;C55-$A$10))))</f>
        <v/>
      </c>
      <c r="Q55" s="20" t="str">
        <f t="shared" ca="1" si="4"/>
        <v/>
      </c>
      <c r="R55" s="28" t="str">
        <f t="shared" ca="1" si="5"/>
        <v/>
      </c>
      <c r="T55" s="20">
        <f t="shared" si="9"/>
        <v>53</v>
      </c>
      <c r="U55" s="21">
        <f>Sheet1!E55*1</f>
        <v>5678.75</v>
      </c>
      <c r="V55" s="21">
        <f>Sheet1!F55*1</f>
        <v>5759.5</v>
      </c>
      <c r="W55" s="21">
        <f>Sheet1!G55*1</f>
        <v>5651</v>
      </c>
      <c r="X55" s="21">
        <f>Sheet1!H55*1</f>
        <v>5732.25</v>
      </c>
      <c r="Z55" s="30" t="e">
        <f t="shared" ca="1" si="8"/>
        <v>#N/A</v>
      </c>
      <c r="AA55" s="27" t="str">
        <f t="shared" ca="1" si="6"/>
        <v/>
      </c>
    </row>
    <row r="56" spans="2:27" x14ac:dyDescent="0.3">
      <c r="B56" s="21"/>
      <c r="C56" s="20" t="str">
        <f ca="1">IFERROR(MATCH($B$1,OFFSET(Sheet1!$J$1,C55,0,1000,1),0)+C55,"")</f>
        <v/>
      </c>
      <c r="E56" s="22" t="str" cm="1">
        <f t="array" aca="1" ref="E56" ca="1">IF(C56="","",INDIRECT(CONCATENATE("Sheet1!","E", TEXT(C56-1,"0"))))</f>
        <v/>
      </c>
      <c r="F56" s="21" t="str" cm="1">
        <f t="array" aca="1" ref="F56" ca="1">IF(C56="","",INDIRECT(CONCATENATE("Sheet1!","H", TEXT(C56-$A$10,"0"))))</f>
        <v/>
      </c>
      <c r="G56" s="21" t="str">
        <f t="shared" ca="1" si="0"/>
        <v/>
      </c>
      <c r="H56" s="30" t="str">
        <f t="shared" ca="1" si="1"/>
        <v/>
      </c>
      <c r="I56" s="27" t="str">
        <f t="shared" ca="1" si="7"/>
        <v/>
      </c>
      <c r="J56" s="20" t="str" cm="1">
        <f t="array" aca="1" ref="J56" ca="1">IF(C56="","",INDIRECT(CONCATENATE("Sheet1!","E", TEXT(C56-1,"0"))))</f>
        <v/>
      </c>
      <c r="L56" s="25" t="str">
        <f ca="1">IF(C56="","",MIN(INDIRECT(("W"&amp;C56-1)):INDIRECT(("W"&amp;C56-$A$10))))</f>
        <v/>
      </c>
      <c r="M56" s="25" t="str">
        <f t="shared" ca="1" si="2"/>
        <v/>
      </c>
      <c r="N56" s="38" t="str">
        <f t="shared" ca="1" si="3"/>
        <v/>
      </c>
      <c r="O56" s="32"/>
      <c r="P56" s="20" t="str">
        <f ca="1">IF(C56="","",MAX(INDIRECT(("V"&amp;C56-1)):INDIRECT(("V"&amp;C56-$A$10))))</f>
        <v/>
      </c>
      <c r="Q56" s="20" t="str">
        <f t="shared" ca="1" si="4"/>
        <v/>
      </c>
      <c r="R56" s="28" t="str">
        <f t="shared" ca="1" si="5"/>
        <v/>
      </c>
      <c r="T56" s="20">
        <f t="shared" si="9"/>
        <v>54</v>
      </c>
      <c r="U56" s="21">
        <f>Sheet1!E56*1</f>
        <v>5592</v>
      </c>
      <c r="V56" s="21">
        <f>Sheet1!F56*1</f>
        <v>5700.75</v>
      </c>
      <c r="W56" s="21">
        <f>Sheet1!G56*1</f>
        <v>5590.75</v>
      </c>
      <c r="X56" s="21">
        <f>Sheet1!H56*1</f>
        <v>5692</v>
      </c>
      <c r="Z56" s="30" t="e">
        <f t="shared" ca="1" si="8"/>
        <v>#N/A</v>
      </c>
      <c r="AA56" s="27" t="str">
        <f t="shared" ca="1" si="6"/>
        <v/>
      </c>
    </row>
    <row r="57" spans="2:27" x14ac:dyDescent="0.3">
      <c r="B57" s="21"/>
      <c r="C57" s="20" t="str">
        <f ca="1">IFERROR(MATCH($B$1,OFFSET(Sheet1!$J$1,C56,0,1000,1),0)+C56,"")</f>
        <v/>
      </c>
      <c r="E57" s="22" t="str" cm="1">
        <f t="array" aca="1" ref="E57" ca="1">IF(C57="","",INDIRECT(CONCATENATE("Sheet1!","E", TEXT(C57-1,"0"))))</f>
        <v/>
      </c>
      <c r="F57" s="21" t="str" cm="1">
        <f t="array" aca="1" ref="F57" ca="1">IF(C57="","",INDIRECT(CONCATENATE("Sheet1!","H", TEXT(C57-$A$10,"0"))))</f>
        <v/>
      </c>
      <c r="G57" s="21" t="str">
        <f t="shared" ca="1" si="0"/>
        <v/>
      </c>
      <c r="H57" s="30" t="str">
        <f t="shared" ca="1" si="1"/>
        <v/>
      </c>
      <c r="I57" s="27" t="str">
        <f t="shared" ca="1" si="7"/>
        <v/>
      </c>
      <c r="J57" s="20" t="str" cm="1">
        <f t="array" aca="1" ref="J57" ca="1">IF(C57="","",INDIRECT(CONCATENATE("Sheet1!","E", TEXT(C57-1,"0"))))</f>
        <v/>
      </c>
      <c r="L57" s="25" t="str">
        <f ca="1">IF(C57="","",MIN(INDIRECT(("W"&amp;C57-1)):INDIRECT(("W"&amp;C57-$A$10))))</f>
        <v/>
      </c>
      <c r="M57" s="25" t="str">
        <f t="shared" ca="1" si="2"/>
        <v/>
      </c>
      <c r="N57" s="38" t="str">
        <f t="shared" ca="1" si="3"/>
        <v/>
      </c>
      <c r="O57" s="32"/>
      <c r="P57" s="20" t="str">
        <f ca="1">IF(C57="","",MAX(INDIRECT(("V"&amp;C57-1)):INDIRECT(("V"&amp;C57-$A$10))))</f>
        <v/>
      </c>
      <c r="Q57" s="20" t="str">
        <f t="shared" ca="1" si="4"/>
        <v/>
      </c>
      <c r="R57" s="28" t="str">
        <f t="shared" ca="1" si="5"/>
        <v/>
      </c>
      <c r="T57" s="20">
        <f t="shared" si="9"/>
        <v>55</v>
      </c>
      <c r="U57" s="21">
        <f>Sheet1!E57*1</f>
        <v>5648.5</v>
      </c>
      <c r="V57" s="21">
        <f>Sheet1!F57*1</f>
        <v>5675</v>
      </c>
      <c r="W57" s="21">
        <f>Sheet1!G57*1</f>
        <v>5561.25</v>
      </c>
      <c r="X57" s="21">
        <f>Sheet1!H57*1</f>
        <v>5579.5</v>
      </c>
      <c r="Z57" s="30" t="e">
        <f t="shared" ca="1" si="8"/>
        <v>#N/A</v>
      </c>
      <c r="AA57" s="27" t="str">
        <f t="shared" ca="1" si="6"/>
        <v/>
      </c>
    </row>
    <row r="58" spans="2:27" x14ac:dyDescent="0.3">
      <c r="B58" s="21"/>
      <c r="C58" s="20" t="str">
        <f ca="1">IFERROR(MATCH($B$1,OFFSET(Sheet1!$J$1,C57,0,1000,1),0)+C57,"")</f>
        <v/>
      </c>
      <c r="E58" s="22" t="str" cm="1">
        <f t="array" aca="1" ref="E58" ca="1">IF(C58="","",INDIRECT(CONCATENATE("Sheet1!","E", TEXT(C58-1,"0"))))</f>
        <v/>
      </c>
      <c r="F58" s="21" t="str" cm="1">
        <f t="array" aca="1" ref="F58" ca="1">IF(C58="","",INDIRECT(CONCATENATE("Sheet1!","H", TEXT(C58-$A$10,"0"))))</f>
        <v/>
      </c>
      <c r="G58" s="21" t="str">
        <f t="shared" ca="1" si="0"/>
        <v/>
      </c>
      <c r="H58" s="30" t="str">
        <f t="shared" ca="1" si="1"/>
        <v/>
      </c>
      <c r="I58" s="27" t="str">
        <f t="shared" ca="1" si="7"/>
        <v/>
      </c>
      <c r="J58" s="20" t="str" cm="1">
        <f t="array" aca="1" ref="J58" ca="1">IF(C58="","",INDIRECT(CONCATENATE("Sheet1!","E", TEXT(C58-1,"0"))))</f>
        <v/>
      </c>
      <c r="L58" s="25" t="str">
        <f ca="1">IF(C58="","",MIN(INDIRECT(("W"&amp;C58-1)):INDIRECT(("W"&amp;C58-$A$10))))</f>
        <v/>
      </c>
      <c r="M58" s="25" t="str">
        <f t="shared" ca="1" si="2"/>
        <v/>
      </c>
      <c r="N58" s="38" t="str">
        <f t="shared" ca="1" si="3"/>
        <v/>
      </c>
      <c r="O58" s="32"/>
      <c r="P58" s="20" t="str">
        <f ca="1">IF(C58="","",MAX(INDIRECT(("V"&amp;C58-1)):INDIRECT(("V"&amp;C58-$A$10))))</f>
        <v/>
      </c>
      <c r="Q58" s="20" t="str">
        <f t="shared" ca="1" si="4"/>
        <v/>
      </c>
      <c r="R58" s="28" t="str">
        <f t="shared" ca="1" si="5"/>
        <v/>
      </c>
      <c r="T58" s="20">
        <f t="shared" si="9"/>
        <v>56</v>
      </c>
      <c r="U58" s="21">
        <f>Sheet1!E58*1</f>
        <v>5632</v>
      </c>
      <c r="V58" s="21">
        <f>Sheet1!F58*1</f>
        <v>5727</v>
      </c>
      <c r="W58" s="21">
        <f>Sheet1!G58*1</f>
        <v>5602.25</v>
      </c>
      <c r="X58" s="21">
        <f>Sheet1!H58*1</f>
        <v>5656.75</v>
      </c>
      <c r="Z58" s="30" t="e">
        <f t="shared" ca="1" si="8"/>
        <v>#N/A</v>
      </c>
      <c r="AA58" s="27" t="str">
        <f t="shared" ca="1" si="6"/>
        <v/>
      </c>
    </row>
    <row r="59" spans="2:27" x14ac:dyDescent="0.3">
      <c r="B59" s="21"/>
      <c r="C59" s="20" t="str">
        <f ca="1">IFERROR(MATCH($B$1,OFFSET(Sheet1!$J$1,C58,0,1000,1),0)+C58,"")</f>
        <v/>
      </c>
      <c r="E59" s="22" t="str" cm="1">
        <f t="array" aca="1" ref="E59" ca="1">IF(C59="","",INDIRECT(CONCATENATE("Sheet1!","E", TEXT(C59-1,"0"))))</f>
        <v/>
      </c>
      <c r="F59" s="21" t="str" cm="1">
        <f t="array" aca="1" ref="F59" ca="1">IF(C59="","",INDIRECT(CONCATENATE("Sheet1!","H", TEXT(C59-$A$10,"0"))))</f>
        <v/>
      </c>
      <c r="G59" s="21" t="str">
        <f t="shared" ca="1" si="0"/>
        <v/>
      </c>
      <c r="H59" s="30" t="str">
        <f t="shared" ca="1" si="1"/>
        <v/>
      </c>
      <c r="I59" s="27" t="str">
        <f t="shared" ca="1" si="7"/>
        <v/>
      </c>
      <c r="J59" s="20" t="str" cm="1">
        <f t="array" aca="1" ref="J59" ca="1">IF(C59="","",INDIRECT(CONCATENATE("Sheet1!","E", TEXT(C59-1,"0"))))</f>
        <v/>
      </c>
      <c r="L59" s="25" t="str">
        <f ca="1">IF(C59="","",MIN(INDIRECT(("W"&amp;C59-1)):INDIRECT(("W"&amp;C59-$A$10))))</f>
        <v/>
      </c>
      <c r="M59" s="25" t="str">
        <f t="shared" ca="1" si="2"/>
        <v/>
      </c>
      <c r="N59" s="38" t="str">
        <f t="shared" ca="1" si="3"/>
        <v/>
      </c>
      <c r="O59" s="32"/>
      <c r="P59" s="20" t="str">
        <f ca="1">IF(C59="","",MAX(INDIRECT(("V"&amp;C59-1)):INDIRECT(("V"&amp;C59-$A$10))))</f>
        <v/>
      </c>
      <c r="Q59" s="20" t="str">
        <f t="shared" ca="1" si="4"/>
        <v/>
      </c>
      <c r="R59" s="28" t="str">
        <f t="shared" ca="1" si="5"/>
        <v/>
      </c>
      <c r="T59" s="20">
        <f t="shared" si="9"/>
        <v>57</v>
      </c>
      <c r="U59" s="21">
        <f>Sheet1!E59*1</f>
        <v>5674</v>
      </c>
      <c r="V59" s="21">
        <f>Sheet1!F59*1</f>
        <v>5703.75</v>
      </c>
      <c r="W59" s="21">
        <f>Sheet1!G59*1</f>
        <v>5586</v>
      </c>
      <c r="X59" s="21">
        <f>Sheet1!H59*1</f>
        <v>5629</v>
      </c>
      <c r="Z59" s="30" t="e">
        <f t="shared" ca="1" si="8"/>
        <v>#N/A</v>
      </c>
      <c r="AA59" s="27" t="str">
        <f t="shared" ca="1" si="6"/>
        <v/>
      </c>
    </row>
    <row r="60" spans="2:27" x14ac:dyDescent="0.3">
      <c r="B60" s="21"/>
      <c r="C60" s="20" t="str">
        <f ca="1">IFERROR(MATCH($B$1,OFFSET(Sheet1!$J$1,C59,0,1000,1),0)+C59,"")</f>
        <v/>
      </c>
      <c r="E60" s="22" t="str" cm="1">
        <f t="array" aca="1" ref="E60" ca="1">IF(C60="","",INDIRECT(CONCATENATE("Sheet1!","E", TEXT(C60-1,"0"))))</f>
        <v/>
      </c>
      <c r="F60" s="21" t="str" cm="1">
        <f t="array" aca="1" ref="F60" ca="1">IF(C60="","",INDIRECT(CONCATENATE("Sheet1!","H", TEXT(C60-$A$10,"0"))))</f>
        <v/>
      </c>
      <c r="G60" s="21" t="str">
        <f t="shared" ca="1" si="0"/>
        <v/>
      </c>
      <c r="H60" s="30" t="str">
        <f t="shared" ca="1" si="1"/>
        <v/>
      </c>
      <c r="I60" s="27" t="str">
        <f t="shared" ca="1" si="7"/>
        <v/>
      </c>
      <c r="J60" s="20" t="str" cm="1">
        <f t="array" aca="1" ref="J60" ca="1">IF(C60="","",INDIRECT(CONCATENATE("Sheet1!","E", TEXT(C60-1,"0"))))</f>
        <v/>
      </c>
      <c r="L60" s="25" t="str">
        <f ca="1">IF(C60="","",MIN(INDIRECT(("W"&amp;C60-1)):INDIRECT(("W"&amp;C60-$A$10))))</f>
        <v/>
      </c>
      <c r="M60" s="25" t="str">
        <f t="shared" ca="1" si="2"/>
        <v/>
      </c>
      <c r="N60" s="38" t="str">
        <f t="shared" ca="1" si="3"/>
        <v/>
      </c>
      <c r="O60" s="32"/>
      <c r="P60" s="20" t="str">
        <f ca="1">IF(C60="","",MAX(INDIRECT(("V"&amp;C60-1)):INDIRECT(("V"&amp;C60-$A$10))))</f>
        <v/>
      </c>
      <c r="Q60" s="20" t="str">
        <f t="shared" ca="1" si="4"/>
        <v/>
      </c>
      <c r="R60" s="28" t="str">
        <f t="shared" ca="1" si="5"/>
        <v/>
      </c>
      <c r="T60" s="20">
        <f t="shared" si="9"/>
        <v>58</v>
      </c>
      <c r="U60" s="21">
        <f>Sheet1!E60*1</f>
        <v>5805</v>
      </c>
      <c r="V60" s="21">
        <f>Sheet1!F60*1</f>
        <v>5809.75</v>
      </c>
      <c r="W60" s="21">
        <f>Sheet1!G60*1</f>
        <v>5623.5</v>
      </c>
      <c r="X60" s="21">
        <f>Sheet1!H60*1</f>
        <v>5672.75</v>
      </c>
      <c r="Z60" s="30" t="e">
        <f t="shared" ca="1" si="8"/>
        <v>#N/A</v>
      </c>
      <c r="AA60" s="27" t="str">
        <f t="shared" ca="1" si="6"/>
        <v/>
      </c>
    </row>
    <row r="61" spans="2:27" x14ac:dyDescent="0.3">
      <c r="B61" s="21"/>
      <c r="C61" s="20" t="str">
        <f ca="1">IFERROR(MATCH($B$1,OFFSET(Sheet1!$J$1,C60,0,1000,1),0)+C60,"")</f>
        <v/>
      </c>
      <c r="E61" s="22" t="str" cm="1">
        <f t="array" aca="1" ref="E61" ca="1">IF(C61="","",INDIRECT(CONCATENATE("Sheet1!","E", TEXT(C61-1,"0"))))</f>
        <v/>
      </c>
      <c r="F61" s="21" t="str" cm="1">
        <f t="array" aca="1" ref="F61" ca="1">IF(C61="","",INDIRECT(CONCATENATE("Sheet1!","H", TEXT(C61-$A$10,"0"))))</f>
        <v/>
      </c>
      <c r="G61" s="21" t="str">
        <f t="shared" ca="1" si="0"/>
        <v/>
      </c>
      <c r="H61" s="30" t="str">
        <f t="shared" ca="1" si="1"/>
        <v/>
      </c>
      <c r="I61" s="27" t="str">
        <f t="shared" ca="1" si="7"/>
        <v/>
      </c>
      <c r="J61" s="20" t="str" cm="1">
        <f t="array" aca="1" ref="J61" ca="1">IF(C61="","",INDIRECT(CONCATENATE("Sheet1!","E", TEXT(C61-1,"0"))))</f>
        <v/>
      </c>
      <c r="L61" s="25" t="str">
        <f ca="1">IF(C61="","",MIN(INDIRECT(("W"&amp;C61-1)):INDIRECT(("W"&amp;C61-$A$10))))</f>
        <v/>
      </c>
      <c r="M61" s="25" t="str">
        <f t="shared" ca="1" si="2"/>
        <v/>
      </c>
      <c r="N61" s="38" t="str">
        <f t="shared" ca="1" si="3"/>
        <v/>
      </c>
      <c r="O61" s="32"/>
      <c r="P61" s="20" t="str">
        <f ca="1">IF(C61="","",MAX(INDIRECT(("V"&amp;C61-1)):INDIRECT(("V"&amp;C61-$A$10))))</f>
        <v/>
      </c>
      <c r="Q61" s="20" t="str">
        <f t="shared" ca="1" si="4"/>
        <v/>
      </c>
      <c r="R61" s="28" t="str">
        <f t="shared" ca="1" si="5"/>
        <v/>
      </c>
      <c r="T61" s="20">
        <f t="shared" si="9"/>
        <v>59</v>
      </c>
      <c r="U61" s="21">
        <f>Sheet1!E61*1</f>
        <v>5818</v>
      </c>
      <c r="V61" s="21">
        <f>Sheet1!F61*1</f>
        <v>5843</v>
      </c>
      <c r="W61" s="21">
        <f>Sheet1!G61*1</f>
        <v>5725</v>
      </c>
      <c r="X61" s="21">
        <f>Sheet1!H61*1</f>
        <v>5828</v>
      </c>
      <c r="Z61" s="30" t="e">
        <f t="shared" ca="1" si="8"/>
        <v>#N/A</v>
      </c>
      <c r="AA61" s="27" t="str">
        <f t="shared" ca="1" si="6"/>
        <v/>
      </c>
    </row>
    <row r="62" spans="2:27" x14ac:dyDescent="0.3">
      <c r="B62" s="21"/>
      <c r="C62" s="20" t="str">
        <f ca="1">IFERROR(MATCH($B$1,OFFSET(Sheet1!$J$1,C61,0,1000,1),0)+C61,"")</f>
        <v/>
      </c>
      <c r="E62" s="22" t="str" cm="1">
        <f t="array" aca="1" ref="E62" ca="1">IF(C62="","",INDIRECT(CONCATENATE("Sheet1!","E", TEXT(C62-1,"0"))))</f>
        <v/>
      </c>
      <c r="F62" s="21" t="str" cm="1">
        <f t="array" aca="1" ref="F62" ca="1">IF(C62="","",INDIRECT(CONCATENATE("Sheet1!","H", TEXT(C62-$A$10,"0"))))</f>
        <v/>
      </c>
      <c r="G62" s="21" t="str">
        <f t="shared" ca="1" si="0"/>
        <v/>
      </c>
      <c r="H62" s="30" t="str">
        <f t="shared" ca="1" si="1"/>
        <v/>
      </c>
      <c r="I62" s="27" t="str">
        <f t="shared" ca="1" si="7"/>
        <v/>
      </c>
      <c r="J62" s="20" t="str" cm="1">
        <f t="array" aca="1" ref="J62" ca="1">IF(C62="","",INDIRECT(CONCATENATE("Sheet1!","E", TEXT(C62-1,"0"))))</f>
        <v/>
      </c>
      <c r="L62" s="25" t="str">
        <f ca="1">IF(C62="","",MIN(INDIRECT(("W"&amp;C62-1)):INDIRECT(("W"&amp;C62-$A$10))))</f>
        <v/>
      </c>
      <c r="M62" s="25" t="str">
        <f t="shared" ca="1" si="2"/>
        <v/>
      </c>
      <c r="N62" s="38" t="str">
        <f t="shared" ca="1" si="3"/>
        <v/>
      </c>
      <c r="O62" s="32"/>
      <c r="P62" s="20" t="str">
        <f ca="1">IF(C62="","",MAX(INDIRECT(("V"&amp;C62-1)):INDIRECT(("V"&amp;C62-$A$10))))</f>
        <v/>
      </c>
      <c r="Q62" s="20" t="str">
        <f t="shared" ca="1" si="4"/>
        <v/>
      </c>
      <c r="R62" s="28" t="str">
        <f t="shared" ca="1" si="5"/>
        <v/>
      </c>
      <c r="T62" s="20">
        <f t="shared" si="9"/>
        <v>60</v>
      </c>
      <c r="U62" s="21">
        <f>Sheet1!E62*1</f>
        <v>5896.75</v>
      </c>
      <c r="V62" s="21">
        <f>Sheet1!F62*1</f>
        <v>5905.5</v>
      </c>
      <c r="W62" s="21">
        <f>Sheet1!G62*1</f>
        <v>5772</v>
      </c>
      <c r="X62" s="21">
        <f>Sheet1!H62*1</f>
        <v>5798.25</v>
      </c>
      <c r="Z62" s="30" t="e">
        <f t="shared" ca="1" si="8"/>
        <v>#N/A</v>
      </c>
      <c r="AA62" s="27" t="str">
        <f t="shared" ca="1" si="6"/>
        <v/>
      </c>
    </row>
    <row r="63" spans="2:27" x14ac:dyDescent="0.3">
      <c r="B63" s="21"/>
      <c r="C63" s="20" t="str">
        <f ca="1">IFERROR(MATCH($B$1,OFFSET(Sheet1!$J$1,C62,0,1000,1),0)+C62,"")</f>
        <v/>
      </c>
      <c r="E63" s="22" t="str" cm="1">
        <f t="array" aca="1" ref="E63" ca="1">IF(C63="","",INDIRECT(CONCATENATE("Sheet1!","E", TEXT(C63-1,"0"))))</f>
        <v/>
      </c>
      <c r="F63" s="21" t="str" cm="1">
        <f t="array" aca="1" ref="F63" ca="1">IF(C63="","",INDIRECT(CONCATENATE("Sheet1!","H", TEXT(C63-$A$10,"0"))))</f>
        <v/>
      </c>
      <c r="G63" s="21" t="str">
        <f t="shared" ca="1" si="0"/>
        <v/>
      </c>
      <c r="H63" s="30" t="str">
        <f t="shared" ca="1" si="1"/>
        <v/>
      </c>
      <c r="I63" s="27" t="str">
        <f t="shared" ca="1" si="7"/>
        <v/>
      </c>
      <c r="J63" s="20" t="str" cm="1">
        <f t="array" aca="1" ref="J63" ca="1">IF(C63="","",INDIRECT(CONCATENATE("Sheet1!","E", TEXT(C63-1,"0"))))</f>
        <v/>
      </c>
      <c r="L63" s="25" t="str">
        <f ca="1">IF(C63="","",MIN(INDIRECT(("W"&amp;C63-1)):INDIRECT(("W"&amp;C63-$A$10))))</f>
        <v/>
      </c>
      <c r="M63" s="25" t="str">
        <f t="shared" ca="1" si="2"/>
        <v/>
      </c>
      <c r="N63" s="38" t="str">
        <f t="shared" ca="1" si="3"/>
        <v/>
      </c>
      <c r="O63" s="32"/>
      <c r="P63" s="20" t="str">
        <f ca="1">IF(C63="","",MAX(INDIRECT(("V"&amp;C63-1)):INDIRECT(("V"&amp;C63-$A$10))))</f>
        <v/>
      </c>
      <c r="Q63" s="20" t="str">
        <f t="shared" ca="1" si="4"/>
        <v/>
      </c>
      <c r="R63" s="28" t="str">
        <f t="shared" ca="1" si="5"/>
        <v/>
      </c>
      <c r="T63" s="20">
        <f t="shared" si="9"/>
        <v>61</v>
      </c>
      <c r="U63" s="21">
        <f>Sheet1!E63*1</f>
        <v>5884</v>
      </c>
      <c r="V63" s="21">
        <f>Sheet1!F63*1</f>
        <v>5921.5</v>
      </c>
      <c r="W63" s="21">
        <f>Sheet1!G63*1</f>
        <v>5802.75</v>
      </c>
      <c r="X63" s="21">
        <f>Sheet1!H63*1</f>
        <v>5903.25</v>
      </c>
      <c r="Z63" s="30" t="e">
        <f t="shared" ca="1" si="8"/>
        <v>#N/A</v>
      </c>
      <c r="AA63" s="27" t="str">
        <f t="shared" ca="1" si="6"/>
        <v/>
      </c>
    </row>
    <row r="64" spans="2:27" x14ac:dyDescent="0.3">
      <c r="B64" s="21"/>
      <c r="C64" s="20" t="str">
        <f ca="1">IFERROR(MATCH($B$1,OFFSET(Sheet1!$J$1,C63,0,1000,1),0)+C63,"")</f>
        <v/>
      </c>
      <c r="E64" s="22" t="str" cm="1">
        <f t="array" aca="1" ref="E64" ca="1">IF(C64="","",INDIRECT(CONCATENATE("Sheet1!","E", TEXT(C64-1,"0"))))</f>
        <v/>
      </c>
      <c r="F64" s="21" t="str" cm="1">
        <f t="array" aca="1" ref="F64" ca="1">IF(C64="","",INDIRECT(CONCATENATE("Sheet1!","H", TEXT(C64-$A$10,"0"))))</f>
        <v/>
      </c>
      <c r="G64" s="21" t="str">
        <f t="shared" ca="1" si="0"/>
        <v/>
      </c>
      <c r="H64" s="30" t="str">
        <f t="shared" ca="1" si="1"/>
        <v/>
      </c>
      <c r="I64" s="27" t="str">
        <f t="shared" ca="1" si="7"/>
        <v/>
      </c>
      <c r="J64" s="20" t="str" cm="1">
        <f t="array" aca="1" ref="J64" ca="1">IF(C64="","",INDIRECT(CONCATENATE("Sheet1!","E", TEXT(C64-1,"0"))))</f>
        <v/>
      </c>
      <c r="L64" s="25" t="str">
        <f ca="1">IF(C64="","",MIN(INDIRECT(("W"&amp;C64-1)):INDIRECT(("W"&amp;C64-$A$10))))</f>
        <v/>
      </c>
      <c r="M64" s="25" t="str">
        <f t="shared" ca="1" si="2"/>
        <v/>
      </c>
      <c r="N64" s="38" t="str">
        <f t="shared" ca="1" si="3"/>
        <v/>
      </c>
      <c r="O64" s="32"/>
      <c r="P64" s="20" t="str">
        <f ca="1">IF(C64="","",MAX(INDIRECT(("V"&amp;C64-1)):INDIRECT(("V"&amp;C64-$A$10))))</f>
        <v/>
      </c>
      <c r="Q64" s="20" t="str">
        <f t="shared" ca="1" si="4"/>
        <v/>
      </c>
      <c r="R64" s="28" t="str">
        <f t="shared" ca="1" si="5"/>
        <v/>
      </c>
      <c r="T64" s="20">
        <f t="shared" si="9"/>
        <v>62</v>
      </c>
      <c r="U64" s="21">
        <f>Sheet1!E64*1</f>
        <v>5926</v>
      </c>
      <c r="V64" s="21">
        <f>Sheet1!F64*1</f>
        <v>5936</v>
      </c>
      <c r="W64" s="21">
        <f>Sheet1!G64*1</f>
        <v>5796</v>
      </c>
      <c r="X64" s="21">
        <f>Sheet1!H64*1</f>
        <v>5841.5</v>
      </c>
      <c r="Z64" s="30" t="e">
        <f t="shared" ca="1" si="8"/>
        <v>#N/A</v>
      </c>
      <c r="AA64" s="27" t="str">
        <f t="shared" ca="1" si="6"/>
        <v/>
      </c>
    </row>
    <row r="65" spans="2:27" x14ac:dyDescent="0.3">
      <c r="B65" s="21"/>
      <c r="C65" s="20" t="str">
        <f ca="1">IFERROR(MATCH($B$1,OFFSET(Sheet1!$J$1,C64,0,1000,1),0)+C64,"")</f>
        <v/>
      </c>
      <c r="E65" s="22" t="str" cm="1">
        <f t="array" aca="1" ref="E65" ca="1">IF(C65="","",INDIRECT(CONCATENATE("Sheet1!","E", TEXT(C65-1,"0"))))</f>
        <v/>
      </c>
      <c r="F65" s="21" t="str" cm="1">
        <f t="array" aca="1" ref="F65" ca="1">IF(C65="","",INDIRECT(CONCATENATE("Sheet1!","H", TEXT(C65-$A$10,"0"))))</f>
        <v/>
      </c>
      <c r="G65" s="21" t="str">
        <f t="shared" ca="1" si="0"/>
        <v/>
      </c>
      <c r="H65" s="30" t="str">
        <f t="shared" ca="1" si="1"/>
        <v/>
      </c>
      <c r="I65" s="27" t="str">
        <f t="shared" ca="1" si="7"/>
        <v/>
      </c>
      <c r="J65" s="20" t="str" cm="1">
        <f t="array" aca="1" ref="J65" ca="1">IF(C65="","",INDIRECT(CONCATENATE("Sheet1!","E", TEXT(C65-1,"0"))))</f>
        <v/>
      </c>
      <c r="L65" s="25" t="str">
        <f ca="1">IF(C65="","",MIN(INDIRECT(("W"&amp;C65-1)):INDIRECT(("W"&amp;C65-$A$10))))</f>
        <v/>
      </c>
      <c r="M65" s="25" t="str">
        <f t="shared" ca="1" si="2"/>
        <v/>
      </c>
      <c r="N65" s="38" t="str">
        <f t="shared" ca="1" si="3"/>
        <v/>
      </c>
      <c r="O65" s="32"/>
      <c r="P65" s="20" t="str">
        <f ca="1">IF(C65="","",MAX(INDIRECT(("V"&amp;C65-1)):INDIRECT(("V"&amp;C65-$A$10))))</f>
        <v/>
      </c>
      <c r="Q65" s="20" t="str">
        <f t="shared" ca="1" si="4"/>
        <v/>
      </c>
      <c r="R65" s="28" t="str">
        <f t="shared" ca="1" si="5"/>
        <v/>
      </c>
      <c r="T65" s="20">
        <f t="shared" si="9"/>
        <v>63</v>
      </c>
      <c r="U65" s="21">
        <f>Sheet1!E65*1</f>
        <v>6019.5</v>
      </c>
      <c r="V65" s="21">
        <f>Sheet1!F65*1</f>
        <v>6052.5</v>
      </c>
      <c r="W65" s="21">
        <f>Sheet1!G65*1</f>
        <v>5873.75</v>
      </c>
      <c r="X65" s="21">
        <f>Sheet1!H65*1</f>
        <v>5912.75</v>
      </c>
      <c r="Z65" s="30" t="e">
        <f t="shared" ca="1" si="8"/>
        <v>#N/A</v>
      </c>
      <c r="AA65" s="27" t="str">
        <f t="shared" ca="1" si="6"/>
        <v/>
      </c>
    </row>
    <row r="66" spans="2:27" x14ac:dyDescent="0.3">
      <c r="B66" s="21"/>
      <c r="C66" s="20" t="str">
        <f ca="1">IFERROR(MATCH($B$1,OFFSET(Sheet1!$J$1,C65,0,1000,1),0)+C65,"")</f>
        <v/>
      </c>
      <c r="E66" s="22" t="str" cm="1">
        <f t="array" aca="1" ref="E66" ca="1">IF(C66="","",INDIRECT(CONCATENATE("Sheet1!","E", TEXT(C66-1,"0"))))</f>
        <v/>
      </c>
      <c r="F66" s="21" t="str" cm="1">
        <f t="array" aca="1" ref="F66" ca="1">IF(C66="","",INDIRECT(CONCATENATE("Sheet1!","H", TEXT(C66-$A$10,"0"))))</f>
        <v/>
      </c>
      <c r="G66" s="21" t="str">
        <f t="shared" ca="1" si="0"/>
        <v/>
      </c>
      <c r="H66" s="30" t="str">
        <f t="shared" ca="1" si="1"/>
        <v/>
      </c>
      <c r="I66" s="27" t="str">
        <f t="shared" ca="1" si="7"/>
        <v/>
      </c>
      <c r="J66" s="20" t="str" cm="1">
        <f t="array" aca="1" ref="J66" ca="1">IF(C66="","",INDIRECT(CONCATENATE("Sheet1!","E", TEXT(C66-1,"0"))))</f>
        <v/>
      </c>
      <c r="L66" s="25" t="str">
        <f ca="1">IF(C66="","",MIN(INDIRECT(("W"&amp;C66-1)):INDIRECT(("W"&amp;C66-$A$10))))</f>
        <v/>
      </c>
      <c r="M66" s="25" t="str">
        <f t="shared" ca="1" si="2"/>
        <v/>
      </c>
      <c r="N66" s="38" t="str">
        <f t="shared" ca="1" si="3"/>
        <v/>
      </c>
      <c r="O66" s="32"/>
      <c r="P66" s="20" t="str">
        <f ca="1">IF(C66="","",MAX(INDIRECT(("V"&amp;C66-1)):INDIRECT(("V"&amp;C66-$A$10))))</f>
        <v/>
      </c>
      <c r="Q66" s="20" t="str">
        <f t="shared" ca="1" si="4"/>
        <v/>
      </c>
      <c r="R66" s="28" t="str">
        <f t="shared" ca="1" si="5"/>
        <v/>
      </c>
      <c r="T66" s="20">
        <f t="shared" si="9"/>
        <v>64</v>
      </c>
      <c r="U66" s="21">
        <f>Sheet1!E66*1</f>
        <v>5935</v>
      </c>
      <c r="V66" s="21">
        <f>Sheet1!F66*1</f>
        <v>6023</v>
      </c>
      <c r="W66" s="21">
        <f>Sheet1!G66*1</f>
        <v>5900</v>
      </c>
      <c r="X66" s="21">
        <f>Sheet1!H66*1</f>
        <v>6015.25</v>
      </c>
      <c r="Z66" s="30" t="e">
        <f t="shared" ca="1" si="8"/>
        <v>#N/A</v>
      </c>
      <c r="AA66" s="27" t="str">
        <f t="shared" ca="1" si="6"/>
        <v/>
      </c>
    </row>
    <row r="67" spans="2:27" x14ac:dyDescent="0.3">
      <c r="B67" s="21"/>
      <c r="C67" s="20" t="str">
        <f ca="1">IFERROR(MATCH($B$1,OFFSET(Sheet1!$J$1,C66,0,1000,1),0)+C66,"")</f>
        <v/>
      </c>
      <c r="E67" s="22" t="str" cm="1">
        <f t="array" aca="1" ref="E67" ca="1">IF(C67="","",INDIRECT(CONCATENATE("Sheet1!","E", TEXT(C67-1,"0"))))</f>
        <v/>
      </c>
      <c r="F67" s="21" t="str" cm="1">
        <f t="array" aca="1" ref="F67" ca="1">IF(C67="","",INDIRECT(CONCATENATE("Sheet1!","H", TEXT(C67-$A$10,"0"))))</f>
        <v/>
      </c>
      <c r="G67" s="21" t="str">
        <f t="shared" ref="G67:G72" ca="1" si="10">IF(C67="","",E67-F67)</f>
        <v/>
      </c>
      <c r="H67" s="30" t="str">
        <f t="shared" ref="H67:H72" ca="1" si="11">IF(C67="","",G67/$A$3*$A$5)</f>
        <v/>
      </c>
      <c r="I67" s="27" t="str">
        <f t="shared" ca="1" si="7"/>
        <v/>
      </c>
      <c r="J67" s="20" t="str" cm="1">
        <f t="array" aca="1" ref="J67" ca="1">IF(C67="","",INDIRECT(CONCATENATE("Sheet1!","E", TEXT(C67-1,"0"))))</f>
        <v/>
      </c>
      <c r="L67" s="25" t="str">
        <f ca="1">IF(C67="","",MIN(INDIRECT(("W"&amp;C67-1)):INDIRECT(("W"&amp;C67-$A$10))))</f>
        <v/>
      </c>
      <c r="M67" s="25" t="str">
        <f t="shared" ref="M67:M72" ca="1" si="12">IF(C67="","",J67-L67)</f>
        <v/>
      </c>
      <c r="N67" s="38" t="str">
        <f t="shared" ref="N67:N72" ca="1" si="13">IF(C67="","",M67/$A$3*$A$5)</f>
        <v/>
      </c>
      <c r="O67" s="32"/>
      <c r="P67" s="20" t="str">
        <f ca="1">IF(C67="","",MAX(INDIRECT(("V"&amp;C67-1)):INDIRECT(("V"&amp;C67-$A$10))))</f>
        <v/>
      </c>
      <c r="Q67" s="20" t="str">
        <f t="shared" ref="Q67:Q72" ca="1" si="14">IF(C67="","",J67-P67)</f>
        <v/>
      </c>
      <c r="R67" s="28" t="str">
        <f t="shared" ref="R67:R72" ca="1" si="15">IF(C67="","",Q67/$A$3*$A$5)</f>
        <v/>
      </c>
      <c r="T67" s="20">
        <f t="shared" si="9"/>
        <v>65</v>
      </c>
      <c r="U67" s="21">
        <f>Sheet1!E67*1</f>
        <v>6032</v>
      </c>
      <c r="V67" s="21">
        <f>Sheet1!F67*1</f>
        <v>6066.5</v>
      </c>
      <c r="W67" s="21">
        <f>Sheet1!G67*1</f>
        <v>5925</v>
      </c>
      <c r="X67" s="21">
        <f>Sheet1!H67*1</f>
        <v>5928.25</v>
      </c>
      <c r="Z67" s="30" t="e">
        <f t="shared" ca="1" si="8"/>
        <v>#N/A</v>
      </c>
      <c r="AA67" s="27" t="str">
        <f t="shared" ref="AA67:AA72" ca="1" si="16">IF(C67="","",1)</f>
        <v/>
      </c>
    </row>
    <row r="68" spans="2:27" x14ac:dyDescent="0.3">
      <c r="B68" s="21"/>
      <c r="C68" s="20" t="str">
        <f ca="1">IFERROR(MATCH($B$1,OFFSET(Sheet1!$J$1,C67,0,1000,1),0)+C67,"")</f>
        <v/>
      </c>
      <c r="E68" s="22" t="str" cm="1">
        <f t="array" aca="1" ref="E68" ca="1">IF(C68="","",INDIRECT(CONCATENATE("Sheet1!","E", TEXT(C68-1,"0"))))</f>
        <v/>
      </c>
      <c r="F68" s="21" t="str" cm="1">
        <f t="array" aca="1" ref="F68" ca="1">IF(C68="","",INDIRECT(CONCATENATE("Sheet1!","H", TEXT(C68-$A$10,"0"))))</f>
        <v/>
      </c>
      <c r="G68" s="21" t="str">
        <f t="shared" ca="1" si="10"/>
        <v/>
      </c>
      <c r="H68" s="30" t="str">
        <f t="shared" ca="1" si="11"/>
        <v/>
      </c>
      <c r="I68" s="27" t="str">
        <f t="shared" ref="I68:I72" ca="1" si="17">IF(C68="","",IF(H68&gt;0,1,0))</f>
        <v/>
      </c>
      <c r="J68" s="20" t="str" cm="1">
        <f t="array" aca="1" ref="J68" ca="1">IF(C68="","",INDIRECT(CONCATENATE("Sheet1!","E", TEXT(C68-1,"0"))))</f>
        <v/>
      </c>
      <c r="L68" s="25" t="str">
        <f ca="1">IF(C68="","",MIN(INDIRECT(("W"&amp;C68-1)):INDIRECT(("W"&amp;C68-$A$10))))</f>
        <v/>
      </c>
      <c r="M68" s="25" t="str">
        <f t="shared" ca="1" si="12"/>
        <v/>
      </c>
      <c r="N68" s="38" t="str">
        <f t="shared" ca="1" si="13"/>
        <v/>
      </c>
      <c r="O68" s="32"/>
      <c r="P68" s="20" t="str">
        <f ca="1">IF(C68="","",MAX(INDIRECT(("V"&amp;C68-1)):INDIRECT(("V"&amp;C68-$A$10))))</f>
        <v/>
      </c>
      <c r="Q68" s="20" t="str">
        <f t="shared" ca="1" si="14"/>
        <v/>
      </c>
      <c r="R68" s="28" t="str">
        <f t="shared" ca="1" si="15"/>
        <v/>
      </c>
      <c r="T68" s="20">
        <f t="shared" si="9"/>
        <v>66</v>
      </c>
      <c r="U68" s="21">
        <f>Sheet1!E68*1</f>
        <v>6034</v>
      </c>
      <c r="V68" s="21">
        <f>Sheet1!F68*1</f>
        <v>6075.75</v>
      </c>
      <c r="W68" s="21">
        <f>Sheet1!G68*1</f>
        <v>5997.5</v>
      </c>
      <c r="X68" s="21">
        <f>Sheet1!H68*1</f>
        <v>6022.75</v>
      </c>
      <c r="Z68" s="30" t="e">
        <f t="shared" ref="Z68:Z72" ca="1" si="18">IF(C68="",NA(),Z67+H68)</f>
        <v>#N/A</v>
      </c>
      <c r="AA68" s="27" t="str">
        <f t="shared" ca="1" si="16"/>
        <v/>
      </c>
    </row>
    <row r="69" spans="2:27" x14ac:dyDescent="0.3">
      <c r="B69" s="21"/>
      <c r="C69" s="20" t="str">
        <f ca="1">IFERROR(MATCH($B$1,OFFSET(Sheet1!$J$1,C68,0,1000,1),0)+C68,"")</f>
        <v/>
      </c>
      <c r="E69" s="22" t="str" cm="1">
        <f t="array" aca="1" ref="E69" ca="1">IF(C69="","",INDIRECT(CONCATENATE("Sheet1!","E", TEXT(C69-1,"0"))))</f>
        <v/>
      </c>
      <c r="F69" s="21" t="str" cm="1">
        <f t="array" aca="1" ref="F69" ca="1">IF(C69="","",INDIRECT(CONCATENATE("Sheet1!","H", TEXT(C69-$A$10,"0"))))</f>
        <v/>
      </c>
      <c r="G69" s="21" t="str">
        <f t="shared" ca="1" si="10"/>
        <v/>
      </c>
      <c r="H69" s="30" t="str">
        <f t="shared" ca="1" si="11"/>
        <v/>
      </c>
      <c r="I69" s="27" t="str">
        <f t="shared" ca="1" si="17"/>
        <v/>
      </c>
      <c r="J69" s="20" t="str" cm="1">
        <f t="array" aca="1" ref="J69" ca="1">IF(C69="","",INDIRECT(CONCATENATE("Sheet1!","E", TEXT(C69-1,"0"))))</f>
        <v/>
      </c>
      <c r="L69" s="25" t="str">
        <f ca="1">IF(C69="","",MIN(INDIRECT(("W"&amp;C69-1)):INDIRECT(("W"&amp;C69-$A$10))))</f>
        <v/>
      </c>
      <c r="M69" s="25" t="str">
        <f t="shared" ca="1" si="12"/>
        <v/>
      </c>
      <c r="N69" s="38" t="str">
        <f t="shared" ca="1" si="13"/>
        <v/>
      </c>
      <c r="O69" s="32"/>
      <c r="P69" s="20" t="str">
        <f ca="1">IF(C69="","",MAX(INDIRECT(("V"&amp;C69-1)):INDIRECT(("V"&amp;C69-$A$10))))</f>
        <v/>
      </c>
      <c r="Q69" s="20" t="str">
        <f t="shared" ca="1" si="14"/>
        <v/>
      </c>
      <c r="R69" s="28" t="str">
        <f t="shared" ca="1" si="15"/>
        <v/>
      </c>
      <c r="T69" s="20">
        <f t="shared" ref="T69:T132" si="19">T68+1</f>
        <v>67</v>
      </c>
      <c r="U69" s="21">
        <f>Sheet1!E69*1</f>
        <v>6058.5</v>
      </c>
      <c r="V69" s="21">
        <f>Sheet1!F69*1</f>
        <v>6068</v>
      </c>
      <c r="W69" s="21">
        <f>Sheet1!G69*1</f>
        <v>5976</v>
      </c>
      <c r="X69" s="21">
        <f>Sheet1!H69*1</f>
        <v>6022</v>
      </c>
      <c r="Z69" s="30" t="e">
        <f t="shared" ca="1" si="18"/>
        <v>#N/A</v>
      </c>
      <c r="AA69" s="27" t="str">
        <f t="shared" ca="1" si="16"/>
        <v/>
      </c>
    </row>
    <row r="70" spans="2:27" x14ac:dyDescent="0.3">
      <c r="B70" s="21"/>
      <c r="C70" s="20" t="str">
        <f ca="1">IFERROR(MATCH($B$1,OFFSET(Sheet1!$J$1,C69,0,1000,1),0)+C69,"")</f>
        <v/>
      </c>
      <c r="E70" s="22" t="str" cm="1">
        <f t="array" aca="1" ref="E70" ca="1">IF(C70="","",INDIRECT(CONCATENATE("Sheet1!","E", TEXT(C70-1,"0"))))</f>
        <v/>
      </c>
      <c r="F70" s="21" t="str" cm="1">
        <f t="array" aca="1" ref="F70" ca="1">IF(C70="","",INDIRECT(CONCATENATE("Sheet1!","H", TEXT(C70-$A$10,"0"))))</f>
        <v/>
      </c>
      <c r="G70" s="21" t="str">
        <f t="shared" ca="1" si="10"/>
        <v/>
      </c>
      <c r="H70" s="30" t="str">
        <f t="shared" ca="1" si="11"/>
        <v/>
      </c>
      <c r="I70" s="27" t="str">
        <f t="shared" ca="1" si="17"/>
        <v/>
      </c>
      <c r="J70" s="20" t="str" cm="1">
        <f t="array" aca="1" ref="J70" ca="1">IF(C70="","",INDIRECT(CONCATENATE("Sheet1!","E", TEXT(C70-1,"0"))))</f>
        <v/>
      </c>
      <c r="L70" s="25" t="str">
        <f ca="1">IF(C70="","",MIN(INDIRECT(("W"&amp;C70-1)):INDIRECT(("W"&amp;C70-$A$10))))</f>
        <v/>
      </c>
      <c r="M70" s="25" t="str">
        <f t="shared" ca="1" si="12"/>
        <v/>
      </c>
      <c r="N70" s="38" t="str">
        <f t="shared" ca="1" si="13"/>
        <v/>
      </c>
      <c r="O70" s="32"/>
      <c r="P70" s="20" t="str">
        <f ca="1">IF(C70="","",MAX(INDIRECT(("V"&amp;C70-1)):INDIRECT(("V"&amp;C70-$A$10))))</f>
        <v/>
      </c>
      <c r="Q70" s="20" t="str">
        <f t="shared" ca="1" si="14"/>
        <v/>
      </c>
      <c r="R70" s="28" t="str">
        <f t="shared" ca="1" si="15"/>
        <v/>
      </c>
      <c r="T70" s="20">
        <f t="shared" si="19"/>
        <v>68</v>
      </c>
      <c r="U70" s="21">
        <f>Sheet1!E70*1</f>
        <v>6092.75</v>
      </c>
      <c r="V70" s="21">
        <f>Sheet1!F70*1</f>
        <v>6119.5</v>
      </c>
      <c r="W70" s="21">
        <f>Sheet1!G70*1</f>
        <v>6046.5</v>
      </c>
      <c r="X70" s="21">
        <f>Sheet1!H70*1</f>
        <v>6052.75</v>
      </c>
      <c r="Z70" s="30" t="e">
        <f t="shared" ca="1" si="18"/>
        <v>#N/A</v>
      </c>
      <c r="AA70" s="27" t="str">
        <f t="shared" ca="1" si="16"/>
        <v/>
      </c>
    </row>
    <row r="71" spans="2:27" x14ac:dyDescent="0.3">
      <c r="B71" s="21"/>
      <c r="C71" s="20" t="str">
        <f ca="1">IFERROR(MATCH($B$1,OFFSET(Sheet1!$J$1,C70,0,1000,1),0)+C70,"")</f>
        <v/>
      </c>
      <c r="E71" s="22" t="str" cm="1">
        <f t="array" aca="1" ref="E71" ca="1">IF(C71="","",INDIRECT(CONCATENATE("Sheet1!","E", TEXT(C71-1,"0"))))</f>
        <v/>
      </c>
      <c r="F71" s="21" t="str" cm="1">
        <f t="array" aca="1" ref="F71" ca="1">IF(C71="","",INDIRECT(CONCATENATE("Sheet1!","H", TEXT(C71-$A$10,"0"))))</f>
        <v/>
      </c>
      <c r="G71" s="21" t="str">
        <f t="shared" ca="1" si="10"/>
        <v/>
      </c>
      <c r="H71" s="30" t="str">
        <f t="shared" ca="1" si="11"/>
        <v/>
      </c>
      <c r="I71" s="27" t="str">
        <f t="shared" ca="1" si="17"/>
        <v/>
      </c>
      <c r="J71" s="20" t="str" cm="1">
        <f t="array" aca="1" ref="J71" ca="1">IF(C71="","",INDIRECT(CONCATENATE("Sheet1!","E", TEXT(C71-1,"0"))))</f>
        <v/>
      </c>
      <c r="L71" s="25" t="str">
        <f ca="1">IF(C71="","",MIN(INDIRECT(("W"&amp;C71-1)):INDIRECT(("W"&amp;C71-$A$10))))</f>
        <v/>
      </c>
      <c r="M71" s="25" t="str">
        <f t="shared" ca="1" si="12"/>
        <v/>
      </c>
      <c r="N71" s="38" t="str">
        <f t="shared" ca="1" si="13"/>
        <v/>
      </c>
      <c r="O71" s="32"/>
      <c r="P71" s="20" t="str">
        <f ca="1">IF(C71="","",MAX(INDIRECT(("V"&amp;C71-1)):INDIRECT(("V"&amp;C71-$A$10))))</f>
        <v/>
      </c>
      <c r="Q71" s="20" t="str">
        <f t="shared" ca="1" si="14"/>
        <v/>
      </c>
      <c r="R71" s="28" t="str">
        <f t="shared" ca="1" si="15"/>
        <v/>
      </c>
      <c r="T71" s="20">
        <f t="shared" si="19"/>
        <v>69</v>
      </c>
      <c r="U71" s="21">
        <f>Sheet1!E71*1</f>
        <v>6184.5</v>
      </c>
      <c r="V71" s="21">
        <f>Sheet1!F71*1</f>
        <v>6194.5</v>
      </c>
      <c r="W71" s="21">
        <f>Sheet1!G71*1</f>
        <v>6076.5</v>
      </c>
      <c r="X71" s="21">
        <f>Sheet1!H71*1</f>
        <v>6081</v>
      </c>
      <c r="Z71" s="30" t="e">
        <f t="shared" ca="1" si="18"/>
        <v>#N/A</v>
      </c>
      <c r="AA71" s="27" t="str">
        <f t="shared" ca="1" si="16"/>
        <v/>
      </c>
    </row>
    <row r="72" spans="2:27" x14ac:dyDescent="0.3">
      <c r="B72" s="21"/>
      <c r="C72" s="20" t="str">
        <f ca="1">IFERROR(MATCH($B$1,OFFSET(Sheet1!$J$1,C71,0,1000,1),0)+C71,"")</f>
        <v/>
      </c>
      <c r="E72" s="22" t="str" cm="1">
        <f t="array" aca="1" ref="E72" ca="1">IF(C72="","",INDIRECT(CONCATENATE("Sheet1!","E", TEXT(C72-1,"0"))))</f>
        <v/>
      </c>
      <c r="F72" s="21" t="str" cm="1">
        <f t="array" aca="1" ref="F72" ca="1">IF(C72="","",INDIRECT(CONCATENATE("Sheet1!","H", TEXT(C72-$A$10,"0"))))</f>
        <v/>
      </c>
      <c r="G72" s="21" t="str">
        <f t="shared" ca="1" si="10"/>
        <v/>
      </c>
      <c r="H72" s="30" t="str">
        <f t="shared" ca="1" si="11"/>
        <v/>
      </c>
      <c r="I72" s="27" t="str">
        <f t="shared" ca="1" si="17"/>
        <v/>
      </c>
      <c r="J72" s="20" t="str" cm="1">
        <f t="array" aca="1" ref="J72" ca="1">IF(C72="","",INDIRECT(CONCATENATE("Sheet1!","E", TEXT(C72-1,"0"))))</f>
        <v/>
      </c>
      <c r="L72" s="25" t="str">
        <f ca="1">IF(C72="","",MIN(INDIRECT(("W"&amp;C72-1)):INDIRECT(("W"&amp;C72-$A$10))))</f>
        <v/>
      </c>
      <c r="M72" s="25" t="str">
        <f t="shared" ca="1" si="12"/>
        <v/>
      </c>
      <c r="N72" s="38" t="str">
        <f t="shared" ca="1" si="13"/>
        <v/>
      </c>
      <c r="O72" s="32"/>
      <c r="P72" s="20" t="str">
        <f ca="1">IF(C72="","",MAX(INDIRECT(("V"&amp;C72-1)):INDIRECT(("V"&amp;C72-$A$10))))</f>
        <v/>
      </c>
      <c r="Q72" s="20" t="str">
        <f t="shared" ca="1" si="14"/>
        <v/>
      </c>
      <c r="R72" s="28" t="str">
        <f t="shared" ca="1" si="15"/>
        <v/>
      </c>
      <c r="T72" s="20">
        <f t="shared" si="19"/>
        <v>70</v>
      </c>
      <c r="U72" s="21">
        <f>Sheet1!E72*1</f>
        <v>6205.75</v>
      </c>
      <c r="V72" s="21">
        <f>Sheet1!F72*1</f>
        <v>6211.5</v>
      </c>
      <c r="W72" s="21">
        <f>Sheet1!G72*1</f>
        <v>6154.75</v>
      </c>
      <c r="X72" s="21">
        <f>Sheet1!H72*1</f>
        <v>6188.5</v>
      </c>
      <c r="Z72" s="30" t="e">
        <f t="shared" ca="1" si="18"/>
        <v>#N/A</v>
      </c>
      <c r="AA72" s="27" t="str">
        <f t="shared" ca="1" si="16"/>
        <v/>
      </c>
    </row>
    <row r="73" spans="2:27" x14ac:dyDescent="0.3">
      <c r="B73" s="21"/>
      <c r="T73" s="20">
        <f t="shared" si="19"/>
        <v>71</v>
      </c>
      <c r="U73" s="21">
        <f>Sheet1!E73*1</f>
        <v>6195.75</v>
      </c>
      <c r="V73" s="21">
        <f>Sheet1!F73*1</f>
        <v>6218.5</v>
      </c>
      <c r="W73" s="21">
        <f>Sheet1!G73*1</f>
        <v>6181.25</v>
      </c>
      <c r="X73" s="21">
        <f>Sheet1!H73*1</f>
        <v>6215</v>
      </c>
    </row>
    <row r="74" spans="2:27" x14ac:dyDescent="0.3">
      <c r="B74" s="21"/>
      <c r="T74" s="20">
        <f t="shared" si="19"/>
        <v>72</v>
      </c>
      <c r="U74" s="21">
        <f>Sheet1!E74*1</f>
        <v>6190.25</v>
      </c>
      <c r="V74" s="21">
        <f>Sheet1!F74*1</f>
        <v>6209.75</v>
      </c>
      <c r="W74" s="21">
        <f>Sheet1!G74*1</f>
        <v>6170.25</v>
      </c>
      <c r="X74" s="21">
        <f>Sheet1!H74*1</f>
        <v>6198.75</v>
      </c>
    </row>
    <row r="75" spans="2:27" x14ac:dyDescent="0.3">
      <c r="B75" s="21"/>
      <c r="T75" s="20">
        <f t="shared" si="19"/>
        <v>73</v>
      </c>
      <c r="U75" s="21">
        <f>Sheet1!E75*1</f>
        <v>6183.75</v>
      </c>
      <c r="V75" s="21">
        <f>Sheet1!F75*1</f>
        <v>6198.75</v>
      </c>
      <c r="W75" s="21">
        <f>Sheet1!G75*1</f>
        <v>6173.25</v>
      </c>
      <c r="X75" s="21">
        <f>Sheet1!H75*1</f>
        <v>6184</v>
      </c>
    </row>
    <row r="76" spans="2:27" x14ac:dyDescent="0.3">
      <c r="B76" s="21"/>
      <c r="T76" s="20">
        <f t="shared" si="19"/>
        <v>74</v>
      </c>
      <c r="U76" s="21">
        <f>Sheet1!E76*1</f>
        <v>6131.75</v>
      </c>
      <c r="V76" s="21">
        <f>Sheet1!F76*1</f>
        <v>6190</v>
      </c>
      <c r="W76" s="21">
        <f>Sheet1!G76*1</f>
        <v>6105.5</v>
      </c>
      <c r="X76" s="21">
        <f>Sheet1!H76*1</f>
        <v>6187.25</v>
      </c>
    </row>
    <row r="77" spans="2:27" x14ac:dyDescent="0.3">
      <c r="B77" s="21"/>
      <c r="T77" s="20">
        <f t="shared" si="19"/>
        <v>75</v>
      </c>
      <c r="U77" s="21">
        <f>Sheet1!E77*1</f>
        <v>6142.75</v>
      </c>
      <c r="V77" s="21">
        <f>Sheet1!F77*1</f>
        <v>6150</v>
      </c>
      <c r="W77" s="21">
        <f>Sheet1!G77*1</f>
        <v>6072.75</v>
      </c>
      <c r="X77" s="21">
        <f>Sheet1!H77*1</f>
        <v>6124.75</v>
      </c>
    </row>
    <row r="78" spans="2:27" x14ac:dyDescent="0.3">
      <c r="B78" s="21"/>
      <c r="T78" s="20">
        <f t="shared" si="19"/>
        <v>76</v>
      </c>
      <c r="U78" s="21">
        <f>Sheet1!E78*1</f>
        <v>6137.5</v>
      </c>
      <c r="V78" s="21">
        <f>Sheet1!F78*1</f>
        <v>6150.75</v>
      </c>
      <c r="W78" s="21">
        <f>Sheet1!G78*1</f>
        <v>6109.75</v>
      </c>
      <c r="X78" s="21">
        <f>Sheet1!H78*1</f>
        <v>6144.25</v>
      </c>
    </row>
    <row r="79" spans="2:27" x14ac:dyDescent="0.3">
      <c r="B79" s="21"/>
      <c r="T79" s="20">
        <f t="shared" si="19"/>
        <v>77</v>
      </c>
      <c r="U79" s="21">
        <f>Sheet1!E79*1</f>
        <v>6068</v>
      </c>
      <c r="V79" s="21">
        <f>Sheet1!F79*1</f>
        <v>6148</v>
      </c>
      <c r="W79" s="21">
        <f>Sheet1!G79*1</f>
        <v>6066</v>
      </c>
      <c r="X79" s="21">
        <f>Sheet1!H79*1</f>
        <v>6140.75</v>
      </c>
    </row>
    <row r="80" spans="2:27" x14ac:dyDescent="0.3">
      <c r="B80" s="21"/>
      <c r="T80" s="20">
        <f t="shared" si="19"/>
        <v>78</v>
      </c>
      <c r="U80" s="21">
        <f>Sheet1!E80*1</f>
        <v>6141.75</v>
      </c>
      <c r="V80" s="21">
        <f>Sheet1!F80*1</f>
        <v>6175.25</v>
      </c>
      <c r="W80" s="21">
        <f>Sheet1!G80*1</f>
        <v>6093.25</v>
      </c>
      <c r="X80" s="21">
        <f>Sheet1!H80*1</f>
        <v>6101.5</v>
      </c>
    </row>
    <row r="81" spans="2:24" x14ac:dyDescent="0.3">
      <c r="B81" s="21"/>
      <c r="T81" s="20">
        <f t="shared" si="19"/>
        <v>79</v>
      </c>
      <c r="U81" s="21">
        <f>Sheet1!E81*1</f>
        <v>6142.25</v>
      </c>
      <c r="V81" s="21">
        <f>Sheet1!F81*1</f>
        <v>6160.5</v>
      </c>
      <c r="W81" s="21">
        <f>Sheet1!G81*1</f>
        <v>6122</v>
      </c>
      <c r="X81" s="21">
        <f>Sheet1!H81*1</f>
        <v>6158</v>
      </c>
    </row>
    <row r="82" spans="2:24" x14ac:dyDescent="0.3">
      <c r="B82" s="21"/>
      <c r="T82" s="20">
        <f t="shared" si="19"/>
        <v>80</v>
      </c>
      <c r="U82" s="21">
        <f>Sheet1!E82*1</f>
        <v>6094.75</v>
      </c>
      <c r="V82" s="21">
        <f>Sheet1!F82*1</f>
        <v>6144</v>
      </c>
      <c r="W82" s="21">
        <f>Sheet1!G82*1</f>
        <v>6072.25</v>
      </c>
      <c r="X82" s="21">
        <f>Sheet1!H82*1</f>
        <v>6138.5</v>
      </c>
    </row>
    <row r="83" spans="2:24" x14ac:dyDescent="0.3">
      <c r="B83" s="21"/>
      <c r="T83" s="20">
        <f t="shared" si="19"/>
        <v>81</v>
      </c>
      <c r="U83" s="21">
        <f>Sheet1!E83*1</f>
        <v>6121</v>
      </c>
      <c r="V83" s="21">
        <f>Sheet1!F83*1</f>
        <v>6121</v>
      </c>
      <c r="W83" s="21">
        <f>Sheet1!G83*1</f>
        <v>6039</v>
      </c>
      <c r="X83" s="21">
        <f>Sheet1!H83*1</f>
        <v>6115</v>
      </c>
    </row>
    <row r="84" spans="2:24" x14ac:dyDescent="0.3">
      <c r="B84" s="21"/>
      <c r="T84" s="20">
        <f t="shared" si="19"/>
        <v>82</v>
      </c>
      <c r="U84" s="21">
        <f>Sheet1!E84*1</f>
        <v>6034.25</v>
      </c>
      <c r="V84" s="21">
        <f>Sheet1!F84*1</f>
        <v>6114</v>
      </c>
      <c r="W84" s="21">
        <f>Sheet1!G84*1</f>
        <v>5987.5</v>
      </c>
      <c r="X84" s="21">
        <f>Sheet1!H84*1</f>
        <v>6074.25</v>
      </c>
    </row>
    <row r="85" spans="2:24" x14ac:dyDescent="0.3">
      <c r="B85" s="21"/>
      <c r="T85" s="20">
        <f t="shared" si="19"/>
        <v>83</v>
      </c>
      <c r="U85" s="21">
        <f>Sheet1!E85*1</f>
        <v>6158</v>
      </c>
      <c r="V85" s="21">
        <f>Sheet1!F85*1</f>
        <v>6199.75</v>
      </c>
      <c r="W85" s="21">
        <f>Sheet1!G85*1</f>
        <v>6109.75</v>
      </c>
      <c r="X85" s="21">
        <f>Sheet1!H85*1</f>
        <v>6119.25</v>
      </c>
    </row>
    <row r="86" spans="2:24" x14ac:dyDescent="0.3">
      <c r="B86" s="21"/>
      <c r="T86" s="20">
        <f t="shared" si="19"/>
        <v>84</v>
      </c>
      <c r="U86" s="21">
        <f>Sheet1!E86*1</f>
        <v>6120.5</v>
      </c>
      <c r="V86" s="21">
        <f>Sheet1!F86*1</f>
        <v>6168.25</v>
      </c>
      <c r="W86" s="21">
        <f>Sheet1!G86*1</f>
        <v>6108.5</v>
      </c>
      <c r="X86" s="21">
        <f>Sheet1!H86*1</f>
        <v>6151.25</v>
      </c>
    </row>
    <row r="87" spans="2:24" x14ac:dyDescent="0.3">
      <c r="B87" s="21"/>
      <c r="T87" s="20">
        <f t="shared" si="19"/>
        <v>85</v>
      </c>
      <c r="U87" s="21">
        <f>Sheet1!E87*1</f>
        <v>6142.75</v>
      </c>
      <c r="V87" s="21">
        <f>Sheet1!F87*1</f>
        <v>6163.5</v>
      </c>
      <c r="W87" s="21">
        <f>Sheet1!G87*1</f>
        <v>6094.25</v>
      </c>
      <c r="X87" s="21">
        <f>Sheet1!H87*1</f>
        <v>6119.5</v>
      </c>
    </row>
    <row r="88" spans="2:24" x14ac:dyDescent="0.3">
      <c r="B88" s="21"/>
      <c r="T88" s="20">
        <f t="shared" si="19"/>
        <v>86</v>
      </c>
      <c r="U88" s="21">
        <f>Sheet1!E88*1</f>
        <v>6111.5</v>
      </c>
      <c r="V88" s="21">
        <f>Sheet1!F88*1</f>
        <v>6157.5</v>
      </c>
      <c r="W88" s="21">
        <f>Sheet1!G88*1</f>
        <v>6075.5</v>
      </c>
      <c r="X88" s="21">
        <f>Sheet1!H88*1</f>
        <v>6149</v>
      </c>
    </row>
    <row r="89" spans="2:24" x14ac:dyDescent="0.3">
      <c r="B89" s="21"/>
      <c r="T89" s="20">
        <f t="shared" si="19"/>
        <v>87</v>
      </c>
      <c r="U89" s="21">
        <f>Sheet1!E89*1</f>
        <v>6154.25</v>
      </c>
      <c r="V89" s="21">
        <f>Sheet1!F89*1</f>
        <v>6157.25</v>
      </c>
      <c r="W89" s="21">
        <f>Sheet1!G89*1</f>
        <v>6000</v>
      </c>
      <c r="X89" s="21">
        <f>Sheet1!H89*1</f>
        <v>6098.75</v>
      </c>
    </row>
    <row r="90" spans="2:24" x14ac:dyDescent="0.3">
      <c r="B90" s="21"/>
      <c r="T90" s="20">
        <f t="shared" si="19"/>
        <v>88</v>
      </c>
      <c r="U90" s="21">
        <f>Sheet1!E90*1</f>
        <v>6200</v>
      </c>
      <c r="V90" s="21">
        <f>Sheet1!F90*1</f>
        <v>6214.25</v>
      </c>
      <c r="W90" s="21">
        <f>Sheet1!G90*1</f>
        <v>6174</v>
      </c>
      <c r="X90" s="21">
        <f>Sheet1!H90*1</f>
        <v>6185.25</v>
      </c>
    </row>
    <row r="91" spans="2:24" x14ac:dyDescent="0.3">
      <c r="B91" s="21"/>
      <c r="T91" s="20">
        <f t="shared" si="19"/>
        <v>89</v>
      </c>
      <c r="U91" s="21">
        <f>Sheet1!E91*1</f>
        <v>6172</v>
      </c>
      <c r="V91" s="21">
        <f>Sheet1!F91*1</f>
        <v>6206</v>
      </c>
      <c r="W91" s="21">
        <f>Sheet1!G91*1</f>
        <v>6153.5</v>
      </c>
      <c r="X91" s="21">
        <f>Sheet1!H91*1</f>
        <v>6204</v>
      </c>
    </row>
    <row r="92" spans="2:24" x14ac:dyDescent="0.3">
      <c r="B92" s="21"/>
      <c r="T92" s="20">
        <f t="shared" si="19"/>
        <v>90</v>
      </c>
      <c r="U92" s="21">
        <f>Sheet1!E92*1</f>
        <v>6146</v>
      </c>
      <c r="V92" s="21">
        <f>Sheet1!F92*1</f>
        <v>6187.75</v>
      </c>
      <c r="W92" s="21">
        <f>Sheet1!G92*1</f>
        <v>6139</v>
      </c>
      <c r="X92" s="21">
        <f>Sheet1!H92*1</f>
        <v>6172.5</v>
      </c>
    </row>
    <row r="93" spans="2:24" x14ac:dyDescent="0.3">
      <c r="B93" s="21"/>
      <c r="T93" s="20">
        <f t="shared" si="19"/>
        <v>91</v>
      </c>
      <c r="U93" s="21">
        <f>Sheet1!E93*1</f>
        <v>6084.25</v>
      </c>
      <c r="V93" s="21">
        <f>Sheet1!F93*1</f>
        <v>6145.25</v>
      </c>
      <c r="W93" s="21">
        <f>Sheet1!G93*1</f>
        <v>6046.5</v>
      </c>
      <c r="X93" s="21">
        <f>Sheet1!H93*1</f>
        <v>6136.25</v>
      </c>
    </row>
    <row r="94" spans="2:24" x14ac:dyDescent="0.3">
      <c r="B94" s="21"/>
      <c r="T94" s="20">
        <f t="shared" si="19"/>
        <v>92</v>
      </c>
      <c r="U94" s="21">
        <f>Sheet1!E94*1</f>
        <v>6022.25</v>
      </c>
      <c r="V94" s="21">
        <f>Sheet1!F94*1</f>
        <v>6103.5</v>
      </c>
      <c r="W94" s="21">
        <f>Sheet1!G94*1</f>
        <v>6020</v>
      </c>
      <c r="X94" s="21">
        <f>Sheet1!H94*1</f>
        <v>6085.5</v>
      </c>
    </row>
    <row r="95" spans="2:24" x14ac:dyDescent="0.3">
      <c r="B95" s="21"/>
      <c r="T95" s="20">
        <f t="shared" si="19"/>
        <v>93</v>
      </c>
      <c r="U95" s="21">
        <f>Sheet1!E95*1</f>
        <v>6040.5</v>
      </c>
      <c r="V95" s="21">
        <f>Sheet1!F95*1</f>
        <v>6069.5</v>
      </c>
      <c r="W95" s="21">
        <f>Sheet1!G95*1</f>
        <v>6013.75</v>
      </c>
      <c r="X95" s="21">
        <f>Sheet1!H95*1</f>
        <v>6027.5</v>
      </c>
    </row>
    <row r="96" spans="2:24" x14ac:dyDescent="0.3">
      <c r="B96" s="21"/>
      <c r="T96" s="20">
        <f t="shared" si="19"/>
        <v>94</v>
      </c>
      <c r="U96" s="21">
        <f>Sheet1!E96*1</f>
        <v>5943.5</v>
      </c>
      <c r="V96" s="21">
        <f>Sheet1!F96*1</f>
        <v>6053.25</v>
      </c>
      <c r="W96" s="21">
        <f>Sheet1!G96*1</f>
        <v>5931.5</v>
      </c>
      <c r="X96" s="21">
        <f>Sheet1!H96*1</f>
        <v>6041</v>
      </c>
    </row>
    <row r="97" spans="2:24" x14ac:dyDescent="0.3">
      <c r="B97" s="21"/>
      <c r="T97" s="20">
        <f t="shared" si="19"/>
        <v>95</v>
      </c>
      <c r="U97" s="21">
        <f>Sheet1!E97*1</f>
        <v>5939.25</v>
      </c>
      <c r="V97" s="21">
        <f>Sheet1!F97*1</f>
        <v>5970.5</v>
      </c>
      <c r="W97" s="21">
        <f>Sheet1!G97*1</f>
        <v>5894.5</v>
      </c>
      <c r="X97" s="21">
        <f>Sheet1!H97*1</f>
        <v>5934.25</v>
      </c>
    </row>
    <row r="98" spans="2:24" x14ac:dyDescent="0.3">
      <c r="B98" s="21"/>
      <c r="T98" s="20">
        <f t="shared" si="19"/>
        <v>96</v>
      </c>
      <c r="U98" s="21">
        <f>Sheet1!E98*1</f>
        <v>5916.5</v>
      </c>
      <c r="V98" s="21">
        <f>Sheet1!F98*1</f>
        <v>5935.25</v>
      </c>
      <c r="W98" s="21">
        <f>Sheet1!G98*1</f>
        <v>5861</v>
      </c>
      <c r="X98" s="21">
        <f>Sheet1!H98*1</f>
        <v>5926.5</v>
      </c>
    </row>
    <row r="99" spans="2:24" x14ac:dyDescent="0.3">
      <c r="T99" s="20">
        <f t="shared" si="19"/>
        <v>97</v>
      </c>
      <c r="U99" s="21">
        <f>Sheet1!E99*1</f>
        <v>5995.75</v>
      </c>
      <c r="V99" s="21">
        <f>Sheet1!F99*1</f>
        <v>6011.25</v>
      </c>
      <c r="W99" s="21">
        <f>Sheet1!G99*1</f>
        <v>5897.25</v>
      </c>
      <c r="X99" s="21">
        <f>Sheet1!H99*1</f>
        <v>5918.25</v>
      </c>
    </row>
    <row r="100" spans="2:24" x14ac:dyDescent="0.3">
      <c r="T100" s="20">
        <f t="shared" si="19"/>
        <v>98</v>
      </c>
      <c r="U100" s="21">
        <f>Sheet1!E100*1</f>
        <v>6007</v>
      </c>
      <c r="V100" s="21">
        <f>Sheet1!F100*1</f>
        <v>6011.25</v>
      </c>
      <c r="W100" s="21">
        <f>Sheet1!G100*1</f>
        <v>5981.25</v>
      </c>
      <c r="X100" s="21">
        <f>Sheet1!H100*1</f>
        <v>6011.25</v>
      </c>
    </row>
    <row r="101" spans="2:24" x14ac:dyDescent="0.3">
      <c r="T101" s="20">
        <f t="shared" si="19"/>
        <v>99</v>
      </c>
      <c r="U101" s="21">
        <f>Sheet1!E101*1</f>
        <v>6007.5</v>
      </c>
      <c r="V101" s="21">
        <f>Sheet1!F101*1</f>
        <v>6027</v>
      </c>
      <c r="W101" s="21">
        <f>Sheet1!G101*1</f>
        <v>5969</v>
      </c>
      <c r="X101" s="21">
        <f>Sheet1!H101*1</f>
        <v>6011.25</v>
      </c>
    </row>
    <row r="102" spans="2:24" x14ac:dyDescent="0.3">
      <c r="T102" s="20">
        <f t="shared" si="19"/>
        <v>100</v>
      </c>
      <c r="U102" s="21">
        <f>Sheet1!E102*1</f>
        <v>6080</v>
      </c>
      <c r="V102" s="21">
        <f>Sheet1!F102*1</f>
        <v>6097.5</v>
      </c>
      <c r="W102" s="21">
        <f>Sheet1!G102*1</f>
        <v>5987</v>
      </c>
      <c r="X102" s="21">
        <f>Sheet1!H102*1</f>
        <v>6006.25</v>
      </c>
    </row>
    <row r="103" spans="2:24" x14ac:dyDescent="0.3">
      <c r="T103" s="20">
        <f t="shared" si="19"/>
        <v>101</v>
      </c>
      <c r="U103" s="21">
        <f>Sheet1!E103*1</f>
        <v>6046.5</v>
      </c>
      <c r="V103" s="21">
        <f>Sheet1!F103*1</f>
        <v>6120.25</v>
      </c>
      <c r="W103" s="21">
        <f>Sheet1!G103*1</f>
        <v>6032.75</v>
      </c>
      <c r="X103" s="21">
        <f>Sheet1!H103*1</f>
        <v>6072.5</v>
      </c>
    </row>
    <row r="104" spans="2:24" x14ac:dyDescent="0.3">
      <c r="T104" s="20">
        <f t="shared" si="19"/>
        <v>102</v>
      </c>
      <c r="U104" s="21">
        <f>Sheet1!E104*1</f>
        <v>5973</v>
      </c>
      <c r="V104" s="21">
        <f>Sheet1!F104*1</f>
        <v>6048.75</v>
      </c>
      <c r="W104" s="21">
        <f>Sheet1!G104*1</f>
        <v>5963.25</v>
      </c>
      <c r="X104" s="21">
        <f>Sheet1!H104*1</f>
        <v>6041.5</v>
      </c>
    </row>
    <row r="105" spans="2:24" x14ac:dyDescent="0.3">
      <c r="T105" s="20">
        <f t="shared" si="19"/>
        <v>103</v>
      </c>
      <c r="U105" s="21">
        <f>Sheet1!E105*1</f>
        <v>6001.25</v>
      </c>
      <c r="V105" s="21">
        <f>Sheet1!F105*1</f>
        <v>6047.25</v>
      </c>
      <c r="W105" s="21">
        <f>Sheet1!G105*1</f>
        <v>5926.75</v>
      </c>
      <c r="X105" s="21">
        <f>Sheet1!H105*1</f>
        <v>5968.5</v>
      </c>
    </row>
    <row r="106" spans="2:24" x14ac:dyDescent="0.3">
      <c r="T106" s="20">
        <f t="shared" si="19"/>
        <v>104</v>
      </c>
      <c r="U106" s="21">
        <f>Sheet1!E106*1</f>
        <v>6007</v>
      </c>
      <c r="V106" s="21">
        <f>Sheet1!F106*1</f>
        <v>6035.25</v>
      </c>
      <c r="W106" s="21">
        <f>Sheet1!G106*1</f>
        <v>5969.25</v>
      </c>
      <c r="X106" s="21">
        <f>Sheet1!H106*1</f>
        <v>5987.75</v>
      </c>
    </row>
    <row r="107" spans="2:24" x14ac:dyDescent="0.3">
      <c r="T107" s="20">
        <f t="shared" si="19"/>
        <v>105</v>
      </c>
      <c r="U107" s="21">
        <f>Sheet1!E107*1</f>
        <v>6080.75</v>
      </c>
      <c r="V107" s="21">
        <f>Sheet1!F107*1</f>
        <v>6088.25</v>
      </c>
      <c r="W107" s="21">
        <f>Sheet1!G107*1</f>
        <v>5970.25</v>
      </c>
      <c r="X107" s="21">
        <f>Sheet1!H107*1</f>
        <v>6010.75</v>
      </c>
    </row>
    <row r="108" spans="2:24" x14ac:dyDescent="0.3">
      <c r="T108" s="20">
        <f t="shared" si="19"/>
        <v>106</v>
      </c>
      <c r="U108" s="21">
        <f>Sheet1!E108*1</f>
        <v>6144</v>
      </c>
      <c r="V108" s="21">
        <f>Sheet1!F108*1</f>
        <v>6147.25</v>
      </c>
      <c r="W108" s="21">
        <f>Sheet1!G108*1</f>
        <v>6034.75</v>
      </c>
      <c r="X108" s="21">
        <f>Sheet1!H108*1</f>
        <v>6079</v>
      </c>
    </row>
    <row r="109" spans="2:24" x14ac:dyDescent="0.3">
      <c r="T109" s="20">
        <f t="shared" si="19"/>
        <v>107</v>
      </c>
      <c r="U109" s="21">
        <f>Sheet1!E109*1</f>
        <v>6151.25</v>
      </c>
      <c r="V109" s="21">
        <f>Sheet1!F109*1</f>
        <v>6159.5</v>
      </c>
      <c r="W109" s="21">
        <f>Sheet1!G109*1</f>
        <v>6115.25</v>
      </c>
      <c r="X109" s="21">
        <f>Sheet1!H109*1</f>
        <v>6147.25</v>
      </c>
    </row>
    <row r="110" spans="2:24" x14ac:dyDescent="0.3">
      <c r="T110" s="20">
        <f t="shared" si="19"/>
        <v>108</v>
      </c>
      <c r="U110" s="21">
        <f>Sheet1!E110*1</f>
        <v>6089.75</v>
      </c>
      <c r="V110" s="21">
        <f>Sheet1!F110*1</f>
        <v>6151.5</v>
      </c>
      <c r="W110" s="21">
        <f>Sheet1!G110*1</f>
        <v>6082</v>
      </c>
      <c r="X110" s="21">
        <f>Sheet1!H110*1</f>
        <v>6150</v>
      </c>
    </row>
    <row r="111" spans="2:24" x14ac:dyDescent="0.3">
      <c r="T111" s="20">
        <f t="shared" si="19"/>
        <v>109</v>
      </c>
      <c r="U111" s="21">
        <f>Sheet1!E111*1</f>
        <v>6053.75</v>
      </c>
      <c r="V111" s="21">
        <f>Sheet1!F111*1</f>
        <v>6095</v>
      </c>
      <c r="W111" s="21">
        <f>Sheet1!G111*1</f>
        <v>6017</v>
      </c>
      <c r="X111" s="21">
        <f>Sheet1!H111*1</f>
        <v>6088</v>
      </c>
    </row>
    <row r="112" spans="2:24" x14ac:dyDescent="0.3">
      <c r="T112" s="20">
        <f t="shared" si="19"/>
        <v>110</v>
      </c>
      <c r="U112" s="21">
        <f>Sheet1!E112*1</f>
        <v>5996.5</v>
      </c>
      <c r="V112" s="21">
        <f>Sheet1!F112*1</f>
        <v>6102.75</v>
      </c>
      <c r="W112" s="21">
        <f>Sheet1!G112*1</f>
        <v>5918</v>
      </c>
      <c r="X112" s="21">
        <f>Sheet1!H112*1</f>
        <v>6053.75</v>
      </c>
    </row>
    <row r="113" spans="20:24" x14ac:dyDescent="0.3">
      <c r="T113" s="20">
        <f t="shared" si="19"/>
        <v>111</v>
      </c>
      <c r="U113" s="21">
        <f>Sheet1!E113*1</f>
        <v>6001.5</v>
      </c>
      <c r="V113" s="21">
        <f>Sheet1!F113*1</f>
        <v>6057.25</v>
      </c>
      <c r="W113" s="21">
        <f>Sheet1!G113*1</f>
        <v>5983.25</v>
      </c>
      <c r="X113" s="21">
        <f>Sheet1!H113*1</f>
        <v>5986</v>
      </c>
    </row>
    <row r="114" spans="20:24" x14ac:dyDescent="0.3">
      <c r="T114" s="20">
        <f t="shared" si="19"/>
        <v>112</v>
      </c>
      <c r="U114" s="21">
        <f>Sheet1!E114*1</f>
        <v>6178.75</v>
      </c>
      <c r="V114" s="21">
        <f>Sheet1!F114*1</f>
        <v>6200</v>
      </c>
      <c r="W114" s="21">
        <f>Sheet1!G114*1</f>
        <v>5958.5</v>
      </c>
      <c r="X114" s="21">
        <f>Sheet1!H114*1</f>
        <v>5992.25</v>
      </c>
    </row>
    <row r="115" spans="20:24" x14ac:dyDescent="0.3">
      <c r="T115" s="20">
        <f t="shared" si="19"/>
        <v>113</v>
      </c>
      <c r="U115" s="21">
        <f>Sheet1!E115*1</f>
        <v>6202.25</v>
      </c>
      <c r="V115" s="21">
        <f>Sheet1!F115*1</f>
        <v>6204.75</v>
      </c>
      <c r="W115" s="21">
        <f>Sheet1!G115*1</f>
        <v>6166.25</v>
      </c>
      <c r="X115" s="21">
        <f>Sheet1!H115*1</f>
        <v>6179.25</v>
      </c>
    </row>
    <row r="116" spans="20:24" x14ac:dyDescent="0.3">
      <c r="T116" s="20">
        <f t="shared" si="19"/>
        <v>114</v>
      </c>
      <c r="U116" s="21">
        <f>Sheet1!E116*1</f>
        <v>6177.5</v>
      </c>
      <c r="V116" s="21">
        <f>Sheet1!F116*1</f>
        <v>6215.75</v>
      </c>
      <c r="W116" s="21">
        <f>Sheet1!G116*1</f>
        <v>6174</v>
      </c>
      <c r="X116" s="21">
        <f>Sheet1!H116*1</f>
        <v>6206</v>
      </c>
    </row>
    <row r="117" spans="20:24" x14ac:dyDescent="0.3">
      <c r="T117" s="20">
        <f t="shared" si="19"/>
        <v>115</v>
      </c>
      <c r="U117" s="21">
        <f>Sheet1!E117*1</f>
        <v>6187.25</v>
      </c>
      <c r="V117" s="21">
        <f>Sheet1!F117*1</f>
        <v>6207.5</v>
      </c>
      <c r="W117" s="21">
        <f>Sheet1!G117*1</f>
        <v>6163.5</v>
      </c>
      <c r="X117" s="21">
        <f>Sheet1!H117*1</f>
        <v>6177.75</v>
      </c>
    </row>
    <row r="118" spans="20:24" x14ac:dyDescent="0.3">
      <c r="T118" s="20">
        <f t="shared" si="19"/>
        <v>116</v>
      </c>
      <c r="U118" s="21">
        <f>Sheet1!E118*1</f>
        <v>6209.75</v>
      </c>
      <c r="V118" s="21">
        <f>Sheet1!F118*1</f>
        <v>6210.5</v>
      </c>
      <c r="W118" s="21">
        <f>Sheet1!G118*1</f>
        <v>6177.75</v>
      </c>
      <c r="X118" s="21">
        <f>Sheet1!H118*1</f>
        <v>6183</v>
      </c>
    </row>
    <row r="119" spans="20:24" x14ac:dyDescent="0.3">
      <c r="T119" s="20">
        <f t="shared" si="19"/>
        <v>117</v>
      </c>
      <c r="U119" s="21">
        <f>Sheet1!E119*1</f>
        <v>6175</v>
      </c>
      <c r="V119" s="21">
        <f>Sheet1!F119*1</f>
        <v>6224.75</v>
      </c>
      <c r="W119" s="21">
        <f>Sheet1!G119*1</f>
        <v>6167.75</v>
      </c>
      <c r="X119" s="21">
        <f>Sheet1!H119*1</f>
        <v>6215</v>
      </c>
    </row>
    <row r="120" spans="20:24" x14ac:dyDescent="0.3">
      <c r="T120" s="20">
        <f t="shared" si="19"/>
        <v>118</v>
      </c>
      <c r="U120" s="21">
        <f>Sheet1!E120*1</f>
        <v>6187.5</v>
      </c>
      <c r="V120" s="21">
        <f>Sheet1!F120*1</f>
        <v>6197.5</v>
      </c>
      <c r="W120" s="21">
        <f>Sheet1!G120*1</f>
        <v>6162</v>
      </c>
      <c r="X120" s="21">
        <f>Sheet1!H120*1</f>
        <v>6168.5</v>
      </c>
    </row>
    <row r="121" spans="20:24" x14ac:dyDescent="0.3">
      <c r="T121" s="20">
        <f t="shared" si="19"/>
        <v>119</v>
      </c>
      <c r="U121" s="21">
        <f>Sheet1!E121*1</f>
        <v>6218.5</v>
      </c>
      <c r="V121" s="21">
        <f>Sheet1!F121*1</f>
        <v>6228</v>
      </c>
      <c r="W121" s="21">
        <f>Sheet1!G121*1</f>
        <v>6182.25</v>
      </c>
      <c r="X121" s="21">
        <f>Sheet1!H121*1</f>
        <v>6188</v>
      </c>
    </row>
    <row r="122" spans="20:24" x14ac:dyDescent="0.3">
      <c r="T122" s="20">
        <f t="shared" si="19"/>
        <v>120</v>
      </c>
      <c r="U122" s="21">
        <f>Sheet1!E122*1</f>
        <v>6207.75</v>
      </c>
      <c r="V122" s="21">
        <f>Sheet1!F122*1</f>
        <v>6233.25</v>
      </c>
      <c r="W122" s="21">
        <f>Sheet1!G122*1</f>
        <v>6198.25</v>
      </c>
      <c r="X122" s="21">
        <f>Sheet1!H122*1</f>
        <v>6221.25</v>
      </c>
    </row>
    <row r="123" spans="20:24" x14ac:dyDescent="0.3">
      <c r="T123" s="20">
        <f t="shared" si="19"/>
        <v>121</v>
      </c>
      <c r="U123" s="21">
        <f>Sheet1!E123*1</f>
        <v>6217.5</v>
      </c>
      <c r="V123" s="21">
        <f>Sheet1!F123*1</f>
        <v>6229.5</v>
      </c>
      <c r="W123" s="21">
        <f>Sheet1!G123*1</f>
        <v>6203.75</v>
      </c>
      <c r="X123" s="21">
        <f>Sheet1!H123*1</f>
        <v>6211</v>
      </c>
    </row>
    <row r="124" spans="20:24" x14ac:dyDescent="0.3">
      <c r="T124" s="20">
        <f t="shared" si="19"/>
        <v>122</v>
      </c>
      <c r="U124" s="21">
        <f>Sheet1!E124*1</f>
        <v>6189.25</v>
      </c>
      <c r="V124" s="21">
        <f>Sheet1!F124*1</f>
        <v>6224.5</v>
      </c>
      <c r="W124" s="21">
        <f>Sheet1!G124*1</f>
        <v>6185.25</v>
      </c>
      <c r="X124" s="21">
        <f>Sheet1!H124*1</f>
        <v>6220.75</v>
      </c>
    </row>
    <row r="125" spans="20:24" x14ac:dyDescent="0.3">
      <c r="T125" s="20">
        <f t="shared" si="19"/>
        <v>123</v>
      </c>
      <c r="U125" s="21">
        <f>Sheet1!E125*1</f>
        <v>6186.25</v>
      </c>
      <c r="V125" s="21">
        <f>Sheet1!F125*1</f>
        <v>6193</v>
      </c>
      <c r="W125" s="21">
        <f>Sheet1!G125*1</f>
        <v>6169.75</v>
      </c>
      <c r="X125" s="21">
        <f>Sheet1!H125*1</f>
        <v>6185.5</v>
      </c>
    </row>
    <row r="126" spans="20:24" x14ac:dyDescent="0.3">
      <c r="T126" s="20">
        <f t="shared" si="19"/>
        <v>124</v>
      </c>
      <c r="U126" s="21">
        <f>Sheet1!E126*1</f>
        <v>6173.75</v>
      </c>
      <c r="V126" s="21">
        <f>Sheet1!F126*1</f>
        <v>6190.75</v>
      </c>
      <c r="W126" s="21">
        <f>Sheet1!G126*1</f>
        <v>6158.25</v>
      </c>
      <c r="X126" s="21">
        <f>Sheet1!H126*1</f>
        <v>6184</v>
      </c>
    </row>
    <row r="127" spans="20:24" x14ac:dyDescent="0.3">
      <c r="T127" s="20">
        <f t="shared" si="19"/>
        <v>125</v>
      </c>
      <c r="U127" s="21">
        <f>Sheet1!E127*1</f>
        <v>6137.25</v>
      </c>
      <c r="V127" s="21">
        <f>Sheet1!F127*1</f>
        <v>6182.25</v>
      </c>
      <c r="W127" s="21">
        <f>Sheet1!G127*1</f>
        <v>6137</v>
      </c>
      <c r="X127" s="21">
        <f>Sheet1!H127*1</f>
        <v>6173.75</v>
      </c>
    </row>
    <row r="128" spans="20:24" x14ac:dyDescent="0.3">
      <c r="T128" s="20">
        <f t="shared" si="19"/>
        <v>126</v>
      </c>
      <c r="U128" s="21">
        <f>Sheet1!E128*1</f>
        <v>6164</v>
      </c>
      <c r="V128" s="21">
        <f>Sheet1!F128*1</f>
        <v>6169.25</v>
      </c>
      <c r="W128" s="21">
        <f>Sheet1!G128*1</f>
        <v>6122.5</v>
      </c>
      <c r="X128" s="21">
        <f>Sheet1!H128*1</f>
        <v>6137.25</v>
      </c>
    </row>
    <row r="129" spans="20:24" x14ac:dyDescent="0.3">
      <c r="T129" s="20">
        <f t="shared" si="19"/>
        <v>127</v>
      </c>
      <c r="U129" s="21">
        <f>Sheet1!E129*1</f>
        <v>6135.5</v>
      </c>
      <c r="V129" s="21">
        <f>Sheet1!F129*1</f>
        <v>6166.25</v>
      </c>
      <c r="W129" s="21">
        <f>Sheet1!G129*1</f>
        <v>6098.5</v>
      </c>
      <c r="X129" s="21">
        <f>Sheet1!H129*1</f>
        <v>6160.5</v>
      </c>
    </row>
    <row r="130" spans="20:24" x14ac:dyDescent="0.3">
      <c r="T130" s="20">
        <f t="shared" si="19"/>
        <v>128</v>
      </c>
      <c r="U130" s="21">
        <f>Sheet1!E130*1</f>
        <v>6128.25</v>
      </c>
      <c r="V130" s="21">
        <f>Sheet1!F130*1</f>
        <v>6162.25</v>
      </c>
      <c r="W130" s="21">
        <f>Sheet1!G130*1</f>
        <v>6104.75</v>
      </c>
      <c r="X130" s="21">
        <f>Sheet1!H130*1</f>
        <v>6128.75</v>
      </c>
    </row>
    <row r="131" spans="20:24" x14ac:dyDescent="0.3">
      <c r="T131" s="20">
        <f t="shared" si="19"/>
        <v>129</v>
      </c>
      <c r="U131" s="21">
        <f>Sheet1!E131*1</f>
        <v>6089.25</v>
      </c>
      <c r="V131" s="21">
        <f>Sheet1!F131*1</f>
        <v>6115.75</v>
      </c>
      <c r="W131" s="21">
        <f>Sheet1!G131*1</f>
        <v>6063</v>
      </c>
      <c r="X131" s="21">
        <f>Sheet1!H131*1</f>
        <v>6109.25</v>
      </c>
    </row>
    <row r="132" spans="20:24" x14ac:dyDescent="0.3">
      <c r="T132" s="20">
        <f t="shared" si="19"/>
        <v>130</v>
      </c>
      <c r="U132" s="21">
        <f>Sheet1!E132*1</f>
        <v>6059.5</v>
      </c>
      <c r="V132" s="21">
        <f>Sheet1!F132*1</f>
        <v>6107.25</v>
      </c>
      <c r="W132" s="21">
        <f>Sheet1!G132*1</f>
        <v>6027.5</v>
      </c>
      <c r="X132" s="21">
        <f>Sheet1!H132*1</f>
        <v>6092.75</v>
      </c>
    </row>
    <row r="133" spans="20:24" x14ac:dyDescent="0.3">
      <c r="T133" s="20">
        <f t="shared" ref="T133:T196" si="20">T132+1</f>
        <v>131</v>
      </c>
      <c r="U133" s="21">
        <f>Sheet1!E133*1</f>
        <v>6060</v>
      </c>
      <c r="V133" s="21">
        <f>Sheet1!F133*1</f>
        <v>6080</v>
      </c>
      <c r="W133" s="21">
        <f>Sheet1!G133*1</f>
        <v>6002.25</v>
      </c>
      <c r="X133" s="21">
        <f>Sheet1!H133*1</f>
        <v>6060</v>
      </c>
    </row>
    <row r="134" spans="20:24" x14ac:dyDescent="0.3">
      <c r="T134" s="20">
        <f t="shared" si="20"/>
        <v>132</v>
      </c>
      <c r="U134" s="21">
        <f>Sheet1!E134*1</f>
        <v>6041.25</v>
      </c>
      <c r="V134" s="21">
        <f>Sheet1!F134*1</f>
        <v>6069.75</v>
      </c>
      <c r="W134" s="21">
        <f>Sheet1!G134*1</f>
        <v>5977.25</v>
      </c>
      <c r="X134" s="21">
        <f>Sheet1!H134*1</f>
        <v>6061</v>
      </c>
    </row>
    <row r="135" spans="20:24" x14ac:dyDescent="0.3">
      <c r="T135" s="20">
        <f t="shared" si="20"/>
        <v>133</v>
      </c>
      <c r="U135" s="21">
        <f>Sheet1!E135*1</f>
        <v>6022</v>
      </c>
      <c r="V135" s="21">
        <f>Sheet1!F135*1</f>
        <v>6055.25</v>
      </c>
      <c r="W135" s="21">
        <f>Sheet1!G135*1</f>
        <v>6008.75</v>
      </c>
      <c r="X135" s="21">
        <f>Sheet1!H135*1</f>
        <v>6042.25</v>
      </c>
    </row>
    <row r="136" spans="20:24" x14ac:dyDescent="0.3">
      <c r="T136" s="20">
        <f t="shared" si="20"/>
        <v>134</v>
      </c>
      <c r="U136" s="21">
        <f>Sheet1!E136*1</f>
        <v>6094.25</v>
      </c>
      <c r="V136" s="21">
        <f>Sheet1!F136*1</f>
        <v>6096.5</v>
      </c>
      <c r="W136" s="21">
        <f>Sheet1!G136*1</f>
        <v>5999</v>
      </c>
      <c r="X136" s="21">
        <f>Sheet1!H136*1</f>
        <v>6018.75</v>
      </c>
    </row>
    <row r="137" spans="20:24" x14ac:dyDescent="0.3">
      <c r="T137" s="20">
        <f t="shared" si="20"/>
        <v>135</v>
      </c>
      <c r="U137" s="21">
        <f>Sheet1!E137*1</f>
        <v>6140</v>
      </c>
      <c r="V137" s="21">
        <f>Sheet1!F137*1</f>
        <v>6147.5</v>
      </c>
      <c r="W137" s="21">
        <f>Sheet1!G137*1</f>
        <v>6086.5</v>
      </c>
      <c r="X137" s="21">
        <f>Sheet1!H137*1</f>
        <v>6100.5</v>
      </c>
    </row>
    <row r="138" spans="20:24" x14ac:dyDescent="0.3">
      <c r="T138" s="20">
        <f t="shared" si="20"/>
        <v>136</v>
      </c>
      <c r="U138" s="21">
        <f>Sheet1!E138*1</f>
        <v>6134.5</v>
      </c>
      <c r="V138" s="21">
        <f>Sheet1!F138*1</f>
        <v>6157.5</v>
      </c>
      <c r="W138" s="21">
        <f>Sheet1!G138*1</f>
        <v>6114</v>
      </c>
      <c r="X138" s="21">
        <f>Sheet1!H138*1</f>
        <v>6138.25</v>
      </c>
    </row>
    <row r="139" spans="20:24" x14ac:dyDescent="0.3">
      <c r="T139" s="20">
        <f t="shared" si="20"/>
        <v>137</v>
      </c>
      <c r="U139" s="21">
        <f>Sheet1!E139*1</f>
        <v>6151.5</v>
      </c>
      <c r="V139" s="21">
        <f>Sheet1!F139*1</f>
        <v>6158.75</v>
      </c>
      <c r="W139" s="21">
        <f>Sheet1!G139*1</f>
        <v>6109</v>
      </c>
      <c r="X139" s="21">
        <f>Sheet1!H139*1</f>
        <v>6135.25</v>
      </c>
    </row>
    <row r="140" spans="20:24" x14ac:dyDescent="0.3">
      <c r="T140" s="20">
        <f t="shared" si="20"/>
        <v>138</v>
      </c>
      <c r="U140" s="21">
        <f>Sheet1!E140*1</f>
        <v>6152.25</v>
      </c>
      <c r="V140" s="21">
        <f>Sheet1!F140*1</f>
        <v>6175.5</v>
      </c>
      <c r="W140" s="21">
        <f>Sheet1!G140*1</f>
        <v>6135.75</v>
      </c>
      <c r="X140" s="21">
        <f>Sheet1!H140*1</f>
        <v>6154</v>
      </c>
    </row>
    <row r="141" spans="20:24" x14ac:dyDescent="0.3">
      <c r="T141" s="20">
        <f t="shared" si="20"/>
        <v>139</v>
      </c>
      <c r="U141" s="21">
        <f>Sheet1!E141*1</f>
        <v>6130</v>
      </c>
      <c r="V141" s="21">
        <f>Sheet1!F141*1</f>
        <v>6162.75</v>
      </c>
      <c r="W141" s="21">
        <f>Sheet1!G141*1</f>
        <v>6112.5</v>
      </c>
      <c r="X141" s="21">
        <f>Sheet1!H141*1</f>
        <v>6147.5</v>
      </c>
    </row>
    <row r="142" spans="20:24" x14ac:dyDescent="0.3">
      <c r="T142" s="20">
        <f t="shared" si="20"/>
        <v>140</v>
      </c>
      <c r="U142" s="21">
        <f>Sheet1!E142*1</f>
        <v>6085.75</v>
      </c>
      <c r="V142" s="21">
        <f>Sheet1!F142*1</f>
        <v>6135.25</v>
      </c>
      <c r="W142" s="21">
        <f>Sheet1!G142*1</f>
        <v>6073.25</v>
      </c>
      <c r="X142" s="21">
        <f>Sheet1!H142*1</f>
        <v>6126</v>
      </c>
    </row>
    <row r="143" spans="20:24" x14ac:dyDescent="0.3">
      <c r="T143" s="20">
        <f t="shared" si="20"/>
        <v>141</v>
      </c>
      <c r="U143" s="21">
        <f>Sheet1!E143*1</f>
        <v>5942.5</v>
      </c>
      <c r="V143" s="21">
        <f>Sheet1!F143*1</f>
        <v>6089.25</v>
      </c>
      <c r="W143" s="21">
        <f>Sheet1!G143*1</f>
        <v>5937</v>
      </c>
      <c r="X143" s="21">
        <f>Sheet1!H143*1</f>
        <v>6080.5</v>
      </c>
    </row>
    <row r="144" spans="20:24" x14ac:dyDescent="0.3">
      <c r="T144" s="20">
        <f t="shared" si="20"/>
        <v>142</v>
      </c>
      <c r="U144" s="21">
        <f>Sheet1!E144*1</f>
        <v>5874.5</v>
      </c>
      <c r="V144" s="21">
        <f>Sheet1!F144*1</f>
        <v>5945.5</v>
      </c>
      <c r="W144" s="21">
        <f>Sheet1!G144*1</f>
        <v>5857.25</v>
      </c>
      <c r="X144" s="21">
        <f>Sheet1!H144*1</f>
        <v>5934.5</v>
      </c>
    </row>
    <row r="145" spans="20:24" x14ac:dyDescent="0.3">
      <c r="T145" s="20">
        <f t="shared" si="20"/>
        <v>143</v>
      </c>
      <c r="U145" s="21">
        <f>Sheet1!E145*1</f>
        <v>5864</v>
      </c>
      <c r="V145" s="21">
        <f>Sheet1!F145*1</f>
        <v>5898.75</v>
      </c>
      <c r="W145" s="21">
        <f>Sheet1!G145*1</f>
        <v>5846.5</v>
      </c>
      <c r="X145" s="21">
        <f>Sheet1!H145*1</f>
        <v>5865.5</v>
      </c>
    </row>
    <row r="146" spans="20:24" x14ac:dyDescent="0.3">
      <c r="T146" s="20">
        <f t="shared" si="20"/>
        <v>144</v>
      </c>
      <c r="U146" s="21">
        <f>Sheet1!E146*1</f>
        <v>5864.25</v>
      </c>
      <c r="V146" s="21">
        <f>Sheet1!F146*1</f>
        <v>5926</v>
      </c>
      <c r="W146" s="21">
        <f>Sheet1!G146*1</f>
        <v>5854.75</v>
      </c>
      <c r="X146" s="21">
        <f>Sheet1!H146*1</f>
        <v>5880.5</v>
      </c>
    </row>
    <row r="147" spans="20:24" x14ac:dyDescent="0.3">
      <c r="T147" s="20">
        <f t="shared" si="20"/>
        <v>145</v>
      </c>
      <c r="U147" s="21">
        <f>Sheet1!E147*1</f>
        <v>5962.25</v>
      </c>
      <c r="V147" s="21">
        <f>Sheet1!F147*1</f>
        <v>5966.25</v>
      </c>
      <c r="W147" s="21">
        <f>Sheet1!G147*1</f>
        <v>5855.5</v>
      </c>
      <c r="X147" s="21">
        <f>Sheet1!H147*1</f>
        <v>5860.75</v>
      </c>
    </row>
    <row r="148" spans="20:24" x14ac:dyDescent="0.3">
      <c r="T148" s="20">
        <f t="shared" si="20"/>
        <v>146</v>
      </c>
      <c r="U148" s="21">
        <f>Sheet1!E148*1</f>
        <v>6005.25</v>
      </c>
      <c r="V148" s="21">
        <f>Sheet1!F148*1</f>
        <v>6015.25</v>
      </c>
      <c r="W148" s="21">
        <f>Sheet1!G148*1</f>
        <v>5962.5</v>
      </c>
      <c r="X148" s="21">
        <f>Sheet1!H148*1</f>
        <v>5974.25</v>
      </c>
    </row>
    <row r="149" spans="20:24" x14ac:dyDescent="0.3">
      <c r="T149" s="20">
        <f t="shared" si="20"/>
        <v>147</v>
      </c>
      <c r="U149" s="21">
        <f>Sheet1!E149*1</f>
        <v>5989.25</v>
      </c>
      <c r="V149" s="21">
        <f>Sheet1!F149*1</f>
        <v>6006</v>
      </c>
      <c r="W149" s="21">
        <f>Sheet1!G149*1</f>
        <v>5959.75</v>
      </c>
      <c r="X149" s="21">
        <f>Sheet1!H149*1</f>
        <v>5993.25</v>
      </c>
    </row>
    <row r="150" spans="20:24" x14ac:dyDescent="0.3">
      <c r="T150" s="20">
        <f t="shared" si="20"/>
        <v>148</v>
      </c>
      <c r="U150" s="21">
        <f>Sheet1!E150*1</f>
        <v>5979.25</v>
      </c>
      <c r="V150" s="21">
        <f>Sheet1!F150*1</f>
        <v>6006.75</v>
      </c>
      <c r="W150" s="21">
        <f>Sheet1!G150*1</f>
        <v>5979.25</v>
      </c>
      <c r="X150" s="21">
        <f>Sheet1!H150*1</f>
        <v>5983.75</v>
      </c>
    </row>
    <row r="151" spans="20:24" x14ac:dyDescent="0.3">
      <c r="T151" s="20">
        <f t="shared" si="20"/>
        <v>149</v>
      </c>
      <c r="U151" s="21">
        <f>Sheet1!E151*1</f>
        <v>5975.5</v>
      </c>
      <c r="V151" s="21">
        <f>Sheet1!F151*1</f>
        <v>6023</v>
      </c>
      <c r="W151" s="21">
        <f>Sheet1!G151*1</f>
        <v>5957.25</v>
      </c>
      <c r="X151" s="21">
        <f>Sheet1!H151*1</f>
        <v>5968.25</v>
      </c>
    </row>
    <row r="152" spans="20:24" x14ac:dyDescent="0.3">
      <c r="T152" s="20">
        <f t="shared" si="20"/>
        <v>150</v>
      </c>
      <c r="U152" s="21">
        <f>Sheet1!E152*1</f>
        <v>5966.25</v>
      </c>
      <c r="V152" s="21">
        <f>Sheet1!F152*1</f>
        <v>5992.25</v>
      </c>
      <c r="W152" s="21">
        <f>Sheet1!G152*1</f>
        <v>5944.75</v>
      </c>
      <c r="X152" s="21">
        <f>Sheet1!H152*1</f>
        <v>5971.25</v>
      </c>
    </row>
    <row r="153" spans="20:24" x14ac:dyDescent="0.3">
      <c r="T153" s="20">
        <f t="shared" si="20"/>
        <v>151</v>
      </c>
      <c r="U153" s="21">
        <f>Sheet1!E153*1</f>
        <v>6009.5</v>
      </c>
      <c r="V153" s="21">
        <f>Sheet1!F153*1</f>
        <v>6016</v>
      </c>
      <c r="W153" s="21">
        <f>Sheet1!G153*1</f>
        <v>5923.25</v>
      </c>
      <c r="X153" s="21">
        <f>Sheet1!H153*1</f>
        <v>5960</v>
      </c>
    </row>
    <row r="154" spans="20:24" x14ac:dyDescent="0.3">
      <c r="T154" s="20">
        <f t="shared" si="20"/>
        <v>152</v>
      </c>
      <c r="U154" s="21">
        <f>Sheet1!E154*1</f>
        <v>6023</v>
      </c>
      <c r="V154" s="21">
        <f>Sheet1!F154*1</f>
        <v>6026.5</v>
      </c>
      <c r="W154" s="21">
        <f>Sheet1!G154*1</f>
        <v>5983.5</v>
      </c>
      <c r="X154" s="21">
        <f>Sheet1!H154*1</f>
        <v>6014.75</v>
      </c>
    </row>
    <row r="155" spans="20:24" x14ac:dyDescent="0.3">
      <c r="T155" s="20">
        <f t="shared" si="20"/>
        <v>153</v>
      </c>
      <c r="U155" s="21">
        <f>Sheet1!E155*1</f>
        <v>6033.75</v>
      </c>
      <c r="V155" s="21">
        <f>Sheet1!F155*1</f>
        <v>6037.75</v>
      </c>
      <c r="W155" s="21">
        <f>Sheet1!G155*1</f>
        <v>5987.25</v>
      </c>
      <c r="X155" s="21">
        <f>Sheet1!H155*1</f>
        <v>6018.5</v>
      </c>
    </row>
    <row r="156" spans="20:24" x14ac:dyDescent="0.3">
      <c r="T156" s="20">
        <f t="shared" si="20"/>
        <v>154</v>
      </c>
      <c r="U156" s="21">
        <f>Sheet1!E156*1</f>
        <v>6010.5</v>
      </c>
      <c r="V156" s="21">
        <f>Sheet1!F156*1</f>
        <v>6037.75</v>
      </c>
      <c r="W156" s="21">
        <f>Sheet1!G156*1</f>
        <v>5998.5</v>
      </c>
      <c r="X156" s="21">
        <f>Sheet1!H156*1</f>
        <v>6028.25</v>
      </c>
    </row>
    <row r="157" spans="20:24" x14ac:dyDescent="0.3">
      <c r="T157" s="20">
        <f t="shared" si="20"/>
        <v>155</v>
      </c>
      <c r="U157" s="21">
        <f>Sheet1!E157*1</f>
        <v>6005</v>
      </c>
      <c r="V157" s="21">
        <f>Sheet1!F157*1</f>
        <v>6049.5</v>
      </c>
      <c r="W157" s="21">
        <f>Sheet1!G157*1</f>
        <v>5993.5</v>
      </c>
      <c r="X157" s="21">
        <f>Sheet1!H157*1</f>
        <v>6009.25</v>
      </c>
    </row>
    <row r="158" spans="20:24" x14ac:dyDescent="0.3">
      <c r="T158" s="20">
        <f t="shared" si="20"/>
        <v>156</v>
      </c>
      <c r="U158" s="21">
        <f>Sheet1!E158*1</f>
        <v>5983.25</v>
      </c>
      <c r="V158" s="21">
        <f>Sheet1!F158*1</f>
        <v>6015</v>
      </c>
      <c r="W158" s="21">
        <f>Sheet1!G158*1</f>
        <v>5975.5</v>
      </c>
      <c r="X158" s="21">
        <f>Sheet1!H158*1</f>
        <v>6009.25</v>
      </c>
    </row>
    <row r="159" spans="20:24" x14ac:dyDescent="0.3">
      <c r="T159" s="20">
        <f t="shared" si="20"/>
        <v>157</v>
      </c>
      <c r="U159" s="21">
        <f>Sheet1!E159*1</f>
        <v>6036.5</v>
      </c>
      <c r="V159" s="21">
        <f>Sheet1!F159*1</f>
        <v>6037.75</v>
      </c>
      <c r="W159" s="21">
        <f>Sheet1!G159*1</f>
        <v>5972.25</v>
      </c>
      <c r="X159" s="21">
        <f>Sheet1!H159*1</f>
        <v>5985</v>
      </c>
    </row>
    <row r="160" spans="20:24" x14ac:dyDescent="0.3">
      <c r="T160" s="20">
        <f t="shared" si="20"/>
        <v>158</v>
      </c>
      <c r="U160" s="21">
        <f>Sheet1!E160*1</f>
        <v>5976.75</v>
      </c>
      <c r="V160" s="21">
        <f>Sheet1!F160*1</f>
        <v>6040.75</v>
      </c>
      <c r="W160" s="21">
        <f>Sheet1!G160*1</f>
        <v>5972.25</v>
      </c>
      <c r="X160" s="21">
        <f>Sheet1!H160*1</f>
        <v>6030.5</v>
      </c>
    </row>
    <row r="161" spans="20:24" x14ac:dyDescent="0.3">
      <c r="T161" s="20">
        <f t="shared" si="20"/>
        <v>159</v>
      </c>
      <c r="U161" s="21">
        <f>Sheet1!E161*1</f>
        <v>5953.25</v>
      </c>
      <c r="V161" s="21">
        <f>Sheet1!F161*1</f>
        <v>5990.5</v>
      </c>
      <c r="W161" s="21">
        <f>Sheet1!G161*1</f>
        <v>5938.25</v>
      </c>
      <c r="X161" s="21">
        <f>Sheet1!H161*1</f>
        <v>5982</v>
      </c>
    </row>
    <row r="162" spans="20:24" x14ac:dyDescent="0.3">
      <c r="T162" s="20">
        <f t="shared" si="20"/>
        <v>160</v>
      </c>
      <c r="U162" s="21">
        <f>Sheet1!E162*1</f>
        <v>5958.25</v>
      </c>
      <c r="V162" s="21">
        <f>Sheet1!F162*1</f>
        <v>5966.25</v>
      </c>
      <c r="W162" s="21">
        <f>Sheet1!G162*1</f>
        <v>5933.75</v>
      </c>
      <c r="X162" s="21">
        <f>Sheet1!H162*1</f>
        <v>5951.25</v>
      </c>
    </row>
    <row r="163" spans="20:24" x14ac:dyDescent="0.3">
      <c r="T163" s="20">
        <f t="shared" si="20"/>
        <v>161</v>
      </c>
      <c r="U163" s="21">
        <f>Sheet1!E163*1</f>
        <v>5921.5</v>
      </c>
      <c r="V163" s="21">
        <f>Sheet1!F163*1</f>
        <v>5968.75</v>
      </c>
      <c r="W163" s="21">
        <f>Sheet1!G163*1</f>
        <v>5903</v>
      </c>
      <c r="X163" s="21">
        <f>Sheet1!H163*1</f>
        <v>5963.5</v>
      </c>
    </row>
    <row r="164" spans="20:24" x14ac:dyDescent="0.3">
      <c r="T164" s="20">
        <f t="shared" si="20"/>
        <v>162</v>
      </c>
      <c r="U164" s="21">
        <f>Sheet1!E164*1</f>
        <v>5874.75</v>
      </c>
      <c r="V164" s="21">
        <f>Sheet1!F164*1</f>
        <v>5929</v>
      </c>
      <c r="W164" s="21">
        <f>Sheet1!G164*1</f>
        <v>5847.5</v>
      </c>
      <c r="X164" s="21">
        <f>Sheet1!H164*1</f>
        <v>5922.75</v>
      </c>
    </row>
    <row r="165" spans="20:24" x14ac:dyDescent="0.3">
      <c r="T165" s="20">
        <f t="shared" si="20"/>
        <v>163</v>
      </c>
      <c r="U165" s="21">
        <f>Sheet1!E165*1</f>
        <v>5924.25</v>
      </c>
      <c r="V165" s="21">
        <f>Sheet1!F165*1</f>
        <v>5930.25</v>
      </c>
      <c r="W165" s="21">
        <f>Sheet1!G165*1</f>
        <v>5856.5</v>
      </c>
      <c r="X165" s="21">
        <f>Sheet1!H165*1</f>
        <v>5867</v>
      </c>
    </row>
    <row r="166" spans="20:24" x14ac:dyDescent="0.3">
      <c r="T166" s="20">
        <f t="shared" si="20"/>
        <v>164</v>
      </c>
      <c r="U166" s="21">
        <f>Sheet1!E166*1</f>
        <v>5868</v>
      </c>
      <c r="V166" s="21">
        <f>Sheet1!F166*1</f>
        <v>5927</v>
      </c>
      <c r="W166" s="21">
        <f>Sheet1!G166*1</f>
        <v>5863.25</v>
      </c>
      <c r="X166" s="21">
        <f>Sheet1!H166*1</f>
        <v>5922.25</v>
      </c>
    </row>
    <row r="167" spans="20:24" x14ac:dyDescent="0.3">
      <c r="T167" s="20">
        <f t="shared" si="20"/>
        <v>165</v>
      </c>
      <c r="U167" s="21">
        <f>Sheet1!E167*1</f>
        <v>5891.75</v>
      </c>
      <c r="V167" s="21">
        <f>Sheet1!F167*1</f>
        <v>5895</v>
      </c>
      <c r="W167" s="21">
        <f>Sheet1!G167*1</f>
        <v>5848</v>
      </c>
      <c r="X167" s="21">
        <f>Sheet1!H167*1</f>
        <v>5871.75</v>
      </c>
    </row>
    <row r="168" spans="20:24" x14ac:dyDescent="0.3">
      <c r="T168" s="20">
        <f t="shared" si="20"/>
        <v>166</v>
      </c>
      <c r="U168" s="21">
        <f>Sheet1!E168*1</f>
        <v>5882.5</v>
      </c>
      <c r="V168" s="21">
        <f>Sheet1!F168*1</f>
        <v>5895.5</v>
      </c>
      <c r="W168" s="21">
        <f>Sheet1!G168*1</f>
        <v>5846.25</v>
      </c>
      <c r="X168" s="21">
        <f>Sheet1!H168*1</f>
        <v>5882.5</v>
      </c>
    </row>
    <row r="169" spans="20:24" x14ac:dyDescent="0.3">
      <c r="T169" s="20">
        <f t="shared" si="20"/>
        <v>167</v>
      </c>
      <c r="U169" s="21">
        <f>Sheet1!E169*1</f>
        <v>5929.25</v>
      </c>
      <c r="V169" s="21">
        <f>Sheet1!F169*1</f>
        <v>5944.75</v>
      </c>
      <c r="W169" s="21">
        <f>Sheet1!G169*1</f>
        <v>5855.25</v>
      </c>
      <c r="X169" s="21">
        <f>Sheet1!H169*1</f>
        <v>5882</v>
      </c>
    </row>
    <row r="170" spans="20:24" x14ac:dyDescent="0.3">
      <c r="T170" s="20">
        <f t="shared" si="20"/>
        <v>168</v>
      </c>
      <c r="U170" s="21">
        <f>Sheet1!E170*1</f>
        <v>5906.25</v>
      </c>
      <c r="V170" s="21">
        <f>Sheet1!F170*1</f>
        <v>5942.5</v>
      </c>
      <c r="W170" s="21">
        <f>Sheet1!G170*1</f>
        <v>5878.5</v>
      </c>
      <c r="X170" s="21">
        <f>Sheet1!H170*1</f>
        <v>5936.5</v>
      </c>
    </row>
    <row r="171" spans="20:24" x14ac:dyDescent="0.3">
      <c r="T171" s="20">
        <f t="shared" si="20"/>
        <v>169</v>
      </c>
      <c r="U171" s="21">
        <f>Sheet1!E171*1</f>
        <v>5926.5</v>
      </c>
      <c r="V171" s="21">
        <f>Sheet1!F171*1</f>
        <v>5943.75</v>
      </c>
      <c r="W171" s="21">
        <f>Sheet1!G171*1</f>
        <v>5904.25</v>
      </c>
      <c r="X171" s="21">
        <f>Sheet1!H171*1</f>
        <v>5913.5</v>
      </c>
    </row>
    <row r="172" spans="20:24" x14ac:dyDescent="0.3">
      <c r="T172" s="20">
        <f t="shared" si="20"/>
        <v>170</v>
      </c>
      <c r="U172" s="21">
        <f>Sheet1!E172*1</f>
        <v>5905.75</v>
      </c>
      <c r="V172" s="21">
        <f>Sheet1!F172*1</f>
        <v>5952.25</v>
      </c>
      <c r="W172" s="21">
        <f>Sheet1!G172*1</f>
        <v>5900.5</v>
      </c>
      <c r="X172" s="21">
        <f>Sheet1!H172*1</f>
        <v>5926.75</v>
      </c>
    </row>
    <row r="173" spans="20:24" x14ac:dyDescent="0.3">
      <c r="T173" s="20">
        <f t="shared" si="20"/>
        <v>171</v>
      </c>
      <c r="U173" s="21">
        <f>Sheet1!E173*1</f>
        <v>5914.5</v>
      </c>
      <c r="V173" s="21">
        <f>Sheet1!F173*1</f>
        <v>5921</v>
      </c>
      <c r="W173" s="21">
        <f>Sheet1!G173*1</f>
        <v>5890.25</v>
      </c>
      <c r="X173" s="21">
        <f>Sheet1!H173*1</f>
        <v>5901.25</v>
      </c>
    </row>
    <row r="174" spans="20:24" x14ac:dyDescent="0.3">
      <c r="T174" s="20">
        <f t="shared" si="20"/>
        <v>172</v>
      </c>
      <c r="U174" s="21">
        <f>Sheet1!E174*1</f>
        <v>5896.25</v>
      </c>
      <c r="V174" s="21">
        <f>Sheet1!F174*1</f>
        <v>5916.5</v>
      </c>
      <c r="W174" s="21">
        <f>Sheet1!G174*1</f>
        <v>5877</v>
      </c>
      <c r="X174" s="21">
        <f>Sheet1!H174*1</f>
        <v>5914.25</v>
      </c>
    </row>
    <row r="175" spans="20:24" x14ac:dyDescent="0.3">
      <c r="T175" s="20">
        <f t="shared" si="20"/>
        <v>173</v>
      </c>
      <c r="U175" s="21">
        <f>Sheet1!E175*1</f>
        <v>5884.25</v>
      </c>
      <c r="V175" s="21">
        <f>Sheet1!F175*1</f>
        <v>5906.75</v>
      </c>
      <c r="W175" s="21">
        <f>Sheet1!G175*1</f>
        <v>5867.5</v>
      </c>
      <c r="X175" s="21">
        <f>Sheet1!H175*1</f>
        <v>5899</v>
      </c>
    </row>
    <row r="176" spans="20:24" x14ac:dyDescent="0.3">
      <c r="T176" s="20">
        <f t="shared" si="20"/>
        <v>174</v>
      </c>
      <c r="U176" s="21">
        <f>Sheet1!E176*1</f>
        <v>5898.25</v>
      </c>
      <c r="V176" s="21">
        <f>Sheet1!F176*1</f>
        <v>5899</v>
      </c>
      <c r="W176" s="21">
        <f>Sheet1!G176*1</f>
        <v>5855.75</v>
      </c>
      <c r="X176" s="21">
        <f>Sheet1!H176*1</f>
        <v>5884.25</v>
      </c>
    </row>
    <row r="177" spans="20:24" x14ac:dyDescent="0.3">
      <c r="T177" s="20">
        <f t="shared" si="20"/>
        <v>175</v>
      </c>
      <c r="U177" s="21">
        <f>Sheet1!E177*1</f>
        <v>5815.25</v>
      </c>
      <c r="V177" s="21">
        <f>Sheet1!F177*1</f>
        <v>5919.75</v>
      </c>
      <c r="W177" s="21">
        <f>Sheet1!G177*1</f>
        <v>5813.25</v>
      </c>
      <c r="X177" s="21">
        <f>Sheet1!H177*1</f>
        <v>5900.25</v>
      </c>
    </row>
    <row r="178" spans="20:24" x14ac:dyDescent="0.3">
      <c r="T178" s="20">
        <f t="shared" si="20"/>
        <v>176</v>
      </c>
      <c r="U178" s="21">
        <f>Sheet1!E178*1</f>
        <v>5823.25</v>
      </c>
      <c r="V178" s="21">
        <f>Sheet1!F178*1</f>
        <v>5878</v>
      </c>
      <c r="W178" s="21">
        <f>Sheet1!G178*1</f>
        <v>5797.5</v>
      </c>
      <c r="X178" s="21">
        <f>Sheet1!H178*1</f>
        <v>5802.25</v>
      </c>
    </row>
    <row r="179" spans="20:24" x14ac:dyDescent="0.3">
      <c r="T179" s="20">
        <f t="shared" si="20"/>
        <v>177</v>
      </c>
      <c r="U179" s="21">
        <f>Sheet1!E179*1</f>
        <v>5816.5</v>
      </c>
      <c r="V179" s="21">
        <f>Sheet1!F179*1</f>
        <v>5859.25</v>
      </c>
      <c r="W179" s="21">
        <f>Sheet1!G179*1</f>
        <v>5800</v>
      </c>
      <c r="X179" s="21">
        <f>Sheet1!H179*1</f>
        <v>5822.5</v>
      </c>
    </row>
    <row r="180" spans="20:24" x14ac:dyDescent="0.3">
      <c r="T180" s="20">
        <f t="shared" si="20"/>
        <v>178</v>
      </c>
      <c r="U180" s="21">
        <f>Sheet1!E180*1</f>
        <v>5806.25</v>
      </c>
      <c r="V180" s="21">
        <f>Sheet1!F180*1</f>
        <v>5825</v>
      </c>
      <c r="W180" s="21">
        <f>Sheet1!G180*1</f>
        <v>5791.75</v>
      </c>
      <c r="X180" s="21">
        <f>Sheet1!H180*1</f>
        <v>5821.5</v>
      </c>
    </row>
    <row r="181" spans="20:24" x14ac:dyDescent="0.3">
      <c r="T181" s="20">
        <f t="shared" si="20"/>
        <v>179</v>
      </c>
      <c r="U181" s="21">
        <f>Sheet1!E181*1</f>
        <v>5782</v>
      </c>
      <c r="V181" s="21">
        <f>Sheet1!F181*1</f>
        <v>5825</v>
      </c>
      <c r="W181" s="21">
        <f>Sheet1!G181*1</f>
        <v>5780.75</v>
      </c>
      <c r="X181" s="21">
        <f>Sheet1!H181*1</f>
        <v>5813.25</v>
      </c>
    </row>
    <row r="182" spans="20:24" x14ac:dyDescent="0.3">
      <c r="T182" s="20">
        <f t="shared" si="20"/>
        <v>180</v>
      </c>
      <c r="U182" s="21">
        <f>Sheet1!E182*1</f>
        <v>5741.5</v>
      </c>
      <c r="V182" s="21">
        <f>Sheet1!F182*1</f>
        <v>5790.5</v>
      </c>
      <c r="W182" s="21">
        <f>Sheet1!G182*1</f>
        <v>5723.75</v>
      </c>
      <c r="X182" s="21">
        <f>Sheet1!H182*1</f>
        <v>5785.75</v>
      </c>
    </row>
    <row r="183" spans="20:24" x14ac:dyDescent="0.3">
      <c r="T183" s="20">
        <f t="shared" si="20"/>
        <v>181</v>
      </c>
      <c r="U183" s="21">
        <f>Sheet1!E183*1</f>
        <v>5682.75</v>
      </c>
      <c r="V183" s="21">
        <f>Sheet1!F183*1</f>
        <v>5751</v>
      </c>
      <c r="W183" s="21">
        <f>Sheet1!G183*1</f>
        <v>5595.5</v>
      </c>
      <c r="X183" s="21">
        <f>Sheet1!H183*1</f>
        <v>5744.75</v>
      </c>
    </row>
    <row r="184" spans="20:24" x14ac:dyDescent="0.3">
      <c r="T184" s="20">
        <f t="shared" si="20"/>
        <v>182</v>
      </c>
      <c r="U184" s="21">
        <f>Sheet1!E184*1</f>
        <v>5671.75</v>
      </c>
      <c r="V184" s="21">
        <f>Sheet1!F184*1</f>
        <v>5689.5</v>
      </c>
      <c r="W184" s="21">
        <f>Sheet1!G184*1</f>
        <v>5631.75</v>
      </c>
      <c r="X184" s="21">
        <f>Sheet1!H184*1</f>
        <v>5687.5</v>
      </c>
    </row>
    <row r="185" spans="20:24" x14ac:dyDescent="0.3">
      <c r="T185" s="20">
        <f t="shared" si="20"/>
        <v>183</v>
      </c>
      <c r="U185" s="21">
        <f>Sheet1!E185*1</f>
        <v>5593.5</v>
      </c>
      <c r="V185" s="21">
        <f>Sheet1!F185*1</f>
        <v>5676.5</v>
      </c>
      <c r="W185" s="21">
        <f>Sheet1!G185*1</f>
        <v>5588.75</v>
      </c>
      <c r="X185" s="21">
        <f>Sheet1!H185*1</f>
        <v>5663</v>
      </c>
    </row>
    <row r="186" spans="20:24" x14ac:dyDescent="0.3">
      <c r="T186" s="20">
        <f t="shared" si="20"/>
        <v>184</v>
      </c>
      <c r="U186" s="21">
        <f>Sheet1!E186*1</f>
        <v>5696.5</v>
      </c>
      <c r="V186" s="21">
        <f>Sheet1!F186*1</f>
        <v>5716</v>
      </c>
      <c r="W186" s="21">
        <f>Sheet1!G186*1</f>
        <v>5577.5</v>
      </c>
      <c r="X186" s="21">
        <f>Sheet1!H186*1</f>
        <v>5603</v>
      </c>
    </row>
    <row r="187" spans="20:24" x14ac:dyDescent="0.3">
      <c r="T187" s="20">
        <f t="shared" si="20"/>
        <v>185</v>
      </c>
      <c r="U187" s="21">
        <f>Sheet1!E187*1</f>
        <v>5711</v>
      </c>
      <c r="V187" s="21">
        <f>Sheet1!F187*1</f>
        <v>5740.75</v>
      </c>
      <c r="W187" s="21">
        <f>Sheet1!G187*1</f>
        <v>5673.5</v>
      </c>
      <c r="X187" s="21">
        <f>Sheet1!H187*1</f>
        <v>5695.75</v>
      </c>
    </row>
    <row r="188" spans="20:24" x14ac:dyDescent="0.3">
      <c r="T188" s="20">
        <f t="shared" si="20"/>
        <v>186</v>
      </c>
      <c r="U188" s="21">
        <f>Sheet1!E188*1</f>
        <v>5722</v>
      </c>
      <c r="V188" s="21">
        <f>Sheet1!F188*1</f>
        <v>5748.5</v>
      </c>
      <c r="W188" s="21">
        <f>Sheet1!G188*1</f>
        <v>5690.25</v>
      </c>
      <c r="X188" s="21">
        <f>Sheet1!H188*1</f>
        <v>5713.5</v>
      </c>
    </row>
    <row r="189" spans="20:24" x14ac:dyDescent="0.3">
      <c r="T189" s="20">
        <f t="shared" si="20"/>
        <v>187</v>
      </c>
      <c r="U189" s="21">
        <f>Sheet1!E189*1</f>
        <v>5839.75</v>
      </c>
      <c r="V189" s="21">
        <f>Sheet1!F189*1</f>
        <v>5853.25</v>
      </c>
      <c r="W189" s="21">
        <f>Sheet1!G189*1</f>
        <v>5700.25</v>
      </c>
      <c r="X189" s="21">
        <f>Sheet1!H189*1</f>
        <v>5725.25</v>
      </c>
    </row>
    <row r="190" spans="20:24" x14ac:dyDescent="0.3">
      <c r="T190" s="20">
        <f t="shared" si="20"/>
        <v>188</v>
      </c>
      <c r="U190" s="21">
        <f>Sheet1!E190*1</f>
        <v>5802</v>
      </c>
      <c r="V190" s="21">
        <f>Sheet1!F190*1</f>
        <v>5848.5</v>
      </c>
      <c r="W190" s="21">
        <f>Sheet1!G190*1</f>
        <v>5777.75</v>
      </c>
      <c r="X190" s="21">
        <f>Sheet1!H190*1</f>
        <v>5844.5</v>
      </c>
    </row>
    <row r="191" spans="20:24" x14ac:dyDescent="0.3">
      <c r="T191" s="20">
        <f t="shared" si="20"/>
        <v>189</v>
      </c>
      <c r="U191" s="21">
        <f>Sheet1!E191*1</f>
        <v>5764</v>
      </c>
      <c r="V191" s="21">
        <f>Sheet1!F191*1</f>
        <v>5847.25</v>
      </c>
      <c r="W191" s="21">
        <f>Sheet1!G191*1</f>
        <v>5744.75</v>
      </c>
      <c r="X191" s="21">
        <f>Sheet1!H191*1</f>
        <v>5793.5</v>
      </c>
    </row>
    <row r="192" spans="20:24" x14ac:dyDescent="0.3">
      <c r="T192" s="20">
        <f t="shared" si="20"/>
        <v>190</v>
      </c>
      <c r="U192" s="21">
        <f>Sheet1!E192*1</f>
        <v>5827.25</v>
      </c>
      <c r="V192" s="21">
        <f>Sheet1!F192*1</f>
        <v>5834</v>
      </c>
      <c r="W192" s="21">
        <f>Sheet1!G192*1</f>
        <v>5759.5</v>
      </c>
      <c r="X192" s="21">
        <f>Sheet1!H192*1</f>
        <v>5793.75</v>
      </c>
    </row>
    <row r="193" spans="20:24" x14ac:dyDescent="0.3">
      <c r="T193" s="20">
        <f t="shared" si="20"/>
        <v>191</v>
      </c>
      <c r="U193" s="21">
        <f>Sheet1!E193*1</f>
        <v>5813.5</v>
      </c>
      <c r="V193" s="21">
        <f>Sheet1!F193*1</f>
        <v>5833</v>
      </c>
      <c r="W193" s="21">
        <f>Sheet1!G193*1</f>
        <v>5795</v>
      </c>
      <c r="X193" s="21">
        <f>Sheet1!H193*1</f>
        <v>5828.25</v>
      </c>
    </row>
    <row r="194" spans="20:24" x14ac:dyDescent="0.3">
      <c r="T194" s="20">
        <f t="shared" si="20"/>
        <v>192</v>
      </c>
      <c r="U194" s="21">
        <f>Sheet1!E194*1</f>
        <v>5834</v>
      </c>
      <c r="V194" s="21">
        <f>Sheet1!F194*1</f>
        <v>5852.5</v>
      </c>
      <c r="W194" s="21">
        <f>Sheet1!G194*1</f>
        <v>5803.25</v>
      </c>
      <c r="X194" s="21">
        <f>Sheet1!H194*1</f>
        <v>5820.5</v>
      </c>
    </row>
    <row r="195" spans="20:24" x14ac:dyDescent="0.3">
      <c r="T195" s="20">
        <f t="shared" si="20"/>
        <v>193</v>
      </c>
      <c r="U195" s="21">
        <f>Sheet1!E195*1</f>
        <v>5781.25</v>
      </c>
      <c r="V195" s="21">
        <f>Sheet1!F195*1</f>
        <v>5845.75</v>
      </c>
      <c r="W195" s="21">
        <f>Sheet1!G195*1</f>
        <v>5781.25</v>
      </c>
      <c r="X195" s="21">
        <f>Sheet1!H195*1</f>
        <v>5836</v>
      </c>
    </row>
    <row r="196" spans="20:24" x14ac:dyDescent="0.3">
      <c r="T196" s="20">
        <f t="shared" si="20"/>
        <v>194</v>
      </c>
      <c r="U196" s="21">
        <f>Sheet1!E196*1</f>
        <v>5825.5</v>
      </c>
      <c r="V196" s="21">
        <f>Sheet1!F196*1</f>
        <v>5848.75</v>
      </c>
      <c r="W196" s="21">
        <f>Sheet1!G196*1</f>
        <v>5766.25</v>
      </c>
      <c r="X196" s="21">
        <f>Sheet1!H196*1</f>
        <v>5777.5</v>
      </c>
    </row>
    <row r="197" spans="20:24" x14ac:dyDescent="0.3">
      <c r="T197" s="20">
        <f t="shared" ref="T197:T260" si="21">T196+1</f>
        <v>195</v>
      </c>
      <c r="U197" s="21">
        <f>Sheet1!E197*1</f>
        <v>5803</v>
      </c>
      <c r="V197" s="21">
        <f>Sheet1!F197*1</f>
        <v>5838.75</v>
      </c>
      <c r="W197" s="21">
        <f>Sheet1!G197*1</f>
        <v>5797</v>
      </c>
      <c r="X197" s="21">
        <f>Sheet1!H197*1</f>
        <v>5825</v>
      </c>
    </row>
    <row r="198" spans="20:24" x14ac:dyDescent="0.3">
      <c r="T198" s="20">
        <f t="shared" si="21"/>
        <v>196</v>
      </c>
      <c r="U198" s="21">
        <f>Sheet1!E198*1</f>
        <v>5813</v>
      </c>
      <c r="V198" s="21">
        <f>Sheet1!F198*1</f>
        <v>5827.25</v>
      </c>
      <c r="W198" s="21">
        <f>Sheet1!G198*1</f>
        <v>5791.25</v>
      </c>
      <c r="X198" s="21">
        <f>Sheet1!H198*1</f>
        <v>5803.25</v>
      </c>
    </row>
    <row r="199" spans="20:24" x14ac:dyDescent="0.3">
      <c r="T199" s="20">
        <f t="shared" si="21"/>
        <v>197</v>
      </c>
      <c r="U199" s="21">
        <f>Sheet1!E199*1</f>
        <v>5767.5</v>
      </c>
      <c r="V199" s="21">
        <f>Sheet1!F199*1</f>
        <v>5815.25</v>
      </c>
      <c r="W199" s="21">
        <f>Sheet1!G199*1</f>
        <v>5748.75</v>
      </c>
      <c r="X199" s="21">
        <f>Sheet1!H199*1</f>
        <v>5813.5</v>
      </c>
    </row>
    <row r="200" spans="20:24" x14ac:dyDescent="0.3">
      <c r="T200" s="20">
        <f t="shared" si="21"/>
        <v>198</v>
      </c>
      <c r="U200" s="21">
        <f>Sheet1!E200*1</f>
        <v>5752</v>
      </c>
      <c r="V200" s="21">
        <f>Sheet1!F200*1</f>
        <v>5769.75</v>
      </c>
      <c r="W200" s="21">
        <f>Sheet1!G200*1</f>
        <v>5720</v>
      </c>
      <c r="X200" s="21">
        <f>Sheet1!H200*1</f>
        <v>5761.75</v>
      </c>
    </row>
    <row r="201" spans="20:24" x14ac:dyDescent="0.3">
      <c r="T201" s="20">
        <f t="shared" si="21"/>
        <v>199</v>
      </c>
      <c r="U201" s="21">
        <f>Sheet1!E201*1</f>
        <v>5664.75</v>
      </c>
      <c r="V201" s="21">
        <f>Sheet1!F201*1</f>
        <v>5755.25</v>
      </c>
      <c r="W201" s="21">
        <f>Sheet1!G201*1</f>
        <v>5655.25</v>
      </c>
      <c r="X201" s="21">
        <f>Sheet1!H201*1</f>
        <v>5751</v>
      </c>
    </row>
    <row r="202" spans="20:24" x14ac:dyDescent="0.3">
      <c r="T202" s="20">
        <f t="shared" si="21"/>
        <v>200</v>
      </c>
      <c r="U202" s="21">
        <f>Sheet1!E202*1</f>
        <v>5641</v>
      </c>
      <c r="V202" s="21">
        <f>Sheet1!F202*1</f>
        <v>5671.25</v>
      </c>
      <c r="W202" s="21">
        <f>Sheet1!G202*1</f>
        <v>5622.25</v>
      </c>
      <c r="X202" s="21">
        <f>Sheet1!H202*1</f>
        <v>5660.5</v>
      </c>
    </row>
    <row r="203" spans="20:24" x14ac:dyDescent="0.3">
      <c r="T203" s="20">
        <f t="shared" si="21"/>
        <v>201</v>
      </c>
      <c r="U203" s="21">
        <f>Sheet1!E203*1</f>
        <v>5556</v>
      </c>
      <c r="V203" s="21">
        <f>Sheet1!F203*1</f>
        <v>5644.75</v>
      </c>
      <c r="W203" s="21">
        <f>Sheet1!G203*1</f>
        <v>5551</v>
      </c>
      <c r="X203" s="21">
        <f>Sheet1!H203*1</f>
        <v>5642.5</v>
      </c>
    </row>
    <row r="204" spans="20:24" x14ac:dyDescent="0.3">
      <c r="T204" s="20">
        <f t="shared" si="21"/>
        <v>202</v>
      </c>
      <c r="U204" s="21">
        <f>Sheet1!E204*1</f>
        <v>5547.75</v>
      </c>
      <c r="V204" s="21">
        <f>Sheet1!F204*1</f>
        <v>5580.25</v>
      </c>
      <c r="W204" s="21">
        <f>Sheet1!G204*1</f>
        <v>5531.25</v>
      </c>
      <c r="X204" s="21">
        <f>Sheet1!H204*1</f>
        <v>5553.25</v>
      </c>
    </row>
    <row r="205" spans="20:24" x14ac:dyDescent="0.3">
      <c r="T205" s="20">
        <f t="shared" si="21"/>
        <v>203</v>
      </c>
      <c r="U205" s="21">
        <f>Sheet1!E205*1</f>
        <v>5531.75</v>
      </c>
      <c r="V205" s="21">
        <f>Sheet1!F205*1</f>
        <v>5568.75</v>
      </c>
      <c r="W205" s="21">
        <f>Sheet1!G205*1</f>
        <v>5503</v>
      </c>
      <c r="X205" s="21">
        <f>Sheet1!H205*1</f>
        <v>5553.75</v>
      </c>
    </row>
    <row r="206" spans="20:24" x14ac:dyDescent="0.3">
      <c r="T206" s="20">
        <f t="shared" si="21"/>
        <v>204</v>
      </c>
      <c r="U206" s="21">
        <f>Sheet1!E206*1</f>
        <v>5391.75</v>
      </c>
      <c r="V206" s="21">
        <f>Sheet1!F206*1</f>
        <v>5544.5</v>
      </c>
      <c r="W206" s="21">
        <f>Sheet1!G206*1</f>
        <v>5365.5</v>
      </c>
      <c r="X206" s="21">
        <f>Sheet1!H206*1</f>
        <v>5531.75</v>
      </c>
    </row>
    <row r="207" spans="20:24" x14ac:dyDescent="0.3">
      <c r="T207" s="20">
        <f t="shared" si="21"/>
        <v>205</v>
      </c>
      <c r="U207" s="21">
        <f>Sheet1!E207*1</f>
        <v>5425</v>
      </c>
      <c r="V207" s="21">
        <f>Sheet1!F207*1</f>
        <v>5542.75</v>
      </c>
      <c r="W207" s="21">
        <f>Sheet1!G207*1</f>
        <v>5380.25</v>
      </c>
      <c r="X207" s="21">
        <f>Sheet1!H207*1</f>
        <v>5411</v>
      </c>
    </row>
    <row r="208" spans="20:24" x14ac:dyDescent="0.3">
      <c r="T208" s="20">
        <f t="shared" si="21"/>
        <v>206</v>
      </c>
      <c r="U208" s="21">
        <f>Sheet1!E208*1</f>
        <v>5433.5</v>
      </c>
      <c r="V208" s="21">
        <f>Sheet1!F208*1</f>
        <v>5525.5</v>
      </c>
      <c r="W208" s="21">
        <f>Sheet1!G208*1</f>
        <v>5405.25</v>
      </c>
      <c r="X208" s="21">
        <f>Sheet1!H208*1</f>
        <v>5449.75</v>
      </c>
    </row>
    <row r="209" spans="20:24" x14ac:dyDescent="0.3">
      <c r="T209" s="20">
        <f t="shared" si="21"/>
        <v>207</v>
      </c>
      <c r="U209" s="21">
        <f>Sheet1!E209*1</f>
        <v>5513.5</v>
      </c>
      <c r="V209" s="21">
        <f>Sheet1!F209*1</f>
        <v>5529</v>
      </c>
      <c r="W209" s="21">
        <f>Sheet1!G209*1</f>
        <v>5303.5</v>
      </c>
      <c r="X209" s="21">
        <f>Sheet1!H209*1</f>
        <v>5401</v>
      </c>
    </row>
    <row r="210" spans="20:24" x14ac:dyDescent="0.3">
      <c r="T210" s="20">
        <f t="shared" si="21"/>
        <v>208</v>
      </c>
      <c r="U210" s="21">
        <f>Sheet1!E210*1</f>
        <v>5647.75</v>
      </c>
      <c r="V210" s="21">
        <f>Sheet1!F210*1</f>
        <v>5656.75</v>
      </c>
      <c r="W210" s="21">
        <f>Sheet1!G210*1</f>
        <v>5515.25</v>
      </c>
      <c r="X210" s="21">
        <f>Sheet1!H210*1</f>
        <v>5559.5</v>
      </c>
    </row>
    <row r="211" spans="20:24" x14ac:dyDescent="0.3">
      <c r="T211" s="20">
        <f t="shared" si="21"/>
        <v>209</v>
      </c>
      <c r="U211" s="21">
        <f>Sheet1!E211*1</f>
        <v>5758.25</v>
      </c>
      <c r="V211" s="21">
        <f>Sheet1!F211*1</f>
        <v>5784.25</v>
      </c>
      <c r="W211" s="21">
        <f>Sheet1!G211*1</f>
        <v>5628.25</v>
      </c>
      <c r="X211" s="21">
        <f>Sheet1!H211*1</f>
        <v>5663.75</v>
      </c>
    </row>
    <row r="212" spans="20:24" x14ac:dyDescent="0.3">
      <c r="T212" s="20">
        <f t="shared" si="21"/>
        <v>210</v>
      </c>
      <c r="U212" s="21">
        <f>Sheet1!E212*1</f>
        <v>5638.25</v>
      </c>
      <c r="V212" s="21">
        <f>Sheet1!F212*1</f>
        <v>5772</v>
      </c>
      <c r="W212" s="21">
        <f>Sheet1!G212*1</f>
        <v>5635</v>
      </c>
      <c r="X212" s="21">
        <f>Sheet1!H212*1</f>
        <v>5741.5</v>
      </c>
    </row>
    <row r="213" spans="20:24" x14ac:dyDescent="0.3">
      <c r="T213" s="20">
        <f t="shared" si="21"/>
        <v>211</v>
      </c>
      <c r="U213" s="21">
        <f>Sheet1!E213*1</f>
        <v>5688</v>
      </c>
      <c r="V213" s="21">
        <f>Sheet1!F213*1</f>
        <v>5711</v>
      </c>
      <c r="W213" s="21">
        <f>Sheet1!G213*1</f>
        <v>5616.5</v>
      </c>
      <c r="X213" s="21">
        <f>Sheet1!H213*1</f>
        <v>5656</v>
      </c>
    </row>
    <row r="214" spans="20:24" x14ac:dyDescent="0.3">
      <c r="T214" s="20">
        <f t="shared" si="21"/>
        <v>212</v>
      </c>
      <c r="U214" s="21">
        <f>Sheet1!E214*1</f>
        <v>5680</v>
      </c>
      <c r="V214" s="21">
        <f>Sheet1!F214*1</f>
        <v>5718</v>
      </c>
      <c r="W214" s="21">
        <f>Sheet1!G214*1</f>
        <v>5664.5</v>
      </c>
      <c r="X214" s="21">
        <f>Sheet1!H214*1</f>
        <v>5686.5</v>
      </c>
    </row>
    <row r="215" spans="20:24" x14ac:dyDescent="0.3">
      <c r="T215" s="20">
        <f t="shared" si="21"/>
        <v>213</v>
      </c>
      <c r="U215" s="21">
        <f>Sheet1!E215*1</f>
        <v>5629.5</v>
      </c>
      <c r="V215" s="21">
        <f>Sheet1!F215*1</f>
        <v>5711.75</v>
      </c>
      <c r="W215" s="21">
        <f>Sheet1!G215*1</f>
        <v>5628.75</v>
      </c>
      <c r="X215" s="21">
        <f>Sheet1!H215*1</f>
        <v>5682.5</v>
      </c>
    </row>
    <row r="216" spans="20:24" x14ac:dyDescent="0.3">
      <c r="T216" s="20">
        <f t="shared" si="21"/>
        <v>214</v>
      </c>
      <c r="U216" s="21">
        <f>Sheet1!E216*1</f>
        <v>5666</v>
      </c>
      <c r="V216" s="21">
        <f>Sheet1!F216*1</f>
        <v>5716.75</v>
      </c>
      <c r="W216" s="21">
        <f>Sheet1!G216*1</f>
        <v>5616</v>
      </c>
      <c r="X216" s="21">
        <f>Sheet1!H216*1</f>
        <v>5624.75</v>
      </c>
    </row>
    <row r="217" spans="20:24" x14ac:dyDescent="0.3">
      <c r="T217" s="20">
        <f t="shared" si="21"/>
        <v>215</v>
      </c>
      <c r="U217" s="21">
        <f>Sheet1!E217*1</f>
        <v>5768.5</v>
      </c>
      <c r="V217" s="21">
        <f>Sheet1!F217*1</f>
        <v>5768.5</v>
      </c>
      <c r="W217" s="21">
        <f>Sheet1!G217*1</f>
        <v>5645.5</v>
      </c>
      <c r="X217" s="21">
        <f>Sheet1!H217*1</f>
        <v>5655.5</v>
      </c>
    </row>
    <row r="218" spans="20:24" x14ac:dyDescent="0.3">
      <c r="T218" s="20">
        <f t="shared" si="21"/>
        <v>216</v>
      </c>
      <c r="U218" s="21">
        <f>Sheet1!E218*1</f>
        <v>5791.25</v>
      </c>
      <c r="V218" s="21">
        <f>Sheet1!F218*1</f>
        <v>5813.25</v>
      </c>
      <c r="W218" s="21">
        <f>Sheet1!G218*1</f>
        <v>5771.25</v>
      </c>
      <c r="X218" s="21">
        <f>Sheet1!H218*1</f>
        <v>5782.75</v>
      </c>
    </row>
    <row r="219" spans="20:24" x14ac:dyDescent="0.3">
      <c r="T219" s="20">
        <f t="shared" si="21"/>
        <v>217</v>
      </c>
      <c r="U219" s="21">
        <f>Sheet1!E219*1</f>
        <v>5748</v>
      </c>
      <c r="V219" s="21">
        <f>Sheet1!F219*1</f>
        <v>5799.5</v>
      </c>
      <c r="W219" s="21">
        <f>Sheet1!G219*1</f>
        <v>5737</v>
      </c>
      <c r="X219" s="21">
        <f>Sheet1!H219*1</f>
        <v>5794.25</v>
      </c>
    </row>
    <row r="220" spans="20:24" x14ac:dyDescent="0.3">
      <c r="T220" s="20">
        <f t="shared" si="21"/>
        <v>218</v>
      </c>
      <c r="U220" s="21">
        <f>Sheet1!E220*1</f>
        <v>5786</v>
      </c>
      <c r="V220" s="21">
        <f>Sheet1!F220*1</f>
        <v>5791</v>
      </c>
      <c r="W220" s="21">
        <f>Sheet1!G220*1</f>
        <v>5725.5</v>
      </c>
      <c r="X220" s="21">
        <f>Sheet1!H220*1</f>
        <v>5737.25</v>
      </c>
    </row>
    <row r="221" spans="20:24" x14ac:dyDescent="0.3">
      <c r="T221" s="20">
        <f t="shared" si="21"/>
        <v>219</v>
      </c>
      <c r="U221" s="21">
        <f>Sheet1!E221*1</f>
        <v>5827.5</v>
      </c>
      <c r="V221" s="21">
        <f>Sheet1!F221*1</f>
        <v>5847.5</v>
      </c>
      <c r="W221" s="21">
        <f>Sheet1!G221*1</f>
        <v>5753.75</v>
      </c>
      <c r="X221" s="21">
        <f>Sheet1!H221*1</f>
        <v>5778</v>
      </c>
    </row>
    <row r="222" spans="20:24" x14ac:dyDescent="0.3">
      <c r="T222" s="20">
        <f t="shared" si="21"/>
        <v>220</v>
      </c>
      <c r="U222" s="21">
        <f>Sheet1!E222*1</f>
        <v>5898.5</v>
      </c>
      <c r="V222" s="21">
        <f>Sheet1!F222*1</f>
        <v>5901.25</v>
      </c>
      <c r="W222" s="21">
        <f>Sheet1!G222*1</f>
        <v>5815.25</v>
      </c>
      <c r="X222" s="21">
        <f>Sheet1!H222*1</f>
        <v>5822.5</v>
      </c>
    </row>
    <row r="223" spans="20:24" x14ac:dyDescent="0.3">
      <c r="T223" s="20">
        <f t="shared" si="21"/>
        <v>221</v>
      </c>
      <c r="U223" s="21">
        <f>Sheet1!E223*1</f>
        <v>5872.25</v>
      </c>
      <c r="V223" s="21">
        <f>Sheet1!F223*1</f>
        <v>5904.75</v>
      </c>
      <c r="W223" s="21">
        <f>Sheet1!G223*1</f>
        <v>5856.5</v>
      </c>
      <c r="X223" s="21">
        <f>Sheet1!H223*1</f>
        <v>5900.75</v>
      </c>
    </row>
    <row r="224" spans="20:24" x14ac:dyDescent="0.3">
      <c r="T224" s="20">
        <f t="shared" si="21"/>
        <v>222</v>
      </c>
      <c r="U224" s="21">
        <f>Sheet1!E224*1</f>
        <v>5864.5</v>
      </c>
      <c r="V224" s="21">
        <f>Sheet1!F224*1</f>
        <v>5902.25</v>
      </c>
      <c r="W224" s="21">
        <f>Sheet1!G224*1</f>
        <v>5849</v>
      </c>
      <c r="X224" s="21">
        <f>Sheet1!H224*1</f>
        <v>5866.5</v>
      </c>
    </row>
    <row r="225" spans="20:24" x14ac:dyDescent="0.3">
      <c r="T225" s="20">
        <f t="shared" si="21"/>
        <v>223</v>
      </c>
      <c r="U225" s="21">
        <f>Sheet1!E225*1</f>
        <v>5822</v>
      </c>
      <c r="V225" s="21">
        <f>Sheet1!F225*1</f>
        <v>5891.75</v>
      </c>
      <c r="W225" s="21">
        <f>Sheet1!G225*1</f>
        <v>5804.75</v>
      </c>
      <c r="X225" s="21">
        <f>Sheet1!H225*1</f>
        <v>5848.25</v>
      </c>
    </row>
    <row r="226" spans="20:24" x14ac:dyDescent="0.3">
      <c r="T226" s="20">
        <f t="shared" si="21"/>
        <v>224</v>
      </c>
      <c r="U226" s="21">
        <f>Sheet1!E226*1</f>
        <v>5867.75</v>
      </c>
      <c r="V226" s="21">
        <f>Sheet1!F226*1</f>
        <v>5891.25</v>
      </c>
      <c r="W226" s="21">
        <f>Sheet1!G226*1</f>
        <v>5813.5</v>
      </c>
      <c r="X226" s="21">
        <f>Sheet1!H226*1</f>
        <v>5823.25</v>
      </c>
    </row>
    <row r="227" spans="20:24" x14ac:dyDescent="0.3">
      <c r="T227" s="20">
        <f t="shared" si="21"/>
        <v>225</v>
      </c>
      <c r="U227" s="21">
        <f>Sheet1!E227*1</f>
        <v>5815.25</v>
      </c>
      <c r="V227" s="21">
        <f>Sheet1!F227*1</f>
        <v>5874</v>
      </c>
      <c r="W227" s="21">
        <f>Sheet1!G227*1</f>
        <v>5814.25</v>
      </c>
      <c r="X227" s="21">
        <f>Sheet1!H227*1</f>
        <v>5871.5</v>
      </c>
    </row>
    <row r="228" spans="20:24" x14ac:dyDescent="0.3">
      <c r="T228" s="20">
        <f t="shared" si="21"/>
        <v>226</v>
      </c>
      <c r="U228" s="21">
        <f>Sheet1!E228*1</f>
        <v>5811.25</v>
      </c>
      <c r="V228" s="21">
        <f>Sheet1!F228*1</f>
        <v>5829.25</v>
      </c>
      <c r="W228" s="21">
        <f>Sheet1!G228*1</f>
        <v>5809.75</v>
      </c>
      <c r="X228" s="21">
        <f>Sheet1!H228*1</f>
        <v>5814.75</v>
      </c>
    </row>
    <row r="229" spans="20:24" x14ac:dyDescent="0.3">
      <c r="T229" s="20">
        <f t="shared" si="21"/>
        <v>227</v>
      </c>
      <c r="U229" s="21">
        <f>Sheet1!E229*1</f>
        <v>5795.5</v>
      </c>
      <c r="V229" s="21">
        <f>Sheet1!F229*1</f>
        <v>5821</v>
      </c>
      <c r="W229" s="21">
        <f>Sheet1!G229*1</f>
        <v>5794.25</v>
      </c>
      <c r="X229" s="21">
        <f>Sheet1!H229*1</f>
        <v>5808.75</v>
      </c>
    </row>
    <row r="230" spans="20:24" x14ac:dyDescent="0.3">
      <c r="T230" s="20">
        <f t="shared" si="21"/>
        <v>228</v>
      </c>
      <c r="U230" s="21">
        <f>Sheet1!E230*1</f>
        <v>5774.5</v>
      </c>
      <c r="V230" s="21">
        <f>Sheet1!F230*1</f>
        <v>5809.5</v>
      </c>
      <c r="W230" s="21">
        <f>Sheet1!G230*1</f>
        <v>5768.5</v>
      </c>
      <c r="X230" s="21">
        <f>Sheet1!H230*1</f>
        <v>5805</v>
      </c>
    </row>
    <row r="231" spans="20:24" x14ac:dyDescent="0.3">
      <c r="T231" s="20">
        <f t="shared" si="21"/>
        <v>229</v>
      </c>
      <c r="U231" s="21">
        <f>Sheet1!E231*1</f>
        <v>5747.25</v>
      </c>
      <c r="V231" s="21">
        <f>Sheet1!F231*1</f>
        <v>5779.25</v>
      </c>
      <c r="W231" s="21">
        <f>Sheet1!G231*1</f>
        <v>5743.25</v>
      </c>
      <c r="X231" s="21">
        <f>Sheet1!H231*1</f>
        <v>5773.75</v>
      </c>
    </row>
    <row r="232" spans="20:24" x14ac:dyDescent="0.3">
      <c r="T232" s="20">
        <f t="shared" si="21"/>
        <v>230</v>
      </c>
      <c r="U232" s="21">
        <f>Sheet1!E232*1</f>
        <v>5717</v>
      </c>
      <c r="V232" s="21">
        <f>Sheet1!F232*1</f>
        <v>5753.25</v>
      </c>
      <c r="W232" s="21">
        <f>Sheet1!G232*1</f>
        <v>5686.25</v>
      </c>
      <c r="X232" s="21">
        <f>Sheet1!H232*1</f>
        <v>5752.25</v>
      </c>
    </row>
    <row r="233" spans="20:24" x14ac:dyDescent="0.3">
      <c r="T233" s="20">
        <f t="shared" si="21"/>
        <v>231</v>
      </c>
      <c r="U233" s="21">
        <f>Sheet1!E233*1</f>
        <v>5717.75</v>
      </c>
      <c r="V233" s="21">
        <f>Sheet1!F233*1</f>
        <v>5724.5</v>
      </c>
      <c r="W233" s="21">
        <f>Sheet1!G233*1</f>
        <v>5688</v>
      </c>
      <c r="X233" s="21">
        <f>Sheet1!H233*1</f>
        <v>5717.25</v>
      </c>
    </row>
    <row r="234" spans="20:24" x14ac:dyDescent="0.3">
      <c r="T234" s="20">
        <f t="shared" si="21"/>
        <v>232</v>
      </c>
      <c r="U234" s="21">
        <f>Sheet1!E234*1</f>
        <v>5731.75</v>
      </c>
      <c r="V234" s="21">
        <f>Sheet1!F234*1</f>
        <v>5768.5</v>
      </c>
      <c r="W234" s="21">
        <f>Sheet1!G234*1</f>
        <v>5694.25</v>
      </c>
      <c r="X234" s="21">
        <f>Sheet1!H234*1</f>
        <v>5705</v>
      </c>
    </row>
    <row r="235" spans="20:24" x14ac:dyDescent="0.3">
      <c r="T235" s="20">
        <f t="shared" si="21"/>
        <v>233</v>
      </c>
      <c r="U235" s="21">
        <f>Sheet1!E235*1</f>
        <v>5716.5</v>
      </c>
      <c r="V235" s="21">
        <f>Sheet1!F235*1</f>
        <v>5738.5</v>
      </c>
      <c r="W235" s="21">
        <f>Sheet1!G235*1</f>
        <v>5699.25</v>
      </c>
      <c r="X235" s="21">
        <f>Sheet1!H235*1</f>
        <v>5729.5</v>
      </c>
    </row>
    <row r="236" spans="20:24" x14ac:dyDescent="0.3">
      <c r="T236" s="20">
        <f t="shared" si="21"/>
        <v>234</v>
      </c>
      <c r="U236" s="21">
        <f>Sheet1!E236*1</f>
        <v>5718.5</v>
      </c>
      <c r="V236" s="21">
        <f>Sheet1!F236*1</f>
        <v>5735.25</v>
      </c>
      <c r="W236" s="21">
        <f>Sheet1!G236*1</f>
        <v>5699.75</v>
      </c>
      <c r="X236" s="21">
        <f>Sheet1!H236*1</f>
        <v>5727</v>
      </c>
    </row>
    <row r="237" spans="20:24" x14ac:dyDescent="0.3">
      <c r="T237" s="20">
        <f t="shared" si="21"/>
        <v>235</v>
      </c>
      <c r="U237" s="21">
        <f>Sheet1!E237*1</f>
        <v>5699.5</v>
      </c>
      <c r="V237" s="21">
        <f>Sheet1!F237*1</f>
        <v>5723.25</v>
      </c>
      <c r="W237" s="21">
        <f>Sheet1!G237*1</f>
        <v>5694.5</v>
      </c>
      <c r="X237" s="21">
        <f>Sheet1!H237*1</f>
        <v>5720.5</v>
      </c>
    </row>
    <row r="238" spans="20:24" x14ac:dyDescent="0.3">
      <c r="T238" s="20">
        <f t="shared" si="21"/>
        <v>236</v>
      </c>
      <c r="U238" s="21">
        <f>Sheet1!E238*1</f>
        <v>5722</v>
      </c>
      <c r="V238" s="21">
        <f>Sheet1!F238*1</f>
        <v>5742</v>
      </c>
      <c r="W238" s="21">
        <f>Sheet1!G238*1</f>
        <v>5693.75</v>
      </c>
      <c r="X238" s="21">
        <f>Sheet1!H238*1</f>
        <v>5700.5</v>
      </c>
    </row>
    <row r="239" spans="20:24" x14ac:dyDescent="0.3">
      <c r="T239" s="20">
        <f t="shared" si="21"/>
        <v>237</v>
      </c>
      <c r="U239" s="21">
        <f>Sheet1!E239*1</f>
        <v>5728.5</v>
      </c>
      <c r="V239" s="21">
        <f>Sheet1!F239*1</f>
        <v>5734.25</v>
      </c>
      <c r="W239" s="21">
        <f>Sheet1!G239*1</f>
        <v>5702.5</v>
      </c>
      <c r="X239" s="21">
        <f>Sheet1!H239*1</f>
        <v>5717.75</v>
      </c>
    </row>
    <row r="240" spans="20:24" x14ac:dyDescent="0.3">
      <c r="T240" s="20">
        <f t="shared" si="21"/>
        <v>238</v>
      </c>
      <c r="U240" s="21">
        <f>Sheet1!E240*1</f>
        <v>5745.25</v>
      </c>
      <c r="V240" s="21">
        <f>Sheet1!F240*1</f>
        <v>5771.5</v>
      </c>
      <c r="W240" s="21">
        <f>Sheet1!G240*1</f>
        <v>5709</v>
      </c>
      <c r="X240" s="21">
        <f>Sheet1!H240*1</f>
        <v>5728</v>
      </c>
    </row>
    <row r="241" spans="20:24" x14ac:dyDescent="0.3">
      <c r="T241" s="20">
        <f t="shared" si="21"/>
        <v>239</v>
      </c>
      <c r="U241" s="21">
        <f>Sheet1!E241*1</f>
        <v>5731.5</v>
      </c>
      <c r="V241" s="21">
        <f>Sheet1!F241*1</f>
        <v>5746.25</v>
      </c>
      <c r="W241" s="21">
        <f>Sheet1!G241*1</f>
        <v>5725</v>
      </c>
      <c r="X241" s="21">
        <f>Sheet1!H241*1</f>
        <v>5743.25</v>
      </c>
    </row>
    <row r="242" spans="20:24" x14ac:dyDescent="0.3">
      <c r="T242" s="20">
        <f t="shared" si="21"/>
        <v>240</v>
      </c>
      <c r="U242" s="21">
        <f>Sheet1!E242*1</f>
        <v>5683.5</v>
      </c>
      <c r="V242" s="21">
        <f>Sheet1!F242*1</f>
        <v>5744.5</v>
      </c>
      <c r="W242" s="21">
        <f>Sheet1!G242*1</f>
        <v>5673.25</v>
      </c>
      <c r="X242" s="21">
        <f>Sheet1!H242*1</f>
        <v>5729.75</v>
      </c>
    </row>
    <row r="243" spans="20:24" x14ac:dyDescent="0.3">
      <c r="T243" s="20">
        <f t="shared" si="21"/>
        <v>241</v>
      </c>
      <c r="U243" s="21">
        <f>Sheet1!E243*1</f>
        <v>5684.25</v>
      </c>
      <c r="V243" s="21">
        <f>Sheet1!F243*1</f>
        <v>5691.25</v>
      </c>
      <c r="W243" s="21">
        <f>Sheet1!G243*1</f>
        <v>5646</v>
      </c>
      <c r="X243" s="21">
        <f>Sheet1!H243*1</f>
        <v>5685.75</v>
      </c>
    </row>
    <row r="244" spans="20:24" x14ac:dyDescent="0.3">
      <c r="T244" s="20">
        <f t="shared" si="21"/>
        <v>242</v>
      </c>
      <c r="U244" s="21">
        <f>Sheet1!E244*1</f>
        <v>5684.5</v>
      </c>
      <c r="V244" s="21">
        <f>Sheet1!F244*1</f>
        <v>5701</v>
      </c>
      <c r="W244" s="21">
        <f>Sheet1!G244*1</f>
        <v>5656.75</v>
      </c>
      <c r="X244" s="21">
        <f>Sheet1!H244*1</f>
        <v>5686.75</v>
      </c>
    </row>
    <row r="245" spans="20:24" x14ac:dyDescent="0.3">
      <c r="T245" s="20">
        <f t="shared" si="21"/>
        <v>243</v>
      </c>
      <c r="U245" s="21">
        <f>Sheet1!E245*1</f>
        <v>5632.75</v>
      </c>
      <c r="V245" s="21">
        <f>Sheet1!F245*1</f>
        <v>5702.75</v>
      </c>
      <c r="W245" s="21">
        <f>Sheet1!G245*1</f>
        <v>5628.25</v>
      </c>
      <c r="X245" s="21">
        <f>Sheet1!H245*1</f>
        <v>5675.75</v>
      </c>
    </row>
    <row r="246" spans="20:24" x14ac:dyDescent="0.3">
      <c r="T246" s="20">
        <f t="shared" si="21"/>
        <v>244</v>
      </c>
      <c r="U246" s="21">
        <f>Sheet1!E246*1</f>
        <v>5618</v>
      </c>
      <c r="V246" s="21">
        <f>Sheet1!F246*1</f>
        <v>5634.5</v>
      </c>
      <c r="W246" s="21">
        <f>Sheet1!G246*1</f>
        <v>5582.75</v>
      </c>
      <c r="X246" s="21">
        <f>Sheet1!H246*1</f>
        <v>5632.25</v>
      </c>
    </row>
    <row r="247" spans="20:24" x14ac:dyDescent="0.3">
      <c r="T247" s="20">
        <f t="shared" si="21"/>
        <v>245</v>
      </c>
      <c r="U247" s="21">
        <f>Sheet1!E247*1</f>
        <v>5599.75</v>
      </c>
      <c r="V247" s="21">
        <f>Sheet1!F247*1</f>
        <v>5624</v>
      </c>
      <c r="W247" s="21">
        <f>Sheet1!G247*1</f>
        <v>5586.5</v>
      </c>
      <c r="X247" s="21">
        <f>Sheet1!H247*1</f>
        <v>5619.5</v>
      </c>
    </row>
    <row r="248" spans="20:24" x14ac:dyDescent="0.3">
      <c r="T248" s="20">
        <f t="shared" si="21"/>
        <v>246</v>
      </c>
      <c r="U248" s="21">
        <f>Sheet1!E248*1</f>
        <v>5610.25</v>
      </c>
      <c r="V248" s="21">
        <f>Sheet1!F248*1</f>
        <v>5633.75</v>
      </c>
      <c r="W248" s="21">
        <f>Sheet1!G248*1</f>
        <v>5577.25</v>
      </c>
      <c r="X248" s="21">
        <f>Sheet1!H248*1</f>
        <v>5604</v>
      </c>
    </row>
    <row r="249" spans="20:24" x14ac:dyDescent="0.3">
      <c r="T249" s="20">
        <f t="shared" si="21"/>
        <v>247</v>
      </c>
      <c r="U249" s="21">
        <f>Sheet1!E249*1</f>
        <v>5616</v>
      </c>
      <c r="V249" s="21">
        <f>Sheet1!F249*1</f>
        <v>5621.5</v>
      </c>
      <c r="W249" s="21">
        <f>Sheet1!G249*1</f>
        <v>5593.5</v>
      </c>
      <c r="X249" s="21">
        <f>Sheet1!H249*1</f>
        <v>5612.25</v>
      </c>
    </row>
    <row r="250" spans="20:24" x14ac:dyDescent="0.3">
      <c r="T250" s="20">
        <f t="shared" si="21"/>
        <v>248</v>
      </c>
      <c r="U250" s="21">
        <f>Sheet1!E250*1</f>
        <v>5553.25</v>
      </c>
      <c r="V250" s="21">
        <f>Sheet1!F250*1</f>
        <v>5616.5</v>
      </c>
      <c r="W250" s="21">
        <f>Sheet1!G250*1</f>
        <v>5550.75</v>
      </c>
      <c r="X250" s="21">
        <f>Sheet1!H250*1</f>
        <v>5614.25</v>
      </c>
    </row>
    <row r="251" spans="20:24" x14ac:dyDescent="0.3">
      <c r="T251" s="20">
        <f t="shared" si="21"/>
        <v>249</v>
      </c>
      <c r="U251" s="21">
        <f>Sheet1!E251*1</f>
        <v>5548.5</v>
      </c>
      <c r="V251" s="21">
        <f>Sheet1!F251*1</f>
        <v>5560.5</v>
      </c>
      <c r="W251" s="21">
        <f>Sheet1!G251*1</f>
        <v>5510.25</v>
      </c>
      <c r="X251" s="21">
        <f>Sheet1!H251*1</f>
        <v>5552.25</v>
      </c>
    </row>
    <row r="252" spans="20:24" x14ac:dyDescent="0.3">
      <c r="T252" s="20">
        <f t="shared" si="21"/>
        <v>250</v>
      </c>
      <c r="U252" s="21">
        <f>Sheet1!E252*1</f>
        <v>5547.75</v>
      </c>
      <c r="V252" s="21">
        <f>Sheet1!F252*1</f>
        <v>5561.5</v>
      </c>
      <c r="W252" s="21">
        <f>Sheet1!G252*1</f>
        <v>5495</v>
      </c>
      <c r="X252" s="21">
        <f>Sheet1!H252*1</f>
        <v>5545.5</v>
      </c>
    </row>
    <row r="253" spans="20:24" x14ac:dyDescent="0.3">
      <c r="T253" s="20">
        <f t="shared" si="21"/>
        <v>251</v>
      </c>
      <c r="U253" s="21">
        <f>Sheet1!E253*1</f>
        <v>5498.75</v>
      </c>
      <c r="V253" s="21">
        <f>Sheet1!F253*1</f>
        <v>5555.25</v>
      </c>
      <c r="W253" s="21">
        <f>Sheet1!G253*1</f>
        <v>5453.75</v>
      </c>
      <c r="X253" s="21">
        <f>Sheet1!H253*1</f>
        <v>5543.75</v>
      </c>
    </row>
    <row r="254" spans="20:24" x14ac:dyDescent="0.3">
      <c r="T254" s="20">
        <f t="shared" si="21"/>
        <v>252</v>
      </c>
      <c r="U254" s="21">
        <f>Sheet1!E254*1</f>
        <v>5518.75</v>
      </c>
      <c r="V254" s="21">
        <f>Sheet1!F254*1</f>
        <v>5525.25</v>
      </c>
      <c r="W254" s="21">
        <f>Sheet1!G254*1</f>
        <v>5486.5</v>
      </c>
      <c r="X254" s="21">
        <f>Sheet1!H254*1</f>
        <v>5501.25</v>
      </c>
    </row>
    <row r="255" spans="20:24" x14ac:dyDescent="0.3">
      <c r="T255" s="20">
        <f t="shared" si="21"/>
        <v>253</v>
      </c>
      <c r="U255" s="21">
        <f>Sheet1!E255*1</f>
        <v>5572</v>
      </c>
      <c r="V255" s="21">
        <f>Sheet1!F255*1</f>
        <v>5572.25</v>
      </c>
      <c r="W255" s="21">
        <f>Sheet1!G255*1</f>
        <v>5516.5</v>
      </c>
      <c r="X255" s="21">
        <f>Sheet1!H255*1</f>
        <v>5532.25</v>
      </c>
    </row>
    <row r="256" spans="20:24" x14ac:dyDescent="0.3">
      <c r="T256" s="20">
        <f t="shared" si="21"/>
        <v>254</v>
      </c>
      <c r="U256" s="21">
        <f>Sheet1!E256*1</f>
        <v>5570</v>
      </c>
      <c r="V256" s="21">
        <f>Sheet1!F256*1</f>
        <v>5587.25</v>
      </c>
      <c r="W256" s="21">
        <f>Sheet1!G256*1</f>
        <v>5545</v>
      </c>
      <c r="X256" s="21">
        <f>Sheet1!H256*1</f>
        <v>5573</v>
      </c>
    </row>
    <row r="257" spans="20:24" x14ac:dyDescent="0.3">
      <c r="T257" s="20">
        <f t="shared" si="21"/>
        <v>255</v>
      </c>
      <c r="U257" s="21">
        <f>Sheet1!E257*1</f>
        <v>5534</v>
      </c>
      <c r="V257" s="21">
        <f>Sheet1!F257*1</f>
        <v>5577.5</v>
      </c>
      <c r="W257" s="21">
        <f>Sheet1!G257*1</f>
        <v>5534</v>
      </c>
      <c r="X257" s="21">
        <f>Sheet1!H257*1</f>
        <v>5569.75</v>
      </c>
    </row>
    <row r="258" spans="20:24" x14ac:dyDescent="0.3">
      <c r="T258" s="20">
        <f t="shared" si="21"/>
        <v>256</v>
      </c>
      <c r="U258" s="21">
        <f>Sheet1!E258*1</f>
        <v>5587.25</v>
      </c>
      <c r="V258" s="21">
        <f>Sheet1!F258*1</f>
        <v>5616.5</v>
      </c>
      <c r="W258" s="21">
        <f>Sheet1!G258*1</f>
        <v>5521.75</v>
      </c>
      <c r="X258" s="21">
        <f>Sheet1!H258*1</f>
        <v>5533.5</v>
      </c>
    </row>
    <row r="259" spans="20:24" x14ac:dyDescent="0.3">
      <c r="T259" s="20">
        <f t="shared" si="21"/>
        <v>257</v>
      </c>
      <c r="U259" s="21">
        <f>Sheet1!E259*1</f>
        <v>5591.75</v>
      </c>
      <c r="V259" s="21">
        <f>Sheet1!F259*1</f>
        <v>5597.5</v>
      </c>
      <c r="W259" s="21">
        <f>Sheet1!G259*1</f>
        <v>5555</v>
      </c>
      <c r="X259" s="21">
        <f>Sheet1!H259*1</f>
        <v>5576.25</v>
      </c>
    </row>
    <row r="260" spans="20:24" x14ac:dyDescent="0.3">
      <c r="T260" s="20">
        <f t="shared" si="21"/>
        <v>258</v>
      </c>
      <c r="U260" s="21">
        <f>Sheet1!E260*1</f>
        <v>5580</v>
      </c>
      <c r="V260" s="21">
        <f>Sheet1!F260*1</f>
        <v>5595.75</v>
      </c>
      <c r="W260" s="21">
        <f>Sheet1!G260*1</f>
        <v>5570.75</v>
      </c>
      <c r="X260" s="21">
        <f>Sheet1!H260*1</f>
        <v>5593.5</v>
      </c>
    </row>
    <row r="261" spans="20:24" x14ac:dyDescent="0.3">
      <c r="T261" s="20">
        <f t="shared" ref="T261:T324" si="22">T260+1</f>
        <v>259</v>
      </c>
      <c r="U261" s="21">
        <f>Sheet1!E261*1</f>
        <v>5577.5</v>
      </c>
      <c r="V261" s="21">
        <f>Sheet1!F261*1</f>
        <v>5596.5</v>
      </c>
      <c r="W261" s="21">
        <f>Sheet1!G261*1</f>
        <v>5572</v>
      </c>
      <c r="X261" s="21">
        <f>Sheet1!H261*1</f>
        <v>5580</v>
      </c>
    </row>
    <row r="262" spans="20:24" x14ac:dyDescent="0.3">
      <c r="T262" s="20">
        <f t="shared" si="22"/>
        <v>260</v>
      </c>
      <c r="U262" s="21">
        <f>Sheet1!E262*1</f>
        <v>5566.5</v>
      </c>
      <c r="V262" s="21">
        <f>Sheet1!F262*1</f>
        <v>5577</v>
      </c>
      <c r="W262" s="21">
        <f>Sheet1!G262*1</f>
        <v>5554</v>
      </c>
      <c r="X262" s="21">
        <f>Sheet1!H262*1</f>
        <v>5575.5</v>
      </c>
    </row>
    <row r="263" spans="20:24" x14ac:dyDescent="0.3">
      <c r="T263" s="20">
        <f t="shared" si="22"/>
        <v>261</v>
      </c>
      <c r="U263" s="21">
        <f>Sheet1!E263*1</f>
        <v>5579.75</v>
      </c>
      <c r="V263" s="21">
        <f>Sheet1!F263*1</f>
        <v>5597.25</v>
      </c>
      <c r="W263" s="21">
        <f>Sheet1!G263*1</f>
        <v>5563.75</v>
      </c>
      <c r="X263" s="21">
        <f>Sheet1!H263*1</f>
        <v>5568.5</v>
      </c>
    </row>
    <row r="264" spans="20:24" x14ac:dyDescent="0.3">
      <c r="T264" s="20">
        <f t="shared" si="22"/>
        <v>262</v>
      </c>
      <c r="U264" s="21">
        <f>Sheet1!E264*1</f>
        <v>5516.75</v>
      </c>
      <c r="V264" s="21">
        <f>Sheet1!F264*1</f>
        <v>5585.5</v>
      </c>
      <c r="W264" s="21">
        <f>Sheet1!G264*1</f>
        <v>5514.5</v>
      </c>
      <c r="X264" s="21">
        <f>Sheet1!H264*1</f>
        <v>5581.25</v>
      </c>
    </row>
    <row r="265" spans="20:24" x14ac:dyDescent="0.3">
      <c r="T265" s="20">
        <f t="shared" si="22"/>
        <v>263</v>
      </c>
      <c r="U265" s="21">
        <f>Sheet1!E265*1</f>
        <v>5490</v>
      </c>
      <c r="V265" s="21">
        <f>Sheet1!F265*1</f>
        <v>5522.5</v>
      </c>
      <c r="W265" s="21">
        <f>Sheet1!G265*1</f>
        <v>5465</v>
      </c>
      <c r="X265" s="21">
        <f>Sheet1!H265*1</f>
        <v>5517.75</v>
      </c>
    </row>
    <row r="266" spans="20:24" x14ac:dyDescent="0.3">
      <c r="T266" s="20">
        <f t="shared" si="22"/>
        <v>264</v>
      </c>
      <c r="U266" s="21">
        <f>Sheet1!E266*1</f>
        <v>5488.75</v>
      </c>
      <c r="V266" s="21">
        <f>Sheet1!F266*1</f>
        <v>5512.25</v>
      </c>
      <c r="W266" s="21">
        <f>Sheet1!G266*1</f>
        <v>5481.5</v>
      </c>
      <c r="X266" s="21">
        <f>Sheet1!H266*1</f>
        <v>5493.75</v>
      </c>
    </row>
    <row r="267" spans="20:24" x14ac:dyDescent="0.3">
      <c r="T267" s="20">
        <f t="shared" si="22"/>
        <v>265</v>
      </c>
      <c r="U267" s="21">
        <f>Sheet1!E267*1</f>
        <v>5489</v>
      </c>
      <c r="V267" s="21">
        <f>Sheet1!F267*1</f>
        <v>5512.25</v>
      </c>
      <c r="W267" s="21">
        <f>Sheet1!G267*1</f>
        <v>5481</v>
      </c>
      <c r="X267" s="21">
        <f>Sheet1!H267*1</f>
        <v>5494.5</v>
      </c>
    </row>
    <row r="268" spans="20:24" x14ac:dyDescent="0.3">
      <c r="T268" s="20">
        <f t="shared" si="22"/>
        <v>266</v>
      </c>
      <c r="U268" s="21">
        <f>Sheet1!E268*1</f>
        <v>5457.5</v>
      </c>
      <c r="V268" s="21">
        <f>Sheet1!F268*1</f>
        <v>5493</v>
      </c>
      <c r="W268" s="21">
        <f>Sheet1!G268*1</f>
        <v>5443.25</v>
      </c>
      <c r="X268" s="21">
        <f>Sheet1!H268*1</f>
        <v>5487.25</v>
      </c>
    </row>
    <row r="269" spans="20:24" x14ac:dyDescent="0.3">
      <c r="T269" s="20">
        <f t="shared" si="22"/>
        <v>267</v>
      </c>
      <c r="U269" s="21">
        <f>Sheet1!E269*1</f>
        <v>5460</v>
      </c>
      <c r="V269" s="21">
        <f>Sheet1!F269*1</f>
        <v>5466.25</v>
      </c>
      <c r="W269" s="21">
        <f>Sheet1!G269*1</f>
        <v>5437</v>
      </c>
      <c r="X269" s="21">
        <f>Sheet1!H269*1</f>
        <v>5461</v>
      </c>
    </row>
    <row r="270" spans="20:24" x14ac:dyDescent="0.3">
      <c r="T270" s="20">
        <f t="shared" si="22"/>
        <v>268</v>
      </c>
      <c r="U270" s="21">
        <f>Sheet1!E270*1</f>
        <v>5453</v>
      </c>
      <c r="V270" s="21">
        <f>Sheet1!F270*1</f>
        <v>5475</v>
      </c>
      <c r="W270" s="21">
        <f>Sheet1!G270*1</f>
        <v>5450.5</v>
      </c>
      <c r="X270" s="21">
        <f>Sheet1!H270*1</f>
        <v>5462</v>
      </c>
    </row>
    <row r="271" spans="20:24" x14ac:dyDescent="0.3">
      <c r="T271" s="20">
        <f t="shared" si="22"/>
        <v>269</v>
      </c>
      <c r="U271" s="21">
        <f>Sheet1!E271*1</f>
        <v>5415</v>
      </c>
      <c r="V271" s="21">
        <f>Sheet1!F271*1</f>
        <v>5456</v>
      </c>
      <c r="W271" s="21">
        <f>Sheet1!G271*1</f>
        <v>5404</v>
      </c>
      <c r="X271" s="21">
        <f>Sheet1!H271*1</f>
        <v>5454.75</v>
      </c>
    </row>
    <row r="272" spans="20:24" x14ac:dyDescent="0.3">
      <c r="T272" s="20">
        <f t="shared" si="22"/>
        <v>270</v>
      </c>
      <c r="U272" s="21">
        <f>Sheet1!E272*1</f>
        <v>5358.5</v>
      </c>
      <c r="V272" s="21">
        <f>Sheet1!F272*1</f>
        <v>5415</v>
      </c>
      <c r="W272" s="21">
        <f>Sheet1!G272*1</f>
        <v>5347.5</v>
      </c>
      <c r="X272" s="21">
        <f>Sheet1!H272*1</f>
        <v>5403</v>
      </c>
    </row>
    <row r="273" spans="20:24" x14ac:dyDescent="0.3">
      <c r="T273" s="20">
        <f t="shared" si="22"/>
        <v>271</v>
      </c>
      <c r="U273" s="21">
        <f>Sheet1!E273*1</f>
        <v>5305.25</v>
      </c>
      <c r="V273" s="21">
        <f>Sheet1!F273*1</f>
        <v>5361.25</v>
      </c>
      <c r="W273" s="21">
        <f>Sheet1!G273*1</f>
        <v>5284.5</v>
      </c>
      <c r="X273" s="21">
        <f>Sheet1!H273*1</f>
        <v>5339.75</v>
      </c>
    </row>
    <row r="274" spans="20:24" x14ac:dyDescent="0.3">
      <c r="T274" s="20">
        <f t="shared" si="22"/>
        <v>272</v>
      </c>
      <c r="U274" s="21">
        <f>Sheet1!E274*1</f>
        <v>5298.25</v>
      </c>
      <c r="V274" s="21">
        <f>Sheet1!F274*1</f>
        <v>5375</v>
      </c>
      <c r="W274" s="21">
        <f>Sheet1!G274*1</f>
        <v>5286</v>
      </c>
      <c r="X274" s="21">
        <f>Sheet1!H274*1</f>
        <v>5294.75</v>
      </c>
    </row>
    <row r="275" spans="20:24" x14ac:dyDescent="0.3">
      <c r="T275" s="20">
        <f t="shared" si="22"/>
        <v>273</v>
      </c>
      <c r="U275" s="21">
        <f>Sheet1!E275*1</f>
        <v>5396.75</v>
      </c>
      <c r="V275" s="21">
        <f>Sheet1!F275*1</f>
        <v>5396.75</v>
      </c>
      <c r="W275" s="21">
        <f>Sheet1!G275*1</f>
        <v>5299.25</v>
      </c>
      <c r="X275" s="21">
        <f>Sheet1!H275*1</f>
        <v>5315.25</v>
      </c>
    </row>
    <row r="276" spans="20:24" x14ac:dyDescent="0.3">
      <c r="T276" s="20">
        <f t="shared" si="22"/>
        <v>274</v>
      </c>
      <c r="U276" s="21">
        <f>Sheet1!E276*1</f>
        <v>5388.5</v>
      </c>
      <c r="V276" s="21">
        <f>Sheet1!F276*1</f>
        <v>5402.5</v>
      </c>
      <c r="W276" s="21">
        <f>Sheet1!G276*1</f>
        <v>5367</v>
      </c>
      <c r="X276" s="21">
        <f>Sheet1!H276*1</f>
        <v>5395.25</v>
      </c>
    </row>
    <row r="277" spans="20:24" x14ac:dyDescent="0.3">
      <c r="T277" s="20">
        <f t="shared" si="22"/>
        <v>275</v>
      </c>
      <c r="U277" s="21">
        <f>Sheet1!E277*1</f>
        <v>5380.25</v>
      </c>
      <c r="V277" s="21">
        <f>Sheet1!F277*1</f>
        <v>5394.75</v>
      </c>
      <c r="W277" s="21">
        <f>Sheet1!G277*1</f>
        <v>5352.75</v>
      </c>
      <c r="X277" s="21">
        <f>Sheet1!H277*1</f>
        <v>5379.75</v>
      </c>
    </row>
    <row r="278" spans="20:24" x14ac:dyDescent="0.3">
      <c r="T278" s="20">
        <f t="shared" si="22"/>
        <v>276</v>
      </c>
      <c r="U278" s="21">
        <f>Sheet1!E278*1</f>
        <v>5318.25</v>
      </c>
      <c r="V278" s="21">
        <f>Sheet1!F278*1</f>
        <v>5381</v>
      </c>
      <c r="W278" s="21">
        <f>Sheet1!G278*1</f>
        <v>5270.5</v>
      </c>
      <c r="X278" s="21">
        <f>Sheet1!H278*1</f>
        <v>5330.5</v>
      </c>
    </row>
    <row r="279" spans="20:24" x14ac:dyDescent="0.3">
      <c r="T279" s="20">
        <f t="shared" si="22"/>
        <v>277</v>
      </c>
      <c r="U279" s="21">
        <f>Sheet1!E279*1</f>
        <v>5363.5</v>
      </c>
      <c r="V279" s="21">
        <f>Sheet1!F279*1</f>
        <v>5377</v>
      </c>
      <c r="W279" s="21">
        <f>Sheet1!G279*1</f>
        <v>5320.5</v>
      </c>
      <c r="X279" s="21">
        <f>Sheet1!H279*1</f>
        <v>5355.75</v>
      </c>
    </row>
    <row r="280" spans="20:24" x14ac:dyDescent="0.3">
      <c r="T280" s="20">
        <f t="shared" si="22"/>
        <v>278</v>
      </c>
      <c r="U280" s="21">
        <f>Sheet1!E280*1</f>
        <v>5299.25</v>
      </c>
      <c r="V280" s="21">
        <f>Sheet1!F280*1</f>
        <v>5361.75</v>
      </c>
      <c r="W280" s="21">
        <f>Sheet1!G280*1</f>
        <v>5286</v>
      </c>
      <c r="X280" s="21">
        <f>Sheet1!H280*1</f>
        <v>5354.75</v>
      </c>
    </row>
    <row r="281" spans="20:24" x14ac:dyDescent="0.3">
      <c r="T281" s="20">
        <f t="shared" si="22"/>
        <v>279</v>
      </c>
      <c r="U281" s="21">
        <f>Sheet1!E281*1</f>
        <v>5262.5</v>
      </c>
      <c r="V281" s="21">
        <f>Sheet1!F281*1</f>
        <v>5325</v>
      </c>
      <c r="W281" s="21">
        <f>Sheet1!G281*1</f>
        <v>5254.25</v>
      </c>
      <c r="X281" s="21">
        <f>Sheet1!H281*1</f>
        <v>5295.75</v>
      </c>
    </row>
    <row r="282" spans="20:24" x14ac:dyDescent="0.3">
      <c r="T282" s="20">
        <f t="shared" si="22"/>
        <v>280</v>
      </c>
      <c r="U282" s="21">
        <f>Sheet1!E282*1</f>
        <v>5295.5</v>
      </c>
      <c r="V282" s="21">
        <f>Sheet1!F282*1</f>
        <v>5306.25</v>
      </c>
      <c r="W282" s="21">
        <f>Sheet1!G282*1</f>
        <v>5211.75</v>
      </c>
      <c r="X282" s="21">
        <f>Sheet1!H282*1</f>
        <v>5252</v>
      </c>
    </row>
    <row r="283" spans="20:24" x14ac:dyDescent="0.3">
      <c r="T283" s="20">
        <f t="shared" si="22"/>
        <v>281</v>
      </c>
      <c r="U283" s="21">
        <f>Sheet1!E283*1</f>
        <v>5311.25</v>
      </c>
      <c r="V283" s="21">
        <f>Sheet1!F283*1</f>
        <v>5343.5</v>
      </c>
      <c r="W283" s="21">
        <f>Sheet1!G283*1</f>
        <v>5286.75</v>
      </c>
      <c r="X283" s="21">
        <f>Sheet1!H283*1</f>
        <v>5297.25</v>
      </c>
    </row>
    <row r="284" spans="20:24" x14ac:dyDescent="0.3">
      <c r="T284" s="20">
        <f t="shared" si="22"/>
        <v>282</v>
      </c>
      <c r="U284" s="21">
        <f>Sheet1!E284*1</f>
        <v>5344.5</v>
      </c>
      <c r="V284" s="21">
        <f>Sheet1!F284*1</f>
        <v>5368.75</v>
      </c>
      <c r="W284" s="21">
        <f>Sheet1!G284*1</f>
        <v>5295.25</v>
      </c>
      <c r="X284" s="21">
        <f>Sheet1!H284*1</f>
        <v>5310.5</v>
      </c>
    </row>
    <row r="285" spans="20:24" x14ac:dyDescent="0.3">
      <c r="T285" s="20">
        <f t="shared" si="22"/>
        <v>283</v>
      </c>
      <c r="U285" s="21">
        <f>Sheet1!E285*1</f>
        <v>5349.5</v>
      </c>
      <c r="V285" s="21">
        <f>Sheet1!F285*1</f>
        <v>5371.5</v>
      </c>
      <c r="W285" s="21">
        <f>Sheet1!G285*1</f>
        <v>5327</v>
      </c>
      <c r="X285" s="21">
        <f>Sheet1!H285*1</f>
        <v>5340.75</v>
      </c>
    </row>
    <row r="286" spans="20:24" x14ac:dyDescent="0.3">
      <c r="T286" s="20">
        <f t="shared" si="22"/>
        <v>284</v>
      </c>
      <c r="U286" s="21">
        <f>Sheet1!E286*1</f>
        <v>5414.75</v>
      </c>
      <c r="V286" s="21">
        <f>Sheet1!F286*1</f>
        <v>5461.5</v>
      </c>
      <c r="W286" s="21">
        <f>Sheet1!G286*1</f>
        <v>5342.25</v>
      </c>
      <c r="X286" s="21">
        <f>Sheet1!H286*1</f>
        <v>5352.25</v>
      </c>
    </row>
    <row r="287" spans="20:24" x14ac:dyDescent="0.3">
      <c r="T287" s="20">
        <f t="shared" si="22"/>
        <v>285</v>
      </c>
      <c r="U287" s="21">
        <f>Sheet1!E287*1</f>
        <v>5492.25</v>
      </c>
      <c r="V287" s="21">
        <f>Sheet1!F287*1</f>
        <v>5497</v>
      </c>
      <c r="W287" s="21">
        <f>Sheet1!G287*1</f>
        <v>5398.25</v>
      </c>
      <c r="X287" s="21">
        <f>Sheet1!H287*1</f>
        <v>5415.75</v>
      </c>
    </row>
    <row r="288" spans="20:24" x14ac:dyDescent="0.3">
      <c r="T288" s="20">
        <f t="shared" si="22"/>
        <v>286</v>
      </c>
      <c r="U288" s="21">
        <f>Sheet1!E288*1</f>
        <v>5450.25</v>
      </c>
      <c r="V288" s="21">
        <f>Sheet1!F288*1</f>
        <v>5505.75</v>
      </c>
      <c r="W288" s="21">
        <f>Sheet1!G288*1</f>
        <v>5421.75</v>
      </c>
      <c r="X288" s="21">
        <f>Sheet1!H288*1</f>
        <v>5491.5</v>
      </c>
    </row>
    <row r="289" spans="20:24" x14ac:dyDescent="0.3">
      <c r="T289" s="20">
        <f t="shared" si="22"/>
        <v>287</v>
      </c>
      <c r="U289" s="21">
        <f>Sheet1!E289*1</f>
        <v>5512.5</v>
      </c>
      <c r="V289" s="21">
        <f>Sheet1!F289*1</f>
        <v>5533.25</v>
      </c>
      <c r="W289" s="21">
        <f>Sheet1!G289*1</f>
        <v>5424.75</v>
      </c>
      <c r="X289" s="21">
        <f>Sheet1!H289*1</f>
        <v>5456</v>
      </c>
    </row>
    <row r="290" spans="20:24" x14ac:dyDescent="0.3">
      <c r="T290" s="20">
        <f t="shared" si="22"/>
        <v>288</v>
      </c>
      <c r="U290" s="21">
        <f>Sheet1!E290*1</f>
        <v>5506.25</v>
      </c>
      <c r="V290" s="21">
        <f>Sheet1!F290*1</f>
        <v>5522.5</v>
      </c>
      <c r="W290" s="21">
        <f>Sheet1!G290*1</f>
        <v>5456.5</v>
      </c>
      <c r="X290" s="21">
        <f>Sheet1!H290*1</f>
        <v>5508.5</v>
      </c>
    </row>
    <row r="291" spans="20:24" x14ac:dyDescent="0.3">
      <c r="T291" s="20">
        <f t="shared" si="22"/>
        <v>289</v>
      </c>
      <c r="U291" s="21">
        <f>Sheet1!E291*1</f>
        <v>5511.5</v>
      </c>
      <c r="V291" s="21">
        <f>Sheet1!F291*1</f>
        <v>5517.5</v>
      </c>
      <c r="W291" s="21">
        <f>Sheet1!G291*1</f>
        <v>5484.75</v>
      </c>
      <c r="X291" s="21">
        <f>Sheet1!H291*1</f>
        <v>5501.5</v>
      </c>
    </row>
    <row r="292" spans="20:24" x14ac:dyDescent="0.3">
      <c r="T292" s="20">
        <f t="shared" si="22"/>
        <v>290</v>
      </c>
      <c r="U292" s="21">
        <f>Sheet1!E292*1</f>
        <v>5448</v>
      </c>
      <c r="V292" s="21">
        <f>Sheet1!F292*1</f>
        <v>5520.75</v>
      </c>
      <c r="W292" s="21">
        <f>Sheet1!G292*1</f>
        <v>5439.75</v>
      </c>
      <c r="X292" s="21">
        <f>Sheet1!H292*1</f>
        <v>5501.25</v>
      </c>
    </row>
    <row r="293" spans="20:24" x14ac:dyDescent="0.3">
      <c r="T293" s="20">
        <f t="shared" si="22"/>
        <v>291</v>
      </c>
      <c r="U293" s="21">
        <f>Sheet1!E293*1</f>
        <v>5519</v>
      </c>
      <c r="V293" s="21">
        <f>Sheet1!F293*1</f>
        <v>5556.75</v>
      </c>
      <c r="W293" s="21">
        <f>Sheet1!G293*1</f>
        <v>5440.75</v>
      </c>
      <c r="X293" s="21">
        <f>Sheet1!H293*1</f>
        <v>5445.5</v>
      </c>
    </row>
    <row r="294" spans="20:24" x14ac:dyDescent="0.3">
      <c r="T294" s="20">
        <f t="shared" si="22"/>
        <v>292</v>
      </c>
      <c r="U294" s="21">
        <f>Sheet1!E294*1</f>
        <v>5510.75</v>
      </c>
      <c r="V294" s="21">
        <f>Sheet1!F294*1</f>
        <v>5529</v>
      </c>
      <c r="W294" s="21">
        <f>Sheet1!G294*1</f>
        <v>5492.75</v>
      </c>
      <c r="X294" s="21">
        <f>Sheet1!H294*1</f>
        <v>5514.75</v>
      </c>
    </row>
    <row r="295" spans="20:24" x14ac:dyDescent="0.3">
      <c r="T295" s="20">
        <f t="shared" si="22"/>
        <v>293</v>
      </c>
      <c r="U295" s="21">
        <f>Sheet1!E295*1</f>
        <v>5542.75</v>
      </c>
      <c r="V295" s="21">
        <f>Sheet1!F295*1</f>
        <v>5544.25</v>
      </c>
      <c r="W295" s="21">
        <f>Sheet1!G295*1</f>
        <v>5483.25</v>
      </c>
      <c r="X295" s="21">
        <f>Sheet1!H295*1</f>
        <v>5508.75</v>
      </c>
    </row>
    <row r="296" spans="20:24" x14ac:dyDescent="0.3">
      <c r="T296" s="20">
        <f t="shared" si="22"/>
        <v>294</v>
      </c>
      <c r="U296" s="21">
        <f>Sheet1!E296*1</f>
        <v>5562.5</v>
      </c>
      <c r="V296" s="21">
        <f>Sheet1!F296*1</f>
        <v>5581.75</v>
      </c>
      <c r="W296" s="21">
        <f>Sheet1!G296*1</f>
        <v>5530.5</v>
      </c>
      <c r="X296" s="21">
        <f>Sheet1!H296*1</f>
        <v>5543.5</v>
      </c>
    </row>
    <row r="297" spans="20:24" x14ac:dyDescent="0.3">
      <c r="T297" s="20">
        <f t="shared" si="22"/>
        <v>295</v>
      </c>
      <c r="U297" s="21">
        <f>Sheet1!E297*1</f>
        <v>5556.25</v>
      </c>
      <c r="V297" s="21">
        <f>Sheet1!F297*1</f>
        <v>5569.25</v>
      </c>
      <c r="W297" s="21">
        <f>Sheet1!G297*1</f>
        <v>5549.25</v>
      </c>
      <c r="X297" s="21">
        <f>Sheet1!H297*1</f>
        <v>5556.75</v>
      </c>
    </row>
    <row r="298" spans="20:24" x14ac:dyDescent="0.3">
      <c r="T298" s="20">
        <f t="shared" si="22"/>
        <v>296</v>
      </c>
      <c r="U298" s="21">
        <f>Sheet1!E298*1</f>
        <v>5521.5</v>
      </c>
      <c r="V298" s="21">
        <f>Sheet1!F298*1</f>
        <v>5562</v>
      </c>
      <c r="W298" s="21">
        <f>Sheet1!G298*1</f>
        <v>5519</v>
      </c>
      <c r="X298" s="21">
        <f>Sheet1!H298*1</f>
        <v>5556.5</v>
      </c>
    </row>
    <row r="299" spans="20:24" x14ac:dyDescent="0.3">
      <c r="T299" s="20">
        <f t="shared" si="22"/>
        <v>297</v>
      </c>
      <c r="U299" s="21">
        <f>Sheet1!E299*1</f>
        <v>5529</v>
      </c>
      <c r="V299" s="21">
        <f>Sheet1!F299*1</f>
        <v>5548.75</v>
      </c>
      <c r="W299" s="21">
        <f>Sheet1!G299*1</f>
        <v>5511.25</v>
      </c>
      <c r="X299" s="21">
        <f>Sheet1!H299*1</f>
        <v>5513.5</v>
      </c>
    </row>
    <row r="300" spans="20:24" x14ac:dyDescent="0.3">
      <c r="T300" s="20">
        <f t="shared" si="22"/>
        <v>298</v>
      </c>
      <c r="U300" s="21">
        <f>Sheet1!E300*1</f>
        <v>5538.75</v>
      </c>
      <c r="V300" s="21">
        <f>Sheet1!F300*1</f>
        <v>5543.25</v>
      </c>
      <c r="W300" s="21">
        <f>Sheet1!G300*1</f>
        <v>5520.75</v>
      </c>
      <c r="X300" s="21">
        <f>Sheet1!H300*1</f>
        <v>5526.5</v>
      </c>
    </row>
    <row r="301" spans="20:24" x14ac:dyDescent="0.3">
      <c r="T301" s="20">
        <f t="shared" si="22"/>
        <v>299</v>
      </c>
      <c r="U301" s="21">
        <f>Sheet1!E301*1</f>
        <v>5555</v>
      </c>
      <c r="V301" s="21">
        <f>Sheet1!F301*1</f>
        <v>5560</v>
      </c>
      <c r="W301" s="21">
        <f>Sheet1!G301*1</f>
        <v>5536</v>
      </c>
      <c r="X301" s="21">
        <f>Sheet1!H301*1</f>
        <v>5541.5</v>
      </c>
    </row>
    <row r="302" spans="20:24" x14ac:dyDescent="0.3">
      <c r="T302" s="20">
        <f t="shared" si="22"/>
        <v>300</v>
      </c>
      <c r="U302" s="21">
        <f>Sheet1!E302*1</f>
        <v>5543</v>
      </c>
      <c r="V302" s="21">
        <f>Sheet1!F302*1</f>
        <v>5571</v>
      </c>
      <c r="W302" s="21">
        <f>Sheet1!G302*1</f>
        <v>5541.75</v>
      </c>
      <c r="X302" s="21">
        <f>Sheet1!H302*1</f>
        <v>5550.75</v>
      </c>
    </row>
    <row r="303" spans="20:24" x14ac:dyDescent="0.3">
      <c r="T303" s="20">
        <f t="shared" si="22"/>
        <v>301</v>
      </c>
      <c r="U303" s="21">
        <f>Sheet1!E303*1</f>
        <v>5488</v>
      </c>
      <c r="V303" s="21">
        <f>Sheet1!F303*1</f>
        <v>5546</v>
      </c>
      <c r="W303" s="21">
        <f>Sheet1!G303*1</f>
        <v>5481.25</v>
      </c>
      <c r="X303" s="21">
        <f>Sheet1!H303*1</f>
        <v>5535</v>
      </c>
    </row>
    <row r="304" spans="20:24" x14ac:dyDescent="0.3">
      <c r="T304" s="20">
        <f t="shared" si="22"/>
        <v>302</v>
      </c>
      <c r="U304" s="21">
        <f>Sheet1!E304*1</f>
        <v>5463.5</v>
      </c>
      <c r="V304" s="21">
        <f>Sheet1!F304*1</f>
        <v>5493</v>
      </c>
      <c r="W304" s="21">
        <f>Sheet1!G304*1</f>
        <v>5434.25</v>
      </c>
      <c r="X304" s="21">
        <f>Sheet1!H304*1</f>
        <v>5490</v>
      </c>
    </row>
    <row r="305" spans="20:24" x14ac:dyDescent="0.3">
      <c r="T305" s="20">
        <f t="shared" si="22"/>
        <v>303</v>
      </c>
      <c r="U305" s="21">
        <f>Sheet1!E305*1</f>
        <v>5434</v>
      </c>
      <c r="V305" s="21">
        <f>Sheet1!F305*1</f>
        <v>5488.5</v>
      </c>
      <c r="W305" s="21">
        <f>Sheet1!G305*1</f>
        <v>5430</v>
      </c>
      <c r="X305" s="21">
        <f>Sheet1!H305*1</f>
        <v>5463</v>
      </c>
    </row>
    <row r="306" spans="20:24" x14ac:dyDescent="0.3">
      <c r="T306" s="20">
        <f t="shared" si="22"/>
        <v>304</v>
      </c>
      <c r="U306" s="21">
        <f>Sheet1!E306*1</f>
        <v>5464.25</v>
      </c>
      <c r="V306" s="21">
        <f>Sheet1!F306*1</f>
        <v>5479</v>
      </c>
      <c r="W306" s="21">
        <f>Sheet1!G306*1</f>
        <v>5416</v>
      </c>
      <c r="X306" s="21">
        <f>Sheet1!H306*1</f>
        <v>5431</v>
      </c>
    </row>
    <row r="307" spans="20:24" x14ac:dyDescent="0.3">
      <c r="T307" s="20">
        <f t="shared" si="22"/>
        <v>305</v>
      </c>
      <c r="U307" s="21">
        <f>Sheet1!E307*1</f>
        <v>5484.75</v>
      </c>
      <c r="V307" s="21">
        <f>Sheet1!F307*1</f>
        <v>5501.75</v>
      </c>
      <c r="W307" s="21">
        <f>Sheet1!G307*1</f>
        <v>5436.25</v>
      </c>
      <c r="X307" s="21">
        <f>Sheet1!H307*1</f>
        <v>5466.25</v>
      </c>
    </row>
    <row r="308" spans="20:24" x14ac:dyDescent="0.3">
      <c r="T308" s="20">
        <f t="shared" si="22"/>
        <v>306</v>
      </c>
      <c r="U308" s="21">
        <f>Sheet1!E308*1</f>
        <v>5486.5</v>
      </c>
      <c r="V308" s="21">
        <f>Sheet1!F308*1</f>
        <v>5495.75</v>
      </c>
      <c r="W308" s="21">
        <f>Sheet1!G308*1</f>
        <v>5465.75</v>
      </c>
      <c r="X308" s="21">
        <f>Sheet1!H308*1</f>
        <v>5480.75</v>
      </c>
    </row>
    <row r="309" spans="20:24" x14ac:dyDescent="0.3">
      <c r="T309" s="20">
        <f t="shared" si="22"/>
        <v>307</v>
      </c>
      <c r="U309" s="21">
        <f>Sheet1!E309*1</f>
        <v>5440</v>
      </c>
      <c r="V309" s="21">
        <f>Sheet1!F309*1</f>
        <v>5495</v>
      </c>
      <c r="W309" s="21">
        <f>Sheet1!G309*1</f>
        <v>5424.5</v>
      </c>
      <c r="X309" s="21">
        <f>Sheet1!H309*1</f>
        <v>5489.5</v>
      </c>
    </row>
    <row r="310" spans="20:24" x14ac:dyDescent="0.3">
      <c r="T310" s="20">
        <f t="shared" si="22"/>
        <v>308</v>
      </c>
      <c r="U310" s="21">
        <f>Sheet1!E310*1</f>
        <v>5443.75</v>
      </c>
      <c r="V310" s="21">
        <f>Sheet1!F310*1</f>
        <v>5444.25</v>
      </c>
      <c r="W310" s="21">
        <f>Sheet1!G310*1</f>
        <v>5405.25</v>
      </c>
      <c r="X310" s="21">
        <f>Sheet1!H310*1</f>
        <v>5434</v>
      </c>
    </row>
    <row r="311" spans="20:24" x14ac:dyDescent="0.3">
      <c r="T311" s="20">
        <f t="shared" si="22"/>
        <v>309</v>
      </c>
      <c r="U311" s="21">
        <f>Sheet1!E311*1</f>
        <v>5471</v>
      </c>
      <c r="V311" s="21">
        <f>Sheet1!F311*1</f>
        <v>5504.75</v>
      </c>
      <c r="W311" s="21">
        <f>Sheet1!G311*1</f>
        <v>5433.5</v>
      </c>
      <c r="X311" s="21">
        <f>Sheet1!H311*1</f>
        <v>5440.75</v>
      </c>
    </row>
    <row r="312" spans="20:24" x14ac:dyDescent="0.3">
      <c r="T312" s="20">
        <f t="shared" si="22"/>
        <v>310</v>
      </c>
      <c r="U312" s="21">
        <f>Sheet1!E312*1</f>
        <v>5426</v>
      </c>
      <c r="V312" s="21">
        <f>Sheet1!F312*1</f>
        <v>5482.25</v>
      </c>
      <c r="W312" s="21">
        <f>Sheet1!G312*1</f>
        <v>5398.25</v>
      </c>
      <c r="X312" s="21">
        <f>Sheet1!H312*1</f>
        <v>5473.5</v>
      </c>
    </row>
    <row r="313" spans="20:24" x14ac:dyDescent="0.3">
      <c r="T313" s="20">
        <f t="shared" si="22"/>
        <v>311</v>
      </c>
      <c r="U313" s="21">
        <f>Sheet1!E313*1</f>
        <v>5402.75</v>
      </c>
      <c r="V313" s="21">
        <f>Sheet1!F313*1</f>
        <v>5446.25</v>
      </c>
      <c r="W313" s="21">
        <f>Sheet1!G313*1</f>
        <v>5395.5</v>
      </c>
      <c r="X313" s="21">
        <f>Sheet1!H313*1</f>
        <v>5423.5</v>
      </c>
    </row>
    <row r="314" spans="20:24" x14ac:dyDescent="0.3">
      <c r="T314" s="20">
        <f t="shared" si="22"/>
        <v>312</v>
      </c>
      <c r="U314" s="21">
        <f>Sheet1!E314*1</f>
        <v>5445.5</v>
      </c>
      <c r="V314" s="21">
        <f>Sheet1!F314*1</f>
        <v>5447.25</v>
      </c>
      <c r="W314" s="21">
        <f>Sheet1!G314*1</f>
        <v>5374.75</v>
      </c>
      <c r="X314" s="21">
        <f>Sheet1!H314*1</f>
        <v>5397.5</v>
      </c>
    </row>
    <row r="315" spans="20:24" x14ac:dyDescent="0.3">
      <c r="T315" s="20">
        <f t="shared" si="22"/>
        <v>313</v>
      </c>
      <c r="U315" s="21">
        <f>Sheet1!E315*1</f>
        <v>5453.75</v>
      </c>
      <c r="V315" s="21">
        <f>Sheet1!F315*1</f>
        <v>5469.5</v>
      </c>
      <c r="W315" s="21">
        <f>Sheet1!G315*1</f>
        <v>5443.75</v>
      </c>
      <c r="X315" s="21">
        <f>Sheet1!H315*1</f>
        <v>5450</v>
      </c>
    </row>
    <row r="316" spans="20:24" x14ac:dyDescent="0.3">
      <c r="T316" s="20">
        <f t="shared" si="22"/>
        <v>314</v>
      </c>
      <c r="U316" s="21">
        <f>Sheet1!E316*1</f>
        <v>5413.25</v>
      </c>
      <c r="V316" s="21">
        <f>Sheet1!F316*1</f>
        <v>5461</v>
      </c>
      <c r="W316" s="21">
        <f>Sheet1!G316*1</f>
        <v>5401</v>
      </c>
      <c r="X316" s="21">
        <f>Sheet1!H316*1</f>
        <v>5457.75</v>
      </c>
    </row>
    <row r="317" spans="20:24" x14ac:dyDescent="0.3">
      <c r="T317" s="20">
        <f t="shared" si="22"/>
        <v>315</v>
      </c>
      <c r="U317" s="21">
        <f>Sheet1!E317*1</f>
        <v>5383.75</v>
      </c>
      <c r="V317" s="21">
        <f>Sheet1!F317*1</f>
        <v>5426.25</v>
      </c>
      <c r="W317" s="21">
        <f>Sheet1!G317*1</f>
        <v>5371.75</v>
      </c>
      <c r="X317" s="21">
        <f>Sheet1!H317*1</f>
        <v>5415.5</v>
      </c>
    </row>
    <row r="318" spans="20:24" x14ac:dyDescent="0.3">
      <c r="T318" s="20">
        <f t="shared" si="22"/>
        <v>316</v>
      </c>
      <c r="U318" s="21">
        <f>Sheet1!E318*1</f>
        <v>5402.5</v>
      </c>
      <c r="V318" s="21">
        <f>Sheet1!F318*1</f>
        <v>5403</v>
      </c>
      <c r="W318" s="21">
        <f>Sheet1!G318*1</f>
        <v>5375</v>
      </c>
      <c r="X318" s="21">
        <f>Sheet1!H318*1</f>
        <v>5392.75</v>
      </c>
    </row>
    <row r="319" spans="20:24" x14ac:dyDescent="0.3">
      <c r="T319" s="20">
        <f t="shared" si="22"/>
        <v>317</v>
      </c>
      <c r="U319" s="21">
        <f>Sheet1!E319*1</f>
        <v>5389.25</v>
      </c>
      <c r="V319" s="21">
        <f>Sheet1!F319*1</f>
        <v>5404.75</v>
      </c>
      <c r="W319" s="21">
        <f>Sheet1!G319*1</f>
        <v>5378.75</v>
      </c>
      <c r="X319" s="21">
        <f>Sheet1!H319*1</f>
        <v>5401.75</v>
      </c>
    </row>
    <row r="320" spans="20:24" x14ac:dyDescent="0.3">
      <c r="T320" s="20">
        <f t="shared" si="22"/>
        <v>318</v>
      </c>
      <c r="U320" s="21">
        <f>Sheet1!E320*1</f>
        <v>5406.75</v>
      </c>
      <c r="V320" s="21">
        <f>Sheet1!F320*1</f>
        <v>5419.75</v>
      </c>
      <c r="W320" s="21">
        <f>Sheet1!G320*1</f>
        <v>5388</v>
      </c>
      <c r="X320" s="21">
        <f>Sheet1!H320*1</f>
        <v>5392</v>
      </c>
    </row>
    <row r="321" spans="20:24" x14ac:dyDescent="0.3">
      <c r="T321" s="20">
        <f t="shared" si="22"/>
        <v>319</v>
      </c>
      <c r="U321" s="21">
        <f>Sheet1!E321*1</f>
        <v>5406</v>
      </c>
      <c r="V321" s="21">
        <f>Sheet1!F321*1</f>
        <v>5435.25</v>
      </c>
      <c r="W321" s="21">
        <f>Sheet1!G321*1</f>
        <v>5403.75</v>
      </c>
      <c r="X321" s="21">
        <f>Sheet1!H321*1</f>
        <v>5413.25</v>
      </c>
    </row>
    <row r="322" spans="20:24" x14ac:dyDescent="0.3">
      <c r="T322" s="20">
        <f t="shared" si="22"/>
        <v>320</v>
      </c>
      <c r="U322" s="21">
        <f>Sheet1!E322*1</f>
        <v>5327.75</v>
      </c>
      <c r="V322" s="21">
        <f>Sheet1!F322*1</f>
        <v>5419.5</v>
      </c>
      <c r="W322" s="21">
        <f>Sheet1!G322*1</f>
        <v>5327</v>
      </c>
      <c r="X322" s="21">
        <f>Sheet1!H322*1</f>
        <v>5409.5</v>
      </c>
    </row>
    <row r="323" spans="20:24" x14ac:dyDescent="0.3">
      <c r="T323" s="20">
        <f t="shared" si="22"/>
        <v>321</v>
      </c>
      <c r="U323" s="21">
        <f>Sheet1!E323*1</f>
        <v>5301.75</v>
      </c>
      <c r="V323" s="21">
        <f>Sheet1!F323*1</f>
        <v>5332.25</v>
      </c>
      <c r="W323" s="21">
        <f>Sheet1!G323*1</f>
        <v>5270.75</v>
      </c>
      <c r="X323" s="21">
        <f>Sheet1!H323*1</f>
        <v>5308</v>
      </c>
    </row>
    <row r="324" spans="20:24" x14ac:dyDescent="0.3">
      <c r="T324" s="20">
        <f t="shared" si="22"/>
        <v>322</v>
      </c>
      <c r="U324" s="21">
        <f>Sheet1!E324*1</f>
        <v>5328.25</v>
      </c>
      <c r="V324" s="21">
        <f>Sheet1!F324*1</f>
        <v>5341.25</v>
      </c>
      <c r="W324" s="21">
        <f>Sheet1!G324*1</f>
        <v>5280</v>
      </c>
      <c r="X324" s="21">
        <f>Sheet1!H324*1</f>
        <v>5303.25</v>
      </c>
    </row>
    <row r="325" spans="20:24" x14ac:dyDescent="0.3">
      <c r="T325" s="20">
        <f t="shared" ref="T325:T388" si="23">T324+1</f>
        <v>323</v>
      </c>
      <c r="U325" s="21">
        <f>Sheet1!E325*1</f>
        <v>5361.25</v>
      </c>
      <c r="V325" s="21">
        <f>Sheet1!F325*1</f>
        <v>5371</v>
      </c>
      <c r="W325" s="21">
        <f>Sheet1!G325*1</f>
        <v>5324.5</v>
      </c>
      <c r="X325" s="21">
        <f>Sheet1!H325*1</f>
        <v>5331.5</v>
      </c>
    </row>
    <row r="326" spans="20:24" x14ac:dyDescent="0.3">
      <c r="T326" s="20">
        <f t="shared" si="23"/>
        <v>324</v>
      </c>
      <c r="U326" s="21">
        <f>Sheet1!E326*1</f>
        <v>5329.25</v>
      </c>
      <c r="V326" s="21">
        <f>Sheet1!F326*1</f>
        <v>5363.5</v>
      </c>
      <c r="W326" s="21">
        <f>Sheet1!G326*1</f>
        <v>5322.75</v>
      </c>
      <c r="X326" s="21">
        <f>Sheet1!H326*1</f>
        <v>5358.25</v>
      </c>
    </row>
    <row r="327" spans="20:24" x14ac:dyDescent="0.3">
      <c r="T327" s="20">
        <f t="shared" si="23"/>
        <v>325</v>
      </c>
      <c r="U327" s="21">
        <f>Sheet1!E327*1</f>
        <v>5286</v>
      </c>
      <c r="V327" s="21">
        <f>Sheet1!F327*1</f>
        <v>5334.25</v>
      </c>
      <c r="W327" s="21">
        <f>Sheet1!G327*1</f>
        <v>5280.5</v>
      </c>
      <c r="X327" s="21">
        <f>Sheet1!H327*1</f>
        <v>5329.75</v>
      </c>
    </row>
    <row r="328" spans="20:24" x14ac:dyDescent="0.3">
      <c r="T328" s="20">
        <f t="shared" si="23"/>
        <v>326</v>
      </c>
      <c r="U328" s="21">
        <f>Sheet1!E328*1</f>
        <v>5345.75</v>
      </c>
      <c r="V328" s="21">
        <f>Sheet1!F328*1</f>
        <v>5351.75</v>
      </c>
      <c r="W328" s="21">
        <f>Sheet1!G328*1</f>
        <v>5248.25</v>
      </c>
      <c r="X328" s="21">
        <f>Sheet1!H328*1</f>
        <v>5283</v>
      </c>
    </row>
    <row r="329" spans="20:24" x14ac:dyDescent="0.3">
      <c r="T329" s="20">
        <f t="shared" si="23"/>
        <v>327</v>
      </c>
      <c r="U329" s="21">
        <f>Sheet1!E329*1</f>
        <v>5354.25</v>
      </c>
      <c r="V329" s="21">
        <f>Sheet1!F329*1</f>
        <v>5378.25</v>
      </c>
      <c r="W329" s="21">
        <f>Sheet1!G329*1</f>
        <v>5343.25</v>
      </c>
      <c r="X329" s="21">
        <f>Sheet1!H329*1</f>
        <v>5353</v>
      </c>
    </row>
    <row r="330" spans="20:24" x14ac:dyDescent="0.3">
      <c r="T330" s="20">
        <f t="shared" si="23"/>
        <v>328</v>
      </c>
      <c r="U330" s="21">
        <f>Sheet1!E330*1</f>
        <v>5326.25</v>
      </c>
      <c r="V330" s="21">
        <f>Sheet1!F330*1</f>
        <v>5360.25</v>
      </c>
      <c r="W330" s="21">
        <f>Sheet1!G330*1</f>
        <v>5324.75</v>
      </c>
      <c r="X330" s="21">
        <f>Sheet1!H330*1</f>
        <v>5355.75</v>
      </c>
    </row>
    <row r="331" spans="20:24" x14ac:dyDescent="0.3">
      <c r="T331" s="20">
        <f t="shared" si="23"/>
        <v>329</v>
      </c>
      <c r="U331" s="21">
        <f>Sheet1!E331*1</f>
        <v>5327.5</v>
      </c>
      <c r="V331" s="21">
        <f>Sheet1!F331*1</f>
        <v>5331.75</v>
      </c>
      <c r="W331" s="21">
        <f>Sheet1!G331*1</f>
        <v>5315.5</v>
      </c>
      <c r="X331" s="21">
        <f>Sheet1!H331*1</f>
        <v>5329.5</v>
      </c>
    </row>
    <row r="332" spans="20:24" x14ac:dyDescent="0.3">
      <c r="T332" s="20">
        <f t="shared" si="23"/>
        <v>330</v>
      </c>
      <c r="U332" s="21">
        <f>Sheet1!E332*1</f>
        <v>5283.25</v>
      </c>
      <c r="V332" s="21">
        <f>Sheet1!F332*1</f>
        <v>5331.75</v>
      </c>
      <c r="W332" s="21">
        <f>Sheet1!G332*1</f>
        <v>5281.75</v>
      </c>
      <c r="X332" s="21">
        <f>Sheet1!H332*1</f>
        <v>5327</v>
      </c>
    </row>
    <row r="333" spans="20:24" x14ac:dyDescent="0.3">
      <c r="T333" s="20">
        <f t="shared" si="23"/>
        <v>331</v>
      </c>
      <c r="U333" s="21">
        <f>Sheet1!E333*1</f>
        <v>5271.25</v>
      </c>
      <c r="V333" s="21">
        <f>Sheet1!F333*1</f>
        <v>5290</v>
      </c>
      <c r="W333" s="21">
        <f>Sheet1!G333*1</f>
        <v>5266.25</v>
      </c>
      <c r="X333" s="21">
        <f>Sheet1!H333*1</f>
        <v>5286.5</v>
      </c>
    </row>
    <row r="334" spans="20:24" x14ac:dyDescent="0.3">
      <c r="T334" s="20">
        <f t="shared" si="23"/>
        <v>332</v>
      </c>
      <c r="U334" s="21">
        <f>Sheet1!E334*1</f>
        <v>5287.75</v>
      </c>
      <c r="V334" s="21">
        <f>Sheet1!F334*1</f>
        <v>5292.5</v>
      </c>
      <c r="W334" s="21">
        <f>Sheet1!G334*1</f>
        <v>5249.5</v>
      </c>
      <c r="X334" s="21">
        <f>Sheet1!H334*1</f>
        <v>5273.75</v>
      </c>
    </row>
    <row r="335" spans="20:24" x14ac:dyDescent="0.3">
      <c r="T335" s="20">
        <f t="shared" si="23"/>
        <v>333</v>
      </c>
      <c r="U335" s="21">
        <f>Sheet1!E335*1</f>
        <v>5264.5</v>
      </c>
      <c r="V335" s="21">
        <f>Sheet1!F335*1</f>
        <v>5309.5</v>
      </c>
      <c r="W335" s="21">
        <f>Sheet1!G335*1</f>
        <v>5237.5</v>
      </c>
      <c r="X335" s="21">
        <f>Sheet1!H335*1</f>
        <v>5292</v>
      </c>
    </row>
    <row r="336" spans="20:24" x14ac:dyDescent="0.3">
      <c r="T336" s="20">
        <f t="shared" si="23"/>
        <v>334</v>
      </c>
      <c r="U336" s="21">
        <f>Sheet1!E336*1</f>
        <v>5186.25</v>
      </c>
      <c r="V336" s="21">
        <f>Sheet1!F336*1</f>
        <v>5275.5</v>
      </c>
      <c r="W336" s="21">
        <f>Sheet1!G336*1</f>
        <v>5184.25</v>
      </c>
      <c r="X336" s="21">
        <f>Sheet1!H336*1</f>
        <v>5240.25</v>
      </c>
    </row>
    <row r="337" spans="20:24" x14ac:dyDescent="0.3">
      <c r="T337" s="20">
        <f t="shared" si="23"/>
        <v>335</v>
      </c>
      <c r="U337" s="21">
        <f>Sheet1!E337*1</f>
        <v>5242</v>
      </c>
      <c r="V337" s="21">
        <f>Sheet1!F337*1</f>
        <v>5249.75</v>
      </c>
      <c r="W337" s="21">
        <f>Sheet1!G337*1</f>
        <v>5177.75</v>
      </c>
      <c r="X337" s="21">
        <f>Sheet1!H337*1</f>
        <v>5182.25</v>
      </c>
    </row>
    <row r="338" spans="20:24" x14ac:dyDescent="0.3">
      <c r="T338" s="20">
        <f t="shared" si="23"/>
        <v>336</v>
      </c>
      <c r="U338" s="21">
        <f>Sheet1!E338*1</f>
        <v>5262</v>
      </c>
      <c r="V338" s="21">
        <f>Sheet1!F338*1</f>
        <v>5269</v>
      </c>
      <c r="W338" s="21">
        <f>Sheet1!G338*1</f>
        <v>5244.75</v>
      </c>
      <c r="X338" s="21">
        <f>Sheet1!H338*1</f>
        <v>5262.75</v>
      </c>
    </row>
    <row r="339" spans="20:24" x14ac:dyDescent="0.3">
      <c r="T339" s="20">
        <f t="shared" si="23"/>
        <v>337</v>
      </c>
      <c r="U339" s="21">
        <f>Sheet1!E339*1</f>
        <v>5220.5</v>
      </c>
      <c r="V339" s="21">
        <f>Sheet1!F339*1</f>
        <v>5267.75</v>
      </c>
      <c r="W339" s="21">
        <f>Sheet1!G339*1</f>
        <v>5213.5</v>
      </c>
      <c r="X339" s="21">
        <f>Sheet1!H339*1</f>
        <v>5266.25</v>
      </c>
    </row>
    <row r="340" spans="20:24" x14ac:dyDescent="0.3">
      <c r="T340" s="20">
        <f t="shared" si="23"/>
        <v>338</v>
      </c>
      <c r="U340" s="21">
        <f>Sheet1!E340*1</f>
        <v>5231</v>
      </c>
      <c r="V340" s="21">
        <f>Sheet1!F340*1</f>
        <v>5246</v>
      </c>
      <c r="W340" s="21">
        <f>Sheet1!G340*1</f>
        <v>5210.25</v>
      </c>
      <c r="X340" s="21">
        <f>Sheet1!H340*1</f>
        <v>5228</v>
      </c>
    </row>
    <row r="341" spans="20:24" x14ac:dyDescent="0.3">
      <c r="T341" s="20">
        <f t="shared" si="23"/>
        <v>339</v>
      </c>
      <c r="U341" s="21">
        <f>Sheet1!E341*1</f>
        <v>5211.25</v>
      </c>
      <c r="V341" s="21">
        <f>Sheet1!F341*1</f>
        <v>5238.25</v>
      </c>
      <c r="W341" s="21">
        <f>Sheet1!G341*1</f>
        <v>5205</v>
      </c>
      <c r="X341" s="21">
        <f>Sheet1!H341*1</f>
        <v>5235</v>
      </c>
    </row>
    <row r="342" spans="20:24" x14ac:dyDescent="0.3">
      <c r="T342" s="20">
        <f t="shared" si="23"/>
        <v>340</v>
      </c>
      <c r="U342" s="21">
        <f>Sheet1!E342*1</f>
        <v>5212</v>
      </c>
      <c r="V342" s="21">
        <f>Sheet1!F342*1</f>
        <v>5245</v>
      </c>
      <c r="W342" s="21">
        <f>Sheet1!G342*1</f>
        <v>5200.75</v>
      </c>
      <c r="X342" s="21">
        <f>Sheet1!H342*1</f>
        <v>5209.75</v>
      </c>
    </row>
    <row r="343" spans="20:24" x14ac:dyDescent="0.3">
      <c r="T343" s="20">
        <f t="shared" si="23"/>
        <v>341</v>
      </c>
      <c r="U343" s="21">
        <f>Sheet1!E343*1</f>
        <v>5193.5</v>
      </c>
      <c r="V343" s="21">
        <f>Sheet1!F343*1</f>
        <v>5213.75</v>
      </c>
      <c r="W343" s="21">
        <f>Sheet1!G343*1</f>
        <v>5186</v>
      </c>
      <c r="X343" s="21">
        <f>Sheet1!H343*1</f>
        <v>5206.75</v>
      </c>
    </row>
    <row r="344" spans="20:24" x14ac:dyDescent="0.3">
      <c r="T344" s="20">
        <f t="shared" si="23"/>
        <v>342</v>
      </c>
      <c r="U344" s="21">
        <f>Sheet1!E344*1</f>
        <v>5184.25</v>
      </c>
      <c r="V344" s="21">
        <f>Sheet1!F344*1</f>
        <v>5210</v>
      </c>
      <c r="W344" s="21">
        <f>Sheet1!G344*1</f>
        <v>5184.25</v>
      </c>
      <c r="X344" s="21">
        <f>Sheet1!H344*1</f>
        <v>5192.75</v>
      </c>
    </row>
    <row r="345" spans="20:24" x14ac:dyDescent="0.3">
      <c r="T345" s="20">
        <f t="shared" si="23"/>
        <v>343</v>
      </c>
      <c r="U345" s="21">
        <f>Sheet1!E345*1</f>
        <v>5123</v>
      </c>
      <c r="V345" s="21">
        <f>Sheet1!F345*1</f>
        <v>5186</v>
      </c>
      <c r="W345" s="21">
        <f>Sheet1!G345*1</f>
        <v>5120.25</v>
      </c>
      <c r="X345" s="21">
        <f>Sheet1!H345*1</f>
        <v>5181.25</v>
      </c>
    </row>
    <row r="346" spans="20:24" x14ac:dyDescent="0.3">
      <c r="T346" s="20">
        <f t="shared" si="23"/>
        <v>344</v>
      </c>
      <c r="U346" s="21">
        <f>Sheet1!E346*1</f>
        <v>5079.75</v>
      </c>
      <c r="V346" s="21">
        <f>Sheet1!F346*1</f>
        <v>5128.75</v>
      </c>
      <c r="W346" s="21">
        <f>Sheet1!G346*1</f>
        <v>5075.25</v>
      </c>
      <c r="X346" s="21">
        <f>Sheet1!H346*1</f>
        <v>5123</v>
      </c>
    </row>
    <row r="347" spans="20:24" x14ac:dyDescent="0.3">
      <c r="T347" s="20">
        <f t="shared" si="23"/>
        <v>345</v>
      </c>
      <c r="U347" s="21">
        <f>Sheet1!E347*1</f>
        <v>5111.5</v>
      </c>
      <c r="V347" s="21">
        <f>Sheet1!F347*1</f>
        <v>5112.5</v>
      </c>
      <c r="W347" s="21">
        <f>Sheet1!G347*1</f>
        <v>5058</v>
      </c>
      <c r="X347" s="21">
        <f>Sheet1!H347*1</f>
        <v>5083</v>
      </c>
    </row>
    <row r="348" spans="20:24" x14ac:dyDescent="0.3">
      <c r="T348" s="20">
        <f t="shared" si="23"/>
        <v>346</v>
      </c>
      <c r="U348" s="21">
        <f>Sheet1!E348*1</f>
        <v>5123.75</v>
      </c>
      <c r="V348" s="21">
        <f>Sheet1!F348*1</f>
        <v>5134.75</v>
      </c>
      <c r="W348" s="21">
        <f>Sheet1!G348*1</f>
        <v>5091.25</v>
      </c>
      <c r="X348" s="21">
        <f>Sheet1!H348*1</f>
        <v>5110.25</v>
      </c>
    </row>
    <row r="349" spans="20:24" x14ac:dyDescent="0.3">
      <c r="T349" s="20">
        <f t="shared" si="23"/>
        <v>347</v>
      </c>
      <c r="U349" s="21">
        <f>Sheet1!E349*1</f>
        <v>5123</v>
      </c>
      <c r="V349" s="21">
        <f>Sheet1!F349*1</f>
        <v>5148.25</v>
      </c>
      <c r="W349" s="21">
        <f>Sheet1!G349*1</f>
        <v>5103.25</v>
      </c>
      <c r="X349" s="21">
        <f>Sheet1!H349*1</f>
        <v>5128.25</v>
      </c>
    </row>
    <row r="350" spans="20:24" x14ac:dyDescent="0.3">
      <c r="T350" s="20">
        <f t="shared" si="23"/>
        <v>348</v>
      </c>
      <c r="U350" s="21">
        <f>Sheet1!E350*1</f>
        <v>5132.25</v>
      </c>
      <c r="V350" s="21">
        <f>Sheet1!F350*1</f>
        <v>5149.75</v>
      </c>
      <c r="W350" s="21">
        <f>Sheet1!G350*1</f>
        <v>5084.5</v>
      </c>
      <c r="X350" s="21">
        <f>Sheet1!H350*1</f>
        <v>5127.25</v>
      </c>
    </row>
    <row r="351" spans="20:24" x14ac:dyDescent="0.3">
      <c r="T351" s="20">
        <f t="shared" si="23"/>
        <v>349</v>
      </c>
      <c r="U351" s="21">
        <f>Sheet1!E351*1</f>
        <v>5102.5</v>
      </c>
      <c r="V351" s="21">
        <f>Sheet1!F351*1</f>
        <v>5140.25</v>
      </c>
      <c r="W351" s="21">
        <f>Sheet1!G351*1</f>
        <v>5097.75</v>
      </c>
      <c r="X351" s="21">
        <f>Sheet1!H351*1</f>
        <v>5132</v>
      </c>
    </row>
    <row r="352" spans="20:24" x14ac:dyDescent="0.3">
      <c r="T352" s="20">
        <f t="shared" si="23"/>
        <v>350</v>
      </c>
      <c r="U352" s="21">
        <f>Sheet1!E352*1</f>
        <v>5109.5</v>
      </c>
      <c r="V352" s="21">
        <f>Sheet1!F352*1</f>
        <v>5115.75</v>
      </c>
      <c r="W352" s="21">
        <f>Sheet1!G352*1</f>
        <v>5079.25</v>
      </c>
      <c r="X352" s="21">
        <f>Sheet1!H352*1</f>
        <v>5104.5</v>
      </c>
    </row>
    <row r="353" spans="20:24" x14ac:dyDescent="0.3">
      <c r="T353" s="20">
        <f t="shared" si="23"/>
        <v>351</v>
      </c>
      <c r="U353" s="21">
        <f>Sheet1!E353*1</f>
        <v>5047.5</v>
      </c>
      <c r="V353" s="21">
        <f>Sheet1!F353*1</f>
        <v>5115</v>
      </c>
      <c r="W353" s="21">
        <f>Sheet1!G353*1</f>
        <v>5027</v>
      </c>
      <c r="X353" s="21">
        <f>Sheet1!H353*1</f>
        <v>5113</v>
      </c>
    </row>
    <row r="354" spans="20:24" x14ac:dyDescent="0.3">
      <c r="T354" s="20">
        <f t="shared" si="23"/>
        <v>352</v>
      </c>
      <c r="U354" s="21">
        <f>Sheet1!E354*1</f>
        <v>5044.5</v>
      </c>
      <c r="V354" s="21">
        <f>Sheet1!F354*1</f>
        <v>5072</v>
      </c>
      <c r="W354" s="21">
        <f>Sheet1!G354*1</f>
        <v>5013.75</v>
      </c>
      <c r="X354" s="21">
        <f>Sheet1!H354*1</f>
        <v>5046.5</v>
      </c>
    </row>
    <row r="355" spans="20:24" x14ac:dyDescent="0.3">
      <c r="T355" s="20">
        <f t="shared" si="23"/>
        <v>353</v>
      </c>
      <c r="U355" s="21">
        <f>Sheet1!E355*1</f>
        <v>5061.75</v>
      </c>
      <c r="V355" s="21">
        <f>Sheet1!F355*1</f>
        <v>5078.25</v>
      </c>
      <c r="W355" s="21">
        <f>Sheet1!G355*1</f>
        <v>5038.75</v>
      </c>
      <c r="X355" s="21">
        <f>Sheet1!H355*1</f>
        <v>5041.25</v>
      </c>
    </row>
    <row r="356" spans="20:24" x14ac:dyDescent="0.3">
      <c r="T356" s="20">
        <f t="shared" si="23"/>
        <v>354</v>
      </c>
      <c r="U356" s="21">
        <f>Sheet1!E356*1</f>
        <v>5102.5</v>
      </c>
      <c r="V356" s="21">
        <f>Sheet1!F356*1</f>
        <v>5102.5</v>
      </c>
      <c r="W356" s="21">
        <f>Sheet1!G356*1</f>
        <v>5052.75</v>
      </c>
      <c r="X356" s="21">
        <f>Sheet1!H356*1</f>
        <v>5058.25</v>
      </c>
    </row>
    <row r="357" spans="20:24" x14ac:dyDescent="0.3">
      <c r="T357" s="20">
        <f t="shared" si="23"/>
        <v>355</v>
      </c>
      <c r="U357" s="21">
        <f>Sheet1!E357*1</f>
        <v>5129.75</v>
      </c>
      <c r="V357" s="21">
        <f>Sheet1!F357*1</f>
        <v>5139.75</v>
      </c>
      <c r="W357" s="21">
        <f>Sheet1!G357*1</f>
        <v>5077.25</v>
      </c>
      <c r="X357" s="21">
        <f>Sheet1!H357*1</f>
        <v>5099</v>
      </c>
    </row>
    <row r="358" spans="20:24" x14ac:dyDescent="0.3">
      <c r="T358" s="20">
        <f t="shared" si="23"/>
        <v>356</v>
      </c>
      <c r="U358" s="21">
        <f>Sheet1!E358*1</f>
        <v>5146.5</v>
      </c>
      <c r="V358" s="21">
        <f>Sheet1!F358*1</f>
        <v>5152.75</v>
      </c>
      <c r="W358" s="21">
        <f>Sheet1!G358*1</f>
        <v>5108.5</v>
      </c>
      <c r="X358" s="21">
        <f>Sheet1!H358*1</f>
        <v>5131.75</v>
      </c>
    </row>
    <row r="359" spans="20:24" x14ac:dyDescent="0.3">
      <c r="T359" s="20">
        <f t="shared" si="23"/>
        <v>357</v>
      </c>
      <c r="U359" s="21">
        <f>Sheet1!E359*1</f>
        <v>5146.25</v>
      </c>
      <c r="V359" s="21">
        <f>Sheet1!F359*1</f>
        <v>5153.25</v>
      </c>
      <c r="W359" s="21">
        <f>Sheet1!G359*1</f>
        <v>5139.75</v>
      </c>
      <c r="X359" s="21">
        <f>Sheet1!H359*1</f>
        <v>5144</v>
      </c>
    </row>
    <row r="360" spans="20:24" x14ac:dyDescent="0.3">
      <c r="T360" s="20">
        <f t="shared" si="23"/>
        <v>358</v>
      </c>
      <c r="U360" s="21">
        <f>Sheet1!E360*1</f>
        <v>5139.5</v>
      </c>
      <c r="V360" s="21">
        <f>Sheet1!F360*1</f>
        <v>5148.25</v>
      </c>
      <c r="W360" s="21">
        <f>Sheet1!G360*1</f>
        <v>5128.25</v>
      </c>
      <c r="X360" s="21">
        <f>Sheet1!H360*1</f>
        <v>5145.25</v>
      </c>
    </row>
    <row r="361" spans="20:24" x14ac:dyDescent="0.3">
      <c r="T361" s="20">
        <f t="shared" si="23"/>
        <v>359</v>
      </c>
      <c r="U361" s="21">
        <f>Sheet1!E361*1</f>
        <v>5112</v>
      </c>
      <c r="V361" s="21">
        <f>Sheet1!F361*1</f>
        <v>5146.25</v>
      </c>
      <c r="W361" s="21">
        <f>Sheet1!G361*1</f>
        <v>5112</v>
      </c>
      <c r="X361" s="21">
        <f>Sheet1!H361*1</f>
        <v>5136.75</v>
      </c>
    </row>
    <row r="362" spans="20:24" x14ac:dyDescent="0.3">
      <c r="T362" s="20">
        <f t="shared" si="23"/>
        <v>360</v>
      </c>
      <c r="U362" s="21">
        <f>Sheet1!E362*1</f>
        <v>5107.5</v>
      </c>
      <c r="V362" s="21">
        <f>Sheet1!F362*1</f>
        <v>5133.5</v>
      </c>
      <c r="W362" s="21">
        <f>Sheet1!G362*1</f>
        <v>5096.5</v>
      </c>
      <c r="X362" s="21">
        <f>Sheet1!H362*1</f>
        <v>5117</v>
      </c>
    </row>
    <row r="363" spans="20:24" x14ac:dyDescent="0.3">
      <c r="T363" s="20">
        <f t="shared" si="23"/>
        <v>361</v>
      </c>
      <c r="U363" s="21">
        <f>Sheet1!E363*1</f>
        <v>5062.75</v>
      </c>
      <c r="V363" s="21">
        <f>Sheet1!F363*1</f>
        <v>5110</v>
      </c>
      <c r="W363" s="21">
        <f>Sheet1!G363*1</f>
        <v>5062.75</v>
      </c>
      <c r="X363" s="21">
        <f>Sheet1!H363*1</f>
        <v>5108.5</v>
      </c>
    </row>
    <row r="364" spans="20:24" x14ac:dyDescent="0.3">
      <c r="T364" s="20">
        <f t="shared" si="23"/>
        <v>362</v>
      </c>
      <c r="U364" s="21">
        <f>Sheet1!E364*1</f>
        <v>5130.25</v>
      </c>
      <c r="V364" s="21">
        <f>Sheet1!F364*1</f>
        <v>5142.5</v>
      </c>
      <c r="W364" s="21">
        <f>Sheet1!G364*1</f>
        <v>5055</v>
      </c>
      <c r="X364" s="21">
        <f>Sheet1!H364*1</f>
        <v>5061.5</v>
      </c>
    </row>
    <row r="365" spans="20:24" x14ac:dyDescent="0.3">
      <c r="T365" s="20">
        <f t="shared" si="23"/>
        <v>363</v>
      </c>
      <c r="U365" s="21">
        <f>Sheet1!E365*1</f>
        <v>5102.25</v>
      </c>
      <c r="V365" s="21">
        <f>Sheet1!F365*1</f>
        <v>5133.25</v>
      </c>
      <c r="W365" s="21">
        <f>Sheet1!G365*1</f>
        <v>5099.5</v>
      </c>
      <c r="X365" s="21">
        <f>Sheet1!H365*1</f>
        <v>5132</v>
      </c>
    </row>
    <row r="366" spans="20:24" x14ac:dyDescent="0.3">
      <c r="T366" s="20">
        <f t="shared" si="23"/>
        <v>364</v>
      </c>
      <c r="U366" s="21">
        <f>Sheet1!E366*1</f>
        <v>5082.25</v>
      </c>
      <c r="V366" s="21">
        <f>Sheet1!F366*1</f>
        <v>5114</v>
      </c>
      <c r="W366" s="21">
        <f>Sheet1!G366*1</f>
        <v>5081.25</v>
      </c>
      <c r="X366" s="21">
        <f>Sheet1!H366*1</f>
        <v>5104.75</v>
      </c>
    </row>
    <row r="367" spans="20:24" x14ac:dyDescent="0.3">
      <c r="T367" s="20">
        <f t="shared" si="23"/>
        <v>365</v>
      </c>
      <c r="U367" s="21">
        <f>Sheet1!E367*1</f>
        <v>5079.5</v>
      </c>
      <c r="V367" s="21">
        <f>Sheet1!F367*1</f>
        <v>5100.75</v>
      </c>
      <c r="W367" s="21">
        <f>Sheet1!G367*1</f>
        <v>5069</v>
      </c>
      <c r="X367" s="21">
        <f>Sheet1!H367*1</f>
        <v>5079.75</v>
      </c>
    </row>
    <row r="368" spans="20:24" x14ac:dyDescent="0.3">
      <c r="T368" s="20">
        <f t="shared" si="23"/>
        <v>366</v>
      </c>
      <c r="U368" s="21">
        <f>Sheet1!E368*1</f>
        <v>5072.5</v>
      </c>
      <c r="V368" s="21">
        <f>Sheet1!F368*1</f>
        <v>5103.5</v>
      </c>
      <c r="W368" s="21">
        <f>Sheet1!G368*1</f>
        <v>5058</v>
      </c>
      <c r="X368" s="21">
        <f>Sheet1!H368*1</f>
        <v>5085.75</v>
      </c>
    </row>
    <row r="369" spans="20:24" x14ac:dyDescent="0.3">
      <c r="T369" s="20">
        <f t="shared" si="23"/>
        <v>367</v>
      </c>
      <c r="U369" s="21">
        <f>Sheet1!E369*1</f>
        <v>5012.25</v>
      </c>
      <c r="V369" s="21">
        <f>Sheet1!F369*1</f>
        <v>5076</v>
      </c>
      <c r="W369" s="21">
        <f>Sheet1!G369*1</f>
        <v>5008.5</v>
      </c>
      <c r="X369" s="21">
        <f>Sheet1!H369*1</f>
        <v>5072.5</v>
      </c>
    </row>
    <row r="370" spans="20:24" x14ac:dyDescent="0.3">
      <c r="T370" s="20">
        <f t="shared" si="23"/>
        <v>368</v>
      </c>
      <c r="U370" s="21">
        <f>Sheet1!E370*1</f>
        <v>4989.5</v>
      </c>
      <c r="V370" s="21">
        <f>Sheet1!F370*1</f>
        <v>5013.5</v>
      </c>
      <c r="W370" s="21">
        <f>Sheet1!G370*1</f>
        <v>4974</v>
      </c>
      <c r="X370" s="21">
        <f>Sheet1!H370*1</f>
        <v>5009</v>
      </c>
    </row>
    <row r="371" spans="20:24" x14ac:dyDescent="0.3">
      <c r="T371" s="20">
        <f t="shared" si="23"/>
        <v>369</v>
      </c>
      <c r="U371" s="21">
        <f>Sheet1!E371*1</f>
        <v>4972</v>
      </c>
      <c r="V371" s="21">
        <f>Sheet1!F371*1</f>
        <v>4991.5</v>
      </c>
      <c r="W371" s="21">
        <f>Sheet1!G371*1</f>
        <v>4963.75</v>
      </c>
      <c r="X371" s="21">
        <f>Sheet1!H371*1</f>
        <v>4990.25</v>
      </c>
    </row>
    <row r="372" spans="20:24" x14ac:dyDescent="0.3">
      <c r="T372" s="20">
        <f t="shared" si="23"/>
        <v>370</v>
      </c>
      <c r="U372" s="21">
        <f>Sheet1!E372*1</f>
        <v>4950.75</v>
      </c>
      <c r="V372" s="21">
        <f>Sheet1!F372*1</f>
        <v>4978</v>
      </c>
      <c r="W372" s="21">
        <f>Sheet1!G372*1</f>
        <v>4926</v>
      </c>
      <c r="X372" s="21">
        <f>Sheet1!H372*1</f>
        <v>4971.75</v>
      </c>
    </row>
    <row r="373" spans="20:24" x14ac:dyDescent="0.3">
      <c r="T373" s="20">
        <f t="shared" si="23"/>
        <v>371</v>
      </c>
      <c r="U373" s="21">
        <f>Sheet1!E373*1</f>
        <v>4920.25</v>
      </c>
      <c r="V373" s="21">
        <f>Sheet1!F373*1</f>
        <v>4960.25</v>
      </c>
      <c r="W373" s="21">
        <f>Sheet1!G373*1</f>
        <v>4913</v>
      </c>
      <c r="X373" s="21">
        <f>Sheet1!H373*1</f>
        <v>4953.75</v>
      </c>
    </row>
    <row r="374" spans="20:24" x14ac:dyDescent="0.3">
      <c r="T374" s="20">
        <f t="shared" si="23"/>
        <v>372</v>
      </c>
      <c r="U374" s="21">
        <f>Sheet1!E374*1</f>
        <v>4937.5</v>
      </c>
      <c r="V374" s="21">
        <f>Sheet1!F374*1</f>
        <v>4962.75</v>
      </c>
      <c r="W374" s="21">
        <f>Sheet1!G374*1</f>
        <v>4916.25</v>
      </c>
      <c r="X374" s="21">
        <f>Sheet1!H374*1</f>
        <v>4920.25</v>
      </c>
    </row>
    <row r="375" spans="20:24" x14ac:dyDescent="0.3">
      <c r="T375" s="20">
        <f t="shared" si="23"/>
        <v>373</v>
      </c>
      <c r="U375" s="21">
        <f>Sheet1!E375*1</f>
        <v>4937.25</v>
      </c>
      <c r="V375" s="21">
        <f>Sheet1!F375*1</f>
        <v>4949.75</v>
      </c>
      <c r="W375" s="21">
        <f>Sheet1!G375*1</f>
        <v>4919.75</v>
      </c>
      <c r="X375" s="21">
        <f>Sheet1!H375*1</f>
        <v>4939.25</v>
      </c>
    </row>
    <row r="376" spans="20:24" x14ac:dyDescent="0.3">
      <c r="T376" s="20">
        <f t="shared" si="23"/>
        <v>374</v>
      </c>
      <c r="U376" s="21">
        <f>Sheet1!E376*1</f>
        <v>4967.5</v>
      </c>
      <c r="V376" s="21">
        <f>Sheet1!F376*1</f>
        <v>4968.75</v>
      </c>
      <c r="W376" s="21">
        <f>Sheet1!G376*1</f>
        <v>4917.75</v>
      </c>
      <c r="X376" s="21">
        <f>Sheet1!H376*1</f>
        <v>4940.75</v>
      </c>
    </row>
    <row r="377" spans="20:24" x14ac:dyDescent="0.3">
      <c r="T377" s="20">
        <f t="shared" si="23"/>
        <v>375</v>
      </c>
      <c r="U377" s="21">
        <f>Sheet1!E377*1</f>
        <v>4936</v>
      </c>
      <c r="V377" s="21">
        <f>Sheet1!F377*1</f>
        <v>4972</v>
      </c>
      <c r="W377" s="21">
        <f>Sheet1!G377*1</f>
        <v>4926.75</v>
      </c>
      <c r="X377" s="21">
        <f>Sheet1!H377*1</f>
        <v>4965</v>
      </c>
    </row>
    <row r="378" spans="20:24" x14ac:dyDescent="0.3">
      <c r="T378" s="20">
        <f t="shared" si="23"/>
        <v>376</v>
      </c>
      <c r="U378" s="21">
        <f>Sheet1!E378*1</f>
        <v>4926.5</v>
      </c>
      <c r="V378" s="21">
        <f>Sheet1!F378*1</f>
        <v>4943.75</v>
      </c>
      <c r="W378" s="21">
        <f>Sheet1!G378*1</f>
        <v>4909</v>
      </c>
      <c r="X378" s="21">
        <f>Sheet1!H378*1</f>
        <v>4941</v>
      </c>
    </row>
    <row r="379" spans="20:24" x14ac:dyDescent="0.3">
      <c r="T379" s="20">
        <f t="shared" si="23"/>
        <v>377</v>
      </c>
      <c r="U379" s="21">
        <f>Sheet1!E379*1</f>
        <v>4928.25</v>
      </c>
      <c r="V379" s="21">
        <f>Sheet1!F379*1</f>
        <v>4961.25</v>
      </c>
      <c r="W379" s="21">
        <f>Sheet1!G379*1</f>
        <v>4919.75</v>
      </c>
      <c r="X379" s="21">
        <f>Sheet1!H379*1</f>
        <v>4923.5</v>
      </c>
    </row>
    <row r="380" spans="20:24" x14ac:dyDescent="0.3">
      <c r="T380" s="20">
        <f t="shared" si="23"/>
        <v>378</v>
      </c>
      <c r="U380" s="21">
        <f>Sheet1!E380*1</f>
        <v>4925.75</v>
      </c>
      <c r="V380" s="21">
        <f>Sheet1!F380*1</f>
        <v>4941.5</v>
      </c>
      <c r="W380" s="21">
        <f>Sheet1!G380*1</f>
        <v>4911.25</v>
      </c>
      <c r="X380" s="21">
        <f>Sheet1!H380*1</f>
        <v>4927.25</v>
      </c>
    </row>
    <row r="381" spans="20:24" x14ac:dyDescent="0.3">
      <c r="T381" s="20">
        <f t="shared" si="23"/>
        <v>379</v>
      </c>
      <c r="U381" s="21">
        <f>Sheet1!E381*1</f>
        <v>4932.75</v>
      </c>
      <c r="V381" s="21">
        <f>Sheet1!F381*1</f>
        <v>4934.25</v>
      </c>
      <c r="W381" s="21">
        <f>Sheet1!G381*1</f>
        <v>4916.25</v>
      </c>
      <c r="X381" s="21">
        <f>Sheet1!H381*1</f>
        <v>4925.25</v>
      </c>
    </row>
    <row r="382" spans="20:24" x14ac:dyDescent="0.3">
      <c r="T382" s="20">
        <f t="shared" si="23"/>
        <v>380</v>
      </c>
      <c r="U382" s="21">
        <f>Sheet1!E382*1</f>
        <v>4928.25</v>
      </c>
      <c r="V382" s="21">
        <f>Sheet1!F382*1</f>
        <v>4938.25</v>
      </c>
      <c r="W382" s="21">
        <f>Sheet1!G382*1</f>
        <v>4926.25</v>
      </c>
      <c r="X382" s="21">
        <f>Sheet1!H382*1</f>
        <v>4932.5</v>
      </c>
    </row>
    <row r="383" spans="20:24" x14ac:dyDescent="0.3">
      <c r="T383" s="20">
        <f t="shared" si="23"/>
        <v>381</v>
      </c>
      <c r="U383" s="21">
        <f>Sheet1!E383*1</f>
        <v>4912</v>
      </c>
      <c r="V383" s="21">
        <f>Sheet1!F383*1</f>
        <v>4944.75</v>
      </c>
      <c r="W383" s="21">
        <f>Sheet1!G383*1</f>
        <v>4907.25</v>
      </c>
      <c r="X383" s="21">
        <f>Sheet1!H383*1</f>
        <v>4931.5</v>
      </c>
    </row>
    <row r="384" spans="20:24" x14ac:dyDescent="0.3">
      <c r="T384" s="20">
        <f t="shared" si="23"/>
        <v>382</v>
      </c>
      <c r="U384" s="21">
        <f>Sheet1!E384*1</f>
        <v>4926</v>
      </c>
      <c r="V384" s="21">
        <f>Sheet1!F384*1</f>
        <v>4931.25</v>
      </c>
      <c r="W384" s="21">
        <f>Sheet1!G384*1</f>
        <v>4901</v>
      </c>
      <c r="X384" s="21">
        <f>Sheet1!H384*1</f>
        <v>4915.5</v>
      </c>
    </row>
    <row r="385" spans="20:24" x14ac:dyDescent="0.3">
      <c r="T385" s="20">
        <f t="shared" si="23"/>
        <v>383</v>
      </c>
      <c r="U385" s="21">
        <f>Sheet1!E385*1</f>
        <v>4891</v>
      </c>
      <c r="V385" s="21">
        <f>Sheet1!F385*1</f>
        <v>4935.25</v>
      </c>
      <c r="W385" s="21">
        <f>Sheet1!G385*1</f>
        <v>4884.25</v>
      </c>
      <c r="X385" s="21">
        <f>Sheet1!H385*1</f>
        <v>4926.5</v>
      </c>
    </row>
    <row r="386" spans="20:24" x14ac:dyDescent="0.3">
      <c r="T386" s="20">
        <f t="shared" si="23"/>
        <v>384</v>
      </c>
      <c r="U386" s="21">
        <f>Sheet1!E386*1</f>
        <v>4892</v>
      </c>
      <c r="V386" s="21">
        <f>Sheet1!F386*1</f>
        <v>4903.75</v>
      </c>
      <c r="W386" s="21">
        <f>Sheet1!G386*1</f>
        <v>4877</v>
      </c>
      <c r="X386" s="21">
        <f>Sheet1!H386*1</f>
        <v>4891.75</v>
      </c>
    </row>
    <row r="387" spans="20:24" x14ac:dyDescent="0.3">
      <c r="T387" s="20">
        <f t="shared" si="23"/>
        <v>385</v>
      </c>
      <c r="U387" s="21">
        <f>Sheet1!E387*1</f>
        <v>4878.5</v>
      </c>
      <c r="V387" s="21">
        <f>Sheet1!F387*1</f>
        <v>4893.75</v>
      </c>
      <c r="W387" s="21">
        <f>Sheet1!G387*1</f>
        <v>4866</v>
      </c>
      <c r="X387" s="21">
        <f>Sheet1!H387*1</f>
        <v>4887.5</v>
      </c>
    </row>
    <row r="388" spans="20:24" x14ac:dyDescent="0.3">
      <c r="T388" s="20">
        <f t="shared" si="23"/>
        <v>386</v>
      </c>
      <c r="U388" s="21">
        <f>Sheet1!E388*1</f>
        <v>4879.75</v>
      </c>
      <c r="V388" s="21">
        <f>Sheet1!F388*1</f>
        <v>4905.5</v>
      </c>
      <c r="W388" s="21">
        <f>Sheet1!G388*1</f>
        <v>4875</v>
      </c>
      <c r="X388" s="21">
        <f>Sheet1!H388*1</f>
        <v>4883.5</v>
      </c>
    </row>
    <row r="389" spans="20:24" x14ac:dyDescent="0.3">
      <c r="T389" s="20">
        <f t="shared" ref="T389:T452" si="24">T388+1</f>
        <v>387</v>
      </c>
      <c r="U389" s="21">
        <f>Sheet1!E389*1</f>
        <v>4791.5</v>
      </c>
      <c r="V389" s="21">
        <f>Sheet1!F389*1</f>
        <v>4888.5</v>
      </c>
      <c r="W389" s="21">
        <f>Sheet1!G389*1</f>
        <v>4784.5</v>
      </c>
      <c r="X389" s="21">
        <f>Sheet1!H389*1</f>
        <v>4875.25</v>
      </c>
    </row>
    <row r="390" spans="20:24" x14ac:dyDescent="0.3">
      <c r="T390" s="20">
        <f t="shared" si="24"/>
        <v>388</v>
      </c>
      <c r="U390" s="21">
        <f>Sheet1!E390*1</f>
        <v>4790</v>
      </c>
      <c r="V390" s="21">
        <f>Sheet1!F390*1</f>
        <v>4801</v>
      </c>
      <c r="W390" s="21">
        <f>Sheet1!G390*1</f>
        <v>4771.5</v>
      </c>
      <c r="X390" s="21">
        <f>Sheet1!H390*1</f>
        <v>4789.5</v>
      </c>
    </row>
    <row r="391" spans="20:24" x14ac:dyDescent="0.3">
      <c r="T391" s="20">
        <f t="shared" si="24"/>
        <v>389</v>
      </c>
      <c r="U391" s="21">
        <f>Sheet1!E391*1</f>
        <v>4728.75</v>
      </c>
      <c r="V391" s="21">
        <f>Sheet1!F391*1</f>
        <v>4799.75</v>
      </c>
      <c r="W391" s="21">
        <f>Sheet1!G391*1</f>
        <v>4718.5</v>
      </c>
      <c r="X391" s="21">
        <f>Sheet1!H391*1</f>
        <v>4794.75</v>
      </c>
    </row>
    <row r="392" spans="20:24" x14ac:dyDescent="0.3">
      <c r="T392" s="20">
        <f t="shared" si="24"/>
        <v>390</v>
      </c>
      <c r="U392" s="21">
        <f>Sheet1!E392*1</f>
        <v>4757.5</v>
      </c>
      <c r="V392" s="21">
        <f>Sheet1!F392*1</f>
        <v>4777.25</v>
      </c>
      <c r="W392" s="21">
        <f>Sheet1!G392*1</f>
        <v>4722</v>
      </c>
      <c r="X392" s="21">
        <f>Sheet1!H392*1</f>
        <v>4726.5</v>
      </c>
    </row>
    <row r="393" spans="20:24" x14ac:dyDescent="0.3">
      <c r="T393" s="20">
        <f t="shared" si="24"/>
        <v>391</v>
      </c>
      <c r="U393" s="21">
        <f>Sheet1!E393*1</f>
        <v>4761.75</v>
      </c>
      <c r="V393" s="21">
        <f>Sheet1!F393*1</f>
        <v>4772</v>
      </c>
      <c r="W393" s="21">
        <f>Sheet1!G393*1</f>
        <v>4739.25</v>
      </c>
      <c r="X393" s="21">
        <f>Sheet1!H393*1</f>
        <v>4763.75</v>
      </c>
    </row>
    <row r="394" spans="20:24" x14ac:dyDescent="0.3">
      <c r="T394" s="20">
        <f t="shared" si="24"/>
        <v>392</v>
      </c>
      <c r="U394" s="21">
        <f>Sheet1!E394*1</f>
        <v>4744.25</v>
      </c>
      <c r="V394" s="21">
        <f>Sheet1!F394*1</f>
        <v>4767.5</v>
      </c>
      <c r="W394" s="21">
        <f>Sheet1!G394*1</f>
        <v>4730.25</v>
      </c>
      <c r="X394" s="21">
        <f>Sheet1!H394*1</f>
        <v>4760.25</v>
      </c>
    </row>
    <row r="395" spans="20:24" x14ac:dyDescent="0.3">
      <c r="T395" s="20">
        <f t="shared" si="24"/>
        <v>393</v>
      </c>
      <c r="U395" s="21">
        <f>Sheet1!E395*1</f>
        <v>4743.5</v>
      </c>
      <c r="V395" s="21">
        <f>Sheet1!F395*1</f>
        <v>4753.75</v>
      </c>
      <c r="W395" s="21">
        <f>Sheet1!G395*1</f>
        <v>4728.5</v>
      </c>
      <c r="X395" s="21">
        <f>Sheet1!H395*1</f>
        <v>4748.5</v>
      </c>
    </row>
    <row r="396" spans="20:24" x14ac:dyDescent="0.3">
      <c r="T396" s="20">
        <f t="shared" si="24"/>
        <v>394</v>
      </c>
      <c r="U396" s="21">
        <f>Sheet1!E396*1</f>
        <v>4691.75</v>
      </c>
      <c r="V396" s="21">
        <f>Sheet1!F396*1</f>
        <v>4756</v>
      </c>
      <c r="W396" s="21">
        <f>Sheet1!G396*1</f>
        <v>4689.75</v>
      </c>
      <c r="X396" s="21">
        <f>Sheet1!H396*1</f>
        <v>4740.25</v>
      </c>
    </row>
    <row r="397" spans="20:24" x14ac:dyDescent="0.3">
      <c r="T397" s="20">
        <f t="shared" si="24"/>
        <v>395</v>
      </c>
      <c r="U397" s="21">
        <f>Sheet1!E397*1</f>
        <v>4622.75</v>
      </c>
      <c r="V397" s="21">
        <f>Sheet1!F397*1</f>
        <v>4704</v>
      </c>
      <c r="W397" s="21">
        <f>Sheet1!G397*1</f>
        <v>4622</v>
      </c>
      <c r="X397" s="21">
        <f>Sheet1!H397*1</f>
        <v>4700</v>
      </c>
    </row>
    <row r="398" spans="20:24" x14ac:dyDescent="0.3">
      <c r="T398" s="20">
        <f t="shared" si="24"/>
        <v>396</v>
      </c>
      <c r="U398" s="21">
        <f>Sheet1!E398*1</f>
        <v>4569.25</v>
      </c>
      <c r="V398" s="21">
        <f>Sheet1!F398*1</f>
        <v>4629</v>
      </c>
      <c r="W398" s="21">
        <f>Sheet1!G398*1</f>
        <v>4555.5</v>
      </c>
      <c r="X398" s="21">
        <f>Sheet1!H398*1</f>
        <v>4620.25</v>
      </c>
    </row>
    <row r="399" spans="20:24" x14ac:dyDescent="0.3">
      <c r="T399" s="20">
        <f t="shared" si="24"/>
        <v>397</v>
      </c>
      <c r="U399" s="21">
        <f>Sheet1!E399*1</f>
        <v>4548.5</v>
      </c>
      <c r="V399" s="21">
        <f>Sheet1!F399*1</f>
        <v>4579.25</v>
      </c>
      <c r="W399" s="21">
        <f>Sheet1!G399*1</f>
        <v>4531</v>
      </c>
      <c r="X399" s="21">
        <f>Sheet1!H399*1</f>
        <v>4576.5</v>
      </c>
    </row>
    <row r="400" spans="20:24" x14ac:dyDescent="0.3">
      <c r="T400" s="20">
        <f t="shared" si="24"/>
        <v>398</v>
      </c>
      <c r="U400" s="21">
        <f>Sheet1!E400*1</f>
        <v>4512.25</v>
      </c>
      <c r="V400" s="21">
        <f>Sheet1!F400*1</f>
        <v>4561.75</v>
      </c>
      <c r="W400" s="21">
        <f>Sheet1!G400*1</f>
        <v>4507.75</v>
      </c>
      <c r="X400" s="21">
        <f>Sheet1!H400*1</f>
        <v>4550</v>
      </c>
    </row>
    <row r="401" spans="20:24" x14ac:dyDescent="0.3">
      <c r="T401" s="20">
        <f t="shared" si="24"/>
        <v>399</v>
      </c>
      <c r="U401" s="21">
        <f>Sheet1!E401*1</f>
        <v>4531.25</v>
      </c>
      <c r="V401" s="21">
        <f>Sheet1!F401*1</f>
        <v>4549.25</v>
      </c>
      <c r="W401" s="21">
        <f>Sheet1!G401*1</f>
        <v>4486.5</v>
      </c>
      <c r="X401" s="21">
        <f>Sheet1!H401*1</f>
        <v>4502</v>
      </c>
    </row>
    <row r="402" spans="20:24" x14ac:dyDescent="0.3">
      <c r="T402" s="20">
        <f t="shared" si="24"/>
        <v>400</v>
      </c>
      <c r="U402" s="21">
        <f>Sheet1!E402*1</f>
        <v>4566.25</v>
      </c>
      <c r="V402" s="21">
        <f>Sheet1!F402*1</f>
        <v>4569.25</v>
      </c>
      <c r="W402" s="21">
        <f>Sheet1!G402*1</f>
        <v>4510.5</v>
      </c>
      <c r="X402" s="21">
        <f>Sheet1!H402*1</f>
        <v>4520.75</v>
      </c>
    </row>
    <row r="403" spans="20:24" x14ac:dyDescent="0.3">
      <c r="T403" s="20">
        <f t="shared" si="24"/>
        <v>401</v>
      </c>
      <c r="U403" s="21">
        <f>Sheet1!E403*1</f>
        <v>4633.75</v>
      </c>
      <c r="V403" s="21">
        <f>Sheet1!F403*1</f>
        <v>4637.75</v>
      </c>
      <c r="W403" s="21">
        <f>Sheet1!G403*1</f>
        <v>4568</v>
      </c>
      <c r="X403" s="21">
        <f>Sheet1!H403*1</f>
        <v>4574</v>
      </c>
    </row>
    <row r="404" spans="20:24" x14ac:dyDescent="0.3">
      <c r="T404" s="20">
        <f t="shared" si="24"/>
        <v>402</v>
      </c>
      <c r="U404" s="21">
        <f>Sheet1!E404*1</f>
        <v>4614.5</v>
      </c>
      <c r="V404" s="21">
        <f>Sheet1!F404*1</f>
        <v>4654.75</v>
      </c>
      <c r="W404" s="21">
        <f>Sheet1!G404*1</f>
        <v>4606.25</v>
      </c>
      <c r="X404" s="21">
        <f>Sheet1!H404*1</f>
        <v>4635.5</v>
      </c>
    </row>
    <row r="405" spans="20:24" x14ac:dyDescent="0.3">
      <c r="T405" s="20">
        <f t="shared" si="24"/>
        <v>403</v>
      </c>
      <c r="U405" s="21">
        <f>Sheet1!E405*1</f>
        <v>4620.5</v>
      </c>
      <c r="V405" s="21">
        <f>Sheet1!F405*1</f>
        <v>4645</v>
      </c>
      <c r="W405" s="21">
        <f>Sheet1!G405*1</f>
        <v>4577.5</v>
      </c>
      <c r="X405" s="21">
        <f>Sheet1!H405*1</f>
        <v>4606</v>
      </c>
    </row>
    <row r="406" spans="20:24" x14ac:dyDescent="0.3">
      <c r="T406" s="20">
        <f t="shared" si="24"/>
        <v>404</v>
      </c>
      <c r="U406" s="21">
        <f>Sheet1!E406*1</f>
        <v>4659.25</v>
      </c>
      <c r="V406" s="21">
        <f>Sheet1!F406*1</f>
        <v>4668.5</v>
      </c>
      <c r="W406" s="21">
        <f>Sheet1!G406*1</f>
        <v>4607.75</v>
      </c>
      <c r="X406" s="21">
        <f>Sheet1!H406*1</f>
        <v>4612.75</v>
      </c>
    </row>
    <row r="407" spans="20:24" x14ac:dyDescent="0.3">
      <c r="T407" s="20">
        <f t="shared" si="24"/>
        <v>405</v>
      </c>
      <c r="U407" s="21">
        <f>Sheet1!E407*1</f>
        <v>4710.75</v>
      </c>
      <c r="V407" s="21">
        <f>Sheet1!F407*1</f>
        <v>4730.75</v>
      </c>
      <c r="W407" s="21">
        <f>Sheet1!G407*1</f>
        <v>4657</v>
      </c>
      <c r="X407" s="21">
        <f>Sheet1!H407*1</f>
        <v>4667.25</v>
      </c>
    </row>
    <row r="408" spans="20:24" x14ac:dyDescent="0.3">
      <c r="T408" s="20">
        <f t="shared" si="24"/>
        <v>406</v>
      </c>
      <c r="U408" s="21">
        <f>Sheet1!E408*1</f>
        <v>4762.25</v>
      </c>
      <c r="V408" s="21">
        <f>Sheet1!F408*1</f>
        <v>4763.5</v>
      </c>
      <c r="W408" s="21">
        <f>Sheet1!G408*1</f>
        <v>4695</v>
      </c>
      <c r="X408" s="21">
        <f>Sheet1!H408*1</f>
        <v>4706.5</v>
      </c>
    </row>
    <row r="409" spans="20:24" x14ac:dyDescent="0.3">
      <c r="T409" s="20">
        <f t="shared" si="24"/>
        <v>407</v>
      </c>
      <c r="U409" s="21">
        <f>Sheet1!E409*1</f>
        <v>4770.5</v>
      </c>
      <c r="V409" s="21">
        <f>Sheet1!F409*1</f>
        <v>4787.5</v>
      </c>
      <c r="W409" s="21">
        <f>Sheet1!G409*1</f>
        <v>4730</v>
      </c>
      <c r="X409" s="21">
        <f>Sheet1!H409*1</f>
        <v>4766</v>
      </c>
    </row>
    <row r="410" spans="20:24" x14ac:dyDescent="0.3">
      <c r="T410" s="20">
        <f t="shared" si="24"/>
        <v>408</v>
      </c>
      <c r="U410" s="21">
        <f>Sheet1!E410*1</f>
        <v>4721</v>
      </c>
      <c r="V410" s="21">
        <f>Sheet1!F410*1</f>
        <v>4778.5</v>
      </c>
      <c r="W410" s="21">
        <f>Sheet1!G410*1</f>
        <v>4718.75</v>
      </c>
      <c r="X410" s="21">
        <f>Sheet1!H410*1</f>
        <v>4765.25</v>
      </c>
    </row>
    <row r="411" spans="20:24" x14ac:dyDescent="0.3">
      <c r="T411" s="20">
        <f t="shared" si="24"/>
        <v>409</v>
      </c>
      <c r="U411" s="21">
        <f>Sheet1!E411*1</f>
        <v>4745</v>
      </c>
      <c r="V411" s="21">
        <f>Sheet1!F411*1</f>
        <v>4772</v>
      </c>
      <c r="W411" s="21">
        <f>Sheet1!G411*1</f>
        <v>4705</v>
      </c>
      <c r="X411" s="21">
        <f>Sheet1!H411*1</f>
        <v>4721.5</v>
      </c>
    </row>
    <row r="412" spans="20:24" x14ac:dyDescent="0.3">
      <c r="T412" s="20">
        <f t="shared" si="24"/>
        <v>410</v>
      </c>
      <c r="U412" s="21">
        <f>Sheet1!E412*1</f>
        <v>4782</v>
      </c>
      <c r="V412" s="21">
        <f>Sheet1!F412*1</f>
        <v>4794.75</v>
      </c>
      <c r="W412" s="21">
        <f>Sheet1!G412*1</f>
        <v>4719.75</v>
      </c>
      <c r="X412" s="21">
        <f>Sheet1!H412*1</f>
        <v>4744.75</v>
      </c>
    </row>
    <row r="413" spans="20:24" x14ac:dyDescent="0.3">
      <c r="T413" s="20">
        <f t="shared" si="24"/>
        <v>411</v>
      </c>
      <c r="U413" s="21">
        <f>Sheet1!E413*1</f>
        <v>4756.25</v>
      </c>
      <c r="V413" s="21">
        <f>Sheet1!F413*1</f>
        <v>4784</v>
      </c>
      <c r="W413" s="21">
        <f>Sheet1!G413*1</f>
        <v>4741.5</v>
      </c>
      <c r="X413" s="21">
        <f>Sheet1!H413*1</f>
        <v>4774</v>
      </c>
    </row>
    <row r="414" spans="20:24" x14ac:dyDescent="0.3">
      <c r="T414" s="20">
        <f t="shared" si="24"/>
        <v>412</v>
      </c>
      <c r="U414" s="21">
        <f>Sheet1!E414*1</f>
        <v>4733</v>
      </c>
      <c r="V414" s="21">
        <f>Sheet1!F414*1</f>
        <v>4783.25</v>
      </c>
      <c r="W414" s="21">
        <f>Sheet1!G414*1</f>
        <v>4730.5</v>
      </c>
      <c r="X414" s="21">
        <f>Sheet1!H414*1</f>
        <v>4755.75</v>
      </c>
    </row>
    <row r="415" spans="20:24" x14ac:dyDescent="0.3">
      <c r="T415" s="20">
        <f t="shared" si="24"/>
        <v>413</v>
      </c>
      <c r="U415" s="21">
        <f>Sheet1!E415*1</f>
        <v>4679.25</v>
      </c>
      <c r="V415" s="21">
        <f>Sheet1!F415*1</f>
        <v>4740</v>
      </c>
      <c r="W415" s="21">
        <f>Sheet1!G415*1</f>
        <v>4663.75</v>
      </c>
      <c r="X415" s="21">
        <f>Sheet1!H415*1</f>
        <v>4733</v>
      </c>
    </row>
    <row r="416" spans="20:24" x14ac:dyDescent="0.3">
      <c r="T416" s="20">
        <f t="shared" si="24"/>
        <v>414</v>
      </c>
      <c r="U416" s="21">
        <f>Sheet1!E416*1</f>
        <v>4651.75</v>
      </c>
      <c r="V416" s="21">
        <f>Sheet1!F416*1</f>
        <v>4722.75</v>
      </c>
      <c r="W416" s="21">
        <f>Sheet1!G416*1</f>
        <v>4606.5</v>
      </c>
      <c r="X416" s="21">
        <f>Sheet1!H416*1</f>
        <v>4705.75</v>
      </c>
    </row>
    <row r="417" spans="20:24" x14ac:dyDescent="0.3">
      <c r="T417" s="20">
        <f t="shared" si="24"/>
        <v>415</v>
      </c>
      <c r="U417" s="21">
        <f>Sheet1!E417*1</f>
        <v>4655.75</v>
      </c>
      <c r="V417" s="21">
        <f>Sheet1!F417*1</f>
        <v>4666.25</v>
      </c>
      <c r="W417" s="21">
        <f>Sheet1!G417*1</f>
        <v>4622.25</v>
      </c>
      <c r="X417" s="21">
        <f>Sheet1!H417*1</f>
        <v>4655</v>
      </c>
    </row>
    <row r="418" spans="20:24" x14ac:dyDescent="0.3">
      <c r="T418" s="20">
        <f t="shared" si="24"/>
        <v>416</v>
      </c>
      <c r="U418" s="21">
        <f>Sheet1!E418*1</f>
        <v>4627</v>
      </c>
      <c r="V418" s="21">
        <f>Sheet1!F418*1</f>
        <v>4668.25</v>
      </c>
      <c r="W418" s="21">
        <f>Sheet1!G418*1</f>
        <v>4599.75</v>
      </c>
      <c r="X418" s="21">
        <f>Sheet1!H418*1</f>
        <v>4662</v>
      </c>
    </row>
    <row r="419" spans="20:24" x14ac:dyDescent="0.3">
      <c r="T419" s="20">
        <f t="shared" si="24"/>
        <v>417</v>
      </c>
      <c r="U419" s="21">
        <f>Sheet1!E419*1</f>
        <v>4690.25</v>
      </c>
      <c r="V419" s="21">
        <f>Sheet1!F419*1</f>
        <v>4700</v>
      </c>
      <c r="W419" s="21">
        <f>Sheet1!G419*1</f>
        <v>4615.5</v>
      </c>
      <c r="X419" s="21">
        <f>Sheet1!H419*1</f>
        <v>4629</v>
      </c>
    </row>
    <row r="420" spans="20:24" x14ac:dyDescent="0.3">
      <c r="T420" s="20">
        <f t="shared" si="24"/>
        <v>418</v>
      </c>
      <c r="U420" s="21">
        <f>Sheet1!E420*1</f>
        <v>4713.25</v>
      </c>
      <c r="V420" s="21">
        <f>Sheet1!F420*1</f>
        <v>4719.75</v>
      </c>
      <c r="W420" s="21">
        <f>Sheet1!G420*1</f>
        <v>4659.75</v>
      </c>
      <c r="X420" s="21">
        <f>Sheet1!H420*1</f>
        <v>4688.5</v>
      </c>
    </row>
    <row r="421" spans="20:24" x14ac:dyDescent="0.3">
      <c r="T421" s="20">
        <f t="shared" si="24"/>
        <v>419</v>
      </c>
      <c r="U421" s="21">
        <f>Sheet1!E421*1</f>
        <v>4706.25</v>
      </c>
      <c r="V421" s="21">
        <f>Sheet1!F421*1</f>
        <v>4735.5</v>
      </c>
      <c r="W421" s="21">
        <f>Sheet1!G421*1</f>
        <v>4675.25</v>
      </c>
      <c r="X421" s="21">
        <f>Sheet1!H421*1</f>
        <v>4689.75</v>
      </c>
    </row>
    <row r="422" spans="20:24" x14ac:dyDescent="0.3">
      <c r="T422" s="20">
        <f t="shared" si="24"/>
        <v>420</v>
      </c>
      <c r="U422" s="21">
        <f>Sheet1!E422*1</f>
        <v>4687.5</v>
      </c>
      <c r="V422" s="21">
        <f>Sheet1!F422*1</f>
        <v>4720</v>
      </c>
      <c r="W422" s="21">
        <f>Sheet1!G422*1</f>
        <v>4665.25</v>
      </c>
      <c r="X422" s="21">
        <f>Sheet1!H422*1</f>
        <v>4701.75</v>
      </c>
    </row>
    <row r="423" spans="20:24" x14ac:dyDescent="0.3">
      <c r="T423" s="20">
        <f t="shared" si="24"/>
        <v>421</v>
      </c>
      <c r="U423" s="21">
        <f>Sheet1!E423*1</f>
        <v>4684.5</v>
      </c>
      <c r="V423" s="21">
        <f>Sheet1!F423*1</f>
        <v>4700.75</v>
      </c>
      <c r="W423" s="21">
        <f>Sheet1!G423*1</f>
        <v>4641.25</v>
      </c>
      <c r="X423" s="21">
        <f>Sheet1!H423*1</f>
        <v>4677.75</v>
      </c>
    </row>
    <row r="424" spans="20:24" x14ac:dyDescent="0.3">
      <c r="T424" s="20">
        <f t="shared" si="24"/>
        <v>422</v>
      </c>
      <c r="U424" s="21">
        <f>Sheet1!E424*1</f>
        <v>4746.25</v>
      </c>
      <c r="V424" s="21">
        <f>Sheet1!F424*1</f>
        <v>4746.25</v>
      </c>
      <c r="W424" s="21">
        <f>Sheet1!G424*1</f>
        <v>4669.75</v>
      </c>
      <c r="X424" s="21">
        <f>Sheet1!H424*1</f>
        <v>4679</v>
      </c>
    </row>
    <row r="425" spans="20:24" x14ac:dyDescent="0.3">
      <c r="T425" s="20">
        <f t="shared" si="24"/>
        <v>423</v>
      </c>
      <c r="U425" s="21">
        <f>Sheet1!E425*1</f>
        <v>4729.25</v>
      </c>
      <c r="V425" s="21">
        <f>Sheet1!F425*1</f>
        <v>4747.75</v>
      </c>
      <c r="W425" s="21">
        <f>Sheet1!G425*1</f>
        <v>4702.5</v>
      </c>
      <c r="X425" s="21">
        <f>Sheet1!H425*1</f>
        <v>4743</v>
      </c>
    </row>
    <row r="426" spans="20:24" x14ac:dyDescent="0.3">
      <c r="T426" s="20">
        <f t="shared" si="24"/>
        <v>424</v>
      </c>
      <c r="U426" s="21">
        <f>Sheet1!E426*1</f>
        <v>4734.5</v>
      </c>
      <c r="V426" s="21">
        <f>Sheet1!F426*1</f>
        <v>4763.25</v>
      </c>
      <c r="W426" s="21">
        <f>Sheet1!G426*1</f>
        <v>4721.5</v>
      </c>
      <c r="X426" s="21">
        <f>Sheet1!H426*1</f>
        <v>4725.25</v>
      </c>
    </row>
    <row r="427" spans="20:24" x14ac:dyDescent="0.3">
      <c r="T427" s="20">
        <f t="shared" si="24"/>
        <v>425</v>
      </c>
      <c r="U427" s="21">
        <f>Sheet1!E427*1</f>
        <v>4809.25</v>
      </c>
      <c r="V427" s="21">
        <f>Sheet1!F427*1</f>
        <v>4811.25</v>
      </c>
      <c r="W427" s="21">
        <f>Sheet1!G427*1</f>
        <v>4730.75</v>
      </c>
      <c r="X427" s="21">
        <f>Sheet1!H427*1</f>
        <v>4736.25</v>
      </c>
    </row>
    <row r="428" spans="20:24" x14ac:dyDescent="0.3">
      <c r="T428" s="20">
        <f t="shared" si="24"/>
        <v>426</v>
      </c>
      <c r="U428" s="21">
        <f>Sheet1!E428*1</f>
        <v>4855.5</v>
      </c>
      <c r="V428" s="21">
        <f>Sheet1!F428*1</f>
        <v>4872.25</v>
      </c>
      <c r="W428" s="21">
        <f>Sheet1!G428*1</f>
        <v>4807.5</v>
      </c>
      <c r="X428" s="21">
        <f>Sheet1!H428*1</f>
        <v>4811.25</v>
      </c>
    </row>
    <row r="429" spans="20:24" x14ac:dyDescent="0.3">
      <c r="T429" s="20">
        <f t="shared" si="24"/>
        <v>427</v>
      </c>
      <c r="U429" s="21">
        <f>Sheet1!E429*1</f>
        <v>4867.5</v>
      </c>
      <c r="V429" s="21">
        <f>Sheet1!F429*1</f>
        <v>4873.75</v>
      </c>
      <c r="W429" s="21">
        <f>Sheet1!G429*1</f>
        <v>4826.5</v>
      </c>
      <c r="X429" s="21">
        <f>Sheet1!H429*1</f>
        <v>4854.25</v>
      </c>
    </row>
    <row r="430" spans="20:24" x14ac:dyDescent="0.3">
      <c r="T430" s="20">
        <f t="shared" si="24"/>
        <v>428</v>
      </c>
      <c r="U430" s="21">
        <f>Sheet1!E430*1</f>
        <v>4863.75</v>
      </c>
      <c r="V430" s="21">
        <f>Sheet1!F430*1</f>
        <v>4878.75</v>
      </c>
      <c r="W430" s="21">
        <f>Sheet1!G430*1</f>
        <v>4851.25</v>
      </c>
      <c r="X430" s="21">
        <f>Sheet1!H430*1</f>
        <v>4865.75</v>
      </c>
    </row>
    <row r="431" spans="20:24" x14ac:dyDescent="0.3">
      <c r="T431" s="20">
        <f t="shared" si="24"/>
        <v>429</v>
      </c>
      <c r="U431" s="21">
        <f>Sheet1!E431*1</f>
        <v>4920.75</v>
      </c>
      <c r="V431" s="21">
        <f>Sheet1!F431*1</f>
        <v>4930.25</v>
      </c>
      <c r="W431" s="21">
        <f>Sheet1!G431*1</f>
        <v>4858.25</v>
      </c>
      <c r="X431" s="21">
        <f>Sheet1!H431*1</f>
        <v>4862.25</v>
      </c>
    </row>
    <row r="432" spans="20:24" x14ac:dyDescent="0.3">
      <c r="T432" s="20">
        <f t="shared" si="24"/>
        <v>430</v>
      </c>
      <c r="U432" s="21">
        <f>Sheet1!E432*1</f>
        <v>4885.5</v>
      </c>
      <c r="V432" s="21">
        <f>Sheet1!F432*1</f>
        <v>4926.25</v>
      </c>
      <c r="W432" s="21">
        <f>Sheet1!G432*1</f>
        <v>4883.25</v>
      </c>
      <c r="X432" s="21">
        <f>Sheet1!H432*1</f>
        <v>4919.25</v>
      </c>
    </row>
    <row r="433" spans="20:24" x14ac:dyDescent="0.3">
      <c r="T433" s="20">
        <f t="shared" si="24"/>
        <v>431</v>
      </c>
      <c r="U433" s="21">
        <f>Sheet1!E433*1</f>
        <v>4877.25</v>
      </c>
      <c r="V433" s="21">
        <f>Sheet1!F433*1</f>
        <v>4894.5</v>
      </c>
      <c r="W433" s="21">
        <f>Sheet1!G433*1</f>
        <v>4859.25</v>
      </c>
      <c r="X433" s="21">
        <f>Sheet1!H433*1</f>
        <v>4881.75</v>
      </c>
    </row>
    <row r="434" spans="20:24" x14ac:dyDescent="0.3">
      <c r="T434" s="20">
        <f t="shared" si="24"/>
        <v>432</v>
      </c>
      <c r="U434" s="21">
        <f>Sheet1!E434*1</f>
        <v>4900.75</v>
      </c>
      <c r="V434" s="21">
        <f>Sheet1!F434*1</f>
        <v>4903.25</v>
      </c>
      <c r="W434" s="21">
        <f>Sheet1!G434*1</f>
        <v>4871.5</v>
      </c>
      <c r="X434" s="21">
        <f>Sheet1!H434*1</f>
        <v>4878</v>
      </c>
    </row>
    <row r="435" spans="20:24" x14ac:dyDescent="0.3">
      <c r="T435" s="20">
        <f t="shared" si="24"/>
        <v>433</v>
      </c>
      <c r="U435" s="21">
        <f>Sheet1!E435*1</f>
        <v>4878.25</v>
      </c>
      <c r="V435" s="21">
        <f>Sheet1!F435*1</f>
        <v>4907.75</v>
      </c>
      <c r="W435" s="21">
        <f>Sheet1!G435*1</f>
        <v>4873</v>
      </c>
      <c r="X435" s="21">
        <f>Sheet1!H435*1</f>
        <v>4903.75</v>
      </c>
    </row>
    <row r="436" spans="20:24" x14ac:dyDescent="0.3">
      <c r="T436" s="20">
        <f t="shared" si="24"/>
        <v>434</v>
      </c>
      <c r="U436" s="21">
        <f>Sheet1!E436*1</f>
        <v>4872</v>
      </c>
      <c r="V436" s="21">
        <f>Sheet1!F436*1</f>
        <v>4891.25</v>
      </c>
      <c r="W436" s="21">
        <f>Sheet1!G436*1</f>
        <v>4856.75</v>
      </c>
      <c r="X436" s="21">
        <f>Sheet1!H436*1</f>
        <v>4875.5</v>
      </c>
    </row>
    <row r="437" spans="20:24" x14ac:dyDescent="0.3">
      <c r="T437" s="20">
        <f t="shared" si="24"/>
        <v>435</v>
      </c>
      <c r="U437" s="21">
        <f>Sheet1!E437*1</f>
        <v>4883.25</v>
      </c>
      <c r="V437" s="21">
        <f>Sheet1!F437*1</f>
        <v>4885.5</v>
      </c>
      <c r="W437" s="21">
        <f>Sheet1!G437*1</f>
        <v>4848</v>
      </c>
      <c r="X437" s="21">
        <f>Sheet1!H437*1</f>
        <v>4870</v>
      </c>
    </row>
    <row r="438" spans="20:24" x14ac:dyDescent="0.3">
      <c r="T438" s="20">
        <f t="shared" si="24"/>
        <v>436</v>
      </c>
      <c r="U438" s="21">
        <f>Sheet1!E438*1</f>
        <v>4913.75</v>
      </c>
      <c r="V438" s="21">
        <f>Sheet1!F438*1</f>
        <v>4917.5</v>
      </c>
      <c r="W438" s="21">
        <f>Sheet1!G438*1</f>
        <v>4860.75</v>
      </c>
      <c r="X438" s="21">
        <f>Sheet1!H438*1</f>
        <v>4885.25</v>
      </c>
    </row>
    <row r="439" spans="20:24" x14ac:dyDescent="0.3">
      <c r="T439" s="20">
        <f t="shared" si="24"/>
        <v>437</v>
      </c>
      <c r="U439" s="21">
        <f>Sheet1!E439*1</f>
        <v>4935</v>
      </c>
      <c r="V439" s="21">
        <f>Sheet1!F439*1</f>
        <v>4945</v>
      </c>
      <c r="W439" s="21">
        <f>Sheet1!G439*1</f>
        <v>4913</v>
      </c>
      <c r="X439" s="21">
        <f>Sheet1!H439*1</f>
        <v>4916.25</v>
      </c>
    </row>
    <row r="440" spans="20:24" x14ac:dyDescent="0.3">
      <c r="T440" s="20">
        <f t="shared" si="24"/>
        <v>438</v>
      </c>
      <c r="U440" s="21">
        <f>Sheet1!E440*1</f>
        <v>4930.5</v>
      </c>
      <c r="V440" s="21">
        <f>Sheet1!F440*1</f>
        <v>4961.5</v>
      </c>
      <c r="W440" s="21">
        <f>Sheet1!G440*1</f>
        <v>4921</v>
      </c>
      <c r="X440" s="21">
        <f>Sheet1!H440*1</f>
        <v>4935.25</v>
      </c>
    </row>
    <row r="441" spans="20:24" x14ac:dyDescent="0.3">
      <c r="T441" s="20">
        <f t="shared" si="24"/>
        <v>439</v>
      </c>
      <c r="U441" s="21">
        <f>Sheet1!E441*1</f>
        <v>4940.75</v>
      </c>
      <c r="V441" s="21">
        <f>Sheet1!F441*1</f>
        <v>4955</v>
      </c>
      <c r="W441" s="21">
        <f>Sheet1!G441*1</f>
        <v>4926.5</v>
      </c>
      <c r="X441" s="21">
        <f>Sheet1!H441*1</f>
        <v>4929.75</v>
      </c>
    </row>
    <row r="442" spans="20:24" x14ac:dyDescent="0.3">
      <c r="T442" s="20">
        <f t="shared" si="24"/>
        <v>440</v>
      </c>
      <c r="U442" s="21">
        <f>Sheet1!E442*1</f>
        <v>4922.5</v>
      </c>
      <c r="V442" s="21">
        <f>Sheet1!F442*1</f>
        <v>4944.5</v>
      </c>
      <c r="W442" s="21">
        <f>Sheet1!G442*1</f>
        <v>4910</v>
      </c>
      <c r="X442" s="21">
        <f>Sheet1!H442*1</f>
        <v>4938</v>
      </c>
    </row>
    <row r="443" spans="20:24" x14ac:dyDescent="0.3">
      <c r="T443" s="20">
        <f t="shared" si="24"/>
        <v>441</v>
      </c>
      <c r="U443" s="21">
        <f>Sheet1!E443*1</f>
        <v>4857.75</v>
      </c>
      <c r="V443" s="21">
        <f>Sheet1!F443*1</f>
        <v>4923.25</v>
      </c>
      <c r="W443" s="21">
        <f>Sheet1!G443*1</f>
        <v>4847.25</v>
      </c>
      <c r="X443" s="21">
        <f>Sheet1!H443*1</f>
        <v>4920.5</v>
      </c>
    </row>
    <row r="444" spans="20:24" x14ac:dyDescent="0.3">
      <c r="T444" s="20">
        <f t="shared" si="24"/>
        <v>442</v>
      </c>
      <c r="U444" s="21">
        <f>Sheet1!E444*1</f>
        <v>4831.75</v>
      </c>
      <c r="V444" s="21">
        <f>Sheet1!F444*1</f>
        <v>4863.25</v>
      </c>
      <c r="W444" s="21">
        <f>Sheet1!G444*1</f>
        <v>4828.25</v>
      </c>
      <c r="X444" s="21">
        <f>Sheet1!H444*1</f>
        <v>4856</v>
      </c>
    </row>
    <row r="445" spans="20:24" x14ac:dyDescent="0.3">
      <c r="T445" s="20">
        <f t="shared" si="24"/>
        <v>443</v>
      </c>
      <c r="U445" s="21">
        <f>Sheet1!E445*1</f>
        <v>4798.25</v>
      </c>
      <c r="V445" s="21">
        <f>Sheet1!F445*1</f>
        <v>4842.75</v>
      </c>
      <c r="W445" s="21">
        <f>Sheet1!G445*1</f>
        <v>4779</v>
      </c>
      <c r="X445" s="21">
        <f>Sheet1!H445*1</f>
        <v>4828</v>
      </c>
    </row>
    <row r="446" spans="20:24" x14ac:dyDescent="0.3">
      <c r="T446" s="20">
        <f t="shared" si="24"/>
        <v>444</v>
      </c>
      <c r="U446" s="21">
        <f>Sheet1!E446*1</f>
        <v>4884.25</v>
      </c>
      <c r="V446" s="21">
        <f>Sheet1!F446*1</f>
        <v>4899.25</v>
      </c>
      <c r="W446" s="21">
        <f>Sheet1!G446*1</f>
        <v>4792.25</v>
      </c>
      <c r="X446" s="21">
        <f>Sheet1!H446*1</f>
        <v>4799.75</v>
      </c>
    </row>
    <row r="447" spans="20:24" x14ac:dyDescent="0.3">
      <c r="T447" s="20">
        <f t="shared" si="24"/>
        <v>445</v>
      </c>
      <c r="U447" s="21">
        <f>Sheet1!E447*1</f>
        <v>4813.75</v>
      </c>
      <c r="V447" s="21">
        <f>Sheet1!F447*1</f>
        <v>4890</v>
      </c>
      <c r="W447" s="21">
        <f>Sheet1!G447*1</f>
        <v>4813.25</v>
      </c>
      <c r="X447" s="21">
        <f>Sheet1!H447*1</f>
        <v>4860.75</v>
      </c>
    </row>
    <row r="448" spans="20:24" x14ac:dyDescent="0.3">
      <c r="T448" s="20">
        <f t="shared" si="24"/>
        <v>446</v>
      </c>
      <c r="U448" s="21">
        <f>Sheet1!E448*1</f>
        <v>4824</v>
      </c>
      <c r="V448" s="21">
        <f>Sheet1!F448*1</f>
        <v>4853.75</v>
      </c>
      <c r="W448" s="21">
        <f>Sheet1!G448*1</f>
        <v>4808</v>
      </c>
      <c r="X448" s="21">
        <f>Sheet1!H448*1</f>
        <v>4813</v>
      </c>
    </row>
    <row r="449" spans="20:24" x14ac:dyDescent="0.3">
      <c r="T449" s="20">
        <f t="shared" si="24"/>
        <v>447</v>
      </c>
      <c r="U449" s="21">
        <f>Sheet1!E449*1</f>
        <v>4796.25</v>
      </c>
      <c r="V449" s="21">
        <f>Sheet1!F449*1</f>
        <v>4834.75</v>
      </c>
      <c r="W449" s="21">
        <f>Sheet1!G449*1</f>
        <v>4786</v>
      </c>
      <c r="X449" s="21">
        <f>Sheet1!H449*1</f>
        <v>4826.25</v>
      </c>
    </row>
    <row r="450" spans="20:24" x14ac:dyDescent="0.3">
      <c r="T450" s="20">
        <f t="shared" si="24"/>
        <v>448</v>
      </c>
      <c r="U450" s="21">
        <f>Sheet1!E450*1</f>
        <v>4793</v>
      </c>
      <c r="V450" s="21">
        <f>Sheet1!F450*1</f>
        <v>4809.75</v>
      </c>
      <c r="W450" s="21">
        <f>Sheet1!G450*1</f>
        <v>4763.75</v>
      </c>
      <c r="X450" s="21">
        <f>Sheet1!H450*1</f>
        <v>4796.5</v>
      </c>
    </row>
    <row r="451" spans="20:24" x14ac:dyDescent="0.3">
      <c r="T451" s="20">
        <f t="shared" si="24"/>
        <v>449</v>
      </c>
      <c r="U451" s="21">
        <f>Sheet1!E451*1</f>
        <v>4834.25</v>
      </c>
      <c r="V451" s="21">
        <f>Sheet1!F451*1</f>
        <v>4850.5</v>
      </c>
      <c r="W451" s="21">
        <f>Sheet1!G451*1</f>
        <v>4791.5</v>
      </c>
      <c r="X451" s="21">
        <f>Sheet1!H451*1</f>
        <v>4798.25</v>
      </c>
    </row>
    <row r="452" spans="20:24" x14ac:dyDescent="0.3">
      <c r="T452" s="20">
        <f t="shared" si="24"/>
        <v>450</v>
      </c>
      <c r="U452" s="21">
        <f>Sheet1!E452*1</f>
        <v>4867</v>
      </c>
      <c r="V452" s="21">
        <f>Sheet1!F452*1</f>
        <v>4881</v>
      </c>
      <c r="W452" s="21">
        <f>Sheet1!G452*1</f>
        <v>4830.75</v>
      </c>
      <c r="X452" s="21">
        <f>Sheet1!H452*1</f>
        <v>4833.75</v>
      </c>
    </row>
    <row r="453" spans="20:24" x14ac:dyDescent="0.3">
      <c r="T453" s="20">
        <f t="shared" ref="T453:T516" si="25">T452+1</f>
        <v>451</v>
      </c>
      <c r="U453" s="21">
        <f>Sheet1!E453*1</f>
        <v>4919.5</v>
      </c>
      <c r="V453" s="21">
        <f>Sheet1!F453*1</f>
        <v>4931.5</v>
      </c>
      <c r="W453" s="21">
        <f>Sheet1!G453*1</f>
        <v>4860.75</v>
      </c>
      <c r="X453" s="21">
        <f>Sheet1!H453*1</f>
        <v>4867.75</v>
      </c>
    </row>
    <row r="454" spans="20:24" x14ac:dyDescent="0.3">
      <c r="T454" s="20">
        <f t="shared" si="25"/>
        <v>452</v>
      </c>
      <c r="U454" s="21">
        <f>Sheet1!E454*1</f>
        <v>4898.75</v>
      </c>
      <c r="V454" s="21">
        <f>Sheet1!F454*1</f>
        <v>4921.5</v>
      </c>
      <c r="W454" s="21">
        <f>Sheet1!G454*1</f>
        <v>4878.75</v>
      </c>
      <c r="X454" s="21">
        <f>Sheet1!H454*1</f>
        <v>4919.75</v>
      </c>
    </row>
    <row r="455" spans="20:24" x14ac:dyDescent="0.3">
      <c r="T455" s="20">
        <f t="shared" si="25"/>
        <v>453</v>
      </c>
      <c r="U455" s="21">
        <f>Sheet1!E455*1</f>
        <v>4901.5</v>
      </c>
      <c r="V455" s="21">
        <f>Sheet1!F455*1</f>
        <v>4910</v>
      </c>
      <c r="W455" s="21">
        <f>Sheet1!G455*1</f>
        <v>4872.75</v>
      </c>
      <c r="X455" s="21">
        <f>Sheet1!H455*1</f>
        <v>4894.5</v>
      </c>
    </row>
    <row r="456" spans="20:24" x14ac:dyDescent="0.3">
      <c r="T456" s="20">
        <f t="shared" si="25"/>
        <v>454</v>
      </c>
      <c r="U456" s="21">
        <f>Sheet1!E456*1</f>
        <v>4907</v>
      </c>
      <c r="V456" s="21">
        <f>Sheet1!F456*1</f>
        <v>4958.5</v>
      </c>
      <c r="W456" s="21">
        <f>Sheet1!G456*1</f>
        <v>4887.25</v>
      </c>
      <c r="X456" s="21">
        <f>Sheet1!H456*1</f>
        <v>4899.5</v>
      </c>
    </row>
    <row r="457" spans="20:24" x14ac:dyDescent="0.3">
      <c r="T457" s="20">
        <f t="shared" si="25"/>
        <v>455</v>
      </c>
      <c r="U457" s="21">
        <f>Sheet1!E457*1</f>
        <v>4930.25</v>
      </c>
      <c r="V457" s="21">
        <f>Sheet1!F457*1</f>
        <v>4950</v>
      </c>
      <c r="W457" s="21">
        <f>Sheet1!G457*1</f>
        <v>4892</v>
      </c>
      <c r="X457" s="21">
        <f>Sheet1!H457*1</f>
        <v>4899.5</v>
      </c>
    </row>
    <row r="458" spans="20:24" x14ac:dyDescent="0.3">
      <c r="T458" s="20">
        <f t="shared" si="25"/>
        <v>456</v>
      </c>
      <c r="U458" s="21">
        <f>Sheet1!E458*1</f>
        <v>4953.25</v>
      </c>
      <c r="V458" s="21">
        <f>Sheet1!F458*1</f>
        <v>4954.75</v>
      </c>
      <c r="W458" s="21">
        <f>Sheet1!G458*1</f>
        <v>4895.75</v>
      </c>
      <c r="X458" s="21">
        <f>Sheet1!H458*1</f>
        <v>4932.25</v>
      </c>
    </row>
    <row r="459" spans="20:24" x14ac:dyDescent="0.3">
      <c r="T459" s="20">
        <f t="shared" si="25"/>
        <v>457</v>
      </c>
      <c r="U459" s="21">
        <f>Sheet1!E459*1</f>
        <v>4914.25</v>
      </c>
      <c r="V459" s="21">
        <f>Sheet1!F459*1</f>
        <v>4955.5</v>
      </c>
      <c r="W459" s="21">
        <f>Sheet1!G459*1</f>
        <v>4914.25</v>
      </c>
      <c r="X459" s="21">
        <f>Sheet1!H459*1</f>
        <v>4951.5</v>
      </c>
    </row>
    <row r="460" spans="20:24" x14ac:dyDescent="0.3">
      <c r="T460" s="20">
        <f t="shared" si="25"/>
        <v>458</v>
      </c>
      <c r="U460" s="21">
        <f>Sheet1!E460*1</f>
        <v>4937.25</v>
      </c>
      <c r="V460" s="21">
        <f>Sheet1!F460*1</f>
        <v>4974.5</v>
      </c>
      <c r="W460" s="21">
        <f>Sheet1!G460*1</f>
        <v>4907.5</v>
      </c>
      <c r="X460" s="21">
        <f>Sheet1!H460*1</f>
        <v>4911.75</v>
      </c>
    </row>
    <row r="461" spans="20:24" x14ac:dyDescent="0.3">
      <c r="T461" s="20">
        <f t="shared" si="25"/>
        <v>459</v>
      </c>
      <c r="U461" s="21">
        <f>Sheet1!E461*1</f>
        <v>4948</v>
      </c>
      <c r="V461" s="21">
        <f>Sheet1!F461*1</f>
        <v>4961.25</v>
      </c>
      <c r="W461" s="21">
        <f>Sheet1!G461*1</f>
        <v>4919.5</v>
      </c>
      <c r="X461" s="21">
        <f>Sheet1!H461*1</f>
        <v>4935.5</v>
      </c>
    </row>
    <row r="462" spans="20:24" x14ac:dyDescent="0.3">
      <c r="T462" s="20">
        <f t="shared" si="25"/>
        <v>460</v>
      </c>
      <c r="U462" s="21">
        <f>Sheet1!E462*1</f>
        <v>4993.75</v>
      </c>
      <c r="V462" s="21">
        <f>Sheet1!F462*1</f>
        <v>5007.25</v>
      </c>
      <c r="W462" s="21">
        <f>Sheet1!G462*1</f>
        <v>4941.5</v>
      </c>
      <c r="X462" s="21">
        <f>Sheet1!H462*1</f>
        <v>4951</v>
      </c>
    </row>
    <row r="463" spans="20:24" x14ac:dyDescent="0.3">
      <c r="T463" s="20">
        <f t="shared" si="25"/>
        <v>461</v>
      </c>
      <c r="U463" s="21">
        <f>Sheet1!E463*1</f>
        <v>5031.5</v>
      </c>
      <c r="V463" s="21">
        <f>Sheet1!F463*1</f>
        <v>5035.5</v>
      </c>
      <c r="W463" s="21">
        <f>Sheet1!G463*1</f>
        <v>5004.75</v>
      </c>
      <c r="X463" s="21">
        <f>Sheet1!H463*1</f>
        <v>5015</v>
      </c>
    </row>
    <row r="464" spans="20:24" x14ac:dyDescent="0.3">
      <c r="T464" s="20">
        <f t="shared" si="25"/>
        <v>462</v>
      </c>
      <c r="U464" s="21">
        <f>Sheet1!E464*1</f>
        <v>5022.5</v>
      </c>
      <c r="V464" s="21">
        <f>Sheet1!F464*1</f>
        <v>5033</v>
      </c>
      <c r="W464" s="21">
        <f>Sheet1!G464*1</f>
        <v>5009</v>
      </c>
      <c r="X464" s="21">
        <f>Sheet1!H464*1</f>
        <v>5028.25</v>
      </c>
    </row>
    <row r="465" spans="20:24" x14ac:dyDescent="0.3">
      <c r="T465" s="20">
        <f t="shared" si="25"/>
        <v>463</v>
      </c>
      <c r="U465" s="21">
        <f>Sheet1!E465*1</f>
        <v>4979.75</v>
      </c>
      <c r="V465" s="21">
        <f>Sheet1!F465*1</f>
        <v>5030.25</v>
      </c>
      <c r="W465" s="21">
        <f>Sheet1!G465*1</f>
        <v>4971.75</v>
      </c>
      <c r="X465" s="21">
        <f>Sheet1!H465*1</f>
        <v>5020.25</v>
      </c>
    </row>
    <row r="466" spans="20:24" x14ac:dyDescent="0.3">
      <c r="T466" s="20">
        <f t="shared" si="25"/>
        <v>464</v>
      </c>
      <c r="U466" s="21">
        <f>Sheet1!E466*1</f>
        <v>5008.5</v>
      </c>
      <c r="V466" s="21">
        <f>Sheet1!F466*1</f>
        <v>5048.25</v>
      </c>
      <c r="W466" s="21">
        <f>Sheet1!G466*1</f>
        <v>4967.5</v>
      </c>
      <c r="X466" s="21">
        <f>Sheet1!H466*1</f>
        <v>4978</v>
      </c>
    </row>
    <row r="467" spans="20:24" x14ac:dyDescent="0.3">
      <c r="T467" s="20">
        <f t="shared" si="25"/>
        <v>465</v>
      </c>
      <c r="U467" s="21">
        <f>Sheet1!E467*1</f>
        <v>5018.5</v>
      </c>
      <c r="V467" s="21">
        <f>Sheet1!F467*1</f>
        <v>5024.5</v>
      </c>
      <c r="W467" s="21">
        <f>Sheet1!G467*1</f>
        <v>4987.5</v>
      </c>
      <c r="X467" s="21">
        <f>Sheet1!H467*1</f>
        <v>5009</v>
      </c>
    </row>
    <row r="468" spans="20:24" x14ac:dyDescent="0.3">
      <c r="T468" s="20">
        <f t="shared" si="25"/>
        <v>466</v>
      </c>
      <c r="U468" s="21">
        <f>Sheet1!E468*1</f>
        <v>4998.25</v>
      </c>
      <c r="V468" s="21">
        <f>Sheet1!F468*1</f>
        <v>5022.5</v>
      </c>
      <c r="W468" s="21">
        <f>Sheet1!G468*1</f>
        <v>4993</v>
      </c>
      <c r="X468" s="21">
        <f>Sheet1!H468*1</f>
        <v>5009.75</v>
      </c>
    </row>
    <row r="469" spans="20:24" x14ac:dyDescent="0.3">
      <c r="T469" s="20">
        <f t="shared" si="25"/>
        <v>467</v>
      </c>
      <c r="U469" s="21">
        <f>Sheet1!E469*1</f>
        <v>4978</v>
      </c>
      <c r="V469" s="21">
        <f>Sheet1!F469*1</f>
        <v>5006.25</v>
      </c>
      <c r="W469" s="21">
        <f>Sheet1!G469*1</f>
        <v>4973.75</v>
      </c>
      <c r="X469" s="21">
        <f>Sheet1!H469*1</f>
        <v>4997.25</v>
      </c>
    </row>
    <row r="470" spans="20:24" x14ac:dyDescent="0.3">
      <c r="T470" s="20">
        <f t="shared" si="25"/>
        <v>468</v>
      </c>
      <c r="U470" s="21">
        <f>Sheet1!E470*1</f>
        <v>4980</v>
      </c>
      <c r="V470" s="21">
        <f>Sheet1!F470*1</f>
        <v>5003.75</v>
      </c>
      <c r="W470" s="21">
        <f>Sheet1!G470*1</f>
        <v>4975.5</v>
      </c>
      <c r="X470" s="21">
        <f>Sheet1!H470*1</f>
        <v>4978.5</v>
      </c>
    </row>
    <row r="471" spans="20:24" x14ac:dyDescent="0.3">
      <c r="T471" s="20">
        <f t="shared" si="25"/>
        <v>469</v>
      </c>
      <c r="U471" s="21">
        <f>Sheet1!E471*1</f>
        <v>5007</v>
      </c>
      <c r="V471" s="21">
        <f>Sheet1!F471*1</f>
        <v>5008</v>
      </c>
      <c r="W471" s="21">
        <f>Sheet1!G471*1</f>
        <v>4971</v>
      </c>
      <c r="X471" s="21">
        <f>Sheet1!H471*1</f>
        <v>4979.25</v>
      </c>
    </row>
    <row r="472" spans="20:24" x14ac:dyDescent="0.3">
      <c r="T472" s="20">
        <f t="shared" si="25"/>
        <v>470</v>
      </c>
      <c r="U472" s="21">
        <f>Sheet1!E472*1</f>
        <v>4996.5</v>
      </c>
      <c r="V472" s="21">
        <f>Sheet1!F472*1</f>
        <v>5023</v>
      </c>
      <c r="W472" s="21">
        <f>Sheet1!G472*1</f>
        <v>4996</v>
      </c>
      <c r="X472" s="21">
        <f>Sheet1!H472*1</f>
        <v>5010.75</v>
      </c>
    </row>
    <row r="473" spans="20:24" x14ac:dyDescent="0.3">
      <c r="T473" s="20">
        <f t="shared" si="25"/>
        <v>471</v>
      </c>
      <c r="U473" s="21">
        <f>Sheet1!E473*1</f>
        <v>4964</v>
      </c>
      <c r="V473" s="21">
        <f>Sheet1!F473*1</f>
        <v>5008.25</v>
      </c>
      <c r="W473" s="21">
        <f>Sheet1!G473*1</f>
        <v>4958.5</v>
      </c>
      <c r="X473" s="21">
        <f>Sheet1!H473*1</f>
        <v>5001.5</v>
      </c>
    </row>
    <row r="474" spans="20:24" x14ac:dyDescent="0.3">
      <c r="T474" s="20">
        <f t="shared" si="25"/>
        <v>472</v>
      </c>
      <c r="U474" s="21">
        <f>Sheet1!E474*1</f>
        <v>4949.75</v>
      </c>
      <c r="V474" s="21">
        <f>Sheet1!F474*1</f>
        <v>4979.5</v>
      </c>
      <c r="W474" s="21">
        <f>Sheet1!G474*1</f>
        <v>4941.75</v>
      </c>
      <c r="X474" s="21">
        <f>Sheet1!H474*1</f>
        <v>4967.5</v>
      </c>
    </row>
    <row r="475" spans="20:24" x14ac:dyDescent="0.3">
      <c r="T475" s="20">
        <f t="shared" si="25"/>
        <v>473</v>
      </c>
      <c r="U475" s="21">
        <f>Sheet1!E475*1</f>
        <v>4953.25</v>
      </c>
      <c r="V475" s="21">
        <f>Sheet1!F475*1</f>
        <v>4974.25</v>
      </c>
      <c r="W475" s="21">
        <f>Sheet1!G475*1</f>
        <v>4944.75</v>
      </c>
      <c r="X475" s="21">
        <f>Sheet1!H475*1</f>
        <v>4950.5</v>
      </c>
    </row>
    <row r="476" spans="20:24" x14ac:dyDescent="0.3">
      <c r="T476" s="20">
        <f t="shared" si="25"/>
        <v>474</v>
      </c>
      <c r="U476" s="21">
        <f>Sheet1!E476*1</f>
        <v>4924.25</v>
      </c>
      <c r="V476" s="21">
        <f>Sheet1!F476*1</f>
        <v>4965.25</v>
      </c>
      <c r="W476" s="21">
        <f>Sheet1!G476*1</f>
        <v>4923</v>
      </c>
      <c r="X476" s="21">
        <f>Sheet1!H476*1</f>
        <v>4957.25</v>
      </c>
    </row>
    <row r="477" spans="20:24" x14ac:dyDescent="0.3">
      <c r="T477" s="20">
        <f t="shared" si="25"/>
        <v>475</v>
      </c>
      <c r="U477" s="21">
        <f>Sheet1!E477*1</f>
        <v>4884.75</v>
      </c>
      <c r="V477" s="21">
        <f>Sheet1!F477*1</f>
        <v>4937.5</v>
      </c>
      <c r="W477" s="21">
        <f>Sheet1!G477*1</f>
        <v>4883.75</v>
      </c>
      <c r="X477" s="21">
        <f>Sheet1!H477*1</f>
        <v>4921.25</v>
      </c>
    </row>
    <row r="478" spans="20:24" x14ac:dyDescent="0.3">
      <c r="T478" s="20">
        <f t="shared" si="25"/>
        <v>476</v>
      </c>
      <c r="U478" s="21">
        <f>Sheet1!E478*1</f>
        <v>4859.5</v>
      </c>
      <c r="V478" s="21">
        <f>Sheet1!F478*1</f>
        <v>4892.25</v>
      </c>
      <c r="W478" s="21">
        <f>Sheet1!G478*1</f>
        <v>4852.75</v>
      </c>
      <c r="X478" s="21">
        <f>Sheet1!H478*1</f>
        <v>4887.25</v>
      </c>
    </row>
    <row r="479" spans="20:24" x14ac:dyDescent="0.3">
      <c r="T479" s="20">
        <f t="shared" si="25"/>
        <v>477</v>
      </c>
      <c r="U479" s="21">
        <f>Sheet1!E479*1</f>
        <v>4851.25</v>
      </c>
      <c r="V479" s="21">
        <f>Sheet1!F479*1</f>
        <v>4862</v>
      </c>
      <c r="W479" s="21">
        <f>Sheet1!G479*1</f>
        <v>4825</v>
      </c>
      <c r="X479" s="21">
        <f>Sheet1!H479*1</f>
        <v>4858</v>
      </c>
    </row>
    <row r="480" spans="20:24" x14ac:dyDescent="0.3">
      <c r="T480" s="20">
        <f t="shared" si="25"/>
        <v>478</v>
      </c>
      <c r="U480" s="21">
        <f>Sheet1!E480*1</f>
        <v>4855</v>
      </c>
      <c r="V480" s="21">
        <f>Sheet1!F480*1</f>
        <v>4889.75</v>
      </c>
      <c r="W480" s="21">
        <f>Sheet1!G480*1</f>
        <v>4845.25</v>
      </c>
      <c r="X480" s="21">
        <f>Sheet1!H480*1</f>
        <v>4847.75</v>
      </c>
    </row>
    <row r="481" spans="20:24" x14ac:dyDescent="0.3">
      <c r="T481" s="20">
        <f t="shared" si="25"/>
        <v>479</v>
      </c>
      <c r="U481" s="21">
        <f>Sheet1!E481*1</f>
        <v>4895.5</v>
      </c>
      <c r="V481" s="21">
        <f>Sheet1!F481*1</f>
        <v>4897.25</v>
      </c>
      <c r="W481" s="21">
        <f>Sheet1!G481*1</f>
        <v>4833.25</v>
      </c>
      <c r="X481" s="21">
        <f>Sheet1!H481*1</f>
        <v>4860.75</v>
      </c>
    </row>
    <row r="482" spans="20:24" x14ac:dyDescent="0.3">
      <c r="T482" s="20">
        <f t="shared" si="25"/>
        <v>480</v>
      </c>
      <c r="U482" s="21">
        <f>Sheet1!E482*1</f>
        <v>4905.75</v>
      </c>
      <c r="V482" s="21">
        <f>Sheet1!F482*1</f>
        <v>4907.5</v>
      </c>
      <c r="W482" s="21">
        <f>Sheet1!G482*1</f>
        <v>4880</v>
      </c>
      <c r="X482" s="21">
        <f>Sheet1!H482*1</f>
        <v>4897.5</v>
      </c>
    </row>
    <row r="483" spans="20:24" x14ac:dyDescent="0.3">
      <c r="T483" s="20">
        <f t="shared" si="25"/>
        <v>481</v>
      </c>
      <c r="U483" s="21">
        <f>Sheet1!E483*1</f>
        <v>4899.25</v>
      </c>
      <c r="V483" s="21">
        <f>Sheet1!F483*1</f>
        <v>4907.75</v>
      </c>
      <c r="W483" s="21">
        <f>Sheet1!G483*1</f>
        <v>4893.25</v>
      </c>
      <c r="X483" s="21">
        <f>Sheet1!H483*1</f>
        <v>4906</v>
      </c>
    </row>
    <row r="484" spans="20:24" x14ac:dyDescent="0.3">
      <c r="T484" s="20">
        <f t="shared" si="25"/>
        <v>482</v>
      </c>
      <c r="U484" s="21">
        <f>Sheet1!E484*1</f>
        <v>4849</v>
      </c>
      <c r="V484" s="21">
        <f>Sheet1!F484*1</f>
        <v>4911.75</v>
      </c>
      <c r="W484" s="21">
        <f>Sheet1!G484*1</f>
        <v>4846.75</v>
      </c>
      <c r="X484" s="21">
        <f>Sheet1!H484*1</f>
        <v>4902</v>
      </c>
    </row>
    <row r="485" spans="20:24" x14ac:dyDescent="0.3">
      <c r="T485" s="20">
        <f t="shared" si="25"/>
        <v>483</v>
      </c>
      <c r="U485" s="21">
        <f>Sheet1!E485*1</f>
        <v>4837.5</v>
      </c>
      <c r="V485" s="21">
        <f>Sheet1!F485*1</f>
        <v>4851.75</v>
      </c>
      <c r="W485" s="21">
        <f>Sheet1!G485*1</f>
        <v>4823.5</v>
      </c>
      <c r="X485" s="21">
        <f>Sheet1!H485*1</f>
        <v>4849.5</v>
      </c>
    </row>
    <row r="486" spans="20:24" x14ac:dyDescent="0.3">
      <c r="T486" s="20">
        <f t="shared" si="25"/>
        <v>484</v>
      </c>
      <c r="U486" s="21">
        <f>Sheet1!E486*1</f>
        <v>4827.75</v>
      </c>
      <c r="V486" s="21">
        <f>Sheet1!F486*1</f>
        <v>4844</v>
      </c>
      <c r="W486" s="21">
        <f>Sheet1!G486*1</f>
        <v>4813</v>
      </c>
      <c r="X486" s="21">
        <f>Sheet1!H486*1</f>
        <v>4831.25</v>
      </c>
    </row>
    <row r="487" spans="20:24" x14ac:dyDescent="0.3">
      <c r="T487" s="20">
        <f t="shared" si="25"/>
        <v>485</v>
      </c>
      <c r="U487" s="21">
        <f>Sheet1!E487*1</f>
        <v>4789.5</v>
      </c>
      <c r="V487" s="21">
        <f>Sheet1!F487*1</f>
        <v>4838.5</v>
      </c>
      <c r="W487" s="21">
        <f>Sheet1!G487*1</f>
        <v>4785.25</v>
      </c>
      <c r="X487" s="21">
        <f>Sheet1!H487*1</f>
        <v>4832.5</v>
      </c>
    </row>
    <row r="488" spans="20:24" x14ac:dyDescent="0.3">
      <c r="T488" s="20">
        <f t="shared" si="25"/>
        <v>486</v>
      </c>
      <c r="U488" s="21">
        <f>Sheet1!E488*1</f>
        <v>4803.75</v>
      </c>
      <c r="V488" s="21">
        <f>Sheet1!F488*1</f>
        <v>4816.75</v>
      </c>
      <c r="W488" s="21">
        <f>Sheet1!G488*1</f>
        <v>4782.25</v>
      </c>
      <c r="X488" s="21">
        <f>Sheet1!H488*1</f>
        <v>4784</v>
      </c>
    </row>
    <row r="489" spans="20:24" x14ac:dyDescent="0.3">
      <c r="T489" s="20">
        <f t="shared" si="25"/>
        <v>487</v>
      </c>
      <c r="U489" s="21">
        <f>Sheet1!E489*1</f>
        <v>4839.5</v>
      </c>
      <c r="V489" s="21">
        <f>Sheet1!F489*1</f>
        <v>4840</v>
      </c>
      <c r="W489" s="21">
        <f>Sheet1!G489*1</f>
        <v>4795.25</v>
      </c>
      <c r="X489" s="21">
        <f>Sheet1!H489*1</f>
        <v>4802.75</v>
      </c>
    </row>
    <row r="490" spans="20:24" x14ac:dyDescent="0.3">
      <c r="T490" s="20">
        <f t="shared" si="25"/>
        <v>488</v>
      </c>
      <c r="U490" s="21">
        <f>Sheet1!E490*1</f>
        <v>4823.75</v>
      </c>
      <c r="V490" s="21">
        <f>Sheet1!F490*1</f>
        <v>4840.75</v>
      </c>
      <c r="W490" s="21">
        <f>Sheet1!G490*1</f>
        <v>4806.75</v>
      </c>
      <c r="X490" s="21">
        <f>Sheet1!H490*1</f>
        <v>4837.5</v>
      </c>
    </row>
    <row r="491" spans="20:24" x14ac:dyDescent="0.3">
      <c r="T491" s="20">
        <f t="shared" si="25"/>
        <v>489</v>
      </c>
      <c r="U491" s="21">
        <f>Sheet1!E491*1</f>
        <v>4844</v>
      </c>
      <c r="V491" s="21">
        <f>Sheet1!F491*1</f>
        <v>4852.25</v>
      </c>
      <c r="W491" s="21">
        <f>Sheet1!G491*1</f>
        <v>4817.25</v>
      </c>
      <c r="X491" s="21">
        <f>Sheet1!H491*1</f>
        <v>4823</v>
      </c>
    </row>
    <row r="492" spans="20:24" x14ac:dyDescent="0.3">
      <c r="T492" s="20">
        <f t="shared" si="25"/>
        <v>490</v>
      </c>
      <c r="U492" s="21">
        <f>Sheet1!E492*1</f>
        <v>4871.75</v>
      </c>
      <c r="V492" s="21">
        <f>Sheet1!F492*1</f>
        <v>4875.75</v>
      </c>
      <c r="W492" s="21">
        <f>Sheet1!G492*1</f>
        <v>4824.25</v>
      </c>
      <c r="X492" s="21">
        <f>Sheet1!H492*1</f>
        <v>4848.5</v>
      </c>
    </row>
    <row r="493" spans="20:24" x14ac:dyDescent="0.3">
      <c r="T493" s="20">
        <f t="shared" si="25"/>
        <v>491</v>
      </c>
      <c r="U493" s="21">
        <f>Sheet1!E493*1</f>
        <v>4882.75</v>
      </c>
      <c r="V493" s="21">
        <f>Sheet1!F493*1</f>
        <v>4907.5</v>
      </c>
      <c r="W493" s="21">
        <f>Sheet1!G493*1</f>
        <v>4864.75</v>
      </c>
      <c r="X493" s="21">
        <f>Sheet1!H493*1</f>
        <v>4867.5</v>
      </c>
    </row>
    <row r="494" spans="20:24" x14ac:dyDescent="0.3">
      <c r="T494" s="20">
        <f t="shared" si="25"/>
        <v>492</v>
      </c>
      <c r="U494" s="21">
        <f>Sheet1!E494*1</f>
        <v>4836.5</v>
      </c>
      <c r="V494" s="21">
        <f>Sheet1!F494*1</f>
        <v>4899.25</v>
      </c>
      <c r="W494" s="21">
        <f>Sheet1!G494*1</f>
        <v>4807.5</v>
      </c>
      <c r="X494" s="21">
        <f>Sheet1!H494*1</f>
        <v>4885</v>
      </c>
    </row>
    <row r="495" spans="20:24" x14ac:dyDescent="0.3">
      <c r="T495" s="20">
        <f t="shared" si="25"/>
        <v>493</v>
      </c>
      <c r="U495" s="21">
        <f>Sheet1!E495*1</f>
        <v>4831</v>
      </c>
      <c r="V495" s="21">
        <f>Sheet1!F495*1</f>
        <v>4853.25</v>
      </c>
      <c r="W495" s="21">
        <f>Sheet1!G495*1</f>
        <v>4797.25</v>
      </c>
      <c r="X495" s="21">
        <f>Sheet1!H495*1</f>
        <v>4832.25</v>
      </c>
    </row>
    <row r="496" spans="20:24" x14ac:dyDescent="0.3">
      <c r="T496" s="20">
        <f t="shared" si="25"/>
        <v>494</v>
      </c>
      <c r="U496" s="21">
        <f>Sheet1!E496*1</f>
        <v>4803.5</v>
      </c>
      <c r="V496" s="21">
        <f>Sheet1!F496*1</f>
        <v>4837</v>
      </c>
      <c r="W496" s="21">
        <f>Sheet1!G496*1</f>
        <v>4795.5</v>
      </c>
      <c r="X496" s="21">
        <f>Sheet1!H496*1</f>
        <v>4830.5</v>
      </c>
    </row>
    <row r="497" spans="20:24" x14ac:dyDescent="0.3">
      <c r="T497" s="20">
        <f t="shared" si="25"/>
        <v>495</v>
      </c>
      <c r="U497" s="21">
        <f>Sheet1!E497*1</f>
        <v>4763.5</v>
      </c>
      <c r="V497" s="21">
        <f>Sheet1!F497*1</f>
        <v>4805</v>
      </c>
      <c r="W497" s="21">
        <f>Sheet1!G497*1</f>
        <v>4762.5</v>
      </c>
      <c r="X497" s="21">
        <f>Sheet1!H497*1</f>
        <v>4801.75</v>
      </c>
    </row>
    <row r="498" spans="20:24" x14ac:dyDescent="0.3">
      <c r="T498" s="20">
        <f t="shared" si="25"/>
        <v>496</v>
      </c>
      <c r="U498" s="21">
        <f>Sheet1!E498*1</f>
        <v>4755.5</v>
      </c>
      <c r="V498" s="21">
        <f>Sheet1!F498*1</f>
        <v>4783.25</v>
      </c>
      <c r="W498" s="21">
        <f>Sheet1!G498*1</f>
        <v>4741.75</v>
      </c>
      <c r="X498" s="21">
        <f>Sheet1!H498*1</f>
        <v>4762.5</v>
      </c>
    </row>
    <row r="499" spans="20:24" x14ac:dyDescent="0.3">
      <c r="T499" s="20">
        <f t="shared" si="25"/>
        <v>497</v>
      </c>
      <c r="U499" s="21">
        <f>Sheet1!E499*1</f>
        <v>4731</v>
      </c>
      <c r="V499" s="21">
        <f>Sheet1!F499*1</f>
        <v>4760.25</v>
      </c>
      <c r="W499" s="21">
        <f>Sheet1!G499*1</f>
        <v>4720.5</v>
      </c>
      <c r="X499" s="21">
        <f>Sheet1!H499*1</f>
        <v>4756</v>
      </c>
    </row>
    <row r="500" spans="20:24" x14ac:dyDescent="0.3">
      <c r="T500" s="20">
        <f t="shared" si="25"/>
        <v>498</v>
      </c>
      <c r="U500" s="21">
        <f>Sheet1!E500*1</f>
        <v>4750</v>
      </c>
      <c r="V500" s="21">
        <f>Sheet1!F500*1</f>
        <v>4762.5</v>
      </c>
      <c r="W500" s="21">
        <f>Sheet1!G500*1</f>
        <v>4727</v>
      </c>
      <c r="X500" s="21">
        <f>Sheet1!H500*1</f>
        <v>4732</v>
      </c>
    </row>
    <row r="501" spans="20:24" x14ac:dyDescent="0.3">
      <c r="T501" s="20">
        <f t="shared" si="25"/>
        <v>499</v>
      </c>
      <c r="U501" s="21">
        <f>Sheet1!E501*1</f>
        <v>4737.5</v>
      </c>
      <c r="V501" s="21">
        <f>Sheet1!F501*1</f>
        <v>4752.5</v>
      </c>
      <c r="W501" s="21">
        <f>Sheet1!G501*1</f>
        <v>4726.25</v>
      </c>
      <c r="X501" s="21">
        <f>Sheet1!H501*1</f>
        <v>4747.5</v>
      </c>
    </row>
    <row r="502" spans="20:24" x14ac:dyDescent="0.3">
      <c r="T502" s="20">
        <f t="shared" si="25"/>
        <v>500</v>
      </c>
      <c r="U502" s="21">
        <f>Sheet1!E502*1</f>
        <v>4745.75</v>
      </c>
      <c r="V502" s="21">
        <f>Sheet1!F502*1</f>
        <v>4763.5</v>
      </c>
      <c r="W502" s="21">
        <f>Sheet1!G502*1</f>
        <v>4730.75</v>
      </c>
      <c r="X502" s="21">
        <f>Sheet1!H502*1</f>
        <v>4738.75</v>
      </c>
    </row>
    <row r="503" spans="20:24" x14ac:dyDescent="0.3">
      <c r="T503" s="20">
        <f t="shared" si="25"/>
        <v>501</v>
      </c>
      <c r="U503" s="21">
        <f>Sheet1!E503*1</f>
        <v>4689.5</v>
      </c>
      <c r="V503" s="21">
        <f>Sheet1!F503*1</f>
        <v>4755.5</v>
      </c>
      <c r="W503" s="21">
        <f>Sheet1!G503*1</f>
        <v>4686.75</v>
      </c>
      <c r="X503" s="21">
        <f>Sheet1!H503*1</f>
        <v>4745.75</v>
      </c>
    </row>
    <row r="504" spans="20:24" x14ac:dyDescent="0.3">
      <c r="T504" s="20">
        <f t="shared" si="25"/>
        <v>502</v>
      </c>
      <c r="U504" s="21">
        <f>Sheet1!E504*1</f>
        <v>4646.25</v>
      </c>
      <c r="V504" s="21">
        <f>Sheet1!F504*1</f>
        <v>4697.5</v>
      </c>
      <c r="W504" s="21">
        <f>Sheet1!G504*1</f>
        <v>4635.75</v>
      </c>
      <c r="X504" s="21">
        <f>Sheet1!H504*1</f>
        <v>4685.75</v>
      </c>
    </row>
    <row r="505" spans="20:24" x14ac:dyDescent="0.3">
      <c r="T505" s="20">
        <f t="shared" si="25"/>
        <v>503</v>
      </c>
      <c r="U505" s="21">
        <f>Sheet1!E505*1</f>
        <v>4670.75</v>
      </c>
      <c r="V505" s="21">
        <f>Sheet1!F505*1</f>
        <v>4675.5</v>
      </c>
      <c r="W505" s="21">
        <f>Sheet1!G505*1</f>
        <v>4631.75</v>
      </c>
      <c r="X505" s="21">
        <f>Sheet1!H505*1</f>
        <v>4648.25</v>
      </c>
    </row>
    <row r="506" spans="20:24" x14ac:dyDescent="0.3">
      <c r="T506" s="20">
        <f t="shared" si="25"/>
        <v>504</v>
      </c>
      <c r="U506" s="21">
        <f>Sheet1!E506*1</f>
        <v>4697.5</v>
      </c>
      <c r="V506" s="21">
        <f>Sheet1!F506*1</f>
        <v>4701</v>
      </c>
      <c r="W506" s="21">
        <f>Sheet1!G506*1</f>
        <v>4657.75</v>
      </c>
      <c r="X506" s="21">
        <f>Sheet1!H506*1</f>
        <v>4672.75</v>
      </c>
    </row>
    <row r="507" spans="20:24" x14ac:dyDescent="0.3">
      <c r="T507" s="20">
        <f t="shared" si="25"/>
        <v>505</v>
      </c>
      <c r="U507" s="21">
        <f>Sheet1!E507*1</f>
        <v>4614.75</v>
      </c>
      <c r="V507" s="21">
        <f>Sheet1!F507*1</f>
        <v>4679</v>
      </c>
      <c r="W507" s="21">
        <f>Sheet1!G507*1</f>
        <v>4603.75</v>
      </c>
      <c r="X507" s="21">
        <f>Sheet1!H507*1</f>
        <v>4671</v>
      </c>
    </row>
    <row r="508" spans="20:24" x14ac:dyDescent="0.3">
      <c r="T508" s="20">
        <f t="shared" si="25"/>
        <v>506</v>
      </c>
      <c r="U508" s="21">
        <f>Sheet1!E508*1</f>
        <v>4614.75</v>
      </c>
      <c r="V508" s="21">
        <f>Sheet1!F508*1</f>
        <v>4633.25</v>
      </c>
      <c r="W508" s="21">
        <f>Sheet1!G508*1</f>
        <v>4589.25</v>
      </c>
      <c r="X508" s="21">
        <f>Sheet1!H508*1</f>
        <v>4617.5</v>
      </c>
    </row>
    <row r="509" spans="20:24" x14ac:dyDescent="0.3">
      <c r="T509" s="20">
        <f t="shared" si="25"/>
        <v>507</v>
      </c>
      <c r="U509" s="21">
        <f>Sheet1!E509*1</f>
        <v>4615.75</v>
      </c>
      <c r="V509" s="21">
        <f>Sheet1!F509*1</f>
        <v>4624</v>
      </c>
      <c r="W509" s="21">
        <f>Sheet1!G509*1</f>
        <v>4571.75</v>
      </c>
      <c r="X509" s="21">
        <f>Sheet1!H509*1</f>
        <v>4583.75</v>
      </c>
    </row>
    <row r="510" spans="20:24" x14ac:dyDescent="0.3">
      <c r="T510" s="20">
        <f t="shared" si="25"/>
        <v>508</v>
      </c>
      <c r="U510" s="21">
        <f>Sheet1!E510*1</f>
        <v>4665.25</v>
      </c>
      <c r="V510" s="21">
        <f>Sheet1!F510*1</f>
        <v>4680.5</v>
      </c>
      <c r="W510" s="21">
        <f>Sheet1!G510*1</f>
        <v>4610.75</v>
      </c>
      <c r="X510" s="21">
        <f>Sheet1!H510*1</f>
        <v>4616.5</v>
      </c>
    </row>
    <row r="511" spans="20:24" x14ac:dyDescent="0.3">
      <c r="T511" s="20">
        <f t="shared" si="25"/>
        <v>509</v>
      </c>
      <c r="U511" s="21">
        <f>Sheet1!E511*1</f>
        <v>4646.75</v>
      </c>
      <c r="V511" s="21">
        <f>Sheet1!F511*1</f>
        <v>4679.5</v>
      </c>
      <c r="W511" s="21">
        <f>Sheet1!G511*1</f>
        <v>4644.25</v>
      </c>
      <c r="X511" s="21">
        <f>Sheet1!H511*1</f>
        <v>4662.75</v>
      </c>
    </row>
    <row r="512" spans="20:24" x14ac:dyDescent="0.3">
      <c r="T512" s="20">
        <f t="shared" si="25"/>
        <v>510</v>
      </c>
      <c r="U512" s="21">
        <f>Sheet1!E512*1</f>
        <v>4673.25</v>
      </c>
      <c r="V512" s="21">
        <f>Sheet1!F512*1</f>
        <v>4685</v>
      </c>
      <c r="W512" s="21">
        <f>Sheet1!G512*1</f>
        <v>4649.25</v>
      </c>
      <c r="X512" s="21">
        <f>Sheet1!H512*1</f>
        <v>4662.5</v>
      </c>
    </row>
    <row r="513" spans="20:24" x14ac:dyDescent="0.3">
      <c r="T513" s="20">
        <f t="shared" si="25"/>
        <v>511</v>
      </c>
      <c r="U513" s="21">
        <f>Sheet1!E513*1</f>
        <v>4629</v>
      </c>
      <c r="V513" s="21">
        <f>Sheet1!F513*1</f>
        <v>4673.5</v>
      </c>
      <c r="W513" s="21">
        <f>Sheet1!G513*1</f>
        <v>4619</v>
      </c>
      <c r="X513" s="21">
        <f>Sheet1!H513*1</f>
        <v>4669.75</v>
      </c>
    </row>
    <row r="514" spans="20:24" x14ac:dyDescent="0.3">
      <c r="T514" s="20">
        <f t="shared" si="25"/>
        <v>512</v>
      </c>
      <c r="U514" s="21">
        <f>Sheet1!E514*1</f>
        <v>4583.75</v>
      </c>
      <c r="V514" s="21">
        <f>Sheet1!F514*1</f>
        <v>4636.75</v>
      </c>
      <c r="W514" s="21">
        <f>Sheet1!G514*1</f>
        <v>4579.75</v>
      </c>
      <c r="X514" s="21">
        <f>Sheet1!H514*1</f>
        <v>4629.25</v>
      </c>
    </row>
    <row r="515" spans="20:24" x14ac:dyDescent="0.3">
      <c r="T515" s="20">
        <f t="shared" si="25"/>
        <v>513</v>
      </c>
      <c r="U515" s="21">
        <f>Sheet1!E515*1</f>
        <v>4606</v>
      </c>
      <c r="V515" s="21">
        <f>Sheet1!F515*1</f>
        <v>4609.25</v>
      </c>
      <c r="W515" s="21">
        <f>Sheet1!G515*1</f>
        <v>4577.75</v>
      </c>
      <c r="X515" s="21">
        <f>Sheet1!H515*1</f>
        <v>4580.75</v>
      </c>
    </row>
    <row r="516" spans="20:24" x14ac:dyDescent="0.3">
      <c r="T516" s="20">
        <f t="shared" si="25"/>
        <v>514</v>
      </c>
      <c r="U516" s="21">
        <f>Sheet1!E516*1</f>
        <v>4590</v>
      </c>
      <c r="V516" s="21">
        <f>Sheet1!F516*1</f>
        <v>4614</v>
      </c>
      <c r="W516" s="21">
        <f>Sheet1!G516*1</f>
        <v>4580.75</v>
      </c>
      <c r="X516" s="21">
        <f>Sheet1!H516*1</f>
        <v>4607.75</v>
      </c>
    </row>
    <row r="517" spans="20:24" x14ac:dyDescent="0.3">
      <c r="T517" s="20">
        <f t="shared" ref="T517:T580" si="26">T516+1</f>
        <v>515</v>
      </c>
      <c r="U517" s="21">
        <f>Sheet1!E517*1</f>
        <v>4602.25</v>
      </c>
      <c r="V517" s="21">
        <f>Sheet1!F517*1</f>
        <v>4622.25</v>
      </c>
      <c r="W517" s="21">
        <f>Sheet1!G517*1</f>
        <v>4569.5</v>
      </c>
      <c r="X517" s="21">
        <f>Sheet1!H517*1</f>
        <v>4595.75</v>
      </c>
    </row>
    <row r="518" spans="20:24" x14ac:dyDescent="0.3">
      <c r="T518" s="20">
        <f t="shared" si="26"/>
        <v>516</v>
      </c>
      <c r="U518" s="21">
        <f>Sheet1!E518*1</f>
        <v>4610.5</v>
      </c>
      <c r="V518" s="21">
        <f>Sheet1!F518*1</f>
        <v>4626.25</v>
      </c>
      <c r="W518" s="21">
        <f>Sheet1!G518*1</f>
        <v>4579.25</v>
      </c>
      <c r="X518" s="21">
        <f>Sheet1!H518*1</f>
        <v>4601.5</v>
      </c>
    </row>
    <row r="519" spans="20:24" x14ac:dyDescent="0.3">
      <c r="T519" s="20">
        <f t="shared" si="26"/>
        <v>517</v>
      </c>
      <c r="U519" s="21">
        <f>Sheet1!E519*1</f>
        <v>4590.75</v>
      </c>
      <c r="V519" s="21">
        <f>Sheet1!F519*1</f>
        <v>4631</v>
      </c>
      <c r="W519" s="21">
        <f>Sheet1!G519*1</f>
        <v>4570</v>
      </c>
      <c r="X519" s="21">
        <f>Sheet1!H519*1</f>
        <v>4609.75</v>
      </c>
    </row>
    <row r="520" spans="20:24" x14ac:dyDescent="0.3">
      <c r="T520" s="20">
        <f t="shared" si="26"/>
        <v>518</v>
      </c>
      <c r="U520" s="21">
        <f>Sheet1!E520*1</f>
        <v>4608.25</v>
      </c>
      <c r="V520" s="21">
        <f>Sheet1!F520*1</f>
        <v>4610.75</v>
      </c>
      <c r="W520" s="21">
        <f>Sheet1!G520*1</f>
        <v>4588.75</v>
      </c>
      <c r="X520" s="21">
        <f>Sheet1!H520*1</f>
        <v>4591.75</v>
      </c>
    </row>
    <row r="521" spans="20:24" x14ac:dyDescent="0.3">
      <c r="T521" s="20">
        <f t="shared" si="26"/>
        <v>519</v>
      </c>
      <c r="U521" s="21">
        <f>Sheet1!E521*1</f>
        <v>4608.75</v>
      </c>
      <c r="V521" s="21">
        <f>Sheet1!F521*1</f>
        <v>4618.75</v>
      </c>
      <c r="W521" s="21">
        <f>Sheet1!G521*1</f>
        <v>4595.25</v>
      </c>
      <c r="X521" s="21">
        <f>Sheet1!H521*1</f>
        <v>4610.5</v>
      </c>
    </row>
    <row r="522" spans="20:24" x14ac:dyDescent="0.3">
      <c r="T522" s="20">
        <f t="shared" si="26"/>
        <v>520</v>
      </c>
      <c r="U522" s="21">
        <f>Sheet1!E522*1</f>
        <v>4535</v>
      </c>
      <c r="V522" s="21">
        <f>Sheet1!F522*1</f>
        <v>4621</v>
      </c>
      <c r="W522" s="21">
        <f>Sheet1!G522*1</f>
        <v>4534.5</v>
      </c>
      <c r="X522" s="21">
        <f>Sheet1!H522*1</f>
        <v>4608</v>
      </c>
    </row>
    <row r="523" spans="20:24" x14ac:dyDescent="0.3">
      <c r="T523" s="20">
        <f t="shared" si="26"/>
        <v>521</v>
      </c>
      <c r="U523" s="21">
        <f>Sheet1!E523*1</f>
        <v>4544.75</v>
      </c>
      <c r="V523" s="21">
        <f>Sheet1!F523*1</f>
        <v>4575.75</v>
      </c>
      <c r="W523" s="21">
        <f>Sheet1!G523*1</f>
        <v>4520</v>
      </c>
      <c r="X523" s="21">
        <f>Sheet1!H523*1</f>
        <v>4533.5</v>
      </c>
    </row>
    <row r="524" spans="20:24" x14ac:dyDescent="0.3">
      <c r="T524" s="20">
        <f t="shared" si="26"/>
        <v>522</v>
      </c>
      <c r="U524" s="21">
        <f>Sheet1!E524*1</f>
        <v>4591</v>
      </c>
      <c r="V524" s="21">
        <f>Sheet1!F524*1</f>
        <v>4624.75</v>
      </c>
      <c r="W524" s="21">
        <f>Sheet1!G524*1</f>
        <v>4552.75</v>
      </c>
      <c r="X524" s="21">
        <f>Sheet1!H524*1</f>
        <v>4565.25</v>
      </c>
    </row>
    <row r="525" spans="20:24" x14ac:dyDescent="0.3">
      <c r="T525" s="20">
        <f t="shared" si="26"/>
        <v>523</v>
      </c>
      <c r="U525" s="21">
        <f>Sheet1!E525*1</f>
        <v>4637.25</v>
      </c>
      <c r="V525" s="21">
        <f>Sheet1!F525*1</f>
        <v>4649.25</v>
      </c>
      <c r="W525" s="21">
        <f>Sheet1!G525*1</f>
        <v>4563.25</v>
      </c>
      <c r="X525" s="21">
        <f>Sheet1!H525*1</f>
        <v>4594.5</v>
      </c>
    </row>
    <row r="526" spans="20:24" x14ac:dyDescent="0.3">
      <c r="T526" s="20">
        <f t="shared" si="26"/>
        <v>524</v>
      </c>
      <c r="U526" s="21">
        <f>Sheet1!E526*1</f>
        <v>4647.75</v>
      </c>
      <c r="V526" s="21">
        <f>Sheet1!F526*1</f>
        <v>4664</v>
      </c>
      <c r="W526" s="21">
        <f>Sheet1!G526*1</f>
        <v>4636.25</v>
      </c>
      <c r="X526" s="21">
        <f>Sheet1!H526*1</f>
        <v>4643.5</v>
      </c>
    </row>
    <row r="527" spans="20:24" x14ac:dyDescent="0.3">
      <c r="T527" s="20">
        <f t="shared" si="26"/>
        <v>525</v>
      </c>
      <c r="U527" s="21">
        <f>Sheet1!E527*1</f>
        <v>4608.75</v>
      </c>
      <c r="V527" s="21">
        <f>Sheet1!F527*1</f>
        <v>4651.5</v>
      </c>
      <c r="W527" s="21">
        <f>Sheet1!G527*1</f>
        <v>4589.25</v>
      </c>
      <c r="X527" s="21">
        <f>Sheet1!H527*1</f>
        <v>4646.25</v>
      </c>
    </row>
    <row r="528" spans="20:24" x14ac:dyDescent="0.3">
      <c r="T528" s="20">
        <f t="shared" si="26"/>
        <v>526</v>
      </c>
      <c r="U528" s="21">
        <f>Sheet1!E528*1</f>
        <v>4543.25</v>
      </c>
      <c r="V528" s="21">
        <f>Sheet1!F528*1</f>
        <v>4624.25</v>
      </c>
      <c r="W528" s="21">
        <f>Sheet1!G528*1</f>
        <v>4538.5</v>
      </c>
      <c r="X528" s="21">
        <f>Sheet1!H528*1</f>
        <v>4611.5</v>
      </c>
    </row>
    <row r="529" spans="20:24" x14ac:dyDescent="0.3">
      <c r="T529" s="20">
        <f t="shared" si="26"/>
        <v>527</v>
      </c>
      <c r="U529" s="21">
        <f>Sheet1!E529*1</f>
        <v>4568</v>
      </c>
      <c r="V529" s="21">
        <f>Sheet1!F529*1</f>
        <v>4574</v>
      </c>
      <c r="W529" s="21">
        <f>Sheet1!G529*1</f>
        <v>4526.5</v>
      </c>
      <c r="X529" s="21">
        <f>Sheet1!H529*1</f>
        <v>4533.75</v>
      </c>
    </row>
    <row r="530" spans="20:24" x14ac:dyDescent="0.3">
      <c r="T530" s="20">
        <f t="shared" si="26"/>
        <v>528</v>
      </c>
      <c r="U530" s="21">
        <f>Sheet1!E530*1</f>
        <v>4615</v>
      </c>
      <c r="V530" s="21">
        <f>Sheet1!F530*1</f>
        <v>4616.25</v>
      </c>
      <c r="W530" s="21">
        <f>Sheet1!G530*1</f>
        <v>4549.25</v>
      </c>
      <c r="X530" s="21">
        <f>Sheet1!H530*1</f>
        <v>4551</v>
      </c>
    </row>
    <row r="531" spans="20:24" x14ac:dyDescent="0.3">
      <c r="T531" s="20">
        <f t="shared" si="26"/>
        <v>529</v>
      </c>
      <c r="U531" s="21">
        <f>Sheet1!E531*1</f>
        <v>4607.75</v>
      </c>
      <c r="V531" s="21">
        <f>Sheet1!F531*1</f>
        <v>4622</v>
      </c>
      <c r="W531" s="21">
        <f>Sheet1!G531*1</f>
        <v>4591.25</v>
      </c>
      <c r="X531" s="21">
        <f>Sheet1!H531*1</f>
        <v>4617.25</v>
      </c>
    </row>
    <row r="532" spans="20:24" x14ac:dyDescent="0.3">
      <c r="T532" s="20">
        <f t="shared" si="26"/>
        <v>530</v>
      </c>
      <c r="U532" s="21">
        <f>Sheet1!E532*1</f>
        <v>4611.5</v>
      </c>
      <c r="V532" s="21">
        <f>Sheet1!F532*1</f>
        <v>4618.75</v>
      </c>
      <c r="W532" s="21">
        <f>Sheet1!G532*1</f>
        <v>4593</v>
      </c>
      <c r="X532" s="21">
        <f>Sheet1!H532*1</f>
        <v>4614.5</v>
      </c>
    </row>
    <row r="533" spans="20:24" x14ac:dyDescent="0.3">
      <c r="T533" s="20">
        <f t="shared" si="26"/>
        <v>531</v>
      </c>
      <c r="U533" s="21">
        <f>Sheet1!E533*1</f>
        <v>4630</v>
      </c>
      <c r="V533" s="21">
        <f>Sheet1!F533*1</f>
        <v>4631.25</v>
      </c>
      <c r="W533" s="21">
        <f>Sheet1!G533*1</f>
        <v>4594.75</v>
      </c>
      <c r="X533" s="21">
        <f>Sheet1!H533*1</f>
        <v>4610.25</v>
      </c>
    </row>
    <row r="534" spans="20:24" x14ac:dyDescent="0.3">
      <c r="T534" s="20">
        <f t="shared" si="26"/>
        <v>532</v>
      </c>
      <c r="U534" s="21">
        <f>Sheet1!E534*1</f>
        <v>4633.75</v>
      </c>
      <c r="V534" s="21">
        <f>Sheet1!F534*1</f>
        <v>4645.25</v>
      </c>
      <c r="W534" s="21">
        <f>Sheet1!G534*1</f>
        <v>4608.25</v>
      </c>
      <c r="X534" s="21">
        <f>Sheet1!H534*1</f>
        <v>4636.25</v>
      </c>
    </row>
    <row r="535" spans="20:24" x14ac:dyDescent="0.3">
      <c r="T535" s="20">
        <f t="shared" si="26"/>
        <v>533</v>
      </c>
      <c r="U535" s="21">
        <f>Sheet1!E535*1</f>
        <v>4634.75</v>
      </c>
      <c r="V535" s="21">
        <f>Sheet1!F535*1</f>
        <v>4656</v>
      </c>
      <c r="W535" s="21">
        <f>Sheet1!G535*1</f>
        <v>4622.25</v>
      </c>
      <c r="X535" s="21">
        <f>Sheet1!H535*1</f>
        <v>4637.75</v>
      </c>
    </row>
    <row r="536" spans="20:24" x14ac:dyDescent="0.3">
      <c r="T536" s="20">
        <f t="shared" si="26"/>
        <v>534</v>
      </c>
      <c r="U536" s="21">
        <f>Sheet1!E536*1</f>
        <v>4632</v>
      </c>
      <c r="V536" s="21">
        <f>Sheet1!F536*1</f>
        <v>4638.25</v>
      </c>
      <c r="W536" s="21">
        <f>Sheet1!G536*1</f>
        <v>4605.75</v>
      </c>
      <c r="X536" s="21">
        <f>Sheet1!H536*1</f>
        <v>4634.5</v>
      </c>
    </row>
    <row r="537" spans="20:24" x14ac:dyDescent="0.3">
      <c r="T537" s="20">
        <f t="shared" si="26"/>
        <v>535</v>
      </c>
      <c r="U537" s="21">
        <f>Sheet1!E537*1</f>
        <v>4626.5</v>
      </c>
      <c r="V537" s="21">
        <f>Sheet1!F537*1</f>
        <v>4646.75</v>
      </c>
      <c r="W537" s="21">
        <f>Sheet1!G537*1</f>
        <v>4595.75</v>
      </c>
      <c r="X537" s="21">
        <f>Sheet1!H537*1</f>
        <v>4621.5</v>
      </c>
    </row>
    <row r="538" spans="20:24" x14ac:dyDescent="0.3">
      <c r="T538" s="20">
        <f t="shared" si="26"/>
        <v>536</v>
      </c>
      <c r="U538" s="21">
        <f>Sheet1!E538*1</f>
        <v>4575.25</v>
      </c>
      <c r="V538" s="21">
        <f>Sheet1!F538*1</f>
        <v>4634.75</v>
      </c>
      <c r="W538" s="21">
        <f>Sheet1!G538*1</f>
        <v>4568</v>
      </c>
      <c r="X538" s="21">
        <f>Sheet1!H538*1</f>
        <v>4630.5</v>
      </c>
    </row>
    <row r="539" spans="20:24" x14ac:dyDescent="0.3">
      <c r="T539" s="20">
        <f t="shared" si="26"/>
        <v>537</v>
      </c>
      <c r="U539" s="21">
        <f>Sheet1!E539*1</f>
        <v>4595.25</v>
      </c>
      <c r="V539" s="21">
        <f>Sheet1!F539*1</f>
        <v>4635.5</v>
      </c>
      <c r="W539" s="21">
        <f>Sheet1!G539*1</f>
        <v>4571.25</v>
      </c>
      <c r="X539" s="21">
        <f>Sheet1!H539*1</f>
        <v>4576.75</v>
      </c>
    </row>
    <row r="540" spans="20:24" x14ac:dyDescent="0.3">
      <c r="T540" s="20">
        <f t="shared" si="26"/>
        <v>538</v>
      </c>
      <c r="U540" s="21">
        <f>Sheet1!E540*1</f>
        <v>4596.25</v>
      </c>
      <c r="V540" s="21">
        <f>Sheet1!F540*1</f>
        <v>4609.5</v>
      </c>
      <c r="W540" s="21">
        <f>Sheet1!G540*1</f>
        <v>4586.5</v>
      </c>
      <c r="X540" s="21">
        <f>Sheet1!H540*1</f>
        <v>4594.25</v>
      </c>
    </row>
    <row r="541" spans="20:24" x14ac:dyDescent="0.3">
      <c r="T541" s="20">
        <f t="shared" si="26"/>
        <v>539</v>
      </c>
      <c r="U541" s="21">
        <f>Sheet1!E541*1</f>
        <v>4596.75</v>
      </c>
      <c r="V541" s="21">
        <f>Sheet1!F541*1</f>
        <v>4600.75</v>
      </c>
      <c r="W541" s="21">
        <f>Sheet1!G541*1</f>
        <v>4556.5</v>
      </c>
      <c r="X541" s="21">
        <f>Sheet1!H541*1</f>
        <v>4594</v>
      </c>
    </row>
    <row r="542" spans="20:24" x14ac:dyDescent="0.3">
      <c r="T542" s="20">
        <f t="shared" si="26"/>
        <v>540</v>
      </c>
      <c r="U542" s="21">
        <f>Sheet1!E542*1</f>
        <v>4586.75</v>
      </c>
      <c r="V542" s="21">
        <f>Sheet1!F542*1</f>
        <v>4604.5</v>
      </c>
      <c r="W542" s="21">
        <f>Sheet1!G542*1</f>
        <v>4578.75</v>
      </c>
      <c r="X542" s="21">
        <f>Sheet1!H542*1</f>
        <v>4589.75</v>
      </c>
    </row>
    <row r="543" spans="20:24" x14ac:dyDescent="0.3">
      <c r="T543" s="20">
        <f t="shared" si="26"/>
        <v>541</v>
      </c>
      <c r="U543" s="21">
        <f>Sheet1!E543*1</f>
        <v>4571.5</v>
      </c>
      <c r="V543" s="21">
        <f>Sheet1!F543*1</f>
        <v>4593</v>
      </c>
      <c r="W543" s="21">
        <f>Sheet1!G543*1</f>
        <v>4554.25</v>
      </c>
      <c r="X543" s="21">
        <f>Sheet1!H543*1</f>
        <v>4589.75</v>
      </c>
    </row>
    <row r="544" spans="20:24" x14ac:dyDescent="0.3">
      <c r="T544" s="20">
        <f t="shared" si="26"/>
        <v>542</v>
      </c>
      <c r="U544" s="21">
        <f>Sheet1!E544*1</f>
        <v>4591.75</v>
      </c>
      <c r="V544" s="21">
        <f>Sheet1!F544*1</f>
        <v>4593.25</v>
      </c>
      <c r="W544" s="21">
        <f>Sheet1!G544*1</f>
        <v>4556.75</v>
      </c>
      <c r="X544" s="21">
        <f>Sheet1!H544*1</f>
        <v>4575</v>
      </c>
    </row>
    <row r="545" spans="20:24" x14ac:dyDescent="0.3">
      <c r="T545" s="20">
        <f t="shared" si="26"/>
        <v>543</v>
      </c>
      <c r="U545" s="21">
        <f>Sheet1!E545*1</f>
        <v>4610.25</v>
      </c>
      <c r="V545" s="21">
        <f>Sheet1!F545*1</f>
        <v>4629.5</v>
      </c>
      <c r="W545" s="21">
        <f>Sheet1!G545*1</f>
        <v>4573</v>
      </c>
      <c r="X545" s="21">
        <f>Sheet1!H545*1</f>
        <v>4586.75</v>
      </c>
    </row>
    <row r="546" spans="20:24" x14ac:dyDescent="0.3">
      <c r="T546" s="20">
        <f t="shared" si="26"/>
        <v>544</v>
      </c>
      <c r="U546" s="21">
        <f>Sheet1!E546*1</f>
        <v>4584.75</v>
      </c>
      <c r="V546" s="21">
        <f>Sheet1!F546*1</f>
        <v>4615.5</v>
      </c>
      <c r="W546" s="21">
        <f>Sheet1!G546*1</f>
        <v>4580.5</v>
      </c>
      <c r="X546" s="21">
        <f>Sheet1!H546*1</f>
        <v>4611.5</v>
      </c>
    </row>
    <row r="547" spans="20:24" x14ac:dyDescent="0.3">
      <c r="T547" s="20">
        <f t="shared" si="26"/>
        <v>545</v>
      </c>
      <c r="U547" s="21">
        <f>Sheet1!E547*1</f>
        <v>4538.75</v>
      </c>
      <c r="V547" s="21">
        <f>Sheet1!F547*1</f>
        <v>4600.25</v>
      </c>
      <c r="W547" s="21">
        <f>Sheet1!G547*1</f>
        <v>4535.75</v>
      </c>
      <c r="X547" s="21">
        <f>Sheet1!H547*1</f>
        <v>4595.5</v>
      </c>
    </row>
    <row r="548" spans="20:24" x14ac:dyDescent="0.3">
      <c r="T548" s="20">
        <f t="shared" si="26"/>
        <v>546</v>
      </c>
      <c r="U548" s="21">
        <f>Sheet1!E548*1</f>
        <v>4515.75</v>
      </c>
      <c r="V548" s="21">
        <f>Sheet1!F548*1</f>
        <v>4545.5</v>
      </c>
      <c r="W548" s="21">
        <f>Sheet1!G548*1</f>
        <v>4510.25</v>
      </c>
      <c r="X548" s="21">
        <f>Sheet1!H548*1</f>
        <v>4537.75</v>
      </c>
    </row>
    <row r="549" spans="20:24" x14ac:dyDescent="0.3">
      <c r="T549" s="20">
        <f t="shared" si="26"/>
        <v>547</v>
      </c>
      <c r="U549" s="21">
        <f>Sheet1!E549*1</f>
        <v>4464.25</v>
      </c>
      <c r="V549" s="21">
        <f>Sheet1!F549*1</f>
        <v>4519</v>
      </c>
      <c r="W549" s="21">
        <f>Sheet1!G549*1</f>
        <v>4463.75</v>
      </c>
      <c r="X549" s="21">
        <f>Sheet1!H549*1</f>
        <v>4515.25</v>
      </c>
    </row>
    <row r="550" spans="20:24" x14ac:dyDescent="0.3">
      <c r="T550" s="20">
        <f t="shared" si="26"/>
        <v>548</v>
      </c>
      <c r="U550" s="21">
        <f>Sheet1!E550*1</f>
        <v>4471.25</v>
      </c>
      <c r="V550" s="21">
        <f>Sheet1!F550*1</f>
        <v>4481.5</v>
      </c>
      <c r="W550" s="21">
        <f>Sheet1!G550*1</f>
        <v>4438.5</v>
      </c>
      <c r="X550" s="21">
        <f>Sheet1!H550*1</f>
        <v>4459.25</v>
      </c>
    </row>
    <row r="551" spans="20:24" x14ac:dyDescent="0.3">
      <c r="T551" s="20">
        <f t="shared" si="26"/>
        <v>549</v>
      </c>
      <c r="U551" s="21">
        <f>Sheet1!E551*1</f>
        <v>4465.75</v>
      </c>
      <c r="V551" s="21">
        <f>Sheet1!F551*1</f>
        <v>4492</v>
      </c>
      <c r="W551" s="21">
        <f>Sheet1!G551*1</f>
        <v>4455.25</v>
      </c>
      <c r="X551" s="21">
        <f>Sheet1!H551*1</f>
        <v>4465</v>
      </c>
    </row>
    <row r="552" spans="20:24" x14ac:dyDescent="0.3">
      <c r="T552" s="20">
        <f t="shared" si="26"/>
        <v>550</v>
      </c>
      <c r="U552" s="21">
        <f>Sheet1!E552*1</f>
        <v>4446.5</v>
      </c>
      <c r="V552" s="21">
        <f>Sheet1!F552*1</f>
        <v>4468.5</v>
      </c>
      <c r="W552" s="21">
        <f>Sheet1!G552*1</f>
        <v>4394.75</v>
      </c>
      <c r="X552" s="21">
        <f>Sheet1!H552*1</f>
        <v>4459</v>
      </c>
    </row>
    <row r="553" spans="20:24" x14ac:dyDescent="0.3">
      <c r="T553" s="20">
        <f t="shared" si="26"/>
        <v>551</v>
      </c>
      <c r="U553" s="21">
        <f>Sheet1!E553*1</f>
        <v>4430.5</v>
      </c>
      <c r="V553" s="21">
        <f>Sheet1!F553*1</f>
        <v>4497.25</v>
      </c>
      <c r="W553" s="21">
        <f>Sheet1!G553*1</f>
        <v>4406.25</v>
      </c>
      <c r="X553" s="21">
        <f>Sheet1!H553*1</f>
        <v>4435.75</v>
      </c>
    </row>
    <row r="554" spans="20:24" x14ac:dyDescent="0.3">
      <c r="T554" s="20">
        <f t="shared" si="26"/>
        <v>552</v>
      </c>
      <c r="U554" s="21">
        <f>Sheet1!E554*1</f>
        <v>4496.5</v>
      </c>
      <c r="V554" s="21">
        <f>Sheet1!F554*1</f>
        <v>4531.5</v>
      </c>
      <c r="W554" s="21">
        <f>Sheet1!G554*1</f>
        <v>4424</v>
      </c>
      <c r="X554" s="21">
        <f>Sheet1!H554*1</f>
        <v>4428.25</v>
      </c>
    </row>
    <row r="555" spans="20:24" x14ac:dyDescent="0.3">
      <c r="T555" s="20">
        <f t="shared" si="26"/>
        <v>553</v>
      </c>
      <c r="U555" s="21">
        <f>Sheet1!E555*1</f>
        <v>4444.25</v>
      </c>
      <c r="V555" s="21">
        <f>Sheet1!F555*1</f>
        <v>4501</v>
      </c>
      <c r="W555" s="21">
        <f>Sheet1!G555*1</f>
        <v>4439.5</v>
      </c>
      <c r="X555" s="21">
        <f>Sheet1!H555*1</f>
        <v>4493.5</v>
      </c>
    </row>
    <row r="556" spans="20:24" x14ac:dyDescent="0.3">
      <c r="T556" s="20">
        <f t="shared" si="26"/>
        <v>554</v>
      </c>
      <c r="U556" s="21">
        <f>Sheet1!E556*1</f>
        <v>4421.5</v>
      </c>
      <c r="V556" s="21">
        <f>Sheet1!F556*1</f>
        <v>4447.25</v>
      </c>
      <c r="W556" s="21">
        <f>Sheet1!G556*1</f>
        <v>4355</v>
      </c>
      <c r="X556" s="21">
        <f>Sheet1!H556*1</f>
        <v>4440.75</v>
      </c>
    </row>
    <row r="557" spans="20:24" x14ac:dyDescent="0.3">
      <c r="T557" s="20">
        <f t="shared" si="26"/>
        <v>555</v>
      </c>
      <c r="U557" s="21">
        <f>Sheet1!E557*1</f>
        <v>4452.75</v>
      </c>
      <c r="V557" s="21">
        <f>Sheet1!F557*1</f>
        <v>4467</v>
      </c>
      <c r="W557" s="21">
        <f>Sheet1!G557*1</f>
        <v>4390.25</v>
      </c>
      <c r="X557" s="21">
        <f>Sheet1!H557*1</f>
        <v>4404.75</v>
      </c>
    </row>
    <row r="558" spans="20:24" x14ac:dyDescent="0.3">
      <c r="T558" s="20">
        <f t="shared" si="26"/>
        <v>556</v>
      </c>
      <c r="U558" s="21">
        <f>Sheet1!E558*1</f>
        <v>4382.5</v>
      </c>
      <c r="V558" s="21">
        <f>Sheet1!F558*1</f>
        <v>4457.75</v>
      </c>
      <c r="W558" s="21">
        <f>Sheet1!G558*1</f>
        <v>4352.75</v>
      </c>
      <c r="X558" s="21">
        <f>Sheet1!H558*1</f>
        <v>4452.25</v>
      </c>
    </row>
    <row r="559" spans="20:24" x14ac:dyDescent="0.3">
      <c r="T559" s="20">
        <f t="shared" si="26"/>
        <v>557</v>
      </c>
      <c r="U559" s="21">
        <f>Sheet1!E559*1</f>
        <v>4411.5</v>
      </c>
      <c r="V559" s="21">
        <f>Sheet1!F559*1</f>
        <v>4421.75</v>
      </c>
      <c r="W559" s="21">
        <f>Sheet1!G559*1</f>
        <v>4322.75</v>
      </c>
      <c r="X559" s="21">
        <f>Sheet1!H559*1</f>
        <v>4382.75</v>
      </c>
    </row>
    <row r="560" spans="20:24" x14ac:dyDescent="0.3">
      <c r="T560" s="20">
        <f t="shared" si="26"/>
        <v>558</v>
      </c>
      <c r="U560" s="21">
        <f>Sheet1!E560*1</f>
        <v>4355</v>
      </c>
      <c r="V560" s="21">
        <f>Sheet1!F560*1</f>
        <v>4430.25</v>
      </c>
      <c r="W560" s="21">
        <f>Sheet1!G560*1</f>
        <v>4342.75</v>
      </c>
      <c r="X560" s="21">
        <f>Sheet1!H560*1</f>
        <v>4412</v>
      </c>
    </row>
    <row r="561" spans="20:24" x14ac:dyDescent="0.3">
      <c r="T561" s="20">
        <f t="shared" si="26"/>
        <v>559</v>
      </c>
      <c r="U561" s="21">
        <f>Sheet1!E561*1</f>
        <v>4378.25</v>
      </c>
      <c r="V561" s="21">
        <f>Sheet1!F561*1</f>
        <v>4429.25</v>
      </c>
      <c r="W561" s="21">
        <f>Sheet1!G561*1</f>
        <v>4297</v>
      </c>
      <c r="X561" s="21">
        <f>Sheet1!H561*1</f>
        <v>4346.5</v>
      </c>
    </row>
    <row r="562" spans="20:24" x14ac:dyDescent="0.3">
      <c r="T562" s="20">
        <f t="shared" si="26"/>
        <v>560</v>
      </c>
      <c r="U562" s="21">
        <f>Sheet1!E562*1</f>
        <v>4411.5</v>
      </c>
      <c r="V562" s="21">
        <f>Sheet1!F562*1</f>
        <v>4434.25</v>
      </c>
      <c r="W562" s="21">
        <f>Sheet1!G562*1</f>
        <v>4338.75</v>
      </c>
      <c r="X562" s="21">
        <f>Sheet1!H562*1</f>
        <v>4355.25</v>
      </c>
    </row>
    <row r="563" spans="20:24" x14ac:dyDescent="0.3">
      <c r="T563" s="20">
        <f t="shared" si="26"/>
        <v>561</v>
      </c>
      <c r="U563" s="21">
        <f>Sheet1!E563*1</f>
        <v>4489.5</v>
      </c>
      <c r="V563" s="21">
        <f>Sheet1!F563*1</f>
        <v>4512.25</v>
      </c>
      <c r="W563" s="21">
        <f>Sheet1!G563*1</f>
        <v>4402</v>
      </c>
      <c r="X563" s="21">
        <f>Sheet1!H563*1</f>
        <v>4412.5</v>
      </c>
    </row>
    <row r="564" spans="20:24" x14ac:dyDescent="0.3">
      <c r="T564" s="20">
        <f t="shared" si="26"/>
        <v>562</v>
      </c>
      <c r="U564" s="21">
        <f>Sheet1!E564*1</f>
        <v>4482.5</v>
      </c>
      <c r="V564" s="21">
        <f>Sheet1!F564*1</f>
        <v>4495.75</v>
      </c>
      <c r="W564" s="21">
        <f>Sheet1!G564*1</f>
        <v>4464</v>
      </c>
      <c r="X564" s="21">
        <f>Sheet1!H564*1</f>
        <v>4487.5</v>
      </c>
    </row>
    <row r="565" spans="20:24" x14ac:dyDescent="0.3">
      <c r="T565" s="20">
        <f t="shared" si="26"/>
        <v>563</v>
      </c>
      <c r="U565" s="21">
        <f>Sheet1!E565*1</f>
        <v>4546.25</v>
      </c>
      <c r="V565" s="21">
        <f>Sheet1!F565*1</f>
        <v>4557</v>
      </c>
      <c r="W565" s="21">
        <f>Sheet1!G565*1</f>
        <v>4475</v>
      </c>
      <c r="X565" s="21">
        <f>Sheet1!H565*1</f>
        <v>4482.25</v>
      </c>
    </row>
    <row r="566" spans="20:24" x14ac:dyDescent="0.3">
      <c r="T566" s="20">
        <f t="shared" si="26"/>
        <v>564</v>
      </c>
      <c r="U566" s="21">
        <f>Sheet1!E566*1</f>
        <v>4541.75</v>
      </c>
      <c r="V566" s="21">
        <f>Sheet1!F566*1</f>
        <v>4575</v>
      </c>
      <c r="W566" s="21">
        <f>Sheet1!G566*1</f>
        <v>4534.25</v>
      </c>
      <c r="X566" s="21">
        <f>Sheet1!H566*1</f>
        <v>4545</v>
      </c>
    </row>
    <row r="567" spans="20:24" x14ac:dyDescent="0.3">
      <c r="T567" s="20">
        <f t="shared" si="26"/>
        <v>565</v>
      </c>
      <c r="U567" s="21">
        <f>Sheet1!E567*1</f>
        <v>4475.5</v>
      </c>
      <c r="V567" s="21">
        <f>Sheet1!F567*1</f>
        <v>4545.5</v>
      </c>
      <c r="W567" s="21">
        <f>Sheet1!G567*1</f>
        <v>4466.5</v>
      </c>
      <c r="X567" s="21">
        <f>Sheet1!H567*1</f>
        <v>4542.25</v>
      </c>
    </row>
    <row r="568" spans="20:24" x14ac:dyDescent="0.3">
      <c r="T568" s="20">
        <f t="shared" si="26"/>
        <v>566</v>
      </c>
      <c r="U568" s="21">
        <f>Sheet1!E568*1</f>
        <v>4452.25</v>
      </c>
      <c r="V568" s="21">
        <f>Sheet1!F568*1</f>
        <v>4487.75</v>
      </c>
      <c r="W568" s="21">
        <f>Sheet1!G568*1</f>
        <v>4417.5</v>
      </c>
      <c r="X568" s="21">
        <f>Sheet1!H568*1</f>
        <v>4477.25</v>
      </c>
    </row>
    <row r="569" spans="20:24" x14ac:dyDescent="0.3">
      <c r="T569" s="20">
        <f t="shared" si="26"/>
        <v>567</v>
      </c>
      <c r="U569" s="21">
        <f>Sheet1!E569*1</f>
        <v>4461</v>
      </c>
      <c r="V569" s="21">
        <f>Sheet1!F569*1</f>
        <v>4483.5</v>
      </c>
      <c r="W569" s="21">
        <f>Sheet1!G569*1</f>
        <v>4435.5</v>
      </c>
      <c r="X569" s="21">
        <f>Sheet1!H569*1</f>
        <v>4449</v>
      </c>
    </row>
    <row r="570" spans="20:24" x14ac:dyDescent="0.3">
      <c r="T570" s="20">
        <f t="shared" si="26"/>
        <v>568</v>
      </c>
      <c r="U570" s="21">
        <f>Sheet1!E570*1</f>
        <v>4484</v>
      </c>
      <c r="V570" s="21">
        <f>Sheet1!F570*1</f>
        <v>4496.25</v>
      </c>
      <c r="W570" s="21">
        <f>Sheet1!G570*1</f>
        <v>4457.5</v>
      </c>
      <c r="X570" s="21">
        <f>Sheet1!H570*1</f>
        <v>4468</v>
      </c>
    </row>
    <row r="571" spans="20:24" x14ac:dyDescent="0.3">
      <c r="T571" s="20">
        <f t="shared" si="26"/>
        <v>569</v>
      </c>
      <c r="U571" s="21">
        <f>Sheet1!E571*1</f>
        <v>4469</v>
      </c>
      <c r="V571" s="21">
        <f>Sheet1!F571*1</f>
        <v>4517.25</v>
      </c>
      <c r="W571" s="21">
        <f>Sheet1!G571*1</f>
        <v>4465.5</v>
      </c>
      <c r="X571" s="21">
        <f>Sheet1!H571*1</f>
        <v>4480.5</v>
      </c>
    </row>
    <row r="572" spans="20:24" x14ac:dyDescent="0.3">
      <c r="T572" s="20">
        <f t="shared" si="26"/>
        <v>570</v>
      </c>
      <c r="U572" s="21">
        <f>Sheet1!E572*1</f>
        <v>4507.75</v>
      </c>
      <c r="V572" s="21">
        <f>Sheet1!F572*1</f>
        <v>4515.75</v>
      </c>
      <c r="W572" s="21">
        <f>Sheet1!G572*1</f>
        <v>4440</v>
      </c>
      <c r="X572" s="21">
        <f>Sheet1!H572*1</f>
        <v>4468.25</v>
      </c>
    </row>
    <row r="573" spans="20:24" x14ac:dyDescent="0.3">
      <c r="T573" s="20">
        <f t="shared" si="26"/>
        <v>571</v>
      </c>
      <c r="U573" s="21">
        <f>Sheet1!E573*1</f>
        <v>4502.5</v>
      </c>
      <c r="V573" s="21">
        <f>Sheet1!F573*1</f>
        <v>4526.75</v>
      </c>
      <c r="W573" s="21">
        <f>Sheet1!G573*1</f>
        <v>4466.75</v>
      </c>
      <c r="X573" s="21">
        <f>Sheet1!H573*1</f>
        <v>4511.25</v>
      </c>
    </row>
    <row r="574" spans="20:24" x14ac:dyDescent="0.3">
      <c r="T574" s="20">
        <f t="shared" si="26"/>
        <v>572</v>
      </c>
      <c r="U574" s="21">
        <f>Sheet1!E574*1</f>
        <v>4500</v>
      </c>
      <c r="V574" s="21">
        <f>Sheet1!F574*1</f>
        <v>4517.5</v>
      </c>
      <c r="W574" s="21">
        <f>Sheet1!G574*1</f>
        <v>4476.25</v>
      </c>
      <c r="X574" s="21">
        <f>Sheet1!H574*1</f>
        <v>4491.5</v>
      </c>
    </row>
    <row r="575" spans="20:24" x14ac:dyDescent="0.3">
      <c r="T575" s="20">
        <f t="shared" si="26"/>
        <v>573</v>
      </c>
      <c r="U575" s="21">
        <f>Sheet1!E575*1</f>
        <v>4575.5</v>
      </c>
      <c r="V575" s="21">
        <f>Sheet1!F575*1</f>
        <v>4581.75</v>
      </c>
      <c r="W575" s="21">
        <f>Sheet1!G575*1</f>
        <v>4494.5</v>
      </c>
      <c r="X575" s="21">
        <f>Sheet1!H575*1</f>
        <v>4498.25</v>
      </c>
    </row>
    <row r="576" spans="20:24" x14ac:dyDescent="0.3">
      <c r="T576" s="20">
        <f t="shared" si="26"/>
        <v>574</v>
      </c>
      <c r="U576" s="21">
        <f>Sheet1!E576*1</f>
        <v>4588</v>
      </c>
      <c r="V576" s="21">
        <f>Sheet1!F576*1</f>
        <v>4588.5</v>
      </c>
      <c r="W576" s="21">
        <f>Sheet1!G576*1</f>
        <v>4548.25</v>
      </c>
      <c r="X576" s="21">
        <f>Sheet1!H576*1</f>
        <v>4580</v>
      </c>
    </row>
    <row r="577" spans="20:24" x14ac:dyDescent="0.3">
      <c r="T577" s="20">
        <f t="shared" si="26"/>
        <v>575</v>
      </c>
      <c r="U577" s="21">
        <f>Sheet1!E577*1</f>
        <v>4651.5</v>
      </c>
      <c r="V577" s="21">
        <f>Sheet1!F577*1</f>
        <v>4661</v>
      </c>
      <c r="W577" s="21">
        <f>Sheet1!G577*1</f>
        <v>4587.5</v>
      </c>
      <c r="X577" s="21">
        <f>Sheet1!H577*1</f>
        <v>4592.25</v>
      </c>
    </row>
    <row r="578" spans="20:24" x14ac:dyDescent="0.3">
      <c r="T578" s="20">
        <f t="shared" si="26"/>
        <v>576</v>
      </c>
      <c r="U578" s="21">
        <f>Sheet1!E578*1</f>
        <v>4633.75</v>
      </c>
      <c r="V578" s="21">
        <f>Sheet1!F578*1</f>
        <v>4654.25</v>
      </c>
      <c r="W578" s="21">
        <f>Sheet1!G578*1</f>
        <v>4605.5</v>
      </c>
      <c r="X578" s="21">
        <f>Sheet1!H578*1</f>
        <v>4650.75</v>
      </c>
    </row>
    <row r="579" spans="20:24" x14ac:dyDescent="0.3">
      <c r="T579" s="20">
        <f t="shared" si="26"/>
        <v>577</v>
      </c>
      <c r="U579" s="21">
        <f>Sheet1!E579*1</f>
        <v>4642.25</v>
      </c>
      <c r="V579" s="21">
        <f>Sheet1!F579*1</f>
        <v>4679</v>
      </c>
      <c r="W579" s="21">
        <f>Sheet1!G579*1</f>
        <v>4596.25</v>
      </c>
      <c r="X579" s="21">
        <f>Sheet1!H579*1</f>
        <v>4638</v>
      </c>
    </row>
    <row r="580" spans="20:24" x14ac:dyDescent="0.3">
      <c r="T580" s="20">
        <f t="shared" si="26"/>
        <v>578</v>
      </c>
      <c r="U580" s="21">
        <f>Sheet1!E580*1</f>
        <v>4597.5</v>
      </c>
      <c r="V580" s="21">
        <f>Sheet1!F580*1</f>
        <v>4643.25</v>
      </c>
      <c r="W580" s="21">
        <f>Sheet1!G580*1</f>
        <v>4571.25</v>
      </c>
      <c r="X580" s="21">
        <f>Sheet1!H580*1</f>
        <v>4639.75</v>
      </c>
    </row>
    <row r="581" spans="20:24" x14ac:dyDescent="0.3">
      <c r="T581" s="20">
        <f t="shared" ref="T581:T644" si="27">T580+1</f>
        <v>579</v>
      </c>
      <c r="U581" s="21">
        <f>Sheet1!E581*1</f>
        <v>4590.5</v>
      </c>
      <c r="V581" s="21">
        <f>Sheet1!F581*1</f>
        <v>4596.75</v>
      </c>
      <c r="W581" s="21">
        <f>Sheet1!G581*1</f>
        <v>4553.25</v>
      </c>
      <c r="X581" s="21">
        <f>Sheet1!H581*1</f>
        <v>4592.25</v>
      </c>
    </row>
    <row r="582" spans="20:24" x14ac:dyDescent="0.3">
      <c r="T582" s="20">
        <f t="shared" si="27"/>
        <v>580</v>
      </c>
      <c r="U582" s="21">
        <f>Sheet1!E582*1</f>
        <v>4624.75</v>
      </c>
      <c r="V582" s="21">
        <f>Sheet1!F582*1</f>
        <v>4662.75</v>
      </c>
      <c r="W582" s="21">
        <f>Sheet1!G582*1</f>
        <v>4570.75</v>
      </c>
      <c r="X582" s="21">
        <f>Sheet1!H582*1</f>
        <v>4584.25</v>
      </c>
    </row>
    <row r="583" spans="20:24" x14ac:dyDescent="0.3">
      <c r="T583" s="20">
        <f t="shared" si="27"/>
        <v>581</v>
      </c>
      <c r="U583" s="21">
        <f>Sheet1!E583*1</f>
        <v>4659.75</v>
      </c>
      <c r="V583" s="21">
        <f>Sheet1!F583*1</f>
        <v>4671.75</v>
      </c>
      <c r="W583" s="21">
        <f>Sheet1!G583*1</f>
        <v>4613.75</v>
      </c>
      <c r="X583" s="21">
        <f>Sheet1!H583*1</f>
        <v>4623</v>
      </c>
    </row>
    <row r="584" spans="20:24" x14ac:dyDescent="0.3">
      <c r="T584" s="20">
        <f t="shared" si="27"/>
        <v>582</v>
      </c>
      <c r="U584" s="21">
        <f>Sheet1!E584*1</f>
        <v>4616</v>
      </c>
      <c r="V584" s="21">
        <f>Sheet1!F584*1</f>
        <v>4680.75</v>
      </c>
      <c r="W584" s="21">
        <f>Sheet1!G584*1</f>
        <v>4590.75</v>
      </c>
      <c r="X584" s="21">
        <f>Sheet1!H584*1</f>
        <v>4668.25</v>
      </c>
    </row>
    <row r="585" spans="20:24" x14ac:dyDescent="0.3">
      <c r="T585" s="20">
        <f t="shared" si="27"/>
        <v>583</v>
      </c>
      <c r="U585" s="21">
        <f>Sheet1!E585*1</f>
        <v>4626.75</v>
      </c>
      <c r="V585" s="21">
        <f>Sheet1!F585*1</f>
        <v>4635.5</v>
      </c>
      <c r="W585" s="21">
        <f>Sheet1!G585*1</f>
        <v>4596.5</v>
      </c>
      <c r="X585" s="21">
        <f>Sheet1!H585*1</f>
        <v>4616</v>
      </c>
    </row>
    <row r="586" spans="20:24" x14ac:dyDescent="0.3">
      <c r="T586" s="20">
        <f t="shared" si="27"/>
        <v>584</v>
      </c>
      <c r="U586" s="21">
        <f>Sheet1!E586*1</f>
        <v>4668.5</v>
      </c>
      <c r="V586" s="21">
        <f>Sheet1!F586*1</f>
        <v>4686.5</v>
      </c>
      <c r="W586" s="21">
        <f>Sheet1!G586*1</f>
        <v>4625</v>
      </c>
      <c r="X586" s="21">
        <f>Sheet1!H586*1</f>
        <v>4640.25</v>
      </c>
    </row>
    <row r="587" spans="20:24" x14ac:dyDescent="0.3">
      <c r="T587" s="20">
        <f t="shared" si="27"/>
        <v>585</v>
      </c>
      <c r="U587" s="21">
        <f>Sheet1!E587*1</f>
        <v>4638</v>
      </c>
      <c r="V587" s="21">
        <f>Sheet1!F587*1</f>
        <v>4701</v>
      </c>
      <c r="W587" s="21">
        <f>Sheet1!G587*1</f>
        <v>4629.25</v>
      </c>
      <c r="X587" s="21">
        <f>Sheet1!H587*1</f>
        <v>4684</v>
      </c>
    </row>
    <row r="588" spans="20:24" x14ac:dyDescent="0.3">
      <c r="T588" s="20">
        <f t="shared" si="27"/>
        <v>586</v>
      </c>
      <c r="U588" s="21">
        <f>Sheet1!E588*1</f>
        <v>4578.25</v>
      </c>
      <c r="V588" s="21">
        <f>Sheet1!F588*1</f>
        <v>4655.75</v>
      </c>
      <c r="W588" s="21">
        <f>Sheet1!G588*1</f>
        <v>4541</v>
      </c>
      <c r="X588" s="21">
        <f>Sheet1!H588*1</f>
        <v>4624.75</v>
      </c>
    </row>
    <row r="589" spans="20:24" x14ac:dyDescent="0.3">
      <c r="T589" s="20">
        <f t="shared" si="27"/>
        <v>587</v>
      </c>
      <c r="U589" s="21">
        <f>Sheet1!E589*1</f>
        <v>4531.75</v>
      </c>
      <c r="V589" s="21">
        <f>Sheet1!F589*1</f>
        <v>4583.75</v>
      </c>
      <c r="W589" s="21">
        <f>Sheet1!G589*1</f>
        <v>4500</v>
      </c>
      <c r="X589" s="21">
        <f>Sheet1!H589*1</f>
        <v>4582.5</v>
      </c>
    </row>
    <row r="590" spans="20:24" x14ac:dyDescent="0.3">
      <c r="T590" s="20">
        <f t="shared" si="27"/>
        <v>588</v>
      </c>
      <c r="U590" s="21">
        <f>Sheet1!E590*1</f>
        <v>4569.5</v>
      </c>
      <c r="V590" s="21">
        <f>Sheet1!F590*1</f>
        <v>4578.5</v>
      </c>
      <c r="W590" s="21">
        <f>Sheet1!G590*1</f>
        <v>4522</v>
      </c>
      <c r="X590" s="21">
        <f>Sheet1!H590*1</f>
        <v>4525</v>
      </c>
    </row>
    <row r="591" spans="20:24" x14ac:dyDescent="0.3">
      <c r="T591" s="20">
        <f t="shared" si="27"/>
        <v>589</v>
      </c>
      <c r="U591" s="21">
        <f>Sheet1!E591*1</f>
        <v>4557.5</v>
      </c>
      <c r="V591" s="21">
        <f>Sheet1!F591*1</f>
        <v>4601.75</v>
      </c>
      <c r="W591" s="21">
        <f>Sheet1!G591*1</f>
        <v>4549.75</v>
      </c>
      <c r="X591" s="21">
        <f>Sheet1!H591*1</f>
        <v>4576.75</v>
      </c>
    </row>
    <row r="592" spans="20:24" x14ac:dyDescent="0.3">
      <c r="T592" s="20">
        <f t="shared" si="27"/>
        <v>590</v>
      </c>
      <c r="U592" s="21">
        <f>Sheet1!E592*1</f>
        <v>4523.5</v>
      </c>
      <c r="V592" s="21">
        <f>Sheet1!F592*1</f>
        <v>4569.5</v>
      </c>
      <c r="W592" s="21">
        <f>Sheet1!G592*1</f>
        <v>4519.75</v>
      </c>
      <c r="X592" s="21">
        <f>Sheet1!H592*1</f>
        <v>4568</v>
      </c>
    </row>
    <row r="593" spans="20:24" x14ac:dyDescent="0.3">
      <c r="T593" s="20">
        <f t="shared" si="27"/>
        <v>591</v>
      </c>
      <c r="U593" s="21">
        <f>Sheet1!E593*1</f>
        <v>4531.5</v>
      </c>
      <c r="V593" s="21">
        <f>Sheet1!F593*1</f>
        <v>4533</v>
      </c>
      <c r="W593" s="21">
        <f>Sheet1!G593*1</f>
        <v>4455.75</v>
      </c>
      <c r="X593" s="21">
        <f>Sheet1!H593*1</f>
        <v>4524.5</v>
      </c>
    </row>
    <row r="594" spans="20:24" x14ac:dyDescent="0.3">
      <c r="T594" s="20">
        <f t="shared" si="27"/>
        <v>592</v>
      </c>
      <c r="U594" s="21">
        <f>Sheet1!E594*1</f>
        <v>4529</v>
      </c>
      <c r="V594" s="21">
        <f>Sheet1!F594*1</f>
        <v>4540</v>
      </c>
      <c r="W594" s="21">
        <f>Sheet1!G594*1</f>
        <v>4497.75</v>
      </c>
      <c r="X594" s="21">
        <f>Sheet1!H594*1</f>
        <v>4525.25</v>
      </c>
    </row>
    <row r="595" spans="20:24" x14ac:dyDescent="0.3">
      <c r="T595" s="20">
        <f t="shared" si="27"/>
        <v>593</v>
      </c>
      <c r="U595" s="21">
        <f>Sheet1!E595*1</f>
        <v>4479.5</v>
      </c>
      <c r="V595" s="21">
        <f>Sheet1!F595*1</f>
        <v>4549.25</v>
      </c>
      <c r="W595" s="21">
        <f>Sheet1!G595*1</f>
        <v>4472.75</v>
      </c>
      <c r="X595" s="21">
        <f>Sheet1!H595*1</f>
        <v>4529</v>
      </c>
    </row>
    <row r="596" spans="20:24" x14ac:dyDescent="0.3">
      <c r="T596" s="20">
        <f t="shared" si="27"/>
        <v>594</v>
      </c>
      <c r="U596" s="21">
        <f>Sheet1!E596*1</f>
        <v>4417.5</v>
      </c>
      <c r="V596" s="21">
        <f>Sheet1!F596*1</f>
        <v>4483</v>
      </c>
      <c r="W596" s="21">
        <f>Sheet1!G596*1</f>
        <v>4404.25</v>
      </c>
      <c r="X596" s="21">
        <f>Sheet1!H596*1</f>
        <v>4481</v>
      </c>
    </row>
    <row r="597" spans="20:24" x14ac:dyDescent="0.3">
      <c r="T597" s="20">
        <f t="shared" si="27"/>
        <v>595</v>
      </c>
      <c r="U597" s="21">
        <f>Sheet1!E597*1</f>
        <v>4437.75</v>
      </c>
      <c r="V597" s="21">
        <f>Sheet1!F597*1</f>
        <v>4441.25</v>
      </c>
      <c r="W597" s="21">
        <f>Sheet1!G597*1</f>
        <v>4394.25</v>
      </c>
      <c r="X597" s="21">
        <f>Sheet1!H597*1</f>
        <v>4408</v>
      </c>
    </row>
    <row r="598" spans="20:24" x14ac:dyDescent="0.3">
      <c r="T598" s="20">
        <f t="shared" si="27"/>
        <v>596</v>
      </c>
      <c r="U598" s="21">
        <f>Sheet1!E598*1</f>
        <v>4501</v>
      </c>
      <c r="V598" s="21">
        <f>Sheet1!F598*1</f>
        <v>4526</v>
      </c>
      <c r="W598" s="21">
        <f>Sheet1!G598*1</f>
        <v>4436.25</v>
      </c>
      <c r="X598" s="21">
        <f>Sheet1!H598*1</f>
        <v>4438.25</v>
      </c>
    </row>
    <row r="599" spans="20:24" x14ac:dyDescent="0.3">
      <c r="T599" s="20">
        <f t="shared" si="27"/>
        <v>597</v>
      </c>
      <c r="U599" s="21">
        <f>Sheet1!E599*1</f>
        <v>4512.5</v>
      </c>
      <c r="V599" s="21">
        <f>Sheet1!F599*1</f>
        <v>4527.75</v>
      </c>
      <c r="W599" s="21">
        <f>Sheet1!G599*1</f>
        <v>4489.25</v>
      </c>
      <c r="X599" s="21">
        <f>Sheet1!H599*1</f>
        <v>4502</v>
      </c>
    </row>
    <row r="600" spans="20:24" x14ac:dyDescent="0.3">
      <c r="T600" s="20">
        <f t="shared" si="27"/>
        <v>598</v>
      </c>
      <c r="U600" s="21">
        <f>Sheet1!E600*1</f>
        <v>4495.5</v>
      </c>
      <c r="V600" s="21">
        <f>Sheet1!F600*1</f>
        <v>4516.75</v>
      </c>
      <c r="W600" s="21">
        <f>Sheet1!G600*1</f>
        <v>4454.25</v>
      </c>
      <c r="X600" s="21">
        <f>Sheet1!H600*1</f>
        <v>4510.75</v>
      </c>
    </row>
    <row r="601" spans="20:24" x14ac:dyDescent="0.3">
      <c r="T601" s="20">
        <f t="shared" si="27"/>
        <v>599</v>
      </c>
      <c r="U601" s="21">
        <f>Sheet1!E601*1</f>
        <v>4484.25</v>
      </c>
      <c r="V601" s="21">
        <f>Sheet1!F601*1</f>
        <v>4514</v>
      </c>
      <c r="W601" s="21">
        <f>Sheet1!G601*1</f>
        <v>4446.5</v>
      </c>
      <c r="X601" s="21">
        <f>Sheet1!H601*1</f>
        <v>4496</v>
      </c>
    </row>
    <row r="602" spans="20:24" x14ac:dyDescent="0.3">
      <c r="T602" s="20">
        <f t="shared" si="27"/>
        <v>600</v>
      </c>
      <c r="U602" s="21">
        <f>Sheet1!E602*1</f>
        <v>4433.5</v>
      </c>
      <c r="V602" s="21">
        <f>Sheet1!F602*1</f>
        <v>4485</v>
      </c>
      <c r="W602" s="21">
        <f>Sheet1!G602*1</f>
        <v>4427</v>
      </c>
      <c r="X602" s="21">
        <f>Sheet1!H602*1</f>
        <v>4482.5</v>
      </c>
    </row>
    <row r="603" spans="20:24" x14ac:dyDescent="0.3">
      <c r="T603" s="20">
        <f t="shared" si="27"/>
        <v>601</v>
      </c>
      <c r="U603" s="21">
        <f>Sheet1!E603*1</f>
        <v>4407</v>
      </c>
      <c r="V603" s="21">
        <f>Sheet1!F603*1</f>
        <v>4436.25</v>
      </c>
      <c r="W603" s="21">
        <f>Sheet1!G603*1</f>
        <v>4384</v>
      </c>
      <c r="X603" s="21">
        <f>Sheet1!H603*1</f>
        <v>4433.25</v>
      </c>
    </row>
    <row r="604" spans="20:24" x14ac:dyDescent="0.3">
      <c r="T604" s="20">
        <f t="shared" si="27"/>
        <v>602</v>
      </c>
      <c r="U604" s="21">
        <f>Sheet1!E604*1</f>
        <v>4411</v>
      </c>
      <c r="V604" s="21">
        <f>Sheet1!F604*1</f>
        <v>4465.75</v>
      </c>
      <c r="W604" s="21">
        <f>Sheet1!G604*1</f>
        <v>4402.25</v>
      </c>
      <c r="X604" s="21">
        <f>Sheet1!H604*1</f>
        <v>4406.25</v>
      </c>
    </row>
    <row r="605" spans="20:24" x14ac:dyDescent="0.3">
      <c r="T605" s="20">
        <f t="shared" si="27"/>
        <v>603</v>
      </c>
      <c r="U605" s="21">
        <f>Sheet1!E605*1</f>
        <v>4325.5</v>
      </c>
      <c r="V605" s="21">
        <f>Sheet1!F605*1</f>
        <v>4421.25</v>
      </c>
      <c r="W605" s="21">
        <f>Sheet1!G605*1</f>
        <v>4311.5</v>
      </c>
      <c r="X605" s="21">
        <f>Sheet1!H605*1</f>
        <v>4408</v>
      </c>
    </row>
    <row r="606" spans="20:24" x14ac:dyDescent="0.3">
      <c r="T606" s="20">
        <f t="shared" si="27"/>
        <v>604</v>
      </c>
      <c r="U606" s="21">
        <f>Sheet1!E606*1</f>
        <v>4363.5</v>
      </c>
      <c r="V606" s="21">
        <f>Sheet1!F606*1</f>
        <v>4378</v>
      </c>
      <c r="W606" s="21">
        <f>Sheet1!G606*1</f>
        <v>4315</v>
      </c>
      <c r="X606" s="21">
        <f>Sheet1!H606*1</f>
        <v>4321.5</v>
      </c>
    </row>
    <row r="607" spans="20:24" x14ac:dyDescent="0.3">
      <c r="T607" s="20">
        <f t="shared" si="27"/>
        <v>605</v>
      </c>
      <c r="U607" s="21">
        <f>Sheet1!E607*1</f>
        <v>4335.25</v>
      </c>
      <c r="V607" s="21">
        <f>Sheet1!F607*1</f>
        <v>4388.75</v>
      </c>
      <c r="W607" s="21">
        <f>Sheet1!G607*1</f>
        <v>4329</v>
      </c>
      <c r="X607" s="21">
        <f>Sheet1!H607*1</f>
        <v>4367</v>
      </c>
    </row>
    <row r="608" spans="20:24" x14ac:dyDescent="0.3">
      <c r="T608" s="20">
        <f t="shared" si="27"/>
        <v>606</v>
      </c>
      <c r="U608" s="21">
        <f>Sheet1!E608*1</f>
        <v>4387.5</v>
      </c>
      <c r="V608" s="21">
        <f>Sheet1!F608*1</f>
        <v>4399.25</v>
      </c>
      <c r="W608" s="21">
        <f>Sheet1!G608*1</f>
        <v>4307</v>
      </c>
      <c r="X608" s="21">
        <f>Sheet1!H608*1</f>
        <v>4338.5</v>
      </c>
    </row>
    <row r="609" spans="20:24" x14ac:dyDescent="0.3">
      <c r="T609" s="20">
        <f t="shared" si="27"/>
        <v>607</v>
      </c>
      <c r="U609" s="21">
        <f>Sheet1!E609*1</f>
        <v>4362.25</v>
      </c>
      <c r="V609" s="21">
        <f>Sheet1!F609*1</f>
        <v>4363.5</v>
      </c>
      <c r="W609" s="21">
        <f>Sheet1!G609*1</f>
        <v>4314</v>
      </c>
      <c r="X609" s="21">
        <f>Sheet1!H609*1</f>
        <v>4353.5</v>
      </c>
    </row>
    <row r="610" spans="20:24" x14ac:dyDescent="0.3">
      <c r="T610" s="20">
        <f t="shared" si="27"/>
        <v>608</v>
      </c>
      <c r="U610" s="21">
        <f>Sheet1!E610*1</f>
        <v>4303.5</v>
      </c>
      <c r="V610" s="21">
        <f>Sheet1!F610*1</f>
        <v>4375.25</v>
      </c>
      <c r="W610" s="21">
        <f>Sheet1!G610*1</f>
        <v>4298.75</v>
      </c>
      <c r="X610" s="21">
        <f>Sheet1!H610*1</f>
        <v>4364.25</v>
      </c>
    </row>
    <row r="611" spans="20:24" x14ac:dyDescent="0.3">
      <c r="T611" s="20">
        <f t="shared" si="27"/>
        <v>609</v>
      </c>
      <c r="U611" s="21">
        <f>Sheet1!E611*1</f>
        <v>4350.5</v>
      </c>
      <c r="V611" s="21">
        <f>Sheet1!F611*1</f>
        <v>4367.5</v>
      </c>
      <c r="W611" s="21">
        <f>Sheet1!G611*1</f>
        <v>4297</v>
      </c>
      <c r="X611" s="21">
        <f>Sheet1!H611*1</f>
        <v>4300</v>
      </c>
    </row>
    <row r="612" spans="20:24" x14ac:dyDescent="0.3">
      <c r="T612" s="20">
        <f t="shared" si="27"/>
        <v>610</v>
      </c>
      <c r="U612" s="21">
        <f>Sheet1!E612*1</f>
        <v>4370.5</v>
      </c>
      <c r="V612" s="21">
        <f>Sheet1!F612*1</f>
        <v>4393</v>
      </c>
      <c r="W612" s="21">
        <f>Sheet1!G612*1</f>
        <v>4329.75</v>
      </c>
      <c r="X612" s="21">
        <f>Sheet1!H612*1</f>
        <v>4347.5</v>
      </c>
    </row>
    <row r="613" spans="20:24" x14ac:dyDescent="0.3">
      <c r="T613" s="20">
        <f t="shared" si="27"/>
        <v>611</v>
      </c>
      <c r="U613" s="21">
        <f>Sheet1!E613*1</f>
        <v>4342.5</v>
      </c>
      <c r="V613" s="21">
        <f>Sheet1!F613*1</f>
        <v>4365</v>
      </c>
      <c r="W613" s="21">
        <f>Sheet1!G613*1</f>
        <v>4313.75</v>
      </c>
      <c r="X613" s="21">
        <f>Sheet1!H613*1</f>
        <v>4362.25</v>
      </c>
    </row>
    <row r="614" spans="20:24" x14ac:dyDescent="0.3">
      <c r="T614" s="20">
        <f t="shared" si="27"/>
        <v>612</v>
      </c>
      <c r="U614" s="21">
        <f>Sheet1!E614*1</f>
        <v>4407.5</v>
      </c>
      <c r="V614" s="21">
        <f>Sheet1!F614*1</f>
        <v>4412.25</v>
      </c>
      <c r="W614" s="21">
        <f>Sheet1!G614*1</f>
        <v>4281</v>
      </c>
      <c r="X614" s="21">
        <f>Sheet1!H614*1</f>
        <v>4341.75</v>
      </c>
    </row>
    <row r="615" spans="20:24" x14ac:dyDescent="0.3">
      <c r="T615" s="20">
        <f t="shared" si="27"/>
        <v>613</v>
      </c>
      <c r="U615" s="21">
        <f>Sheet1!E615*1</f>
        <v>4349.75</v>
      </c>
      <c r="V615" s="21">
        <f>Sheet1!F615*1</f>
        <v>4411.25</v>
      </c>
      <c r="W615" s="21">
        <f>Sheet1!G615*1</f>
        <v>4348</v>
      </c>
      <c r="X615" s="21">
        <f>Sheet1!H615*1</f>
        <v>4398.25</v>
      </c>
    </row>
    <row r="616" spans="20:24" x14ac:dyDescent="0.3">
      <c r="T616" s="20">
        <f t="shared" si="27"/>
        <v>614</v>
      </c>
      <c r="U616" s="21">
        <f>Sheet1!E616*1</f>
        <v>4335.25</v>
      </c>
      <c r="V616" s="21">
        <f>Sheet1!F616*1</f>
        <v>4359</v>
      </c>
      <c r="W616" s="21">
        <f>Sheet1!G616*1</f>
        <v>4296</v>
      </c>
      <c r="X616" s="21">
        <f>Sheet1!H616*1</f>
        <v>4341.75</v>
      </c>
    </row>
    <row r="617" spans="20:24" x14ac:dyDescent="0.3">
      <c r="T617" s="20">
        <f t="shared" si="27"/>
        <v>615</v>
      </c>
      <c r="U617" s="21">
        <f>Sheet1!E617*1</f>
        <v>4366.5</v>
      </c>
      <c r="V617" s="21">
        <f>Sheet1!F617*1</f>
        <v>4391.5</v>
      </c>
      <c r="W617" s="21">
        <f>Sheet1!G617*1</f>
        <v>4319.75</v>
      </c>
      <c r="X617" s="21">
        <f>Sheet1!H617*1</f>
        <v>4338</v>
      </c>
    </row>
    <row r="618" spans="20:24" x14ac:dyDescent="0.3">
      <c r="T618" s="20">
        <f t="shared" si="27"/>
        <v>616</v>
      </c>
      <c r="U618" s="21">
        <f>Sheet1!E618*1</f>
        <v>4412.5</v>
      </c>
      <c r="V618" s="21">
        <f>Sheet1!F618*1</f>
        <v>4427</v>
      </c>
      <c r="W618" s="21">
        <f>Sheet1!G618*1</f>
        <v>4347.75</v>
      </c>
      <c r="X618" s="21">
        <f>Sheet1!H618*1</f>
        <v>4371.5</v>
      </c>
    </row>
    <row r="619" spans="20:24" x14ac:dyDescent="0.3">
      <c r="T619" s="20">
        <f t="shared" si="27"/>
        <v>617</v>
      </c>
      <c r="U619" s="21">
        <f>Sheet1!E619*1</f>
        <v>4529.5</v>
      </c>
      <c r="V619" s="21">
        <f>Sheet1!F619*1</f>
        <v>4535.5</v>
      </c>
      <c r="W619" s="21">
        <f>Sheet1!G619*1</f>
        <v>4400.5</v>
      </c>
      <c r="X619" s="21">
        <f>Sheet1!H619*1</f>
        <v>4419.75</v>
      </c>
    </row>
    <row r="620" spans="20:24" x14ac:dyDescent="0.3">
      <c r="T620" s="20">
        <f t="shared" si="27"/>
        <v>618</v>
      </c>
      <c r="U620" s="21">
        <f>Sheet1!E620*1</f>
        <v>4547</v>
      </c>
      <c r="V620" s="21">
        <f>Sheet1!F620*1</f>
        <v>4583.25</v>
      </c>
      <c r="W620" s="21">
        <f>Sheet1!G620*1</f>
        <v>4489.5</v>
      </c>
      <c r="X620" s="21">
        <f>Sheet1!H620*1</f>
        <v>4523.25</v>
      </c>
    </row>
    <row r="621" spans="20:24" x14ac:dyDescent="0.3">
      <c r="T621" s="20">
        <f t="shared" si="27"/>
        <v>619</v>
      </c>
      <c r="U621" s="21">
        <f>Sheet1!E621*1</f>
        <v>4514.75</v>
      </c>
      <c r="V621" s="21">
        <f>Sheet1!F621*1</f>
        <v>4672.5</v>
      </c>
      <c r="W621" s="21">
        <f>Sheet1!G621*1</f>
        <v>4510</v>
      </c>
      <c r="X621" s="21">
        <f>Sheet1!H621*1</f>
        <v>4547.75</v>
      </c>
    </row>
    <row r="622" spans="20:24" x14ac:dyDescent="0.3">
      <c r="T622" s="20">
        <f t="shared" si="27"/>
        <v>620</v>
      </c>
      <c r="U622" s="21">
        <f>Sheet1!E622*1</f>
        <v>4458.25</v>
      </c>
      <c r="V622" s="21">
        <f>Sheet1!F622*1</f>
        <v>4518.5</v>
      </c>
      <c r="W622" s="21">
        <f>Sheet1!G622*1</f>
        <v>4448.5</v>
      </c>
      <c r="X622" s="21">
        <f>Sheet1!H622*1</f>
        <v>4517.5</v>
      </c>
    </row>
    <row r="623" spans="20:24" x14ac:dyDescent="0.3">
      <c r="T623" s="20">
        <f t="shared" si="27"/>
        <v>621</v>
      </c>
      <c r="U623" s="21">
        <f>Sheet1!E623*1</f>
        <v>4489.25</v>
      </c>
      <c r="V623" s="21">
        <f>Sheet1!F623*1</f>
        <v>4514.5</v>
      </c>
      <c r="W623" s="21">
        <f>Sheet1!G623*1</f>
        <v>4454.5</v>
      </c>
      <c r="X623" s="21">
        <f>Sheet1!H623*1</f>
        <v>4460.75</v>
      </c>
    </row>
    <row r="624" spans="20:24" x14ac:dyDescent="0.3">
      <c r="T624" s="20">
        <f t="shared" si="27"/>
        <v>622</v>
      </c>
      <c r="U624" s="21">
        <f>Sheet1!E624*1</f>
        <v>4460.25</v>
      </c>
      <c r="V624" s="21">
        <f>Sheet1!F624*1</f>
        <v>4501.75</v>
      </c>
      <c r="W624" s="21">
        <f>Sheet1!G624*1</f>
        <v>4440.5</v>
      </c>
      <c r="X624" s="21">
        <f>Sheet1!H624*1</f>
        <v>4490.25</v>
      </c>
    </row>
    <row r="625" spans="20:24" x14ac:dyDescent="0.3">
      <c r="T625" s="20">
        <f t="shared" si="27"/>
        <v>623</v>
      </c>
      <c r="U625" s="21">
        <f>Sheet1!E625*1</f>
        <v>4469</v>
      </c>
      <c r="V625" s="21">
        <f>Sheet1!F625*1</f>
        <v>4486</v>
      </c>
      <c r="W625" s="21">
        <f>Sheet1!G625*1</f>
        <v>4438.5</v>
      </c>
      <c r="X625" s="21">
        <f>Sheet1!H625*1</f>
        <v>4461.25</v>
      </c>
    </row>
    <row r="626" spans="20:24" x14ac:dyDescent="0.3">
      <c r="T626" s="20">
        <f t="shared" si="27"/>
        <v>624</v>
      </c>
      <c r="U626" s="21">
        <f>Sheet1!E626*1</f>
        <v>4530.25</v>
      </c>
      <c r="V626" s="21">
        <f>Sheet1!F626*1</f>
        <v>4539.25</v>
      </c>
      <c r="W626" s="21">
        <f>Sheet1!G626*1</f>
        <v>4446</v>
      </c>
      <c r="X626" s="21">
        <f>Sheet1!H626*1</f>
        <v>4469.5</v>
      </c>
    </row>
    <row r="627" spans="20:24" x14ac:dyDescent="0.3">
      <c r="T627" s="20">
        <f t="shared" si="27"/>
        <v>625</v>
      </c>
      <c r="U627" s="21">
        <f>Sheet1!E627*1</f>
        <v>4598.5</v>
      </c>
      <c r="V627" s="21">
        <f>Sheet1!F627*1</f>
        <v>4600.25</v>
      </c>
      <c r="W627" s="21">
        <f>Sheet1!G627*1</f>
        <v>4511.75</v>
      </c>
      <c r="X627" s="21">
        <f>Sheet1!H627*1</f>
        <v>4527.75</v>
      </c>
    </row>
    <row r="628" spans="20:24" x14ac:dyDescent="0.3">
      <c r="T628" s="20">
        <f t="shared" si="27"/>
        <v>626</v>
      </c>
      <c r="U628" s="21">
        <f>Sheet1!E628*1</f>
        <v>4602</v>
      </c>
      <c r="V628" s="21">
        <f>Sheet1!F628*1</f>
        <v>4610</v>
      </c>
      <c r="W628" s="21">
        <f>Sheet1!G628*1</f>
        <v>4531.25</v>
      </c>
      <c r="X628" s="21">
        <f>Sheet1!H628*1</f>
        <v>4600</v>
      </c>
    </row>
    <row r="629" spans="20:24" x14ac:dyDescent="0.3">
      <c r="T629" s="20">
        <f t="shared" si="27"/>
        <v>627</v>
      </c>
      <c r="U629" s="21">
        <f>Sheet1!E629*1</f>
        <v>4619</v>
      </c>
      <c r="V629" s="21">
        <f>Sheet1!F629*1</f>
        <v>4634.5</v>
      </c>
      <c r="W629" s="21">
        <f>Sheet1!G629*1</f>
        <v>4579</v>
      </c>
      <c r="X629" s="21">
        <f>Sheet1!H629*1</f>
        <v>4606.25</v>
      </c>
    </row>
    <row r="630" spans="20:24" x14ac:dyDescent="0.3">
      <c r="T630" s="20">
        <f t="shared" si="27"/>
        <v>628</v>
      </c>
      <c r="U630" s="21">
        <f>Sheet1!E630*1</f>
        <v>4486.75</v>
      </c>
      <c r="V630" s="21">
        <f>Sheet1!F630*1</f>
        <v>4618</v>
      </c>
      <c r="W630" s="21">
        <f>Sheet1!G630*1</f>
        <v>4467.25</v>
      </c>
      <c r="X630" s="21">
        <f>Sheet1!H630*1</f>
        <v>4605.75</v>
      </c>
    </row>
    <row r="631" spans="20:24" x14ac:dyDescent="0.3">
      <c r="T631" s="20">
        <f t="shared" si="27"/>
        <v>629</v>
      </c>
      <c r="U631" s="21">
        <f>Sheet1!E631*1</f>
        <v>4496.5</v>
      </c>
      <c r="V631" s="21">
        <f>Sheet1!F631*1</f>
        <v>4514.75</v>
      </c>
      <c r="W631" s="21">
        <f>Sheet1!G631*1</f>
        <v>4465.75</v>
      </c>
      <c r="X631" s="21">
        <f>Sheet1!H631*1</f>
        <v>4486.5</v>
      </c>
    </row>
    <row r="632" spans="20:24" x14ac:dyDescent="0.3">
      <c r="T632" s="20">
        <f t="shared" si="27"/>
        <v>630</v>
      </c>
      <c r="U632" s="21">
        <f>Sheet1!E632*1</f>
        <v>4544.75</v>
      </c>
      <c r="V632" s="21">
        <f>Sheet1!F632*1</f>
        <v>4548.5</v>
      </c>
      <c r="W632" s="21">
        <f>Sheet1!G632*1</f>
        <v>4484.75</v>
      </c>
      <c r="X632" s="21">
        <f>Sheet1!H632*1</f>
        <v>4494.75</v>
      </c>
    </row>
    <row r="633" spans="20:24" x14ac:dyDescent="0.3">
      <c r="T633" s="20">
        <f t="shared" si="27"/>
        <v>631</v>
      </c>
      <c r="U633" s="21">
        <f>Sheet1!E633*1</f>
        <v>4563.25</v>
      </c>
      <c r="V633" s="21">
        <f>Sheet1!F633*1</f>
        <v>4573.75</v>
      </c>
      <c r="W633" s="21">
        <f>Sheet1!G633*1</f>
        <v>4549.25</v>
      </c>
      <c r="X633" s="21">
        <f>Sheet1!H633*1</f>
        <v>4557</v>
      </c>
    </row>
    <row r="634" spans="20:24" x14ac:dyDescent="0.3">
      <c r="T634" s="20">
        <f t="shared" si="27"/>
        <v>632</v>
      </c>
      <c r="U634" s="21">
        <f>Sheet1!E634*1</f>
        <v>4534.5</v>
      </c>
      <c r="V634" s="21">
        <f>Sheet1!F634*1</f>
        <v>4564</v>
      </c>
      <c r="W634" s="21">
        <f>Sheet1!G634*1</f>
        <v>4526.5</v>
      </c>
      <c r="X634" s="21">
        <f>Sheet1!H634*1</f>
        <v>4557.5</v>
      </c>
    </row>
    <row r="635" spans="20:24" x14ac:dyDescent="0.3">
      <c r="T635" s="20">
        <f t="shared" si="27"/>
        <v>633</v>
      </c>
      <c r="U635" s="21">
        <f>Sheet1!E635*1</f>
        <v>4482.25</v>
      </c>
      <c r="V635" s="21">
        <f>Sheet1!F635*1</f>
        <v>4537</v>
      </c>
      <c r="W635" s="21">
        <f>Sheet1!G635*1</f>
        <v>4469.75</v>
      </c>
      <c r="X635" s="21">
        <f>Sheet1!H635*1</f>
        <v>4534.75</v>
      </c>
    </row>
    <row r="636" spans="20:24" x14ac:dyDescent="0.3">
      <c r="T636" s="20">
        <f t="shared" si="27"/>
        <v>634</v>
      </c>
      <c r="U636" s="21">
        <f>Sheet1!E636*1</f>
        <v>4497</v>
      </c>
      <c r="V636" s="21">
        <f>Sheet1!F636*1</f>
        <v>4506.5</v>
      </c>
      <c r="W636" s="21">
        <f>Sheet1!G636*1</f>
        <v>4462</v>
      </c>
      <c r="X636" s="21">
        <f>Sheet1!H636*1</f>
        <v>4482.5</v>
      </c>
    </row>
    <row r="637" spans="20:24" x14ac:dyDescent="0.3">
      <c r="T637" s="20">
        <f t="shared" si="27"/>
        <v>635</v>
      </c>
      <c r="U637" s="21">
        <f>Sheet1!E637*1</f>
        <v>4485</v>
      </c>
      <c r="V637" s="21">
        <f>Sheet1!F637*1</f>
        <v>4518.5</v>
      </c>
      <c r="W637" s="21">
        <f>Sheet1!G637*1</f>
        <v>4467</v>
      </c>
      <c r="X637" s="21">
        <f>Sheet1!H637*1</f>
        <v>4498.5</v>
      </c>
    </row>
    <row r="638" spans="20:24" x14ac:dyDescent="0.3">
      <c r="T638" s="20">
        <f t="shared" si="27"/>
        <v>636</v>
      </c>
      <c r="U638" s="21">
        <f>Sheet1!E638*1</f>
        <v>4501.75</v>
      </c>
      <c r="V638" s="21">
        <f>Sheet1!F638*1</f>
        <v>4514.75</v>
      </c>
      <c r="W638" s="21">
        <f>Sheet1!G638*1</f>
        <v>4437</v>
      </c>
      <c r="X638" s="21">
        <f>Sheet1!H638*1</f>
        <v>4479.75</v>
      </c>
    </row>
    <row r="639" spans="20:24" x14ac:dyDescent="0.3">
      <c r="T639" s="20">
        <f t="shared" si="27"/>
        <v>637</v>
      </c>
      <c r="U639" s="21">
        <f>Sheet1!E639*1</f>
        <v>4516.5</v>
      </c>
      <c r="V639" s="21">
        <f>Sheet1!F639*1</f>
        <v>4540.25</v>
      </c>
      <c r="W639" s="21">
        <f>Sheet1!G639*1</f>
        <v>4486.5</v>
      </c>
      <c r="X639" s="21">
        <f>Sheet1!H639*1</f>
        <v>4493</v>
      </c>
    </row>
    <row r="640" spans="20:24" x14ac:dyDescent="0.3">
      <c r="T640" s="20">
        <f t="shared" si="27"/>
        <v>638</v>
      </c>
      <c r="U640" s="21">
        <f>Sheet1!E640*1</f>
        <v>4499.25</v>
      </c>
      <c r="V640" s="21">
        <f>Sheet1!F640*1</f>
        <v>4575.25</v>
      </c>
      <c r="W640" s="21">
        <f>Sheet1!G640*1</f>
        <v>4484.5</v>
      </c>
      <c r="X640" s="21">
        <f>Sheet1!H640*1</f>
        <v>4524</v>
      </c>
    </row>
    <row r="641" spans="20:24" x14ac:dyDescent="0.3">
      <c r="T641" s="20">
        <f t="shared" si="27"/>
        <v>639</v>
      </c>
      <c r="U641" s="21">
        <f>Sheet1!E641*1</f>
        <v>4508.5</v>
      </c>
      <c r="V641" s="21">
        <f>Sheet1!F641*1</f>
        <v>4542</v>
      </c>
      <c r="W641" s="21">
        <f>Sheet1!G641*1</f>
        <v>4488.5</v>
      </c>
      <c r="X641" s="21">
        <f>Sheet1!H641*1</f>
        <v>4490.5</v>
      </c>
    </row>
    <row r="642" spans="20:24" x14ac:dyDescent="0.3">
      <c r="T642" s="20">
        <f t="shared" si="27"/>
        <v>640</v>
      </c>
      <c r="U642" s="21">
        <f>Sheet1!E642*1</f>
        <v>4497.5</v>
      </c>
      <c r="V642" s="21">
        <f>Sheet1!F642*1</f>
        <v>4534.25</v>
      </c>
      <c r="W642" s="21">
        <f>Sheet1!G642*1</f>
        <v>4475.5</v>
      </c>
      <c r="X642" s="21">
        <f>Sheet1!H642*1</f>
        <v>4524.75</v>
      </c>
    </row>
    <row r="643" spans="20:24" x14ac:dyDescent="0.3">
      <c r="T643" s="20">
        <f t="shared" si="27"/>
        <v>641</v>
      </c>
      <c r="U643" s="21">
        <f>Sheet1!E643*1</f>
        <v>4281.5</v>
      </c>
      <c r="V643" s="21">
        <f>Sheet1!F643*1</f>
        <v>4498</v>
      </c>
      <c r="W643" s="21">
        <f>Sheet1!G643*1</f>
        <v>4276</v>
      </c>
      <c r="X643" s="21">
        <f>Sheet1!H643*1</f>
        <v>4485.5</v>
      </c>
    </row>
    <row r="644" spans="20:24" x14ac:dyDescent="0.3">
      <c r="T644" s="20">
        <f t="shared" si="27"/>
        <v>642</v>
      </c>
      <c r="U644" s="21">
        <f>Sheet1!E644*1</f>
        <v>4357</v>
      </c>
      <c r="V644" s="21">
        <f>Sheet1!F644*1</f>
        <v>4373.25</v>
      </c>
      <c r="W644" s="21">
        <f>Sheet1!G644*1</f>
        <v>4274.5</v>
      </c>
      <c r="X644" s="21">
        <f>Sheet1!H644*1</f>
        <v>4280</v>
      </c>
    </row>
    <row r="645" spans="20:24" x14ac:dyDescent="0.3">
      <c r="T645" s="20">
        <f t="shared" ref="T645:T708" si="28">T644+1</f>
        <v>643</v>
      </c>
      <c r="U645" s="21">
        <f>Sheet1!E645*1</f>
        <v>4337.25</v>
      </c>
      <c r="V645" s="21">
        <f>Sheet1!F645*1</f>
        <v>4391.5</v>
      </c>
      <c r="W645" s="21">
        <f>Sheet1!G645*1</f>
        <v>4317.25</v>
      </c>
      <c r="X645" s="21">
        <f>Sheet1!H645*1</f>
        <v>4359.75</v>
      </c>
    </row>
    <row r="646" spans="20:24" x14ac:dyDescent="0.3">
      <c r="T646" s="20">
        <f t="shared" si="28"/>
        <v>644</v>
      </c>
      <c r="U646" s="21">
        <f>Sheet1!E646*1</f>
        <v>4274.5</v>
      </c>
      <c r="V646" s="21">
        <f>Sheet1!F646*1</f>
        <v>4346.25</v>
      </c>
      <c r="W646" s="21">
        <f>Sheet1!G646*1</f>
        <v>4262.75</v>
      </c>
      <c r="X646" s="21">
        <f>Sheet1!H646*1</f>
        <v>4339.75</v>
      </c>
    </row>
    <row r="647" spans="20:24" x14ac:dyDescent="0.3">
      <c r="T647" s="20">
        <f t="shared" si="28"/>
        <v>645</v>
      </c>
      <c r="U647" s="21">
        <f>Sheet1!E647*1</f>
        <v>4248.5</v>
      </c>
      <c r="V647" s="21">
        <f>Sheet1!F647*1</f>
        <v>4330</v>
      </c>
      <c r="W647" s="21">
        <f>Sheet1!G647*1</f>
        <v>4235.5</v>
      </c>
      <c r="X647" s="21">
        <f>Sheet1!H647*1</f>
        <v>4304</v>
      </c>
    </row>
    <row r="648" spans="20:24" x14ac:dyDescent="0.3">
      <c r="T648" s="20">
        <f t="shared" si="28"/>
        <v>646</v>
      </c>
      <c r="U648" s="21">
        <f>Sheet1!E648*1</f>
        <v>4291.25</v>
      </c>
      <c r="V648" s="21">
        <f>Sheet1!F648*1</f>
        <v>4307</v>
      </c>
      <c r="W648" s="21">
        <f>Sheet1!G648*1</f>
        <v>4228.75</v>
      </c>
      <c r="X648" s="21">
        <f>Sheet1!H648*1</f>
        <v>4252.25</v>
      </c>
    </row>
    <row r="649" spans="20:24" x14ac:dyDescent="0.3">
      <c r="T649" s="20">
        <f t="shared" si="28"/>
        <v>647</v>
      </c>
      <c r="U649" s="21">
        <f>Sheet1!E649*1</f>
        <v>4387.5</v>
      </c>
      <c r="V649" s="21">
        <f>Sheet1!F649*1</f>
        <v>4431.5</v>
      </c>
      <c r="W649" s="21">
        <f>Sheet1!G649*1</f>
        <v>4284.75</v>
      </c>
      <c r="X649" s="21">
        <f>Sheet1!H649*1</f>
        <v>4293.25</v>
      </c>
    </row>
    <row r="650" spans="20:24" x14ac:dyDescent="0.3">
      <c r="T650" s="20">
        <f t="shared" si="28"/>
        <v>648</v>
      </c>
      <c r="U650" s="21">
        <f>Sheet1!E650*1</f>
        <v>4408.5</v>
      </c>
      <c r="V650" s="21">
        <f>Sheet1!F650*1</f>
        <v>4452.5</v>
      </c>
      <c r="W650" s="21">
        <f>Sheet1!G650*1</f>
        <v>4377</v>
      </c>
      <c r="X650" s="21">
        <f>Sheet1!H650*1</f>
        <v>4390.5</v>
      </c>
    </row>
    <row r="651" spans="20:24" x14ac:dyDescent="0.3">
      <c r="T651" s="20">
        <f t="shared" si="28"/>
        <v>649</v>
      </c>
      <c r="U651" s="21">
        <f>Sheet1!E651*1</f>
        <v>4436</v>
      </c>
      <c r="V651" s="21">
        <f>Sheet1!F651*1</f>
        <v>4439.25</v>
      </c>
      <c r="W651" s="21">
        <f>Sheet1!G651*1</f>
        <v>4396.75</v>
      </c>
      <c r="X651" s="21">
        <f>Sheet1!H651*1</f>
        <v>4407.5</v>
      </c>
    </row>
    <row r="652" spans="20:24" x14ac:dyDescent="0.3">
      <c r="T652" s="20">
        <f t="shared" si="28"/>
        <v>650</v>
      </c>
      <c r="U652" s="21">
        <f>Sheet1!E652*1</f>
        <v>4322.75</v>
      </c>
      <c r="V652" s="21">
        <f>Sheet1!F652*1</f>
        <v>4448.75</v>
      </c>
      <c r="W652" s="21">
        <f>Sheet1!G652*1</f>
        <v>4301.25</v>
      </c>
      <c r="X652" s="21">
        <f>Sheet1!H652*1</f>
        <v>4435.75</v>
      </c>
    </row>
    <row r="653" spans="20:24" x14ac:dyDescent="0.3">
      <c r="T653" s="20">
        <f t="shared" si="28"/>
        <v>651</v>
      </c>
      <c r="U653" s="21">
        <f>Sheet1!E653*1</f>
        <v>4368.75</v>
      </c>
      <c r="V653" s="21">
        <f>Sheet1!F653*1</f>
        <v>4395.25</v>
      </c>
      <c r="W653" s="21">
        <f>Sheet1!G653*1</f>
        <v>4282</v>
      </c>
      <c r="X653" s="21">
        <f>Sheet1!H653*1</f>
        <v>4344</v>
      </c>
    </row>
    <row r="654" spans="20:24" x14ac:dyDescent="0.3">
      <c r="T654" s="20">
        <f t="shared" si="28"/>
        <v>652</v>
      </c>
      <c r="U654" s="21">
        <f>Sheet1!E654*1</f>
        <v>4365.5</v>
      </c>
      <c r="V654" s="21">
        <f>Sheet1!F654*1</f>
        <v>4422</v>
      </c>
      <c r="W654" s="21">
        <f>Sheet1!G654*1</f>
        <v>4348.75</v>
      </c>
      <c r="X654" s="21">
        <f>Sheet1!H654*1</f>
        <v>4365.5</v>
      </c>
    </row>
    <row r="655" spans="20:24" x14ac:dyDescent="0.3">
      <c r="T655" s="20">
        <f t="shared" si="28"/>
        <v>653</v>
      </c>
      <c r="U655" s="21">
        <f>Sheet1!E655*1</f>
        <v>4327.75</v>
      </c>
      <c r="V655" s="21">
        <f>Sheet1!F655*1</f>
        <v>4398.75</v>
      </c>
      <c r="W655" s="21">
        <f>Sheet1!G655*1</f>
        <v>4314.5</v>
      </c>
      <c r="X655" s="21">
        <f>Sheet1!H655*1</f>
        <v>4394.75</v>
      </c>
    </row>
    <row r="656" spans="20:24" x14ac:dyDescent="0.3">
      <c r="T656" s="20">
        <f t="shared" si="28"/>
        <v>654</v>
      </c>
      <c r="U656" s="21">
        <f>Sheet1!E656*1</f>
        <v>4295.5</v>
      </c>
      <c r="V656" s="21">
        <f>Sheet1!F656*1</f>
        <v>4346.5</v>
      </c>
      <c r="W656" s="21">
        <f>Sheet1!G656*1</f>
        <v>4261</v>
      </c>
      <c r="X656" s="21">
        <f>Sheet1!H656*1</f>
        <v>4333.75</v>
      </c>
    </row>
    <row r="657" spans="20:24" x14ac:dyDescent="0.3">
      <c r="T657" s="20">
        <f t="shared" si="28"/>
        <v>655</v>
      </c>
      <c r="U657" s="21">
        <f>Sheet1!E657*1</f>
        <v>4202.25</v>
      </c>
      <c r="V657" s="21">
        <f>Sheet1!F657*1</f>
        <v>4297.75</v>
      </c>
      <c r="W657" s="21">
        <f>Sheet1!G657*1</f>
        <v>4166</v>
      </c>
      <c r="X657" s="21">
        <f>Sheet1!H657*1</f>
        <v>4288.5</v>
      </c>
    </row>
    <row r="658" spans="20:24" x14ac:dyDescent="0.3">
      <c r="T658" s="20">
        <f t="shared" si="28"/>
        <v>656</v>
      </c>
      <c r="U658" s="21">
        <f>Sheet1!E658*1</f>
        <v>4232.5</v>
      </c>
      <c r="V658" s="21">
        <f>Sheet1!F658*1</f>
        <v>4272.5</v>
      </c>
      <c r="W658" s="21">
        <f>Sheet1!G658*1</f>
        <v>4190.75</v>
      </c>
      <c r="X658" s="21">
        <f>Sheet1!H658*1</f>
        <v>4199.75</v>
      </c>
    </row>
    <row r="659" spans="20:24" x14ac:dyDescent="0.3">
      <c r="T659" s="20">
        <f t="shared" si="28"/>
        <v>657</v>
      </c>
      <c r="U659" s="21">
        <f>Sheet1!E659*1</f>
        <v>4284.25</v>
      </c>
      <c r="V659" s="21">
        <f>Sheet1!F659*1</f>
        <v>4298.75</v>
      </c>
      <c r="W659" s="21">
        <f>Sheet1!G659*1</f>
        <v>4201.25</v>
      </c>
      <c r="X659" s="21">
        <f>Sheet1!H659*1</f>
        <v>4231.75</v>
      </c>
    </row>
    <row r="660" spans="20:24" x14ac:dyDescent="0.3">
      <c r="T660" s="20">
        <f t="shared" si="28"/>
        <v>658</v>
      </c>
      <c r="U660" s="21">
        <f>Sheet1!E660*1</f>
        <v>4230.75</v>
      </c>
      <c r="V660" s="21">
        <f>Sheet1!F660*1</f>
        <v>4301.75</v>
      </c>
      <c r="W660" s="21">
        <f>Sheet1!G660*1</f>
        <v>4221.75</v>
      </c>
      <c r="X660" s="21">
        <f>Sheet1!H660*1</f>
        <v>4257.25</v>
      </c>
    </row>
    <row r="661" spans="20:24" x14ac:dyDescent="0.3">
      <c r="T661" s="20">
        <f t="shared" si="28"/>
        <v>659</v>
      </c>
      <c r="U661" s="21">
        <f>Sheet1!E661*1</f>
        <v>4115.5</v>
      </c>
      <c r="V661" s="21">
        <f>Sheet1!F661*1</f>
        <v>4227</v>
      </c>
      <c r="W661" s="21">
        <f>Sheet1!G661*1</f>
        <v>4115</v>
      </c>
      <c r="X661" s="21">
        <f>Sheet1!H661*1</f>
        <v>4213.75</v>
      </c>
    </row>
    <row r="662" spans="20:24" x14ac:dyDescent="0.3">
      <c r="T662" s="20">
        <f t="shared" si="28"/>
        <v>660</v>
      </c>
      <c r="U662" s="21">
        <f>Sheet1!E662*1</f>
        <v>4204.75</v>
      </c>
      <c r="V662" s="21">
        <f>Sheet1!F662*1</f>
        <v>4258.25</v>
      </c>
      <c r="W662" s="21">
        <f>Sheet1!G662*1</f>
        <v>4115.75</v>
      </c>
      <c r="X662" s="21">
        <f>Sheet1!H662*1</f>
        <v>4122</v>
      </c>
    </row>
    <row r="663" spans="20:24" x14ac:dyDescent="0.3">
      <c r="T663" s="20">
        <f t="shared" si="28"/>
        <v>661</v>
      </c>
      <c r="U663" s="21">
        <f>Sheet1!E663*1</f>
        <v>4120.75</v>
      </c>
      <c r="V663" s="21">
        <f>Sheet1!F663*1</f>
        <v>4222.25</v>
      </c>
      <c r="W663" s="21">
        <f>Sheet1!G663*1</f>
        <v>4026.5</v>
      </c>
      <c r="X663" s="21">
        <f>Sheet1!H663*1</f>
        <v>4206.25</v>
      </c>
    </row>
    <row r="664" spans="20:24" x14ac:dyDescent="0.3">
      <c r="T664" s="20">
        <f t="shared" si="28"/>
        <v>662</v>
      </c>
      <c r="U664" s="21">
        <f>Sheet1!E664*1</f>
        <v>4131.5</v>
      </c>
      <c r="V664" s="21">
        <f>Sheet1!F664*1</f>
        <v>4159.75</v>
      </c>
      <c r="W664" s="21">
        <f>Sheet1!G664*1</f>
        <v>4110</v>
      </c>
      <c r="X664" s="21">
        <f>Sheet1!H664*1</f>
        <v>4113</v>
      </c>
    </row>
    <row r="665" spans="20:24" x14ac:dyDescent="0.3">
      <c r="T665" s="20">
        <f t="shared" si="28"/>
        <v>663</v>
      </c>
      <c r="U665" s="21">
        <f>Sheet1!E665*1</f>
        <v>4149.25</v>
      </c>
      <c r="V665" s="21">
        <f>Sheet1!F665*1</f>
        <v>4177.75</v>
      </c>
      <c r="W665" s="21">
        <f>Sheet1!G665*1</f>
        <v>4103.5</v>
      </c>
      <c r="X665" s="21">
        <f>Sheet1!H665*1</f>
        <v>4123.75</v>
      </c>
    </row>
    <row r="666" spans="20:24" x14ac:dyDescent="0.3">
      <c r="T666" s="20">
        <f t="shared" si="28"/>
        <v>664</v>
      </c>
      <c r="U666" s="21">
        <f>Sheet1!E666*1</f>
        <v>4163.25</v>
      </c>
      <c r="V666" s="21">
        <f>Sheet1!F666*1</f>
        <v>4192</v>
      </c>
      <c r="W666" s="21">
        <f>Sheet1!G666*1</f>
        <v>4124.5</v>
      </c>
      <c r="X666" s="21">
        <f>Sheet1!H666*1</f>
        <v>4149.75</v>
      </c>
    </row>
    <row r="667" spans="20:24" x14ac:dyDescent="0.3">
      <c r="T667" s="20">
        <f t="shared" si="28"/>
        <v>665</v>
      </c>
      <c r="U667" s="21">
        <f>Sheet1!E667*1</f>
        <v>4270.25</v>
      </c>
      <c r="V667" s="21">
        <f>Sheet1!F667*1</f>
        <v>4295</v>
      </c>
      <c r="W667" s="21">
        <f>Sheet1!G667*1</f>
        <v>4157</v>
      </c>
      <c r="X667" s="21">
        <f>Sheet1!H667*1</f>
        <v>4177.75</v>
      </c>
    </row>
    <row r="668" spans="20:24" x14ac:dyDescent="0.3">
      <c r="T668" s="20">
        <f t="shared" si="28"/>
        <v>666</v>
      </c>
      <c r="U668" s="21">
        <f>Sheet1!E668*1</f>
        <v>4320.25</v>
      </c>
      <c r="V668" s="21">
        <f>Sheet1!F668*1</f>
        <v>4344</v>
      </c>
      <c r="W668" s="21">
        <f>Sheet1!G668*1</f>
        <v>4274.5</v>
      </c>
      <c r="X668" s="21">
        <f>Sheet1!H668*1</f>
        <v>4281.25</v>
      </c>
    </row>
    <row r="669" spans="20:24" x14ac:dyDescent="0.3">
      <c r="T669" s="20">
        <f t="shared" si="28"/>
        <v>667</v>
      </c>
      <c r="U669" s="21">
        <f>Sheet1!E669*1</f>
        <v>4325.5</v>
      </c>
      <c r="V669" s="21">
        <f>Sheet1!F669*1</f>
        <v>4344.5</v>
      </c>
      <c r="W669" s="21">
        <f>Sheet1!G669*1</f>
        <v>4258.5</v>
      </c>
      <c r="X669" s="21">
        <f>Sheet1!H669*1</f>
        <v>4318.5</v>
      </c>
    </row>
    <row r="670" spans="20:24" x14ac:dyDescent="0.3">
      <c r="T670" s="20">
        <f t="shared" si="28"/>
        <v>668</v>
      </c>
      <c r="U670" s="21">
        <f>Sheet1!E670*1</f>
        <v>4221</v>
      </c>
      <c r="V670" s="21">
        <f>Sheet1!F670*1</f>
        <v>4333.25</v>
      </c>
      <c r="W670" s="21">
        <f>Sheet1!G670*1</f>
        <v>4210.75</v>
      </c>
      <c r="X670" s="21">
        <f>Sheet1!H670*1</f>
        <v>4327.75</v>
      </c>
    </row>
    <row r="671" spans="20:24" x14ac:dyDescent="0.3">
      <c r="T671" s="20">
        <f t="shared" si="28"/>
        <v>669</v>
      </c>
      <c r="U671" s="21">
        <f>Sheet1!E671*1</f>
        <v>4117.75</v>
      </c>
      <c r="V671" s="21">
        <f>Sheet1!F671*1</f>
        <v>4236.25</v>
      </c>
      <c r="W671" s="21">
        <f>Sheet1!G671*1</f>
        <v>4096.25</v>
      </c>
      <c r="X671" s="21">
        <f>Sheet1!H671*1</f>
        <v>4214.75</v>
      </c>
    </row>
    <row r="672" spans="20:24" x14ac:dyDescent="0.3">
      <c r="T672" s="20">
        <f t="shared" si="28"/>
        <v>670</v>
      </c>
      <c r="U672" s="21">
        <f>Sheet1!E672*1</f>
        <v>4181</v>
      </c>
      <c r="V672" s="21">
        <f>Sheet1!F672*1</f>
        <v>4218.25</v>
      </c>
      <c r="W672" s="21">
        <f>Sheet1!G672*1</f>
        <v>4119.75</v>
      </c>
      <c r="X672" s="21">
        <f>Sheet1!H672*1</f>
        <v>4126</v>
      </c>
    </row>
    <row r="673" spans="20:24" x14ac:dyDescent="0.3">
      <c r="T673" s="20">
        <f t="shared" si="28"/>
        <v>671</v>
      </c>
      <c r="U673" s="21">
        <f>Sheet1!E673*1</f>
        <v>4254.75</v>
      </c>
      <c r="V673" s="21">
        <f>Sheet1!F673*1</f>
        <v>4260.5</v>
      </c>
      <c r="W673" s="21">
        <f>Sheet1!G673*1</f>
        <v>4146.5</v>
      </c>
      <c r="X673" s="21">
        <f>Sheet1!H673*1</f>
        <v>4178.75</v>
      </c>
    </row>
    <row r="674" spans="20:24" x14ac:dyDescent="0.3">
      <c r="T674" s="20">
        <f t="shared" si="28"/>
        <v>672</v>
      </c>
      <c r="U674" s="21">
        <f>Sheet1!E674*1</f>
        <v>4193</v>
      </c>
      <c r="V674" s="21">
        <f>Sheet1!F674*1</f>
        <v>4275.75</v>
      </c>
      <c r="W674" s="21">
        <f>Sheet1!G674*1</f>
        <v>4137.5</v>
      </c>
      <c r="X674" s="21">
        <f>Sheet1!H674*1</f>
        <v>4256.5</v>
      </c>
    </row>
    <row r="675" spans="20:24" x14ac:dyDescent="0.3">
      <c r="T675" s="20">
        <f t="shared" si="28"/>
        <v>673</v>
      </c>
      <c r="U675" s="21">
        <f>Sheet1!E675*1</f>
        <v>4192.5</v>
      </c>
      <c r="V675" s="21">
        <f>Sheet1!F675*1</f>
        <v>4257.5</v>
      </c>
      <c r="W675" s="21">
        <f>Sheet1!G675*1</f>
        <v>4159.75</v>
      </c>
      <c r="X675" s="21">
        <f>Sheet1!H675*1</f>
        <v>4185.5</v>
      </c>
    </row>
    <row r="676" spans="20:24" x14ac:dyDescent="0.3">
      <c r="T676" s="20">
        <f t="shared" si="28"/>
        <v>674</v>
      </c>
      <c r="U676" s="21">
        <f>Sheet1!E676*1</f>
        <v>4229.75</v>
      </c>
      <c r="V676" s="21">
        <f>Sheet1!F676*1</f>
        <v>4255</v>
      </c>
      <c r="W676" s="21">
        <f>Sheet1!G676*1</f>
        <v>4182</v>
      </c>
      <c r="X676" s="21">
        <f>Sheet1!H676*1</f>
        <v>4194.5</v>
      </c>
    </row>
    <row r="677" spans="20:24" x14ac:dyDescent="0.3">
      <c r="T677" s="20">
        <f t="shared" si="28"/>
        <v>675</v>
      </c>
      <c r="U677" s="21">
        <f>Sheet1!E677*1</f>
        <v>4301.75</v>
      </c>
      <c r="V677" s="21">
        <f>Sheet1!F677*1</f>
        <v>4307.75</v>
      </c>
      <c r="W677" s="21">
        <f>Sheet1!G677*1</f>
        <v>4184.75</v>
      </c>
      <c r="X677" s="21">
        <f>Sheet1!H677*1</f>
        <v>4233.5</v>
      </c>
    </row>
    <row r="678" spans="20:24" x14ac:dyDescent="0.3">
      <c r="T678" s="20">
        <f t="shared" si="28"/>
        <v>676</v>
      </c>
      <c r="U678" s="21">
        <f>Sheet1!E678*1</f>
        <v>4318.5</v>
      </c>
      <c r="V678" s="21">
        <f>Sheet1!F678*1</f>
        <v>4357.5</v>
      </c>
      <c r="W678" s="21">
        <f>Sheet1!G678*1</f>
        <v>4288</v>
      </c>
      <c r="X678" s="21">
        <f>Sheet1!H678*1</f>
        <v>4296.5</v>
      </c>
    </row>
    <row r="679" spans="20:24" x14ac:dyDescent="0.3">
      <c r="T679" s="20">
        <f t="shared" si="28"/>
        <v>677</v>
      </c>
      <c r="U679" s="21">
        <f>Sheet1!E679*1</f>
        <v>4403.25</v>
      </c>
      <c r="V679" s="21">
        <f>Sheet1!F679*1</f>
        <v>4449.75</v>
      </c>
      <c r="W679" s="21">
        <f>Sheet1!G679*1</f>
        <v>4316.5</v>
      </c>
      <c r="X679" s="21">
        <f>Sheet1!H679*1</f>
        <v>4330.75</v>
      </c>
    </row>
    <row r="680" spans="20:24" x14ac:dyDescent="0.3">
      <c r="T680" s="20">
        <f t="shared" si="28"/>
        <v>678</v>
      </c>
      <c r="U680" s="21">
        <f>Sheet1!E680*1</f>
        <v>4447.5</v>
      </c>
      <c r="V680" s="21">
        <f>Sheet1!F680*1</f>
        <v>4460.75</v>
      </c>
      <c r="W680" s="21">
        <f>Sheet1!G680*1</f>
        <v>4367.75</v>
      </c>
      <c r="X680" s="21">
        <f>Sheet1!H680*1</f>
        <v>4397.25</v>
      </c>
    </row>
    <row r="681" spans="20:24" x14ac:dyDescent="0.3">
      <c r="T681" s="20">
        <f t="shared" si="28"/>
        <v>679</v>
      </c>
      <c r="U681" s="21">
        <f>Sheet1!E681*1</f>
        <v>4414</v>
      </c>
      <c r="V681" s="21">
        <f>Sheet1!F681*1</f>
        <v>4451.5</v>
      </c>
      <c r="W681" s="21">
        <f>Sheet1!G681*1</f>
        <v>4370.75</v>
      </c>
      <c r="X681" s="21">
        <f>Sheet1!H681*1</f>
        <v>4441.75</v>
      </c>
    </row>
    <row r="682" spans="20:24" x14ac:dyDescent="0.3">
      <c r="T682" s="20">
        <f t="shared" si="28"/>
        <v>680</v>
      </c>
      <c r="U682" s="21">
        <f>Sheet1!E682*1</f>
        <v>4428.5</v>
      </c>
      <c r="V682" s="21">
        <f>Sheet1!F682*1</f>
        <v>4429.5</v>
      </c>
      <c r="W682" s="21">
        <f>Sheet1!G682*1</f>
        <v>4377.5</v>
      </c>
      <c r="X682" s="21">
        <f>Sheet1!H682*1</f>
        <v>4414.5</v>
      </c>
    </row>
    <row r="683" spans="20:24" x14ac:dyDescent="0.3">
      <c r="T683" s="20">
        <f t="shared" si="28"/>
        <v>681</v>
      </c>
      <c r="U683" s="21">
        <f>Sheet1!E683*1</f>
        <v>4496.5</v>
      </c>
      <c r="V683" s="21">
        <f>Sheet1!F683*1</f>
        <v>4502</v>
      </c>
      <c r="W683" s="21">
        <f>Sheet1!G683*1</f>
        <v>4429.5</v>
      </c>
      <c r="X683" s="21">
        <f>Sheet1!H683*1</f>
        <v>4443.75</v>
      </c>
    </row>
    <row r="684" spans="20:24" x14ac:dyDescent="0.3">
      <c r="T684" s="20">
        <f t="shared" si="28"/>
        <v>682</v>
      </c>
      <c r="U684" s="21">
        <f>Sheet1!E684*1</f>
        <v>4481.25</v>
      </c>
      <c r="V684" s="21">
        <f>Sheet1!F684*1</f>
        <v>4505.75</v>
      </c>
      <c r="W684" s="21">
        <f>Sheet1!G684*1</f>
        <v>4453.5</v>
      </c>
      <c r="X684" s="21">
        <f>Sheet1!H684*1</f>
        <v>4490</v>
      </c>
    </row>
    <row r="685" spans="20:24" x14ac:dyDescent="0.3">
      <c r="T685" s="20">
        <f t="shared" si="28"/>
        <v>683</v>
      </c>
      <c r="U685" s="21">
        <f>Sheet1!E685*1</f>
        <v>4662</v>
      </c>
      <c r="V685" s="21">
        <f>Sheet1!F685*1</f>
        <v>4699.5</v>
      </c>
      <c r="W685" s="21">
        <f>Sheet1!G685*1</f>
        <v>4463</v>
      </c>
      <c r="X685" s="21">
        <f>Sheet1!H685*1</f>
        <v>4474.75</v>
      </c>
    </row>
    <row r="686" spans="20:24" x14ac:dyDescent="0.3">
      <c r="T686" s="20">
        <f t="shared" si="28"/>
        <v>684</v>
      </c>
      <c r="U686" s="21">
        <f>Sheet1!E686*1</f>
        <v>4620.5</v>
      </c>
      <c r="V686" s="21">
        <f>Sheet1!F686*1</f>
        <v>4662.25</v>
      </c>
      <c r="W686" s="21">
        <f>Sheet1!G686*1</f>
        <v>4604.75</v>
      </c>
      <c r="X686" s="21">
        <f>Sheet1!H686*1</f>
        <v>4654.5</v>
      </c>
    </row>
    <row r="687" spans="20:24" x14ac:dyDescent="0.3">
      <c r="T687" s="20">
        <f t="shared" si="28"/>
        <v>685</v>
      </c>
      <c r="U687" s="21">
        <f>Sheet1!E687*1</f>
        <v>4553</v>
      </c>
      <c r="V687" s="21">
        <f>Sheet1!F687*1</f>
        <v>4620</v>
      </c>
      <c r="W687" s="21">
        <f>Sheet1!G687*1</f>
        <v>4548.5</v>
      </c>
      <c r="X687" s="21">
        <f>Sheet1!H687*1</f>
        <v>4610</v>
      </c>
    </row>
    <row r="688" spans="20:24" x14ac:dyDescent="0.3">
      <c r="T688" s="20">
        <f t="shared" si="28"/>
        <v>686</v>
      </c>
      <c r="U688" s="21">
        <f>Sheet1!E688*1</f>
        <v>4522.75</v>
      </c>
      <c r="V688" s="21">
        <f>Sheet1!F688*1</f>
        <v>4554.25</v>
      </c>
      <c r="W688" s="21">
        <f>Sheet1!G688*1</f>
        <v>4485.5</v>
      </c>
      <c r="X688" s="21">
        <f>Sheet1!H688*1</f>
        <v>4548.25</v>
      </c>
    </row>
    <row r="689" spans="20:24" x14ac:dyDescent="0.3">
      <c r="T689" s="20">
        <f t="shared" si="28"/>
        <v>687</v>
      </c>
      <c r="U689" s="21">
        <f>Sheet1!E689*1</f>
        <v>4450.25</v>
      </c>
      <c r="V689" s="21">
        <f>Sheet1!F689*1</f>
        <v>4531.5</v>
      </c>
      <c r="W689" s="21">
        <f>Sheet1!G689*1</f>
        <v>4426.25</v>
      </c>
      <c r="X689" s="21">
        <f>Sheet1!H689*1</f>
        <v>4522.75</v>
      </c>
    </row>
    <row r="690" spans="20:24" x14ac:dyDescent="0.3">
      <c r="T690" s="20">
        <f t="shared" si="28"/>
        <v>688</v>
      </c>
      <c r="U690" s="21">
        <f>Sheet1!E690*1</f>
        <v>4471.75</v>
      </c>
      <c r="V690" s="21">
        <f>Sheet1!F690*1</f>
        <v>4506</v>
      </c>
      <c r="W690" s="21">
        <f>Sheet1!G690*1</f>
        <v>4429.5</v>
      </c>
      <c r="X690" s="21">
        <f>Sheet1!H690*1</f>
        <v>4453.25</v>
      </c>
    </row>
    <row r="691" spans="20:24" x14ac:dyDescent="0.3">
      <c r="T691" s="20">
        <f t="shared" si="28"/>
        <v>689</v>
      </c>
      <c r="U691" s="21">
        <f>Sheet1!E691*1</f>
        <v>4510.25</v>
      </c>
      <c r="V691" s="21">
        <f>Sheet1!F691*1</f>
        <v>4562</v>
      </c>
      <c r="W691" s="21">
        <f>Sheet1!G691*1</f>
        <v>4448.75</v>
      </c>
      <c r="X691" s="21">
        <f>Sheet1!H691*1</f>
        <v>4467.25</v>
      </c>
    </row>
    <row r="692" spans="20:24" x14ac:dyDescent="0.3">
      <c r="T692" s="20">
        <f t="shared" si="28"/>
        <v>690</v>
      </c>
      <c r="U692" s="21">
        <f>Sheet1!E692*1</f>
        <v>4500.75</v>
      </c>
      <c r="V692" s="21">
        <f>Sheet1!F692*1</f>
        <v>4514</v>
      </c>
      <c r="W692" s="21">
        <f>Sheet1!G692*1</f>
        <v>4446.25</v>
      </c>
      <c r="X692" s="21">
        <f>Sheet1!H692*1</f>
        <v>4511.5</v>
      </c>
    </row>
    <row r="693" spans="20:24" x14ac:dyDescent="0.3">
      <c r="T693" s="20">
        <f t="shared" si="28"/>
        <v>691</v>
      </c>
      <c r="U693" s="21">
        <f>Sheet1!E693*1</f>
        <v>4530</v>
      </c>
      <c r="V693" s="21">
        <f>Sheet1!F693*1</f>
        <v>4561</v>
      </c>
      <c r="W693" s="21">
        <f>Sheet1!G693*1</f>
        <v>4495.75</v>
      </c>
      <c r="X693" s="21">
        <f>Sheet1!H693*1</f>
        <v>4499.25</v>
      </c>
    </row>
    <row r="694" spans="20:24" x14ac:dyDescent="0.3">
      <c r="T694" s="20">
        <f t="shared" si="28"/>
        <v>692</v>
      </c>
      <c r="U694" s="21">
        <f>Sheet1!E694*1</f>
        <v>4578.5</v>
      </c>
      <c r="V694" s="21">
        <f>Sheet1!F694*1</f>
        <v>4615.5</v>
      </c>
      <c r="W694" s="21">
        <f>Sheet1!G694*1</f>
        <v>4507.25</v>
      </c>
      <c r="X694" s="21">
        <f>Sheet1!H694*1</f>
        <v>4530.25</v>
      </c>
    </row>
    <row r="695" spans="20:24" x14ac:dyDescent="0.3">
      <c r="T695" s="20">
        <f t="shared" si="28"/>
        <v>693</v>
      </c>
      <c r="U695" s="21">
        <f>Sheet1!E695*1</f>
        <v>4566.75</v>
      </c>
      <c r="V695" s="21">
        <f>Sheet1!F695*1</f>
        <v>4606.75</v>
      </c>
      <c r="W695" s="21">
        <f>Sheet1!G695*1</f>
        <v>4549.5</v>
      </c>
      <c r="X695" s="21">
        <f>Sheet1!H695*1</f>
        <v>4574</v>
      </c>
    </row>
    <row r="696" spans="20:24" x14ac:dyDescent="0.3">
      <c r="T696" s="20">
        <f t="shared" si="28"/>
        <v>694</v>
      </c>
      <c r="U696" s="21">
        <f>Sheet1!E696*1</f>
        <v>4741</v>
      </c>
      <c r="V696" s="21">
        <f>Sheet1!F696*1</f>
        <v>4760</v>
      </c>
      <c r="W696" s="21">
        <f>Sheet1!G696*1</f>
        <v>4585.5</v>
      </c>
      <c r="X696" s="21">
        <f>Sheet1!H696*1</f>
        <v>4602.25</v>
      </c>
    </row>
    <row r="697" spans="20:24" x14ac:dyDescent="0.3">
      <c r="T697" s="20">
        <f t="shared" si="28"/>
        <v>695</v>
      </c>
      <c r="U697" s="21">
        <f>Sheet1!E697*1</f>
        <v>4691.5</v>
      </c>
      <c r="V697" s="21">
        <f>Sheet1!F697*1</f>
        <v>4745.5</v>
      </c>
      <c r="W697" s="21">
        <f>Sheet1!G697*1</f>
        <v>4685.75</v>
      </c>
      <c r="X697" s="21">
        <f>Sheet1!H697*1</f>
        <v>4743.75</v>
      </c>
    </row>
    <row r="698" spans="20:24" x14ac:dyDescent="0.3">
      <c r="T698" s="20">
        <f t="shared" si="28"/>
        <v>696</v>
      </c>
      <c r="U698" s="21">
        <f>Sheet1!E698*1</f>
        <v>4671</v>
      </c>
      <c r="V698" s="21">
        <f>Sheet1!F698*1</f>
        <v>4701.25</v>
      </c>
      <c r="W698" s="21">
        <f>Sheet1!G698*1</f>
        <v>4653.5</v>
      </c>
      <c r="X698" s="21">
        <f>Sheet1!H698*1</f>
        <v>4685.5</v>
      </c>
    </row>
    <row r="699" spans="20:24" x14ac:dyDescent="0.3">
      <c r="T699" s="20">
        <f t="shared" si="28"/>
        <v>697</v>
      </c>
      <c r="U699" s="21">
        <f>Sheet1!E699*1</f>
        <v>4689.75</v>
      </c>
      <c r="V699" s="21">
        <f>Sheet1!F699*1</f>
        <v>4704.5</v>
      </c>
      <c r="W699" s="21">
        <f>Sheet1!G699*1</f>
        <v>4660.75</v>
      </c>
      <c r="X699" s="21">
        <f>Sheet1!H699*1</f>
        <v>4673.25</v>
      </c>
    </row>
    <row r="700" spans="20:24" x14ac:dyDescent="0.3">
      <c r="T700" s="20">
        <f t="shared" si="28"/>
        <v>698</v>
      </c>
      <c r="U700" s="21">
        <f>Sheet1!E700*1</f>
        <v>4763.75</v>
      </c>
      <c r="V700" s="21">
        <f>Sheet1!F700*1</f>
        <v>4764.25</v>
      </c>
      <c r="W700" s="21">
        <f>Sheet1!G700*1</f>
        <v>4674.25</v>
      </c>
      <c r="X700" s="21">
        <f>Sheet1!H700*1</f>
        <v>4684</v>
      </c>
    </row>
    <row r="701" spans="20:24" x14ac:dyDescent="0.3">
      <c r="T701" s="20">
        <f t="shared" si="28"/>
        <v>699</v>
      </c>
      <c r="U701" s="21">
        <f>Sheet1!E701*1</f>
        <v>4829.75</v>
      </c>
      <c r="V701" s="21">
        <f>Sheet1!F701*1</f>
        <v>4830.75</v>
      </c>
      <c r="W701" s="21">
        <f>Sheet1!G701*1</f>
        <v>4763.5</v>
      </c>
      <c r="X701" s="21">
        <f>Sheet1!H701*1</f>
        <v>4774.25</v>
      </c>
    </row>
    <row r="702" spans="20:24" x14ac:dyDescent="0.3">
      <c r="T702" s="20">
        <f t="shared" si="28"/>
        <v>700</v>
      </c>
      <c r="U702" s="21">
        <f>Sheet1!E702*1</f>
        <v>4822.25</v>
      </c>
      <c r="V702" s="21">
        <f>Sheet1!F702*1</f>
        <v>4838.25</v>
      </c>
      <c r="W702" s="21">
        <f>Sheet1!G702*1</f>
        <v>4800.75</v>
      </c>
      <c r="X702" s="21">
        <f>Sheet1!H702*1</f>
        <v>4829.25</v>
      </c>
    </row>
    <row r="703" spans="20:24" x14ac:dyDescent="0.3">
      <c r="T703" s="20">
        <f t="shared" si="28"/>
        <v>701</v>
      </c>
      <c r="U703" s="21">
        <f>Sheet1!E703*1</f>
        <v>4852</v>
      </c>
      <c r="V703" s="21">
        <f>Sheet1!F703*1</f>
        <v>4857.75</v>
      </c>
      <c r="W703" s="21">
        <f>Sheet1!G703*1</f>
        <v>4797.75</v>
      </c>
      <c r="X703" s="21">
        <f>Sheet1!H703*1</f>
        <v>4819.5</v>
      </c>
    </row>
    <row r="704" spans="20:24" x14ac:dyDescent="0.3">
      <c r="T704" s="20">
        <f t="shared" si="28"/>
        <v>702</v>
      </c>
      <c r="U704" s="21">
        <f>Sheet1!E704*1</f>
        <v>4837.25</v>
      </c>
      <c r="V704" s="21">
        <f>Sheet1!F704*1</f>
        <v>4870.25</v>
      </c>
      <c r="W704" s="21">
        <f>Sheet1!G704*1</f>
        <v>4821.5</v>
      </c>
      <c r="X704" s="21">
        <f>Sheet1!H704*1</f>
        <v>4850.5</v>
      </c>
    </row>
    <row r="705" spans="20:24" x14ac:dyDescent="0.3">
      <c r="T705" s="20">
        <f t="shared" si="28"/>
        <v>703</v>
      </c>
      <c r="U705" s="21">
        <f>Sheet1!E705*1</f>
        <v>4819.75</v>
      </c>
      <c r="V705" s="21">
        <f>Sheet1!F705*1</f>
        <v>4847.5</v>
      </c>
      <c r="W705" s="21">
        <f>Sheet1!G705*1</f>
        <v>4791.75</v>
      </c>
      <c r="X705" s="21">
        <f>Sheet1!H705*1</f>
        <v>4841</v>
      </c>
    </row>
    <row r="706" spans="20:24" x14ac:dyDescent="0.3">
      <c r="T706" s="20">
        <f t="shared" si="28"/>
        <v>704</v>
      </c>
      <c r="U706" s="21">
        <f>Sheet1!E706*1</f>
        <v>4762</v>
      </c>
      <c r="V706" s="21">
        <f>Sheet1!F706*1</f>
        <v>4825.5</v>
      </c>
      <c r="W706" s="21">
        <f>Sheet1!G706*1</f>
        <v>4751</v>
      </c>
      <c r="X706" s="21">
        <f>Sheet1!H706*1</f>
        <v>4823.75</v>
      </c>
    </row>
    <row r="707" spans="20:24" x14ac:dyDescent="0.3">
      <c r="T707" s="20">
        <f t="shared" si="28"/>
        <v>705</v>
      </c>
      <c r="U707" s="21">
        <f>Sheet1!E707*1</f>
        <v>4753.5</v>
      </c>
      <c r="V707" s="21">
        <f>Sheet1!F707*1</f>
        <v>4803.25</v>
      </c>
      <c r="W707" s="21">
        <f>Sheet1!G707*1</f>
        <v>4745.5</v>
      </c>
      <c r="X707" s="21">
        <f>Sheet1!H707*1</f>
        <v>4752.5</v>
      </c>
    </row>
    <row r="708" spans="20:24" x14ac:dyDescent="0.3">
      <c r="T708" s="20">
        <f t="shared" si="28"/>
        <v>706</v>
      </c>
      <c r="U708" s="21">
        <f>Sheet1!E708*1</f>
        <v>4671.5</v>
      </c>
      <c r="V708" s="21">
        <f>Sheet1!F708*1</f>
        <v>4756.25</v>
      </c>
      <c r="W708" s="21">
        <f>Sheet1!G708*1</f>
        <v>4656.5</v>
      </c>
      <c r="X708" s="21">
        <f>Sheet1!H708*1</f>
        <v>4752.75</v>
      </c>
    </row>
    <row r="709" spans="20:24" x14ac:dyDescent="0.3">
      <c r="T709" s="20">
        <f t="shared" ref="T709:T772" si="29">T708+1</f>
        <v>707</v>
      </c>
      <c r="U709" s="21">
        <f>Sheet1!E709*1</f>
        <v>4691.25</v>
      </c>
      <c r="V709" s="21">
        <f>Sheet1!F709*1</f>
        <v>4697.75</v>
      </c>
      <c r="W709" s="21">
        <f>Sheet1!G709*1</f>
        <v>4655.75</v>
      </c>
      <c r="X709" s="21">
        <f>Sheet1!H709*1</f>
        <v>4667.25</v>
      </c>
    </row>
    <row r="710" spans="20:24" x14ac:dyDescent="0.3">
      <c r="T710" s="20">
        <f t="shared" si="29"/>
        <v>708</v>
      </c>
      <c r="U710" s="21">
        <f>Sheet1!E710*1</f>
        <v>4692.5</v>
      </c>
      <c r="V710" s="21">
        <f>Sheet1!F710*1</f>
        <v>4730.75</v>
      </c>
      <c r="W710" s="21">
        <f>Sheet1!G710*1</f>
        <v>4672</v>
      </c>
      <c r="X710" s="21">
        <f>Sheet1!H710*1</f>
        <v>4684.5</v>
      </c>
    </row>
    <row r="711" spans="20:24" x14ac:dyDescent="0.3">
      <c r="T711" s="20">
        <f t="shared" si="29"/>
        <v>709</v>
      </c>
      <c r="U711" s="21">
        <f>Sheet1!E711*1</f>
        <v>4694.75</v>
      </c>
      <c r="V711" s="21">
        <f>Sheet1!F711*1</f>
        <v>4709</v>
      </c>
      <c r="W711" s="21">
        <f>Sheet1!G711*1</f>
        <v>4646.5</v>
      </c>
      <c r="X711" s="21">
        <f>Sheet1!H711*1</f>
        <v>4689.5</v>
      </c>
    </row>
    <row r="712" spans="20:24" x14ac:dyDescent="0.3">
      <c r="T712" s="20">
        <f t="shared" si="29"/>
        <v>710</v>
      </c>
      <c r="U712" s="21">
        <f>Sheet1!E712*1</f>
        <v>4693</v>
      </c>
      <c r="V712" s="21">
        <f>Sheet1!F712*1</f>
        <v>4716</v>
      </c>
      <c r="W712" s="21">
        <f>Sheet1!G712*1</f>
        <v>4678.75</v>
      </c>
      <c r="X712" s="21">
        <f>Sheet1!H712*1</f>
        <v>4695</v>
      </c>
    </row>
    <row r="713" spans="20:24" x14ac:dyDescent="0.3">
      <c r="T713" s="20">
        <f t="shared" si="29"/>
        <v>711</v>
      </c>
      <c r="U713" s="21">
        <f>Sheet1!E713*1</f>
        <v>4639.75</v>
      </c>
      <c r="V713" s="21">
        <f>Sheet1!F713*1</f>
        <v>4712.75</v>
      </c>
      <c r="W713" s="21">
        <f>Sheet1!G713*1</f>
        <v>4627.25</v>
      </c>
      <c r="X713" s="21">
        <f>Sheet1!H713*1</f>
        <v>4699</v>
      </c>
    </row>
    <row r="714" spans="20:24" x14ac:dyDescent="0.3">
      <c r="T714" s="20">
        <f t="shared" si="29"/>
        <v>712</v>
      </c>
      <c r="U714" s="21">
        <f>Sheet1!E714*1</f>
        <v>4662.5</v>
      </c>
      <c r="V714" s="21">
        <f>Sheet1!F714*1</f>
        <v>4685.75</v>
      </c>
      <c r="W714" s="21">
        <f>Sheet1!G714*1</f>
        <v>4623.25</v>
      </c>
      <c r="X714" s="21">
        <f>Sheet1!H714*1</f>
        <v>4636.5</v>
      </c>
    </row>
    <row r="715" spans="20:24" x14ac:dyDescent="0.3">
      <c r="T715" s="20">
        <f t="shared" si="29"/>
        <v>713</v>
      </c>
      <c r="U715" s="21">
        <f>Sheet1!E715*1</f>
        <v>4680.25</v>
      </c>
      <c r="V715" s="21">
        <f>Sheet1!F715*1</f>
        <v>4690</v>
      </c>
      <c r="W715" s="21">
        <f>Sheet1!G715*1</f>
        <v>4639.75</v>
      </c>
      <c r="X715" s="21">
        <f>Sheet1!H715*1</f>
        <v>4663.25</v>
      </c>
    </row>
    <row r="716" spans="20:24" x14ac:dyDescent="0.3">
      <c r="T716" s="20">
        <f t="shared" si="29"/>
        <v>714</v>
      </c>
      <c r="U716" s="21">
        <f>Sheet1!E716*1</f>
        <v>4647.75</v>
      </c>
      <c r="V716" s="21">
        <f>Sheet1!F716*1</f>
        <v>4686.75</v>
      </c>
      <c r="W716" s="21">
        <f>Sheet1!G716*1</f>
        <v>4623.75</v>
      </c>
      <c r="X716" s="21">
        <f>Sheet1!H716*1</f>
        <v>4676.25</v>
      </c>
    </row>
    <row r="717" spans="20:24" x14ac:dyDescent="0.3">
      <c r="T717" s="20">
        <f t="shared" si="29"/>
        <v>715</v>
      </c>
      <c r="U717" s="21">
        <f>Sheet1!E717*1</f>
        <v>4564.75</v>
      </c>
      <c r="V717" s="21">
        <f>Sheet1!F717*1</f>
        <v>4653.75</v>
      </c>
      <c r="W717" s="21">
        <f>Sheet1!G717*1</f>
        <v>4537.25</v>
      </c>
      <c r="X717" s="21">
        <f>Sheet1!H717*1</f>
        <v>4616.25</v>
      </c>
    </row>
    <row r="718" spans="20:24" x14ac:dyDescent="0.3">
      <c r="T718" s="20">
        <f t="shared" si="29"/>
        <v>716</v>
      </c>
      <c r="U718" s="21">
        <f>Sheet1!E718*1</f>
        <v>4482</v>
      </c>
      <c r="V718" s="21">
        <f>Sheet1!F718*1</f>
        <v>4585.5</v>
      </c>
      <c r="W718" s="21">
        <f>Sheet1!G718*1</f>
        <v>4481.5</v>
      </c>
      <c r="X718" s="21">
        <f>Sheet1!H718*1</f>
        <v>4567.25</v>
      </c>
    </row>
    <row r="719" spans="20:24" x14ac:dyDescent="0.3">
      <c r="T719" s="20">
        <f t="shared" si="29"/>
        <v>717</v>
      </c>
      <c r="U719" s="21">
        <f>Sheet1!E719*1</f>
        <v>4501.75</v>
      </c>
      <c r="V719" s="21">
        <f>Sheet1!F719*1</f>
        <v>4507.25</v>
      </c>
      <c r="W719" s="21">
        <f>Sheet1!G719*1</f>
        <v>4456</v>
      </c>
      <c r="X719" s="21">
        <f>Sheet1!H719*1</f>
        <v>4466</v>
      </c>
    </row>
    <row r="720" spans="20:24" x14ac:dyDescent="0.3">
      <c r="T720" s="20">
        <f t="shared" si="29"/>
        <v>718</v>
      </c>
      <c r="U720" s="21">
        <f>Sheet1!E720*1</f>
        <v>4510.5</v>
      </c>
      <c r="V720" s="21">
        <f>Sheet1!F720*1</f>
        <v>4531.5</v>
      </c>
      <c r="W720" s="21">
        <f>Sheet1!G720*1</f>
        <v>4488.75</v>
      </c>
      <c r="X720" s="21">
        <f>Sheet1!H720*1</f>
        <v>4512.75</v>
      </c>
    </row>
    <row r="721" spans="20:24" x14ac:dyDescent="0.3">
      <c r="T721" s="20">
        <f t="shared" si="29"/>
        <v>719</v>
      </c>
      <c r="U721" s="21">
        <f>Sheet1!E721*1</f>
        <v>4530.75</v>
      </c>
      <c r="V721" s="21">
        <f>Sheet1!F721*1</f>
        <v>4559</v>
      </c>
      <c r="W721" s="21">
        <f>Sheet1!G721*1</f>
        <v>4484.25</v>
      </c>
      <c r="X721" s="21">
        <f>Sheet1!H721*1</f>
        <v>4507.75</v>
      </c>
    </row>
    <row r="722" spans="20:24" x14ac:dyDescent="0.3">
      <c r="T722" s="20">
        <f t="shared" si="29"/>
        <v>720</v>
      </c>
      <c r="U722" s="21">
        <f>Sheet1!E722*1</f>
        <v>4496.75</v>
      </c>
      <c r="V722" s="21">
        <f>Sheet1!F722*1</f>
        <v>4547.5</v>
      </c>
      <c r="W722" s="21">
        <f>Sheet1!G722*1</f>
        <v>4473</v>
      </c>
      <c r="X722" s="21">
        <f>Sheet1!H722*1</f>
        <v>4544</v>
      </c>
    </row>
    <row r="723" spans="20:24" x14ac:dyDescent="0.3">
      <c r="T723" s="20">
        <f t="shared" si="29"/>
        <v>721</v>
      </c>
      <c r="U723" s="21">
        <f>Sheet1!E723*1</f>
        <v>4489.75</v>
      </c>
      <c r="V723" s="21">
        <f>Sheet1!F723*1</f>
        <v>4520</v>
      </c>
      <c r="W723" s="21">
        <f>Sheet1!G723*1</f>
        <v>4465</v>
      </c>
      <c r="X723" s="21">
        <f>Sheet1!H723*1</f>
        <v>4505.25</v>
      </c>
    </row>
    <row r="724" spans="20:24" x14ac:dyDescent="0.3">
      <c r="T724" s="20">
        <f t="shared" si="29"/>
        <v>722</v>
      </c>
      <c r="U724" s="21">
        <f>Sheet1!E724*1</f>
        <v>4381.25</v>
      </c>
      <c r="V724" s="21">
        <f>Sheet1!F724*1</f>
        <v>4490.75</v>
      </c>
      <c r="W724" s="21">
        <f>Sheet1!G724*1</f>
        <v>4376.75</v>
      </c>
      <c r="X724" s="21">
        <f>Sheet1!H724*1</f>
        <v>4480.25</v>
      </c>
    </row>
    <row r="725" spans="20:24" x14ac:dyDescent="0.3">
      <c r="T725" s="20">
        <f t="shared" si="29"/>
        <v>723</v>
      </c>
      <c r="U725" s="21">
        <f>Sheet1!E725*1</f>
        <v>4421.25</v>
      </c>
      <c r="V725" s="21">
        <f>Sheet1!F725*1</f>
        <v>4452.25</v>
      </c>
      <c r="W725" s="21">
        <f>Sheet1!G725*1</f>
        <v>4363</v>
      </c>
      <c r="X725" s="21">
        <f>Sheet1!H725*1</f>
        <v>4376.5</v>
      </c>
    </row>
    <row r="726" spans="20:24" x14ac:dyDescent="0.3">
      <c r="T726" s="20">
        <f t="shared" si="29"/>
        <v>724</v>
      </c>
      <c r="U726" s="21">
        <f>Sheet1!E726*1</f>
        <v>4340.5</v>
      </c>
      <c r="V726" s="21">
        <f>Sheet1!F726*1</f>
        <v>4411</v>
      </c>
      <c r="W726" s="21">
        <f>Sheet1!G726*1</f>
        <v>4323</v>
      </c>
      <c r="X726" s="21">
        <f>Sheet1!H726*1</f>
        <v>4407.75</v>
      </c>
    </row>
    <row r="727" spans="20:24" x14ac:dyDescent="0.3">
      <c r="T727" s="20">
        <f t="shared" si="29"/>
        <v>725</v>
      </c>
      <c r="U727" s="21">
        <f>Sheet1!E727*1</f>
        <v>4338.5</v>
      </c>
      <c r="V727" s="21">
        <f>Sheet1!F727*1</f>
        <v>4349</v>
      </c>
      <c r="W727" s="21">
        <f>Sheet1!G727*1</f>
        <v>4266.5</v>
      </c>
      <c r="X727" s="21">
        <f>Sheet1!H727*1</f>
        <v>4336</v>
      </c>
    </row>
    <row r="728" spans="20:24" x14ac:dyDescent="0.3">
      <c r="T728" s="20">
        <f t="shared" si="29"/>
        <v>726</v>
      </c>
      <c r="U728" s="21">
        <f>Sheet1!E728*1</f>
        <v>4367.75</v>
      </c>
      <c r="V728" s="21">
        <f>Sheet1!F728*1</f>
        <v>4415.75</v>
      </c>
      <c r="W728" s="21">
        <f>Sheet1!G728*1</f>
        <v>4294.75</v>
      </c>
      <c r="X728" s="21">
        <f>Sheet1!H728*1</f>
        <v>4347.25</v>
      </c>
    </row>
    <row r="729" spans="20:24" x14ac:dyDescent="0.3">
      <c r="T729" s="20">
        <f t="shared" si="29"/>
        <v>727</v>
      </c>
      <c r="U729" s="21">
        <f>Sheet1!E729*1</f>
        <v>4404.75</v>
      </c>
      <c r="V729" s="21">
        <f>Sheet1!F729*1</f>
        <v>4419.25</v>
      </c>
      <c r="W729" s="21">
        <f>Sheet1!G729*1</f>
        <v>4347.5</v>
      </c>
      <c r="X729" s="21">
        <f>Sheet1!H729*1</f>
        <v>4366.5</v>
      </c>
    </row>
    <row r="730" spans="20:24" x14ac:dyDescent="0.3">
      <c r="T730" s="20">
        <f t="shared" si="29"/>
        <v>728</v>
      </c>
      <c r="U730" s="21">
        <f>Sheet1!E730*1</f>
        <v>4442.75</v>
      </c>
      <c r="V730" s="21">
        <f>Sheet1!F730*1</f>
        <v>4443.5</v>
      </c>
      <c r="W730" s="21">
        <f>Sheet1!G730*1</f>
        <v>4392.75</v>
      </c>
      <c r="X730" s="21">
        <f>Sheet1!H730*1</f>
        <v>4399.5</v>
      </c>
    </row>
    <row r="731" spans="20:24" x14ac:dyDescent="0.3">
      <c r="T731" s="20">
        <f t="shared" si="29"/>
        <v>729</v>
      </c>
      <c r="U731" s="21">
        <f>Sheet1!E731*1</f>
        <v>4439.75</v>
      </c>
      <c r="V731" s="21">
        <f>Sheet1!F731*1</f>
        <v>4464.75</v>
      </c>
      <c r="W731" s="21">
        <f>Sheet1!G731*1</f>
        <v>4410.75</v>
      </c>
      <c r="X731" s="21">
        <f>Sheet1!H731*1</f>
        <v>4444</v>
      </c>
    </row>
    <row r="732" spans="20:24" x14ac:dyDescent="0.3">
      <c r="T732" s="20">
        <f t="shared" si="29"/>
        <v>730</v>
      </c>
      <c r="U732" s="21">
        <f>Sheet1!E732*1</f>
        <v>4396.5</v>
      </c>
      <c r="V732" s="21">
        <f>Sheet1!F732*1</f>
        <v>4457</v>
      </c>
      <c r="W732" s="21">
        <f>Sheet1!G732*1</f>
        <v>4375.25</v>
      </c>
      <c r="X732" s="21">
        <f>Sheet1!H732*1</f>
        <v>4447.75</v>
      </c>
    </row>
    <row r="733" spans="20:24" x14ac:dyDescent="0.3">
      <c r="T733" s="20">
        <f t="shared" si="29"/>
        <v>731</v>
      </c>
      <c r="U733" s="21">
        <f>Sheet1!E733*1</f>
        <v>4380.75</v>
      </c>
      <c r="V733" s="21">
        <f>Sheet1!F733*1</f>
        <v>4417.75</v>
      </c>
      <c r="W733" s="21">
        <f>Sheet1!G733*1</f>
        <v>4351.5</v>
      </c>
      <c r="X733" s="21">
        <f>Sheet1!H733*1</f>
        <v>4391</v>
      </c>
    </row>
    <row r="734" spans="20:24" x14ac:dyDescent="0.3">
      <c r="T734" s="20">
        <f t="shared" si="29"/>
        <v>732</v>
      </c>
      <c r="U734" s="21">
        <f>Sheet1!E734*1</f>
        <v>4371.25</v>
      </c>
      <c r="V734" s="21">
        <f>Sheet1!F734*1</f>
        <v>4400.5</v>
      </c>
      <c r="W734" s="21">
        <f>Sheet1!G734*1</f>
        <v>4286.75</v>
      </c>
      <c r="X734" s="21">
        <f>Sheet1!H734*1</f>
        <v>4376.75</v>
      </c>
    </row>
    <row r="735" spans="20:24" x14ac:dyDescent="0.3">
      <c r="T735" s="20">
        <f t="shared" si="29"/>
        <v>733</v>
      </c>
      <c r="U735" s="21">
        <f>Sheet1!E735*1</f>
        <v>4324.75</v>
      </c>
      <c r="V735" s="21">
        <f>Sheet1!F735*1</f>
        <v>4376.25</v>
      </c>
      <c r="W735" s="21">
        <f>Sheet1!G735*1</f>
        <v>4287.25</v>
      </c>
      <c r="X735" s="21">
        <f>Sheet1!H735*1</f>
        <v>4370</v>
      </c>
    </row>
    <row r="736" spans="20:24" x14ac:dyDescent="0.3">
      <c r="T736" s="20">
        <f t="shared" si="29"/>
        <v>734</v>
      </c>
      <c r="U736" s="21">
        <f>Sheet1!E736*1</f>
        <v>4365.5</v>
      </c>
      <c r="V736" s="21">
        <f>Sheet1!F736*1</f>
        <v>4367.75</v>
      </c>
      <c r="W736" s="21">
        <f>Sheet1!G736*1</f>
        <v>4284</v>
      </c>
      <c r="X736" s="21">
        <f>Sheet1!H736*1</f>
        <v>4332.25</v>
      </c>
    </row>
    <row r="737" spans="20:24" x14ac:dyDescent="0.3">
      <c r="T737" s="20">
        <f t="shared" si="29"/>
        <v>735</v>
      </c>
      <c r="U737" s="21">
        <f>Sheet1!E737*1</f>
        <v>4371</v>
      </c>
      <c r="V737" s="21">
        <f>Sheet1!F737*1</f>
        <v>4382.75</v>
      </c>
      <c r="W737" s="21">
        <f>Sheet1!G737*1</f>
        <v>4344</v>
      </c>
      <c r="X737" s="21">
        <f>Sheet1!H737*1</f>
        <v>4364</v>
      </c>
    </row>
    <row r="738" spans="20:24" x14ac:dyDescent="0.3">
      <c r="T738" s="20">
        <f t="shared" si="29"/>
        <v>736</v>
      </c>
      <c r="U738" s="21">
        <f>Sheet1!E738*1</f>
        <v>4454</v>
      </c>
      <c r="V738" s="21">
        <f>Sheet1!F738*1</f>
        <v>4492.75</v>
      </c>
      <c r="W738" s="21">
        <f>Sheet1!G738*1</f>
        <v>4364.5</v>
      </c>
      <c r="X738" s="21">
        <f>Sheet1!H738*1</f>
        <v>4368.25</v>
      </c>
    </row>
    <row r="739" spans="20:24" x14ac:dyDescent="0.3">
      <c r="T739" s="20">
        <f t="shared" si="29"/>
        <v>737</v>
      </c>
      <c r="U739" s="21">
        <f>Sheet1!E739*1</f>
        <v>4457.75</v>
      </c>
      <c r="V739" s="21">
        <f>Sheet1!F739*1</f>
        <v>4490.75</v>
      </c>
      <c r="W739" s="21">
        <f>Sheet1!G739*1</f>
        <v>4435.25</v>
      </c>
      <c r="X739" s="21">
        <f>Sheet1!H739*1</f>
        <v>4446.5</v>
      </c>
    </row>
    <row r="740" spans="20:24" x14ac:dyDescent="0.3">
      <c r="T740" s="20">
        <f t="shared" si="29"/>
        <v>738</v>
      </c>
      <c r="U740" s="21">
        <f>Sheet1!E740*1</f>
        <v>4328</v>
      </c>
      <c r="V740" s="21">
        <f>Sheet1!F740*1</f>
        <v>4462.5</v>
      </c>
      <c r="W740" s="21">
        <f>Sheet1!G740*1</f>
        <v>4324</v>
      </c>
      <c r="X740" s="21">
        <f>Sheet1!H740*1</f>
        <v>4459</v>
      </c>
    </row>
    <row r="741" spans="20:24" x14ac:dyDescent="0.3">
      <c r="T741" s="20">
        <f t="shared" si="29"/>
        <v>739</v>
      </c>
      <c r="U741" s="21">
        <f>Sheet1!E741*1</f>
        <v>4304</v>
      </c>
      <c r="V741" s="21">
        <f>Sheet1!F741*1</f>
        <v>4348.5</v>
      </c>
      <c r="W741" s="21">
        <f>Sheet1!G741*1</f>
        <v>4277.75</v>
      </c>
      <c r="X741" s="21">
        <f>Sheet1!H741*1</f>
        <v>4342.5</v>
      </c>
    </row>
    <row r="742" spans="20:24" x14ac:dyDescent="0.3">
      <c r="T742" s="20">
        <f t="shared" si="29"/>
        <v>740</v>
      </c>
      <c r="U742" s="21">
        <f>Sheet1!E742*1</f>
        <v>4309</v>
      </c>
      <c r="V742" s="21">
        <f>Sheet1!F742*1</f>
        <v>4348.25</v>
      </c>
      <c r="W742" s="21">
        <f>Sheet1!G742*1</f>
        <v>4236</v>
      </c>
      <c r="X742" s="21">
        <f>Sheet1!H742*1</f>
        <v>4305.5</v>
      </c>
    </row>
    <row r="743" spans="20:24" x14ac:dyDescent="0.3">
      <c r="T743" s="20">
        <f t="shared" si="29"/>
        <v>741</v>
      </c>
      <c r="U743" s="21">
        <f>Sheet1!E743*1</f>
        <v>4226.75</v>
      </c>
      <c r="V743" s="21">
        <f>Sheet1!F743*1</f>
        <v>4326.5</v>
      </c>
      <c r="W743" s="21">
        <f>Sheet1!G743*1</f>
        <v>4204.25</v>
      </c>
      <c r="X743" s="21">
        <f>Sheet1!H743*1</f>
        <v>4310.5</v>
      </c>
    </row>
    <row r="744" spans="20:24" x14ac:dyDescent="0.3">
      <c r="T744" s="20">
        <f t="shared" si="29"/>
        <v>742</v>
      </c>
      <c r="U744" s="21">
        <f>Sheet1!E744*1</f>
        <v>4223.25</v>
      </c>
      <c r="V744" s="21">
        <f>Sheet1!F744*1</f>
        <v>4256.25</v>
      </c>
      <c r="W744" s="21">
        <f>Sheet1!G744*1</f>
        <v>4181.75</v>
      </c>
      <c r="X744" s="21">
        <f>Sheet1!H744*1</f>
        <v>4218.5</v>
      </c>
    </row>
    <row r="745" spans="20:24" x14ac:dyDescent="0.3">
      <c r="T745" s="20">
        <f t="shared" si="29"/>
        <v>743</v>
      </c>
      <c r="U745" s="21">
        <f>Sheet1!E745*1</f>
        <v>4341.75</v>
      </c>
      <c r="V745" s="21">
        <f>Sheet1!F745*1</f>
        <v>4376</v>
      </c>
      <c r="W745" s="21">
        <f>Sheet1!G745*1</f>
        <v>4184.75</v>
      </c>
      <c r="X745" s="21">
        <f>Sheet1!H745*1</f>
        <v>4214</v>
      </c>
    </row>
    <row r="746" spans="20:24" x14ac:dyDescent="0.3">
      <c r="T746" s="20">
        <f t="shared" si="29"/>
        <v>744</v>
      </c>
      <c r="U746" s="21">
        <f>Sheet1!E746*1</f>
        <v>4286.25</v>
      </c>
      <c r="V746" s="21">
        <f>Sheet1!F746*1</f>
        <v>4385.75</v>
      </c>
      <c r="W746" s="21">
        <f>Sheet1!G746*1</f>
        <v>4266.25</v>
      </c>
      <c r="X746" s="21">
        <f>Sheet1!H746*1</f>
        <v>4336.25</v>
      </c>
    </row>
    <row r="747" spans="20:24" x14ac:dyDescent="0.3">
      <c r="T747" s="20">
        <f t="shared" si="29"/>
        <v>745</v>
      </c>
      <c r="U747" s="21">
        <f>Sheet1!E747*1</f>
        <v>4303.5</v>
      </c>
      <c r="V747" s="21">
        <f>Sheet1!F747*1</f>
        <v>4350.25</v>
      </c>
      <c r="W747" s="21">
        <f>Sheet1!G747*1</f>
        <v>4251.25</v>
      </c>
      <c r="X747" s="21">
        <f>Sheet1!H747*1</f>
        <v>4283</v>
      </c>
    </row>
    <row r="748" spans="20:24" x14ac:dyDescent="0.3">
      <c r="T748" s="20">
        <f t="shared" si="29"/>
        <v>746</v>
      </c>
      <c r="U748" s="21">
        <f>Sheet1!E748*1</f>
        <v>4420</v>
      </c>
      <c r="V748" s="21">
        <f>Sheet1!F748*1</f>
        <v>4421.25</v>
      </c>
      <c r="W748" s="21">
        <f>Sheet1!G748*1</f>
        <v>4278</v>
      </c>
      <c r="X748" s="21">
        <f>Sheet1!H748*1</f>
        <v>4296.25</v>
      </c>
    </row>
    <row r="749" spans="20:24" x14ac:dyDescent="0.3">
      <c r="T749" s="20">
        <f t="shared" si="29"/>
        <v>747</v>
      </c>
      <c r="U749" s="21">
        <f>Sheet1!E749*1</f>
        <v>4569.5</v>
      </c>
      <c r="V749" s="21">
        <f>Sheet1!F749*1</f>
        <v>4573.75</v>
      </c>
      <c r="W749" s="21">
        <f>Sheet1!G749*1</f>
        <v>4439.5</v>
      </c>
      <c r="X749" s="21">
        <f>Sheet1!H749*1</f>
        <v>4443.25</v>
      </c>
    </row>
    <row r="750" spans="20:24" x14ac:dyDescent="0.3">
      <c r="T750" s="20">
        <f t="shared" si="29"/>
        <v>748</v>
      </c>
      <c r="U750" s="21">
        <f>Sheet1!E750*1</f>
        <v>4660.25</v>
      </c>
      <c r="V750" s="21">
        <f>Sheet1!F750*1</f>
        <v>4688.5</v>
      </c>
      <c r="W750" s="21">
        <f>Sheet1!G750*1</f>
        <v>4559</v>
      </c>
      <c r="X750" s="21">
        <f>Sheet1!H750*1</f>
        <v>4560.5</v>
      </c>
    </row>
    <row r="751" spans="20:24" x14ac:dyDescent="0.3">
      <c r="T751" s="20">
        <f t="shared" si="29"/>
        <v>749</v>
      </c>
      <c r="U751" s="21">
        <f>Sheet1!E751*1</f>
        <v>4695</v>
      </c>
      <c r="V751" s="21">
        <f>Sheet1!F751*1</f>
        <v>4704.25</v>
      </c>
      <c r="W751" s="21">
        <f>Sheet1!G751*1</f>
        <v>4649.5</v>
      </c>
      <c r="X751" s="21">
        <f>Sheet1!H751*1</f>
        <v>4658.25</v>
      </c>
    </row>
    <row r="752" spans="20:24" x14ac:dyDescent="0.3">
      <c r="T752" s="20">
        <f t="shared" si="29"/>
        <v>750</v>
      </c>
      <c r="U752" s="21">
        <f>Sheet1!E752*1</f>
        <v>4666.25</v>
      </c>
      <c r="V752" s="21">
        <f>Sheet1!F752*1</f>
        <v>4708.25</v>
      </c>
      <c r="W752" s="21">
        <f>Sheet1!G752*1</f>
        <v>4620.25</v>
      </c>
      <c r="X752" s="21">
        <f>Sheet1!H752*1</f>
        <v>4703</v>
      </c>
    </row>
    <row r="753" spans="20:24" x14ac:dyDescent="0.3">
      <c r="T753" s="20">
        <f t="shared" si="29"/>
        <v>751</v>
      </c>
      <c r="U753" s="21">
        <f>Sheet1!E753*1</f>
        <v>4654.75</v>
      </c>
      <c r="V753" s="21">
        <f>Sheet1!F753*1</f>
        <v>4712.5</v>
      </c>
      <c r="W753" s="21">
        <f>Sheet1!G753*1</f>
        <v>4648.75</v>
      </c>
      <c r="X753" s="21">
        <f>Sheet1!H753*1</f>
        <v>4664.75</v>
      </c>
    </row>
    <row r="754" spans="20:24" x14ac:dyDescent="0.3">
      <c r="T754" s="20">
        <f t="shared" si="29"/>
        <v>752</v>
      </c>
      <c r="U754" s="21">
        <f>Sheet1!E754*1</f>
        <v>4722</v>
      </c>
      <c r="V754" s="21">
        <f>Sheet1!F754*1</f>
        <v>4733.25</v>
      </c>
      <c r="W754" s="21">
        <f>Sheet1!G754*1</f>
        <v>4641</v>
      </c>
      <c r="X754" s="21">
        <f>Sheet1!H754*1</f>
        <v>4651.25</v>
      </c>
    </row>
    <row r="755" spans="20:24" x14ac:dyDescent="0.3">
      <c r="T755" s="20">
        <f t="shared" si="29"/>
        <v>753</v>
      </c>
      <c r="U755" s="21">
        <f>Sheet1!E755*1</f>
        <v>4642</v>
      </c>
      <c r="V755" s="21">
        <f>Sheet1!F755*1</f>
        <v>4723.25</v>
      </c>
      <c r="W755" s="21">
        <f>Sheet1!G755*1</f>
        <v>4616.5</v>
      </c>
      <c r="X755" s="21">
        <f>Sheet1!H755*1</f>
        <v>4719.5</v>
      </c>
    </row>
    <row r="756" spans="20:24" x14ac:dyDescent="0.3">
      <c r="T756" s="20">
        <f t="shared" si="29"/>
        <v>754</v>
      </c>
      <c r="U756" s="21">
        <f>Sheet1!E756*1</f>
        <v>4682.75</v>
      </c>
      <c r="V756" s="21">
        <f>Sheet1!F756*1</f>
        <v>4709.25</v>
      </c>
      <c r="W756" s="21">
        <f>Sheet1!G756*1</f>
        <v>4615.75</v>
      </c>
      <c r="X756" s="21">
        <f>Sheet1!H756*1</f>
        <v>4643.25</v>
      </c>
    </row>
    <row r="757" spans="20:24" x14ac:dyDescent="0.3">
      <c r="T757" s="20">
        <f t="shared" si="29"/>
        <v>755</v>
      </c>
      <c r="U757" s="21">
        <f>Sheet1!E757*1</f>
        <v>4708.75</v>
      </c>
      <c r="V757" s="21">
        <f>Sheet1!F757*1</f>
        <v>4746.5</v>
      </c>
      <c r="W757" s="21">
        <f>Sheet1!G757*1</f>
        <v>4647</v>
      </c>
      <c r="X757" s="21">
        <f>Sheet1!H757*1</f>
        <v>4675.5</v>
      </c>
    </row>
    <row r="758" spans="20:24" x14ac:dyDescent="0.3">
      <c r="T758" s="20">
        <f t="shared" si="29"/>
        <v>756</v>
      </c>
      <c r="U758" s="21">
        <f>Sheet1!E758*1</f>
        <v>4591.75</v>
      </c>
      <c r="V758" s="21">
        <f>Sheet1!F758*1</f>
        <v>4712.5</v>
      </c>
      <c r="W758" s="21">
        <f>Sheet1!G758*1</f>
        <v>4585.5</v>
      </c>
      <c r="X758" s="21">
        <f>Sheet1!H758*1</f>
        <v>4700</v>
      </c>
    </row>
    <row r="759" spans="20:24" x14ac:dyDescent="0.3">
      <c r="T759" s="20">
        <f t="shared" si="29"/>
        <v>757</v>
      </c>
      <c r="U759" s="21">
        <f>Sheet1!E759*1</f>
        <v>4516.5</v>
      </c>
      <c r="V759" s="21">
        <f>Sheet1!F759*1</f>
        <v>4617.75</v>
      </c>
      <c r="W759" s="21">
        <f>Sheet1!G759*1</f>
        <v>4504.75</v>
      </c>
      <c r="X759" s="21">
        <f>Sheet1!H759*1</f>
        <v>4600</v>
      </c>
    </row>
    <row r="760" spans="20:24" x14ac:dyDescent="0.3">
      <c r="T760" s="20">
        <f t="shared" si="29"/>
        <v>758</v>
      </c>
      <c r="U760" s="21">
        <f>Sheet1!E760*1</f>
        <v>4494.25</v>
      </c>
      <c r="V760" s="21">
        <f>Sheet1!F760*1</f>
        <v>4542</v>
      </c>
      <c r="W760" s="21">
        <f>Sheet1!G760*1</f>
        <v>4457.75</v>
      </c>
      <c r="X760" s="21">
        <f>Sheet1!H760*1</f>
        <v>4521</v>
      </c>
    </row>
    <row r="761" spans="20:24" x14ac:dyDescent="0.3">
      <c r="T761" s="20">
        <f t="shared" si="29"/>
        <v>759</v>
      </c>
      <c r="U761" s="21">
        <f>Sheet1!E761*1</f>
        <v>4496</v>
      </c>
      <c r="V761" s="21">
        <f>Sheet1!F761*1</f>
        <v>4498.75</v>
      </c>
      <c r="W761" s="21">
        <f>Sheet1!G761*1</f>
        <v>4416.25</v>
      </c>
      <c r="X761" s="21">
        <f>Sheet1!H761*1</f>
        <v>4484.75</v>
      </c>
    </row>
    <row r="762" spans="20:24" x14ac:dyDescent="0.3">
      <c r="T762" s="20">
        <f t="shared" si="29"/>
        <v>760</v>
      </c>
      <c r="U762" s="21">
        <f>Sheet1!E762*1</f>
        <v>4454.75</v>
      </c>
      <c r="V762" s="21">
        <f>Sheet1!F762*1</f>
        <v>4526.5</v>
      </c>
      <c r="W762" s="21">
        <f>Sheet1!G762*1</f>
        <v>4450.75</v>
      </c>
      <c r="X762" s="21">
        <f>Sheet1!H762*1</f>
        <v>4516</v>
      </c>
    </row>
    <row r="763" spans="20:24" x14ac:dyDescent="0.3">
      <c r="T763" s="20">
        <f t="shared" si="29"/>
        <v>761</v>
      </c>
      <c r="U763" s="21">
        <f>Sheet1!E763*1</f>
        <v>4444.75</v>
      </c>
      <c r="V763" s="21">
        <f>Sheet1!F763*1</f>
        <v>4493.75</v>
      </c>
      <c r="W763" s="21">
        <f>Sheet1!G763*1</f>
        <v>4351.75</v>
      </c>
      <c r="X763" s="21">
        <f>Sheet1!H763*1</f>
        <v>4443.75</v>
      </c>
    </row>
    <row r="764" spans="20:24" x14ac:dyDescent="0.3">
      <c r="T764" s="20">
        <f t="shared" si="29"/>
        <v>762</v>
      </c>
      <c r="U764" s="21">
        <f>Sheet1!E764*1</f>
        <v>4460.75</v>
      </c>
      <c r="V764" s="21">
        <f>Sheet1!F764*1</f>
        <v>4487.75</v>
      </c>
      <c r="W764" s="21">
        <f>Sheet1!G764*1</f>
        <v>4400.25</v>
      </c>
      <c r="X764" s="21">
        <f>Sheet1!H764*1</f>
        <v>4442</v>
      </c>
    </row>
    <row r="765" spans="20:24" x14ac:dyDescent="0.3">
      <c r="T765" s="20">
        <f t="shared" si="29"/>
        <v>763</v>
      </c>
      <c r="U765" s="21">
        <f>Sheet1!E765*1</f>
        <v>4635.5</v>
      </c>
      <c r="V765" s="21">
        <f>Sheet1!F765*1</f>
        <v>4639.25</v>
      </c>
      <c r="W765" s="21">
        <f>Sheet1!G765*1</f>
        <v>4449.75</v>
      </c>
      <c r="X765" s="21">
        <f>Sheet1!H765*1</f>
        <v>4467</v>
      </c>
    </row>
    <row r="766" spans="20:24" x14ac:dyDescent="0.3">
      <c r="T766" s="20">
        <f t="shared" si="29"/>
        <v>764</v>
      </c>
      <c r="U766" s="21">
        <f>Sheet1!E766*1</f>
        <v>4546.25</v>
      </c>
      <c r="V766" s="21">
        <f>Sheet1!F766*1</f>
        <v>4635.75</v>
      </c>
      <c r="W766" s="21">
        <f>Sheet1!G766*1</f>
        <v>4544.75</v>
      </c>
      <c r="X766" s="21">
        <f>Sheet1!H766*1</f>
        <v>4629</v>
      </c>
    </row>
    <row r="767" spans="20:24" x14ac:dyDescent="0.3">
      <c r="T767" s="20">
        <f t="shared" si="29"/>
        <v>765</v>
      </c>
      <c r="U767" s="21">
        <f>Sheet1!E767*1</f>
        <v>4569.25</v>
      </c>
      <c r="V767" s="21">
        <f>Sheet1!F767*1</f>
        <v>4587.75</v>
      </c>
      <c r="W767" s="21">
        <f>Sheet1!G767*1</f>
        <v>4523.75</v>
      </c>
      <c r="X767" s="21">
        <f>Sheet1!H767*1</f>
        <v>4549</v>
      </c>
    </row>
    <row r="768" spans="20:24" x14ac:dyDescent="0.3">
      <c r="T768" s="20">
        <f t="shared" si="29"/>
        <v>766</v>
      </c>
      <c r="U768" s="21">
        <f>Sheet1!E768*1</f>
        <v>4460.5</v>
      </c>
      <c r="V768" s="21">
        <f>Sheet1!F768*1</f>
        <v>4580.25</v>
      </c>
      <c r="W768" s="21">
        <f>Sheet1!G768*1</f>
        <v>4459.75</v>
      </c>
      <c r="X768" s="21">
        <f>Sheet1!H768*1</f>
        <v>4564</v>
      </c>
    </row>
    <row r="769" spans="20:24" x14ac:dyDescent="0.3">
      <c r="T769" s="20">
        <f t="shared" si="29"/>
        <v>767</v>
      </c>
      <c r="U769" s="21">
        <f>Sheet1!E769*1</f>
        <v>4484</v>
      </c>
      <c r="V769" s="21">
        <f>Sheet1!F769*1</f>
        <v>4506</v>
      </c>
      <c r="W769" s="21">
        <f>Sheet1!G769*1</f>
        <v>4399.25</v>
      </c>
      <c r="X769" s="21">
        <f>Sheet1!H769*1</f>
        <v>4471.5</v>
      </c>
    </row>
    <row r="770" spans="20:24" x14ac:dyDescent="0.3">
      <c r="T770" s="20">
        <f t="shared" si="29"/>
        <v>768</v>
      </c>
      <c r="U770" s="21">
        <f>Sheet1!E770*1</f>
        <v>4534.75</v>
      </c>
      <c r="V770" s="21">
        <f>Sheet1!F770*1</f>
        <v>4594.75</v>
      </c>
      <c r="W770" s="21">
        <f>Sheet1!G770*1</f>
        <v>4468</v>
      </c>
      <c r="X770" s="21">
        <f>Sheet1!H770*1</f>
        <v>4474.5</v>
      </c>
    </row>
    <row r="771" spans="20:24" x14ac:dyDescent="0.3">
      <c r="T771" s="20">
        <f t="shared" si="29"/>
        <v>769</v>
      </c>
      <c r="U771" s="21">
        <f>Sheet1!E771*1</f>
        <v>4537.5</v>
      </c>
      <c r="V771" s="21">
        <f>Sheet1!F771*1</f>
        <v>4609.75</v>
      </c>
      <c r="W771" s="21">
        <f>Sheet1!G771*1</f>
        <v>4497.25</v>
      </c>
      <c r="X771" s="21">
        <f>Sheet1!H771*1</f>
        <v>4541</v>
      </c>
    </row>
    <row r="772" spans="20:24" x14ac:dyDescent="0.3">
      <c r="T772" s="20">
        <f t="shared" si="29"/>
        <v>770</v>
      </c>
      <c r="U772" s="21">
        <f>Sheet1!E772*1</f>
        <v>4631.5</v>
      </c>
      <c r="V772" s="21">
        <f>Sheet1!F772*1</f>
        <v>4643.25</v>
      </c>
      <c r="W772" s="21">
        <f>Sheet1!G772*1</f>
        <v>4514.25</v>
      </c>
      <c r="X772" s="21">
        <f>Sheet1!H772*1</f>
        <v>4531.75</v>
      </c>
    </row>
    <row r="773" spans="20:24" x14ac:dyDescent="0.3">
      <c r="T773" s="20">
        <f t="shared" ref="T773:T836" si="30">T772+1</f>
        <v>771</v>
      </c>
      <c r="U773" s="21">
        <f>Sheet1!E773*1</f>
        <v>4690.75</v>
      </c>
      <c r="V773" s="21">
        <f>Sheet1!F773*1</f>
        <v>4697.5</v>
      </c>
      <c r="W773" s="21">
        <f>Sheet1!G773*1</f>
        <v>4606.25</v>
      </c>
      <c r="X773" s="21">
        <f>Sheet1!H773*1</f>
        <v>4663.75</v>
      </c>
    </row>
    <row r="774" spans="20:24" x14ac:dyDescent="0.3">
      <c r="T774" s="20">
        <f t="shared" si="30"/>
        <v>772</v>
      </c>
      <c r="U774" s="21">
        <f>Sheet1!E774*1</f>
        <v>4834</v>
      </c>
      <c r="V774" s="21">
        <f>Sheet1!F774*1</f>
        <v>4845</v>
      </c>
      <c r="W774" s="21">
        <f>Sheet1!G774*1</f>
        <v>4643.5</v>
      </c>
      <c r="X774" s="21">
        <f>Sheet1!H774*1</f>
        <v>4687.5</v>
      </c>
    </row>
    <row r="775" spans="20:24" x14ac:dyDescent="0.3">
      <c r="T775" s="20">
        <f t="shared" si="30"/>
        <v>773</v>
      </c>
      <c r="U775" s="21">
        <f>Sheet1!E775*1</f>
        <v>4715.5</v>
      </c>
      <c r="V775" s="21">
        <f>Sheet1!F775*1</f>
        <v>4847.25</v>
      </c>
      <c r="W775" s="21">
        <f>Sheet1!G775*1</f>
        <v>4687</v>
      </c>
      <c r="X775" s="21">
        <f>Sheet1!H775*1</f>
        <v>4839.5</v>
      </c>
    </row>
    <row r="776" spans="20:24" x14ac:dyDescent="0.3">
      <c r="T776" s="20">
        <f t="shared" si="30"/>
        <v>774</v>
      </c>
      <c r="U776" s="21">
        <f>Sheet1!E776*1</f>
        <v>4689.75</v>
      </c>
      <c r="V776" s="21">
        <f>Sheet1!F776*1</f>
        <v>4740</v>
      </c>
      <c r="W776" s="21">
        <f>Sheet1!G776*1</f>
        <v>4673.25</v>
      </c>
      <c r="X776" s="21">
        <f>Sheet1!H776*1</f>
        <v>4713.5</v>
      </c>
    </row>
    <row r="777" spans="20:24" x14ac:dyDescent="0.3">
      <c r="T777" s="20">
        <f t="shared" si="30"/>
        <v>775</v>
      </c>
      <c r="U777" s="21">
        <f>Sheet1!E777*1</f>
        <v>4688.25</v>
      </c>
      <c r="V777" s="21">
        <f>Sheet1!F777*1</f>
        <v>4710</v>
      </c>
      <c r="W777" s="21">
        <f>Sheet1!G777*1</f>
        <v>4600.25</v>
      </c>
      <c r="X777" s="21">
        <f>Sheet1!H777*1</f>
        <v>4695.25</v>
      </c>
    </row>
    <row r="778" spans="20:24" x14ac:dyDescent="0.3">
      <c r="T778" s="20">
        <f t="shared" si="30"/>
        <v>776</v>
      </c>
      <c r="U778" s="21">
        <f>Sheet1!E778*1</f>
        <v>4788.25</v>
      </c>
      <c r="V778" s="21">
        <f>Sheet1!F778*1</f>
        <v>4824</v>
      </c>
      <c r="W778" s="21">
        <f>Sheet1!G778*1</f>
        <v>4663</v>
      </c>
      <c r="X778" s="21">
        <f>Sheet1!H778*1</f>
        <v>4671.75</v>
      </c>
    </row>
    <row r="779" spans="20:24" x14ac:dyDescent="0.3">
      <c r="T779" s="20">
        <f t="shared" si="30"/>
        <v>777</v>
      </c>
      <c r="U779" s="21">
        <f>Sheet1!E779*1</f>
        <v>4757.25</v>
      </c>
      <c r="V779" s="21">
        <f>Sheet1!F779*1</f>
        <v>4847.75</v>
      </c>
      <c r="W779" s="21">
        <f>Sheet1!G779*1</f>
        <v>4726.75</v>
      </c>
      <c r="X779" s="21">
        <f>Sheet1!H779*1</f>
        <v>4827.75</v>
      </c>
    </row>
    <row r="780" spans="20:24" x14ac:dyDescent="0.3">
      <c r="T780" s="20">
        <f t="shared" si="30"/>
        <v>778</v>
      </c>
      <c r="U780" s="21">
        <f>Sheet1!E780*1</f>
        <v>4693.75</v>
      </c>
      <c r="V780" s="21">
        <f>Sheet1!F780*1</f>
        <v>4780.5</v>
      </c>
      <c r="W780" s="21">
        <f>Sheet1!G780*1</f>
        <v>4693.25</v>
      </c>
      <c r="X780" s="21">
        <f>Sheet1!H780*1</f>
        <v>4724.5</v>
      </c>
    </row>
    <row r="781" spans="20:24" x14ac:dyDescent="0.3">
      <c r="T781" s="20">
        <f t="shared" si="30"/>
        <v>779</v>
      </c>
      <c r="U781" s="21">
        <f>Sheet1!E781*1</f>
        <v>4838.25</v>
      </c>
      <c r="V781" s="21">
        <f>Sheet1!F781*1</f>
        <v>4847.75</v>
      </c>
      <c r="W781" s="21">
        <f>Sheet1!G781*1</f>
        <v>4681</v>
      </c>
      <c r="X781" s="21">
        <f>Sheet1!H781*1</f>
        <v>4714.75</v>
      </c>
    </row>
    <row r="782" spans="20:24" x14ac:dyDescent="0.3">
      <c r="T782" s="20">
        <f t="shared" si="30"/>
        <v>780</v>
      </c>
      <c r="U782" s="21">
        <f>Sheet1!E782*1</f>
        <v>4803.25</v>
      </c>
      <c r="V782" s="21">
        <f>Sheet1!F782*1</f>
        <v>4840.75</v>
      </c>
      <c r="W782" s="21">
        <f>Sheet1!G782*1</f>
        <v>4739.5</v>
      </c>
      <c r="X782" s="21">
        <f>Sheet1!H782*1</f>
        <v>4837</v>
      </c>
    </row>
    <row r="783" spans="20:24" x14ac:dyDescent="0.3">
      <c r="T783" s="20">
        <f t="shared" si="30"/>
        <v>781</v>
      </c>
      <c r="U783" s="21">
        <f>Sheet1!E783*1</f>
        <v>4930</v>
      </c>
      <c r="V783" s="21">
        <f>Sheet1!F783*1</f>
        <v>4937.5</v>
      </c>
      <c r="W783" s="21">
        <f>Sheet1!G783*1</f>
        <v>4791.75</v>
      </c>
      <c r="X783" s="21">
        <f>Sheet1!H783*1</f>
        <v>4811.5</v>
      </c>
    </row>
    <row r="784" spans="20:24" x14ac:dyDescent="0.3">
      <c r="T784" s="20">
        <f t="shared" si="30"/>
        <v>782</v>
      </c>
      <c r="U784" s="21">
        <f>Sheet1!E784*1</f>
        <v>5012.25</v>
      </c>
      <c r="V784" s="21">
        <f>Sheet1!F784*1</f>
        <v>5053.25</v>
      </c>
      <c r="W784" s="21">
        <f>Sheet1!G784*1</f>
        <v>4924.25</v>
      </c>
      <c r="X784" s="21">
        <f>Sheet1!H784*1</f>
        <v>4934.75</v>
      </c>
    </row>
    <row r="785" spans="20:24" x14ac:dyDescent="0.3">
      <c r="T785" s="20">
        <f t="shared" si="30"/>
        <v>783</v>
      </c>
      <c r="U785" s="21">
        <f>Sheet1!E785*1</f>
        <v>4985.25</v>
      </c>
      <c r="V785" s="21">
        <f>Sheet1!F785*1</f>
        <v>5028.5</v>
      </c>
      <c r="W785" s="21">
        <f>Sheet1!G785*1</f>
        <v>4977</v>
      </c>
      <c r="X785" s="21">
        <f>Sheet1!H785*1</f>
        <v>4999.75</v>
      </c>
    </row>
    <row r="786" spans="20:24" x14ac:dyDescent="0.3">
      <c r="T786" s="20">
        <f t="shared" si="30"/>
        <v>784</v>
      </c>
      <c r="U786" s="21">
        <f>Sheet1!E786*1</f>
        <v>4943.25</v>
      </c>
      <c r="V786" s="21">
        <f>Sheet1!F786*1</f>
        <v>5011.25</v>
      </c>
      <c r="W786" s="21">
        <f>Sheet1!G786*1</f>
        <v>4916</v>
      </c>
      <c r="X786" s="21">
        <f>Sheet1!H786*1</f>
        <v>5003.5</v>
      </c>
    </row>
    <row r="787" spans="20:24" x14ac:dyDescent="0.3">
      <c r="T787" s="20">
        <f t="shared" si="30"/>
        <v>785</v>
      </c>
      <c r="U787" s="21">
        <f>Sheet1!E787*1</f>
        <v>4934.25</v>
      </c>
      <c r="V787" s="21">
        <f>Sheet1!F787*1</f>
        <v>4950.5</v>
      </c>
      <c r="W787" s="21">
        <f>Sheet1!G787*1</f>
        <v>4899.75</v>
      </c>
      <c r="X787" s="21">
        <f>Sheet1!H787*1</f>
        <v>4931</v>
      </c>
    </row>
    <row r="788" spans="20:24" x14ac:dyDescent="0.3">
      <c r="T788" s="20">
        <f t="shared" si="30"/>
        <v>786</v>
      </c>
      <c r="U788" s="21">
        <f>Sheet1!E788*1</f>
        <v>4982.75</v>
      </c>
      <c r="V788" s="21">
        <f>Sheet1!F788*1</f>
        <v>5000</v>
      </c>
      <c r="W788" s="21">
        <f>Sheet1!G788*1</f>
        <v>4929.25</v>
      </c>
      <c r="X788" s="21">
        <f>Sheet1!H788*1</f>
        <v>4931.75</v>
      </c>
    </row>
    <row r="789" spans="20:24" x14ac:dyDescent="0.3">
      <c r="T789" s="20">
        <f t="shared" si="30"/>
        <v>787</v>
      </c>
      <c r="U789" s="21">
        <f>Sheet1!E789*1</f>
        <v>4941</v>
      </c>
      <c r="V789" s="21">
        <f>Sheet1!F789*1</f>
        <v>4993.75</v>
      </c>
      <c r="W789" s="21">
        <f>Sheet1!G789*1</f>
        <v>4928.25</v>
      </c>
      <c r="X789" s="21">
        <f>Sheet1!H789*1</f>
        <v>4986.5</v>
      </c>
    </row>
    <row r="790" spans="20:24" x14ac:dyDescent="0.3">
      <c r="T790" s="20">
        <f t="shared" si="30"/>
        <v>788</v>
      </c>
      <c r="U790" s="21">
        <f>Sheet1!E790*1</f>
        <v>4955.25</v>
      </c>
      <c r="V790" s="21">
        <f>Sheet1!F790*1</f>
        <v>5011</v>
      </c>
      <c r="W790" s="21">
        <f>Sheet1!G790*1</f>
        <v>4919.75</v>
      </c>
      <c r="X790" s="21">
        <f>Sheet1!H790*1</f>
        <v>4937.25</v>
      </c>
    </row>
    <row r="791" spans="20:24" x14ac:dyDescent="0.3">
      <c r="T791" s="20">
        <f t="shared" si="30"/>
        <v>789</v>
      </c>
      <c r="U791" s="21">
        <f>Sheet1!E791*1</f>
        <v>5033</v>
      </c>
      <c r="V791" s="21">
        <f>Sheet1!F791*1</f>
        <v>5035.5</v>
      </c>
      <c r="W791" s="21">
        <f>Sheet1!G791*1</f>
        <v>4947.75</v>
      </c>
      <c r="X791" s="21">
        <f>Sheet1!H791*1</f>
        <v>4953.25</v>
      </c>
    </row>
    <row r="792" spans="20:24" x14ac:dyDescent="0.3">
      <c r="T792" s="20">
        <f t="shared" si="30"/>
        <v>790</v>
      </c>
      <c r="U792" s="21">
        <f>Sheet1!E792*1</f>
        <v>5039</v>
      </c>
      <c r="V792" s="21">
        <f>Sheet1!F792*1</f>
        <v>5064</v>
      </c>
      <c r="W792" s="21">
        <f>Sheet1!G792*1</f>
        <v>5013</v>
      </c>
      <c r="X792" s="21">
        <f>Sheet1!H792*1</f>
        <v>5027.75</v>
      </c>
    </row>
    <row r="793" spans="20:24" x14ac:dyDescent="0.3">
      <c r="T793" s="20">
        <f t="shared" si="30"/>
        <v>791</v>
      </c>
      <c r="U793" s="21">
        <f>Sheet1!E793*1</f>
        <v>5015.5</v>
      </c>
      <c r="V793" s="21">
        <f>Sheet1!F793*1</f>
        <v>5061.5</v>
      </c>
      <c r="W793" s="21">
        <f>Sheet1!G793*1</f>
        <v>4988.75</v>
      </c>
      <c r="X793" s="21">
        <f>Sheet1!H793*1</f>
        <v>5040.5</v>
      </c>
    </row>
    <row r="794" spans="20:24" x14ac:dyDescent="0.3">
      <c r="T794" s="20">
        <f t="shared" si="30"/>
        <v>792</v>
      </c>
      <c r="U794" s="21">
        <f>Sheet1!E794*1</f>
        <v>5070.5</v>
      </c>
      <c r="V794" s="21">
        <f>Sheet1!F794*1</f>
        <v>5073</v>
      </c>
      <c r="W794" s="21">
        <f>Sheet1!G794*1</f>
        <v>4988.75</v>
      </c>
      <c r="X794" s="21">
        <f>Sheet1!H794*1</f>
        <v>5020</v>
      </c>
    </row>
    <row r="795" spans="20:24" x14ac:dyDescent="0.3">
      <c r="T795" s="20">
        <f t="shared" si="30"/>
        <v>793</v>
      </c>
      <c r="U795" s="21">
        <f>Sheet1!E795*1</f>
        <v>5120.5</v>
      </c>
      <c r="V795" s="21">
        <f>Sheet1!F795*1</f>
        <v>5133</v>
      </c>
      <c r="W795" s="21">
        <f>Sheet1!G795*1</f>
        <v>5052</v>
      </c>
      <c r="X795" s="21">
        <f>Sheet1!H795*1</f>
        <v>5064.5</v>
      </c>
    </row>
    <row r="796" spans="20:24" x14ac:dyDescent="0.3">
      <c r="T796" s="20">
        <f t="shared" si="30"/>
        <v>794</v>
      </c>
      <c r="U796" s="21">
        <f>Sheet1!E796*1</f>
        <v>5082.5</v>
      </c>
      <c r="V796" s="21">
        <f>Sheet1!F796*1</f>
        <v>5124.25</v>
      </c>
      <c r="W796" s="21">
        <f>Sheet1!G796*1</f>
        <v>5072</v>
      </c>
      <c r="X796" s="21">
        <f>Sheet1!H796*1</f>
        <v>5122</v>
      </c>
    </row>
    <row r="797" spans="20:24" x14ac:dyDescent="0.3">
      <c r="T797" s="20">
        <f t="shared" si="30"/>
        <v>795</v>
      </c>
      <c r="U797" s="21">
        <f>Sheet1!E797*1</f>
        <v>5085.25</v>
      </c>
      <c r="V797" s="21">
        <f>Sheet1!F797*1</f>
        <v>5099.75</v>
      </c>
      <c r="W797" s="21">
        <f>Sheet1!G797*1</f>
        <v>5045.5</v>
      </c>
      <c r="X797" s="21">
        <f>Sheet1!H797*1</f>
        <v>5083.5</v>
      </c>
    </row>
    <row r="798" spans="20:24" x14ac:dyDescent="0.3">
      <c r="T798" s="20">
        <f t="shared" si="30"/>
        <v>796</v>
      </c>
      <c r="U798" s="21">
        <f>Sheet1!E798*1</f>
        <v>5143.25</v>
      </c>
      <c r="V798" s="21">
        <f>Sheet1!F798*1</f>
        <v>5158.5</v>
      </c>
      <c r="W798" s="21">
        <f>Sheet1!G798*1</f>
        <v>5070.5</v>
      </c>
      <c r="X798" s="21">
        <f>Sheet1!H798*1</f>
        <v>5075</v>
      </c>
    </row>
    <row r="799" spans="20:24" x14ac:dyDescent="0.3">
      <c r="T799" s="20">
        <f t="shared" si="30"/>
        <v>797</v>
      </c>
      <c r="U799" s="21">
        <f>Sheet1!E799*1</f>
        <v>5165.5</v>
      </c>
      <c r="V799" s="21">
        <f>Sheet1!F799*1</f>
        <v>5171.75</v>
      </c>
      <c r="W799" s="21">
        <f>Sheet1!G799*1</f>
        <v>5119</v>
      </c>
      <c r="X799" s="21">
        <f>Sheet1!H799*1</f>
        <v>5140.25</v>
      </c>
    </row>
    <row r="800" spans="20:24" x14ac:dyDescent="0.3">
      <c r="T800" s="20">
        <f t="shared" si="30"/>
        <v>798</v>
      </c>
      <c r="U800" s="21">
        <f>Sheet1!E800*1</f>
        <v>5114.5</v>
      </c>
      <c r="V800" s="21">
        <f>Sheet1!F800*1</f>
        <v>5175.25</v>
      </c>
      <c r="W800" s="21">
        <f>Sheet1!G800*1</f>
        <v>5109.5</v>
      </c>
      <c r="X800" s="21">
        <f>Sheet1!H800*1</f>
        <v>5169.75</v>
      </c>
    </row>
    <row r="801" spans="20:24" x14ac:dyDescent="0.3">
      <c r="T801" s="20">
        <f t="shared" si="30"/>
        <v>799</v>
      </c>
      <c r="U801" s="21">
        <f>Sheet1!E801*1</f>
        <v>5079.5</v>
      </c>
      <c r="V801" s="21">
        <f>Sheet1!F801*1</f>
        <v>5116.5</v>
      </c>
      <c r="W801" s="21">
        <f>Sheet1!G801*1</f>
        <v>5054</v>
      </c>
      <c r="X801" s="21">
        <f>Sheet1!H801*1</f>
        <v>5112.25</v>
      </c>
    </row>
    <row r="802" spans="20:24" x14ac:dyDescent="0.3">
      <c r="T802" s="20">
        <f t="shared" si="30"/>
        <v>800</v>
      </c>
      <c r="U802" s="21">
        <f>Sheet1!E802*1</f>
        <v>5060.5</v>
      </c>
      <c r="V802" s="21">
        <f>Sheet1!F802*1</f>
        <v>5083.25</v>
      </c>
      <c r="W802" s="21">
        <f>Sheet1!G802*1</f>
        <v>5037.5</v>
      </c>
      <c r="X802" s="21">
        <f>Sheet1!H802*1</f>
        <v>5080.75</v>
      </c>
    </row>
    <row r="803" spans="20:24" x14ac:dyDescent="0.3">
      <c r="T803" s="20">
        <f t="shared" si="30"/>
        <v>801</v>
      </c>
      <c r="U803" s="21">
        <f>Sheet1!E803*1</f>
        <v>4993.5</v>
      </c>
      <c r="V803" s="21">
        <f>Sheet1!F803*1</f>
        <v>5061.75</v>
      </c>
      <c r="W803" s="21">
        <f>Sheet1!G803*1</f>
        <v>4990</v>
      </c>
      <c r="X803" s="21">
        <f>Sheet1!H803*1</f>
        <v>5056.75</v>
      </c>
    </row>
    <row r="804" spans="20:24" x14ac:dyDescent="0.3">
      <c r="T804" s="20">
        <f t="shared" si="30"/>
        <v>802</v>
      </c>
      <c r="U804" s="21">
        <f>Sheet1!E804*1</f>
        <v>5048.25</v>
      </c>
      <c r="V804" s="21">
        <f>Sheet1!F804*1</f>
        <v>5058.25</v>
      </c>
      <c r="W804" s="21">
        <f>Sheet1!G804*1</f>
        <v>4989</v>
      </c>
      <c r="X804" s="21">
        <f>Sheet1!H804*1</f>
        <v>4991.75</v>
      </c>
    </row>
    <row r="805" spans="20:24" x14ac:dyDescent="0.3">
      <c r="T805" s="20">
        <f t="shared" si="30"/>
        <v>803</v>
      </c>
      <c r="U805" s="21">
        <f>Sheet1!E805*1</f>
        <v>5001</v>
      </c>
      <c r="V805" s="21">
        <f>Sheet1!F805*1</f>
        <v>5059</v>
      </c>
      <c r="W805" s="21">
        <f>Sheet1!G805*1</f>
        <v>4977.25</v>
      </c>
      <c r="X805" s="21">
        <f>Sheet1!H805*1</f>
        <v>5049.25</v>
      </c>
    </row>
    <row r="806" spans="20:24" x14ac:dyDescent="0.3">
      <c r="T806" s="20">
        <f t="shared" si="30"/>
        <v>804</v>
      </c>
      <c r="U806" s="21">
        <f>Sheet1!E806*1</f>
        <v>5004.25</v>
      </c>
      <c r="V806" s="21">
        <f>Sheet1!F806*1</f>
        <v>5017.25</v>
      </c>
      <c r="W806" s="21">
        <f>Sheet1!G806*1</f>
        <v>4959.25</v>
      </c>
      <c r="X806" s="21">
        <f>Sheet1!H806*1</f>
        <v>4996.5</v>
      </c>
    </row>
    <row r="807" spans="20:24" x14ac:dyDescent="0.3">
      <c r="T807" s="20">
        <f t="shared" si="30"/>
        <v>805</v>
      </c>
      <c r="U807" s="21">
        <f>Sheet1!E807*1</f>
        <v>4928.5</v>
      </c>
      <c r="V807" s="21">
        <f>Sheet1!F807*1</f>
        <v>5010</v>
      </c>
      <c r="W807" s="21">
        <f>Sheet1!G807*1</f>
        <v>4908.75</v>
      </c>
      <c r="X807" s="21">
        <f>Sheet1!H807*1</f>
        <v>4997.75</v>
      </c>
    </row>
    <row r="808" spans="20:24" x14ac:dyDescent="0.3">
      <c r="T808" s="20">
        <f t="shared" si="30"/>
        <v>806</v>
      </c>
      <c r="U808" s="21">
        <f>Sheet1!E808*1</f>
        <v>4905.25</v>
      </c>
      <c r="V808" s="21">
        <f>Sheet1!F808*1</f>
        <v>4951</v>
      </c>
      <c r="W808" s="21">
        <f>Sheet1!G808*1</f>
        <v>4864.5</v>
      </c>
      <c r="X808" s="21">
        <f>Sheet1!H808*1</f>
        <v>4946.25</v>
      </c>
    </row>
    <row r="809" spans="20:24" x14ac:dyDescent="0.3">
      <c r="T809" s="20">
        <f t="shared" si="30"/>
        <v>807</v>
      </c>
      <c r="U809" s="21">
        <f>Sheet1!E809*1</f>
        <v>4794</v>
      </c>
      <c r="V809" s="21">
        <f>Sheet1!F809*1</f>
        <v>4911.75</v>
      </c>
      <c r="W809" s="21">
        <f>Sheet1!G809*1</f>
        <v>4783.25</v>
      </c>
      <c r="X809" s="21">
        <f>Sheet1!H809*1</f>
        <v>4893.75</v>
      </c>
    </row>
    <row r="810" spans="20:24" x14ac:dyDescent="0.3">
      <c r="T810" s="20">
        <f t="shared" si="30"/>
        <v>808</v>
      </c>
      <c r="U810" s="21">
        <f>Sheet1!E810*1</f>
        <v>4715.5</v>
      </c>
      <c r="V810" s="21">
        <f>Sheet1!F810*1</f>
        <v>4807.5</v>
      </c>
      <c r="W810" s="21">
        <f>Sheet1!G810*1</f>
        <v>4673.75</v>
      </c>
      <c r="X810" s="21">
        <f>Sheet1!H810*1</f>
        <v>4798</v>
      </c>
    </row>
    <row r="811" spans="20:24" x14ac:dyDescent="0.3">
      <c r="T811" s="20">
        <f t="shared" si="30"/>
        <v>809</v>
      </c>
      <c r="U811" s="21">
        <f>Sheet1!E811*1</f>
        <v>4751</v>
      </c>
      <c r="V811" s="21">
        <f>Sheet1!F811*1</f>
        <v>4789</v>
      </c>
      <c r="W811" s="21">
        <f>Sheet1!G811*1</f>
        <v>4696.5</v>
      </c>
      <c r="X811" s="21">
        <f>Sheet1!H811*1</f>
        <v>4707.75</v>
      </c>
    </row>
    <row r="812" spans="20:24" x14ac:dyDescent="0.3">
      <c r="T812" s="20">
        <f t="shared" si="30"/>
        <v>810</v>
      </c>
      <c r="U812" s="21">
        <f>Sheet1!E812*1</f>
        <v>4793</v>
      </c>
      <c r="V812" s="21">
        <f>Sheet1!F812*1</f>
        <v>4871</v>
      </c>
      <c r="W812" s="21">
        <f>Sheet1!G812*1</f>
        <v>4733.25</v>
      </c>
      <c r="X812" s="21">
        <f>Sheet1!H812*1</f>
        <v>4736.75</v>
      </c>
    </row>
    <row r="813" spans="20:24" x14ac:dyDescent="0.3">
      <c r="T813" s="20">
        <f t="shared" si="30"/>
        <v>811</v>
      </c>
      <c r="U813" s="21">
        <f>Sheet1!E813*1</f>
        <v>4814</v>
      </c>
      <c r="V813" s="21">
        <f>Sheet1!F813*1</f>
        <v>4817.25</v>
      </c>
      <c r="W813" s="21">
        <f>Sheet1!G813*1</f>
        <v>4742</v>
      </c>
      <c r="X813" s="21">
        <f>Sheet1!H813*1</f>
        <v>4792.25</v>
      </c>
    </row>
    <row r="814" spans="20:24" x14ac:dyDescent="0.3">
      <c r="T814" s="20">
        <f t="shared" si="30"/>
        <v>812</v>
      </c>
      <c r="U814" s="21">
        <f>Sheet1!E814*1</f>
        <v>4688</v>
      </c>
      <c r="V814" s="21">
        <f>Sheet1!F814*1</f>
        <v>4833.25</v>
      </c>
      <c r="W814" s="21">
        <f>Sheet1!G814*1</f>
        <v>4687</v>
      </c>
      <c r="X814" s="21">
        <f>Sheet1!H814*1</f>
        <v>4810.25</v>
      </c>
    </row>
    <row r="815" spans="20:24" x14ac:dyDescent="0.3">
      <c r="T815" s="20">
        <f t="shared" si="30"/>
        <v>813</v>
      </c>
      <c r="U815" s="21">
        <f>Sheet1!E815*1</f>
        <v>4721.5</v>
      </c>
      <c r="V815" s="21">
        <f>Sheet1!F815*1</f>
        <v>4810</v>
      </c>
      <c r="W815" s="21">
        <f>Sheet1!G815*1</f>
        <v>4673.75</v>
      </c>
      <c r="X815" s="21">
        <f>Sheet1!H815*1</f>
        <v>4703.75</v>
      </c>
    </row>
    <row r="816" spans="20:24" x14ac:dyDescent="0.3">
      <c r="T816" s="20">
        <f t="shared" si="30"/>
        <v>814</v>
      </c>
      <c r="U816" s="21">
        <f>Sheet1!E816*1</f>
        <v>4843.75</v>
      </c>
      <c r="V816" s="21">
        <f>Sheet1!F816*1</f>
        <v>4860.25</v>
      </c>
      <c r="W816" s="21">
        <f>Sheet1!G816*1</f>
        <v>4720.25</v>
      </c>
      <c r="X816" s="21">
        <f>Sheet1!H816*1</f>
        <v>4733.5</v>
      </c>
    </row>
    <row r="817" spans="20:24" x14ac:dyDescent="0.3">
      <c r="T817" s="20">
        <f t="shared" si="30"/>
        <v>815</v>
      </c>
      <c r="U817" s="21">
        <f>Sheet1!E817*1</f>
        <v>4901.5</v>
      </c>
      <c r="V817" s="21">
        <f>Sheet1!F817*1</f>
        <v>4909.5</v>
      </c>
      <c r="W817" s="21">
        <f>Sheet1!G817*1</f>
        <v>4816.25</v>
      </c>
      <c r="X817" s="21">
        <f>Sheet1!H817*1</f>
        <v>4862.25</v>
      </c>
    </row>
    <row r="818" spans="20:24" x14ac:dyDescent="0.3">
      <c r="T818" s="20">
        <f t="shared" si="30"/>
        <v>816</v>
      </c>
      <c r="U818" s="21">
        <f>Sheet1!E818*1</f>
        <v>4908.75</v>
      </c>
      <c r="V818" s="21">
        <f>Sheet1!F818*1</f>
        <v>4953.75</v>
      </c>
      <c r="W818" s="21">
        <f>Sheet1!G818*1</f>
        <v>4876</v>
      </c>
      <c r="X818" s="21">
        <f>Sheet1!H818*1</f>
        <v>4894.25</v>
      </c>
    </row>
    <row r="819" spans="20:24" x14ac:dyDescent="0.3">
      <c r="T819" s="20">
        <f t="shared" si="30"/>
        <v>817</v>
      </c>
      <c r="U819" s="21">
        <f>Sheet1!E819*1</f>
        <v>4843.75</v>
      </c>
      <c r="V819" s="21">
        <f>Sheet1!F819*1</f>
        <v>4934.25</v>
      </c>
      <c r="W819" s="21">
        <f>Sheet1!G819*1</f>
        <v>4813.25</v>
      </c>
      <c r="X819" s="21">
        <f>Sheet1!H819*1</f>
        <v>4916.75</v>
      </c>
    </row>
    <row r="820" spans="20:24" x14ac:dyDescent="0.3">
      <c r="T820" s="20">
        <f t="shared" si="30"/>
        <v>818</v>
      </c>
      <c r="U820" s="21">
        <f>Sheet1!E820*1</f>
        <v>4902.5</v>
      </c>
      <c r="V820" s="21">
        <f>Sheet1!F820*1</f>
        <v>4934</v>
      </c>
      <c r="W820" s="21">
        <f>Sheet1!G820*1</f>
        <v>4810</v>
      </c>
      <c r="X820" s="21">
        <f>Sheet1!H820*1</f>
        <v>4838.75</v>
      </c>
    </row>
    <row r="821" spans="20:24" x14ac:dyDescent="0.3">
      <c r="T821" s="20">
        <f t="shared" si="30"/>
        <v>819</v>
      </c>
      <c r="U821" s="21">
        <f>Sheet1!E821*1</f>
        <v>4834.5</v>
      </c>
      <c r="V821" s="21">
        <f>Sheet1!F821*1</f>
        <v>4920.5</v>
      </c>
      <c r="W821" s="21">
        <f>Sheet1!G821*1</f>
        <v>4786.5</v>
      </c>
      <c r="X821" s="21">
        <f>Sheet1!H821*1</f>
        <v>4903</v>
      </c>
    </row>
    <row r="822" spans="20:24" x14ac:dyDescent="0.3">
      <c r="T822" s="20">
        <f t="shared" si="30"/>
        <v>820</v>
      </c>
      <c r="U822" s="21">
        <f>Sheet1!E822*1</f>
        <v>4801.75</v>
      </c>
      <c r="V822" s="21">
        <f>Sheet1!F822*1</f>
        <v>4919.25</v>
      </c>
      <c r="W822" s="21">
        <f>Sheet1!G822*1</f>
        <v>4762.5</v>
      </c>
      <c r="X822" s="21">
        <f>Sheet1!H822*1</f>
        <v>4915</v>
      </c>
    </row>
    <row r="823" spans="20:24" x14ac:dyDescent="0.3">
      <c r="T823" s="20">
        <f t="shared" si="30"/>
        <v>821</v>
      </c>
      <c r="U823" s="21">
        <f>Sheet1!E823*1</f>
        <v>4750.5</v>
      </c>
      <c r="V823" s="21">
        <f>Sheet1!F823*1</f>
        <v>4825</v>
      </c>
      <c r="W823" s="21">
        <f>Sheet1!G823*1</f>
        <v>4636.75</v>
      </c>
      <c r="X823" s="21">
        <f>Sheet1!H823*1</f>
        <v>4819</v>
      </c>
    </row>
    <row r="824" spans="20:24" x14ac:dyDescent="0.3">
      <c r="T824" s="20">
        <f t="shared" si="30"/>
        <v>822</v>
      </c>
      <c r="U824" s="21">
        <f>Sheet1!E824*1</f>
        <v>4845.75</v>
      </c>
      <c r="V824" s="21">
        <f>Sheet1!F824*1</f>
        <v>4880.5</v>
      </c>
      <c r="W824" s="21">
        <f>Sheet1!G824*1</f>
        <v>4747.5</v>
      </c>
      <c r="X824" s="21">
        <f>Sheet1!H824*1</f>
        <v>4757</v>
      </c>
    </row>
    <row r="825" spans="20:24" x14ac:dyDescent="0.3">
      <c r="T825" s="20">
        <f t="shared" si="30"/>
        <v>823</v>
      </c>
      <c r="U825" s="21">
        <f>Sheet1!E825*1</f>
        <v>4859.25</v>
      </c>
      <c r="V825" s="21">
        <f>Sheet1!F825*1</f>
        <v>4926.25</v>
      </c>
      <c r="W825" s="21">
        <f>Sheet1!G825*1</f>
        <v>4785</v>
      </c>
      <c r="X825" s="21">
        <f>Sheet1!H825*1</f>
        <v>4835</v>
      </c>
    </row>
    <row r="826" spans="20:24" x14ac:dyDescent="0.3">
      <c r="T826" s="20">
        <f t="shared" si="30"/>
        <v>824</v>
      </c>
      <c r="U826" s="21">
        <f>Sheet1!E826*1</f>
        <v>4909.75</v>
      </c>
      <c r="V826" s="21">
        <f>Sheet1!F826*1</f>
        <v>4946.5</v>
      </c>
      <c r="W826" s="21">
        <f>Sheet1!G826*1</f>
        <v>4856</v>
      </c>
      <c r="X826" s="21">
        <f>Sheet1!H826*1</f>
        <v>4878.5</v>
      </c>
    </row>
    <row r="827" spans="20:24" x14ac:dyDescent="0.3">
      <c r="T827" s="20">
        <f t="shared" si="30"/>
        <v>825</v>
      </c>
      <c r="U827" s="21">
        <f>Sheet1!E827*1</f>
        <v>4999.25</v>
      </c>
      <c r="V827" s="21">
        <f>Sheet1!F827*1</f>
        <v>5009.75</v>
      </c>
      <c r="W827" s="21">
        <f>Sheet1!G827*1</f>
        <v>4902.25</v>
      </c>
      <c r="X827" s="21">
        <f>Sheet1!H827*1</f>
        <v>4909.5</v>
      </c>
    </row>
    <row r="828" spans="20:24" x14ac:dyDescent="0.3">
      <c r="T828" s="20">
        <f t="shared" si="30"/>
        <v>826</v>
      </c>
      <c r="U828" s="21">
        <f>Sheet1!E828*1</f>
        <v>4993.75</v>
      </c>
      <c r="V828" s="21">
        <f>Sheet1!F828*1</f>
        <v>5019.5</v>
      </c>
      <c r="W828" s="21">
        <f>Sheet1!G828*1</f>
        <v>4957.75</v>
      </c>
      <c r="X828" s="21">
        <f>Sheet1!H828*1</f>
        <v>5005</v>
      </c>
    </row>
    <row r="829" spans="20:24" x14ac:dyDescent="0.3">
      <c r="T829" s="20">
        <f t="shared" si="30"/>
        <v>827</v>
      </c>
      <c r="U829" s="21">
        <f>Sheet1!E829*1</f>
        <v>4928.5</v>
      </c>
      <c r="V829" s="21">
        <f>Sheet1!F829*1</f>
        <v>5003</v>
      </c>
      <c r="W829" s="21">
        <f>Sheet1!G829*1</f>
        <v>4916.75</v>
      </c>
      <c r="X829" s="21">
        <f>Sheet1!H829*1</f>
        <v>4999.5</v>
      </c>
    </row>
    <row r="830" spans="20:24" x14ac:dyDescent="0.3">
      <c r="T830" s="20">
        <f t="shared" si="30"/>
        <v>828</v>
      </c>
      <c r="U830" s="21">
        <f>Sheet1!E830*1</f>
        <v>4946.75</v>
      </c>
      <c r="V830" s="21">
        <f>Sheet1!F830*1</f>
        <v>4963</v>
      </c>
      <c r="W830" s="21">
        <f>Sheet1!G830*1</f>
        <v>4889</v>
      </c>
      <c r="X830" s="21">
        <f>Sheet1!H830*1</f>
        <v>4929</v>
      </c>
    </row>
    <row r="831" spans="20:24" x14ac:dyDescent="0.3">
      <c r="T831" s="20">
        <f t="shared" si="30"/>
        <v>829</v>
      </c>
      <c r="U831" s="21">
        <f>Sheet1!E831*1</f>
        <v>5029.5</v>
      </c>
      <c r="V831" s="21">
        <f>Sheet1!F831*1</f>
        <v>5055.5</v>
      </c>
      <c r="W831" s="21">
        <f>Sheet1!G831*1</f>
        <v>4928.25</v>
      </c>
      <c r="X831" s="21">
        <f>Sheet1!H831*1</f>
        <v>4944.5</v>
      </c>
    </row>
    <row r="832" spans="20:24" x14ac:dyDescent="0.3">
      <c r="T832" s="20">
        <f t="shared" si="30"/>
        <v>830</v>
      </c>
      <c r="U832" s="21">
        <f>Sheet1!E832*1</f>
        <v>5117.25</v>
      </c>
      <c r="V832" s="21">
        <f>Sheet1!F832*1</f>
        <v>5118.75</v>
      </c>
      <c r="W832" s="21">
        <f>Sheet1!G832*1</f>
        <v>5011</v>
      </c>
      <c r="X832" s="21">
        <f>Sheet1!H832*1</f>
        <v>5032.5</v>
      </c>
    </row>
    <row r="833" spans="20:24" x14ac:dyDescent="0.3">
      <c r="T833" s="20">
        <f t="shared" si="30"/>
        <v>831</v>
      </c>
      <c r="U833" s="21">
        <f>Sheet1!E833*1</f>
        <v>5054</v>
      </c>
      <c r="V833" s="21">
        <f>Sheet1!F833*1</f>
        <v>5120</v>
      </c>
      <c r="W833" s="21">
        <f>Sheet1!G833*1</f>
        <v>5052.25</v>
      </c>
      <c r="X833" s="21">
        <f>Sheet1!H833*1</f>
        <v>5112.75</v>
      </c>
    </row>
    <row r="834" spans="20:24" x14ac:dyDescent="0.3">
      <c r="T834" s="20">
        <f t="shared" si="30"/>
        <v>832</v>
      </c>
      <c r="U834" s="21">
        <f>Sheet1!E834*1</f>
        <v>5019</v>
      </c>
      <c r="V834" s="21">
        <f>Sheet1!F834*1</f>
        <v>5058.75</v>
      </c>
      <c r="W834" s="21">
        <f>Sheet1!G834*1</f>
        <v>4991.25</v>
      </c>
      <c r="X834" s="21">
        <f>Sheet1!H834*1</f>
        <v>5047.5</v>
      </c>
    </row>
    <row r="835" spans="20:24" x14ac:dyDescent="0.3">
      <c r="T835" s="20">
        <f t="shared" si="30"/>
        <v>833</v>
      </c>
      <c r="U835" s="21">
        <f>Sheet1!E835*1</f>
        <v>5032</v>
      </c>
      <c r="V835" s="21">
        <f>Sheet1!F835*1</f>
        <v>5049.5</v>
      </c>
      <c r="W835" s="21">
        <f>Sheet1!G835*1</f>
        <v>4997.75</v>
      </c>
      <c r="X835" s="21">
        <f>Sheet1!H835*1</f>
        <v>5010.75</v>
      </c>
    </row>
    <row r="836" spans="20:24" x14ac:dyDescent="0.3">
      <c r="T836" s="20">
        <f t="shared" si="30"/>
        <v>834</v>
      </c>
      <c r="U836" s="21">
        <f>Sheet1!E836*1</f>
        <v>5053</v>
      </c>
      <c r="V836" s="21">
        <f>Sheet1!F836*1</f>
        <v>5067.5</v>
      </c>
      <c r="W836" s="21">
        <f>Sheet1!G836*1</f>
        <v>4973.5</v>
      </c>
      <c r="X836" s="21">
        <f>Sheet1!H836*1</f>
        <v>5027.5</v>
      </c>
    </row>
    <row r="837" spans="20:24" x14ac:dyDescent="0.3">
      <c r="T837" s="20">
        <f t="shared" ref="T837:T900" si="31">T836+1</f>
        <v>835</v>
      </c>
      <c r="U837" s="21">
        <f>Sheet1!E837*1</f>
        <v>5080.75</v>
      </c>
      <c r="V837" s="21">
        <f>Sheet1!F837*1</f>
        <v>5083.25</v>
      </c>
      <c r="W837" s="21">
        <f>Sheet1!G837*1</f>
        <v>4997</v>
      </c>
      <c r="X837" s="21">
        <f>Sheet1!H837*1</f>
        <v>5004</v>
      </c>
    </row>
    <row r="838" spans="20:24" x14ac:dyDescent="0.3">
      <c r="T838" s="20">
        <f t="shared" si="31"/>
        <v>836</v>
      </c>
      <c r="U838" s="21">
        <f>Sheet1!E838*1</f>
        <v>5087</v>
      </c>
      <c r="V838" s="21">
        <f>Sheet1!F838*1</f>
        <v>5121</v>
      </c>
      <c r="W838" s="21">
        <f>Sheet1!G838*1</f>
        <v>5070.25</v>
      </c>
      <c r="X838" s="21">
        <f>Sheet1!H838*1</f>
        <v>5112.25</v>
      </c>
    </row>
    <row r="839" spans="20:24" x14ac:dyDescent="0.3">
      <c r="T839" s="20">
        <f t="shared" si="31"/>
        <v>837</v>
      </c>
      <c r="U839" s="21">
        <f>Sheet1!E839*1</f>
        <v>5028.25</v>
      </c>
      <c r="V839" s="21">
        <f>Sheet1!F839*1</f>
        <v>5089.75</v>
      </c>
      <c r="W839" s="21">
        <f>Sheet1!G839*1</f>
        <v>5009</v>
      </c>
      <c r="X839" s="21">
        <f>Sheet1!H839*1</f>
        <v>5070</v>
      </c>
    </row>
    <row r="840" spans="20:24" x14ac:dyDescent="0.3">
      <c r="T840" s="20">
        <f t="shared" si="31"/>
        <v>838</v>
      </c>
      <c r="U840" s="21">
        <f>Sheet1!E840*1</f>
        <v>4958.5</v>
      </c>
      <c r="V840" s="21">
        <f>Sheet1!F840*1</f>
        <v>5042.75</v>
      </c>
      <c r="W840" s="21">
        <f>Sheet1!G840*1</f>
        <v>4930.5</v>
      </c>
      <c r="X840" s="21">
        <f>Sheet1!H840*1</f>
        <v>5039.25</v>
      </c>
    </row>
    <row r="841" spans="20:24" x14ac:dyDescent="0.3">
      <c r="T841" s="20">
        <f t="shared" si="31"/>
        <v>839</v>
      </c>
      <c r="U841" s="21">
        <f>Sheet1!E841*1</f>
        <v>4883</v>
      </c>
      <c r="V841" s="21">
        <f>Sheet1!F841*1</f>
        <v>4961</v>
      </c>
      <c r="W841" s="21">
        <f>Sheet1!G841*1</f>
        <v>4801.25</v>
      </c>
      <c r="X841" s="21">
        <f>Sheet1!H841*1</f>
        <v>4958.25</v>
      </c>
    </row>
    <row r="842" spans="20:24" x14ac:dyDescent="0.3">
      <c r="T842" s="20">
        <f t="shared" si="31"/>
        <v>840</v>
      </c>
      <c r="U842" s="21">
        <f>Sheet1!E842*1</f>
        <v>4880.25</v>
      </c>
      <c r="V842" s="21">
        <f>Sheet1!F842*1</f>
        <v>4957</v>
      </c>
      <c r="W842" s="21">
        <f>Sheet1!G842*1</f>
        <v>4798.25</v>
      </c>
      <c r="X842" s="21">
        <f>Sheet1!H842*1</f>
        <v>4852.75</v>
      </c>
    </row>
    <row r="843" spans="20:24" x14ac:dyDescent="0.3">
      <c r="T843" s="20">
        <f t="shared" si="31"/>
        <v>841</v>
      </c>
      <c r="U843" s="21">
        <f>Sheet1!E843*1</f>
        <v>4843.75</v>
      </c>
      <c r="V843" s="21">
        <f>Sheet1!F843*1</f>
        <v>4981.25</v>
      </c>
      <c r="W843" s="21">
        <f>Sheet1!G843*1</f>
        <v>4829.25</v>
      </c>
      <c r="X843" s="21">
        <f>Sheet1!H843*1</f>
        <v>4876.5</v>
      </c>
    </row>
    <row r="844" spans="20:24" x14ac:dyDescent="0.3">
      <c r="T844" s="20">
        <f t="shared" si="31"/>
        <v>842</v>
      </c>
      <c r="U844" s="21">
        <f>Sheet1!E844*1</f>
        <v>4937.75</v>
      </c>
      <c r="V844" s="21">
        <f>Sheet1!F844*1</f>
        <v>4941.75</v>
      </c>
      <c r="W844" s="21">
        <f>Sheet1!G844*1</f>
        <v>4811.5</v>
      </c>
      <c r="X844" s="21">
        <f>Sheet1!H844*1</f>
        <v>4884</v>
      </c>
    </row>
    <row r="845" spans="20:24" x14ac:dyDescent="0.3">
      <c r="T845" s="20">
        <f t="shared" si="31"/>
        <v>843</v>
      </c>
      <c r="U845" s="21">
        <f>Sheet1!E845*1</f>
        <v>4924</v>
      </c>
      <c r="V845" s="21">
        <f>Sheet1!F845*1</f>
        <v>4962.5</v>
      </c>
      <c r="W845" s="21">
        <f>Sheet1!G845*1</f>
        <v>4747.75</v>
      </c>
      <c r="X845" s="21">
        <f>Sheet1!H845*1</f>
        <v>4938.75</v>
      </c>
    </row>
    <row r="846" spans="20:24" x14ac:dyDescent="0.3">
      <c r="T846" s="20">
        <f t="shared" si="31"/>
        <v>844</v>
      </c>
      <c r="U846" s="21">
        <f>Sheet1!E846*1</f>
        <v>4989.25</v>
      </c>
      <c r="V846" s="21">
        <f>Sheet1!F846*1</f>
        <v>5022</v>
      </c>
      <c r="W846" s="21">
        <f>Sheet1!G846*1</f>
        <v>4916.25</v>
      </c>
      <c r="X846" s="21">
        <f>Sheet1!H846*1</f>
        <v>4925</v>
      </c>
    </row>
    <row r="847" spans="20:24" x14ac:dyDescent="0.3">
      <c r="T847" s="20">
        <f t="shared" si="31"/>
        <v>845</v>
      </c>
      <c r="U847" s="21">
        <f>Sheet1!E847*1</f>
        <v>5061</v>
      </c>
      <c r="V847" s="21">
        <f>Sheet1!F847*1</f>
        <v>5129.25</v>
      </c>
      <c r="W847" s="21">
        <f>Sheet1!G847*1</f>
        <v>4972.75</v>
      </c>
      <c r="X847" s="21">
        <f>Sheet1!H847*1</f>
        <v>5009.75</v>
      </c>
    </row>
    <row r="848" spans="20:24" x14ac:dyDescent="0.3">
      <c r="T848" s="20">
        <f t="shared" si="31"/>
        <v>846</v>
      </c>
      <c r="U848" s="21">
        <f>Sheet1!E848*1</f>
        <v>5112.75</v>
      </c>
      <c r="V848" s="21">
        <f>Sheet1!F848*1</f>
        <v>5138</v>
      </c>
      <c r="W848" s="21">
        <f>Sheet1!G848*1</f>
        <v>5052.25</v>
      </c>
      <c r="X848" s="21">
        <f>Sheet1!H848*1</f>
        <v>5059.25</v>
      </c>
    </row>
    <row r="849" spans="20:24" x14ac:dyDescent="0.3">
      <c r="T849" s="20">
        <f t="shared" si="31"/>
        <v>847</v>
      </c>
      <c r="U849" s="21">
        <f>Sheet1!E849*1</f>
        <v>5201</v>
      </c>
      <c r="V849" s="21">
        <f>Sheet1!F849*1</f>
        <v>5206.75</v>
      </c>
      <c r="W849" s="21">
        <f>Sheet1!G849*1</f>
        <v>5095</v>
      </c>
      <c r="X849" s="21">
        <f>Sheet1!H849*1</f>
        <v>5106.25</v>
      </c>
    </row>
    <row r="850" spans="20:24" x14ac:dyDescent="0.3">
      <c r="T850" s="20">
        <f t="shared" si="31"/>
        <v>848</v>
      </c>
      <c r="U850" s="21">
        <f>Sheet1!E850*1</f>
        <v>5190</v>
      </c>
      <c r="V850" s="21">
        <f>Sheet1!F850*1</f>
        <v>5202</v>
      </c>
      <c r="W850" s="21">
        <f>Sheet1!G850*1</f>
        <v>5141</v>
      </c>
      <c r="X850" s="21">
        <f>Sheet1!H850*1</f>
        <v>5189.75</v>
      </c>
    </row>
    <row r="851" spans="20:24" x14ac:dyDescent="0.3">
      <c r="T851" s="20">
        <f t="shared" si="31"/>
        <v>849</v>
      </c>
      <c r="U851" s="21">
        <f>Sheet1!E851*1</f>
        <v>5254.25</v>
      </c>
      <c r="V851" s="21">
        <f>Sheet1!F851*1</f>
        <v>5271.25</v>
      </c>
      <c r="W851" s="21">
        <f>Sheet1!G851*1</f>
        <v>5177.5</v>
      </c>
      <c r="X851" s="21">
        <f>Sheet1!H851*1</f>
        <v>5187</v>
      </c>
    </row>
    <row r="852" spans="20:24" x14ac:dyDescent="0.3">
      <c r="T852" s="20">
        <f t="shared" si="31"/>
        <v>850</v>
      </c>
      <c r="U852" s="21">
        <f>Sheet1!E852*1</f>
        <v>5239</v>
      </c>
      <c r="V852" s="21">
        <f>Sheet1!F852*1</f>
        <v>5274.5</v>
      </c>
      <c r="W852" s="21">
        <f>Sheet1!G852*1</f>
        <v>5230</v>
      </c>
      <c r="X852" s="21">
        <f>Sheet1!H852*1</f>
        <v>5251.25</v>
      </c>
    </row>
    <row r="853" spans="20:24" x14ac:dyDescent="0.3">
      <c r="T853" s="20">
        <f t="shared" si="31"/>
        <v>851</v>
      </c>
      <c r="U853" s="21">
        <f>Sheet1!E853*1</f>
        <v>5198.5</v>
      </c>
      <c r="V853" s="21">
        <f>Sheet1!F853*1</f>
        <v>5242.5</v>
      </c>
      <c r="W853" s="21">
        <f>Sheet1!G853*1</f>
        <v>5162.25</v>
      </c>
      <c r="X853" s="21">
        <f>Sheet1!H853*1</f>
        <v>5240</v>
      </c>
    </row>
    <row r="854" spans="20:24" x14ac:dyDescent="0.3">
      <c r="T854" s="20">
        <f t="shared" si="31"/>
        <v>852</v>
      </c>
      <c r="U854" s="21">
        <f>Sheet1!E854*1</f>
        <v>5206.25</v>
      </c>
      <c r="V854" s="21">
        <f>Sheet1!F854*1</f>
        <v>5216.75</v>
      </c>
      <c r="W854" s="21">
        <f>Sheet1!G854*1</f>
        <v>5107.75</v>
      </c>
      <c r="X854" s="21">
        <f>Sheet1!H854*1</f>
        <v>5197.25</v>
      </c>
    </row>
    <row r="855" spans="20:24" x14ac:dyDescent="0.3">
      <c r="T855" s="20">
        <f t="shared" si="31"/>
        <v>853</v>
      </c>
      <c r="U855" s="21">
        <f>Sheet1!E855*1</f>
        <v>5230</v>
      </c>
      <c r="V855" s="21">
        <f>Sheet1!F855*1</f>
        <v>5240.75</v>
      </c>
      <c r="W855" s="21">
        <f>Sheet1!G855*1</f>
        <v>5188.75</v>
      </c>
      <c r="X855" s="21">
        <f>Sheet1!H855*1</f>
        <v>5202.75</v>
      </c>
    </row>
    <row r="856" spans="20:24" x14ac:dyDescent="0.3">
      <c r="T856" s="20">
        <f t="shared" si="31"/>
        <v>854</v>
      </c>
      <c r="U856" s="21">
        <f>Sheet1!E856*1</f>
        <v>5227</v>
      </c>
      <c r="V856" s="21">
        <f>Sheet1!F856*1</f>
        <v>5250.75</v>
      </c>
      <c r="W856" s="21">
        <f>Sheet1!G856*1</f>
        <v>5197</v>
      </c>
      <c r="X856" s="21">
        <f>Sheet1!H856*1</f>
        <v>5222.5</v>
      </c>
    </row>
    <row r="857" spans="20:24" x14ac:dyDescent="0.3">
      <c r="T857" s="20">
        <f t="shared" si="31"/>
        <v>855</v>
      </c>
      <c r="U857" s="21">
        <f>Sheet1!E857*1</f>
        <v>5318.5</v>
      </c>
      <c r="V857" s="21">
        <f>Sheet1!F857*1</f>
        <v>5323.25</v>
      </c>
      <c r="W857" s="21">
        <f>Sheet1!G857*1</f>
        <v>5224.5</v>
      </c>
      <c r="X857" s="21">
        <f>Sheet1!H857*1</f>
        <v>5227.5</v>
      </c>
    </row>
    <row r="858" spans="20:24" x14ac:dyDescent="0.3">
      <c r="T858" s="20">
        <f t="shared" si="31"/>
        <v>856</v>
      </c>
      <c r="U858" s="21">
        <f>Sheet1!E858*1</f>
        <v>5320.25</v>
      </c>
      <c r="V858" s="21">
        <f>Sheet1!F858*1</f>
        <v>5343.25</v>
      </c>
      <c r="W858" s="21">
        <f>Sheet1!G858*1</f>
        <v>5299.5</v>
      </c>
      <c r="X858" s="21">
        <f>Sheet1!H858*1</f>
        <v>5319.25</v>
      </c>
    </row>
    <row r="859" spans="20:24" x14ac:dyDescent="0.3">
      <c r="T859" s="20">
        <f t="shared" si="31"/>
        <v>857</v>
      </c>
      <c r="U859" s="21">
        <f>Sheet1!E859*1</f>
        <v>5306</v>
      </c>
      <c r="V859" s="21">
        <f>Sheet1!F859*1</f>
        <v>5326.25</v>
      </c>
      <c r="W859" s="21">
        <f>Sheet1!G859*1</f>
        <v>5282.5</v>
      </c>
      <c r="X859" s="21">
        <f>Sheet1!H859*1</f>
        <v>5321</v>
      </c>
    </row>
    <row r="860" spans="20:24" x14ac:dyDescent="0.3">
      <c r="T860" s="20">
        <f t="shared" si="31"/>
        <v>858</v>
      </c>
      <c r="U860" s="21">
        <f>Sheet1!E860*1</f>
        <v>5308.75</v>
      </c>
      <c r="V860" s="21">
        <f>Sheet1!F860*1</f>
        <v>5313.5</v>
      </c>
      <c r="W860" s="21">
        <f>Sheet1!G860*1</f>
        <v>5285.5</v>
      </c>
      <c r="X860" s="21">
        <f>Sheet1!H860*1</f>
        <v>5293.5</v>
      </c>
    </row>
    <row r="861" spans="20:24" x14ac:dyDescent="0.3">
      <c r="T861" s="20">
        <f t="shared" si="31"/>
        <v>859</v>
      </c>
      <c r="U861" s="21">
        <f>Sheet1!E861*1</f>
        <v>5319.75</v>
      </c>
      <c r="V861" s="21">
        <f>Sheet1!F861*1</f>
        <v>5334.75</v>
      </c>
      <c r="W861" s="21">
        <f>Sheet1!G861*1</f>
        <v>5302.25</v>
      </c>
      <c r="X861" s="21">
        <f>Sheet1!H861*1</f>
        <v>5307.25</v>
      </c>
    </row>
    <row r="862" spans="20:24" x14ac:dyDescent="0.3">
      <c r="T862" s="20">
        <f t="shared" si="31"/>
        <v>860</v>
      </c>
      <c r="U862" s="21">
        <f>Sheet1!E862*1</f>
        <v>5316</v>
      </c>
      <c r="V862" s="21">
        <f>Sheet1!F862*1</f>
        <v>5331</v>
      </c>
      <c r="W862" s="21">
        <f>Sheet1!G862*1</f>
        <v>5305</v>
      </c>
      <c r="X862" s="21">
        <f>Sheet1!H862*1</f>
        <v>5319.5</v>
      </c>
    </row>
    <row r="863" spans="20:24" x14ac:dyDescent="0.3">
      <c r="T863" s="20">
        <f t="shared" si="31"/>
        <v>861</v>
      </c>
      <c r="U863" s="21">
        <f>Sheet1!E863*1</f>
        <v>5315.5</v>
      </c>
      <c r="V863" s="21">
        <f>Sheet1!F863*1</f>
        <v>5333</v>
      </c>
      <c r="W863" s="21">
        <f>Sheet1!G863*1</f>
        <v>5305.5</v>
      </c>
      <c r="X863" s="21">
        <f>Sheet1!H863*1</f>
        <v>5313.5</v>
      </c>
    </row>
    <row r="864" spans="20:24" x14ac:dyDescent="0.3">
      <c r="T864" s="20">
        <f t="shared" si="31"/>
        <v>862</v>
      </c>
      <c r="U864" s="21">
        <f>Sheet1!E864*1</f>
        <v>5252</v>
      </c>
      <c r="V864" s="21">
        <f>Sheet1!F864*1</f>
        <v>5319.25</v>
      </c>
      <c r="W864" s="21">
        <f>Sheet1!G864*1</f>
        <v>5248.25</v>
      </c>
      <c r="X864" s="21">
        <f>Sheet1!H864*1</f>
        <v>5317.25</v>
      </c>
    </row>
    <row r="865" spans="20:24" x14ac:dyDescent="0.3">
      <c r="T865" s="20">
        <f t="shared" si="31"/>
        <v>863</v>
      </c>
      <c r="U865" s="21">
        <f>Sheet1!E865*1</f>
        <v>5224</v>
      </c>
      <c r="V865" s="21">
        <f>Sheet1!F865*1</f>
        <v>5266.25</v>
      </c>
      <c r="W865" s="21">
        <f>Sheet1!G865*1</f>
        <v>5219.25</v>
      </c>
      <c r="X865" s="21">
        <f>Sheet1!H865*1</f>
        <v>5250.75</v>
      </c>
    </row>
    <row r="866" spans="20:24" x14ac:dyDescent="0.3">
      <c r="T866" s="20">
        <f t="shared" si="31"/>
        <v>864</v>
      </c>
      <c r="U866" s="21">
        <f>Sheet1!E866*1</f>
        <v>5176.75</v>
      </c>
      <c r="V866" s="21">
        <f>Sheet1!F866*1</f>
        <v>5225.5</v>
      </c>
      <c r="W866" s="21">
        <f>Sheet1!G866*1</f>
        <v>5157.25</v>
      </c>
      <c r="X866" s="21">
        <f>Sheet1!H866*1</f>
        <v>5221</v>
      </c>
    </row>
    <row r="867" spans="20:24" x14ac:dyDescent="0.3">
      <c r="T867" s="20">
        <f t="shared" si="31"/>
        <v>865</v>
      </c>
      <c r="U867" s="21">
        <f>Sheet1!E867*1</f>
        <v>5102.75</v>
      </c>
      <c r="V867" s="21">
        <f>Sheet1!F867*1</f>
        <v>5178</v>
      </c>
      <c r="W867" s="21">
        <f>Sheet1!G867*1</f>
        <v>5100.75</v>
      </c>
      <c r="X867" s="21">
        <f>Sheet1!H867*1</f>
        <v>5175.75</v>
      </c>
    </row>
    <row r="868" spans="20:24" x14ac:dyDescent="0.3">
      <c r="T868" s="20">
        <f t="shared" si="31"/>
        <v>866</v>
      </c>
      <c r="U868" s="21">
        <f>Sheet1!E868*1</f>
        <v>5147</v>
      </c>
      <c r="V868" s="21">
        <f>Sheet1!F868*1</f>
        <v>5156.5</v>
      </c>
      <c r="W868" s="21">
        <f>Sheet1!G868*1</f>
        <v>5055.25</v>
      </c>
      <c r="X868" s="21">
        <f>Sheet1!H868*1</f>
        <v>5093.5</v>
      </c>
    </row>
    <row r="869" spans="20:24" x14ac:dyDescent="0.3">
      <c r="T869" s="20">
        <f t="shared" si="31"/>
        <v>867</v>
      </c>
      <c r="U869" s="21">
        <f>Sheet1!E869*1</f>
        <v>5199</v>
      </c>
      <c r="V869" s="21">
        <f>Sheet1!F869*1</f>
        <v>5203</v>
      </c>
      <c r="W869" s="21">
        <f>Sheet1!G869*1</f>
        <v>5125</v>
      </c>
      <c r="X869" s="21">
        <f>Sheet1!H869*1</f>
        <v>5145</v>
      </c>
    </row>
    <row r="870" spans="20:24" x14ac:dyDescent="0.3">
      <c r="T870" s="20">
        <f t="shared" si="31"/>
        <v>868</v>
      </c>
      <c r="U870" s="21">
        <f>Sheet1!E870*1</f>
        <v>5237.75</v>
      </c>
      <c r="V870" s="21">
        <f>Sheet1!F870*1</f>
        <v>5278.25</v>
      </c>
      <c r="W870" s="21">
        <f>Sheet1!G870*1</f>
        <v>5177</v>
      </c>
      <c r="X870" s="21">
        <f>Sheet1!H870*1</f>
        <v>5194.25</v>
      </c>
    </row>
    <row r="871" spans="20:24" x14ac:dyDescent="0.3">
      <c r="T871" s="20">
        <f t="shared" si="31"/>
        <v>869</v>
      </c>
      <c r="U871" s="21">
        <f>Sheet1!E871*1</f>
        <v>5164</v>
      </c>
      <c r="V871" s="21">
        <f>Sheet1!F871*1</f>
        <v>5240.75</v>
      </c>
      <c r="W871" s="21">
        <f>Sheet1!G871*1</f>
        <v>5137</v>
      </c>
      <c r="X871" s="21">
        <f>Sheet1!H871*1</f>
        <v>5235.5</v>
      </c>
    </row>
    <row r="872" spans="20:24" x14ac:dyDescent="0.3">
      <c r="T872" s="20">
        <f t="shared" si="31"/>
        <v>870</v>
      </c>
      <c r="U872" s="21">
        <f>Sheet1!E872*1</f>
        <v>5198</v>
      </c>
      <c r="V872" s="21">
        <f>Sheet1!F872*1</f>
        <v>5211.75</v>
      </c>
      <c r="W872" s="21">
        <f>Sheet1!G872*1</f>
        <v>5131.25</v>
      </c>
      <c r="X872" s="21">
        <f>Sheet1!H872*1</f>
        <v>5163</v>
      </c>
    </row>
    <row r="873" spans="20:24" x14ac:dyDescent="0.3">
      <c r="T873" s="20">
        <f t="shared" si="31"/>
        <v>871</v>
      </c>
      <c r="U873" s="21">
        <f>Sheet1!E873*1</f>
        <v>5239.5</v>
      </c>
      <c r="V873" s="21">
        <f>Sheet1!F873*1</f>
        <v>5258.25</v>
      </c>
      <c r="W873" s="21">
        <f>Sheet1!G873*1</f>
        <v>5190.5</v>
      </c>
      <c r="X873" s="21">
        <f>Sheet1!H873*1</f>
        <v>5194.5</v>
      </c>
    </row>
    <row r="874" spans="20:24" x14ac:dyDescent="0.3">
      <c r="T874" s="20">
        <f t="shared" si="31"/>
        <v>872</v>
      </c>
      <c r="U874" s="21">
        <f>Sheet1!E874*1</f>
        <v>5197.25</v>
      </c>
      <c r="V874" s="21">
        <f>Sheet1!F874*1</f>
        <v>5240.25</v>
      </c>
      <c r="W874" s="21">
        <f>Sheet1!G874*1</f>
        <v>5192</v>
      </c>
      <c r="X874" s="21">
        <f>Sheet1!H874*1</f>
        <v>5238.5</v>
      </c>
    </row>
    <row r="875" spans="20:24" x14ac:dyDescent="0.3">
      <c r="T875" s="20">
        <f t="shared" si="31"/>
        <v>873</v>
      </c>
      <c r="U875" s="21">
        <f>Sheet1!E875*1</f>
        <v>5225</v>
      </c>
      <c r="V875" s="21">
        <f>Sheet1!F875*1</f>
        <v>5233.75</v>
      </c>
      <c r="W875" s="21">
        <f>Sheet1!G875*1</f>
        <v>5190</v>
      </c>
      <c r="X875" s="21">
        <f>Sheet1!H875*1</f>
        <v>5194.75</v>
      </c>
    </row>
    <row r="876" spans="20:24" x14ac:dyDescent="0.3">
      <c r="T876" s="20">
        <f t="shared" si="31"/>
        <v>874</v>
      </c>
      <c r="U876" s="21">
        <f>Sheet1!E876*1</f>
        <v>5223</v>
      </c>
      <c r="V876" s="21">
        <f>Sheet1!F876*1</f>
        <v>5239.75</v>
      </c>
      <c r="W876" s="21">
        <f>Sheet1!G876*1</f>
        <v>5199.5</v>
      </c>
      <c r="X876" s="21">
        <f>Sheet1!H876*1</f>
        <v>5226.75</v>
      </c>
    </row>
    <row r="877" spans="20:24" x14ac:dyDescent="0.3">
      <c r="T877" s="20">
        <f t="shared" si="31"/>
        <v>875</v>
      </c>
      <c r="U877" s="21">
        <f>Sheet1!E877*1</f>
        <v>5122</v>
      </c>
      <c r="V877" s="21">
        <f>Sheet1!F877*1</f>
        <v>5225</v>
      </c>
      <c r="W877" s="21">
        <f>Sheet1!G877*1</f>
        <v>5115</v>
      </c>
      <c r="X877" s="21">
        <f>Sheet1!H877*1</f>
        <v>5212.75</v>
      </c>
    </row>
    <row r="878" spans="20:24" x14ac:dyDescent="0.3">
      <c r="T878" s="20">
        <f t="shared" si="31"/>
        <v>876</v>
      </c>
      <c r="U878" s="21">
        <f>Sheet1!E878*1</f>
        <v>5070</v>
      </c>
      <c r="V878" s="21">
        <f>Sheet1!F878*1</f>
        <v>5139.5</v>
      </c>
      <c r="W878" s="21">
        <f>Sheet1!G878*1</f>
        <v>5059.25</v>
      </c>
      <c r="X878" s="21">
        <f>Sheet1!H878*1</f>
        <v>5117.75</v>
      </c>
    </row>
    <row r="879" spans="20:24" x14ac:dyDescent="0.3">
      <c r="T879" s="20">
        <f t="shared" si="31"/>
        <v>877</v>
      </c>
      <c r="U879" s="21">
        <f>Sheet1!E879*1</f>
        <v>5115</v>
      </c>
      <c r="V879" s="21">
        <f>Sheet1!F879*1</f>
        <v>5134.25</v>
      </c>
      <c r="W879" s="21">
        <f>Sheet1!G879*1</f>
        <v>5019.75</v>
      </c>
      <c r="X879" s="21">
        <f>Sheet1!H879*1</f>
        <v>5065.25</v>
      </c>
    </row>
    <row r="880" spans="20:24" x14ac:dyDescent="0.3">
      <c r="T880" s="20">
        <f t="shared" si="31"/>
        <v>878</v>
      </c>
      <c r="U880" s="21">
        <f>Sheet1!E880*1</f>
        <v>5042.5</v>
      </c>
      <c r="V880" s="21">
        <f>Sheet1!F880*1</f>
        <v>5121.5</v>
      </c>
      <c r="W880" s="21">
        <f>Sheet1!G880*1</f>
        <v>5033.25</v>
      </c>
      <c r="X880" s="21">
        <f>Sheet1!H880*1</f>
        <v>5103.5</v>
      </c>
    </row>
    <row r="881" spans="20:24" x14ac:dyDescent="0.3">
      <c r="T881" s="20">
        <f t="shared" si="31"/>
        <v>879</v>
      </c>
      <c r="U881" s="21">
        <f>Sheet1!E881*1</f>
        <v>5115.25</v>
      </c>
      <c r="V881" s="21">
        <f>Sheet1!F881*1</f>
        <v>5178.5</v>
      </c>
      <c r="W881" s="21">
        <f>Sheet1!G881*1</f>
        <v>5025.5</v>
      </c>
      <c r="X881" s="21">
        <f>Sheet1!H881*1</f>
        <v>5036.25</v>
      </c>
    </row>
    <row r="882" spans="20:24" x14ac:dyDescent="0.3">
      <c r="T882" s="20">
        <f t="shared" si="31"/>
        <v>880</v>
      </c>
      <c r="U882" s="21">
        <f>Sheet1!E882*1</f>
        <v>5185</v>
      </c>
      <c r="V882" s="21">
        <f>Sheet1!F882*1</f>
        <v>5195.25</v>
      </c>
      <c r="W882" s="21">
        <f>Sheet1!G882*1</f>
        <v>5084.75</v>
      </c>
      <c r="X882" s="21">
        <f>Sheet1!H882*1</f>
        <v>5094</v>
      </c>
    </row>
    <row r="883" spans="20:24" x14ac:dyDescent="0.3">
      <c r="T883" s="20">
        <f t="shared" si="31"/>
        <v>881</v>
      </c>
      <c r="U883" s="21">
        <f>Sheet1!E883*1</f>
        <v>5116.75</v>
      </c>
      <c r="V883" s="21">
        <f>Sheet1!F883*1</f>
        <v>5197.5</v>
      </c>
      <c r="W883" s="21">
        <f>Sheet1!G883*1</f>
        <v>5116.5</v>
      </c>
      <c r="X883" s="21">
        <f>Sheet1!H883*1</f>
        <v>5178.75</v>
      </c>
    </row>
    <row r="884" spans="20:24" x14ac:dyDescent="0.3">
      <c r="T884" s="20">
        <f t="shared" si="31"/>
        <v>882</v>
      </c>
      <c r="U884" s="21">
        <f>Sheet1!E884*1</f>
        <v>5228.25</v>
      </c>
      <c r="V884" s="21">
        <f>Sheet1!F884*1</f>
        <v>5244.75</v>
      </c>
      <c r="W884" s="21">
        <f>Sheet1!G884*1</f>
        <v>5105</v>
      </c>
      <c r="X884" s="21">
        <f>Sheet1!H884*1</f>
        <v>5123.5</v>
      </c>
    </row>
    <row r="885" spans="20:24" x14ac:dyDescent="0.3">
      <c r="T885" s="20">
        <f t="shared" si="31"/>
        <v>883</v>
      </c>
      <c r="U885" s="21">
        <f>Sheet1!E885*1</f>
        <v>5214</v>
      </c>
      <c r="V885" s="21">
        <f>Sheet1!F885*1</f>
        <v>5230</v>
      </c>
      <c r="W885" s="21">
        <f>Sheet1!G885*1</f>
        <v>5184</v>
      </c>
      <c r="X885" s="21">
        <f>Sheet1!H885*1</f>
        <v>5226.75</v>
      </c>
    </row>
    <row r="886" spans="20:24" x14ac:dyDescent="0.3">
      <c r="T886" s="20">
        <f t="shared" si="31"/>
        <v>884</v>
      </c>
      <c r="U886" s="21">
        <f>Sheet1!E886*1</f>
        <v>5213.75</v>
      </c>
      <c r="V886" s="21">
        <f>Sheet1!F886*1</f>
        <v>5223.25</v>
      </c>
      <c r="W886" s="21">
        <f>Sheet1!G886*1</f>
        <v>5176.75</v>
      </c>
      <c r="X886" s="21">
        <f>Sheet1!H886*1</f>
        <v>5216.25</v>
      </c>
    </row>
    <row r="887" spans="20:24" x14ac:dyDescent="0.3">
      <c r="T887" s="20">
        <f t="shared" si="31"/>
        <v>885</v>
      </c>
      <c r="U887" s="21">
        <f>Sheet1!E887*1</f>
        <v>5228.75</v>
      </c>
      <c r="V887" s="21">
        <f>Sheet1!F887*1</f>
        <v>5268.25</v>
      </c>
      <c r="W887" s="21">
        <f>Sheet1!G887*1</f>
        <v>5202</v>
      </c>
      <c r="X887" s="21">
        <f>Sheet1!H887*1</f>
        <v>5207.5</v>
      </c>
    </row>
    <row r="888" spans="20:24" x14ac:dyDescent="0.3">
      <c r="T888" s="20">
        <f t="shared" si="31"/>
        <v>886</v>
      </c>
      <c r="U888" s="21">
        <f>Sheet1!E888*1</f>
        <v>5233</v>
      </c>
      <c r="V888" s="21">
        <f>Sheet1!F888*1</f>
        <v>5251.25</v>
      </c>
      <c r="W888" s="21">
        <f>Sheet1!G888*1</f>
        <v>5212</v>
      </c>
      <c r="X888" s="21">
        <f>Sheet1!H888*1</f>
        <v>5222.25</v>
      </c>
    </row>
    <row r="889" spans="20:24" x14ac:dyDescent="0.3">
      <c r="T889" s="20">
        <f t="shared" si="31"/>
        <v>887</v>
      </c>
      <c r="U889" s="21">
        <f>Sheet1!E889*1</f>
        <v>5213</v>
      </c>
      <c r="V889" s="21">
        <f>Sheet1!F889*1</f>
        <v>5234.25</v>
      </c>
      <c r="W889" s="21">
        <f>Sheet1!G889*1</f>
        <v>5195.75</v>
      </c>
      <c r="X889" s="21">
        <f>Sheet1!H889*1</f>
        <v>5229.25</v>
      </c>
    </row>
    <row r="890" spans="20:24" x14ac:dyDescent="0.3">
      <c r="T890" s="20">
        <f t="shared" si="31"/>
        <v>888</v>
      </c>
      <c r="U890" s="21">
        <f>Sheet1!E890*1</f>
        <v>5224.25</v>
      </c>
      <c r="V890" s="21">
        <f>Sheet1!F890*1</f>
        <v>5228.75</v>
      </c>
      <c r="W890" s="21">
        <f>Sheet1!G890*1</f>
        <v>5207</v>
      </c>
      <c r="X890" s="21">
        <f>Sheet1!H890*1</f>
        <v>5214</v>
      </c>
    </row>
    <row r="891" spans="20:24" x14ac:dyDescent="0.3">
      <c r="T891" s="20">
        <f t="shared" si="31"/>
        <v>889</v>
      </c>
      <c r="U891" s="21">
        <f>Sheet1!E891*1</f>
        <v>5208.5</v>
      </c>
      <c r="V891" s="21">
        <f>Sheet1!F891*1</f>
        <v>5237.5</v>
      </c>
      <c r="W891" s="21">
        <f>Sheet1!G891*1</f>
        <v>5198.5</v>
      </c>
      <c r="X891" s="21">
        <f>Sheet1!H891*1</f>
        <v>5223.75</v>
      </c>
    </row>
    <row r="892" spans="20:24" x14ac:dyDescent="0.3">
      <c r="T892" s="20">
        <f t="shared" si="31"/>
        <v>890</v>
      </c>
      <c r="U892" s="21">
        <f>Sheet1!E892*1</f>
        <v>5212.5</v>
      </c>
      <c r="V892" s="21">
        <f>Sheet1!F892*1</f>
        <v>5225.25</v>
      </c>
      <c r="W892" s="21">
        <f>Sheet1!G892*1</f>
        <v>5194.75</v>
      </c>
      <c r="X892" s="21">
        <f>Sheet1!H892*1</f>
        <v>5206.75</v>
      </c>
    </row>
    <row r="893" spans="20:24" x14ac:dyDescent="0.3">
      <c r="T893" s="20">
        <f t="shared" si="31"/>
        <v>891</v>
      </c>
      <c r="U893" s="21">
        <f>Sheet1!E893*1</f>
        <v>5174.75</v>
      </c>
      <c r="V893" s="21">
        <f>Sheet1!F893*1</f>
        <v>5213.25</v>
      </c>
      <c r="W893" s="21">
        <f>Sheet1!G893*1</f>
        <v>5171.5</v>
      </c>
      <c r="X893" s="21">
        <f>Sheet1!H893*1</f>
        <v>5206</v>
      </c>
    </row>
    <row r="894" spans="20:24" x14ac:dyDescent="0.3">
      <c r="T894" s="20">
        <f t="shared" si="31"/>
        <v>892</v>
      </c>
      <c r="U894" s="21">
        <f>Sheet1!E894*1</f>
        <v>5172.75</v>
      </c>
      <c r="V894" s="21">
        <f>Sheet1!F894*1</f>
        <v>5189.25</v>
      </c>
      <c r="W894" s="21">
        <f>Sheet1!G894*1</f>
        <v>5165.75</v>
      </c>
      <c r="X894" s="21">
        <f>Sheet1!H894*1</f>
        <v>5170.75</v>
      </c>
    </row>
    <row r="895" spans="20:24" x14ac:dyDescent="0.3">
      <c r="T895" s="20">
        <f t="shared" si="31"/>
        <v>893</v>
      </c>
      <c r="U895" s="21">
        <f>Sheet1!E895*1</f>
        <v>5202.5</v>
      </c>
      <c r="V895" s="21">
        <f>Sheet1!F895*1</f>
        <v>5208</v>
      </c>
      <c r="W895" s="21">
        <f>Sheet1!G895*1</f>
        <v>5153</v>
      </c>
      <c r="X895" s="21">
        <f>Sheet1!H895*1</f>
        <v>5169.75</v>
      </c>
    </row>
    <row r="896" spans="20:24" x14ac:dyDescent="0.3">
      <c r="T896" s="20">
        <f t="shared" si="31"/>
        <v>894</v>
      </c>
      <c r="U896" s="21">
        <f>Sheet1!E896*1</f>
        <v>5218.5</v>
      </c>
      <c r="V896" s="21">
        <f>Sheet1!F896*1</f>
        <v>5228.25</v>
      </c>
      <c r="W896" s="21">
        <f>Sheet1!G896*1</f>
        <v>5191</v>
      </c>
      <c r="X896" s="21">
        <f>Sheet1!H896*1</f>
        <v>5206</v>
      </c>
    </row>
    <row r="897" spans="20:24" x14ac:dyDescent="0.3">
      <c r="T897" s="20">
        <f t="shared" si="31"/>
        <v>895</v>
      </c>
      <c r="U897" s="21">
        <f>Sheet1!E897*1</f>
        <v>5206.25</v>
      </c>
      <c r="V897" s="21">
        <f>Sheet1!F897*1</f>
        <v>5234.75</v>
      </c>
      <c r="W897" s="21">
        <f>Sheet1!G897*1</f>
        <v>5204</v>
      </c>
      <c r="X897" s="21">
        <f>Sheet1!H897*1</f>
        <v>5221.75</v>
      </c>
    </row>
    <row r="898" spans="20:24" x14ac:dyDescent="0.3">
      <c r="T898" s="20">
        <f t="shared" si="31"/>
        <v>896</v>
      </c>
      <c r="U898" s="21">
        <f>Sheet1!E898*1</f>
        <v>5199.5</v>
      </c>
      <c r="V898" s="21">
        <f>Sheet1!F898*1</f>
        <v>5239.5</v>
      </c>
      <c r="W898" s="21">
        <f>Sheet1!G898*1</f>
        <v>5195.25</v>
      </c>
      <c r="X898" s="21">
        <f>Sheet1!H898*1</f>
        <v>5218</v>
      </c>
    </row>
    <row r="899" spans="20:24" x14ac:dyDescent="0.3">
      <c r="T899" s="20">
        <f t="shared" si="31"/>
        <v>897</v>
      </c>
      <c r="U899" s="21">
        <f>Sheet1!E899*1</f>
        <v>5179.25</v>
      </c>
      <c r="V899" s="21">
        <f>Sheet1!F899*1</f>
        <v>5204</v>
      </c>
      <c r="W899" s="21">
        <f>Sheet1!G899*1</f>
        <v>5178.5</v>
      </c>
      <c r="X899" s="21">
        <f>Sheet1!H899*1</f>
        <v>5201</v>
      </c>
    </row>
    <row r="900" spans="20:24" x14ac:dyDescent="0.3">
      <c r="T900" s="20">
        <f t="shared" si="31"/>
        <v>898</v>
      </c>
      <c r="U900" s="21">
        <f>Sheet1!E900*1</f>
        <v>5149</v>
      </c>
      <c r="V900" s="21">
        <f>Sheet1!F900*1</f>
        <v>5184.75</v>
      </c>
      <c r="W900" s="21">
        <f>Sheet1!G900*1</f>
        <v>5140.75</v>
      </c>
      <c r="X900" s="21">
        <f>Sheet1!H900*1</f>
        <v>5180</v>
      </c>
    </row>
    <row r="901" spans="20:24" x14ac:dyDescent="0.3">
      <c r="T901" s="20">
        <f t="shared" ref="T901:T964" si="32">T900+1</f>
        <v>899</v>
      </c>
      <c r="U901" s="21">
        <f>Sheet1!E901*1</f>
        <v>5133.5</v>
      </c>
      <c r="V901" s="21">
        <f>Sheet1!F901*1</f>
        <v>5154.75</v>
      </c>
      <c r="W901" s="21">
        <f>Sheet1!G901*1</f>
        <v>5121</v>
      </c>
      <c r="X901" s="21">
        <f>Sheet1!H901*1</f>
        <v>5151.25</v>
      </c>
    </row>
    <row r="902" spans="20:24" x14ac:dyDescent="0.3">
      <c r="T902" s="20">
        <f t="shared" si="32"/>
        <v>900</v>
      </c>
      <c r="U902" s="21">
        <f>Sheet1!E902*1</f>
        <v>5135.75</v>
      </c>
      <c r="V902" s="21">
        <f>Sheet1!F902*1</f>
        <v>5147.25</v>
      </c>
      <c r="W902" s="21">
        <f>Sheet1!G902*1</f>
        <v>5114.25</v>
      </c>
      <c r="X902" s="21">
        <f>Sheet1!H902*1</f>
        <v>5133.5</v>
      </c>
    </row>
    <row r="903" spans="20:24" x14ac:dyDescent="0.3">
      <c r="T903" s="20">
        <f t="shared" si="32"/>
        <v>901</v>
      </c>
      <c r="U903" s="21">
        <f>Sheet1!E903*1</f>
        <v>5104.75</v>
      </c>
      <c r="V903" s="21">
        <f>Sheet1!F903*1</f>
        <v>5131.25</v>
      </c>
      <c r="W903" s="21">
        <f>Sheet1!G903*1</f>
        <v>5087</v>
      </c>
      <c r="X903" s="21">
        <f>Sheet1!H903*1</f>
        <v>5124.75</v>
      </c>
    </row>
    <row r="904" spans="20:24" x14ac:dyDescent="0.3">
      <c r="T904" s="20">
        <f t="shared" si="32"/>
        <v>902</v>
      </c>
      <c r="U904" s="21">
        <f>Sheet1!E904*1</f>
        <v>5076.5</v>
      </c>
      <c r="V904" s="21">
        <f>Sheet1!F904*1</f>
        <v>5117.5</v>
      </c>
      <c r="W904" s="21">
        <f>Sheet1!G904*1</f>
        <v>5073</v>
      </c>
      <c r="X904" s="21">
        <f>Sheet1!H904*1</f>
        <v>5115.25</v>
      </c>
    </row>
    <row r="905" spans="20:24" x14ac:dyDescent="0.3">
      <c r="T905" s="20">
        <f t="shared" si="32"/>
        <v>903</v>
      </c>
      <c r="U905" s="21">
        <f>Sheet1!E905*1</f>
        <v>5091.5</v>
      </c>
      <c r="V905" s="21">
        <f>Sheet1!F905*1</f>
        <v>5104.5</v>
      </c>
      <c r="W905" s="21">
        <f>Sheet1!G905*1</f>
        <v>5071.5</v>
      </c>
      <c r="X905" s="21">
        <f>Sheet1!H905*1</f>
        <v>5072.25</v>
      </c>
    </row>
    <row r="906" spans="20:24" x14ac:dyDescent="0.3">
      <c r="T906" s="20">
        <f t="shared" si="32"/>
        <v>904</v>
      </c>
      <c r="U906" s="21">
        <f>Sheet1!E906*1</f>
        <v>5092.5</v>
      </c>
      <c r="V906" s="21">
        <f>Sheet1!F906*1</f>
        <v>5117.75</v>
      </c>
      <c r="W906" s="21">
        <f>Sheet1!G906*1</f>
        <v>5088.5</v>
      </c>
      <c r="X906" s="21">
        <f>Sheet1!H906*1</f>
        <v>5093</v>
      </c>
    </row>
    <row r="907" spans="20:24" x14ac:dyDescent="0.3">
      <c r="T907" s="20">
        <f t="shared" si="32"/>
        <v>905</v>
      </c>
      <c r="U907" s="21">
        <f>Sheet1!E907*1</f>
        <v>5056.5</v>
      </c>
      <c r="V907" s="21">
        <f>Sheet1!F907*1</f>
        <v>5094</v>
      </c>
      <c r="W907" s="21">
        <f>Sheet1!G907*1</f>
        <v>5050.25</v>
      </c>
      <c r="X907" s="21">
        <f>Sheet1!H907*1</f>
        <v>5085.75</v>
      </c>
    </row>
    <row r="908" spans="20:24" x14ac:dyDescent="0.3">
      <c r="T908" s="20">
        <f t="shared" si="32"/>
        <v>906</v>
      </c>
      <c r="U908" s="21">
        <f>Sheet1!E908*1</f>
        <v>5057.75</v>
      </c>
      <c r="V908" s="21">
        <f>Sheet1!F908*1</f>
        <v>5079.25</v>
      </c>
      <c r="W908" s="21">
        <f>Sheet1!G908*1</f>
        <v>5043</v>
      </c>
      <c r="X908" s="21">
        <f>Sheet1!H908*1</f>
        <v>5064.25</v>
      </c>
    </row>
    <row r="909" spans="20:24" x14ac:dyDescent="0.3">
      <c r="T909" s="20">
        <f t="shared" si="32"/>
        <v>907</v>
      </c>
      <c r="U909" s="21">
        <f>Sheet1!E909*1</f>
        <v>5052.75</v>
      </c>
      <c r="V909" s="21">
        <f>Sheet1!F909*1</f>
        <v>5071</v>
      </c>
      <c r="W909" s="21">
        <f>Sheet1!G909*1</f>
        <v>5038</v>
      </c>
      <c r="X909" s="21">
        <f>Sheet1!H909*1</f>
        <v>5069.5</v>
      </c>
    </row>
    <row r="910" spans="20:24" x14ac:dyDescent="0.3">
      <c r="T910" s="20">
        <f t="shared" si="32"/>
        <v>908</v>
      </c>
      <c r="U910" s="21">
        <f>Sheet1!E910*1</f>
        <v>5043.75</v>
      </c>
      <c r="V910" s="21">
        <f>Sheet1!F910*1</f>
        <v>5060</v>
      </c>
      <c r="W910" s="21">
        <f>Sheet1!G910*1</f>
        <v>5031.75</v>
      </c>
      <c r="X910" s="21">
        <f>Sheet1!H910*1</f>
        <v>5055.75</v>
      </c>
    </row>
    <row r="911" spans="20:24" x14ac:dyDescent="0.3">
      <c r="T911" s="20">
        <f t="shared" si="32"/>
        <v>909</v>
      </c>
      <c r="U911" s="21">
        <f>Sheet1!E911*1</f>
        <v>5003.5</v>
      </c>
      <c r="V911" s="21">
        <f>Sheet1!F911*1</f>
        <v>5045.25</v>
      </c>
      <c r="W911" s="21">
        <f>Sheet1!G911*1</f>
        <v>4999.5</v>
      </c>
      <c r="X911" s="21">
        <f>Sheet1!H911*1</f>
        <v>5039</v>
      </c>
    </row>
    <row r="912" spans="20:24" x14ac:dyDescent="0.3">
      <c r="T912" s="20">
        <f t="shared" si="32"/>
        <v>910</v>
      </c>
      <c r="U912" s="21">
        <f>Sheet1!E912*1</f>
        <v>4993.25</v>
      </c>
      <c r="V912" s="21">
        <f>Sheet1!F912*1</f>
        <v>5007.5</v>
      </c>
      <c r="W912" s="21">
        <f>Sheet1!G912*1</f>
        <v>4964</v>
      </c>
      <c r="X912" s="21">
        <f>Sheet1!H912*1</f>
        <v>5005.25</v>
      </c>
    </row>
    <row r="913" spans="20:24" x14ac:dyDescent="0.3">
      <c r="T913" s="20">
        <f t="shared" si="32"/>
        <v>911</v>
      </c>
      <c r="U913" s="21">
        <f>Sheet1!E913*1</f>
        <v>4960.75</v>
      </c>
      <c r="V913" s="21">
        <f>Sheet1!F913*1</f>
        <v>4995.25</v>
      </c>
      <c r="W913" s="21">
        <f>Sheet1!G913*1</f>
        <v>4954</v>
      </c>
      <c r="X913" s="21">
        <f>Sheet1!H913*1</f>
        <v>4990.25</v>
      </c>
    </row>
    <row r="914" spans="20:24" x14ac:dyDescent="0.3">
      <c r="T914" s="20">
        <f t="shared" si="32"/>
        <v>912</v>
      </c>
      <c r="U914" s="21">
        <f>Sheet1!E914*1</f>
        <v>4882.5</v>
      </c>
      <c r="V914" s="21">
        <f>Sheet1!F914*1</f>
        <v>4965</v>
      </c>
      <c r="W914" s="21">
        <f>Sheet1!G914*1</f>
        <v>4881.75</v>
      </c>
      <c r="X914" s="21">
        <f>Sheet1!H914*1</f>
        <v>4956.75</v>
      </c>
    </row>
    <row r="915" spans="20:24" x14ac:dyDescent="0.3">
      <c r="T915" s="20">
        <f t="shared" si="32"/>
        <v>913</v>
      </c>
      <c r="U915" s="21">
        <f>Sheet1!E915*1</f>
        <v>4855.25</v>
      </c>
      <c r="V915" s="21">
        <f>Sheet1!F915*1</f>
        <v>4892.5</v>
      </c>
      <c r="W915" s="21">
        <f>Sheet1!G915*1</f>
        <v>4846.5</v>
      </c>
      <c r="X915" s="21">
        <f>Sheet1!H915*1</f>
        <v>4882.75</v>
      </c>
    </row>
    <row r="916" spans="20:24" x14ac:dyDescent="0.3">
      <c r="T916" s="20">
        <f t="shared" si="32"/>
        <v>914</v>
      </c>
      <c r="U916" s="21">
        <f>Sheet1!E916*1</f>
        <v>4875.5</v>
      </c>
      <c r="V916" s="21">
        <f>Sheet1!F916*1</f>
        <v>4892.75</v>
      </c>
      <c r="W916" s="21">
        <f>Sheet1!G916*1</f>
        <v>4845</v>
      </c>
      <c r="X916" s="21">
        <f>Sheet1!H916*1</f>
        <v>4868.5</v>
      </c>
    </row>
    <row r="917" spans="20:24" x14ac:dyDescent="0.3">
      <c r="T917" s="20">
        <f t="shared" si="32"/>
        <v>915</v>
      </c>
      <c r="U917" s="21">
        <f>Sheet1!E917*1</f>
        <v>4908.75</v>
      </c>
      <c r="V917" s="21">
        <f>Sheet1!F917*1</f>
        <v>4935.25</v>
      </c>
      <c r="W917" s="21">
        <f>Sheet1!G917*1</f>
        <v>4871.75</v>
      </c>
      <c r="X917" s="21">
        <f>Sheet1!H917*1</f>
        <v>4878.75</v>
      </c>
    </row>
    <row r="918" spans="20:24" x14ac:dyDescent="0.3">
      <c r="T918" s="20">
        <f t="shared" si="32"/>
        <v>916</v>
      </c>
      <c r="U918" s="21">
        <f>Sheet1!E918*1</f>
        <v>4918.25</v>
      </c>
      <c r="V918" s="21">
        <f>Sheet1!F918*1</f>
        <v>4935.5</v>
      </c>
      <c r="W918" s="21">
        <f>Sheet1!G918*1</f>
        <v>4904</v>
      </c>
      <c r="X918" s="21">
        <f>Sheet1!H918*1</f>
        <v>4910</v>
      </c>
    </row>
    <row r="919" spans="20:24" x14ac:dyDescent="0.3">
      <c r="T919" s="20">
        <f t="shared" si="32"/>
        <v>917</v>
      </c>
      <c r="U919" s="21">
        <f>Sheet1!E919*1</f>
        <v>4883</v>
      </c>
      <c r="V919" s="21">
        <f>Sheet1!F919*1</f>
        <v>4949.25</v>
      </c>
      <c r="W919" s="21">
        <f>Sheet1!G919*1</f>
        <v>4882.75</v>
      </c>
      <c r="X919" s="21">
        <f>Sheet1!H919*1</f>
        <v>4917.75</v>
      </c>
    </row>
    <row r="920" spans="20:24" x14ac:dyDescent="0.3">
      <c r="T920" s="20">
        <f t="shared" si="32"/>
        <v>918</v>
      </c>
      <c r="U920" s="21">
        <f>Sheet1!E920*1</f>
        <v>4861.75</v>
      </c>
      <c r="V920" s="21">
        <f>Sheet1!F920*1</f>
        <v>4885.25</v>
      </c>
      <c r="W920" s="21">
        <f>Sheet1!G920*1</f>
        <v>4801.5</v>
      </c>
      <c r="X920" s="21">
        <f>Sheet1!H920*1</f>
        <v>4881.75</v>
      </c>
    </row>
    <row r="921" spans="20:24" x14ac:dyDescent="0.3">
      <c r="T921" s="20">
        <f t="shared" si="32"/>
        <v>919</v>
      </c>
      <c r="U921" s="21">
        <f>Sheet1!E921*1</f>
        <v>4823.5</v>
      </c>
      <c r="V921" s="21">
        <f>Sheet1!F921*1</f>
        <v>4887.5</v>
      </c>
      <c r="W921" s="21">
        <f>Sheet1!G921*1</f>
        <v>4796.75</v>
      </c>
      <c r="X921" s="21">
        <f>Sheet1!H921*1</f>
        <v>4861.75</v>
      </c>
    </row>
    <row r="922" spans="20:24" x14ac:dyDescent="0.3">
      <c r="T922" s="20">
        <f t="shared" si="32"/>
        <v>920</v>
      </c>
      <c r="U922" s="21">
        <f>Sheet1!E922*1</f>
        <v>4876.75</v>
      </c>
      <c r="V922" s="21">
        <f>Sheet1!F922*1</f>
        <v>4889.75</v>
      </c>
      <c r="W922" s="21">
        <f>Sheet1!G922*1</f>
        <v>4795.25</v>
      </c>
      <c r="X922" s="21">
        <f>Sheet1!H922*1</f>
        <v>4819</v>
      </c>
    </row>
    <row r="923" spans="20:24" x14ac:dyDescent="0.3">
      <c r="T923" s="20">
        <f t="shared" si="32"/>
        <v>921</v>
      </c>
      <c r="U923" s="21">
        <f>Sheet1!E923*1</f>
        <v>4828.75</v>
      </c>
      <c r="V923" s="21">
        <f>Sheet1!F923*1</f>
        <v>4893.5</v>
      </c>
      <c r="W923" s="21">
        <f>Sheet1!G923*1</f>
        <v>4787.75</v>
      </c>
      <c r="X923" s="21">
        <f>Sheet1!H923*1</f>
        <v>4871.5</v>
      </c>
    </row>
    <row r="924" spans="20:24" x14ac:dyDescent="0.3">
      <c r="T924" s="20">
        <f t="shared" si="32"/>
        <v>922</v>
      </c>
      <c r="U924" s="21">
        <f>Sheet1!E924*1</f>
        <v>4887.75</v>
      </c>
      <c r="V924" s="21">
        <f>Sheet1!F924*1</f>
        <v>4916.75</v>
      </c>
      <c r="W924" s="21">
        <f>Sheet1!G924*1</f>
        <v>4822</v>
      </c>
      <c r="X924" s="21">
        <f>Sheet1!H924*1</f>
        <v>4825.5</v>
      </c>
    </row>
    <row r="925" spans="20:24" x14ac:dyDescent="0.3">
      <c r="T925" s="20">
        <f t="shared" si="32"/>
        <v>923</v>
      </c>
      <c r="U925" s="21">
        <f>Sheet1!E925*1</f>
        <v>4875.25</v>
      </c>
      <c r="V925" s="21">
        <f>Sheet1!F925*1</f>
        <v>4906.5</v>
      </c>
      <c r="W925" s="21">
        <f>Sheet1!G925*1</f>
        <v>4872</v>
      </c>
      <c r="X925" s="21">
        <f>Sheet1!H925*1</f>
        <v>4877.5</v>
      </c>
    </row>
    <row r="926" spans="20:24" x14ac:dyDescent="0.3">
      <c r="T926" s="20">
        <f t="shared" si="32"/>
        <v>924</v>
      </c>
      <c r="U926" s="21">
        <f>Sheet1!E926*1</f>
        <v>4957.5</v>
      </c>
      <c r="V926" s="21">
        <f>Sheet1!F926*1</f>
        <v>4969.75</v>
      </c>
      <c r="W926" s="21">
        <f>Sheet1!G926*1</f>
        <v>4862.5</v>
      </c>
      <c r="X926" s="21">
        <f>Sheet1!H926*1</f>
        <v>4871.25</v>
      </c>
    </row>
    <row r="927" spans="20:24" x14ac:dyDescent="0.3">
      <c r="T927" s="20">
        <f t="shared" si="32"/>
        <v>925</v>
      </c>
      <c r="U927" s="21">
        <f>Sheet1!E927*1</f>
        <v>4973.75</v>
      </c>
      <c r="V927" s="21">
        <f>Sheet1!F927*1</f>
        <v>4999.75</v>
      </c>
      <c r="W927" s="21">
        <f>Sheet1!G927*1</f>
        <v>4952.75</v>
      </c>
      <c r="X927" s="21">
        <f>Sheet1!H927*1</f>
        <v>4960.75</v>
      </c>
    </row>
    <row r="928" spans="20:24" x14ac:dyDescent="0.3">
      <c r="T928" s="20">
        <f t="shared" si="32"/>
        <v>926</v>
      </c>
      <c r="U928" s="21">
        <f>Sheet1!E928*1</f>
        <v>4966.75</v>
      </c>
      <c r="V928" s="21">
        <f>Sheet1!F928*1</f>
        <v>4980.75</v>
      </c>
      <c r="W928" s="21">
        <f>Sheet1!G928*1</f>
        <v>4938.5</v>
      </c>
      <c r="X928" s="21">
        <f>Sheet1!H928*1</f>
        <v>4973.5</v>
      </c>
    </row>
    <row r="929" spans="20:24" x14ac:dyDescent="0.3">
      <c r="T929" s="20">
        <f t="shared" si="32"/>
        <v>927</v>
      </c>
      <c r="U929" s="21">
        <f>Sheet1!E929*1</f>
        <v>4913.75</v>
      </c>
      <c r="V929" s="21">
        <f>Sheet1!F929*1</f>
        <v>4982.75</v>
      </c>
      <c r="W929" s="21">
        <f>Sheet1!G929*1</f>
        <v>4913.5</v>
      </c>
      <c r="X929" s="21">
        <f>Sheet1!H929*1</f>
        <v>4965.75</v>
      </c>
    </row>
    <row r="930" spans="20:24" x14ac:dyDescent="0.3">
      <c r="T930" s="20">
        <f t="shared" si="32"/>
        <v>928</v>
      </c>
      <c r="U930" s="21">
        <f>Sheet1!E930*1</f>
        <v>4864.25</v>
      </c>
      <c r="V930" s="21">
        <f>Sheet1!F930*1</f>
        <v>4934.25</v>
      </c>
      <c r="W930" s="21">
        <f>Sheet1!G930*1</f>
        <v>4849</v>
      </c>
      <c r="X930" s="21">
        <f>Sheet1!H930*1</f>
        <v>4911.75</v>
      </c>
    </row>
    <row r="931" spans="20:24" x14ac:dyDescent="0.3">
      <c r="T931" s="20">
        <f t="shared" si="32"/>
        <v>929</v>
      </c>
      <c r="U931" s="21">
        <f>Sheet1!E931*1</f>
        <v>4870.25</v>
      </c>
      <c r="V931" s="21">
        <f>Sheet1!F931*1</f>
        <v>4923.5</v>
      </c>
      <c r="W931" s="21">
        <f>Sheet1!G931*1</f>
        <v>4857</v>
      </c>
      <c r="X931" s="21">
        <f>Sheet1!H931*1</f>
        <v>4871</v>
      </c>
    </row>
    <row r="932" spans="20:24" x14ac:dyDescent="0.3">
      <c r="T932" s="20">
        <f t="shared" si="32"/>
        <v>930</v>
      </c>
      <c r="U932" s="21">
        <f>Sheet1!E932*1</f>
        <v>4939.5</v>
      </c>
      <c r="V932" s="21">
        <f>Sheet1!F932*1</f>
        <v>4945.75</v>
      </c>
      <c r="W932" s="21">
        <f>Sheet1!G932*1</f>
        <v>4821.5</v>
      </c>
      <c r="X932" s="21">
        <f>Sheet1!H932*1</f>
        <v>4876</v>
      </c>
    </row>
    <row r="933" spans="20:24" x14ac:dyDescent="0.3">
      <c r="T933" s="20">
        <f t="shared" si="32"/>
        <v>931</v>
      </c>
      <c r="U933" s="21">
        <f>Sheet1!E933*1</f>
        <v>4987</v>
      </c>
      <c r="V933" s="21">
        <f>Sheet1!F933*1</f>
        <v>5000.25</v>
      </c>
      <c r="W933" s="21">
        <f>Sheet1!G933*1</f>
        <v>4934.25</v>
      </c>
      <c r="X933" s="21">
        <f>Sheet1!H933*1</f>
        <v>4949.5</v>
      </c>
    </row>
    <row r="934" spans="20:24" x14ac:dyDescent="0.3">
      <c r="T934" s="20">
        <f t="shared" si="32"/>
        <v>932</v>
      </c>
      <c r="U934" s="21">
        <f>Sheet1!E934*1</f>
        <v>5003.75</v>
      </c>
      <c r="V934" s="21">
        <f>Sheet1!F934*1</f>
        <v>5006.25</v>
      </c>
      <c r="W934" s="21">
        <f>Sheet1!G934*1</f>
        <v>4961</v>
      </c>
      <c r="X934" s="21">
        <f>Sheet1!H934*1</f>
        <v>4992</v>
      </c>
    </row>
    <row r="935" spans="20:24" x14ac:dyDescent="0.3">
      <c r="T935" s="20">
        <f t="shared" si="32"/>
        <v>933</v>
      </c>
      <c r="U935" s="21">
        <f>Sheet1!E935*1</f>
        <v>4964.75</v>
      </c>
      <c r="V935" s="21">
        <f>Sheet1!F935*1</f>
        <v>5005.5</v>
      </c>
      <c r="W935" s="21">
        <f>Sheet1!G935*1</f>
        <v>4955.25</v>
      </c>
      <c r="X935" s="21">
        <f>Sheet1!H935*1</f>
        <v>4999.75</v>
      </c>
    </row>
    <row r="936" spans="20:24" x14ac:dyDescent="0.3">
      <c r="T936" s="20">
        <f t="shared" si="32"/>
        <v>934</v>
      </c>
      <c r="U936" s="21">
        <f>Sheet1!E936*1</f>
        <v>4993.5</v>
      </c>
      <c r="V936" s="21">
        <f>Sheet1!F936*1</f>
        <v>5007.25</v>
      </c>
      <c r="W936" s="21">
        <f>Sheet1!G936*1</f>
        <v>4953</v>
      </c>
      <c r="X936" s="21">
        <f>Sheet1!H936*1</f>
        <v>4962.5</v>
      </c>
    </row>
    <row r="937" spans="20:24" x14ac:dyDescent="0.3">
      <c r="T937" s="20">
        <f t="shared" si="32"/>
        <v>935</v>
      </c>
      <c r="U937" s="21">
        <f>Sheet1!E937*1</f>
        <v>4979.5</v>
      </c>
      <c r="V937" s="21">
        <f>Sheet1!F937*1</f>
        <v>5011.25</v>
      </c>
      <c r="W937" s="21">
        <f>Sheet1!G937*1</f>
        <v>4962.25</v>
      </c>
      <c r="X937" s="21">
        <f>Sheet1!H937*1</f>
        <v>4987.25</v>
      </c>
    </row>
    <row r="938" spans="20:24" x14ac:dyDescent="0.3">
      <c r="T938" s="20">
        <f t="shared" si="32"/>
        <v>936</v>
      </c>
      <c r="U938" s="21">
        <f>Sheet1!E938*1</f>
        <v>5009.75</v>
      </c>
      <c r="V938" s="21">
        <f>Sheet1!F938*1</f>
        <v>5037</v>
      </c>
      <c r="W938" s="21">
        <f>Sheet1!G938*1</f>
        <v>4975</v>
      </c>
      <c r="X938" s="21">
        <f>Sheet1!H938*1</f>
        <v>4976.75</v>
      </c>
    </row>
    <row r="939" spans="20:24" x14ac:dyDescent="0.3">
      <c r="T939" s="20">
        <f t="shared" si="32"/>
        <v>937</v>
      </c>
      <c r="U939" s="21">
        <f>Sheet1!E939*1</f>
        <v>5029.5</v>
      </c>
      <c r="V939" s="21">
        <f>Sheet1!F939*1</f>
        <v>5048</v>
      </c>
      <c r="W939" s="21">
        <f>Sheet1!G939*1</f>
        <v>5004</v>
      </c>
      <c r="X939" s="21">
        <f>Sheet1!H939*1</f>
        <v>5010.75</v>
      </c>
    </row>
    <row r="940" spans="20:24" x14ac:dyDescent="0.3">
      <c r="T940" s="20">
        <f t="shared" si="32"/>
        <v>938</v>
      </c>
      <c r="U940" s="21">
        <f>Sheet1!E940*1</f>
        <v>5036</v>
      </c>
      <c r="V940" s="21">
        <f>Sheet1!F940*1</f>
        <v>5043.25</v>
      </c>
      <c r="W940" s="21">
        <f>Sheet1!G940*1</f>
        <v>5010.5</v>
      </c>
      <c r="X940" s="21">
        <f>Sheet1!H940*1</f>
        <v>5031</v>
      </c>
    </row>
    <row r="941" spans="20:24" x14ac:dyDescent="0.3">
      <c r="T941" s="20">
        <f t="shared" si="32"/>
        <v>939</v>
      </c>
      <c r="U941" s="21">
        <f>Sheet1!E941*1</f>
        <v>5051.5</v>
      </c>
      <c r="V941" s="21">
        <f>Sheet1!F941*1</f>
        <v>5066.5</v>
      </c>
      <c r="W941" s="21">
        <f>Sheet1!G941*1</f>
        <v>5029.25</v>
      </c>
      <c r="X941" s="21">
        <f>Sheet1!H941*1</f>
        <v>5037.75</v>
      </c>
    </row>
    <row r="942" spans="20:24" x14ac:dyDescent="0.3">
      <c r="T942" s="20">
        <f t="shared" si="32"/>
        <v>940</v>
      </c>
      <c r="U942" s="21">
        <f>Sheet1!E942*1</f>
        <v>5055.25</v>
      </c>
      <c r="V942" s="21">
        <f>Sheet1!F942*1</f>
        <v>5068</v>
      </c>
      <c r="W942" s="21">
        <f>Sheet1!G942*1</f>
        <v>5037.75</v>
      </c>
      <c r="X942" s="21">
        <f>Sheet1!H942*1</f>
        <v>5053</v>
      </c>
    </row>
    <row r="943" spans="20:24" x14ac:dyDescent="0.3">
      <c r="T943" s="20">
        <f t="shared" si="32"/>
        <v>941</v>
      </c>
      <c r="U943" s="21">
        <f>Sheet1!E943*1</f>
        <v>5041</v>
      </c>
      <c r="V943" s="21">
        <f>Sheet1!F943*1</f>
        <v>5062.5</v>
      </c>
      <c r="W943" s="21">
        <f>Sheet1!G943*1</f>
        <v>5034.5</v>
      </c>
      <c r="X943" s="21">
        <f>Sheet1!H943*1</f>
        <v>5053.75</v>
      </c>
    </row>
    <row r="944" spans="20:24" x14ac:dyDescent="0.3">
      <c r="T944" s="20">
        <f t="shared" si="32"/>
        <v>942</v>
      </c>
      <c r="U944" s="21">
        <f>Sheet1!E944*1</f>
        <v>5046.25</v>
      </c>
      <c r="V944" s="21">
        <f>Sheet1!F944*1</f>
        <v>5058.5</v>
      </c>
      <c r="W944" s="21">
        <f>Sheet1!G944*1</f>
        <v>5037.75</v>
      </c>
      <c r="X944" s="21">
        <f>Sheet1!H944*1</f>
        <v>5039.75</v>
      </c>
    </row>
    <row r="945" spans="20:24" x14ac:dyDescent="0.3">
      <c r="T945" s="20">
        <f t="shared" si="32"/>
        <v>943</v>
      </c>
      <c r="U945" s="21">
        <f>Sheet1!E945*1</f>
        <v>5048</v>
      </c>
      <c r="V945" s="21">
        <f>Sheet1!F945*1</f>
        <v>5060.75</v>
      </c>
      <c r="W945" s="21">
        <f>Sheet1!G945*1</f>
        <v>5031</v>
      </c>
      <c r="X945" s="21">
        <f>Sheet1!H945*1</f>
        <v>5039</v>
      </c>
    </row>
    <row r="946" spans="20:24" x14ac:dyDescent="0.3">
      <c r="T946" s="20">
        <f t="shared" si="32"/>
        <v>944</v>
      </c>
      <c r="U946" s="21">
        <f>Sheet1!E946*1</f>
        <v>5027.25</v>
      </c>
      <c r="V946" s="21">
        <f>Sheet1!F946*1</f>
        <v>5053</v>
      </c>
      <c r="W946" s="21">
        <f>Sheet1!G946*1</f>
        <v>5019.25</v>
      </c>
      <c r="X946" s="21">
        <f>Sheet1!H946*1</f>
        <v>5043.75</v>
      </c>
    </row>
    <row r="947" spans="20:24" x14ac:dyDescent="0.3">
      <c r="T947" s="20">
        <f t="shared" si="32"/>
        <v>945</v>
      </c>
      <c r="U947" s="21">
        <f>Sheet1!E947*1</f>
        <v>4988.5</v>
      </c>
      <c r="V947" s="21">
        <f>Sheet1!F947*1</f>
        <v>5028.5</v>
      </c>
      <c r="W947" s="21">
        <f>Sheet1!G947*1</f>
        <v>4980.75</v>
      </c>
      <c r="X947" s="21">
        <f>Sheet1!H947*1</f>
        <v>5024</v>
      </c>
    </row>
    <row r="948" spans="20:24" x14ac:dyDescent="0.3">
      <c r="T948" s="20">
        <f t="shared" si="32"/>
        <v>946</v>
      </c>
      <c r="U948" s="21">
        <f>Sheet1!E948*1</f>
        <v>5012.25</v>
      </c>
      <c r="V948" s="21">
        <f>Sheet1!F948*1</f>
        <v>5012.75</v>
      </c>
      <c r="W948" s="21">
        <f>Sheet1!G948*1</f>
        <v>4983.5</v>
      </c>
      <c r="X948" s="21">
        <f>Sheet1!H948*1</f>
        <v>4985</v>
      </c>
    </row>
    <row r="949" spans="20:24" x14ac:dyDescent="0.3">
      <c r="T949" s="20">
        <f t="shared" si="32"/>
        <v>947</v>
      </c>
      <c r="U949" s="21">
        <f>Sheet1!E949*1</f>
        <v>5002</v>
      </c>
      <c r="V949" s="21">
        <f>Sheet1!F949*1</f>
        <v>5016.5</v>
      </c>
      <c r="W949" s="21">
        <f>Sheet1!G949*1</f>
        <v>4994.75</v>
      </c>
      <c r="X949" s="21">
        <f>Sheet1!H949*1</f>
        <v>5011.5</v>
      </c>
    </row>
    <row r="950" spans="20:24" x14ac:dyDescent="0.3">
      <c r="T950" s="20">
        <f t="shared" si="32"/>
        <v>948</v>
      </c>
      <c r="U950" s="21">
        <f>Sheet1!E950*1</f>
        <v>4999.5</v>
      </c>
      <c r="V950" s="21">
        <f>Sheet1!F950*1</f>
        <v>5010.5</v>
      </c>
      <c r="W950" s="21">
        <f>Sheet1!G950*1</f>
        <v>4995.25</v>
      </c>
      <c r="X950" s="21">
        <f>Sheet1!H950*1</f>
        <v>5001</v>
      </c>
    </row>
    <row r="951" spans="20:24" x14ac:dyDescent="0.3">
      <c r="T951" s="20">
        <f t="shared" si="32"/>
        <v>949</v>
      </c>
      <c r="U951" s="21">
        <f>Sheet1!E951*1</f>
        <v>4953.5</v>
      </c>
      <c r="V951" s="21">
        <f>Sheet1!F951*1</f>
        <v>5004.25</v>
      </c>
      <c r="W951" s="21">
        <f>Sheet1!G951*1</f>
        <v>4952</v>
      </c>
      <c r="X951" s="21">
        <f>Sheet1!H951*1</f>
        <v>4994</v>
      </c>
    </row>
    <row r="952" spans="20:24" x14ac:dyDescent="0.3">
      <c r="T952" s="20">
        <f t="shared" si="32"/>
        <v>950</v>
      </c>
      <c r="U952" s="21">
        <f>Sheet1!E952*1</f>
        <v>4922.25</v>
      </c>
      <c r="V952" s="21">
        <f>Sheet1!F952*1</f>
        <v>4959</v>
      </c>
      <c r="W952" s="21">
        <f>Sheet1!G952*1</f>
        <v>4890.25</v>
      </c>
      <c r="X952" s="21">
        <f>Sheet1!H952*1</f>
        <v>4955.5</v>
      </c>
    </row>
    <row r="953" spans="20:24" x14ac:dyDescent="0.3">
      <c r="T953" s="20">
        <f t="shared" si="32"/>
        <v>951</v>
      </c>
      <c r="U953" s="21">
        <f>Sheet1!E953*1</f>
        <v>4908.25</v>
      </c>
      <c r="V953" s="21">
        <f>Sheet1!F953*1</f>
        <v>4933.25</v>
      </c>
      <c r="W953" s="21">
        <f>Sheet1!G953*1</f>
        <v>4866.25</v>
      </c>
      <c r="X953" s="21">
        <f>Sheet1!H953*1</f>
        <v>4920</v>
      </c>
    </row>
    <row r="954" spans="20:24" x14ac:dyDescent="0.3">
      <c r="T954" s="20">
        <f t="shared" si="32"/>
        <v>952</v>
      </c>
      <c r="U954" s="21">
        <f>Sheet1!E954*1</f>
        <v>4955.25</v>
      </c>
      <c r="V954" s="21">
        <f>Sheet1!F954*1</f>
        <v>4968.25</v>
      </c>
      <c r="W954" s="21">
        <f>Sheet1!G954*1</f>
        <v>4900</v>
      </c>
      <c r="X954" s="21">
        <f>Sheet1!H954*1</f>
        <v>4913</v>
      </c>
    </row>
    <row r="955" spans="20:24" x14ac:dyDescent="0.3">
      <c r="T955" s="20">
        <f t="shared" si="32"/>
        <v>953</v>
      </c>
      <c r="U955" s="21">
        <f>Sheet1!E955*1</f>
        <v>4990.5</v>
      </c>
      <c r="V955" s="21">
        <f>Sheet1!F955*1</f>
        <v>4990.75</v>
      </c>
      <c r="W955" s="21">
        <f>Sheet1!G955*1</f>
        <v>4930.25</v>
      </c>
      <c r="X955" s="21">
        <f>Sheet1!H955*1</f>
        <v>4962</v>
      </c>
    </row>
    <row r="956" spans="20:24" x14ac:dyDescent="0.3">
      <c r="T956" s="20">
        <f t="shared" si="32"/>
        <v>954</v>
      </c>
      <c r="U956" s="21">
        <f>Sheet1!E956*1</f>
        <v>4974.75</v>
      </c>
      <c r="V956" s="21">
        <f>Sheet1!F956*1</f>
        <v>4995</v>
      </c>
      <c r="W956" s="21">
        <f>Sheet1!G956*1</f>
        <v>4951</v>
      </c>
      <c r="X956" s="21">
        <f>Sheet1!H956*1</f>
        <v>4992.5</v>
      </c>
    </row>
    <row r="957" spans="20:24" x14ac:dyDescent="0.3">
      <c r="T957" s="20">
        <f t="shared" si="32"/>
        <v>955</v>
      </c>
      <c r="U957" s="21">
        <f>Sheet1!E957*1</f>
        <v>4974.25</v>
      </c>
      <c r="V957" s="21">
        <f>Sheet1!F957*1</f>
        <v>4981.75</v>
      </c>
      <c r="W957" s="21">
        <f>Sheet1!G957*1</f>
        <v>4969.5</v>
      </c>
      <c r="X957" s="21">
        <f>Sheet1!H957*1</f>
        <v>4981</v>
      </c>
    </row>
    <row r="958" spans="20:24" x14ac:dyDescent="0.3">
      <c r="T958" s="20">
        <f t="shared" si="32"/>
        <v>956</v>
      </c>
      <c r="U958" s="21">
        <f>Sheet1!E958*1</f>
        <v>4958.5</v>
      </c>
      <c r="V958" s="21">
        <f>Sheet1!F958*1</f>
        <v>4974.75</v>
      </c>
      <c r="W958" s="21">
        <f>Sheet1!G958*1</f>
        <v>4948.75</v>
      </c>
      <c r="X958" s="21">
        <f>Sheet1!H958*1</f>
        <v>4973</v>
      </c>
    </row>
    <row r="959" spans="20:24" x14ac:dyDescent="0.3">
      <c r="T959" s="20">
        <f t="shared" si="32"/>
        <v>957</v>
      </c>
      <c r="U959" s="21">
        <f>Sheet1!E959*1</f>
        <v>4947.75</v>
      </c>
      <c r="V959" s="21">
        <f>Sheet1!F959*1</f>
        <v>4961.75</v>
      </c>
      <c r="W959" s="21">
        <f>Sheet1!G959*1</f>
        <v>4939.25</v>
      </c>
      <c r="X959" s="21">
        <f>Sheet1!H959*1</f>
        <v>4959</v>
      </c>
    </row>
    <row r="960" spans="20:24" x14ac:dyDescent="0.3">
      <c r="T960" s="20">
        <f t="shared" si="32"/>
        <v>958</v>
      </c>
      <c r="U960" s="21">
        <f>Sheet1!E960*1</f>
        <v>4945.75</v>
      </c>
      <c r="V960" s="21">
        <f>Sheet1!F960*1</f>
        <v>4956.75</v>
      </c>
      <c r="W960" s="21">
        <f>Sheet1!G960*1</f>
        <v>4935</v>
      </c>
      <c r="X960" s="21">
        <f>Sheet1!H960*1</f>
        <v>4948.5</v>
      </c>
    </row>
    <row r="961" spans="20:24" x14ac:dyDescent="0.3">
      <c r="T961" s="20">
        <f t="shared" si="32"/>
        <v>959</v>
      </c>
      <c r="U961" s="21">
        <f>Sheet1!E961*1</f>
        <v>4946.5</v>
      </c>
      <c r="V961" s="21">
        <f>Sheet1!F961*1</f>
        <v>4950.5</v>
      </c>
      <c r="W961" s="21">
        <f>Sheet1!G961*1</f>
        <v>4930.75</v>
      </c>
      <c r="X961" s="21">
        <f>Sheet1!H961*1</f>
        <v>4944.25</v>
      </c>
    </row>
    <row r="962" spans="20:24" x14ac:dyDescent="0.3">
      <c r="T962" s="20">
        <f t="shared" si="32"/>
        <v>960</v>
      </c>
      <c r="U962" s="21">
        <f>Sheet1!E962*1</f>
        <v>4938.75</v>
      </c>
      <c r="V962" s="21">
        <f>Sheet1!F962*1</f>
        <v>4951.75</v>
      </c>
      <c r="W962" s="21">
        <f>Sheet1!G962*1</f>
        <v>4934.5</v>
      </c>
      <c r="X962" s="21">
        <f>Sheet1!H962*1</f>
        <v>4948</v>
      </c>
    </row>
    <row r="963" spans="20:24" x14ac:dyDescent="0.3">
      <c r="T963" s="20">
        <f t="shared" si="32"/>
        <v>961</v>
      </c>
      <c r="U963" s="21">
        <f>Sheet1!E963*1</f>
        <v>4914.75</v>
      </c>
      <c r="V963" s="21">
        <f>Sheet1!F963*1</f>
        <v>4941.25</v>
      </c>
      <c r="W963" s="21">
        <f>Sheet1!G963*1</f>
        <v>4912.25</v>
      </c>
      <c r="X963" s="21">
        <f>Sheet1!H963*1</f>
        <v>4940</v>
      </c>
    </row>
    <row r="964" spans="20:24" x14ac:dyDescent="0.3">
      <c r="T964" s="20">
        <f t="shared" si="32"/>
        <v>962</v>
      </c>
      <c r="U964" s="21">
        <f>Sheet1!E964*1</f>
        <v>4928.25</v>
      </c>
      <c r="V964" s="21">
        <f>Sheet1!F964*1</f>
        <v>4933.5</v>
      </c>
      <c r="W964" s="21">
        <f>Sheet1!G964*1</f>
        <v>4909.75</v>
      </c>
      <c r="X964" s="21">
        <f>Sheet1!H964*1</f>
        <v>4913.25</v>
      </c>
    </row>
    <row r="965" spans="20:24" x14ac:dyDescent="0.3">
      <c r="T965" s="20">
        <f t="shared" ref="T965:T1001" si="33">T964+1</f>
        <v>963</v>
      </c>
      <c r="U965" s="21">
        <f>Sheet1!E965*1</f>
        <v>4902.25</v>
      </c>
      <c r="V965" s="21">
        <f>Sheet1!F965*1</f>
        <v>4935.5</v>
      </c>
      <c r="W965" s="21">
        <f>Sheet1!G965*1</f>
        <v>4883.75</v>
      </c>
      <c r="X965" s="21">
        <f>Sheet1!H965*1</f>
        <v>4933.5</v>
      </c>
    </row>
    <row r="966" spans="20:24" x14ac:dyDescent="0.3">
      <c r="T966" s="20">
        <f t="shared" si="33"/>
        <v>964</v>
      </c>
      <c r="U966" s="21">
        <f>Sheet1!E966*1</f>
        <v>4915</v>
      </c>
      <c r="V966" s="21">
        <f>Sheet1!F966*1</f>
        <v>4938.25</v>
      </c>
      <c r="W966" s="21">
        <f>Sheet1!G966*1</f>
        <v>4895.75</v>
      </c>
      <c r="X966" s="21">
        <f>Sheet1!H966*1</f>
        <v>4898.25</v>
      </c>
    </row>
    <row r="967" spans="20:24" x14ac:dyDescent="0.3">
      <c r="T967" s="20">
        <f t="shared" si="33"/>
        <v>965</v>
      </c>
      <c r="U967" s="21">
        <f>Sheet1!E967*1</f>
        <v>4912.75</v>
      </c>
      <c r="V967" s="21">
        <f>Sheet1!F967*1</f>
        <v>4923.5</v>
      </c>
      <c r="W967" s="21">
        <f>Sheet1!G967*1</f>
        <v>4889.25</v>
      </c>
      <c r="X967" s="21">
        <f>Sheet1!H967*1</f>
        <v>4908</v>
      </c>
    </row>
    <row r="968" spans="20:24" x14ac:dyDescent="0.3">
      <c r="T968" s="20">
        <f t="shared" si="33"/>
        <v>966</v>
      </c>
      <c r="U968" s="21">
        <f>Sheet1!E968*1</f>
        <v>4912.25</v>
      </c>
      <c r="V968" s="21">
        <f>Sheet1!F968*1</f>
        <v>4941</v>
      </c>
      <c r="W968" s="21">
        <f>Sheet1!G968*1</f>
        <v>4899</v>
      </c>
      <c r="X968" s="21">
        <f>Sheet1!H968*1</f>
        <v>4930.25</v>
      </c>
    </row>
    <row r="969" spans="20:24" x14ac:dyDescent="0.3">
      <c r="T969" s="20">
        <f t="shared" si="33"/>
        <v>967</v>
      </c>
      <c r="U969" s="21">
        <f>Sheet1!E969*1</f>
        <v>4898.5</v>
      </c>
      <c r="V969" s="21">
        <f>Sheet1!F969*1</f>
        <v>4926.25</v>
      </c>
      <c r="W969" s="21">
        <f>Sheet1!G969*1</f>
        <v>4896</v>
      </c>
      <c r="X969" s="21">
        <f>Sheet1!H969*1</f>
        <v>4912.25</v>
      </c>
    </row>
    <row r="970" spans="20:24" x14ac:dyDescent="0.3">
      <c r="T970" s="20">
        <f t="shared" si="33"/>
        <v>968</v>
      </c>
      <c r="U970" s="21">
        <f>Sheet1!E970*1</f>
        <v>4934.25</v>
      </c>
      <c r="V970" s="21">
        <f>Sheet1!F970*1</f>
        <v>4934.5</v>
      </c>
      <c r="W970" s="21">
        <f>Sheet1!G970*1</f>
        <v>4883.25</v>
      </c>
      <c r="X970" s="21">
        <f>Sheet1!H970*1</f>
        <v>4913</v>
      </c>
    </row>
    <row r="971" spans="20:24" x14ac:dyDescent="0.3">
      <c r="T971" s="20">
        <f t="shared" si="33"/>
        <v>969</v>
      </c>
      <c r="U971" s="21">
        <f>Sheet1!E971*1</f>
        <v>4919</v>
      </c>
      <c r="V971" s="21">
        <f>Sheet1!F971*1</f>
        <v>4935.25</v>
      </c>
      <c r="W971" s="21">
        <f>Sheet1!G971*1</f>
        <v>4894</v>
      </c>
      <c r="X971" s="21">
        <f>Sheet1!H971*1</f>
        <v>4932.75</v>
      </c>
    </row>
    <row r="972" spans="20:24" x14ac:dyDescent="0.3">
      <c r="T972" s="20">
        <f t="shared" si="33"/>
        <v>970</v>
      </c>
      <c r="U972" s="21">
        <f>Sheet1!E972*1</f>
        <v>4890</v>
      </c>
      <c r="V972" s="21">
        <f>Sheet1!F972*1</f>
        <v>4926.75</v>
      </c>
      <c r="W972" s="21">
        <f>Sheet1!G972*1</f>
        <v>4885.75</v>
      </c>
      <c r="X972" s="21">
        <f>Sheet1!H972*1</f>
        <v>4921.5</v>
      </c>
    </row>
    <row r="973" spans="20:24" x14ac:dyDescent="0.3">
      <c r="T973" s="20">
        <f t="shared" si="33"/>
        <v>971</v>
      </c>
      <c r="U973" s="21">
        <f>Sheet1!E973*1</f>
        <v>4873.5</v>
      </c>
      <c r="V973" s="21">
        <f>Sheet1!F973*1</f>
        <v>4890</v>
      </c>
      <c r="W973" s="21">
        <f>Sheet1!G973*1</f>
        <v>4860</v>
      </c>
      <c r="X973" s="21">
        <f>Sheet1!H973*1</f>
        <v>4878</v>
      </c>
    </row>
    <row r="974" spans="20:24" x14ac:dyDescent="0.3">
      <c r="T974" s="20">
        <f t="shared" si="33"/>
        <v>972</v>
      </c>
      <c r="U974" s="21">
        <f>Sheet1!E974*1</f>
        <v>4837.25</v>
      </c>
      <c r="V974" s="21">
        <f>Sheet1!F974*1</f>
        <v>4873.75</v>
      </c>
      <c r="W974" s="21">
        <f>Sheet1!G974*1</f>
        <v>4828.5</v>
      </c>
      <c r="X974" s="21">
        <f>Sheet1!H974*1</f>
        <v>4869</v>
      </c>
    </row>
    <row r="975" spans="20:24" x14ac:dyDescent="0.3">
      <c r="T975" s="20">
        <f t="shared" si="33"/>
        <v>973</v>
      </c>
      <c r="U975" s="21">
        <f>Sheet1!E975*1</f>
        <v>4781.25</v>
      </c>
      <c r="V975" s="21">
        <f>Sheet1!F975*1</f>
        <v>4847.5</v>
      </c>
      <c r="W975" s="21">
        <f>Sheet1!G975*1</f>
        <v>4771.25</v>
      </c>
      <c r="X975" s="21">
        <f>Sheet1!H975*1</f>
        <v>4834</v>
      </c>
    </row>
    <row r="976" spans="20:24" x14ac:dyDescent="0.3">
      <c r="T976" s="20">
        <f t="shared" si="33"/>
        <v>974</v>
      </c>
      <c r="U976" s="21">
        <f>Sheet1!E976*1</f>
        <v>4838.5</v>
      </c>
      <c r="V976" s="21">
        <f>Sheet1!F976*1</f>
        <v>4839.25</v>
      </c>
      <c r="W976" s="21">
        <f>Sheet1!G976*1</f>
        <v>4742.5</v>
      </c>
      <c r="X976" s="21">
        <f>Sheet1!H976*1</f>
        <v>4769.75</v>
      </c>
    </row>
    <row r="977" spans="20:24" x14ac:dyDescent="0.3">
      <c r="T977" s="20">
        <f t="shared" si="33"/>
        <v>975</v>
      </c>
      <c r="U977" s="21">
        <f>Sheet1!E977*1</f>
        <v>4866.25</v>
      </c>
      <c r="V977" s="21">
        <f>Sheet1!F977*1</f>
        <v>4886.5</v>
      </c>
      <c r="W977" s="21">
        <f>Sheet1!G977*1</f>
        <v>4832.75</v>
      </c>
      <c r="X977" s="21">
        <f>Sheet1!H977*1</f>
        <v>4837</v>
      </c>
    </row>
    <row r="978" spans="20:24" x14ac:dyDescent="0.3">
      <c r="T978" s="20">
        <f t="shared" si="33"/>
        <v>976</v>
      </c>
      <c r="U978" s="21">
        <f>Sheet1!E978*1</f>
        <v>4885</v>
      </c>
      <c r="V978" s="21">
        <f>Sheet1!F978*1</f>
        <v>4888.75</v>
      </c>
      <c r="W978" s="21">
        <f>Sheet1!G978*1</f>
        <v>4851</v>
      </c>
      <c r="X978" s="21">
        <f>Sheet1!H978*1</f>
        <v>4870.5</v>
      </c>
    </row>
    <row r="979" spans="20:24" x14ac:dyDescent="0.3">
      <c r="T979" s="20">
        <f t="shared" si="33"/>
        <v>977</v>
      </c>
      <c r="U979" s="21">
        <f>Sheet1!E979*1</f>
        <v>4878</v>
      </c>
      <c r="V979" s="21">
        <f>Sheet1!F979*1</f>
        <v>4903</v>
      </c>
      <c r="W979" s="21">
        <f>Sheet1!G979*1</f>
        <v>4868.5</v>
      </c>
      <c r="X979" s="21">
        <f>Sheet1!H979*1</f>
        <v>4886.25</v>
      </c>
    </row>
    <row r="980" spans="20:24" x14ac:dyDescent="0.3">
      <c r="T980" s="20">
        <f t="shared" si="33"/>
        <v>978</v>
      </c>
      <c r="U980" s="21">
        <f>Sheet1!E980*1</f>
        <v>4895.5</v>
      </c>
      <c r="V980" s="21">
        <f>Sheet1!F980*1</f>
        <v>4902.25</v>
      </c>
      <c r="W980" s="21">
        <f>Sheet1!G980*1</f>
        <v>4875</v>
      </c>
      <c r="X980" s="21">
        <f>Sheet1!H980*1</f>
        <v>4879.75</v>
      </c>
    </row>
    <row r="981" spans="20:24" x14ac:dyDescent="0.3">
      <c r="T981" s="20">
        <f t="shared" si="33"/>
        <v>979</v>
      </c>
      <c r="U981" s="21">
        <f>Sheet1!E981*1</f>
        <v>4880.5</v>
      </c>
      <c r="V981" s="21">
        <f>Sheet1!F981*1</f>
        <v>4897.75</v>
      </c>
      <c r="W981" s="21">
        <f>Sheet1!G981*1</f>
        <v>4860.25</v>
      </c>
      <c r="X981" s="21">
        <f>Sheet1!H981*1</f>
        <v>4895</v>
      </c>
    </row>
    <row r="982" spans="20:24" x14ac:dyDescent="0.3">
      <c r="T982" s="20">
        <f t="shared" si="33"/>
        <v>980</v>
      </c>
      <c r="U982" s="21">
        <f>Sheet1!E982*1</f>
        <v>4828.75</v>
      </c>
      <c r="V982" s="21">
        <f>Sheet1!F982*1</f>
        <v>4882.5</v>
      </c>
      <c r="W982" s="21">
        <f>Sheet1!G982*1</f>
        <v>4811.75</v>
      </c>
      <c r="X982" s="21">
        <f>Sheet1!H982*1</f>
        <v>4878.5</v>
      </c>
    </row>
    <row r="983" spans="20:24" x14ac:dyDescent="0.3">
      <c r="T983" s="20">
        <f t="shared" si="33"/>
        <v>981</v>
      </c>
      <c r="U983" s="21">
        <f>Sheet1!E983*1</f>
        <v>4870.75</v>
      </c>
      <c r="V983" s="21">
        <f>Sheet1!F983*1</f>
        <v>4870.75</v>
      </c>
      <c r="W983" s="21">
        <f>Sheet1!G983*1</f>
        <v>4797.75</v>
      </c>
      <c r="X983" s="21">
        <f>Sheet1!H983*1</f>
        <v>4831.5</v>
      </c>
    </row>
    <row r="984" spans="20:24" x14ac:dyDescent="0.3">
      <c r="T984" s="20">
        <f t="shared" si="33"/>
        <v>982</v>
      </c>
      <c r="U984" s="21">
        <f>Sheet1!E984*1</f>
        <v>4846.5</v>
      </c>
      <c r="V984" s="21">
        <f>Sheet1!F984*1</f>
        <v>4871.75</v>
      </c>
      <c r="W984" s="21">
        <f>Sheet1!G984*1</f>
        <v>4838.75</v>
      </c>
      <c r="X984" s="21">
        <f>Sheet1!H984*1</f>
        <v>4868.25</v>
      </c>
    </row>
    <row r="985" spans="20:24" x14ac:dyDescent="0.3">
      <c r="T985" s="20">
        <f t="shared" si="33"/>
        <v>983</v>
      </c>
      <c r="U985" s="21">
        <f>Sheet1!E985*1</f>
        <v>4859.5</v>
      </c>
      <c r="V985" s="21">
        <f>Sheet1!F985*1</f>
        <v>4866.5</v>
      </c>
      <c r="W985" s="21">
        <f>Sheet1!G985*1</f>
        <v>4823.75</v>
      </c>
      <c r="X985" s="21">
        <f>Sheet1!H985*1</f>
        <v>4852.5</v>
      </c>
    </row>
    <row r="986" spans="20:24" x14ac:dyDescent="0.3">
      <c r="T986" s="20">
        <f t="shared" si="33"/>
        <v>984</v>
      </c>
      <c r="U986" s="21">
        <f>Sheet1!E986*1</f>
        <v>4828.25</v>
      </c>
      <c r="V986" s="21">
        <f>Sheet1!F986*1</f>
        <v>4865.5</v>
      </c>
      <c r="W986" s="21">
        <f>Sheet1!G986*1</f>
        <v>4826.5</v>
      </c>
      <c r="X986" s="21">
        <f>Sheet1!H986*1</f>
        <v>4861.25</v>
      </c>
    </row>
    <row r="987" spans="20:24" x14ac:dyDescent="0.3">
      <c r="T987" s="20">
        <f t="shared" si="33"/>
        <v>985</v>
      </c>
      <c r="U987" s="21">
        <f>Sheet1!E987*1</f>
        <v>4812.75</v>
      </c>
      <c r="V987" s="21">
        <f>Sheet1!F987*1</f>
        <v>4830.5</v>
      </c>
      <c r="W987" s="21">
        <f>Sheet1!G987*1</f>
        <v>4804.5</v>
      </c>
      <c r="X987" s="21">
        <f>Sheet1!H987*1</f>
        <v>4829.25</v>
      </c>
    </row>
    <row r="988" spans="20:24" x14ac:dyDescent="0.3">
      <c r="T988" s="20">
        <f t="shared" si="33"/>
        <v>986</v>
      </c>
      <c r="U988" s="21">
        <f>Sheet1!E988*1</f>
        <v>4803.25</v>
      </c>
      <c r="V988" s="21">
        <f>Sheet1!F988*1</f>
        <v>4812.75</v>
      </c>
      <c r="W988" s="21">
        <f>Sheet1!G988*1</f>
        <v>4787.75</v>
      </c>
      <c r="X988" s="21">
        <f>Sheet1!H988*1</f>
        <v>4807</v>
      </c>
    </row>
    <row r="989" spans="20:24" x14ac:dyDescent="0.3">
      <c r="T989" s="20">
        <f t="shared" si="33"/>
        <v>987</v>
      </c>
      <c r="U989" s="21">
        <f>Sheet1!E989*1</f>
        <v>4799</v>
      </c>
      <c r="V989" s="21">
        <f>Sheet1!F989*1</f>
        <v>4809.5</v>
      </c>
      <c r="W989" s="21">
        <f>Sheet1!G989*1</f>
        <v>4790.25</v>
      </c>
      <c r="X989" s="21">
        <f>Sheet1!H989*1</f>
        <v>4800.5</v>
      </c>
    </row>
    <row r="990" spans="20:24" x14ac:dyDescent="0.3">
      <c r="T990" s="20">
        <f t="shared" si="33"/>
        <v>988</v>
      </c>
      <c r="U990" s="21">
        <f>Sheet1!E990*1</f>
        <v>4793.5</v>
      </c>
      <c r="V990" s="21">
        <f>Sheet1!F990*1</f>
        <v>4800.5</v>
      </c>
      <c r="W990" s="21">
        <f>Sheet1!G990*1</f>
        <v>4782.75</v>
      </c>
      <c r="X990" s="21">
        <f>Sheet1!H990*1</f>
        <v>4799</v>
      </c>
    </row>
    <row r="991" spans="20:24" x14ac:dyDescent="0.3">
      <c r="T991" s="20">
        <f t="shared" si="33"/>
        <v>989</v>
      </c>
      <c r="U991" s="21">
        <f>Sheet1!E991*1</f>
        <v>4780.5</v>
      </c>
      <c r="V991" s="21">
        <f>Sheet1!F991*1</f>
        <v>4795.25</v>
      </c>
      <c r="W991" s="21">
        <f>Sheet1!G991*1</f>
        <v>4772</v>
      </c>
      <c r="X991" s="21">
        <f>Sheet1!H991*1</f>
        <v>4789.75</v>
      </c>
    </row>
    <row r="992" spans="20:24" x14ac:dyDescent="0.3">
      <c r="T992" s="20">
        <f t="shared" si="33"/>
        <v>990</v>
      </c>
      <c r="U992" s="21">
        <f>Sheet1!E992*1</f>
        <v>4752.25</v>
      </c>
      <c r="V992" s="21">
        <f>Sheet1!F992*1</f>
        <v>4782.25</v>
      </c>
      <c r="W992" s="21">
        <f>Sheet1!G992*1</f>
        <v>4750.25</v>
      </c>
      <c r="X992" s="21">
        <f>Sheet1!H992*1</f>
        <v>4774.5</v>
      </c>
    </row>
    <row r="993" spans="20:24" x14ac:dyDescent="0.3">
      <c r="T993" s="20">
        <f t="shared" si="33"/>
        <v>991</v>
      </c>
      <c r="U993" s="21">
        <f>Sheet1!E993*1</f>
        <v>4756</v>
      </c>
      <c r="V993" s="21">
        <f>Sheet1!F993*1</f>
        <v>4766.75</v>
      </c>
      <c r="W993" s="21">
        <f>Sheet1!G993*1</f>
        <v>4749</v>
      </c>
      <c r="X993" s="21">
        <f>Sheet1!H993*1</f>
        <v>4750</v>
      </c>
    </row>
    <row r="994" spans="20:24" x14ac:dyDescent="0.3">
      <c r="T994" s="20">
        <f t="shared" si="33"/>
        <v>992</v>
      </c>
      <c r="U994" s="21">
        <f>Sheet1!E994*1</f>
        <v>4737.75</v>
      </c>
      <c r="V994" s="21">
        <f>Sheet1!F994*1</f>
        <v>4764</v>
      </c>
      <c r="W994" s="21">
        <f>Sheet1!G994*1</f>
        <v>4724.25</v>
      </c>
      <c r="X994" s="21">
        <f>Sheet1!H994*1</f>
        <v>4754.75</v>
      </c>
    </row>
    <row r="995" spans="20:24" x14ac:dyDescent="0.3">
      <c r="T995" s="20">
        <f t="shared" si="33"/>
        <v>993</v>
      </c>
      <c r="U995" s="21">
        <f>Sheet1!E995*1</f>
        <v>4661</v>
      </c>
      <c r="V995" s="21">
        <f>Sheet1!F995*1</f>
        <v>4738.25</v>
      </c>
      <c r="W995" s="21">
        <f>Sheet1!G995*1</f>
        <v>4645.25</v>
      </c>
      <c r="X995" s="21">
        <f>Sheet1!H995*1</f>
        <v>4732.25</v>
      </c>
    </row>
    <row r="996" spans="20:24" x14ac:dyDescent="0.3">
      <c r="T996" s="20">
        <f t="shared" si="33"/>
        <v>994</v>
      </c>
      <c r="U996" s="21">
        <f>Sheet1!E996*1</f>
        <v>4734.5</v>
      </c>
      <c r="V996" s="21">
        <f>Sheet1!F996*1</f>
        <v>4738.5</v>
      </c>
      <c r="W996" s="21">
        <f>Sheet1!G996*1</f>
        <v>4659.25</v>
      </c>
      <c r="X996" s="21">
        <f>Sheet1!H996*1</f>
        <v>4672</v>
      </c>
    </row>
    <row r="997" spans="20:24" x14ac:dyDescent="0.3">
      <c r="T997" s="20">
        <f t="shared" si="33"/>
        <v>995</v>
      </c>
      <c r="U997" s="21">
        <f>Sheet1!E997*1</f>
        <v>4722.75</v>
      </c>
      <c r="V997" s="21">
        <f>Sheet1!F997*1</f>
        <v>4741.25</v>
      </c>
      <c r="W997" s="21">
        <f>Sheet1!G997*1</f>
        <v>4701.5</v>
      </c>
      <c r="X997" s="21">
        <f>Sheet1!H997*1</f>
        <v>4730.75</v>
      </c>
    </row>
    <row r="998" spans="20:24" x14ac:dyDescent="0.3">
      <c r="T998" s="20">
        <f t="shared" si="33"/>
        <v>996</v>
      </c>
      <c r="U998" s="21">
        <f>Sheet1!E998*1</f>
        <v>4756.5</v>
      </c>
      <c r="V998" s="21">
        <f>Sheet1!F998*1</f>
        <v>4760</v>
      </c>
      <c r="W998" s="21">
        <f>Sheet1!G998*1</f>
        <v>4708.75</v>
      </c>
      <c r="X998" s="21">
        <f>Sheet1!H998*1</f>
        <v>4731.5</v>
      </c>
    </row>
    <row r="999" spans="20:24" x14ac:dyDescent="0.3">
      <c r="T999" s="20">
        <f t="shared" si="33"/>
        <v>997</v>
      </c>
      <c r="U999" s="21">
        <f>Sheet1!E999*1</f>
        <v>4764.75</v>
      </c>
      <c r="V999" s="21">
        <f>Sheet1!F999*1</f>
        <v>4776.75</v>
      </c>
      <c r="W999" s="21">
        <f>Sheet1!G999*1</f>
        <v>4746.75</v>
      </c>
      <c r="X999" s="21">
        <f>Sheet1!H999*1</f>
        <v>4755</v>
      </c>
    </row>
    <row r="1000" spans="20:24" x14ac:dyDescent="0.3">
      <c r="T1000" s="20">
        <f t="shared" si="33"/>
        <v>998</v>
      </c>
      <c r="U1000" s="21">
        <f>Sheet1!E1000*1</f>
        <v>4757</v>
      </c>
      <c r="V1000" s="21">
        <f>Sheet1!F1000*1</f>
        <v>4767</v>
      </c>
      <c r="W1000" s="21">
        <f>Sheet1!G1000*1</f>
        <v>4743</v>
      </c>
      <c r="X1000" s="21">
        <f>Sheet1!H1000*1</f>
        <v>4764.25</v>
      </c>
    </row>
    <row r="1001" spans="20:24" x14ac:dyDescent="0.3">
      <c r="T1001" s="20">
        <f t="shared" si="33"/>
        <v>999</v>
      </c>
      <c r="U1001" s="21">
        <f>Sheet1!E1001*1</f>
        <v>4748.5</v>
      </c>
      <c r="V1001" s="21">
        <f>Sheet1!F1001*1</f>
        <v>4757</v>
      </c>
      <c r="W1001" s="21">
        <f>Sheet1!G1001*1</f>
        <v>4740</v>
      </c>
      <c r="X1001" s="21">
        <f>Sheet1!H1001*1</f>
        <v>4755</v>
      </c>
    </row>
  </sheetData>
  <mergeCells count="2">
    <mergeCell ref="A6:B6"/>
    <mergeCell ref="A7:B7"/>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4FFEB-42DD-45AB-A61C-2E76E7749A5A}">
  <dimension ref="A1:AA1001"/>
  <sheetViews>
    <sheetView workbookViewId="0">
      <selection activeCell="A8" sqref="A8"/>
    </sheetView>
  </sheetViews>
  <sheetFormatPr defaultRowHeight="16.5" x14ac:dyDescent="0.3"/>
  <cols>
    <col min="1" max="1" width="16.42578125" style="20" bestFit="1" customWidth="1"/>
    <col min="2" max="2" width="7.140625" style="20" customWidth="1"/>
    <col min="3" max="3" width="5.5703125" style="20" bestFit="1" customWidth="1"/>
    <col min="4" max="4" width="9.140625" style="20"/>
    <col min="5" max="6" width="8.42578125" style="20" bestFit="1" customWidth="1"/>
    <col min="7" max="7" width="8" style="20" bestFit="1" customWidth="1"/>
    <col min="8" max="8" width="15.7109375" style="30" customWidth="1"/>
    <col min="9" max="9" width="9.28515625" style="27" customWidth="1"/>
    <col min="10" max="10" width="8.42578125" style="20" bestFit="1" customWidth="1"/>
    <col min="11" max="11" width="8.42578125" style="20" customWidth="1"/>
    <col min="12" max="12" width="8.42578125" style="20" bestFit="1" customWidth="1"/>
    <col min="13" max="13" width="8" style="20" bestFit="1" customWidth="1"/>
    <col min="14" max="14" width="12" style="33" bestFit="1" customWidth="1"/>
    <col min="15" max="15" width="11.5703125" style="33" customWidth="1"/>
    <col min="16" max="16" width="9" style="20" bestFit="1" customWidth="1"/>
    <col min="17" max="17" width="8.5703125" style="20" bestFit="1" customWidth="1"/>
    <col min="18" max="18" width="13.5703125" style="20" bestFit="1" customWidth="1"/>
    <col min="19" max="19" width="9.140625" style="20"/>
    <col min="20" max="20" width="4.42578125" style="20" bestFit="1" customWidth="1"/>
    <col min="21" max="24" width="8.42578125" style="20" bestFit="1" customWidth="1"/>
    <col min="25" max="25" width="9.140625" style="20"/>
    <col min="26" max="26" width="15.7109375" style="20" customWidth="1"/>
    <col min="27" max="16384" width="9.140625" style="20"/>
  </cols>
  <sheetData>
    <row r="1" spans="1:27" x14ac:dyDescent="0.3">
      <c r="A1" s="27" t="str">
        <f>Sheet1!A2</f>
        <v>EP</v>
      </c>
      <c r="B1" s="20">
        <v>15</v>
      </c>
      <c r="E1" s="20" t="s">
        <v>13</v>
      </c>
      <c r="F1" s="20" t="s">
        <v>3</v>
      </c>
      <c r="G1" s="20" t="s">
        <v>41</v>
      </c>
      <c r="H1" s="30" t="s">
        <v>42</v>
      </c>
      <c r="I1" s="27" t="str">
        <f ca="1">IFERROR(SUM(I2:I72)/SUM(AA2:AA72),"")</f>
        <v/>
      </c>
      <c r="J1" s="27" t="s">
        <v>13</v>
      </c>
      <c r="K1" s="27"/>
      <c r="L1" s="23" t="s">
        <v>43</v>
      </c>
      <c r="M1" s="27" t="s">
        <v>41</v>
      </c>
      <c r="N1" s="31" t="s">
        <v>42</v>
      </c>
      <c r="O1" s="31"/>
      <c r="P1" s="23" t="s">
        <v>44</v>
      </c>
      <c r="Q1" s="27" t="s">
        <v>41</v>
      </c>
      <c r="R1" s="27" t="s">
        <v>42</v>
      </c>
      <c r="S1" s="27"/>
      <c r="T1" s="27"/>
      <c r="U1" s="29" t="s">
        <v>13</v>
      </c>
      <c r="V1" s="29" t="s">
        <v>1</v>
      </c>
      <c r="W1" s="29" t="s">
        <v>2</v>
      </c>
      <c r="X1" s="29" t="s">
        <v>3</v>
      </c>
      <c r="Z1" s="37" t="s">
        <v>62</v>
      </c>
    </row>
    <row r="2" spans="1:27" x14ac:dyDescent="0.3">
      <c r="A2" s="27" t="s">
        <v>39</v>
      </c>
      <c r="B2" s="21"/>
      <c r="C2" s="20" t="str">
        <f ca="1">IFERROR(MATCH($B$1,OFFSET(Sheet1!$J$1,C1,0,1000,1),0)+C1,"")</f>
        <v/>
      </c>
      <c r="D2" s="21"/>
      <c r="E2" s="20" t="str" cm="1">
        <f t="array" aca="1" ref="E2" ca="1">IF(C2="","",(INDIRECT(CONCATENATE("Sheet1!","E",TEXT(C2-1,"0")))))</f>
        <v/>
      </c>
      <c r="F2" s="21" t="str" cm="1">
        <f t="array" aca="1" ref="F2" ca="1">IF(C2="","",(INDIRECT(CONCATENATE("Sheet1!","H",TEXT(C2-$A$10,"0")))))</f>
        <v/>
      </c>
      <c r="G2" s="21" t="str">
        <f ca="1">IF(C2="","",(F2-E2))</f>
        <v/>
      </c>
      <c r="H2" s="30" t="str">
        <f ca="1">IF(C2="","",(G2/$A$3*$A$5))</f>
        <v/>
      </c>
      <c r="I2" s="27" t="str">
        <f ca="1">IF(C2="","",IF(H2&gt;0,1,0))</f>
        <v/>
      </c>
      <c r="J2" s="20" t="str" cm="1">
        <f t="array" aca="1" ref="J2" ca="1">IF(C2="","",(INDIRECT(CONCATENATE("Sheet1!","E",TEXT(C2-1,"0")))))</f>
        <v/>
      </c>
      <c r="L2" s="25" t="str">
        <f ca="1">IF(C2="","",(MAX(INDIRECT(("V"&amp;C2-1)):INDIRECT(("V"&amp;C2-$A$10)))))</f>
        <v/>
      </c>
      <c r="M2" s="25" t="str">
        <f ca="1">IF(C2="","",L2-J2)</f>
        <v/>
      </c>
      <c r="N2" s="38" t="str">
        <f ca="1">IF(C2="","",(M2/$A$3*$A$5))</f>
        <v/>
      </c>
      <c r="O2" s="32"/>
      <c r="P2" s="20" t="str">
        <f ca="1">IF(C2="","",(MIN(INDIRECT(("W"&amp;C2-1)):INDIRECT(("W"&amp;C2-$A$10)))))</f>
        <v/>
      </c>
      <c r="Q2" s="20" t="str">
        <f ca="1">IF(C2="","",P2-J2)</f>
        <v/>
      </c>
      <c r="R2" s="28" t="str">
        <f ca="1">IF(C2="","",(Q2/$A$3*$A$5))</f>
        <v/>
      </c>
      <c r="T2" s="20">
        <v>0</v>
      </c>
      <c r="U2" s="21">
        <f>Sheet1!E2*1</f>
        <v>5898.75</v>
      </c>
      <c r="V2" s="21">
        <f>Sheet1!F2*1</f>
        <v>5948</v>
      </c>
      <c r="W2" s="21">
        <f>Sheet1!G2*1</f>
        <v>5867.5</v>
      </c>
      <c r="X2" s="21">
        <f>Sheet1!H2*1</f>
        <v>5938.75</v>
      </c>
      <c r="Z2" s="30" t="e">
        <f ca="1">IF(C2="",NA(),H2)</f>
        <v>#N/A</v>
      </c>
      <c r="AA2" s="27" t="str">
        <f ca="1">IF(C2="","",1)</f>
        <v/>
      </c>
    </row>
    <row r="3" spans="1:27" x14ac:dyDescent="0.3">
      <c r="A3" s="27">
        <f>RTD("cqg.rtd", ,"ContractData", "Tsize("&amp;A1&amp;")", "LastQuoteToday",,"T")</f>
        <v>0.25</v>
      </c>
      <c r="B3" s="21"/>
      <c r="C3" s="20" t="str">
        <f ca="1">IFERROR(MATCH($B$1,OFFSET(Sheet1!$J$1,C2,0,1000,1),0)+C2,"")</f>
        <v/>
      </c>
      <c r="D3" s="21"/>
      <c r="E3" s="20" t="str" cm="1">
        <f t="array" aca="1" ref="E3" ca="1">IF(C3="","",(INDIRECT(CONCATENATE("Sheet1!","E",TEXT(C3-1,"0")))))</f>
        <v/>
      </c>
      <c r="F3" s="21" t="str" cm="1">
        <f t="array" aca="1" ref="F3" ca="1">IF(C3="","",(INDIRECT(CONCATENATE("Sheet1!","H",TEXT(C3-$A$10,"0")))))</f>
        <v/>
      </c>
      <c r="G3" s="21" t="str">
        <f t="shared" ref="G3:G66" ca="1" si="0">IF(C3="","",(F3-E3))</f>
        <v/>
      </c>
      <c r="H3" s="30" t="str">
        <f t="shared" ref="H3:H66" ca="1" si="1">IF(C3="","",(G3/$A$3*$A$5))</f>
        <v/>
      </c>
      <c r="I3" s="27" t="str">
        <f ca="1">IF(C3="","",IF(H3&gt;0,1,0))</f>
        <v/>
      </c>
      <c r="J3" s="20" t="str" cm="1">
        <f t="array" aca="1" ref="J3" ca="1">IF(C3="","",(INDIRECT(CONCATENATE("Sheet1!","E",TEXT(C3-1,"0")))))</f>
        <v/>
      </c>
      <c r="L3" s="25" t="str">
        <f ca="1">IF(C3="","",(MAX(INDIRECT(("V"&amp;C3-1)):INDIRECT(("V"&amp;C3-$A$10)))))</f>
        <v/>
      </c>
      <c r="M3" s="25" t="str">
        <f t="shared" ref="M3:M66" ca="1" si="2">IF(C3="","",L3-J3)</f>
        <v/>
      </c>
      <c r="N3" s="38" t="str">
        <f t="shared" ref="N3:N66" ca="1" si="3">IF(C3="","",(M3/$A$3*$A$5))</f>
        <v/>
      </c>
      <c r="O3" s="32"/>
      <c r="P3" s="20" t="str">
        <f ca="1">IF(C3="","",(MIN(INDIRECT(("W"&amp;C3-1)):INDIRECT(("W"&amp;C3-$A$10)))))</f>
        <v/>
      </c>
      <c r="Q3" s="20" t="str">
        <f t="shared" ref="Q3:Q66" ca="1" si="4">IF(C3="","",P3-J3)</f>
        <v/>
      </c>
      <c r="R3" s="28" t="str">
        <f t="shared" ref="R3:R66" ca="1" si="5">IF(C3="","",(Q3/$A$3*$A$5))</f>
        <v/>
      </c>
      <c r="T3" s="20">
        <f>T2+1</f>
        <v>1</v>
      </c>
      <c r="U3" s="21">
        <f>Sheet1!E3*1</f>
        <v>5912.25</v>
      </c>
      <c r="V3" s="21">
        <f>Sheet1!F3*1</f>
        <v>5932.75</v>
      </c>
      <c r="W3" s="21">
        <f>Sheet1!G3*1</f>
        <v>5853.25</v>
      </c>
      <c r="X3" s="21">
        <f>Sheet1!H3*1</f>
        <v>5916</v>
      </c>
      <c r="Z3" s="30" t="e">
        <f ca="1">IF(C3="",NA(),Z2+H3)</f>
        <v>#N/A</v>
      </c>
      <c r="AA3" s="27" t="str">
        <f t="shared" ref="AA3:AA66" ca="1" si="6">IF(C3="","",1)</f>
        <v/>
      </c>
    </row>
    <row r="4" spans="1:27" x14ac:dyDescent="0.3">
      <c r="A4" s="27" t="s">
        <v>40</v>
      </c>
      <c r="B4" s="21"/>
      <c r="C4" s="20" t="str">
        <f ca="1">IFERROR(MATCH($B$1,OFFSET(Sheet1!$J$1,C3,0,1000,1),0)+C3,"")</f>
        <v/>
      </c>
      <c r="D4" s="21"/>
      <c r="E4" s="20" t="str" cm="1">
        <f t="array" aca="1" ref="E4" ca="1">IF(C4="","",(INDIRECT(CONCATENATE("Sheet1!","E",TEXT(C4-1,"0")))))</f>
        <v/>
      </c>
      <c r="F4" s="21" t="str" cm="1">
        <f t="array" aca="1" ref="F4" ca="1">IF(C4="","",(INDIRECT(CONCATENATE("Sheet1!","H",TEXT(C4-$A$10,"0")))))</f>
        <v/>
      </c>
      <c r="G4" s="21" t="str">
        <f t="shared" ca="1" si="0"/>
        <v/>
      </c>
      <c r="H4" s="30" t="str">
        <f t="shared" ca="1" si="1"/>
        <v/>
      </c>
      <c r="I4" s="27" t="str">
        <f t="shared" ref="I4:I67" ca="1" si="7">IF(C4="","",IF(H4&gt;0,1,0))</f>
        <v/>
      </c>
      <c r="J4" s="20" t="str" cm="1">
        <f t="array" aca="1" ref="J4" ca="1">IF(C4="","",(INDIRECT(CONCATENATE("Sheet1!","E",TEXT(C4-1,"0")))))</f>
        <v/>
      </c>
      <c r="L4" s="25" t="str">
        <f ca="1">IF(C4="","",(MAX(INDIRECT(("V"&amp;C4-1)):INDIRECT(("V"&amp;C4-$A$10)))))</f>
        <v/>
      </c>
      <c r="M4" s="25" t="str">
        <f t="shared" ca="1" si="2"/>
        <v/>
      </c>
      <c r="N4" s="38" t="str">
        <f t="shared" ca="1" si="3"/>
        <v/>
      </c>
      <c r="O4" s="32"/>
      <c r="P4" s="20" t="str">
        <f ca="1">IF(C4="","",(MIN(INDIRECT(("W"&amp;C4-1)):INDIRECT(("W"&amp;C4-$A$10)))))</f>
        <v/>
      </c>
      <c r="Q4" s="20" t="str">
        <f t="shared" ca="1" si="4"/>
        <v/>
      </c>
      <c r="R4" s="28" t="str">
        <f t="shared" ca="1" si="5"/>
        <v/>
      </c>
      <c r="T4" s="20">
        <f>T3+1</f>
        <v>2</v>
      </c>
      <c r="U4" s="21">
        <f>Sheet1!E4*1</f>
        <v>5923.5</v>
      </c>
      <c r="V4" s="21">
        <f>Sheet1!F4*1</f>
        <v>6008</v>
      </c>
      <c r="W4" s="21">
        <f>Sheet1!G4*1</f>
        <v>5884</v>
      </c>
      <c r="X4" s="21">
        <f>Sheet1!H4*1</f>
        <v>5922.75</v>
      </c>
      <c r="Z4" s="30" t="e">
        <f t="shared" ref="Z4:Z67" ca="1" si="8">IF(C4="",NA(),Z3+H4)</f>
        <v>#N/A</v>
      </c>
      <c r="AA4" s="27" t="str">
        <f t="shared" ca="1" si="6"/>
        <v/>
      </c>
    </row>
    <row r="5" spans="1:27" x14ac:dyDescent="0.3">
      <c r="A5" s="27">
        <f>RTD("cqg.rtd", ,"ContractData", "EP", "TickValue")</f>
        <v>12.5</v>
      </c>
      <c r="B5" s="21"/>
      <c r="C5" s="20" t="str">
        <f ca="1">IFERROR(MATCH($B$1,OFFSET(Sheet1!$J$1,C4,0,1000,1),0)+C4,"")</f>
        <v/>
      </c>
      <c r="D5" s="21"/>
      <c r="E5" s="20" t="str" cm="1">
        <f t="array" aca="1" ref="E5" ca="1">IF(C5="","",(INDIRECT(CONCATENATE("Sheet1!","E",TEXT(C5-1,"0")))))</f>
        <v/>
      </c>
      <c r="F5" s="21" t="str" cm="1">
        <f t="array" aca="1" ref="F5" ca="1">IF(C5="","",(INDIRECT(CONCATENATE("Sheet1!","H",TEXT(C5-$A$10,"0")))))</f>
        <v/>
      </c>
      <c r="G5" s="21" t="str">
        <f t="shared" ca="1" si="0"/>
        <v/>
      </c>
      <c r="H5" s="30" t="str">
        <f t="shared" ca="1" si="1"/>
        <v/>
      </c>
      <c r="I5" s="27" t="str">
        <f t="shared" ca="1" si="7"/>
        <v/>
      </c>
      <c r="J5" s="20" t="str" cm="1">
        <f t="array" aca="1" ref="J5" ca="1">IF(C5="","",(INDIRECT(CONCATENATE("Sheet1!","E",TEXT(C5-1,"0")))))</f>
        <v/>
      </c>
      <c r="L5" s="25" t="str">
        <f ca="1">IF(C5="","",(MAX(INDIRECT(("V"&amp;C5-1)):INDIRECT(("V"&amp;C5-$A$10)))))</f>
        <v/>
      </c>
      <c r="M5" s="25" t="str">
        <f t="shared" ca="1" si="2"/>
        <v/>
      </c>
      <c r="N5" s="38" t="str">
        <f t="shared" ca="1" si="3"/>
        <v/>
      </c>
      <c r="O5" s="32"/>
      <c r="P5" s="20" t="str">
        <f ca="1">IF(C5="","",(MIN(INDIRECT(("W"&amp;C5-1)):INDIRECT(("W"&amp;C5-$A$10)))))</f>
        <v/>
      </c>
      <c r="Q5" s="20" t="str">
        <f t="shared" ca="1" si="4"/>
        <v/>
      </c>
      <c r="R5" s="28" t="str">
        <f t="shared" ca="1" si="5"/>
        <v/>
      </c>
      <c r="T5" s="20">
        <f t="shared" ref="T5:T68" si="9">T4+1</f>
        <v>3</v>
      </c>
      <c r="U5" s="21">
        <f>Sheet1!E5*1</f>
        <v>5940.75</v>
      </c>
      <c r="V5" s="21">
        <f>Sheet1!F5*1</f>
        <v>5952.5</v>
      </c>
      <c r="W5" s="21">
        <f>Sheet1!G5*1</f>
        <v>5890</v>
      </c>
      <c r="X5" s="21">
        <f>Sheet1!H5*1</f>
        <v>5902.75</v>
      </c>
      <c r="Z5" s="30" t="e">
        <f t="shared" ca="1" si="8"/>
        <v>#N/A</v>
      </c>
      <c r="AA5" s="27" t="str">
        <f t="shared" ca="1" si="6"/>
        <v/>
      </c>
    </row>
    <row r="6" spans="1:27" x14ac:dyDescent="0.3">
      <c r="A6" s="46" t="s">
        <v>45</v>
      </c>
      <c r="B6" s="46"/>
      <c r="C6" s="20" t="str">
        <f ca="1">IFERROR(MATCH($B$1,OFFSET(Sheet1!$J$1,C5,0,1000,1),0)+C5,"")</f>
        <v/>
      </c>
      <c r="D6" s="21"/>
      <c r="E6" s="20" t="str" cm="1">
        <f t="array" aca="1" ref="E6" ca="1">IF(C6="","",(INDIRECT(CONCATENATE("Sheet1!","E",TEXT(C6-1,"0")))))</f>
        <v/>
      </c>
      <c r="F6" s="21" t="str" cm="1">
        <f t="array" aca="1" ref="F6" ca="1">IF(C6="","",(INDIRECT(CONCATENATE("Sheet1!","H",TEXT(C6-$A$10,"0")))))</f>
        <v/>
      </c>
      <c r="G6" s="21" t="str">
        <f t="shared" ca="1" si="0"/>
        <v/>
      </c>
      <c r="H6" s="30" t="str">
        <f t="shared" ca="1" si="1"/>
        <v/>
      </c>
      <c r="I6" s="27" t="str">
        <f t="shared" ca="1" si="7"/>
        <v/>
      </c>
      <c r="J6" s="20" t="str" cm="1">
        <f t="array" aca="1" ref="J6" ca="1">IF(C6="","",(INDIRECT(CONCATENATE("Sheet1!","E",TEXT(C6-1,"0")))))</f>
        <v/>
      </c>
      <c r="L6" s="25" t="str">
        <f ca="1">IF(C6="","",(MAX(INDIRECT(("V"&amp;C6-1)):INDIRECT(("V"&amp;C6-$A$10)))))</f>
        <v/>
      </c>
      <c r="M6" s="25" t="str">
        <f t="shared" ca="1" si="2"/>
        <v/>
      </c>
      <c r="N6" s="38" t="str">
        <f t="shared" ca="1" si="3"/>
        <v/>
      </c>
      <c r="O6" s="32"/>
      <c r="P6" s="20" t="str">
        <f ca="1">IF(C6="","",(MIN(INDIRECT(("W"&amp;C6-1)):INDIRECT(("W"&amp;C6-$A$10)))))</f>
        <v/>
      </c>
      <c r="Q6" s="20" t="str">
        <f t="shared" ca="1" si="4"/>
        <v/>
      </c>
      <c r="R6" s="28" t="str">
        <f t="shared" ca="1" si="5"/>
        <v/>
      </c>
      <c r="T6" s="20">
        <f t="shared" si="9"/>
        <v>4</v>
      </c>
      <c r="U6" s="21">
        <f>Sheet1!E6*1</f>
        <v>5820</v>
      </c>
      <c r="V6" s="21">
        <f>Sheet1!F6*1</f>
        <v>5941.75</v>
      </c>
      <c r="W6" s="21">
        <f>Sheet1!G6*1</f>
        <v>5813</v>
      </c>
      <c r="X6" s="21">
        <f>Sheet1!H6*1</f>
        <v>5934.25</v>
      </c>
      <c r="Z6" s="30" t="e">
        <f t="shared" ca="1" si="8"/>
        <v>#N/A</v>
      </c>
      <c r="AA6" s="27" t="str">
        <f t="shared" ca="1" si="6"/>
        <v/>
      </c>
    </row>
    <row r="7" spans="1:27" x14ac:dyDescent="0.3">
      <c r="A7" s="53" t="str">
        <f>VLOOKUP(B1,Sheet1!L2:M16,2,FALSE)</f>
        <v>Double Doji (DD?)</v>
      </c>
      <c r="B7" s="54"/>
      <c r="C7" s="20" t="str">
        <f ca="1">IFERROR(MATCH($B$1,OFFSET(Sheet1!$J$1,C6,0,1000,1),0)+C6,"")</f>
        <v/>
      </c>
      <c r="D7" s="21"/>
      <c r="E7" s="20" t="str" cm="1">
        <f t="array" aca="1" ref="E7" ca="1">IF(C7="","",(INDIRECT(CONCATENATE("Sheet1!","E",TEXT(C7-1,"0")))))</f>
        <v/>
      </c>
      <c r="F7" s="21" t="str" cm="1">
        <f t="array" aca="1" ref="F7" ca="1">IF(C7="","",(INDIRECT(CONCATENATE("Sheet1!","H",TEXT(C7-$A$10,"0")))))</f>
        <v/>
      </c>
      <c r="G7" s="21" t="str">
        <f t="shared" ca="1" si="0"/>
        <v/>
      </c>
      <c r="H7" s="30" t="str">
        <f t="shared" ca="1" si="1"/>
        <v/>
      </c>
      <c r="I7" s="27" t="str">
        <f t="shared" ca="1" si="7"/>
        <v/>
      </c>
      <c r="J7" s="20" t="str" cm="1">
        <f t="array" aca="1" ref="J7" ca="1">IF(C7="","",(INDIRECT(CONCATENATE("Sheet1!","E",TEXT(C7-1,"0")))))</f>
        <v/>
      </c>
      <c r="L7" s="25" t="str">
        <f ca="1">IF(C7="","",(MAX(INDIRECT(("V"&amp;C7-1)):INDIRECT(("V"&amp;C7-$A$10)))))</f>
        <v/>
      </c>
      <c r="M7" s="25" t="str">
        <f t="shared" ca="1" si="2"/>
        <v/>
      </c>
      <c r="N7" s="38" t="str">
        <f t="shared" ca="1" si="3"/>
        <v/>
      </c>
      <c r="O7" s="32"/>
      <c r="P7" s="20" t="str">
        <f ca="1">IF(C7="","",(MIN(INDIRECT(("W"&amp;C7-1)):INDIRECT(("W"&amp;C7-$A$10)))))</f>
        <v/>
      </c>
      <c r="Q7" s="20" t="str">
        <f t="shared" ca="1" si="4"/>
        <v/>
      </c>
      <c r="R7" s="28" t="str">
        <f t="shared" ca="1" si="5"/>
        <v/>
      </c>
      <c r="T7" s="20">
        <f t="shared" si="9"/>
        <v>5</v>
      </c>
      <c r="U7" s="21">
        <f>Sheet1!E7*1</f>
        <v>5869.25</v>
      </c>
      <c r="V7" s="21">
        <f>Sheet1!F7*1</f>
        <v>5872</v>
      </c>
      <c r="W7" s="21">
        <f>Sheet1!G7*1</f>
        <v>5756.5</v>
      </c>
      <c r="X7" s="21">
        <f>Sheet1!H7*1</f>
        <v>5817</v>
      </c>
      <c r="Z7" s="30" t="e">
        <f t="shared" ca="1" si="8"/>
        <v>#N/A</v>
      </c>
      <c r="AA7" s="27" t="str">
        <f t="shared" ca="1" si="6"/>
        <v/>
      </c>
    </row>
    <row r="8" spans="1:27" x14ac:dyDescent="0.3">
      <c r="A8" s="27"/>
      <c r="B8" s="21"/>
      <c r="C8" s="20" t="str">
        <f ca="1">IFERROR(MATCH($B$1,OFFSET(Sheet1!$J$1,C7,0,1000,1),0)+C7,"")</f>
        <v/>
      </c>
      <c r="D8" s="21"/>
      <c r="E8" s="20" t="str" cm="1">
        <f t="array" aca="1" ref="E8" ca="1">IF(C8="","",(INDIRECT(CONCATENATE("Sheet1!","E",TEXT(C8-1,"0")))))</f>
        <v/>
      </c>
      <c r="F8" s="21" t="str" cm="1">
        <f t="array" aca="1" ref="F8" ca="1">IF(C8="","",(INDIRECT(CONCATENATE("Sheet1!","H",TEXT(C8-$A$10,"0")))))</f>
        <v/>
      </c>
      <c r="G8" s="21" t="str">
        <f t="shared" ca="1" si="0"/>
        <v/>
      </c>
      <c r="H8" s="30" t="str">
        <f t="shared" ca="1" si="1"/>
        <v/>
      </c>
      <c r="I8" s="27" t="str">
        <f t="shared" ca="1" si="7"/>
        <v/>
      </c>
      <c r="J8" s="20" t="str" cm="1">
        <f t="array" aca="1" ref="J8" ca="1">IF(C8="","",(INDIRECT(CONCATENATE("Sheet1!","E",TEXT(C8-1,"0")))))</f>
        <v/>
      </c>
      <c r="L8" s="25" t="str">
        <f ca="1">IF(C8="","",(MAX(INDIRECT(("V"&amp;C8-1)):INDIRECT(("V"&amp;C8-$A$10)))))</f>
        <v/>
      </c>
      <c r="M8" s="25" t="str">
        <f t="shared" ca="1" si="2"/>
        <v/>
      </c>
      <c r="N8" s="38" t="str">
        <f t="shared" ca="1" si="3"/>
        <v/>
      </c>
      <c r="O8" s="32"/>
      <c r="P8" s="20" t="str">
        <f ca="1">IF(C8="","",(MIN(INDIRECT(("W"&amp;C8-1)):INDIRECT(("W"&amp;C8-$A$10)))))</f>
        <v/>
      </c>
      <c r="Q8" s="20" t="str">
        <f t="shared" ca="1" si="4"/>
        <v/>
      </c>
      <c r="R8" s="28" t="str">
        <f t="shared" ca="1" si="5"/>
        <v/>
      </c>
      <c r="T8" s="20">
        <f t="shared" si="9"/>
        <v>6</v>
      </c>
      <c r="U8" s="21">
        <f>Sheet1!E8*1</f>
        <v>5858</v>
      </c>
      <c r="V8" s="21">
        <f>Sheet1!F8*1</f>
        <v>5895</v>
      </c>
      <c r="W8" s="21">
        <f>Sheet1!G8*1</f>
        <v>5828.75</v>
      </c>
      <c r="X8" s="21">
        <f>Sheet1!H8*1</f>
        <v>5856.75</v>
      </c>
      <c r="Z8" s="30" t="e">
        <f t="shared" ca="1" si="8"/>
        <v>#N/A</v>
      </c>
      <c r="AA8" s="27" t="str">
        <f t="shared" ca="1" si="6"/>
        <v/>
      </c>
    </row>
    <row r="9" spans="1:27" x14ac:dyDescent="0.3">
      <c r="A9" s="23" t="s">
        <v>46</v>
      </c>
      <c r="B9" s="21"/>
      <c r="C9" s="20" t="str">
        <f ca="1">IFERROR(MATCH($B$1,OFFSET(Sheet1!$J$1,C8,0,1000,1),0)+C8,"")</f>
        <v/>
      </c>
      <c r="D9" s="21"/>
      <c r="E9" s="20" t="str" cm="1">
        <f t="array" aca="1" ref="E9" ca="1">IF(C9="","",(INDIRECT(CONCATENATE("Sheet1!","E",TEXT(C9-1,"0")))))</f>
        <v/>
      </c>
      <c r="F9" s="21" t="str" cm="1">
        <f t="array" aca="1" ref="F9" ca="1">IF(C9="","",(INDIRECT(CONCATENATE("Sheet1!","H",TEXT(C9-$A$10,"0")))))</f>
        <v/>
      </c>
      <c r="G9" s="21" t="str">
        <f t="shared" ca="1" si="0"/>
        <v/>
      </c>
      <c r="H9" s="30" t="str">
        <f t="shared" ca="1" si="1"/>
        <v/>
      </c>
      <c r="I9" s="27" t="str">
        <f t="shared" ca="1" si="7"/>
        <v/>
      </c>
      <c r="J9" s="20" t="str" cm="1">
        <f t="array" aca="1" ref="J9" ca="1">IF(C9="","",(INDIRECT(CONCATENATE("Sheet1!","E",TEXT(C9-1,"0")))))</f>
        <v/>
      </c>
      <c r="L9" s="25" t="str">
        <f ca="1">IF(C9="","",(MAX(INDIRECT(("V"&amp;C9-1)):INDIRECT(("V"&amp;C9-$A$10)))))</f>
        <v/>
      </c>
      <c r="M9" s="25" t="str">
        <f t="shared" ca="1" si="2"/>
        <v/>
      </c>
      <c r="N9" s="38" t="str">
        <f t="shared" ca="1" si="3"/>
        <v/>
      </c>
      <c r="O9" s="32"/>
      <c r="P9" s="20" t="str">
        <f ca="1">IF(C9="","",(MIN(INDIRECT(("W"&amp;C9-1)):INDIRECT(("W"&amp;C9-$A$10)))))</f>
        <v/>
      </c>
      <c r="Q9" s="20" t="str">
        <f t="shared" ca="1" si="4"/>
        <v/>
      </c>
      <c r="R9" s="28" t="str">
        <f t="shared" ca="1" si="5"/>
        <v/>
      </c>
      <c r="T9" s="20">
        <f t="shared" si="9"/>
        <v>7</v>
      </c>
      <c r="U9" s="21">
        <f>Sheet1!E9*1</f>
        <v>5953.5</v>
      </c>
      <c r="V9" s="21">
        <f>Sheet1!F9*1</f>
        <v>5958.25</v>
      </c>
      <c r="W9" s="21">
        <f>Sheet1!G9*1</f>
        <v>5847.75</v>
      </c>
      <c r="X9" s="21">
        <f>Sheet1!H9*1</f>
        <v>5861.25</v>
      </c>
      <c r="Z9" s="30" t="e">
        <f t="shared" ca="1" si="8"/>
        <v>#N/A</v>
      </c>
      <c r="AA9" s="27" t="str">
        <f t="shared" ca="1" si="6"/>
        <v/>
      </c>
    </row>
    <row r="10" spans="1:27" x14ac:dyDescent="0.3">
      <c r="A10" s="27">
        <v>5</v>
      </c>
      <c r="B10" s="21"/>
      <c r="C10" s="20" t="str">
        <f ca="1">IFERROR(MATCH($B$1,OFFSET(Sheet1!$J$1,C9,0,1000,1),0)+C9,"")</f>
        <v/>
      </c>
      <c r="D10" s="21"/>
      <c r="E10" s="20" t="str" cm="1">
        <f t="array" aca="1" ref="E10" ca="1">IF(C10="","",(INDIRECT(CONCATENATE("Sheet1!","E",TEXT(C10-1,"0")))))</f>
        <v/>
      </c>
      <c r="F10" s="21" t="str" cm="1">
        <f t="array" aca="1" ref="F10" ca="1">IF(C10="","",(INDIRECT(CONCATENATE("Sheet1!","H",TEXT(C10-$A$10,"0")))))</f>
        <v/>
      </c>
      <c r="G10" s="21" t="str">
        <f t="shared" ca="1" si="0"/>
        <v/>
      </c>
      <c r="H10" s="30" t="str">
        <f t="shared" ca="1" si="1"/>
        <v/>
      </c>
      <c r="I10" s="27" t="str">
        <f t="shared" ca="1" si="7"/>
        <v/>
      </c>
      <c r="J10" s="20" t="str" cm="1">
        <f t="array" aca="1" ref="J10" ca="1">IF(C10="","",(INDIRECT(CONCATENATE("Sheet1!","E",TEXT(C10-1,"0")))))</f>
        <v/>
      </c>
      <c r="L10" s="25" t="str">
        <f ca="1">IF(C10="","",(MAX(INDIRECT(("V"&amp;C10-1)):INDIRECT(("V"&amp;C10-$A$10)))))</f>
        <v/>
      </c>
      <c r="M10" s="25" t="str">
        <f t="shared" ca="1" si="2"/>
        <v/>
      </c>
      <c r="N10" s="38" t="str">
        <f t="shared" ca="1" si="3"/>
        <v/>
      </c>
      <c r="O10" s="32"/>
      <c r="P10" s="20" t="str">
        <f ca="1">IF(C10="","",(MIN(INDIRECT(("W"&amp;C10-1)):INDIRECT(("W"&amp;C10-$A$10)))))</f>
        <v/>
      </c>
      <c r="Q10" s="20" t="str">
        <f t="shared" ca="1" si="4"/>
        <v/>
      </c>
      <c r="R10" s="28" t="str">
        <f t="shared" ca="1" si="5"/>
        <v/>
      </c>
      <c r="T10" s="20">
        <f t="shared" si="9"/>
        <v>8</v>
      </c>
      <c r="U10" s="21">
        <f>Sheet1!E10*1</f>
        <v>5980</v>
      </c>
      <c r="V10" s="21">
        <f>Sheet1!F10*1</f>
        <v>5993.5</v>
      </c>
      <c r="W10" s="21">
        <f>Sheet1!G10*1</f>
        <v>5926.75</v>
      </c>
      <c r="X10" s="21">
        <f>Sheet1!H10*1</f>
        <v>5959.75</v>
      </c>
      <c r="Z10" s="30" t="e">
        <f t="shared" ca="1" si="8"/>
        <v>#N/A</v>
      </c>
      <c r="AA10" s="27" t="str">
        <f t="shared" ca="1" si="6"/>
        <v/>
      </c>
    </row>
    <row r="11" spans="1:27" x14ac:dyDescent="0.3">
      <c r="A11" s="23" t="s">
        <v>47</v>
      </c>
      <c r="B11" s="21"/>
      <c r="C11" s="20" t="str">
        <f ca="1">IFERROR(MATCH($B$1,OFFSET(Sheet1!$J$1,C10,0,1000,1),0)+C10,"")</f>
        <v/>
      </c>
      <c r="D11" s="21"/>
      <c r="E11" s="20" t="str" cm="1">
        <f t="array" aca="1" ref="E11" ca="1">IF(C11="","",(INDIRECT(CONCATENATE("Sheet1!","E",TEXT(C11-1,"0")))))</f>
        <v/>
      </c>
      <c r="F11" s="21" t="str" cm="1">
        <f t="array" aca="1" ref="F11" ca="1">IF(C11="","",(INDIRECT(CONCATENATE("Sheet1!","H",TEXT(C11-$A$10,"0")))))</f>
        <v/>
      </c>
      <c r="G11" s="21" t="str">
        <f t="shared" ca="1" si="0"/>
        <v/>
      </c>
      <c r="H11" s="30" t="str">
        <f t="shared" ca="1" si="1"/>
        <v/>
      </c>
      <c r="I11" s="27" t="str">
        <f t="shared" ca="1" si="7"/>
        <v/>
      </c>
      <c r="J11" s="20" t="str" cm="1">
        <f t="array" aca="1" ref="J11" ca="1">IF(C11="","",(INDIRECT(CONCATENATE("Sheet1!","E",TEXT(C11-1,"0")))))</f>
        <v/>
      </c>
      <c r="L11" s="25" t="str">
        <f ca="1">IF(C11="","",(MAX(INDIRECT(("V"&amp;C11-1)):INDIRECT(("V"&amp;C11-$A$10)))))</f>
        <v/>
      </c>
      <c r="M11" s="25" t="str">
        <f t="shared" ca="1" si="2"/>
        <v/>
      </c>
      <c r="N11" s="38" t="str">
        <f t="shared" ca="1" si="3"/>
        <v/>
      </c>
      <c r="O11" s="32"/>
      <c r="P11" s="20" t="str">
        <f ca="1">IF(C11="","",(MIN(INDIRECT(("W"&amp;C11-1)):INDIRECT(("W"&amp;C11-$A$10)))))</f>
        <v/>
      </c>
      <c r="Q11" s="20" t="str">
        <f t="shared" ca="1" si="4"/>
        <v/>
      </c>
      <c r="R11" s="28" t="str">
        <f t="shared" ca="1" si="5"/>
        <v/>
      </c>
      <c r="T11" s="20">
        <f t="shared" si="9"/>
        <v>9</v>
      </c>
      <c r="U11" s="21">
        <f>Sheet1!E11*1</f>
        <v>5930.25</v>
      </c>
      <c r="V11" s="21">
        <f>Sheet1!F11*1</f>
        <v>5987.5</v>
      </c>
      <c r="W11" s="21">
        <f>Sheet1!G11*1</f>
        <v>5892.75</v>
      </c>
      <c r="X11" s="21">
        <f>Sheet1!H11*1</f>
        <v>5982.5</v>
      </c>
      <c r="Z11" s="30" t="e">
        <f t="shared" ca="1" si="8"/>
        <v>#N/A</v>
      </c>
      <c r="AA11" s="27" t="str">
        <f t="shared" ca="1" si="6"/>
        <v/>
      </c>
    </row>
    <row r="12" spans="1:27" x14ac:dyDescent="0.3">
      <c r="A12" s="23" t="s">
        <v>48</v>
      </c>
      <c r="B12" s="21"/>
      <c r="C12" s="20" t="str">
        <f ca="1">IFERROR(MATCH($B$1,OFFSET(Sheet1!$J$1,C11,0,1000,1),0)+C11,"")</f>
        <v/>
      </c>
      <c r="D12" s="21"/>
      <c r="E12" s="20" t="str" cm="1">
        <f t="array" aca="1" ref="E12" ca="1">IF(C12="","",(INDIRECT(CONCATENATE("Sheet1!","E",TEXT(C12-1,"0")))))</f>
        <v/>
      </c>
      <c r="F12" s="21" t="str" cm="1">
        <f t="array" aca="1" ref="F12" ca="1">IF(C12="","",(INDIRECT(CONCATENATE("Sheet1!","H",TEXT(C12-$A$10,"0")))))</f>
        <v/>
      </c>
      <c r="G12" s="21" t="str">
        <f t="shared" ca="1" si="0"/>
        <v/>
      </c>
      <c r="H12" s="30" t="str">
        <f t="shared" ca="1" si="1"/>
        <v/>
      </c>
      <c r="I12" s="27" t="str">
        <f t="shared" ca="1" si="7"/>
        <v/>
      </c>
      <c r="J12" s="20" t="str" cm="1">
        <f t="array" aca="1" ref="J12" ca="1">IF(C12="","",(INDIRECT(CONCATENATE("Sheet1!","E",TEXT(C12-1,"0")))))</f>
        <v/>
      </c>
      <c r="L12" s="25" t="str">
        <f ca="1">IF(C12="","",(MAX(INDIRECT(("V"&amp;C12-1)):INDIRECT(("V"&amp;C12-$A$10)))))</f>
        <v/>
      </c>
      <c r="M12" s="25" t="str">
        <f t="shared" ca="1" si="2"/>
        <v/>
      </c>
      <c r="N12" s="38" t="str">
        <f t="shared" ca="1" si="3"/>
        <v/>
      </c>
      <c r="O12" s="32"/>
      <c r="P12" s="20" t="str">
        <f ca="1">IF(C12="","",(MIN(INDIRECT(("W"&amp;C12-1)):INDIRECT(("W"&amp;C12-$A$10)))))</f>
        <v/>
      </c>
      <c r="Q12" s="20" t="str">
        <f t="shared" ca="1" si="4"/>
        <v/>
      </c>
      <c r="R12" s="28" t="str">
        <f t="shared" ca="1" si="5"/>
        <v/>
      </c>
      <c r="T12" s="20">
        <f t="shared" si="9"/>
        <v>10</v>
      </c>
      <c r="U12" s="21">
        <f>Sheet1!E12*1</f>
        <v>5935</v>
      </c>
      <c r="V12" s="21">
        <f>Sheet1!F12*1</f>
        <v>5977.5</v>
      </c>
      <c r="W12" s="21">
        <f>Sheet1!G12*1</f>
        <v>5923</v>
      </c>
      <c r="X12" s="21">
        <f>Sheet1!H12*1</f>
        <v>5975.5</v>
      </c>
      <c r="Z12" s="30" t="e">
        <f t="shared" ca="1" si="8"/>
        <v>#N/A</v>
      </c>
      <c r="AA12" s="27" t="str">
        <f t="shared" ca="1" si="6"/>
        <v/>
      </c>
    </row>
    <row r="13" spans="1:27" x14ac:dyDescent="0.3">
      <c r="A13" s="34">
        <f>COUNTIF(Sheet1!J2:J1001,B1)</f>
        <v>0</v>
      </c>
      <c r="B13" s="21"/>
      <c r="C13" s="20" t="str">
        <f ca="1">IFERROR(MATCH($B$1,OFFSET(Sheet1!$J$1,C12,0,1000,1),0)+C12,"")</f>
        <v/>
      </c>
      <c r="D13" s="21"/>
      <c r="E13" s="20" t="str" cm="1">
        <f t="array" aca="1" ref="E13" ca="1">IF(C13="","",(INDIRECT(CONCATENATE("Sheet1!","E",TEXT(C13-1,"0")))))</f>
        <v/>
      </c>
      <c r="F13" s="21" t="str" cm="1">
        <f t="array" aca="1" ref="F13" ca="1">IF(C13="","",(INDIRECT(CONCATENATE("Sheet1!","H",TEXT(C13-$A$10,"0")))))</f>
        <v/>
      </c>
      <c r="G13" s="21" t="str">
        <f t="shared" ca="1" si="0"/>
        <v/>
      </c>
      <c r="H13" s="30" t="str">
        <f t="shared" ca="1" si="1"/>
        <v/>
      </c>
      <c r="I13" s="27" t="str">
        <f t="shared" ca="1" si="7"/>
        <v/>
      </c>
      <c r="J13" s="20" t="str" cm="1">
        <f t="array" aca="1" ref="J13" ca="1">IF(C13="","",(INDIRECT(CONCATENATE("Sheet1!","E",TEXT(C13-1,"0")))))</f>
        <v/>
      </c>
      <c r="L13" s="25" t="str">
        <f ca="1">IF(C13="","",(MAX(INDIRECT(("V"&amp;C13-1)):INDIRECT(("V"&amp;C13-$A$10)))))</f>
        <v/>
      </c>
      <c r="M13" s="25" t="str">
        <f t="shared" ca="1" si="2"/>
        <v/>
      </c>
      <c r="N13" s="38" t="str">
        <f t="shared" ca="1" si="3"/>
        <v/>
      </c>
      <c r="O13" s="32"/>
      <c r="P13" s="20" t="str">
        <f ca="1">IF(C13="","",(MIN(INDIRECT(("W"&amp;C13-1)):INDIRECT(("W"&amp;C13-$A$10)))))</f>
        <v/>
      </c>
      <c r="Q13" s="20" t="str">
        <f t="shared" ca="1" si="4"/>
        <v/>
      </c>
      <c r="R13" s="28" t="str">
        <f t="shared" ca="1" si="5"/>
        <v/>
      </c>
      <c r="T13" s="20">
        <f t="shared" si="9"/>
        <v>11</v>
      </c>
      <c r="U13" s="21">
        <f>Sheet1!E13*1</f>
        <v>5904</v>
      </c>
      <c r="V13" s="21">
        <f>Sheet1!F13*1</f>
        <v>5944.5</v>
      </c>
      <c r="W13" s="21">
        <f>Sheet1!G13*1</f>
        <v>5867</v>
      </c>
      <c r="X13" s="21">
        <f>Sheet1!H13*1</f>
        <v>5933.25</v>
      </c>
      <c r="Z13" s="30" t="e">
        <f t="shared" ca="1" si="8"/>
        <v>#N/A</v>
      </c>
      <c r="AA13" s="27" t="str">
        <f t="shared" ca="1" si="6"/>
        <v/>
      </c>
    </row>
    <row r="14" spans="1:27" x14ac:dyDescent="0.3">
      <c r="A14" s="35">
        <f>A13/1000</f>
        <v>0</v>
      </c>
      <c r="B14" s="21"/>
      <c r="C14" s="20" t="str">
        <f ca="1">IFERROR(MATCH($B$1,OFFSET(Sheet1!$J$1,C13,0,1000,1),0)+C13,"")</f>
        <v/>
      </c>
      <c r="D14" s="21"/>
      <c r="E14" s="20" t="str" cm="1">
        <f t="array" aca="1" ref="E14" ca="1">IF(C14="","",(INDIRECT(CONCATENATE("Sheet1!","E",TEXT(C14-1,"0")))))</f>
        <v/>
      </c>
      <c r="F14" s="21" t="str" cm="1">
        <f t="array" aca="1" ref="F14" ca="1">IF(C14="","",(INDIRECT(CONCATENATE("Sheet1!","H",TEXT(C14-$A$10,"0")))))</f>
        <v/>
      </c>
      <c r="G14" s="21" t="str">
        <f t="shared" ca="1" si="0"/>
        <v/>
      </c>
      <c r="H14" s="30" t="str">
        <f t="shared" ca="1" si="1"/>
        <v/>
      </c>
      <c r="I14" s="27" t="str">
        <f t="shared" ca="1" si="7"/>
        <v/>
      </c>
      <c r="J14" s="20" t="str" cm="1">
        <f t="array" aca="1" ref="J14" ca="1">IF(C14="","",(INDIRECT(CONCATENATE("Sheet1!","E",TEXT(C14-1,"0")))))</f>
        <v/>
      </c>
      <c r="L14" s="25" t="str">
        <f ca="1">IF(C14="","",(MAX(INDIRECT(("V"&amp;C14-1)):INDIRECT(("V"&amp;C14-$A$10)))))</f>
        <v/>
      </c>
      <c r="M14" s="25" t="str">
        <f t="shared" ca="1" si="2"/>
        <v/>
      </c>
      <c r="N14" s="38" t="str">
        <f t="shared" ca="1" si="3"/>
        <v/>
      </c>
      <c r="O14" s="32"/>
      <c r="P14" s="20" t="str">
        <f ca="1">IF(C14="","",(MIN(INDIRECT(("W"&amp;C14-1)):INDIRECT(("W"&amp;C14-$A$10)))))</f>
        <v/>
      </c>
      <c r="Q14" s="20" t="str">
        <f t="shared" ca="1" si="4"/>
        <v/>
      </c>
      <c r="R14" s="28" t="str">
        <f t="shared" ca="1" si="5"/>
        <v/>
      </c>
      <c r="T14" s="20">
        <f t="shared" si="9"/>
        <v>12</v>
      </c>
      <c r="U14" s="21">
        <f>Sheet1!E14*1</f>
        <v>5902</v>
      </c>
      <c r="V14" s="21">
        <f>Sheet1!F14*1</f>
        <v>5925</v>
      </c>
      <c r="W14" s="21">
        <f>Sheet1!G14*1</f>
        <v>5890</v>
      </c>
      <c r="X14" s="21">
        <f>Sheet1!H14*1</f>
        <v>5908.5</v>
      </c>
      <c r="Z14" s="30" t="e">
        <f t="shared" ca="1" si="8"/>
        <v>#N/A</v>
      </c>
      <c r="AA14" s="27" t="str">
        <f t="shared" ca="1" si="6"/>
        <v/>
      </c>
    </row>
    <row r="15" spans="1:27" x14ac:dyDescent="0.3">
      <c r="A15" s="23" t="s">
        <v>51</v>
      </c>
      <c r="B15" s="21"/>
      <c r="C15" s="20" t="str">
        <f ca="1">IFERROR(MATCH($B$1,OFFSET(Sheet1!$J$1,C14,0,1000,1),0)+C14,"")</f>
        <v/>
      </c>
      <c r="D15" s="21"/>
      <c r="E15" s="20" t="str" cm="1">
        <f t="array" aca="1" ref="E15" ca="1">IF(C15="","",(INDIRECT(CONCATENATE("Sheet1!","E",TEXT(C15-1,"0")))))</f>
        <v/>
      </c>
      <c r="F15" s="21" t="str" cm="1">
        <f t="array" aca="1" ref="F15" ca="1">IF(C15="","",(INDIRECT(CONCATENATE("Sheet1!","H",TEXT(C15-$A$10,"0")))))</f>
        <v/>
      </c>
      <c r="G15" s="21" t="str">
        <f t="shared" ca="1" si="0"/>
        <v/>
      </c>
      <c r="H15" s="30" t="str">
        <f t="shared" ca="1" si="1"/>
        <v/>
      </c>
      <c r="I15" s="27" t="str">
        <f t="shared" ca="1" si="7"/>
        <v/>
      </c>
      <c r="J15" s="20" t="str" cm="1">
        <f t="array" aca="1" ref="J15" ca="1">IF(C15="","",(INDIRECT(CONCATENATE("Sheet1!","E",TEXT(C15-1,"0")))))</f>
        <v/>
      </c>
      <c r="L15" s="25" t="str">
        <f ca="1">IF(C15="","",(MAX(INDIRECT(("V"&amp;C15-1)):INDIRECT(("V"&amp;C15-$A$10)))))</f>
        <v/>
      </c>
      <c r="M15" s="25" t="str">
        <f t="shared" ca="1" si="2"/>
        <v/>
      </c>
      <c r="N15" s="38" t="str">
        <f t="shared" ca="1" si="3"/>
        <v/>
      </c>
      <c r="O15" s="32"/>
      <c r="P15" s="20" t="str">
        <f ca="1">IF(C15="","",(MIN(INDIRECT(("W"&amp;C15-1)):INDIRECT(("W"&amp;C15-$A$10)))))</f>
        <v/>
      </c>
      <c r="Q15" s="20" t="str">
        <f t="shared" ca="1" si="4"/>
        <v/>
      </c>
      <c r="R15" s="28" t="str">
        <f t="shared" ca="1" si="5"/>
        <v/>
      </c>
      <c r="T15" s="20">
        <f t="shared" si="9"/>
        <v>13</v>
      </c>
      <c r="U15" s="21">
        <f>Sheet1!E15*1</f>
        <v>5868</v>
      </c>
      <c r="V15" s="21">
        <f>Sheet1!F15*1</f>
        <v>5927</v>
      </c>
      <c r="W15" s="21">
        <f>Sheet1!G15*1</f>
        <v>5835.75</v>
      </c>
      <c r="X15" s="21">
        <f>Sheet1!H15*1</f>
        <v>5904.5</v>
      </c>
      <c r="Z15" s="30" t="e">
        <f t="shared" ca="1" si="8"/>
        <v>#N/A</v>
      </c>
      <c r="AA15" s="27" t="str">
        <f t="shared" ca="1" si="6"/>
        <v/>
      </c>
    </row>
    <row r="16" spans="1:27" x14ac:dyDescent="0.3">
      <c r="A16" s="36">
        <f ca="1">SUM(H2:H72)</f>
        <v>0</v>
      </c>
      <c r="B16" s="21"/>
      <c r="C16" s="20" t="str">
        <f ca="1">IFERROR(MATCH($B$1,OFFSET(Sheet1!$J$1,C15,0,1000,1),0)+C15,"")</f>
        <v/>
      </c>
      <c r="D16" s="21"/>
      <c r="E16" s="20" t="str" cm="1">
        <f t="array" aca="1" ref="E16" ca="1">IF(C16="","",(INDIRECT(CONCATENATE("Sheet1!","E",TEXT(C16-1,"0")))))</f>
        <v/>
      </c>
      <c r="F16" s="21" t="str" cm="1">
        <f t="array" aca="1" ref="F16" ca="1">IF(C16="","",(INDIRECT(CONCATENATE("Sheet1!","H",TEXT(C16-$A$10,"0")))))</f>
        <v/>
      </c>
      <c r="G16" s="21" t="str">
        <f t="shared" ca="1" si="0"/>
        <v/>
      </c>
      <c r="H16" s="30" t="str">
        <f t="shared" ca="1" si="1"/>
        <v/>
      </c>
      <c r="I16" s="27" t="str">
        <f t="shared" ca="1" si="7"/>
        <v/>
      </c>
      <c r="J16" s="20" t="str" cm="1">
        <f t="array" aca="1" ref="J16" ca="1">IF(C16="","",(INDIRECT(CONCATENATE("Sheet1!","E",TEXT(C16-1,"0")))))</f>
        <v/>
      </c>
      <c r="L16" s="25" t="str">
        <f ca="1">IF(C16="","",(MAX(INDIRECT(("V"&amp;C16-1)):INDIRECT(("V"&amp;C16-$A$10)))))</f>
        <v/>
      </c>
      <c r="M16" s="25" t="str">
        <f t="shared" ca="1" si="2"/>
        <v/>
      </c>
      <c r="N16" s="38" t="str">
        <f t="shared" ca="1" si="3"/>
        <v/>
      </c>
      <c r="O16" s="32"/>
      <c r="P16" s="20" t="str">
        <f ca="1">IF(C16="","",(MIN(INDIRECT(("W"&amp;C16-1)):INDIRECT(("W"&amp;C16-$A$10)))))</f>
        <v/>
      </c>
      <c r="Q16" s="20" t="str">
        <f t="shared" ca="1" si="4"/>
        <v/>
      </c>
      <c r="R16" s="28" t="str">
        <f t="shared" ca="1" si="5"/>
        <v/>
      </c>
      <c r="T16" s="20">
        <f t="shared" si="9"/>
        <v>14</v>
      </c>
      <c r="U16" s="21">
        <f>Sheet1!E16*1</f>
        <v>5761</v>
      </c>
      <c r="V16" s="21">
        <f>Sheet1!F16*1</f>
        <v>5876.25</v>
      </c>
      <c r="W16" s="21">
        <f>Sheet1!G16*1</f>
        <v>5734.25</v>
      </c>
      <c r="X16" s="21">
        <f>Sheet1!H16*1</f>
        <v>5865</v>
      </c>
      <c r="Z16" s="30" t="e">
        <f t="shared" ca="1" si="8"/>
        <v>#N/A</v>
      </c>
      <c r="AA16" s="27" t="str">
        <f t="shared" ca="1" si="6"/>
        <v/>
      </c>
    </row>
    <row r="17" spans="1:27" x14ac:dyDescent="0.3">
      <c r="A17" s="37" t="s">
        <v>64</v>
      </c>
      <c r="B17" s="21"/>
      <c r="C17" s="20" t="str">
        <f ca="1">IFERROR(MATCH($B$1,OFFSET(Sheet1!$J$1,C16,0,1000,1),0)+C16,"")</f>
        <v/>
      </c>
      <c r="D17" s="21"/>
      <c r="E17" s="20" t="str" cm="1">
        <f t="array" aca="1" ref="E17" ca="1">IF(C17="","",(INDIRECT(CONCATENATE("Sheet1!","E",TEXT(C17-1,"0")))))</f>
        <v/>
      </c>
      <c r="F17" s="21" t="str" cm="1">
        <f t="array" aca="1" ref="F17" ca="1">IF(C17="","",(INDIRECT(CONCATENATE("Sheet1!","H",TEXT(C17-$A$10,"0")))))</f>
        <v/>
      </c>
      <c r="G17" s="21" t="str">
        <f t="shared" ca="1" si="0"/>
        <v/>
      </c>
      <c r="H17" s="30" t="str">
        <f t="shared" ca="1" si="1"/>
        <v/>
      </c>
      <c r="I17" s="27" t="str">
        <f t="shared" ca="1" si="7"/>
        <v/>
      </c>
      <c r="J17" s="20" t="str" cm="1">
        <f t="array" aca="1" ref="J17" ca="1">IF(C17="","",(INDIRECT(CONCATENATE("Sheet1!","E",TEXT(C17-1,"0")))))</f>
        <v/>
      </c>
      <c r="L17" s="25" t="str">
        <f ca="1">IF(C17="","",(MAX(INDIRECT(("V"&amp;C17-1)):INDIRECT(("V"&amp;C17-$A$10)))))</f>
        <v/>
      </c>
      <c r="M17" s="25" t="str">
        <f t="shared" ca="1" si="2"/>
        <v/>
      </c>
      <c r="N17" s="38" t="str">
        <f t="shared" ca="1" si="3"/>
        <v/>
      </c>
      <c r="O17" s="32"/>
      <c r="P17" s="20" t="str">
        <f ca="1">IF(C17="","",(MIN(INDIRECT(("W"&amp;C17-1)):INDIRECT(("W"&amp;C17-$A$10)))))</f>
        <v/>
      </c>
      <c r="Q17" s="20" t="str">
        <f t="shared" ca="1" si="4"/>
        <v/>
      </c>
      <c r="R17" s="28" t="str">
        <f t="shared" ca="1" si="5"/>
        <v/>
      </c>
      <c r="T17" s="20">
        <f t="shared" si="9"/>
        <v>15</v>
      </c>
      <c r="U17" s="21">
        <f>Sheet1!E17*1</f>
        <v>5688.5</v>
      </c>
      <c r="V17" s="21">
        <f>Sheet1!F17*1</f>
        <v>5715.25</v>
      </c>
      <c r="W17" s="21">
        <f>Sheet1!G17*1</f>
        <v>5662.5</v>
      </c>
      <c r="X17" s="21">
        <f>Sheet1!H17*1</f>
        <v>5678</v>
      </c>
      <c r="Z17" s="30" t="e">
        <f t="shared" ca="1" si="8"/>
        <v>#N/A</v>
      </c>
      <c r="AA17" s="27" t="str">
        <f t="shared" ca="1" si="6"/>
        <v/>
      </c>
    </row>
    <row r="18" spans="1:27" x14ac:dyDescent="0.3">
      <c r="A18" s="35" t="str">
        <f ca="1">I1</f>
        <v/>
      </c>
      <c r="B18" s="21"/>
      <c r="C18" s="20" t="str">
        <f ca="1">IFERROR(MATCH($B$1,OFFSET(Sheet1!$J$1,C17,0,1000,1),0)+C17,"")</f>
        <v/>
      </c>
      <c r="D18" s="21"/>
      <c r="E18" s="20" t="str" cm="1">
        <f t="array" aca="1" ref="E18" ca="1">IF(C18="","",(INDIRECT(CONCATENATE("Sheet1!","E",TEXT(C18-1,"0")))))</f>
        <v/>
      </c>
      <c r="F18" s="21" t="str" cm="1">
        <f t="array" aca="1" ref="F18" ca="1">IF(C18="","",(INDIRECT(CONCATENATE("Sheet1!","H",TEXT(C18-$A$10,"0")))))</f>
        <v/>
      </c>
      <c r="G18" s="21" t="str">
        <f t="shared" ca="1" si="0"/>
        <v/>
      </c>
      <c r="H18" s="30" t="str">
        <f t="shared" ca="1" si="1"/>
        <v/>
      </c>
      <c r="I18" s="27" t="str">
        <f t="shared" ca="1" si="7"/>
        <v/>
      </c>
      <c r="J18" s="20" t="str" cm="1">
        <f t="array" aca="1" ref="J18" ca="1">IF(C18="","",(INDIRECT(CONCATENATE("Sheet1!","E",TEXT(C18-1,"0")))))</f>
        <v/>
      </c>
      <c r="L18" s="25" t="str">
        <f ca="1">IF(C18="","",(MAX(INDIRECT(("V"&amp;C18-1)):INDIRECT(("V"&amp;C18-$A$10)))))</f>
        <v/>
      </c>
      <c r="M18" s="25" t="str">
        <f t="shared" ca="1" si="2"/>
        <v/>
      </c>
      <c r="N18" s="38" t="str">
        <f t="shared" ca="1" si="3"/>
        <v/>
      </c>
      <c r="O18" s="32"/>
      <c r="P18" s="20" t="str">
        <f ca="1">IF(C18="","",(MIN(INDIRECT(("W"&amp;C18-1)):INDIRECT(("W"&amp;C18-$A$10)))))</f>
        <v/>
      </c>
      <c r="Q18" s="20" t="str">
        <f t="shared" ca="1" si="4"/>
        <v/>
      </c>
      <c r="R18" s="28" t="str">
        <f t="shared" ca="1" si="5"/>
        <v/>
      </c>
      <c r="T18" s="20">
        <f t="shared" si="9"/>
        <v>16</v>
      </c>
      <c r="U18" s="21">
        <f>Sheet1!E18*1</f>
        <v>5643.25</v>
      </c>
      <c r="V18" s="21">
        <f>Sheet1!F18*1</f>
        <v>5741</v>
      </c>
      <c r="W18" s="21">
        <f>Sheet1!G18*1</f>
        <v>5636.5</v>
      </c>
      <c r="X18" s="21">
        <f>Sheet1!H18*1</f>
        <v>5684.5</v>
      </c>
      <c r="Z18" s="30" t="e">
        <f t="shared" ca="1" si="8"/>
        <v>#N/A</v>
      </c>
      <c r="AA18" s="27" t="str">
        <f t="shared" ca="1" si="6"/>
        <v/>
      </c>
    </row>
    <row r="19" spans="1:27" x14ac:dyDescent="0.3">
      <c r="A19" s="37" t="s">
        <v>52</v>
      </c>
      <c r="B19" s="21"/>
      <c r="C19" s="20" t="str">
        <f ca="1">IFERROR(MATCH($B$1,OFFSET(Sheet1!$J$1,C18,0,1000,1),0)+C18,"")</f>
        <v/>
      </c>
      <c r="D19" s="21"/>
      <c r="E19" s="20" t="str" cm="1">
        <f t="array" aca="1" ref="E19" ca="1">IF(C19="","",(INDIRECT(CONCATENATE("Sheet1!","E",TEXT(C19-1,"0")))))</f>
        <v/>
      </c>
      <c r="F19" s="21" t="str" cm="1">
        <f t="array" aca="1" ref="F19" ca="1">IF(C19="","",(INDIRECT(CONCATENATE("Sheet1!","H",TEXT(C19-$A$10,"0")))))</f>
        <v/>
      </c>
      <c r="G19" s="21" t="str">
        <f t="shared" ca="1" si="0"/>
        <v/>
      </c>
      <c r="H19" s="30" t="str">
        <f t="shared" ca="1" si="1"/>
        <v/>
      </c>
      <c r="I19" s="27" t="str">
        <f t="shared" ca="1" si="7"/>
        <v/>
      </c>
      <c r="J19" s="20" t="str" cm="1">
        <f t="array" aca="1" ref="J19" ca="1">IF(C19="","",(INDIRECT(CONCATENATE("Sheet1!","E",TEXT(C19-1,"0")))))</f>
        <v/>
      </c>
      <c r="L19" s="25" t="str">
        <f ca="1">IF(C19="","",(MAX(INDIRECT(("V"&amp;C19-1)):INDIRECT(("V"&amp;C19-$A$10)))))</f>
        <v/>
      </c>
      <c r="M19" s="25" t="str">
        <f t="shared" ca="1" si="2"/>
        <v/>
      </c>
      <c r="N19" s="38" t="str">
        <f t="shared" ca="1" si="3"/>
        <v/>
      </c>
      <c r="O19" s="32"/>
      <c r="P19" s="20" t="str">
        <f ca="1">IF(C19="","",(MIN(INDIRECT(("W"&amp;C19-1)):INDIRECT(("W"&amp;C19-$A$10)))))</f>
        <v/>
      </c>
      <c r="Q19" s="20" t="str">
        <f t="shared" ca="1" si="4"/>
        <v/>
      </c>
      <c r="R19" s="28" t="str">
        <f t="shared" ca="1" si="5"/>
        <v/>
      </c>
      <c r="T19" s="20">
        <f t="shared" si="9"/>
        <v>17</v>
      </c>
      <c r="U19" s="21">
        <f>Sheet1!E19*1</f>
        <v>5608.5</v>
      </c>
      <c r="V19" s="21">
        <f>Sheet1!F19*1</f>
        <v>5689.75</v>
      </c>
      <c r="W19" s="21">
        <f>Sheet1!G19*1</f>
        <v>5596</v>
      </c>
      <c r="X19" s="21">
        <f>Sheet1!H19*1</f>
        <v>5652</v>
      </c>
      <c r="Z19" s="30" t="e">
        <f t="shared" ca="1" si="8"/>
        <v>#N/A</v>
      </c>
      <c r="AA19" s="27" t="str">
        <f t="shared" ca="1" si="6"/>
        <v/>
      </c>
    </row>
    <row r="20" spans="1:27" x14ac:dyDescent="0.3">
      <c r="A20" s="36" t="str">
        <f ca="1">IFERROR(AVERAGE(H2:H72),"")</f>
        <v/>
      </c>
      <c r="B20" s="21"/>
      <c r="C20" s="20" t="str">
        <f ca="1">IFERROR(MATCH($B$1,OFFSET(Sheet1!$J$1,C19,0,1000,1),0)+C19,"")</f>
        <v/>
      </c>
      <c r="D20" s="21"/>
      <c r="E20" s="20" t="str" cm="1">
        <f t="array" aca="1" ref="E20" ca="1">IF(C20="","",(INDIRECT(CONCATENATE("Sheet1!","E",TEXT(C20-1,"0")))))</f>
        <v/>
      </c>
      <c r="F20" s="21" t="str" cm="1">
        <f t="array" aca="1" ref="F20" ca="1">IF(C20="","",(INDIRECT(CONCATENATE("Sheet1!","H",TEXT(C20-$A$10,"0")))))</f>
        <v/>
      </c>
      <c r="G20" s="21" t="str">
        <f t="shared" ca="1" si="0"/>
        <v/>
      </c>
      <c r="H20" s="30" t="str">
        <f t="shared" ca="1" si="1"/>
        <v/>
      </c>
      <c r="I20" s="27" t="str">
        <f t="shared" ca="1" si="7"/>
        <v/>
      </c>
      <c r="J20" s="20" t="str" cm="1">
        <f t="array" aca="1" ref="J20" ca="1">IF(C20="","",(INDIRECT(CONCATENATE("Sheet1!","E",TEXT(C20-1,"0")))))</f>
        <v/>
      </c>
      <c r="L20" s="25" t="str">
        <f ca="1">IF(C20="","",(MAX(INDIRECT(("V"&amp;C20-1)):INDIRECT(("V"&amp;C20-$A$10)))))</f>
        <v/>
      </c>
      <c r="M20" s="25" t="str">
        <f t="shared" ca="1" si="2"/>
        <v/>
      </c>
      <c r="N20" s="38" t="str">
        <f t="shared" ca="1" si="3"/>
        <v/>
      </c>
      <c r="O20" s="32"/>
      <c r="P20" s="20" t="str">
        <f ca="1">IF(C20="","",(MIN(INDIRECT(("W"&amp;C20-1)):INDIRECT(("W"&amp;C20-$A$10)))))</f>
        <v/>
      </c>
      <c r="Q20" s="20" t="str">
        <f t="shared" ca="1" si="4"/>
        <v/>
      </c>
      <c r="R20" s="28" t="str">
        <f t="shared" ca="1" si="5"/>
        <v/>
      </c>
      <c r="T20" s="20">
        <f t="shared" si="9"/>
        <v>18</v>
      </c>
      <c r="U20" s="21">
        <f>Sheet1!E20*1</f>
        <v>5666.25</v>
      </c>
      <c r="V20" s="21">
        <f>Sheet1!F20*1</f>
        <v>5673.25</v>
      </c>
      <c r="W20" s="21">
        <f>Sheet1!G20*1</f>
        <v>5605</v>
      </c>
      <c r="X20" s="21">
        <f>Sheet1!H20*1</f>
        <v>5625.75</v>
      </c>
      <c r="Z20" s="30" t="e">
        <f t="shared" ca="1" si="8"/>
        <v>#N/A</v>
      </c>
      <c r="AA20" s="27" t="str">
        <f t="shared" ca="1" si="6"/>
        <v/>
      </c>
    </row>
    <row r="21" spans="1:27" x14ac:dyDescent="0.3">
      <c r="A21" s="23" t="s">
        <v>53</v>
      </c>
      <c r="B21" s="21"/>
      <c r="C21" s="20" t="str">
        <f ca="1">IFERROR(MATCH($B$1,OFFSET(Sheet1!$J$1,C20,0,1000,1),0)+C20,"")</f>
        <v/>
      </c>
      <c r="D21" s="21"/>
      <c r="E21" s="20" t="str" cm="1">
        <f t="array" aca="1" ref="E21" ca="1">IF(C21="","",(INDIRECT(CONCATENATE("Sheet1!","E",TEXT(C21-1,"0")))))</f>
        <v/>
      </c>
      <c r="F21" s="21" t="str" cm="1">
        <f t="array" aca="1" ref="F21" ca="1">IF(C21="","",(INDIRECT(CONCATENATE("Sheet1!","H",TEXT(C21-$A$10,"0")))))</f>
        <v/>
      </c>
      <c r="G21" s="21" t="str">
        <f t="shared" ca="1" si="0"/>
        <v/>
      </c>
      <c r="H21" s="30" t="str">
        <f t="shared" ca="1" si="1"/>
        <v/>
      </c>
      <c r="I21" s="27" t="str">
        <f t="shared" ca="1" si="7"/>
        <v/>
      </c>
      <c r="J21" s="20" t="str" cm="1">
        <f t="array" aca="1" ref="J21" ca="1">IF(C21="","",(INDIRECT(CONCATENATE("Sheet1!","E",TEXT(C21-1,"0")))))</f>
        <v/>
      </c>
      <c r="L21" s="25" t="str">
        <f ca="1">IF(C21="","",(MAX(INDIRECT(("V"&amp;C21-1)):INDIRECT(("V"&amp;C21-$A$10)))))</f>
        <v/>
      </c>
      <c r="M21" s="25" t="str">
        <f t="shared" ca="1" si="2"/>
        <v/>
      </c>
      <c r="N21" s="38" t="str">
        <f t="shared" ca="1" si="3"/>
        <v/>
      </c>
      <c r="O21" s="32"/>
      <c r="P21" s="20" t="str">
        <f ca="1">IF(C21="","",(MIN(INDIRECT(("W"&amp;C21-1)):INDIRECT(("W"&amp;C21-$A$10)))))</f>
        <v/>
      </c>
      <c r="Q21" s="20" t="str">
        <f t="shared" ca="1" si="4"/>
        <v/>
      </c>
      <c r="R21" s="28" t="str">
        <f t="shared" ca="1" si="5"/>
        <v/>
      </c>
      <c r="T21" s="20">
        <f t="shared" si="9"/>
        <v>19</v>
      </c>
      <c r="U21" s="21">
        <f>Sheet1!E21*1</f>
        <v>5705</v>
      </c>
      <c r="V21" s="21">
        <f>Sheet1!F21*1</f>
        <v>5706.25</v>
      </c>
      <c r="W21" s="21">
        <f>Sheet1!G21*1</f>
        <v>5655.25</v>
      </c>
      <c r="X21" s="21">
        <f>Sheet1!H21*1</f>
        <v>5671.75</v>
      </c>
      <c r="Z21" s="30" t="e">
        <f t="shared" ca="1" si="8"/>
        <v>#N/A</v>
      </c>
      <c r="AA21" s="27" t="str">
        <f t="shared" ca="1" si="6"/>
        <v/>
      </c>
    </row>
    <row r="22" spans="1:27" x14ac:dyDescent="0.3">
      <c r="A22" s="36">
        <f ca="1">MAX(H2:H72)</f>
        <v>0</v>
      </c>
      <c r="B22" s="21"/>
      <c r="C22" s="20" t="str">
        <f ca="1">IFERROR(MATCH($B$1,OFFSET(Sheet1!$J$1,C21,0,1000,1),0)+C21,"")</f>
        <v/>
      </c>
      <c r="D22" s="21"/>
      <c r="E22" s="20" t="str" cm="1">
        <f t="array" aca="1" ref="E22" ca="1">IF(C22="","",(INDIRECT(CONCATENATE("Sheet1!","E",TEXT(C22-1,"0")))))</f>
        <v/>
      </c>
      <c r="F22" s="21" t="str" cm="1">
        <f t="array" aca="1" ref="F22" ca="1">IF(C22="","",(INDIRECT(CONCATENATE("Sheet1!","H",TEXT(C22-$A$10,"0")))))</f>
        <v/>
      </c>
      <c r="G22" s="21" t="str">
        <f t="shared" ca="1" si="0"/>
        <v/>
      </c>
      <c r="H22" s="30" t="str">
        <f t="shared" ca="1" si="1"/>
        <v/>
      </c>
      <c r="I22" s="27" t="str">
        <f t="shared" ca="1" si="7"/>
        <v/>
      </c>
      <c r="J22" s="20" t="str" cm="1">
        <f t="array" aca="1" ref="J22" ca="1">IF(C22="","",(INDIRECT(CONCATENATE("Sheet1!","E",TEXT(C22-1,"0")))))</f>
        <v/>
      </c>
      <c r="L22" s="25" t="str">
        <f ca="1">IF(C22="","",(MAX(INDIRECT(("V"&amp;C22-1)):INDIRECT(("V"&amp;C22-$A$10)))))</f>
        <v/>
      </c>
      <c r="M22" s="25" t="str">
        <f t="shared" ca="1" si="2"/>
        <v/>
      </c>
      <c r="N22" s="38" t="str">
        <f t="shared" ca="1" si="3"/>
        <v/>
      </c>
      <c r="O22" s="32"/>
      <c r="P22" s="20" t="str">
        <f ca="1">IF(C22="","",(MIN(INDIRECT(("W"&amp;C22-1)):INDIRECT(("W"&amp;C22-$A$10)))))</f>
        <v/>
      </c>
      <c r="Q22" s="20" t="str">
        <f t="shared" ca="1" si="4"/>
        <v/>
      </c>
      <c r="R22" s="28" t="str">
        <f t="shared" ca="1" si="5"/>
        <v/>
      </c>
      <c r="T22" s="20">
        <f t="shared" si="9"/>
        <v>20</v>
      </c>
      <c r="U22" s="21">
        <f>Sheet1!E22*1</f>
        <v>5608.5</v>
      </c>
      <c r="V22" s="21">
        <f>Sheet1!F22*1</f>
        <v>5724.75</v>
      </c>
      <c r="W22" s="21">
        <f>Sheet1!G22*1</f>
        <v>5601</v>
      </c>
      <c r="X22" s="21">
        <f>Sheet1!H22*1</f>
        <v>5709</v>
      </c>
      <c r="Z22" s="30" t="e">
        <f t="shared" ca="1" si="8"/>
        <v>#N/A</v>
      </c>
      <c r="AA22" s="27" t="str">
        <f t="shared" ca="1" si="6"/>
        <v/>
      </c>
    </row>
    <row r="23" spans="1:27" x14ac:dyDescent="0.3">
      <c r="A23" s="23" t="s">
        <v>54</v>
      </c>
      <c r="B23" s="21"/>
      <c r="C23" s="20" t="str">
        <f ca="1">IFERROR(MATCH($B$1,OFFSET(Sheet1!$J$1,C22,0,1000,1),0)+C22,"")</f>
        <v/>
      </c>
      <c r="D23" s="21"/>
      <c r="E23" s="20" t="str" cm="1">
        <f t="array" aca="1" ref="E23" ca="1">IF(C23="","",(INDIRECT(CONCATENATE("Sheet1!","E",TEXT(C23-1,"0")))))</f>
        <v/>
      </c>
      <c r="F23" s="21" t="str" cm="1">
        <f t="array" aca="1" ref="F23" ca="1">IF(C23="","",(INDIRECT(CONCATENATE("Sheet1!","H",TEXT(C23-$A$10,"0")))))</f>
        <v/>
      </c>
      <c r="G23" s="21" t="str">
        <f t="shared" ca="1" si="0"/>
        <v/>
      </c>
      <c r="H23" s="30" t="str">
        <f t="shared" ca="1" si="1"/>
        <v/>
      </c>
      <c r="I23" s="27" t="str">
        <f t="shared" ca="1" si="7"/>
        <v/>
      </c>
      <c r="J23" s="20" t="str" cm="1">
        <f t="array" aca="1" ref="J23" ca="1">IF(C23="","",(INDIRECT(CONCATENATE("Sheet1!","E",TEXT(C23-1,"0")))))</f>
        <v/>
      </c>
      <c r="L23" s="25" t="str">
        <f ca="1">IF(C23="","",(MAX(INDIRECT(("V"&amp;C23-1)):INDIRECT(("V"&amp;C23-$A$10)))))</f>
        <v/>
      </c>
      <c r="M23" s="25" t="str">
        <f t="shared" ca="1" si="2"/>
        <v/>
      </c>
      <c r="N23" s="38" t="str">
        <f t="shared" ca="1" si="3"/>
        <v/>
      </c>
      <c r="O23" s="32"/>
      <c r="P23" s="20" t="str">
        <f ca="1">IF(C23="","",(MIN(INDIRECT(("W"&amp;C23-1)):INDIRECT(("W"&amp;C23-$A$10)))))</f>
        <v/>
      </c>
      <c r="Q23" s="20" t="str">
        <f t="shared" ca="1" si="4"/>
        <v/>
      </c>
      <c r="R23" s="28" t="str">
        <f t="shared" ca="1" si="5"/>
        <v/>
      </c>
      <c r="T23" s="20">
        <f t="shared" si="9"/>
        <v>21</v>
      </c>
      <c r="U23" s="21">
        <f>Sheet1!E23*1</f>
        <v>5617.5</v>
      </c>
      <c r="V23" s="21">
        <f>Sheet1!F23*1</f>
        <v>5682.5</v>
      </c>
      <c r="W23" s="21">
        <f>Sheet1!G23*1</f>
        <v>5601.75</v>
      </c>
      <c r="X23" s="21">
        <f>Sheet1!H23*1</f>
        <v>5623.25</v>
      </c>
      <c r="Z23" s="30" t="e">
        <f t="shared" ca="1" si="8"/>
        <v>#N/A</v>
      </c>
      <c r="AA23" s="27" t="str">
        <f t="shared" ca="1" si="6"/>
        <v/>
      </c>
    </row>
    <row r="24" spans="1:27" x14ac:dyDescent="0.3">
      <c r="A24" s="36">
        <f ca="1">MIN(H2:H72)</f>
        <v>0</v>
      </c>
      <c r="B24" s="21"/>
      <c r="C24" s="20" t="str">
        <f ca="1">IFERROR(MATCH($B$1,OFFSET(Sheet1!$J$1,C23,0,1000,1),0)+C23,"")</f>
        <v/>
      </c>
      <c r="D24" s="21"/>
      <c r="E24" s="20" t="str" cm="1">
        <f t="array" aca="1" ref="E24" ca="1">IF(C24="","",(INDIRECT(CONCATENATE("Sheet1!","E",TEXT(C24-1,"0")))))</f>
        <v/>
      </c>
      <c r="F24" s="21" t="str" cm="1">
        <f t="array" aca="1" ref="F24" ca="1">IF(C24="","",(INDIRECT(CONCATENATE("Sheet1!","H",TEXT(C24-$A$10,"0")))))</f>
        <v/>
      </c>
      <c r="G24" s="21" t="str">
        <f t="shared" ca="1" si="0"/>
        <v/>
      </c>
      <c r="H24" s="30" t="str">
        <f t="shared" ca="1" si="1"/>
        <v/>
      </c>
      <c r="I24" s="27" t="str">
        <f t="shared" ca="1" si="7"/>
        <v/>
      </c>
      <c r="J24" s="20" t="str" cm="1">
        <f t="array" aca="1" ref="J24" ca="1">IF(C24="","",(INDIRECT(CONCATENATE("Sheet1!","E",TEXT(C24-1,"0")))))</f>
        <v/>
      </c>
      <c r="L24" s="25" t="str">
        <f ca="1">IF(C24="","",(MAX(INDIRECT(("V"&amp;C24-1)):INDIRECT(("V"&amp;C24-$A$10)))))</f>
        <v/>
      </c>
      <c r="M24" s="25" t="str">
        <f t="shared" ca="1" si="2"/>
        <v/>
      </c>
      <c r="N24" s="38" t="str">
        <f t="shared" ca="1" si="3"/>
        <v/>
      </c>
      <c r="O24" s="32"/>
      <c r="P24" s="20" t="str">
        <f ca="1">IF(C24="","",(MIN(INDIRECT(("W"&amp;C24-1)):INDIRECT(("W"&amp;C24-$A$10)))))</f>
        <v/>
      </c>
      <c r="Q24" s="20" t="str">
        <f t="shared" ca="1" si="4"/>
        <v/>
      </c>
      <c r="R24" s="28" t="str">
        <f t="shared" ca="1" si="5"/>
        <v/>
      </c>
      <c r="T24" s="20">
        <f t="shared" si="9"/>
        <v>22</v>
      </c>
      <c r="U24" s="21">
        <f>Sheet1!E24*1</f>
        <v>5579.5</v>
      </c>
      <c r="V24" s="21">
        <f>Sheet1!F24*1</f>
        <v>5626.25</v>
      </c>
      <c r="W24" s="21">
        <f>Sheet1!G24*1</f>
        <v>5455.5</v>
      </c>
      <c r="X24" s="21">
        <f>Sheet1!H24*1</f>
        <v>5587</v>
      </c>
      <c r="Z24" s="30" t="e">
        <f t="shared" ca="1" si="8"/>
        <v>#N/A</v>
      </c>
      <c r="AA24" s="27" t="str">
        <f t="shared" ca="1" si="6"/>
        <v/>
      </c>
    </row>
    <row r="25" spans="1:27" x14ac:dyDescent="0.3">
      <c r="A25" s="23" t="s">
        <v>55</v>
      </c>
      <c r="B25" s="21"/>
      <c r="C25" s="20" t="str">
        <f ca="1">IFERROR(MATCH($B$1,OFFSET(Sheet1!$J$1,C24,0,1000,1),0)+C24,"")</f>
        <v/>
      </c>
      <c r="D25" s="21"/>
      <c r="E25" s="20" t="str" cm="1">
        <f t="array" aca="1" ref="E25" ca="1">IF(C25="","",(INDIRECT(CONCATENATE("Sheet1!","E",TEXT(C25-1,"0")))))</f>
        <v/>
      </c>
      <c r="F25" s="21" t="str" cm="1">
        <f t="array" aca="1" ref="F25" ca="1">IF(C25="","",(INDIRECT(CONCATENATE("Sheet1!","H",TEXT(C25-$A$10,"0")))))</f>
        <v/>
      </c>
      <c r="G25" s="21" t="str">
        <f t="shared" ca="1" si="0"/>
        <v/>
      </c>
      <c r="H25" s="30" t="str">
        <f t="shared" ca="1" si="1"/>
        <v/>
      </c>
      <c r="I25" s="27" t="str">
        <f t="shared" ca="1" si="7"/>
        <v/>
      </c>
      <c r="J25" s="20" t="str" cm="1">
        <f t="array" aca="1" ref="J25" ca="1">IF(C25="","",(INDIRECT(CONCATENATE("Sheet1!","E",TEXT(C25-1,"0")))))</f>
        <v/>
      </c>
      <c r="L25" s="25" t="str">
        <f ca="1">IF(C25="","",(MAX(INDIRECT(("V"&amp;C25-1)):INDIRECT(("V"&amp;C25-$A$10)))))</f>
        <v/>
      </c>
      <c r="M25" s="25" t="str">
        <f t="shared" ca="1" si="2"/>
        <v/>
      </c>
      <c r="N25" s="38" t="str">
        <f t="shared" ca="1" si="3"/>
        <v/>
      </c>
      <c r="O25" s="32"/>
      <c r="P25" s="20" t="str">
        <f ca="1">IF(C25="","",(MIN(INDIRECT(("W"&amp;C25-1)):INDIRECT(("W"&amp;C25-$A$10)))))</f>
        <v/>
      </c>
      <c r="Q25" s="20" t="str">
        <f t="shared" ca="1" si="4"/>
        <v/>
      </c>
      <c r="R25" s="28" t="str">
        <f t="shared" ca="1" si="5"/>
        <v/>
      </c>
      <c r="T25" s="20">
        <f t="shared" si="9"/>
        <v>23</v>
      </c>
      <c r="U25" s="21">
        <f>Sheet1!E25*1</f>
        <v>5543</v>
      </c>
      <c r="V25" s="21">
        <f>Sheet1!F25*1</f>
        <v>5597.25</v>
      </c>
      <c r="W25" s="21">
        <f>Sheet1!G25*1</f>
        <v>5521.5</v>
      </c>
      <c r="X25" s="21">
        <f>Sheet1!H25*1</f>
        <v>5583.75</v>
      </c>
      <c r="Z25" s="30" t="e">
        <f t="shared" ca="1" si="8"/>
        <v>#N/A</v>
      </c>
      <c r="AA25" s="27" t="str">
        <f t="shared" ca="1" si="6"/>
        <v/>
      </c>
    </row>
    <row r="26" spans="1:27" x14ac:dyDescent="0.3">
      <c r="A26" s="36">
        <f ca="1">MAX(N2:N82)</f>
        <v>0</v>
      </c>
      <c r="B26" s="21"/>
      <c r="C26" s="20" t="str">
        <f ca="1">IFERROR(MATCH($B$1,OFFSET(Sheet1!$J$1,C25,0,1000,1),0)+C25,"")</f>
        <v/>
      </c>
      <c r="D26" s="21"/>
      <c r="E26" s="20" t="str" cm="1">
        <f t="array" aca="1" ref="E26" ca="1">IF(C26="","",(INDIRECT(CONCATENATE("Sheet1!","E",TEXT(C26-1,"0")))))</f>
        <v/>
      </c>
      <c r="F26" s="21" t="str" cm="1">
        <f t="array" aca="1" ref="F26" ca="1">IF(C26="","",(INDIRECT(CONCATENATE("Sheet1!","H",TEXT(C26-$A$10,"0")))))</f>
        <v/>
      </c>
      <c r="G26" s="21" t="str">
        <f t="shared" ca="1" si="0"/>
        <v/>
      </c>
      <c r="H26" s="30" t="str">
        <f t="shared" ca="1" si="1"/>
        <v/>
      </c>
      <c r="I26" s="27" t="str">
        <f t="shared" ca="1" si="7"/>
        <v/>
      </c>
      <c r="J26" s="20" t="str" cm="1">
        <f t="array" aca="1" ref="J26" ca="1">IF(C26="","",(INDIRECT(CONCATENATE("Sheet1!","E",TEXT(C26-1,"0")))))</f>
        <v/>
      </c>
      <c r="L26" s="25" t="str">
        <f ca="1">IF(C26="","",(MAX(INDIRECT(("V"&amp;C26-1)):INDIRECT(("V"&amp;C26-$A$10)))))</f>
        <v/>
      </c>
      <c r="M26" s="25" t="str">
        <f t="shared" ca="1" si="2"/>
        <v/>
      </c>
      <c r="N26" s="38" t="str">
        <f t="shared" ca="1" si="3"/>
        <v/>
      </c>
      <c r="O26" s="32"/>
      <c r="P26" s="20" t="str">
        <f ca="1">IF(C26="","",(MIN(INDIRECT(("W"&amp;C26-1)):INDIRECT(("W"&amp;C26-$A$10)))))</f>
        <v/>
      </c>
      <c r="Q26" s="20" t="str">
        <f t="shared" ca="1" si="4"/>
        <v/>
      </c>
      <c r="R26" s="28" t="str">
        <f t="shared" ca="1" si="5"/>
        <v/>
      </c>
      <c r="T26" s="20">
        <f t="shared" si="9"/>
        <v>24</v>
      </c>
      <c r="U26" s="21">
        <f>Sheet1!E26*1</f>
        <v>5544</v>
      </c>
      <c r="V26" s="21">
        <f>Sheet1!F26*1</f>
        <v>5578.75</v>
      </c>
      <c r="W26" s="21">
        <f>Sheet1!G26*1</f>
        <v>5492</v>
      </c>
      <c r="X26" s="21">
        <f>Sheet1!H26*1</f>
        <v>5553</v>
      </c>
      <c r="Z26" s="30" t="e">
        <f t="shared" ca="1" si="8"/>
        <v>#N/A</v>
      </c>
      <c r="AA26" s="27" t="str">
        <f t="shared" ca="1" si="6"/>
        <v/>
      </c>
    </row>
    <row r="27" spans="1:27" x14ac:dyDescent="0.3">
      <c r="A27" s="23" t="s">
        <v>56</v>
      </c>
      <c r="B27" s="21"/>
      <c r="C27" s="20" t="str">
        <f ca="1">IFERROR(MATCH($B$1,OFFSET(Sheet1!$J$1,C26,0,1000,1),0)+C26,"")</f>
        <v/>
      </c>
      <c r="D27" s="21"/>
      <c r="E27" s="20" t="str" cm="1">
        <f t="array" aca="1" ref="E27" ca="1">IF(C27="","",(INDIRECT(CONCATENATE("Sheet1!","E",TEXT(C27-1,"0")))))</f>
        <v/>
      </c>
      <c r="F27" s="21" t="str" cm="1">
        <f t="array" aca="1" ref="F27" ca="1">IF(C27="","",(INDIRECT(CONCATENATE("Sheet1!","H",TEXT(C27-$A$10,"0")))))</f>
        <v/>
      </c>
      <c r="G27" s="21" t="str">
        <f t="shared" ca="1" si="0"/>
        <v/>
      </c>
      <c r="H27" s="30" t="str">
        <f t="shared" ca="1" si="1"/>
        <v/>
      </c>
      <c r="I27" s="27" t="str">
        <f t="shared" ca="1" si="7"/>
        <v/>
      </c>
      <c r="J27" s="20" t="str" cm="1">
        <f t="array" aca="1" ref="J27" ca="1">IF(C27="","",(INDIRECT(CONCATENATE("Sheet1!","E",TEXT(C27-1,"0")))))</f>
        <v/>
      </c>
      <c r="L27" s="25" t="str">
        <f ca="1">IF(C27="","",(MAX(INDIRECT(("V"&amp;C27-1)):INDIRECT(("V"&amp;C27-$A$10)))))</f>
        <v/>
      </c>
      <c r="M27" s="25" t="str">
        <f t="shared" ca="1" si="2"/>
        <v/>
      </c>
      <c r="N27" s="38" t="str">
        <f t="shared" ca="1" si="3"/>
        <v/>
      </c>
      <c r="O27" s="32"/>
      <c r="P27" s="20" t="str">
        <f ca="1">IF(C27="","",(MIN(INDIRECT(("W"&amp;C27-1)):INDIRECT(("W"&amp;C27-$A$10)))))</f>
        <v/>
      </c>
      <c r="Q27" s="20" t="str">
        <f t="shared" ca="1" si="4"/>
        <v/>
      </c>
      <c r="R27" s="28" t="str">
        <f t="shared" ca="1" si="5"/>
        <v/>
      </c>
      <c r="T27" s="20">
        <f t="shared" si="9"/>
        <v>25</v>
      </c>
      <c r="U27" s="21">
        <f>Sheet1!E27*1</f>
        <v>5529</v>
      </c>
      <c r="V27" s="21">
        <f>Sheet1!F27*1</f>
        <v>5562.25</v>
      </c>
      <c r="W27" s="21">
        <f>Sheet1!G27*1</f>
        <v>5480.25</v>
      </c>
      <c r="X27" s="21">
        <f>Sheet1!H27*1</f>
        <v>5549.75</v>
      </c>
      <c r="Z27" s="30" t="e">
        <f t="shared" ca="1" si="8"/>
        <v>#N/A</v>
      </c>
      <c r="AA27" s="27" t="str">
        <f t="shared" ca="1" si="6"/>
        <v/>
      </c>
    </row>
    <row r="28" spans="1:27" x14ac:dyDescent="0.3">
      <c r="A28" s="36">
        <f ca="1">MIN(N2:N72)</f>
        <v>0</v>
      </c>
      <c r="B28" s="21"/>
      <c r="C28" s="20" t="str">
        <f ca="1">IFERROR(MATCH($B$1,OFFSET(Sheet1!$J$1,C27,0,1000,1),0)+C27,"")</f>
        <v/>
      </c>
      <c r="D28" s="21"/>
      <c r="E28" s="20" t="str" cm="1">
        <f t="array" aca="1" ref="E28" ca="1">IF(C28="","",(INDIRECT(CONCATENATE("Sheet1!","E",TEXT(C28-1,"0")))))</f>
        <v/>
      </c>
      <c r="F28" s="21" t="str" cm="1">
        <f t="array" aca="1" ref="F28" ca="1">IF(C28="","",(INDIRECT(CONCATENATE("Sheet1!","H",TEXT(C28-$A$10,"0")))))</f>
        <v/>
      </c>
      <c r="G28" s="21" t="str">
        <f t="shared" ca="1" si="0"/>
        <v/>
      </c>
      <c r="H28" s="30" t="str">
        <f t="shared" ca="1" si="1"/>
        <v/>
      </c>
      <c r="I28" s="27" t="str">
        <f t="shared" ca="1" si="7"/>
        <v/>
      </c>
      <c r="J28" s="20" t="str" cm="1">
        <f t="array" aca="1" ref="J28" ca="1">IF(C28="","",(INDIRECT(CONCATENATE("Sheet1!","E",TEXT(C28-1,"0")))))</f>
        <v/>
      </c>
      <c r="L28" s="25" t="str">
        <f ca="1">IF(C28="","",(MAX(INDIRECT(("V"&amp;C28-1)):INDIRECT(("V"&amp;C28-$A$10)))))</f>
        <v/>
      </c>
      <c r="M28" s="25" t="str">
        <f t="shared" ca="1" si="2"/>
        <v/>
      </c>
      <c r="N28" s="38" t="str">
        <f t="shared" ca="1" si="3"/>
        <v/>
      </c>
      <c r="O28" s="32"/>
      <c r="P28" s="20" t="str">
        <f ca="1">IF(C28="","",(MIN(INDIRECT(("W"&amp;C28-1)):INDIRECT(("W"&amp;C28-$A$10)))))</f>
        <v/>
      </c>
      <c r="Q28" s="20" t="str">
        <f t="shared" ca="1" si="4"/>
        <v/>
      </c>
      <c r="R28" s="28" t="str">
        <f t="shared" ca="1" si="5"/>
        <v/>
      </c>
      <c r="T28" s="20">
        <f t="shared" si="9"/>
        <v>26</v>
      </c>
      <c r="U28" s="21">
        <f>Sheet1!E28*1</f>
        <v>5409</v>
      </c>
      <c r="V28" s="21">
        <f>Sheet1!F28*1</f>
        <v>5541.5</v>
      </c>
      <c r="W28" s="21">
        <f>Sheet1!G28*1</f>
        <v>5355.25</v>
      </c>
      <c r="X28" s="21">
        <f>Sheet1!H28*1</f>
        <v>5511.25</v>
      </c>
      <c r="Z28" s="30" t="e">
        <f t="shared" ca="1" si="8"/>
        <v>#N/A</v>
      </c>
      <c r="AA28" s="27" t="str">
        <f t="shared" ca="1" si="6"/>
        <v/>
      </c>
    </row>
    <row r="29" spans="1:27" x14ac:dyDescent="0.3">
      <c r="A29" s="23" t="s">
        <v>57</v>
      </c>
      <c r="B29" s="21"/>
      <c r="C29" s="20" t="str">
        <f ca="1">IFERROR(MATCH($B$1,OFFSET(Sheet1!$J$1,C28,0,1000,1),0)+C28,"")</f>
        <v/>
      </c>
      <c r="D29" s="21"/>
      <c r="E29" s="20" t="str" cm="1">
        <f t="array" aca="1" ref="E29" ca="1">IF(C29="","",(INDIRECT(CONCATENATE("Sheet1!","E",TEXT(C29-1,"0")))))</f>
        <v/>
      </c>
      <c r="F29" s="21" t="str" cm="1">
        <f t="array" aca="1" ref="F29" ca="1">IF(C29="","",(INDIRECT(CONCATENATE("Sheet1!","H",TEXT(C29-$A$10,"0")))))</f>
        <v/>
      </c>
      <c r="G29" s="21" t="str">
        <f t="shared" ca="1" si="0"/>
        <v/>
      </c>
      <c r="H29" s="30" t="str">
        <f t="shared" ca="1" si="1"/>
        <v/>
      </c>
      <c r="I29" s="27" t="str">
        <f t="shared" ca="1" si="7"/>
        <v/>
      </c>
      <c r="J29" s="20" t="str" cm="1">
        <f t="array" aca="1" ref="J29" ca="1">IF(C29="","",(INDIRECT(CONCATENATE("Sheet1!","E",TEXT(C29-1,"0")))))</f>
        <v/>
      </c>
      <c r="L29" s="25" t="str">
        <f ca="1">IF(C29="","",(MAX(INDIRECT(("V"&amp;C29-1)):INDIRECT(("V"&amp;C29-$A$10)))))</f>
        <v/>
      </c>
      <c r="M29" s="25" t="str">
        <f t="shared" ca="1" si="2"/>
        <v/>
      </c>
      <c r="N29" s="38" t="str">
        <f t="shared" ca="1" si="3"/>
        <v/>
      </c>
      <c r="O29" s="32"/>
      <c r="P29" s="20" t="str">
        <f ca="1">IF(C29="","",(MIN(INDIRECT(("W"&amp;C29-1)):INDIRECT(("W"&amp;C29-$A$10)))))</f>
        <v/>
      </c>
      <c r="Q29" s="20" t="str">
        <f t="shared" ca="1" si="4"/>
        <v/>
      </c>
      <c r="R29" s="28" t="str">
        <f t="shared" ca="1" si="5"/>
        <v/>
      </c>
      <c r="T29" s="20">
        <f t="shared" si="9"/>
        <v>27</v>
      </c>
      <c r="U29" s="21">
        <f>Sheet1!E29*1</f>
        <v>5379.75</v>
      </c>
      <c r="V29" s="21">
        <f>Sheet1!F29*1</f>
        <v>5499.75</v>
      </c>
      <c r="W29" s="21">
        <f>Sheet1!G29*1</f>
        <v>5377.75</v>
      </c>
      <c r="X29" s="21">
        <f>Sheet1!H29*1</f>
        <v>5401.75</v>
      </c>
      <c r="Z29" s="30" t="e">
        <f t="shared" ca="1" si="8"/>
        <v>#N/A</v>
      </c>
      <c r="AA29" s="27" t="str">
        <f t="shared" ca="1" si="6"/>
        <v/>
      </c>
    </row>
    <row r="30" spans="1:27" x14ac:dyDescent="0.3">
      <c r="A30" s="36" t="str">
        <f ca="1">IFERROR(AVERAGE(N2:N72),"")</f>
        <v/>
      </c>
      <c r="B30" s="21"/>
      <c r="C30" s="20" t="str">
        <f ca="1">IFERROR(MATCH($B$1,OFFSET(Sheet1!$J$1,C29,0,1000,1),0)+C29,"")</f>
        <v/>
      </c>
      <c r="D30" s="21"/>
      <c r="E30" s="20" t="str" cm="1">
        <f t="array" aca="1" ref="E30" ca="1">IF(C30="","",(INDIRECT(CONCATENATE("Sheet1!","E",TEXT(C30-1,"0")))))</f>
        <v/>
      </c>
      <c r="F30" s="21" t="str" cm="1">
        <f t="array" aca="1" ref="F30" ca="1">IF(C30="","",(INDIRECT(CONCATENATE("Sheet1!","H",TEXT(C30-$A$10,"0")))))</f>
        <v/>
      </c>
      <c r="G30" s="21" t="str">
        <f t="shared" ca="1" si="0"/>
        <v/>
      </c>
      <c r="H30" s="30" t="str">
        <f t="shared" ca="1" si="1"/>
        <v/>
      </c>
      <c r="I30" s="27" t="str">
        <f t="shared" ca="1" si="7"/>
        <v/>
      </c>
      <c r="J30" s="20" t="str" cm="1">
        <f t="array" aca="1" ref="J30" ca="1">IF(C30="","",(INDIRECT(CONCATENATE("Sheet1!","E",TEXT(C30-1,"0")))))</f>
        <v/>
      </c>
      <c r="L30" s="25" t="str">
        <f ca="1">IF(C30="","",(MAX(INDIRECT(("V"&amp;C30-1)):INDIRECT(("V"&amp;C30-$A$10)))))</f>
        <v/>
      </c>
      <c r="M30" s="25" t="str">
        <f t="shared" ca="1" si="2"/>
        <v/>
      </c>
      <c r="N30" s="38" t="str">
        <f t="shared" ca="1" si="3"/>
        <v/>
      </c>
      <c r="O30" s="32"/>
      <c r="P30" s="20" t="str">
        <f ca="1">IF(C30="","",(MIN(INDIRECT(("W"&amp;C30-1)):INDIRECT(("W"&amp;C30-$A$10)))))</f>
        <v/>
      </c>
      <c r="Q30" s="20" t="str">
        <f t="shared" ca="1" si="4"/>
        <v/>
      </c>
      <c r="R30" s="28" t="str">
        <f t="shared" ca="1" si="5"/>
        <v/>
      </c>
      <c r="T30" s="20">
        <f t="shared" si="9"/>
        <v>28</v>
      </c>
      <c r="U30" s="21">
        <f>Sheet1!E30*1</f>
        <v>5182.5</v>
      </c>
      <c r="V30" s="21">
        <f>Sheet1!F30*1</f>
        <v>5339.25</v>
      </c>
      <c r="W30" s="21">
        <f>Sheet1!G30*1</f>
        <v>5171.75</v>
      </c>
      <c r="X30" s="21">
        <f>Sheet1!H30*1</f>
        <v>5314.75</v>
      </c>
      <c r="Z30" s="30" t="e">
        <f t="shared" ca="1" si="8"/>
        <v>#N/A</v>
      </c>
      <c r="AA30" s="27" t="str">
        <f t="shared" ca="1" si="6"/>
        <v/>
      </c>
    </row>
    <row r="31" spans="1:27" x14ac:dyDescent="0.3">
      <c r="A31" s="23" t="s">
        <v>58</v>
      </c>
      <c r="B31" s="21"/>
      <c r="C31" s="20" t="str">
        <f ca="1">IFERROR(MATCH($B$1,OFFSET(Sheet1!$J$1,C30,0,1000,1),0)+C30,"")</f>
        <v/>
      </c>
      <c r="D31" s="21"/>
      <c r="E31" s="20" t="str" cm="1">
        <f t="array" aca="1" ref="E31" ca="1">IF(C31="","",(INDIRECT(CONCATENATE("Sheet1!","E",TEXT(C31-1,"0")))))</f>
        <v/>
      </c>
      <c r="F31" s="21" t="str" cm="1">
        <f t="array" aca="1" ref="F31" ca="1">IF(C31="","",(INDIRECT(CONCATENATE("Sheet1!","H",TEXT(C31-$A$10,"0")))))</f>
        <v/>
      </c>
      <c r="G31" s="21" t="str">
        <f t="shared" ca="1" si="0"/>
        <v/>
      </c>
      <c r="H31" s="30" t="str">
        <f t="shared" ca="1" si="1"/>
        <v/>
      </c>
      <c r="I31" s="27" t="str">
        <f t="shared" ca="1" si="7"/>
        <v/>
      </c>
      <c r="J31" s="20" t="str" cm="1">
        <f t="array" aca="1" ref="J31" ca="1">IF(C31="","",(INDIRECT(CONCATENATE("Sheet1!","E",TEXT(C31-1,"0")))))</f>
        <v/>
      </c>
      <c r="L31" s="25" t="str">
        <f ca="1">IF(C31="","",(MAX(INDIRECT(("V"&amp;C31-1)):INDIRECT(("V"&amp;C31-$A$10)))))</f>
        <v/>
      </c>
      <c r="M31" s="25" t="str">
        <f t="shared" ca="1" si="2"/>
        <v/>
      </c>
      <c r="N31" s="38" t="str">
        <f t="shared" ca="1" si="3"/>
        <v/>
      </c>
      <c r="O31" s="32"/>
      <c r="P31" s="20" t="str">
        <f ca="1">IF(C31="","",(MIN(INDIRECT(("W"&amp;C31-1)):INDIRECT(("W"&amp;C31-$A$10)))))</f>
        <v/>
      </c>
      <c r="Q31" s="20" t="str">
        <f t="shared" ca="1" si="4"/>
        <v/>
      </c>
      <c r="R31" s="28" t="str">
        <f t="shared" ca="1" si="5"/>
        <v/>
      </c>
      <c r="T31" s="20">
        <f t="shared" si="9"/>
        <v>29</v>
      </c>
      <c r="U31" s="21">
        <f>Sheet1!E31*1</f>
        <v>5283.75</v>
      </c>
      <c r="V31" s="21">
        <f>Sheet1!F31*1</f>
        <v>5306.75</v>
      </c>
      <c r="W31" s="21">
        <f>Sheet1!G31*1</f>
        <v>5127.25</v>
      </c>
      <c r="X31" s="21">
        <f>Sheet1!H31*1</f>
        <v>5184.75</v>
      </c>
      <c r="Z31" s="30" t="e">
        <f t="shared" ca="1" si="8"/>
        <v>#N/A</v>
      </c>
      <c r="AA31" s="27" t="str">
        <f t="shared" ca="1" si="6"/>
        <v/>
      </c>
    </row>
    <row r="32" spans="1:27" x14ac:dyDescent="0.3">
      <c r="A32" s="36">
        <f ca="1">MIN(R2:R72)</f>
        <v>0</v>
      </c>
      <c r="B32" s="21"/>
      <c r="C32" s="20" t="str">
        <f ca="1">IFERROR(MATCH($B$1,OFFSET(Sheet1!$J$1,C31,0,1000,1),0)+C31,"")</f>
        <v/>
      </c>
      <c r="D32" s="21"/>
      <c r="E32" s="20" t="str" cm="1">
        <f t="array" aca="1" ref="E32" ca="1">IF(C32="","",(INDIRECT(CONCATENATE("Sheet1!","E",TEXT(C32-1,"0")))))</f>
        <v/>
      </c>
      <c r="F32" s="21" t="str" cm="1">
        <f t="array" aca="1" ref="F32" ca="1">IF(C32="","",(INDIRECT(CONCATENATE("Sheet1!","H",TEXT(C32-$A$10,"0")))))</f>
        <v/>
      </c>
      <c r="G32" s="21" t="str">
        <f t="shared" ca="1" si="0"/>
        <v/>
      </c>
      <c r="H32" s="30" t="str">
        <f t="shared" ca="1" si="1"/>
        <v/>
      </c>
      <c r="I32" s="27" t="str">
        <f t="shared" ca="1" si="7"/>
        <v/>
      </c>
      <c r="J32" s="20" t="str" cm="1">
        <f t="array" aca="1" ref="J32" ca="1">IF(C32="","",(INDIRECT(CONCATENATE("Sheet1!","E",TEXT(C32-1,"0")))))</f>
        <v/>
      </c>
      <c r="L32" s="25" t="str">
        <f ca="1">IF(C32="","",(MAX(INDIRECT(("V"&amp;C32-1)):INDIRECT(("V"&amp;C32-$A$10)))))</f>
        <v/>
      </c>
      <c r="M32" s="25" t="str">
        <f t="shared" ca="1" si="2"/>
        <v/>
      </c>
      <c r="N32" s="38" t="str">
        <f t="shared" ca="1" si="3"/>
        <v/>
      </c>
      <c r="O32" s="32"/>
      <c r="P32" s="20" t="str">
        <f ca="1">IF(C32="","",(MIN(INDIRECT(("W"&amp;C32-1)):INDIRECT(("W"&amp;C32-$A$10)))))</f>
        <v/>
      </c>
      <c r="Q32" s="20" t="str">
        <f t="shared" ca="1" si="4"/>
        <v/>
      </c>
      <c r="R32" s="28" t="str">
        <f t="shared" ca="1" si="5"/>
        <v/>
      </c>
      <c r="T32" s="20">
        <f t="shared" si="9"/>
        <v>30</v>
      </c>
      <c r="U32" s="21">
        <f>Sheet1!E32*1</f>
        <v>5308</v>
      </c>
      <c r="V32" s="21">
        <f>Sheet1!F32*1</f>
        <v>5371.25</v>
      </c>
      <c r="W32" s="21">
        <f>Sheet1!G32*1</f>
        <v>5285.5</v>
      </c>
      <c r="X32" s="21">
        <f>Sheet1!H32*1</f>
        <v>5312.75</v>
      </c>
      <c r="Z32" s="30" t="e">
        <f t="shared" ca="1" si="8"/>
        <v>#N/A</v>
      </c>
      <c r="AA32" s="27" t="str">
        <f t="shared" ca="1" si="6"/>
        <v/>
      </c>
    </row>
    <row r="33" spans="1:27" x14ac:dyDescent="0.3">
      <c r="A33" s="23" t="s">
        <v>59</v>
      </c>
      <c r="B33" s="21"/>
      <c r="C33" s="20" t="str">
        <f ca="1">IFERROR(MATCH($B$1,OFFSET(Sheet1!$J$1,C32,0,1000,1),0)+C32,"")</f>
        <v/>
      </c>
      <c r="D33" s="21"/>
      <c r="E33" s="20" t="str" cm="1">
        <f t="array" aca="1" ref="E33" ca="1">IF(C33="","",(INDIRECT(CONCATENATE("Sheet1!","E",TEXT(C33-1,"0")))))</f>
        <v/>
      </c>
      <c r="F33" s="21" t="str" cm="1">
        <f t="array" aca="1" ref="F33" ca="1">IF(C33="","",(INDIRECT(CONCATENATE("Sheet1!","H",TEXT(C33-$A$10,"0")))))</f>
        <v/>
      </c>
      <c r="G33" s="21" t="str">
        <f t="shared" ca="1" si="0"/>
        <v/>
      </c>
      <c r="H33" s="30" t="str">
        <f t="shared" ca="1" si="1"/>
        <v/>
      </c>
      <c r="I33" s="27" t="str">
        <f t="shared" ca="1" si="7"/>
        <v/>
      </c>
      <c r="J33" s="20" t="str" cm="1">
        <f t="array" aca="1" ref="J33" ca="1">IF(C33="","",(INDIRECT(CONCATENATE("Sheet1!","E",TEXT(C33-1,"0")))))</f>
        <v/>
      </c>
      <c r="L33" s="25" t="str">
        <f ca="1">IF(C33="","",(MAX(INDIRECT(("V"&amp;C33-1)):INDIRECT(("V"&amp;C33-$A$10)))))</f>
        <v/>
      </c>
      <c r="M33" s="25" t="str">
        <f t="shared" ca="1" si="2"/>
        <v/>
      </c>
      <c r="N33" s="38" t="str">
        <f t="shared" ca="1" si="3"/>
        <v/>
      </c>
      <c r="O33" s="32"/>
      <c r="P33" s="20" t="str">
        <f ca="1">IF(C33="","",(MIN(INDIRECT(("W"&amp;C33-1)):INDIRECT(("W"&amp;C33-$A$10)))))</f>
        <v/>
      </c>
      <c r="Q33" s="20" t="str">
        <f t="shared" ca="1" si="4"/>
        <v/>
      </c>
      <c r="R33" s="28" t="str">
        <f t="shared" ca="1" si="5"/>
        <v/>
      </c>
      <c r="T33" s="20">
        <f t="shared" si="9"/>
        <v>31</v>
      </c>
      <c r="U33" s="21">
        <f>Sheet1!E33*1</f>
        <v>5403.75</v>
      </c>
      <c r="V33" s="21">
        <f>Sheet1!F33*1</f>
        <v>5425</v>
      </c>
      <c r="W33" s="21">
        <f>Sheet1!G33*1</f>
        <v>5251</v>
      </c>
      <c r="X33" s="21">
        <f>Sheet1!H33*1</f>
        <v>5305.75</v>
      </c>
      <c r="Z33" s="30" t="e">
        <f t="shared" ca="1" si="8"/>
        <v>#N/A</v>
      </c>
      <c r="AA33" s="27" t="str">
        <f t="shared" ca="1" si="6"/>
        <v/>
      </c>
    </row>
    <row r="34" spans="1:27" x14ac:dyDescent="0.3">
      <c r="A34" s="36">
        <f ca="1">MAX(R2:R72)</f>
        <v>0</v>
      </c>
      <c r="B34" s="21"/>
      <c r="C34" s="20" t="str">
        <f ca="1">IFERROR(MATCH($B$1,OFFSET(Sheet1!$J$1,C33,0,1000,1),0)+C33,"")</f>
        <v/>
      </c>
      <c r="D34" s="21"/>
      <c r="E34" s="20" t="str" cm="1">
        <f t="array" aca="1" ref="E34" ca="1">IF(C34="","",(INDIRECT(CONCATENATE("Sheet1!","E",TEXT(C34-1,"0")))))</f>
        <v/>
      </c>
      <c r="F34" s="21" t="str" cm="1">
        <f t="array" aca="1" ref="F34" ca="1">IF(C34="","",(INDIRECT(CONCATENATE("Sheet1!","H",TEXT(C34-$A$10,"0")))))</f>
        <v/>
      </c>
      <c r="G34" s="21" t="str">
        <f t="shared" ca="1" si="0"/>
        <v/>
      </c>
      <c r="H34" s="30" t="str">
        <f t="shared" ca="1" si="1"/>
        <v/>
      </c>
      <c r="I34" s="27" t="str">
        <f t="shared" ca="1" si="7"/>
        <v/>
      </c>
      <c r="J34" s="20" t="str" cm="1">
        <f t="array" aca="1" ref="J34" ca="1">IF(C34="","",(INDIRECT(CONCATENATE("Sheet1!","E",TEXT(C34-1,"0")))))</f>
        <v/>
      </c>
      <c r="L34" s="25" t="str">
        <f ca="1">IF(C34="","",(MAX(INDIRECT(("V"&amp;C34-1)):INDIRECT(("V"&amp;C34-$A$10)))))</f>
        <v/>
      </c>
      <c r="M34" s="25" t="str">
        <f t="shared" ca="1" si="2"/>
        <v/>
      </c>
      <c r="N34" s="38" t="str">
        <f t="shared" ca="1" si="3"/>
        <v/>
      </c>
      <c r="O34" s="32"/>
      <c r="P34" s="20" t="str">
        <f ca="1">IF(C34="","",(MIN(INDIRECT(("W"&amp;C34-1)):INDIRECT(("W"&amp;C34-$A$10)))))</f>
        <v/>
      </c>
      <c r="Q34" s="20" t="str">
        <f t="shared" ca="1" si="4"/>
        <v/>
      </c>
      <c r="R34" s="28" t="str">
        <f t="shared" ca="1" si="5"/>
        <v/>
      </c>
      <c r="T34" s="20">
        <f t="shared" si="9"/>
        <v>32</v>
      </c>
      <c r="U34" s="21">
        <f>Sheet1!E34*1</f>
        <v>5431.75</v>
      </c>
      <c r="V34" s="21">
        <f>Sheet1!F34*1</f>
        <v>5485</v>
      </c>
      <c r="W34" s="21">
        <f>Sheet1!G34*1</f>
        <v>5413</v>
      </c>
      <c r="X34" s="21">
        <f>Sheet1!H34*1</f>
        <v>5428.25</v>
      </c>
      <c r="Z34" s="30" t="e">
        <f t="shared" ca="1" si="8"/>
        <v>#N/A</v>
      </c>
      <c r="AA34" s="27" t="str">
        <f t="shared" ca="1" si="6"/>
        <v/>
      </c>
    </row>
    <row r="35" spans="1:27" x14ac:dyDescent="0.3">
      <c r="A35" s="23" t="s">
        <v>60</v>
      </c>
      <c r="B35" s="21"/>
      <c r="C35" s="20" t="str">
        <f ca="1">IFERROR(MATCH($B$1,OFFSET(Sheet1!$J$1,C34,0,1000,1),0)+C34,"")</f>
        <v/>
      </c>
      <c r="D35" s="21"/>
      <c r="E35" s="20" t="str" cm="1">
        <f t="array" aca="1" ref="E35" ca="1">IF(C35="","",(INDIRECT(CONCATENATE("Sheet1!","E",TEXT(C35-1,"0")))))</f>
        <v/>
      </c>
      <c r="F35" s="21" t="str" cm="1">
        <f t="array" aca="1" ref="F35" ca="1">IF(C35="","",(INDIRECT(CONCATENATE("Sheet1!","H",TEXT(C35-$A$10,"0")))))</f>
        <v/>
      </c>
      <c r="G35" s="21" t="str">
        <f t="shared" ca="1" si="0"/>
        <v/>
      </c>
      <c r="H35" s="30" t="str">
        <f t="shared" ca="1" si="1"/>
        <v/>
      </c>
      <c r="I35" s="27" t="str">
        <f t="shared" ca="1" si="7"/>
        <v/>
      </c>
      <c r="J35" s="20" t="str" cm="1">
        <f t="array" aca="1" ref="J35" ca="1">IF(C35="","",(INDIRECT(CONCATENATE("Sheet1!","E",TEXT(C35-1,"0")))))</f>
        <v/>
      </c>
      <c r="L35" s="25" t="str">
        <f ca="1">IF(C35="","",(MAX(INDIRECT(("V"&amp;C35-1)):INDIRECT(("V"&amp;C35-$A$10)))))</f>
        <v/>
      </c>
      <c r="M35" s="25" t="str">
        <f t="shared" ca="1" si="2"/>
        <v/>
      </c>
      <c r="N35" s="38" t="str">
        <f t="shared" ca="1" si="3"/>
        <v/>
      </c>
      <c r="O35" s="32"/>
      <c r="P35" s="20" t="str">
        <f ca="1">IF(C35="","",(MIN(INDIRECT(("W"&amp;C35-1)):INDIRECT(("W"&amp;C35-$A$10)))))</f>
        <v/>
      </c>
      <c r="Q35" s="20" t="str">
        <f t="shared" ca="1" si="4"/>
        <v/>
      </c>
      <c r="R35" s="28" t="str">
        <f t="shared" ca="1" si="5"/>
        <v/>
      </c>
      <c r="T35" s="20">
        <f t="shared" si="9"/>
        <v>33</v>
      </c>
      <c r="U35" s="21">
        <f>Sheet1!E35*1</f>
        <v>5452.5</v>
      </c>
      <c r="V35" s="21">
        <f>Sheet1!F35*1</f>
        <v>5497.75</v>
      </c>
      <c r="W35" s="21">
        <f>Sheet1!G35*1</f>
        <v>5391</v>
      </c>
      <c r="X35" s="21">
        <f>Sheet1!H35*1</f>
        <v>5440.75</v>
      </c>
      <c r="Z35" s="30" t="e">
        <f t="shared" ca="1" si="8"/>
        <v>#N/A</v>
      </c>
      <c r="AA35" s="27" t="str">
        <f t="shared" ca="1" si="6"/>
        <v/>
      </c>
    </row>
    <row r="36" spans="1:27" x14ac:dyDescent="0.3">
      <c r="A36" s="36" t="str">
        <f ca="1">IFERROR(AVERAGE(R2:R72),"")</f>
        <v/>
      </c>
      <c r="B36" s="21"/>
      <c r="C36" s="20" t="str">
        <f ca="1">IFERROR(MATCH($B$1,OFFSET(Sheet1!$J$1,C35,0,1000,1),0)+C35,"")</f>
        <v/>
      </c>
      <c r="D36" s="21"/>
      <c r="E36" s="20" t="str" cm="1">
        <f t="array" aca="1" ref="E36" ca="1">IF(C36="","",(INDIRECT(CONCATENATE("Sheet1!","E",TEXT(C36-1,"0")))))</f>
        <v/>
      </c>
      <c r="F36" s="21" t="str" cm="1">
        <f t="array" aca="1" ref="F36" ca="1">IF(C36="","",(INDIRECT(CONCATENATE("Sheet1!","H",TEXT(C36-$A$10,"0")))))</f>
        <v/>
      </c>
      <c r="G36" s="21" t="str">
        <f t="shared" ca="1" si="0"/>
        <v/>
      </c>
      <c r="H36" s="30" t="str">
        <f t="shared" ca="1" si="1"/>
        <v/>
      </c>
      <c r="I36" s="27" t="str">
        <f t="shared" ca="1" si="7"/>
        <v/>
      </c>
      <c r="J36" s="20" t="str" cm="1">
        <f t="array" aca="1" ref="J36" ca="1">IF(C36="","",(INDIRECT(CONCATENATE("Sheet1!","E",TEXT(C36-1,"0")))))</f>
        <v/>
      </c>
      <c r="L36" s="25" t="str">
        <f ca="1">IF(C36="","",(MAX(INDIRECT(("V"&amp;C36-1)):INDIRECT(("V"&amp;C36-$A$10)))))</f>
        <v/>
      </c>
      <c r="M36" s="25" t="str">
        <f t="shared" ca="1" si="2"/>
        <v/>
      </c>
      <c r="N36" s="38" t="str">
        <f t="shared" ca="1" si="3"/>
        <v/>
      </c>
      <c r="O36" s="32"/>
      <c r="P36" s="20" t="str">
        <f ca="1">IF(C36="","",(MIN(INDIRECT(("W"&amp;C36-1)):INDIRECT(("W"&amp;C36-$A$10)))))</f>
        <v/>
      </c>
      <c r="Q36" s="20" t="str">
        <f t="shared" ca="1" si="4"/>
        <v/>
      </c>
      <c r="R36" s="28" t="str">
        <f t="shared" ca="1" si="5"/>
        <v/>
      </c>
      <c r="T36" s="20">
        <f t="shared" si="9"/>
        <v>34</v>
      </c>
      <c r="U36" s="21">
        <f>Sheet1!E36*1</f>
        <v>5299.25</v>
      </c>
      <c r="V36" s="21">
        <f>Sheet1!F36*1</f>
        <v>5418.25</v>
      </c>
      <c r="W36" s="21">
        <f>Sheet1!G36*1</f>
        <v>5206</v>
      </c>
      <c r="X36" s="21">
        <f>Sheet1!H36*1</f>
        <v>5391.25</v>
      </c>
      <c r="Z36" s="30" t="e">
        <f t="shared" ca="1" si="8"/>
        <v>#N/A</v>
      </c>
      <c r="AA36" s="27" t="str">
        <f t="shared" ca="1" si="6"/>
        <v/>
      </c>
    </row>
    <row r="37" spans="1:27" x14ac:dyDescent="0.3">
      <c r="B37" s="21"/>
      <c r="C37" s="20" t="str">
        <f ca="1">IFERROR(MATCH($B$1,OFFSET(Sheet1!$J$1,C36,0,1000,1),0)+C36,"")</f>
        <v/>
      </c>
      <c r="D37" s="21"/>
      <c r="E37" s="20" t="str" cm="1">
        <f t="array" aca="1" ref="E37" ca="1">IF(C37="","",(INDIRECT(CONCATENATE("Sheet1!","E",TEXT(C37-1,"0")))))</f>
        <v/>
      </c>
      <c r="F37" s="21" t="str" cm="1">
        <f t="array" aca="1" ref="F37" ca="1">IF(C37="","",(INDIRECT(CONCATENATE("Sheet1!","H",TEXT(C37-$A$10,"0")))))</f>
        <v/>
      </c>
      <c r="G37" s="21" t="str">
        <f t="shared" ca="1" si="0"/>
        <v/>
      </c>
      <c r="H37" s="30" t="str">
        <f t="shared" ca="1" si="1"/>
        <v/>
      </c>
      <c r="I37" s="27" t="str">
        <f t="shared" ca="1" si="7"/>
        <v/>
      </c>
      <c r="J37" s="20" t="str" cm="1">
        <f t="array" aca="1" ref="J37" ca="1">IF(C37="","",(INDIRECT(CONCATENATE("Sheet1!","E",TEXT(C37-1,"0")))))</f>
        <v/>
      </c>
      <c r="L37" s="25" t="str">
        <f ca="1">IF(C37="","",(MAX(INDIRECT(("V"&amp;C37-1)):INDIRECT(("V"&amp;C37-$A$10)))))</f>
        <v/>
      </c>
      <c r="M37" s="25" t="str">
        <f t="shared" ca="1" si="2"/>
        <v/>
      </c>
      <c r="N37" s="38" t="str">
        <f t="shared" ca="1" si="3"/>
        <v/>
      </c>
      <c r="O37" s="32"/>
      <c r="P37" s="20" t="str">
        <f ca="1">IF(C37="","",(MIN(INDIRECT(("W"&amp;C37-1)):INDIRECT(("W"&amp;C37-$A$10)))))</f>
        <v/>
      </c>
      <c r="Q37" s="20" t="str">
        <f t="shared" ca="1" si="4"/>
        <v/>
      </c>
      <c r="R37" s="28" t="str">
        <f t="shared" ca="1" si="5"/>
        <v/>
      </c>
      <c r="T37" s="20">
        <f t="shared" si="9"/>
        <v>35</v>
      </c>
      <c r="U37" s="21">
        <f>Sheet1!E37*1</f>
        <v>5502.5</v>
      </c>
      <c r="V37" s="21">
        <f>Sheet1!F37*1</f>
        <v>5528.75</v>
      </c>
      <c r="W37" s="21">
        <f>Sheet1!G37*1</f>
        <v>5146.75</v>
      </c>
      <c r="X37" s="21">
        <f>Sheet1!H37*1</f>
        <v>5302</v>
      </c>
      <c r="Z37" s="30" t="e">
        <f t="shared" ca="1" si="8"/>
        <v>#N/A</v>
      </c>
      <c r="AA37" s="27" t="str">
        <f t="shared" ca="1" si="6"/>
        <v/>
      </c>
    </row>
    <row r="38" spans="1:27" x14ac:dyDescent="0.3">
      <c r="B38" s="21"/>
      <c r="C38" s="20" t="str">
        <f ca="1">IFERROR(MATCH($B$1,OFFSET(Sheet1!$J$1,C37,0,1000,1),0)+C37,"")</f>
        <v/>
      </c>
      <c r="D38" s="21"/>
      <c r="E38" s="20" t="str" cm="1">
        <f t="array" aca="1" ref="E38" ca="1">IF(C38="","",(INDIRECT(CONCATENATE("Sheet1!","E",TEXT(C38-1,"0")))))</f>
        <v/>
      </c>
      <c r="F38" s="21" t="str" cm="1">
        <f t="array" aca="1" ref="F38" ca="1">IF(C38="","",(INDIRECT(CONCATENATE("Sheet1!","H",TEXT(C38-$A$10,"0")))))</f>
        <v/>
      </c>
      <c r="G38" s="21" t="str">
        <f t="shared" ca="1" si="0"/>
        <v/>
      </c>
      <c r="H38" s="30" t="str">
        <f t="shared" ca="1" si="1"/>
        <v/>
      </c>
      <c r="I38" s="27" t="str">
        <f t="shared" ca="1" si="7"/>
        <v/>
      </c>
      <c r="J38" s="20" t="str" cm="1">
        <f t="array" aca="1" ref="J38" ca="1">IF(C38="","",(INDIRECT(CONCATENATE("Sheet1!","E",TEXT(C38-1,"0")))))</f>
        <v/>
      </c>
      <c r="L38" s="25" t="str">
        <f ca="1">IF(C38="","",(MAX(INDIRECT(("V"&amp;C38-1)):INDIRECT(("V"&amp;C38-$A$10)))))</f>
        <v/>
      </c>
      <c r="M38" s="25" t="str">
        <f t="shared" ca="1" si="2"/>
        <v/>
      </c>
      <c r="N38" s="38" t="str">
        <f t="shared" ca="1" si="3"/>
        <v/>
      </c>
      <c r="O38" s="32"/>
      <c r="P38" s="20" t="str">
        <f ca="1">IF(C38="","",(MIN(INDIRECT(("W"&amp;C38-1)):INDIRECT(("W"&amp;C38-$A$10)))))</f>
        <v/>
      </c>
      <c r="Q38" s="20" t="str">
        <f t="shared" ca="1" si="4"/>
        <v/>
      </c>
      <c r="R38" s="28" t="str">
        <f t="shared" ca="1" si="5"/>
        <v/>
      </c>
      <c r="T38" s="20">
        <f t="shared" si="9"/>
        <v>36</v>
      </c>
      <c r="U38" s="21">
        <f>Sheet1!E38*1</f>
        <v>5006.25</v>
      </c>
      <c r="V38" s="21">
        <f>Sheet1!F38*1</f>
        <v>5520</v>
      </c>
      <c r="W38" s="21">
        <f>Sheet1!G38*1</f>
        <v>4871.75</v>
      </c>
      <c r="X38" s="21">
        <f>Sheet1!H38*1</f>
        <v>5491</v>
      </c>
      <c r="Z38" s="30" t="e">
        <f t="shared" ca="1" si="8"/>
        <v>#N/A</v>
      </c>
      <c r="AA38" s="27" t="str">
        <f t="shared" ca="1" si="6"/>
        <v/>
      </c>
    </row>
    <row r="39" spans="1:27" x14ac:dyDescent="0.3">
      <c r="B39" s="21"/>
      <c r="C39" s="20" t="str">
        <f ca="1">IFERROR(MATCH($B$1,OFFSET(Sheet1!$J$1,C38,0,1000,1),0)+C38,"")</f>
        <v/>
      </c>
      <c r="D39" s="21"/>
      <c r="E39" s="20" t="str" cm="1">
        <f t="array" aca="1" ref="E39" ca="1">IF(C39="","",(INDIRECT(CONCATENATE("Sheet1!","E",TEXT(C39-1,"0")))))</f>
        <v/>
      </c>
      <c r="F39" s="21" t="str" cm="1">
        <f t="array" aca="1" ref="F39" ca="1">IF(C39="","",(INDIRECT(CONCATENATE("Sheet1!","H",TEXT(C39-$A$10,"0")))))</f>
        <v/>
      </c>
      <c r="G39" s="21" t="str">
        <f t="shared" ca="1" si="0"/>
        <v/>
      </c>
      <c r="H39" s="30" t="str">
        <f t="shared" ca="1" si="1"/>
        <v/>
      </c>
      <c r="I39" s="27" t="str">
        <f t="shared" ca="1" si="7"/>
        <v/>
      </c>
      <c r="J39" s="20" t="str" cm="1">
        <f t="array" aca="1" ref="J39" ca="1">IF(C39="","",(INDIRECT(CONCATENATE("Sheet1!","E",TEXT(C39-1,"0")))))</f>
        <v/>
      </c>
      <c r="L39" s="25" t="str">
        <f ca="1">IF(C39="","",(MAX(INDIRECT(("V"&amp;C39-1)):INDIRECT(("V"&amp;C39-$A$10)))))</f>
        <v/>
      </c>
      <c r="M39" s="25" t="str">
        <f t="shared" ca="1" si="2"/>
        <v/>
      </c>
      <c r="N39" s="38" t="str">
        <f t="shared" ca="1" si="3"/>
        <v/>
      </c>
      <c r="O39" s="32"/>
      <c r="P39" s="20" t="str">
        <f ca="1">IF(C39="","",(MIN(INDIRECT(("W"&amp;C39-1)):INDIRECT(("W"&amp;C39-$A$10)))))</f>
        <v/>
      </c>
      <c r="Q39" s="20" t="str">
        <f t="shared" ca="1" si="4"/>
        <v/>
      </c>
      <c r="R39" s="28" t="str">
        <f t="shared" ca="1" si="5"/>
        <v/>
      </c>
      <c r="T39" s="20">
        <f t="shared" si="9"/>
        <v>37</v>
      </c>
      <c r="U39" s="21">
        <f>Sheet1!E39*1</f>
        <v>5126.5</v>
      </c>
      <c r="V39" s="21">
        <f>Sheet1!F39*1</f>
        <v>5305.25</v>
      </c>
      <c r="W39" s="21">
        <f>Sheet1!G39*1</f>
        <v>4940.5</v>
      </c>
      <c r="X39" s="21">
        <f>Sheet1!H39*1</f>
        <v>5020.25</v>
      </c>
      <c r="Z39" s="30" t="e">
        <f t="shared" ca="1" si="8"/>
        <v>#N/A</v>
      </c>
      <c r="AA39" s="27" t="str">
        <f t="shared" ca="1" si="6"/>
        <v/>
      </c>
    </row>
    <row r="40" spans="1:27" x14ac:dyDescent="0.3">
      <c r="B40" s="21"/>
      <c r="C40" s="20" t="str">
        <f ca="1">IFERROR(MATCH($B$1,OFFSET(Sheet1!$J$1,C39,0,1000,1),0)+C39,"")</f>
        <v/>
      </c>
      <c r="D40" s="21"/>
      <c r="E40" s="20" t="str" cm="1">
        <f t="array" aca="1" ref="E40" ca="1">IF(C40="","",(INDIRECT(CONCATENATE("Sheet1!","E",TEXT(C40-1,"0")))))</f>
        <v/>
      </c>
      <c r="F40" s="21" t="str" cm="1">
        <f t="array" aca="1" ref="F40" ca="1">IF(C40="","",(INDIRECT(CONCATENATE("Sheet1!","H",TEXT(C40-$A$10,"0")))))</f>
        <v/>
      </c>
      <c r="G40" s="21" t="str">
        <f t="shared" ca="1" si="0"/>
        <v/>
      </c>
      <c r="H40" s="30" t="str">
        <f t="shared" ca="1" si="1"/>
        <v/>
      </c>
      <c r="I40" s="27" t="str">
        <f t="shared" ca="1" si="7"/>
        <v/>
      </c>
      <c r="J40" s="20" t="str" cm="1">
        <f t="array" aca="1" ref="J40" ca="1">IF(C40="","",(INDIRECT(CONCATENATE("Sheet1!","E",TEXT(C40-1,"0")))))</f>
        <v/>
      </c>
      <c r="L40" s="25" t="str">
        <f ca="1">IF(C40="","",(MAX(INDIRECT(("V"&amp;C40-1)):INDIRECT(("V"&amp;C40-$A$10)))))</f>
        <v/>
      </c>
      <c r="M40" s="25" t="str">
        <f t="shared" ca="1" si="2"/>
        <v/>
      </c>
      <c r="N40" s="38" t="str">
        <f t="shared" ca="1" si="3"/>
        <v/>
      </c>
      <c r="O40" s="32"/>
      <c r="P40" s="20" t="str">
        <f ca="1">IF(C40="","",(MIN(INDIRECT(("W"&amp;C40-1)):INDIRECT(("W"&amp;C40-$A$10)))))</f>
        <v/>
      </c>
      <c r="Q40" s="20" t="str">
        <f t="shared" ca="1" si="4"/>
        <v/>
      </c>
      <c r="R40" s="28" t="str">
        <f t="shared" ca="1" si="5"/>
        <v/>
      </c>
      <c r="T40" s="20">
        <f t="shared" si="9"/>
        <v>38</v>
      </c>
      <c r="U40" s="21">
        <f>Sheet1!E40*1</f>
        <v>5007</v>
      </c>
      <c r="V40" s="21">
        <f>Sheet1!F40*1</f>
        <v>5286.5</v>
      </c>
      <c r="W40" s="21">
        <f>Sheet1!G40*1</f>
        <v>4832</v>
      </c>
      <c r="X40" s="21">
        <f>Sheet1!H40*1</f>
        <v>5097.25</v>
      </c>
      <c r="Z40" s="30" t="e">
        <f t="shared" ca="1" si="8"/>
        <v>#N/A</v>
      </c>
      <c r="AA40" s="27" t="str">
        <f t="shared" ca="1" si="6"/>
        <v/>
      </c>
    </row>
    <row r="41" spans="1:27" x14ac:dyDescent="0.3">
      <c r="B41" s="21"/>
      <c r="C41" s="20" t="str">
        <f ca="1">IFERROR(MATCH($B$1,OFFSET(Sheet1!$J$1,C40,0,1000,1),0)+C40,"")</f>
        <v/>
      </c>
      <c r="D41" s="21"/>
      <c r="E41" s="20" t="str" cm="1">
        <f t="array" aca="1" ref="E41" ca="1">IF(C41="","",(INDIRECT(CONCATENATE("Sheet1!","E",TEXT(C41-1,"0")))))</f>
        <v/>
      </c>
      <c r="F41" s="21" t="str" cm="1">
        <f t="array" aca="1" ref="F41" ca="1">IF(C41="","",(INDIRECT(CONCATENATE("Sheet1!","H",TEXT(C41-$A$10,"0")))))</f>
        <v/>
      </c>
      <c r="G41" s="21" t="str">
        <f t="shared" ca="1" si="0"/>
        <v/>
      </c>
      <c r="H41" s="30" t="str">
        <f t="shared" ca="1" si="1"/>
        <v/>
      </c>
      <c r="I41" s="27" t="str">
        <f t="shared" ca="1" si="7"/>
        <v/>
      </c>
      <c r="J41" s="20" t="str" cm="1">
        <f t="array" aca="1" ref="J41" ca="1">IF(C41="","",(INDIRECT(CONCATENATE("Sheet1!","E",TEXT(C41-1,"0")))))</f>
        <v/>
      </c>
      <c r="L41" s="25" t="str">
        <f ca="1">IF(C41="","",(MAX(INDIRECT(("V"&amp;C41-1)):INDIRECT(("V"&amp;C41-$A$10)))))</f>
        <v/>
      </c>
      <c r="M41" s="25" t="str">
        <f t="shared" ca="1" si="2"/>
        <v/>
      </c>
      <c r="N41" s="38" t="str">
        <f t="shared" ca="1" si="3"/>
        <v/>
      </c>
      <c r="O41" s="32"/>
      <c r="P41" s="20" t="str">
        <f ca="1">IF(C41="","",(MIN(INDIRECT(("W"&amp;C41-1)):INDIRECT(("W"&amp;C41-$A$10)))))</f>
        <v/>
      </c>
      <c r="Q41" s="20" t="str">
        <f t="shared" ca="1" si="4"/>
        <v/>
      </c>
      <c r="R41" s="28" t="str">
        <f t="shared" ca="1" si="5"/>
        <v/>
      </c>
      <c r="T41" s="20">
        <f t="shared" si="9"/>
        <v>39</v>
      </c>
      <c r="U41" s="21">
        <f>Sheet1!E41*1</f>
        <v>5423</v>
      </c>
      <c r="V41" s="21">
        <f>Sheet1!F41*1</f>
        <v>5435</v>
      </c>
      <c r="W41" s="21">
        <f>Sheet1!G41*1</f>
        <v>5074</v>
      </c>
      <c r="X41" s="21">
        <f>Sheet1!H41*1</f>
        <v>5110.25</v>
      </c>
      <c r="Z41" s="30" t="e">
        <f t="shared" ca="1" si="8"/>
        <v>#N/A</v>
      </c>
      <c r="AA41" s="27" t="str">
        <f t="shared" ca="1" si="6"/>
        <v/>
      </c>
    </row>
    <row r="42" spans="1:27" x14ac:dyDescent="0.3">
      <c r="B42" s="21"/>
      <c r="C42" s="20" t="str">
        <f ca="1">IFERROR(MATCH($B$1,OFFSET(Sheet1!$J$1,C41,0,1000,1),0)+C41,"")</f>
        <v/>
      </c>
      <c r="D42" s="21"/>
      <c r="E42" s="20" t="str" cm="1">
        <f t="array" aca="1" ref="E42" ca="1">IF(C42="","",(INDIRECT(CONCATENATE("Sheet1!","E",TEXT(C42-1,"0")))))</f>
        <v/>
      </c>
      <c r="F42" s="21" t="str" cm="1">
        <f t="array" aca="1" ref="F42" ca="1">IF(C42="","",(INDIRECT(CONCATENATE("Sheet1!","H",TEXT(C42-$A$10,"0")))))</f>
        <v/>
      </c>
      <c r="G42" s="21" t="str">
        <f t="shared" ca="1" si="0"/>
        <v/>
      </c>
      <c r="H42" s="30" t="str">
        <f t="shared" ca="1" si="1"/>
        <v/>
      </c>
      <c r="I42" s="27" t="str">
        <f t="shared" ca="1" si="7"/>
        <v/>
      </c>
      <c r="J42" s="20" t="str" cm="1">
        <f t="array" aca="1" ref="J42" ca="1">IF(C42="","",(INDIRECT(CONCATENATE("Sheet1!","E",TEXT(C42-1,"0")))))</f>
        <v/>
      </c>
      <c r="L42" s="25" t="str">
        <f ca="1">IF(C42="","",(MAX(INDIRECT(("V"&amp;C42-1)):INDIRECT(("V"&amp;C42-$A$10)))))</f>
        <v/>
      </c>
      <c r="M42" s="25" t="str">
        <f t="shared" ca="1" si="2"/>
        <v/>
      </c>
      <c r="N42" s="38" t="str">
        <f t="shared" ca="1" si="3"/>
        <v/>
      </c>
      <c r="O42" s="32"/>
      <c r="P42" s="20" t="str">
        <f ca="1">IF(C42="","",(MIN(INDIRECT(("W"&amp;C42-1)):INDIRECT(("W"&amp;C42-$A$10)))))</f>
        <v/>
      </c>
      <c r="Q42" s="20" t="str">
        <f t="shared" ca="1" si="4"/>
        <v/>
      </c>
      <c r="R42" s="28" t="str">
        <f t="shared" ca="1" si="5"/>
        <v/>
      </c>
      <c r="T42" s="20">
        <f t="shared" si="9"/>
        <v>40</v>
      </c>
      <c r="U42" s="21">
        <f>Sheet1!E42*1</f>
        <v>5550.5</v>
      </c>
      <c r="V42" s="21">
        <f>Sheet1!F42*1</f>
        <v>5564.75</v>
      </c>
      <c r="W42" s="21">
        <f>Sheet1!G42*1</f>
        <v>5415.25</v>
      </c>
      <c r="X42" s="21">
        <f>Sheet1!H42*1</f>
        <v>5432.75</v>
      </c>
      <c r="Z42" s="30" t="e">
        <f t="shared" ca="1" si="8"/>
        <v>#N/A</v>
      </c>
      <c r="AA42" s="27" t="str">
        <f t="shared" ca="1" si="6"/>
        <v/>
      </c>
    </row>
    <row r="43" spans="1:27" x14ac:dyDescent="0.3">
      <c r="B43" s="21"/>
      <c r="C43" s="20" t="str">
        <f ca="1">IFERROR(MATCH($B$1,OFFSET(Sheet1!$J$1,C42,0,1000,1),0)+C42,"")</f>
        <v/>
      </c>
      <c r="D43" s="21"/>
      <c r="E43" s="20" t="str" cm="1">
        <f t="array" aca="1" ref="E43" ca="1">IF(C43="","",(INDIRECT(CONCATENATE("Sheet1!","E",TEXT(C43-1,"0")))))</f>
        <v/>
      </c>
      <c r="F43" s="21" t="str" cm="1">
        <f t="array" aca="1" ref="F43" ca="1">IF(C43="","",(INDIRECT(CONCATENATE("Sheet1!","H",TEXT(C43-$A$10,"0")))))</f>
        <v/>
      </c>
      <c r="G43" s="21" t="str">
        <f t="shared" ca="1" si="0"/>
        <v/>
      </c>
      <c r="H43" s="30" t="str">
        <f t="shared" ca="1" si="1"/>
        <v/>
      </c>
      <c r="I43" s="27" t="str">
        <f t="shared" ca="1" si="7"/>
        <v/>
      </c>
      <c r="J43" s="20" t="str" cm="1">
        <f t="array" aca="1" ref="J43" ca="1">IF(C43="","",(INDIRECT(CONCATENATE("Sheet1!","E",TEXT(C43-1,"0")))))</f>
        <v/>
      </c>
      <c r="L43" s="25" t="str">
        <f ca="1">IF(C43="","",(MAX(INDIRECT(("V"&amp;C43-1)):INDIRECT(("V"&amp;C43-$A$10)))))</f>
        <v/>
      </c>
      <c r="M43" s="25" t="str">
        <f t="shared" ca="1" si="2"/>
        <v/>
      </c>
      <c r="N43" s="38" t="str">
        <f t="shared" ca="1" si="3"/>
        <v/>
      </c>
      <c r="O43" s="32"/>
      <c r="P43" s="20" t="str">
        <f ca="1">IF(C43="","",(MIN(INDIRECT(("W"&amp;C43-1)):INDIRECT(("W"&amp;C43-$A$10)))))</f>
        <v/>
      </c>
      <c r="Q43" s="20" t="str">
        <f t="shared" ca="1" si="4"/>
        <v/>
      </c>
      <c r="R43" s="28" t="str">
        <f t="shared" ca="1" si="5"/>
        <v/>
      </c>
      <c r="T43" s="20">
        <f t="shared" si="9"/>
        <v>41</v>
      </c>
      <c r="U43" s="21">
        <f>Sheet1!E43*1</f>
        <v>5672</v>
      </c>
      <c r="V43" s="21">
        <f>Sheet1!F43*1</f>
        <v>5773.25</v>
      </c>
      <c r="W43" s="21">
        <f>Sheet1!G43*1</f>
        <v>5566.25</v>
      </c>
      <c r="X43" s="21">
        <f>Sheet1!H43*1</f>
        <v>5712.25</v>
      </c>
      <c r="Z43" s="30" t="e">
        <f t="shared" ca="1" si="8"/>
        <v>#N/A</v>
      </c>
      <c r="AA43" s="27" t="str">
        <f t="shared" ca="1" si="6"/>
        <v/>
      </c>
    </row>
    <row r="44" spans="1:27" x14ac:dyDescent="0.3">
      <c r="B44" s="21"/>
      <c r="C44" s="20" t="str">
        <f ca="1">IFERROR(MATCH($B$1,OFFSET(Sheet1!$J$1,C43,0,1000,1),0)+C43,"")</f>
        <v/>
      </c>
      <c r="D44" s="21"/>
      <c r="E44" s="20" t="str" cm="1">
        <f t="array" aca="1" ref="E44" ca="1">IF(C44="","",(INDIRECT(CONCATENATE("Sheet1!","E",TEXT(C44-1,"0")))))</f>
        <v/>
      </c>
      <c r="F44" s="21" t="str" cm="1">
        <f t="array" aca="1" ref="F44" ca="1">IF(C44="","",(INDIRECT(CONCATENATE("Sheet1!","H",TEXT(C44-$A$10,"0")))))</f>
        <v/>
      </c>
      <c r="G44" s="21" t="str">
        <f t="shared" ca="1" si="0"/>
        <v/>
      </c>
      <c r="H44" s="30" t="str">
        <f t="shared" ca="1" si="1"/>
        <v/>
      </c>
      <c r="I44" s="27" t="str">
        <f t="shared" ca="1" si="7"/>
        <v/>
      </c>
      <c r="J44" s="20" t="str" cm="1">
        <f t="array" aca="1" ref="J44" ca="1">IF(C44="","",(INDIRECT(CONCATENATE("Sheet1!","E",TEXT(C44-1,"0")))))</f>
        <v/>
      </c>
      <c r="L44" s="25" t="str">
        <f ca="1">IF(C44="","",(MAX(INDIRECT(("V"&amp;C44-1)):INDIRECT(("V"&amp;C44-$A$10)))))</f>
        <v/>
      </c>
      <c r="M44" s="25" t="str">
        <f t="shared" ca="1" si="2"/>
        <v/>
      </c>
      <c r="N44" s="38" t="str">
        <f t="shared" ca="1" si="3"/>
        <v/>
      </c>
      <c r="O44" s="32"/>
      <c r="P44" s="20" t="str">
        <f ca="1">IF(C44="","",(MIN(INDIRECT(("W"&amp;C44-1)):INDIRECT(("W"&amp;C44-$A$10)))))</f>
        <v/>
      </c>
      <c r="Q44" s="20" t="str">
        <f t="shared" ca="1" si="4"/>
        <v/>
      </c>
      <c r="R44" s="28" t="str">
        <f t="shared" ca="1" si="5"/>
        <v/>
      </c>
      <c r="T44" s="20">
        <f t="shared" si="9"/>
        <v>42</v>
      </c>
      <c r="U44" s="21">
        <f>Sheet1!E44*1</f>
        <v>5644.25</v>
      </c>
      <c r="V44" s="21">
        <f>Sheet1!F44*1</f>
        <v>5694.75</v>
      </c>
      <c r="W44" s="21">
        <f>Sheet1!G44*1</f>
        <v>5600.25</v>
      </c>
      <c r="X44" s="21">
        <f>Sheet1!H44*1</f>
        <v>5674.5</v>
      </c>
      <c r="Z44" s="30" t="e">
        <f t="shared" ca="1" si="8"/>
        <v>#N/A</v>
      </c>
      <c r="AA44" s="27" t="str">
        <f t="shared" ca="1" si="6"/>
        <v/>
      </c>
    </row>
    <row r="45" spans="1:27" x14ac:dyDescent="0.3">
      <c r="B45" s="21"/>
      <c r="C45" s="20" t="str">
        <f ca="1">IFERROR(MATCH($B$1,OFFSET(Sheet1!$J$1,C44,0,1000,1),0)+C44,"")</f>
        <v/>
      </c>
      <c r="D45" s="21"/>
      <c r="E45" s="20" t="str" cm="1">
        <f t="array" aca="1" ref="E45" ca="1">IF(C45="","",(INDIRECT(CONCATENATE("Sheet1!","E",TEXT(C45-1,"0")))))</f>
        <v/>
      </c>
      <c r="F45" s="21" t="str" cm="1">
        <f t="array" aca="1" ref="F45" ca="1">IF(C45="","",(INDIRECT(CONCATENATE("Sheet1!","H",TEXT(C45-$A$10,"0")))))</f>
        <v/>
      </c>
      <c r="G45" s="21" t="str">
        <f t="shared" ca="1" si="0"/>
        <v/>
      </c>
      <c r="H45" s="30" t="str">
        <f t="shared" ca="1" si="1"/>
        <v/>
      </c>
      <c r="I45" s="27" t="str">
        <f t="shared" ca="1" si="7"/>
        <v/>
      </c>
      <c r="J45" s="20" t="str" cm="1">
        <f t="array" aca="1" ref="J45" ca="1">IF(C45="","",(INDIRECT(CONCATENATE("Sheet1!","E",TEXT(C45-1,"0")))))</f>
        <v/>
      </c>
      <c r="L45" s="25" t="str">
        <f ca="1">IF(C45="","",(MAX(INDIRECT(("V"&amp;C45-1)):INDIRECT(("V"&amp;C45-$A$10)))))</f>
        <v/>
      </c>
      <c r="M45" s="25" t="str">
        <f t="shared" ca="1" si="2"/>
        <v/>
      </c>
      <c r="N45" s="38" t="str">
        <f t="shared" ca="1" si="3"/>
        <v/>
      </c>
      <c r="O45" s="32"/>
      <c r="P45" s="20" t="str">
        <f ca="1">IF(C45="","",(MIN(INDIRECT(("W"&amp;C45-1)):INDIRECT(("W"&amp;C45-$A$10)))))</f>
        <v/>
      </c>
      <c r="Q45" s="20" t="str">
        <f t="shared" ca="1" si="4"/>
        <v/>
      </c>
      <c r="R45" s="28" t="str">
        <f t="shared" ca="1" si="5"/>
        <v/>
      </c>
      <c r="T45" s="20">
        <f t="shared" si="9"/>
        <v>43</v>
      </c>
      <c r="U45" s="21">
        <f>Sheet1!E45*1</f>
        <v>5590</v>
      </c>
      <c r="V45" s="21">
        <f>Sheet1!F45*1</f>
        <v>5672.75</v>
      </c>
      <c r="W45" s="21">
        <f>Sheet1!G45*1</f>
        <v>5533.75</v>
      </c>
      <c r="X45" s="21">
        <f>Sheet1!H45*1</f>
        <v>5653.25</v>
      </c>
      <c r="Z45" s="30" t="e">
        <f t="shared" ca="1" si="8"/>
        <v>#N/A</v>
      </c>
      <c r="AA45" s="27" t="str">
        <f t="shared" ca="1" si="6"/>
        <v/>
      </c>
    </row>
    <row r="46" spans="1:27" x14ac:dyDescent="0.3">
      <c r="B46" s="21"/>
      <c r="C46" s="20" t="str">
        <f ca="1">IFERROR(MATCH($B$1,OFFSET(Sheet1!$J$1,C45,0,1000,1),0)+C45,"")</f>
        <v/>
      </c>
      <c r="D46" s="21"/>
      <c r="E46" s="20" t="str" cm="1">
        <f t="array" aca="1" ref="E46" ca="1">IF(C46="","",(INDIRECT(CONCATENATE("Sheet1!","E",TEXT(C46-1,"0")))))</f>
        <v/>
      </c>
      <c r="F46" s="21" t="str" cm="1">
        <f t="array" aca="1" ref="F46" ca="1">IF(C46="","",(INDIRECT(CONCATENATE("Sheet1!","H",TEXT(C46-$A$10,"0")))))</f>
        <v/>
      </c>
      <c r="G46" s="21" t="str">
        <f t="shared" ca="1" si="0"/>
        <v/>
      </c>
      <c r="H46" s="30" t="str">
        <f t="shared" ca="1" si="1"/>
        <v/>
      </c>
      <c r="I46" s="27" t="str">
        <f t="shared" ca="1" si="7"/>
        <v/>
      </c>
      <c r="J46" s="20" t="str" cm="1">
        <f t="array" aca="1" ref="J46" ca="1">IF(C46="","",(INDIRECT(CONCATENATE("Sheet1!","E",TEXT(C46-1,"0")))))</f>
        <v/>
      </c>
      <c r="L46" s="25" t="str">
        <f ca="1">IF(C46="","",(MAX(INDIRECT(("V"&amp;C46-1)):INDIRECT(("V"&amp;C46-$A$10)))))</f>
        <v/>
      </c>
      <c r="M46" s="25" t="str">
        <f t="shared" ca="1" si="2"/>
        <v/>
      </c>
      <c r="N46" s="38" t="str">
        <f t="shared" ca="1" si="3"/>
        <v/>
      </c>
      <c r="O46" s="32"/>
      <c r="P46" s="20" t="str">
        <f ca="1">IF(C46="","",(MIN(INDIRECT(("W"&amp;C46-1)):INDIRECT(("W"&amp;C46-$A$10)))))</f>
        <v/>
      </c>
      <c r="Q46" s="20" t="str">
        <f t="shared" ca="1" si="4"/>
        <v/>
      </c>
      <c r="R46" s="28" t="str">
        <f t="shared" ca="1" si="5"/>
        <v/>
      </c>
      <c r="T46" s="20">
        <f t="shared" si="9"/>
        <v>44</v>
      </c>
      <c r="U46" s="21">
        <f>Sheet1!E46*1</f>
        <v>5741.75</v>
      </c>
      <c r="V46" s="21">
        <f>Sheet1!F46*1</f>
        <v>5747.75</v>
      </c>
      <c r="W46" s="21">
        <f>Sheet1!G46*1</f>
        <v>5602.25</v>
      </c>
      <c r="X46" s="21">
        <f>Sheet1!H46*1</f>
        <v>5623</v>
      </c>
      <c r="Z46" s="30" t="e">
        <f t="shared" ca="1" si="8"/>
        <v>#N/A</v>
      </c>
      <c r="AA46" s="27" t="str">
        <f t="shared" ca="1" si="6"/>
        <v/>
      </c>
    </row>
    <row r="47" spans="1:27" x14ac:dyDescent="0.3">
      <c r="B47" s="21"/>
      <c r="C47" s="20" t="str">
        <f ca="1">IFERROR(MATCH($B$1,OFFSET(Sheet1!$J$1,C46,0,1000,1),0)+C46,"")</f>
        <v/>
      </c>
      <c r="D47" s="21"/>
      <c r="E47" s="20" t="str" cm="1">
        <f t="array" aca="1" ref="E47" ca="1">IF(C47="","",(INDIRECT(CONCATENATE("Sheet1!","E",TEXT(C47-1,"0")))))</f>
        <v/>
      </c>
      <c r="F47" s="21" t="str" cm="1">
        <f t="array" aca="1" ref="F47" ca="1">IF(C47="","",(INDIRECT(CONCATENATE("Sheet1!","H",TEXT(C47-$A$10,"0")))))</f>
        <v/>
      </c>
      <c r="G47" s="21" t="str">
        <f t="shared" ca="1" si="0"/>
        <v/>
      </c>
      <c r="H47" s="30" t="str">
        <f t="shared" ca="1" si="1"/>
        <v/>
      </c>
      <c r="I47" s="27" t="str">
        <f t="shared" ca="1" si="7"/>
        <v/>
      </c>
      <c r="J47" s="20" t="str" cm="1">
        <f t="array" aca="1" ref="J47" ca="1">IF(C47="","",(INDIRECT(CONCATENATE("Sheet1!","E",TEXT(C47-1,"0")))))</f>
        <v/>
      </c>
      <c r="L47" s="25" t="str">
        <f ca="1">IF(C47="","",(MAX(INDIRECT(("V"&amp;C47-1)):INDIRECT(("V"&amp;C47-$A$10)))))</f>
        <v/>
      </c>
      <c r="M47" s="25" t="str">
        <f t="shared" ca="1" si="2"/>
        <v/>
      </c>
      <c r="N47" s="38" t="str">
        <f t="shared" ca="1" si="3"/>
        <v/>
      </c>
      <c r="O47" s="32"/>
      <c r="P47" s="20" t="str">
        <f ca="1">IF(C47="","",(MIN(INDIRECT(("W"&amp;C47-1)):INDIRECT(("W"&amp;C47-$A$10)))))</f>
        <v/>
      </c>
      <c r="Q47" s="20" t="str">
        <f t="shared" ca="1" si="4"/>
        <v/>
      </c>
      <c r="R47" s="28" t="str">
        <f t="shared" ca="1" si="5"/>
        <v/>
      </c>
      <c r="T47" s="20">
        <f t="shared" si="9"/>
        <v>45</v>
      </c>
      <c r="U47" s="21">
        <f>Sheet1!E47*1</f>
        <v>5737.25</v>
      </c>
      <c r="V47" s="21">
        <f>Sheet1!F47*1</f>
        <v>5779.75</v>
      </c>
      <c r="W47" s="21">
        <f>Sheet1!G47*1</f>
        <v>5720</v>
      </c>
      <c r="X47" s="21">
        <f>Sheet1!H47*1</f>
        <v>5739.25</v>
      </c>
      <c r="Z47" s="30" t="e">
        <f t="shared" ca="1" si="8"/>
        <v>#N/A</v>
      </c>
      <c r="AA47" s="27" t="str">
        <f t="shared" ca="1" si="6"/>
        <v/>
      </c>
    </row>
    <row r="48" spans="1:27" x14ac:dyDescent="0.3">
      <c r="B48" s="21"/>
      <c r="C48" s="20" t="str">
        <f ca="1">IFERROR(MATCH($B$1,OFFSET(Sheet1!$J$1,C47,0,1000,1),0)+C47,"")</f>
        <v/>
      </c>
      <c r="D48" s="21"/>
      <c r="E48" s="20" t="str" cm="1">
        <f t="array" aca="1" ref="E48" ca="1">IF(C48="","",(INDIRECT(CONCATENATE("Sheet1!","E",TEXT(C48-1,"0")))))</f>
        <v/>
      </c>
      <c r="F48" s="21" t="str" cm="1">
        <f t="array" aca="1" ref="F48" ca="1">IF(C48="","",(INDIRECT(CONCATENATE("Sheet1!","H",TEXT(C48-$A$10,"0")))))</f>
        <v/>
      </c>
      <c r="G48" s="21" t="str">
        <f t="shared" ca="1" si="0"/>
        <v/>
      </c>
      <c r="H48" s="30" t="str">
        <f t="shared" ca="1" si="1"/>
        <v/>
      </c>
      <c r="I48" s="27" t="str">
        <f t="shared" ca="1" si="7"/>
        <v/>
      </c>
      <c r="J48" s="20" t="str" cm="1">
        <f t="array" aca="1" ref="J48" ca="1">IF(C48="","",(INDIRECT(CONCATENATE("Sheet1!","E",TEXT(C48-1,"0")))))</f>
        <v/>
      </c>
      <c r="L48" s="25" t="str">
        <f ca="1">IF(C48="","",(MAX(INDIRECT(("V"&amp;C48-1)):INDIRECT(("V"&amp;C48-$A$10)))))</f>
        <v/>
      </c>
      <c r="M48" s="25" t="str">
        <f t="shared" ca="1" si="2"/>
        <v/>
      </c>
      <c r="N48" s="38" t="str">
        <f t="shared" ca="1" si="3"/>
        <v/>
      </c>
      <c r="O48" s="32"/>
      <c r="P48" s="20" t="str">
        <f ca="1">IF(C48="","",(MIN(INDIRECT(("W"&amp;C48-1)):INDIRECT(("W"&amp;C48-$A$10)))))</f>
        <v/>
      </c>
      <c r="Q48" s="20" t="str">
        <f t="shared" ca="1" si="4"/>
        <v/>
      </c>
      <c r="R48" s="28" t="str">
        <f t="shared" ca="1" si="5"/>
        <v/>
      </c>
      <c r="T48" s="20">
        <f t="shared" si="9"/>
        <v>46</v>
      </c>
      <c r="U48" s="21">
        <f>Sheet1!E48*1</f>
        <v>5831</v>
      </c>
      <c r="V48" s="21">
        <f>Sheet1!F48*1</f>
        <v>5836.5</v>
      </c>
      <c r="W48" s="21">
        <f>Sheet1!G48*1</f>
        <v>5743</v>
      </c>
      <c r="X48" s="21">
        <f>Sheet1!H48*1</f>
        <v>5759.5</v>
      </c>
      <c r="Z48" s="30" t="e">
        <f t="shared" ca="1" si="8"/>
        <v>#N/A</v>
      </c>
      <c r="AA48" s="27" t="str">
        <f t="shared" ca="1" si="6"/>
        <v/>
      </c>
    </row>
    <row r="49" spans="2:27" x14ac:dyDescent="0.3">
      <c r="B49" s="21"/>
      <c r="C49" s="20" t="str">
        <f ca="1">IFERROR(MATCH($B$1,OFFSET(Sheet1!$J$1,C48,0,1000,1),0)+C48,"")</f>
        <v/>
      </c>
      <c r="D49" s="21"/>
      <c r="E49" s="20" t="str" cm="1">
        <f t="array" aca="1" ref="E49" ca="1">IF(C49="","",(INDIRECT(CONCATENATE("Sheet1!","E",TEXT(C49-1,"0")))))</f>
        <v/>
      </c>
      <c r="F49" s="21" t="str" cm="1">
        <f t="array" aca="1" ref="F49" ca="1">IF(C49="","",(INDIRECT(CONCATENATE("Sheet1!","H",TEXT(C49-$A$10,"0")))))</f>
        <v/>
      </c>
      <c r="G49" s="21" t="str">
        <f t="shared" ca="1" si="0"/>
        <v/>
      </c>
      <c r="H49" s="30" t="str">
        <f t="shared" ca="1" si="1"/>
        <v/>
      </c>
      <c r="I49" s="27" t="str">
        <f t="shared" ca="1" si="7"/>
        <v/>
      </c>
      <c r="J49" s="20" t="str" cm="1">
        <f t="array" aca="1" ref="J49" ca="1">IF(C49="","",(INDIRECT(CONCATENATE("Sheet1!","E",TEXT(C49-1,"0")))))</f>
        <v/>
      </c>
      <c r="L49" s="25" t="str">
        <f ca="1">IF(C49="","",(MAX(INDIRECT(("V"&amp;C49-1)):INDIRECT(("V"&amp;C49-$A$10)))))</f>
        <v/>
      </c>
      <c r="M49" s="25" t="str">
        <f t="shared" ca="1" si="2"/>
        <v/>
      </c>
      <c r="N49" s="38" t="str">
        <f t="shared" ca="1" si="3"/>
        <v/>
      </c>
      <c r="O49" s="32"/>
      <c r="P49" s="20" t="str">
        <f ca="1">IF(C49="","",(MIN(INDIRECT(("W"&amp;C49-1)):INDIRECT(("W"&amp;C49-$A$10)))))</f>
        <v/>
      </c>
      <c r="Q49" s="20" t="str">
        <f t="shared" ca="1" si="4"/>
        <v/>
      </c>
      <c r="R49" s="28" t="str">
        <f t="shared" ca="1" si="5"/>
        <v/>
      </c>
      <c r="T49" s="20">
        <f t="shared" si="9"/>
        <v>47</v>
      </c>
      <c r="U49" s="21">
        <f>Sheet1!E49*1</f>
        <v>5813</v>
      </c>
      <c r="V49" s="21">
        <f>Sheet1!F49*1</f>
        <v>5837.25</v>
      </c>
      <c r="W49" s="21">
        <f>Sheet1!G49*1</f>
        <v>5802.25</v>
      </c>
      <c r="X49" s="21">
        <f>Sheet1!H49*1</f>
        <v>5826.5</v>
      </c>
      <c r="Z49" s="30" t="e">
        <f t="shared" ca="1" si="8"/>
        <v>#N/A</v>
      </c>
      <c r="AA49" s="27" t="str">
        <f t="shared" ca="1" si="6"/>
        <v/>
      </c>
    </row>
    <row r="50" spans="2:27" x14ac:dyDescent="0.3">
      <c r="B50" s="21"/>
      <c r="C50" s="20" t="str">
        <f ca="1">IFERROR(MATCH($B$1,OFFSET(Sheet1!$J$1,C49,0,1000,1),0)+C49,"")</f>
        <v/>
      </c>
      <c r="D50" s="21"/>
      <c r="E50" s="20" t="str" cm="1">
        <f t="array" aca="1" ref="E50" ca="1">IF(C50="","",(INDIRECT(CONCATENATE("Sheet1!","E",TEXT(C50-1,"0")))))</f>
        <v/>
      </c>
      <c r="F50" s="21" t="str" cm="1">
        <f t="array" aca="1" ref="F50" ca="1">IF(C50="","",(INDIRECT(CONCATENATE("Sheet1!","H",TEXT(C50-$A$10,"0")))))</f>
        <v/>
      </c>
      <c r="G50" s="21" t="str">
        <f t="shared" ca="1" si="0"/>
        <v/>
      </c>
      <c r="H50" s="30" t="str">
        <f t="shared" ca="1" si="1"/>
        <v/>
      </c>
      <c r="I50" s="27" t="str">
        <f t="shared" ca="1" si="7"/>
        <v/>
      </c>
      <c r="J50" s="20" t="str" cm="1">
        <f t="array" aca="1" ref="J50" ca="1">IF(C50="","",(INDIRECT(CONCATENATE("Sheet1!","E",TEXT(C50-1,"0")))))</f>
        <v/>
      </c>
      <c r="L50" s="25" t="str">
        <f ca="1">IF(C50="","",(MAX(INDIRECT(("V"&amp;C50-1)):INDIRECT(("V"&amp;C50-$A$10)))))</f>
        <v/>
      </c>
      <c r="M50" s="25" t="str">
        <f t="shared" ca="1" si="2"/>
        <v/>
      </c>
      <c r="N50" s="38" t="str">
        <f t="shared" ca="1" si="3"/>
        <v/>
      </c>
      <c r="O50" s="32"/>
      <c r="P50" s="20" t="str">
        <f ca="1">IF(C50="","",(MIN(INDIRECT(("W"&amp;C50-1)):INDIRECT(("W"&amp;C50-$A$10)))))</f>
        <v/>
      </c>
      <c r="Q50" s="20" t="str">
        <f t="shared" ca="1" si="4"/>
        <v/>
      </c>
      <c r="R50" s="28" t="str">
        <f t="shared" ca="1" si="5"/>
        <v/>
      </c>
      <c r="T50" s="20">
        <f t="shared" si="9"/>
        <v>48</v>
      </c>
      <c r="U50" s="21">
        <f>Sheet1!E50*1</f>
        <v>5740</v>
      </c>
      <c r="V50" s="21">
        <f>Sheet1!F50*1</f>
        <v>5825.5</v>
      </c>
      <c r="W50" s="21">
        <f>Sheet1!G50*1</f>
        <v>5739</v>
      </c>
      <c r="X50" s="21">
        <f>Sheet1!H50*1</f>
        <v>5815.5</v>
      </c>
      <c r="Z50" s="30" t="e">
        <f t="shared" ca="1" si="8"/>
        <v>#N/A</v>
      </c>
      <c r="AA50" s="27" t="str">
        <f t="shared" ca="1" si="6"/>
        <v/>
      </c>
    </row>
    <row r="51" spans="2:27" x14ac:dyDescent="0.3">
      <c r="B51" s="21"/>
      <c r="C51" s="20" t="str">
        <f ca="1">IFERROR(MATCH($B$1,OFFSET(Sheet1!$J$1,C50,0,1000,1),0)+C50,"")</f>
        <v/>
      </c>
      <c r="D51" s="21"/>
      <c r="E51" s="20" t="str" cm="1">
        <f t="array" aca="1" ref="E51" ca="1">IF(C51="","",(INDIRECT(CONCATENATE("Sheet1!","E",TEXT(C51-1,"0")))))</f>
        <v/>
      </c>
      <c r="F51" s="21" t="str" cm="1">
        <f t="array" aca="1" ref="F51" ca="1">IF(C51="","",(INDIRECT(CONCATENATE("Sheet1!","H",TEXT(C51-$A$10,"0")))))</f>
        <v/>
      </c>
      <c r="G51" s="21" t="str">
        <f t="shared" ca="1" si="0"/>
        <v/>
      </c>
      <c r="H51" s="30" t="str">
        <f t="shared" ca="1" si="1"/>
        <v/>
      </c>
      <c r="I51" s="27" t="str">
        <f t="shared" ca="1" si="7"/>
        <v/>
      </c>
      <c r="J51" s="20" t="str" cm="1">
        <f t="array" aca="1" ref="J51" ca="1">IF(C51="","",(INDIRECT(CONCATENATE("Sheet1!","E",TEXT(C51-1,"0")))))</f>
        <v/>
      </c>
      <c r="L51" s="25" t="str">
        <f ca="1">IF(C51="","",(MAX(INDIRECT(("V"&amp;C51-1)):INDIRECT(("V"&amp;C51-$A$10)))))</f>
        <v/>
      </c>
      <c r="M51" s="25" t="str">
        <f t="shared" ca="1" si="2"/>
        <v/>
      </c>
      <c r="N51" s="38" t="str">
        <f t="shared" ca="1" si="3"/>
        <v/>
      </c>
      <c r="O51" s="32"/>
      <c r="P51" s="20" t="str">
        <f ca="1">IF(C51="","",(MIN(INDIRECT(("W"&amp;C51-1)):INDIRECT(("W"&amp;C51-$A$10)))))</f>
        <v/>
      </c>
      <c r="Q51" s="20" t="str">
        <f t="shared" ca="1" si="4"/>
        <v/>
      </c>
      <c r="R51" s="28" t="str">
        <f t="shared" ca="1" si="5"/>
        <v/>
      </c>
      <c r="T51" s="20">
        <f t="shared" si="9"/>
        <v>49</v>
      </c>
      <c r="U51" s="21">
        <f>Sheet1!E51*1</f>
        <v>5715.25</v>
      </c>
      <c r="V51" s="21">
        <f>Sheet1!F51*1</f>
        <v>5723.75</v>
      </c>
      <c r="W51" s="21">
        <f>Sheet1!G51*1</f>
        <v>5651.25</v>
      </c>
      <c r="X51" s="21">
        <f>Sheet1!H51*1</f>
        <v>5718.25</v>
      </c>
      <c r="Z51" s="30" t="e">
        <f t="shared" ca="1" si="8"/>
        <v>#N/A</v>
      </c>
      <c r="AA51" s="27" t="str">
        <f t="shared" ca="1" si="6"/>
        <v/>
      </c>
    </row>
    <row r="52" spans="2:27" x14ac:dyDescent="0.3">
      <c r="B52" s="21"/>
      <c r="C52" s="20" t="str">
        <f ca="1">IFERROR(MATCH($B$1,OFFSET(Sheet1!$J$1,C51,0,1000,1),0)+C51,"")</f>
        <v/>
      </c>
      <c r="D52" s="21"/>
      <c r="E52" s="20" t="str" cm="1">
        <f t="array" aca="1" ref="E52" ca="1">IF(C52="","",(INDIRECT(CONCATENATE("Sheet1!","E",TEXT(C52-1,"0")))))</f>
        <v/>
      </c>
      <c r="F52" s="21" t="str" cm="1">
        <f t="array" aca="1" ref="F52" ca="1">IF(C52="","",(INDIRECT(CONCATENATE("Sheet1!","H",TEXT(C52-$A$10,"0")))))</f>
        <v/>
      </c>
      <c r="G52" s="21" t="str">
        <f t="shared" ca="1" si="0"/>
        <v/>
      </c>
      <c r="H52" s="30" t="str">
        <f t="shared" ca="1" si="1"/>
        <v/>
      </c>
      <c r="I52" s="27" t="str">
        <f t="shared" ca="1" si="7"/>
        <v/>
      </c>
      <c r="J52" s="20" t="str" cm="1">
        <f t="array" aca="1" ref="J52" ca="1">IF(C52="","",(INDIRECT(CONCATENATE("Sheet1!","E",TEXT(C52-1,"0")))))</f>
        <v/>
      </c>
      <c r="L52" s="25" t="str">
        <f ca="1">IF(C52="","",(MAX(INDIRECT(("V"&amp;C52-1)):INDIRECT(("V"&amp;C52-$A$10)))))</f>
        <v/>
      </c>
      <c r="M52" s="25" t="str">
        <f t="shared" ca="1" si="2"/>
        <v/>
      </c>
      <c r="N52" s="38" t="str">
        <f t="shared" ca="1" si="3"/>
        <v/>
      </c>
      <c r="O52" s="32"/>
      <c r="P52" s="20" t="str">
        <f ca="1">IF(C52="","",(MIN(INDIRECT(("W"&amp;C52-1)):INDIRECT(("W"&amp;C52-$A$10)))))</f>
        <v/>
      </c>
      <c r="Q52" s="20" t="str">
        <f t="shared" ca="1" si="4"/>
        <v/>
      </c>
      <c r="R52" s="28" t="str">
        <f t="shared" ca="1" si="5"/>
        <v/>
      </c>
      <c r="T52" s="20">
        <f t="shared" si="9"/>
        <v>50</v>
      </c>
      <c r="U52" s="21">
        <f>Sheet1!E52*1</f>
        <v>5731.75</v>
      </c>
      <c r="V52" s="21">
        <f>Sheet1!F52*1</f>
        <v>5765.25</v>
      </c>
      <c r="W52" s="21">
        <f>Sheet1!G52*1</f>
        <v>5682.5</v>
      </c>
      <c r="X52" s="21">
        <f>Sheet1!H52*1</f>
        <v>5712.75</v>
      </c>
      <c r="Z52" s="30" t="e">
        <f t="shared" ca="1" si="8"/>
        <v>#N/A</v>
      </c>
      <c r="AA52" s="27" t="str">
        <f t="shared" ca="1" si="6"/>
        <v/>
      </c>
    </row>
    <row r="53" spans="2:27" x14ac:dyDescent="0.3">
      <c r="B53" s="21"/>
      <c r="C53" s="20" t="str">
        <f ca="1">IFERROR(MATCH($B$1,OFFSET(Sheet1!$J$1,C52,0,1000,1),0)+C52,"")</f>
        <v/>
      </c>
      <c r="D53" s="21"/>
      <c r="E53" s="20" t="str" cm="1">
        <f t="array" aca="1" ref="E53" ca="1">IF(C53="","",(INDIRECT(CONCATENATE("Sheet1!","E",TEXT(C53-1,"0")))))</f>
        <v/>
      </c>
      <c r="F53" s="21" t="str" cm="1">
        <f t="array" aca="1" ref="F53" ca="1">IF(C53="","",(INDIRECT(CONCATENATE("Sheet1!","H",TEXT(C53-$A$10,"0")))))</f>
        <v/>
      </c>
      <c r="G53" s="21" t="str">
        <f t="shared" ca="1" si="0"/>
        <v/>
      </c>
      <c r="H53" s="30" t="str">
        <f t="shared" ca="1" si="1"/>
        <v/>
      </c>
      <c r="I53" s="27" t="str">
        <f t="shared" ca="1" si="7"/>
        <v/>
      </c>
      <c r="J53" s="20" t="str" cm="1">
        <f t="array" aca="1" ref="J53" ca="1">IF(C53="","",(INDIRECT(CONCATENATE("Sheet1!","E",TEXT(C53-1,"0")))))</f>
        <v/>
      </c>
      <c r="L53" s="25" t="str">
        <f ca="1">IF(C53="","",(MAX(INDIRECT(("V"&amp;C53-1)):INDIRECT(("V"&amp;C53-$A$10)))))</f>
        <v/>
      </c>
      <c r="M53" s="25" t="str">
        <f t="shared" ca="1" si="2"/>
        <v/>
      </c>
      <c r="N53" s="38" t="str">
        <f t="shared" ca="1" si="3"/>
        <v/>
      </c>
      <c r="O53" s="32"/>
      <c r="P53" s="20" t="str">
        <f ca="1">IF(C53="","",(MIN(INDIRECT(("W"&amp;C53-1)):INDIRECT(("W"&amp;C53-$A$10)))))</f>
        <v/>
      </c>
      <c r="Q53" s="20" t="str">
        <f t="shared" ca="1" si="4"/>
        <v/>
      </c>
      <c r="R53" s="28" t="str">
        <f t="shared" ca="1" si="5"/>
        <v/>
      </c>
      <c r="T53" s="20">
        <f t="shared" si="9"/>
        <v>51</v>
      </c>
      <c r="U53" s="21">
        <f>Sheet1!E53*1</f>
        <v>5670.5</v>
      </c>
      <c r="V53" s="21">
        <f>Sheet1!F53*1</f>
        <v>5770.5</v>
      </c>
      <c r="W53" s="21">
        <f>Sheet1!G53*1</f>
        <v>5657.5</v>
      </c>
      <c r="X53" s="21">
        <f>Sheet1!H53*1</f>
        <v>5729.75</v>
      </c>
      <c r="Z53" s="30" t="e">
        <f t="shared" ca="1" si="8"/>
        <v>#N/A</v>
      </c>
      <c r="AA53" s="27" t="str">
        <f t="shared" ca="1" si="6"/>
        <v/>
      </c>
    </row>
    <row r="54" spans="2:27" x14ac:dyDescent="0.3">
      <c r="B54" s="21"/>
      <c r="C54" s="20" t="str">
        <f ca="1">IFERROR(MATCH($B$1,OFFSET(Sheet1!$J$1,C53,0,1000,1),0)+C53,"")</f>
        <v/>
      </c>
      <c r="D54" s="21"/>
      <c r="E54" s="20" t="str" cm="1">
        <f t="array" aca="1" ref="E54" ca="1">IF(C54="","",(INDIRECT(CONCATENATE("Sheet1!","E",TEXT(C54-1,"0")))))</f>
        <v/>
      </c>
      <c r="F54" s="21" t="str" cm="1">
        <f t="array" aca="1" ref="F54" ca="1">IF(C54="","",(INDIRECT(CONCATENATE("Sheet1!","H",TEXT(C54-$A$10,"0")))))</f>
        <v/>
      </c>
      <c r="G54" s="21" t="str">
        <f t="shared" ca="1" si="0"/>
        <v/>
      </c>
      <c r="H54" s="30" t="str">
        <f t="shared" ca="1" si="1"/>
        <v/>
      </c>
      <c r="I54" s="27" t="str">
        <f t="shared" ca="1" si="7"/>
        <v/>
      </c>
      <c r="J54" s="20" t="str" cm="1">
        <f t="array" aca="1" ref="J54" ca="1">IF(C54="","",(INDIRECT(CONCATENATE("Sheet1!","E",TEXT(C54-1,"0")))))</f>
        <v/>
      </c>
      <c r="L54" s="25" t="str">
        <f ca="1">IF(C54="","",(MAX(INDIRECT(("V"&amp;C54-1)):INDIRECT(("V"&amp;C54-$A$10)))))</f>
        <v/>
      </c>
      <c r="M54" s="25" t="str">
        <f t="shared" ca="1" si="2"/>
        <v/>
      </c>
      <c r="N54" s="38" t="str">
        <f t="shared" ca="1" si="3"/>
        <v/>
      </c>
      <c r="O54" s="32"/>
      <c r="P54" s="20" t="str">
        <f ca="1">IF(C54="","",(MIN(INDIRECT(("W"&amp;C54-1)):INDIRECT(("W"&amp;C54-$A$10)))))</f>
        <v/>
      </c>
      <c r="Q54" s="20" t="str">
        <f t="shared" ca="1" si="4"/>
        <v/>
      </c>
      <c r="R54" s="28" t="str">
        <f t="shared" ca="1" si="5"/>
        <v/>
      </c>
      <c r="T54" s="20">
        <f t="shared" si="9"/>
        <v>52</v>
      </c>
      <c r="U54" s="21">
        <f>Sheet1!E54*1</f>
        <v>5731.5</v>
      </c>
      <c r="V54" s="21">
        <f>Sheet1!F54*1</f>
        <v>5738.25</v>
      </c>
      <c r="W54" s="21">
        <f>Sheet1!G54*1</f>
        <v>5650.75</v>
      </c>
      <c r="X54" s="21">
        <f>Sheet1!H54*1</f>
        <v>5669.25</v>
      </c>
      <c r="Z54" s="30" t="e">
        <f t="shared" ca="1" si="8"/>
        <v>#N/A</v>
      </c>
      <c r="AA54" s="27" t="str">
        <f t="shared" ca="1" si="6"/>
        <v/>
      </c>
    </row>
    <row r="55" spans="2:27" x14ac:dyDescent="0.3">
      <c r="B55" s="21"/>
      <c r="C55" s="20" t="str">
        <f ca="1">IFERROR(MATCH($B$1,OFFSET(Sheet1!$J$1,C54,0,1000,1),0)+C54,"")</f>
        <v/>
      </c>
      <c r="D55" s="21"/>
      <c r="E55" s="20" t="str" cm="1">
        <f t="array" aca="1" ref="E55" ca="1">IF(C55="","",(INDIRECT(CONCATENATE("Sheet1!","E",TEXT(C55-1,"0")))))</f>
        <v/>
      </c>
      <c r="F55" s="21" t="str" cm="1">
        <f t="array" aca="1" ref="F55" ca="1">IF(C55="","",(INDIRECT(CONCATENATE("Sheet1!","H",TEXT(C55-$A$10,"0")))))</f>
        <v/>
      </c>
      <c r="G55" s="21" t="str">
        <f t="shared" ca="1" si="0"/>
        <v/>
      </c>
      <c r="H55" s="30" t="str">
        <f t="shared" ca="1" si="1"/>
        <v/>
      </c>
      <c r="I55" s="27" t="str">
        <f t="shared" ca="1" si="7"/>
        <v/>
      </c>
      <c r="J55" s="20" t="str" cm="1">
        <f t="array" aca="1" ref="J55" ca="1">IF(C55="","",(INDIRECT(CONCATENATE("Sheet1!","E",TEXT(C55-1,"0")))))</f>
        <v/>
      </c>
      <c r="L55" s="25" t="str">
        <f ca="1">IF(C55="","",(MAX(INDIRECT(("V"&amp;C55-1)):INDIRECT(("V"&amp;C55-$A$10)))))</f>
        <v/>
      </c>
      <c r="M55" s="25" t="str">
        <f t="shared" ca="1" si="2"/>
        <v/>
      </c>
      <c r="N55" s="38" t="str">
        <f t="shared" ca="1" si="3"/>
        <v/>
      </c>
      <c r="O55" s="32"/>
      <c r="P55" s="20" t="str">
        <f ca="1">IF(C55="","",(MIN(INDIRECT(("W"&amp;C55-1)):INDIRECT(("W"&amp;C55-$A$10)))))</f>
        <v/>
      </c>
      <c r="Q55" s="20" t="str">
        <f t="shared" ca="1" si="4"/>
        <v/>
      </c>
      <c r="R55" s="28" t="str">
        <f t="shared" ca="1" si="5"/>
        <v/>
      </c>
      <c r="T55" s="20">
        <f t="shared" si="9"/>
        <v>53</v>
      </c>
      <c r="U55" s="21">
        <f>Sheet1!E55*1</f>
        <v>5678.75</v>
      </c>
      <c r="V55" s="21">
        <f>Sheet1!F55*1</f>
        <v>5759.5</v>
      </c>
      <c r="W55" s="21">
        <f>Sheet1!G55*1</f>
        <v>5651</v>
      </c>
      <c r="X55" s="21">
        <f>Sheet1!H55*1</f>
        <v>5732.25</v>
      </c>
      <c r="Z55" s="30" t="e">
        <f t="shared" ca="1" si="8"/>
        <v>#N/A</v>
      </c>
      <c r="AA55" s="27" t="str">
        <f t="shared" ca="1" si="6"/>
        <v/>
      </c>
    </row>
    <row r="56" spans="2:27" x14ac:dyDescent="0.3">
      <c r="B56" s="21"/>
      <c r="C56" s="20" t="str">
        <f ca="1">IFERROR(MATCH($B$1,OFFSET(Sheet1!$J$1,C55,0,1000,1),0)+C55,"")</f>
        <v/>
      </c>
      <c r="D56" s="21"/>
      <c r="E56" s="20" t="str" cm="1">
        <f t="array" aca="1" ref="E56" ca="1">IF(C56="","",(INDIRECT(CONCATENATE("Sheet1!","E",TEXT(C56-1,"0")))))</f>
        <v/>
      </c>
      <c r="F56" s="21" t="str" cm="1">
        <f t="array" aca="1" ref="F56" ca="1">IF(C56="","",(INDIRECT(CONCATENATE("Sheet1!","H",TEXT(C56-$A$10,"0")))))</f>
        <v/>
      </c>
      <c r="G56" s="21" t="str">
        <f t="shared" ca="1" si="0"/>
        <v/>
      </c>
      <c r="H56" s="30" t="str">
        <f t="shared" ca="1" si="1"/>
        <v/>
      </c>
      <c r="I56" s="27" t="str">
        <f t="shared" ca="1" si="7"/>
        <v/>
      </c>
      <c r="J56" s="20" t="str" cm="1">
        <f t="array" aca="1" ref="J56" ca="1">IF(C56="","",(INDIRECT(CONCATENATE("Sheet1!","E",TEXT(C56-1,"0")))))</f>
        <v/>
      </c>
      <c r="L56" s="25" t="str">
        <f ca="1">IF(C56="","",(MAX(INDIRECT(("V"&amp;C56-1)):INDIRECT(("V"&amp;C56-$A$10)))))</f>
        <v/>
      </c>
      <c r="M56" s="25" t="str">
        <f t="shared" ca="1" si="2"/>
        <v/>
      </c>
      <c r="N56" s="38" t="str">
        <f t="shared" ca="1" si="3"/>
        <v/>
      </c>
      <c r="O56" s="32"/>
      <c r="P56" s="20" t="str">
        <f ca="1">IF(C56="","",(MIN(INDIRECT(("W"&amp;C56-1)):INDIRECT(("W"&amp;C56-$A$10)))))</f>
        <v/>
      </c>
      <c r="Q56" s="20" t="str">
        <f t="shared" ca="1" si="4"/>
        <v/>
      </c>
      <c r="R56" s="28" t="str">
        <f t="shared" ca="1" si="5"/>
        <v/>
      </c>
      <c r="T56" s="20">
        <f t="shared" si="9"/>
        <v>54</v>
      </c>
      <c r="U56" s="21">
        <f>Sheet1!E56*1</f>
        <v>5592</v>
      </c>
      <c r="V56" s="21">
        <f>Sheet1!F56*1</f>
        <v>5700.75</v>
      </c>
      <c r="W56" s="21">
        <f>Sheet1!G56*1</f>
        <v>5590.75</v>
      </c>
      <c r="X56" s="21">
        <f>Sheet1!H56*1</f>
        <v>5692</v>
      </c>
      <c r="Z56" s="30" t="e">
        <f t="shared" ca="1" si="8"/>
        <v>#N/A</v>
      </c>
      <c r="AA56" s="27" t="str">
        <f t="shared" ca="1" si="6"/>
        <v/>
      </c>
    </row>
    <row r="57" spans="2:27" x14ac:dyDescent="0.3">
      <c r="B57" s="21"/>
      <c r="C57" s="20" t="str">
        <f ca="1">IFERROR(MATCH($B$1,OFFSET(Sheet1!$J$1,C56,0,1000,1),0)+C56,"")</f>
        <v/>
      </c>
      <c r="D57" s="21"/>
      <c r="E57" s="20" t="str" cm="1">
        <f t="array" aca="1" ref="E57" ca="1">IF(C57="","",(INDIRECT(CONCATENATE("Sheet1!","E",TEXT(C57-1,"0")))))</f>
        <v/>
      </c>
      <c r="F57" s="21" t="str" cm="1">
        <f t="array" aca="1" ref="F57" ca="1">IF(C57="","",(INDIRECT(CONCATENATE("Sheet1!","H",TEXT(C57-$A$10,"0")))))</f>
        <v/>
      </c>
      <c r="G57" s="21" t="str">
        <f t="shared" ca="1" si="0"/>
        <v/>
      </c>
      <c r="H57" s="30" t="str">
        <f t="shared" ca="1" si="1"/>
        <v/>
      </c>
      <c r="I57" s="27" t="str">
        <f t="shared" ca="1" si="7"/>
        <v/>
      </c>
      <c r="J57" s="20" t="str" cm="1">
        <f t="array" aca="1" ref="J57" ca="1">IF(C57="","",(INDIRECT(CONCATENATE("Sheet1!","E",TEXT(C57-1,"0")))))</f>
        <v/>
      </c>
      <c r="L57" s="25" t="str">
        <f ca="1">IF(C57="","",(MAX(INDIRECT(("V"&amp;C57-1)):INDIRECT(("V"&amp;C57-$A$10)))))</f>
        <v/>
      </c>
      <c r="M57" s="25" t="str">
        <f t="shared" ca="1" si="2"/>
        <v/>
      </c>
      <c r="N57" s="38" t="str">
        <f t="shared" ca="1" si="3"/>
        <v/>
      </c>
      <c r="O57" s="32"/>
      <c r="P57" s="20" t="str">
        <f ca="1">IF(C57="","",(MIN(INDIRECT(("W"&amp;C57-1)):INDIRECT(("W"&amp;C57-$A$10)))))</f>
        <v/>
      </c>
      <c r="Q57" s="20" t="str">
        <f t="shared" ca="1" si="4"/>
        <v/>
      </c>
      <c r="R57" s="28" t="str">
        <f t="shared" ca="1" si="5"/>
        <v/>
      </c>
      <c r="T57" s="20">
        <f t="shared" si="9"/>
        <v>55</v>
      </c>
      <c r="U57" s="21">
        <f>Sheet1!E57*1</f>
        <v>5648.5</v>
      </c>
      <c r="V57" s="21">
        <f>Sheet1!F57*1</f>
        <v>5675</v>
      </c>
      <c r="W57" s="21">
        <f>Sheet1!G57*1</f>
        <v>5561.25</v>
      </c>
      <c r="X57" s="21">
        <f>Sheet1!H57*1</f>
        <v>5579.5</v>
      </c>
      <c r="Z57" s="30" t="e">
        <f t="shared" ca="1" si="8"/>
        <v>#N/A</v>
      </c>
      <c r="AA57" s="27" t="str">
        <f t="shared" ca="1" si="6"/>
        <v/>
      </c>
    </row>
    <row r="58" spans="2:27" x14ac:dyDescent="0.3">
      <c r="B58" s="21"/>
      <c r="C58" s="20" t="str">
        <f ca="1">IFERROR(MATCH($B$1,OFFSET(Sheet1!$J$1,C57,0,1000,1),0)+C57,"")</f>
        <v/>
      </c>
      <c r="D58" s="21"/>
      <c r="E58" s="20" t="str" cm="1">
        <f t="array" aca="1" ref="E58" ca="1">IF(C58="","",(INDIRECT(CONCATENATE("Sheet1!","E",TEXT(C58-1,"0")))))</f>
        <v/>
      </c>
      <c r="F58" s="21" t="str" cm="1">
        <f t="array" aca="1" ref="F58" ca="1">IF(C58="","",(INDIRECT(CONCATENATE("Sheet1!","H",TEXT(C58-$A$10,"0")))))</f>
        <v/>
      </c>
      <c r="G58" s="21" t="str">
        <f t="shared" ca="1" si="0"/>
        <v/>
      </c>
      <c r="H58" s="30" t="str">
        <f t="shared" ca="1" si="1"/>
        <v/>
      </c>
      <c r="I58" s="27" t="str">
        <f t="shared" ca="1" si="7"/>
        <v/>
      </c>
      <c r="J58" s="20" t="str" cm="1">
        <f t="array" aca="1" ref="J58" ca="1">IF(C58="","",(INDIRECT(CONCATENATE("Sheet1!","E",TEXT(C58-1,"0")))))</f>
        <v/>
      </c>
      <c r="L58" s="25" t="str">
        <f ca="1">IF(C58="","",(MAX(INDIRECT(("V"&amp;C58-1)):INDIRECT(("V"&amp;C58-$A$10)))))</f>
        <v/>
      </c>
      <c r="M58" s="25" t="str">
        <f t="shared" ca="1" si="2"/>
        <v/>
      </c>
      <c r="N58" s="38" t="str">
        <f t="shared" ca="1" si="3"/>
        <v/>
      </c>
      <c r="O58" s="32"/>
      <c r="P58" s="20" t="str">
        <f ca="1">IF(C58="","",(MIN(INDIRECT(("W"&amp;C58-1)):INDIRECT(("W"&amp;C58-$A$10)))))</f>
        <v/>
      </c>
      <c r="Q58" s="20" t="str">
        <f t="shared" ca="1" si="4"/>
        <v/>
      </c>
      <c r="R58" s="28" t="str">
        <f t="shared" ca="1" si="5"/>
        <v/>
      </c>
      <c r="T58" s="20">
        <f t="shared" si="9"/>
        <v>56</v>
      </c>
      <c r="U58" s="21">
        <f>Sheet1!E58*1</f>
        <v>5632</v>
      </c>
      <c r="V58" s="21">
        <f>Sheet1!F58*1</f>
        <v>5727</v>
      </c>
      <c r="W58" s="21">
        <f>Sheet1!G58*1</f>
        <v>5602.25</v>
      </c>
      <c r="X58" s="21">
        <f>Sheet1!H58*1</f>
        <v>5656.75</v>
      </c>
      <c r="Z58" s="30" t="e">
        <f t="shared" ca="1" si="8"/>
        <v>#N/A</v>
      </c>
      <c r="AA58" s="27" t="str">
        <f t="shared" ca="1" si="6"/>
        <v/>
      </c>
    </row>
    <row r="59" spans="2:27" x14ac:dyDescent="0.3">
      <c r="B59" s="21"/>
      <c r="C59" s="20" t="str">
        <f ca="1">IFERROR(MATCH($B$1,OFFSET(Sheet1!$J$1,C58,0,1000,1),0)+C58,"")</f>
        <v/>
      </c>
      <c r="D59" s="21"/>
      <c r="E59" s="20" t="str" cm="1">
        <f t="array" aca="1" ref="E59" ca="1">IF(C59="","",(INDIRECT(CONCATENATE("Sheet1!","E",TEXT(C59-1,"0")))))</f>
        <v/>
      </c>
      <c r="F59" s="21" t="str" cm="1">
        <f t="array" aca="1" ref="F59" ca="1">IF(C59="","",(INDIRECT(CONCATENATE("Sheet1!","H",TEXT(C59-$A$10,"0")))))</f>
        <v/>
      </c>
      <c r="G59" s="21" t="str">
        <f t="shared" ca="1" si="0"/>
        <v/>
      </c>
      <c r="H59" s="30" t="str">
        <f t="shared" ca="1" si="1"/>
        <v/>
      </c>
      <c r="I59" s="27" t="str">
        <f t="shared" ca="1" si="7"/>
        <v/>
      </c>
      <c r="J59" s="20" t="str" cm="1">
        <f t="array" aca="1" ref="J59" ca="1">IF(C59="","",(INDIRECT(CONCATENATE("Sheet1!","E",TEXT(C59-1,"0")))))</f>
        <v/>
      </c>
      <c r="L59" s="25" t="str">
        <f ca="1">IF(C59="","",(MAX(INDIRECT(("V"&amp;C59-1)):INDIRECT(("V"&amp;C59-$A$10)))))</f>
        <v/>
      </c>
      <c r="M59" s="25" t="str">
        <f t="shared" ca="1" si="2"/>
        <v/>
      </c>
      <c r="N59" s="38" t="str">
        <f t="shared" ca="1" si="3"/>
        <v/>
      </c>
      <c r="O59" s="32"/>
      <c r="P59" s="20" t="str">
        <f ca="1">IF(C59="","",(MIN(INDIRECT(("W"&amp;C59-1)):INDIRECT(("W"&amp;C59-$A$10)))))</f>
        <v/>
      </c>
      <c r="Q59" s="20" t="str">
        <f t="shared" ca="1" si="4"/>
        <v/>
      </c>
      <c r="R59" s="28" t="str">
        <f t="shared" ca="1" si="5"/>
        <v/>
      </c>
      <c r="T59" s="20">
        <f t="shared" si="9"/>
        <v>57</v>
      </c>
      <c r="U59" s="21">
        <f>Sheet1!E59*1</f>
        <v>5674</v>
      </c>
      <c r="V59" s="21">
        <f>Sheet1!F59*1</f>
        <v>5703.75</v>
      </c>
      <c r="W59" s="21">
        <f>Sheet1!G59*1</f>
        <v>5586</v>
      </c>
      <c r="X59" s="21">
        <f>Sheet1!H59*1</f>
        <v>5629</v>
      </c>
      <c r="Z59" s="30" t="e">
        <f t="shared" ca="1" si="8"/>
        <v>#N/A</v>
      </c>
      <c r="AA59" s="27" t="str">
        <f t="shared" ca="1" si="6"/>
        <v/>
      </c>
    </row>
    <row r="60" spans="2:27" x14ac:dyDescent="0.3">
      <c r="B60" s="21"/>
      <c r="C60" s="20" t="str">
        <f ca="1">IFERROR(MATCH($B$1,OFFSET(Sheet1!$J$1,C59,0,1000,1),0)+C59,"")</f>
        <v/>
      </c>
      <c r="D60" s="21"/>
      <c r="E60" s="20" t="str" cm="1">
        <f t="array" aca="1" ref="E60" ca="1">IF(C60="","",(INDIRECT(CONCATENATE("Sheet1!","E",TEXT(C60-1,"0")))))</f>
        <v/>
      </c>
      <c r="F60" s="21" t="str" cm="1">
        <f t="array" aca="1" ref="F60" ca="1">IF(C60="","",(INDIRECT(CONCATENATE("Sheet1!","H",TEXT(C60-$A$10,"0")))))</f>
        <v/>
      </c>
      <c r="G60" s="21" t="str">
        <f t="shared" ca="1" si="0"/>
        <v/>
      </c>
      <c r="H60" s="30" t="str">
        <f t="shared" ca="1" si="1"/>
        <v/>
      </c>
      <c r="I60" s="27" t="str">
        <f t="shared" ca="1" si="7"/>
        <v/>
      </c>
      <c r="J60" s="20" t="str" cm="1">
        <f t="array" aca="1" ref="J60" ca="1">IF(C60="","",(INDIRECT(CONCATENATE("Sheet1!","E",TEXT(C60-1,"0")))))</f>
        <v/>
      </c>
      <c r="L60" s="25" t="str">
        <f ca="1">IF(C60="","",(MAX(INDIRECT(("V"&amp;C60-1)):INDIRECT(("V"&amp;C60-$A$10)))))</f>
        <v/>
      </c>
      <c r="M60" s="25" t="str">
        <f t="shared" ca="1" si="2"/>
        <v/>
      </c>
      <c r="N60" s="38" t="str">
        <f t="shared" ca="1" si="3"/>
        <v/>
      </c>
      <c r="O60" s="32"/>
      <c r="P60" s="20" t="str">
        <f ca="1">IF(C60="","",(MIN(INDIRECT(("W"&amp;C60-1)):INDIRECT(("W"&amp;C60-$A$10)))))</f>
        <v/>
      </c>
      <c r="Q60" s="20" t="str">
        <f t="shared" ca="1" si="4"/>
        <v/>
      </c>
      <c r="R60" s="28" t="str">
        <f t="shared" ca="1" si="5"/>
        <v/>
      </c>
      <c r="T60" s="20">
        <f t="shared" si="9"/>
        <v>58</v>
      </c>
      <c r="U60" s="21">
        <f>Sheet1!E60*1</f>
        <v>5805</v>
      </c>
      <c r="V60" s="21">
        <f>Sheet1!F60*1</f>
        <v>5809.75</v>
      </c>
      <c r="W60" s="21">
        <f>Sheet1!G60*1</f>
        <v>5623.5</v>
      </c>
      <c r="X60" s="21">
        <f>Sheet1!H60*1</f>
        <v>5672.75</v>
      </c>
      <c r="Z60" s="30" t="e">
        <f t="shared" ca="1" si="8"/>
        <v>#N/A</v>
      </c>
      <c r="AA60" s="27" t="str">
        <f t="shared" ca="1" si="6"/>
        <v/>
      </c>
    </row>
    <row r="61" spans="2:27" x14ac:dyDescent="0.3">
      <c r="B61" s="21"/>
      <c r="C61" s="20" t="str">
        <f ca="1">IFERROR(MATCH($B$1,OFFSET(Sheet1!$J$1,C60,0,1000,1),0)+C60,"")</f>
        <v/>
      </c>
      <c r="D61" s="21"/>
      <c r="E61" s="20" t="str" cm="1">
        <f t="array" aca="1" ref="E61" ca="1">IF(C61="","",(INDIRECT(CONCATENATE("Sheet1!","E",TEXT(C61-1,"0")))))</f>
        <v/>
      </c>
      <c r="F61" s="21" t="str" cm="1">
        <f t="array" aca="1" ref="F61" ca="1">IF(C61="","",(INDIRECT(CONCATENATE("Sheet1!","H",TEXT(C61-$A$10,"0")))))</f>
        <v/>
      </c>
      <c r="G61" s="21" t="str">
        <f t="shared" ca="1" si="0"/>
        <v/>
      </c>
      <c r="H61" s="30" t="str">
        <f t="shared" ca="1" si="1"/>
        <v/>
      </c>
      <c r="I61" s="27" t="str">
        <f t="shared" ca="1" si="7"/>
        <v/>
      </c>
      <c r="J61" s="20" t="str" cm="1">
        <f t="array" aca="1" ref="J61" ca="1">IF(C61="","",(INDIRECT(CONCATENATE("Sheet1!","E",TEXT(C61-1,"0")))))</f>
        <v/>
      </c>
      <c r="L61" s="25" t="str">
        <f ca="1">IF(C61="","",(MAX(INDIRECT(("V"&amp;C61-1)):INDIRECT(("V"&amp;C61-$A$10)))))</f>
        <v/>
      </c>
      <c r="M61" s="25" t="str">
        <f t="shared" ca="1" si="2"/>
        <v/>
      </c>
      <c r="N61" s="38" t="str">
        <f t="shared" ca="1" si="3"/>
        <v/>
      </c>
      <c r="O61" s="32"/>
      <c r="P61" s="20" t="str">
        <f ca="1">IF(C61="","",(MIN(INDIRECT(("W"&amp;C61-1)):INDIRECT(("W"&amp;C61-$A$10)))))</f>
        <v/>
      </c>
      <c r="Q61" s="20" t="str">
        <f t="shared" ca="1" si="4"/>
        <v/>
      </c>
      <c r="R61" s="28" t="str">
        <f t="shared" ca="1" si="5"/>
        <v/>
      </c>
      <c r="T61" s="20">
        <f t="shared" si="9"/>
        <v>59</v>
      </c>
      <c r="U61" s="21">
        <f>Sheet1!E61*1</f>
        <v>5818</v>
      </c>
      <c r="V61" s="21">
        <f>Sheet1!F61*1</f>
        <v>5843</v>
      </c>
      <c r="W61" s="21">
        <f>Sheet1!G61*1</f>
        <v>5725</v>
      </c>
      <c r="X61" s="21">
        <f>Sheet1!H61*1</f>
        <v>5828</v>
      </c>
      <c r="Z61" s="30" t="e">
        <f t="shared" ca="1" si="8"/>
        <v>#N/A</v>
      </c>
      <c r="AA61" s="27" t="str">
        <f t="shared" ca="1" si="6"/>
        <v/>
      </c>
    </row>
    <row r="62" spans="2:27" x14ac:dyDescent="0.3">
      <c r="B62" s="21"/>
      <c r="C62" s="20" t="str">
        <f ca="1">IFERROR(MATCH($B$1,OFFSET(Sheet1!$J$1,C61,0,1000,1),0)+C61,"")</f>
        <v/>
      </c>
      <c r="D62" s="21"/>
      <c r="E62" s="20" t="str" cm="1">
        <f t="array" aca="1" ref="E62" ca="1">IF(C62="","",(INDIRECT(CONCATENATE("Sheet1!","E",TEXT(C62-1,"0")))))</f>
        <v/>
      </c>
      <c r="F62" s="21" t="str" cm="1">
        <f t="array" aca="1" ref="F62" ca="1">IF(C62="","",(INDIRECT(CONCATENATE("Sheet1!","H",TEXT(C62-$A$10,"0")))))</f>
        <v/>
      </c>
      <c r="G62" s="21" t="str">
        <f t="shared" ca="1" si="0"/>
        <v/>
      </c>
      <c r="H62" s="30" t="str">
        <f t="shared" ca="1" si="1"/>
        <v/>
      </c>
      <c r="I62" s="27" t="str">
        <f t="shared" ca="1" si="7"/>
        <v/>
      </c>
      <c r="J62" s="20" t="str" cm="1">
        <f t="array" aca="1" ref="J62" ca="1">IF(C62="","",(INDIRECT(CONCATENATE("Sheet1!","E",TEXT(C62-1,"0")))))</f>
        <v/>
      </c>
      <c r="L62" s="25" t="str">
        <f ca="1">IF(C62="","",(MAX(INDIRECT(("V"&amp;C62-1)):INDIRECT(("V"&amp;C62-$A$10)))))</f>
        <v/>
      </c>
      <c r="M62" s="25" t="str">
        <f t="shared" ca="1" si="2"/>
        <v/>
      </c>
      <c r="N62" s="38" t="str">
        <f t="shared" ca="1" si="3"/>
        <v/>
      </c>
      <c r="O62" s="32"/>
      <c r="P62" s="20" t="str">
        <f ca="1">IF(C62="","",(MIN(INDIRECT(("W"&amp;C62-1)):INDIRECT(("W"&amp;C62-$A$10)))))</f>
        <v/>
      </c>
      <c r="Q62" s="20" t="str">
        <f t="shared" ca="1" si="4"/>
        <v/>
      </c>
      <c r="R62" s="28" t="str">
        <f t="shared" ca="1" si="5"/>
        <v/>
      </c>
      <c r="T62" s="20">
        <f t="shared" si="9"/>
        <v>60</v>
      </c>
      <c r="U62" s="21">
        <f>Sheet1!E62*1</f>
        <v>5896.75</v>
      </c>
      <c r="V62" s="21">
        <f>Sheet1!F62*1</f>
        <v>5905.5</v>
      </c>
      <c r="W62" s="21">
        <f>Sheet1!G62*1</f>
        <v>5772</v>
      </c>
      <c r="X62" s="21">
        <f>Sheet1!H62*1</f>
        <v>5798.25</v>
      </c>
      <c r="Z62" s="30" t="e">
        <f t="shared" ca="1" si="8"/>
        <v>#N/A</v>
      </c>
      <c r="AA62" s="27" t="str">
        <f t="shared" ca="1" si="6"/>
        <v/>
      </c>
    </row>
    <row r="63" spans="2:27" x14ac:dyDescent="0.3">
      <c r="B63" s="21"/>
      <c r="C63" s="20" t="str">
        <f ca="1">IFERROR(MATCH($B$1,OFFSET(Sheet1!$J$1,C62,0,1000,1),0)+C62,"")</f>
        <v/>
      </c>
      <c r="D63" s="21"/>
      <c r="E63" s="20" t="str" cm="1">
        <f t="array" aca="1" ref="E63" ca="1">IF(C63="","",(INDIRECT(CONCATENATE("Sheet1!","E",TEXT(C63-1,"0")))))</f>
        <v/>
      </c>
      <c r="F63" s="21" t="str" cm="1">
        <f t="array" aca="1" ref="F63" ca="1">IF(C63="","",(INDIRECT(CONCATENATE("Sheet1!","H",TEXT(C63-$A$10,"0")))))</f>
        <v/>
      </c>
      <c r="G63" s="21" t="str">
        <f t="shared" ca="1" si="0"/>
        <v/>
      </c>
      <c r="H63" s="30" t="str">
        <f t="shared" ca="1" si="1"/>
        <v/>
      </c>
      <c r="I63" s="27" t="str">
        <f t="shared" ca="1" si="7"/>
        <v/>
      </c>
      <c r="J63" s="20" t="str" cm="1">
        <f t="array" aca="1" ref="J63" ca="1">IF(C63="","",(INDIRECT(CONCATENATE("Sheet1!","E",TEXT(C63-1,"0")))))</f>
        <v/>
      </c>
      <c r="L63" s="25" t="str">
        <f ca="1">IF(C63="","",(MAX(INDIRECT(("V"&amp;C63-1)):INDIRECT(("V"&amp;C63-$A$10)))))</f>
        <v/>
      </c>
      <c r="M63" s="25" t="str">
        <f t="shared" ca="1" si="2"/>
        <v/>
      </c>
      <c r="N63" s="38" t="str">
        <f t="shared" ca="1" si="3"/>
        <v/>
      </c>
      <c r="O63" s="32"/>
      <c r="P63" s="20" t="str">
        <f ca="1">IF(C63="","",(MIN(INDIRECT(("W"&amp;C63-1)):INDIRECT(("W"&amp;C63-$A$10)))))</f>
        <v/>
      </c>
      <c r="Q63" s="20" t="str">
        <f t="shared" ca="1" si="4"/>
        <v/>
      </c>
      <c r="R63" s="28" t="str">
        <f t="shared" ca="1" si="5"/>
        <v/>
      </c>
      <c r="T63" s="20">
        <f t="shared" si="9"/>
        <v>61</v>
      </c>
      <c r="U63" s="21">
        <f>Sheet1!E63*1</f>
        <v>5884</v>
      </c>
      <c r="V63" s="21">
        <f>Sheet1!F63*1</f>
        <v>5921.5</v>
      </c>
      <c r="W63" s="21">
        <f>Sheet1!G63*1</f>
        <v>5802.75</v>
      </c>
      <c r="X63" s="21">
        <f>Sheet1!H63*1</f>
        <v>5903.25</v>
      </c>
      <c r="Z63" s="30" t="e">
        <f t="shared" ca="1" si="8"/>
        <v>#N/A</v>
      </c>
      <c r="AA63" s="27" t="str">
        <f t="shared" ca="1" si="6"/>
        <v/>
      </c>
    </row>
    <row r="64" spans="2:27" x14ac:dyDescent="0.3">
      <c r="B64" s="21"/>
      <c r="C64" s="20" t="str">
        <f ca="1">IFERROR(MATCH($B$1,OFFSET(Sheet1!$J$1,C63,0,1000,1),0)+C63,"")</f>
        <v/>
      </c>
      <c r="D64" s="21"/>
      <c r="E64" s="20" t="str" cm="1">
        <f t="array" aca="1" ref="E64" ca="1">IF(C64="","",(INDIRECT(CONCATENATE("Sheet1!","E",TEXT(C64-1,"0")))))</f>
        <v/>
      </c>
      <c r="F64" s="21" t="str" cm="1">
        <f t="array" aca="1" ref="F64" ca="1">IF(C64="","",(INDIRECT(CONCATENATE("Sheet1!","H",TEXT(C64-$A$10,"0")))))</f>
        <v/>
      </c>
      <c r="G64" s="21" t="str">
        <f t="shared" ca="1" si="0"/>
        <v/>
      </c>
      <c r="H64" s="30" t="str">
        <f t="shared" ca="1" si="1"/>
        <v/>
      </c>
      <c r="I64" s="27" t="str">
        <f t="shared" ca="1" si="7"/>
        <v/>
      </c>
      <c r="J64" s="20" t="str" cm="1">
        <f t="array" aca="1" ref="J64" ca="1">IF(C64="","",(INDIRECT(CONCATENATE("Sheet1!","E",TEXT(C64-1,"0")))))</f>
        <v/>
      </c>
      <c r="L64" s="25" t="str">
        <f ca="1">IF(C64="","",(MAX(INDIRECT(("V"&amp;C64-1)):INDIRECT(("V"&amp;C64-$A$10)))))</f>
        <v/>
      </c>
      <c r="M64" s="25" t="str">
        <f t="shared" ca="1" si="2"/>
        <v/>
      </c>
      <c r="N64" s="38" t="str">
        <f t="shared" ca="1" si="3"/>
        <v/>
      </c>
      <c r="O64" s="32"/>
      <c r="P64" s="20" t="str">
        <f ca="1">IF(C64="","",(MIN(INDIRECT(("W"&amp;C64-1)):INDIRECT(("W"&amp;C64-$A$10)))))</f>
        <v/>
      </c>
      <c r="Q64" s="20" t="str">
        <f t="shared" ca="1" si="4"/>
        <v/>
      </c>
      <c r="R64" s="28" t="str">
        <f t="shared" ca="1" si="5"/>
        <v/>
      </c>
      <c r="T64" s="20">
        <f t="shared" si="9"/>
        <v>62</v>
      </c>
      <c r="U64" s="21">
        <f>Sheet1!E64*1</f>
        <v>5926</v>
      </c>
      <c r="V64" s="21">
        <f>Sheet1!F64*1</f>
        <v>5936</v>
      </c>
      <c r="W64" s="21">
        <f>Sheet1!G64*1</f>
        <v>5796</v>
      </c>
      <c r="X64" s="21">
        <f>Sheet1!H64*1</f>
        <v>5841.5</v>
      </c>
      <c r="Z64" s="30" t="e">
        <f t="shared" ca="1" si="8"/>
        <v>#N/A</v>
      </c>
      <c r="AA64" s="27" t="str">
        <f t="shared" ca="1" si="6"/>
        <v/>
      </c>
    </row>
    <row r="65" spans="2:27" x14ac:dyDescent="0.3">
      <c r="B65" s="21"/>
      <c r="C65" s="20" t="str">
        <f ca="1">IFERROR(MATCH($B$1,OFFSET(Sheet1!$J$1,C64,0,1000,1),0)+C64,"")</f>
        <v/>
      </c>
      <c r="D65" s="21"/>
      <c r="E65" s="20" t="str" cm="1">
        <f t="array" aca="1" ref="E65" ca="1">IF(C65="","",(INDIRECT(CONCATENATE("Sheet1!","E",TEXT(C65-1,"0")))))</f>
        <v/>
      </c>
      <c r="F65" s="21" t="str" cm="1">
        <f t="array" aca="1" ref="F65" ca="1">IF(C65="","",(INDIRECT(CONCATENATE("Sheet1!","H",TEXT(C65-$A$10,"0")))))</f>
        <v/>
      </c>
      <c r="G65" s="21" t="str">
        <f t="shared" ca="1" si="0"/>
        <v/>
      </c>
      <c r="H65" s="30" t="str">
        <f t="shared" ca="1" si="1"/>
        <v/>
      </c>
      <c r="I65" s="27" t="str">
        <f t="shared" ca="1" si="7"/>
        <v/>
      </c>
      <c r="J65" s="20" t="str" cm="1">
        <f t="array" aca="1" ref="J65" ca="1">IF(C65="","",(INDIRECT(CONCATENATE("Sheet1!","E",TEXT(C65-1,"0")))))</f>
        <v/>
      </c>
      <c r="L65" s="25" t="str">
        <f ca="1">IF(C65="","",(MAX(INDIRECT(("V"&amp;C65-1)):INDIRECT(("V"&amp;C65-$A$10)))))</f>
        <v/>
      </c>
      <c r="M65" s="25" t="str">
        <f t="shared" ca="1" si="2"/>
        <v/>
      </c>
      <c r="N65" s="38" t="str">
        <f t="shared" ca="1" si="3"/>
        <v/>
      </c>
      <c r="O65" s="32"/>
      <c r="P65" s="20" t="str">
        <f ca="1">IF(C65="","",(MIN(INDIRECT(("W"&amp;C65-1)):INDIRECT(("W"&amp;C65-$A$10)))))</f>
        <v/>
      </c>
      <c r="Q65" s="20" t="str">
        <f t="shared" ca="1" si="4"/>
        <v/>
      </c>
      <c r="R65" s="28" t="str">
        <f t="shared" ca="1" si="5"/>
        <v/>
      </c>
      <c r="T65" s="20">
        <f t="shared" si="9"/>
        <v>63</v>
      </c>
      <c r="U65" s="21">
        <f>Sheet1!E65*1</f>
        <v>6019.5</v>
      </c>
      <c r="V65" s="21">
        <f>Sheet1!F65*1</f>
        <v>6052.5</v>
      </c>
      <c r="W65" s="21">
        <f>Sheet1!G65*1</f>
        <v>5873.75</v>
      </c>
      <c r="X65" s="21">
        <f>Sheet1!H65*1</f>
        <v>5912.75</v>
      </c>
      <c r="Z65" s="30" t="e">
        <f t="shared" ca="1" si="8"/>
        <v>#N/A</v>
      </c>
      <c r="AA65" s="27" t="str">
        <f t="shared" ca="1" si="6"/>
        <v/>
      </c>
    </row>
    <row r="66" spans="2:27" x14ac:dyDescent="0.3">
      <c r="B66" s="21"/>
      <c r="C66" s="20" t="str">
        <f ca="1">IFERROR(MATCH($B$1,OFFSET(Sheet1!$J$1,C65,0,1000,1),0)+C65,"")</f>
        <v/>
      </c>
      <c r="D66" s="21"/>
      <c r="E66" s="20" t="str" cm="1">
        <f t="array" aca="1" ref="E66" ca="1">IF(C66="","",(INDIRECT(CONCATENATE("Sheet1!","E",TEXT(C66-1,"0")))))</f>
        <v/>
      </c>
      <c r="F66" s="21" t="str" cm="1">
        <f t="array" aca="1" ref="F66" ca="1">IF(C66="","",(INDIRECT(CONCATENATE("Sheet1!","H",TEXT(C66-$A$10,"0")))))</f>
        <v/>
      </c>
      <c r="G66" s="21" t="str">
        <f t="shared" ca="1" si="0"/>
        <v/>
      </c>
      <c r="H66" s="30" t="str">
        <f t="shared" ca="1" si="1"/>
        <v/>
      </c>
      <c r="I66" s="27" t="str">
        <f t="shared" ca="1" si="7"/>
        <v/>
      </c>
      <c r="J66" s="20" t="str" cm="1">
        <f t="array" aca="1" ref="J66" ca="1">IF(C66="","",(INDIRECT(CONCATENATE("Sheet1!","E",TEXT(C66-1,"0")))))</f>
        <v/>
      </c>
      <c r="L66" s="25" t="str">
        <f ca="1">IF(C66="","",(MAX(INDIRECT(("V"&amp;C66-1)):INDIRECT(("V"&amp;C66-$A$10)))))</f>
        <v/>
      </c>
      <c r="M66" s="25" t="str">
        <f t="shared" ca="1" si="2"/>
        <v/>
      </c>
      <c r="N66" s="38" t="str">
        <f t="shared" ca="1" si="3"/>
        <v/>
      </c>
      <c r="O66" s="32"/>
      <c r="P66" s="20" t="str">
        <f ca="1">IF(C66="","",(MIN(INDIRECT(("W"&amp;C66-1)):INDIRECT(("W"&amp;C66-$A$10)))))</f>
        <v/>
      </c>
      <c r="Q66" s="20" t="str">
        <f t="shared" ca="1" si="4"/>
        <v/>
      </c>
      <c r="R66" s="28" t="str">
        <f t="shared" ca="1" si="5"/>
        <v/>
      </c>
      <c r="T66" s="20">
        <f t="shared" si="9"/>
        <v>64</v>
      </c>
      <c r="U66" s="21">
        <f>Sheet1!E66*1</f>
        <v>5935</v>
      </c>
      <c r="V66" s="21">
        <f>Sheet1!F66*1</f>
        <v>6023</v>
      </c>
      <c r="W66" s="21">
        <f>Sheet1!G66*1</f>
        <v>5900</v>
      </c>
      <c r="X66" s="21">
        <f>Sheet1!H66*1</f>
        <v>6015.25</v>
      </c>
      <c r="Z66" s="30" t="e">
        <f t="shared" ca="1" si="8"/>
        <v>#N/A</v>
      </c>
      <c r="AA66" s="27" t="str">
        <f t="shared" ca="1" si="6"/>
        <v/>
      </c>
    </row>
    <row r="67" spans="2:27" x14ac:dyDescent="0.3">
      <c r="B67" s="21"/>
      <c r="C67" s="20" t="str">
        <f ca="1">IFERROR(MATCH($B$1,OFFSET(Sheet1!$J$1,C66,0,1000,1),0)+C66,"")</f>
        <v/>
      </c>
      <c r="D67" s="21"/>
      <c r="E67" s="20" t="str" cm="1">
        <f t="array" aca="1" ref="E67" ca="1">IF(C67="","",(INDIRECT(CONCATENATE("Sheet1!","E",TEXT(C67-1,"0")))))</f>
        <v/>
      </c>
      <c r="F67" s="21" t="str" cm="1">
        <f t="array" aca="1" ref="F67" ca="1">IF(C67="","",(INDIRECT(CONCATENATE("Sheet1!","H",TEXT(C67-$A$10,"0")))))</f>
        <v/>
      </c>
      <c r="G67" s="21" t="str">
        <f t="shared" ref="G67:G72" ca="1" si="10">IF(C67="","",(F67-E67))</f>
        <v/>
      </c>
      <c r="H67" s="30" t="str">
        <f t="shared" ref="H67:H72" ca="1" si="11">IF(C67="","",(G67/$A$3*$A$5))</f>
        <v/>
      </c>
      <c r="I67" s="27" t="str">
        <f t="shared" ca="1" si="7"/>
        <v/>
      </c>
      <c r="J67" s="20" t="str" cm="1">
        <f t="array" aca="1" ref="J67" ca="1">IF(C67="","",(INDIRECT(CONCATENATE("Sheet1!","E",TEXT(C67-1,"0")))))</f>
        <v/>
      </c>
      <c r="L67" s="25" t="str">
        <f ca="1">IF(C67="","",(MAX(INDIRECT(("V"&amp;C67-1)):INDIRECT(("V"&amp;C67-$A$10)))))</f>
        <v/>
      </c>
      <c r="M67" s="25" t="str">
        <f t="shared" ref="M67:M72" ca="1" si="12">IF(C67="","",L67-J67)</f>
        <v/>
      </c>
      <c r="N67" s="38" t="str">
        <f t="shared" ref="N67:N72" ca="1" si="13">IF(C67="","",(M67/$A$3*$A$5))</f>
        <v/>
      </c>
      <c r="O67" s="32"/>
      <c r="P67" s="20" t="str">
        <f ca="1">IF(C67="","",(MIN(INDIRECT(("W"&amp;C67-1)):INDIRECT(("W"&amp;C67-$A$10)))))</f>
        <v/>
      </c>
      <c r="Q67" s="20" t="str">
        <f t="shared" ref="Q67:Q72" ca="1" si="14">IF(C67="","",P67-J67)</f>
        <v/>
      </c>
      <c r="R67" s="28" t="str">
        <f t="shared" ref="R67:R72" ca="1" si="15">IF(C67="","",(Q67/$A$3*$A$5))</f>
        <v/>
      </c>
      <c r="T67" s="20">
        <f t="shared" si="9"/>
        <v>65</v>
      </c>
      <c r="U67" s="21">
        <f>Sheet1!E67*1</f>
        <v>6032</v>
      </c>
      <c r="V67" s="21">
        <f>Sheet1!F67*1</f>
        <v>6066.5</v>
      </c>
      <c r="W67" s="21">
        <f>Sheet1!G67*1</f>
        <v>5925</v>
      </c>
      <c r="X67" s="21">
        <f>Sheet1!H67*1</f>
        <v>5928.25</v>
      </c>
      <c r="Z67" s="30" t="e">
        <f t="shared" ca="1" si="8"/>
        <v>#N/A</v>
      </c>
      <c r="AA67" s="27" t="str">
        <f t="shared" ref="AA67:AA72" ca="1" si="16">IF(C67="","",1)</f>
        <v/>
      </c>
    </row>
    <row r="68" spans="2:27" x14ac:dyDescent="0.3">
      <c r="B68" s="21"/>
      <c r="C68" s="20" t="str">
        <f ca="1">IFERROR(MATCH($B$1,OFFSET(Sheet1!$J$1,C67,0,1000,1),0)+C67,"")</f>
        <v/>
      </c>
      <c r="D68" s="21"/>
      <c r="E68" s="20" t="str" cm="1">
        <f t="array" aca="1" ref="E68" ca="1">IF(C68="","",(INDIRECT(CONCATENATE("Sheet1!","E",TEXT(C68-1,"0")))))</f>
        <v/>
      </c>
      <c r="F68" s="21" t="str" cm="1">
        <f t="array" aca="1" ref="F68" ca="1">IF(C68="","",(INDIRECT(CONCATENATE("Sheet1!","H",TEXT(C68-$A$10,"0")))))</f>
        <v/>
      </c>
      <c r="G68" s="21" t="str">
        <f t="shared" ca="1" si="10"/>
        <v/>
      </c>
      <c r="H68" s="30" t="str">
        <f t="shared" ca="1" si="11"/>
        <v/>
      </c>
      <c r="I68" s="27" t="str">
        <f t="shared" ref="I68:I72" ca="1" si="17">IF(C68="","",IF(H68&gt;0,1,0))</f>
        <v/>
      </c>
      <c r="J68" s="20" t="str" cm="1">
        <f t="array" aca="1" ref="J68" ca="1">IF(C68="","",(INDIRECT(CONCATENATE("Sheet1!","E",TEXT(C68-1,"0")))))</f>
        <v/>
      </c>
      <c r="L68" s="25" t="str">
        <f ca="1">IF(C68="","",(MAX(INDIRECT(("V"&amp;C68-1)):INDIRECT(("V"&amp;C68-$A$10)))))</f>
        <v/>
      </c>
      <c r="M68" s="25" t="str">
        <f t="shared" ca="1" si="12"/>
        <v/>
      </c>
      <c r="N68" s="38" t="str">
        <f t="shared" ca="1" si="13"/>
        <v/>
      </c>
      <c r="O68" s="32"/>
      <c r="P68" s="20" t="str">
        <f ca="1">IF(C68="","",(MIN(INDIRECT(("W"&amp;C68-1)):INDIRECT(("W"&amp;C68-$A$10)))))</f>
        <v/>
      </c>
      <c r="Q68" s="20" t="str">
        <f t="shared" ca="1" si="14"/>
        <v/>
      </c>
      <c r="R68" s="28" t="str">
        <f t="shared" ca="1" si="15"/>
        <v/>
      </c>
      <c r="T68" s="20">
        <f t="shared" si="9"/>
        <v>66</v>
      </c>
      <c r="U68" s="21">
        <f>Sheet1!E68*1</f>
        <v>6034</v>
      </c>
      <c r="V68" s="21">
        <f>Sheet1!F68*1</f>
        <v>6075.75</v>
      </c>
      <c r="W68" s="21">
        <f>Sheet1!G68*1</f>
        <v>5997.5</v>
      </c>
      <c r="X68" s="21">
        <f>Sheet1!H68*1</f>
        <v>6022.75</v>
      </c>
      <c r="Z68" s="30" t="e">
        <f t="shared" ref="Z68:Z72" ca="1" si="18">IF(C68="",NA(),Z67+H68)</f>
        <v>#N/A</v>
      </c>
      <c r="AA68" s="27" t="str">
        <f t="shared" ca="1" si="16"/>
        <v/>
      </c>
    </row>
    <row r="69" spans="2:27" x14ac:dyDescent="0.3">
      <c r="B69" s="21"/>
      <c r="C69" s="20" t="str">
        <f ca="1">IFERROR(MATCH($B$1,OFFSET(Sheet1!$J$1,C68,0,1000,1),0)+C68,"")</f>
        <v/>
      </c>
      <c r="D69" s="21"/>
      <c r="E69" s="20" t="str" cm="1">
        <f t="array" aca="1" ref="E69" ca="1">IF(C69="","",(INDIRECT(CONCATENATE("Sheet1!","E",TEXT(C69-1,"0")))))</f>
        <v/>
      </c>
      <c r="F69" s="21" t="str" cm="1">
        <f t="array" aca="1" ref="F69" ca="1">IF(C69="","",(INDIRECT(CONCATENATE("Sheet1!","H",TEXT(C69-$A$10,"0")))))</f>
        <v/>
      </c>
      <c r="G69" s="21" t="str">
        <f t="shared" ca="1" si="10"/>
        <v/>
      </c>
      <c r="H69" s="30" t="str">
        <f t="shared" ca="1" si="11"/>
        <v/>
      </c>
      <c r="I69" s="27" t="str">
        <f t="shared" ca="1" si="17"/>
        <v/>
      </c>
      <c r="J69" s="20" t="str" cm="1">
        <f t="array" aca="1" ref="J69" ca="1">IF(C69="","",(INDIRECT(CONCATENATE("Sheet1!","E",TEXT(C69-1,"0")))))</f>
        <v/>
      </c>
      <c r="L69" s="25" t="str">
        <f ca="1">IF(C69="","",(MAX(INDIRECT(("V"&amp;C69-1)):INDIRECT(("V"&amp;C69-$A$10)))))</f>
        <v/>
      </c>
      <c r="M69" s="25" t="str">
        <f t="shared" ca="1" si="12"/>
        <v/>
      </c>
      <c r="N69" s="38" t="str">
        <f t="shared" ca="1" si="13"/>
        <v/>
      </c>
      <c r="O69" s="32"/>
      <c r="P69" s="20" t="str">
        <f ca="1">IF(C69="","",(MIN(INDIRECT(("W"&amp;C69-1)):INDIRECT(("W"&amp;C69-$A$10)))))</f>
        <v/>
      </c>
      <c r="Q69" s="20" t="str">
        <f t="shared" ca="1" si="14"/>
        <v/>
      </c>
      <c r="R69" s="28" t="str">
        <f t="shared" ca="1" si="15"/>
        <v/>
      </c>
      <c r="T69" s="20">
        <f t="shared" ref="T69:T132" si="19">T68+1</f>
        <v>67</v>
      </c>
      <c r="U69" s="21">
        <f>Sheet1!E69*1</f>
        <v>6058.5</v>
      </c>
      <c r="V69" s="21">
        <f>Sheet1!F69*1</f>
        <v>6068</v>
      </c>
      <c r="W69" s="21">
        <f>Sheet1!G69*1</f>
        <v>5976</v>
      </c>
      <c r="X69" s="21">
        <f>Sheet1!H69*1</f>
        <v>6022</v>
      </c>
      <c r="Z69" s="30" t="e">
        <f t="shared" ca="1" si="18"/>
        <v>#N/A</v>
      </c>
      <c r="AA69" s="27" t="str">
        <f t="shared" ca="1" si="16"/>
        <v/>
      </c>
    </row>
    <row r="70" spans="2:27" x14ac:dyDescent="0.3">
      <c r="B70" s="21"/>
      <c r="C70" s="20" t="str">
        <f ca="1">IFERROR(MATCH($B$1,OFFSET(Sheet1!$J$1,C69,0,1000,1),0)+C69,"")</f>
        <v/>
      </c>
      <c r="D70" s="21"/>
      <c r="E70" s="20" t="str" cm="1">
        <f t="array" aca="1" ref="E70" ca="1">IF(C70="","",(INDIRECT(CONCATENATE("Sheet1!","E",TEXT(C70-1,"0")))))</f>
        <v/>
      </c>
      <c r="F70" s="21" t="str" cm="1">
        <f t="array" aca="1" ref="F70" ca="1">IF(C70="","",(INDIRECT(CONCATENATE("Sheet1!","H",TEXT(C70-$A$10,"0")))))</f>
        <v/>
      </c>
      <c r="G70" s="21" t="str">
        <f t="shared" ca="1" si="10"/>
        <v/>
      </c>
      <c r="H70" s="30" t="str">
        <f t="shared" ca="1" si="11"/>
        <v/>
      </c>
      <c r="I70" s="27" t="str">
        <f t="shared" ca="1" si="17"/>
        <v/>
      </c>
      <c r="J70" s="20" t="str" cm="1">
        <f t="array" aca="1" ref="J70" ca="1">IF(C70="","",(INDIRECT(CONCATENATE("Sheet1!","E",TEXT(C70-1,"0")))))</f>
        <v/>
      </c>
      <c r="L70" s="25" t="str">
        <f ca="1">IF(C70="","",(MAX(INDIRECT(("V"&amp;C70-1)):INDIRECT(("V"&amp;C70-$A$10)))))</f>
        <v/>
      </c>
      <c r="M70" s="25" t="str">
        <f t="shared" ca="1" si="12"/>
        <v/>
      </c>
      <c r="N70" s="38" t="str">
        <f t="shared" ca="1" si="13"/>
        <v/>
      </c>
      <c r="O70" s="32"/>
      <c r="P70" s="20" t="str">
        <f ca="1">IF(C70="","",(MIN(INDIRECT(("W"&amp;C70-1)):INDIRECT(("W"&amp;C70-$A$10)))))</f>
        <v/>
      </c>
      <c r="Q70" s="20" t="str">
        <f t="shared" ca="1" si="14"/>
        <v/>
      </c>
      <c r="R70" s="28" t="str">
        <f t="shared" ca="1" si="15"/>
        <v/>
      </c>
      <c r="T70" s="20">
        <f t="shared" si="19"/>
        <v>68</v>
      </c>
      <c r="U70" s="21">
        <f>Sheet1!E70*1</f>
        <v>6092.75</v>
      </c>
      <c r="V70" s="21">
        <f>Sheet1!F70*1</f>
        <v>6119.5</v>
      </c>
      <c r="W70" s="21">
        <f>Sheet1!G70*1</f>
        <v>6046.5</v>
      </c>
      <c r="X70" s="21">
        <f>Sheet1!H70*1</f>
        <v>6052.75</v>
      </c>
      <c r="Z70" s="30" t="e">
        <f t="shared" ca="1" si="18"/>
        <v>#N/A</v>
      </c>
      <c r="AA70" s="27" t="str">
        <f t="shared" ca="1" si="16"/>
        <v/>
      </c>
    </row>
    <row r="71" spans="2:27" x14ac:dyDescent="0.3">
      <c r="B71" s="21"/>
      <c r="C71" s="20" t="str">
        <f ca="1">IFERROR(MATCH($B$1,OFFSET(Sheet1!$J$1,C70,0,1000,1),0)+C70,"")</f>
        <v/>
      </c>
      <c r="D71" s="21"/>
      <c r="E71" s="20" t="str" cm="1">
        <f t="array" aca="1" ref="E71" ca="1">IF(C71="","",(INDIRECT(CONCATENATE("Sheet1!","E",TEXT(C71-1,"0")))))</f>
        <v/>
      </c>
      <c r="F71" s="21" t="str" cm="1">
        <f t="array" aca="1" ref="F71" ca="1">IF(C71="","",(INDIRECT(CONCATENATE("Sheet1!","H",TEXT(C71-$A$10,"0")))))</f>
        <v/>
      </c>
      <c r="G71" s="21" t="str">
        <f t="shared" ca="1" si="10"/>
        <v/>
      </c>
      <c r="H71" s="30" t="str">
        <f t="shared" ca="1" si="11"/>
        <v/>
      </c>
      <c r="I71" s="27" t="str">
        <f t="shared" ca="1" si="17"/>
        <v/>
      </c>
      <c r="J71" s="20" t="str" cm="1">
        <f t="array" aca="1" ref="J71" ca="1">IF(C71="","",(INDIRECT(CONCATENATE("Sheet1!","E",TEXT(C71-1,"0")))))</f>
        <v/>
      </c>
      <c r="L71" s="25" t="str">
        <f ca="1">IF(C71="","",(MAX(INDIRECT(("V"&amp;C71-1)):INDIRECT(("V"&amp;C71-$A$10)))))</f>
        <v/>
      </c>
      <c r="M71" s="25" t="str">
        <f t="shared" ca="1" si="12"/>
        <v/>
      </c>
      <c r="N71" s="38" t="str">
        <f t="shared" ca="1" si="13"/>
        <v/>
      </c>
      <c r="O71" s="32"/>
      <c r="P71" s="20" t="str">
        <f ca="1">IF(C71="","",(MIN(INDIRECT(("W"&amp;C71-1)):INDIRECT(("W"&amp;C71-$A$10)))))</f>
        <v/>
      </c>
      <c r="Q71" s="20" t="str">
        <f t="shared" ca="1" si="14"/>
        <v/>
      </c>
      <c r="R71" s="28" t="str">
        <f t="shared" ca="1" si="15"/>
        <v/>
      </c>
      <c r="T71" s="20">
        <f t="shared" si="19"/>
        <v>69</v>
      </c>
      <c r="U71" s="21">
        <f>Sheet1!E71*1</f>
        <v>6184.5</v>
      </c>
      <c r="V71" s="21">
        <f>Sheet1!F71*1</f>
        <v>6194.5</v>
      </c>
      <c r="W71" s="21">
        <f>Sheet1!G71*1</f>
        <v>6076.5</v>
      </c>
      <c r="X71" s="21">
        <f>Sheet1!H71*1</f>
        <v>6081</v>
      </c>
      <c r="Z71" s="30" t="e">
        <f t="shared" ca="1" si="18"/>
        <v>#N/A</v>
      </c>
      <c r="AA71" s="27" t="str">
        <f t="shared" ca="1" si="16"/>
        <v/>
      </c>
    </row>
    <row r="72" spans="2:27" x14ac:dyDescent="0.3">
      <c r="B72" s="21"/>
      <c r="C72" s="20" t="str">
        <f ca="1">IFERROR(MATCH($B$1,OFFSET(Sheet1!$J$1,C71,0,1000,1),0)+C71,"")</f>
        <v/>
      </c>
      <c r="D72" s="21"/>
      <c r="E72" s="20" t="str" cm="1">
        <f t="array" aca="1" ref="E72" ca="1">IF(C72="","",(INDIRECT(CONCATENATE("Sheet1!","E",TEXT(C72-1,"0")))))</f>
        <v/>
      </c>
      <c r="F72" s="21" t="str" cm="1">
        <f t="array" aca="1" ref="F72" ca="1">IF(C72="","",(INDIRECT(CONCATENATE("Sheet1!","H",TEXT(C72-$A$10,"0")))))</f>
        <v/>
      </c>
      <c r="G72" s="21" t="str">
        <f t="shared" ca="1" si="10"/>
        <v/>
      </c>
      <c r="H72" s="30" t="str">
        <f t="shared" ca="1" si="11"/>
        <v/>
      </c>
      <c r="I72" s="27" t="str">
        <f t="shared" ca="1" si="17"/>
        <v/>
      </c>
      <c r="J72" s="20" t="str" cm="1">
        <f t="array" aca="1" ref="J72" ca="1">IF(C72="","",(INDIRECT(CONCATENATE("Sheet1!","E",TEXT(C72-1,"0")))))</f>
        <v/>
      </c>
      <c r="L72" s="25" t="str">
        <f ca="1">IF(C72="","",(MAX(INDIRECT(("V"&amp;C72-1)):INDIRECT(("V"&amp;C72-$A$10)))))</f>
        <v/>
      </c>
      <c r="M72" s="25" t="str">
        <f t="shared" ca="1" si="12"/>
        <v/>
      </c>
      <c r="N72" s="38" t="str">
        <f t="shared" ca="1" si="13"/>
        <v/>
      </c>
      <c r="O72" s="32"/>
      <c r="P72" s="20" t="str">
        <f ca="1">IF(C72="","",(MIN(INDIRECT(("W"&amp;C72-1)):INDIRECT(("W"&amp;C72-$A$10)))))</f>
        <v/>
      </c>
      <c r="Q72" s="20" t="str">
        <f t="shared" ca="1" si="14"/>
        <v/>
      </c>
      <c r="R72" s="28" t="str">
        <f t="shared" ca="1" si="15"/>
        <v/>
      </c>
      <c r="T72" s="20">
        <f t="shared" si="19"/>
        <v>70</v>
      </c>
      <c r="U72" s="21">
        <f>Sheet1!E72*1</f>
        <v>6205.75</v>
      </c>
      <c r="V72" s="21">
        <f>Sheet1!F72*1</f>
        <v>6211.5</v>
      </c>
      <c r="W72" s="21">
        <f>Sheet1!G72*1</f>
        <v>6154.75</v>
      </c>
      <c r="X72" s="21">
        <f>Sheet1!H72*1</f>
        <v>6188.5</v>
      </c>
      <c r="Z72" s="30" t="e">
        <f t="shared" ca="1" si="18"/>
        <v>#N/A</v>
      </c>
      <c r="AA72" s="27" t="str">
        <f t="shared" ca="1" si="16"/>
        <v/>
      </c>
    </row>
    <row r="73" spans="2:27" x14ac:dyDescent="0.3">
      <c r="B73" s="21"/>
      <c r="N73" s="30"/>
      <c r="T73" s="20">
        <f t="shared" si="19"/>
        <v>71</v>
      </c>
      <c r="U73" s="21">
        <f>Sheet1!E73*1</f>
        <v>6195.75</v>
      </c>
      <c r="V73" s="21">
        <f>Sheet1!F73*1</f>
        <v>6218.5</v>
      </c>
      <c r="W73" s="21">
        <f>Sheet1!G73*1</f>
        <v>6181.25</v>
      </c>
      <c r="X73" s="21">
        <f>Sheet1!H73*1</f>
        <v>6215</v>
      </c>
    </row>
    <row r="74" spans="2:27" x14ac:dyDescent="0.3">
      <c r="B74" s="21"/>
      <c r="T74" s="20">
        <f t="shared" si="19"/>
        <v>72</v>
      </c>
      <c r="U74" s="21">
        <f>Sheet1!E74*1</f>
        <v>6190.25</v>
      </c>
      <c r="V74" s="21">
        <f>Sheet1!F74*1</f>
        <v>6209.75</v>
      </c>
      <c r="W74" s="21">
        <f>Sheet1!G74*1</f>
        <v>6170.25</v>
      </c>
      <c r="X74" s="21">
        <f>Sheet1!H74*1</f>
        <v>6198.75</v>
      </c>
    </row>
    <row r="75" spans="2:27" x14ac:dyDescent="0.3">
      <c r="B75" s="21"/>
      <c r="T75" s="20">
        <f t="shared" si="19"/>
        <v>73</v>
      </c>
      <c r="U75" s="21">
        <f>Sheet1!E75*1</f>
        <v>6183.75</v>
      </c>
      <c r="V75" s="21">
        <f>Sheet1!F75*1</f>
        <v>6198.75</v>
      </c>
      <c r="W75" s="21">
        <f>Sheet1!G75*1</f>
        <v>6173.25</v>
      </c>
      <c r="X75" s="21">
        <f>Sheet1!H75*1</f>
        <v>6184</v>
      </c>
    </row>
    <row r="76" spans="2:27" x14ac:dyDescent="0.3">
      <c r="B76" s="21"/>
      <c r="T76" s="20">
        <f t="shared" si="19"/>
        <v>74</v>
      </c>
      <c r="U76" s="21">
        <f>Sheet1!E76*1</f>
        <v>6131.75</v>
      </c>
      <c r="V76" s="21">
        <f>Sheet1!F76*1</f>
        <v>6190</v>
      </c>
      <c r="W76" s="21">
        <f>Sheet1!G76*1</f>
        <v>6105.5</v>
      </c>
      <c r="X76" s="21">
        <f>Sheet1!H76*1</f>
        <v>6187.25</v>
      </c>
    </row>
    <row r="77" spans="2:27" x14ac:dyDescent="0.3">
      <c r="B77" s="21"/>
      <c r="T77" s="20">
        <f t="shared" si="19"/>
        <v>75</v>
      </c>
      <c r="U77" s="21">
        <f>Sheet1!E77*1</f>
        <v>6142.75</v>
      </c>
      <c r="V77" s="21">
        <f>Sheet1!F77*1</f>
        <v>6150</v>
      </c>
      <c r="W77" s="21">
        <f>Sheet1!G77*1</f>
        <v>6072.75</v>
      </c>
      <c r="X77" s="21">
        <f>Sheet1!H77*1</f>
        <v>6124.75</v>
      </c>
    </row>
    <row r="78" spans="2:27" x14ac:dyDescent="0.3">
      <c r="B78" s="21"/>
      <c r="T78" s="20">
        <f t="shared" si="19"/>
        <v>76</v>
      </c>
      <c r="U78" s="21">
        <f>Sheet1!E78*1</f>
        <v>6137.5</v>
      </c>
      <c r="V78" s="21">
        <f>Sheet1!F78*1</f>
        <v>6150.75</v>
      </c>
      <c r="W78" s="21">
        <f>Sheet1!G78*1</f>
        <v>6109.75</v>
      </c>
      <c r="X78" s="21">
        <f>Sheet1!H78*1</f>
        <v>6144.25</v>
      </c>
    </row>
    <row r="79" spans="2:27" x14ac:dyDescent="0.3">
      <c r="B79" s="21"/>
      <c r="T79" s="20">
        <f t="shared" si="19"/>
        <v>77</v>
      </c>
      <c r="U79" s="21">
        <f>Sheet1!E79*1</f>
        <v>6068</v>
      </c>
      <c r="V79" s="21">
        <f>Sheet1!F79*1</f>
        <v>6148</v>
      </c>
      <c r="W79" s="21">
        <f>Sheet1!G79*1</f>
        <v>6066</v>
      </c>
      <c r="X79" s="21">
        <f>Sheet1!H79*1</f>
        <v>6140.75</v>
      </c>
    </row>
    <row r="80" spans="2:27" x14ac:dyDescent="0.3">
      <c r="B80" s="21"/>
      <c r="T80" s="20">
        <f t="shared" si="19"/>
        <v>78</v>
      </c>
      <c r="U80" s="21">
        <f>Sheet1!E80*1</f>
        <v>6141.75</v>
      </c>
      <c r="V80" s="21">
        <f>Sheet1!F80*1</f>
        <v>6175.25</v>
      </c>
      <c r="W80" s="21">
        <f>Sheet1!G80*1</f>
        <v>6093.25</v>
      </c>
      <c r="X80" s="21">
        <f>Sheet1!H80*1</f>
        <v>6101.5</v>
      </c>
    </row>
    <row r="81" spans="2:24" x14ac:dyDescent="0.3">
      <c r="B81" s="21"/>
      <c r="T81" s="20">
        <f t="shared" si="19"/>
        <v>79</v>
      </c>
      <c r="U81" s="21">
        <f>Sheet1!E81*1</f>
        <v>6142.25</v>
      </c>
      <c r="V81" s="21">
        <f>Sheet1!F81*1</f>
        <v>6160.5</v>
      </c>
      <c r="W81" s="21">
        <f>Sheet1!G81*1</f>
        <v>6122</v>
      </c>
      <c r="X81" s="21">
        <f>Sheet1!H81*1</f>
        <v>6158</v>
      </c>
    </row>
    <row r="82" spans="2:24" x14ac:dyDescent="0.3">
      <c r="B82" s="21"/>
      <c r="T82" s="20">
        <f t="shared" si="19"/>
        <v>80</v>
      </c>
      <c r="U82" s="21">
        <f>Sheet1!E82*1</f>
        <v>6094.75</v>
      </c>
      <c r="V82" s="21">
        <f>Sheet1!F82*1</f>
        <v>6144</v>
      </c>
      <c r="W82" s="21">
        <f>Sheet1!G82*1</f>
        <v>6072.25</v>
      </c>
      <c r="X82" s="21">
        <f>Sheet1!H82*1</f>
        <v>6138.5</v>
      </c>
    </row>
    <row r="83" spans="2:24" x14ac:dyDescent="0.3">
      <c r="B83" s="21"/>
      <c r="T83" s="20">
        <f t="shared" si="19"/>
        <v>81</v>
      </c>
      <c r="U83" s="21">
        <f>Sheet1!E83*1</f>
        <v>6121</v>
      </c>
      <c r="V83" s="21">
        <f>Sheet1!F83*1</f>
        <v>6121</v>
      </c>
      <c r="W83" s="21">
        <f>Sheet1!G83*1</f>
        <v>6039</v>
      </c>
      <c r="X83" s="21">
        <f>Sheet1!H83*1</f>
        <v>6115</v>
      </c>
    </row>
    <row r="84" spans="2:24" x14ac:dyDescent="0.3">
      <c r="B84" s="21"/>
      <c r="T84" s="20">
        <f t="shared" si="19"/>
        <v>82</v>
      </c>
      <c r="U84" s="21">
        <f>Sheet1!E84*1</f>
        <v>6034.25</v>
      </c>
      <c r="V84" s="21">
        <f>Sheet1!F84*1</f>
        <v>6114</v>
      </c>
      <c r="W84" s="21">
        <f>Sheet1!G84*1</f>
        <v>5987.5</v>
      </c>
      <c r="X84" s="21">
        <f>Sheet1!H84*1</f>
        <v>6074.25</v>
      </c>
    </row>
    <row r="85" spans="2:24" x14ac:dyDescent="0.3">
      <c r="B85" s="21"/>
      <c r="T85" s="20">
        <f t="shared" si="19"/>
        <v>83</v>
      </c>
      <c r="U85" s="21">
        <f>Sheet1!E85*1</f>
        <v>6158</v>
      </c>
      <c r="V85" s="21">
        <f>Sheet1!F85*1</f>
        <v>6199.75</v>
      </c>
      <c r="W85" s="21">
        <f>Sheet1!G85*1</f>
        <v>6109.75</v>
      </c>
      <c r="X85" s="21">
        <f>Sheet1!H85*1</f>
        <v>6119.25</v>
      </c>
    </row>
    <row r="86" spans="2:24" x14ac:dyDescent="0.3">
      <c r="B86" s="21"/>
      <c r="T86" s="20">
        <f t="shared" si="19"/>
        <v>84</v>
      </c>
      <c r="U86" s="21">
        <f>Sheet1!E86*1</f>
        <v>6120.5</v>
      </c>
      <c r="V86" s="21">
        <f>Sheet1!F86*1</f>
        <v>6168.25</v>
      </c>
      <c r="W86" s="21">
        <f>Sheet1!G86*1</f>
        <v>6108.5</v>
      </c>
      <c r="X86" s="21">
        <f>Sheet1!H86*1</f>
        <v>6151.25</v>
      </c>
    </row>
    <row r="87" spans="2:24" x14ac:dyDescent="0.3">
      <c r="B87" s="21"/>
      <c r="T87" s="20">
        <f t="shared" si="19"/>
        <v>85</v>
      </c>
      <c r="U87" s="21">
        <f>Sheet1!E87*1</f>
        <v>6142.75</v>
      </c>
      <c r="V87" s="21">
        <f>Sheet1!F87*1</f>
        <v>6163.5</v>
      </c>
      <c r="W87" s="21">
        <f>Sheet1!G87*1</f>
        <v>6094.25</v>
      </c>
      <c r="X87" s="21">
        <f>Sheet1!H87*1</f>
        <v>6119.5</v>
      </c>
    </row>
    <row r="88" spans="2:24" x14ac:dyDescent="0.3">
      <c r="B88" s="21"/>
      <c r="T88" s="20">
        <f t="shared" si="19"/>
        <v>86</v>
      </c>
      <c r="U88" s="21">
        <f>Sheet1!E88*1</f>
        <v>6111.5</v>
      </c>
      <c r="V88" s="21">
        <f>Sheet1!F88*1</f>
        <v>6157.5</v>
      </c>
      <c r="W88" s="21">
        <f>Sheet1!G88*1</f>
        <v>6075.5</v>
      </c>
      <c r="X88" s="21">
        <f>Sheet1!H88*1</f>
        <v>6149</v>
      </c>
    </row>
    <row r="89" spans="2:24" x14ac:dyDescent="0.3">
      <c r="B89" s="21"/>
      <c r="T89" s="20">
        <f t="shared" si="19"/>
        <v>87</v>
      </c>
      <c r="U89" s="21">
        <f>Sheet1!E89*1</f>
        <v>6154.25</v>
      </c>
      <c r="V89" s="21">
        <f>Sheet1!F89*1</f>
        <v>6157.25</v>
      </c>
      <c r="W89" s="21">
        <f>Sheet1!G89*1</f>
        <v>6000</v>
      </c>
      <c r="X89" s="21">
        <f>Sheet1!H89*1</f>
        <v>6098.75</v>
      </c>
    </row>
    <row r="90" spans="2:24" x14ac:dyDescent="0.3">
      <c r="B90" s="21"/>
      <c r="T90" s="20">
        <f t="shared" si="19"/>
        <v>88</v>
      </c>
      <c r="U90" s="21">
        <f>Sheet1!E90*1</f>
        <v>6200</v>
      </c>
      <c r="V90" s="21">
        <f>Sheet1!F90*1</f>
        <v>6214.25</v>
      </c>
      <c r="W90" s="21">
        <f>Sheet1!G90*1</f>
        <v>6174</v>
      </c>
      <c r="X90" s="21">
        <f>Sheet1!H90*1</f>
        <v>6185.25</v>
      </c>
    </row>
    <row r="91" spans="2:24" x14ac:dyDescent="0.3">
      <c r="B91" s="21"/>
      <c r="T91" s="20">
        <f t="shared" si="19"/>
        <v>89</v>
      </c>
      <c r="U91" s="21">
        <f>Sheet1!E91*1</f>
        <v>6172</v>
      </c>
      <c r="V91" s="21">
        <f>Sheet1!F91*1</f>
        <v>6206</v>
      </c>
      <c r="W91" s="21">
        <f>Sheet1!G91*1</f>
        <v>6153.5</v>
      </c>
      <c r="X91" s="21">
        <f>Sheet1!H91*1</f>
        <v>6204</v>
      </c>
    </row>
    <row r="92" spans="2:24" x14ac:dyDescent="0.3">
      <c r="B92" s="21"/>
      <c r="T92" s="20">
        <f t="shared" si="19"/>
        <v>90</v>
      </c>
      <c r="U92" s="21">
        <f>Sheet1!E92*1</f>
        <v>6146</v>
      </c>
      <c r="V92" s="21">
        <f>Sheet1!F92*1</f>
        <v>6187.75</v>
      </c>
      <c r="W92" s="21">
        <f>Sheet1!G92*1</f>
        <v>6139</v>
      </c>
      <c r="X92" s="21">
        <f>Sheet1!H92*1</f>
        <v>6172.5</v>
      </c>
    </row>
    <row r="93" spans="2:24" x14ac:dyDescent="0.3">
      <c r="B93" s="21"/>
      <c r="T93" s="20">
        <f t="shared" si="19"/>
        <v>91</v>
      </c>
      <c r="U93" s="21">
        <f>Sheet1!E93*1</f>
        <v>6084.25</v>
      </c>
      <c r="V93" s="21">
        <f>Sheet1!F93*1</f>
        <v>6145.25</v>
      </c>
      <c r="W93" s="21">
        <f>Sheet1!G93*1</f>
        <v>6046.5</v>
      </c>
      <c r="X93" s="21">
        <f>Sheet1!H93*1</f>
        <v>6136.25</v>
      </c>
    </row>
    <row r="94" spans="2:24" x14ac:dyDescent="0.3">
      <c r="B94" s="21"/>
      <c r="T94" s="20">
        <f t="shared" si="19"/>
        <v>92</v>
      </c>
      <c r="U94" s="21">
        <f>Sheet1!E94*1</f>
        <v>6022.25</v>
      </c>
      <c r="V94" s="21">
        <f>Sheet1!F94*1</f>
        <v>6103.5</v>
      </c>
      <c r="W94" s="21">
        <f>Sheet1!G94*1</f>
        <v>6020</v>
      </c>
      <c r="X94" s="21">
        <f>Sheet1!H94*1</f>
        <v>6085.5</v>
      </c>
    </row>
    <row r="95" spans="2:24" x14ac:dyDescent="0.3">
      <c r="B95" s="21"/>
      <c r="T95" s="20">
        <f t="shared" si="19"/>
        <v>93</v>
      </c>
      <c r="U95" s="21">
        <f>Sheet1!E95*1</f>
        <v>6040.5</v>
      </c>
      <c r="V95" s="21">
        <f>Sheet1!F95*1</f>
        <v>6069.5</v>
      </c>
      <c r="W95" s="21">
        <f>Sheet1!G95*1</f>
        <v>6013.75</v>
      </c>
      <c r="X95" s="21">
        <f>Sheet1!H95*1</f>
        <v>6027.5</v>
      </c>
    </row>
    <row r="96" spans="2:24" x14ac:dyDescent="0.3">
      <c r="B96" s="21"/>
      <c r="T96" s="20">
        <f t="shared" si="19"/>
        <v>94</v>
      </c>
      <c r="U96" s="21">
        <f>Sheet1!E96*1</f>
        <v>5943.5</v>
      </c>
      <c r="V96" s="21">
        <f>Sheet1!F96*1</f>
        <v>6053.25</v>
      </c>
      <c r="W96" s="21">
        <f>Sheet1!G96*1</f>
        <v>5931.5</v>
      </c>
      <c r="X96" s="21">
        <f>Sheet1!H96*1</f>
        <v>6041</v>
      </c>
    </row>
    <row r="97" spans="2:24" x14ac:dyDescent="0.3">
      <c r="B97" s="21"/>
      <c r="T97" s="20">
        <f t="shared" si="19"/>
        <v>95</v>
      </c>
      <c r="U97" s="21">
        <f>Sheet1!E97*1</f>
        <v>5939.25</v>
      </c>
      <c r="V97" s="21">
        <f>Sheet1!F97*1</f>
        <v>5970.5</v>
      </c>
      <c r="W97" s="21">
        <f>Sheet1!G97*1</f>
        <v>5894.5</v>
      </c>
      <c r="X97" s="21">
        <f>Sheet1!H97*1</f>
        <v>5934.25</v>
      </c>
    </row>
    <row r="98" spans="2:24" x14ac:dyDescent="0.3">
      <c r="B98" s="21"/>
      <c r="T98" s="20">
        <f t="shared" si="19"/>
        <v>96</v>
      </c>
      <c r="U98" s="21">
        <f>Sheet1!E98*1</f>
        <v>5916.5</v>
      </c>
      <c r="V98" s="21">
        <f>Sheet1!F98*1</f>
        <v>5935.25</v>
      </c>
      <c r="W98" s="21">
        <f>Sheet1!G98*1</f>
        <v>5861</v>
      </c>
      <c r="X98" s="21">
        <f>Sheet1!H98*1</f>
        <v>5926.5</v>
      </c>
    </row>
    <row r="99" spans="2:24" x14ac:dyDescent="0.3">
      <c r="T99" s="20">
        <f t="shared" si="19"/>
        <v>97</v>
      </c>
      <c r="U99" s="21">
        <f>Sheet1!E99*1</f>
        <v>5995.75</v>
      </c>
      <c r="V99" s="21">
        <f>Sheet1!F99*1</f>
        <v>6011.25</v>
      </c>
      <c r="W99" s="21">
        <f>Sheet1!G99*1</f>
        <v>5897.25</v>
      </c>
      <c r="X99" s="21">
        <f>Sheet1!H99*1</f>
        <v>5918.25</v>
      </c>
    </row>
    <row r="100" spans="2:24" x14ac:dyDescent="0.3">
      <c r="T100" s="20">
        <f t="shared" si="19"/>
        <v>98</v>
      </c>
      <c r="U100" s="21">
        <f>Sheet1!E100*1</f>
        <v>6007</v>
      </c>
      <c r="V100" s="21">
        <f>Sheet1!F100*1</f>
        <v>6011.25</v>
      </c>
      <c r="W100" s="21">
        <f>Sheet1!G100*1</f>
        <v>5981.25</v>
      </c>
      <c r="X100" s="21">
        <f>Sheet1!H100*1</f>
        <v>6011.25</v>
      </c>
    </row>
    <row r="101" spans="2:24" x14ac:dyDescent="0.3">
      <c r="T101" s="20">
        <f t="shared" si="19"/>
        <v>99</v>
      </c>
      <c r="U101" s="21">
        <f>Sheet1!E101*1</f>
        <v>6007.5</v>
      </c>
      <c r="V101" s="21">
        <f>Sheet1!F101*1</f>
        <v>6027</v>
      </c>
      <c r="W101" s="21">
        <f>Sheet1!G101*1</f>
        <v>5969</v>
      </c>
      <c r="X101" s="21">
        <f>Sheet1!H101*1</f>
        <v>6011.25</v>
      </c>
    </row>
    <row r="102" spans="2:24" x14ac:dyDescent="0.3">
      <c r="T102" s="20">
        <f t="shared" si="19"/>
        <v>100</v>
      </c>
      <c r="U102" s="21">
        <f>Sheet1!E102*1</f>
        <v>6080</v>
      </c>
      <c r="V102" s="21">
        <f>Sheet1!F102*1</f>
        <v>6097.5</v>
      </c>
      <c r="W102" s="21">
        <f>Sheet1!G102*1</f>
        <v>5987</v>
      </c>
      <c r="X102" s="21">
        <f>Sheet1!H102*1</f>
        <v>6006.25</v>
      </c>
    </row>
    <row r="103" spans="2:24" x14ac:dyDescent="0.3">
      <c r="T103" s="20">
        <f t="shared" si="19"/>
        <v>101</v>
      </c>
      <c r="U103" s="21">
        <f>Sheet1!E103*1</f>
        <v>6046.5</v>
      </c>
      <c r="V103" s="21">
        <f>Sheet1!F103*1</f>
        <v>6120.25</v>
      </c>
      <c r="W103" s="21">
        <f>Sheet1!G103*1</f>
        <v>6032.75</v>
      </c>
      <c r="X103" s="21">
        <f>Sheet1!H103*1</f>
        <v>6072.5</v>
      </c>
    </row>
    <row r="104" spans="2:24" x14ac:dyDescent="0.3">
      <c r="T104" s="20">
        <f t="shared" si="19"/>
        <v>102</v>
      </c>
      <c r="U104" s="21">
        <f>Sheet1!E104*1</f>
        <v>5973</v>
      </c>
      <c r="V104" s="21">
        <f>Sheet1!F104*1</f>
        <v>6048.75</v>
      </c>
      <c r="W104" s="21">
        <f>Sheet1!G104*1</f>
        <v>5963.25</v>
      </c>
      <c r="X104" s="21">
        <f>Sheet1!H104*1</f>
        <v>6041.5</v>
      </c>
    </row>
    <row r="105" spans="2:24" x14ac:dyDescent="0.3">
      <c r="T105" s="20">
        <f t="shared" si="19"/>
        <v>103</v>
      </c>
      <c r="U105" s="21">
        <f>Sheet1!E105*1</f>
        <v>6001.25</v>
      </c>
      <c r="V105" s="21">
        <f>Sheet1!F105*1</f>
        <v>6047.25</v>
      </c>
      <c r="W105" s="21">
        <f>Sheet1!G105*1</f>
        <v>5926.75</v>
      </c>
      <c r="X105" s="21">
        <f>Sheet1!H105*1</f>
        <v>5968.5</v>
      </c>
    </row>
    <row r="106" spans="2:24" x14ac:dyDescent="0.3">
      <c r="T106" s="20">
        <f t="shared" si="19"/>
        <v>104</v>
      </c>
      <c r="U106" s="21">
        <f>Sheet1!E106*1</f>
        <v>6007</v>
      </c>
      <c r="V106" s="21">
        <f>Sheet1!F106*1</f>
        <v>6035.25</v>
      </c>
      <c r="W106" s="21">
        <f>Sheet1!G106*1</f>
        <v>5969.25</v>
      </c>
      <c r="X106" s="21">
        <f>Sheet1!H106*1</f>
        <v>5987.75</v>
      </c>
    </row>
    <row r="107" spans="2:24" x14ac:dyDescent="0.3">
      <c r="T107" s="20">
        <f t="shared" si="19"/>
        <v>105</v>
      </c>
      <c r="U107" s="21">
        <f>Sheet1!E107*1</f>
        <v>6080.75</v>
      </c>
      <c r="V107" s="21">
        <f>Sheet1!F107*1</f>
        <v>6088.25</v>
      </c>
      <c r="W107" s="21">
        <f>Sheet1!G107*1</f>
        <v>5970.25</v>
      </c>
      <c r="X107" s="21">
        <f>Sheet1!H107*1</f>
        <v>6010.75</v>
      </c>
    </row>
    <row r="108" spans="2:24" x14ac:dyDescent="0.3">
      <c r="T108" s="20">
        <f t="shared" si="19"/>
        <v>106</v>
      </c>
      <c r="U108" s="21">
        <f>Sheet1!E108*1</f>
        <v>6144</v>
      </c>
      <c r="V108" s="21">
        <f>Sheet1!F108*1</f>
        <v>6147.25</v>
      </c>
      <c r="W108" s="21">
        <f>Sheet1!G108*1</f>
        <v>6034.75</v>
      </c>
      <c r="X108" s="21">
        <f>Sheet1!H108*1</f>
        <v>6079</v>
      </c>
    </row>
    <row r="109" spans="2:24" x14ac:dyDescent="0.3">
      <c r="T109" s="20">
        <f t="shared" si="19"/>
        <v>107</v>
      </c>
      <c r="U109" s="21">
        <f>Sheet1!E109*1</f>
        <v>6151.25</v>
      </c>
      <c r="V109" s="21">
        <f>Sheet1!F109*1</f>
        <v>6159.5</v>
      </c>
      <c r="W109" s="21">
        <f>Sheet1!G109*1</f>
        <v>6115.25</v>
      </c>
      <c r="X109" s="21">
        <f>Sheet1!H109*1</f>
        <v>6147.25</v>
      </c>
    </row>
    <row r="110" spans="2:24" x14ac:dyDescent="0.3">
      <c r="T110" s="20">
        <f t="shared" si="19"/>
        <v>108</v>
      </c>
      <c r="U110" s="21">
        <f>Sheet1!E110*1</f>
        <v>6089.75</v>
      </c>
      <c r="V110" s="21">
        <f>Sheet1!F110*1</f>
        <v>6151.5</v>
      </c>
      <c r="W110" s="21">
        <f>Sheet1!G110*1</f>
        <v>6082</v>
      </c>
      <c r="X110" s="21">
        <f>Sheet1!H110*1</f>
        <v>6150</v>
      </c>
    </row>
    <row r="111" spans="2:24" x14ac:dyDescent="0.3">
      <c r="T111" s="20">
        <f t="shared" si="19"/>
        <v>109</v>
      </c>
      <c r="U111" s="21">
        <f>Sheet1!E111*1</f>
        <v>6053.75</v>
      </c>
      <c r="V111" s="21">
        <f>Sheet1!F111*1</f>
        <v>6095</v>
      </c>
      <c r="W111" s="21">
        <f>Sheet1!G111*1</f>
        <v>6017</v>
      </c>
      <c r="X111" s="21">
        <f>Sheet1!H111*1</f>
        <v>6088</v>
      </c>
    </row>
    <row r="112" spans="2:24" x14ac:dyDescent="0.3">
      <c r="T112" s="20">
        <f t="shared" si="19"/>
        <v>110</v>
      </c>
      <c r="U112" s="21">
        <f>Sheet1!E112*1</f>
        <v>5996.5</v>
      </c>
      <c r="V112" s="21">
        <f>Sheet1!F112*1</f>
        <v>6102.75</v>
      </c>
      <c r="W112" s="21">
        <f>Sheet1!G112*1</f>
        <v>5918</v>
      </c>
      <c r="X112" s="21">
        <f>Sheet1!H112*1</f>
        <v>6053.75</v>
      </c>
    </row>
    <row r="113" spans="20:24" x14ac:dyDescent="0.3">
      <c r="T113" s="20">
        <f t="shared" si="19"/>
        <v>111</v>
      </c>
      <c r="U113" s="21">
        <f>Sheet1!E113*1</f>
        <v>6001.5</v>
      </c>
      <c r="V113" s="21">
        <f>Sheet1!F113*1</f>
        <v>6057.25</v>
      </c>
      <c r="W113" s="21">
        <f>Sheet1!G113*1</f>
        <v>5983.25</v>
      </c>
      <c r="X113" s="21">
        <f>Sheet1!H113*1</f>
        <v>5986</v>
      </c>
    </row>
    <row r="114" spans="20:24" x14ac:dyDescent="0.3">
      <c r="T114" s="20">
        <f t="shared" si="19"/>
        <v>112</v>
      </c>
      <c r="U114" s="21">
        <f>Sheet1!E114*1</f>
        <v>6178.75</v>
      </c>
      <c r="V114" s="21">
        <f>Sheet1!F114*1</f>
        <v>6200</v>
      </c>
      <c r="W114" s="21">
        <f>Sheet1!G114*1</f>
        <v>5958.5</v>
      </c>
      <c r="X114" s="21">
        <f>Sheet1!H114*1</f>
        <v>5992.25</v>
      </c>
    </row>
    <row r="115" spans="20:24" x14ac:dyDescent="0.3">
      <c r="T115" s="20">
        <f t="shared" si="19"/>
        <v>113</v>
      </c>
      <c r="U115" s="21">
        <f>Sheet1!E115*1</f>
        <v>6202.25</v>
      </c>
      <c r="V115" s="21">
        <f>Sheet1!F115*1</f>
        <v>6204.75</v>
      </c>
      <c r="W115" s="21">
        <f>Sheet1!G115*1</f>
        <v>6166.25</v>
      </c>
      <c r="X115" s="21">
        <f>Sheet1!H115*1</f>
        <v>6179.25</v>
      </c>
    </row>
    <row r="116" spans="20:24" x14ac:dyDescent="0.3">
      <c r="T116" s="20">
        <f t="shared" si="19"/>
        <v>114</v>
      </c>
      <c r="U116" s="21">
        <f>Sheet1!E116*1</f>
        <v>6177.5</v>
      </c>
      <c r="V116" s="21">
        <f>Sheet1!F116*1</f>
        <v>6215.75</v>
      </c>
      <c r="W116" s="21">
        <f>Sheet1!G116*1</f>
        <v>6174</v>
      </c>
      <c r="X116" s="21">
        <f>Sheet1!H116*1</f>
        <v>6206</v>
      </c>
    </row>
    <row r="117" spans="20:24" x14ac:dyDescent="0.3">
      <c r="T117" s="20">
        <f t="shared" si="19"/>
        <v>115</v>
      </c>
      <c r="U117" s="21">
        <f>Sheet1!E117*1</f>
        <v>6187.25</v>
      </c>
      <c r="V117" s="21">
        <f>Sheet1!F117*1</f>
        <v>6207.5</v>
      </c>
      <c r="W117" s="21">
        <f>Sheet1!G117*1</f>
        <v>6163.5</v>
      </c>
      <c r="X117" s="21">
        <f>Sheet1!H117*1</f>
        <v>6177.75</v>
      </c>
    </row>
    <row r="118" spans="20:24" x14ac:dyDescent="0.3">
      <c r="T118" s="20">
        <f t="shared" si="19"/>
        <v>116</v>
      </c>
      <c r="U118" s="21">
        <f>Sheet1!E118*1</f>
        <v>6209.75</v>
      </c>
      <c r="V118" s="21">
        <f>Sheet1!F118*1</f>
        <v>6210.5</v>
      </c>
      <c r="W118" s="21">
        <f>Sheet1!G118*1</f>
        <v>6177.75</v>
      </c>
      <c r="X118" s="21">
        <f>Sheet1!H118*1</f>
        <v>6183</v>
      </c>
    </row>
    <row r="119" spans="20:24" x14ac:dyDescent="0.3">
      <c r="T119" s="20">
        <f t="shared" si="19"/>
        <v>117</v>
      </c>
      <c r="U119" s="21">
        <f>Sheet1!E119*1</f>
        <v>6175</v>
      </c>
      <c r="V119" s="21">
        <f>Sheet1!F119*1</f>
        <v>6224.75</v>
      </c>
      <c r="W119" s="21">
        <f>Sheet1!G119*1</f>
        <v>6167.75</v>
      </c>
      <c r="X119" s="21">
        <f>Sheet1!H119*1</f>
        <v>6215</v>
      </c>
    </row>
    <row r="120" spans="20:24" x14ac:dyDescent="0.3">
      <c r="T120" s="20">
        <f t="shared" si="19"/>
        <v>118</v>
      </c>
      <c r="U120" s="21">
        <f>Sheet1!E120*1</f>
        <v>6187.5</v>
      </c>
      <c r="V120" s="21">
        <f>Sheet1!F120*1</f>
        <v>6197.5</v>
      </c>
      <c r="W120" s="21">
        <f>Sheet1!G120*1</f>
        <v>6162</v>
      </c>
      <c r="X120" s="21">
        <f>Sheet1!H120*1</f>
        <v>6168.5</v>
      </c>
    </row>
    <row r="121" spans="20:24" x14ac:dyDescent="0.3">
      <c r="T121" s="20">
        <f t="shared" si="19"/>
        <v>119</v>
      </c>
      <c r="U121" s="21">
        <f>Sheet1!E121*1</f>
        <v>6218.5</v>
      </c>
      <c r="V121" s="21">
        <f>Sheet1!F121*1</f>
        <v>6228</v>
      </c>
      <c r="W121" s="21">
        <f>Sheet1!G121*1</f>
        <v>6182.25</v>
      </c>
      <c r="X121" s="21">
        <f>Sheet1!H121*1</f>
        <v>6188</v>
      </c>
    </row>
    <row r="122" spans="20:24" x14ac:dyDescent="0.3">
      <c r="T122" s="20">
        <f t="shared" si="19"/>
        <v>120</v>
      </c>
      <c r="U122" s="21">
        <f>Sheet1!E122*1</f>
        <v>6207.75</v>
      </c>
      <c r="V122" s="21">
        <f>Sheet1!F122*1</f>
        <v>6233.25</v>
      </c>
      <c r="W122" s="21">
        <f>Sheet1!G122*1</f>
        <v>6198.25</v>
      </c>
      <c r="X122" s="21">
        <f>Sheet1!H122*1</f>
        <v>6221.25</v>
      </c>
    </row>
    <row r="123" spans="20:24" x14ac:dyDescent="0.3">
      <c r="T123" s="20">
        <f t="shared" si="19"/>
        <v>121</v>
      </c>
      <c r="U123" s="21">
        <f>Sheet1!E123*1</f>
        <v>6217.5</v>
      </c>
      <c r="V123" s="21">
        <f>Sheet1!F123*1</f>
        <v>6229.5</v>
      </c>
      <c r="W123" s="21">
        <f>Sheet1!G123*1</f>
        <v>6203.75</v>
      </c>
      <c r="X123" s="21">
        <f>Sheet1!H123*1</f>
        <v>6211</v>
      </c>
    </row>
    <row r="124" spans="20:24" x14ac:dyDescent="0.3">
      <c r="T124" s="20">
        <f t="shared" si="19"/>
        <v>122</v>
      </c>
      <c r="U124" s="21">
        <f>Sheet1!E124*1</f>
        <v>6189.25</v>
      </c>
      <c r="V124" s="21">
        <f>Sheet1!F124*1</f>
        <v>6224.5</v>
      </c>
      <c r="W124" s="21">
        <f>Sheet1!G124*1</f>
        <v>6185.25</v>
      </c>
      <c r="X124" s="21">
        <f>Sheet1!H124*1</f>
        <v>6220.75</v>
      </c>
    </row>
    <row r="125" spans="20:24" x14ac:dyDescent="0.3">
      <c r="T125" s="20">
        <f t="shared" si="19"/>
        <v>123</v>
      </c>
      <c r="U125" s="21">
        <f>Sheet1!E125*1</f>
        <v>6186.25</v>
      </c>
      <c r="V125" s="21">
        <f>Sheet1!F125*1</f>
        <v>6193</v>
      </c>
      <c r="W125" s="21">
        <f>Sheet1!G125*1</f>
        <v>6169.75</v>
      </c>
      <c r="X125" s="21">
        <f>Sheet1!H125*1</f>
        <v>6185.5</v>
      </c>
    </row>
    <row r="126" spans="20:24" x14ac:dyDescent="0.3">
      <c r="T126" s="20">
        <f t="shared" si="19"/>
        <v>124</v>
      </c>
      <c r="U126" s="21">
        <f>Sheet1!E126*1</f>
        <v>6173.75</v>
      </c>
      <c r="V126" s="21">
        <f>Sheet1!F126*1</f>
        <v>6190.75</v>
      </c>
      <c r="W126" s="21">
        <f>Sheet1!G126*1</f>
        <v>6158.25</v>
      </c>
      <c r="X126" s="21">
        <f>Sheet1!H126*1</f>
        <v>6184</v>
      </c>
    </row>
    <row r="127" spans="20:24" x14ac:dyDescent="0.3">
      <c r="T127" s="20">
        <f t="shared" si="19"/>
        <v>125</v>
      </c>
      <c r="U127" s="21">
        <f>Sheet1!E127*1</f>
        <v>6137.25</v>
      </c>
      <c r="V127" s="21">
        <f>Sheet1!F127*1</f>
        <v>6182.25</v>
      </c>
      <c r="W127" s="21">
        <f>Sheet1!G127*1</f>
        <v>6137</v>
      </c>
      <c r="X127" s="21">
        <f>Sheet1!H127*1</f>
        <v>6173.75</v>
      </c>
    </row>
    <row r="128" spans="20:24" x14ac:dyDescent="0.3">
      <c r="T128" s="20">
        <f t="shared" si="19"/>
        <v>126</v>
      </c>
      <c r="U128" s="21">
        <f>Sheet1!E128*1</f>
        <v>6164</v>
      </c>
      <c r="V128" s="21">
        <f>Sheet1!F128*1</f>
        <v>6169.25</v>
      </c>
      <c r="W128" s="21">
        <f>Sheet1!G128*1</f>
        <v>6122.5</v>
      </c>
      <c r="X128" s="21">
        <f>Sheet1!H128*1</f>
        <v>6137.25</v>
      </c>
    </row>
    <row r="129" spans="20:24" x14ac:dyDescent="0.3">
      <c r="T129" s="20">
        <f t="shared" si="19"/>
        <v>127</v>
      </c>
      <c r="U129" s="21">
        <f>Sheet1!E129*1</f>
        <v>6135.5</v>
      </c>
      <c r="V129" s="21">
        <f>Sheet1!F129*1</f>
        <v>6166.25</v>
      </c>
      <c r="W129" s="21">
        <f>Sheet1!G129*1</f>
        <v>6098.5</v>
      </c>
      <c r="X129" s="21">
        <f>Sheet1!H129*1</f>
        <v>6160.5</v>
      </c>
    </row>
    <row r="130" spans="20:24" x14ac:dyDescent="0.3">
      <c r="T130" s="20">
        <f t="shared" si="19"/>
        <v>128</v>
      </c>
      <c r="U130" s="21">
        <f>Sheet1!E130*1</f>
        <v>6128.25</v>
      </c>
      <c r="V130" s="21">
        <f>Sheet1!F130*1</f>
        <v>6162.25</v>
      </c>
      <c r="W130" s="21">
        <f>Sheet1!G130*1</f>
        <v>6104.75</v>
      </c>
      <c r="X130" s="21">
        <f>Sheet1!H130*1</f>
        <v>6128.75</v>
      </c>
    </row>
    <row r="131" spans="20:24" x14ac:dyDescent="0.3">
      <c r="T131" s="20">
        <f t="shared" si="19"/>
        <v>129</v>
      </c>
      <c r="U131" s="21">
        <f>Sheet1!E131*1</f>
        <v>6089.25</v>
      </c>
      <c r="V131" s="21">
        <f>Sheet1!F131*1</f>
        <v>6115.75</v>
      </c>
      <c r="W131" s="21">
        <f>Sheet1!G131*1</f>
        <v>6063</v>
      </c>
      <c r="X131" s="21">
        <f>Sheet1!H131*1</f>
        <v>6109.25</v>
      </c>
    </row>
    <row r="132" spans="20:24" x14ac:dyDescent="0.3">
      <c r="T132" s="20">
        <f t="shared" si="19"/>
        <v>130</v>
      </c>
      <c r="U132" s="21">
        <f>Sheet1!E132*1</f>
        <v>6059.5</v>
      </c>
      <c r="V132" s="21">
        <f>Sheet1!F132*1</f>
        <v>6107.25</v>
      </c>
      <c r="W132" s="21">
        <f>Sheet1!G132*1</f>
        <v>6027.5</v>
      </c>
      <c r="X132" s="21">
        <f>Sheet1!H132*1</f>
        <v>6092.75</v>
      </c>
    </row>
    <row r="133" spans="20:24" x14ac:dyDescent="0.3">
      <c r="T133" s="20">
        <f t="shared" ref="T133:T196" si="20">T132+1</f>
        <v>131</v>
      </c>
      <c r="U133" s="21">
        <f>Sheet1!E133*1</f>
        <v>6060</v>
      </c>
      <c r="V133" s="21">
        <f>Sheet1!F133*1</f>
        <v>6080</v>
      </c>
      <c r="W133" s="21">
        <f>Sheet1!G133*1</f>
        <v>6002.25</v>
      </c>
      <c r="X133" s="21">
        <f>Sheet1!H133*1</f>
        <v>6060</v>
      </c>
    </row>
    <row r="134" spans="20:24" x14ac:dyDescent="0.3">
      <c r="T134" s="20">
        <f t="shared" si="20"/>
        <v>132</v>
      </c>
      <c r="U134" s="21">
        <f>Sheet1!E134*1</f>
        <v>6041.25</v>
      </c>
      <c r="V134" s="21">
        <f>Sheet1!F134*1</f>
        <v>6069.75</v>
      </c>
      <c r="W134" s="21">
        <f>Sheet1!G134*1</f>
        <v>5977.25</v>
      </c>
      <c r="X134" s="21">
        <f>Sheet1!H134*1</f>
        <v>6061</v>
      </c>
    </row>
    <row r="135" spans="20:24" x14ac:dyDescent="0.3">
      <c r="T135" s="20">
        <f t="shared" si="20"/>
        <v>133</v>
      </c>
      <c r="U135" s="21">
        <f>Sheet1!E135*1</f>
        <v>6022</v>
      </c>
      <c r="V135" s="21">
        <f>Sheet1!F135*1</f>
        <v>6055.25</v>
      </c>
      <c r="W135" s="21">
        <f>Sheet1!G135*1</f>
        <v>6008.75</v>
      </c>
      <c r="X135" s="21">
        <f>Sheet1!H135*1</f>
        <v>6042.25</v>
      </c>
    </row>
    <row r="136" spans="20:24" x14ac:dyDescent="0.3">
      <c r="T136" s="20">
        <f t="shared" si="20"/>
        <v>134</v>
      </c>
      <c r="U136" s="21">
        <f>Sheet1!E136*1</f>
        <v>6094.25</v>
      </c>
      <c r="V136" s="21">
        <f>Sheet1!F136*1</f>
        <v>6096.5</v>
      </c>
      <c r="W136" s="21">
        <f>Sheet1!G136*1</f>
        <v>5999</v>
      </c>
      <c r="X136" s="21">
        <f>Sheet1!H136*1</f>
        <v>6018.75</v>
      </c>
    </row>
    <row r="137" spans="20:24" x14ac:dyDescent="0.3">
      <c r="T137" s="20">
        <f t="shared" si="20"/>
        <v>135</v>
      </c>
      <c r="U137" s="21">
        <f>Sheet1!E137*1</f>
        <v>6140</v>
      </c>
      <c r="V137" s="21">
        <f>Sheet1!F137*1</f>
        <v>6147.5</v>
      </c>
      <c r="W137" s="21">
        <f>Sheet1!G137*1</f>
        <v>6086.5</v>
      </c>
      <c r="X137" s="21">
        <f>Sheet1!H137*1</f>
        <v>6100.5</v>
      </c>
    </row>
    <row r="138" spans="20:24" x14ac:dyDescent="0.3">
      <c r="T138" s="20">
        <f t="shared" si="20"/>
        <v>136</v>
      </c>
      <c r="U138" s="21">
        <f>Sheet1!E138*1</f>
        <v>6134.5</v>
      </c>
      <c r="V138" s="21">
        <f>Sheet1!F138*1</f>
        <v>6157.5</v>
      </c>
      <c r="W138" s="21">
        <f>Sheet1!G138*1</f>
        <v>6114</v>
      </c>
      <c r="X138" s="21">
        <f>Sheet1!H138*1</f>
        <v>6138.25</v>
      </c>
    </row>
    <row r="139" spans="20:24" x14ac:dyDescent="0.3">
      <c r="T139" s="20">
        <f t="shared" si="20"/>
        <v>137</v>
      </c>
      <c r="U139" s="21">
        <f>Sheet1!E139*1</f>
        <v>6151.5</v>
      </c>
      <c r="V139" s="21">
        <f>Sheet1!F139*1</f>
        <v>6158.75</v>
      </c>
      <c r="W139" s="21">
        <f>Sheet1!G139*1</f>
        <v>6109</v>
      </c>
      <c r="X139" s="21">
        <f>Sheet1!H139*1</f>
        <v>6135.25</v>
      </c>
    </row>
    <row r="140" spans="20:24" x14ac:dyDescent="0.3">
      <c r="T140" s="20">
        <f t="shared" si="20"/>
        <v>138</v>
      </c>
      <c r="U140" s="21">
        <f>Sheet1!E140*1</f>
        <v>6152.25</v>
      </c>
      <c r="V140" s="21">
        <f>Sheet1!F140*1</f>
        <v>6175.5</v>
      </c>
      <c r="W140" s="21">
        <f>Sheet1!G140*1</f>
        <v>6135.75</v>
      </c>
      <c r="X140" s="21">
        <f>Sheet1!H140*1</f>
        <v>6154</v>
      </c>
    </row>
    <row r="141" spans="20:24" x14ac:dyDescent="0.3">
      <c r="T141" s="20">
        <f t="shared" si="20"/>
        <v>139</v>
      </c>
      <c r="U141" s="21">
        <f>Sheet1!E141*1</f>
        <v>6130</v>
      </c>
      <c r="V141" s="21">
        <f>Sheet1!F141*1</f>
        <v>6162.75</v>
      </c>
      <c r="W141" s="21">
        <f>Sheet1!G141*1</f>
        <v>6112.5</v>
      </c>
      <c r="X141" s="21">
        <f>Sheet1!H141*1</f>
        <v>6147.5</v>
      </c>
    </row>
    <row r="142" spans="20:24" x14ac:dyDescent="0.3">
      <c r="T142" s="20">
        <f t="shared" si="20"/>
        <v>140</v>
      </c>
      <c r="U142" s="21">
        <f>Sheet1!E142*1</f>
        <v>6085.75</v>
      </c>
      <c r="V142" s="21">
        <f>Sheet1!F142*1</f>
        <v>6135.25</v>
      </c>
      <c r="W142" s="21">
        <f>Sheet1!G142*1</f>
        <v>6073.25</v>
      </c>
      <c r="X142" s="21">
        <f>Sheet1!H142*1</f>
        <v>6126</v>
      </c>
    </row>
    <row r="143" spans="20:24" x14ac:dyDescent="0.3">
      <c r="T143" s="20">
        <f t="shared" si="20"/>
        <v>141</v>
      </c>
      <c r="U143" s="21">
        <f>Sheet1!E143*1</f>
        <v>5942.5</v>
      </c>
      <c r="V143" s="21">
        <f>Sheet1!F143*1</f>
        <v>6089.25</v>
      </c>
      <c r="W143" s="21">
        <f>Sheet1!G143*1</f>
        <v>5937</v>
      </c>
      <c r="X143" s="21">
        <f>Sheet1!H143*1</f>
        <v>6080.5</v>
      </c>
    </row>
    <row r="144" spans="20:24" x14ac:dyDescent="0.3">
      <c r="T144" s="20">
        <f t="shared" si="20"/>
        <v>142</v>
      </c>
      <c r="U144" s="21">
        <f>Sheet1!E144*1</f>
        <v>5874.5</v>
      </c>
      <c r="V144" s="21">
        <f>Sheet1!F144*1</f>
        <v>5945.5</v>
      </c>
      <c r="W144" s="21">
        <f>Sheet1!G144*1</f>
        <v>5857.25</v>
      </c>
      <c r="X144" s="21">
        <f>Sheet1!H144*1</f>
        <v>5934.5</v>
      </c>
    </row>
    <row r="145" spans="20:24" x14ac:dyDescent="0.3">
      <c r="T145" s="20">
        <f t="shared" si="20"/>
        <v>143</v>
      </c>
      <c r="U145" s="21">
        <f>Sheet1!E145*1</f>
        <v>5864</v>
      </c>
      <c r="V145" s="21">
        <f>Sheet1!F145*1</f>
        <v>5898.75</v>
      </c>
      <c r="W145" s="21">
        <f>Sheet1!G145*1</f>
        <v>5846.5</v>
      </c>
      <c r="X145" s="21">
        <f>Sheet1!H145*1</f>
        <v>5865.5</v>
      </c>
    </row>
    <row r="146" spans="20:24" x14ac:dyDescent="0.3">
      <c r="T146" s="20">
        <f t="shared" si="20"/>
        <v>144</v>
      </c>
      <c r="U146" s="21">
        <f>Sheet1!E146*1</f>
        <v>5864.25</v>
      </c>
      <c r="V146" s="21">
        <f>Sheet1!F146*1</f>
        <v>5926</v>
      </c>
      <c r="W146" s="21">
        <f>Sheet1!G146*1</f>
        <v>5854.75</v>
      </c>
      <c r="X146" s="21">
        <f>Sheet1!H146*1</f>
        <v>5880.5</v>
      </c>
    </row>
    <row r="147" spans="20:24" x14ac:dyDescent="0.3">
      <c r="T147" s="20">
        <f t="shared" si="20"/>
        <v>145</v>
      </c>
      <c r="U147" s="21">
        <f>Sheet1!E147*1</f>
        <v>5962.25</v>
      </c>
      <c r="V147" s="21">
        <f>Sheet1!F147*1</f>
        <v>5966.25</v>
      </c>
      <c r="W147" s="21">
        <f>Sheet1!G147*1</f>
        <v>5855.5</v>
      </c>
      <c r="X147" s="21">
        <f>Sheet1!H147*1</f>
        <v>5860.75</v>
      </c>
    </row>
    <row r="148" spans="20:24" x14ac:dyDescent="0.3">
      <c r="T148" s="20">
        <f t="shared" si="20"/>
        <v>146</v>
      </c>
      <c r="U148" s="21">
        <f>Sheet1!E148*1</f>
        <v>6005.25</v>
      </c>
      <c r="V148" s="21">
        <f>Sheet1!F148*1</f>
        <v>6015.25</v>
      </c>
      <c r="W148" s="21">
        <f>Sheet1!G148*1</f>
        <v>5962.5</v>
      </c>
      <c r="X148" s="21">
        <f>Sheet1!H148*1</f>
        <v>5974.25</v>
      </c>
    </row>
    <row r="149" spans="20:24" x14ac:dyDescent="0.3">
      <c r="T149" s="20">
        <f t="shared" si="20"/>
        <v>147</v>
      </c>
      <c r="U149" s="21">
        <f>Sheet1!E149*1</f>
        <v>5989.25</v>
      </c>
      <c r="V149" s="21">
        <f>Sheet1!F149*1</f>
        <v>6006</v>
      </c>
      <c r="W149" s="21">
        <f>Sheet1!G149*1</f>
        <v>5959.75</v>
      </c>
      <c r="X149" s="21">
        <f>Sheet1!H149*1</f>
        <v>5993.25</v>
      </c>
    </row>
    <row r="150" spans="20:24" x14ac:dyDescent="0.3">
      <c r="T150" s="20">
        <f t="shared" si="20"/>
        <v>148</v>
      </c>
      <c r="U150" s="21">
        <f>Sheet1!E150*1</f>
        <v>5979.25</v>
      </c>
      <c r="V150" s="21">
        <f>Sheet1!F150*1</f>
        <v>6006.75</v>
      </c>
      <c r="W150" s="21">
        <f>Sheet1!G150*1</f>
        <v>5979.25</v>
      </c>
      <c r="X150" s="21">
        <f>Sheet1!H150*1</f>
        <v>5983.75</v>
      </c>
    </row>
    <row r="151" spans="20:24" x14ac:dyDescent="0.3">
      <c r="T151" s="20">
        <f t="shared" si="20"/>
        <v>149</v>
      </c>
      <c r="U151" s="21">
        <f>Sheet1!E151*1</f>
        <v>5975.5</v>
      </c>
      <c r="V151" s="21">
        <f>Sheet1!F151*1</f>
        <v>6023</v>
      </c>
      <c r="W151" s="21">
        <f>Sheet1!G151*1</f>
        <v>5957.25</v>
      </c>
      <c r="X151" s="21">
        <f>Sheet1!H151*1</f>
        <v>5968.25</v>
      </c>
    </row>
    <row r="152" spans="20:24" x14ac:dyDescent="0.3">
      <c r="T152" s="20">
        <f t="shared" si="20"/>
        <v>150</v>
      </c>
      <c r="U152" s="21">
        <f>Sheet1!E152*1</f>
        <v>5966.25</v>
      </c>
      <c r="V152" s="21">
        <f>Sheet1!F152*1</f>
        <v>5992.25</v>
      </c>
      <c r="W152" s="21">
        <f>Sheet1!G152*1</f>
        <v>5944.75</v>
      </c>
      <c r="X152" s="21">
        <f>Sheet1!H152*1</f>
        <v>5971.25</v>
      </c>
    </row>
    <row r="153" spans="20:24" x14ac:dyDescent="0.3">
      <c r="T153" s="20">
        <f t="shared" si="20"/>
        <v>151</v>
      </c>
      <c r="U153" s="21">
        <f>Sheet1!E153*1</f>
        <v>6009.5</v>
      </c>
      <c r="V153" s="21">
        <f>Sheet1!F153*1</f>
        <v>6016</v>
      </c>
      <c r="W153" s="21">
        <f>Sheet1!G153*1</f>
        <v>5923.25</v>
      </c>
      <c r="X153" s="21">
        <f>Sheet1!H153*1</f>
        <v>5960</v>
      </c>
    </row>
    <row r="154" spans="20:24" x14ac:dyDescent="0.3">
      <c r="T154" s="20">
        <f t="shared" si="20"/>
        <v>152</v>
      </c>
      <c r="U154" s="21">
        <f>Sheet1!E154*1</f>
        <v>6023</v>
      </c>
      <c r="V154" s="21">
        <f>Sheet1!F154*1</f>
        <v>6026.5</v>
      </c>
      <c r="W154" s="21">
        <f>Sheet1!G154*1</f>
        <v>5983.5</v>
      </c>
      <c r="X154" s="21">
        <f>Sheet1!H154*1</f>
        <v>6014.75</v>
      </c>
    </row>
    <row r="155" spans="20:24" x14ac:dyDescent="0.3">
      <c r="T155" s="20">
        <f t="shared" si="20"/>
        <v>153</v>
      </c>
      <c r="U155" s="21">
        <f>Sheet1!E155*1</f>
        <v>6033.75</v>
      </c>
      <c r="V155" s="21">
        <f>Sheet1!F155*1</f>
        <v>6037.75</v>
      </c>
      <c r="W155" s="21">
        <f>Sheet1!G155*1</f>
        <v>5987.25</v>
      </c>
      <c r="X155" s="21">
        <f>Sheet1!H155*1</f>
        <v>6018.5</v>
      </c>
    </row>
    <row r="156" spans="20:24" x14ac:dyDescent="0.3">
      <c r="T156" s="20">
        <f t="shared" si="20"/>
        <v>154</v>
      </c>
      <c r="U156" s="21">
        <f>Sheet1!E156*1</f>
        <v>6010.5</v>
      </c>
      <c r="V156" s="21">
        <f>Sheet1!F156*1</f>
        <v>6037.75</v>
      </c>
      <c r="W156" s="21">
        <f>Sheet1!G156*1</f>
        <v>5998.5</v>
      </c>
      <c r="X156" s="21">
        <f>Sheet1!H156*1</f>
        <v>6028.25</v>
      </c>
    </row>
    <row r="157" spans="20:24" x14ac:dyDescent="0.3">
      <c r="T157" s="20">
        <f t="shared" si="20"/>
        <v>155</v>
      </c>
      <c r="U157" s="21">
        <f>Sheet1!E157*1</f>
        <v>6005</v>
      </c>
      <c r="V157" s="21">
        <f>Sheet1!F157*1</f>
        <v>6049.5</v>
      </c>
      <c r="W157" s="21">
        <f>Sheet1!G157*1</f>
        <v>5993.5</v>
      </c>
      <c r="X157" s="21">
        <f>Sheet1!H157*1</f>
        <v>6009.25</v>
      </c>
    </row>
    <row r="158" spans="20:24" x14ac:dyDescent="0.3">
      <c r="T158" s="20">
        <f t="shared" si="20"/>
        <v>156</v>
      </c>
      <c r="U158" s="21">
        <f>Sheet1!E158*1</f>
        <v>5983.25</v>
      </c>
      <c r="V158" s="21">
        <f>Sheet1!F158*1</f>
        <v>6015</v>
      </c>
      <c r="W158" s="21">
        <f>Sheet1!G158*1</f>
        <v>5975.5</v>
      </c>
      <c r="X158" s="21">
        <f>Sheet1!H158*1</f>
        <v>6009.25</v>
      </c>
    </row>
    <row r="159" spans="20:24" x14ac:dyDescent="0.3">
      <c r="T159" s="20">
        <f t="shared" si="20"/>
        <v>157</v>
      </c>
      <c r="U159" s="21">
        <f>Sheet1!E159*1</f>
        <v>6036.5</v>
      </c>
      <c r="V159" s="21">
        <f>Sheet1!F159*1</f>
        <v>6037.75</v>
      </c>
      <c r="W159" s="21">
        <f>Sheet1!G159*1</f>
        <v>5972.25</v>
      </c>
      <c r="X159" s="21">
        <f>Sheet1!H159*1</f>
        <v>5985</v>
      </c>
    </row>
    <row r="160" spans="20:24" x14ac:dyDescent="0.3">
      <c r="T160" s="20">
        <f t="shared" si="20"/>
        <v>158</v>
      </c>
      <c r="U160" s="21">
        <f>Sheet1!E160*1</f>
        <v>5976.75</v>
      </c>
      <c r="V160" s="21">
        <f>Sheet1!F160*1</f>
        <v>6040.75</v>
      </c>
      <c r="W160" s="21">
        <f>Sheet1!G160*1</f>
        <v>5972.25</v>
      </c>
      <c r="X160" s="21">
        <f>Sheet1!H160*1</f>
        <v>6030.5</v>
      </c>
    </row>
    <row r="161" spans="20:24" x14ac:dyDescent="0.3">
      <c r="T161" s="20">
        <f t="shared" si="20"/>
        <v>159</v>
      </c>
      <c r="U161" s="21">
        <f>Sheet1!E161*1</f>
        <v>5953.25</v>
      </c>
      <c r="V161" s="21">
        <f>Sheet1!F161*1</f>
        <v>5990.5</v>
      </c>
      <c r="W161" s="21">
        <f>Sheet1!G161*1</f>
        <v>5938.25</v>
      </c>
      <c r="X161" s="21">
        <f>Sheet1!H161*1</f>
        <v>5982</v>
      </c>
    </row>
    <row r="162" spans="20:24" x14ac:dyDescent="0.3">
      <c r="T162" s="20">
        <f t="shared" si="20"/>
        <v>160</v>
      </c>
      <c r="U162" s="21">
        <f>Sheet1!E162*1</f>
        <v>5958.25</v>
      </c>
      <c r="V162" s="21">
        <f>Sheet1!F162*1</f>
        <v>5966.25</v>
      </c>
      <c r="W162" s="21">
        <f>Sheet1!G162*1</f>
        <v>5933.75</v>
      </c>
      <c r="X162" s="21">
        <f>Sheet1!H162*1</f>
        <v>5951.25</v>
      </c>
    </row>
    <row r="163" spans="20:24" x14ac:dyDescent="0.3">
      <c r="T163" s="20">
        <f t="shared" si="20"/>
        <v>161</v>
      </c>
      <c r="U163" s="21">
        <f>Sheet1!E163*1</f>
        <v>5921.5</v>
      </c>
      <c r="V163" s="21">
        <f>Sheet1!F163*1</f>
        <v>5968.75</v>
      </c>
      <c r="W163" s="21">
        <f>Sheet1!G163*1</f>
        <v>5903</v>
      </c>
      <c r="X163" s="21">
        <f>Sheet1!H163*1</f>
        <v>5963.5</v>
      </c>
    </row>
    <row r="164" spans="20:24" x14ac:dyDescent="0.3">
      <c r="T164" s="20">
        <f t="shared" si="20"/>
        <v>162</v>
      </c>
      <c r="U164" s="21">
        <f>Sheet1!E164*1</f>
        <v>5874.75</v>
      </c>
      <c r="V164" s="21">
        <f>Sheet1!F164*1</f>
        <v>5929</v>
      </c>
      <c r="W164" s="21">
        <f>Sheet1!G164*1</f>
        <v>5847.5</v>
      </c>
      <c r="X164" s="21">
        <f>Sheet1!H164*1</f>
        <v>5922.75</v>
      </c>
    </row>
    <row r="165" spans="20:24" x14ac:dyDescent="0.3">
      <c r="T165" s="20">
        <f t="shared" si="20"/>
        <v>163</v>
      </c>
      <c r="U165" s="21">
        <f>Sheet1!E165*1</f>
        <v>5924.25</v>
      </c>
      <c r="V165" s="21">
        <f>Sheet1!F165*1</f>
        <v>5930.25</v>
      </c>
      <c r="W165" s="21">
        <f>Sheet1!G165*1</f>
        <v>5856.5</v>
      </c>
      <c r="X165" s="21">
        <f>Sheet1!H165*1</f>
        <v>5867</v>
      </c>
    </row>
    <row r="166" spans="20:24" x14ac:dyDescent="0.3">
      <c r="T166" s="20">
        <f t="shared" si="20"/>
        <v>164</v>
      </c>
      <c r="U166" s="21">
        <f>Sheet1!E166*1</f>
        <v>5868</v>
      </c>
      <c r="V166" s="21">
        <f>Sheet1!F166*1</f>
        <v>5927</v>
      </c>
      <c r="W166" s="21">
        <f>Sheet1!G166*1</f>
        <v>5863.25</v>
      </c>
      <c r="X166" s="21">
        <f>Sheet1!H166*1</f>
        <v>5922.25</v>
      </c>
    </row>
    <row r="167" spans="20:24" x14ac:dyDescent="0.3">
      <c r="T167" s="20">
        <f t="shared" si="20"/>
        <v>165</v>
      </c>
      <c r="U167" s="21">
        <f>Sheet1!E167*1</f>
        <v>5891.75</v>
      </c>
      <c r="V167" s="21">
        <f>Sheet1!F167*1</f>
        <v>5895</v>
      </c>
      <c r="W167" s="21">
        <f>Sheet1!G167*1</f>
        <v>5848</v>
      </c>
      <c r="X167" s="21">
        <f>Sheet1!H167*1</f>
        <v>5871.75</v>
      </c>
    </row>
    <row r="168" spans="20:24" x14ac:dyDescent="0.3">
      <c r="T168" s="20">
        <f t="shared" si="20"/>
        <v>166</v>
      </c>
      <c r="U168" s="21">
        <f>Sheet1!E168*1</f>
        <v>5882.5</v>
      </c>
      <c r="V168" s="21">
        <f>Sheet1!F168*1</f>
        <v>5895.5</v>
      </c>
      <c r="W168" s="21">
        <f>Sheet1!G168*1</f>
        <v>5846.25</v>
      </c>
      <c r="X168" s="21">
        <f>Sheet1!H168*1</f>
        <v>5882.5</v>
      </c>
    </row>
    <row r="169" spans="20:24" x14ac:dyDescent="0.3">
      <c r="T169" s="20">
        <f t="shared" si="20"/>
        <v>167</v>
      </c>
      <c r="U169" s="21">
        <f>Sheet1!E169*1</f>
        <v>5929.25</v>
      </c>
      <c r="V169" s="21">
        <f>Sheet1!F169*1</f>
        <v>5944.75</v>
      </c>
      <c r="W169" s="21">
        <f>Sheet1!G169*1</f>
        <v>5855.25</v>
      </c>
      <c r="X169" s="21">
        <f>Sheet1!H169*1</f>
        <v>5882</v>
      </c>
    </row>
    <row r="170" spans="20:24" x14ac:dyDescent="0.3">
      <c r="T170" s="20">
        <f t="shared" si="20"/>
        <v>168</v>
      </c>
      <c r="U170" s="21">
        <f>Sheet1!E170*1</f>
        <v>5906.25</v>
      </c>
      <c r="V170" s="21">
        <f>Sheet1!F170*1</f>
        <v>5942.5</v>
      </c>
      <c r="W170" s="21">
        <f>Sheet1!G170*1</f>
        <v>5878.5</v>
      </c>
      <c r="X170" s="21">
        <f>Sheet1!H170*1</f>
        <v>5936.5</v>
      </c>
    </row>
    <row r="171" spans="20:24" x14ac:dyDescent="0.3">
      <c r="T171" s="20">
        <f t="shared" si="20"/>
        <v>169</v>
      </c>
      <c r="U171" s="21">
        <f>Sheet1!E171*1</f>
        <v>5926.5</v>
      </c>
      <c r="V171" s="21">
        <f>Sheet1!F171*1</f>
        <v>5943.75</v>
      </c>
      <c r="W171" s="21">
        <f>Sheet1!G171*1</f>
        <v>5904.25</v>
      </c>
      <c r="X171" s="21">
        <f>Sheet1!H171*1</f>
        <v>5913.5</v>
      </c>
    </row>
    <row r="172" spans="20:24" x14ac:dyDescent="0.3">
      <c r="T172" s="20">
        <f t="shared" si="20"/>
        <v>170</v>
      </c>
      <c r="U172" s="21">
        <f>Sheet1!E172*1</f>
        <v>5905.75</v>
      </c>
      <c r="V172" s="21">
        <f>Sheet1!F172*1</f>
        <v>5952.25</v>
      </c>
      <c r="W172" s="21">
        <f>Sheet1!G172*1</f>
        <v>5900.5</v>
      </c>
      <c r="X172" s="21">
        <f>Sheet1!H172*1</f>
        <v>5926.75</v>
      </c>
    </row>
    <row r="173" spans="20:24" x14ac:dyDescent="0.3">
      <c r="T173" s="20">
        <f t="shared" si="20"/>
        <v>171</v>
      </c>
      <c r="U173" s="21">
        <f>Sheet1!E173*1</f>
        <v>5914.5</v>
      </c>
      <c r="V173" s="21">
        <f>Sheet1!F173*1</f>
        <v>5921</v>
      </c>
      <c r="W173" s="21">
        <f>Sheet1!G173*1</f>
        <v>5890.25</v>
      </c>
      <c r="X173" s="21">
        <f>Sheet1!H173*1</f>
        <v>5901.25</v>
      </c>
    </row>
    <row r="174" spans="20:24" x14ac:dyDescent="0.3">
      <c r="T174" s="20">
        <f t="shared" si="20"/>
        <v>172</v>
      </c>
      <c r="U174" s="21">
        <f>Sheet1!E174*1</f>
        <v>5896.25</v>
      </c>
      <c r="V174" s="21">
        <f>Sheet1!F174*1</f>
        <v>5916.5</v>
      </c>
      <c r="W174" s="21">
        <f>Sheet1!G174*1</f>
        <v>5877</v>
      </c>
      <c r="X174" s="21">
        <f>Sheet1!H174*1</f>
        <v>5914.25</v>
      </c>
    </row>
    <row r="175" spans="20:24" x14ac:dyDescent="0.3">
      <c r="T175" s="20">
        <f t="shared" si="20"/>
        <v>173</v>
      </c>
      <c r="U175" s="21">
        <f>Sheet1!E175*1</f>
        <v>5884.25</v>
      </c>
      <c r="V175" s="21">
        <f>Sheet1!F175*1</f>
        <v>5906.75</v>
      </c>
      <c r="W175" s="21">
        <f>Sheet1!G175*1</f>
        <v>5867.5</v>
      </c>
      <c r="X175" s="21">
        <f>Sheet1!H175*1</f>
        <v>5899</v>
      </c>
    </row>
    <row r="176" spans="20:24" x14ac:dyDescent="0.3">
      <c r="T176" s="20">
        <f t="shared" si="20"/>
        <v>174</v>
      </c>
      <c r="U176" s="21">
        <f>Sheet1!E176*1</f>
        <v>5898.25</v>
      </c>
      <c r="V176" s="21">
        <f>Sheet1!F176*1</f>
        <v>5899</v>
      </c>
      <c r="W176" s="21">
        <f>Sheet1!G176*1</f>
        <v>5855.75</v>
      </c>
      <c r="X176" s="21">
        <f>Sheet1!H176*1</f>
        <v>5884.25</v>
      </c>
    </row>
    <row r="177" spans="20:24" x14ac:dyDescent="0.3">
      <c r="T177" s="20">
        <f t="shared" si="20"/>
        <v>175</v>
      </c>
      <c r="U177" s="21">
        <f>Sheet1!E177*1</f>
        <v>5815.25</v>
      </c>
      <c r="V177" s="21">
        <f>Sheet1!F177*1</f>
        <v>5919.75</v>
      </c>
      <c r="W177" s="21">
        <f>Sheet1!G177*1</f>
        <v>5813.25</v>
      </c>
      <c r="X177" s="21">
        <f>Sheet1!H177*1</f>
        <v>5900.25</v>
      </c>
    </row>
    <row r="178" spans="20:24" x14ac:dyDescent="0.3">
      <c r="T178" s="20">
        <f t="shared" si="20"/>
        <v>176</v>
      </c>
      <c r="U178" s="21">
        <f>Sheet1!E178*1</f>
        <v>5823.25</v>
      </c>
      <c r="V178" s="21">
        <f>Sheet1!F178*1</f>
        <v>5878</v>
      </c>
      <c r="W178" s="21">
        <f>Sheet1!G178*1</f>
        <v>5797.5</v>
      </c>
      <c r="X178" s="21">
        <f>Sheet1!H178*1</f>
        <v>5802.25</v>
      </c>
    </row>
    <row r="179" spans="20:24" x14ac:dyDescent="0.3">
      <c r="T179" s="20">
        <f t="shared" si="20"/>
        <v>177</v>
      </c>
      <c r="U179" s="21">
        <f>Sheet1!E179*1</f>
        <v>5816.5</v>
      </c>
      <c r="V179" s="21">
        <f>Sheet1!F179*1</f>
        <v>5859.25</v>
      </c>
      <c r="W179" s="21">
        <f>Sheet1!G179*1</f>
        <v>5800</v>
      </c>
      <c r="X179" s="21">
        <f>Sheet1!H179*1</f>
        <v>5822.5</v>
      </c>
    </row>
    <row r="180" spans="20:24" x14ac:dyDescent="0.3">
      <c r="T180" s="20">
        <f t="shared" si="20"/>
        <v>178</v>
      </c>
      <c r="U180" s="21">
        <f>Sheet1!E180*1</f>
        <v>5806.25</v>
      </c>
      <c r="V180" s="21">
        <f>Sheet1!F180*1</f>
        <v>5825</v>
      </c>
      <c r="W180" s="21">
        <f>Sheet1!G180*1</f>
        <v>5791.75</v>
      </c>
      <c r="X180" s="21">
        <f>Sheet1!H180*1</f>
        <v>5821.5</v>
      </c>
    </row>
    <row r="181" spans="20:24" x14ac:dyDescent="0.3">
      <c r="T181" s="20">
        <f t="shared" si="20"/>
        <v>179</v>
      </c>
      <c r="U181" s="21">
        <f>Sheet1!E181*1</f>
        <v>5782</v>
      </c>
      <c r="V181" s="21">
        <f>Sheet1!F181*1</f>
        <v>5825</v>
      </c>
      <c r="W181" s="21">
        <f>Sheet1!G181*1</f>
        <v>5780.75</v>
      </c>
      <c r="X181" s="21">
        <f>Sheet1!H181*1</f>
        <v>5813.25</v>
      </c>
    </row>
    <row r="182" spans="20:24" x14ac:dyDescent="0.3">
      <c r="T182" s="20">
        <f t="shared" si="20"/>
        <v>180</v>
      </c>
      <c r="U182" s="21">
        <f>Sheet1!E182*1</f>
        <v>5741.5</v>
      </c>
      <c r="V182" s="21">
        <f>Sheet1!F182*1</f>
        <v>5790.5</v>
      </c>
      <c r="W182" s="21">
        <f>Sheet1!G182*1</f>
        <v>5723.75</v>
      </c>
      <c r="X182" s="21">
        <f>Sheet1!H182*1</f>
        <v>5785.75</v>
      </c>
    </row>
    <row r="183" spans="20:24" x14ac:dyDescent="0.3">
      <c r="T183" s="20">
        <f t="shared" si="20"/>
        <v>181</v>
      </c>
      <c r="U183" s="21">
        <f>Sheet1!E183*1</f>
        <v>5682.75</v>
      </c>
      <c r="V183" s="21">
        <f>Sheet1!F183*1</f>
        <v>5751</v>
      </c>
      <c r="W183" s="21">
        <f>Sheet1!G183*1</f>
        <v>5595.5</v>
      </c>
      <c r="X183" s="21">
        <f>Sheet1!H183*1</f>
        <v>5744.75</v>
      </c>
    </row>
    <row r="184" spans="20:24" x14ac:dyDescent="0.3">
      <c r="T184" s="20">
        <f t="shared" si="20"/>
        <v>182</v>
      </c>
      <c r="U184" s="21">
        <f>Sheet1!E184*1</f>
        <v>5671.75</v>
      </c>
      <c r="V184" s="21">
        <f>Sheet1!F184*1</f>
        <v>5689.5</v>
      </c>
      <c r="W184" s="21">
        <f>Sheet1!G184*1</f>
        <v>5631.75</v>
      </c>
      <c r="X184" s="21">
        <f>Sheet1!H184*1</f>
        <v>5687.5</v>
      </c>
    </row>
    <row r="185" spans="20:24" x14ac:dyDescent="0.3">
      <c r="T185" s="20">
        <f t="shared" si="20"/>
        <v>183</v>
      </c>
      <c r="U185" s="21">
        <f>Sheet1!E185*1</f>
        <v>5593.5</v>
      </c>
      <c r="V185" s="21">
        <f>Sheet1!F185*1</f>
        <v>5676.5</v>
      </c>
      <c r="W185" s="21">
        <f>Sheet1!G185*1</f>
        <v>5588.75</v>
      </c>
      <c r="X185" s="21">
        <f>Sheet1!H185*1</f>
        <v>5663</v>
      </c>
    </row>
    <row r="186" spans="20:24" x14ac:dyDescent="0.3">
      <c r="T186" s="20">
        <f t="shared" si="20"/>
        <v>184</v>
      </c>
      <c r="U186" s="21">
        <f>Sheet1!E186*1</f>
        <v>5696.5</v>
      </c>
      <c r="V186" s="21">
        <f>Sheet1!F186*1</f>
        <v>5716</v>
      </c>
      <c r="W186" s="21">
        <f>Sheet1!G186*1</f>
        <v>5577.5</v>
      </c>
      <c r="X186" s="21">
        <f>Sheet1!H186*1</f>
        <v>5603</v>
      </c>
    </row>
    <row r="187" spans="20:24" x14ac:dyDescent="0.3">
      <c r="T187" s="20">
        <f t="shared" si="20"/>
        <v>185</v>
      </c>
      <c r="U187" s="21">
        <f>Sheet1!E187*1</f>
        <v>5711</v>
      </c>
      <c r="V187" s="21">
        <f>Sheet1!F187*1</f>
        <v>5740.75</v>
      </c>
      <c r="W187" s="21">
        <f>Sheet1!G187*1</f>
        <v>5673.5</v>
      </c>
      <c r="X187" s="21">
        <f>Sheet1!H187*1</f>
        <v>5695.75</v>
      </c>
    </row>
    <row r="188" spans="20:24" x14ac:dyDescent="0.3">
      <c r="T188" s="20">
        <f t="shared" si="20"/>
        <v>186</v>
      </c>
      <c r="U188" s="21">
        <f>Sheet1!E188*1</f>
        <v>5722</v>
      </c>
      <c r="V188" s="21">
        <f>Sheet1!F188*1</f>
        <v>5748.5</v>
      </c>
      <c r="W188" s="21">
        <f>Sheet1!G188*1</f>
        <v>5690.25</v>
      </c>
      <c r="X188" s="21">
        <f>Sheet1!H188*1</f>
        <v>5713.5</v>
      </c>
    </row>
    <row r="189" spans="20:24" x14ac:dyDescent="0.3">
      <c r="T189" s="20">
        <f t="shared" si="20"/>
        <v>187</v>
      </c>
      <c r="U189" s="21">
        <f>Sheet1!E189*1</f>
        <v>5839.75</v>
      </c>
      <c r="V189" s="21">
        <f>Sheet1!F189*1</f>
        <v>5853.25</v>
      </c>
      <c r="W189" s="21">
        <f>Sheet1!G189*1</f>
        <v>5700.25</v>
      </c>
      <c r="X189" s="21">
        <f>Sheet1!H189*1</f>
        <v>5725.25</v>
      </c>
    </row>
    <row r="190" spans="20:24" x14ac:dyDescent="0.3">
      <c r="T190" s="20">
        <f t="shared" si="20"/>
        <v>188</v>
      </c>
      <c r="U190" s="21">
        <f>Sheet1!E190*1</f>
        <v>5802</v>
      </c>
      <c r="V190" s="21">
        <f>Sheet1!F190*1</f>
        <v>5848.5</v>
      </c>
      <c r="W190" s="21">
        <f>Sheet1!G190*1</f>
        <v>5777.75</v>
      </c>
      <c r="X190" s="21">
        <f>Sheet1!H190*1</f>
        <v>5844.5</v>
      </c>
    </row>
    <row r="191" spans="20:24" x14ac:dyDescent="0.3">
      <c r="T191" s="20">
        <f t="shared" si="20"/>
        <v>189</v>
      </c>
      <c r="U191" s="21">
        <f>Sheet1!E191*1</f>
        <v>5764</v>
      </c>
      <c r="V191" s="21">
        <f>Sheet1!F191*1</f>
        <v>5847.25</v>
      </c>
      <c r="W191" s="21">
        <f>Sheet1!G191*1</f>
        <v>5744.75</v>
      </c>
      <c r="X191" s="21">
        <f>Sheet1!H191*1</f>
        <v>5793.5</v>
      </c>
    </row>
    <row r="192" spans="20:24" x14ac:dyDescent="0.3">
      <c r="T192" s="20">
        <f t="shared" si="20"/>
        <v>190</v>
      </c>
      <c r="U192" s="21">
        <f>Sheet1!E192*1</f>
        <v>5827.25</v>
      </c>
      <c r="V192" s="21">
        <f>Sheet1!F192*1</f>
        <v>5834</v>
      </c>
      <c r="W192" s="21">
        <f>Sheet1!G192*1</f>
        <v>5759.5</v>
      </c>
      <c r="X192" s="21">
        <f>Sheet1!H192*1</f>
        <v>5793.75</v>
      </c>
    </row>
    <row r="193" spans="20:24" x14ac:dyDescent="0.3">
      <c r="T193" s="20">
        <f t="shared" si="20"/>
        <v>191</v>
      </c>
      <c r="U193" s="21">
        <f>Sheet1!E193*1</f>
        <v>5813.5</v>
      </c>
      <c r="V193" s="21">
        <f>Sheet1!F193*1</f>
        <v>5833</v>
      </c>
      <c r="W193" s="21">
        <f>Sheet1!G193*1</f>
        <v>5795</v>
      </c>
      <c r="X193" s="21">
        <f>Sheet1!H193*1</f>
        <v>5828.25</v>
      </c>
    </row>
    <row r="194" spans="20:24" x14ac:dyDescent="0.3">
      <c r="T194" s="20">
        <f t="shared" si="20"/>
        <v>192</v>
      </c>
      <c r="U194" s="21">
        <f>Sheet1!E194*1</f>
        <v>5834</v>
      </c>
      <c r="V194" s="21">
        <f>Sheet1!F194*1</f>
        <v>5852.5</v>
      </c>
      <c r="W194" s="21">
        <f>Sheet1!G194*1</f>
        <v>5803.25</v>
      </c>
      <c r="X194" s="21">
        <f>Sheet1!H194*1</f>
        <v>5820.5</v>
      </c>
    </row>
    <row r="195" spans="20:24" x14ac:dyDescent="0.3">
      <c r="T195" s="20">
        <f t="shared" si="20"/>
        <v>193</v>
      </c>
      <c r="U195" s="21">
        <f>Sheet1!E195*1</f>
        <v>5781.25</v>
      </c>
      <c r="V195" s="21">
        <f>Sheet1!F195*1</f>
        <v>5845.75</v>
      </c>
      <c r="W195" s="21">
        <f>Sheet1!G195*1</f>
        <v>5781.25</v>
      </c>
      <c r="X195" s="21">
        <f>Sheet1!H195*1</f>
        <v>5836</v>
      </c>
    </row>
    <row r="196" spans="20:24" x14ac:dyDescent="0.3">
      <c r="T196" s="20">
        <f t="shared" si="20"/>
        <v>194</v>
      </c>
      <c r="U196" s="21">
        <f>Sheet1!E196*1</f>
        <v>5825.5</v>
      </c>
      <c r="V196" s="21">
        <f>Sheet1!F196*1</f>
        <v>5848.75</v>
      </c>
      <c r="W196" s="21">
        <f>Sheet1!G196*1</f>
        <v>5766.25</v>
      </c>
      <c r="X196" s="21">
        <f>Sheet1!H196*1</f>
        <v>5777.5</v>
      </c>
    </row>
    <row r="197" spans="20:24" x14ac:dyDescent="0.3">
      <c r="T197" s="20">
        <f t="shared" ref="T197:T260" si="21">T196+1</f>
        <v>195</v>
      </c>
      <c r="U197" s="21">
        <f>Sheet1!E197*1</f>
        <v>5803</v>
      </c>
      <c r="V197" s="21">
        <f>Sheet1!F197*1</f>
        <v>5838.75</v>
      </c>
      <c r="W197" s="21">
        <f>Sheet1!G197*1</f>
        <v>5797</v>
      </c>
      <c r="X197" s="21">
        <f>Sheet1!H197*1</f>
        <v>5825</v>
      </c>
    </row>
    <row r="198" spans="20:24" x14ac:dyDescent="0.3">
      <c r="T198" s="20">
        <f t="shared" si="21"/>
        <v>196</v>
      </c>
      <c r="U198" s="21">
        <f>Sheet1!E198*1</f>
        <v>5813</v>
      </c>
      <c r="V198" s="21">
        <f>Sheet1!F198*1</f>
        <v>5827.25</v>
      </c>
      <c r="W198" s="21">
        <f>Sheet1!G198*1</f>
        <v>5791.25</v>
      </c>
      <c r="X198" s="21">
        <f>Sheet1!H198*1</f>
        <v>5803.25</v>
      </c>
    </row>
    <row r="199" spans="20:24" x14ac:dyDescent="0.3">
      <c r="T199" s="20">
        <f t="shared" si="21"/>
        <v>197</v>
      </c>
      <c r="U199" s="21">
        <f>Sheet1!E199*1</f>
        <v>5767.5</v>
      </c>
      <c r="V199" s="21">
        <f>Sheet1!F199*1</f>
        <v>5815.25</v>
      </c>
      <c r="W199" s="21">
        <f>Sheet1!G199*1</f>
        <v>5748.75</v>
      </c>
      <c r="X199" s="21">
        <f>Sheet1!H199*1</f>
        <v>5813.5</v>
      </c>
    </row>
    <row r="200" spans="20:24" x14ac:dyDescent="0.3">
      <c r="T200" s="20">
        <f t="shared" si="21"/>
        <v>198</v>
      </c>
      <c r="U200" s="21">
        <f>Sheet1!E200*1</f>
        <v>5752</v>
      </c>
      <c r="V200" s="21">
        <f>Sheet1!F200*1</f>
        <v>5769.75</v>
      </c>
      <c r="W200" s="21">
        <f>Sheet1!G200*1</f>
        <v>5720</v>
      </c>
      <c r="X200" s="21">
        <f>Sheet1!H200*1</f>
        <v>5761.75</v>
      </c>
    </row>
    <row r="201" spans="20:24" x14ac:dyDescent="0.3">
      <c r="T201" s="20">
        <f t="shared" si="21"/>
        <v>199</v>
      </c>
      <c r="U201" s="21">
        <f>Sheet1!E201*1</f>
        <v>5664.75</v>
      </c>
      <c r="V201" s="21">
        <f>Sheet1!F201*1</f>
        <v>5755.25</v>
      </c>
      <c r="W201" s="21">
        <f>Sheet1!G201*1</f>
        <v>5655.25</v>
      </c>
      <c r="X201" s="21">
        <f>Sheet1!H201*1</f>
        <v>5751</v>
      </c>
    </row>
    <row r="202" spans="20:24" x14ac:dyDescent="0.3">
      <c r="T202" s="20">
        <f t="shared" si="21"/>
        <v>200</v>
      </c>
      <c r="U202" s="21">
        <f>Sheet1!E202*1</f>
        <v>5641</v>
      </c>
      <c r="V202" s="21">
        <f>Sheet1!F202*1</f>
        <v>5671.25</v>
      </c>
      <c r="W202" s="21">
        <f>Sheet1!G202*1</f>
        <v>5622.25</v>
      </c>
      <c r="X202" s="21">
        <f>Sheet1!H202*1</f>
        <v>5660.5</v>
      </c>
    </row>
    <row r="203" spans="20:24" x14ac:dyDescent="0.3">
      <c r="T203" s="20">
        <f t="shared" si="21"/>
        <v>201</v>
      </c>
      <c r="U203" s="21">
        <f>Sheet1!E203*1</f>
        <v>5556</v>
      </c>
      <c r="V203" s="21">
        <f>Sheet1!F203*1</f>
        <v>5644.75</v>
      </c>
      <c r="W203" s="21">
        <f>Sheet1!G203*1</f>
        <v>5551</v>
      </c>
      <c r="X203" s="21">
        <f>Sheet1!H203*1</f>
        <v>5642.5</v>
      </c>
    </row>
    <row r="204" spans="20:24" x14ac:dyDescent="0.3">
      <c r="T204" s="20">
        <f t="shared" si="21"/>
        <v>202</v>
      </c>
      <c r="U204" s="21">
        <f>Sheet1!E204*1</f>
        <v>5547.75</v>
      </c>
      <c r="V204" s="21">
        <f>Sheet1!F204*1</f>
        <v>5580.25</v>
      </c>
      <c r="W204" s="21">
        <f>Sheet1!G204*1</f>
        <v>5531.25</v>
      </c>
      <c r="X204" s="21">
        <f>Sheet1!H204*1</f>
        <v>5553.25</v>
      </c>
    </row>
    <row r="205" spans="20:24" x14ac:dyDescent="0.3">
      <c r="T205" s="20">
        <f t="shared" si="21"/>
        <v>203</v>
      </c>
      <c r="U205" s="21">
        <f>Sheet1!E205*1</f>
        <v>5531.75</v>
      </c>
      <c r="V205" s="21">
        <f>Sheet1!F205*1</f>
        <v>5568.75</v>
      </c>
      <c r="W205" s="21">
        <f>Sheet1!G205*1</f>
        <v>5503</v>
      </c>
      <c r="X205" s="21">
        <f>Sheet1!H205*1</f>
        <v>5553.75</v>
      </c>
    </row>
    <row r="206" spans="20:24" x14ac:dyDescent="0.3">
      <c r="T206" s="20">
        <f t="shared" si="21"/>
        <v>204</v>
      </c>
      <c r="U206" s="21">
        <f>Sheet1!E206*1</f>
        <v>5391.75</v>
      </c>
      <c r="V206" s="21">
        <f>Sheet1!F206*1</f>
        <v>5544.5</v>
      </c>
      <c r="W206" s="21">
        <f>Sheet1!G206*1</f>
        <v>5365.5</v>
      </c>
      <c r="X206" s="21">
        <f>Sheet1!H206*1</f>
        <v>5531.75</v>
      </c>
    </row>
    <row r="207" spans="20:24" x14ac:dyDescent="0.3">
      <c r="T207" s="20">
        <f t="shared" si="21"/>
        <v>205</v>
      </c>
      <c r="U207" s="21">
        <f>Sheet1!E207*1</f>
        <v>5425</v>
      </c>
      <c r="V207" s="21">
        <f>Sheet1!F207*1</f>
        <v>5542.75</v>
      </c>
      <c r="W207" s="21">
        <f>Sheet1!G207*1</f>
        <v>5380.25</v>
      </c>
      <c r="X207" s="21">
        <f>Sheet1!H207*1</f>
        <v>5411</v>
      </c>
    </row>
    <row r="208" spans="20:24" x14ac:dyDescent="0.3">
      <c r="T208" s="20">
        <f t="shared" si="21"/>
        <v>206</v>
      </c>
      <c r="U208" s="21">
        <f>Sheet1!E208*1</f>
        <v>5433.5</v>
      </c>
      <c r="V208" s="21">
        <f>Sheet1!F208*1</f>
        <v>5525.5</v>
      </c>
      <c r="W208" s="21">
        <f>Sheet1!G208*1</f>
        <v>5405.25</v>
      </c>
      <c r="X208" s="21">
        <f>Sheet1!H208*1</f>
        <v>5449.75</v>
      </c>
    </row>
    <row r="209" spans="20:24" x14ac:dyDescent="0.3">
      <c r="T209" s="20">
        <f t="shared" si="21"/>
        <v>207</v>
      </c>
      <c r="U209" s="21">
        <f>Sheet1!E209*1</f>
        <v>5513.5</v>
      </c>
      <c r="V209" s="21">
        <f>Sheet1!F209*1</f>
        <v>5529</v>
      </c>
      <c r="W209" s="21">
        <f>Sheet1!G209*1</f>
        <v>5303.5</v>
      </c>
      <c r="X209" s="21">
        <f>Sheet1!H209*1</f>
        <v>5401</v>
      </c>
    </row>
    <row r="210" spans="20:24" x14ac:dyDescent="0.3">
      <c r="T210" s="20">
        <f t="shared" si="21"/>
        <v>208</v>
      </c>
      <c r="U210" s="21">
        <f>Sheet1!E210*1</f>
        <v>5647.75</v>
      </c>
      <c r="V210" s="21">
        <f>Sheet1!F210*1</f>
        <v>5656.75</v>
      </c>
      <c r="W210" s="21">
        <f>Sheet1!G210*1</f>
        <v>5515.25</v>
      </c>
      <c r="X210" s="21">
        <f>Sheet1!H210*1</f>
        <v>5559.5</v>
      </c>
    </row>
    <row r="211" spans="20:24" x14ac:dyDescent="0.3">
      <c r="T211" s="20">
        <f t="shared" si="21"/>
        <v>209</v>
      </c>
      <c r="U211" s="21">
        <f>Sheet1!E211*1</f>
        <v>5758.25</v>
      </c>
      <c r="V211" s="21">
        <f>Sheet1!F211*1</f>
        <v>5784.25</v>
      </c>
      <c r="W211" s="21">
        <f>Sheet1!G211*1</f>
        <v>5628.25</v>
      </c>
      <c r="X211" s="21">
        <f>Sheet1!H211*1</f>
        <v>5663.75</v>
      </c>
    </row>
    <row r="212" spans="20:24" x14ac:dyDescent="0.3">
      <c r="T212" s="20">
        <f t="shared" si="21"/>
        <v>210</v>
      </c>
      <c r="U212" s="21">
        <f>Sheet1!E212*1</f>
        <v>5638.25</v>
      </c>
      <c r="V212" s="21">
        <f>Sheet1!F212*1</f>
        <v>5772</v>
      </c>
      <c r="W212" s="21">
        <f>Sheet1!G212*1</f>
        <v>5635</v>
      </c>
      <c r="X212" s="21">
        <f>Sheet1!H212*1</f>
        <v>5741.5</v>
      </c>
    </row>
    <row r="213" spans="20:24" x14ac:dyDescent="0.3">
      <c r="T213" s="20">
        <f t="shared" si="21"/>
        <v>211</v>
      </c>
      <c r="U213" s="21">
        <f>Sheet1!E213*1</f>
        <v>5688</v>
      </c>
      <c r="V213" s="21">
        <f>Sheet1!F213*1</f>
        <v>5711</v>
      </c>
      <c r="W213" s="21">
        <f>Sheet1!G213*1</f>
        <v>5616.5</v>
      </c>
      <c r="X213" s="21">
        <f>Sheet1!H213*1</f>
        <v>5656</v>
      </c>
    </row>
    <row r="214" spans="20:24" x14ac:dyDescent="0.3">
      <c r="T214" s="20">
        <f t="shared" si="21"/>
        <v>212</v>
      </c>
      <c r="U214" s="21">
        <f>Sheet1!E214*1</f>
        <v>5680</v>
      </c>
      <c r="V214" s="21">
        <f>Sheet1!F214*1</f>
        <v>5718</v>
      </c>
      <c r="W214" s="21">
        <f>Sheet1!G214*1</f>
        <v>5664.5</v>
      </c>
      <c r="X214" s="21">
        <f>Sheet1!H214*1</f>
        <v>5686.5</v>
      </c>
    </row>
    <row r="215" spans="20:24" x14ac:dyDescent="0.3">
      <c r="T215" s="20">
        <f t="shared" si="21"/>
        <v>213</v>
      </c>
      <c r="U215" s="21">
        <f>Sheet1!E215*1</f>
        <v>5629.5</v>
      </c>
      <c r="V215" s="21">
        <f>Sheet1!F215*1</f>
        <v>5711.75</v>
      </c>
      <c r="W215" s="21">
        <f>Sheet1!G215*1</f>
        <v>5628.75</v>
      </c>
      <c r="X215" s="21">
        <f>Sheet1!H215*1</f>
        <v>5682.5</v>
      </c>
    </row>
    <row r="216" spans="20:24" x14ac:dyDescent="0.3">
      <c r="T216" s="20">
        <f t="shared" si="21"/>
        <v>214</v>
      </c>
      <c r="U216" s="21">
        <f>Sheet1!E216*1</f>
        <v>5666</v>
      </c>
      <c r="V216" s="21">
        <f>Sheet1!F216*1</f>
        <v>5716.75</v>
      </c>
      <c r="W216" s="21">
        <f>Sheet1!G216*1</f>
        <v>5616</v>
      </c>
      <c r="X216" s="21">
        <f>Sheet1!H216*1</f>
        <v>5624.75</v>
      </c>
    </row>
    <row r="217" spans="20:24" x14ac:dyDescent="0.3">
      <c r="T217" s="20">
        <f t="shared" si="21"/>
        <v>215</v>
      </c>
      <c r="U217" s="21">
        <f>Sheet1!E217*1</f>
        <v>5768.5</v>
      </c>
      <c r="V217" s="21">
        <f>Sheet1!F217*1</f>
        <v>5768.5</v>
      </c>
      <c r="W217" s="21">
        <f>Sheet1!G217*1</f>
        <v>5645.5</v>
      </c>
      <c r="X217" s="21">
        <f>Sheet1!H217*1</f>
        <v>5655.5</v>
      </c>
    </row>
    <row r="218" spans="20:24" x14ac:dyDescent="0.3">
      <c r="T218" s="20">
        <f t="shared" si="21"/>
        <v>216</v>
      </c>
      <c r="U218" s="21">
        <f>Sheet1!E218*1</f>
        <v>5791.25</v>
      </c>
      <c r="V218" s="21">
        <f>Sheet1!F218*1</f>
        <v>5813.25</v>
      </c>
      <c r="W218" s="21">
        <f>Sheet1!G218*1</f>
        <v>5771.25</v>
      </c>
      <c r="X218" s="21">
        <f>Sheet1!H218*1</f>
        <v>5782.75</v>
      </c>
    </row>
    <row r="219" spans="20:24" x14ac:dyDescent="0.3">
      <c r="T219" s="20">
        <f t="shared" si="21"/>
        <v>217</v>
      </c>
      <c r="U219" s="21">
        <f>Sheet1!E219*1</f>
        <v>5748</v>
      </c>
      <c r="V219" s="21">
        <f>Sheet1!F219*1</f>
        <v>5799.5</v>
      </c>
      <c r="W219" s="21">
        <f>Sheet1!G219*1</f>
        <v>5737</v>
      </c>
      <c r="X219" s="21">
        <f>Sheet1!H219*1</f>
        <v>5794.25</v>
      </c>
    </row>
    <row r="220" spans="20:24" x14ac:dyDescent="0.3">
      <c r="T220" s="20">
        <f t="shared" si="21"/>
        <v>218</v>
      </c>
      <c r="U220" s="21">
        <f>Sheet1!E220*1</f>
        <v>5786</v>
      </c>
      <c r="V220" s="21">
        <f>Sheet1!F220*1</f>
        <v>5791</v>
      </c>
      <c r="W220" s="21">
        <f>Sheet1!G220*1</f>
        <v>5725.5</v>
      </c>
      <c r="X220" s="21">
        <f>Sheet1!H220*1</f>
        <v>5737.25</v>
      </c>
    </row>
    <row r="221" spans="20:24" x14ac:dyDescent="0.3">
      <c r="T221" s="20">
        <f t="shared" si="21"/>
        <v>219</v>
      </c>
      <c r="U221" s="21">
        <f>Sheet1!E221*1</f>
        <v>5827.5</v>
      </c>
      <c r="V221" s="21">
        <f>Sheet1!F221*1</f>
        <v>5847.5</v>
      </c>
      <c r="W221" s="21">
        <f>Sheet1!G221*1</f>
        <v>5753.75</v>
      </c>
      <c r="X221" s="21">
        <f>Sheet1!H221*1</f>
        <v>5778</v>
      </c>
    </row>
    <row r="222" spans="20:24" x14ac:dyDescent="0.3">
      <c r="T222" s="20">
        <f t="shared" si="21"/>
        <v>220</v>
      </c>
      <c r="U222" s="21">
        <f>Sheet1!E222*1</f>
        <v>5898.5</v>
      </c>
      <c r="V222" s="21">
        <f>Sheet1!F222*1</f>
        <v>5901.25</v>
      </c>
      <c r="W222" s="21">
        <f>Sheet1!G222*1</f>
        <v>5815.25</v>
      </c>
      <c r="X222" s="21">
        <f>Sheet1!H222*1</f>
        <v>5822.5</v>
      </c>
    </row>
    <row r="223" spans="20:24" x14ac:dyDescent="0.3">
      <c r="T223" s="20">
        <f t="shared" si="21"/>
        <v>221</v>
      </c>
      <c r="U223" s="21">
        <f>Sheet1!E223*1</f>
        <v>5872.25</v>
      </c>
      <c r="V223" s="21">
        <f>Sheet1!F223*1</f>
        <v>5904.75</v>
      </c>
      <c r="W223" s="21">
        <f>Sheet1!G223*1</f>
        <v>5856.5</v>
      </c>
      <c r="X223" s="21">
        <f>Sheet1!H223*1</f>
        <v>5900.75</v>
      </c>
    </row>
    <row r="224" spans="20:24" x14ac:dyDescent="0.3">
      <c r="T224" s="20">
        <f t="shared" si="21"/>
        <v>222</v>
      </c>
      <c r="U224" s="21">
        <f>Sheet1!E224*1</f>
        <v>5864.5</v>
      </c>
      <c r="V224" s="21">
        <f>Sheet1!F224*1</f>
        <v>5902.25</v>
      </c>
      <c r="W224" s="21">
        <f>Sheet1!G224*1</f>
        <v>5849</v>
      </c>
      <c r="X224" s="21">
        <f>Sheet1!H224*1</f>
        <v>5866.5</v>
      </c>
    </row>
    <row r="225" spans="20:24" x14ac:dyDescent="0.3">
      <c r="T225" s="20">
        <f t="shared" si="21"/>
        <v>223</v>
      </c>
      <c r="U225" s="21">
        <f>Sheet1!E225*1</f>
        <v>5822</v>
      </c>
      <c r="V225" s="21">
        <f>Sheet1!F225*1</f>
        <v>5891.75</v>
      </c>
      <c r="W225" s="21">
        <f>Sheet1!G225*1</f>
        <v>5804.75</v>
      </c>
      <c r="X225" s="21">
        <f>Sheet1!H225*1</f>
        <v>5848.25</v>
      </c>
    </row>
    <row r="226" spans="20:24" x14ac:dyDescent="0.3">
      <c r="T226" s="20">
        <f t="shared" si="21"/>
        <v>224</v>
      </c>
      <c r="U226" s="21">
        <f>Sheet1!E226*1</f>
        <v>5867.75</v>
      </c>
      <c r="V226" s="21">
        <f>Sheet1!F226*1</f>
        <v>5891.25</v>
      </c>
      <c r="W226" s="21">
        <f>Sheet1!G226*1</f>
        <v>5813.5</v>
      </c>
      <c r="X226" s="21">
        <f>Sheet1!H226*1</f>
        <v>5823.25</v>
      </c>
    </row>
    <row r="227" spans="20:24" x14ac:dyDescent="0.3">
      <c r="T227" s="20">
        <f t="shared" si="21"/>
        <v>225</v>
      </c>
      <c r="U227" s="21">
        <f>Sheet1!E227*1</f>
        <v>5815.25</v>
      </c>
      <c r="V227" s="21">
        <f>Sheet1!F227*1</f>
        <v>5874</v>
      </c>
      <c r="W227" s="21">
        <f>Sheet1!G227*1</f>
        <v>5814.25</v>
      </c>
      <c r="X227" s="21">
        <f>Sheet1!H227*1</f>
        <v>5871.5</v>
      </c>
    </row>
    <row r="228" spans="20:24" x14ac:dyDescent="0.3">
      <c r="T228" s="20">
        <f t="shared" si="21"/>
        <v>226</v>
      </c>
      <c r="U228" s="21">
        <f>Sheet1!E228*1</f>
        <v>5811.25</v>
      </c>
      <c r="V228" s="21">
        <f>Sheet1!F228*1</f>
        <v>5829.25</v>
      </c>
      <c r="W228" s="21">
        <f>Sheet1!G228*1</f>
        <v>5809.75</v>
      </c>
      <c r="X228" s="21">
        <f>Sheet1!H228*1</f>
        <v>5814.75</v>
      </c>
    </row>
    <row r="229" spans="20:24" x14ac:dyDescent="0.3">
      <c r="T229" s="20">
        <f t="shared" si="21"/>
        <v>227</v>
      </c>
      <c r="U229" s="21">
        <f>Sheet1!E229*1</f>
        <v>5795.5</v>
      </c>
      <c r="V229" s="21">
        <f>Sheet1!F229*1</f>
        <v>5821</v>
      </c>
      <c r="W229" s="21">
        <f>Sheet1!G229*1</f>
        <v>5794.25</v>
      </c>
      <c r="X229" s="21">
        <f>Sheet1!H229*1</f>
        <v>5808.75</v>
      </c>
    </row>
    <row r="230" spans="20:24" x14ac:dyDescent="0.3">
      <c r="T230" s="20">
        <f t="shared" si="21"/>
        <v>228</v>
      </c>
      <c r="U230" s="21">
        <f>Sheet1!E230*1</f>
        <v>5774.5</v>
      </c>
      <c r="V230" s="21">
        <f>Sheet1!F230*1</f>
        <v>5809.5</v>
      </c>
      <c r="W230" s="21">
        <f>Sheet1!G230*1</f>
        <v>5768.5</v>
      </c>
      <c r="X230" s="21">
        <f>Sheet1!H230*1</f>
        <v>5805</v>
      </c>
    </row>
    <row r="231" spans="20:24" x14ac:dyDescent="0.3">
      <c r="T231" s="20">
        <f t="shared" si="21"/>
        <v>229</v>
      </c>
      <c r="U231" s="21">
        <f>Sheet1!E231*1</f>
        <v>5747.25</v>
      </c>
      <c r="V231" s="21">
        <f>Sheet1!F231*1</f>
        <v>5779.25</v>
      </c>
      <c r="W231" s="21">
        <f>Sheet1!G231*1</f>
        <v>5743.25</v>
      </c>
      <c r="X231" s="21">
        <f>Sheet1!H231*1</f>
        <v>5773.75</v>
      </c>
    </row>
    <row r="232" spans="20:24" x14ac:dyDescent="0.3">
      <c r="T232" s="20">
        <f t="shared" si="21"/>
        <v>230</v>
      </c>
      <c r="U232" s="21">
        <f>Sheet1!E232*1</f>
        <v>5717</v>
      </c>
      <c r="V232" s="21">
        <f>Sheet1!F232*1</f>
        <v>5753.25</v>
      </c>
      <c r="W232" s="21">
        <f>Sheet1!G232*1</f>
        <v>5686.25</v>
      </c>
      <c r="X232" s="21">
        <f>Sheet1!H232*1</f>
        <v>5752.25</v>
      </c>
    </row>
    <row r="233" spans="20:24" x14ac:dyDescent="0.3">
      <c r="T233" s="20">
        <f t="shared" si="21"/>
        <v>231</v>
      </c>
      <c r="U233" s="21">
        <f>Sheet1!E233*1</f>
        <v>5717.75</v>
      </c>
      <c r="V233" s="21">
        <f>Sheet1!F233*1</f>
        <v>5724.5</v>
      </c>
      <c r="W233" s="21">
        <f>Sheet1!G233*1</f>
        <v>5688</v>
      </c>
      <c r="X233" s="21">
        <f>Sheet1!H233*1</f>
        <v>5717.25</v>
      </c>
    </row>
    <row r="234" spans="20:24" x14ac:dyDescent="0.3">
      <c r="T234" s="20">
        <f t="shared" si="21"/>
        <v>232</v>
      </c>
      <c r="U234" s="21">
        <f>Sheet1!E234*1</f>
        <v>5731.75</v>
      </c>
      <c r="V234" s="21">
        <f>Sheet1!F234*1</f>
        <v>5768.5</v>
      </c>
      <c r="W234" s="21">
        <f>Sheet1!G234*1</f>
        <v>5694.25</v>
      </c>
      <c r="X234" s="21">
        <f>Sheet1!H234*1</f>
        <v>5705</v>
      </c>
    </row>
    <row r="235" spans="20:24" x14ac:dyDescent="0.3">
      <c r="T235" s="20">
        <f t="shared" si="21"/>
        <v>233</v>
      </c>
      <c r="U235" s="21">
        <f>Sheet1!E235*1</f>
        <v>5716.5</v>
      </c>
      <c r="V235" s="21">
        <f>Sheet1!F235*1</f>
        <v>5738.5</v>
      </c>
      <c r="W235" s="21">
        <f>Sheet1!G235*1</f>
        <v>5699.25</v>
      </c>
      <c r="X235" s="21">
        <f>Sheet1!H235*1</f>
        <v>5729.5</v>
      </c>
    </row>
    <row r="236" spans="20:24" x14ac:dyDescent="0.3">
      <c r="T236" s="20">
        <f t="shared" si="21"/>
        <v>234</v>
      </c>
      <c r="U236" s="21">
        <f>Sheet1!E236*1</f>
        <v>5718.5</v>
      </c>
      <c r="V236" s="21">
        <f>Sheet1!F236*1</f>
        <v>5735.25</v>
      </c>
      <c r="W236" s="21">
        <f>Sheet1!G236*1</f>
        <v>5699.75</v>
      </c>
      <c r="X236" s="21">
        <f>Sheet1!H236*1</f>
        <v>5727</v>
      </c>
    </row>
    <row r="237" spans="20:24" x14ac:dyDescent="0.3">
      <c r="T237" s="20">
        <f t="shared" si="21"/>
        <v>235</v>
      </c>
      <c r="U237" s="21">
        <f>Sheet1!E237*1</f>
        <v>5699.5</v>
      </c>
      <c r="V237" s="21">
        <f>Sheet1!F237*1</f>
        <v>5723.25</v>
      </c>
      <c r="W237" s="21">
        <f>Sheet1!G237*1</f>
        <v>5694.5</v>
      </c>
      <c r="X237" s="21">
        <f>Sheet1!H237*1</f>
        <v>5720.5</v>
      </c>
    </row>
    <row r="238" spans="20:24" x14ac:dyDescent="0.3">
      <c r="T238" s="20">
        <f t="shared" si="21"/>
        <v>236</v>
      </c>
      <c r="U238" s="21">
        <f>Sheet1!E238*1</f>
        <v>5722</v>
      </c>
      <c r="V238" s="21">
        <f>Sheet1!F238*1</f>
        <v>5742</v>
      </c>
      <c r="W238" s="21">
        <f>Sheet1!G238*1</f>
        <v>5693.75</v>
      </c>
      <c r="X238" s="21">
        <f>Sheet1!H238*1</f>
        <v>5700.5</v>
      </c>
    </row>
    <row r="239" spans="20:24" x14ac:dyDescent="0.3">
      <c r="T239" s="20">
        <f t="shared" si="21"/>
        <v>237</v>
      </c>
      <c r="U239" s="21">
        <f>Sheet1!E239*1</f>
        <v>5728.5</v>
      </c>
      <c r="V239" s="21">
        <f>Sheet1!F239*1</f>
        <v>5734.25</v>
      </c>
      <c r="W239" s="21">
        <f>Sheet1!G239*1</f>
        <v>5702.5</v>
      </c>
      <c r="X239" s="21">
        <f>Sheet1!H239*1</f>
        <v>5717.75</v>
      </c>
    </row>
    <row r="240" spans="20:24" x14ac:dyDescent="0.3">
      <c r="T240" s="20">
        <f t="shared" si="21"/>
        <v>238</v>
      </c>
      <c r="U240" s="21">
        <f>Sheet1!E240*1</f>
        <v>5745.25</v>
      </c>
      <c r="V240" s="21">
        <f>Sheet1!F240*1</f>
        <v>5771.5</v>
      </c>
      <c r="W240" s="21">
        <f>Sheet1!G240*1</f>
        <v>5709</v>
      </c>
      <c r="X240" s="21">
        <f>Sheet1!H240*1</f>
        <v>5728</v>
      </c>
    </row>
    <row r="241" spans="20:24" x14ac:dyDescent="0.3">
      <c r="T241" s="20">
        <f t="shared" si="21"/>
        <v>239</v>
      </c>
      <c r="U241" s="21">
        <f>Sheet1!E241*1</f>
        <v>5731.5</v>
      </c>
      <c r="V241" s="21">
        <f>Sheet1!F241*1</f>
        <v>5746.25</v>
      </c>
      <c r="W241" s="21">
        <f>Sheet1!G241*1</f>
        <v>5725</v>
      </c>
      <c r="X241" s="21">
        <f>Sheet1!H241*1</f>
        <v>5743.25</v>
      </c>
    </row>
    <row r="242" spans="20:24" x14ac:dyDescent="0.3">
      <c r="T242" s="20">
        <f t="shared" si="21"/>
        <v>240</v>
      </c>
      <c r="U242" s="21">
        <f>Sheet1!E242*1</f>
        <v>5683.5</v>
      </c>
      <c r="V242" s="21">
        <f>Sheet1!F242*1</f>
        <v>5744.5</v>
      </c>
      <c r="W242" s="21">
        <f>Sheet1!G242*1</f>
        <v>5673.25</v>
      </c>
      <c r="X242" s="21">
        <f>Sheet1!H242*1</f>
        <v>5729.75</v>
      </c>
    </row>
    <row r="243" spans="20:24" x14ac:dyDescent="0.3">
      <c r="T243" s="20">
        <f t="shared" si="21"/>
        <v>241</v>
      </c>
      <c r="U243" s="21">
        <f>Sheet1!E243*1</f>
        <v>5684.25</v>
      </c>
      <c r="V243" s="21">
        <f>Sheet1!F243*1</f>
        <v>5691.25</v>
      </c>
      <c r="W243" s="21">
        <f>Sheet1!G243*1</f>
        <v>5646</v>
      </c>
      <c r="X243" s="21">
        <f>Sheet1!H243*1</f>
        <v>5685.75</v>
      </c>
    </row>
    <row r="244" spans="20:24" x14ac:dyDescent="0.3">
      <c r="T244" s="20">
        <f t="shared" si="21"/>
        <v>242</v>
      </c>
      <c r="U244" s="21">
        <f>Sheet1!E244*1</f>
        <v>5684.5</v>
      </c>
      <c r="V244" s="21">
        <f>Sheet1!F244*1</f>
        <v>5701</v>
      </c>
      <c r="W244" s="21">
        <f>Sheet1!G244*1</f>
        <v>5656.75</v>
      </c>
      <c r="X244" s="21">
        <f>Sheet1!H244*1</f>
        <v>5686.75</v>
      </c>
    </row>
    <row r="245" spans="20:24" x14ac:dyDescent="0.3">
      <c r="T245" s="20">
        <f t="shared" si="21"/>
        <v>243</v>
      </c>
      <c r="U245" s="21">
        <f>Sheet1!E245*1</f>
        <v>5632.75</v>
      </c>
      <c r="V245" s="21">
        <f>Sheet1!F245*1</f>
        <v>5702.75</v>
      </c>
      <c r="W245" s="21">
        <f>Sheet1!G245*1</f>
        <v>5628.25</v>
      </c>
      <c r="X245" s="21">
        <f>Sheet1!H245*1</f>
        <v>5675.75</v>
      </c>
    </row>
    <row r="246" spans="20:24" x14ac:dyDescent="0.3">
      <c r="T246" s="20">
        <f t="shared" si="21"/>
        <v>244</v>
      </c>
      <c r="U246" s="21">
        <f>Sheet1!E246*1</f>
        <v>5618</v>
      </c>
      <c r="V246" s="21">
        <f>Sheet1!F246*1</f>
        <v>5634.5</v>
      </c>
      <c r="W246" s="21">
        <f>Sheet1!G246*1</f>
        <v>5582.75</v>
      </c>
      <c r="X246" s="21">
        <f>Sheet1!H246*1</f>
        <v>5632.25</v>
      </c>
    </row>
    <row r="247" spans="20:24" x14ac:dyDescent="0.3">
      <c r="T247" s="20">
        <f t="shared" si="21"/>
        <v>245</v>
      </c>
      <c r="U247" s="21">
        <f>Sheet1!E247*1</f>
        <v>5599.75</v>
      </c>
      <c r="V247" s="21">
        <f>Sheet1!F247*1</f>
        <v>5624</v>
      </c>
      <c r="W247" s="21">
        <f>Sheet1!G247*1</f>
        <v>5586.5</v>
      </c>
      <c r="X247" s="21">
        <f>Sheet1!H247*1</f>
        <v>5619.5</v>
      </c>
    </row>
    <row r="248" spans="20:24" x14ac:dyDescent="0.3">
      <c r="T248" s="20">
        <f t="shared" si="21"/>
        <v>246</v>
      </c>
      <c r="U248" s="21">
        <f>Sheet1!E248*1</f>
        <v>5610.25</v>
      </c>
      <c r="V248" s="21">
        <f>Sheet1!F248*1</f>
        <v>5633.75</v>
      </c>
      <c r="W248" s="21">
        <f>Sheet1!G248*1</f>
        <v>5577.25</v>
      </c>
      <c r="X248" s="21">
        <f>Sheet1!H248*1</f>
        <v>5604</v>
      </c>
    </row>
    <row r="249" spans="20:24" x14ac:dyDescent="0.3">
      <c r="T249" s="20">
        <f t="shared" si="21"/>
        <v>247</v>
      </c>
      <c r="U249" s="21">
        <f>Sheet1!E249*1</f>
        <v>5616</v>
      </c>
      <c r="V249" s="21">
        <f>Sheet1!F249*1</f>
        <v>5621.5</v>
      </c>
      <c r="W249" s="21">
        <f>Sheet1!G249*1</f>
        <v>5593.5</v>
      </c>
      <c r="X249" s="21">
        <f>Sheet1!H249*1</f>
        <v>5612.25</v>
      </c>
    </row>
    <row r="250" spans="20:24" x14ac:dyDescent="0.3">
      <c r="T250" s="20">
        <f t="shared" si="21"/>
        <v>248</v>
      </c>
      <c r="U250" s="21">
        <f>Sheet1!E250*1</f>
        <v>5553.25</v>
      </c>
      <c r="V250" s="21">
        <f>Sheet1!F250*1</f>
        <v>5616.5</v>
      </c>
      <c r="W250" s="21">
        <f>Sheet1!G250*1</f>
        <v>5550.75</v>
      </c>
      <c r="X250" s="21">
        <f>Sheet1!H250*1</f>
        <v>5614.25</v>
      </c>
    </row>
    <row r="251" spans="20:24" x14ac:dyDescent="0.3">
      <c r="T251" s="20">
        <f t="shared" si="21"/>
        <v>249</v>
      </c>
      <c r="U251" s="21">
        <f>Sheet1!E251*1</f>
        <v>5548.5</v>
      </c>
      <c r="V251" s="21">
        <f>Sheet1!F251*1</f>
        <v>5560.5</v>
      </c>
      <c r="W251" s="21">
        <f>Sheet1!G251*1</f>
        <v>5510.25</v>
      </c>
      <c r="X251" s="21">
        <f>Sheet1!H251*1</f>
        <v>5552.25</v>
      </c>
    </row>
    <row r="252" spans="20:24" x14ac:dyDescent="0.3">
      <c r="T252" s="20">
        <f t="shared" si="21"/>
        <v>250</v>
      </c>
      <c r="U252" s="21">
        <f>Sheet1!E252*1</f>
        <v>5547.75</v>
      </c>
      <c r="V252" s="21">
        <f>Sheet1!F252*1</f>
        <v>5561.5</v>
      </c>
      <c r="W252" s="21">
        <f>Sheet1!G252*1</f>
        <v>5495</v>
      </c>
      <c r="X252" s="21">
        <f>Sheet1!H252*1</f>
        <v>5545.5</v>
      </c>
    </row>
    <row r="253" spans="20:24" x14ac:dyDescent="0.3">
      <c r="T253" s="20">
        <f t="shared" si="21"/>
        <v>251</v>
      </c>
      <c r="U253" s="21">
        <f>Sheet1!E253*1</f>
        <v>5498.75</v>
      </c>
      <c r="V253" s="21">
        <f>Sheet1!F253*1</f>
        <v>5555.25</v>
      </c>
      <c r="W253" s="21">
        <f>Sheet1!G253*1</f>
        <v>5453.75</v>
      </c>
      <c r="X253" s="21">
        <f>Sheet1!H253*1</f>
        <v>5543.75</v>
      </c>
    </row>
    <row r="254" spans="20:24" x14ac:dyDescent="0.3">
      <c r="T254" s="20">
        <f t="shared" si="21"/>
        <v>252</v>
      </c>
      <c r="U254" s="21">
        <f>Sheet1!E254*1</f>
        <v>5518.75</v>
      </c>
      <c r="V254" s="21">
        <f>Sheet1!F254*1</f>
        <v>5525.25</v>
      </c>
      <c r="W254" s="21">
        <f>Sheet1!G254*1</f>
        <v>5486.5</v>
      </c>
      <c r="X254" s="21">
        <f>Sheet1!H254*1</f>
        <v>5501.25</v>
      </c>
    </row>
    <row r="255" spans="20:24" x14ac:dyDescent="0.3">
      <c r="T255" s="20">
        <f t="shared" si="21"/>
        <v>253</v>
      </c>
      <c r="U255" s="21">
        <f>Sheet1!E255*1</f>
        <v>5572</v>
      </c>
      <c r="V255" s="21">
        <f>Sheet1!F255*1</f>
        <v>5572.25</v>
      </c>
      <c r="W255" s="21">
        <f>Sheet1!G255*1</f>
        <v>5516.5</v>
      </c>
      <c r="X255" s="21">
        <f>Sheet1!H255*1</f>
        <v>5532.25</v>
      </c>
    </row>
    <row r="256" spans="20:24" x14ac:dyDescent="0.3">
      <c r="T256" s="20">
        <f t="shared" si="21"/>
        <v>254</v>
      </c>
      <c r="U256" s="21">
        <f>Sheet1!E256*1</f>
        <v>5570</v>
      </c>
      <c r="V256" s="21">
        <f>Sheet1!F256*1</f>
        <v>5587.25</v>
      </c>
      <c r="W256" s="21">
        <f>Sheet1!G256*1</f>
        <v>5545</v>
      </c>
      <c r="X256" s="21">
        <f>Sheet1!H256*1</f>
        <v>5573</v>
      </c>
    </row>
    <row r="257" spans="20:24" x14ac:dyDescent="0.3">
      <c r="T257" s="20">
        <f t="shared" si="21"/>
        <v>255</v>
      </c>
      <c r="U257" s="21">
        <f>Sheet1!E257*1</f>
        <v>5534</v>
      </c>
      <c r="V257" s="21">
        <f>Sheet1!F257*1</f>
        <v>5577.5</v>
      </c>
      <c r="W257" s="21">
        <f>Sheet1!G257*1</f>
        <v>5534</v>
      </c>
      <c r="X257" s="21">
        <f>Sheet1!H257*1</f>
        <v>5569.75</v>
      </c>
    </row>
    <row r="258" spans="20:24" x14ac:dyDescent="0.3">
      <c r="T258" s="20">
        <f t="shared" si="21"/>
        <v>256</v>
      </c>
      <c r="U258" s="21">
        <f>Sheet1!E258*1</f>
        <v>5587.25</v>
      </c>
      <c r="V258" s="21">
        <f>Sheet1!F258*1</f>
        <v>5616.5</v>
      </c>
      <c r="W258" s="21">
        <f>Sheet1!G258*1</f>
        <v>5521.75</v>
      </c>
      <c r="X258" s="21">
        <f>Sheet1!H258*1</f>
        <v>5533.5</v>
      </c>
    </row>
    <row r="259" spans="20:24" x14ac:dyDescent="0.3">
      <c r="T259" s="20">
        <f t="shared" si="21"/>
        <v>257</v>
      </c>
      <c r="U259" s="21">
        <f>Sheet1!E259*1</f>
        <v>5591.75</v>
      </c>
      <c r="V259" s="21">
        <f>Sheet1!F259*1</f>
        <v>5597.5</v>
      </c>
      <c r="W259" s="21">
        <f>Sheet1!G259*1</f>
        <v>5555</v>
      </c>
      <c r="X259" s="21">
        <f>Sheet1!H259*1</f>
        <v>5576.25</v>
      </c>
    </row>
    <row r="260" spans="20:24" x14ac:dyDescent="0.3">
      <c r="T260" s="20">
        <f t="shared" si="21"/>
        <v>258</v>
      </c>
      <c r="U260" s="21">
        <f>Sheet1!E260*1</f>
        <v>5580</v>
      </c>
      <c r="V260" s="21">
        <f>Sheet1!F260*1</f>
        <v>5595.75</v>
      </c>
      <c r="W260" s="21">
        <f>Sheet1!G260*1</f>
        <v>5570.75</v>
      </c>
      <c r="X260" s="21">
        <f>Sheet1!H260*1</f>
        <v>5593.5</v>
      </c>
    </row>
    <row r="261" spans="20:24" x14ac:dyDescent="0.3">
      <c r="T261" s="20">
        <f t="shared" ref="T261:T324" si="22">T260+1</f>
        <v>259</v>
      </c>
      <c r="U261" s="21">
        <f>Sheet1!E261*1</f>
        <v>5577.5</v>
      </c>
      <c r="V261" s="21">
        <f>Sheet1!F261*1</f>
        <v>5596.5</v>
      </c>
      <c r="W261" s="21">
        <f>Sheet1!G261*1</f>
        <v>5572</v>
      </c>
      <c r="X261" s="21">
        <f>Sheet1!H261*1</f>
        <v>5580</v>
      </c>
    </row>
    <row r="262" spans="20:24" x14ac:dyDescent="0.3">
      <c r="T262" s="20">
        <f t="shared" si="22"/>
        <v>260</v>
      </c>
      <c r="U262" s="21">
        <f>Sheet1!E262*1</f>
        <v>5566.5</v>
      </c>
      <c r="V262" s="21">
        <f>Sheet1!F262*1</f>
        <v>5577</v>
      </c>
      <c r="W262" s="21">
        <f>Sheet1!G262*1</f>
        <v>5554</v>
      </c>
      <c r="X262" s="21">
        <f>Sheet1!H262*1</f>
        <v>5575.5</v>
      </c>
    </row>
    <row r="263" spans="20:24" x14ac:dyDescent="0.3">
      <c r="T263" s="20">
        <f t="shared" si="22"/>
        <v>261</v>
      </c>
      <c r="U263" s="21">
        <f>Sheet1!E263*1</f>
        <v>5579.75</v>
      </c>
      <c r="V263" s="21">
        <f>Sheet1!F263*1</f>
        <v>5597.25</v>
      </c>
      <c r="W263" s="21">
        <f>Sheet1!G263*1</f>
        <v>5563.75</v>
      </c>
      <c r="X263" s="21">
        <f>Sheet1!H263*1</f>
        <v>5568.5</v>
      </c>
    </row>
    <row r="264" spans="20:24" x14ac:dyDescent="0.3">
      <c r="T264" s="20">
        <f t="shared" si="22"/>
        <v>262</v>
      </c>
      <c r="U264" s="21">
        <f>Sheet1!E264*1</f>
        <v>5516.75</v>
      </c>
      <c r="V264" s="21">
        <f>Sheet1!F264*1</f>
        <v>5585.5</v>
      </c>
      <c r="W264" s="21">
        <f>Sheet1!G264*1</f>
        <v>5514.5</v>
      </c>
      <c r="X264" s="21">
        <f>Sheet1!H264*1</f>
        <v>5581.25</v>
      </c>
    </row>
    <row r="265" spans="20:24" x14ac:dyDescent="0.3">
      <c r="T265" s="20">
        <f t="shared" si="22"/>
        <v>263</v>
      </c>
      <c r="U265" s="21">
        <f>Sheet1!E265*1</f>
        <v>5490</v>
      </c>
      <c r="V265" s="21">
        <f>Sheet1!F265*1</f>
        <v>5522.5</v>
      </c>
      <c r="W265" s="21">
        <f>Sheet1!G265*1</f>
        <v>5465</v>
      </c>
      <c r="X265" s="21">
        <f>Sheet1!H265*1</f>
        <v>5517.75</v>
      </c>
    </row>
    <row r="266" spans="20:24" x14ac:dyDescent="0.3">
      <c r="T266" s="20">
        <f t="shared" si="22"/>
        <v>264</v>
      </c>
      <c r="U266" s="21">
        <f>Sheet1!E266*1</f>
        <v>5488.75</v>
      </c>
      <c r="V266" s="21">
        <f>Sheet1!F266*1</f>
        <v>5512.25</v>
      </c>
      <c r="W266" s="21">
        <f>Sheet1!G266*1</f>
        <v>5481.5</v>
      </c>
      <c r="X266" s="21">
        <f>Sheet1!H266*1</f>
        <v>5493.75</v>
      </c>
    </row>
    <row r="267" spans="20:24" x14ac:dyDescent="0.3">
      <c r="T267" s="20">
        <f t="shared" si="22"/>
        <v>265</v>
      </c>
      <c r="U267" s="21">
        <f>Sheet1!E267*1</f>
        <v>5489</v>
      </c>
      <c r="V267" s="21">
        <f>Sheet1!F267*1</f>
        <v>5512.25</v>
      </c>
      <c r="W267" s="21">
        <f>Sheet1!G267*1</f>
        <v>5481</v>
      </c>
      <c r="X267" s="21">
        <f>Sheet1!H267*1</f>
        <v>5494.5</v>
      </c>
    </row>
    <row r="268" spans="20:24" x14ac:dyDescent="0.3">
      <c r="T268" s="20">
        <f t="shared" si="22"/>
        <v>266</v>
      </c>
      <c r="U268" s="21">
        <f>Sheet1!E268*1</f>
        <v>5457.5</v>
      </c>
      <c r="V268" s="21">
        <f>Sheet1!F268*1</f>
        <v>5493</v>
      </c>
      <c r="W268" s="21">
        <f>Sheet1!G268*1</f>
        <v>5443.25</v>
      </c>
      <c r="X268" s="21">
        <f>Sheet1!H268*1</f>
        <v>5487.25</v>
      </c>
    </row>
    <row r="269" spans="20:24" x14ac:dyDescent="0.3">
      <c r="T269" s="20">
        <f t="shared" si="22"/>
        <v>267</v>
      </c>
      <c r="U269" s="21">
        <f>Sheet1!E269*1</f>
        <v>5460</v>
      </c>
      <c r="V269" s="21">
        <f>Sheet1!F269*1</f>
        <v>5466.25</v>
      </c>
      <c r="W269" s="21">
        <f>Sheet1!G269*1</f>
        <v>5437</v>
      </c>
      <c r="X269" s="21">
        <f>Sheet1!H269*1</f>
        <v>5461</v>
      </c>
    </row>
    <row r="270" spans="20:24" x14ac:dyDescent="0.3">
      <c r="T270" s="20">
        <f t="shared" si="22"/>
        <v>268</v>
      </c>
      <c r="U270" s="21">
        <f>Sheet1!E270*1</f>
        <v>5453</v>
      </c>
      <c r="V270" s="21">
        <f>Sheet1!F270*1</f>
        <v>5475</v>
      </c>
      <c r="W270" s="21">
        <f>Sheet1!G270*1</f>
        <v>5450.5</v>
      </c>
      <c r="X270" s="21">
        <f>Sheet1!H270*1</f>
        <v>5462</v>
      </c>
    </row>
    <row r="271" spans="20:24" x14ac:dyDescent="0.3">
      <c r="T271" s="20">
        <f t="shared" si="22"/>
        <v>269</v>
      </c>
      <c r="U271" s="21">
        <f>Sheet1!E271*1</f>
        <v>5415</v>
      </c>
      <c r="V271" s="21">
        <f>Sheet1!F271*1</f>
        <v>5456</v>
      </c>
      <c r="W271" s="21">
        <f>Sheet1!G271*1</f>
        <v>5404</v>
      </c>
      <c r="X271" s="21">
        <f>Sheet1!H271*1</f>
        <v>5454.75</v>
      </c>
    </row>
    <row r="272" spans="20:24" x14ac:dyDescent="0.3">
      <c r="T272" s="20">
        <f t="shared" si="22"/>
        <v>270</v>
      </c>
      <c r="U272" s="21">
        <f>Sheet1!E272*1</f>
        <v>5358.5</v>
      </c>
      <c r="V272" s="21">
        <f>Sheet1!F272*1</f>
        <v>5415</v>
      </c>
      <c r="W272" s="21">
        <f>Sheet1!G272*1</f>
        <v>5347.5</v>
      </c>
      <c r="X272" s="21">
        <f>Sheet1!H272*1</f>
        <v>5403</v>
      </c>
    </row>
    <row r="273" spans="20:24" x14ac:dyDescent="0.3">
      <c r="T273" s="20">
        <f t="shared" si="22"/>
        <v>271</v>
      </c>
      <c r="U273" s="21">
        <f>Sheet1!E273*1</f>
        <v>5305.25</v>
      </c>
      <c r="V273" s="21">
        <f>Sheet1!F273*1</f>
        <v>5361.25</v>
      </c>
      <c r="W273" s="21">
        <f>Sheet1!G273*1</f>
        <v>5284.5</v>
      </c>
      <c r="X273" s="21">
        <f>Sheet1!H273*1</f>
        <v>5339.75</v>
      </c>
    </row>
    <row r="274" spans="20:24" x14ac:dyDescent="0.3">
      <c r="T274" s="20">
        <f t="shared" si="22"/>
        <v>272</v>
      </c>
      <c r="U274" s="21">
        <f>Sheet1!E274*1</f>
        <v>5298.25</v>
      </c>
      <c r="V274" s="21">
        <f>Sheet1!F274*1</f>
        <v>5375</v>
      </c>
      <c r="W274" s="21">
        <f>Sheet1!G274*1</f>
        <v>5286</v>
      </c>
      <c r="X274" s="21">
        <f>Sheet1!H274*1</f>
        <v>5294.75</v>
      </c>
    </row>
    <row r="275" spans="20:24" x14ac:dyDescent="0.3">
      <c r="T275" s="20">
        <f t="shared" si="22"/>
        <v>273</v>
      </c>
      <c r="U275" s="21">
        <f>Sheet1!E275*1</f>
        <v>5396.75</v>
      </c>
      <c r="V275" s="21">
        <f>Sheet1!F275*1</f>
        <v>5396.75</v>
      </c>
      <c r="W275" s="21">
        <f>Sheet1!G275*1</f>
        <v>5299.25</v>
      </c>
      <c r="X275" s="21">
        <f>Sheet1!H275*1</f>
        <v>5315.25</v>
      </c>
    </row>
    <row r="276" spans="20:24" x14ac:dyDescent="0.3">
      <c r="T276" s="20">
        <f t="shared" si="22"/>
        <v>274</v>
      </c>
      <c r="U276" s="21">
        <f>Sheet1!E276*1</f>
        <v>5388.5</v>
      </c>
      <c r="V276" s="21">
        <f>Sheet1!F276*1</f>
        <v>5402.5</v>
      </c>
      <c r="W276" s="21">
        <f>Sheet1!G276*1</f>
        <v>5367</v>
      </c>
      <c r="X276" s="21">
        <f>Sheet1!H276*1</f>
        <v>5395.25</v>
      </c>
    </row>
    <row r="277" spans="20:24" x14ac:dyDescent="0.3">
      <c r="T277" s="20">
        <f t="shared" si="22"/>
        <v>275</v>
      </c>
      <c r="U277" s="21">
        <f>Sheet1!E277*1</f>
        <v>5380.25</v>
      </c>
      <c r="V277" s="21">
        <f>Sheet1!F277*1</f>
        <v>5394.75</v>
      </c>
      <c r="W277" s="21">
        <f>Sheet1!G277*1</f>
        <v>5352.75</v>
      </c>
      <c r="X277" s="21">
        <f>Sheet1!H277*1</f>
        <v>5379.75</v>
      </c>
    </row>
    <row r="278" spans="20:24" x14ac:dyDescent="0.3">
      <c r="T278" s="20">
        <f t="shared" si="22"/>
        <v>276</v>
      </c>
      <c r="U278" s="21">
        <f>Sheet1!E278*1</f>
        <v>5318.25</v>
      </c>
      <c r="V278" s="21">
        <f>Sheet1!F278*1</f>
        <v>5381</v>
      </c>
      <c r="W278" s="21">
        <f>Sheet1!G278*1</f>
        <v>5270.5</v>
      </c>
      <c r="X278" s="21">
        <f>Sheet1!H278*1</f>
        <v>5330.5</v>
      </c>
    </row>
    <row r="279" spans="20:24" x14ac:dyDescent="0.3">
      <c r="T279" s="20">
        <f t="shared" si="22"/>
        <v>277</v>
      </c>
      <c r="U279" s="21">
        <f>Sheet1!E279*1</f>
        <v>5363.5</v>
      </c>
      <c r="V279" s="21">
        <f>Sheet1!F279*1</f>
        <v>5377</v>
      </c>
      <c r="W279" s="21">
        <f>Sheet1!G279*1</f>
        <v>5320.5</v>
      </c>
      <c r="X279" s="21">
        <f>Sheet1!H279*1</f>
        <v>5355.75</v>
      </c>
    </row>
    <row r="280" spans="20:24" x14ac:dyDescent="0.3">
      <c r="T280" s="20">
        <f t="shared" si="22"/>
        <v>278</v>
      </c>
      <c r="U280" s="21">
        <f>Sheet1!E280*1</f>
        <v>5299.25</v>
      </c>
      <c r="V280" s="21">
        <f>Sheet1!F280*1</f>
        <v>5361.75</v>
      </c>
      <c r="W280" s="21">
        <f>Sheet1!G280*1</f>
        <v>5286</v>
      </c>
      <c r="X280" s="21">
        <f>Sheet1!H280*1</f>
        <v>5354.75</v>
      </c>
    </row>
    <row r="281" spans="20:24" x14ac:dyDescent="0.3">
      <c r="T281" s="20">
        <f t="shared" si="22"/>
        <v>279</v>
      </c>
      <c r="U281" s="21">
        <f>Sheet1!E281*1</f>
        <v>5262.5</v>
      </c>
      <c r="V281" s="21">
        <f>Sheet1!F281*1</f>
        <v>5325</v>
      </c>
      <c r="W281" s="21">
        <f>Sheet1!G281*1</f>
        <v>5254.25</v>
      </c>
      <c r="X281" s="21">
        <f>Sheet1!H281*1</f>
        <v>5295.75</v>
      </c>
    </row>
    <row r="282" spans="20:24" x14ac:dyDescent="0.3">
      <c r="T282" s="20">
        <f t="shared" si="22"/>
        <v>280</v>
      </c>
      <c r="U282" s="21">
        <f>Sheet1!E282*1</f>
        <v>5295.5</v>
      </c>
      <c r="V282" s="21">
        <f>Sheet1!F282*1</f>
        <v>5306.25</v>
      </c>
      <c r="W282" s="21">
        <f>Sheet1!G282*1</f>
        <v>5211.75</v>
      </c>
      <c r="X282" s="21">
        <f>Sheet1!H282*1</f>
        <v>5252</v>
      </c>
    </row>
    <row r="283" spans="20:24" x14ac:dyDescent="0.3">
      <c r="T283" s="20">
        <f t="shared" si="22"/>
        <v>281</v>
      </c>
      <c r="U283" s="21">
        <f>Sheet1!E283*1</f>
        <v>5311.25</v>
      </c>
      <c r="V283" s="21">
        <f>Sheet1!F283*1</f>
        <v>5343.5</v>
      </c>
      <c r="W283" s="21">
        <f>Sheet1!G283*1</f>
        <v>5286.75</v>
      </c>
      <c r="X283" s="21">
        <f>Sheet1!H283*1</f>
        <v>5297.25</v>
      </c>
    </row>
    <row r="284" spans="20:24" x14ac:dyDescent="0.3">
      <c r="T284" s="20">
        <f t="shared" si="22"/>
        <v>282</v>
      </c>
      <c r="U284" s="21">
        <f>Sheet1!E284*1</f>
        <v>5344.5</v>
      </c>
      <c r="V284" s="21">
        <f>Sheet1!F284*1</f>
        <v>5368.75</v>
      </c>
      <c r="W284" s="21">
        <f>Sheet1!G284*1</f>
        <v>5295.25</v>
      </c>
      <c r="X284" s="21">
        <f>Sheet1!H284*1</f>
        <v>5310.5</v>
      </c>
    </row>
    <row r="285" spans="20:24" x14ac:dyDescent="0.3">
      <c r="T285" s="20">
        <f t="shared" si="22"/>
        <v>283</v>
      </c>
      <c r="U285" s="21">
        <f>Sheet1!E285*1</f>
        <v>5349.5</v>
      </c>
      <c r="V285" s="21">
        <f>Sheet1!F285*1</f>
        <v>5371.5</v>
      </c>
      <c r="W285" s="21">
        <f>Sheet1!G285*1</f>
        <v>5327</v>
      </c>
      <c r="X285" s="21">
        <f>Sheet1!H285*1</f>
        <v>5340.75</v>
      </c>
    </row>
    <row r="286" spans="20:24" x14ac:dyDescent="0.3">
      <c r="T286" s="20">
        <f t="shared" si="22"/>
        <v>284</v>
      </c>
      <c r="U286" s="21">
        <f>Sheet1!E286*1</f>
        <v>5414.75</v>
      </c>
      <c r="V286" s="21">
        <f>Sheet1!F286*1</f>
        <v>5461.5</v>
      </c>
      <c r="W286" s="21">
        <f>Sheet1!G286*1</f>
        <v>5342.25</v>
      </c>
      <c r="X286" s="21">
        <f>Sheet1!H286*1</f>
        <v>5352.25</v>
      </c>
    </row>
    <row r="287" spans="20:24" x14ac:dyDescent="0.3">
      <c r="T287" s="20">
        <f t="shared" si="22"/>
        <v>285</v>
      </c>
      <c r="U287" s="21">
        <f>Sheet1!E287*1</f>
        <v>5492.25</v>
      </c>
      <c r="V287" s="21">
        <f>Sheet1!F287*1</f>
        <v>5497</v>
      </c>
      <c r="W287" s="21">
        <f>Sheet1!G287*1</f>
        <v>5398.25</v>
      </c>
      <c r="X287" s="21">
        <f>Sheet1!H287*1</f>
        <v>5415.75</v>
      </c>
    </row>
    <row r="288" spans="20:24" x14ac:dyDescent="0.3">
      <c r="T288" s="20">
        <f t="shared" si="22"/>
        <v>286</v>
      </c>
      <c r="U288" s="21">
        <f>Sheet1!E288*1</f>
        <v>5450.25</v>
      </c>
      <c r="V288" s="21">
        <f>Sheet1!F288*1</f>
        <v>5505.75</v>
      </c>
      <c r="W288" s="21">
        <f>Sheet1!G288*1</f>
        <v>5421.75</v>
      </c>
      <c r="X288" s="21">
        <f>Sheet1!H288*1</f>
        <v>5491.5</v>
      </c>
    </row>
    <row r="289" spans="20:24" x14ac:dyDescent="0.3">
      <c r="T289" s="20">
        <f t="shared" si="22"/>
        <v>287</v>
      </c>
      <c r="U289" s="21">
        <f>Sheet1!E289*1</f>
        <v>5512.5</v>
      </c>
      <c r="V289" s="21">
        <f>Sheet1!F289*1</f>
        <v>5533.25</v>
      </c>
      <c r="W289" s="21">
        <f>Sheet1!G289*1</f>
        <v>5424.75</v>
      </c>
      <c r="X289" s="21">
        <f>Sheet1!H289*1</f>
        <v>5456</v>
      </c>
    </row>
    <row r="290" spans="20:24" x14ac:dyDescent="0.3">
      <c r="T290" s="20">
        <f t="shared" si="22"/>
        <v>288</v>
      </c>
      <c r="U290" s="21">
        <f>Sheet1!E290*1</f>
        <v>5506.25</v>
      </c>
      <c r="V290" s="21">
        <f>Sheet1!F290*1</f>
        <v>5522.5</v>
      </c>
      <c r="W290" s="21">
        <f>Sheet1!G290*1</f>
        <v>5456.5</v>
      </c>
      <c r="X290" s="21">
        <f>Sheet1!H290*1</f>
        <v>5508.5</v>
      </c>
    </row>
    <row r="291" spans="20:24" x14ac:dyDescent="0.3">
      <c r="T291" s="20">
        <f t="shared" si="22"/>
        <v>289</v>
      </c>
      <c r="U291" s="21">
        <f>Sheet1!E291*1</f>
        <v>5511.5</v>
      </c>
      <c r="V291" s="21">
        <f>Sheet1!F291*1</f>
        <v>5517.5</v>
      </c>
      <c r="W291" s="21">
        <f>Sheet1!G291*1</f>
        <v>5484.75</v>
      </c>
      <c r="X291" s="21">
        <f>Sheet1!H291*1</f>
        <v>5501.5</v>
      </c>
    </row>
    <row r="292" spans="20:24" x14ac:dyDescent="0.3">
      <c r="T292" s="20">
        <f t="shared" si="22"/>
        <v>290</v>
      </c>
      <c r="U292" s="21">
        <f>Sheet1!E292*1</f>
        <v>5448</v>
      </c>
      <c r="V292" s="21">
        <f>Sheet1!F292*1</f>
        <v>5520.75</v>
      </c>
      <c r="W292" s="21">
        <f>Sheet1!G292*1</f>
        <v>5439.75</v>
      </c>
      <c r="X292" s="21">
        <f>Sheet1!H292*1</f>
        <v>5501.25</v>
      </c>
    </row>
    <row r="293" spans="20:24" x14ac:dyDescent="0.3">
      <c r="T293" s="20">
        <f t="shared" si="22"/>
        <v>291</v>
      </c>
      <c r="U293" s="21">
        <f>Sheet1!E293*1</f>
        <v>5519</v>
      </c>
      <c r="V293" s="21">
        <f>Sheet1!F293*1</f>
        <v>5556.75</v>
      </c>
      <c r="W293" s="21">
        <f>Sheet1!G293*1</f>
        <v>5440.75</v>
      </c>
      <c r="X293" s="21">
        <f>Sheet1!H293*1</f>
        <v>5445.5</v>
      </c>
    </row>
    <row r="294" spans="20:24" x14ac:dyDescent="0.3">
      <c r="T294" s="20">
        <f t="shared" si="22"/>
        <v>292</v>
      </c>
      <c r="U294" s="21">
        <f>Sheet1!E294*1</f>
        <v>5510.75</v>
      </c>
      <c r="V294" s="21">
        <f>Sheet1!F294*1</f>
        <v>5529</v>
      </c>
      <c r="W294" s="21">
        <f>Sheet1!G294*1</f>
        <v>5492.75</v>
      </c>
      <c r="X294" s="21">
        <f>Sheet1!H294*1</f>
        <v>5514.75</v>
      </c>
    </row>
    <row r="295" spans="20:24" x14ac:dyDescent="0.3">
      <c r="T295" s="20">
        <f t="shared" si="22"/>
        <v>293</v>
      </c>
      <c r="U295" s="21">
        <f>Sheet1!E295*1</f>
        <v>5542.75</v>
      </c>
      <c r="V295" s="21">
        <f>Sheet1!F295*1</f>
        <v>5544.25</v>
      </c>
      <c r="W295" s="21">
        <f>Sheet1!G295*1</f>
        <v>5483.25</v>
      </c>
      <c r="X295" s="21">
        <f>Sheet1!H295*1</f>
        <v>5508.75</v>
      </c>
    </row>
    <row r="296" spans="20:24" x14ac:dyDescent="0.3">
      <c r="T296" s="20">
        <f t="shared" si="22"/>
        <v>294</v>
      </c>
      <c r="U296" s="21">
        <f>Sheet1!E296*1</f>
        <v>5562.5</v>
      </c>
      <c r="V296" s="21">
        <f>Sheet1!F296*1</f>
        <v>5581.75</v>
      </c>
      <c r="W296" s="21">
        <f>Sheet1!G296*1</f>
        <v>5530.5</v>
      </c>
      <c r="X296" s="21">
        <f>Sheet1!H296*1</f>
        <v>5543.5</v>
      </c>
    </row>
    <row r="297" spans="20:24" x14ac:dyDescent="0.3">
      <c r="T297" s="20">
        <f t="shared" si="22"/>
        <v>295</v>
      </c>
      <c r="U297" s="21">
        <f>Sheet1!E297*1</f>
        <v>5556.25</v>
      </c>
      <c r="V297" s="21">
        <f>Sheet1!F297*1</f>
        <v>5569.25</v>
      </c>
      <c r="W297" s="21">
        <f>Sheet1!G297*1</f>
        <v>5549.25</v>
      </c>
      <c r="X297" s="21">
        <f>Sheet1!H297*1</f>
        <v>5556.75</v>
      </c>
    </row>
    <row r="298" spans="20:24" x14ac:dyDescent="0.3">
      <c r="T298" s="20">
        <f t="shared" si="22"/>
        <v>296</v>
      </c>
      <c r="U298" s="21">
        <f>Sheet1!E298*1</f>
        <v>5521.5</v>
      </c>
      <c r="V298" s="21">
        <f>Sheet1!F298*1</f>
        <v>5562</v>
      </c>
      <c r="W298" s="21">
        <f>Sheet1!G298*1</f>
        <v>5519</v>
      </c>
      <c r="X298" s="21">
        <f>Sheet1!H298*1</f>
        <v>5556.5</v>
      </c>
    </row>
    <row r="299" spans="20:24" x14ac:dyDescent="0.3">
      <c r="T299" s="20">
        <f t="shared" si="22"/>
        <v>297</v>
      </c>
      <c r="U299" s="21">
        <f>Sheet1!E299*1</f>
        <v>5529</v>
      </c>
      <c r="V299" s="21">
        <f>Sheet1!F299*1</f>
        <v>5548.75</v>
      </c>
      <c r="W299" s="21">
        <f>Sheet1!G299*1</f>
        <v>5511.25</v>
      </c>
      <c r="X299" s="21">
        <f>Sheet1!H299*1</f>
        <v>5513.5</v>
      </c>
    </row>
    <row r="300" spans="20:24" x14ac:dyDescent="0.3">
      <c r="T300" s="20">
        <f t="shared" si="22"/>
        <v>298</v>
      </c>
      <c r="U300" s="21">
        <f>Sheet1!E300*1</f>
        <v>5538.75</v>
      </c>
      <c r="V300" s="21">
        <f>Sheet1!F300*1</f>
        <v>5543.25</v>
      </c>
      <c r="W300" s="21">
        <f>Sheet1!G300*1</f>
        <v>5520.75</v>
      </c>
      <c r="X300" s="21">
        <f>Sheet1!H300*1</f>
        <v>5526.5</v>
      </c>
    </row>
    <row r="301" spans="20:24" x14ac:dyDescent="0.3">
      <c r="T301" s="20">
        <f t="shared" si="22"/>
        <v>299</v>
      </c>
      <c r="U301" s="21">
        <f>Sheet1!E301*1</f>
        <v>5555</v>
      </c>
      <c r="V301" s="21">
        <f>Sheet1!F301*1</f>
        <v>5560</v>
      </c>
      <c r="W301" s="21">
        <f>Sheet1!G301*1</f>
        <v>5536</v>
      </c>
      <c r="X301" s="21">
        <f>Sheet1!H301*1</f>
        <v>5541.5</v>
      </c>
    </row>
    <row r="302" spans="20:24" x14ac:dyDescent="0.3">
      <c r="T302" s="20">
        <f t="shared" si="22"/>
        <v>300</v>
      </c>
      <c r="U302" s="21">
        <f>Sheet1!E302*1</f>
        <v>5543</v>
      </c>
      <c r="V302" s="21">
        <f>Sheet1!F302*1</f>
        <v>5571</v>
      </c>
      <c r="W302" s="21">
        <f>Sheet1!G302*1</f>
        <v>5541.75</v>
      </c>
      <c r="X302" s="21">
        <f>Sheet1!H302*1</f>
        <v>5550.75</v>
      </c>
    </row>
    <row r="303" spans="20:24" x14ac:dyDescent="0.3">
      <c r="T303" s="20">
        <f t="shared" si="22"/>
        <v>301</v>
      </c>
      <c r="U303" s="21">
        <f>Sheet1!E303*1</f>
        <v>5488</v>
      </c>
      <c r="V303" s="21">
        <f>Sheet1!F303*1</f>
        <v>5546</v>
      </c>
      <c r="W303" s="21">
        <f>Sheet1!G303*1</f>
        <v>5481.25</v>
      </c>
      <c r="X303" s="21">
        <f>Sheet1!H303*1</f>
        <v>5535</v>
      </c>
    </row>
    <row r="304" spans="20:24" x14ac:dyDescent="0.3">
      <c r="T304" s="20">
        <f t="shared" si="22"/>
        <v>302</v>
      </c>
      <c r="U304" s="21">
        <f>Sheet1!E304*1</f>
        <v>5463.5</v>
      </c>
      <c r="V304" s="21">
        <f>Sheet1!F304*1</f>
        <v>5493</v>
      </c>
      <c r="W304" s="21">
        <f>Sheet1!G304*1</f>
        <v>5434.25</v>
      </c>
      <c r="X304" s="21">
        <f>Sheet1!H304*1</f>
        <v>5490</v>
      </c>
    </row>
    <row r="305" spans="20:24" x14ac:dyDescent="0.3">
      <c r="T305" s="20">
        <f t="shared" si="22"/>
        <v>303</v>
      </c>
      <c r="U305" s="21">
        <f>Sheet1!E305*1</f>
        <v>5434</v>
      </c>
      <c r="V305" s="21">
        <f>Sheet1!F305*1</f>
        <v>5488.5</v>
      </c>
      <c r="W305" s="21">
        <f>Sheet1!G305*1</f>
        <v>5430</v>
      </c>
      <c r="X305" s="21">
        <f>Sheet1!H305*1</f>
        <v>5463</v>
      </c>
    </row>
    <row r="306" spans="20:24" x14ac:dyDescent="0.3">
      <c r="T306" s="20">
        <f t="shared" si="22"/>
        <v>304</v>
      </c>
      <c r="U306" s="21">
        <f>Sheet1!E306*1</f>
        <v>5464.25</v>
      </c>
      <c r="V306" s="21">
        <f>Sheet1!F306*1</f>
        <v>5479</v>
      </c>
      <c r="W306" s="21">
        <f>Sheet1!G306*1</f>
        <v>5416</v>
      </c>
      <c r="X306" s="21">
        <f>Sheet1!H306*1</f>
        <v>5431</v>
      </c>
    </row>
    <row r="307" spans="20:24" x14ac:dyDescent="0.3">
      <c r="T307" s="20">
        <f t="shared" si="22"/>
        <v>305</v>
      </c>
      <c r="U307" s="21">
        <f>Sheet1!E307*1</f>
        <v>5484.75</v>
      </c>
      <c r="V307" s="21">
        <f>Sheet1!F307*1</f>
        <v>5501.75</v>
      </c>
      <c r="W307" s="21">
        <f>Sheet1!G307*1</f>
        <v>5436.25</v>
      </c>
      <c r="X307" s="21">
        <f>Sheet1!H307*1</f>
        <v>5466.25</v>
      </c>
    </row>
    <row r="308" spans="20:24" x14ac:dyDescent="0.3">
      <c r="T308" s="20">
        <f t="shared" si="22"/>
        <v>306</v>
      </c>
      <c r="U308" s="21">
        <f>Sheet1!E308*1</f>
        <v>5486.5</v>
      </c>
      <c r="V308" s="21">
        <f>Sheet1!F308*1</f>
        <v>5495.75</v>
      </c>
      <c r="W308" s="21">
        <f>Sheet1!G308*1</f>
        <v>5465.75</v>
      </c>
      <c r="X308" s="21">
        <f>Sheet1!H308*1</f>
        <v>5480.75</v>
      </c>
    </row>
    <row r="309" spans="20:24" x14ac:dyDescent="0.3">
      <c r="T309" s="20">
        <f t="shared" si="22"/>
        <v>307</v>
      </c>
      <c r="U309" s="21">
        <f>Sheet1!E309*1</f>
        <v>5440</v>
      </c>
      <c r="V309" s="21">
        <f>Sheet1!F309*1</f>
        <v>5495</v>
      </c>
      <c r="W309" s="21">
        <f>Sheet1!G309*1</f>
        <v>5424.5</v>
      </c>
      <c r="X309" s="21">
        <f>Sheet1!H309*1</f>
        <v>5489.5</v>
      </c>
    </row>
    <row r="310" spans="20:24" x14ac:dyDescent="0.3">
      <c r="T310" s="20">
        <f t="shared" si="22"/>
        <v>308</v>
      </c>
      <c r="U310" s="21">
        <f>Sheet1!E310*1</f>
        <v>5443.75</v>
      </c>
      <c r="V310" s="21">
        <f>Sheet1!F310*1</f>
        <v>5444.25</v>
      </c>
      <c r="W310" s="21">
        <f>Sheet1!G310*1</f>
        <v>5405.25</v>
      </c>
      <c r="X310" s="21">
        <f>Sheet1!H310*1</f>
        <v>5434</v>
      </c>
    </row>
    <row r="311" spans="20:24" x14ac:dyDescent="0.3">
      <c r="T311" s="20">
        <f t="shared" si="22"/>
        <v>309</v>
      </c>
      <c r="U311" s="21">
        <f>Sheet1!E311*1</f>
        <v>5471</v>
      </c>
      <c r="V311" s="21">
        <f>Sheet1!F311*1</f>
        <v>5504.75</v>
      </c>
      <c r="W311" s="21">
        <f>Sheet1!G311*1</f>
        <v>5433.5</v>
      </c>
      <c r="X311" s="21">
        <f>Sheet1!H311*1</f>
        <v>5440.75</v>
      </c>
    </row>
    <row r="312" spans="20:24" x14ac:dyDescent="0.3">
      <c r="T312" s="20">
        <f t="shared" si="22"/>
        <v>310</v>
      </c>
      <c r="U312" s="21">
        <f>Sheet1!E312*1</f>
        <v>5426</v>
      </c>
      <c r="V312" s="21">
        <f>Sheet1!F312*1</f>
        <v>5482.25</v>
      </c>
      <c r="W312" s="21">
        <f>Sheet1!G312*1</f>
        <v>5398.25</v>
      </c>
      <c r="X312" s="21">
        <f>Sheet1!H312*1</f>
        <v>5473.5</v>
      </c>
    </row>
    <row r="313" spans="20:24" x14ac:dyDescent="0.3">
      <c r="T313" s="20">
        <f t="shared" si="22"/>
        <v>311</v>
      </c>
      <c r="U313" s="21">
        <f>Sheet1!E313*1</f>
        <v>5402.75</v>
      </c>
      <c r="V313" s="21">
        <f>Sheet1!F313*1</f>
        <v>5446.25</v>
      </c>
      <c r="W313" s="21">
        <f>Sheet1!G313*1</f>
        <v>5395.5</v>
      </c>
      <c r="X313" s="21">
        <f>Sheet1!H313*1</f>
        <v>5423.5</v>
      </c>
    </row>
    <row r="314" spans="20:24" x14ac:dyDescent="0.3">
      <c r="T314" s="20">
        <f t="shared" si="22"/>
        <v>312</v>
      </c>
      <c r="U314" s="21">
        <f>Sheet1!E314*1</f>
        <v>5445.5</v>
      </c>
      <c r="V314" s="21">
        <f>Sheet1!F314*1</f>
        <v>5447.25</v>
      </c>
      <c r="W314" s="21">
        <f>Sheet1!G314*1</f>
        <v>5374.75</v>
      </c>
      <c r="X314" s="21">
        <f>Sheet1!H314*1</f>
        <v>5397.5</v>
      </c>
    </row>
    <row r="315" spans="20:24" x14ac:dyDescent="0.3">
      <c r="T315" s="20">
        <f t="shared" si="22"/>
        <v>313</v>
      </c>
      <c r="U315" s="21">
        <f>Sheet1!E315*1</f>
        <v>5453.75</v>
      </c>
      <c r="V315" s="21">
        <f>Sheet1!F315*1</f>
        <v>5469.5</v>
      </c>
      <c r="W315" s="21">
        <f>Sheet1!G315*1</f>
        <v>5443.75</v>
      </c>
      <c r="X315" s="21">
        <f>Sheet1!H315*1</f>
        <v>5450</v>
      </c>
    </row>
    <row r="316" spans="20:24" x14ac:dyDescent="0.3">
      <c r="T316" s="20">
        <f t="shared" si="22"/>
        <v>314</v>
      </c>
      <c r="U316" s="21">
        <f>Sheet1!E316*1</f>
        <v>5413.25</v>
      </c>
      <c r="V316" s="21">
        <f>Sheet1!F316*1</f>
        <v>5461</v>
      </c>
      <c r="W316" s="21">
        <f>Sheet1!G316*1</f>
        <v>5401</v>
      </c>
      <c r="X316" s="21">
        <f>Sheet1!H316*1</f>
        <v>5457.75</v>
      </c>
    </row>
    <row r="317" spans="20:24" x14ac:dyDescent="0.3">
      <c r="T317" s="20">
        <f t="shared" si="22"/>
        <v>315</v>
      </c>
      <c r="U317" s="21">
        <f>Sheet1!E317*1</f>
        <v>5383.75</v>
      </c>
      <c r="V317" s="21">
        <f>Sheet1!F317*1</f>
        <v>5426.25</v>
      </c>
      <c r="W317" s="21">
        <f>Sheet1!G317*1</f>
        <v>5371.75</v>
      </c>
      <c r="X317" s="21">
        <f>Sheet1!H317*1</f>
        <v>5415.5</v>
      </c>
    </row>
    <row r="318" spans="20:24" x14ac:dyDescent="0.3">
      <c r="T318" s="20">
        <f t="shared" si="22"/>
        <v>316</v>
      </c>
      <c r="U318" s="21">
        <f>Sheet1!E318*1</f>
        <v>5402.5</v>
      </c>
      <c r="V318" s="21">
        <f>Sheet1!F318*1</f>
        <v>5403</v>
      </c>
      <c r="W318" s="21">
        <f>Sheet1!G318*1</f>
        <v>5375</v>
      </c>
      <c r="X318" s="21">
        <f>Sheet1!H318*1</f>
        <v>5392.75</v>
      </c>
    </row>
    <row r="319" spans="20:24" x14ac:dyDescent="0.3">
      <c r="T319" s="20">
        <f t="shared" si="22"/>
        <v>317</v>
      </c>
      <c r="U319" s="21">
        <f>Sheet1!E319*1</f>
        <v>5389.25</v>
      </c>
      <c r="V319" s="21">
        <f>Sheet1!F319*1</f>
        <v>5404.75</v>
      </c>
      <c r="W319" s="21">
        <f>Sheet1!G319*1</f>
        <v>5378.75</v>
      </c>
      <c r="X319" s="21">
        <f>Sheet1!H319*1</f>
        <v>5401.75</v>
      </c>
    </row>
    <row r="320" spans="20:24" x14ac:dyDescent="0.3">
      <c r="T320" s="20">
        <f t="shared" si="22"/>
        <v>318</v>
      </c>
      <c r="U320" s="21">
        <f>Sheet1!E320*1</f>
        <v>5406.75</v>
      </c>
      <c r="V320" s="21">
        <f>Sheet1!F320*1</f>
        <v>5419.75</v>
      </c>
      <c r="W320" s="21">
        <f>Sheet1!G320*1</f>
        <v>5388</v>
      </c>
      <c r="X320" s="21">
        <f>Sheet1!H320*1</f>
        <v>5392</v>
      </c>
    </row>
    <row r="321" spans="20:24" x14ac:dyDescent="0.3">
      <c r="T321" s="20">
        <f t="shared" si="22"/>
        <v>319</v>
      </c>
      <c r="U321" s="21">
        <f>Sheet1!E321*1</f>
        <v>5406</v>
      </c>
      <c r="V321" s="21">
        <f>Sheet1!F321*1</f>
        <v>5435.25</v>
      </c>
      <c r="W321" s="21">
        <f>Sheet1!G321*1</f>
        <v>5403.75</v>
      </c>
      <c r="X321" s="21">
        <f>Sheet1!H321*1</f>
        <v>5413.25</v>
      </c>
    </row>
    <row r="322" spans="20:24" x14ac:dyDescent="0.3">
      <c r="T322" s="20">
        <f t="shared" si="22"/>
        <v>320</v>
      </c>
      <c r="U322" s="21">
        <f>Sheet1!E322*1</f>
        <v>5327.75</v>
      </c>
      <c r="V322" s="21">
        <f>Sheet1!F322*1</f>
        <v>5419.5</v>
      </c>
      <c r="W322" s="21">
        <f>Sheet1!G322*1</f>
        <v>5327</v>
      </c>
      <c r="X322" s="21">
        <f>Sheet1!H322*1</f>
        <v>5409.5</v>
      </c>
    </row>
    <row r="323" spans="20:24" x14ac:dyDescent="0.3">
      <c r="T323" s="20">
        <f t="shared" si="22"/>
        <v>321</v>
      </c>
      <c r="U323" s="21">
        <f>Sheet1!E323*1</f>
        <v>5301.75</v>
      </c>
      <c r="V323" s="21">
        <f>Sheet1!F323*1</f>
        <v>5332.25</v>
      </c>
      <c r="W323" s="21">
        <f>Sheet1!G323*1</f>
        <v>5270.75</v>
      </c>
      <c r="X323" s="21">
        <f>Sheet1!H323*1</f>
        <v>5308</v>
      </c>
    </row>
    <row r="324" spans="20:24" x14ac:dyDescent="0.3">
      <c r="T324" s="20">
        <f t="shared" si="22"/>
        <v>322</v>
      </c>
      <c r="U324" s="21">
        <f>Sheet1!E324*1</f>
        <v>5328.25</v>
      </c>
      <c r="V324" s="21">
        <f>Sheet1!F324*1</f>
        <v>5341.25</v>
      </c>
      <c r="W324" s="21">
        <f>Sheet1!G324*1</f>
        <v>5280</v>
      </c>
      <c r="X324" s="21">
        <f>Sheet1!H324*1</f>
        <v>5303.25</v>
      </c>
    </row>
    <row r="325" spans="20:24" x14ac:dyDescent="0.3">
      <c r="T325" s="20">
        <f t="shared" ref="T325:T388" si="23">T324+1</f>
        <v>323</v>
      </c>
      <c r="U325" s="21">
        <f>Sheet1!E325*1</f>
        <v>5361.25</v>
      </c>
      <c r="V325" s="21">
        <f>Sheet1!F325*1</f>
        <v>5371</v>
      </c>
      <c r="W325" s="21">
        <f>Sheet1!G325*1</f>
        <v>5324.5</v>
      </c>
      <c r="X325" s="21">
        <f>Sheet1!H325*1</f>
        <v>5331.5</v>
      </c>
    </row>
    <row r="326" spans="20:24" x14ac:dyDescent="0.3">
      <c r="T326" s="20">
        <f t="shared" si="23"/>
        <v>324</v>
      </c>
      <c r="U326" s="21">
        <f>Sheet1!E326*1</f>
        <v>5329.25</v>
      </c>
      <c r="V326" s="21">
        <f>Sheet1!F326*1</f>
        <v>5363.5</v>
      </c>
      <c r="W326" s="21">
        <f>Sheet1!G326*1</f>
        <v>5322.75</v>
      </c>
      <c r="X326" s="21">
        <f>Sheet1!H326*1</f>
        <v>5358.25</v>
      </c>
    </row>
    <row r="327" spans="20:24" x14ac:dyDescent="0.3">
      <c r="T327" s="20">
        <f t="shared" si="23"/>
        <v>325</v>
      </c>
      <c r="U327" s="21">
        <f>Sheet1!E327*1</f>
        <v>5286</v>
      </c>
      <c r="V327" s="21">
        <f>Sheet1!F327*1</f>
        <v>5334.25</v>
      </c>
      <c r="W327" s="21">
        <f>Sheet1!G327*1</f>
        <v>5280.5</v>
      </c>
      <c r="X327" s="21">
        <f>Sheet1!H327*1</f>
        <v>5329.75</v>
      </c>
    </row>
    <row r="328" spans="20:24" x14ac:dyDescent="0.3">
      <c r="T328" s="20">
        <f t="shared" si="23"/>
        <v>326</v>
      </c>
      <c r="U328" s="21">
        <f>Sheet1!E328*1</f>
        <v>5345.75</v>
      </c>
      <c r="V328" s="21">
        <f>Sheet1!F328*1</f>
        <v>5351.75</v>
      </c>
      <c r="W328" s="21">
        <f>Sheet1!G328*1</f>
        <v>5248.25</v>
      </c>
      <c r="X328" s="21">
        <f>Sheet1!H328*1</f>
        <v>5283</v>
      </c>
    </row>
    <row r="329" spans="20:24" x14ac:dyDescent="0.3">
      <c r="T329" s="20">
        <f t="shared" si="23"/>
        <v>327</v>
      </c>
      <c r="U329" s="21">
        <f>Sheet1!E329*1</f>
        <v>5354.25</v>
      </c>
      <c r="V329" s="21">
        <f>Sheet1!F329*1</f>
        <v>5378.25</v>
      </c>
      <c r="W329" s="21">
        <f>Sheet1!G329*1</f>
        <v>5343.25</v>
      </c>
      <c r="X329" s="21">
        <f>Sheet1!H329*1</f>
        <v>5353</v>
      </c>
    </row>
    <row r="330" spans="20:24" x14ac:dyDescent="0.3">
      <c r="T330" s="20">
        <f t="shared" si="23"/>
        <v>328</v>
      </c>
      <c r="U330" s="21">
        <f>Sheet1!E330*1</f>
        <v>5326.25</v>
      </c>
      <c r="V330" s="21">
        <f>Sheet1!F330*1</f>
        <v>5360.25</v>
      </c>
      <c r="W330" s="21">
        <f>Sheet1!G330*1</f>
        <v>5324.75</v>
      </c>
      <c r="X330" s="21">
        <f>Sheet1!H330*1</f>
        <v>5355.75</v>
      </c>
    </row>
    <row r="331" spans="20:24" x14ac:dyDescent="0.3">
      <c r="T331" s="20">
        <f t="shared" si="23"/>
        <v>329</v>
      </c>
      <c r="U331" s="21">
        <f>Sheet1!E331*1</f>
        <v>5327.5</v>
      </c>
      <c r="V331" s="21">
        <f>Sheet1!F331*1</f>
        <v>5331.75</v>
      </c>
      <c r="W331" s="21">
        <f>Sheet1!G331*1</f>
        <v>5315.5</v>
      </c>
      <c r="X331" s="21">
        <f>Sheet1!H331*1</f>
        <v>5329.5</v>
      </c>
    </row>
    <row r="332" spans="20:24" x14ac:dyDescent="0.3">
      <c r="T332" s="20">
        <f t="shared" si="23"/>
        <v>330</v>
      </c>
      <c r="U332" s="21">
        <f>Sheet1!E332*1</f>
        <v>5283.25</v>
      </c>
      <c r="V332" s="21">
        <f>Sheet1!F332*1</f>
        <v>5331.75</v>
      </c>
      <c r="W332" s="21">
        <f>Sheet1!G332*1</f>
        <v>5281.75</v>
      </c>
      <c r="X332" s="21">
        <f>Sheet1!H332*1</f>
        <v>5327</v>
      </c>
    </row>
    <row r="333" spans="20:24" x14ac:dyDescent="0.3">
      <c r="T333" s="20">
        <f t="shared" si="23"/>
        <v>331</v>
      </c>
      <c r="U333" s="21">
        <f>Sheet1!E333*1</f>
        <v>5271.25</v>
      </c>
      <c r="V333" s="21">
        <f>Sheet1!F333*1</f>
        <v>5290</v>
      </c>
      <c r="W333" s="21">
        <f>Sheet1!G333*1</f>
        <v>5266.25</v>
      </c>
      <c r="X333" s="21">
        <f>Sheet1!H333*1</f>
        <v>5286.5</v>
      </c>
    </row>
    <row r="334" spans="20:24" x14ac:dyDescent="0.3">
      <c r="T334" s="20">
        <f t="shared" si="23"/>
        <v>332</v>
      </c>
      <c r="U334" s="21">
        <f>Sheet1!E334*1</f>
        <v>5287.75</v>
      </c>
      <c r="V334" s="21">
        <f>Sheet1!F334*1</f>
        <v>5292.5</v>
      </c>
      <c r="W334" s="21">
        <f>Sheet1!G334*1</f>
        <v>5249.5</v>
      </c>
      <c r="X334" s="21">
        <f>Sheet1!H334*1</f>
        <v>5273.75</v>
      </c>
    </row>
    <row r="335" spans="20:24" x14ac:dyDescent="0.3">
      <c r="T335" s="20">
        <f t="shared" si="23"/>
        <v>333</v>
      </c>
      <c r="U335" s="21">
        <f>Sheet1!E335*1</f>
        <v>5264.5</v>
      </c>
      <c r="V335" s="21">
        <f>Sheet1!F335*1</f>
        <v>5309.5</v>
      </c>
      <c r="W335" s="21">
        <f>Sheet1!G335*1</f>
        <v>5237.5</v>
      </c>
      <c r="X335" s="21">
        <f>Sheet1!H335*1</f>
        <v>5292</v>
      </c>
    </row>
    <row r="336" spans="20:24" x14ac:dyDescent="0.3">
      <c r="T336" s="20">
        <f t="shared" si="23"/>
        <v>334</v>
      </c>
      <c r="U336" s="21">
        <f>Sheet1!E336*1</f>
        <v>5186.25</v>
      </c>
      <c r="V336" s="21">
        <f>Sheet1!F336*1</f>
        <v>5275.5</v>
      </c>
      <c r="W336" s="21">
        <f>Sheet1!G336*1</f>
        <v>5184.25</v>
      </c>
      <c r="X336" s="21">
        <f>Sheet1!H336*1</f>
        <v>5240.25</v>
      </c>
    </row>
    <row r="337" spans="20:24" x14ac:dyDescent="0.3">
      <c r="T337" s="20">
        <f t="shared" si="23"/>
        <v>335</v>
      </c>
      <c r="U337" s="21">
        <f>Sheet1!E337*1</f>
        <v>5242</v>
      </c>
      <c r="V337" s="21">
        <f>Sheet1!F337*1</f>
        <v>5249.75</v>
      </c>
      <c r="W337" s="21">
        <f>Sheet1!G337*1</f>
        <v>5177.75</v>
      </c>
      <c r="X337" s="21">
        <f>Sheet1!H337*1</f>
        <v>5182.25</v>
      </c>
    </row>
    <row r="338" spans="20:24" x14ac:dyDescent="0.3">
      <c r="T338" s="20">
        <f t="shared" si="23"/>
        <v>336</v>
      </c>
      <c r="U338" s="21">
        <f>Sheet1!E338*1</f>
        <v>5262</v>
      </c>
      <c r="V338" s="21">
        <f>Sheet1!F338*1</f>
        <v>5269</v>
      </c>
      <c r="W338" s="21">
        <f>Sheet1!G338*1</f>
        <v>5244.75</v>
      </c>
      <c r="X338" s="21">
        <f>Sheet1!H338*1</f>
        <v>5262.75</v>
      </c>
    </row>
    <row r="339" spans="20:24" x14ac:dyDescent="0.3">
      <c r="T339" s="20">
        <f t="shared" si="23"/>
        <v>337</v>
      </c>
      <c r="U339" s="21">
        <f>Sheet1!E339*1</f>
        <v>5220.5</v>
      </c>
      <c r="V339" s="21">
        <f>Sheet1!F339*1</f>
        <v>5267.75</v>
      </c>
      <c r="W339" s="21">
        <f>Sheet1!G339*1</f>
        <v>5213.5</v>
      </c>
      <c r="X339" s="21">
        <f>Sheet1!H339*1</f>
        <v>5266.25</v>
      </c>
    </row>
    <row r="340" spans="20:24" x14ac:dyDescent="0.3">
      <c r="T340" s="20">
        <f t="shared" si="23"/>
        <v>338</v>
      </c>
      <c r="U340" s="21">
        <f>Sheet1!E340*1</f>
        <v>5231</v>
      </c>
      <c r="V340" s="21">
        <f>Sheet1!F340*1</f>
        <v>5246</v>
      </c>
      <c r="W340" s="21">
        <f>Sheet1!G340*1</f>
        <v>5210.25</v>
      </c>
      <c r="X340" s="21">
        <f>Sheet1!H340*1</f>
        <v>5228</v>
      </c>
    </row>
    <row r="341" spans="20:24" x14ac:dyDescent="0.3">
      <c r="T341" s="20">
        <f t="shared" si="23"/>
        <v>339</v>
      </c>
      <c r="U341" s="21">
        <f>Sheet1!E341*1</f>
        <v>5211.25</v>
      </c>
      <c r="V341" s="21">
        <f>Sheet1!F341*1</f>
        <v>5238.25</v>
      </c>
      <c r="W341" s="21">
        <f>Sheet1!G341*1</f>
        <v>5205</v>
      </c>
      <c r="X341" s="21">
        <f>Sheet1!H341*1</f>
        <v>5235</v>
      </c>
    </row>
    <row r="342" spans="20:24" x14ac:dyDescent="0.3">
      <c r="T342" s="20">
        <f t="shared" si="23"/>
        <v>340</v>
      </c>
      <c r="U342" s="21">
        <f>Sheet1!E342*1</f>
        <v>5212</v>
      </c>
      <c r="V342" s="21">
        <f>Sheet1!F342*1</f>
        <v>5245</v>
      </c>
      <c r="W342" s="21">
        <f>Sheet1!G342*1</f>
        <v>5200.75</v>
      </c>
      <c r="X342" s="21">
        <f>Sheet1!H342*1</f>
        <v>5209.75</v>
      </c>
    </row>
    <row r="343" spans="20:24" x14ac:dyDescent="0.3">
      <c r="T343" s="20">
        <f t="shared" si="23"/>
        <v>341</v>
      </c>
      <c r="U343" s="21">
        <f>Sheet1!E343*1</f>
        <v>5193.5</v>
      </c>
      <c r="V343" s="21">
        <f>Sheet1!F343*1</f>
        <v>5213.75</v>
      </c>
      <c r="W343" s="21">
        <f>Sheet1!G343*1</f>
        <v>5186</v>
      </c>
      <c r="X343" s="21">
        <f>Sheet1!H343*1</f>
        <v>5206.75</v>
      </c>
    </row>
    <row r="344" spans="20:24" x14ac:dyDescent="0.3">
      <c r="T344" s="20">
        <f t="shared" si="23"/>
        <v>342</v>
      </c>
      <c r="U344" s="21">
        <f>Sheet1!E344*1</f>
        <v>5184.25</v>
      </c>
      <c r="V344" s="21">
        <f>Sheet1!F344*1</f>
        <v>5210</v>
      </c>
      <c r="W344" s="21">
        <f>Sheet1!G344*1</f>
        <v>5184.25</v>
      </c>
      <c r="X344" s="21">
        <f>Sheet1!H344*1</f>
        <v>5192.75</v>
      </c>
    </row>
    <row r="345" spans="20:24" x14ac:dyDescent="0.3">
      <c r="T345" s="20">
        <f t="shared" si="23"/>
        <v>343</v>
      </c>
      <c r="U345" s="21">
        <f>Sheet1!E345*1</f>
        <v>5123</v>
      </c>
      <c r="V345" s="21">
        <f>Sheet1!F345*1</f>
        <v>5186</v>
      </c>
      <c r="W345" s="21">
        <f>Sheet1!G345*1</f>
        <v>5120.25</v>
      </c>
      <c r="X345" s="21">
        <f>Sheet1!H345*1</f>
        <v>5181.25</v>
      </c>
    </row>
    <row r="346" spans="20:24" x14ac:dyDescent="0.3">
      <c r="T346" s="20">
        <f t="shared" si="23"/>
        <v>344</v>
      </c>
      <c r="U346" s="21">
        <f>Sheet1!E346*1</f>
        <v>5079.75</v>
      </c>
      <c r="V346" s="21">
        <f>Sheet1!F346*1</f>
        <v>5128.75</v>
      </c>
      <c r="W346" s="21">
        <f>Sheet1!G346*1</f>
        <v>5075.25</v>
      </c>
      <c r="X346" s="21">
        <f>Sheet1!H346*1</f>
        <v>5123</v>
      </c>
    </row>
    <row r="347" spans="20:24" x14ac:dyDescent="0.3">
      <c r="T347" s="20">
        <f t="shared" si="23"/>
        <v>345</v>
      </c>
      <c r="U347" s="21">
        <f>Sheet1!E347*1</f>
        <v>5111.5</v>
      </c>
      <c r="V347" s="21">
        <f>Sheet1!F347*1</f>
        <v>5112.5</v>
      </c>
      <c r="W347" s="21">
        <f>Sheet1!G347*1</f>
        <v>5058</v>
      </c>
      <c r="X347" s="21">
        <f>Sheet1!H347*1</f>
        <v>5083</v>
      </c>
    </row>
    <row r="348" spans="20:24" x14ac:dyDescent="0.3">
      <c r="T348" s="20">
        <f t="shared" si="23"/>
        <v>346</v>
      </c>
      <c r="U348" s="21">
        <f>Sheet1!E348*1</f>
        <v>5123.75</v>
      </c>
      <c r="V348" s="21">
        <f>Sheet1!F348*1</f>
        <v>5134.75</v>
      </c>
      <c r="W348" s="21">
        <f>Sheet1!G348*1</f>
        <v>5091.25</v>
      </c>
      <c r="X348" s="21">
        <f>Sheet1!H348*1</f>
        <v>5110.25</v>
      </c>
    </row>
    <row r="349" spans="20:24" x14ac:dyDescent="0.3">
      <c r="T349" s="20">
        <f t="shared" si="23"/>
        <v>347</v>
      </c>
      <c r="U349" s="21">
        <f>Sheet1!E349*1</f>
        <v>5123</v>
      </c>
      <c r="V349" s="21">
        <f>Sheet1!F349*1</f>
        <v>5148.25</v>
      </c>
      <c r="W349" s="21">
        <f>Sheet1!G349*1</f>
        <v>5103.25</v>
      </c>
      <c r="X349" s="21">
        <f>Sheet1!H349*1</f>
        <v>5128.25</v>
      </c>
    </row>
    <row r="350" spans="20:24" x14ac:dyDescent="0.3">
      <c r="T350" s="20">
        <f t="shared" si="23"/>
        <v>348</v>
      </c>
      <c r="U350" s="21">
        <f>Sheet1!E350*1</f>
        <v>5132.25</v>
      </c>
      <c r="V350" s="21">
        <f>Sheet1!F350*1</f>
        <v>5149.75</v>
      </c>
      <c r="W350" s="21">
        <f>Sheet1!G350*1</f>
        <v>5084.5</v>
      </c>
      <c r="X350" s="21">
        <f>Sheet1!H350*1</f>
        <v>5127.25</v>
      </c>
    </row>
    <row r="351" spans="20:24" x14ac:dyDescent="0.3">
      <c r="T351" s="20">
        <f t="shared" si="23"/>
        <v>349</v>
      </c>
      <c r="U351" s="21">
        <f>Sheet1!E351*1</f>
        <v>5102.5</v>
      </c>
      <c r="V351" s="21">
        <f>Sheet1!F351*1</f>
        <v>5140.25</v>
      </c>
      <c r="W351" s="21">
        <f>Sheet1!G351*1</f>
        <v>5097.75</v>
      </c>
      <c r="X351" s="21">
        <f>Sheet1!H351*1</f>
        <v>5132</v>
      </c>
    </row>
    <row r="352" spans="20:24" x14ac:dyDescent="0.3">
      <c r="T352" s="20">
        <f t="shared" si="23"/>
        <v>350</v>
      </c>
      <c r="U352" s="21">
        <f>Sheet1!E352*1</f>
        <v>5109.5</v>
      </c>
      <c r="V352" s="21">
        <f>Sheet1!F352*1</f>
        <v>5115.75</v>
      </c>
      <c r="W352" s="21">
        <f>Sheet1!G352*1</f>
        <v>5079.25</v>
      </c>
      <c r="X352" s="21">
        <f>Sheet1!H352*1</f>
        <v>5104.5</v>
      </c>
    </row>
    <row r="353" spans="20:24" x14ac:dyDescent="0.3">
      <c r="T353" s="20">
        <f t="shared" si="23"/>
        <v>351</v>
      </c>
      <c r="U353" s="21">
        <f>Sheet1!E353*1</f>
        <v>5047.5</v>
      </c>
      <c r="V353" s="21">
        <f>Sheet1!F353*1</f>
        <v>5115</v>
      </c>
      <c r="W353" s="21">
        <f>Sheet1!G353*1</f>
        <v>5027</v>
      </c>
      <c r="X353" s="21">
        <f>Sheet1!H353*1</f>
        <v>5113</v>
      </c>
    </row>
    <row r="354" spans="20:24" x14ac:dyDescent="0.3">
      <c r="T354" s="20">
        <f t="shared" si="23"/>
        <v>352</v>
      </c>
      <c r="U354" s="21">
        <f>Sheet1!E354*1</f>
        <v>5044.5</v>
      </c>
      <c r="V354" s="21">
        <f>Sheet1!F354*1</f>
        <v>5072</v>
      </c>
      <c r="W354" s="21">
        <f>Sheet1!G354*1</f>
        <v>5013.75</v>
      </c>
      <c r="X354" s="21">
        <f>Sheet1!H354*1</f>
        <v>5046.5</v>
      </c>
    </row>
    <row r="355" spans="20:24" x14ac:dyDescent="0.3">
      <c r="T355" s="20">
        <f t="shared" si="23"/>
        <v>353</v>
      </c>
      <c r="U355" s="21">
        <f>Sheet1!E355*1</f>
        <v>5061.75</v>
      </c>
      <c r="V355" s="21">
        <f>Sheet1!F355*1</f>
        <v>5078.25</v>
      </c>
      <c r="W355" s="21">
        <f>Sheet1!G355*1</f>
        <v>5038.75</v>
      </c>
      <c r="X355" s="21">
        <f>Sheet1!H355*1</f>
        <v>5041.25</v>
      </c>
    </row>
    <row r="356" spans="20:24" x14ac:dyDescent="0.3">
      <c r="T356" s="20">
        <f t="shared" si="23"/>
        <v>354</v>
      </c>
      <c r="U356" s="21">
        <f>Sheet1!E356*1</f>
        <v>5102.5</v>
      </c>
      <c r="V356" s="21">
        <f>Sheet1!F356*1</f>
        <v>5102.5</v>
      </c>
      <c r="W356" s="21">
        <f>Sheet1!G356*1</f>
        <v>5052.75</v>
      </c>
      <c r="X356" s="21">
        <f>Sheet1!H356*1</f>
        <v>5058.25</v>
      </c>
    </row>
    <row r="357" spans="20:24" x14ac:dyDescent="0.3">
      <c r="T357" s="20">
        <f t="shared" si="23"/>
        <v>355</v>
      </c>
      <c r="U357" s="21">
        <f>Sheet1!E357*1</f>
        <v>5129.75</v>
      </c>
      <c r="V357" s="21">
        <f>Sheet1!F357*1</f>
        <v>5139.75</v>
      </c>
      <c r="W357" s="21">
        <f>Sheet1!G357*1</f>
        <v>5077.25</v>
      </c>
      <c r="X357" s="21">
        <f>Sheet1!H357*1</f>
        <v>5099</v>
      </c>
    </row>
    <row r="358" spans="20:24" x14ac:dyDescent="0.3">
      <c r="T358" s="20">
        <f t="shared" si="23"/>
        <v>356</v>
      </c>
      <c r="U358" s="21">
        <f>Sheet1!E358*1</f>
        <v>5146.5</v>
      </c>
      <c r="V358" s="21">
        <f>Sheet1!F358*1</f>
        <v>5152.75</v>
      </c>
      <c r="W358" s="21">
        <f>Sheet1!G358*1</f>
        <v>5108.5</v>
      </c>
      <c r="X358" s="21">
        <f>Sheet1!H358*1</f>
        <v>5131.75</v>
      </c>
    </row>
    <row r="359" spans="20:24" x14ac:dyDescent="0.3">
      <c r="T359" s="20">
        <f t="shared" si="23"/>
        <v>357</v>
      </c>
      <c r="U359" s="21">
        <f>Sheet1!E359*1</f>
        <v>5146.25</v>
      </c>
      <c r="V359" s="21">
        <f>Sheet1!F359*1</f>
        <v>5153.25</v>
      </c>
      <c r="W359" s="21">
        <f>Sheet1!G359*1</f>
        <v>5139.75</v>
      </c>
      <c r="X359" s="21">
        <f>Sheet1!H359*1</f>
        <v>5144</v>
      </c>
    </row>
    <row r="360" spans="20:24" x14ac:dyDescent="0.3">
      <c r="T360" s="20">
        <f t="shared" si="23"/>
        <v>358</v>
      </c>
      <c r="U360" s="21">
        <f>Sheet1!E360*1</f>
        <v>5139.5</v>
      </c>
      <c r="V360" s="21">
        <f>Sheet1!F360*1</f>
        <v>5148.25</v>
      </c>
      <c r="W360" s="21">
        <f>Sheet1!G360*1</f>
        <v>5128.25</v>
      </c>
      <c r="X360" s="21">
        <f>Sheet1!H360*1</f>
        <v>5145.25</v>
      </c>
    </row>
    <row r="361" spans="20:24" x14ac:dyDescent="0.3">
      <c r="T361" s="20">
        <f t="shared" si="23"/>
        <v>359</v>
      </c>
      <c r="U361" s="21">
        <f>Sheet1!E361*1</f>
        <v>5112</v>
      </c>
      <c r="V361" s="21">
        <f>Sheet1!F361*1</f>
        <v>5146.25</v>
      </c>
      <c r="W361" s="21">
        <f>Sheet1!G361*1</f>
        <v>5112</v>
      </c>
      <c r="X361" s="21">
        <f>Sheet1!H361*1</f>
        <v>5136.75</v>
      </c>
    </row>
    <row r="362" spans="20:24" x14ac:dyDescent="0.3">
      <c r="T362" s="20">
        <f t="shared" si="23"/>
        <v>360</v>
      </c>
      <c r="U362" s="21">
        <f>Sheet1!E362*1</f>
        <v>5107.5</v>
      </c>
      <c r="V362" s="21">
        <f>Sheet1!F362*1</f>
        <v>5133.5</v>
      </c>
      <c r="W362" s="21">
        <f>Sheet1!G362*1</f>
        <v>5096.5</v>
      </c>
      <c r="X362" s="21">
        <f>Sheet1!H362*1</f>
        <v>5117</v>
      </c>
    </row>
    <row r="363" spans="20:24" x14ac:dyDescent="0.3">
      <c r="T363" s="20">
        <f t="shared" si="23"/>
        <v>361</v>
      </c>
      <c r="U363" s="21">
        <f>Sheet1!E363*1</f>
        <v>5062.75</v>
      </c>
      <c r="V363" s="21">
        <f>Sheet1!F363*1</f>
        <v>5110</v>
      </c>
      <c r="W363" s="21">
        <f>Sheet1!G363*1</f>
        <v>5062.75</v>
      </c>
      <c r="X363" s="21">
        <f>Sheet1!H363*1</f>
        <v>5108.5</v>
      </c>
    </row>
    <row r="364" spans="20:24" x14ac:dyDescent="0.3">
      <c r="T364" s="20">
        <f t="shared" si="23"/>
        <v>362</v>
      </c>
      <c r="U364" s="21">
        <f>Sheet1!E364*1</f>
        <v>5130.25</v>
      </c>
      <c r="V364" s="21">
        <f>Sheet1!F364*1</f>
        <v>5142.5</v>
      </c>
      <c r="W364" s="21">
        <f>Sheet1!G364*1</f>
        <v>5055</v>
      </c>
      <c r="X364" s="21">
        <f>Sheet1!H364*1</f>
        <v>5061.5</v>
      </c>
    </row>
    <row r="365" spans="20:24" x14ac:dyDescent="0.3">
      <c r="T365" s="20">
        <f t="shared" si="23"/>
        <v>363</v>
      </c>
      <c r="U365" s="21">
        <f>Sheet1!E365*1</f>
        <v>5102.25</v>
      </c>
      <c r="V365" s="21">
        <f>Sheet1!F365*1</f>
        <v>5133.25</v>
      </c>
      <c r="W365" s="21">
        <f>Sheet1!G365*1</f>
        <v>5099.5</v>
      </c>
      <c r="X365" s="21">
        <f>Sheet1!H365*1</f>
        <v>5132</v>
      </c>
    </row>
    <row r="366" spans="20:24" x14ac:dyDescent="0.3">
      <c r="T366" s="20">
        <f t="shared" si="23"/>
        <v>364</v>
      </c>
      <c r="U366" s="21">
        <f>Sheet1!E366*1</f>
        <v>5082.25</v>
      </c>
      <c r="V366" s="21">
        <f>Sheet1!F366*1</f>
        <v>5114</v>
      </c>
      <c r="W366" s="21">
        <f>Sheet1!G366*1</f>
        <v>5081.25</v>
      </c>
      <c r="X366" s="21">
        <f>Sheet1!H366*1</f>
        <v>5104.75</v>
      </c>
    </row>
    <row r="367" spans="20:24" x14ac:dyDescent="0.3">
      <c r="T367" s="20">
        <f t="shared" si="23"/>
        <v>365</v>
      </c>
      <c r="U367" s="21">
        <f>Sheet1!E367*1</f>
        <v>5079.5</v>
      </c>
      <c r="V367" s="21">
        <f>Sheet1!F367*1</f>
        <v>5100.75</v>
      </c>
      <c r="W367" s="21">
        <f>Sheet1!G367*1</f>
        <v>5069</v>
      </c>
      <c r="X367" s="21">
        <f>Sheet1!H367*1</f>
        <v>5079.75</v>
      </c>
    </row>
    <row r="368" spans="20:24" x14ac:dyDescent="0.3">
      <c r="T368" s="20">
        <f t="shared" si="23"/>
        <v>366</v>
      </c>
      <c r="U368" s="21">
        <f>Sheet1!E368*1</f>
        <v>5072.5</v>
      </c>
      <c r="V368" s="21">
        <f>Sheet1!F368*1</f>
        <v>5103.5</v>
      </c>
      <c r="W368" s="21">
        <f>Sheet1!G368*1</f>
        <v>5058</v>
      </c>
      <c r="X368" s="21">
        <f>Sheet1!H368*1</f>
        <v>5085.75</v>
      </c>
    </row>
    <row r="369" spans="20:24" x14ac:dyDescent="0.3">
      <c r="T369" s="20">
        <f t="shared" si="23"/>
        <v>367</v>
      </c>
      <c r="U369" s="21">
        <f>Sheet1!E369*1</f>
        <v>5012.25</v>
      </c>
      <c r="V369" s="21">
        <f>Sheet1!F369*1</f>
        <v>5076</v>
      </c>
      <c r="W369" s="21">
        <f>Sheet1!G369*1</f>
        <v>5008.5</v>
      </c>
      <c r="X369" s="21">
        <f>Sheet1!H369*1</f>
        <v>5072.5</v>
      </c>
    </row>
    <row r="370" spans="20:24" x14ac:dyDescent="0.3">
      <c r="T370" s="20">
        <f t="shared" si="23"/>
        <v>368</v>
      </c>
      <c r="U370" s="21">
        <f>Sheet1!E370*1</f>
        <v>4989.5</v>
      </c>
      <c r="V370" s="21">
        <f>Sheet1!F370*1</f>
        <v>5013.5</v>
      </c>
      <c r="W370" s="21">
        <f>Sheet1!G370*1</f>
        <v>4974</v>
      </c>
      <c r="X370" s="21">
        <f>Sheet1!H370*1</f>
        <v>5009</v>
      </c>
    </row>
    <row r="371" spans="20:24" x14ac:dyDescent="0.3">
      <c r="T371" s="20">
        <f t="shared" si="23"/>
        <v>369</v>
      </c>
      <c r="U371" s="21">
        <f>Sheet1!E371*1</f>
        <v>4972</v>
      </c>
      <c r="V371" s="21">
        <f>Sheet1!F371*1</f>
        <v>4991.5</v>
      </c>
      <c r="W371" s="21">
        <f>Sheet1!G371*1</f>
        <v>4963.75</v>
      </c>
      <c r="X371" s="21">
        <f>Sheet1!H371*1</f>
        <v>4990.25</v>
      </c>
    </row>
    <row r="372" spans="20:24" x14ac:dyDescent="0.3">
      <c r="T372" s="20">
        <f t="shared" si="23"/>
        <v>370</v>
      </c>
      <c r="U372" s="21">
        <f>Sheet1!E372*1</f>
        <v>4950.75</v>
      </c>
      <c r="V372" s="21">
        <f>Sheet1!F372*1</f>
        <v>4978</v>
      </c>
      <c r="W372" s="21">
        <f>Sheet1!G372*1</f>
        <v>4926</v>
      </c>
      <c r="X372" s="21">
        <f>Sheet1!H372*1</f>
        <v>4971.75</v>
      </c>
    </row>
    <row r="373" spans="20:24" x14ac:dyDescent="0.3">
      <c r="T373" s="20">
        <f t="shared" si="23"/>
        <v>371</v>
      </c>
      <c r="U373" s="21">
        <f>Sheet1!E373*1</f>
        <v>4920.25</v>
      </c>
      <c r="V373" s="21">
        <f>Sheet1!F373*1</f>
        <v>4960.25</v>
      </c>
      <c r="W373" s="21">
        <f>Sheet1!G373*1</f>
        <v>4913</v>
      </c>
      <c r="X373" s="21">
        <f>Sheet1!H373*1</f>
        <v>4953.75</v>
      </c>
    </row>
    <row r="374" spans="20:24" x14ac:dyDescent="0.3">
      <c r="T374" s="20">
        <f t="shared" si="23"/>
        <v>372</v>
      </c>
      <c r="U374" s="21">
        <f>Sheet1!E374*1</f>
        <v>4937.5</v>
      </c>
      <c r="V374" s="21">
        <f>Sheet1!F374*1</f>
        <v>4962.75</v>
      </c>
      <c r="W374" s="21">
        <f>Sheet1!G374*1</f>
        <v>4916.25</v>
      </c>
      <c r="X374" s="21">
        <f>Sheet1!H374*1</f>
        <v>4920.25</v>
      </c>
    </row>
    <row r="375" spans="20:24" x14ac:dyDescent="0.3">
      <c r="T375" s="20">
        <f t="shared" si="23"/>
        <v>373</v>
      </c>
      <c r="U375" s="21">
        <f>Sheet1!E375*1</f>
        <v>4937.25</v>
      </c>
      <c r="V375" s="21">
        <f>Sheet1!F375*1</f>
        <v>4949.75</v>
      </c>
      <c r="W375" s="21">
        <f>Sheet1!G375*1</f>
        <v>4919.75</v>
      </c>
      <c r="X375" s="21">
        <f>Sheet1!H375*1</f>
        <v>4939.25</v>
      </c>
    </row>
    <row r="376" spans="20:24" x14ac:dyDescent="0.3">
      <c r="T376" s="20">
        <f t="shared" si="23"/>
        <v>374</v>
      </c>
      <c r="U376" s="21">
        <f>Sheet1!E376*1</f>
        <v>4967.5</v>
      </c>
      <c r="V376" s="21">
        <f>Sheet1!F376*1</f>
        <v>4968.75</v>
      </c>
      <c r="W376" s="21">
        <f>Sheet1!G376*1</f>
        <v>4917.75</v>
      </c>
      <c r="X376" s="21">
        <f>Sheet1!H376*1</f>
        <v>4940.75</v>
      </c>
    </row>
    <row r="377" spans="20:24" x14ac:dyDescent="0.3">
      <c r="T377" s="20">
        <f t="shared" si="23"/>
        <v>375</v>
      </c>
      <c r="U377" s="21">
        <f>Sheet1!E377*1</f>
        <v>4936</v>
      </c>
      <c r="V377" s="21">
        <f>Sheet1!F377*1</f>
        <v>4972</v>
      </c>
      <c r="W377" s="21">
        <f>Sheet1!G377*1</f>
        <v>4926.75</v>
      </c>
      <c r="X377" s="21">
        <f>Sheet1!H377*1</f>
        <v>4965</v>
      </c>
    </row>
    <row r="378" spans="20:24" x14ac:dyDescent="0.3">
      <c r="T378" s="20">
        <f t="shared" si="23"/>
        <v>376</v>
      </c>
      <c r="U378" s="21">
        <f>Sheet1!E378*1</f>
        <v>4926.5</v>
      </c>
      <c r="V378" s="21">
        <f>Sheet1!F378*1</f>
        <v>4943.75</v>
      </c>
      <c r="W378" s="21">
        <f>Sheet1!G378*1</f>
        <v>4909</v>
      </c>
      <c r="X378" s="21">
        <f>Sheet1!H378*1</f>
        <v>4941</v>
      </c>
    </row>
    <row r="379" spans="20:24" x14ac:dyDescent="0.3">
      <c r="T379" s="20">
        <f t="shared" si="23"/>
        <v>377</v>
      </c>
      <c r="U379" s="21">
        <f>Sheet1!E379*1</f>
        <v>4928.25</v>
      </c>
      <c r="V379" s="21">
        <f>Sheet1!F379*1</f>
        <v>4961.25</v>
      </c>
      <c r="W379" s="21">
        <f>Sheet1!G379*1</f>
        <v>4919.75</v>
      </c>
      <c r="X379" s="21">
        <f>Sheet1!H379*1</f>
        <v>4923.5</v>
      </c>
    </row>
    <row r="380" spans="20:24" x14ac:dyDescent="0.3">
      <c r="T380" s="20">
        <f t="shared" si="23"/>
        <v>378</v>
      </c>
      <c r="U380" s="21">
        <f>Sheet1!E380*1</f>
        <v>4925.75</v>
      </c>
      <c r="V380" s="21">
        <f>Sheet1!F380*1</f>
        <v>4941.5</v>
      </c>
      <c r="W380" s="21">
        <f>Sheet1!G380*1</f>
        <v>4911.25</v>
      </c>
      <c r="X380" s="21">
        <f>Sheet1!H380*1</f>
        <v>4927.25</v>
      </c>
    </row>
    <row r="381" spans="20:24" x14ac:dyDescent="0.3">
      <c r="T381" s="20">
        <f t="shared" si="23"/>
        <v>379</v>
      </c>
      <c r="U381" s="21">
        <f>Sheet1!E381*1</f>
        <v>4932.75</v>
      </c>
      <c r="V381" s="21">
        <f>Sheet1!F381*1</f>
        <v>4934.25</v>
      </c>
      <c r="W381" s="21">
        <f>Sheet1!G381*1</f>
        <v>4916.25</v>
      </c>
      <c r="X381" s="21">
        <f>Sheet1!H381*1</f>
        <v>4925.25</v>
      </c>
    </row>
    <row r="382" spans="20:24" x14ac:dyDescent="0.3">
      <c r="T382" s="20">
        <f t="shared" si="23"/>
        <v>380</v>
      </c>
      <c r="U382" s="21">
        <f>Sheet1!E382*1</f>
        <v>4928.25</v>
      </c>
      <c r="V382" s="21">
        <f>Sheet1!F382*1</f>
        <v>4938.25</v>
      </c>
      <c r="W382" s="21">
        <f>Sheet1!G382*1</f>
        <v>4926.25</v>
      </c>
      <c r="X382" s="21">
        <f>Sheet1!H382*1</f>
        <v>4932.5</v>
      </c>
    </row>
    <row r="383" spans="20:24" x14ac:dyDescent="0.3">
      <c r="T383" s="20">
        <f t="shared" si="23"/>
        <v>381</v>
      </c>
      <c r="U383" s="21">
        <f>Sheet1!E383*1</f>
        <v>4912</v>
      </c>
      <c r="V383" s="21">
        <f>Sheet1!F383*1</f>
        <v>4944.75</v>
      </c>
      <c r="W383" s="21">
        <f>Sheet1!G383*1</f>
        <v>4907.25</v>
      </c>
      <c r="X383" s="21">
        <f>Sheet1!H383*1</f>
        <v>4931.5</v>
      </c>
    </row>
    <row r="384" spans="20:24" x14ac:dyDescent="0.3">
      <c r="T384" s="20">
        <f t="shared" si="23"/>
        <v>382</v>
      </c>
      <c r="U384" s="21">
        <f>Sheet1!E384*1</f>
        <v>4926</v>
      </c>
      <c r="V384" s="21">
        <f>Sheet1!F384*1</f>
        <v>4931.25</v>
      </c>
      <c r="W384" s="21">
        <f>Sheet1!G384*1</f>
        <v>4901</v>
      </c>
      <c r="X384" s="21">
        <f>Sheet1!H384*1</f>
        <v>4915.5</v>
      </c>
    </row>
    <row r="385" spans="20:24" x14ac:dyDescent="0.3">
      <c r="T385" s="20">
        <f t="shared" si="23"/>
        <v>383</v>
      </c>
      <c r="U385" s="21">
        <f>Sheet1!E385*1</f>
        <v>4891</v>
      </c>
      <c r="V385" s="21">
        <f>Sheet1!F385*1</f>
        <v>4935.25</v>
      </c>
      <c r="W385" s="21">
        <f>Sheet1!G385*1</f>
        <v>4884.25</v>
      </c>
      <c r="X385" s="21">
        <f>Sheet1!H385*1</f>
        <v>4926.5</v>
      </c>
    </row>
    <row r="386" spans="20:24" x14ac:dyDescent="0.3">
      <c r="T386" s="20">
        <f t="shared" si="23"/>
        <v>384</v>
      </c>
      <c r="U386" s="21">
        <f>Sheet1!E386*1</f>
        <v>4892</v>
      </c>
      <c r="V386" s="21">
        <f>Sheet1!F386*1</f>
        <v>4903.75</v>
      </c>
      <c r="W386" s="21">
        <f>Sheet1!G386*1</f>
        <v>4877</v>
      </c>
      <c r="X386" s="21">
        <f>Sheet1!H386*1</f>
        <v>4891.75</v>
      </c>
    </row>
    <row r="387" spans="20:24" x14ac:dyDescent="0.3">
      <c r="T387" s="20">
        <f t="shared" si="23"/>
        <v>385</v>
      </c>
      <c r="U387" s="21">
        <f>Sheet1!E387*1</f>
        <v>4878.5</v>
      </c>
      <c r="V387" s="21">
        <f>Sheet1!F387*1</f>
        <v>4893.75</v>
      </c>
      <c r="W387" s="21">
        <f>Sheet1!G387*1</f>
        <v>4866</v>
      </c>
      <c r="X387" s="21">
        <f>Sheet1!H387*1</f>
        <v>4887.5</v>
      </c>
    </row>
    <row r="388" spans="20:24" x14ac:dyDescent="0.3">
      <c r="T388" s="20">
        <f t="shared" si="23"/>
        <v>386</v>
      </c>
      <c r="U388" s="21">
        <f>Sheet1!E388*1</f>
        <v>4879.75</v>
      </c>
      <c r="V388" s="21">
        <f>Sheet1!F388*1</f>
        <v>4905.5</v>
      </c>
      <c r="W388" s="21">
        <f>Sheet1!G388*1</f>
        <v>4875</v>
      </c>
      <c r="X388" s="21">
        <f>Sheet1!H388*1</f>
        <v>4883.5</v>
      </c>
    </row>
    <row r="389" spans="20:24" x14ac:dyDescent="0.3">
      <c r="T389" s="20">
        <f t="shared" ref="T389:T452" si="24">T388+1</f>
        <v>387</v>
      </c>
      <c r="U389" s="21">
        <f>Sheet1!E389*1</f>
        <v>4791.5</v>
      </c>
      <c r="V389" s="21">
        <f>Sheet1!F389*1</f>
        <v>4888.5</v>
      </c>
      <c r="W389" s="21">
        <f>Sheet1!G389*1</f>
        <v>4784.5</v>
      </c>
      <c r="X389" s="21">
        <f>Sheet1!H389*1</f>
        <v>4875.25</v>
      </c>
    </row>
    <row r="390" spans="20:24" x14ac:dyDescent="0.3">
      <c r="T390" s="20">
        <f t="shared" si="24"/>
        <v>388</v>
      </c>
      <c r="U390" s="21">
        <f>Sheet1!E390*1</f>
        <v>4790</v>
      </c>
      <c r="V390" s="21">
        <f>Sheet1!F390*1</f>
        <v>4801</v>
      </c>
      <c r="W390" s="21">
        <f>Sheet1!G390*1</f>
        <v>4771.5</v>
      </c>
      <c r="X390" s="21">
        <f>Sheet1!H390*1</f>
        <v>4789.5</v>
      </c>
    </row>
    <row r="391" spans="20:24" x14ac:dyDescent="0.3">
      <c r="T391" s="20">
        <f t="shared" si="24"/>
        <v>389</v>
      </c>
      <c r="U391" s="21">
        <f>Sheet1!E391*1</f>
        <v>4728.75</v>
      </c>
      <c r="V391" s="21">
        <f>Sheet1!F391*1</f>
        <v>4799.75</v>
      </c>
      <c r="W391" s="21">
        <f>Sheet1!G391*1</f>
        <v>4718.5</v>
      </c>
      <c r="X391" s="21">
        <f>Sheet1!H391*1</f>
        <v>4794.75</v>
      </c>
    </row>
    <row r="392" spans="20:24" x14ac:dyDescent="0.3">
      <c r="T392" s="20">
        <f t="shared" si="24"/>
        <v>390</v>
      </c>
      <c r="U392" s="21">
        <f>Sheet1!E392*1</f>
        <v>4757.5</v>
      </c>
      <c r="V392" s="21">
        <f>Sheet1!F392*1</f>
        <v>4777.25</v>
      </c>
      <c r="W392" s="21">
        <f>Sheet1!G392*1</f>
        <v>4722</v>
      </c>
      <c r="X392" s="21">
        <f>Sheet1!H392*1</f>
        <v>4726.5</v>
      </c>
    </row>
    <row r="393" spans="20:24" x14ac:dyDescent="0.3">
      <c r="T393" s="20">
        <f t="shared" si="24"/>
        <v>391</v>
      </c>
      <c r="U393" s="21">
        <f>Sheet1!E393*1</f>
        <v>4761.75</v>
      </c>
      <c r="V393" s="21">
        <f>Sheet1!F393*1</f>
        <v>4772</v>
      </c>
      <c r="W393" s="21">
        <f>Sheet1!G393*1</f>
        <v>4739.25</v>
      </c>
      <c r="X393" s="21">
        <f>Sheet1!H393*1</f>
        <v>4763.75</v>
      </c>
    </row>
    <row r="394" spans="20:24" x14ac:dyDescent="0.3">
      <c r="T394" s="20">
        <f t="shared" si="24"/>
        <v>392</v>
      </c>
      <c r="U394" s="21">
        <f>Sheet1!E394*1</f>
        <v>4744.25</v>
      </c>
      <c r="V394" s="21">
        <f>Sheet1!F394*1</f>
        <v>4767.5</v>
      </c>
      <c r="W394" s="21">
        <f>Sheet1!G394*1</f>
        <v>4730.25</v>
      </c>
      <c r="X394" s="21">
        <f>Sheet1!H394*1</f>
        <v>4760.25</v>
      </c>
    </row>
    <row r="395" spans="20:24" x14ac:dyDescent="0.3">
      <c r="T395" s="20">
        <f t="shared" si="24"/>
        <v>393</v>
      </c>
      <c r="U395" s="21">
        <f>Sheet1!E395*1</f>
        <v>4743.5</v>
      </c>
      <c r="V395" s="21">
        <f>Sheet1!F395*1</f>
        <v>4753.75</v>
      </c>
      <c r="W395" s="21">
        <f>Sheet1!G395*1</f>
        <v>4728.5</v>
      </c>
      <c r="X395" s="21">
        <f>Sheet1!H395*1</f>
        <v>4748.5</v>
      </c>
    </row>
    <row r="396" spans="20:24" x14ac:dyDescent="0.3">
      <c r="T396" s="20">
        <f t="shared" si="24"/>
        <v>394</v>
      </c>
      <c r="U396" s="21">
        <f>Sheet1!E396*1</f>
        <v>4691.75</v>
      </c>
      <c r="V396" s="21">
        <f>Sheet1!F396*1</f>
        <v>4756</v>
      </c>
      <c r="W396" s="21">
        <f>Sheet1!G396*1</f>
        <v>4689.75</v>
      </c>
      <c r="X396" s="21">
        <f>Sheet1!H396*1</f>
        <v>4740.25</v>
      </c>
    </row>
    <row r="397" spans="20:24" x14ac:dyDescent="0.3">
      <c r="T397" s="20">
        <f t="shared" si="24"/>
        <v>395</v>
      </c>
      <c r="U397" s="21">
        <f>Sheet1!E397*1</f>
        <v>4622.75</v>
      </c>
      <c r="V397" s="21">
        <f>Sheet1!F397*1</f>
        <v>4704</v>
      </c>
      <c r="W397" s="21">
        <f>Sheet1!G397*1</f>
        <v>4622</v>
      </c>
      <c r="X397" s="21">
        <f>Sheet1!H397*1</f>
        <v>4700</v>
      </c>
    </row>
    <row r="398" spans="20:24" x14ac:dyDescent="0.3">
      <c r="T398" s="20">
        <f t="shared" si="24"/>
        <v>396</v>
      </c>
      <c r="U398" s="21">
        <f>Sheet1!E398*1</f>
        <v>4569.25</v>
      </c>
      <c r="V398" s="21">
        <f>Sheet1!F398*1</f>
        <v>4629</v>
      </c>
      <c r="W398" s="21">
        <f>Sheet1!G398*1</f>
        <v>4555.5</v>
      </c>
      <c r="X398" s="21">
        <f>Sheet1!H398*1</f>
        <v>4620.25</v>
      </c>
    </row>
    <row r="399" spans="20:24" x14ac:dyDescent="0.3">
      <c r="T399" s="20">
        <f t="shared" si="24"/>
        <v>397</v>
      </c>
      <c r="U399" s="21">
        <f>Sheet1!E399*1</f>
        <v>4548.5</v>
      </c>
      <c r="V399" s="21">
        <f>Sheet1!F399*1</f>
        <v>4579.25</v>
      </c>
      <c r="W399" s="21">
        <f>Sheet1!G399*1</f>
        <v>4531</v>
      </c>
      <c r="X399" s="21">
        <f>Sheet1!H399*1</f>
        <v>4576.5</v>
      </c>
    </row>
    <row r="400" spans="20:24" x14ac:dyDescent="0.3">
      <c r="T400" s="20">
        <f t="shared" si="24"/>
        <v>398</v>
      </c>
      <c r="U400" s="21">
        <f>Sheet1!E400*1</f>
        <v>4512.25</v>
      </c>
      <c r="V400" s="21">
        <f>Sheet1!F400*1</f>
        <v>4561.75</v>
      </c>
      <c r="W400" s="21">
        <f>Sheet1!G400*1</f>
        <v>4507.75</v>
      </c>
      <c r="X400" s="21">
        <f>Sheet1!H400*1</f>
        <v>4550</v>
      </c>
    </row>
    <row r="401" spans="20:24" x14ac:dyDescent="0.3">
      <c r="T401" s="20">
        <f t="shared" si="24"/>
        <v>399</v>
      </c>
      <c r="U401" s="21">
        <f>Sheet1!E401*1</f>
        <v>4531.25</v>
      </c>
      <c r="V401" s="21">
        <f>Sheet1!F401*1</f>
        <v>4549.25</v>
      </c>
      <c r="W401" s="21">
        <f>Sheet1!G401*1</f>
        <v>4486.5</v>
      </c>
      <c r="X401" s="21">
        <f>Sheet1!H401*1</f>
        <v>4502</v>
      </c>
    </row>
    <row r="402" spans="20:24" x14ac:dyDescent="0.3">
      <c r="T402" s="20">
        <f t="shared" si="24"/>
        <v>400</v>
      </c>
      <c r="U402" s="21">
        <f>Sheet1!E402*1</f>
        <v>4566.25</v>
      </c>
      <c r="V402" s="21">
        <f>Sheet1!F402*1</f>
        <v>4569.25</v>
      </c>
      <c r="W402" s="21">
        <f>Sheet1!G402*1</f>
        <v>4510.5</v>
      </c>
      <c r="X402" s="21">
        <f>Sheet1!H402*1</f>
        <v>4520.75</v>
      </c>
    </row>
    <row r="403" spans="20:24" x14ac:dyDescent="0.3">
      <c r="T403" s="20">
        <f t="shared" si="24"/>
        <v>401</v>
      </c>
      <c r="U403" s="21">
        <f>Sheet1!E403*1</f>
        <v>4633.75</v>
      </c>
      <c r="V403" s="21">
        <f>Sheet1!F403*1</f>
        <v>4637.75</v>
      </c>
      <c r="W403" s="21">
        <f>Sheet1!G403*1</f>
        <v>4568</v>
      </c>
      <c r="X403" s="21">
        <f>Sheet1!H403*1</f>
        <v>4574</v>
      </c>
    </row>
    <row r="404" spans="20:24" x14ac:dyDescent="0.3">
      <c r="T404" s="20">
        <f t="shared" si="24"/>
        <v>402</v>
      </c>
      <c r="U404" s="21">
        <f>Sheet1!E404*1</f>
        <v>4614.5</v>
      </c>
      <c r="V404" s="21">
        <f>Sheet1!F404*1</f>
        <v>4654.75</v>
      </c>
      <c r="W404" s="21">
        <f>Sheet1!G404*1</f>
        <v>4606.25</v>
      </c>
      <c r="X404" s="21">
        <f>Sheet1!H404*1</f>
        <v>4635.5</v>
      </c>
    </row>
    <row r="405" spans="20:24" x14ac:dyDescent="0.3">
      <c r="T405" s="20">
        <f t="shared" si="24"/>
        <v>403</v>
      </c>
      <c r="U405" s="21">
        <f>Sheet1!E405*1</f>
        <v>4620.5</v>
      </c>
      <c r="V405" s="21">
        <f>Sheet1!F405*1</f>
        <v>4645</v>
      </c>
      <c r="W405" s="21">
        <f>Sheet1!G405*1</f>
        <v>4577.5</v>
      </c>
      <c r="X405" s="21">
        <f>Sheet1!H405*1</f>
        <v>4606</v>
      </c>
    </row>
    <row r="406" spans="20:24" x14ac:dyDescent="0.3">
      <c r="T406" s="20">
        <f t="shared" si="24"/>
        <v>404</v>
      </c>
      <c r="U406" s="21">
        <f>Sheet1!E406*1</f>
        <v>4659.25</v>
      </c>
      <c r="V406" s="21">
        <f>Sheet1!F406*1</f>
        <v>4668.5</v>
      </c>
      <c r="W406" s="21">
        <f>Sheet1!G406*1</f>
        <v>4607.75</v>
      </c>
      <c r="X406" s="21">
        <f>Sheet1!H406*1</f>
        <v>4612.75</v>
      </c>
    </row>
    <row r="407" spans="20:24" x14ac:dyDescent="0.3">
      <c r="T407" s="20">
        <f t="shared" si="24"/>
        <v>405</v>
      </c>
      <c r="U407" s="21">
        <f>Sheet1!E407*1</f>
        <v>4710.75</v>
      </c>
      <c r="V407" s="21">
        <f>Sheet1!F407*1</f>
        <v>4730.75</v>
      </c>
      <c r="W407" s="21">
        <f>Sheet1!G407*1</f>
        <v>4657</v>
      </c>
      <c r="X407" s="21">
        <f>Sheet1!H407*1</f>
        <v>4667.25</v>
      </c>
    </row>
    <row r="408" spans="20:24" x14ac:dyDescent="0.3">
      <c r="T408" s="20">
        <f t="shared" si="24"/>
        <v>406</v>
      </c>
      <c r="U408" s="21">
        <f>Sheet1!E408*1</f>
        <v>4762.25</v>
      </c>
      <c r="V408" s="21">
        <f>Sheet1!F408*1</f>
        <v>4763.5</v>
      </c>
      <c r="W408" s="21">
        <f>Sheet1!G408*1</f>
        <v>4695</v>
      </c>
      <c r="X408" s="21">
        <f>Sheet1!H408*1</f>
        <v>4706.5</v>
      </c>
    </row>
    <row r="409" spans="20:24" x14ac:dyDescent="0.3">
      <c r="T409" s="20">
        <f t="shared" si="24"/>
        <v>407</v>
      </c>
      <c r="U409" s="21">
        <f>Sheet1!E409*1</f>
        <v>4770.5</v>
      </c>
      <c r="V409" s="21">
        <f>Sheet1!F409*1</f>
        <v>4787.5</v>
      </c>
      <c r="W409" s="21">
        <f>Sheet1!G409*1</f>
        <v>4730</v>
      </c>
      <c r="X409" s="21">
        <f>Sheet1!H409*1</f>
        <v>4766</v>
      </c>
    </row>
    <row r="410" spans="20:24" x14ac:dyDescent="0.3">
      <c r="T410" s="20">
        <f t="shared" si="24"/>
        <v>408</v>
      </c>
      <c r="U410" s="21">
        <f>Sheet1!E410*1</f>
        <v>4721</v>
      </c>
      <c r="V410" s="21">
        <f>Sheet1!F410*1</f>
        <v>4778.5</v>
      </c>
      <c r="W410" s="21">
        <f>Sheet1!G410*1</f>
        <v>4718.75</v>
      </c>
      <c r="X410" s="21">
        <f>Sheet1!H410*1</f>
        <v>4765.25</v>
      </c>
    </row>
    <row r="411" spans="20:24" x14ac:dyDescent="0.3">
      <c r="T411" s="20">
        <f t="shared" si="24"/>
        <v>409</v>
      </c>
      <c r="U411" s="21">
        <f>Sheet1!E411*1</f>
        <v>4745</v>
      </c>
      <c r="V411" s="21">
        <f>Sheet1!F411*1</f>
        <v>4772</v>
      </c>
      <c r="W411" s="21">
        <f>Sheet1!G411*1</f>
        <v>4705</v>
      </c>
      <c r="X411" s="21">
        <f>Sheet1!H411*1</f>
        <v>4721.5</v>
      </c>
    </row>
    <row r="412" spans="20:24" x14ac:dyDescent="0.3">
      <c r="T412" s="20">
        <f t="shared" si="24"/>
        <v>410</v>
      </c>
      <c r="U412" s="21">
        <f>Sheet1!E412*1</f>
        <v>4782</v>
      </c>
      <c r="V412" s="21">
        <f>Sheet1!F412*1</f>
        <v>4794.75</v>
      </c>
      <c r="W412" s="21">
        <f>Sheet1!G412*1</f>
        <v>4719.75</v>
      </c>
      <c r="X412" s="21">
        <f>Sheet1!H412*1</f>
        <v>4744.75</v>
      </c>
    </row>
    <row r="413" spans="20:24" x14ac:dyDescent="0.3">
      <c r="T413" s="20">
        <f t="shared" si="24"/>
        <v>411</v>
      </c>
      <c r="U413" s="21">
        <f>Sheet1!E413*1</f>
        <v>4756.25</v>
      </c>
      <c r="V413" s="21">
        <f>Sheet1!F413*1</f>
        <v>4784</v>
      </c>
      <c r="W413" s="21">
        <f>Sheet1!G413*1</f>
        <v>4741.5</v>
      </c>
      <c r="X413" s="21">
        <f>Sheet1!H413*1</f>
        <v>4774</v>
      </c>
    </row>
    <row r="414" spans="20:24" x14ac:dyDescent="0.3">
      <c r="T414" s="20">
        <f t="shared" si="24"/>
        <v>412</v>
      </c>
      <c r="U414" s="21">
        <f>Sheet1!E414*1</f>
        <v>4733</v>
      </c>
      <c r="V414" s="21">
        <f>Sheet1!F414*1</f>
        <v>4783.25</v>
      </c>
      <c r="W414" s="21">
        <f>Sheet1!G414*1</f>
        <v>4730.5</v>
      </c>
      <c r="X414" s="21">
        <f>Sheet1!H414*1</f>
        <v>4755.75</v>
      </c>
    </row>
    <row r="415" spans="20:24" x14ac:dyDescent="0.3">
      <c r="T415" s="20">
        <f t="shared" si="24"/>
        <v>413</v>
      </c>
      <c r="U415" s="21">
        <f>Sheet1!E415*1</f>
        <v>4679.25</v>
      </c>
      <c r="V415" s="21">
        <f>Sheet1!F415*1</f>
        <v>4740</v>
      </c>
      <c r="W415" s="21">
        <f>Sheet1!G415*1</f>
        <v>4663.75</v>
      </c>
      <c r="X415" s="21">
        <f>Sheet1!H415*1</f>
        <v>4733</v>
      </c>
    </row>
    <row r="416" spans="20:24" x14ac:dyDescent="0.3">
      <c r="T416" s="20">
        <f t="shared" si="24"/>
        <v>414</v>
      </c>
      <c r="U416" s="21">
        <f>Sheet1!E416*1</f>
        <v>4651.75</v>
      </c>
      <c r="V416" s="21">
        <f>Sheet1!F416*1</f>
        <v>4722.75</v>
      </c>
      <c r="W416" s="21">
        <f>Sheet1!G416*1</f>
        <v>4606.5</v>
      </c>
      <c r="X416" s="21">
        <f>Sheet1!H416*1</f>
        <v>4705.75</v>
      </c>
    </row>
    <row r="417" spans="20:24" x14ac:dyDescent="0.3">
      <c r="T417" s="20">
        <f t="shared" si="24"/>
        <v>415</v>
      </c>
      <c r="U417" s="21">
        <f>Sheet1!E417*1</f>
        <v>4655.75</v>
      </c>
      <c r="V417" s="21">
        <f>Sheet1!F417*1</f>
        <v>4666.25</v>
      </c>
      <c r="W417" s="21">
        <f>Sheet1!G417*1</f>
        <v>4622.25</v>
      </c>
      <c r="X417" s="21">
        <f>Sheet1!H417*1</f>
        <v>4655</v>
      </c>
    </row>
    <row r="418" spans="20:24" x14ac:dyDescent="0.3">
      <c r="T418" s="20">
        <f t="shared" si="24"/>
        <v>416</v>
      </c>
      <c r="U418" s="21">
        <f>Sheet1!E418*1</f>
        <v>4627</v>
      </c>
      <c r="V418" s="21">
        <f>Sheet1!F418*1</f>
        <v>4668.25</v>
      </c>
      <c r="W418" s="21">
        <f>Sheet1!G418*1</f>
        <v>4599.75</v>
      </c>
      <c r="X418" s="21">
        <f>Sheet1!H418*1</f>
        <v>4662</v>
      </c>
    </row>
    <row r="419" spans="20:24" x14ac:dyDescent="0.3">
      <c r="T419" s="20">
        <f t="shared" si="24"/>
        <v>417</v>
      </c>
      <c r="U419" s="21">
        <f>Sheet1!E419*1</f>
        <v>4690.25</v>
      </c>
      <c r="V419" s="21">
        <f>Sheet1!F419*1</f>
        <v>4700</v>
      </c>
      <c r="W419" s="21">
        <f>Sheet1!G419*1</f>
        <v>4615.5</v>
      </c>
      <c r="X419" s="21">
        <f>Sheet1!H419*1</f>
        <v>4629</v>
      </c>
    </row>
    <row r="420" spans="20:24" x14ac:dyDescent="0.3">
      <c r="T420" s="20">
        <f t="shared" si="24"/>
        <v>418</v>
      </c>
      <c r="U420" s="21">
        <f>Sheet1!E420*1</f>
        <v>4713.25</v>
      </c>
      <c r="V420" s="21">
        <f>Sheet1!F420*1</f>
        <v>4719.75</v>
      </c>
      <c r="W420" s="21">
        <f>Sheet1!G420*1</f>
        <v>4659.75</v>
      </c>
      <c r="X420" s="21">
        <f>Sheet1!H420*1</f>
        <v>4688.5</v>
      </c>
    </row>
    <row r="421" spans="20:24" x14ac:dyDescent="0.3">
      <c r="T421" s="20">
        <f t="shared" si="24"/>
        <v>419</v>
      </c>
      <c r="U421" s="21">
        <f>Sheet1!E421*1</f>
        <v>4706.25</v>
      </c>
      <c r="V421" s="21">
        <f>Sheet1!F421*1</f>
        <v>4735.5</v>
      </c>
      <c r="W421" s="21">
        <f>Sheet1!G421*1</f>
        <v>4675.25</v>
      </c>
      <c r="X421" s="21">
        <f>Sheet1!H421*1</f>
        <v>4689.75</v>
      </c>
    </row>
    <row r="422" spans="20:24" x14ac:dyDescent="0.3">
      <c r="T422" s="20">
        <f t="shared" si="24"/>
        <v>420</v>
      </c>
      <c r="U422" s="21">
        <f>Sheet1!E422*1</f>
        <v>4687.5</v>
      </c>
      <c r="V422" s="21">
        <f>Sheet1!F422*1</f>
        <v>4720</v>
      </c>
      <c r="W422" s="21">
        <f>Sheet1!G422*1</f>
        <v>4665.25</v>
      </c>
      <c r="X422" s="21">
        <f>Sheet1!H422*1</f>
        <v>4701.75</v>
      </c>
    </row>
    <row r="423" spans="20:24" x14ac:dyDescent="0.3">
      <c r="T423" s="20">
        <f t="shared" si="24"/>
        <v>421</v>
      </c>
      <c r="U423" s="21">
        <f>Sheet1!E423*1</f>
        <v>4684.5</v>
      </c>
      <c r="V423" s="21">
        <f>Sheet1!F423*1</f>
        <v>4700.75</v>
      </c>
      <c r="W423" s="21">
        <f>Sheet1!G423*1</f>
        <v>4641.25</v>
      </c>
      <c r="X423" s="21">
        <f>Sheet1!H423*1</f>
        <v>4677.75</v>
      </c>
    </row>
    <row r="424" spans="20:24" x14ac:dyDescent="0.3">
      <c r="T424" s="20">
        <f t="shared" si="24"/>
        <v>422</v>
      </c>
      <c r="U424" s="21">
        <f>Sheet1!E424*1</f>
        <v>4746.25</v>
      </c>
      <c r="V424" s="21">
        <f>Sheet1!F424*1</f>
        <v>4746.25</v>
      </c>
      <c r="W424" s="21">
        <f>Sheet1!G424*1</f>
        <v>4669.75</v>
      </c>
      <c r="X424" s="21">
        <f>Sheet1!H424*1</f>
        <v>4679</v>
      </c>
    </row>
    <row r="425" spans="20:24" x14ac:dyDescent="0.3">
      <c r="T425" s="20">
        <f t="shared" si="24"/>
        <v>423</v>
      </c>
      <c r="U425" s="21">
        <f>Sheet1!E425*1</f>
        <v>4729.25</v>
      </c>
      <c r="V425" s="21">
        <f>Sheet1!F425*1</f>
        <v>4747.75</v>
      </c>
      <c r="W425" s="21">
        <f>Sheet1!G425*1</f>
        <v>4702.5</v>
      </c>
      <c r="X425" s="21">
        <f>Sheet1!H425*1</f>
        <v>4743</v>
      </c>
    </row>
    <row r="426" spans="20:24" x14ac:dyDescent="0.3">
      <c r="T426" s="20">
        <f t="shared" si="24"/>
        <v>424</v>
      </c>
      <c r="U426" s="21">
        <f>Sheet1!E426*1</f>
        <v>4734.5</v>
      </c>
      <c r="V426" s="21">
        <f>Sheet1!F426*1</f>
        <v>4763.25</v>
      </c>
      <c r="W426" s="21">
        <f>Sheet1!G426*1</f>
        <v>4721.5</v>
      </c>
      <c r="X426" s="21">
        <f>Sheet1!H426*1</f>
        <v>4725.25</v>
      </c>
    </row>
    <row r="427" spans="20:24" x14ac:dyDescent="0.3">
      <c r="T427" s="20">
        <f t="shared" si="24"/>
        <v>425</v>
      </c>
      <c r="U427" s="21">
        <f>Sheet1!E427*1</f>
        <v>4809.25</v>
      </c>
      <c r="V427" s="21">
        <f>Sheet1!F427*1</f>
        <v>4811.25</v>
      </c>
      <c r="W427" s="21">
        <f>Sheet1!G427*1</f>
        <v>4730.75</v>
      </c>
      <c r="X427" s="21">
        <f>Sheet1!H427*1</f>
        <v>4736.25</v>
      </c>
    </row>
    <row r="428" spans="20:24" x14ac:dyDescent="0.3">
      <c r="T428" s="20">
        <f t="shared" si="24"/>
        <v>426</v>
      </c>
      <c r="U428" s="21">
        <f>Sheet1!E428*1</f>
        <v>4855.5</v>
      </c>
      <c r="V428" s="21">
        <f>Sheet1!F428*1</f>
        <v>4872.25</v>
      </c>
      <c r="W428" s="21">
        <f>Sheet1!G428*1</f>
        <v>4807.5</v>
      </c>
      <c r="X428" s="21">
        <f>Sheet1!H428*1</f>
        <v>4811.25</v>
      </c>
    </row>
    <row r="429" spans="20:24" x14ac:dyDescent="0.3">
      <c r="T429" s="20">
        <f t="shared" si="24"/>
        <v>427</v>
      </c>
      <c r="U429" s="21">
        <f>Sheet1!E429*1</f>
        <v>4867.5</v>
      </c>
      <c r="V429" s="21">
        <f>Sheet1!F429*1</f>
        <v>4873.75</v>
      </c>
      <c r="W429" s="21">
        <f>Sheet1!G429*1</f>
        <v>4826.5</v>
      </c>
      <c r="X429" s="21">
        <f>Sheet1!H429*1</f>
        <v>4854.25</v>
      </c>
    </row>
    <row r="430" spans="20:24" x14ac:dyDescent="0.3">
      <c r="T430" s="20">
        <f t="shared" si="24"/>
        <v>428</v>
      </c>
      <c r="U430" s="21">
        <f>Sheet1!E430*1</f>
        <v>4863.75</v>
      </c>
      <c r="V430" s="21">
        <f>Sheet1!F430*1</f>
        <v>4878.75</v>
      </c>
      <c r="W430" s="21">
        <f>Sheet1!G430*1</f>
        <v>4851.25</v>
      </c>
      <c r="X430" s="21">
        <f>Sheet1!H430*1</f>
        <v>4865.75</v>
      </c>
    </row>
    <row r="431" spans="20:24" x14ac:dyDescent="0.3">
      <c r="T431" s="20">
        <f t="shared" si="24"/>
        <v>429</v>
      </c>
      <c r="U431" s="21">
        <f>Sheet1!E431*1</f>
        <v>4920.75</v>
      </c>
      <c r="V431" s="21">
        <f>Sheet1!F431*1</f>
        <v>4930.25</v>
      </c>
      <c r="W431" s="21">
        <f>Sheet1!G431*1</f>
        <v>4858.25</v>
      </c>
      <c r="X431" s="21">
        <f>Sheet1!H431*1</f>
        <v>4862.25</v>
      </c>
    </row>
    <row r="432" spans="20:24" x14ac:dyDescent="0.3">
      <c r="T432" s="20">
        <f t="shared" si="24"/>
        <v>430</v>
      </c>
      <c r="U432" s="21">
        <f>Sheet1!E432*1</f>
        <v>4885.5</v>
      </c>
      <c r="V432" s="21">
        <f>Sheet1!F432*1</f>
        <v>4926.25</v>
      </c>
      <c r="W432" s="21">
        <f>Sheet1!G432*1</f>
        <v>4883.25</v>
      </c>
      <c r="X432" s="21">
        <f>Sheet1!H432*1</f>
        <v>4919.25</v>
      </c>
    </row>
    <row r="433" spans="20:24" x14ac:dyDescent="0.3">
      <c r="T433" s="20">
        <f t="shared" si="24"/>
        <v>431</v>
      </c>
      <c r="U433" s="21">
        <f>Sheet1!E433*1</f>
        <v>4877.25</v>
      </c>
      <c r="V433" s="21">
        <f>Sheet1!F433*1</f>
        <v>4894.5</v>
      </c>
      <c r="W433" s="21">
        <f>Sheet1!G433*1</f>
        <v>4859.25</v>
      </c>
      <c r="X433" s="21">
        <f>Sheet1!H433*1</f>
        <v>4881.75</v>
      </c>
    </row>
    <row r="434" spans="20:24" x14ac:dyDescent="0.3">
      <c r="T434" s="20">
        <f t="shared" si="24"/>
        <v>432</v>
      </c>
      <c r="U434" s="21">
        <f>Sheet1!E434*1</f>
        <v>4900.75</v>
      </c>
      <c r="V434" s="21">
        <f>Sheet1!F434*1</f>
        <v>4903.25</v>
      </c>
      <c r="W434" s="21">
        <f>Sheet1!G434*1</f>
        <v>4871.5</v>
      </c>
      <c r="X434" s="21">
        <f>Sheet1!H434*1</f>
        <v>4878</v>
      </c>
    </row>
    <row r="435" spans="20:24" x14ac:dyDescent="0.3">
      <c r="T435" s="20">
        <f t="shared" si="24"/>
        <v>433</v>
      </c>
      <c r="U435" s="21">
        <f>Sheet1!E435*1</f>
        <v>4878.25</v>
      </c>
      <c r="V435" s="21">
        <f>Sheet1!F435*1</f>
        <v>4907.75</v>
      </c>
      <c r="W435" s="21">
        <f>Sheet1!G435*1</f>
        <v>4873</v>
      </c>
      <c r="X435" s="21">
        <f>Sheet1!H435*1</f>
        <v>4903.75</v>
      </c>
    </row>
    <row r="436" spans="20:24" x14ac:dyDescent="0.3">
      <c r="T436" s="20">
        <f t="shared" si="24"/>
        <v>434</v>
      </c>
      <c r="U436" s="21">
        <f>Sheet1!E436*1</f>
        <v>4872</v>
      </c>
      <c r="V436" s="21">
        <f>Sheet1!F436*1</f>
        <v>4891.25</v>
      </c>
      <c r="W436" s="21">
        <f>Sheet1!G436*1</f>
        <v>4856.75</v>
      </c>
      <c r="X436" s="21">
        <f>Sheet1!H436*1</f>
        <v>4875.5</v>
      </c>
    </row>
    <row r="437" spans="20:24" x14ac:dyDescent="0.3">
      <c r="T437" s="20">
        <f t="shared" si="24"/>
        <v>435</v>
      </c>
      <c r="U437" s="21">
        <f>Sheet1!E437*1</f>
        <v>4883.25</v>
      </c>
      <c r="V437" s="21">
        <f>Sheet1!F437*1</f>
        <v>4885.5</v>
      </c>
      <c r="W437" s="21">
        <f>Sheet1!G437*1</f>
        <v>4848</v>
      </c>
      <c r="X437" s="21">
        <f>Sheet1!H437*1</f>
        <v>4870</v>
      </c>
    </row>
    <row r="438" spans="20:24" x14ac:dyDescent="0.3">
      <c r="T438" s="20">
        <f t="shared" si="24"/>
        <v>436</v>
      </c>
      <c r="U438" s="21">
        <f>Sheet1!E438*1</f>
        <v>4913.75</v>
      </c>
      <c r="V438" s="21">
        <f>Sheet1!F438*1</f>
        <v>4917.5</v>
      </c>
      <c r="W438" s="21">
        <f>Sheet1!G438*1</f>
        <v>4860.75</v>
      </c>
      <c r="X438" s="21">
        <f>Sheet1!H438*1</f>
        <v>4885.25</v>
      </c>
    </row>
    <row r="439" spans="20:24" x14ac:dyDescent="0.3">
      <c r="T439" s="20">
        <f t="shared" si="24"/>
        <v>437</v>
      </c>
      <c r="U439" s="21">
        <f>Sheet1!E439*1</f>
        <v>4935</v>
      </c>
      <c r="V439" s="21">
        <f>Sheet1!F439*1</f>
        <v>4945</v>
      </c>
      <c r="W439" s="21">
        <f>Sheet1!G439*1</f>
        <v>4913</v>
      </c>
      <c r="X439" s="21">
        <f>Sheet1!H439*1</f>
        <v>4916.25</v>
      </c>
    </row>
    <row r="440" spans="20:24" x14ac:dyDescent="0.3">
      <c r="T440" s="20">
        <f t="shared" si="24"/>
        <v>438</v>
      </c>
      <c r="U440" s="21">
        <f>Sheet1!E440*1</f>
        <v>4930.5</v>
      </c>
      <c r="V440" s="21">
        <f>Sheet1!F440*1</f>
        <v>4961.5</v>
      </c>
      <c r="W440" s="21">
        <f>Sheet1!G440*1</f>
        <v>4921</v>
      </c>
      <c r="X440" s="21">
        <f>Sheet1!H440*1</f>
        <v>4935.25</v>
      </c>
    </row>
    <row r="441" spans="20:24" x14ac:dyDescent="0.3">
      <c r="T441" s="20">
        <f t="shared" si="24"/>
        <v>439</v>
      </c>
      <c r="U441" s="21">
        <f>Sheet1!E441*1</f>
        <v>4940.75</v>
      </c>
      <c r="V441" s="21">
        <f>Sheet1!F441*1</f>
        <v>4955</v>
      </c>
      <c r="W441" s="21">
        <f>Sheet1!G441*1</f>
        <v>4926.5</v>
      </c>
      <c r="X441" s="21">
        <f>Sheet1!H441*1</f>
        <v>4929.75</v>
      </c>
    </row>
    <row r="442" spans="20:24" x14ac:dyDescent="0.3">
      <c r="T442" s="20">
        <f t="shared" si="24"/>
        <v>440</v>
      </c>
      <c r="U442" s="21">
        <f>Sheet1!E442*1</f>
        <v>4922.5</v>
      </c>
      <c r="V442" s="21">
        <f>Sheet1!F442*1</f>
        <v>4944.5</v>
      </c>
      <c r="W442" s="21">
        <f>Sheet1!G442*1</f>
        <v>4910</v>
      </c>
      <c r="X442" s="21">
        <f>Sheet1!H442*1</f>
        <v>4938</v>
      </c>
    </row>
    <row r="443" spans="20:24" x14ac:dyDescent="0.3">
      <c r="T443" s="20">
        <f t="shared" si="24"/>
        <v>441</v>
      </c>
      <c r="U443" s="21">
        <f>Sheet1!E443*1</f>
        <v>4857.75</v>
      </c>
      <c r="V443" s="21">
        <f>Sheet1!F443*1</f>
        <v>4923.25</v>
      </c>
      <c r="W443" s="21">
        <f>Sheet1!G443*1</f>
        <v>4847.25</v>
      </c>
      <c r="X443" s="21">
        <f>Sheet1!H443*1</f>
        <v>4920.5</v>
      </c>
    </row>
    <row r="444" spans="20:24" x14ac:dyDescent="0.3">
      <c r="T444" s="20">
        <f t="shared" si="24"/>
        <v>442</v>
      </c>
      <c r="U444" s="21">
        <f>Sheet1!E444*1</f>
        <v>4831.75</v>
      </c>
      <c r="V444" s="21">
        <f>Sheet1!F444*1</f>
        <v>4863.25</v>
      </c>
      <c r="W444" s="21">
        <f>Sheet1!G444*1</f>
        <v>4828.25</v>
      </c>
      <c r="X444" s="21">
        <f>Sheet1!H444*1</f>
        <v>4856</v>
      </c>
    </row>
    <row r="445" spans="20:24" x14ac:dyDescent="0.3">
      <c r="T445" s="20">
        <f t="shared" si="24"/>
        <v>443</v>
      </c>
      <c r="U445" s="21">
        <f>Sheet1!E445*1</f>
        <v>4798.25</v>
      </c>
      <c r="V445" s="21">
        <f>Sheet1!F445*1</f>
        <v>4842.75</v>
      </c>
      <c r="W445" s="21">
        <f>Sheet1!G445*1</f>
        <v>4779</v>
      </c>
      <c r="X445" s="21">
        <f>Sheet1!H445*1</f>
        <v>4828</v>
      </c>
    </row>
    <row r="446" spans="20:24" x14ac:dyDescent="0.3">
      <c r="T446" s="20">
        <f t="shared" si="24"/>
        <v>444</v>
      </c>
      <c r="U446" s="21">
        <f>Sheet1!E446*1</f>
        <v>4884.25</v>
      </c>
      <c r="V446" s="21">
        <f>Sheet1!F446*1</f>
        <v>4899.25</v>
      </c>
      <c r="W446" s="21">
        <f>Sheet1!G446*1</f>
        <v>4792.25</v>
      </c>
      <c r="X446" s="21">
        <f>Sheet1!H446*1</f>
        <v>4799.75</v>
      </c>
    </row>
    <row r="447" spans="20:24" x14ac:dyDescent="0.3">
      <c r="T447" s="20">
        <f t="shared" si="24"/>
        <v>445</v>
      </c>
      <c r="U447" s="21">
        <f>Sheet1!E447*1</f>
        <v>4813.75</v>
      </c>
      <c r="V447" s="21">
        <f>Sheet1!F447*1</f>
        <v>4890</v>
      </c>
      <c r="W447" s="21">
        <f>Sheet1!G447*1</f>
        <v>4813.25</v>
      </c>
      <c r="X447" s="21">
        <f>Sheet1!H447*1</f>
        <v>4860.75</v>
      </c>
    </row>
    <row r="448" spans="20:24" x14ac:dyDescent="0.3">
      <c r="T448" s="20">
        <f t="shared" si="24"/>
        <v>446</v>
      </c>
      <c r="U448" s="21">
        <f>Sheet1!E448*1</f>
        <v>4824</v>
      </c>
      <c r="V448" s="21">
        <f>Sheet1!F448*1</f>
        <v>4853.75</v>
      </c>
      <c r="W448" s="21">
        <f>Sheet1!G448*1</f>
        <v>4808</v>
      </c>
      <c r="X448" s="21">
        <f>Sheet1!H448*1</f>
        <v>4813</v>
      </c>
    </row>
    <row r="449" spans="20:24" x14ac:dyDescent="0.3">
      <c r="T449" s="20">
        <f t="shared" si="24"/>
        <v>447</v>
      </c>
      <c r="U449" s="21">
        <f>Sheet1!E449*1</f>
        <v>4796.25</v>
      </c>
      <c r="V449" s="21">
        <f>Sheet1!F449*1</f>
        <v>4834.75</v>
      </c>
      <c r="W449" s="21">
        <f>Sheet1!G449*1</f>
        <v>4786</v>
      </c>
      <c r="X449" s="21">
        <f>Sheet1!H449*1</f>
        <v>4826.25</v>
      </c>
    </row>
    <row r="450" spans="20:24" x14ac:dyDescent="0.3">
      <c r="T450" s="20">
        <f t="shared" si="24"/>
        <v>448</v>
      </c>
      <c r="U450" s="21">
        <f>Sheet1!E450*1</f>
        <v>4793</v>
      </c>
      <c r="V450" s="21">
        <f>Sheet1!F450*1</f>
        <v>4809.75</v>
      </c>
      <c r="W450" s="21">
        <f>Sheet1!G450*1</f>
        <v>4763.75</v>
      </c>
      <c r="X450" s="21">
        <f>Sheet1!H450*1</f>
        <v>4796.5</v>
      </c>
    </row>
    <row r="451" spans="20:24" x14ac:dyDescent="0.3">
      <c r="T451" s="20">
        <f t="shared" si="24"/>
        <v>449</v>
      </c>
      <c r="U451" s="21">
        <f>Sheet1!E451*1</f>
        <v>4834.25</v>
      </c>
      <c r="V451" s="21">
        <f>Sheet1!F451*1</f>
        <v>4850.5</v>
      </c>
      <c r="W451" s="21">
        <f>Sheet1!G451*1</f>
        <v>4791.5</v>
      </c>
      <c r="X451" s="21">
        <f>Sheet1!H451*1</f>
        <v>4798.25</v>
      </c>
    </row>
    <row r="452" spans="20:24" x14ac:dyDescent="0.3">
      <c r="T452" s="20">
        <f t="shared" si="24"/>
        <v>450</v>
      </c>
      <c r="U452" s="21">
        <f>Sheet1!E452*1</f>
        <v>4867</v>
      </c>
      <c r="V452" s="21">
        <f>Sheet1!F452*1</f>
        <v>4881</v>
      </c>
      <c r="W452" s="21">
        <f>Sheet1!G452*1</f>
        <v>4830.75</v>
      </c>
      <c r="X452" s="21">
        <f>Sheet1!H452*1</f>
        <v>4833.75</v>
      </c>
    </row>
    <row r="453" spans="20:24" x14ac:dyDescent="0.3">
      <c r="T453" s="20">
        <f t="shared" ref="T453:T516" si="25">T452+1</f>
        <v>451</v>
      </c>
      <c r="U453" s="21">
        <f>Sheet1!E453*1</f>
        <v>4919.5</v>
      </c>
      <c r="V453" s="21">
        <f>Sheet1!F453*1</f>
        <v>4931.5</v>
      </c>
      <c r="W453" s="21">
        <f>Sheet1!G453*1</f>
        <v>4860.75</v>
      </c>
      <c r="X453" s="21">
        <f>Sheet1!H453*1</f>
        <v>4867.75</v>
      </c>
    </row>
    <row r="454" spans="20:24" x14ac:dyDescent="0.3">
      <c r="T454" s="20">
        <f t="shared" si="25"/>
        <v>452</v>
      </c>
      <c r="U454" s="21">
        <f>Sheet1!E454*1</f>
        <v>4898.75</v>
      </c>
      <c r="V454" s="21">
        <f>Sheet1!F454*1</f>
        <v>4921.5</v>
      </c>
      <c r="W454" s="21">
        <f>Sheet1!G454*1</f>
        <v>4878.75</v>
      </c>
      <c r="X454" s="21">
        <f>Sheet1!H454*1</f>
        <v>4919.75</v>
      </c>
    </row>
    <row r="455" spans="20:24" x14ac:dyDescent="0.3">
      <c r="T455" s="20">
        <f t="shared" si="25"/>
        <v>453</v>
      </c>
      <c r="U455" s="21">
        <f>Sheet1!E455*1</f>
        <v>4901.5</v>
      </c>
      <c r="V455" s="21">
        <f>Sheet1!F455*1</f>
        <v>4910</v>
      </c>
      <c r="W455" s="21">
        <f>Sheet1!G455*1</f>
        <v>4872.75</v>
      </c>
      <c r="X455" s="21">
        <f>Sheet1!H455*1</f>
        <v>4894.5</v>
      </c>
    </row>
    <row r="456" spans="20:24" x14ac:dyDescent="0.3">
      <c r="T456" s="20">
        <f t="shared" si="25"/>
        <v>454</v>
      </c>
      <c r="U456" s="21">
        <f>Sheet1!E456*1</f>
        <v>4907</v>
      </c>
      <c r="V456" s="21">
        <f>Sheet1!F456*1</f>
        <v>4958.5</v>
      </c>
      <c r="W456" s="21">
        <f>Sheet1!G456*1</f>
        <v>4887.25</v>
      </c>
      <c r="X456" s="21">
        <f>Sheet1!H456*1</f>
        <v>4899.5</v>
      </c>
    </row>
    <row r="457" spans="20:24" x14ac:dyDescent="0.3">
      <c r="T457" s="20">
        <f t="shared" si="25"/>
        <v>455</v>
      </c>
      <c r="U457" s="21">
        <f>Sheet1!E457*1</f>
        <v>4930.25</v>
      </c>
      <c r="V457" s="21">
        <f>Sheet1!F457*1</f>
        <v>4950</v>
      </c>
      <c r="W457" s="21">
        <f>Sheet1!G457*1</f>
        <v>4892</v>
      </c>
      <c r="X457" s="21">
        <f>Sheet1!H457*1</f>
        <v>4899.5</v>
      </c>
    </row>
    <row r="458" spans="20:24" x14ac:dyDescent="0.3">
      <c r="T458" s="20">
        <f t="shared" si="25"/>
        <v>456</v>
      </c>
      <c r="U458" s="21">
        <f>Sheet1!E458*1</f>
        <v>4953.25</v>
      </c>
      <c r="V458" s="21">
        <f>Sheet1!F458*1</f>
        <v>4954.75</v>
      </c>
      <c r="W458" s="21">
        <f>Sheet1!G458*1</f>
        <v>4895.75</v>
      </c>
      <c r="X458" s="21">
        <f>Sheet1!H458*1</f>
        <v>4932.25</v>
      </c>
    </row>
    <row r="459" spans="20:24" x14ac:dyDescent="0.3">
      <c r="T459" s="20">
        <f t="shared" si="25"/>
        <v>457</v>
      </c>
      <c r="U459" s="21">
        <f>Sheet1!E459*1</f>
        <v>4914.25</v>
      </c>
      <c r="V459" s="21">
        <f>Sheet1!F459*1</f>
        <v>4955.5</v>
      </c>
      <c r="W459" s="21">
        <f>Sheet1!G459*1</f>
        <v>4914.25</v>
      </c>
      <c r="X459" s="21">
        <f>Sheet1!H459*1</f>
        <v>4951.5</v>
      </c>
    </row>
    <row r="460" spans="20:24" x14ac:dyDescent="0.3">
      <c r="T460" s="20">
        <f t="shared" si="25"/>
        <v>458</v>
      </c>
      <c r="U460" s="21">
        <f>Sheet1!E460*1</f>
        <v>4937.25</v>
      </c>
      <c r="V460" s="21">
        <f>Sheet1!F460*1</f>
        <v>4974.5</v>
      </c>
      <c r="W460" s="21">
        <f>Sheet1!G460*1</f>
        <v>4907.5</v>
      </c>
      <c r="X460" s="21">
        <f>Sheet1!H460*1</f>
        <v>4911.75</v>
      </c>
    </row>
    <row r="461" spans="20:24" x14ac:dyDescent="0.3">
      <c r="T461" s="20">
        <f t="shared" si="25"/>
        <v>459</v>
      </c>
      <c r="U461" s="21">
        <f>Sheet1!E461*1</f>
        <v>4948</v>
      </c>
      <c r="V461" s="21">
        <f>Sheet1!F461*1</f>
        <v>4961.25</v>
      </c>
      <c r="W461" s="21">
        <f>Sheet1!G461*1</f>
        <v>4919.5</v>
      </c>
      <c r="X461" s="21">
        <f>Sheet1!H461*1</f>
        <v>4935.5</v>
      </c>
    </row>
    <row r="462" spans="20:24" x14ac:dyDescent="0.3">
      <c r="T462" s="20">
        <f t="shared" si="25"/>
        <v>460</v>
      </c>
      <c r="U462" s="21">
        <f>Sheet1!E462*1</f>
        <v>4993.75</v>
      </c>
      <c r="V462" s="21">
        <f>Sheet1!F462*1</f>
        <v>5007.25</v>
      </c>
      <c r="W462" s="21">
        <f>Sheet1!G462*1</f>
        <v>4941.5</v>
      </c>
      <c r="X462" s="21">
        <f>Sheet1!H462*1</f>
        <v>4951</v>
      </c>
    </row>
    <row r="463" spans="20:24" x14ac:dyDescent="0.3">
      <c r="T463" s="20">
        <f t="shared" si="25"/>
        <v>461</v>
      </c>
      <c r="U463" s="21">
        <f>Sheet1!E463*1</f>
        <v>5031.5</v>
      </c>
      <c r="V463" s="21">
        <f>Sheet1!F463*1</f>
        <v>5035.5</v>
      </c>
      <c r="W463" s="21">
        <f>Sheet1!G463*1</f>
        <v>5004.75</v>
      </c>
      <c r="X463" s="21">
        <f>Sheet1!H463*1</f>
        <v>5015</v>
      </c>
    </row>
    <row r="464" spans="20:24" x14ac:dyDescent="0.3">
      <c r="T464" s="20">
        <f t="shared" si="25"/>
        <v>462</v>
      </c>
      <c r="U464" s="21">
        <f>Sheet1!E464*1</f>
        <v>5022.5</v>
      </c>
      <c r="V464" s="21">
        <f>Sheet1!F464*1</f>
        <v>5033</v>
      </c>
      <c r="W464" s="21">
        <f>Sheet1!G464*1</f>
        <v>5009</v>
      </c>
      <c r="X464" s="21">
        <f>Sheet1!H464*1</f>
        <v>5028.25</v>
      </c>
    </row>
    <row r="465" spans="20:24" x14ac:dyDescent="0.3">
      <c r="T465" s="20">
        <f t="shared" si="25"/>
        <v>463</v>
      </c>
      <c r="U465" s="21">
        <f>Sheet1!E465*1</f>
        <v>4979.75</v>
      </c>
      <c r="V465" s="21">
        <f>Sheet1!F465*1</f>
        <v>5030.25</v>
      </c>
      <c r="W465" s="21">
        <f>Sheet1!G465*1</f>
        <v>4971.75</v>
      </c>
      <c r="X465" s="21">
        <f>Sheet1!H465*1</f>
        <v>5020.25</v>
      </c>
    </row>
    <row r="466" spans="20:24" x14ac:dyDescent="0.3">
      <c r="T466" s="20">
        <f t="shared" si="25"/>
        <v>464</v>
      </c>
      <c r="U466" s="21">
        <f>Sheet1!E466*1</f>
        <v>5008.5</v>
      </c>
      <c r="V466" s="21">
        <f>Sheet1!F466*1</f>
        <v>5048.25</v>
      </c>
      <c r="W466" s="21">
        <f>Sheet1!G466*1</f>
        <v>4967.5</v>
      </c>
      <c r="X466" s="21">
        <f>Sheet1!H466*1</f>
        <v>4978</v>
      </c>
    </row>
    <row r="467" spans="20:24" x14ac:dyDescent="0.3">
      <c r="T467" s="20">
        <f t="shared" si="25"/>
        <v>465</v>
      </c>
      <c r="U467" s="21">
        <f>Sheet1!E467*1</f>
        <v>5018.5</v>
      </c>
      <c r="V467" s="21">
        <f>Sheet1!F467*1</f>
        <v>5024.5</v>
      </c>
      <c r="W467" s="21">
        <f>Sheet1!G467*1</f>
        <v>4987.5</v>
      </c>
      <c r="X467" s="21">
        <f>Sheet1!H467*1</f>
        <v>5009</v>
      </c>
    </row>
    <row r="468" spans="20:24" x14ac:dyDescent="0.3">
      <c r="T468" s="20">
        <f t="shared" si="25"/>
        <v>466</v>
      </c>
      <c r="U468" s="21">
        <f>Sheet1!E468*1</f>
        <v>4998.25</v>
      </c>
      <c r="V468" s="21">
        <f>Sheet1!F468*1</f>
        <v>5022.5</v>
      </c>
      <c r="W468" s="21">
        <f>Sheet1!G468*1</f>
        <v>4993</v>
      </c>
      <c r="X468" s="21">
        <f>Sheet1!H468*1</f>
        <v>5009.75</v>
      </c>
    </row>
    <row r="469" spans="20:24" x14ac:dyDescent="0.3">
      <c r="T469" s="20">
        <f t="shared" si="25"/>
        <v>467</v>
      </c>
      <c r="U469" s="21">
        <f>Sheet1!E469*1</f>
        <v>4978</v>
      </c>
      <c r="V469" s="21">
        <f>Sheet1!F469*1</f>
        <v>5006.25</v>
      </c>
      <c r="W469" s="21">
        <f>Sheet1!G469*1</f>
        <v>4973.75</v>
      </c>
      <c r="X469" s="21">
        <f>Sheet1!H469*1</f>
        <v>4997.25</v>
      </c>
    </row>
    <row r="470" spans="20:24" x14ac:dyDescent="0.3">
      <c r="T470" s="20">
        <f t="shared" si="25"/>
        <v>468</v>
      </c>
      <c r="U470" s="21">
        <f>Sheet1!E470*1</f>
        <v>4980</v>
      </c>
      <c r="V470" s="21">
        <f>Sheet1!F470*1</f>
        <v>5003.75</v>
      </c>
      <c r="W470" s="21">
        <f>Sheet1!G470*1</f>
        <v>4975.5</v>
      </c>
      <c r="X470" s="21">
        <f>Sheet1!H470*1</f>
        <v>4978.5</v>
      </c>
    </row>
    <row r="471" spans="20:24" x14ac:dyDescent="0.3">
      <c r="T471" s="20">
        <f t="shared" si="25"/>
        <v>469</v>
      </c>
      <c r="U471" s="21">
        <f>Sheet1!E471*1</f>
        <v>5007</v>
      </c>
      <c r="V471" s="21">
        <f>Sheet1!F471*1</f>
        <v>5008</v>
      </c>
      <c r="W471" s="21">
        <f>Sheet1!G471*1</f>
        <v>4971</v>
      </c>
      <c r="X471" s="21">
        <f>Sheet1!H471*1</f>
        <v>4979.25</v>
      </c>
    </row>
    <row r="472" spans="20:24" x14ac:dyDescent="0.3">
      <c r="T472" s="20">
        <f t="shared" si="25"/>
        <v>470</v>
      </c>
      <c r="U472" s="21">
        <f>Sheet1!E472*1</f>
        <v>4996.5</v>
      </c>
      <c r="V472" s="21">
        <f>Sheet1!F472*1</f>
        <v>5023</v>
      </c>
      <c r="W472" s="21">
        <f>Sheet1!G472*1</f>
        <v>4996</v>
      </c>
      <c r="X472" s="21">
        <f>Sheet1!H472*1</f>
        <v>5010.75</v>
      </c>
    </row>
    <row r="473" spans="20:24" x14ac:dyDescent="0.3">
      <c r="T473" s="20">
        <f t="shared" si="25"/>
        <v>471</v>
      </c>
      <c r="U473" s="21">
        <f>Sheet1!E473*1</f>
        <v>4964</v>
      </c>
      <c r="V473" s="21">
        <f>Sheet1!F473*1</f>
        <v>5008.25</v>
      </c>
      <c r="W473" s="21">
        <f>Sheet1!G473*1</f>
        <v>4958.5</v>
      </c>
      <c r="X473" s="21">
        <f>Sheet1!H473*1</f>
        <v>5001.5</v>
      </c>
    </row>
    <row r="474" spans="20:24" x14ac:dyDescent="0.3">
      <c r="T474" s="20">
        <f t="shared" si="25"/>
        <v>472</v>
      </c>
      <c r="U474" s="21">
        <f>Sheet1!E474*1</f>
        <v>4949.75</v>
      </c>
      <c r="V474" s="21">
        <f>Sheet1!F474*1</f>
        <v>4979.5</v>
      </c>
      <c r="W474" s="21">
        <f>Sheet1!G474*1</f>
        <v>4941.75</v>
      </c>
      <c r="X474" s="21">
        <f>Sheet1!H474*1</f>
        <v>4967.5</v>
      </c>
    </row>
    <row r="475" spans="20:24" x14ac:dyDescent="0.3">
      <c r="T475" s="20">
        <f t="shared" si="25"/>
        <v>473</v>
      </c>
      <c r="U475" s="21">
        <f>Sheet1!E475*1</f>
        <v>4953.25</v>
      </c>
      <c r="V475" s="21">
        <f>Sheet1!F475*1</f>
        <v>4974.25</v>
      </c>
      <c r="W475" s="21">
        <f>Sheet1!G475*1</f>
        <v>4944.75</v>
      </c>
      <c r="X475" s="21">
        <f>Sheet1!H475*1</f>
        <v>4950.5</v>
      </c>
    </row>
    <row r="476" spans="20:24" x14ac:dyDescent="0.3">
      <c r="T476" s="20">
        <f t="shared" si="25"/>
        <v>474</v>
      </c>
      <c r="U476" s="21">
        <f>Sheet1!E476*1</f>
        <v>4924.25</v>
      </c>
      <c r="V476" s="21">
        <f>Sheet1!F476*1</f>
        <v>4965.25</v>
      </c>
      <c r="W476" s="21">
        <f>Sheet1!G476*1</f>
        <v>4923</v>
      </c>
      <c r="X476" s="21">
        <f>Sheet1!H476*1</f>
        <v>4957.25</v>
      </c>
    </row>
    <row r="477" spans="20:24" x14ac:dyDescent="0.3">
      <c r="T477" s="20">
        <f t="shared" si="25"/>
        <v>475</v>
      </c>
      <c r="U477" s="21">
        <f>Sheet1!E477*1</f>
        <v>4884.75</v>
      </c>
      <c r="V477" s="21">
        <f>Sheet1!F477*1</f>
        <v>4937.5</v>
      </c>
      <c r="W477" s="21">
        <f>Sheet1!G477*1</f>
        <v>4883.75</v>
      </c>
      <c r="X477" s="21">
        <f>Sheet1!H477*1</f>
        <v>4921.25</v>
      </c>
    </row>
    <row r="478" spans="20:24" x14ac:dyDescent="0.3">
      <c r="T478" s="20">
        <f t="shared" si="25"/>
        <v>476</v>
      </c>
      <c r="U478" s="21">
        <f>Sheet1!E478*1</f>
        <v>4859.5</v>
      </c>
      <c r="V478" s="21">
        <f>Sheet1!F478*1</f>
        <v>4892.25</v>
      </c>
      <c r="W478" s="21">
        <f>Sheet1!G478*1</f>
        <v>4852.75</v>
      </c>
      <c r="X478" s="21">
        <f>Sheet1!H478*1</f>
        <v>4887.25</v>
      </c>
    </row>
    <row r="479" spans="20:24" x14ac:dyDescent="0.3">
      <c r="T479" s="20">
        <f t="shared" si="25"/>
        <v>477</v>
      </c>
      <c r="U479" s="21">
        <f>Sheet1!E479*1</f>
        <v>4851.25</v>
      </c>
      <c r="V479" s="21">
        <f>Sheet1!F479*1</f>
        <v>4862</v>
      </c>
      <c r="W479" s="21">
        <f>Sheet1!G479*1</f>
        <v>4825</v>
      </c>
      <c r="X479" s="21">
        <f>Sheet1!H479*1</f>
        <v>4858</v>
      </c>
    </row>
    <row r="480" spans="20:24" x14ac:dyDescent="0.3">
      <c r="T480" s="20">
        <f t="shared" si="25"/>
        <v>478</v>
      </c>
      <c r="U480" s="21">
        <f>Sheet1!E480*1</f>
        <v>4855</v>
      </c>
      <c r="V480" s="21">
        <f>Sheet1!F480*1</f>
        <v>4889.75</v>
      </c>
      <c r="W480" s="21">
        <f>Sheet1!G480*1</f>
        <v>4845.25</v>
      </c>
      <c r="X480" s="21">
        <f>Sheet1!H480*1</f>
        <v>4847.75</v>
      </c>
    </row>
    <row r="481" spans="20:24" x14ac:dyDescent="0.3">
      <c r="T481" s="20">
        <f t="shared" si="25"/>
        <v>479</v>
      </c>
      <c r="U481" s="21">
        <f>Sheet1!E481*1</f>
        <v>4895.5</v>
      </c>
      <c r="V481" s="21">
        <f>Sheet1!F481*1</f>
        <v>4897.25</v>
      </c>
      <c r="W481" s="21">
        <f>Sheet1!G481*1</f>
        <v>4833.25</v>
      </c>
      <c r="X481" s="21">
        <f>Sheet1!H481*1</f>
        <v>4860.75</v>
      </c>
    </row>
    <row r="482" spans="20:24" x14ac:dyDescent="0.3">
      <c r="T482" s="20">
        <f t="shared" si="25"/>
        <v>480</v>
      </c>
      <c r="U482" s="21">
        <f>Sheet1!E482*1</f>
        <v>4905.75</v>
      </c>
      <c r="V482" s="21">
        <f>Sheet1!F482*1</f>
        <v>4907.5</v>
      </c>
      <c r="W482" s="21">
        <f>Sheet1!G482*1</f>
        <v>4880</v>
      </c>
      <c r="X482" s="21">
        <f>Sheet1!H482*1</f>
        <v>4897.5</v>
      </c>
    </row>
    <row r="483" spans="20:24" x14ac:dyDescent="0.3">
      <c r="T483" s="20">
        <f t="shared" si="25"/>
        <v>481</v>
      </c>
      <c r="U483" s="21">
        <f>Sheet1!E483*1</f>
        <v>4899.25</v>
      </c>
      <c r="V483" s="21">
        <f>Sheet1!F483*1</f>
        <v>4907.75</v>
      </c>
      <c r="W483" s="21">
        <f>Sheet1!G483*1</f>
        <v>4893.25</v>
      </c>
      <c r="X483" s="21">
        <f>Sheet1!H483*1</f>
        <v>4906</v>
      </c>
    </row>
    <row r="484" spans="20:24" x14ac:dyDescent="0.3">
      <c r="T484" s="20">
        <f t="shared" si="25"/>
        <v>482</v>
      </c>
      <c r="U484" s="21">
        <f>Sheet1!E484*1</f>
        <v>4849</v>
      </c>
      <c r="V484" s="21">
        <f>Sheet1!F484*1</f>
        <v>4911.75</v>
      </c>
      <c r="W484" s="21">
        <f>Sheet1!G484*1</f>
        <v>4846.75</v>
      </c>
      <c r="X484" s="21">
        <f>Sheet1!H484*1</f>
        <v>4902</v>
      </c>
    </row>
    <row r="485" spans="20:24" x14ac:dyDescent="0.3">
      <c r="T485" s="20">
        <f t="shared" si="25"/>
        <v>483</v>
      </c>
      <c r="U485" s="21">
        <f>Sheet1!E485*1</f>
        <v>4837.5</v>
      </c>
      <c r="V485" s="21">
        <f>Sheet1!F485*1</f>
        <v>4851.75</v>
      </c>
      <c r="W485" s="21">
        <f>Sheet1!G485*1</f>
        <v>4823.5</v>
      </c>
      <c r="X485" s="21">
        <f>Sheet1!H485*1</f>
        <v>4849.5</v>
      </c>
    </row>
    <row r="486" spans="20:24" x14ac:dyDescent="0.3">
      <c r="T486" s="20">
        <f t="shared" si="25"/>
        <v>484</v>
      </c>
      <c r="U486" s="21">
        <f>Sheet1!E486*1</f>
        <v>4827.75</v>
      </c>
      <c r="V486" s="21">
        <f>Sheet1!F486*1</f>
        <v>4844</v>
      </c>
      <c r="W486" s="21">
        <f>Sheet1!G486*1</f>
        <v>4813</v>
      </c>
      <c r="X486" s="21">
        <f>Sheet1!H486*1</f>
        <v>4831.25</v>
      </c>
    </row>
    <row r="487" spans="20:24" x14ac:dyDescent="0.3">
      <c r="T487" s="20">
        <f t="shared" si="25"/>
        <v>485</v>
      </c>
      <c r="U487" s="21">
        <f>Sheet1!E487*1</f>
        <v>4789.5</v>
      </c>
      <c r="V487" s="21">
        <f>Sheet1!F487*1</f>
        <v>4838.5</v>
      </c>
      <c r="W487" s="21">
        <f>Sheet1!G487*1</f>
        <v>4785.25</v>
      </c>
      <c r="X487" s="21">
        <f>Sheet1!H487*1</f>
        <v>4832.5</v>
      </c>
    </row>
    <row r="488" spans="20:24" x14ac:dyDescent="0.3">
      <c r="T488" s="20">
        <f t="shared" si="25"/>
        <v>486</v>
      </c>
      <c r="U488" s="21">
        <f>Sheet1!E488*1</f>
        <v>4803.75</v>
      </c>
      <c r="V488" s="21">
        <f>Sheet1!F488*1</f>
        <v>4816.75</v>
      </c>
      <c r="W488" s="21">
        <f>Sheet1!G488*1</f>
        <v>4782.25</v>
      </c>
      <c r="X488" s="21">
        <f>Sheet1!H488*1</f>
        <v>4784</v>
      </c>
    </row>
    <row r="489" spans="20:24" x14ac:dyDescent="0.3">
      <c r="T489" s="20">
        <f t="shared" si="25"/>
        <v>487</v>
      </c>
      <c r="U489" s="21">
        <f>Sheet1!E489*1</f>
        <v>4839.5</v>
      </c>
      <c r="V489" s="21">
        <f>Sheet1!F489*1</f>
        <v>4840</v>
      </c>
      <c r="W489" s="21">
        <f>Sheet1!G489*1</f>
        <v>4795.25</v>
      </c>
      <c r="X489" s="21">
        <f>Sheet1!H489*1</f>
        <v>4802.75</v>
      </c>
    </row>
    <row r="490" spans="20:24" x14ac:dyDescent="0.3">
      <c r="T490" s="20">
        <f t="shared" si="25"/>
        <v>488</v>
      </c>
      <c r="U490" s="21">
        <f>Sheet1!E490*1</f>
        <v>4823.75</v>
      </c>
      <c r="V490" s="21">
        <f>Sheet1!F490*1</f>
        <v>4840.75</v>
      </c>
      <c r="W490" s="21">
        <f>Sheet1!G490*1</f>
        <v>4806.75</v>
      </c>
      <c r="X490" s="21">
        <f>Sheet1!H490*1</f>
        <v>4837.5</v>
      </c>
    </row>
    <row r="491" spans="20:24" x14ac:dyDescent="0.3">
      <c r="T491" s="20">
        <f t="shared" si="25"/>
        <v>489</v>
      </c>
      <c r="U491" s="21">
        <f>Sheet1!E491*1</f>
        <v>4844</v>
      </c>
      <c r="V491" s="21">
        <f>Sheet1!F491*1</f>
        <v>4852.25</v>
      </c>
      <c r="W491" s="21">
        <f>Sheet1!G491*1</f>
        <v>4817.25</v>
      </c>
      <c r="X491" s="21">
        <f>Sheet1!H491*1</f>
        <v>4823</v>
      </c>
    </row>
    <row r="492" spans="20:24" x14ac:dyDescent="0.3">
      <c r="T492" s="20">
        <f t="shared" si="25"/>
        <v>490</v>
      </c>
      <c r="U492" s="21">
        <f>Sheet1!E492*1</f>
        <v>4871.75</v>
      </c>
      <c r="V492" s="21">
        <f>Sheet1!F492*1</f>
        <v>4875.75</v>
      </c>
      <c r="W492" s="21">
        <f>Sheet1!G492*1</f>
        <v>4824.25</v>
      </c>
      <c r="X492" s="21">
        <f>Sheet1!H492*1</f>
        <v>4848.5</v>
      </c>
    </row>
    <row r="493" spans="20:24" x14ac:dyDescent="0.3">
      <c r="T493" s="20">
        <f t="shared" si="25"/>
        <v>491</v>
      </c>
      <c r="U493" s="21">
        <f>Sheet1!E493*1</f>
        <v>4882.75</v>
      </c>
      <c r="V493" s="21">
        <f>Sheet1!F493*1</f>
        <v>4907.5</v>
      </c>
      <c r="W493" s="21">
        <f>Sheet1!G493*1</f>
        <v>4864.75</v>
      </c>
      <c r="X493" s="21">
        <f>Sheet1!H493*1</f>
        <v>4867.5</v>
      </c>
    </row>
    <row r="494" spans="20:24" x14ac:dyDescent="0.3">
      <c r="T494" s="20">
        <f t="shared" si="25"/>
        <v>492</v>
      </c>
      <c r="U494" s="21">
        <f>Sheet1!E494*1</f>
        <v>4836.5</v>
      </c>
      <c r="V494" s="21">
        <f>Sheet1!F494*1</f>
        <v>4899.25</v>
      </c>
      <c r="W494" s="21">
        <f>Sheet1!G494*1</f>
        <v>4807.5</v>
      </c>
      <c r="X494" s="21">
        <f>Sheet1!H494*1</f>
        <v>4885</v>
      </c>
    </row>
    <row r="495" spans="20:24" x14ac:dyDescent="0.3">
      <c r="T495" s="20">
        <f t="shared" si="25"/>
        <v>493</v>
      </c>
      <c r="U495" s="21">
        <f>Sheet1!E495*1</f>
        <v>4831</v>
      </c>
      <c r="V495" s="21">
        <f>Sheet1!F495*1</f>
        <v>4853.25</v>
      </c>
      <c r="W495" s="21">
        <f>Sheet1!G495*1</f>
        <v>4797.25</v>
      </c>
      <c r="X495" s="21">
        <f>Sheet1!H495*1</f>
        <v>4832.25</v>
      </c>
    </row>
    <row r="496" spans="20:24" x14ac:dyDescent="0.3">
      <c r="T496" s="20">
        <f t="shared" si="25"/>
        <v>494</v>
      </c>
      <c r="U496" s="21">
        <f>Sheet1!E496*1</f>
        <v>4803.5</v>
      </c>
      <c r="V496" s="21">
        <f>Sheet1!F496*1</f>
        <v>4837</v>
      </c>
      <c r="W496" s="21">
        <f>Sheet1!G496*1</f>
        <v>4795.5</v>
      </c>
      <c r="X496" s="21">
        <f>Sheet1!H496*1</f>
        <v>4830.5</v>
      </c>
    </row>
    <row r="497" spans="20:24" x14ac:dyDescent="0.3">
      <c r="T497" s="20">
        <f t="shared" si="25"/>
        <v>495</v>
      </c>
      <c r="U497" s="21">
        <f>Sheet1!E497*1</f>
        <v>4763.5</v>
      </c>
      <c r="V497" s="21">
        <f>Sheet1!F497*1</f>
        <v>4805</v>
      </c>
      <c r="W497" s="21">
        <f>Sheet1!G497*1</f>
        <v>4762.5</v>
      </c>
      <c r="X497" s="21">
        <f>Sheet1!H497*1</f>
        <v>4801.75</v>
      </c>
    </row>
    <row r="498" spans="20:24" x14ac:dyDescent="0.3">
      <c r="T498" s="20">
        <f t="shared" si="25"/>
        <v>496</v>
      </c>
      <c r="U498" s="21">
        <f>Sheet1!E498*1</f>
        <v>4755.5</v>
      </c>
      <c r="V498" s="21">
        <f>Sheet1!F498*1</f>
        <v>4783.25</v>
      </c>
      <c r="W498" s="21">
        <f>Sheet1!G498*1</f>
        <v>4741.75</v>
      </c>
      <c r="X498" s="21">
        <f>Sheet1!H498*1</f>
        <v>4762.5</v>
      </c>
    </row>
    <row r="499" spans="20:24" x14ac:dyDescent="0.3">
      <c r="T499" s="20">
        <f t="shared" si="25"/>
        <v>497</v>
      </c>
      <c r="U499" s="21">
        <f>Sheet1!E499*1</f>
        <v>4731</v>
      </c>
      <c r="V499" s="21">
        <f>Sheet1!F499*1</f>
        <v>4760.25</v>
      </c>
      <c r="W499" s="21">
        <f>Sheet1!G499*1</f>
        <v>4720.5</v>
      </c>
      <c r="X499" s="21">
        <f>Sheet1!H499*1</f>
        <v>4756</v>
      </c>
    </row>
    <row r="500" spans="20:24" x14ac:dyDescent="0.3">
      <c r="T500" s="20">
        <f t="shared" si="25"/>
        <v>498</v>
      </c>
      <c r="U500" s="21">
        <f>Sheet1!E500*1</f>
        <v>4750</v>
      </c>
      <c r="V500" s="21">
        <f>Sheet1!F500*1</f>
        <v>4762.5</v>
      </c>
      <c r="W500" s="21">
        <f>Sheet1!G500*1</f>
        <v>4727</v>
      </c>
      <c r="X500" s="21">
        <f>Sheet1!H500*1</f>
        <v>4732</v>
      </c>
    </row>
    <row r="501" spans="20:24" x14ac:dyDescent="0.3">
      <c r="T501" s="20">
        <f t="shared" si="25"/>
        <v>499</v>
      </c>
      <c r="U501" s="21">
        <f>Sheet1!E501*1</f>
        <v>4737.5</v>
      </c>
      <c r="V501" s="21">
        <f>Sheet1!F501*1</f>
        <v>4752.5</v>
      </c>
      <c r="W501" s="21">
        <f>Sheet1!G501*1</f>
        <v>4726.25</v>
      </c>
      <c r="X501" s="21">
        <f>Sheet1!H501*1</f>
        <v>4747.5</v>
      </c>
    </row>
    <row r="502" spans="20:24" x14ac:dyDescent="0.3">
      <c r="T502" s="20">
        <f t="shared" si="25"/>
        <v>500</v>
      </c>
      <c r="U502" s="21">
        <f>Sheet1!E502*1</f>
        <v>4745.75</v>
      </c>
      <c r="V502" s="21">
        <f>Sheet1!F502*1</f>
        <v>4763.5</v>
      </c>
      <c r="W502" s="21">
        <f>Sheet1!G502*1</f>
        <v>4730.75</v>
      </c>
      <c r="X502" s="21">
        <f>Sheet1!H502*1</f>
        <v>4738.75</v>
      </c>
    </row>
    <row r="503" spans="20:24" x14ac:dyDescent="0.3">
      <c r="T503" s="20">
        <f t="shared" si="25"/>
        <v>501</v>
      </c>
      <c r="U503" s="21">
        <f>Sheet1!E503*1</f>
        <v>4689.5</v>
      </c>
      <c r="V503" s="21">
        <f>Sheet1!F503*1</f>
        <v>4755.5</v>
      </c>
      <c r="W503" s="21">
        <f>Sheet1!G503*1</f>
        <v>4686.75</v>
      </c>
      <c r="X503" s="21">
        <f>Sheet1!H503*1</f>
        <v>4745.75</v>
      </c>
    </row>
    <row r="504" spans="20:24" x14ac:dyDescent="0.3">
      <c r="T504" s="20">
        <f t="shared" si="25"/>
        <v>502</v>
      </c>
      <c r="U504" s="21">
        <f>Sheet1!E504*1</f>
        <v>4646.25</v>
      </c>
      <c r="V504" s="21">
        <f>Sheet1!F504*1</f>
        <v>4697.5</v>
      </c>
      <c r="W504" s="21">
        <f>Sheet1!G504*1</f>
        <v>4635.75</v>
      </c>
      <c r="X504" s="21">
        <f>Sheet1!H504*1</f>
        <v>4685.75</v>
      </c>
    </row>
    <row r="505" spans="20:24" x14ac:dyDescent="0.3">
      <c r="T505" s="20">
        <f t="shared" si="25"/>
        <v>503</v>
      </c>
      <c r="U505" s="21">
        <f>Sheet1!E505*1</f>
        <v>4670.75</v>
      </c>
      <c r="V505" s="21">
        <f>Sheet1!F505*1</f>
        <v>4675.5</v>
      </c>
      <c r="W505" s="21">
        <f>Sheet1!G505*1</f>
        <v>4631.75</v>
      </c>
      <c r="X505" s="21">
        <f>Sheet1!H505*1</f>
        <v>4648.25</v>
      </c>
    </row>
    <row r="506" spans="20:24" x14ac:dyDescent="0.3">
      <c r="T506" s="20">
        <f t="shared" si="25"/>
        <v>504</v>
      </c>
      <c r="U506" s="21">
        <f>Sheet1!E506*1</f>
        <v>4697.5</v>
      </c>
      <c r="V506" s="21">
        <f>Sheet1!F506*1</f>
        <v>4701</v>
      </c>
      <c r="W506" s="21">
        <f>Sheet1!G506*1</f>
        <v>4657.75</v>
      </c>
      <c r="X506" s="21">
        <f>Sheet1!H506*1</f>
        <v>4672.75</v>
      </c>
    </row>
    <row r="507" spans="20:24" x14ac:dyDescent="0.3">
      <c r="T507" s="20">
        <f t="shared" si="25"/>
        <v>505</v>
      </c>
      <c r="U507" s="21">
        <f>Sheet1!E507*1</f>
        <v>4614.75</v>
      </c>
      <c r="V507" s="21">
        <f>Sheet1!F507*1</f>
        <v>4679</v>
      </c>
      <c r="W507" s="21">
        <f>Sheet1!G507*1</f>
        <v>4603.75</v>
      </c>
      <c r="X507" s="21">
        <f>Sheet1!H507*1</f>
        <v>4671</v>
      </c>
    </row>
    <row r="508" spans="20:24" x14ac:dyDescent="0.3">
      <c r="T508" s="20">
        <f t="shared" si="25"/>
        <v>506</v>
      </c>
      <c r="U508" s="21">
        <f>Sheet1!E508*1</f>
        <v>4614.75</v>
      </c>
      <c r="V508" s="21">
        <f>Sheet1!F508*1</f>
        <v>4633.25</v>
      </c>
      <c r="W508" s="21">
        <f>Sheet1!G508*1</f>
        <v>4589.25</v>
      </c>
      <c r="X508" s="21">
        <f>Sheet1!H508*1</f>
        <v>4617.5</v>
      </c>
    </row>
    <row r="509" spans="20:24" x14ac:dyDescent="0.3">
      <c r="T509" s="20">
        <f t="shared" si="25"/>
        <v>507</v>
      </c>
      <c r="U509" s="21">
        <f>Sheet1!E509*1</f>
        <v>4615.75</v>
      </c>
      <c r="V509" s="21">
        <f>Sheet1!F509*1</f>
        <v>4624</v>
      </c>
      <c r="W509" s="21">
        <f>Sheet1!G509*1</f>
        <v>4571.75</v>
      </c>
      <c r="X509" s="21">
        <f>Sheet1!H509*1</f>
        <v>4583.75</v>
      </c>
    </row>
    <row r="510" spans="20:24" x14ac:dyDescent="0.3">
      <c r="T510" s="20">
        <f t="shared" si="25"/>
        <v>508</v>
      </c>
      <c r="U510" s="21">
        <f>Sheet1!E510*1</f>
        <v>4665.25</v>
      </c>
      <c r="V510" s="21">
        <f>Sheet1!F510*1</f>
        <v>4680.5</v>
      </c>
      <c r="W510" s="21">
        <f>Sheet1!G510*1</f>
        <v>4610.75</v>
      </c>
      <c r="X510" s="21">
        <f>Sheet1!H510*1</f>
        <v>4616.5</v>
      </c>
    </row>
    <row r="511" spans="20:24" x14ac:dyDescent="0.3">
      <c r="T511" s="20">
        <f t="shared" si="25"/>
        <v>509</v>
      </c>
      <c r="U511" s="21">
        <f>Sheet1!E511*1</f>
        <v>4646.75</v>
      </c>
      <c r="V511" s="21">
        <f>Sheet1!F511*1</f>
        <v>4679.5</v>
      </c>
      <c r="W511" s="21">
        <f>Sheet1!G511*1</f>
        <v>4644.25</v>
      </c>
      <c r="X511" s="21">
        <f>Sheet1!H511*1</f>
        <v>4662.75</v>
      </c>
    </row>
    <row r="512" spans="20:24" x14ac:dyDescent="0.3">
      <c r="T512" s="20">
        <f t="shared" si="25"/>
        <v>510</v>
      </c>
      <c r="U512" s="21">
        <f>Sheet1!E512*1</f>
        <v>4673.25</v>
      </c>
      <c r="V512" s="21">
        <f>Sheet1!F512*1</f>
        <v>4685</v>
      </c>
      <c r="W512" s="21">
        <f>Sheet1!G512*1</f>
        <v>4649.25</v>
      </c>
      <c r="X512" s="21">
        <f>Sheet1!H512*1</f>
        <v>4662.5</v>
      </c>
    </row>
    <row r="513" spans="20:24" x14ac:dyDescent="0.3">
      <c r="T513" s="20">
        <f t="shared" si="25"/>
        <v>511</v>
      </c>
      <c r="U513" s="21">
        <f>Sheet1!E513*1</f>
        <v>4629</v>
      </c>
      <c r="V513" s="21">
        <f>Sheet1!F513*1</f>
        <v>4673.5</v>
      </c>
      <c r="W513" s="21">
        <f>Sheet1!G513*1</f>
        <v>4619</v>
      </c>
      <c r="X513" s="21">
        <f>Sheet1!H513*1</f>
        <v>4669.75</v>
      </c>
    </row>
    <row r="514" spans="20:24" x14ac:dyDescent="0.3">
      <c r="T514" s="20">
        <f t="shared" si="25"/>
        <v>512</v>
      </c>
      <c r="U514" s="21">
        <f>Sheet1!E514*1</f>
        <v>4583.75</v>
      </c>
      <c r="V514" s="21">
        <f>Sheet1!F514*1</f>
        <v>4636.75</v>
      </c>
      <c r="W514" s="21">
        <f>Sheet1!G514*1</f>
        <v>4579.75</v>
      </c>
      <c r="X514" s="21">
        <f>Sheet1!H514*1</f>
        <v>4629.25</v>
      </c>
    </row>
    <row r="515" spans="20:24" x14ac:dyDescent="0.3">
      <c r="T515" s="20">
        <f t="shared" si="25"/>
        <v>513</v>
      </c>
      <c r="U515" s="21">
        <f>Sheet1!E515*1</f>
        <v>4606</v>
      </c>
      <c r="V515" s="21">
        <f>Sheet1!F515*1</f>
        <v>4609.25</v>
      </c>
      <c r="W515" s="21">
        <f>Sheet1!G515*1</f>
        <v>4577.75</v>
      </c>
      <c r="X515" s="21">
        <f>Sheet1!H515*1</f>
        <v>4580.75</v>
      </c>
    </row>
    <row r="516" spans="20:24" x14ac:dyDescent="0.3">
      <c r="T516" s="20">
        <f t="shared" si="25"/>
        <v>514</v>
      </c>
      <c r="U516" s="21">
        <f>Sheet1!E516*1</f>
        <v>4590</v>
      </c>
      <c r="V516" s="21">
        <f>Sheet1!F516*1</f>
        <v>4614</v>
      </c>
      <c r="W516" s="21">
        <f>Sheet1!G516*1</f>
        <v>4580.75</v>
      </c>
      <c r="X516" s="21">
        <f>Sheet1!H516*1</f>
        <v>4607.75</v>
      </c>
    </row>
    <row r="517" spans="20:24" x14ac:dyDescent="0.3">
      <c r="T517" s="20">
        <f t="shared" ref="T517:T580" si="26">T516+1</f>
        <v>515</v>
      </c>
      <c r="U517" s="21">
        <f>Sheet1!E517*1</f>
        <v>4602.25</v>
      </c>
      <c r="V517" s="21">
        <f>Sheet1!F517*1</f>
        <v>4622.25</v>
      </c>
      <c r="W517" s="21">
        <f>Sheet1!G517*1</f>
        <v>4569.5</v>
      </c>
      <c r="X517" s="21">
        <f>Sheet1!H517*1</f>
        <v>4595.75</v>
      </c>
    </row>
    <row r="518" spans="20:24" x14ac:dyDescent="0.3">
      <c r="T518" s="20">
        <f t="shared" si="26"/>
        <v>516</v>
      </c>
      <c r="U518" s="21">
        <f>Sheet1!E518*1</f>
        <v>4610.5</v>
      </c>
      <c r="V518" s="21">
        <f>Sheet1!F518*1</f>
        <v>4626.25</v>
      </c>
      <c r="W518" s="21">
        <f>Sheet1!G518*1</f>
        <v>4579.25</v>
      </c>
      <c r="X518" s="21">
        <f>Sheet1!H518*1</f>
        <v>4601.5</v>
      </c>
    </row>
    <row r="519" spans="20:24" x14ac:dyDescent="0.3">
      <c r="T519" s="20">
        <f t="shared" si="26"/>
        <v>517</v>
      </c>
      <c r="U519" s="21">
        <f>Sheet1!E519*1</f>
        <v>4590.75</v>
      </c>
      <c r="V519" s="21">
        <f>Sheet1!F519*1</f>
        <v>4631</v>
      </c>
      <c r="W519" s="21">
        <f>Sheet1!G519*1</f>
        <v>4570</v>
      </c>
      <c r="X519" s="21">
        <f>Sheet1!H519*1</f>
        <v>4609.75</v>
      </c>
    </row>
    <row r="520" spans="20:24" x14ac:dyDescent="0.3">
      <c r="T520" s="20">
        <f t="shared" si="26"/>
        <v>518</v>
      </c>
      <c r="U520" s="21">
        <f>Sheet1!E520*1</f>
        <v>4608.25</v>
      </c>
      <c r="V520" s="21">
        <f>Sheet1!F520*1</f>
        <v>4610.75</v>
      </c>
      <c r="W520" s="21">
        <f>Sheet1!G520*1</f>
        <v>4588.75</v>
      </c>
      <c r="X520" s="21">
        <f>Sheet1!H520*1</f>
        <v>4591.75</v>
      </c>
    </row>
    <row r="521" spans="20:24" x14ac:dyDescent="0.3">
      <c r="T521" s="20">
        <f t="shared" si="26"/>
        <v>519</v>
      </c>
      <c r="U521" s="21">
        <f>Sheet1!E521*1</f>
        <v>4608.75</v>
      </c>
      <c r="V521" s="21">
        <f>Sheet1!F521*1</f>
        <v>4618.75</v>
      </c>
      <c r="W521" s="21">
        <f>Sheet1!G521*1</f>
        <v>4595.25</v>
      </c>
      <c r="X521" s="21">
        <f>Sheet1!H521*1</f>
        <v>4610.5</v>
      </c>
    </row>
    <row r="522" spans="20:24" x14ac:dyDescent="0.3">
      <c r="T522" s="20">
        <f t="shared" si="26"/>
        <v>520</v>
      </c>
      <c r="U522" s="21">
        <f>Sheet1!E522*1</f>
        <v>4535</v>
      </c>
      <c r="V522" s="21">
        <f>Sheet1!F522*1</f>
        <v>4621</v>
      </c>
      <c r="W522" s="21">
        <f>Sheet1!G522*1</f>
        <v>4534.5</v>
      </c>
      <c r="X522" s="21">
        <f>Sheet1!H522*1</f>
        <v>4608</v>
      </c>
    </row>
    <row r="523" spans="20:24" x14ac:dyDescent="0.3">
      <c r="T523" s="20">
        <f t="shared" si="26"/>
        <v>521</v>
      </c>
      <c r="U523" s="21">
        <f>Sheet1!E523*1</f>
        <v>4544.75</v>
      </c>
      <c r="V523" s="21">
        <f>Sheet1!F523*1</f>
        <v>4575.75</v>
      </c>
      <c r="W523" s="21">
        <f>Sheet1!G523*1</f>
        <v>4520</v>
      </c>
      <c r="X523" s="21">
        <f>Sheet1!H523*1</f>
        <v>4533.5</v>
      </c>
    </row>
    <row r="524" spans="20:24" x14ac:dyDescent="0.3">
      <c r="T524" s="20">
        <f t="shared" si="26"/>
        <v>522</v>
      </c>
      <c r="U524" s="21">
        <f>Sheet1!E524*1</f>
        <v>4591</v>
      </c>
      <c r="V524" s="21">
        <f>Sheet1!F524*1</f>
        <v>4624.75</v>
      </c>
      <c r="W524" s="21">
        <f>Sheet1!G524*1</f>
        <v>4552.75</v>
      </c>
      <c r="X524" s="21">
        <f>Sheet1!H524*1</f>
        <v>4565.25</v>
      </c>
    </row>
    <row r="525" spans="20:24" x14ac:dyDescent="0.3">
      <c r="T525" s="20">
        <f t="shared" si="26"/>
        <v>523</v>
      </c>
      <c r="U525" s="21">
        <f>Sheet1!E525*1</f>
        <v>4637.25</v>
      </c>
      <c r="V525" s="21">
        <f>Sheet1!F525*1</f>
        <v>4649.25</v>
      </c>
      <c r="W525" s="21">
        <f>Sheet1!G525*1</f>
        <v>4563.25</v>
      </c>
      <c r="X525" s="21">
        <f>Sheet1!H525*1</f>
        <v>4594.5</v>
      </c>
    </row>
    <row r="526" spans="20:24" x14ac:dyDescent="0.3">
      <c r="T526" s="20">
        <f t="shared" si="26"/>
        <v>524</v>
      </c>
      <c r="U526" s="21">
        <f>Sheet1!E526*1</f>
        <v>4647.75</v>
      </c>
      <c r="V526" s="21">
        <f>Sheet1!F526*1</f>
        <v>4664</v>
      </c>
      <c r="W526" s="21">
        <f>Sheet1!G526*1</f>
        <v>4636.25</v>
      </c>
      <c r="X526" s="21">
        <f>Sheet1!H526*1</f>
        <v>4643.5</v>
      </c>
    </row>
    <row r="527" spans="20:24" x14ac:dyDescent="0.3">
      <c r="T527" s="20">
        <f t="shared" si="26"/>
        <v>525</v>
      </c>
      <c r="U527" s="21">
        <f>Sheet1!E527*1</f>
        <v>4608.75</v>
      </c>
      <c r="V527" s="21">
        <f>Sheet1!F527*1</f>
        <v>4651.5</v>
      </c>
      <c r="W527" s="21">
        <f>Sheet1!G527*1</f>
        <v>4589.25</v>
      </c>
      <c r="X527" s="21">
        <f>Sheet1!H527*1</f>
        <v>4646.25</v>
      </c>
    </row>
    <row r="528" spans="20:24" x14ac:dyDescent="0.3">
      <c r="T528" s="20">
        <f t="shared" si="26"/>
        <v>526</v>
      </c>
      <c r="U528" s="21">
        <f>Sheet1!E528*1</f>
        <v>4543.25</v>
      </c>
      <c r="V528" s="21">
        <f>Sheet1!F528*1</f>
        <v>4624.25</v>
      </c>
      <c r="W528" s="21">
        <f>Sheet1!G528*1</f>
        <v>4538.5</v>
      </c>
      <c r="X528" s="21">
        <f>Sheet1!H528*1</f>
        <v>4611.5</v>
      </c>
    </row>
    <row r="529" spans="20:24" x14ac:dyDescent="0.3">
      <c r="T529" s="20">
        <f t="shared" si="26"/>
        <v>527</v>
      </c>
      <c r="U529" s="21">
        <f>Sheet1!E529*1</f>
        <v>4568</v>
      </c>
      <c r="V529" s="21">
        <f>Sheet1!F529*1</f>
        <v>4574</v>
      </c>
      <c r="W529" s="21">
        <f>Sheet1!G529*1</f>
        <v>4526.5</v>
      </c>
      <c r="X529" s="21">
        <f>Sheet1!H529*1</f>
        <v>4533.75</v>
      </c>
    </row>
    <row r="530" spans="20:24" x14ac:dyDescent="0.3">
      <c r="T530" s="20">
        <f t="shared" si="26"/>
        <v>528</v>
      </c>
      <c r="U530" s="21">
        <f>Sheet1!E530*1</f>
        <v>4615</v>
      </c>
      <c r="V530" s="21">
        <f>Sheet1!F530*1</f>
        <v>4616.25</v>
      </c>
      <c r="W530" s="21">
        <f>Sheet1!G530*1</f>
        <v>4549.25</v>
      </c>
      <c r="X530" s="21">
        <f>Sheet1!H530*1</f>
        <v>4551</v>
      </c>
    </row>
    <row r="531" spans="20:24" x14ac:dyDescent="0.3">
      <c r="T531" s="20">
        <f t="shared" si="26"/>
        <v>529</v>
      </c>
      <c r="U531" s="21">
        <f>Sheet1!E531*1</f>
        <v>4607.75</v>
      </c>
      <c r="V531" s="21">
        <f>Sheet1!F531*1</f>
        <v>4622</v>
      </c>
      <c r="W531" s="21">
        <f>Sheet1!G531*1</f>
        <v>4591.25</v>
      </c>
      <c r="X531" s="21">
        <f>Sheet1!H531*1</f>
        <v>4617.25</v>
      </c>
    </row>
    <row r="532" spans="20:24" x14ac:dyDescent="0.3">
      <c r="T532" s="20">
        <f t="shared" si="26"/>
        <v>530</v>
      </c>
      <c r="U532" s="21">
        <f>Sheet1!E532*1</f>
        <v>4611.5</v>
      </c>
      <c r="V532" s="21">
        <f>Sheet1!F532*1</f>
        <v>4618.75</v>
      </c>
      <c r="W532" s="21">
        <f>Sheet1!G532*1</f>
        <v>4593</v>
      </c>
      <c r="X532" s="21">
        <f>Sheet1!H532*1</f>
        <v>4614.5</v>
      </c>
    </row>
    <row r="533" spans="20:24" x14ac:dyDescent="0.3">
      <c r="T533" s="20">
        <f t="shared" si="26"/>
        <v>531</v>
      </c>
      <c r="U533" s="21">
        <f>Sheet1!E533*1</f>
        <v>4630</v>
      </c>
      <c r="V533" s="21">
        <f>Sheet1!F533*1</f>
        <v>4631.25</v>
      </c>
      <c r="W533" s="21">
        <f>Sheet1!G533*1</f>
        <v>4594.75</v>
      </c>
      <c r="X533" s="21">
        <f>Sheet1!H533*1</f>
        <v>4610.25</v>
      </c>
    </row>
    <row r="534" spans="20:24" x14ac:dyDescent="0.3">
      <c r="T534" s="20">
        <f t="shared" si="26"/>
        <v>532</v>
      </c>
      <c r="U534" s="21">
        <f>Sheet1!E534*1</f>
        <v>4633.75</v>
      </c>
      <c r="V534" s="21">
        <f>Sheet1!F534*1</f>
        <v>4645.25</v>
      </c>
      <c r="W534" s="21">
        <f>Sheet1!G534*1</f>
        <v>4608.25</v>
      </c>
      <c r="X534" s="21">
        <f>Sheet1!H534*1</f>
        <v>4636.25</v>
      </c>
    </row>
    <row r="535" spans="20:24" x14ac:dyDescent="0.3">
      <c r="T535" s="20">
        <f t="shared" si="26"/>
        <v>533</v>
      </c>
      <c r="U535" s="21">
        <f>Sheet1!E535*1</f>
        <v>4634.75</v>
      </c>
      <c r="V535" s="21">
        <f>Sheet1!F535*1</f>
        <v>4656</v>
      </c>
      <c r="W535" s="21">
        <f>Sheet1!G535*1</f>
        <v>4622.25</v>
      </c>
      <c r="X535" s="21">
        <f>Sheet1!H535*1</f>
        <v>4637.75</v>
      </c>
    </row>
    <row r="536" spans="20:24" x14ac:dyDescent="0.3">
      <c r="T536" s="20">
        <f t="shared" si="26"/>
        <v>534</v>
      </c>
      <c r="U536" s="21">
        <f>Sheet1!E536*1</f>
        <v>4632</v>
      </c>
      <c r="V536" s="21">
        <f>Sheet1!F536*1</f>
        <v>4638.25</v>
      </c>
      <c r="W536" s="21">
        <f>Sheet1!G536*1</f>
        <v>4605.75</v>
      </c>
      <c r="X536" s="21">
        <f>Sheet1!H536*1</f>
        <v>4634.5</v>
      </c>
    </row>
    <row r="537" spans="20:24" x14ac:dyDescent="0.3">
      <c r="T537" s="20">
        <f t="shared" si="26"/>
        <v>535</v>
      </c>
      <c r="U537" s="21">
        <f>Sheet1!E537*1</f>
        <v>4626.5</v>
      </c>
      <c r="V537" s="21">
        <f>Sheet1!F537*1</f>
        <v>4646.75</v>
      </c>
      <c r="W537" s="21">
        <f>Sheet1!G537*1</f>
        <v>4595.75</v>
      </c>
      <c r="X537" s="21">
        <f>Sheet1!H537*1</f>
        <v>4621.5</v>
      </c>
    </row>
    <row r="538" spans="20:24" x14ac:dyDescent="0.3">
      <c r="T538" s="20">
        <f t="shared" si="26"/>
        <v>536</v>
      </c>
      <c r="U538" s="21">
        <f>Sheet1!E538*1</f>
        <v>4575.25</v>
      </c>
      <c r="V538" s="21">
        <f>Sheet1!F538*1</f>
        <v>4634.75</v>
      </c>
      <c r="W538" s="21">
        <f>Sheet1!G538*1</f>
        <v>4568</v>
      </c>
      <c r="X538" s="21">
        <f>Sheet1!H538*1</f>
        <v>4630.5</v>
      </c>
    </row>
    <row r="539" spans="20:24" x14ac:dyDescent="0.3">
      <c r="T539" s="20">
        <f t="shared" si="26"/>
        <v>537</v>
      </c>
      <c r="U539" s="21">
        <f>Sheet1!E539*1</f>
        <v>4595.25</v>
      </c>
      <c r="V539" s="21">
        <f>Sheet1!F539*1</f>
        <v>4635.5</v>
      </c>
      <c r="W539" s="21">
        <f>Sheet1!G539*1</f>
        <v>4571.25</v>
      </c>
      <c r="X539" s="21">
        <f>Sheet1!H539*1</f>
        <v>4576.75</v>
      </c>
    </row>
    <row r="540" spans="20:24" x14ac:dyDescent="0.3">
      <c r="T540" s="20">
        <f t="shared" si="26"/>
        <v>538</v>
      </c>
      <c r="U540" s="21">
        <f>Sheet1!E540*1</f>
        <v>4596.25</v>
      </c>
      <c r="V540" s="21">
        <f>Sheet1!F540*1</f>
        <v>4609.5</v>
      </c>
      <c r="W540" s="21">
        <f>Sheet1!G540*1</f>
        <v>4586.5</v>
      </c>
      <c r="X540" s="21">
        <f>Sheet1!H540*1</f>
        <v>4594.25</v>
      </c>
    </row>
    <row r="541" spans="20:24" x14ac:dyDescent="0.3">
      <c r="T541" s="20">
        <f t="shared" si="26"/>
        <v>539</v>
      </c>
      <c r="U541" s="21">
        <f>Sheet1!E541*1</f>
        <v>4596.75</v>
      </c>
      <c r="V541" s="21">
        <f>Sheet1!F541*1</f>
        <v>4600.75</v>
      </c>
      <c r="W541" s="21">
        <f>Sheet1!G541*1</f>
        <v>4556.5</v>
      </c>
      <c r="X541" s="21">
        <f>Sheet1!H541*1</f>
        <v>4594</v>
      </c>
    </row>
    <row r="542" spans="20:24" x14ac:dyDescent="0.3">
      <c r="T542" s="20">
        <f t="shared" si="26"/>
        <v>540</v>
      </c>
      <c r="U542" s="21">
        <f>Sheet1!E542*1</f>
        <v>4586.75</v>
      </c>
      <c r="V542" s="21">
        <f>Sheet1!F542*1</f>
        <v>4604.5</v>
      </c>
      <c r="W542" s="21">
        <f>Sheet1!G542*1</f>
        <v>4578.75</v>
      </c>
      <c r="X542" s="21">
        <f>Sheet1!H542*1</f>
        <v>4589.75</v>
      </c>
    </row>
    <row r="543" spans="20:24" x14ac:dyDescent="0.3">
      <c r="T543" s="20">
        <f t="shared" si="26"/>
        <v>541</v>
      </c>
      <c r="U543" s="21">
        <f>Sheet1!E543*1</f>
        <v>4571.5</v>
      </c>
      <c r="V543" s="21">
        <f>Sheet1!F543*1</f>
        <v>4593</v>
      </c>
      <c r="W543" s="21">
        <f>Sheet1!G543*1</f>
        <v>4554.25</v>
      </c>
      <c r="X543" s="21">
        <f>Sheet1!H543*1</f>
        <v>4589.75</v>
      </c>
    </row>
    <row r="544" spans="20:24" x14ac:dyDescent="0.3">
      <c r="T544" s="20">
        <f t="shared" si="26"/>
        <v>542</v>
      </c>
      <c r="U544" s="21">
        <f>Sheet1!E544*1</f>
        <v>4591.75</v>
      </c>
      <c r="V544" s="21">
        <f>Sheet1!F544*1</f>
        <v>4593.25</v>
      </c>
      <c r="W544" s="21">
        <f>Sheet1!G544*1</f>
        <v>4556.75</v>
      </c>
      <c r="X544" s="21">
        <f>Sheet1!H544*1</f>
        <v>4575</v>
      </c>
    </row>
    <row r="545" spans="20:24" x14ac:dyDescent="0.3">
      <c r="T545" s="20">
        <f t="shared" si="26"/>
        <v>543</v>
      </c>
      <c r="U545" s="21">
        <f>Sheet1!E545*1</f>
        <v>4610.25</v>
      </c>
      <c r="V545" s="21">
        <f>Sheet1!F545*1</f>
        <v>4629.5</v>
      </c>
      <c r="W545" s="21">
        <f>Sheet1!G545*1</f>
        <v>4573</v>
      </c>
      <c r="X545" s="21">
        <f>Sheet1!H545*1</f>
        <v>4586.75</v>
      </c>
    </row>
    <row r="546" spans="20:24" x14ac:dyDescent="0.3">
      <c r="T546" s="20">
        <f t="shared" si="26"/>
        <v>544</v>
      </c>
      <c r="U546" s="21">
        <f>Sheet1!E546*1</f>
        <v>4584.75</v>
      </c>
      <c r="V546" s="21">
        <f>Sheet1!F546*1</f>
        <v>4615.5</v>
      </c>
      <c r="W546" s="21">
        <f>Sheet1!G546*1</f>
        <v>4580.5</v>
      </c>
      <c r="X546" s="21">
        <f>Sheet1!H546*1</f>
        <v>4611.5</v>
      </c>
    </row>
    <row r="547" spans="20:24" x14ac:dyDescent="0.3">
      <c r="T547" s="20">
        <f t="shared" si="26"/>
        <v>545</v>
      </c>
      <c r="U547" s="21">
        <f>Sheet1!E547*1</f>
        <v>4538.75</v>
      </c>
      <c r="V547" s="21">
        <f>Sheet1!F547*1</f>
        <v>4600.25</v>
      </c>
      <c r="W547" s="21">
        <f>Sheet1!G547*1</f>
        <v>4535.75</v>
      </c>
      <c r="X547" s="21">
        <f>Sheet1!H547*1</f>
        <v>4595.5</v>
      </c>
    </row>
    <row r="548" spans="20:24" x14ac:dyDescent="0.3">
      <c r="T548" s="20">
        <f t="shared" si="26"/>
        <v>546</v>
      </c>
      <c r="U548" s="21">
        <f>Sheet1!E548*1</f>
        <v>4515.75</v>
      </c>
      <c r="V548" s="21">
        <f>Sheet1!F548*1</f>
        <v>4545.5</v>
      </c>
      <c r="W548" s="21">
        <f>Sheet1!G548*1</f>
        <v>4510.25</v>
      </c>
      <c r="X548" s="21">
        <f>Sheet1!H548*1</f>
        <v>4537.75</v>
      </c>
    </row>
    <row r="549" spans="20:24" x14ac:dyDescent="0.3">
      <c r="T549" s="20">
        <f t="shared" si="26"/>
        <v>547</v>
      </c>
      <c r="U549" s="21">
        <f>Sheet1!E549*1</f>
        <v>4464.25</v>
      </c>
      <c r="V549" s="21">
        <f>Sheet1!F549*1</f>
        <v>4519</v>
      </c>
      <c r="W549" s="21">
        <f>Sheet1!G549*1</f>
        <v>4463.75</v>
      </c>
      <c r="X549" s="21">
        <f>Sheet1!H549*1</f>
        <v>4515.25</v>
      </c>
    </row>
    <row r="550" spans="20:24" x14ac:dyDescent="0.3">
      <c r="T550" s="20">
        <f t="shared" si="26"/>
        <v>548</v>
      </c>
      <c r="U550" s="21">
        <f>Sheet1!E550*1</f>
        <v>4471.25</v>
      </c>
      <c r="V550" s="21">
        <f>Sheet1!F550*1</f>
        <v>4481.5</v>
      </c>
      <c r="W550" s="21">
        <f>Sheet1!G550*1</f>
        <v>4438.5</v>
      </c>
      <c r="X550" s="21">
        <f>Sheet1!H550*1</f>
        <v>4459.25</v>
      </c>
    </row>
    <row r="551" spans="20:24" x14ac:dyDescent="0.3">
      <c r="T551" s="20">
        <f t="shared" si="26"/>
        <v>549</v>
      </c>
      <c r="U551" s="21">
        <f>Sheet1!E551*1</f>
        <v>4465.75</v>
      </c>
      <c r="V551" s="21">
        <f>Sheet1!F551*1</f>
        <v>4492</v>
      </c>
      <c r="W551" s="21">
        <f>Sheet1!G551*1</f>
        <v>4455.25</v>
      </c>
      <c r="X551" s="21">
        <f>Sheet1!H551*1</f>
        <v>4465</v>
      </c>
    </row>
    <row r="552" spans="20:24" x14ac:dyDescent="0.3">
      <c r="T552" s="20">
        <f t="shared" si="26"/>
        <v>550</v>
      </c>
      <c r="U552" s="21">
        <f>Sheet1!E552*1</f>
        <v>4446.5</v>
      </c>
      <c r="V552" s="21">
        <f>Sheet1!F552*1</f>
        <v>4468.5</v>
      </c>
      <c r="W552" s="21">
        <f>Sheet1!G552*1</f>
        <v>4394.75</v>
      </c>
      <c r="X552" s="21">
        <f>Sheet1!H552*1</f>
        <v>4459</v>
      </c>
    </row>
    <row r="553" spans="20:24" x14ac:dyDescent="0.3">
      <c r="T553" s="20">
        <f t="shared" si="26"/>
        <v>551</v>
      </c>
      <c r="U553" s="21">
        <f>Sheet1!E553*1</f>
        <v>4430.5</v>
      </c>
      <c r="V553" s="21">
        <f>Sheet1!F553*1</f>
        <v>4497.25</v>
      </c>
      <c r="W553" s="21">
        <f>Sheet1!G553*1</f>
        <v>4406.25</v>
      </c>
      <c r="X553" s="21">
        <f>Sheet1!H553*1</f>
        <v>4435.75</v>
      </c>
    </row>
    <row r="554" spans="20:24" x14ac:dyDescent="0.3">
      <c r="T554" s="20">
        <f t="shared" si="26"/>
        <v>552</v>
      </c>
      <c r="U554" s="21">
        <f>Sheet1!E554*1</f>
        <v>4496.5</v>
      </c>
      <c r="V554" s="21">
        <f>Sheet1!F554*1</f>
        <v>4531.5</v>
      </c>
      <c r="W554" s="21">
        <f>Sheet1!G554*1</f>
        <v>4424</v>
      </c>
      <c r="X554" s="21">
        <f>Sheet1!H554*1</f>
        <v>4428.25</v>
      </c>
    </row>
    <row r="555" spans="20:24" x14ac:dyDescent="0.3">
      <c r="T555" s="20">
        <f t="shared" si="26"/>
        <v>553</v>
      </c>
      <c r="U555" s="21">
        <f>Sheet1!E555*1</f>
        <v>4444.25</v>
      </c>
      <c r="V555" s="21">
        <f>Sheet1!F555*1</f>
        <v>4501</v>
      </c>
      <c r="W555" s="21">
        <f>Sheet1!G555*1</f>
        <v>4439.5</v>
      </c>
      <c r="X555" s="21">
        <f>Sheet1!H555*1</f>
        <v>4493.5</v>
      </c>
    </row>
    <row r="556" spans="20:24" x14ac:dyDescent="0.3">
      <c r="T556" s="20">
        <f t="shared" si="26"/>
        <v>554</v>
      </c>
      <c r="U556" s="21">
        <f>Sheet1!E556*1</f>
        <v>4421.5</v>
      </c>
      <c r="V556" s="21">
        <f>Sheet1!F556*1</f>
        <v>4447.25</v>
      </c>
      <c r="W556" s="21">
        <f>Sheet1!G556*1</f>
        <v>4355</v>
      </c>
      <c r="X556" s="21">
        <f>Sheet1!H556*1</f>
        <v>4440.75</v>
      </c>
    </row>
    <row r="557" spans="20:24" x14ac:dyDescent="0.3">
      <c r="T557" s="20">
        <f t="shared" si="26"/>
        <v>555</v>
      </c>
      <c r="U557" s="21">
        <f>Sheet1!E557*1</f>
        <v>4452.75</v>
      </c>
      <c r="V557" s="21">
        <f>Sheet1!F557*1</f>
        <v>4467</v>
      </c>
      <c r="W557" s="21">
        <f>Sheet1!G557*1</f>
        <v>4390.25</v>
      </c>
      <c r="X557" s="21">
        <f>Sheet1!H557*1</f>
        <v>4404.75</v>
      </c>
    </row>
    <row r="558" spans="20:24" x14ac:dyDescent="0.3">
      <c r="T558" s="20">
        <f t="shared" si="26"/>
        <v>556</v>
      </c>
      <c r="U558" s="21">
        <f>Sheet1!E558*1</f>
        <v>4382.5</v>
      </c>
      <c r="V558" s="21">
        <f>Sheet1!F558*1</f>
        <v>4457.75</v>
      </c>
      <c r="W558" s="21">
        <f>Sheet1!G558*1</f>
        <v>4352.75</v>
      </c>
      <c r="X558" s="21">
        <f>Sheet1!H558*1</f>
        <v>4452.25</v>
      </c>
    </row>
    <row r="559" spans="20:24" x14ac:dyDescent="0.3">
      <c r="T559" s="20">
        <f t="shared" si="26"/>
        <v>557</v>
      </c>
      <c r="U559" s="21">
        <f>Sheet1!E559*1</f>
        <v>4411.5</v>
      </c>
      <c r="V559" s="21">
        <f>Sheet1!F559*1</f>
        <v>4421.75</v>
      </c>
      <c r="W559" s="21">
        <f>Sheet1!G559*1</f>
        <v>4322.75</v>
      </c>
      <c r="X559" s="21">
        <f>Sheet1!H559*1</f>
        <v>4382.75</v>
      </c>
    </row>
    <row r="560" spans="20:24" x14ac:dyDescent="0.3">
      <c r="T560" s="20">
        <f t="shared" si="26"/>
        <v>558</v>
      </c>
      <c r="U560" s="21">
        <f>Sheet1!E560*1</f>
        <v>4355</v>
      </c>
      <c r="V560" s="21">
        <f>Sheet1!F560*1</f>
        <v>4430.25</v>
      </c>
      <c r="W560" s="21">
        <f>Sheet1!G560*1</f>
        <v>4342.75</v>
      </c>
      <c r="X560" s="21">
        <f>Sheet1!H560*1</f>
        <v>4412</v>
      </c>
    </row>
    <row r="561" spans="20:24" x14ac:dyDescent="0.3">
      <c r="T561" s="20">
        <f t="shared" si="26"/>
        <v>559</v>
      </c>
      <c r="U561" s="21">
        <f>Sheet1!E561*1</f>
        <v>4378.25</v>
      </c>
      <c r="V561" s="21">
        <f>Sheet1!F561*1</f>
        <v>4429.25</v>
      </c>
      <c r="W561" s="21">
        <f>Sheet1!G561*1</f>
        <v>4297</v>
      </c>
      <c r="X561" s="21">
        <f>Sheet1!H561*1</f>
        <v>4346.5</v>
      </c>
    </row>
    <row r="562" spans="20:24" x14ac:dyDescent="0.3">
      <c r="T562" s="20">
        <f t="shared" si="26"/>
        <v>560</v>
      </c>
      <c r="U562" s="21">
        <f>Sheet1!E562*1</f>
        <v>4411.5</v>
      </c>
      <c r="V562" s="21">
        <f>Sheet1!F562*1</f>
        <v>4434.25</v>
      </c>
      <c r="W562" s="21">
        <f>Sheet1!G562*1</f>
        <v>4338.75</v>
      </c>
      <c r="X562" s="21">
        <f>Sheet1!H562*1</f>
        <v>4355.25</v>
      </c>
    </row>
    <row r="563" spans="20:24" x14ac:dyDescent="0.3">
      <c r="T563" s="20">
        <f t="shared" si="26"/>
        <v>561</v>
      </c>
      <c r="U563" s="21">
        <f>Sheet1!E563*1</f>
        <v>4489.5</v>
      </c>
      <c r="V563" s="21">
        <f>Sheet1!F563*1</f>
        <v>4512.25</v>
      </c>
      <c r="W563" s="21">
        <f>Sheet1!G563*1</f>
        <v>4402</v>
      </c>
      <c r="X563" s="21">
        <f>Sheet1!H563*1</f>
        <v>4412.5</v>
      </c>
    </row>
    <row r="564" spans="20:24" x14ac:dyDescent="0.3">
      <c r="T564" s="20">
        <f t="shared" si="26"/>
        <v>562</v>
      </c>
      <c r="U564" s="21">
        <f>Sheet1!E564*1</f>
        <v>4482.5</v>
      </c>
      <c r="V564" s="21">
        <f>Sheet1!F564*1</f>
        <v>4495.75</v>
      </c>
      <c r="W564" s="21">
        <f>Sheet1!G564*1</f>
        <v>4464</v>
      </c>
      <c r="X564" s="21">
        <f>Sheet1!H564*1</f>
        <v>4487.5</v>
      </c>
    </row>
    <row r="565" spans="20:24" x14ac:dyDescent="0.3">
      <c r="T565" s="20">
        <f t="shared" si="26"/>
        <v>563</v>
      </c>
      <c r="U565" s="21">
        <f>Sheet1!E565*1</f>
        <v>4546.25</v>
      </c>
      <c r="V565" s="21">
        <f>Sheet1!F565*1</f>
        <v>4557</v>
      </c>
      <c r="W565" s="21">
        <f>Sheet1!G565*1</f>
        <v>4475</v>
      </c>
      <c r="X565" s="21">
        <f>Sheet1!H565*1</f>
        <v>4482.25</v>
      </c>
    </row>
    <row r="566" spans="20:24" x14ac:dyDescent="0.3">
      <c r="T566" s="20">
        <f t="shared" si="26"/>
        <v>564</v>
      </c>
      <c r="U566" s="21">
        <f>Sheet1!E566*1</f>
        <v>4541.75</v>
      </c>
      <c r="V566" s="21">
        <f>Sheet1!F566*1</f>
        <v>4575</v>
      </c>
      <c r="W566" s="21">
        <f>Sheet1!G566*1</f>
        <v>4534.25</v>
      </c>
      <c r="X566" s="21">
        <f>Sheet1!H566*1</f>
        <v>4545</v>
      </c>
    </row>
    <row r="567" spans="20:24" x14ac:dyDescent="0.3">
      <c r="T567" s="20">
        <f t="shared" si="26"/>
        <v>565</v>
      </c>
      <c r="U567" s="21">
        <f>Sheet1!E567*1</f>
        <v>4475.5</v>
      </c>
      <c r="V567" s="21">
        <f>Sheet1!F567*1</f>
        <v>4545.5</v>
      </c>
      <c r="W567" s="21">
        <f>Sheet1!G567*1</f>
        <v>4466.5</v>
      </c>
      <c r="X567" s="21">
        <f>Sheet1!H567*1</f>
        <v>4542.25</v>
      </c>
    </row>
    <row r="568" spans="20:24" x14ac:dyDescent="0.3">
      <c r="T568" s="20">
        <f t="shared" si="26"/>
        <v>566</v>
      </c>
      <c r="U568" s="21">
        <f>Sheet1!E568*1</f>
        <v>4452.25</v>
      </c>
      <c r="V568" s="21">
        <f>Sheet1!F568*1</f>
        <v>4487.75</v>
      </c>
      <c r="W568" s="21">
        <f>Sheet1!G568*1</f>
        <v>4417.5</v>
      </c>
      <c r="X568" s="21">
        <f>Sheet1!H568*1</f>
        <v>4477.25</v>
      </c>
    </row>
    <row r="569" spans="20:24" x14ac:dyDescent="0.3">
      <c r="T569" s="20">
        <f t="shared" si="26"/>
        <v>567</v>
      </c>
      <c r="U569" s="21">
        <f>Sheet1!E569*1</f>
        <v>4461</v>
      </c>
      <c r="V569" s="21">
        <f>Sheet1!F569*1</f>
        <v>4483.5</v>
      </c>
      <c r="W569" s="21">
        <f>Sheet1!G569*1</f>
        <v>4435.5</v>
      </c>
      <c r="X569" s="21">
        <f>Sheet1!H569*1</f>
        <v>4449</v>
      </c>
    </row>
    <row r="570" spans="20:24" x14ac:dyDescent="0.3">
      <c r="T570" s="20">
        <f t="shared" si="26"/>
        <v>568</v>
      </c>
      <c r="U570" s="21">
        <f>Sheet1!E570*1</f>
        <v>4484</v>
      </c>
      <c r="V570" s="21">
        <f>Sheet1!F570*1</f>
        <v>4496.25</v>
      </c>
      <c r="W570" s="21">
        <f>Sheet1!G570*1</f>
        <v>4457.5</v>
      </c>
      <c r="X570" s="21">
        <f>Sheet1!H570*1</f>
        <v>4468</v>
      </c>
    </row>
    <row r="571" spans="20:24" x14ac:dyDescent="0.3">
      <c r="T571" s="20">
        <f t="shared" si="26"/>
        <v>569</v>
      </c>
      <c r="U571" s="21">
        <f>Sheet1!E571*1</f>
        <v>4469</v>
      </c>
      <c r="V571" s="21">
        <f>Sheet1!F571*1</f>
        <v>4517.25</v>
      </c>
      <c r="W571" s="21">
        <f>Sheet1!G571*1</f>
        <v>4465.5</v>
      </c>
      <c r="X571" s="21">
        <f>Sheet1!H571*1</f>
        <v>4480.5</v>
      </c>
    </row>
    <row r="572" spans="20:24" x14ac:dyDescent="0.3">
      <c r="T572" s="20">
        <f t="shared" si="26"/>
        <v>570</v>
      </c>
      <c r="U572" s="21">
        <f>Sheet1!E572*1</f>
        <v>4507.75</v>
      </c>
      <c r="V572" s="21">
        <f>Sheet1!F572*1</f>
        <v>4515.75</v>
      </c>
      <c r="W572" s="21">
        <f>Sheet1!G572*1</f>
        <v>4440</v>
      </c>
      <c r="X572" s="21">
        <f>Sheet1!H572*1</f>
        <v>4468.25</v>
      </c>
    </row>
    <row r="573" spans="20:24" x14ac:dyDescent="0.3">
      <c r="T573" s="20">
        <f t="shared" si="26"/>
        <v>571</v>
      </c>
      <c r="U573" s="21">
        <f>Sheet1!E573*1</f>
        <v>4502.5</v>
      </c>
      <c r="V573" s="21">
        <f>Sheet1!F573*1</f>
        <v>4526.75</v>
      </c>
      <c r="W573" s="21">
        <f>Sheet1!G573*1</f>
        <v>4466.75</v>
      </c>
      <c r="X573" s="21">
        <f>Sheet1!H573*1</f>
        <v>4511.25</v>
      </c>
    </row>
    <row r="574" spans="20:24" x14ac:dyDescent="0.3">
      <c r="T574" s="20">
        <f t="shared" si="26"/>
        <v>572</v>
      </c>
      <c r="U574" s="21">
        <f>Sheet1!E574*1</f>
        <v>4500</v>
      </c>
      <c r="V574" s="21">
        <f>Sheet1!F574*1</f>
        <v>4517.5</v>
      </c>
      <c r="W574" s="21">
        <f>Sheet1!G574*1</f>
        <v>4476.25</v>
      </c>
      <c r="X574" s="21">
        <f>Sheet1!H574*1</f>
        <v>4491.5</v>
      </c>
    </row>
    <row r="575" spans="20:24" x14ac:dyDescent="0.3">
      <c r="T575" s="20">
        <f t="shared" si="26"/>
        <v>573</v>
      </c>
      <c r="U575" s="21">
        <f>Sheet1!E575*1</f>
        <v>4575.5</v>
      </c>
      <c r="V575" s="21">
        <f>Sheet1!F575*1</f>
        <v>4581.75</v>
      </c>
      <c r="W575" s="21">
        <f>Sheet1!G575*1</f>
        <v>4494.5</v>
      </c>
      <c r="X575" s="21">
        <f>Sheet1!H575*1</f>
        <v>4498.25</v>
      </c>
    </row>
    <row r="576" spans="20:24" x14ac:dyDescent="0.3">
      <c r="T576" s="20">
        <f t="shared" si="26"/>
        <v>574</v>
      </c>
      <c r="U576" s="21">
        <f>Sheet1!E576*1</f>
        <v>4588</v>
      </c>
      <c r="V576" s="21">
        <f>Sheet1!F576*1</f>
        <v>4588.5</v>
      </c>
      <c r="W576" s="21">
        <f>Sheet1!G576*1</f>
        <v>4548.25</v>
      </c>
      <c r="X576" s="21">
        <f>Sheet1!H576*1</f>
        <v>4580</v>
      </c>
    </row>
    <row r="577" spans="20:24" x14ac:dyDescent="0.3">
      <c r="T577" s="20">
        <f t="shared" si="26"/>
        <v>575</v>
      </c>
      <c r="U577" s="21">
        <f>Sheet1!E577*1</f>
        <v>4651.5</v>
      </c>
      <c r="V577" s="21">
        <f>Sheet1!F577*1</f>
        <v>4661</v>
      </c>
      <c r="W577" s="21">
        <f>Sheet1!G577*1</f>
        <v>4587.5</v>
      </c>
      <c r="X577" s="21">
        <f>Sheet1!H577*1</f>
        <v>4592.25</v>
      </c>
    </row>
    <row r="578" spans="20:24" x14ac:dyDescent="0.3">
      <c r="T578" s="20">
        <f t="shared" si="26"/>
        <v>576</v>
      </c>
      <c r="U578" s="21">
        <f>Sheet1!E578*1</f>
        <v>4633.75</v>
      </c>
      <c r="V578" s="21">
        <f>Sheet1!F578*1</f>
        <v>4654.25</v>
      </c>
      <c r="W578" s="21">
        <f>Sheet1!G578*1</f>
        <v>4605.5</v>
      </c>
      <c r="X578" s="21">
        <f>Sheet1!H578*1</f>
        <v>4650.75</v>
      </c>
    </row>
    <row r="579" spans="20:24" x14ac:dyDescent="0.3">
      <c r="T579" s="20">
        <f t="shared" si="26"/>
        <v>577</v>
      </c>
      <c r="U579" s="21">
        <f>Sheet1!E579*1</f>
        <v>4642.25</v>
      </c>
      <c r="V579" s="21">
        <f>Sheet1!F579*1</f>
        <v>4679</v>
      </c>
      <c r="W579" s="21">
        <f>Sheet1!G579*1</f>
        <v>4596.25</v>
      </c>
      <c r="X579" s="21">
        <f>Sheet1!H579*1</f>
        <v>4638</v>
      </c>
    </row>
    <row r="580" spans="20:24" x14ac:dyDescent="0.3">
      <c r="T580" s="20">
        <f t="shared" si="26"/>
        <v>578</v>
      </c>
      <c r="U580" s="21">
        <f>Sheet1!E580*1</f>
        <v>4597.5</v>
      </c>
      <c r="V580" s="21">
        <f>Sheet1!F580*1</f>
        <v>4643.25</v>
      </c>
      <c r="W580" s="21">
        <f>Sheet1!G580*1</f>
        <v>4571.25</v>
      </c>
      <c r="X580" s="21">
        <f>Sheet1!H580*1</f>
        <v>4639.75</v>
      </c>
    </row>
    <row r="581" spans="20:24" x14ac:dyDescent="0.3">
      <c r="T581" s="20">
        <f t="shared" ref="T581:T644" si="27">T580+1</f>
        <v>579</v>
      </c>
      <c r="U581" s="21">
        <f>Sheet1!E581*1</f>
        <v>4590.5</v>
      </c>
      <c r="V581" s="21">
        <f>Sheet1!F581*1</f>
        <v>4596.75</v>
      </c>
      <c r="W581" s="21">
        <f>Sheet1!G581*1</f>
        <v>4553.25</v>
      </c>
      <c r="X581" s="21">
        <f>Sheet1!H581*1</f>
        <v>4592.25</v>
      </c>
    </row>
    <row r="582" spans="20:24" x14ac:dyDescent="0.3">
      <c r="T582" s="20">
        <f t="shared" si="27"/>
        <v>580</v>
      </c>
      <c r="U582" s="21">
        <f>Sheet1!E582*1</f>
        <v>4624.75</v>
      </c>
      <c r="V582" s="21">
        <f>Sheet1!F582*1</f>
        <v>4662.75</v>
      </c>
      <c r="W582" s="21">
        <f>Sheet1!G582*1</f>
        <v>4570.75</v>
      </c>
      <c r="X582" s="21">
        <f>Sheet1!H582*1</f>
        <v>4584.25</v>
      </c>
    </row>
    <row r="583" spans="20:24" x14ac:dyDescent="0.3">
      <c r="T583" s="20">
        <f t="shared" si="27"/>
        <v>581</v>
      </c>
      <c r="U583" s="21">
        <f>Sheet1!E583*1</f>
        <v>4659.75</v>
      </c>
      <c r="V583" s="21">
        <f>Sheet1!F583*1</f>
        <v>4671.75</v>
      </c>
      <c r="W583" s="21">
        <f>Sheet1!G583*1</f>
        <v>4613.75</v>
      </c>
      <c r="X583" s="21">
        <f>Sheet1!H583*1</f>
        <v>4623</v>
      </c>
    </row>
    <row r="584" spans="20:24" x14ac:dyDescent="0.3">
      <c r="T584" s="20">
        <f t="shared" si="27"/>
        <v>582</v>
      </c>
      <c r="U584" s="21">
        <f>Sheet1!E584*1</f>
        <v>4616</v>
      </c>
      <c r="V584" s="21">
        <f>Sheet1!F584*1</f>
        <v>4680.75</v>
      </c>
      <c r="W584" s="21">
        <f>Sheet1!G584*1</f>
        <v>4590.75</v>
      </c>
      <c r="X584" s="21">
        <f>Sheet1!H584*1</f>
        <v>4668.25</v>
      </c>
    </row>
    <row r="585" spans="20:24" x14ac:dyDescent="0.3">
      <c r="T585" s="20">
        <f t="shared" si="27"/>
        <v>583</v>
      </c>
      <c r="U585" s="21">
        <f>Sheet1!E585*1</f>
        <v>4626.75</v>
      </c>
      <c r="V585" s="21">
        <f>Sheet1!F585*1</f>
        <v>4635.5</v>
      </c>
      <c r="W585" s="21">
        <f>Sheet1!G585*1</f>
        <v>4596.5</v>
      </c>
      <c r="X585" s="21">
        <f>Sheet1!H585*1</f>
        <v>4616</v>
      </c>
    </row>
    <row r="586" spans="20:24" x14ac:dyDescent="0.3">
      <c r="T586" s="20">
        <f t="shared" si="27"/>
        <v>584</v>
      </c>
      <c r="U586" s="21">
        <f>Sheet1!E586*1</f>
        <v>4668.5</v>
      </c>
      <c r="V586" s="21">
        <f>Sheet1!F586*1</f>
        <v>4686.5</v>
      </c>
      <c r="W586" s="21">
        <f>Sheet1!G586*1</f>
        <v>4625</v>
      </c>
      <c r="X586" s="21">
        <f>Sheet1!H586*1</f>
        <v>4640.25</v>
      </c>
    </row>
    <row r="587" spans="20:24" x14ac:dyDescent="0.3">
      <c r="T587" s="20">
        <f t="shared" si="27"/>
        <v>585</v>
      </c>
      <c r="U587" s="21">
        <f>Sheet1!E587*1</f>
        <v>4638</v>
      </c>
      <c r="V587" s="21">
        <f>Sheet1!F587*1</f>
        <v>4701</v>
      </c>
      <c r="W587" s="21">
        <f>Sheet1!G587*1</f>
        <v>4629.25</v>
      </c>
      <c r="X587" s="21">
        <f>Sheet1!H587*1</f>
        <v>4684</v>
      </c>
    </row>
    <row r="588" spans="20:24" x14ac:dyDescent="0.3">
      <c r="T588" s="20">
        <f t="shared" si="27"/>
        <v>586</v>
      </c>
      <c r="U588" s="21">
        <f>Sheet1!E588*1</f>
        <v>4578.25</v>
      </c>
      <c r="V588" s="21">
        <f>Sheet1!F588*1</f>
        <v>4655.75</v>
      </c>
      <c r="W588" s="21">
        <f>Sheet1!G588*1</f>
        <v>4541</v>
      </c>
      <c r="X588" s="21">
        <f>Sheet1!H588*1</f>
        <v>4624.75</v>
      </c>
    </row>
    <row r="589" spans="20:24" x14ac:dyDescent="0.3">
      <c r="T589" s="20">
        <f t="shared" si="27"/>
        <v>587</v>
      </c>
      <c r="U589" s="21">
        <f>Sheet1!E589*1</f>
        <v>4531.75</v>
      </c>
      <c r="V589" s="21">
        <f>Sheet1!F589*1</f>
        <v>4583.75</v>
      </c>
      <c r="W589" s="21">
        <f>Sheet1!G589*1</f>
        <v>4500</v>
      </c>
      <c r="X589" s="21">
        <f>Sheet1!H589*1</f>
        <v>4582.5</v>
      </c>
    </row>
    <row r="590" spans="20:24" x14ac:dyDescent="0.3">
      <c r="T590" s="20">
        <f t="shared" si="27"/>
        <v>588</v>
      </c>
      <c r="U590" s="21">
        <f>Sheet1!E590*1</f>
        <v>4569.5</v>
      </c>
      <c r="V590" s="21">
        <f>Sheet1!F590*1</f>
        <v>4578.5</v>
      </c>
      <c r="W590" s="21">
        <f>Sheet1!G590*1</f>
        <v>4522</v>
      </c>
      <c r="X590" s="21">
        <f>Sheet1!H590*1</f>
        <v>4525</v>
      </c>
    </row>
    <row r="591" spans="20:24" x14ac:dyDescent="0.3">
      <c r="T591" s="20">
        <f t="shared" si="27"/>
        <v>589</v>
      </c>
      <c r="U591" s="21">
        <f>Sheet1!E591*1</f>
        <v>4557.5</v>
      </c>
      <c r="V591" s="21">
        <f>Sheet1!F591*1</f>
        <v>4601.75</v>
      </c>
      <c r="W591" s="21">
        <f>Sheet1!G591*1</f>
        <v>4549.75</v>
      </c>
      <c r="X591" s="21">
        <f>Sheet1!H591*1</f>
        <v>4576.75</v>
      </c>
    </row>
    <row r="592" spans="20:24" x14ac:dyDescent="0.3">
      <c r="T592" s="20">
        <f t="shared" si="27"/>
        <v>590</v>
      </c>
      <c r="U592" s="21">
        <f>Sheet1!E592*1</f>
        <v>4523.5</v>
      </c>
      <c r="V592" s="21">
        <f>Sheet1!F592*1</f>
        <v>4569.5</v>
      </c>
      <c r="W592" s="21">
        <f>Sheet1!G592*1</f>
        <v>4519.75</v>
      </c>
      <c r="X592" s="21">
        <f>Sheet1!H592*1</f>
        <v>4568</v>
      </c>
    </row>
    <row r="593" spans="20:24" x14ac:dyDescent="0.3">
      <c r="T593" s="20">
        <f t="shared" si="27"/>
        <v>591</v>
      </c>
      <c r="U593" s="21">
        <f>Sheet1!E593*1</f>
        <v>4531.5</v>
      </c>
      <c r="V593" s="21">
        <f>Sheet1!F593*1</f>
        <v>4533</v>
      </c>
      <c r="W593" s="21">
        <f>Sheet1!G593*1</f>
        <v>4455.75</v>
      </c>
      <c r="X593" s="21">
        <f>Sheet1!H593*1</f>
        <v>4524.5</v>
      </c>
    </row>
    <row r="594" spans="20:24" x14ac:dyDescent="0.3">
      <c r="T594" s="20">
        <f t="shared" si="27"/>
        <v>592</v>
      </c>
      <c r="U594" s="21">
        <f>Sheet1!E594*1</f>
        <v>4529</v>
      </c>
      <c r="V594" s="21">
        <f>Sheet1!F594*1</f>
        <v>4540</v>
      </c>
      <c r="W594" s="21">
        <f>Sheet1!G594*1</f>
        <v>4497.75</v>
      </c>
      <c r="X594" s="21">
        <f>Sheet1!H594*1</f>
        <v>4525.25</v>
      </c>
    </row>
    <row r="595" spans="20:24" x14ac:dyDescent="0.3">
      <c r="T595" s="20">
        <f t="shared" si="27"/>
        <v>593</v>
      </c>
      <c r="U595" s="21">
        <f>Sheet1!E595*1</f>
        <v>4479.5</v>
      </c>
      <c r="V595" s="21">
        <f>Sheet1!F595*1</f>
        <v>4549.25</v>
      </c>
      <c r="W595" s="21">
        <f>Sheet1!G595*1</f>
        <v>4472.75</v>
      </c>
      <c r="X595" s="21">
        <f>Sheet1!H595*1</f>
        <v>4529</v>
      </c>
    </row>
    <row r="596" spans="20:24" x14ac:dyDescent="0.3">
      <c r="T596" s="20">
        <f t="shared" si="27"/>
        <v>594</v>
      </c>
      <c r="U596" s="21">
        <f>Sheet1!E596*1</f>
        <v>4417.5</v>
      </c>
      <c r="V596" s="21">
        <f>Sheet1!F596*1</f>
        <v>4483</v>
      </c>
      <c r="W596" s="21">
        <f>Sheet1!G596*1</f>
        <v>4404.25</v>
      </c>
      <c r="X596" s="21">
        <f>Sheet1!H596*1</f>
        <v>4481</v>
      </c>
    </row>
    <row r="597" spans="20:24" x14ac:dyDescent="0.3">
      <c r="T597" s="20">
        <f t="shared" si="27"/>
        <v>595</v>
      </c>
      <c r="U597" s="21">
        <f>Sheet1!E597*1</f>
        <v>4437.75</v>
      </c>
      <c r="V597" s="21">
        <f>Sheet1!F597*1</f>
        <v>4441.25</v>
      </c>
      <c r="W597" s="21">
        <f>Sheet1!G597*1</f>
        <v>4394.25</v>
      </c>
      <c r="X597" s="21">
        <f>Sheet1!H597*1</f>
        <v>4408</v>
      </c>
    </row>
    <row r="598" spans="20:24" x14ac:dyDescent="0.3">
      <c r="T598" s="20">
        <f t="shared" si="27"/>
        <v>596</v>
      </c>
      <c r="U598" s="21">
        <f>Sheet1!E598*1</f>
        <v>4501</v>
      </c>
      <c r="V598" s="21">
        <f>Sheet1!F598*1</f>
        <v>4526</v>
      </c>
      <c r="W598" s="21">
        <f>Sheet1!G598*1</f>
        <v>4436.25</v>
      </c>
      <c r="X598" s="21">
        <f>Sheet1!H598*1</f>
        <v>4438.25</v>
      </c>
    </row>
    <row r="599" spans="20:24" x14ac:dyDescent="0.3">
      <c r="T599" s="20">
        <f t="shared" si="27"/>
        <v>597</v>
      </c>
      <c r="U599" s="21">
        <f>Sheet1!E599*1</f>
        <v>4512.5</v>
      </c>
      <c r="V599" s="21">
        <f>Sheet1!F599*1</f>
        <v>4527.75</v>
      </c>
      <c r="W599" s="21">
        <f>Sheet1!G599*1</f>
        <v>4489.25</v>
      </c>
      <c r="X599" s="21">
        <f>Sheet1!H599*1</f>
        <v>4502</v>
      </c>
    </row>
    <row r="600" spans="20:24" x14ac:dyDescent="0.3">
      <c r="T600" s="20">
        <f t="shared" si="27"/>
        <v>598</v>
      </c>
      <c r="U600" s="21">
        <f>Sheet1!E600*1</f>
        <v>4495.5</v>
      </c>
      <c r="V600" s="21">
        <f>Sheet1!F600*1</f>
        <v>4516.75</v>
      </c>
      <c r="W600" s="21">
        <f>Sheet1!G600*1</f>
        <v>4454.25</v>
      </c>
      <c r="X600" s="21">
        <f>Sheet1!H600*1</f>
        <v>4510.75</v>
      </c>
    </row>
    <row r="601" spans="20:24" x14ac:dyDescent="0.3">
      <c r="T601" s="20">
        <f t="shared" si="27"/>
        <v>599</v>
      </c>
      <c r="U601" s="21">
        <f>Sheet1!E601*1</f>
        <v>4484.25</v>
      </c>
      <c r="V601" s="21">
        <f>Sheet1!F601*1</f>
        <v>4514</v>
      </c>
      <c r="W601" s="21">
        <f>Sheet1!G601*1</f>
        <v>4446.5</v>
      </c>
      <c r="X601" s="21">
        <f>Sheet1!H601*1</f>
        <v>4496</v>
      </c>
    </row>
    <row r="602" spans="20:24" x14ac:dyDescent="0.3">
      <c r="T602" s="20">
        <f t="shared" si="27"/>
        <v>600</v>
      </c>
      <c r="U602" s="21">
        <f>Sheet1!E602*1</f>
        <v>4433.5</v>
      </c>
      <c r="V602" s="21">
        <f>Sheet1!F602*1</f>
        <v>4485</v>
      </c>
      <c r="W602" s="21">
        <f>Sheet1!G602*1</f>
        <v>4427</v>
      </c>
      <c r="X602" s="21">
        <f>Sheet1!H602*1</f>
        <v>4482.5</v>
      </c>
    </row>
    <row r="603" spans="20:24" x14ac:dyDescent="0.3">
      <c r="T603" s="20">
        <f t="shared" si="27"/>
        <v>601</v>
      </c>
      <c r="U603" s="21">
        <f>Sheet1!E603*1</f>
        <v>4407</v>
      </c>
      <c r="V603" s="21">
        <f>Sheet1!F603*1</f>
        <v>4436.25</v>
      </c>
      <c r="W603" s="21">
        <f>Sheet1!G603*1</f>
        <v>4384</v>
      </c>
      <c r="X603" s="21">
        <f>Sheet1!H603*1</f>
        <v>4433.25</v>
      </c>
    </row>
    <row r="604" spans="20:24" x14ac:dyDescent="0.3">
      <c r="T604" s="20">
        <f t="shared" si="27"/>
        <v>602</v>
      </c>
      <c r="U604" s="21">
        <f>Sheet1!E604*1</f>
        <v>4411</v>
      </c>
      <c r="V604" s="21">
        <f>Sheet1!F604*1</f>
        <v>4465.75</v>
      </c>
      <c r="W604" s="21">
        <f>Sheet1!G604*1</f>
        <v>4402.25</v>
      </c>
      <c r="X604" s="21">
        <f>Sheet1!H604*1</f>
        <v>4406.25</v>
      </c>
    </row>
    <row r="605" spans="20:24" x14ac:dyDescent="0.3">
      <c r="T605" s="20">
        <f t="shared" si="27"/>
        <v>603</v>
      </c>
      <c r="U605" s="21">
        <f>Sheet1!E605*1</f>
        <v>4325.5</v>
      </c>
      <c r="V605" s="21">
        <f>Sheet1!F605*1</f>
        <v>4421.25</v>
      </c>
      <c r="W605" s="21">
        <f>Sheet1!G605*1</f>
        <v>4311.5</v>
      </c>
      <c r="X605" s="21">
        <f>Sheet1!H605*1</f>
        <v>4408</v>
      </c>
    </row>
    <row r="606" spans="20:24" x14ac:dyDescent="0.3">
      <c r="T606" s="20">
        <f t="shared" si="27"/>
        <v>604</v>
      </c>
      <c r="U606" s="21">
        <f>Sheet1!E606*1</f>
        <v>4363.5</v>
      </c>
      <c r="V606" s="21">
        <f>Sheet1!F606*1</f>
        <v>4378</v>
      </c>
      <c r="W606" s="21">
        <f>Sheet1!G606*1</f>
        <v>4315</v>
      </c>
      <c r="X606" s="21">
        <f>Sheet1!H606*1</f>
        <v>4321.5</v>
      </c>
    </row>
    <row r="607" spans="20:24" x14ac:dyDescent="0.3">
      <c r="T607" s="20">
        <f t="shared" si="27"/>
        <v>605</v>
      </c>
      <c r="U607" s="21">
        <f>Sheet1!E607*1</f>
        <v>4335.25</v>
      </c>
      <c r="V607" s="21">
        <f>Sheet1!F607*1</f>
        <v>4388.75</v>
      </c>
      <c r="W607" s="21">
        <f>Sheet1!G607*1</f>
        <v>4329</v>
      </c>
      <c r="X607" s="21">
        <f>Sheet1!H607*1</f>
        <v>4367</v>
      </c>
    </row>
    <row r="608" spans="20:24" x14ac:dyDescent="0.3">
      <c r="T608" s="20">
        <f t="shared" si="27"/>
        <v>606</v>
      </c>
      <c r="U608" s="21">
        <f>Sheet1!E608*1</f>
        <v>4387.5</v>
      </c>
      <c r="V608" s="21">
        <f>Sheet1!F608*1</f>
        <v>4399.25</v>
      </c>
      <c r="W608" s="21">
        <f>Sheet1!G608*1</f>
        <v>4307</v>
      </c>
      <c r="X608" s="21">
        <f>Sheet1!H608*1</f>
        <v>4338.5</v>
      </c>
    </row>
    <row r="609" spans="20:24" x14ac:dyDescent="0.3">
      <c r="T609" s="20">
        <f t="shared" si="27"/>
        <v>607</v>
      </c>
      <c r="U609" s="21">
        <f>Sheet1!E609*1</f>
        <v>4362.25</v>
      </c>
      <c r="V609" s="21">
        <f>Sheet1!F609*1</f>
        <v>4363.5</v>
      </c>
      <c r="W609" s="21">
        <f>Sheet1!G609*1</f>
        <v>4314</v>
      </c>
      <c r="X609" s="21">
        <f>Sheet1!H609*1</f>
        <v>4353.5</v>
      </c>
    </row>
    <row r="610" spans="20:24" x14ac:dyDescent="0.3">
      <c r="T610" s="20">
        <f t="shared" si="27"/>
        <v>608</v>
      </c>
      <c r="U610" s="21">
        <f>Sheet1!E610*1</f>
        <v>4303.5</v>
      </c>
      <c r="V610" s="21">
        <f>Sheet1!F610*1</f>
        <v>4375.25</v>
      </c>
      <c r="W610" s="21">
        <f>Sheet1!G610*1</f>
        <v>4298.75</v>
      </c>
      <c r="X610" s="21">
        <f>Sheet1!H610*1</f>
        <v>4364.25</v>
      </c>
    </row>
    <row r="611" spans="20:24" x14ac:dyDescent="0.3">
      <c r="T611" s="20">
        <f t="shared" si="27"/>
        <v>609</v>
      </c>
      <c r="U611" s="21">
        <f>Sheet1!E611*1</f>
        <v>4350.5</v>
      </c>
      <c r="V611" s="21">
        <f>Sheet1!F611*1</f>
        <v>4367.5</v>
      </c>
      <c r="W611" s="21">
        <f>Sheet1!G611*1</f>
        <v>4297</v>
      </c>
      <c r="X611" s="21">
        <f>Sheet1!H611*1</f>
        <v>4300</v>
      </c>
    </row>
    <row r="612" spans="20:24" x14ac:dyDescent="0.3">
      <c r="T612" s="20">
        <f t="shared" si="27"/>
        <v>610</v>
      </c>
      <c r="U612" s="21">
        <f>Sheet1!E612*1</f>
        <v>4370.5</v>
      </c>
      <c r="V612" s="21">
        <f>Sheet1!F612*1</f>
        <v>4393</v>
      </c>
      <c r="W612" s="21">
        <f>Sheet1!G612*1</f>
        <v>4329.75</v>
      </c>
      <c r="X612" s="21">
        <f>Sheet1!H612*1</f>
        <v>4347.5</v>
      </c>
    </row>
    <row r="613" spans="20:24" x14ac:dyDescent="0.3">
      <c r="T613" s="20">
        <f t="shared" si="27"/>
        <v>611</v>
      </c>
      <c r="U613" s="21">
        <f>Sheet1!E613*1</f>
        <v>4342.5</v>
      </c>
      <c r="V613" s="21">
        <f>Sheet1!F613*1</f>
        <v>4365</v>
      </c>
      <c r="W613" s="21">
        <f>Sheet1!G613*1</f>
        <v>4313.75</v>
      </c>
      <c r="X613" s="21">
        <f>Sheet1!H613*1</f>
        <v>4362.25</v>
      </c>
    </row>
    <row r="614" spans="20:24" x14ac:dyDescent="0.3">
      <c r="T614" s="20">
        <f t="shared" si="27"/>
        <v>612</v>
      </c>
      <c r="U614" s="21">
        <f>Sheet1!E614*1</f>
        <v>4407.5</v>
      </c>
      <c r="V614" s="21">
        <f>Sheet1!F614*1</f>
        <v>4412.25</v>
      </c>
      <c r="W614" s="21">
        <f>Sheet1!G614*1</f>
        <v>4281</v>
      </c>
      <c r="X614" s="21">
        <f>Sheet1!H614*1</f>
        <v>4341.75</v>
      </c>
    </row>
    <row r="615" spans="20:24" x14ac:dyDescent="0.3">
      <c r="T615" s="20">
        <f t="shared" si="27"/>
        <v>613</v>
      </c>
      <c r="U615" s="21">
        <f>Sheet1!E615*1</f>
        <v>4349.75</v>
      </c>
      <c r="V615" s="21">
        <f>Sheet1!F615*1</f>
        <v>4411.25</v>
      </c>
      <c r="W615" s="21">
        <f>Sheet1!G615*1</f>
        <v>4348</v>
      </c>
      <c r="X615" s="21">
        <f>Sheet1!H615*1</f>
        <v>4398.25</v>
      </c>
    </row>
    <row r="616" spans="20:24" x14ac:dyDescent="0.3">
      <c r="T616" s="20">
        <f t="shared" si="27"/>
        <v>614</v>
      </c>
      <c r="U616" s="21">
        <f>Sheet1!E616*1</f>
        <v>4335.25</v>
      </c>
      <c r="V616" s="21">
        <f>Sheet1!F616*1</f>
        <v>4359</v>
      </c>
      <c r="W616" s="21">
        <f>Sheet1!G616*1</f>
        <v>4296</v>
      </c>
      <c r="X616" s="21">
        <f>Sheet1!H616*1</f>
        <v>4341.75</v>
      </c>
    </row>
    <row r="617" spans="20:24" x14ac:dyDescent="0.3">
      <c r="T617" s="20">
        <f t="shared" si="27"/>
        <v>615</v>
      </c>
      <c r="U617" s="21">
        <f>Sheet1!E617*1</f>
        <v>4366.5</v>
      </c>
      <c r="V617" s="21">
        <f>Sheet1!F617*1</f>
        <v>4391.5</v>
      </c>
      <c r="W617" s="21">
        <f>Sheet1!G617*1</f>
        <v>4319.75</v>
      </c>
      <c r="X617" s="21">
        <f>Sheet1!H617*1</f>
        <v>4338</v>
      </c>
    </row>
    <row r="618" spans="20:24" x14ac:dyDescent="0.3">
      <c r="T618" s="20">
        <f t="shared" si="27"/>
        <v>616</v>
      </c>
      <c r="U618" s="21">
        <f>Sheet1!E618*1</f>
        <v>4412.5</v>
      </c>
      <c r="V618" s="21">
        <f>Sheet1!F618*1</f>
        <v>4427</v>
      </c>
      <c r="W618" s="21">
        <f>Sheet1!G618*1</f>
        <v>4347.75</v>
      </c>
      <c r="X618" s="21">
        <f>Sheet1!H618*1</f>
        <v>4371.5</v>
      </c>
    </row>
    <row r="619" spans="20:24" x14ac:dyDescent="0.3">
      <c r="T619" s="20">
        <f t="shared" si="27"/>
        <v>617</v>
      </c>
      <c r="U619" s="21">
        <f>Sheet1!E619*1</f>
        <v>4529.5</v>
      </c>
      <c r="V619" s="21">
        <f>Sheet1!F619*1</f>
        <v>4535.5</v>
      </c>
      <c r="W619" s="21">
        <f>Sheet1!G619*1</f>
        <v>4400.5</v>
      </c>
      <c r="X619" s="21">
        <f>Sheet1!H619*1</f>
        <v>4419.75</v>
      </c>
    </row>
    <row r="620" spans="20:24" x14ac:dyDescent="0.3">
      <c r="T620" s="20">
        <f t="shared" si="27"/>
        <v>618</v>
      </c>
      <c r="U620" s="21">
        <f>Sheet1!E620*1</f>
        <v>4547</v>
      </c>
      <c r="V620" s="21">
        <f>Sheet1!F620*1</f>
        <v>4583.25</v>
      </c>
      <c r="W620" s="21">
        <f>Sheet1!G620*1</f>
        <v>4489.5</v>
      </c>
      <c r="X620" s="21">
        <f>Sheet1!H620*1</f>
        <v>4523.25</v>
      </c>
    </row>
    <row r="621" spans="20:24" x14ac:dyDescent="0.3">
      <c r="T621" s="20">
        <f t="shared" si="27"/>
        <v>619</v>
      </c>
      <c r="U621" s="21">
        <f>Sheet1!E621*1</f>
        <v>4514.75</v>
      </c>
      <c r="V621" s="21">
        <f>Sheet1!F621*1</f>
        <v>4672.5</v>
      </c>
      <c r="W621" s="21">
        <f>Sheet1!G621*1</f>
        <v>4510</v>
      </c>
      <c r="X621" s="21">
        <f>Sheet1!H621*1</f>
        <v>4547.75</v>
      </c>
    </row>
    <row r="622" spans="20:24" x14ac:dyDescent="0.3">
      <c r="T622" s="20">
        <f t="shared" si="27"/>
        <v>620</v>
      </c>
      <c r="U622" s="21">
        <f>Sheet1!E622*1</f>
        <v>4458.25</v>
      </c>
      <c r="V622" s="21">
        <f>Sheet1!F622*1</f>
        <v>4518.5</v>
      </c>
      <c r="W622" s="21">
        <f>Sheet1!G622*1</f>
        <v>4448.5</v>
      </c>
      <c r="X622" s="21">
        <f>Sheet1!H622*1</f>
        <v>4517.5</v>
      </c>
    </row>
    <row r="623" spans="20:24" x14ac:dyDescent="0.3">
      <c r="T623" s="20">
        <f t="shared" si="27"/>
        <v>621</v>
      </c>
      <c r="U623" s="21">
        <f>Sheet1!E623*1</f>
        <v>4489.25</v>
      </c>
      <c r="V623" s="21">
        <f>Sheet1!F623*1</f>
        <v>4514.5</v>
      </c>
      <c r="W623" s="21">
        <f>Sheet1!G623*1</f>
        <v>4454.5</v>
      </c>
      <c r="X623" s="21">
        <f>Sheet1!H623*1</f>
        <v>4460.75</v>
      </c>
    </row>
    <row r="624" spans="20:24" x14ac:dyDescent="0.3">
      <c r="T624" s="20">
        <f t="shared" si="27"/>
        <v>622</v>
      </c>
      <c r="U624" s="21">
        <f>Sheet1!E624*1</f>
        <v>4460.25</v>
      </c>
      <c r="V624" s="21">
        <f>Sheet1!F624*1</f>
        <v>4501.75</v>
      </c>
      <c r="W624" s="21">
        <f>Sheet1!G624*1</f>
        <v>4440.5</v>
      </c>
      <c r="X624" s="21">
        <f>Sheet1!H624*1</f>
        <v>4490.25</v>
      </c>
    </row>
    <row r="625" spans="20:24" x14ac:dyDescent="0.3">
      <c r="T625" s="20">
        <f t="shared" si="27"/>
        <v>623</v>
      </c>
      <c r="U625" s="21">
        <f>Sheet1!E625*1</f>
        <v>4469</v>
      </c>
      <c r="V625" s="21">
        <f>Sheet1!F625*1</f>
        <v>4486</v>
      </c>
      <c r="W625" s="21">
        <f>Sheet1!G625*1</f>
        <v>4438.5</v>
      </c>
      <c r="X625" s="21">
        <f>Sheet1!H625*1</f>
        <v>4461.25</v>
      </c>
    </row>
    <row r="626" spans="20:24" x14ac:dyDescent="0.3">
      <c r="T626" s="20">
        <f t="shared" si="27"/>
        <v>624</v>
      </c>
      <c r="U626" s="21">
        <f>Sheet1!E626*1</f>
        <v>4530.25</v>
      </c>
      <c r="V626" s="21">
        <f>Sheet1!F626*1</f>
        <v>4539.25</v>
      </c>
      <c r="W626" s="21">
        <f>Sheet1!G626*1</f>
        <v>4446</v>
      </c>
      <c r="X626" s="21">
        <f>Sheet1!H626*1</f>
        <v>4469.5</v>
      </c>
    </row>
    <row r="627" spans="20:24" x14ac:dyDescent="0.3">
      <c r="T627" s="20">
        <f t="shared" si="27"/>
        <v>625</v>
      </c>
      <c r="U627" s="21">
        <f>Sheet1!E627*1</f>
        <v>4598.5</v>
      </c>
      <c r="V627" s="21">
        <f>Sheet1!F627*1</f>
        <v>4600.25</v>
      </c>
      <c r="W627" s="21">
        <f>Sheet1!G627*1</f>
        <v>4511.75</v>
      </c>
      <c r="X627" s="21">
        <f>Sheet1!H627*1</f>
        <v>4527.75</v>
      </c>
    </row>
    <row r="628" spans="20:24" x14ac:dyDescent="0.3">
      <c r="T628" s="20">
        <f t="shared" si="27"/>
        <v>626</v>
      </c>
      <c r="U628" s="21">
        <f>Sheet1!E628*1</f>
        <v>4602</v>
      </c>
      <c r="V628" s="21">
        <f>Sheet1!F628*1</f>
        <v>4610</v>
      </c>
      <c r="W628" s="21">
        <f>Sheet1!G628*1</f>
        <v>4531.25</v>
      </c>
      <c r="X628" s="21">
        <f>Sheet1!H628*1</f>
        <v>4600</v>
      </c>
    </row>
    <row r="629" spans="20:24" x14ac:dyDescent="0.3">
      <c r="T629" s="20">
        <f t="shared" si="27"/>
        <v>627</v>
      </c>
      <c r="U629" s="21">
        <f>Sheet1!E629*1</f>
        <v>4619</v>
      </c>
      <c r="V629" s="21">
        <f>Sheet1!F629*1</f>
        <v>4634.5</v>
      </c>
      <c r="W629" s="21">
        <f>Sheet1!G629*1</f>
        <v>4579</v>
      </c>
      <c r="X629" s="21">
        <f>Sheet1!H629*1</f>
        <v>4606.25</v>
      </c>
    </row>
    <row r="630" spans="20:24" x14ac:dyDescent="0.3">
      <c r="T630" s="20">
        <f t="shared" si="27"/>
        <v>628</v>
      </c>
      <c r="U630" s="21">
        <f>Sheet1!E630*1</f>
        <v>4486.75</v>
      </c>
      <c r="V630" s="21">
        <f>Sheet1!F630*1</f>
        <v>4618</v>
      </c>
      <c r="W630" s="21">
        <f>Sheet1!G630*1</f>
        <v>4467.25</v>
      </c>
      <c r="X630" s="21">
        <f>Sheet1!H630*1</f>
        <v>4605.75</v>
      </c>
    </row>
    <row r="631" spans="20:24" x14ac:dyDescent="0.3">
      <c r="T631" s="20">
        <f t="shared" si="27"/>
        <v>629</v>
      </c>
      <c r="U631" s="21">
        <f>Sheet1!E631*1</f>
        <v>4496.5</v>
      </c>
      <c r="V631" s="21">
        <f>Sheet1!F631*1</f>
        <v>4514.75</v>
      </c>
      <c r="W631" s="21">
        <f>Sheet1!G631*1</f>
        <v>4465.75</v>
      </c>
      <c r="X631" s="21">
        <f>Sheet1!H631*1</f>
        <v>4486.5</v>
      </c>
    </row>
    <row r="632" spans="20:24" x14ac:dyDescent="0.3">
      <c r="T632" s="20">
        <f t="shared" si="27"/>
        <v>630</v>
      </c>
      <c r="U632" s="21">
        <f>Sheet1!E632*1</f>
        <v>4544.75</v>
      </c>
      <c r="V632" s="21">
        <f>Sheet1!F632*1</f>
        <v>4548.5</v>
      </c>
      <c r="W632" s="21">
        <f>Sheet1!G632*1</f>
        <v>4484.75</v>
      </c>
      <c r="X632" s="21">
        <f>Sheet1!H632*1</f>
        <v>4494.75</v>
      </c>
    </row>
    <row r="633" spans="20:24" x14ac:dyDescent="0.3">
      <c r="T633" s="20">
        <f t="shared" si="27"/>
        <v>631</v>
      </c>
      <c r="U633" s="21">
        <f>Sheet1!E633*1</f>
        <v>4563.25</v>
      </c>
      <c r="V633" s="21">
        <f>Sheet1!F633*1</f>
        <v>4573.75</v>
      </c>
      <c r="W633" s="21">
        <f>Sheet1!G633*1</f>
        <v>4549.25</v>
      </c>
      <c r="X633" s="21">
        <f>Sheet1!H633*1</f>
        <v>4557</v>
      </c>
    </row>
    <row r="634" spans="20:24" x14ac:dyDescent="0.3">
      <c r="T634" s="20">
        <f t="shared" si="27"/>
        <v>632</v>
      </c>
      <c r="U634" s="21">
        <f>Sheet1!E634*1</f>
        <v>4534.5</v>
      </c>
      <c r="V634" s="21">
        <f>Sheet1!F634*1</f>
        <v>4564</v>
      </c>
      <c r="W634" s="21">
        <f>Sheet1!G634*1</f>
        <v>4526.5</v>
      </c>
      <c r="X634" s="21">
        <f>Sheet1!H634*1</f>
        <v>4557.5</v>
      </c>
    </row>
    <row r="635" spans="20:24" x14ac:dyDescent="0.3">
      <c r="T635" s="20">
        <f t="shared" si="27"/>
        <v>633</v>
      </c>
      <c r="U635" s="21">
        <f>Sheet1!E635*1</f>
        <v>4482.25</v>
      </c>
      <c r="V635" s="21">
        <f>Sheet1!F635*1</f>
        <v>4537</v>
      </c>
      <c r="W635" s="21">
        <f>Sheet1!G635*1</f>
        <v>4469.75</v>
      </c>
      <c r="X635" s="21">
        <f>Sheet1!H635*1</f>
        <v>4534.75</v>
      </c>
    </row>
    <row r="636" spans="20:24" x14ac:dyDescent="0.3">
      <c r="T636" s="20">
        <f t="shared" si="27"/>
        <v>634</v>
      </c>
      <c r="U636" s="21">
        <f>Sheet1!E636*1</f>
        <v>4497</v>
      </c>
      <c r="V636" s="21">
        <f>Sheet1!F636*1</f>
        <v>4506.5</v>
      </c>
      <c r="W636" s="21">
        <f>Sheet1!G636*1</f>
        <v>4462</v>
      </c>
      <c r="X636" s="21">
        <f>Sheet1!H636*1</f>
        <v>4482.5</v>
      </c>
    </row>
    <row r="637" spans="20:24" x14ac:dyDescent="0.3">
      <c r="T637" s="20">
        <f t="shared" si="27"/>
        <v>635</v>
      </c>
      <c r="U637" s="21">
        <f>Sheet1!E637*1</f>
        <v>4485</v>
      </c>
      <c r="V637" s="21">
        <f>Sheet1!F637*1</f>
        <v>4518.5</v>
      </c>
      <c r="W637" s="21">
        <f>Sheet1!G637*1</f>
        <v>4467</v>
      </c>
      <c r="X637" s="21">
        <f>Sheet1!H637*1</f>
        <v>4498.5</v>
      </c>
    </row>
    <row r="638" spans="20:24" x14ac:dyDescent="0.3">
      <c r="T638" s="20">
        <f t="shared" si="27"/>
        <v>636</v>
      </c>
      <c r="U638" s="21">
        <f>Sheet1!E638*1</f>
        <v>4501.75</v>
      </c>
      <c r="V638" s="21">
        <f>Sheet1!F638*1</f>
        <v>4514.75</v>
      </c>
      <c r="W638" s="21">
        <f>Sheet1!G638*1</f>
        <v>4437</v>
      </c>
      <c r="X638" s="21">
        <f>Sheet1!H638*1</f>
        <v>4479.75</v>
      </c>
    </row>
    <row r="639" spans="20:24" x14ac:dyDescent="0.3">
      <c r="T639" s="20">
        <f t="shared" si="27"/>
        <v>637</v>
      </c>
      <c r="U639" s="21">
        <f>Sheet1!E639*1</f>
        <v>4516.5</v>
      </c>
      <c r="V639" s="21">
        <f>Sheet1!F639*1</f>
        <v>4540.25</v>
      </c>
      <c r="W639" s="21">
        <f>Sheet1!G639*1</f>
        <v>4486.5</v>
      </c>
      <c r="X639" s="21">
        <f>Sheet1!H639*1</f>
        <v>4493</v>
      </c>
    </row>
    <row r="640" spans="20:24" x14ac:dyDescent="0.3">
      <c r="T640" s="20">
        <f t="shared" si="27"/>
        <v>638</v>
      </c>
      <c r="U640" s="21">
        <f>Sheet1!E640*1</f>
        <v>4499.25</v>
      </c>
      <c r="V640" s="21">
        <f>Sheet1!F640*1</f>
        <v>4575.25</v>
      </c>
      <c r="W640" s="21">
        <f>Sheet1!G640*1</f>
        <v>4484.5</v>
      </c>
      <c r="X640" s="21">
        <f>Sheet1!H640*1</f>
        <v>4524</v>
      </c>
    </row>
    <row r="641" spans="20:24" x14ac:dyDescent="0.3">
      <c r="T641" s="20">
        <f t="shared" si="27"/>
        <v>639</v>
      </c>
      <c r="U641" s="21">
        <f>Sheet1!E641*1</f>
        <v>4508.5</v>
      </c>
      <c r="V641" s="21">
        <f>Sheet1!F641*1</f>
        <v>4542</v>
      </c>
      <c r="W641" s="21">
        <f>Sheet1!G641*1</f>
        <v>4488.5</v>
      </c>
      <c r="X641" s="21">
        <f>Sheet1!H641*1</f>
        <v>4490.5</v>
      </c>
    </row>
    <row r="642" spans="20:24" x14ac:dyDescent="0.3">
      <c r="T642" s="20">
        <f t="shared" si="27"/>
        <v>640</v>
      </c>
      <c r="U642" s="21">
        <f>Sheet1!E642*1</f>
        <v>4497.5</v>
      </c>
      <c r="V642" s="21">
        <f>Sheet1!F642*1</f>
        <v>4534.25</v>
      </c>
      <c r="W642" s="21">
        <f>Sheet1!G642*1</f>
        <v>4475.5</v>
      </c>
      <c r="X642" s="21">
        <f>Sheet1!H642*1</f>
        <v>4524.75</v>
      </c>
    </row>
    <row r="643" spans="20:24" x14ac:dyDescent="0.3">
      <c r="T643" s="20">
        <f t="shared" si="27"/>
        <v>641</v>
      </c>
      <c r="U643" s="21">
        <f>Sheet1!E643*1</f>
        <v>4281.5</v>
      </c>
      <c r="V643" s="21">
        <f>Sheet1!F643*1</f>
        <v>4498</v>
      </c>
      <c r="W643" s="21">
        <f>Sheet1!G643*1</f>
        <v>4276</v>
      </c>
      <c r="X643" s="21">
        <f>Sheet1!H643*1</f>
        <v>4485.5</v>
      </c>
    </row>
    <row r="644" spans="20:24" x14ac:dyDescent="0.3">
      <c r="T644" s="20">
        <f t="shared" si="27"/>
        <v>642</v>
      </c>
      <c r="U644" s="21">
        <f>Sheet1!E644*1</f>
        <v>4357</v>
      </c>
      <c r="V644" s="21">
        <f>Sheet1!F644*1</f>
        <v>4373.25</v>
      </c>
      <c r="W644" s="21">
        <f>Sheet1!G644*1</f>
        <v>4274.5</v>
      </c>
      <c r="X644" s="21">
        <f>Sheet1!H644*1</f>
        <v>4280</v>
      </c>
    </row>
    <row r="645" spans="20:24" x14ac:dyDescent="0.3">
      <c r="T645" s="20">
        <f t="shared" ref="T645:T708" si="28">T644+1</f>
        <v>643</v>
      </c>
      <c r="U645" s="21">
        <f>Sheet1!E645*1</f>
        <v>4337.25</v>
      </c>
      <c r="V645" s="21">
        <f>Sheet1!F645*1</f>
        <v>4391.5</v>
      </c>
      <c r="W645" s="21">
        <f>Sheet1!G645*1</f>
        <v>4317.25</v>
      </c>
      <c r="X645" s="21">
        <f>Sheet1!H645*1</f>
        <v>4359.75</v>
      </c>
    </row>
    <row r="646" spans="20:24" x14ac:dyDescent="0.3">
      <c r="T646" s="20">
        <f t="shared" si="28"/>
        <v>644</v>
      </c>
      <c r="U646" s="21">
        <f>Sheet1!E646*1</f>
        <v>4274.5</v>
      </c>
      <c r="V646" s="21">
        <f>Sheet1!F646*1</f>
        <v>4346.25</v>
      </c>
      <c r="W646" s="21">
        <f>Sheet1!G646*1</f>
        <v>4262.75</v>
      </c>
      <c r="X646" s="21">
        <f>Sheet1!H646*1</f>
        <v>4339.75</v>
      </c>
    </row>
    <row r="647" spans="20:24" x14ac:dyDescent="0.3">
      <c r="T647" s="20">
        <f t="shared" si="28"/>
        <v>645</v>
      </c>
      <c r="U647" s="21">
        <f>Sheet1!E647*1</f>
        <v>4248.5</v>
      </c>
      <c r="V647" s="21">
        <f>Sheet1!F647*1</f>
        <v>4330</v>
      </c>
      <c r="W647" s="21">
        <f>Sheet1!G647*1</f>
        <v>4235.5</v>
      </c>
      <c r="X647" s="21">
        <f>Sheet1!H647*1</f>
        <v>4304</v>
      </c>
    </row>
    <row r="648" spans="20:24" x14ac:dyDescent="0.3">
      <c r="T648" s="20">
        <f t="shared" si="28"/>
        <v>646</v>
      </c>
      <c r="U648" s="21">
        <f>Sheet1!E648*1</f>
        <v>4291.25</v>
      </c>
      <c r="V648" s="21">
        <f>Sheet1!F648*1</f>
        <v>4307</v>
      </c>
      <c r="W648" s="21">
        <f>Sheet1!G648*1</f>
        <v>4228.75</v>
      </c>
      <c r="X648" s="21">
        <f>Sheet1!H648*1</f>
        <v>4252.25</v>
      </c>
    </row>
    <row r="649" spans="20:24" x14ac:dyDescent="0.3">
      <c r="T649" s="20">
        <f t="shared" si="28"/>
        <v>647</v>
      </c>
      <c r="U649" s="21">
        <f>Sheet1!E649*1</f>
        <v>4387.5</v>
      </c>
      <c r="V649" s="21">
        <f>Sheet1!F649*1</f>
        <v>4431.5</v>
      </c>
      <c r="W649" s="21">
        <f>Sheet1!G649*1</f>
        <v>4284.75</v>
      </c>
      <c r="X649" s="21">
        <f>Sheet1!H649*1</f>
        <v>4293.25</v>
      </c>
    </row>
    <row r="650" spans="20:24" x14ac:dyDescent="0.3">
      <c r="T650" s="20">
        <f t="shared" si="28"/>
        <v>648</v>
      </c>
      <c r="U650" s="21">
        <f>Sheet1!E650*1</f>
        <v>4408.5</v>
      </c>
      <c r="V650" s="21">
        <f>Sheet1!F650*1</f>
        <v>4452.5</v>
      </c>
      <c r="W650" s="21">
        <f>Sheet1!G650*1</f>
        <v>4377</v>
      </c>
      <c r="X650" s="21">
        <f>Sheet1!H650*1</f>
        <v>4390.5</v>
      </c>
    </row>
    <row r="651" spans="20:24" x14ac:dyDescent="0.3">
      <c r="T651" s="20">
        <f t="shared" si="28"/>
        <v>649</v>
      </c>
      <c r="U651" s="21">
        <f>Sheet1!E651*1</f>
        <v>4436</v>
      </c>
      <c r="V651" s="21">
        <f>Sheet1!F651*1</f>
        <v>4439.25</v>
      </c>
      <c r="W651" s="21">
        <f>Sheet1!G651*1</f>
        <v>4396.75</v>
      </c>
      <c r="X651" s="21">
        <f>Sheet1!H651*1</f>
        <v>4407.5</v>
      </c>
    </row>
    <row r="652" spans="20:24" x14ac:dyDescent="0.3">
      <c r="T652" s="20">
        <f t="shared" si="28"/>
        <v>650</v>
      </c>
      <c r="U652" s="21">
        <f>Sheet1!E652*1</f>
        <v>4322.75</v>
      </c>
      <c r="V652" s="21">
        <f>Sheet1!F652*1</f>
        <v>4448.75</v>
      </c>
      <c r="W652" s="21">
        <f>Sheet1!G652*1</f>
        <v>4301.25</v>
      </c>
      <c r="X652" s="21">
        <f>Sheet1!H652*1</f>
        <v>4435.75</v>
      </c>
    </row>
    <row r="653" spans="20:24" x14ac:dyDescent="0.3">
      <c r="T653" s="20">
        <f t="shared" si="28"/>
        <v>651</v>
      </c>
      <c r="U653" s="21">
        <f>Sheet1!E653*1</f>
        <v>4368.75</v>
      </c>
      <c r="V653" s="21">
        <f>Sheet1!F653*1</f>
        <v>4395.25</v>
      </c>
      <c r="W653" s="21">
        <f>Sheet1!G653*1</f>
        <v>4282</v>
      </c>
      <c r="X653" s="21">
        <f>Sheet1!H653*1</f>
        <v>4344</v>
      </c>
    </row>
    <row r="654" spans="20:24" x14ac:dyDescent="0.3">
      <c r="T654" s="20">
        <f t="shared" si="28"/>
        <v>652</v>
      </c>
      <c r="U654" s="21">
        <f>Sheet1!E654*1</f>
        <v>4365.5</v>
      </c>
      <c r="V654" s="21">
        <f>Sheet1!F654*1</f>
        <v>4422</v>
      </c>
      <c r="W654" s="21">
        <f>Sheet1!G654*1</f>
        <v>4348.75</v>
      </c>
      <c r="X654" s="21">
        <f>Sheet1!H654*1</f>
        <v>4365.5</v>
      </c>
    </row>
    <row r="655" spans="20:24" x14ac:dyDescent="0.3">
      <c r="T655" s="20">
        <f t="shared" si="28"/>
        <v>653</v>
      </c>
      <c r="U655" s="21">
        <f>Sheet1!E655*1</f>
        <v>4327.75</v>
      </c>
      <c r="V655" s="21">
        <f>Sheet1!F655*1</f>
        <v>4398.75</v>
      </c>
      <c r="W655" s="21">
        <f>Sheet1!G655*1</f>
        <v>4314.5</v>
      </c>
      <c r="X655" s="21">
        <f>Sheet1!H655*1</f>
        <v>4394.75</v>
      </c>
    </row>
    <row r="656" spans="20:24" x14ac:dyDescent="0.3">
      <c r="T656" s="20">
        <f t="shared" si="28"/>
        <v>654</v>
      </c>
      <c r="U656" s="21">
        <f>Sheet1!E656*1</f>
        <v>4295.5</v>
      </c>
      <c r="V656" s="21">
        <f>Sheet1!F656*1</f>
        <v>4346.5</v>
      </c>
      <c r="W656" s="21">
        <f>Sheet1!G656*1</f>
        <v>4261</v>
      </c>
      <c r="X656" s="21">
        <f>Sheet1!H656*1</f>
        <v>4333.75</v>
      </c>
    </row>
    <row r="657" spans="20:24" x14ac:dyDescent="0.3">
      <c r="T657" s="20">
        <f t="shared" si="28"/>
        <v>655</v>
      </c>
      <c r="U657" s="21">
        <f>Sheet1!E657*1</f>
        <v>4202.25</v>
      </c>
      <c r="V657" s="21">
        <f>Sheet1!F657*1</f>
        <v>4297.75</v>
      </c>
      <c r="W657" s="21">
        <f>Sheet1!G657*1</f>
        <v>4166</v>
      </c>
      <c r="X657" s="21">
        <f>Sheet1!H657*1</f>
        <v>4288.5</v>
      </c>
    </row>
    <row r="658" spans="20:24" x14ac:dyDescent="0.3">
      <c r="T658" s="20">
        <f t="shared" si="28"/>
        <v>656</v>
      </c>
      <c r="U658" s="21">
        <f>Sheet1!E658*1</f>
        <v>4232.5</v>
      </c>
      <c r="V658" s="21">
        <f>Sheet1!F658*1</f>
        <v>4272.5</v>
      </c>
      <c r="W658" s="21">
        <f>Sheet1!G658*1</f>
        <v>4190.75</v>
      </c>
      <c r="X658" s="21">
        <f>Sheet1!H658*1</f>
        <v>4199.75</v>
      </c>
    </row>
    <row r="659" spans="20:24" x14ac:dyDescent="0.3">
      <c r="T659" s="20">
        <f t="shared" si="28"/>
        <v>657</v>
      </c>
      <c r="U659" s="21">
        <f>Sheet1!E659*1</f>
        <v>4284.25</v>
      </c>
      <c r="V659" s="21">
        <f>Sheet1!F659*1</f>
        <v>4298.75</v>
      </c>
      <c r="W659" s="21">
        <f>Sheet1!G659*1</f>
        <v>4201.25</v>
      </c>
      <c r="X659" s="21">
        <f>Sheet1!H659*1</f>
        <v>4231.75</v>
      </c>
    </row>
    <row r="660" spans="20:24" x14ac:dyDescent="0.3">
      <c r="T660" s="20">
        <f t="shared" si="28"/>
        <v>658</v>
      </c>
      <c r="U660" s="21">
        <f>Sheet1!E660*1</f>
        <v>4230.75</v>
      </c>
      <c r="V660" s="21">
        <f>Sheet1!F660*1</f>
        <v>4301.75</v>
      </c>
      <c r="W660" s="21">
        <f>Sheet1!G660*1</f>
        <v>4221.75</v>
      </c>
      <c r="X660" s="21">
        <f>Sheet1!H660*1</f>
        <v>4257.25</v>
      </c>
    </row>
    <row r="661" spans="20:24" x14ac:dyDescent="0.3">
      <c r="T661" s="20">
        <f t="shared" si="28"/>
        <v>659</v>
      </c>
      <c r="U661" s="21">
        <f>Sheet1!E661*1</f>
        <v>4115.5</v>
      </c>
      <c r="V661" s="21">
        <f>Sheet1!F661*1</f>
        <v>4227</v>
      </c>
      <c r="W661" s="21">
        <f>Sheet1!G661*1</f>
        <v>4115</v>
      </c>
      <c r="X661" s="21">
        <f>Sheet1!H661*1</f>
        <v>4213.75</v>
      </c>
    </row>
    <row r="662" spans="20:24" x14ac:dyDescent="0.3">
      <c r="T662" s="20">
        <f t="shared" si="28"/>
        <v>660</v>
      </c>
      <c r="U662" s="21">
        <f>Sheet1!E662*1</f>
        <v>4204.75</v>
      </c>
      <c r="V662" s="21">
        <f>Sheet1!F662*1</f>
        <v>4258.25</v>
      </c>
      <c r="W662" s="21">
        <f>Sheet1!G662*1</f>
        <v>4115.75</v>
      </c>
      <c r="X662" s="21">
        <f>Sheet1!H662*1</f>
        <v>4122</v>
      </c>
    </row>
    <row r="663" spans="20:24" x14ac:dyDescent="0.3">
      <c r="T663" s="20">
        <f t="shared" si="28"/>
        <v>661</v>
      </c>
      <c r="U663" s="21">
        <f>Sheet1!E663*1</f>
        <v>4120.75</v>
      </c>
      <c r="V663" s="21">
        <f>Sheet1!F663*1</f>
        <v>4222.25</v>
      </c>
      <c r="W663" s="21">
        <f>Sheet1!G663*1</f>
        <v>4026.5</v>
      </c>
      <c r="X663" s="21">
        <f>Sheet1!H663*1</f>
        <v>4206.25</v>
      </c>
    </row>
    <row r="664" spans="20:24" x14ac:dyDescent="0.3">
      <c r="T664" s="20">
        <f t="shared" si="28"/>
        <v>662</v>
      </c>
      <c r="U664" s="21">
        <f>Sheet1!E664*1</f>
        <v>4131.5</v>
      </c>
      <c r="V664" s="21">
        <f>Sheet1!F664*1</f>
        <v>4159.75</v>
      </c>
      <c r="W664" s="21">
        <f>Sheet1!G664*1</f>
        <v>4110</v>
      </c>
      <c r="X664" s="21">
        <f>Sheet1!H664*1</f>
        <v>4113</v>
      </c>
    </row>
    <row r="665" spans="20:24" x14ac:dyDescent="0.3">
      <c r="T665" s="20">
        <f t="shared" si="28"/>
        <v>663</v>
      </c>
      <c r="U665" s="21">
        <f>Sheet1!E665*1</f>
        <v>4149.25</v>
      </c>
      <c r="V665" s="21">
        <f>Sheet1!F665*1</f>
        <v>4177.75</v>
      </c>
      <c r="W665" s="21">
        <f>Sheet1!G665*1</f>
        <v>4103.5</v>
      </c>
      <c r="X665" s="21">
        <f>Sheet1!H665*1</f>
        <v>4123.75</v>
      </c>
    </row>
    <row r="666" spans="20:24" x14ac:dyDescent="0.3">
      <c r="T666" s="20">
        <f t="shared" si="28"/>
        <v>664</v>
      </c>
      <c r="U666" s="21">
        <f>Sheet1!E666*1</f>
        <v>4163.25</v>
      </c>
      <c r="V666" s="21">
        <f>Sheet1!F666*1</f>
        <v>4192</v>
      </c>
      <c r="W666" s="21">
        <f>Sheet1!G666*1</f>
        <v>4124.5</v>
      </c>
      <c r="X666" s="21">
        <f>Sheet1!H666*1</f>
        <v>4149.75</v>
      </c>
    </row>
    <row r="667" spans="20:24" x14ac:dyDescent="0.3">
      <c r="T667" s="20">
        <f t="shared" si="28"/>
        <v>665</v>
      </c>
      <c r="U667" s="21">
        <f>Sheet1!E667*1</f>
        <v>4270.25</v>
      </c>
      <c r="V667" s="21">
        <f>Sheet1!F667*1</f>
        <v>4295</v>
      </c>
      <c r="W667" s="21">
        <f>Sheet1!G667*1</f>
        <v>4157</v>
      </c>
      <c r="X667" s="21">
        <f>Sheet1!H667*1</f>
        <v>4177.75</v>
      </c>
    </row>
    <row r="668" spans="20:24" x14ac:dyDescent="0.3">
      <c r="T668" s="20">
        <f t="shared" si="28"/>
        <v>666</v>
      </c>
      <c r="U668" s="21">
        <f>Sheet1!E668*1</f>
        <v>4320.25</v>
      </c>
      <c r="V668" s="21">
        <f>Sheet1!F668*1</f>
        <v>4344</v>
      </c>
      <c r="W668" s="21">
        <f>Sheet1!G668*1</f>
        <v>4274.5</v>
      </c>
      <c r="X668" s="21">
        <f>Sheet1!H668*1</f>
        <v>4281.25</v>
      </c>
    </row>
    <row r="669" spans="20:24" x14ac:dyDescent="0.3">
      <c r="T669" s="20">
        <f t="shared" si="28"/>
        <v>667</v>
      </c>
      <c r="U669" s="21">
        <f>Sheet1!E669*1</f>
        <v>4325.5</v>
      </c>
      <c r="V669" s="21">
        <f>Sheet1!F669*1</f>
        <v>4344.5</v>
      </c>
      <c r="W669" s="21">
        <f>Sheet1!G669*1</f>
        <v>4258.5</v>
      </c>
      <c r="X669" s="21">
        <f>Sheet1!H669*1</f>
        <v>4318.5</v>
      </c>
    </row>
    <row r="670" spans="20:24" x14ac:dyDescent="0.3">
      <c r="T670" s="20">
        <f t="shared" si="28"/>
        <v>668</v>
      </c>
      <c r="U670" s="21">
        <f>Sheet1!E670*1</f>
        <v>4221</v>
      </c>
      <c r="V670" s="21">
        <f>Sheet1!F670*1</f>
        <v>4333.25</v>
      </c>
      <c r="W670" s="21">
        <f>Sheet1!G670*1</f>
        <v>4210.75</v>
      </c>
      <c r="X670" s="21">
        <f>Sheet1!H670*1</f>
        <v>4327.75</v>
      </c>
    </row>
    <row r="671" spans="20:24" x14ac:dyDescent="0.3">
      <c r="T671" s="20">
        <f t="shared" si="28"/>
        <v>669</v>
      </c>
      <c r="U671" s="21">
        <f>Sheet1!E671*1</f>
        <v>4117.75</v>
      </c>
      <c r="V671" s="21">
        <f>Sheet1!F671*1</f>
        <v>4236.25</v>
      </c>
      <c r="W671" s="21">
        <f>Sheet1!G671*1</f>
        <v>4096.25</v>
      </c>
      <c r="X671" s="21">
        <f>Sheet1!H671*1</f>
        <v>4214.75</v>
      </c>
    </row>
    <row r="672" spans="20:24" x14ac:dyDescent="0.3">
      <c r="T672" s="20">
        <f t="shared" si="28"/>
        <v>670</v>
      </c>
      <c r="U672" s="21">
        <f>Sheet1!E672*1</f>
        <v>4181</v>
      </c>
      <c r="V672" s="21">
        <f>Sheet1!F672*1</f>
        <v>4218.25</v>
      </c>
      <c r="W672" s="21">
        <f>Sheet1!G672*1</f>
        <v>4119.75</v>
      </c>
      <c r="X672" s="21">
        <f>Sheet1!H672*1</f>
        <v>4126</v>
      </c>
    </row>
    <row r="673" spans="20:24" x14ac:dyDescent="0.3">
      <c r="T673" s="20">
        <f t="shared" si="28"/>
        <v>671</v>
      </c>
      <c r="U673" s="21">
        <f>Sheet1!E673*1</f>
        <v>4254.75</v>
      </c>
      <c r="V673" s="21">
        <f>Sheet1!F673*1</f>
        <v>4260.5</v>
      </c>
      <c r="W673" s="21">
        <f>Sheet1!G673*1</f>
        <v>4146.5</v>
      </c>
      <c r="X673" s="21">
        <f>Sheet1!H673*1</f>
        <v>4178.75</v>
      </c>
    </row>
    <row r="674" spans="20:24" x14ac:dyDescent="0.3">
      <c r="T674" s="20">
        <f t="shared" si="28"/>
        <v>672</v>
      </c>
      <c r="U674" s="21">
        <f>Sheet1!E674*1</f>
        <v>4193</v>
      </c>
      <c r="V674" s="21">
        <f>Sheet1!F674*1</f>
        <v>4275.75</v>
      </c>
      <c r="W674" s="21">
        <f>Sheet1!G674*1</f>
        <v>4137.5</v>
      </c>
      <c r="X674" s="21">
        <f>Sheet1!H674*1</f>
        <v>4256.5</v>
      </c>
    </row>
    <row r="675" spans="20:24" x14ac:dyDescent="0.3">
      <c r="T675" s="20">
        <f t="shared" si="28"/>
        <v>673</v>
      </c>
      <c r="U675" s="21">
        <f>Sheet1!E675*1</f>
        <v>4192.5</v>
      </c>
      <c r="V675" s="21">
        <f>Sheet1!F675*1</f>
        <v>4257.5</v>
      </c>
      <c r="W675" s="21">
        <f>Sheet1!G675*1</f>
        <v>4159.75</v>
      </c>
      <c r="X675" s="21">
        <f>Sheet1!H675*1</f>
        <v>4185.5</v>
      </c>
    </row>
    <row r="676" spans="20:24" x14ac:dyDescent="0.3">
      <c r="T676" s="20">
        <f t="shared" si="28"/>
        <v>674</v>
      </c>
      <c r="U676" s="21">
        <f>Sheet1!E676*1</f>
        <v>4229.75</v>
      </c>
      <c r="V676" s="21">
        <f>Sheet1!F676*1</f>
        <v>4255</v>
      </c>
      <c r="W676" s="21">
        <f>Sheet1!G676*1</f>
        <v>4182</v>
      </c>
      <c r="X676" s="21">
        <f>Sheet1!H676*1</f>
        <v>4194.5</v>
      </c>
    </row>
    <row r="677" spans="20:24" x14ac:dyDescent="0.3">
      <c r="T677" s="20">
        <f t="shared" si="28"/>
        <v>675</v>
      </c>
      <c r="U677" s="21">
        <f>Sheet1!E677*1</f>
        <v>4301.75</v>
      </c>
      <c r="V677" s="21">
        <f>Sheet1!F677*1</f>
        <v>4307.75</v>
      </c>
      <c r="W677" s="21">
        <f>Sheet1!G677*1</f>
        <v>4184.75</v>
      </c>
      <c r="X677" s="21">
        <f>Sheet1!H677*1</f>
        <v>4233.5</v>
      </c>
    </row>
    <row r="678" spans="20:24" x14ac:dyDescent="0.3">
      <c r="T678" s="20">
        <f t="shared" si="28"/>
        <v>676</v>
      </c>
      <c r="U678" s="21">
        <f>Sheet1!E678*1</f>
        <v>4318.5</v>
      </c>
      <c r="V678" s="21">
        <f>Sheet1!F678*1</f>
        <v>4357.5</v>
      </c>
      <c r="W678" s="21">
        <f>Sheet1!G678*1</f>
        <v>4288</v>
      </c>
      <c r="X678" s="21">
        <f>Sheet1!H678*1</f>
        <v>4296.5</v>
      </c>
    </row>
    <row r="679" spans="20:24" x14ac:dyDescent="0.3">
      <c r="T679" s="20">
        <f t="shared" si="28"/>
        <v>677</v>
      </c>
      <c r="U679" s="21">
        <f>Sheet1!E679*1</f>
        <v>4403.25</v>
      </c>
      <c r="V679" s="21">
        <f>Sheet1!F679*1</f>
        <v>4449.75</v>
      </c>
      <c r="W679" s="21">
        <f>Sheet1!G679*1</f>
        <v>4316.5</v>
      </c>
      <c r="X679" s="21">
        <f>Sheet1!H679*1</f>
        <v>4330.75</v>
      </c>
    </row>
    <row r="680" spans="20:24" x14ac:dyDescent="0.3">
      <c r="T680" s="20">
        <f t="shared" si="28"/>
        <v>678</v>
      </c>
      <c r="U680" s="21">
        <f>Sheet1!E680*1</f>
        <v>4447.5</v>
      </c>
      <c r="V680" s="21">
        <f>Sheet1!F680*1</f>
        <v>4460.75</v>
      </c>
      <c r="W680" s="21">
        <f>Sheet1!G680*1</f>
        <v>4367.75</v>
      </c>
      <c r="X680" s="21">
        <f>Sheet1!H680*1</f>
        <v>4397.25</v>
      </c>
    </row>
    <row r="681" spans="20:24" x14ac:dyDescent="0.3">
      <c r="T681" s="20">
        <f t="shared" si="28"/>
        <v>679</v>
      </c>
      <c r="U681" s="21">
        <f>Sheet1!E681*1</f>
        <v>4414</v>
      </c>
      <c r="V681" s="21">
        <f>Sheet1!F681*1</f>
        <v>4451.5</v>
      </c>
      <c r="W681" s="21">
        <f>Sheet1!G681*1</f>
        <v>4370.75</v>
      </c>
      <c r="X681" s="21">
        <f>Sheet1!H681*1</f>
        <v>4441.75</v>
      </c>
    </row>
    <row r="682" spans="20:24" x14ac:dyDescent="0.3">
      <c r="T682" s="20">
        <f t="shared" si="28"/>
        <v>680</v>
      </c>
      <c r="U682" s="21">
        <f>Sheet1!E682*1</f>
        <v>4428.5</v>
      </c>
      <c r="V682" s="21">
        <f>Sheet1!F682*1</f>
        <v>4429.5</v>
      </c>
      <c r="W682" s="21">
        <f>Sheet1!G682*1</f>
        <v>4377.5</v>
      </c>
      <c r="X682" s="21">
        <f>Sheet1!H682*1</f>
        <v>4414.5</v>
      </c>
    </row>
    <row r="683" spans="20:24" x14ac:dyDescent="0.3">
      <c r="T683" s="20">
        <f t="shared" si="28"/>
        <v>681</v>
      </c>
      <c r="U683" s="21">
        <f>Sheet1!E683*1</f>
        <v>4496.5</v>
      </c>
      <c r="V683" s="21">
        <f>Sheet1!F683*1</f>
        <v>4502</v>
      </c>
      <c r="W683" s="21">
        <f>Sheet1!G683*1</f>
        <v>4429.5</v>
      </c>
      <c r="X683" s="21">
        <f>Sheet1!H683*1</f>
        <v>4443.75</v>
      </c>
    </row>
    <row r="684" spans="20:24" x14ac:dyDescent="0.3">
      <c r="T684" s="20">
        <f t="shared" si="28"/>
        <v>682</v>
      </c>
      <c r="U684" s="21">
        <f>Sheet1!E684*1</f>
        <v>4481.25</v>
      </c>
      <c r="V684" s="21">
        <f>Sheet1!F684*1</f>
        <v>4505.75</v>
      </c>
      <c r="W684" s="21">
        <f>Sheet1!G684*1</f>
        <v>4453.5</v>
      </c>
      <c r="X684" s="21">
        <f>Sheet1!H684*1</f>
        <v>4490</v>
      </c>
    </row>
    <row r="685" spans="20:24" x14ac:dyDescent="0.3">
      <c r="T685" s="20">
        <f t="shared" si="28"/>
        <v>683</v>
      </c>
      <c r="U685" s="21">
        <f>Sheet1!E685*1</f>
        <v>4662</v>
      </c>
      <c r="V685" s="21">
        <f>Sheet1!F685*1</f>
        <v>4699.5</v>
      </c>
      <c r="W685" s="21">
        <f>Sheet1!G685*1</f>
        <v>4463</v>
      </c>
      <c r="X685" s="21">
        <f>Sheet1!H685*1</f>
        <v>4474.75</v>
      </c>
    </row>
    <row r="686" spans="20:24" x14ac:dyDescent="0.3">
      <c r="T686" s="20">
        <f t="shared" si="28"/>
        <v>684</v>
      </c>
      <c r="U686" s="21">
        <f>Sheet1!E686*1</f>
        <v>4620.5</v>
      </c>
      <c r="V686" s="21">
        <f>Sheet1!F686*1</f>
        <v>4662.25</v>
      </c>
      <c r="W686" s="21">
        <f>Sheet1!G686*1</f>
        <v>4604.75</v>
      </c>
      <c r="X686" s="21">
        <f>Sheet1!H686*1</f>
        <v>4654.5</v>
      </c>
    </row>
    <row r="687" spans="20:24" x14ac:dyDescent="0.3">
      <c r="T687" s="20">
        <f t="shared" si="28"/>
        <v>685</v>
      </c>
      <c r="U687" s="21">
        <f>Sheet1!E687*1</f>
        <v>4553</v>
      </c>
      <c r="V687" s="21">
        <f>Sheet1!F687*1</f>
        <v>4620</v>
      </c>
      <c r="W687" s="21">
        <f>Sheet1!G687*1</f>
        <v>4548.5</v>
      </c>
      <c r="X687" s="21">
        <f>Sheet1!H687*1</f>
        <v>4610</v>
      </c>
    </row>
    <row r="688" spans="20:24" x14ac:dyDescent="0.3">
      <c r="T688" s="20">
        <f t="shared" si="28"/>
        <v>686</v>
      </c>
      <c r="U688" s="21">
        <f>Sheet1!E688*1</f>
        <v>4522.75</v>
      </c>
      <c r="V688" s="21">
        <f>Sheet1!F688*1</f>
        <v>4554.25</v>
      </c>
      <c r="W688" s="21">
        <f>Sheet1!G688*1</f>
        <v>4485.5</v>
      </c>
      <c r="X688" s="21">
        <f>Sheet1!H688*1</f>
        <v>4548.25</v>
      </c>
    </row>
    <row r="689" spans="20:24" x14ac:dyDescent="0.3">
      <c r="T689" s="20">
        <f t="shared" si="28"/>
        <v>687</v>
      </c>
      <c r="U689" s="21">
        <f>Sheet1!E689*1</f>
        <v>4450.25</v>
      </c>
      <c r="V689" s="21">
        <f>Sheet1!F689*1</f>
        <v>4531.5</v>
      </c>
      <c r="W689" s="21">
        <f>Sheet1!G689*1</f>
        <v>4426.25</v>
      </c>
      <c r="X689" s="21">
        <f>Sheet1!H689*1</f>
        <v>4522.75</v>
      </c>
    </row>
    <row r="690" spans="20:24" x14ac:dyDescent="0.3">
      <c r="T690" s="20">
        <f t="shared" si="28"/>
        <v>688</v>
      </c>
      <c r="U690" s="21">
        <f>Sheet1!E690*1</f>
        <v>4471.75</v>
      </c>
      <c r="V690" s="21">
        <f>Sheet1!F690*1</f>
        <v>4506</v>
      </c>
      <c r="W690" s="21">
        <f>Sheet1!G690*1</f>
        <v>4429.5</v>
      </c>
      <c r="X690" s="21">
        <f>Sheet1!H690*1</f>
        <v>4453.25</v>
      </c>
    </row>
    <row r="691" spans="20:24" x14ac:dyDescent="0.3">
      <c r="T691" s="20">
        <f t="shared" si="28"/>
        <v>689</v>
      </c>
      <c r="U691" s="21">
        <f>Sheet1!E691*1</f>
        <v>4510.25</v>
      </c>
      <c r="V691" s="21">
        <f>Sheet1!F691*1</f>
        <v>4562</v>
      </c>
      <c r="W691" s="21">
        <f>Sheet1!G691*1</f>
        <v>4448.75</v>
      </c>
      <c r="X691" s="21">
        <f>Sheet1!H691*1</f>
        <v>4467.25</v>
      </c>
    </row>
    <row r="692" spans="20:24" x14ac:dyDescent="0.3">
      <c r="T692" s="20">
        <f t="shared" si="28"/>
        <v>690</v>
      </c>
      <c r="U692" s="21">
        <f>Sheet1!E692*1</f>
        <v>4500.75</v>
      </c>
      <c r="V692" s="21">
        <f>Sheet1!F692*1</f>
        <v>4514</v>
      </c>
      <c r="W692" s="21">
        <f>Sheet1!G692*1</f>
        <v>4446.25</v>
      </c>
      <c r="X692" s="21">
        <f>Sheet1!H692*1</f>
        <v>4511.5</v>
      </c>
    </row>
    <row r="693" spans="20:24" x14ac:dyDescent="0.3">
      <c r="T693" s="20">
        <f t="shared" si="28"/>
        <v>691</v>
      </c>
      <c r="U693" s="21">
        <f>Sheet1!E693*1</f>
        <v>4530</v>
      </c>
      <c r="V693" s="21">
        <f>Sheet1!F693*1</f>
        <v>4561</v>
      </c>
      <c r="W693" s="21">
        <f>Sheet1!G693*1</f>
        <v>4495.75</v>
      </c>
      <c r="X693" s="21">
        <f>Sheet1!H693*1</f>
        <v>4499.25</v>
      </c>
    </row>
    <row r="694" spans="20:24" x14ac:dyDescent="0.3">
      <c r="T694" s="20">
        <f t="shared" si="28"/>
        <v>692</v>
      </c>
      <c r="U694" s="21">
        <f>Sheet1!E694*1</f>
        <v>4578.5</v>
      </c>
      <c r="V694" s="21">
        <f>Sheet1!F694*1</f>
        <v>4615.5</v>
      </c>
      <c r="W694" s="21">
        <f>Sheet1!G694*1</f>
        <v>4507.25</v>
      </c>
      <c r="X694" s="21">
        <f>Sheet1!H694*1</f>
        <v>4530.25</v>
      </c>
    </row>
    <row r="695" spans="20:24" x14ac:dyDescent="0.3">
      <c r="T695" s="20">
        <f t="shared" si="28"/>
        <v>693</v>
      </c>
      <c r="U695" s="21">
        <f>Sheet1!E695*1</f>
        <v>4566.75</v>
      </c>
      <c r="V695" s="21">
        <f>Sheet1!F695*1</f>
        <v>4606.75</v>
      </c>
      <c r="W695" s="21">
        <f>Sheet1!G695*1</f>
        <v>4549.5</v>
      </c>
      <c r="X695" s="21">
        <f>Sheet1!H695*1</f>
        <v>4574</v>
      </c>
    </row>
    <row r="696" spans="20:24" x14ac:dyDescent="0.3">
      <c r="T696" s="20">
        <f t="shared" si="28"/>
        <v>694</v>
      </c>
      <c r="U696" s="21">
        <f>Sheet1!E696*1</f>
        <v>4741</v>
      </c>
      <c r="V696" s="21">
        <f>Sheet1!F696*1</f>
        <v>4760</v>
      </c>
      <c r="W696" s="21">
        <f>Sheet1!G696*1</f>
        <v>4585.5</v>
      </c>
      <c r="X696" s="21">
        <f>Sheet1!H696*1</f>
        <v>4602.25</v>
      </c>
    </row>
    <row r="697" spans="20:24" x14ac:dyDescent="0.3">
      <c r="T697" s="20">
        <f t="shared" si="28"/>
        <v>695</v>
      </c>
      <c r="U697" s="21">
        <f>Sheet1!E697*1</f>
        <v>4691.5</v>
      </c>
      <c r="V697" s="21">
        <f>Sheet1!F697*1</f>
        <v>4745.5</v>
      </c>
      <c r="W697" s="21">
        <f>Sheet1!G697*1</f>
        <v>4685.75</v>
      </c>
      <c r="X697" s="21">
        <f>Sheet1!H697*1</f>
        <v>4743.75</v>
      </c>
    </row>
    <row r="698" spans="20:24" x14ac:dyDescent="0.3">
      <c r="T698" s="20">
        <f t="shared" si="28"/>
        <v>696</v>
      </c>
      <c r="U698" s="21">
        <f>Sheet1!E698*1</f>
        <v>4671</v>
      </c>
      <c r="V698" s="21">
        <f>Sheet1!F698*1</f>
        <v>4701.25</v>
      </c>
      <c r="W698" s="21">
        <f>Sheet1!G698*1</f>
        <v>4653.5</v>
      </c>
      <c r="X698" s="21">
        <f>Sheet1!H698*1</f>
        <v>4685.5</v>
      </c>
    </row>
    <row r="699" spans="20:24" x14ac:dyDescent="0.3">
      <c r="T699" s="20">
        <f t="shared" si="28"/>
        <v>697</v>
      </c>
      <c r="U699" s="21">
        <f>Sheet1!E699*1</f>
        <v>4689.75</v>
      </c>
      <c r="V699" s="21">
        <f>Sheet1!F699*1</f>
        <v>4704.5</v>
      </c>
      <c r="W699" s="21">
        <f>Sheet1!G699*1</f>
        <v>4660.75</v>
      </c>
      <c r="X699" s="21">
        <f>Sheet1!H699*1</f>
        <v>4673.25</v>
      </c>
    </row>
    <row r="700" spans="20:24" x14ac:dyDescent="0.3">
      <c r="T700" s="20">
        <f t="shared" si="28"/>
        <v>698</v>
      </c>
      <c r="U700" s="21">
        <f>Sheet1!E700*1</f>
        <v>4763.75</v>
      </c>
      <c r="V700" s="21">
        <f>Sheet1!F700*1</f>
        <v>4764.25</v>
      </c>
      <c r="W700" s="21">
        <f>Sheet1!G700*1</f>
        <v>4674.25</v>
      </c>
      <c r="X700" s="21">
        <f>Sheet1!H700*1</f>
        <v>4684</v>
      </c>
    </row>
    <row r="701" spans="20:24" x14ac:dyDescent="0.3">
      <c r="T701" s="20">
        <f t="shared" si="28"/>
        <v>699</v>
      </c>
      <c r="U701" s="21">
        <f>Sheet1!E701*1</f>
        <v>4829.75</v>
      </c>
      <c r="V701" s="21">
        <f>Sheet1!F701*1</f>
        <v>4830.75</v>
      </c>
      <c r="W701" s="21">
        <f>Sheet1!G701*1</f>
        <v>4763.5</v>
      </c>
      <c r="X701" s="21">
        <f>Sheet1!H701*1</f>
        <v>4774.25</v>
      </c>
    </row>
    <row r="702" spans="20:24" x14ac:dyDescent="0.3">
      <c r="T702" s="20">
        <f t="shared" si="28"/>
        <v>700</v>
      </c>
      <c r="U702" s="21">
        <f>Sheet1!E702*1</f>
        <v>4822.25</v>
      </c>
      <c r="V702" s="21">
        <f>Sheet1!F702*1</f>
        <v>4838.25</v>
      </c>
      <c r="W702" s="21">
        <f>Sheet1!G702*1</f>
        <v>4800.75</v>
      </c>
      <c r="X702" s="21">
        <f>Sheet1!H702*1</f>
        <v>4829.25</v>
      </c>
    </row>
    <row r="703" spans="20:24" x14ac:dyDescent="0.3">
      <c r="T703" s="20">
        <f t="shared" si="28"/>
        <v>701</v>
      </c>
      <c r="U703" s="21">
        <f>Sheet1!E703*1</f>
        <v>4852</v>
      </c>
      <c r="V703" s="21">
        <f>Sheet1!F703*1</f>
        <v>4857.75</v>
      </c>
      <c r="W703" s="21">
        <f>Sheet1!G703*1</f>
        <v>4797.75</v>
      </c>
      <c r="X703" s="21">
        <f>Sheet1!H703*1</f>
        <v>4819.5</v>
      </c>
    </row>
    <row r="704" spans="20:24" x14ac:dyDescent="0.3">
      <c r="T704" s="20">
        <f t="shared" si="28"/>
        <v>702</v>
      </c>
      <c r="U704" s="21">
        <f>Sheet1!E704*1</f>
        <v>4837.25</v>
      </c>
      <c r="V704" s="21">
        <f>Sheet1!F704*1</f>
        <v>4870.25</v>
      </c>
      <c r="W704" s="21">
        <f>Sheet1!G704*1</f>
        <v>4821.5</v>
      </c>
      <c r="X704" s="21">
        <f>Sheet1!H704*1</f>
        <v>4850.5</v>
      </c>
    </row>
    <row r="705" spans="20:24" x14ac:dyDescent="0.3">
      <c r="T705" s="20">
        <f t="shared" si="28"/>
        <v>703</v>
      </c>
      <c r="U705" s="21">
        <f>Sheet1!E705*1</f>
        <v>4819.75</v>
      </c>
      <c r="V705" s="21">
        <f>Sheet1!F705*1</f>
        <v>4847.5</v>
      </c>
      <c r="W705" s="21">
        <f>Sheet1!G705*1</f>
        <v>4791.75</v>
      </c>
      <c r="X705" s="21">
        <f>Sheet1!H705*1</f>
        <v>4841</v>
      </c>
    </row>
    <row r="706" spans="20:24" x14ac:dyDescent="0.3">
      <c r="T706" s="20">
        <f t="shared" si="28"/>
        <v>704</v>
      </c>
      <c r="U706" s="21">
        <f>Sheet1!E706*1</f>
        <v>4762</v>
      </c>
      <c r="V706" s="21">
        <f>Sheet1!F706*1</f>
        <v>4825.5</v>
      </c>
      <c r="W706" s="21">
        <f>Sheet1!G706*1</f>
        <v>4751</v>
      </c>
      <c r="X706" s="21">
        <f>Sheet1!H706*1</f>
        <v>4823.75</v>
      </c>
    </row>
    <row r="707" spans="20:24" x14ac:dyDescent="0.3">
      <c r="T707" s="20">
        <f t="shared" si="28"/>
        <v>705</v>
      </c>
      <c r="U707" s="21">
        <f>Sheet1!E707*1</f>
        <v>4753.5</v>
      </c>
      <c r="V707" s="21">
        <f>Sheet1!F707*1</f>
        <v>4803.25</v>
      </c>
      <c r="W707" s="21">
        <f>Sheet1!G707*1</f>
        <v>4745.5</v>
      </c>
      <c r="X707" s="21">
        <f>Sheet1!H707*1</f>
        <v>4752.5</v>
      </c>
    </row>
    <row r="708" spans="20:24" x14ac:dyDescent="0.3">
      <c r="T708" s="20">
        <f t="shared" si="28"/>
        <v>706</v>
      </c>
      <c r="U708" s="21">
        <f>Sheet1!E708*1</f>
        <v>4671.5</v>
      </c>
      <c r="V708" s="21">
        <f>Sheet1!F708*1</f>
        <v>4756.25</v>
      </c>
      <c r="W708" s="21">
        <f>Sheet1!G708*1</f>
        <v>4656.5</v>
      </c>
      <c r="X708" s="21">
        <f>Sheet1!H708*1</f>
        <v>4752.75</v>
      </c>
    </row>
    <row r="709" spans="20:24" x14ac:dyDescent="0.3">
      <c r="T709" s="20">
        <f t="shared" ref="T709:T772" si="29">T708+1</f>
        <v>707</v>
      </c>
      <c r="U709" s="21">
        <f>Sheet1!E709*1</f>
        <v>4691.25</v>
      </c>
      <c r="V709" s="21">
        <f>Sheet1!F709*1</f>
        <v>4697.75</v>
      </c>
      <c r="W709" s="21">
        <f>Sheet1!G709*1</f>
        <v>4655.75</v>
      </c>
      <c r="X709" s="21">
        <f>Sheet1!H709*1</f>
        <v>4667.25</v>
      </c>
    </row>
    <row r="710" spans="20:24" x14ac:dyDescent="0.3">
      <c r="T710" s="20">
        <f t="shared" si="29"/>
        <v>708</v>
      </c>
      <c r="U710" s="21">
        <f>Sheet1!E710*1</f>
        <v>4692.5</v>
      </c>
      <c r="V710" s="21">
        <f>Sheet1!F710*1</f>
        <v>4730.75</v>
      </c>
      <c r="W710" s="21">
        <f>Sheet1!G710*1</f>
        <v>4672</v>
      </c>
      <c r="X710" s="21">
        <f>Sheet1!H710*1</f>
        <v>4684.5</v>
      </c>
    </row>
    <row r="711" spans="20:24" x14ac:dyDescent="0.3">
      <c r="T711" s="20">
        <f t="shared" si="29"/>
        <v>709</v>
      </c>
      <c r="U711" s="21">
        <f>Sheet1!E711*1</f>
        <v>4694.75</v>
      </c>
      <c r="V711" s="21">
        <f>Sheet1!F711*1</f>
        <v>4709</v>
      </c>
      <c r="W711" s="21">
        <f>Sheet1!G711*1</f>
        <v>4646.5</v>
      </c>
      <c r="X711" s="21">
        <f>Sheet1!H711*1</f>
        <v>4689.5</v>
      </c>
    </row>
    <row r="712" spans="20:24" x14ac:dyDescent="0.3">
      <c r="T712" s="20">
        <f t="shared" si="29"/>
        <v>710</v>
      </c>
      <c r="U712" s="21">
        <f>Sheet1!E712*1</f>
        <v>4693</v>
      </c>
      <c r="V712" s="21">
        <f>Sheet1!F712*1</f>
        <v>4716</v>
      </c>
      <c r="W712" s="21">
        <f>Sheet1!G712*1</f>
        <v>4678.75</v>
      </c>
      <c r="X712" s="21">
        <f>Sheet1!H712*1</f>
        <v>4695</v>
      </c>
    </row>
    <row r="713" spans="20:24" x14ac:dyDescent="0.3">
      <c r="T713" s="20">
        <f t="shared" si="29"/>
        <v>711</v>
      </c>
      <c r="U713" s="21">
        <f>Sheet1!E713*1</f>
        <v>4639.75</v>
      </c>
      <c r="V713" s="21">
        <f>Sheet1!F713*1</f>
        <v>4712.75</v>
      </c>
      <c r="W713" s="21">
        <f>Sheet1!G713*1</f>
        <v>4627.25</v>
      </c>
      <c r="X713" s="21">
        <f>Sheet1!H713*1</f>
        <v>4699</v>
      </c>
    </row>
    <row r="714" spans="20:24" x14ac:dyDescent="0.3">
      <c r="T714" s="20">
        <f t="shared" si="29"/>
        <v>712</v>
      </c>
      <c r="U714" s="21">
        <f>Sheet1!E714*1</f>
        <v>4662.5</v>
      </c>
      <c r="V714" s="21">
        <f>Sheet1!F714*1</f>
        <v>4685.75</v>
      </c>
      <c r="W714" s="21">
        <f>Sheet1!G714*1</f>
        <v>4623.25</v>
      </c>
      <c r="X714" s="21">
        <f>Sheet1!H714*1</f>
        <v>4636.5</v>
      </c>
    </row>
    <row r="715" spans="20:24" x14ac:dyDescent="0.3">
      <c r="T715" s="20">
        <f t="shared" si="29"/>
        <v>713</v>
      </c>
      <c r="U715" s="21">
        <f>Sheet1!E715*1</f>
        <v>4680.25</v>
      </c>
      <c r="V715" s="21">
        <f>Sheet1!F715*1</f>
        <v>4690</v>
      </c>
      <c r="W715" s="21">
        <f>Sheet1!G715*1</f>
        <v>4639.75</v>
      </c>
      <c r="X715" s="21">
        <f>Sheet1!H715*1</f>
        <v>4663.25</v>
      </c>
    </row>
    <row r="716" spans="20:24" x14ac:dyDescent="0.3">
      <c r="T716" s="20">
        <f t="shared" si="29"/>
        <v>714</v>
      </c>
      <c r="U716" s="21">
        <f>Sheet1!E716*1</f>
        <v>4647.75</v>
      </c>
      <c r="V716" s="21">
        <f>Sheet1!F716*1</f>
        <v>4686.75</v>
      </c>
      <c r="W716" s="21">
        <f>Sheet1!G716*1</f>
        <v>4623.75</v>
      </c>
      <c r="X716" s="21">
        <f>Sheet1!H716*1</f>
        <v>4676.25</v>
      </c>
    </row>
    <row r="717" spans="20:24" x14ac:dyDescent="0.3">
      <c r="T717" s="20">
        <f t="shared" si="29"/>
        <v>715</v>
      </c>
      <c r="U717" s="21">
        <f>Sheet1!E717*1</f>
        <v>4564.75</v>
      </c>
      <c r="V717" s="21">
        <f>Sheet1!F717*1</f>
        <v>4653.75</v>
      </c>
      <c r="W717" s="21">
        <f>Sheet1!G717*1</f>
        <v>4537.25</v>
      </c>
      <c r="X717" s="21">
        <f>Sheet1!H717*1</f>
        <v>4616.25</v>
      </c>
    </row>
    <row r="718" spans="20:24" x14ac:dyDescent="0.3">
      <c r="T718" s="20">
        <f t="shared" si="29"/>
        <v>716</v>
      </c>
      <c r="U718" s="21">
        <f>Sheet1!E718*1</f>
        <v>4482</v>
      </c>
      <c r="V718" s="21">
        <f>Sheet1!F718*1</f>
        <v>4585.5</v>
      </c>
      <c r="W718" s="21">
        <f>Sheet1!G718*1</f>
        <v>4481.5</v>
      </c>
      <c r="X718" s="21">
        <f>Sheet1!H718*1</f>
        <v>4567.25</v>
      </c>
    </row>
    <row r="719" spans="20:24" x14ac:dyDescent="0.3">
      <c r="T719" s="20">
        <f t="shared" si="29"/>
        <v>717</v>
      </c>
      <c r="U719" s="21">
        <f>Sheet1!E719*1</f>
        <v>4501.75</v>
      </c>
      <c r="V719" s="21">
        <f>Sheet1!F719*1</f>
        <v>4507.25</v>
      </c>
      <c r="W719" s="21">
        <f>Sheet1!G719*1</f>
        <v>4456</v>
      </c>
      <c r="X719" s="21">
        <f>Sheet1!H719*1</f>
        <v>4466</v>
      </c>
    </row>
    <row r="720" spans="20:24" x14ac:dyDescent="0.3">
      <c r="T720" s="20">
        <f t="shared" si="29"/>
        <v>718</v>
      </c>
      <c r="U720" s="21">
        <f>Sheet1!E720*1</f>
        <v>4510.5</v>
      </c>
      <c r="V720" s="21">
        <f>Sheet1!F720*1</f>
        <v>4531.5</v>
      </c>
      <c r="W720" s="21">
        <f>Sheet1!G720*1</f>
        <v>4488.75</v>
      </c>
      <c r="X720" s="21">
        <f>Sheet1!H720*1</f>
        <v>4512.75</v>
      </c>
    </row>
    <row r="721" spans="20:24" x14ac:dyDescent="0.3">
      <c r="T721" s="20">
        <f t="shared" si="29"/>
        <v>719</v>
      </c>
      <c r="U721" s="21">
        <f>Sheet1!E721*1</f>
        <v>4530.75</v>
      </c>
      <c r="V721" s="21">
        <f>Sheet1!F721*1</f>
        <v>4559</v>
      </c>
      <c r="W721" s="21">
        <f>Sheet1!G721*1</f>
        <v>4484.25</v>
      </c>
      <c r="X721" s="21">
        <f>Sheet1!H721*1</f>
        <v>4507.75</v>
      </c>
    </row>
    <row r="722" spans="20:24" x14ac:dyDescent="0.3">
      <c r="T722" s="20">
        <f t="shared" si="29"/>
        <v>720</v>
      </c>
      <c r="U722" s="21">
        <f>Sheet1!E722*1</f>
        <v>4496.75</v>
      </c>
      <c r="V722" s="21">
        <f>Sheet1!F722*1</f>
        <v>4547.5</v>
      </c>
      <c r="W722" s="21">
        <f>Sheet1!G722*1</f>
        <v>4473</v>
      </c>
      <c r="X722" s="21">
        <f>Sheet1!H722*1</f>
        <v>4544</v>
      </c>
    </row>
    <row r="723" spans="20:24" x14ac:dyDescent="0.3">
      <c r="T723" s="20">
        <f t="shared" si="29"/>
        <v>721</v>
      </c>
      <c r="U723" s="21">
        <f>Sheet1!E723*1</f>
        <v>4489.75</v>
      </c>
      <c r="V723" s="21">
        <f>Sheet1!F723*1</f>
        <v>4520</v>
      </c>
      <c r="W723" s="21">
        <f>Sheet1!G723*1</f>
        <v>4465</v>
      </c>
      <c r="X723" s="21">
        <f>Sheet1!H723*1</f>
        <v>4505.25</v>
      </c>
    </row>
    <row r="724" spans="20:24" x14ac:dyDescent="0.3">
      <c r="T724" s="20">
        <f t="shared" si="29"/>
        <v>722</v>
      </c>
      <c r="U724" s="21">
        <f>Sheet1!E724*1</f>
        <v>4381.25</v>
      </c>
      <c r="V724" s="21">
        <f>Sheet1!F724*1</f>
        <v>4490.75</v>
      </c>
      <c r="W724" s="21">
        <f>Sheet1!G724*1</f>
        <v>4376.75</v>
      </c>
      <c r="X724" s="21">
        <f>Sheet1!H724*1</f>
        <v>4480.25</v>
      </c>
    </row>
    <row r="725" spans="20:24" x14ac:dyDescent="0.3">
      <c r="T725" s="20">
        <f t="shared" si="29"/>
        <v>723</v>
      </c>
      <c r="U725" s="21">
        <f>Sheet1!E725*1</f>
        <v>4421.25</v>
      </c>
      <c r="V725" s="21">
        <f>Sheet1!F725*1</f>
        <v>4452.25</v>
      </c>
      <c r="W725" s="21">
        <f>Sheet1!G725*1</f>
        <v>4363</v>
      </c>
      <c r="X725" s="21">
        <f>Sheet1!H725*1</f>
        <v>4376.5</v>
      </c>
    </row>
    <row r="726" spans="20:24" x14ac:dyDescent="0.3">
      <c r="T726" s="20">
        <f t="shared" si="29"/>
        <v>724</v>
      </c>
      <c r="U726" s="21">
        <f>Sheet1!E726*1</f>
        <v>4340.5</v>
      </c>
      <c r="V726" s="21">
        <f>Sheet1!F726*1</f>
        <v>4411</v>
      </c>
      <c r="W726" s="21">
        <f>Sheet1!G726*1</f>
        <v>4323</v>
      </c>
      <c r="X726" s="21">
        <f>Sheet1!H726*1</f>
        <v>4407.75</v>
      </c>
    </row>
    <row r="727" spans="20:24" x14ac:dyDescent="0.3">
      <c r="T727" s="20">
        <f t="shared" si="29"/>
        <v>725</v>
      </c>
      <c r="U727" s="21">
        <f>Sheet1!E727*1</f>
        <v>4338.5</v>
      </c>
      <c r="V727" s="21">
        <f>Sheet1!F727*1</f>
        <v>4349</v>
      </c>
      <c r="W727" s="21">
        <f>Sheet1!G727*1</f>
        <v>4266.5</v>
      </c>
      <c r="X727" s="21">
        <f>Sheet1!H727*1</f>
        <v>4336</v>
      </c>
    </row>
    <row r="728" spans="20:24" x14ac:dyDescent="0.3">
      <c r="T728" s="20">
        <f t="shared" si="29"/>
        <v>726</v>
      </c>
      <c r="U728" s="21">
        <f>Sheet1!E728*1</f>
        <v>4367.75</v>
      </c>
      <c r="V728" s="21">
        <f>Sheet1!F728*1</f>
        <v>4415.75</v>
      </c>
      <c r="W728" s="21">
        <f>Sheet1!G728*1</f>
        <v>4294.75</v>
      </c>
      <c r="X728" s="21">
        <f>Sheet1!H728*1</f>
        <v>4347.25</v>
      </c>
    </row>
    <row r="729" spans="20:24" x14ac:dyDescent="0.3">
      <c r="T729" s="20">
        <f t="shared" si="29"/>
        <v>727</v>
      </c>
      <c r="U729" s="21">
        <f>Sheet1!E729*1</f>
        <v>4404.75</v>
      </c>
      <c r="V729" s="21">
        <f>Sheet1!F729*1</f>
        <v>4419.25</v>
      </c>
      <c r="W729" s="21">
        <f>Sheet1!G729*1</f>
        <v>4347.5</v>
      </c>
      <c r="X729" s="21">
        <f>Sheet1!H729*1</f>
        <v>4366.5</v>
      </c>
    </row>
    <row r="730" spans="20:24" x14ac:dyDescent="0.3">
      <c r="T730" s="20">
        <f t="shared" si="29"/>
        <v>728</v>
      </c>
      <c r="U730" s="21">
        <f>Sheet1!E730*1</f>
        <v>4442.75</v>
      </c>
      <c r="V730" s="21">
        <f>Sheet1!F730*1</f>
        <v>4443.5</v>
      </c>
      <c r="W730" s="21">
        <f>Sheet1!G730*1</f>
        <v>4392.75</v>
      </c>
      <c r="X730" s="21">
        <f>Sheet1!H730*1</f>
        <v>4399.5</v>
      </c>
    </row>
    <row r="731" spans="20:24" x14ac:dyDescent="0.3">
      <c r="T731" s="20">
        <f t="shared" si="29"/>
        <v>729</v>
      </c>
      <c r="U731" s="21">
        <f>Sheet1!E731*1</f>
        <v>4439.75</v>
      </c>
      <c r="V731" s="21">
        <f>Sheet1!F731*1</f>
        <v>4464.75</v>
      </c>
      <c r="W731" s="21">
        <f>Sheet1!G731*1</f>
        <v>4410.75</v>
      </c>
      <c r="X731" s="21">
        <f>Sheet1!H731*1</f>
        <v>4444</v>
      </c>
    </row>
    <row r="732" spans="20:24" x14ac:dyDescent="0.3">
      <c r="T732" s="20">
        <f t="shared" si="29"/>
        <v>730</v>
      </c>
      <c r="U732" s="21">
        <f>Sheet1!E732*1</f>
        <v>4396.5</v>
      </c>
      <c r="V732" s="21">
        <f>Sheet1!F732*1</f>
        <v>4457</v>
      </c>
      <c r="W732" s="21">
        <f>Sheet1!G732*1</f>
        <v>4375.25</v>
      </c>
      <c r="X732" s="21">
        <f>Sheet1!H732*1</f>
        <v>4447.75</v>
      </c>
    </row>
    <row r="733" spans="20:24" x14ac:dyDescent="0.3">
      <c r="T733" s="20">
        <f t="shared" si="29"/>
        <v>731</v>
      </c>
      <c r="U733" s="21">
        <f>Sheet1!E733*1</f>
        <v>4380.75</v>
      </c>
      <c r="V733" s="21">
        <f>Sheet1!F733*1</f>
        <v>4417.75</v>
      </c>
      <c r="W733" s="21">
        <f>Sheet1!G733*1</f>
        <v>4351.5</v>
      </c>
      <c r="X733" s="21">
        <f>Sheet1!H733*1</f>
        <v>4391</v>
      </c>
    </row>
    <row r="734" spans="20:24" x14ac:dyDescent="0.3">
      <c r="T734" s="20">
        <f t="shared" si="29"/>
        <v>732</v>
      </c>
      <c r="U734" s="21">
        <f>Sheet1!E734*1</f>
        <v>4371.25</v>
      </c>
      <c r="V734" s="21">
        <f>Sheet1!F734*1</f>
        <v>4400.5</v>
      </c>
      <c r="W734" s="21">
        <f>Sheet1!G734*1</f>
        <v>4286.75</v>
      </c>
      <c r="X734" s="21">
        <f>Sheet1!H734*1</f>
        <v>4376.75</v>
      </c>
    </row>
    <row r="735" spans="20:24" x14ac:dyDescent="0.3">
      <c r="T735" s="20">
        <f t="shared" si="29"/>
        <v>733</v>
      </c>
      <c r="U735" s="21">
        <f>Sheet1!E735*1</f>
        <v>4324.75</v>
      </c>
      <c r="V735" s="21">
        <f>Sheet1!F735*1</f>
        <v>4376.25</v>
      </c>
      <c r="W735" s="21">
        <f>Sheet1!G735*1</f>
        <v>4287.25</v>
      </c>
      <c r="X735" s="21">
        <f>Sheet1!H735*1</f>
        <v>4370</v>
      </c>
    </row>
    <row r="736" spans="20:24" x14ac:dyDescent="0.3">
      <c r="T736" s="20">
        <f t="shared" si="29"/>
        <v>734</v>
      </c>
      <c r="U736" s="21">
        <f>Sheet1!E736*1</f>
        <v>4365.5</v>
      </c>
      <c r="V736" s="21">
        <f>Sheet1!F736*1</f>
        <v>4367.75</v>
      </c>
      <c r="W736" s="21">
        <f>Sheet1!G736*1</f>
        <v>4284</v>
      </c>
      <c r="X736" s="21">
        <f>Sheet1!H736*1</f>
        <v>4332.25</v>
      </c>
    </row>
    <row r="737" spans="20:24" x14ac:dyDescent="0.3">
      <c r="T737" s="20">
        <f t="shared" si="29"/>
        <v>735</v>
      </c>
      <c r="U737" s="21">
        <f>Sheet1!E737*1</f>
        <v>4371</v>
      </c>
      <c r="V737" s="21">
        <f>Sheet1!F737*1</f>
        <v>4382.75</v>
      </c>
      <c r="W737" s="21">
        <f>Sheet1!G737*1</f>
        <v>4344</v>
      </c>
      <c r="X737" s="21">
        <f>Sheet1!H737*1</f>
        <v>4364</v>
      </c>
    </row>
    <row r="738" spans="20:24" x14ac:dyDescent="0.3">
      <c r="T738" s="20">
        <f t="shared" si="29"/>
        <v>736</v>
      </c>
      <c r="U738" s="21">
        <f>Sheet1!E738*1</f>
        <v>4454</v>
      </c>
      <c r="V738" s="21">
        <f>Sheet1!F738*1</f>
        <v>4492.75</v>
      </c>
      <c r="W738" s="21">
        <f>Sheet1!G738*1</f>
        <v>4364.5</v>
      </c>
      <c r="X738" s="21">
        <f>Sheet1!H738*1</f>
        <v>4368.25</v>
      </c>
    </row>
    <row r="739" spans="20:24" x14ac:dyDescent="0.3">
      <c r="T739" s="20">
        <f t="shared" si="29"/>
        <v>737</v>
      </c>
      <c r="U739" s="21">
        <f>Sheet1!E739*1</f>
        <v>4457.75</v>
      </c>
      <c r="V739" s="21">
        <f>Sheet1!F739*1</f>
        <v>4490.75</v>
      </c>
      <c r="W739" s="21">
        <f>Sheet1!G739*1</f>
        <v>4435.25</v>
      </c>
      <c r="X739" s="21">
        <f>Sheet1!H739*1</f>
        <v>4446.5</v>
      </c>
    </row>
    <row r="740" spans="20:24" x14ac:dyDescent="0.3">
      <c r="T740" s="20">
        <f t="shared" si="29"/>
        <v>738</v>
      </c>
      <c r="U740" s="21">
        <f>Sheet1!E740*1</f>
        <v>4328</v>
      </c>
      <c r="V740" s="21">
        <f>Sheet1!F740*1</f>
        <v>4462.5</v>
      </c>
      <c r="W740" s="21">
        <f>Sheet1!G740*1</f>
        <v>4324</v>
      </c>
      <c r="X740" s="21">
        <f>Sheet1!H740*1</f>
        <v>4459</v>
      </c>
    </row>
    <row r="741" spans="20:24" x14ac:dyDescent="0.3">
      <c r="T741" s="20">
        <f t="shared" si="29"/>
        <v>739</v>
      </c>
      <c r="U741" s="21">
        <f>Sheet1!E741*1</f>
        <v>4304</v>
      </c>
      <c r="V741" s="21">
        <f>Sheet1!F741*1</f>
        <v>4348.5</v>
      </c>
      <c r="W741" s="21">
        <f>Sheet1!G741*1</f>
        <v>4277.75</v>
      </c>
      <c r="X741" s="21">
        <f>Sheet1!H741*1</f>
        <v>4342.5</v>
      </c>
    </row>
    <row r="742" spans="20:24" x14ac:dyDescent="0.3">
      <c r="T742" s="20">
        <f t="shared" si="29"/>
        <v>740</v>
      </c>
      <c r="U742" s="21">
        <f>Sheet1!E742*1</f>
        <v>4309</v>
      </c>
      <c r="V742" s="21">
        <f>Sheet1!F742*1</f>
        <v>4348.25</v>
      </c>
      <c r="W742" s="21">
        <f>Sheet1!G742*1</f>
        <v>4236</v>
      </c>
      <c r="X742" s="21">
        <f>Sheet1!H742*1</f>
        <v>4305.5</v>
      </c>
    </row>
    <row r="743" spans="20:24" x14ac:dyDescent="0.3">
      <c r="T743" s="20">
        <f t="shared" si="29"/>
        <v>741</v>
      </c>
      <c r="U743" s="21">
        <f>Sheet1!E743*1</f>
        <v>4226.75</v>
      </c>
      <c r="V743" s="21">
        <f>Sheet1!F743*1</f>
        <v>4326.5</v>
      </c>
      <c r="W743" s="21">
        <f>Sheet1!G743*1</f>
        <v>4204.25</v>
      </c>
      <c r="X743" s="21">
        <f>Sheet1!H743*1</f>
        <v>4310.5</v>
      </c>
    </row>
    <row r="744" spans="20:24" x14ac:dyDescent="0.3">
      <c r="T744" s="20">
        <f t="shared" si="29"/>
        <v>742</v>
      </c>
      <c r="U744" s="21">
        <f>Sheet1!E744*1</f>
        <v>4223.25</v>
      </c>
      <c r="V744" s="21">
        <f>Sheet1!F744*1</f>
        <v>4256.25</v>
      </c>
      <c r="W744" s="21">
        <f>Sheet1!G744*1</f>
        <v>4181.75</v>
      </c>
      <c r="X744" s="21">
        <f>Sheet1!H744*1</f>
        <v>4218.5</v>
      </c>
    </row>
    <row r="745" spans="20:24" x14ac:dyDescent="0.3">
      <c r="T745" s="20">
        <f t="shared" si="29"/>
        <v>743</v>
      </c>
      <c r="U745" s="21">
        <f>Sheet1!E745*1</f>
        <v>4341.75</v>
      </c>
      <c r="V745" s="21">
        <f>Sheet1!F745*1</f>
        <v>4376</v>
      </c>
      <c r="W745" s="21">
        <f>Sheet1!G745*1</f>
        <v>4184.75</v>
      </c>
      <c r="X745" s="21">
        <f>Sheet1!H745*1</f>
        <v>4214</v>
      </c>
    </row>
    <row r="746" spans="20:24" x14ac:dyDescent="0.3">
      <c r="T746" s="20">
        <f t="shared" si="29"/>
        <v>744</v>
      </c>
      <c r="U746" s="21">
        <f>Sheet1!E746*1</f>
        <v>4286.25</v>
      </c>
      <c r="V746" s="21">
        <f>Sheet1!F746*1</f>
        <v>4385.75</v>
      </c>
      <c r="W746" s="21">
        <f>Sheet1!G746*1</f>
        <v>4266.25</v>
      </c>
      <c r="X746" s="21">
        <f>Sheet1!H746*1</f>
        <v>4336.25</v>
      </c>
    </row>
    <row r="747" spans="20:24" x14ac:dyDescent="0.3">
      <c r="T747" s="20">
        <f t="shared" si="29"/>
        <v>745</v>
      </c>
      <c r="U747" s="21">
        <f>Sheet1!E747*1</f>
        <v>4303.5</v>
      </c>
      <c r="V747" s="21">
        <f>Sheet1!F747*1</f>
        <v>4350.25</v>
      </c>
      <c r="W747" s="21">
        <f>Sheet1!G747*1</f>
        <v>4251.25</v>
      </c>
      <c r="X747" s="21">
        <f>Sheet1!H747*1</f>
        <v>4283</v>
      </c>
    </row>
    <row r="748" spans="20:24" x14ac:dyDescent="0.3">
      <c r="T748" s="20">
        <f t="shared" si="29"/>
        <v>746</v>
      </c>
      <c r="U748" s="21">
        <f>Sheet1!E748*1</f>
        <v>4420</v>
      </c>
      <c r="V748" s="21">
        <f>Sheet1!F748*1</f>
        <v>4421.25</v>
      </c>
      <c r="W748" s="21">
        <f>Sheet1!G748*1</f>
        <v>4278</v>
      </c>
      <c r="X748" s="21">
        <f>Sheet1!H748*1</f>
        <v>4296.25</v>
      </c>
    </row>
    <row r="749" spans="20:24" x14ac:dyDescent="0.3">
      <c r="T749" s="20">
        <f t="shared" si="29"/>
        <v>747</v>
      </c>
      <c r="U749" s="21">
        <f>Sheet1!E749*1</f>
        <v>4569.5</v>
      </c>
      <c r="V749" s="21">
        <f>Sheet1!F749*1</f>
        <v>4573.75</v>
      </c>
      <c r="W749" s="21">
        <f>Sheet1!G749*1</f>
        <v>4439.5</v>
      </c>
      <c r="X749" s="21">
        <f>Sheet1!H749*1</f>
        <v>4443.25</v>
      </c>
    </row>
    <row r="750" spans="20:24" x14ac:dyDescent="0.3">
      <c r="T750" s="20">
        <f t="shared" si="29"/>
        <v>748</v>
      </c>
      <c r="U750" s="21">
        <f>Sheet1!E750*1</f>
        <v>4660.25</v>
      </c>
      <c r="V750" s="21">
        <f>Sheet1!F750*1</f>
        <v>4688.5</v>
      </c>
      <c r="W750" s="21">
        <f>Sheet1!G750*1</f>
        <v>4559</v>
      </c>
      <c r="X750" s="21">
        <f>Sheet1!H750*1</f>
        <v>4560.5</v>
      </c>
    </row>
    <row r="751" spans="20:24" x14ac:dyDescent="0.3">
      <c r="T751" s="20">
        <f t="shared" si="29"/>
        <v>749</v>
      </c>
      <c r="U751" s="21">
        <f>Sheet1!E751*1</f>
        <v>4695</v>
      </c>
      <c r="V751" s="21">
        <f>Sheet1!F751*1</f>
        <v>4704.25</v>
      </c>
      <c r="W751" s="21">
        <f>Sheet1!G751*1</f>
        <v>4649.5</v>
      </c>
      <c r="X751" s="21">
        <f>Sheet1!H751*1</f>
        <v>4658.25</v>
      </c>
    </row>
    <row r="752" spans="20:24" x14ac:dyDescent="0.3">
      <c r="T752" s="20">
        <f t="shared" si="29"/>
        <v>750</v>
      </c>
      <c r="U752" s="21">
        <f>Sheet1!E752*1</f>
        <v>4666.25</v>
      </c>
      <c r="V752" s="21">
        <f>Sheet1!F752*1</f>
        <v>4708.25</v>
      </c>
      <c r="W752" s="21">
        <f>Sheet1!G752*1</f>
        <v>4620.25</v>
      </c>
      <c r="X752" s="21">
        <f>Sheet1!H752*1</f>
        <v>4703</v>
      </c>
    </row>
    <row r="753" spans="20:24" x14ac:dyDescent="0.3">
      <c r="T753" s="20">
        <f t="shared" si="29"/>
        <v>751</v>
      </c>
      <c r="U753" s="21">
        <f>Sheet1!E753*1</f>
        <v>4654.75</v>
      </c>
      <c r="V753" s="21">
        <f>Sheet1!F753*1</f>
        <v>4712.5</v>
      </c>
      <c r="W753" s="21">
        <f>Sheet1!G753*1</f>
        <v>4648.75</v>
      </c>
      <c r="X753" s="21">
        <f>Sheet1!H753*1</f>
        <v>4664.75</v>
      </c>
    </row>
    <row r="754" spans="20:24" x14ac:dyDescent="0.3">
      <c r="T754" s="20">
        <f t="shared" si="29"/>
        <v>752</v>
      </c>
      <c r="U754" s="21">
        <f>Sheet1!E754*1</f>
        <v>4722</v>
      </c>
      <c r="V754" s="21">
        <f>Sheet1!F754*1</f>
        <v>4733.25</v>
      </c>
      <c r="W754" s="21">
        <f>Sheet1!G754*1</f>
        <v>4641</v>
      </c>
      <c r="X754" s="21">
        <f>Sheet1!H754*1</f>
        <v>4651.25</v>
      </c>
    </row>
    <row r="755" spans="20:24" x14ac:dyDescent="0.3">
      <c r="T755" s="20">
        <f t="shared" si="29"/>
        <v>753</v>
      </c>
      <c r="U755" s="21">
        <f>Sheet1!E755*1</f>
        <v>4642</v>
      </c>
      <c r="V755" s="21">
        <f>Sheet1!F755*1</f>
        <v>4723.25</v>
      </c>
      <c r="W755" s="21">
        <f>Sheet1!G755*1</f>
        <v>4616.5</v>
      </c>
      <c r="X755" s="21">
        <f>Sheet1!H755*1</f>
        <v>4719.5</v>
      </c>
    </row>
    <row r="756" spans="20:24" x14ac:dyDescent="0.3">
      <c r="T756" s="20">
        <f t="shared" si="29"/>
        <v>754</v>
      </c>
      <c r="U756" s="21">
        <f>Sheet1!E756*1</f>
        <v>4682.75</v>
      </c>
      <c r="V756" s="21">
        <f>Sheet1!F756*1</f>
        <v>4709.25</v>
      </c>
      <c r="W756" s="21">
        <f>Sheet1!G756*1</f>
        <v>4615.75</v>
      </c>
      <c r="X756" s="21">
        <f>Sheet1!H756*1</f>
        <v>4643.25</v>
      </c>
    </row>
    <row r="757" spans="20:24" x14ac:dyDescent="0.3">
      <c r="T757" s="20">
        <f t="shared" si="29"/>
        <v>755</v>
      </c>
      <c r="U757" s="21">
        <f>Sheet1!E757*1</f>
        <v>4708.75</v>
      </c>
      <c r="V757" s="21">
        <f>Sheet1!F757*1</f>
        <v>4746.5</v>
      </c>
      <c r="W757" s="21">
        <f>Sheet1!G757*1</f>
        <v>4647</v>
      </c>
      <c r="X757" s="21">
        <f>Sheet1!H757*1</f>
        <v>4675.5</v>
      </c>
    </row>
    <row r="758" spans="20:24" x14ac:dyDescent="0.3">
      <c r="T758" s="20">
        <f t="shared" si="29"/>
        <v>756</v>
      </c>
      <c r="U758" s="21">
        <f>Sheet1!E758*1</f>
        <v>4591.75</v>
      </c>
      <c r="V758" s="21">
        <f>Sheet1!F758*1</f>
        <v>4712.5</v>
      </c>
      <c r="W758" s="21">
        <f>Sheet1!G758*1</f>
        <v>4585.5</v>
      </c>
      <c r="X758" s="21">
        <f>Sheet1!H758*1</f>
        <v>4700</v>
      </c>
    </row>
    <row r="759" spans="20:24" x14ac:dyDescent="0.3">
      <c r="T759" s="20">
        <f t="shared" si="29"/>
        <v>757</v>
      </c>
      <c r="U759" s="21">
        <f>Sheet1!E759*1</f>
        <v>4516.5</v>
      </c>
      <c r="V759" s="21">
        <f>Sheet1!F759*1</f>
        <v>4617.75</v>
      </c>
      <c r="W759" s="21">
        <f>Sheet1!G759*1</f>
        <v>4504.75</v>
      </c>
      <c r="X759" s="21">
        <f>Sheet1!H759*1</f>
        <v>4600</v>
      </c>
    </row>
    <row r="760" spans="20:24" x14ac:dyDescent="0.3">
      <c r="T760" s="20">
        <f t="shared" si="29"/>
        <v>758</v>
      </c>
      <c r="U760" s="21">
        <f>Sheet1!E760*1</f>
        <v>4494.25</v>
      </c>
      <c r="V760" s="21">
        <f>Sheet1!F760*1</f>
        <v>4542</v>
      </c>
      <c r="W760" s="21">
        <f>Sheet1!G760*1</f>
        <v>4457.75</v>
      </c>
      <c r="X760" s="21">
        <f>Sheet1!H760*1</f>
        <v>4521</v>
      </c>
    </row>
    <row r="761" spans="20:24" x14ac:dyDescent="0.3">
      <c r="T761" s="20">
        <f t="shared" si="29"/>
        <v>759</v>
      </c>
      <c r="U761" s="21">
        <f>Sheet1!E761*1</f>
        <v>4496</v>
      </c>
      <c r="V761" s="21">
        <f>Sheet1!F761*1</f>
        <v>4498.75</v>
      </c>
      <c r="W761" s="21">
        <f>Sheet1!G761*1</f>
        <v>4416.25</v>
      </c>
      <c r="X761" s="21">
        <f>Sheet1!H761*1</f>
        <v>4484.75</v>
      </c>
    </row>
    <row r="762" spans="20:24" x14ac:dyDescent="0.3">
      <c r="T762" s="20">
        <f t="shared" si="29"/>
        <v>760</v>
      </c>
      <c r="U762" s="21">
        <f>Sheet1!E762*1</f>
        <v>4454.75</v>
      </c>
      <c r="V762" s="21">
        <f>Sheet1!F762*1</f>
        <v>4526.5</v>
      </c>
      <c r="W762" s="21">
        <f>Sheet1!G762*1</f>
        <v>4450.75</v>
      </c>
      <c r="X762" s="21">
        <f>Sheet1!H762*1</f>
        <v>4516</v>
      </c>
    </row>
    <row r="763" spans="20:24" x14ac:dyDescent="0.3">
      <c r="T763" s="20">
        <f t="shared" si="29"/>
        <v>761</v>
      </c>
      <c r="U763" s="21">
        <f>Sheet1!E763*1</f>
        <v>4444.75</v>
      </c>
      <c r="V763" s="21">
        <f>Sheet1!F763*1</f>
        <v>4493.75</v>
      </c>
      <c r="W763" s="21">
        <f>Sheet1!G763*1</f>
        <v>4351.75</v>
      </c>
      <c r="X763" s="21">
        <f>Sheet1!H763*1</f>
        <v>4443.75</v>
      </c>
    </row>
    <row r="764" spans="20:24" x14ac:dyDescent="0.3">
      <c r="T764" s="20">
        <f t="shared" si="29"/>
        <v>762</v>
      </c>
      <c r="U764" s="21">
        <f>Sheet1!E764*1</f>
        <v>4460.75</v>
      </c>
      <c r="V764" s="21">
        <f>Sheet1!F764*1</f>
        <v>4487.75</v>
      </c>
      <c r="W764" s="21">
        <f>Sheet1!G764*1</f>
        <v>4400.25</v>
      </c>
      <c r="X764" s="21">
        <f>Sheet1!H764*1</f>
        <v>4442</v>
      </c>
    </row>
    <row r="765" spans="20:24" x14ac:dyDescent="0.3">
      <c r="T765" s="20">
        <f t="shared" si="29"/>
        <v>763</v>
      </c>
      <c r="U765" s="21">
        <f>Sheet1!E765*1</f>
        <v>4635.5</v>
      </c>
      <c r="V765" s="21">
        <f>Sheet1!F765*1</f>
        <v>4639.25</v>
      </c>
      <c r="W765" s="21">
        <f>Sheet1!G765*1</f>
        <v>4449.75</v>
      </c>
      <c r="X765" s="21">
        <f>Sheet1!H765*1</f>
        <v>4467</v>
      </c>
    </row>
    <row r="766" spans="20:24" x14ac:dyDescent="0.3">
      <c r="T766" s="20">
        <f t="shared" si="29"/>
        <v>764</v>
      </c>
      <c r="U766" s="21">
        <f>Sheet1!E766*1</f>
        <v>4546.25</v>
      </c>
      <c r="V766" s="21">
        <f>Sheet1!F766*1</f>
        <v>4635.75</v>
      </c>
      <c r="W766" s="21">
        <f>Sheet1!G766*1</f>
        <v>4544.75</v>
      </c>
      <c r="X766" s="21">
        <f>Sheet1!H766*1</f>
        <v>4629</v>
      </c>
    </row>
    <row r="767" spans="20:24" x14ac:dyDescent="0.3">
      <c r="T767" s="20">
        <f t="shared" si="29"/>
        <v>765</v>
      </c>
      <c r="U767" s="21">
        <f>Sheet1!E767*1</f>
        <v>4569.25</v>
      </c>
      <c r="V767" s="21">
        <f>Sheet1!F767*1</f>
        <v>4587.75</v>
      </c>
      <c r="W767" s="21">
        <f>Sheet1!G767*1</f>
        <v>4523.75</v>
      </c>
      <c r="X767" s="21">
        <f>Sheet1!H767*1</f>
        <v>4549</v>
      </c>
    </row>
    <row r="768" spans="20:24" x14ac:dyDescent="0.3">
      <c r="T768" s="20">
        <f t="shared" si="29"/>
        <v>766</v>
      </c>
      <c r="U768" s="21">
        <f>Sheet1!E768*1</f>
        <v>4460.5</v>
      </c>
      <c r="V768" s="21">
        <f>Sheet1!F768*1</f>
        <v>4580.25</v>
      </c>
      <c r="W768" s="21">
        <f>Sheet1!G768*1</f>
        <v>4459.75</v>
      </c>
      <c r="X768" s="21">
        <f>Sheet1!H768*1</f>
        <v>4564</v>
      </c>
    </row>
    <row r="769" spans="20:24" x14ac:dyDescent="0.3">
      <c r="T769" s="20">
        <f t="shared" si="29"/>
        <v>767</v>
      </c>
      <c r="U769" s="21">
        <f>Sheet1!E769*1</f>
        <v>4484</v>
      </c>
      <c r="V769" s="21">
        <f>Sheet1!F769*1</f>
        <v>4506</v>
      </c>
      <c r="W769" s="21">
        <f>Sheet1!G769*1</f>
        <v>4399.25</v>
      </c>
      <c r="X769" s="21">
        <f>Sheet1!H769*1</f>
        <v>4471.5</v>
      </c>
    </row>
    <row r="770" spans="20:24" x14ac:dyDescent="0.3">
      <c r="T770" s="20">
        <f t="shared" si="29"/>
        <v>768</v>
      </c>
      <c r="U770" s="21">
        <f>Sheet1!E770*1</f>
        <v>4534.75</v>
      </c>
      <c r="V770" s="21">
        <f>Sheet1!F770*1</f>
        <v>4594.75</v>
      </c>
      <c r="W770" s="21">
        <f>Sheet1!G770*1</f>
        <v>4468</v>
      </c>
      <c r="X770" s="21">
        <f>Sheet1!H770*1</f>
        <v>4474.5</v>
      </c>
    </row>
    <row r="771" spans="20:24" x14ac:dyDescent="0.3">
      <c r="T771" s="20">
        <f t="shared" si="29"/>
        <v>769</v>
      </c>
      <c r="U771" s="21">
        <f>Sheet1!E771*1</f>
        <v>4537.5</v>
      </c>
      <c r="V771" s="21">
        <f>Sheet1!F771*1</f>
        <v>4609.75</v>
      </c>
      <c r="W771" s="21">
        <f>Sheet1!G771*1</f>
        <v>4497.25</v>
      </c>
      <c r="X771" s="21">
        <f>Sheet1!H771*1</f>
        <v>4541</v>
      </c>
    </row>
    <row r="772" spans="20:24" x14ac:dyDescent="0.3">
      <c r="T772" s="20">
        <f t="shared" si="29"/>
        <v>770</v>
      </c>
      <c r="U772" s="21">
        <f>Sheet1!E772*1</f>
        <v>4631.5</v>
      </c>
      <c r="V772" s="21">
        <f>Sheet1!F772*1</f>
        <v>4643.25</v>
      </c>
      <c r="W772" s="21">
        <f>Sheet1!G772*1</f>
        <v>4514.25</v>
      </c>
      <c r="X772" s="21">
        <f>Sheet1!H772*1</f>
        <v>4531.75</v>
      </c>
    </row>
    <row r="773" spans="20:24" x14ac:dyDescent="0.3">
      <c r="T773" s="20">
        <f t="shared" ref="T773:T836" si="30">T772+1</f>
        <v>771</v>
      </c>
      <c r="U773" s="21">
        <f>Sheet1!E773*1</f>
        <v>4690.75</v>
      </c>
      <c r="V773" s="21">
        <f>Sheet1!F773*1</f>
        <v>4697.5</v>
      </c>
      <c r="W773" s="21">
        <f>Sheet1!G773*1</f>
        <v>4606.25</v>
      </c>
      <c r="X773" s="21">
        <f>Sheet1!H773*1</f>
        <v>4663.75</v>
      </c>
    </row>
    <row r="774" spans="20:24" x14ac:dyDescent="0.3">
      <c r="T774" s="20">
        <f t="shared" si="30"/>
        <v>772</v>
      </c>
      <c r="U774" s="21">
        <f>Sheet1!E774*1</f>
        <v>4834</v>
      </c>
      <c r="V774" s="21">
        <f>Sheet1!F774*1</f>
        <v>4845</v>
      </c>
      <c r="W774" s="21">
        <f>Sheet1!G774*1</f>
        <v>4643.5</v>
      </c>
      <c r="X774" s="21">
        <f>Sheet1!H774*1</f>
        <v>4687.5</v>
      </c>
    </row>
    <row r="775" spans="20:24" x14ac:dyDescent="0.3">
      <c r="T775" s="20">
        <f t="shared" si="30"/>
        <v>773</v>
      </c>
      <c r="U775" s="21">
        <f>Sheet1!E775*1</f>
        <v>4715.5</v>
      </c>
      <c r="V775" s="21">
        <f>Sheet1!F775*1</f>
        <v>4847.25</v>
      </c>
      <c r="W775" s="21">
        <f>Sheet1!G775*1</f>
        <v>4687</v>
      </c>
      <c r="X775" s="21">
        <f>Sheet1!H775*1</f>
        <v>4839.5</v>
      </c>
    </row>
    <row r="776" spans="20:24" x14ac:dyDescent="0.3">
      <c r="T776" s="20">
        <f t="shared" si="30"/>
        <v>774</v>
      </c>
      <c r="U776" s="21">
        <f>Sheet1!E776*1</f>
        <v>4689.75</v>
      </c>
      <c r="V776" s="21">
        <f>Sheet1!F776*1</f>
        <v>4740</v>
      </c>
      <c r="W776" s="21">
        <f>Sheet1!G776*1</f>
        <v>4673.25</v>
      </c>
      <c r="X776" s="21">
        <f>Sheet1!H776*1</f>
        <v>4713.5</v>
      </c>
    </row>
    <row r="777" spans="20:24" x14ac:dyDescent="0.3">
      <c r="T777" s="20">
        <f t="shared" si="30"/>
        <v>775</v>
      </c>
      <c r="U777" s="21">
        <f>Sheet1!E777*1</f>
        <v>4688.25</v>
      </c>
      <c r="V777" s="21">
        <f>Sheet1!F777*1</f>
        <v>4710</v>
      </c>
      <c r="W777" s="21">
        <f>Sheet1!G777*1</f>
        <v>4600.25</v>
      </c>
      <c r="X777" s="21">
        <f>Sheet1!H777*1</f>
        <v>4695.25</v>
      </c>
    </row>
    <row r="778" spans="20:24" x14ac:dyDescent="0.3">
      <c r="T778" s="20">
        <f t="shared" si="30"/>
        <v>776</v>
      </c>
      <c r="U778" s="21">
        <f>Sheet1!E778*1</f>
        <v>4788.25</v>
      </c>
      <c r="V778" s="21">
        <f>Sheet1!F778*1</f>
        <v>4824</v>
      </c>
      <c r="W778" s="21">
        <f>Sheet1!G778*1</f>
        <v>4663</v>
      </c>
      <c r="X778" s="21">
        <f>Sheet1!H778*1</f>
        <v>4671.75</v>
      </c>
    </row>
    <row r="779" spans="20:24" x14ac:dyDescent="0.3">
      <c r="T779" s="20">
        <f t="shared" si="30"/>
        <v>777</v>
      </c>
      <c r="U779" s="21">
        <f>Sheet1!E779*1</f>
        <v>4757.25</v>
      </c>
      <c r="V779" s="21">
        <f>Sheet1!F779*1</f>
        <v>4847.75</v>
      </c>
      <c r="W779" s="21">
        <f>Sheet1!G779*1</f>
        <v>4726.75</v>
      </c>
      <c r="X779" s="21">
        <f>Sheet1!H779*1</f>
        <v>4827.75</v>
      </c>
    </row>
    <row r="780" spans="20:24" x14ac:dyDescent="0.3">
      <c r="T780" s="20">
        <f t="shared" si="30"/>
        <v>778</v>
      </c>
      <c r="U780" s="21">
        <f>Sheet1!E780*1</f>
        <v>4693.75</v>
      </c>
      <c r="V780" s="21">
        <f>Sheet1!F780*1</f>
        <v>4780.5</v>
      </c>
      <c r="W780" s="21">
        <f>Sheet1!G780*1</f>
        <v>4693.25</v>
      </c>
      <c r="X780" s="21">
        <f>Sheet1!H780*1</f>
        <v>4724.5</v>
      </c>
    </row>
    <row r="781" spans="20:24" x14ac:dyDescent="0.3">
      <c r="T781" s="20">
        <f t="shared" si="30"/>
        <v>779</v>
      </c>
      <c r="U781" s="21">
        <f>Sheet1!E781*1</f>
        <v>4838.25</v>
      </c>
      <c r="V781" s="21">
        <f>Sheet1!F781*1</f>
        <v>4847.75</v>
      </c>
      <c r="W781" s="21">
        <f>Sheet1!G781*1</f>
        <v>4681</v>
      </c>
      <c r="X781" s="21">
        <f>Sheet1!H781*1</f>
        <v>4714.75</v>
      </c>
    </row>
    <row r="782" spans="20:24" x14ac:dyDescent="0.3">
      <c r="T782" s="20">
        <f t="shared" si="30"/>
        <v>780</v>
      </c>
      <c r="U782" s="21">
        <f>Sheet1!E782*1</f>
        <v>4803.25</v>
      </c>
      <c r="V782" s="21">
        <f>Sheet1!F782*1</f>
        <v>4840.75</v>
      </c>
      <c r="W782" s="21">
        <f>Sheet1!G782*1</f>
        <v>4739.5</v>
      </c>
      <c r="X782" s="21">
        <f>Sheet1!H782*1</f>
        <v>4837</v>
      </c>
    </row>
    <row r="783" spans="20:24" x14ac:dyDescent="0.3">
      <c r="T783" s="20">
        <f t="shared" si="30"/>
        <v>781</v>
      </c>
      <c r="U783" s="21">
        <f>Sheet1!E783*1</f>
        <v>4930</v>
      </c>
      <c r="V783" s="21">
        <f>Sheet1!F783*1</f>
        <v>4937.5</v>
      </c>
      <c r="W783" s="21">
        <f>Sheet1!G783*1</f>
        <v>4791.75</v>
      </c>
      <c r="X783" s="21">
        <f>Sheet1!H783*1</f>
        <v>4811.5</v>
      </c>
    </row>
    <row r="784" spans="20:24" x14ac:dyDescent="0.3">
      <c r="T784" s="20">
        <f t="shared" si="30"/>
        <v>782</v>
      </c>
      <c r="U784" s="21">
        <f>Sheet1!E784*1</f>
        <v>5012.25</v>
      </c>
      <c r="V784" s="21">
        <f>Sheet1!F784*1</f>
        <v>5053.25</v>
      </c>
      <c r="W784" s="21">
        <f>Sheet1!G784*1</f>
        <v>4924.25</v>
      </c>
      <c r="X784" s="21">
        <f>Sheet1!H784*1</f>
        <v>4934.75</v>
      </c>
    </row>
    <row r="785" spans="20:24" x14ac:dyDescent="0.3">
      <c r="T785" s="20">
        <f t="shared" si="30"/>
        <v>783</v>
      </c>
      <c r="U785" s="21">
        <f>Sheet1!E785*1</f>
        <v>4985.25</v>
      </c>
      <c r="V785" s="21">
        <f>Sheet1!F785*1</f>
        <v>5028.5</v>
      </c>
      <c r="W785" s="21">
        <f>Sheet1!G785*1</f>
        <v>4977</v>
      </c>
      <c r="X785" s="21">
        <f>Sheet1!H785*1</f>
        <v>4999.75</v>
      </c>
    </row>
    <row r="786" spans="20:24" x14ac:dyDescent="0.3">
      <c r="T786" s="20">
        <f t="shared" si="30"/>
        <v>784</v>
      </c>
      <c r="U786" s="21">
        <f>Sheet1!E786*1</f>
        <v>4943.25</v>
      </c>
      <c r="V786" s="21">
        <f>Sheet1!F786*1</f>
        <v>5011.25</v>
      </c>
      <c r="W786" s="21">
        <f>Sheet1!G786*1</f>
        <v>4916</v>
      </c>
      <c r="X786" s="21">
        <f>Sheet1!H786*1</f>
        <v>5003.5</v>
      </c>
    </row>
    <row r="787" spans="20:24" x14ac:dyDescent="0.3">
      <c r="T787" s="20">
        <f t="shared" si="30"/>
        <v>785</v>
      </c>
      <c r="U787" s="21">
        <f>Sheet1!E787*1</f>
        <v>4934.25</v>
      </c>
      <c r="V787" s="21">
        <f>Sheet1!F787*1</f>
        <v>4950.5</v>
      </c>
      <c r="W787" s="21">
        <f>Sheet1!G787*1</f>
        <v>4899.75</v>
      </c>
      <c r="X787" s="21">
        <f>Sheet1!H787*1</f>
        <v>4931</v>
      </c>
    </row>
    <row r="788" spans="20:24" x14ac:dyDescent="0.3">
      <c r="T788" s="20">
        <f t="shared" si="30"/>
        <v>786</v>
      </c>
      <c r="U788" s="21">
        <f>Sheet1!E788*1</f>
        <v>4982.75</v>
      </c>
      <c r="V788" s="21">
        <f>Sheet1!F788*1</f>
        <v>5000</v>
      </c>
      <c r="W788" s="21">
        <f>Sheet1!G788*1</f>
        <v>4929.25</v>
      </c>
      <c r="X788" s="21">
        <f>Sheet1!H788*1</f>
        <v>4931.75</v>
      </c>
    </row>
    <row r="789" spans="20:24" x14ac:dyDescent="0.3">
      <c r="T789" s="20">
        <f t="shared" si="30"/>
        <v>787</v>
      </c>
      <c r="U789" s="21">
        <f>Sheet1!E789*1</f>
        <v>4941</v>
      </c>
      <c r="V789" s="21">
        <f>Sheet1!F789*1</f>
        <v>4993.75</v>
      </c>
      <c r="W789" s="21">
        <f>Sheet1!G789*1</f>
        <v>4928.25</v>
      </c>
      <c r="X789" s="21">
        <f>Sheet1!H789*1</f>
        <v>4986.5</v>
      </c>
    </row>
    <row r="790" spans="20:24" x14ac:dyDescent="0.3">
      <c r="T790" s="20">
        <f t="shared" si="30"/>
        <v>788</v>
      </c>
      <c r="U790" s="21">
        <f>Sheet1!E790*1</f>
        <v>4955.25</v>
      </c>
      <c r="V790" s="21">
        <f>Sheet1!F790*1</f>
        <v>5011</v>
      </c>
      <c r="W790" s="21">
        <f>Sheet1!G790*1</f>
        <v>4919.75</v>
      </c>
      <c r="X790" s="21">
        <f>Sheet1!H790*1</f>
        <v>4937.25</v>
      </c>
    </row>
    <row r="791" spans="20:24" x14ac:dyDescent="0.3">
      <c r="T791" s="20">
        <f t="shared" si="30"/>
        <v>789</v>
      </c>
      <c r="U791" s="21">
        <f>Sheet1!E791*1</f>
        <v>5033</v>
      </c>
      <c r="V791" s="21">
        <f>Sheet1!F791*1</f>
        <v>5035.5</v>
      </c>
      <c r="W791" s="21">
        <f>Sheet1!G791*1</f>
        <v>4947.75</v>
      </c>
      <c r="X791" s="21">
        <f>Sheet1!H791*1</f>
        <v>4953.25</v>
      </c>
    </row>
    <row r="792" spans="20:24" x14ac:dyDescent="0.3">
      <c r="T792" s="20">
        <f t="shared" si="30"/>
        <v>790</v>
      </c>
      <c r="U792" s="21">
        <f>Sheet1!E792*1</f>
        <v>5039</v>
      </c>
      <c r="V792" s="21">
        <f>Sheet1!F792*1</f>
        <v>5064</v>
      </c>
      <c r="W792" s="21">
        <f>Sheet1!G792*1</f>
        <v>5013</v>
      </c>
      <c r="X792" s="21">
        <f>Sheet1!H792*1</f>
        <v>5027.75</v>
      </c>
    </row>
    <row r="793" spans="20:24" x14ac:dyDescent="0.3">
      <c r="T793" s="20">
        <f t="shared" si="30"/>
        <v>791</v>
      </c>
      <c r="U793" s="21">
        <f>Sheet1!E793*1</f>
        <v>5015.5</v>
      </c>
      <c r="V793" s="21">
        <f>Sheet1!F793*1</f>
        <v>5061.5</v>
      </c>
      <c r="W793" s="21">
        <f>Sheet1!G793*1</f>
        <v>4988.75</v>
      </c>
      <c r="X793" s="21">
        <f>Sheet1!H793*1</f>
        <v>5040.5</v>
      </c>
    </row>
    <row r="794" spans="20:24" x14ac:dyDescent="0.3">
      <c r="T794" s="20">
        <f t="shared" si="30"/>
        <v>792</v>
      </c>
      <c r="U794" s="21">
        <f>Sheet1!E794*1</f>
        <v>5070.5</v>
      </c>
      <c r="V794" s="21">
        <f>Sheet1!F794*1</f>
        <v>5073</v>
      </c>
      <c r="W794" s="21">
        <f>Sheet1!G794*1</f>
        <v>4988.75</v>
      </c>
      <c r="X794" s="21">
        <f>Sheet1!H794*1</f>
        <v>5020</v>
      </c>
    </row>
    <row r="795" spans="20:24" x14ac:dyDescent="0.3">
      <c r="T795" s="20">
        <f t="shared" si="30"/>
        <v>793</v>
      </c>
      <c r="U795" s="21">
        <f>Sheet1!E795*1</f>
        <v>5120.5</v>
      </c>
      <c r="V795" s="21">
        <f>Sheet1!F795*1</f>
        <v>5133</v>
      </c>
      <c r="W795" s="21">
        <f>Sheet1!G795*1</f>
        <v>5052</v>
      </c>
      <c r="X795" s="21">
        <f>Sheet1!H795*1</f>
        <v>5064.5</v>
      </c>
    </row>
    <row r="796" spans="20:24" x14ac:dyDescent="0.3">
      <c r="T796" s="20">
        <f t="shared" si="30"/>
        <v>794</v>
      </c>
      <c r="U796" s="21">
        <f>Sheet1!E796*1</f>
        <v>5082.5</v>
      </c>
      <c r="V796" s="21">
        <f>Sheet1!F796*1</f>
        <v>5124.25</v>
      </c>
      <c r="W796" s="21">
        <f>Sheet1!G796*1</f>
        <v>5072</v>
      </c>
      <c r="X796" s="21">
        <f>Sheet1!H796*1</f>
        <v>5122</v>
      </c>
    </row>
    <row r="797" spans="20:24" x14ac:dyDescent="0.3">
      <c r="T797" s="20">
        <f t="shared" si="30"/>
        <v>795</v>
      </c>
      <c r="U797" s="21">
        <f>Sheet1!E797*1</f>
        <v>5085.25</v>
      </c>
      <c r="V797" s="21">
        <f>Sheet1!F797*1</f>
        <v>5099.75</v>
      </c>
      <c r="W797" s="21">
        <f>Sheet1!G797*1</f>
        <v>5045.5</v>
      </c>
      <c r="X797" s="21">
        <f>Sheet1!H797*1</f>
        <v>5083.5</v>
      </c>
    </row>
    <row r="798" spans="20:24" x14ac:dyDescent="0.3">
      <c r="T798" s="20">
        <f t="shared" si="30"/>
        <v>796</v>
      </c>
      <c r="U798" s="21">
        <f>Sheet1!E798*1</f>
        <v>5143.25</v>
      </c>
      <c r="V798" s="21">
        <f>Sheet1!F798*1</f>
        <v>5158.5</v>
      </c>
      <c r="W798" s="21">
        <f>Sheet1!G798*1</f>
        <v>5070.5</v>
      </c>
      <c r="X798" s="21">
        <f>Sheet1!H798*1</f>
        <v>5075</v>
      </c>
    </row>
    <row r="799" spans="20:24" x14ac:dyDescent="0.3">
      <c r="T799" s="20">
        <f t="shared" si="30"/>
        <v>797</v>
      </c>
      <c r="U799" s="21">
        <f>Sheet1!E799*1</f>
        <v>5165.5</v>
      </c>
      <c r="V799" s="21">
        <f>Sheet1!F799*1</f>
        <v>5171.75</v>
      </c>
      <c r="W799" s="21">
        <f>Sheet1!G799*1</f>
        <v>5119</v>
      </c>
      <c r="X799" s="21">
        <f>Sheet1!H799*1</f>
        <v>5140.25</v>
      </c>
    </row>
    <row r="800" spans="20:24" x14ac:dyDescent="0.3">
      <c r="T800" s="20">
        <f t="shared" si="30"/>
        <v>798</v>
      </c>
      <c r="U800" s="21">
        <f>Sheet1!E800*1</f>
        <v>5114.5</v>
      </c>
      <c r="V800" s="21">
        <f>Sheet1!F800*1</f>
        <v>5175.25</v>
      </c>
      <c r="W800" s="21">
        <f>Sheet1!G800*1</f>
        <v>5109.5</v>
      </c>
      <c r="X800" s="21">
        <f>Sheet1!H800*1</f>
        <v>5169.75</v>
      </c>
    </row>
    <row r="801" spans="20:24" x14ac:dyDescent="0.3">
      <c r="T801" s="20">
        <f t="shared" si="30"/>
        <v>799</v>
      </c>
      <c r="U801" s="21">
        <f>Sheet1!E801*1</f>
        <v>5079.5</v>
      </c>
      <c r="V801" s="21">
        <f>Sheet1!F801*1</f>
        <v>5116.5</v>
      </c>
      <c r="W801" s="21">
        <f>Sheet1!G801*1</f>
        <v>5054</v>
      </c>
      <c r="X801" s="21">
        <f>Sheet1!H801*1</f>
        <v>5112.25</v>
      </c>
    </row>
    <row r="802" spans="20:24" x14ac:dyDescent="0.3">
      <c r="T802" s="20">
        <f t="shared" si="30"/>
        <v>800</v>
      </c>
      <c r="U802" s="21">
        <f>Sheet1!E802*1</f>
        <v>5060.5</v>
      </c>
      <c r="V802" s="21">
        <f>Sheet1!F802*1</f>
        <v>5083.25</v>
      </c>
      <c r="W802" s="21">
        <f>Sheet1!G802*1</f>
        <v>5037.5</v>
      </c>
      <c r="X802" s="21">
        <f>Sheet1!H802*1</f>
        <v>5080.75</v>
      </c>
    </row>
    <row r="803" spans="20:24" x14ac:dyDescent="0.3">
      <c r="T803" s="20">
        <f t="shared" si="30"/>
        <v>801</v>
      </c>
      <c r="U803" s="21">
        <f>Sheet1!E803*1</f>
        <v>4993.5</v>
      </c>
      <c r="V803" s="21">
        <f>Sheet1!F803*1</f>
        <v>5061.75</v>
      </c>
      <c r="W803" s="21">
        <f>Sheet1!G803*1</f>
        <v>4990</v>
      </c>
      <c r="X803" s="21">
        <f>Sheet1!H803*1</f>
        <v>5056.75</v>
      </c>
    </row>
    <row r="804" spans="20:24" x14ac:dyDescent="0.3">
      <c r="T804" s="20">
        <f t="shared" si="30"/>
        <v>802</v>
      </c>
      <c r="U804" s="21">
        <f>Sheet1!E804*1</f>
        <v>5048.25</v>
      </c>
      <c r="V804" s="21">
        <f>Sheet1!F804*1</f>
        <v>5058.25</v>
      </c>
      <c r="W804" s="21">
        <f>Sheet1!G804*1</f>
        <v>4989</v>
      </c>
      <c r="X804" s="21">
        <f>Sheet1!H804*1</f>
        <v>4991.75</v>
      </c>
    </row>
    <row r="805" spans="20:24" x14ac:dyDescent="0.3">
      <c r="T805" s="20">
        <f t="shared" si="30"/>
        <v>803</v>
      </c>
      <c r="U805" s="21">
        <f>Sheet1!E805*1</f>
        <v>5001</v>
      </c>
      <c r="V805" s="21">
        <f>Sheet1!F805*1</f>
        <v>5059</v>
      </c>
      <c r="W805" s="21">
        <f>Sheet1!G805*1</f>
        <v>4977.25</v>
      </c>
      <c r="X805" s="21">
        <f>Sheet1!H805*1</f>
        <v>5049.25</v>
      </c>
    </row>
    <row r="806" spans="20:24" x14ac:dyDescent="0.3">
      <c r="T806" s="20">
        <f t="shared" si="30"/>
        <v>804</v>
      </c>
      <c r="U806" s="21">
        <f>Sheet1!E806*1</f>
        <v>5004.25</v>
      </c>
      <c r="V806" s="21">
        <f>Sheet1!F806*1</f>
        <v>5017.25</v>
      </c>
      <c r="W806" s="21">
        <f>Sheet1!G806*1</f>
        <v>4959.25</v>
      </c>
      <c r="X806" s="21">
        <f>Sheet1!H806*1</f>
        <v>4996.5</v>
      </c>
    </row>
    <row r="807" spans="20:24" x14ac:dyDescent="0.3">
      <c r="T807" s="20">
        <f t="shared" si="30"/>
        <v>805</v>
      </c>
      <c r="U807" s="21">
        <f>Sheet1!E807*1</f>
        <v>4928.5</v>
      </c>
      <c r="V807" s="21">
        <f>Sheet1!F807*1</f>
        <v>5010</v>
      </c>
      <c r="W807" s="21">
        <f>Sheet1!G807*1</f>
        <v>4908.75</v>
      </c>
      <c r="X807" s="21">
        <f>Sheet1!H807*1</f>
        <v>4997.75</v>
      </c>
    </row>
    <row r="808" spans="20:24" x14ac:dyDescent="0.3">
      <c r="T808" s="20">
        <f t="shared" si="30"/>
        <v>806</v>
      </c>
      <c r="U808" s="21">
        <f>Sheet1!E808*1</f>
        <v>4905.25</v>
      </c>
      <c r="V808" s="21">
        <f>Sheet1!F808*1</f>
        <v>4951</v>
      </c>
      <c r="W808" s="21">
        <f>Sheet1!G808*1</f>
        <v>4864.5</v>
      </c>
      <c r="X808" s="21">
        <f>Sheet1!H808*1</f>
        <v>4946.25</v>
      </c>
    </row>
    <row r="809" spans="20:24" x14ac:dyDescent="0.3">
      <c r="T809" s="20">
        <f t="shared" si="30"/>
        <v>807</v>
      </c>
      <c r="U809" s="21">
        <f>Sheet1!E809*1</f>
        <v>4794</v>
      </c>
      <c r="V809" s="21">
        <f>Sheet1!F809*1</f>
        <v>4911.75</v>
      </c>
      <c r="W809" s="21">
        <f>Sheet1!G809*1</f>
        <v>4783.25</v>
      </c>
      <c r="X809" s="21">
        <f>Sheet1!H809*1</f>
        <v>4893.75</v>
      </c>
    </row>
    <row r="810" spans="20:24" x14ac:dyDescent="0.3">
      <c r="T810" s="20">
        <f t="shared" si="30"/>
        <v>808</v>
      </c>
      <c r="U810" s="21">
        <f>Sheet1!E810*1</f>
        <v>4715.5</v>
      </c>
      <c r="V810" s="21">
        <f>Sheet1!F810*1</f>
        <v>4807.5</v>
      </c>
      <c r="W810" s="21">
        <f>Sheet1!G810*1</f>
        <v>4673.75</v>
      </c>
      <c r="X810" s="21">
        <f>Sheet1!H810*1</f>
        <v>4798</v>
      </c>
    </row>
    <row r="811" spans="20:24" x14ac:dyDescent="0.3">
      <c r="T811" s="20">
        <f t="shared" si="30"/>
        <v>809</v>
      </c>
      <c r="U811" s="21">
        <f>Sheet1!E811*1</f>
        <v>4751</v>
      </c>
      <c r="V811" s="21">
        <f>Sheet1!F811*1</f>
        <v>4789</v>
      </c>
      <c r="W811" s="21">
        <f>Sheet1!G811*1</f>
        <v>4696.5</v>
      </c>
      <c r="X811" s="21">
        <f>Sheet1!H811*1</f>
        <v>4707.75</v>
      </c>
    </row>
    <row r="812" spans="20:24" x14ac:dyDescent="0.3">
      <c r="T812" s="20">
        <f t="shared" si="30"/>
        <v>810</v>
      </c>
      <c r="U812" s="21">
        <f>Sheet1!E812*1</f>
        <v>4793</v>
      </c>
      <c r="V812" s="21">
        <f>Sheet1!F812*1</f>
        <v>4871</v>
      </c>
      <c r="W812" s="21">
        <f>Sheet1!G812*1</f>
        <v>4733.25</v>
      </c>
      <c r="X812" s="21">
        <f>Sheet1!H812*1</f>
        <v>4736.75</v>
      </c>
    </row>
    <row r="813" spans="20:24" x14ac:dyDescent="0.3">
      <c r="T813" s="20">
        <f t="shared" si="30"/>
        <v>811</v>
      </c>
      <c r="U813" s="21">
        <f>Sheet1!E813*1</f>
        <v>4814</v>
      </c>
      <c r="V813" s="21">
        <f>Sheet1!F813*1</f>
        <v>4817.25</v>
      </c>
      <c r="W813" s="21">
        <f>Sheet1!G813*1</f>
        <v>4742</v>
      </c>
      <c r="X813" s="21">
        <f>Sheet1!H813*1</f>
        <v>4792.25</v>
      </c>
    </row>
    <row r="814" spans="20:24" x14ac:dyDescent="0.3">
      <c r="T814" s="20">
        <f t="shared" si="30"/>
        <v>812</v>
      </c>
      <c r="U814" s="21">
        <f>Sheet1!E814*1</f>
        <v>4688</v>
      </c>
      <c r="V814" s="21">
        <f>Sheet1!F814*1</f>
        <v>4833.25</v>
      </c>
      <c r="W814" s="21">
        <f>Sheet1!G814*1</f>
        <v>4687</v>
      </c>
      <c r="X814" s="21">
        <f>Sheet1!H814*1</f>
        <v>4810.25</v>
      </c>
    </row>
    <row r="815" spans="20:24" x14ac:dyDescent="0.3">
      <c r="T815" s="20">
        <f t="shared" si="30"/>
        <v>813</v>
      </c>
      <c r="U815" s="21">
        <f>Sheet1!E815*1</f>
        <v>4721.5</v>
      </c>
      <c r="V815" s="21">
        <f>Sheet1!F815*1</f>
        <v>4810</v>
      </c>
      <c r="W815" s="21">
        <f>Sheet1!G815*1</f>
        <v>4673.75</v>
      </c>
      <c r="X815" s="21">
        <f>Sheet1!H815*1</f>
        <v>4703.75</v>
      </c>
    </row>
    <row r="816" spans="20:24" x14ac:dyDescent="0.3">
      <c r="T816" s="20">
        <f t="shared" si="30"/>
        <v>814</v>
      </c>
      <c r="U816" s="21">
        <f>Sheet1!E816*1</f>
        <v>4843.75</v>
      </c>
      <c r="V816" s="21">
        <f>Sheet1!F816*1</f>
        <v>4860.25</v>
      </c>
      <c r="W816" s="21">
        <f>Sheet1!G816*1</f>
        <v>4720.25</v>
      </c>
      <c r="X816" s="21">
        <f>Sheet1!H816*1</f>
        <v>4733.5</v>
      </c>
    </row>
    <row r="817" spans="20:24" x14ac:dyDescent="0.3">
      <c r="T817" s="20">
        <f t="shared" si="30"/>
        <v>815</v>
      </c>
      <c r="U817" s="21">
        <f>Sheet1!E817*1</f>
        <v>4901.5</v>
      </c>
      <c r="V817" s="21">
        <f>Sheet1!F817*1</f>
        <v>4909.5</v>
      </c>
      <c r="W817" s="21">
        <f>Sheet1!G817*1</f>
        <v>4816.25</v>
      </c>
      <c r="X817" s="21">
        <f>Sheet1!H817*1</f>
        <v>4862.25</v>
      </c>
    </row>
    <row r="818" spans="20:24" x14ac:dyDescent="0.3">
      <c r="T818" s="20">
        <f t="shared" si="30"/>
        <v>816</v>
      </c>
      <c r="U818" s="21">
        <f>Sheet1!E818*1</f>
        <v>4908.75</v>
      </c>
      <c r="V818" s="21">
        <f>Sheet1!F818*1</f>
        <v>4953.75</v>
      </c>
      <c r="W818" s="21">
        <f>Sheet1!G818*1</f>
        <v>4876</v>
      </c>
      <c r="X818" s="21">
        <f>Sheet1!H818*1</f>
        <v>4894.25</v>
      </c>
    </row>
    <row r="819" spans="20:24" x14ac:dyDescent="0.3">
      <c r="T819" s="20">
        <f t="shared" si="30"/>
        <v>817</v>
      </c>
      <c r="U819" s="21">
        <f>Sheet1!E819*1</f>
        <v>4843.75</v>
      </c>
      <c r="V819" s="21">
        <f>Sheet1!F819*1</f>
        <v>4934.25</v>
      </c>
      <c r="W819" s="21">
        <f>Sheet1!G819*1</f>
        <v>4813.25</v>
      </c>
      <c r="X819" s="21">
        <f>Sheet1!H819*1</f>
        <v>4916.75</v>
      </c>
    </row>
    <row r="820" spans="20:24" x14ac:dyDescent="0.3">
      <c r="T820" s="20">
        <f t="shared" si="30"/>
        <v>818</v>
      </c>
      <c r="U820" s="21">
        <f>Sheet1!E820*1</f>
        <v>4902.5</v>
      </c>
      <c r="V820" s="21">
        <f>Sheet1!F820*1</f>
        <v>4934</v>
      </c>
      <c r="W820" s="21">
        <f>Sheet1!G820*1</f>
        <v>4810</v>
      </c>
      <c r="X820" s="21">
        <f>Sheet1!H820*1</f>
        <v>4838.75</v>
      </c>
    </row>
    <row r="821" spans="20:24" x14ac:dyDescent="0.3">
      <c r="T821" s="20">
        <f t="shared" si="30"/>
        <v>819</v>
      </c>
      <c r="U821" s="21">
        <f>Sheet1!E821*1</f>
        <v>4834.5</v>
      </c>
      <c r="V821" s="21">
        <f>Sheet1!F821*1</f>
        <v>4920.5</v>
      </c>
      <c r="W821" s="21">
        <f>Sheet1!G821*1</f>
        <v>4786.5</v>
      </c>
      <c r="X821" s="21">
        <f>Sheet1!H821*1</f>
        <v>4903</v>
      </c>
    </row>
    <row r="822" spans="20:24" x14ac:dyDescent="0.3">
      <c r="T822" s="20">
        <f t="shared" si="30"/>
        <v>820</v>
      </c>
      <c r="U822" s="21">
        <f>Sheet1!E822*1</f>
        <v>4801.75</v>
      </c>
      <c r="V822" s="21">
        <f>Sheet1!F822*1</f>
        <v>4919.25</v>
      </c>
      <c r="W822" s="21">
        <f>Sheet1!G822*1</f>
        <v>4762.5</v>
      </c>
      <c r="X822" s="21">
        <f>Sheet1!H822*1</f>
        <v>4915</v>
      </c>
    </row>
    <row r="823" spans="20:24" x14ac:dyDescent="0.3">
      <c r="T823" s="20">
        <f t="shared" si="30"/>
        <v>821</v>
      </c>
      <c r="U823" s="21">
        <f>Sheet1!E823*1</f>
        <v>4750.5</v>
      </c>
      <c r="V823" s="21">
        <f>Sheet1!F823*1</f>
        <v>4825</v>
      </c>
      <c r="W823" s="21">
        <f>Sheet1!G823*1</f>
        <v>4636.75</v>
      </c>
      <c r="X823" s="21">
        <f>Sheet1!H823*1</f>
        <v>4819</v>
      </c>
    </row>
    <row r="824" spans="20:24" x14ac:dyDescent="0.3">
      <c r="T824" s="20">
        <f t="shared" si="30"/>
        <v>822</v>
      </c>
      <c r="U824" s="21">
        <f>Sheet1!E824*1</f>
        <v>4845.75</v>
      </c>
      <c r="V824" s="21">
        <f>Sheet1!F824*1</f>
        <v>4880.5</v>
      </c>
      <c r="W824" s="21">
        <f>Sheet1!G824*1</f>
        <v>4747.5</v>
      </c>
      <c r="X824" s="21">
        <f>Sheet1!H824*1</f>
        <v>4757</v>
      </c>
    </row>
    <row r="825" spans="20:24" x14ac:dyDescent="0.3">
      <c r="T825" s="20">
        <f t="shared" si="30"/>
        <v>823</v>
      </c>
      <c r="U825" s="21">
        <f>Sheet1!E825*1</f>
        <v>4859.25</v>
      </c>
      <c r="V825" s="21">
        <f>Sheet1!F825*1</f>
        <v>4926.25</v>
      </c>
      <c r="W825" s="21">
        <f>Sheet1!G825*1</f>
        <v>4785</v>
      </c>
      <c r="X825" s="21">
        <f>Sheet1!H825*1</f>
        <v>4835</v>
      </c>
    </row>
    <row r="826" spans="20:24" x14ac:dyDescent="0.3">
      <c r="T826" s="20">
        <f t="shared" si="30"/>
        <v>824</v>
      </c>
      <c r="U826" s="21">
        <f>Sheet1!E826*1</f>
        <v>4909.75</v>
      </c>
      <c r="V826" s="21">
        <f>Sheet1!F826*1</f>
        <v>4946.5</v>
      </c>
      <c r="W826" s="21">
        <f>Sheet1!G826*1</f>
        <v>4856</v>
      </c>
      <c r="X826" s="21">
        <f>Sheet1!H826*1</f>
        <v>4878.5</v>
      </c>
    </row>
    <row r="827" spans="20:24" x14ac:dyDescent="0.3">
      <c r="T827" s="20">
        <f t="shared" si="30"/>
        <v>825</v>
      </c>
      <c r="U827" s="21">
        <f>Sheet1!E827*1</f>
        <v>4999.25</v>
      </c>
      <c r="V827" s="21">
        <f>Sheet1!F827*1</f>
        <v>5009.75</v>
      </c>
      <c r="W827" s="21">
        <f>Sheet1!G827*1</f>
        <v>4902.25</v>
      </c>
      <c r="X827" s="21">
        <f>Sheet1!H827*1</f>
        <v>4909.5</v>
      </c>
    </row>
    <row r="828" spans="20:24" x14ac:dyDescent="0.3">
      <c r="T828" s="20">
        <f t="shared" si="30"/>
        <v>826</v>
      </c>
      <c r="U828" s="21">
        <f>Sheet1!E828*1</f>
        <v>4993.75</v>
      </c>
      <c r="V828" s="21">
        <f>Sheet1!F828*1</f>
        <v>5019.5</v>
      </c>
      <c r="W828" s="21">
        <f>Sheet1!G828*1</f>
        <v>4957.75</v>
      </c>
      <c r="X828" s="21">
        <f>Sheet1!H828*1</f>
        <v>5005</v>
      </c>
    </row>
    <row r="829" spans="20:24" x14ac:dyDescent="0.3">
      <c r="T829" s="20">
        <f t="shared" si="30"/>
        <v>827</v>
      </c>
      <c r="U829" s="21">
        <f>Sheet1!E829*1</f>
        <v>4928.5</v>
      </c>
      <c r="V829" s="21">
        <f>Sheet1!F829*1</f>
        <v>5003</v>
      </c>
      <c r="W829" s="21">
        <f>Sheet1!G829*1</f>
        <v>4916.75</v>
      </c>
      <c r="X829" s="21">
        <f>Sheet1!H829*1</f>
        <v>4999.5</v>
      </c>
    </row>
    <row r="830" spans="20:24" x14ac:dyDescent="0.3">
      <c r="T830" s="20">
        <f t="shared" si="30"/>
        <v>828</v>
      </c>
      <c r="U830" s="21">
        <f>Sheet1!E830*1</f>
        <v>4946.75</v>
      </c>
      <c r="V830" s="21">
        <f>Sheet1!F830*1</f>
        <v>4963</v>
      </c>
      <c r="W830" s="21">
        <f>Sheet1!G830*1</f>
        <v>4889</v>
      </c>
      <c r="X830" s="21">
        <f>Sheet1!H830*1</f>
        <v>4929</v>
      </c>
    </row>
    <row r="831" spans="20:24" x14ac:dyDescent="0.3">
      <c r="T831" s="20">
        <f t="shared" si="30"/>
        <v>829</v>
      </c>
      <c r="U831" s="21">
        <f>Sheet1!E831*1</f>
        <v>5029.5</v>
      </c>
      <c r="V831" s="21">
        <f>Sheet1!F831*1</f>
        <v>5055.5</v>
      </c>
      <c r="W831" s="21">
        <f>Sheet1!G831*1</f>
        <v>4928.25</v>
      </c>
      <c r="X831" s="21">
        <f>Sheet1!H831*1</f>
        <v>4944.5</v>
      </c>
    </row>
    <row r="832" spans="20:24" x14ac:dyDescent="0.3">
      <c r="T832" s="20">
        <f t="shared" si="30"/>
        <v>830</v>
      </c>
      <c r="U832" s="21">
        <f>Sheet1!E832*1</f>
        <v>5117.25</v>
      </c>
      <c r="V832" s="21">
        <f>Sheet1!F832*1</f>
        <v>5118.75</v>
      </c>
      <c r="W832" s="21">
        <f>Sheet1!G832*1</f>
        <v>5011</v>
      </c>
      <c r="X832" s="21">
        <f>Sheet1!H832*1</f>
        <v>5032.5</v>
      </c>
    </row>
    <row r="833" spans="20:24" x14ac:dyDescent="0.3">
      <c r="T833" s="20">
        <f t="shared" si="30"/>
        <v>831</v>
      </c>
      <c r="U833" s="21">
        <f>Sheet1!E833*1</f>
        <v>5054</v>
      </c>
      <c r="V833" s="21">
        <f>Sheet1!F833*1</f>
        <v>5120</v>
      </c>
      <c r="W833" s="21">
        <f>Sheet1!G833*1</f>
        <v>5052.25</v>
      </c>
      <c r="X833" s="21">
        <f>Sheet1!H833*1</f>
        <v>5112.75</v>
      </c>
    </row>
    <row r="834" spans="20:24" x14ac:dyDescent="0.3">
      <c r="T834" s="20">
        <f t="shared" si="30"/>
        <v>832</v>
      </c>
      <c r="U834" s="21">
        <f>Sheet1!E834*1</f>
        <v>5019</v>
      </c>
      <c r="V834" s="21">
        <f>Sheet1!F834*1</f>
        <v>5058.75</v>
      </c>
      <c r="W834" s="21">
        <f>Sheet1!G834*1</f>
        <v>4991.25</v>
      </c>
      <c r="X834" s="21">
        <f>Sheet1!H834*1</f>
        <v>5047.5</v>
      </c>
    </row>
    <row r="835" spans="20:24" x14ac:dyDescent="0.3">
      <c r="T835" s="20">
        <f t="shared" si="30"/>
        <v>833</v>
      </c>
      <c r="U835" s="21">
        <f>Sheet1!E835*1</f>
        <v>5032</v>
      </c>
      <c r="V835" s="21">
        <f>Sheet1!F835*1</f>
        <v>5049.5</v>
      </c>
      <c r="W835" s="21">
        <f>Sheet1!G835*1</f>
        <v>4997.75</v>
      </c>
      <c r="X835" s="21">
        <f>Sheet1!H835*1</f>
        <v>5010.75</v>
      </c>
    </row>
    <row r="836" spans="20:24" x14ac:dyDescent="0.3">
      <c r="T836" s="20">
        <f t="shared" si="30"/>
        <v>834</v>
      </c>
      <c r="U836" s="21">
        <f>Sheet1!E836*1</f>
        <v>5053</v>
      </c>
      <c r="V836" s="21">
        <f>Sheet1!F836*1</f>
        <v>5067.5</v>
      </c>
      <c r="W836" s="21">
        <f>Sheet1!G836*1</f>
        <v>4973.5</v>
      </c>
      <c r="X836" s="21">
        <f>Sheet1!H836*1</f>
        <v>5027.5</v>
      </c>
    </row>
    <row r="837" spans="20:24" x14ac:dyDescent="0.3">
      <c r="T837" s="20">
        <f t="shared" ref="T837:T900" si="31">T836+1</f>
        <v>835</v>
      </c>
      <c r="U837" s="21">
        <f>Sheet1!E837*1</f>
        <v>5080.75</v>
      </c>
      <c r="V837" s="21">
        <f>Sheet1!F837*1</f>
        <v>5083.25</v>
      </c>
      <c r="W837" s="21">
        <f>Sheet1!G837*1</f>
        <v>4997</v>
      </c>
      <c r="X837" s="21">
        <f>Sheet1!H837*1</f>
        <v>5004</v>
      </c>
    </row>
    <row r="838" spans="20:24" x14ac:dyDescent="0.3">
      <c r="T838" s="20">
        <f t="shared" si="31"/>
        <v>836</v>
      </c>
      <c r="U838" s="21">
        <f>Sheet1!E838*1</f>
        <v>5087</v>
      </c>
      <c r="V838" s="21">
        <f>Sheet1!F838*1</f>
        <v>5121</v>
      </c>
      <c r="W838" s="21">
        <f>Sheet1!G838*1</f>
        <v>5070.25</v>
      </c>
      <c r="X838" s="21">
        <f>Sheet1!H838*1</f>
        <v>5112.25</v>
      </c>
    </row>
    <row r="839" spans="20:24" x14ac:dyDescent="0.3">
      <c r="T839" s="20">
        <f t="shared" si="31"/>
        <v>837</v>
      </c>
      <c r="U839" s="21">
        <f>Sheet1!E839*1</f>
        <v>5028.25</v>
      </c>
      <c r="V839" s="21">
        <f>Sheet1!F839*1</f>
        <v>5089.75</v>
      </c>
      <c r="W839" s="21">
        <f>Sheet1!G839*1</f>
        <v>5009</v>
      </c>
      <c r="X839" s="21">
        <f>Sheet1!H839*1</f>
        <v>5070</v>
      </c>
    </row>
    <row r="840" spans="20:24" x14ac:dyDescent="0.3">
      <c r="T840" s="20">
        <f t="shared" si="31"/>
        <v>838</v>
      </c>
      <c r="U840" s="21">
        <f>Sheet1!E840*1</f>
        <v>4958.5</v>
      </c>
      <c r="V840" s="21">
        <f>Sheet1!F840*1</f>
        <v>5042.75</v>
      </c>
      <c r="W840" s="21">
        <f>Sheet1!G840*1</f>
        <v>4930.5</v>
      </c>
      <c r="X840" s="21">
        <f>Sheet1!H840*1</f>
        <v>5039.25</v>
      </c>
    </row>
    <row r="841" spans="20:24" x14ac:dyDescent="0.3">
      <c r="T841" s="20">
        <f t="shared" si="31"/>
        <v>839</v>
      </c>
      <c r="U841" s="21">
        <f>Sheet1!E841*1</f>
        <v>4883</v>
      </c>
      <c r="V841" s="21">
        <f>Sheet1!F841*1</f>
        <v>4961</v>
      </c>
      <c r="W841" s="21">
        <f>Sheet1!G841*1</f>
        <v>4801.25</v>
      </c>
      <c r="X841" s="21">
        <f>Sheet1!H841*1</f>
        <v>4958.25</v>
      </c>
    </row>
    <row r="842" spans="20:24" x14ac:dyDescent="0.3">
      <c r="T842" s="20">
        <f t="shared" si="31"/>
        <v>840</v>
      </c>
      <c r="U842" s="21">
        <f>Sheet1!E842*1</f>
        <v>4880.25</v>
      </c>
      <c r="V842" s="21">
        <f>Sheet1!F842*1</f>
        <v>4957</v>
      </c>
      <c r="W842" s="21">
        <f>Sheet1!G842*1</f>
        <v>4798.25</v>
      </c>
      <c r="X842" s="21">
        <f>Sheet1!H842*1</f>
        <v>4852.75</v>
      </c>
    </row>
    <row r="843" spans="20:24" x14ac:dyDescent="0.3">
      <c r="T843" s="20">
        <f t="shared" si="31"/>
        <v>841</v>
      </c>
      <c r="U843" s="21">
        <f>Sheet1!E843*1</f>
        <v>4843.75</v>
      </c>
      <c r="V843" s="21">
        <f>Sheet1!F843*1</f>
        <v>4981.25</v>
      </c>
      <c r="W843" s="21">
        <f>Sheet1!G843*1</f>
        <v>4829.25</v>
      </c>
      <c r="X843" s="21">
        <f>Sheet1!H843*1</f>
        <v>4876.5</v>
      </c>
    </row>
    <row r="844" spans="20:24" x14ac:dyDescent="0.3">
      <c r="T844" s="20">
        <f t="shared" si="31"/>
        <v>842</v>
      </c>
      <c r="U844" s="21">
        <f>Sheet1!E844*1</f>
        <v>4937.75</v>
      </c>
      <c r="V844" s="21">
        <f>Sheet1!F844*1</f>
        <v>4941.75</v>
      </c>
      <c r="W844" s="21">
        <f>Sheet1!G844*1</f>
        <v>4811.5</v>
      </c>
      <c r="X844" s="21">
        <f>Sheet1!H844*1</f>
        <v>4884</v>
      </c>
    </row>
    <row r="845" spans="20:24" x14ac:dyDescent="0.3">
      <c r="T845" s="20">
        <f t="shared" si="31"/>
        <v>843</v>
      </c>
      <c r="U845" s="21">
        <f>Sheet1!E845*1</f>
        <v>4924</v>
      </c>
      <c r="V845" s="21">
        <f>Sheet1!F845*1</f>
        <v>4962.5</v>
      </c>
      <c r="W845" s="21">
        <f>Sheet1!G845*1</f>
        <v>4747.75</v>
      </c>
      <c r="X845" s="21">
        <f>Sheet1!H845*1</f>
        <v>4938.75</v>
      </c>
    </row>
    <row r="846" spans="20:24" x14ac:dyDescent="0.3">
      <c r="T846" s="20">
        <f t="shared" si="31"/>
        <v>844</v>
      </c>
      <c r="U846" s="21">
        <f>Sheet1!E846*1</f>
        <v>4989.25</v>
      </c>
      <c r="V846" s="21">
        <f>Sheet1!F846*1</f>
        <v>5022</v>
      </c>
      <c r="W846" s="21">
        <f>Sheet1!G846*1</f>
        <v>4916.25</v>
      </c>
      <c r="X846" s="21">
        <f>Sheet1!H846*1</f>
        <v>4925</v>
      </c>
    </row>
    <row r="847" spans="20:24" x14ac:dyDescent="0.3">
      <c r="T847" s="20">
        <f t="shared" si="31"/>
        <v>845</v>
      </c>
      <c r="U847" s="21">
        <f>Sheet1!E847*1</f>
        <v>5061</v>
      </c>
      <c r="V847" s="21">
        <f>Sheet1!F847*1</f>
        <v>5129.25</v>
      </c>
      <c r="W847" s="21">
        <f>Sheet1!G847*1</f>
        <v>4972.75</v>
      </c>
      <c r="X847" s="21">
        <f>Sheet1!H847*1</f>
        <v>5009.75</v>
      </c>
    </row>
    <row r="848" spans="20:24" x14ac:dyDescent="0.3">
      <c r="T848" s="20">
        <f t="shared" si="31"/>
        <v>846</v>
      </c>
      <c r="U848" s="21">
        <f>Sheet1!E848*1</f>
        <v>5112.75</v>
      </c>
      <c r="V848" s="21">
        <f>Sheet1!F848*1</f>
        <v>5138</v>
      </c>
      <c r="W848" s="21">
        <f>Sheet1!G848*1</f>
        <v>5052.25</v>
      </c>
      <c r="X848" s="21">
        <f>Sheet1!H848*1</f>
        <v>5059.25</v>
      </c>
    </row>
    <row r="849" spans="20:24" x14ac:dyDescent="0.3">
      <c r="T849" s="20">
        <f t="shared" si="31"/>
        <v>847</v>
      </c>
      <c r="U849" s="21">
        <f>Sheet1!E849*1</f>
        <v>5201</v>
      </c>
      <c r="V849" s="21">
        <f>Sheet1!F849*1</f>
        <v>5206.75</v>
      </c>
      <c r="W849" s="21">
        <f>Sheet1!G849*1</f>
        <v>5095</v>
      </c>
      <c r="X849" s="21">
        <f>Sheet1!H849*1</f>
        <v>5106.25</v>
      </c>
    </row>
    <row r="850" spans="20:24" x14ac:dyDescent="0.3">
      <c r="T850" s="20">
        <f t="shared" si="31"/>
        <v>848</v>
      </c>
      <c r="U850" s="21">
        <f>Sheet1!E850*1</f>
        <v>5190</v>
      </c>
      <c r="V850" s="21">
        <f>Sheet1!F850*1</f>
        <v>5202</v>
      </c>
      <c r="W850" s="21">
        <f>Sheet1!G850*1</f>
        <v>5141</v>
      </c>
      <c r="X850" s="21">
        <f>Sheet1!H850*1</f>
        <v>5189.75</v>
      </c>
    </row>
    <row r="851" spans="20:24" x14ac:dyDescent="0.3">
      <c r="T851" s="20">
        <f t="shared" si="31"/>
        <v>849</v>
      </c>
      <c r="U851" s="21">
        <f>Sheet1!E851*1</f>
        <v>5254.25</v>
      </c>
      <c r="V851" s="21">
        <f>Sheet1!F851*1</f>
        <v>5271.25</v>
      </c>
      <c r="W851" s="21">
        <f>Sheet1!G851*1</f>
        <v>5177.5</v>
      </c>
      <c r="X851" s="21">
        <f>Sheet1!H851*1</f>
        <v>5187</v>
      </c>
    </row>
    <row r="852" spans="20:24" x14ac:dyDescent="0.3">
      <c r="T852" s="20">
        <f t="shared" si="31"/>
        <v>850</v>
      </c>
      <c r="U852" s="21">
        <f>Sheet1!E852*1</f>
        <v>5239</v>
      </c>
      <c r="V852" s="21">
        <f>Sheet1!F852*1</f>
        <v>5274.5</v>
      </c>
      <c r="W852" s="21">
        <f>Sheet1!G852*1</f>
        <v>5230</v>
      </c>
      <c r="X852" s="21">
        <f>Sheet1!H852*1</f>
        <v>5251.25</v>
      </c>
    </row>
    <row r="853" spans="20:24" x14ac:dyDescent="0.3">
      <c r="T853" s="20">
        <f t="shared" si="31"/>
        <v>851</v>
      </c>
      <c r="U853" s="21">
        <f>Sheet1!E853*1</f>
        <v>5198.5</v>
      </c>
      <c r="V853" s="21">
        <f>Sheet1!F853*1</f>
        <v>5242.5</v>
      </c>
      <c r="W853" s="21">
        <f>Sheet1!G853*1</f>
        <v>5162.25</v>
      </c>
      <c r="X853" s="21">
        <f>Sheet1!H853*1</f>
        <v>5240</v>
      </c>
    </row>
    <row r="854" spans="20:24" x14ac:dyDescent="0.3">
      <c r="T854" s="20">
        <f t="shared" si="31"/>
        <v>852</v>
      </c>
      <c r="U854" s="21">
        <f>Sheet1!E854*1</f>
        <v>5206.25</v>
      </c>
      <c r="V854" s="21">
        <f>Sheet1!F854*1</f>
        <v>5216.75</v>
      </c>
      <c r="W854" s="21">
        <f>Sheet1!G854*1</f>
        <v>5107.75</v>
      </c>
      <c r="X854" s="21">
        <f>Sheet1!H854*1</f>
        <v>5197.25</v>
      </c>
    </row>
    <row r="855" spans="20:24" x14ac:dyDescent="0.3">
      <c r="T855" s="20">
        <f t="shared" si="31"/>
        <v>853</v>
      </c>
      <c r="U855" s="21">
        <f>Sheet1!E855*1</f>
        <v>5230</v>
      </c>
      <c r="V855" s="21">
        <f>Sheet1!F855*1</f>
        <v>5240.75</v>
      </c>
      <c r="W855" s="21">
        <f>Sheet1!G855*1</f>
        <v>5188.75</v>
      </c>
      <c r="X855" s="21">
        <f>Sheet1!H855*1</f>
        <v>5202.75</v>
      </c>
    </row>
    <row r="856" spans="20:24" x14ac:dyDescent="0.3">
      <c r="T856" s="20">
        <f t="shared" si="31"/>
        <v>854</v>
      </c>
      <c r="U856" s="21">
        <f>Sheet1!E856*1</f>
        <v>5227</v>
      </c>
      <c r="V856" s="21">
        <f>Sheet1!F856*1</f>
        <v>5250.75</v>
      </c>
      <c r="W856" s="21">
        <f>Sheet1!G856*1</f>
        <v>5197</v>
      </c>
      <c r="X856" s="21">
        <f>Sheet1!H856*1</f>
        <v>5222.5</v>
      </c>
    </row>
    <row r="857" spans="20:24" x14ac:dyDescent="0.3">
      <c r="T857" s="20">
        <f t="shared" si="31"/>
        <v>855</v>
      </c>
      <c r="U857" s="21">
        <f>Sheet1!E857*1</f>
        <v>5318.5</v>
      </c>
      <c r="V857" s="21">
        <f>Sheet1!F857*1</f>
        <v>5323.25</v>
      </c>
      <c r="W857" s="21">
        <f>Sheet1!G857*1</f>
        <v>5224.5</v>
      </c>
      <c r="X857" s="21">
        <f>Sheet1!H857*1</f>
        <v>5227.5</v>
      </c>
    </row>
    <row r="858" spans="20:24" x14ac:dyDescent="0.3">
      <c r="T858" s="20">
        <f t="shared" si="31"/>
        <v>856</v>
      </c>
      <c r="U858" s="21">
        <f>Sheet1!E858*1</f>
        <v>5320.25</v>
      </c>
      <c r="V858" s="21">
        <f>Sheet1!F858*1</f>
        <v>5343.25</v>
      </c>
      <c r="W858" s="21">
        <f>Sheet1!G858*1</f>
        <v>5299.5</v>
      </c>
      <c r="X858" s="21">
        <f>Sheet1!H858*1</f>
        <v>5319.25</v>
      </c>
    </row>
    <row r="859" spans="20:24" x14ac:dyDescent="0.3">
      <c r="T859" s="20">
        <f t="shared" si="31"/>
        <v>857</v>
      </c>
      <c r="U859" s="21">
        <f>Sheet1!E859*1</f>
        <v>5306</v>
      </c>
      <c r="V859" s="21">
        <f>Sheet1!F859*1</f>
        <v>5326.25</v>
      </c>
      <c r="W859" s="21">
        <f>Sheet1!G859*1</f>
        <v>5282.5</v>
      </c>
      <c r="X859" s="21">
        <f>Sheet1!H859*1</f>
        <v>5321</v>
      </c>
    </row>
    <row r="860" spans="20:24" x14ac:dyDescent="0.3">
      <c r="T860" s="20">
        <f t="shared" si="31"/>
        <v>858</v>
      </c>
      <c r="U860" s="21">
        <f>Sheet1!E860*1</f>
        <v>5308.75</v>
      </c>
      <c r="V860" s="21">
        <f>Sheet1!F860*1</f>
        <v>5313.5</v>
      </c>
      <c r="W860" s="21">
        <f>Sheet1!G860*1</f>
        <v>5285.5</v>
      </c>
      <c r="X860" s="21">
        <f>Sheet1!H860*1</f>
        <v>5293.5</v>
      </c>
    </row>
    <row r="861" spans="20:24" x14ac:dyDescent="0.3">
      <c r="T861" s="20">
        <f t="shared" si="31"/>
        <v>859</v>
      </c>
      <c r="U861" s="21">
        <f>Sheet1!E861*1</f>
        <v>5319.75</v>
      </c>
      <c r="V861" s="21">
        <f>Sheet1!F861*1</f>
        <v>5334.75</v>
      </c>
      <c r="W861" s="21">
        <f>Sheet1!G861*1</f>
        <v>5302.25</v>
      </c>
      <c r="X861" s="21">
        <f>Sheet1!H861*1</f>
        <v>5307.25</v>
      </c>
    </row>
    <row r="862" spans="20:24" x14ac:dyDescent="0.3">
      <c r="T862" s="20">
        <f t="shared" si="31"/>
        <v>860</v>
      </c>
      <c r="U862" s="21">
        <f>Sheet1!E862*1</f>
        <v>5316</v>
      </c>
      <c r="V862" s="21">
        <f>Sheet1!F862*1</f>
        <v>5331</v>
      </c>
      <c r="W862" s="21">
        <f>Sheet1!G862*1</f>
        <v>5305</v>
      </c>
      <c r="X862" s="21">
        <f>Sheet1!H862*1</f>
        <v>5319.5</v>
      </c>
    </row>
    <row r="863" spans="20:24" x14ac:dyDescent="0.3">
      <c r="T863" s="20">
        <f t="shared" si="31"/>
        <v>861</v>
      </c>
      <c r="U863" s="21">
        <f>Sheet1!E863*1</f>
        <v>5315.5</v>
      </c>
      <c r="V863" s="21">
        <f>Sheet1!F863*1</f>
        <v>5333</v>
      </c>
      <c r="W863" s="21">
        <f>Sheet1!G863*1</f>
        <v>5305.5</v>
      </c>
      <c r="X863" s="21">
        <f>Sheet1!H863*1</f>
        <v>5313.5</v>
      </c>
    </row>
    <row r="864" spans="20:24" x14ac:dyDescent="0.3">
      <c r="T864" s="20">
        <f t="shared" si="31"/>
        <v>862</v>
      </c>
      <c r="U864" s="21">
        <f>Sheet1!E864*1</f>
        <v>5252</v>
      </c>
      <c r="V864" s="21">
        <f>Sheet1!F864*1</f>
        <v>5319.25</v>
      </c>
      <c r="W864" s="21">
        <f>Sheet1!G864*1</f>
        <v>5248.25</v>
      </c>
      <c r="X864" s="21">
        <f>Sheet1!H864*1</f>
        <v>5317.25</v>
      </c>
    </row>
    <row r="865" spans="20:24" x14ac:dyDescent="0.3">
      <c r="T865" s="20">
        <f t="shared" si="31"/>
        <v>863</v>
      </c>
      <c r="U865" s="21">
        <f>Sheet1!E865*1</f>
        <v>5224</v>
      </c>
      <c r="V865" s="21">
        <f>Sheet1!F865*1</f>
        <v>5266.25</v>
      </c>
      <c r="W865" s="21">
        <f>Sheet1!G865*1</f>
        <v>5219.25</v>
      </c>
      <c r="X865" s="21">
        <f>Sheet1!H865*1</f>
        <v>5250.75</v>
      </c>
    </row>
    <row r="866" spans="20:24" x14ac:dyDescent="0.3">
      <c r="T866" s="20">
        <f t="shared" si="31"/>
        <v>864</v>
      </c>
      <c r="U866" s="21">
        <f>Sheet1!E866*1</f>
        <v>5176.75</v>
      </c>
      <c r="V866" s="21">
        <f>Sheet1!F866*1</f>
        <v>5225.5</v>
      </c>
      <c r="W866" s="21">
        <f>Sheet1!G866*1</f>
        <v>5157.25</v>
      </c>
      <c r="X866" s="21">
        <f>Sheet1!H866*1</f>
        <v>5221</v>
      </c>
    </row>
    <row r="867" spans="20:24" x14ac:dyDescent="0.3">
      <c r="T867" s="20">
        <f t="shared" si="31"/>
        <v>865</v>
      </c>
      <c r="U867" s="21">
        <f>Sheet1!E867*1</f>
        <v>5102.75</v>
      </c>
      <c r="V867" s="21">
        <f>Sheet1!F867*1</f>
        <v>5178</v>
      </c>
      <c r="W867" s="21">
        <f>Sheet1!G867*1</f>
        <v>5100.75</v>
      </c>
      <c r="X867" s="21">
        <f>Sheet1!H867*1</f>
        <v>5175.75</v>
      </c>
    </row>
    <row r="868" spans="20:24" x14ac:dyDescent="0.3">
      <c r="T868" s="20">
        <f t="shared" si="31"/>
        <v>866</v>
      </c>
      <c r="U868" s="21">
        <f>Sheet1!E868*1</f>
        <v>5147</v>
      </c>
      <c r="V868" s="21">
        <f>Sheet1!F868*1</f>
        <v>5156.5</v>
      </c>
      <c r="W868" s="21">
        <f>Sheet1!G868*1</f>
        <v>5055.25</v>
      </c>
      <c r="X868" s="21">
        <f>Sheet1!H868*1</f>
        <v>5093.5</v>
      </c>
    </row>
    <row r="869" spans="20:24" x14ac:dyDescent="0.3">
      <c r="T869" s="20">
        <f t="shared" si="31"/>
        <v>867</v>
      </c>
      <c r="U869" s="21">
        <f>Sheet1!E869*1</f>
        <v>5199</v>
      </c>
      <c r="V869" s="21">
        <f>Sheet1!F869*1</f>
        <v>5203</v>
      </c>
      <c r="W869" s="21">
        <f>Sheet1!G869*1</f>
        <v>5125</v>
      </c>
      <c r="X869" s="21">
        <f>Sheet1!H869*1</f>
        <v>5145</v>
      </c>
    </row>
    <row r="870" spans="20:24" x14ac:dyDescent="0.3">
      <c r="T870" s="20">
        <f t="shared" si="31"/>
        <v>868</v>
      </c>
      <c r="U870" s="21">
        <f>Sheet1!E870*1</f>
        <v>5237.75</v>
      </c>
      <c r="V870" s="21">
        <f>Sheet1!F870*1</f>
        <v>5278.25</v>
      </c>
      <c r="W870" s="21">
        <f>Sheet1!G870*1</f>
        <v>5177</v>
      </c>
      <c r="X870" s="21">
        <f>Sheet1!H870*1</f>
        <v>5194.25</v>
      </c>
    </row>
    <row r="871" spans="20:24" x14ac:dyDescent="0.3">
      <c r="T871" s="20">
        <f t="shared" si="31"/>
        <v>869</v>
      </c>
      <c r="U871" s="21">
        <f>Sheet1!E871*1</f>
        <v>5164</v>
      </c>
      <c r="V871" s="21">
        <f>Sheet1!F871*1</f>
        <v>5240.75</v>
      </c>
      <c r="W871" s="21">
        <f>Sheet1!G871*1</f>
        <v>5137</v>
      </c>
      <c r="X871" s="21">
        <f>Sheet1!H871*1</f>
        <v>5235.5</v>
      </c>
    </row>
    <row r="872" spans="20:24" x14ac:dyDescent="0.3">
      <c r="T872" s="20">
        <f t="shared" si="31"/>
        <v>870</v>
      </c>
      <c r="U872" s="21">
        <f>Sheet1!E872*1</f>
        <v>5198</v>
      </c>
      <c r="V872" s="21">
        <f>Sheet1!F872*1</f>
        <v>5211.75</v>
      </c>
      <c r="W872" s="21">
        <f>Sheet1!G872*1</f>
        <v>5131.25</v>
      </c>
      <c r="X872" s="21">
        <f>Sheet1!H872*1</f>
        <v>5163</v>
      </c>
    </row>
    <row r="873" spans="20:24" x14ac:dyDescent="0.3">
      <c r="T873" s="20">
        <f t="shared" si="31"/>
        <v>871</v>
      </c>
      <c r="U873" s="21">
        <f>Sheet1!E873*1</f>
        <v>5239.5</v>
      </c>
      <c r="V873" s="21">
        <f>Sheet1!F873*1</f>
        <v>5258.25</v>
      </c>
      <c r="W873" s="21">
        <f>Sheet1!G873*1</f>
        <v>5190.5</v>
      </c>
      <c r="X873" s="21">
        <f>Sheet1!H873*1</f>
        <v>5194.5</v>
      </c>
    </row>
    <row r="874" spans="20:24" x14ac:dyDescent="0.3">
      <c r="T874" s="20">
        <f t="shared" si="31"/>
        <v>872</v>
      </c>
      <c r="U874" s="21">
        <f>Sheet1!E874*1</f>
        <v>5197.25</v>
      </c>
      <c r="V874" s="21">
        <f>Sheet1!F874*1</f>
        <v>5240.25</v>
      </c>
      <c r="W874" s="21">
        <f>Sheet1!G874*1</f>
        <v>5192</v>
      </c>
      <c r="X874" s="21">
        <f>Sheet1!H874*1</f>
        <v>5238.5</v>
      </c>
    </row>
    <row r="875" spans="20:24" x14ac:dyDescent="0.3">
      <c r="T875" s="20">
        <f t="shared" si="31"/>
        <v>873</v>
      </c>
      <c r="U875" s="21">
        <f>Sheet1!E875*1</f>
        <v>5225</v>
      </c>
      <c r="V875" s="21">
        <f>Sheet1!F875*1</f>
        <v>5233.75</v>
      </c>
      <c r="W875" s="21">
        <f>Sheet1!G875*1</f>
        <v>5190</v>
      </c>
      <c r="X875" s="21">
        <f>Sheet1!H875*1</f>
        <v>5194.75</v>
      </c>
    </row>
    <row r="876" spans="20:24" x14ac:dyDescent="0.3">
      <c r="T876" s="20">
        <f t="shared" si="31"/>
        <v>874</v>
      </c>
      <c r="U876" s="21">
        <f>Sheet1!E876*1</f>
        <v>5223</v>
      </c>
      <c r="V876" s="21">
        <f>Sheet1!F876*1</f>
        <v>5239.75</v>
      </c>
      <c r="W876" s="21">
        <f>Sheet1!G876*1</f>
        <v>5199.5</v>
      </c>
      <c r="X876" s="21">
        <f>Sheet1!H876*1</f>
        <v>5226.75</v>
      </c>
    </row>
    <row r="877" spans="20:24" x14ac:dyDescent="0.3">
      <c r="T877" s="20">
        <f t="shared" si="31"/>
        <v>875</v>
      </c>
      <c r="U877" s="21">
        <f>Sheet1!E877*1</f>
        <v>5122</v>
      </c>
      <c r="V877" s="21">
        <f>Sheet1!F877*1</f>
        <v>5225</v>
      </c>
      <c r="W877" s="21">
        <f>Sheet1!G877*1</f>
        <v>5115</v>
      </c>
      <c r="X877" s="21">
        <f>Sheet1!H877*1</f>
        <v>5212.75</v>
      </c>
    </row>
    <row r="878" spans="20:24" x14ac:dyDescent="0.3">
      <c r="T878" s="20">
        <f t="shared" si="31"/>
        <v>876</v>
      </c>
      <c r="U878" s="21">
        <f>Sheet1!E878*1</f>
        <v>5070</v>
      </c>
      <c r="V878" s="21">
        <f>Sheet1!F878*1</f>
        <v>5139.5</v>
      </c>
      <c r="W878" s="21">
        <f>Sheet1!G878*1</f>
        <v>5059.25</v>
      </c>
      <c r="X878" s="21">
        <f>Sheet1!H878*1</f>
        <v>5117.75</v>
      </c>
    </row>
    <row r="879" spans="20:24" x14ac:dyDescent="0.3">
      <c r="T879" s="20">
        <f t="shared" si="31"/>
        <v>877</v>
      </c>
      <c r="U879" s="21">
        <f>Sheet1!E879*1</f>
        <v>5115</v>
      </c>
      <c r="V879" s="21">
        <f>Sheet1!F879*1</f>
        <v>5134.25</v>
      </c>
      <c r="W879" s="21">
        <f>Sheet1!G879*1</f>
        <v>5019.75</v>
      </c>
      <c r="X879" s="21">
        <f>Sheet1!H879*1</f>
        <v>5065.25</v>
      </c>
    </row>
    <row r="880" spans="20:24" x14ac:dyDescent="0.3">
      <c r="T880" s="20">
        <f t="shared" si="31"/>
        <v>878</v>
      </c>
      <c r="U880" s="21">
        <f>Sheet1!E880*1</f>
        <v>5042.5</v>
      </c>
      <c r="V880" s="21">
        <f>Sheet1!F880*1</f>
        <v>5121.5</v>
      </c>
      <c r="W880" s="21">
        <f>Sheet1!G880*1</f>
        <v>5033.25</v>
      </c>
      <c r="X880" s="21">
        <f>Sheet1!H880*1</f>
        <v>5103.5</v>
      </c>
    </row>
    <row r="881" spans="20:24" x14ac:dyDescent="0.3">
      <c r="T881" s="20">
        <f t="shared" si="31"/>
        <v>879</v>
      </c>
      <c r="U881" s="21">
        <f>Sheet1!E881*1</f>
        <v>5115.25</v>
      </c>
      <c r="V881" s="21">
        <f>Sheet1!F881*1</f>
        <v>5178.5</v>
      </c>
      <c r="W881" s="21">
        <f>Sheet1!G881*1</f>
        <v>5025.5</v>
      </c>
      <c r="X881" s="21">
        <f>Sheet1!H881*1</f>
        <v>5036.25</v>
      </c>
    </row>
    <row r="882" spans="20:24" x14ac:dyDescent="0.3">
      <c r="T882" s="20">
        <f t="shared" si="31"/>
        <v>880</v>
      </c>
      <c r="U882" s="21">
        <f>Sheet1!E882*1</f>
        <v>5185</v>
      </c>
      <c r="V882" s="21">
        <f>Sheet1!F882*1</f>
        <v>5195.25</v>
      </c>
      <c r="W882" s="21">
        <f>Sheet1!G882*1</f>
        <v>5084.75</v>
      </c>
      <c r="X882" s="21">
        <f>Sheet1!H882*1</f>
        <v>5094</v>
      </c>
    </row>
    <row r="883" spans="20:24" x14ac:dyDescent="0.3">
      <c r="T883" s="20">
        <f t="shared" si="31"/>
        <v>881</v>
      </c>
      <c r="U883" s="21">
        <f>Sheet1!E883*1</f>
        <v>5116.75</v>
      </c>
      <c r="V883" s="21">
        <f>Sheet1!F883*1</f>
        <v>5197.5</v>
      </c>
      <c r="W883" s="21">
        <f>Sheet1!G883*1</f>
        <v>5116.5</v>
      </c>
      <c r="X883" s="21">
        <f>Sheet1!H883*1</f>
        <v>5178.75</v>
      </c>
    </row>
    <row r="884" spans="20:24" x14ac:dyDescent="0.3">
      <c r="T884" s="20">
        <f t="shared" si="31"/>
        <v>882</v>
      </c>
      <c r="U884" s="21">
        <f>Sheet1!E884*1</f>
        <v>5228.25</v>
      </c>
      <c r="V884" s="21">
        <f>Sheet1!F884*1</f>
        <v>5244.75</v>
      </c>
      <c r="W884" s="21">
        <f>Sheet1!G884*1</f>
        <v>5105</v>
      </c>
      <c r="X884" s="21">
        <f>Sheet1!H884*1</f>
        <v>5123.5</v>
      </c>
    </row>
    <row r="885" spans="20:24" x14ac:dyDescent="0.3">
      <c r="T885" s="20">
        <f t="shared" si="31"/>
        <v>883</v>
      </c>
      <c r="U885" s="21">
        <f>Sheet1!E885*1</f>
        <v>5214</v>
      </c>
      <c r="V885" s="21">
        <f>Sheet1!F885*1</f>
        <v>5230</v>
      </c>
      <c r="W885" s="21">
        <f>Sheet1!G885*1</f>
        <v>5184</v>
      </c>
      <c r="X885" s="21">
        <f>Sheet1!H885*1</f>
        <v>5226.75</v>
      </c>
    </row>
    <row r="886" spans="20:24" x14ac:dyDescent="0.3">
      <c r="T886" s="20">
        <f t="shared" si="31"/>
        <v>884</v>
      </c>
      <c r="U886" s="21">
        <f>Sheet1!E886*1</f>
        <v>5213.75</v>
      </c>
      <c r="V886" s="21">
        <f>Sheet1!F886*1</f>
        <v>5223.25</v>
      </c>
      <c r="W886" s="21">
        <f>Sheet1!G886*1</f>
        <v>5176.75</v>
      </c>
      <c r="X886" s="21">
        <f>Sheet1!H886*1</f>
        <v>5216.25</v>
      </c>
    </row>
    <row r="887" spans="20:24" x14ac:dyDescent="0.3">
      <c r="T887" s="20">
        <f t="shared" si="31"/>
        <v>885</v>
      </c>
      <c r="U887" s="21">
        <f>Sheet1!E887*1</f>
        <v>5228.75</v>
      </c>
      <c r="V887" s="21">
        <f>Sheet1!F887*1</f>
        <v>5268.25</v>
      </c>
      <c r="W887" s="21">
        <f>Sheet1!G887*1</f>
        <v>5202</v>
      </c>
      <c r="X887" s="21">
        <f>Sheet1!H887*1</f>
        <v>5207.5</v>
      </c>
    </row>
    <row r="888" spans="20:24" x14ac:dyDescent="0.3">
      <c r="T888" s="20">
        <f t="shared" si="31"/>
        <v>886</v>
      </c>
      <c r="U888" s="21">
        <f>Sheet1!E888*1</f>
        <v>5233</v>
      </c>
      <c r="V888" s="21">
        <f>Sheet1!F888*1</f>
        <v>5251.25</v>
      </c>
      <c r="W888" s="21">
        <f>Sheet1!G888*1</f>
        <v>5212</v>
      </c>
      <c r="X888" s="21">
        <f>Sheet1!H888*1</f>
        <v>5222.25</v>
      </c>
    </row>
    <row r="889" spans="20:24" x14ac:dyDescent="0.3">
      <c r="T889" s="20">
        <f t="shared" si="31"/>
        <v>887</v>
      </c>
      <c r="U889" s="21">
        <f>Sheet1!E889*1</f>
        <v>5213</v>
      </c>
      <c r="V889" s="21">
        <f>Sheet1!F889*1</f>
        <v>5234.25</v>
      </c>
      <c r="W889" s="21">
        <f>Sheet1!G889*1</f>
        <v>5195.75</v>
      </c>
      <c r="X889" s="21">
        <f>Sheet1!H889*1</f>
        <v>5229.25</v>
      </c>
    </row>
    <row r="890" spans="20:24" x14ac:dyDescent="0.3">
      <c r="T890" s="20">
        <f t="shared" si="31"/>
        <v>888</v>
      </c>
      <c r="U890" s="21">
        <f>Sheet1!E890*1</f>
        <v>5224.25</v>
      </c>
      <c r="V890" s="21">
        <f>Sheet1!F890*1</f>
        <v>5228.75</v>
      </c>
      <c r="W890" s="21">
        <f>Sheet1!G890*1</f>
        <v>5207</v>
      </c>
      <c r="X890" s="21">
        <f>Sheet1!H890*1</f>
        <v>5214</v>
      </c>
    </row>
    <row r="891" spans="20:24" x14ac:dyDescent="0.3">
      <c r="T891" s="20">
        <f t="shared" si="31"/>
        <v>889</v>
      </c>
      <c r="U891" s="21">
        <f>Sheet1!E891*1</f>
        <v>5208.5</v>
      </c>
      <c r="V891" s="21">
        <f>Sheet1!F891*1</f>
        <v>5237.5</v>
      </c>
      <c r="W891" s="21">
        <f>Sheet1!G891*1</f>
        <v>5198.5</v>
      </c>
      <c r="X891" s="21">
        <f>Sheet1!H891*1</f>
        <v>5223.75</v>
      </c>
    </row>
    <row r="892" spans="20:24" x14ac:dyDescent="0.3">
      <c r="T892" s="20">
        <f t="shared" si="31"/>
        <v>890</v>
      </c>
      <c r="U892" s="21">
        <f>Sheet1!E892*1</f>
        <v>5212.5</v>
      </c>
      <c r="V892" s="21">
        <f>Sheet1!F892*1</f>
        <v>5225.25</v>
      </c>
      <c r="W892" s="21">
        <f>Sheet1!G892*1</f>
        <v>5194.75</v>
      </c>
      <c r="X892" s="21">
        <f>Sheet1!H892*1</f>
        <v>5206.75</v>
      </c>
    </row>
    <row r="893" spans="20:24" x14ac:dyDescent="0.3">
      <c r="T893" s="20">
        <f t="shared" si="31"/>
        <v>891</v>
      </c>
      <c r="U893" s="21">
        <f>Sheet1!E893*1</f>
        <v>5174.75</v>
      </c>
      <c r="V893" s="21">
        <f>Sheet1!F893*1</f>
        <v>5213.25</v>
      </c>
      <c r="W893" s="21">
        <f>Sheet1!G893*1</f>
        <v>5171.5</v>
      </c>
      <c r="X893" s="21">
        <f>Sheet1!H893*1</f>
        <v>5206</v>
      </c>
    </row>
    <row r="894" spans="20:24" x14ac:dyDescent="0.3">
      <c r="T894" s="20">
        <f t="shared" si="31"/>
        <v>892</v>
      </c>
      <c r="U894" s="21">
        <f>Sheet1!E894*1</f>
        <v>5172.75</v>
      </c>
      <c r="V894" s="21">
        <f>Sheet1!F894*1</f>
        <v>5189.25</v>
      </c>
      <c r="W894" s="21">
        <f>Sheet1!G894*1</f>
        <v>5165.75</v>
      </c>
      <c r="X894" s="21">
        <f>Sheet1!H894*1</f>
        <v>5170.75</v>
      </c>
    </row>
    <row r="895" spans="20:24" x14ac:dyDescent="0.3">
      <c r="T895" s="20">
        <f t="shared" si="31"/>
        <v>893</v>
      </c>
      <c r="U895" s="21">
        <f>Sheet1!E895*1</f>
        <v>5202.5</v>
      </c>
      <c r="V895" s="21">
        <f>Sheet1!F895*1</f>
        <v>5208</v>
      </c>
      <c r="W895" s="21">
        <f>Sheet1!G895*1</f>
        <v>5153</v>
      </c>
      <c r="X895" s="21">
        <f>Sheet1!H895*1</f>
        <v>5169.75</v>
      </c>
    </row>
    <row r="896" spans="20:24" x14ac:dyDescent="0.3">
      <c r="T896" s="20">
        <f t="shared" si="31"/>
        <v>894</v>
      </c>
      <c r="U896" s="21">
        <f>Sheet1!E896*1</f>
        <v>5218.5</v>
      </c>
      <c r="V896" s="21">
        <f>Sheet1!F896*1</f>
        <v>5228.25</v>
      </c>
      <c r="W896" s="21">
        <f>Sheet1!G896*1</f>
        <v>5191</v>
      </c>
      <c r="X896" s="21">
        <f>Sheet1!H896*1</f>
        <v>5206</v>
      </c>
    </row>
    <row r="897" spans="20:24" x14ac:dyDescent="0.3">
      <c r="T897" s="20">
        <f t="shared" si="31"/>
        <v>895</v>
      </c>
      <c r="U897" s="21">
        <f>Sheet1!E897*1</f>
        <v>5206.25</v>
      </c>
      <c r="V897" s="21">
        <f>Sheet1!F897*1</f>
        <v>5234.75</v>
      </c>
      <c r="W897" s="21">
        <f>Sheet1!G897*1</f>
        <v>5204</v>
      </c>
      <c r="X897" s="21">
        <f>Sheet1!H897*1</f>
        <v>5221.75</v>
      </c>
    </row>
    <row r="898" spans="20:24" x14ac:dyDescent="0.3">
      <c r="T898" s="20">
        <f t="shared" si="31"/>
        <v>896</v>
      </c>
      <c r="U898" s="21">
        <f>Sheet1!E898*1</f>
        <v>5199.5</v>
      </c>
      <c r="V898" s="21">
        <f>Sheet1!F898*1</f>
        <v>5239.5</v>
      </c>
      <c r="W898" s="21">
        <f>Sheet1!G898*1</f>
        <v>5195.25</v>
      </c>
      <c r="X898" s="21">
        <f>Sheet1!H898*1</f>
        <v>5218</v>
      </c>
    </row>
    <row r="899" spans="20:24" x14ac:dyDescent="0.3">
      <c r="T899" s="20">
        <f t="shared" si="31"/>
        <v>897</v>
      </c>
      <c r="U899" s="21">
        <f>Sheet1!E899*1</f>
        <v>5179.25</v>
      </c>
      <c r="V899" s="21">
        <f>Sheet1!F899*1</f>
        <v>5204</v>
      </c>
      <c r="W899" s="21">
        <f>Sheet1!G899*1</f>
        <v>5178.5</v>
      </c>
      <c r="X899" s="21">
        <f>Sheet1!H899*1</f>
        <v>5201</v>
      </c>
    </row>
    <row r="900" spans="20:24" x14ac:dyDescent="0.3">
      <c r="T900" s="20">
        <f t="shared" si="31"/>
        <v>898</v>
      </c>
      <c r="U900" s="21">
        <f>Sheet1!E900*1</f>
        <v>5149</v>
      </c>
      <c r="V900" s="21">
        <f>Sheet1!F900*1</f>
        <v>5184.75</v>
      </c>
      <c r="W900" s="21">
        <f>Sheet1!G900*1</f>
        <v>5140.75</v>
      </c>
      <c r="X900" s="21">
        <f>Sheet1!H900*1</f>
        <v>5180</v>
      </c>
    </row>
    <row r="901" spans="20:24" x14ac:dyDescent="0.3">
      <c r="T901" s="20">
        <f t="shared" ref="T901:T964" si="32">T900+1</f>
        <v>899</v>
      </c>
      <c r="U901" s="21">
        <f>Sheet1!E901*1</f>
        <v>5133.5</v>
      </c>
      <c r="V901" s="21">
        <f>Sheet1!F901*1</f>
        <v>5154.75</v>
      </c>
      <c r="W901" s="21">
        <f>Sheet1!G901*1</f>
        <v>5121</v>
      </c>
      <c r="X901" s="21">
        <f>Sheet1!H901*1</f>
        <v>5151.25</v>
      </c>
    </row>
    <row r="902" spans="20:24" x14ac:dyDescent="0.3">
      <c r="T902" s="20">
        <f t="shared" si="32"/>
        <v>900</v>
      </c>
      <c r="U902" s="21">
        <f>Sheet1!E902*1</f>
        <v>5135.75</v>
      </c>
      <c r="V902" s="21">
        <f>Sheet1!F902*1</f>
        <v>5147.25</v>
      </c>
      <c r="W902" s="21">
        <f>Sheet1!G902*1</f>
        <v>5114.25</v>
      </c>
      <c r="X902" s="21">
        <f>Sheet1!H902*1</f>
        <v>5133.5</v>
      </c>
    </row>
    <row r="903" spans="20:24" x14ac:dyDescent="0.3">
      <c r="T903" s="20">
        <f t="shared" si="32"/>
        <v>901</v>
      </c>
      <c r="U903" s="21">
        <f>Sheet1!E903*1</f>
        <v>5104.75</v>
      </c>
      <c r="V903" s="21">
        <f>Sheet1!F903*1</f>
        <v>5131.25</v>
      </c>
      <c r="W903" s="21">
        <f>Sheet1!G903*1</f>
        <v>5087</v>
      </c>
      <c r="X903" s="21">
        <f>Sheet1!H903*1</f>
        <v>5124.75</v>
      </c>
    </row>
    <row r="904" spans="20:24" x14ac:dyDescent="0.3">
      <c r="T904" s="20">
        <f t="shared" si="32"/>
        <v>902</v>
      </c>
      <c r="U904" s="21">
        <f>Sheet1!E904*1</f>
        <v>5076.5</v>
      </c>
      <c r="V904" s="21">
        <f>Sheet1!F904*1</f>
        <v>5117.5</v>
      </c>
      <c r="W904" s="21">
        <f>Sheet1!G904*1</f>
        <v>5073</v>
      </c>
      <c r="X904" s="21">
        <f>Sheet1!H904*1</f>
        <v>5115.25</v>
      </c>
    </row>
    <row r="905" spans="20:24" x14ac:dyDescent="0.3">
      <c r="T905" s="20">
        <f t="shared" si="32"/>
        <v>903</v>
      </c>
      <c r="U905" s="21">
        <f>Sheet1!E905*1</f>
        <v>5091.5</v>
      </c>
      <c r="V905" s="21">
        <f>Sheet1!F905*1</f>
        <v>5104.5</v>
      </c>
      <c r="W905" s="21">
        <f>Sheet1!G905*1</f>
        <v>5071.5</v>
      </c>
      <c r="X905" s="21">
        <f>Sheet1!H905*1</f>
        <v>5072.25</v>
      </c>
    </row>
    <row r="906" spans="20:24" x14ac:dyDescent="0.3">
      <c r="T906" s="20">
        <f t="shared" si="32"/>
        <v>904</v>
      </c>
      <c r="U906" s="21">
        <f>Sheet1!E906*1</f>
        <v>5092.5</v>
      </c>
      <c r="V906" s="21">
        <f>Sheet1!F906*1</f>
        <v>5117.75</v>
      </c>
      <c r="W906" s="21">
        <f>Sheet1!G906*1</f>
        <v>5088.5</v>
      </c>
      <c r="X906" s="21">
        <f>Sheet1!H906*1</f>
        <v>5093</v>
      </c>
    </row>
    <row r="907" spans="20:24" x14ac:dyDescent="0.3">
      <c r="T907" s="20">
        <f t="shared" si="32"/>
        <v>905</v>
      </c>
      <c r="U907" s="21">
        <f>Sheet1!E907*1</f>
        <v>5056.5</v>
      </c>
      <c r="V907" s="21">
        <f>Sheet1!F907*1</f>
        <v>5094</v>
      </c>
      <c r="W907" s="21">
        <f>Sheet1!G907*1</f>
        <v>5050.25</v>
      </c>
      <c r="X907" s="21">
        <f>Sheet1!H907*1</f>
        <v>5085.75</v>
      </c>
    </row>
    <row r="908" spans="20:24" x14ac:dyDescent="0.3">
      <c r="T908" s="20">
        <f t="shared" si="32"/>
        <v>906</v>
      </c>
      <c r="U908" s="21">
        <f>Sheet1!E908*1</f>
        <v>5057.75</v>
      </c>
      <c r="V908" s="21">
        <f>Sheet1!F908*1</f>
        <v>5079.25</v>
      </c>
      <c r="W908" s="21">
        <f>Sheet1!G908*1</f>
        <v>5043</v>
      </c>
      <c r="X908" s="21">
        <f>Sheet1!H908*1</f>
        <v>5064.25</v>
      </c>
    </row>
    <row r="909" spans="20:24" x14ac:dyDescent="0.3">
      <c r="T909" s="20">
        <f t="shared" si="32"/>
        <v>907</v>
      </c>
      <c r="U909" s="21">
        <f>Sheet1!E909*1</f>
        <v>5052.75</v>
      </c>
      <c r="V909" s="21">
        <f>Sheet1!F909*1</f>
        <v>5071</v>
      </c>
      <c r="W909" s="21">
        <f>Sheet1!G909*1</f>
        <v>5038</v>
      </c>
      <c r="X909" s="21">
        <f>Sheet1!H909*1</f>
        <v>5069.5</v>
      </c>
    </row>
    <row r="910" spans="20:24" x14ac:dyDescent="0.3">
      <c r="T910" s="20">
        <f t="shared" si="32"/>
        <v>908</v>
      </c>
      <c r="U910" s="21">
        <f>Sheet1!E910*1</f>
        <v>5043.75</v>
      </c>
      <c r="V910" s="21">
        <f>Sheet1!F910*1</f>
        <v>5060</v>
      </c>
      <c r="W910" s="21">
        <f>Sheet1!G910*1</f>
        <v>5031.75</v>
      </c>
      <c r="X910" s="21">
        <f>Sheet1!H910*1</f>
        <v>5055.75</v>
      </c>
    </row>
    <row r="911" spans="20:24" x14ac:dyDescent="0.3">
      <c r="T911" s="20">
        <f t="shared" si="32"/>
        <v>909</v>
      </c>
      <c r="U911" s="21">
        <f>Sheet1!E911*1</f>
        <v>5003.5</v>
      </c>
      <c r="V911" s="21">
        <f>Sheet1!F911*1</f>
        <v>5045.25</v>
      </c>
      <c r="W911" s="21">
        <f>Sheet1!G911*1</f>
        <v>4999.5</v>
      </c>
      <c r="X911" s="21">
        <f>Sheet1!H911*1</f>
        <v>5039</v>
      </c>
    </row>
    <row r="912" spans="20:24" x14ac:dyDescent="0.3">
      <c r="T912" s="20">
        <f t="shared" si="32"/>
        <v>910</v>
      </c>
      <c r="U912" s="21">
        <f>Sheet1!E912*1</f>
        <v>4993.25</v>
      </c>
      <c r="V912" s="21">
        <f>Sheet1!F912*1</f>
        <v>5007.5</v>
      </c>
      <c r="W912" s="21">
        <f>Sheet1!G912*1</f>
        <v>4964</v>
      </c>
      <c r="X912" s="21">
        <f>Sheet1!H912*1</f>
        <v>5005.25</v>
      </c>
    </row>
    <row r="913" spans="20:24" x14ac:dyDescent="0.3">
      <c r="T913" s="20">
        <f t="shared" si="32"/>
        <v>911</v>
      </c>
      <c r="U913" s="21">
        <f>Sheet1!E913*1</f>
        <v>4960.75</v>
      </c>
      <c r="V913" s="21">
        <f>Sheet1!F913*1</f>
        <v>4995.25</v>
      </c>
      <c r="W913" s="21">
        <f>Sheet1!G913*1</f>
        <v>4954</v>
      </c>
      <c r="X913" s="21">
        <f>Sheet1!H913*1</f>
        <v>4990.25</v>
      </c>
    </row>
    <row r="914" spans="20:24" x14ac:dyDescent="0.3">
      <c r="T914" s="20">
        <f t="shared" si="32"/>
        <v>912</v>
      </c>
      <c r="U914" s="21">
        <f>Sheet1!E914*1</f>
        <v>4882.5</v>
      </c>
      <c r="V914" s="21">
        <f>Sheet1!F914*1</f>
        <v>4965</v>
      </c>
      <c r="W914" s="21">
        <f>Sheet1!G914*1</f>
        <v>4881.75</v>
      </c>
      <c r="X914" s="21">
        <f>Sheet1!H914*1</f>
        <v>4956.75</v>
      </c>
    </row>
    <row r="915" spans="20:24" x14ac:dyDescent="0.3">
      <c r="T915" s="20">
        <f t="shared" si="32"/>
        <v>913</v>
      </c>
      <c r="U915" s="21">
        <f>Sheet1!E915*1</f>
        <v>4855.25</v>
      </c>
      <c r="V915" s="21">
        <f>Sheet1!F915*1</f>
        <v>4892.5</v>
      </c>
      <c r="W915" s="21">
        <f>Sheet1!G915*1</f>
        <v>4846.5</v>
      </c>
      <c r="X915" s="21">
        <f>Sheet1!H915*1</f>
        <v>4882.75</v>
      </c>
    </row>
    <row r="916" spans="20:24" x14ac:dyDescent="0.3">
      <c r="T916" s="20">
        <f t="shared" si="32"/>
        <v>914</v>
      </c>
      <c r="U916" s="21">
        <f>Sheet1!E916*1</f>
        <v>4875.5</v>
      </c>
      <c r="V916" s="21">
        <f>Sheet1!F916*1</f>
        <v>4892.75</v>
      </c>
      <c r="W916" s="21">
        <f>Sheet1!G916*1</f>
        <v>4845</v>
      </c>
      <c r="X916" s="21">
        <f>Sheet1!H916*1</f>
        <v>4868.5</v>
      </c>
    </row>
    <row r="917" spans="20:24" x14ac:dyDescent="0.3">
      <c r="T917" s="20">
        <f t="shared" si="32"/>
        <v>915</v>
      </c>
      <c r="U917" s="21">
        <f>Sheet1!E917*1</f>
        <v>4908.75</v>
      </c>
      <c r="V917" s="21">
        <f>Sheet1!F917*1</f>
        <v>4935.25</v>
      </c>
      <c r="W917" s="21">
        <f>Sheet1!G917*1</f>
        <v>4871.75</v>
      </c>
      <c r="X917" s="21">
        <f>Sheet1!H917*1</f>
        <v>4878.75</v>
      </c>
    </row>
    <row r="918" spans="20:24" x14ac:dyDescent="0.3">
      <c r="T918" s="20">
        <f t="shared" si="32"/>
        <v>916</v>
      </c>
      <c r="U918" s="21">
        <f>Sheet1!E918*1</f>
        <v>4918.25</v>
      </c>
      <c r="V918" s="21">
        <f>Sheet1!F918*1</f>
        <v>4935.5</v>
      </c>
      <c r="W918" s="21">
        <f>Sheet1!G918*1</f>
        <v>4904</v>
      </c>
      <c r="X918" s="21">
        <f>Sheet1!H918*1</f>
        <v>4910</v>
      </c>
    </row>
    <row r="919" spans="20:24" x14ac:dyDescent="0.3">
      <c r="T919" s="20">
        <f t="shared" si="32"/>
        <v>917</v>
      </c>
      <c r="U919" s="21">
        <f>Sheet1!E919*1</f>
        <v>4883</v>
      </c>
      <c r="V919" s="21">
        <f>Sheet1!F919*1</f>
        <v>4949.25</v>
      </c>
      <c r="W919" s="21">
        <f>Sheet1!G919*1</f>
        <v>4882.75</v>
      </c>
      <c r="X919" s="21">
        <f>Sheet1!H919*1</f>
        <v>4917.75</v>
      </c>
    </row>
    <row r="920" spans="20:24" x14ac:dyDescent="0.3">
      <c r="T920" s="20">
        <f t="shared" si="32"/>
        <v>918</v>
      </c>
      <c r="U920" s="21">
        <f>Sheet1!E920*1</f>
        <v>4861.75</v>
      </c>
      <c r="V920" s="21">
        <f>Sheet1!F920*1</f>
        <v>4885.25</v>
      </c>
      <c r="W920" s="21">
        <f>Sheet1!G920*1</f>
        <v>4801.5</v>
      </c>
      <c r="X920" s="21">
        <f>Sheet1!H920*1</f>
        <v>4881.75</v>
      </c>
    </row>
    <row r="921" spans="20:24" x14ac:dyDescent="0.3">
      <c r="T921" s="20">
        <f t="shared" si="32"/>
        <v>919</v>
      </c>
      <c r="U921" s="21">
        <f>Sheet1!E921*1</f>
        <v>4823.5</v>
      </c>
      <c r="V921" s="21">
        <f>Sheet1!F921*1</f>
        <v>4887.5</v>
      </c>
      <c r="W921" s="21">
        <f>Sheet1!G921*1</f>
        <v>4796.75</v>
      </c>
      <c r="X921" s="21">
        <f>Sheet1!H921*1</f>
        <v>4861.75</v>
      </c>
    </row>
    <row r="922" spans="20:24" x14ac:dyDescent="0.3">
      <c r="T922" s="20">
        <f t="shared" si="32"/>
        <v>920</v>
      </c>
      <c r="U922" s="21">
        <f>Sheet1!E922*1</f>
        <v>4876.75</v>
      </c>
      <c r="V922" s="21">
        <f>Sheet1!F922*1</f>
        <v>4889.75</v>
      </c>
      <c r="W922" s="21">
        <f>Sheet1!G922*1</f>
        <v>4795.25</v>
      </c>
      <c r="X922" s="21">
        <f>Sheet1!H922*1</f>
        <v>4819</v>
      </c>
    </row>
    <row r="923" spans="20:24" x14ac:dyDescent="0.3">
      <c r="T923" s="20">
        <f t="shared" si="32"/>
        <v>921</v>
      </c>
      <c r="U923" s="21">
        <f>Sheet1!E923*1</f>
        <v>4828.75</v>
      </c>
      <c r="V923" s="21">
        <f>Sheet1!F923*1</f>
        <v>4893.5</v>
      </c>
      <c r="W923" s="21">
        <f>Sheet1!G923*1</f>
        <v>4787.75</v>
      </c>
      <c r="X923" s="21">
        <f>Sheet1!H923*1</f>
        <v>4871.5</v>
      </c>
    </row>
    <row r="924" spans="20:24" x14ac:dyDescent="0.3">
      <c r="T924" s="20">
        <f t="shared" si="32"/>
        <v>922</v>
      </c>
      <c r="U924" s="21">
        <f>Sheet1!E924*1</f>
        <v>4887.75</v>
      </c>
      <c r="V924" s="21">
        <f>Sheet1!F924*1</f>
        <v>4916.75</v>
      </c>
      <c r="W924" s="21">
        <f>Sheet1!G924*1</f>
        <v>4822</v>
      </c>
      <c r="X924" s="21">
        <f>Sheet1!H924*1</f>
        <v>4825.5</v>
      </c>
    </row>
    <row r="925" spans="20:24" x14ac:dyDescent="0.3">
      <c r="T925" s="20">
        <f t="shared" si="32"/>
        <v>923</v>
      </c>
      <c r="U925" s="21">
        <f>Sheet1!E925*1</f>
        <v>4875.25</v>
      </c>
      <c r="V925" s="21">
        <f>Sheet1!F925*1</f>
        <v>4906.5</v>
      </c>
      <c r="W925" s="21">
        <f>Sheet1!G925*1</f>
        <v>4872</v>
      </c>
      <c r="X925" s="21">
        <f>Sheet1!H925*1</f>
        <v>4877.5</v>
      </c>
    </row>
    <row r="926" spans="20:24" x14ac:dyDescent="0.3">
      <c r="T926" s="20">
        <f t="shared" si="32"/>
        <v>924</v>
      </c>
      <c r="U926" s="21">
        <f>Sheet1!E926*1</f>
        <v>4957.5</v>
      </c>
      <c r="V926" s="21">
        <f>Sheet1!F926*1</f>
        <v>4969.75</v>
      </c>
      <c r="W926" s="21">
        <f>Sheet1!G926*1</f>
        <v>4862.5</v>
      </c>
      <c r="X926" s="21">
        <f>Sheet1!H926*1</f>
        <v>4871.25</v>
      </c>
    </row>
    <row r="927" spans="20:24" x14ac:dyDescent="0.3">
      <c r="T927" s="20">
        <f t="shared" si="32"/>
        <v>925</v>
      </c>
      <c r="U927" s="21">
        <f>Sheet1!E927*1</f>
        <v>4973.75</v>
      </c>
      <c r="V927" s="21">
        <f>Sheet1!F927*1</f>
        <v>4999.75</v>
      </c>
      <c r="W927" s="21">
        <f>Sheet1!G927*1</f>
        <v>4952.75</v>
      </c>
      <c r="X927" s="21">
        <f>Sheet1!H927*1</f>
        <v>4960.75</v>
      </c>
    </row>
    <row r="928" spans="20:24" x14ac:dyDescent="0.3">
      <c r="T928" s="20">
        <f t="shared" si="32"/>
        <v>926</v>
      </c>
      <c r="U928" s="21">
        <f>Sheet1!E928*1</f>
        <v>4966.75</v>
      </c>
      <c r="V928" s="21">
        <f>Sheet1!F928*1</f>
        <v>4980.75</v>
      </c>
      <c r="W928" s="21">
        <f>Sheet1!G928*1</f>
        <v>4938.5</v>
      </c>
      <c r="X928" s="21">
        <f>Sheet1!H928*1</f>
        <v>4973.5</v>
      </c>
    </row>
    <row r="929" spans="20:24" x14ac:dyDescent="0.3">
      <c r="T929" s="20">
        <f t="shared" si="32"/>
        <v>927</v>
      </c>
      <c r="U929" s="21">
        <f>Sheet1!E929*1</f>
        <v>4913.75</v>
      </c>
      <c r="V929" s="21">
        <f>Sheet1!F929*1</f>
        <v>4982.75</v>
      </c>
      <c r="W929" s="21">
        <f>Sheet1!G929*1</f>
        <v>4913.5</v>
      </c>
      <c r="X929" s="21">
        <f>Sheet1!H929*1</f>
        <v>4965.75</v>
      </c>
    </row>
    <row r="930" spans="20:24" x14ac:dyDescent="0.3">
      <c r="T930" s="20">
        <f t="shared" si="32"/>
        <v>928</v>
      </c>
      <c r="U930" s="21">
        <f>Sheet1!E930*1</f>
        <v>4864.25</v>
      </c>
      <c r="V930" s="21">
        <f>Sheet1!F930*1</f>
        <v>4934.25</v>
      </c>
      <c r="W930" s="21">
        <f>Sheet1!G930*1</f>
        <v>4849</v>
      </c>
      <c r="X930" s="21">
        <f>Sheet1!H930*1</f>
        <v>4911.75</v>
      </c>
    </row>
    <row r="931" spans="20:24" x14ac:dyDescent="0.3">
      <c r="T931" s="20">
        <f t="shared" si="32"/>
        <v>929</v>
      </c>
      <c r="U931" s="21">
        <f>Sheet1!E931*1</f>
        <v>4870.25</v>
      </c>
      <c r="V931" s="21">
        <f>Sheet1!F931*1</f>
        <v>4923.5</v>
      </c>
      <c r="W931" s="21">
        <f>Sheet1!G931*1</f>
        <v>4857</v>
      </c>
      <c r="X931" s="21">
        <f>Sheet1!H931*1</f>
        <v>4871</v>
      </c>
    </row>
    <row r="932" spans="20:24" x14ac:dyDescent="0.3">
      <c r="T932" s="20">
        <f t="shared" si="32"/>
        <v>930</v>
      </c>
      <c r="U932" s="21">
        <f>Sheet1!E932*1</f>
        <v>4939.5</v>
      </c>
      <c r="V932" s="21">
        <f>Sheet1!F932*1</f>
        <v>4945.75</v>
      </c>
      <c r="W932" s="21">
        <f>Sheet1!G932*1</f>
        <v>4821.5</v>
      </c>
      <c r="X932" s="21">
        <f>Sheet1!H932*1</f>
        <v>4876</v>
      </c>
    </row>
    <row r="933" spans="20:24" x14ac:dyDescent="0.3">
      <c r="T933" s="20">
        <f t="shared" si="32"/>
        <v>931</v>
      </c>
      <c r="U933" s="21">
        <f>Sheet1!E933*1</f>
        <v>4987</v>
      </c>
      <c r="V933" s="21">
        <f>Sheet1!F933*1</f>
        <v>5000.25</v>
      </c>
      <c r="W933" s="21">
        <f>Sheet1!G933*1</f>
        <v>4934.25</v>
      </c>
      <c r="X933" s="21">
        <f>Sheet1!H933*1</f>
        <v>4949.5</v>
      </c>
    </row>
    <row r="934" spans="20:24" x14ac:dyDescent="0.3">
      <c r="T934" s="20">
        <f t="shared" si="32"/>
        <v>932</v>
      </c>
      <c r="U934" s="21">
        <f>Sheet1!E934*1</f>
        <v>5003.75</v>
      </c>
      <c r="V934" s="21">
        <f>Sheet1!F934*1</f>
        <v>5006.25</v>
      </c>
      <c r="W934" s="21">
        <f>Sheet1!G934*1</f>
        <v>4961</v>
      </c>
      <c r="X934" s="21">
        <f>Sheet1!H934*1</f>
        <v>4992</v>
      </c>
    </row>
    <row r="935" spans="20:24" x14ac:dyDescent="0.3">
      <c r="T935" s="20">
        <f t="shared" si="32"/>
        <v>933</v>
      </c>
      <c r="U935" s="21">
        <f>Sheet1!E935*1</f>
        <v>4964.75</v>
      </c>
      <c r="V935" s="21">
        <f>Sheet1!F935*1</f>
        <v>5005.5</v>
      </c>
      <c r="W935" s="21">
        <f>Sheet1!G935*1</f>
        <v>4955.25</v>
      </c>
      <c r="X935" s="21">
        <f>Sheet1!H935*1</f>
        <v>4999.75</v>
      </c>
    </row>
    <row r="936" spans="20:24" x14ac:dyDescent="0.3">
      <c r="T936" s="20">
        <f t="shared" si="32"/>
        <v>934</v>
      </c>
      <c r="U936" s="21">
        <f>Sheet1!E936*1</f>
        <v>4993.5</v>
      </c>
      <c r="V936" s="21">
        <f>Sheet1!F936*1</f>
        <v>5007.25</v>
      </c>
      <c r="W936" s="21">
        <f>Sheet1!G936*1</f>
        <v>4953</v>
      </c>
      <c r="X936" s="21">
        <f>Sheet1!H936*1</f>
        <v>4962.5</v>
      </c>
    </row>
    <row r="937" spans="20:24" x14ac:dyDescent="0.3">
      <c r="T937" s="20">
        <f t="shared" si="32"/>
        <v>935</v>
      </c>
      <c r="U937" s="21">
        <f>Sheet1!E937*1</f>
        <v>4979.5</v>
      </c>
      <c r="V937" s="21">
        <f>Sheet1!F937*1</f>
        <v>5011.25</v>
      </c>
      <c r="W937" s="21">
        <f>Sheet1!G937*1</f>
        <v>4962.25</v>
      </c>
      <c r="X937" s="21">
        <f>Sheet1!H937*1</f>
        <v>4987.25</v>
      </c>
    </row>
    <row r="938" spans="20:24" x14ac:dyDescent="0.3">
      <c r="T938" s="20">
        <f t="shared" si="32"/>
        <v>936</v>
      </c>
      <c r="U938" s="21">
        <f>Sheet1!E938*1</f>
        <v>5009.75</v>
      </c>
      <c r="V938" s="21">
        <f>Sheet1!F938*1</f>
        <v>5037</v>
      </c>
      <c r="W938" s="21">
        <f>Sheet1!G938*1</f>
        <v>4975</v>
      </c>
      <c r="X938" s="21">
        <f>Sheet1!H938*1</f>
        <v>4976.75</v>
      </c>
    </row>
    <row r="939" spans="20:24" x14ac:dyDescent="0.3">
      <c r="T939" s="20">
        <f t="shared" si="32"/>
        <v>937</v>
      </c>
      <c r="U939" s="21">
        <f>Sheet1!E939*1</f>
        <v>5029.5</v>
      </c>
      <c r="V939" s="21">
        <f>Sheet1!F939*1</f>
        <v>5048</v>
      </c>
      <c r="W939" s="21">
        <f>Sheet1!G939*1</f>
        <v>5004</v>
      </c>
      <c r="X939" s="21">
        <f>Sheet1!H939*1</f>
        <v>5010.75</v>
      </c>
    </row>
    <row r="940" spans="20:24" x14ac:dyDescent="0.3">
      <c r="T940" s="20">
        <f t="shared" si="32"/>
        <v>938</v>
      </c>
      <c r="U940" s="21">
        <f>Sheet1!E940*1</f>
        <v>5036</v>
      </c>
      <c r="V940" s="21">
        <f>Sheet1!F940*1</f>
        <v>5043.25</v>
      </c>
      <c r="W940" s="21">
        <f>Sheet1!G940*1</f>
        <v>5010.5</v>
      </c>
      <c r="X940" s="21">
        <f>Sheet1!H940*1</f>
        <v>5031</v>
      </c>
    </row>
    <row r="941" spans="20:24" x14ac:dyDescent="0.3">
      <c r="T941" s="20">
        <f t="shared" si="32"/>
        <v>939</v>
      </c>
      <c r="U941" s="21">
        <f>Sheet1!E941*1</f>
        <v>5051.5</v>
      </c>
      <c r="V941" s="21">
        <f>Sheet1!F941*1</f>
        <v>5066.5</v>
      </c>
      <c r="W941" s="21">
        <f>Sheet1!G941*1</f>
        <v>5029.25</v>
      </c>
      <c r="X941" s="21">
        <f>Sheet1!H941*1</f>
        <v>5037.75</v>
      </c>
    </row>
    <row r="942" spans="20:24" x14ac:dyDescent="0.3">
      <c r="T942" s="20">
        <f t="shared" si="32"/>
        <v>940</v>
      </c>
      <c r="U942" s="21">
        <f>Sheet1!E942*1</f>
        <v>5055.25</v>
      </c>
      <c r="V942" s="21">
        <f>Sheet1!F942*1</f>
        <v>5068</v>
      </c>
      <c r="W942" s="21">
        <f>Sheet1!G942*1</f>
        <v>5037.75</v>
      </c>
      <c r="X942" s="21">
        <f>Sheet1!H942*1</f>
        <v>5053</v>
      </c>
    </row>
    <row r="943" spans="20:24" x14ac:dyDescent="0.3">
      <c r="T943" s="20">
        <f t="shared" si="32"/>
        <v>941</v>
      </c>
      <c r="U943" s="21">
        <f>Sheet1!E943*1</f>
        <v>5041</v>
      </c>
      <c r="V943" s="21">
        <f>Sheet1!F943*1</f>
        <v>5062.5</v>
      </c>
      <c r="W943" s="21">
        <f>Sheet1!G943*1</f>
        <v>5034.5</v>
      </c>
      <c r="X943" s="21">
        <f>Sheet1!H943*1</f>
        <v>5053.75</v>
      </c>
    </row>
    <row r="944" spans="20:24" x14ac:dyDescent="0.3">
      <c r="T944" s="20">
        <f t="shared" si="32"/>
        <v>942</v>
      </c>
      <c r="U944" s="21">
        <f>Sheet1!E944*1</f>
        <v>5046.25</v>
      </c>
      <c r="V944" s="21">
        <f>Sheet1!F944*1</f>
        <v>5058.5</v>
      </c>
      <c r="W944" s="21">
        <f>Sheet1!G944*1</f>
        <v>5037.75</v>
      </c>
      <c r="X944" s="21">
        <f>Sheet1!H944*1</f>
        <v>5039.75</v>
      </c>
    </row>
    <row r="945" spans="20:24" x14ac:dyDescent="0.3">
      <c r="T945" s="20">
        <f t="shared" si="32"/>
        <v>943</v>
      </c>
      <c r="U945" s="21">
        <f>Sheet1!E945*1</f>
        <v>5048</v>
      </c>
      <c r="V945" s="21">
        <f>Sheet1!F945*1</f>
        <v>5060.75</v>
      </c>
      <c r="W945" s="21">
        <f>Sheet1!G945*1</f>
        <v>5031</v>
      </c>
      <c r="X945" s="21">
        <f>Sheet1!H945*1</f>
        <v>5039</v>
      </c>
    </row>
    <row r="946" spans="20:24" x14ac:dyDescent="0.3">
      <c r="T946" s="20">
        <f t="shared" si="32"/>
        <v>944</v>
      </c>
      <c r="U946" s="21">
        <f>Sheet1!E946*1</f>
        <v>5027.25</v>
      </c>
      <c r="V946" s="21">
        <f>Sheet1!F946*1</f>
        <v>5053</v>
      </c>
      <c r="W946" s="21">
        <f>Sheet1!G946*1</f>
        <v>5019.25</v>
      </c>
      <c r="X946" s="21">
        <f>Sheet1!H946*1</f>
        <v>5043.75</v>
      </c>
    </row>
    <row r="947" spans="20:24" x14ac:dyDescent="0.3">
      <c r="T947" s="20">
        <f t="shared" si="32"/>
        <v>945</v>
      </c>
      <c r="U947" s="21">
        <f>Sheet1!E947*1</f>
        <v>4988.5</v>
      </c>
      <c r="V947" s="21">
        <f>Sheet1!F947*1</f>
        <v>5028.5</v>
      </c>
      <c r="W947" s="21">
        <f>Sheet1!G947*1</f>
        <v>4980.75</v>
      </c>
      <c r="X947" s="21">
        <f>Sheet1!H947*1</f>
        <v>5024</v>
      </c>
    </row>
    <row r="948" spans="20:24" x14ac:dyDescent="0.3">
      <c r="T948" s="20">
        <f t="shared" si="32"/>
        <v>946</v>
      </c>
      <c r="U948" s="21">
        <f>Sheet1!E948*1</f>
        <v>5012.25</v>
      </c>
      <c r="V948" s="21">
        <f>Sheet1!F948*1</f>
        <v>5012.75</v>
      </c>
      <c r="W948" s="21">
        <f>Sheet1!G948*1</f>
        <v>4983.5</v>
      </c>
      <c r="X948" s="21">
        <f>Sheet1!H948*1</f>
        <v>4985</v>
      </c>
    </row>
    <row r="949" spans="20:24" x14ac:dyDescent="0.3">
      <c r="T949" s="20">
        <f t="shared" si="32"/>
        <v>947</v>
      </c>
      <c r="U949" s="21">
        <f>Sheet1!E949*1</f>
        <v>5002</v>
      </c>
      <c r="V949" s="21">
        <f>Sheet1!F949*1</f>
        <v>5016.5</v>
      </c>
      <c r="W949" s="21">
        <f>Sheet1!G949*1</f>
        <v>4994.75</v>
      </c>
      <c r="X949" s="21">
        <f>Sheet1!H949*1</f>
        <v>5011.5</v>
      </c>
    </row>
    <row r="950" spans="20:24" x14ac:dyDescent="0.3">
      <c r="T950" s="20">
        <f t="shared" si="32"/>
        <v>948</v>
      </c>
      <c r="U950" s="21">
        <f>Sheet1!E950*1</f>
        <v>4999.5</v>
      </c>
      <c r="V950" s="21">
        <f>Sheet1!F950*1</f>
        <v>5010.5</v>
      </c>
      <c r="W950" s="21">
        <f>Sheet1!G950*1</f>
        <v>4995.25</v>
      </c>
      <c r="X950" s="21">
        <f>Sheet1!H950*1</f>
        <v>5001</v>
      </c>
    </row>
    <row r="951" spans="20:24" x14ac:dyDescent="0.3">
      <c r="T951" s="20">
        <f t="shared" si="32"/>
        <v>949</v>
      </c>
      <c r="U951" s="21">
        <f>Sheet1!E951*1</f>
        <v>4953.5</v>
      </c>
      <c r="V951" s="21">
        <f>Sheet1!F951*1</f>
        <v>5004.25</v>
      </c>
      <c r="W951" s="21">
        <f>Sheet1!G951*1</f>
        <v>4952</v>
      </c>
      <c r="X951" s="21">
        <f>Sheet1!H951*1</f>
        <v>4994</v>
      </c>
    </row>
    <row r="952" spans="20:24" x14ac:dyDescent="0.3">
      <c r="T952" s="20">
        <f t="shared" si="32"/>
        <v>950</v>
      </c>
      <c r="U952" s="21">
        <f>Sheet1!E952*1</f>
        <v>4922.25</v>
      </c>
      <c r="V952" s="21">
        <f>Sheet1!F952*1</f>
        <v>4959</v>
      </c>
      <c r="W952" s="21">
        <f>Sheet1!G952*1</f>
        <v>4890.25</v>
      </c>
      <c r="X952" s="21">
        <f>Sheet1!H952*1</f>
        <v>4955.5</v>
      </c>
    </row>
    <row r="953" spans="20:24" x14ac:dyDescent="0.3">
      <c r="T953" s="20">
        <f t="shared" si="32"/>
        <v>951</v>
      </c>
      <c r="U953" s="21">
        <f>Sheet1!E953*1</f>
        <v>4908.25</v>
      </c>
      <c r="V953" s="21">
        <f>Sheet1!F953*1</f>
        <v>4933.25</v>
      </c>
      <c r="W953" s="21">
        <f>Sheet1!G953*1</f>
        <v>4866.25</v>
      </c>
      <c r="X953" s="21">
        <f>Sheet1!H953*1</f>
        <v>4920</v>
      </c>
    </row>
    <row r="954" spans="20:24" x14ac:dyDescent="0.3">
      <c r="T954" s="20">
        <f t="shared" si="32"/>
        <v>952</v>
      </c>
      <c r="U954" s="21">
        <f>Sheet1!E954*1</f>
        <v>4955.25</v>
      </c>
      <c r="V954" s="21">
        <f>Sheet1!F954*1</f>
        <v>4968.25</v>
      </c>
      <c r="W954" s="21">
        <f>Sheet1!G954*1</f>
        <v>4900</v>
      </c>
      <c r="X954" s="21">
        <f>Sheet1!H954*1</f>
        <v>4913</v>
      </c>
    </row>
    <row r="955" spans="20:24" x14ac:dyDescent="0.3">
      <c r="T955" s="20">
        <f t="shared" si="32"/>
        <v>953</v>
      </c>
      <c r="U955" s="21">
        <f>Sheet1!E955*1</f>
        <v>4990.5</v>
      </c>
      <c r="V955" s="21">
        <f>Sheet1!F955*1</f>
        <v>4990.75</v>
      </c>
      <c r="W955" s="21">
        <f>Sheet1!G955*1</f>
        <v>4930.25</v>
      </c>
      <c r="X955" s="21">
        <f>Sheet1!H955*1</f>
        <v>4962</v>
      </c>
    </row>
    <row r="956" spans="20:24" x14ac:dyDescent="0.3">
      <c r="T956" s="20">
        <f t="shared" si="32"/>
        <v>954</v>
      </c>
      <c r="U956" s="21">
        <f>Sheet1!E956*1</f>
        <v>4974.75</v>
      </c>
      <c r="V956" s="21">
        <f>Sheet1!F956*1</f>
        <v>4995</v>
      </c>
      <c r="W956" s="21">
        <f>Sheet1!G956*1</f>
        <v>4951</v>
      </c>
      <c r="X956" s="21">
        <f>Sheet1!H956*1</f>
        <v>4992.5</v>
      </c>
    </row>
    <row r="957" spans="20:24" x14ac:dyDescent="0.3">
      <c r="T957" s="20">
        <f t="shared" si="32"/>
        <v>955</v>
      </c>
      <c r="U957" s="21">
        <f>Sheet1!E957*1</f>
        <v>4974.25</v>
      </c>
      <c r="V957" s="21">
        <f>Sheet1!F957*1</f>
        <v>4981.75</v>
      </c>
      <c r="W957" s="21">
        <f>Sheet1!G957*1</f>
        <v>4969.5</v>
      </c>
      <c r="X957" s="21">
        <f>Sheet1!H957*1</f>
        <v>4981</v>
      </c>
    </row>
    <row r="958" spans="20:24" x14ac:dyDescent="0.3">
      <c r="T958" s="20">
        <f t="shared" si="32"/>
        <v>956</v>
      </c>
      <c r="U958" s="21">
        <f>Sheet1!E958*1</f>
        <v>4958.5</v>
      </c>
      <c r="V958" s="21">
        <f>Sheet1!F958*1</f>
        <v>4974.75</v>
      </c>
      <c r="W958" s="21">
        <f>Sheet1!G958*1</f>
        <v>4948.75</v>
      </c>
      <c r="X958" s="21">
        <f>Sheet1!H958*1</f>
        <v>4973</v>
      </c>
    </row>
    <row r="959" spans="20:24" x14ac:dyDescent="0.3">
      <c r="T959" s="20">
        <f t="shared" si="32"/>
        <v>957</v>
      </c>
      <c r="U959" s="21">
        <f>Sheet1!E959*1</f>
        <v>4947.75</v>
      </c>
      <c r="V959" s="21">
        <f>Sheet1!F959*1</f>
        <v>4961.75</v>
      </c>
      <c r="W959" s="21">
        <f>Sheet1!G959*1</f>
        <v>4939.25</v>
      </c>
      <c r="X959" s="21">
        <f>Sheet1!H959*1</f>
        <v>4959</v>
      </c>
    </row>
    <row r="960" spans="20:24" x14ac:dyDescent="0.3">
      <c r="T960" s="20">
        <f t="shared" si="32"/>
        <v>958</v>
      </c>
      <c r="U960" s="21">
        <f>Sheet1!E960*1</f>
        <v>4945.75</v>
      </c>
      <c r="V960" s="21">
        <f>Sheet1!F960*1</f>
        <v>4956.75</v>
      </c>
      <c r="W960" s="21">
        <f>Sheet1!G960*1</f>
        <v>4935</v>
      </c>
      <c r="X960" s="21">
        <f>Sheet1!H960*1</f>
        <v>4948.5</v>
      </c>
    </row>
    <row r="961" spans="20:24" x14ac:dyDescent="0.3">
      <c r="T961" s="20">
        <f t="shared" si="32"/>
        <v>959</v>
      </c>
      <c r="U961" s="21">
        <f>Sheet1!E961*1</f>
        <v>4946.5</v>
      </c>
      <c r="V961" s="21">
        <f>Sheet1!F961*1</f>
        <v>4950.5</v>
      </c>
      <c r="W961" s="21">
        <f>Sheet1!G961*1</f>
        <v>4930.75</v>
      </c>
      <c r="X961" s="21">
        <f>Sheet1!H961*1</f>
        <v>4944.25</v>
      </c>
    </row>
    <row r="962" spans="20:24" x14ac:dyDescent="0.3">
      <c r="T962" s="20">
        <f t="shared" si="32"/>
        <v>960</v>
      </c>
      <c r="U962" s="21">
        <f>Sheet1!E962*1</f>
        <v>4938.75</v>
      </c>
      <c r="V962" s="21">
        <f>Sheet1!F962*1</f>
        <v>4951.75</v>
      </c>
      <c r="W962" s="21">
        <f>Sheet1!G962*1</f>
        <v>4934.5</v>
      </c>
      <c r="X962" s="21">
        <f>Sheet1!H962*1</f>
        <v>4948</v>
      </c>
    </row>
    <row r="963" spans="20:24" x14ac:dyDescent="0.3">
      <c r="T963" s="20">
        <f t="shared" si="32"/>
        <v>961</v>
      </c>
      <c r="U963" s="21">
        <f>Sheet1!E963*1</f>
        <v>4914.75</v>
      </c>
      <c r="V963" s="21">
        <f>Sheet1!F963*1</f>
        <v>4941.25</v>
      </c>
      <c r="W963" s="21">
        <f>Sheet1!G963*1</f>
        <v>4912.25</v>
      </c>
      <c r="X963" s="21">
        <f>Sheet1!H963*1</f>
        <v>4940</v>
      </c>
    </row>
    <row r="964" spans="20:24" x14ac:dyDescent="0.3">
      <c r="T964" s="20">
        <f t="shared" si="32"/>
        <v>962</v>
      </c>
      <c r="U964" s="21">
        <f>Sheet1!E964*1</f>
        <v>4928.25</v>
      </c>
      <c r="V964" s="21">
        <f>Sheet1!F964*1</f>
        <v>4933.5</v>
      </c>
      <c r="W964" s="21">
        <f>Sheet1!G964*1</f>
        <v>4909.75</v>
      </c>
      <c r="X964" s="21">
        <f>Sheet1!H964*1</f>
        <v>4913.25</v>
      </c>
    </row>
    <row r="965" spans="20:24" x14ac:dyDescent="0.3">
      <c r="T965" s="20">
        <f t="shared" ref="T965:T1001" si="33">T964+1</f>
        <v>963</v>
      </c>
      <c r="U965" s="21">
        <f>Sheet1!E965*1</f>
        <v>4902.25</v>
      </c>
      <c r="V965" s="21">
        <f>Sheet1!F965*1</f>
        <v>4935.5</v>
      </c>
      <c r="W965" s="21">
        <f>Sheet1!G965*1</f>
        <v>4883.75</v>
      </c>
      <c r="X965" s="21">
        <f>Sheet1!H965*1</f>
        <v>4933.5</v>
      </c>
    </row>
    <row r="966" spans="20:24" x14ac:dyDescent="0.3">
      <c r="T966" s="20">
        <f t="shared" si="33"/>
        <v>964</v>
      </c>
      <c r="U966" s="21">
        <f>Sheet1!E966*1</f>
        <v>4915</v>
      </c>
      <c r="V966" s="21">
        <f>Sheet1!F966*1</f>
        <v>4938.25</v>
      </c>
      <c r="W966" s="21">
        <f>Sheet1!G966*1</f>
        <v>4895.75</v>
      </c>
      <c r="X966" s="21">
        <f>Sheet1!H966*1</f>
        <v>4898.25</v>
      </c>
    </row>
    <row r="967" spans="20:24" x14ac:dyDescent="0.3">
      <c r="T967" s="20">
        <f t="shared" si="33"/>
        <v>965</v>
      </c>
      <c r="U967" s="21">
        <f>Sheet1!E967*1</f>
        <v>4912.75</v>
      </c>
      <c r="V967" s="21">
        <f>Sheet1!F967*1</f>
        <v>4923.5</v>
      </c>
      <c r="W967" s="21">
        <f>Sheet1!G967*1</f>
        <v>4889.25</v>
      </c>
      <c r="X967" s="21">
        <f>Sheet1!H967*1</f>
        <v>4908</v>
      </c>
    </row>
    <row r="968" spans="20:24" x14ac:dyDescent="0.3">
      <c r="T968" s="20">
        <f t="shared" si="33"/>
        <v>966</v>
      </c>
      <c r="U968" s="21">
        <f>Sheet1!E968*1</f>
        <v>4912.25</v>
      </c>
      <c r="V968" s="21">
        <f>Sheet1!F968*1</f>
        <v>4941</v>
      </c>
      <c r="W968" s="21">
        <f>Sheet1!G968*1</f>
        <v>4899</v>
      </c>
      <c r="X968" s="21">
        <f>Sheet1!H968*1</f>
        <v>4930.25</v>
      </c>
    </row>
    <row r="969" spans="20:24" x14ac:dyDescent="0.3">
      <c r="T969" s="20">
        <f t="shared" si="33"/>
        <v>967</v>
      </c>
      <c r="U969" s="21">
        <f>Sheet1!E969*1</f>
        <v>4898.5</v>
      </c>
      <c r="V969" s="21">
        <f>Sheet1!F969*1</f>
        <v>4926.25</v>
      </c>
      <c r="W969" s="21">
        <f>Sheet1!G969*1</f>
        <v>4896</v>
      </c>
      <c r="X969" s="21">
        <f>Sheet1!H969*1</f>
        <v>4912.25</v>
      </c>
    </row>
    <row r="970" spans="20:24" x14ac:dyDescent="0.3">
      <c r="T970" s="20">
        <f t="shared" si="33"/>
        <v>968</v>
      </c>
      <c r="U970" s="21">
        <f>Sheet1!E970*1</f>
        <v>4934.25</v>
      </c>
      <c r="V970" s="21">
        <f>Sheet1!F970*1</f>
        <v>4934.5</v>
      </c>
      <c r="W970" s="21">
        <f>Sheet1!G970*1</f>
        <v>4883.25</v>
      </c>
      <c r="X970" s="21">
        <f>Sheet1!H970*1</f>
        <v>4913</v>
      </c>
    </row>
    <row r="971" spans="20:24" x14ac:dyDescent="0.3">
      <c r="T971" s="20">
        <f t="shared" si="33"/>
        <v>969</v>
      </c>
      <c r="U971" s="21">
        <f>Sheet1!E971*1</f>
        <v>4919</v>
      </c>
      <c r="V971" s="21">
        <f>Sheet1!F971*1</f>
        <v>4935.25</v>
      </c>
      <c r="W971" s="21">
        <f>Sheet1!G971*1</f>
        <v>4894</v>
      </c>
      <c r="X971" s="21">
        <f>Sheet1!H971*1</f>
        <v>4932.75</v>
      </c>
    </row>
    <row r="972" spans="20:24" x14ac:dyDescent="0.3">
      <c r="T972" s="20">
        <f t="shared" si="33"/>
        <v>970</v>
      </c>
      <c r="U972" s="21">
        <f>Sheet1!E972*1</f>
        <v>4890</v>
      </c>
      <c r="V972" s="21">
        <f>Sheet1!F972*1</f>
        <v>4926.75</v>
      </c>
      <c r="W972" s="21">
        <f>Sheet1!G972*1</f>
        <v>4885.75</v>
      </c>
      <c r="X972" s="21">
        <f>Sheet1!H972*1</f>
        <v>4921.5</v>
      </c>
    </row>
    <row r="973" spans="20:24" x14ac:dyDescent="0.3">
      <c r="T973" s="20">
        <f t="shared" si="33"/>
        <v>971</v>
      </c>
      <c r="U973" s="21">
        <f>Sheet1!E973*1</f>
        <v>4873.5</v>
      </c>
      <c r="V973" s="21">
        <f>Sheet1!F973*1</f>
        <v>4890</v>
      </c>
      <c r="W973" s="21">
        <f>Sheet1!G973*1</f>
        <v>4860</v>
      </c>
      <c r="X973" s="21">
        <f>Sheet1!H973*1</f>
        <v>4878</v>
      </c>
    </row>
    <row r="974" spans="20:24" x14ac:dyDescent="0.3">
      <c r="T974" s="20">
        <f t="shared" si="33"/>
        <v>972</v>
      </c>
      <c r="U974" s="21">
        <f>Sheet1!E974*1</f>
        <v>4837.25</v>
      </c>
      <c r="V974" s="21">
        <f>Sheet1!F974*1</f>
        <v>4873.75</v>
      </c>
      <c r="W974" s="21">
        <f>Sheet1!G974*1</f>
        <v>4828.5</v>
      </c>
      <c r="X974" s="21">
        <f>Sheet1!H974*1</f>
        <v>4869</v>
      </c>
    </row>
    <row r="975" spans="20:24" x14ac:dyDescent="0.3">
      <c r="T975" s="20">
        <f t="shared" si="33"/>
        <v>973</v>
      </c>
      <c r="U975" s="21">
        <f>Sheet1!E975*1</f>
        <v>4781.25</v>
      </c>
      <c r="V975" s="21">
        <f>Sheet1!F975*1</f>
        <v>4847.5</v>
      </c>
      <c r="W975" s="21">
        <f>Sheet1!G975*1</f>
        <v>4771.25</v>
      </c>
      <c r="X975" s="21">
        <f>Sheet1!H975*1</f>
        <v>4834</v>
      </c>
    </row>
    <row r="976" spans="20:24" x14ac:dyDescent="0.3">
      <c r="T976" s="20">
        <f t="shared" si="33"/>
        <v>974</v>
      </c>
      <c r="U976" s="21">
        <f>Sheet1!E976*1</f>
        <v>4838.5</v>
      </c>
      <c r="V976" s="21">
        <f>Sheet1!F976*1</f>
        <v>4839.25</v>
      </c>
      <c r="W976" s="21">
        <f>Sheet1!G976*1</f>
        <v>4742.5</v>
      </c>
      <c r="X976" s="21">
        <f>Sheet1!H976*1</f>
        <v>4769.75</v>
      </c>
    </row>
    <row r="977" spans="20:24" x14ac:dyDescent="0.3">
      <c r="T977" s="20">
        <f t="shared" si="33"/>
        <v>975</v>
      </c>
      <c r="U977" s="21">
        <f>Sheet1!E977*1</f>
        <v>4866.25</v>
      </c>
      <c r="V977" s="21">
        <f>Sheet1!F977*1</f>
        <v>4886.5</v>
      </c>
      <c r="W977" s="21">
        <f>Sheet1!G977*1</f>
        <v>4832.75</v>
      </c>
      <c r="X977" s="21">
        <f>Sheet1!H977*1</f>
        <v>4837</v>
      </c>
    </row>
    <row r="978" spans="20:24" x14ac:dyDescent="0.3">
      <c r="T978" s="20">
        <f t="shared" si="33"/>
        <v>976</v>
      </c>
      <c r="U978" s="21">
        <f>Sheet1!E978*1</f>
        <v>4885</v>
      </c>
      <c r="V978" s="21">
        <f>Sheet1!F978*1</f>
        <v>4888.75</v>
      </c>
      <c r="W978" s="21">
        <f>Sheet1!G978*1</f>
        <v>4851</v>
      </c>
      <c r="X978" s="21">
        <f>Sheet1!H978*1</f>
        <v>4870.5</v>
      </c>
    </row>
    <row r="979" spans="20:24" x14ac:dyDescent="0.3">
      <c r="T979" s="20">
        <f t="shared" si="33"/>
        <v>977</v>
      </c>
      <c r="U979" s="21">
        <f>Sheet1!E979*1</f>
        <v>4878</v>
      </c>
      <c r="V979" s="21">
        <f>Sheet1!F979*1</f>
        <v>4903</v>
      </c>
      <c r="W979" s="21">
        <f>Sheet1!G979*1</f>
        <v>4868.5</v>
      </c>
      <c r="X979" s="21">
        <f>Sheet1!H979*1</f>
        <v>4886.25</v>
      </c>
    </row>
    <row r="980" spans="20:24" x14ac:dyDescent="0.3">
      <c r="T980" s="20">
        <f t="shared" si="33"/>
        <v>978</v>
      </c>
      <c r="U980" s="21">
        <f>Sheet1!E980*1</f>
        <v>4895.5</v>
      </c>
      <c r="V980" s="21">
        <f>Sheet1!F980*1</f>
        <v>4902.25</v>
      </c>
      <c r="W980" s="21">
        <f>Sheet1!G980*1</f>
        <v>4875</v>
      </c>
      <c r="X980" s="21">
        <f>Sheet1!H980*1</f>
        <v>4879.75</v>
      </c>
    </row>
    <row r="981" spans="20:24" x14ac:dyDescent="0.3">
      <c r="T981" s="20">
        <f t="shared" si="33"/>
        <v>979</v>
      </c>
      <c r="U981" s="21">
        <f>Sheet1!E981*1</f>
        <v>4880.5</v>
      </c>
      <c r="V981" s="21">
        <f>Sheet1!F981*1</f>
        <v>4897.75</v>
      </c>
      <c r="W981" s="21">
        <f>Sheet1!G981*1</f>
        <v>4860.25</v>
      </c>
      <c r="X981" s="21">
        <f>Sheet1!H981*1</f>
        <v>4895</v>
      </c>
    </row>
    <row r="982" spans="20:24" x14ac:dyDescent="0.3">
      <c r="T982" s="20">
        <f t="shared" si="33"/>
        <v>980</v>
      </c>
      <c r="U982" s="21">
        <f>Sheet1!E982*1</f>
        <v>4828.75</v>
      </c>
      <c r="V982" s="21">
        <f>Sheet1!F982*1</f>
        <v>4882.5</v>
      </c>
      <c r="W982" s="21">
        <f>Sheet1!G982*1</f>
        <v>4811.75</v>
      </c>
      <c r="X982" s="21">
        <f>Sheet1!H982*1</f>
        <v>4878.5</v>
      </c>
    </row>
    <row r="983" spans="20:24" x14ac:dyDescent="0.3">
      <c r="T983" s="20">
        <f t="shared" si="33"/>
        <v>981</v>
      </c>
      <c r="U983" s="21">
        <f>Sheet1!E983*1</f>
        <v>4870.75</v>
      </c>
      <c r="V983" s="21">
        <f>Sheet1!F983*1</f>
        <v>4870.75</v>
      </c>
      <c r="W983" s="21">
        <f>Sheet1!G983*1</f>
        <v>4797.75</v>
      </c>
      <c r="X983" s="21">
        <f>Sheet1!H983*1</f>
        <v>4831.5</v>
      </c>
    </row>
    <row r="984" spans="20:24" x14ac:dyDescent="0.3">
      <c r="T984" s="20">
        <f t="shared" si="33"/>
        <v>982</v>
      </c>
      <c r="U984" s="21">
        <f>Sheet1!E984*1</f>
        <v>4846.5</v>
      </c>
      <c r="V984" s="21">
        <f>Sheet1!F984*1</f>
        <v>4871.75</v>
      </c>
      <c r="W984" s="21">
        <f>Sheet1!G984*1</f>
        <v>4838.75</v>
      </c>
      <c r="X984" s="21">
        <f>Sheet1!H984*1</f>
        <v>4868.25</v>
      </c>
    </row>
    <row r="985" spans="20:24" x14ac:dyDescent="0.3">
      <c r="T985" s="20">
        <f t="shared" si="33"/>
        <v>983</v>
      </c>
      <c r="U985" s="21">
        <f>Sheet1!E985*1</f>
        <v>4859.5</v>
      </c>
      <c r="V985" s="21">
        <f>Sheet1!F985*1</f>
        <v>4866.5</v>
      </c>
      <c r="W985" s="21">
        <f>Sheet1!G985*1</f>
        <v>4823.75</v>
      </c>
      <c r="X985" s="21">
        <f>Sheet1!H985*1</f>
        <v>4852.5</v>
      </c>
    </row>
    <row r="986" spans="20:24" x14ac:dyDescent="0.3">
      <c r="T986" s="20">
        <f t="shared" si="33"/>
        <v>984</v>
      </c>
      <c r="U986" s="21">
        <f>Sheet1!E986*1</f>
        <v>4828.25</v>
      </c>
      <c r="V986" s="21">
        <f>Sheet1!F986*1</f>
        <v>4865.5</v>
      </c>
      <c r="W986" s="21">
        <f>Sheet1!G986*1</f>
        <v>4826.5</v>
      </c>
      <c r="X986" s="21">
        <f>Sheet1!H986*1</f>
        <v>4861.25</v>
      </c>
    </row>
    <row r="987" spans="20:24" x14ac:dyDescent="0.3">
      <c r="T987" s="20">
        <f t="shared" si="33"/>
        <v>985</v>
      </c>
      <c r="U987" s="21">
        <f>Sheet1!E987*1</f>
        <v>4812.75</v>
      </c>
      <c r="V987" s="21">
        <f>Sheet1!F987*1</f>
        <v>4830.5</v>
      </c>
      <c r="W987" s="21">
        <f>Sheet1!G987*1</f>
        <v>4804.5</v>
      </c>
      <c r="X987" s="21">
        <f>Sheet1!H987*1</f>
        <v>4829.25</v>
      </c>
    </row>
    <row r="988" spans="20:24" x14ac:dyDescent="0.3">
      <c r="T988" s="20">
        <f t="shared" si="33"/>
        <v>986</v>
      </c>
      <c r="U988" s="21">
        <f>Sheet1!E988*1</f>
        <v>4803.25</v>
      </c>
      <c r="V988" s="21">
        <f>Sheet1!F988*1</f>
        <v>4812.75</v>
      </c>
      <c r="W988" s="21">
        <f>Sheet1!G988*1</f>
        <v>4787.75</v>
      </c>
      <c r="X988" s="21">
        <f>Sheet1!H988*1</f>
        <v>4807</v>
      </c>
    </row>
    <row r="989" spans="20:24" x14ac:dyDescent="0.3">
      <c r="T989" s="20">
        <f t="shared" si="33"/>
        <v>987</v>
      </c>
      <c r="U989" s="21">
        <f>Sheet1!E989*1</f>
        <v>4799</v>
      </c>
      <c r="V989" s="21">
        <f>Sheet1!F989*1</f>
        <v>4809.5</v>
      </c>
      <c r="W989" s="21">
        <f>Sheet1!G989*1</f>
        <v>4790.25</v>
      </c>
      <c r="X989" s="21">
        <f>Sheet1!H989*1</f>
        <v>4800.5</v>
      </c>
    </row>
    <row r="990" spans="20:24" x14ac:dyDescent="0.3">
      <c r="T990" s="20">
        <f t="shared" si="33"/>
        <v>988</v>
      </c>
      <c r="U990" s="21">
        <f>Sheet1!E990*1</f>
        <v>4793.5</v>
      </c>
      <c r="V990" s="21">
        <f>Sheet1!F990*1</f>
        <v>4800.5</v>
      </c>
      <c r="W990" s="21">
        <f>Sheet1!G990*1</f>
        <v>4782.75</v>
      </c>
      <c r="X990" s="21">
        <f>Sheet1!H990*1</f>
        <v>4799</v>
      </c>
    </row>
    <row r="991" spans="20:24" x14ac:dyDescent="0.3">
      <c r="T991" s="20">
        <f t="shared" si="33"/>
        <v>989</v>
      </c>
      <c r="U991" s="21">
        <f>Sheet1!E991*1</f>
        <v>4780.5</v>
      </c>
      <c r="V991" s="21">
        <f>Sheet1!F991*1</f>
        <v>4795.25</v>
      </c>
      <c r="W991" s="21">
        <f>Sheet1!G991*1</f>
        <v>4772</v>
      </c>
      <c r="X991" s="21">
        <f>Sheet1!H991*1</f>
        <v>4789.75</v>
      </c>
    </row>
    <row r="992" spans="20:24" x14ac:dyDescent="0.3">
      <c r="T992" s="20">
        <f t="shared" si="33"/>
        <v>990</v>
      </c>
      <c r="U992" s="21">
        <f>Sheet1!E992*1</f>
        <v>4752.25</v>
      </c>
      <c r="V992" s="21">
        <f>Sheet1!F992*1</f>
        <v>4782.25</v>
      </c>
      <c r="W992" s="21">
        <f>Sheet1!G992*1</f>
        <v>4750.25</v>
      </c>
      <c r="X992" s="21">
        <f>Sheet1!H992*1</f>
        <v>4774.5</v>
      </c>
    </row>
    <row r="993" spans="20:24" x14ac:dyDescent="0.3">
      <c r="T993" s="20">
        <f t="shared" si="33"/>
        <v>991</v>
      </c>
      <c r="U993" s="21">
        <f>Sheet1!E993*1</f>
        <v>4756</v>
      </c>
      <c r="V993" s="21">
        <f>Sheet1!F993*1</f>
        <v>4766.75</v>
      </c>
      <c r="W993" s="21">
        <f>Sheet1!G993*1</f>
        <v>4749</v>
      </c>
      <c r="X993" s="21">
        <f>Sheet1!H993*1</f>
        <v>4750</v>
      </c>
    </row>
    <row r="994" spans="20:24" x14ac:dyDescent="0.3">
      <c r="T994" s="20">
        <f t="shared" si="33"/>
        <v>992</v>
      </c>
      <c r="U994" s="21">
        <f>Sheet1!E994*1</f>
        <v>4737.75</v>
      </c>
      <c r="V994" s="21">
        <f>Sheet1!F994*1</f>
        <v>4764</v>
      </c>
      <c r="W994" s="21">
        <f>Sheet1!G994*1</f>
        <v>4724.25</v>
      </c>
      <c r="X994" s="21">
        <f>Sheet1!H994*1</f>
        <v>4754.75</v>
      </c>
    </row>
    <row r="995" spans="20:24" x14ac:dyDescent="0.3">
      <c r="T995" s="20">
        <f t="shared" si="33"/>
        <v>993</v>
      </c>
      <c r="U995" s="21">
        <f>Sheet1!E995*1</f>
        <v>4661</v>
      </c>
      <c r="V995" s="21">
        <f>Sheet1!F995*1</f>
        <v>4738.25</v>
      </c>
      <c r="W995" s="21">
        <f>Sheet1!G995*1</f>
        <v>4645.25</v>
      </c>
      <c r="X995" s="21">
        <f>Sheet1!H995*1</f>
        <v>4732.25</v>
      </c>
    </row>
    <row r="996" spans="20:24" x14ac:dyDescent="0.3">
      <c r="T996" s="20">
        <f t="shared" si="33"/>
        <v>994</v>
      </c>
      <c r="U996" s="21">
        <f>Sheet1!E996*1</f>
        <v>4734.5</v>
      </c>
      <c r="V996" s="21">
        <f>Sheet1!F996*1</f>
        <v>4738.5</v>
      </c>
      <c r="W996" s="21">
        <f>Sheet1!G996*1</f>
        <v>4659.25</v>
      </c>
      <c r="X996" s="21">
        <f>Sheet1!H996*1</f>
        <v>4672</v>
      </c>
    </row>
    <row r="997" spans="20:24" x14ac:dyDescent="0.3">
      <c r="T997" s="20">
        <f t="shared" si="33"/>
        <v>995</v>
      </c>
      <c r="U997" s="21">
        <f>Sheet1!E997*1</f>
        <v>4722.75</v>
      </c>
      <c r="V997" s="21">
        <f>Sheet1!F997*1</f>
        <v>4741.25</v>
      </c>
      <c r="W997" s="21">
        <f>Sheet1!G997*1</f>
        <v>4701.5</v>
      </c>
      <c r="X997" s="21">
        <f>Sheet1!H997*1</f>
        <v>4730.75</v>
      </c>
    </row>
    <row r="998" spans="20:24" x14ac:dyDescent="0.3">
      <c r="T998" s="20">
        <f t="shared" si="33"/>
        <v>996</v>
      </c>
      <c r="U998" s="21">
        <f>Sheet1!E998*1</f>
        <v>4756.5</v>
      </c>
      <c r="V998" s="21">
        <f>Sheet1!F998*1</f>
        <v>4760</v>
      </c>
      <c r="W998" s="21">
        <f>Sheet1!G998*1</f>
        <v>4708.75</v>
      </c>
      <c r="X998" s="21">
        <f>Sheet1!H998*1</f>
        <v>4731.5</v>
      </c>
    </row>
    <row r="999" spans="20:24" x14ac:dyDescent="0.3">
      <c r="T999" s="20">
        <f t="shared" si="33"/>
        <v>997</v>
      </c>
      <c r="U999" s="21">
        <f>Sheet1!E999*1</f>
        <v>4764.75</v>
      </c>
      <c r="V999" s="21">
        <f>Sheet1!F999*1</f>
        <v>4776.75</v>
      </c>
      <c r="W999" s="21">
        <f>Sheet1!G999*1</f>
        <v>4746.75</v>
      </c>
      <c r="X999" s="21">
        <f>Sheet1!H999*1</f>
        <v>4755</v>
      </c>
    </row>
    <row r="1000" spans="20:24" x14ac:dyDescent="0.3">
      <c r="T1000" s="20">
        <f t="shared" si="33"/>
        <v>998</v>
      </c>
      <c r="U1000" s="21">
        <f>Sheet1!E1000*1</f>
        <v>4757</v>
      </c>
      <c r="V1000" s="21">
        <f>Sheet1!F1000*1</f>
        <v>4767</v>
      </c>
      <c r="W1000" s="21">
        <f>Sheet1!G1000*1</f>
        <v>4743</v>
      </c>
      <c r="X1000" s="21">
        <f>Sheet1!H1000*1</f>
        <v>4764.25</v>
      </c>
    </row>
    <row r="1001" spans="20:24" x14ac:dyDescent="0.3">
      <c r="T1001" s="20">
        <f t="shared" si="33"/>
        <v>999</v>
      </c>
      <c r="U1001" s="21">
        <f>Sheet1!E1001*1</f>
        <v>4748.5</v>
      </c>
      <c r="V1001" s="21">
        <f>Sheet1!F1001*1</f>
        <v>4757</v>
      </c>
      <c r="W1001" s="21">
        <f>Sheet1!G1001*1</f>
        <v>4740</v>
      </c>
      <c r="X1001" s="21">
        <f>Sheet1!H1001*1</f>
        <v>4755</v>
      </c>
    </row>
  </sheetData>
  <mergeCells count="2">
    <mergeCell ref="A6:B6"/>
    <mergeCell ref="A7:B7"/>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FB4B1-70E3-4204-9C15-DC821B75B473}">
  <dimension ref="A1:AA1001"/>
  <sheetViews>
    <sheetView workbookViewId="0">
      <selection activeCell="A8" sqref="A8"/>
    </sheetView>
  </sheetViews>
  <sheetFormatPr defaultRowHeight="16.5" x14ac:dyDescent="0.3"/>
  <cols>
    <col min="1" max="1" width="17.42578125" style="20" customWidth="1"/>
    <col min="2" max="2" width="3.7109375" style="20" customWidth="1"/>
    <col min="3" max="3" width="5.5703125" style="20" bestFit="1" customWidth="1"/>
    <col min="4" max="4" width="9.140625" style="20"/>
    <col min="5" max="6" width="8.42578125" style="20" bestFit="1" customWidth="1"/>
    <col min="7" max="7" width="8" style="20" bestFit="1" customWidth="1"/>
    <col min="8" max="8" width="12" style="30" bestFit="1" customWidth="1"/>
    <col min="9" max="9" width="9.28515625" style="27" customWidth="1"/>
    <col min="10" max="10" width="8.42578125" style="20" bestFit="1" customWidth="1"/>
    <col min="11" max="11" width="8.42578125" style="20" customWidth="1"/>
    <col min="12" max="12" width="8.42578125" style="20" bestFit="1" customWidth="1"/>
    <col min="13" max="13" width="7.28515625" style="20" bestFit="1" customWidth="1"/>
    <col min="14" max="14" width="12" style="30" bestFit="1" customWidth="1"/>
    <col min="15" max="15" width="10.85546875" style="33" customWidth="1"/>
    <col min="16" max="16" width="9" style="20" bestFit="1" customWidth="1"/>
    <col min="17" max="17" width="8.5703125" style="20" bestFit="1" customWidth="1"/>
    <col min="18" max="18" width="13.5703125" style="20" bestFit="1" customWidth="1"/>
    <col min="19" max="19" width="9.140625" style="20"/>
    <col min="20" max="20" width="4.42578125" style="20" bestFit="1" customWidth="1"/>
    <col min="21" max="24" width="8.42578125" style="20" bestFit="1" customWidth="1"/>
    <col min="25" max="25" width="9.140625" style="20"/>
    <col min="26" max="26" width="15.7109375" style="20" customWidth="1"/>
    <col min="27" max="16384" width="9.140625" style="20"/>
  </cols>
  <sheetData>
    <row r="1" spans="1:27" x14ac:dyDescent="0.3">
      <c r="A1" s="27" t="str">
        <f>Sheet1!A2</f>
        <v>EP</v>
      </c>
      <c r="B1" s="27">
        <v>15</v>
      </c>
      <c r="E1" s="20" t="s">
        <v>13</v>
      </c>
      <c r="F1" s="20" t="s">
        <v>3</v>
      </c>
      <c r="G1" s="20" t="s">
        <v>41</v>
      </c>
      <c r="H1" s="30" t="s">
        <v>42</v>
      </c>
      <c r="I1" s="27" t="str">
        <f ca="1">IFERROR(SUM(I2:I72)/SUM(AA2:AA72),"")</f>
        <v/>
      </c>
      <c r="J1" s="27" t="s">
        <v>13</v>
      </c>
      <c r="K1" s="27"/>
      <c r="L1" s="23" t="s">
        <v>43</v>
      </c>
      <c r="M1" s="27" t="s">
        <v>41</v>
      </c>
      <c r="N1" s="36" t="s">
        <v>42</v>
      </c>
      <c r="O1" s="31"/>
      <c r="P1" s="23" t="s">
        <v>44</v>
      </c>
      <c r="Q1" s="27" t="s">
        <v>41</v>
      </c>
      <c r="R1" s="27" t="s">
        <v>42</v>
      </c>
      <c r="S1" s="27"/>
      <c r="T1" s="27"/>
      <c r="U1" s="29" t="s">
        <v>13</v>
      </c>
      <c r="V1" s="29" t="s">
        <v>1</v>
      </c>
      <c r="W1" s="29" t="s">
        <v>2</v>
      </c>
      <c r="X1" s="29" t="s">
        <v>3</v>
      </c>
      <c r="Z1" s="37" t="s">
        <v>62</v>
      </c>
    </row>
    <row r="2" spans="1:27" x14ac:dyDescent="0.3">
      <c r="A2" s="27" t="s">
        <v>39</v>
      </c>
      <c r="B2" s="24"/>
      <c r="C2" s="20" t="str">
        <f ca="1">IFERROR(MATCH($B$1,OFFSET(Sheet1!$J$1,C1,0,1000,1),0)+C1,"")</f>
        <v/>
      </c>
      <c r="D2" s="21"/>
      <c r="E2" s="22" t="str" cm="1">
        <f t="array" aca="1" ref="E2" ca="1">IF(C2="","",INDIRECT(CONCATENATE("Sheet1!","E", TEXT(C2-1,"0"))))</f>
        <v/>
      </c>
      <c r="F2" s="21" t="str" cm="1">
        <f t="array" aca="1" ref="F2" ca="1">IF(C2="","",INDIRECT(CONCATENATE("Sheet1!","H", TEXT(C2-$A$10,"0"))))</f>
        <v/>
      </c>
      <c r="G2" s="21" t="str">
        <f ca="1">IF(C2="","",E2-F2)</f>
        <v/>
      </c>
      <c r="H2" s="30" t="str">
        <f ca="1">IF(C2="","",G2/$A$3*$A$5)</f>
        <v/>
      </c>
      <c r="I2" s="27" t="str">
        <f ca="1">IF(C2="","",IF(H2&gt;0,1,0))</f>
        <v/>
      </c>
      <c r="J2" s="20" t="str" cm="1">
        <f t="array" aca="1" ref="J2" ca="1">IF(C2="","",INDIRECT(CONCATENATE("Sheet1!","E", TEXT(C2-1,"0"))))</f>
        <v/>
      </c>
      <c r="L2" s="25" t="str">
        <f ca="1">IF(C2="","",MIN(INDIRECT(("W"&amp;C2-1)):INDIRECT(("W"&amp;C2-$A$10))))</f>
        <v/>
      </c>
      <c r="M2" s="25" t="str">
        <f ca="1">IF(C2="","",J2-L2)</f>
        <v/>
      </c>
      <c r="N2" s="38" t="str">
        <f ca="1">IF(C2="","",M2/$A$3*$A$5)</f>
        <v/>
      </c>
      <c r="O2" s="32"/>
      <c r="P2" s="20" t="str">
        <f ca="1">IF(C2="","",MAX(INDIRECT(("V"&amp;C2-1)):INDIRECT(("V"&amp;C2-$A$10))))</f>
        <v/>
      </c>
      <c r="Q2" s="20" t="str">
        <f ca="1">IF(C2="","",J2-P2)</f>
        <v/>
      </c>
      <c r="R2" s="28" t="str">
        <f ca="1">IF(C2="","",Q2/$A$3*$A$5)</f>
        <v/>
      </c>
      <c r="T2" s="20">
        <v>0</v>
      </c>
      <c r="U2" s="21">
        <f>Sheet1!E2*1</f>
        <v>5898.75</v>
      </c>
      <c r="V2" s="21">
        <f>Sheet1!F2*1</f>
        <v>5948</v>
      </c>
      <c r="W2" s="21">
        <f>Sheet1!G2*1</f>
        <v>5867.5</v>
      </c>
      <c r="X2" s="21">
        <f>Sheet1!H2*1</f>
        <v>5938.75</v>
      </c>
      <c r="Z2" s="30" t="e">
        <f ca="1">IF(C2="",NA(),H2)</f>
        <v>#N/A</v>
      </c>
      <c r="AA2" s="27" t="str">
        <f ca="1">IF(C2="","",1)</f>
        <v/>
      </c>
    </row>
    <row r="3" spans="1:27" x14ac:dyDescent="0.3">
      <c r="A3" s="27">
        <f>RTD("cqg.rtd", ,"ContractData", "Tsize("&amp;A1&amp;")", "LastQuoteToday",,"T")</f>
        <v>0.25</v>
      </c>
      <c r="B3" s="24"/>
      <c r="C3" s="20" t="str">
        <f ca="1">IFERROR(MATCH($B$1,OFFSET(Sheet1!$J$1,C2,0,1000,1),0)+C2,"")</f>
        <v/>
      </c>
      <c r="E3" s="22" t="str" cm="1">
        <f t="array" aca="1" ref="E3" ca="1">IF(C3="","",INDIRECT(CONCATENATE("Sheet1!","E", TEXT(C3-1,"0"))))</f>
        <v/>
      </c>
      <c r="F3" s="21" t="str" cm="1">
        <f t="array" aca="1" ref="F3" ca="1">IF(C3="","",INDIRECT(CONCATENATE("Sheet1!","H", TEXT(C3-$A$10,"0"))))</f>
        <v/>
      </c>
      <c r="G3" s="21" t="str">
        <f t="shared" ref="G3:G66" ca="1" si="0">IF(C3="","",E3-F3)</f>
        <v/>
      </c>
      <c r="H3" s="30" t="str">
        <f t="shared" ref="H3:H66" ca="1" si="1">IF(C3="","",G3/$A$3*$A$5)</f>
        <v/>
      </c>
      <c r="I3" s="27" t="str">
        <f ca="1">IF(C3="","",IF(H3&gt;0,1,0))</f>
        <v/>
      </c>
      <c r="J3" s="20" t="str" cm="1">
        <f t="array" aca="1" ref="J3" ca="1">IF(C3="","",INDIRECT(CONCATENATE("Sheet1!","E", TEXT(C3-1,"0"))))</f>
        <v/>
      </c>
      <c r="L3" s="25" t="str">
        <f ca="1">IF(C3="","",MIN(INDIRECT(("W"&amp;C3-1)):INDIRECT(("W"&amp;C3-$A$10))))</f>
        <v/>
      </c>
      <c r="M3" s="25" t="str">
        <f t="shared" ref="M3:M66" ca="1" si="2">IF(C3="","",J3-L3)</f>
        <v/>
      </c>
      <c r="N3" s="38" t="str">
        <f t="shared" ref="N3:N66" ca="1" si="3">IF(C3="","",M3/$A$3*$A$5)</f>
        <v/>
      </c>
      <c r="O3" s="32"/>
      <c r="P3" s="20" t="str">
        <f ca="1">IF(C3="","",MAX(INDIRECT(("V"&amp;C3-1)):INDIRECT(("V"&amp;C3-$A$10))))</f>
        <v/>
      </c>
      <c r="Q3" s="20" t="str">
        <f t="shared" ref="Q3:Q66" ca="1" si="4">IF(C3="","",J3-P3)</f>
        <v/>
      </c>
      <c r="R3" s="28" t="str">
        <f t="shared" ref="R3:R66" ca="1" si="5">IF(C3="","",Q3/$A$3*$A$5)</f>
        <v/>
      </c>
      <c r="T3" s="20">
        <f>T2+1</f>
        <v>1</v>
      </c>
      <c r="U3" s="21">
        <f>Sheet1!E3*1</f>
        <v>5912.25</v>
      </c>
      <c r="V3" s="21">
        <f>Sheet1!F3*1</f>
        <v>5932.75</v>
      </c>
      <c r="W3" s="21">
        <f>Sheet1!G3*1</f>
        <v>5853.25</v>
      </c>
      <c r="X3" s="21">
        <f>Sheet1!H3*1</f>
        <v>5916</v>
      </c>
      <c r="Z3" s="30" t="e">
        <f ca="1">IF(C3="",NA(),Z2+H3)</f>
        <v>#N/A</v>
      </c>
      <c r="AA3" s="27" t="str">
        <f t="shared" ref="AA3:AA66" ca="1" si="6">IF(C3="","",1)</f>
        <v/>
      </c>
    </row>
    <row r="4" spans="1:27" x14ac:dyDescent="0.3">
      <c r="A4" s="27" t="s">
        <v>40</v>
      </c>
      <c r="B4" s="24"/>
      <c r="C4" s="20" t="str">
        <f ca="1">IFERROR(MATCH($B$1,OFFSET(Sheet1!$J$1,C3,0,1000,1),0)+C3,"")</f>
        <v/>
      </c>
      <c r="E4" s="22" t="str" cm="1">
        <f t="array" aca="1" ref="E4" ca="1">IF(C4="","",INDIRECT(CONCATENATE("Sheet1!","E", TEXT(C4-1,"0"))))</f>
        <v/>
      </c>
      <c r="F4" s="21" t="str" cm="1">
        <f t="array" aca="1" ref="F4" ca="1">IF(C4="","",INDIRECT(CONCATENATE("Sheet1!","H", TEXT(C4-$A$10,"0"))))</f>
        <v/>
      </c>
      <c r="G4" s="21" t="str">
        <f t="shared" ca="1" si="0"/>
        <v/>
      </c>
      <c r="H4" s="30" t="str">
        <f t="shared" ca="1" si="1"/>
        <v/>
      </c>
      <c r="I4" s="27" t="str">
        <f t="shared" ref="I4:I67" ca="1" si="7">IF(C4="","",IF(H4&gt;0,1,0))</f>
        <v/>
      </c>
      <c r="J4" s="20" t="str" cm="1">
        <f t="array" aca="1" ref="J4" ca="1">IF(C4="","",INDIRECT(CONCATENATE("Sheet1!","E", TEXT(C4-1,"0"))))</f>
        <v/>
      </c>
      <c r="L4" s="25" t="str">
        <f ca="1">IF(C4="","",MIN(INDIRECT(("W"&amp;C4-1)):INDIRECT(("W"&amp;C4-$A$10))))</f>
        <v/>
      </c>
      <c r="M4" s="25" t="str">
        <f t="shared" ca="1" si="2"/>
        <v/>
      </c>
      <c r="N4" s="38" t="str">
        <f t="shared" ca="1" si="3"/>
        <v/>
      </c>
      <c r="O4" s="32"/>
      <c r="P4" s="20" t="str">
        <f ca="1">IF(C4="","",MAX(INDIRECT(("V"&amp;C4-1)):INDIRECT(("V"&amp;C4-$A$10))))</f>
        <v/>
      </c>
      <c r="Q4" s="20" t="str">
        <f t="shared" ca="1" si="4"/>
        <v/>
      </c>
      <c r="R4" s="28" t="str">
        <f t="shared" ca="1" si="5"/>
        <v/>
      </c>
      <c r="T4" s="20">
        <f>T3+1</f>
        <v>2</v>
      </c>
      <c r="U4" s="21">
        <f>Sheet1!E4*1</f>
        <v>5923.5</v>
      </c>
      <c r="V4" s="21">
        <f>Sheet1!F4*1</f>
        <v>6008</v>
      </c>
      <c r="W4" s="21">
        <f>Sheet1!G4*1</f>
        <v>5884</v>
      </c>
      <c r="X4" s="21">
        <f>Sheet1!H4*1</f>
        <v>5922.75</v>
      </c>
      <c r="Z4" s="30" t="e">
        <f t="shared" ref="Z4:Z67" ca="1" si="8">IF(C4="",NA(),Z3+H4)</f>
        <v>#N/A</v>
      </c>
      <c r="AA4" s="27" t="str">
        <f t="shared" ca="1" si="6"/>
        <v/>
      </c>
    </row>
    <row r="5" spans="1:27" x14ac:dyDescent="0.3">
      <c r="A5" s="27">
        <f>RTD("cqg.rtd", ,"ContractData", "EP", "TickValue")</f>
        <v>12.5</v>
      </c>
      <c r="B5" s="24"/>
      <c r="C5" s="20" t="str">
        <f ca="1">IFERROR(MATCH($B$1,OFFSET(Sheet1!$J$1,C4,0,1000,1),0)+C4,"")</f>
        <v/>
      </c>
      <c r="E5" s="22" t="str" cm="1">
        <f t="array" aca="1" ref="E5" ca="1">IF(C5="","",INDIRECT(CONCATENATE("Sheet1!","E", TEXT(C5-1,"0"))))</f>
        <v/>
      </c>
      <c r="F5" s="21" t="str" cm="1">
        <f t="array" aca="1" ref="F5" ca="1">IF(C5="","",INDIRECT(CONCATENATE("Sheet1!","H", TEXT(C5-$A$10,"0"))))</f>
        <v/>
      </c>
      <c r="G5" s="21" t="str">
        <f t="shared" ca="1" si="0"/>
        <v/>
      </c>
      <c r="H5" s="30" t="str">
        <f t="shared" ca="1" si="1"/>
        <v/>
      </c>
      <c r="I5" s="27" t="str">
        <f t="shared" ca="1" si="7"/>
        <v/>
      </c>
      <c r="J5" s="20" t="str" cm="1">
        <f t="array" aca="1" ref="J5" ca="1">IF(C5="","",INDIRECT(CONCATENATE("Sheet1!","E", TEXT(C5-1,"0"))))</f>
        <v/>
      </c>
      <c r="L5" s="25" t="str">
        <f ca="1">IF(C5="","",MIN(INDIRECT(("W"&amp;C5-1)):INDIRECT(("W"&amp;C5-$A$10))))</f>
        <v/>
      </c>
      <c r="M5" s="25" t="str">
        <f t="shared" ca="1" si="2"/>
        <v/>
      </c>
      <c r="N5" s="38" t="str">
        <f t="shared" ca="1" si="3"/>
        <v/>
      </c>
      <c r="O5" s="32"/>
      <c r="P5" s="20" t="str">
        <f ca="1">IF(C5="","",MAX(INDIRECT(("V"&amp;C5-1)):INDIRECT(("V"&amp;C5-$A$10))))</f>
        <v/>
      </c>
      <c r="Q5" s="20" t="str">
        <f t="shared" ca="1" si="4"/>
        <v/>
      </c>
      <c r="R5" s="28" t="str">
        <f t="shared" ca="1" si="5"/>
        <v/>
      </c>
      <c r="T5" s="20">
        <f t="shared" ref="T5:T68" si="9">T4+1</f>
        <v>3</v>
      </c>
      <c r="U5" s="21">
        <f>Sheet1!E5*1</f>
        <v>5940.75</v>
      </c>
      <c r="V5" s="21">
        <f>Sheet1!F5*1</f>
        <v>5952.5</v>
      </c>
      <c r="W5" s="21">
        <f>Sheet1!G5*1</f>
        <v>5890</v>
      </c>
      <c r="X5" s="21">
        <f>Sheet1!H5*1</f>
        <v>5902.75</v>
      </c>
      <c r="Z5" s="30" t="e">
        <f t="shared" ca="1" si="8"/>
        <v>#N/A</v>
      </c>
      <c r="AA5" s="27" t="str">
        <f t="shared" ca="1" si="6"/>
        <v/>
      </c>
    </row>
    <row r="6" spans="1:27" x14ac:dyDescent="0.3">
      <c r="A6" s="46" t="s">
        <v>45</v>
      </c>
      <c r="B6" s="46"/>
      <c r="C6" s="20" t="str">
        <f ca="1">IFERROR(MATCH($B$1,OFFSET(Sheet1!$J$1,C5,0,1000,1),0)+C5,"")</f>
        <v/>
      </c>
      <c r="E6" s="22" t="str" cm="1">
        <f t="array" aca="1" ref="E6" ca="1">IF(C6="","",INDIRECT(CONCATENATE("Sheet1!","E", TEXT(C6-1,"0"))))</f>
        <v/>
      </c>
      <c r="F6" s="21" t="str" cm="1">
        <f t="array" aca="1" ref="F6" ca="1">IF(C6="","",INDIRECT(CONCATENATE("Sheet1!","H", TEXT(C6-$A$10,"0"))))</f>
        <v/>
      </c>
      <c r="G6" s="21" t="str">
        <f t="shared" ca="1" si="0"/>
        <v/>
      </c>
      <c r="H6" s="30" t="str">
        <f t="shared" ca="1" si="1"/>
        <v/>
      </c>
      <c r="I6" s="27" t="str">
        <f t="shared" ca="1" si="7"/>
        <v/>
      </c>
      <c r="J6" s="20" t="str" cm="1">
        <f t="array" aca="1" ref="J6" ca="1">IF(C6="","",INDIRECT(CONCATENATE("Sheet1!","E", TEXT(C6-1,"0"))))</f>
        <v/>
      </c>
      <c r="L6" s="25" t="str">
        <f ca="1">IF(C6="","",MIN(INDIRECT(("W"&amp;C6-1)):INDIRECT(("W"&amp;C6-$A$10))))</f>
        <v/>
      </c>
      <c r="M6" s="25" t="str">
        <f t="shared" ca="1" si="2"/>
        <v/>
      </c>
      <c r="N6" s="38" t="str">
        <f t="shared" ca="1" si="3"/>
        <v/>
      </c>
      <c r="O6" s="32"/>
      <c r="P6" s="20" t="str">
        <f ca="1">IF(C6="","",MAX(INDIRECT(("V"&amp;C6-1)):INDIRECT(("V"&amp;C6-$A$10))))</f>
        <v/>
      </c>
      <c r="Q6" s="20" t="str">
        <f t="shared" ca="1" si="4"/>
        <v/>
      </c>
      <c r="R6" s="28" t="str">
        <f t="shared" ca="1" si="5"/>
        <v/>
      </c>
      <c r="T6" s="20">
        <f t="shared" si="9"/>
        <v>4</v>
      </c>
      <c r="U6" s="21">
        <f>Sheet1!E6*1</f>
        <v>5820</v>
      </c>
      <c r="V6" s="21">
        <f>Sheet1!F6*1</f>
        <v>5941.75</v>
      </c>
      <c r="W6" s="21">
        <f>Sheet1!G6*1</f>
        <v>5813</v>
      </c>
      <c r="X6" s="21">
        <f>Sheet1!H6*1</f>
        <v>5934.25</v>
      </c>
      <c r="Z6" s="30" t="e">
        <f t="shared" ca="1" si="8"/>
        <v>#N/A</v>
      </c>
      <c r="AA6" s="27" t="str">
        <f t="shared" ca="1" si="6"/>
        <v/>
      </c>
    </row>
    <row r="7" spans="1:27" x14ac:dyDescent="0.3">
      <c r="A7" s="53" t="str">
        <f>VLOOKUP(B1,Sheet1!L2:M16,2,FALSE)</f>
        <v>Double Doji (DD?)</v>
      </c>
      <c r="B7" s="54"/>
      <c r="C7" s="20" t="str">
        <f ca="1">IFERROR(MATCH($B$1,OFFSET(Sheet1!$J$1,C6,0,1000,1),0)+C6,"")</f>
        <v/>
      </c>
      <c r="E7" s="22" t="str" cm="1">
        <f t="array" aca="1" ref="E7" ca="1">IF(C7="","",INDIRECT(CONCATENATE("Sheet1!","E", TEXT(C7-1,"0"))))</f>
        <v/>
      </c>
      <c r="F7" s="21" t="str" cm="1">
        <f t="array" aca="1" ref="F7" ca="1">IF(C7="","",INDIRECT(CONCATENATE("Sheet1!","H", TEXT(C7-$A$10,"0"))))</f>
        <v/>
      </c>
      <c r="G7" s="21" t="str">
        <f t="shared" ca="1" si="0"/>
        <v/>
      </c>
      <c r="H7" s="30" t="str">
        <f t="shared" ca="1" si="1"/>
        <v/>
      </c>
      <c r="I7" s="27" t="str">
        <f t="shared" ca="1" si="7"/>
        <v/>
      </c>
      <c r="J7" s="20" t="str" cm="1">
        <f t="array" aca="1" ref="J7" ca="1">IF(C7="","",INDIRECT(CONCATENATE("Sheet1!","E", TEXT(C7-1,"0"))))</f>
        <v/>
      </c>
      <c r="L7" s="25" t="str">
        <f ca="1">IF(C7="","",MIN(INDIRECT(("W"&amp;C7-1)):INDIRECT(("W"&amp;C7-$A$10))))</f>
        <v/>
      </c>
      <c r="M7" s="25" t="str">
        <f t="shared" ca="1" si="2"/>
        <v/>
      </c>
      <c r="N7" s="38" t="str">
        <f t="shared" ca="1" si="3"/>
        <v/>
      </c>
      <c r="O7" s="32"/>
      <c r="P7" s="20" t="str">
        <f ca="1">IF(C7="","",MAX(INDIRECT(("V"&amp;C7-1)):INDIRECT(("V"&amp;C7-$A$10))))</f>
        <v/>
      </c>
      <c r="Q7" s="20" t="str">
        <f t="shared" ca="1" si="4"/>
        <v/>
      </c>
      <c r="R7" s="28" t="str">
        <f t="shared" ca="1" si="5"/>
        <v/>
      </c>
      <c r="T7" s="20">
        <f t="shared" si="9"/>
        <v>5</v>
      </c>
      <c r="U7" s="21">
        <f>Sheet1!E7*1</f>
        <v>5869.25</v>
      </c>
      <c r="V7" s="21">
        <f>Sheet1!F7*1</f>
        <v>5872</v>
      </c>
      <c r="W7" s="21">
        <f>Sheet1!G7*1</f>
        <v>5756.5</v>
      </c>
      <c r="X7" s="21">
        <f>Sheet1!H7*1</f>
        <v>5817</v>
      </c>
      <c r="Z7" s="30" t="e">
        <f t="shared" ca="1" si="8"/>
        <v>#N/A</v>
      </c>
      <c r="AA7" s="27" t="str">
        <f t="shared" ca="1" si="6"/>
        <v/>
      </c>
    </row>
    <row r="8" spans="1:27" x14ac:dyDescent="0.3">
      <c r="B8" s="21"/>
      <c r="C8" s="20" t="str">
        <f ca="1">IFERROR(MATCH($B$1,OFFSET(Sheet1!$J$1,C7,0,1000,1),0)+C7,"")</f>
        <v/>
      </c>
      <c r="E8" s="22" t="str" cm="1">
        <f t="array" aca="1" ref="E8" ca="1">IF(C8="","",INDIRECT(CONCATENATE("Sheet1!","E", TEXT(C8-1,"0"))))</f>
        <v/>
      </c>
      <c r="F8" s="21" t="str" cm="1">
        <f t="array" aca="1" ref="F8" ca="1">IF(C8="","",INDIRECT(CONCATENATE("Sheet1!","H", TEXT(C8-$A$10,"0"))))</f>
        <v/>
      </c>
      <c r="G8" s="21" t="str">
        <f t="shared" ca="1" si="0"/>
        <v/>
      </c>
      <c r="H8" s="30" t="str">
        <f t="shared" ca="1" si="1"/>
        <v/>
      </c>
      <c r="I8" s="27" t="str">
        <f t="shared" ca="1" si="7"/>
        <v/>
      </c>
      <c r="J8" s="20" t="str" cm="1">
        <f t="array" aca="1" ref="J8" ca="1">IF(C8="","",INDIRECT(CONCATENATE("Sheet1!","E", TEXT(C8-1,"0"))))</f>
        <v/>
      </c>
      <c r="L8" s="25" t="str">
        <f ca="1">IF(C8="","",MIN(INDIRECT(("W"&amp;C8-1)):INDIRECT(("W"&amp;C8-$A$10))))</f>
        <v/>
      </c>
      <c r="M8" s="25" t="str">
        <f t="shared" ca="1" si="2"/>
        <v/>
      </c>
      <c r="N8" s="38" t="str">
        <f t="shared" ca="1" si="3"/>
        <v/>
      </c>
      <c r="O8" s="32"/>
      <c r="P8" s="20" t="str">
        <f ca="1">IF(C8="","",MAX(INDIRECT(("V"&amp;C8-1)):INDIRECT(("V"&amp;C8-$A$10))))</f>
        <v/>
      </c>
      <c r="Q8" s="20" t="str">
        <f t="shared" ca="1" si="4"/>
        <v/>
      </c>
      <c r="R8" s="28" t="str">
        <f t="shared" ca="1" si="5"/>
        <v/>
      </c>
      <c r="T8" s="20">
        <f t="shared" si="9"/>
        <v>6</v>
      </c>
      <c r="U8" s="21">
        <f>Sheet1!E8*1</f>
        <v>5858</v>
      </c>
      <c r="V8" s="21">
        <f>Sheet1!F8*1</f>
        <v>5895</v>
      </c>
      <c r="W8" s="21">
        <f>Sheet1!G8*1</f>
        <v>5828.75</v>
      </c>
      <c r="X8" s="21">
        <f>Sheet1!H8*1</f>
        <v>5856.75</v>
      </c>
      <c r="Z8" s="30" t="e">
        <f t="shared" ca="1" si="8"/>
        <v>#N/A</v>
      </c>
      <c r="AA8" s="27" t="str">
        <f t="shared" ca="1" si="6"/>
        <v/>
      </c>
    </row>
    <row r="9" spans="1:27" x14ac:dyDescent="0.3">
      <c r="A9" s="23" t="s">
        <v>46</v>
      </c>
      <c r="B9" s="21"/>
      <c r="C9" s="20" t="str">
        <f ca="1">IFERROR(MATCH($B$1,OFFSET(Sheet1!$J$1,C8,0,1000,1),0)+C8,"")</f>
        <v/>
      </c>
      <c r="E9" s="22" t="str" cm="1">
        <f t="array" aca="1" ref="E9" ca="1">IF(C9="","",INDIRECT(CONCATENATE("Sheet1!","E", TEXT(C9-1,"0"))))</f>
        <v/>
      </c>
      <c r="F9" s="21" t="str" cm="1">
        <f t="array" aca="1" ref="F9" ca="1">IF(C9="","",INDIRECT(CONCATENATE("Sheet1!","H", TEXT(C9-$A$10,"0"))))</f>
        <v/>
      </c>
      <c r="G9" s="21" t="str">
        <f t="shared" ca="1" si="0"/>
        <v/>
      </c>
      <c r="H9" s="30" t="str">
        <f t="shared" ca="1" si="1"/>
        <v/>
      </c>
      <c r="I9" s="27" t="str">
        <f t="shared" ca="1" si="7"/>
        <v/>
      </c>
      <c r="J9" s="20" t="str" cm="1">
        <f t="array" aca="1" ref="J9" ca="1">IF(C9="","",INDIRECT(CONCATENATE("Sheet1!","E", TEXT(C9-1,"0"))))</f>
        <v/>
      </c>
      <c r="L9" s="25" t="str">
        <f ca="1">IF(C9="","",MIN(INDIRECT(("W"&amp;C9-1)):INDIRECT(("W"&amp;C9-$A$10))))</f>
        <v/>
      </c>
      <c r="M9" s="25" t="str">
        <f t="shared" ca="1" si="2"/>
        <v/>
      </c>
      <c r="N9" s="38" t="str">
        <f t="shared" ca="1" si="3"/>
        <v/>
      </c>
      <c r="O9" s="32"/>
      <c r="P9" s="20" t="str">
        <f ca="1">IF(C9="","",MAX(INDIRECT(("V"&amp;C9-1)):INDIRECT(("V"&amp;C9-$A$10))))</f>
        <v/>
      </c>
      <c r="Q9" s="20" t="str">
        <f t="shared" ca="1" si="4"/>
        <v/>
      </c>
      <c r="R9" s="28" t="str">
        <f t="shared" ca="1" si="5"/>
        <v/>
      </c>
      <c r="T9" s="20">
        <f t="shared" si="9"/>
        <v>7</v>
      </c>
      <c r="U9" s="21">
        <f>Sheet1!E9*1</f>
        <v>5953.5</v>
      </c>
      <c r="V9" s="21">
        <f>Sheet1!F9*1</f>
        <v>5958.25</v>
      </c>
      <c r="W9" s="21">
        <f>Sheet1!G9*1</f>
        <v>5847.75</v>
      </c>
      <c r="X9" s="21">
        <f>Sheet1!H9*1</f>
        <v>5861.25</v>
      </c>
      <c r="Z9" s="30" t="e">
        <f t="shared" ca="1" si="8"/>
        <v>#N/A</v>
      </c>
      <c r="AA9" s="27" t="str">
        <f t="shared" ca="1" si="6"/>
        <v/>
      </c>
    </row>
    <row r="10" spans="1:27" x14ac:dyDescent="0.3">
      <c r="A10" s="27">
        <v>5</v>
      </c>
      <c r="B10" s="21"/>
      <c r="C10" s="20" t="str">
        <f ca="1">IFERROR(MATCH($B$1,OFFSET(Sheet1!$J$1,C9,0,1000,1),0)+C9,"")</f>
        <v/>
      </c>
      <c r="E10" s="22" t="str" cm="1">
        <f t="array" aca="1" ref="E10" ca="1">IF(C10="","",INDIRECT(CONCATENATE("Sheet1!","E", TEXT(C10-1,"0"))))</f>
        <v/>
      </c>
      <c r="F10" s="21" t="str" cm="1">
        <f t="array" aca="1" ref="F10" ca="1">IF(C10="","",INDIRECT(CONCATENATE("Sheet1!","H", TEXT(C10-$A$10,"0"))))</f>
        <v/>
      </c>
      <c r="G10" s="21" t="str">
        <f t="shared" ca="1" si="0"/>
        <v/>
      </c>
      <c r="H10" s="30" t="str">
        <f t="shared" ca="1" si="1"/>
        <v/>
      </c>
      <c r="I10" s="27" t="str">
        <f t="shared" ca="1" si="7"/>
        <v/>
      </c>
      <c r="J10" s="20" t="str" cm="1">
        <f t="array" aca="1" ref="J10" ca="1">IF(C10="","",INDIRECT(CONCATENATE("Sheet1!","E", TEXT(C10-1,"0"))))</f>
        <v/>
      </c>
      <c r="L10" s="25" t="str">
        <f ca="1">IF(C10="","",MIN(INDIRECT(("W"&amp;C10-1)):INDIRECT(("W"&amp;C10-$A$10))))</f>
        <v/>
      </c>
      <c r="M10" s="25" t="str">
        <f t="shared" ca="1" si="2"/>
        <v/>
      </c>
      <c r="N10" s="38" t="str">
        <f t="shared" ca="1" si="3"/>
        <v/>
      </c>
      <c r="O10" s="32"/>
      <c r="P10" s="20" t="str">
        <f ca="1">IF(C10="","",MAX(INDIRECT(("V"&amp;C10-1)):INDIRECT(("V"&amp;C10-$A$10))))</f>
        <v/>
      </c>
      <c r="Q10" s="20" t="str">
        <f t="shared" ca="1" si="4"/>
        <v/>
      </c>
      <c r="R10" s="28" t="str">
        <f t="shared" ca="1" si="5"/>
        <v/>
      </c>
      <c r="T10" s="20">
        <f t="shared" si="9"/>
        <v>8</v>
      </c>
      <c r="U10" s="21">
        <f>Sheet1!E10*1</f>
        <v>5980</v>
      </c>
      <c r="V10" s="21">
        <f>Sheet1!F10*1</f>
        <v>5993.5</v>
      </c>
      <c r="W10" s="21">
        <f>Sheet1!G10*1</f>
        <v>5926.75</v>
      </c>
      <c r="X10" s="21">
        <f>Sheet1!H10*1</f>
        <v>5959.75</v>
      </c>
      <c r="Z10" s="30" t="e">
        <f t="shared" ca="1" si="8"/>
        <v>#N/A</v>
      </c>
      <c r="AA10" s="27" t="str">
        <f t="shared" ca="1" si="6"/>
        <v/>
      </c>
    </row>
    <row r="11" spans="1:27" x14ac:dyDescent="0.3">
      <c r="A11" s="23" t="s">
        <v>47</v>
      </c>
      <c r="B11" s="21"/>
      <c r="C11" s="20" t="str">
        <f ca="1">IFERROR(MATCH($B$1,OFFSET(Sheet1!$J$1,C10,0,1000,1),0)+C10,"")</f>
        <v/>
      </c>
      <c r="E11" s="22" t="str" cm="1">
        <f t="array" aca="1" ref="E11" ca="1">IF(C11="","",INDIRECT(CONCATENATE("Sheet1!","E", TEXT(C11-1,"0"))))</f>
        <v/>
      </c>
      <c r="F11" s="21" t="str" cm="1">
        <f t="array" aca="1" ref="F11" ca="1">IF(C11="","",INDIRECT(CONCATENATE("Sheet1!","H", TEXT(C11-$A$10,"0"))))</f>
        <v/>
      </c>
      <c r="G11" s="21" t="str">
        <f t="shared" ca="1" si="0"/>
        <v/>
      </c>
      <c r="H11" s="30" t="str">
        <f t="shared" ca="1" si="1"/>
        <v/>
      </c>
      <c r="I11" s="27" t="str">
        <f t="shared" ca="1" si="7"/>
        <v/>
      </c>
      <c r="J11" s="20" t="str" cm="1">
        <f t="array" aca="1" ref="J11" ca="1">IF(C11="","",INDIRECT(CONCATENATE("Sheet1!","E", TEXT(C11-1,"0"))))</f>
        <v/>
      </c>
      <c r="L11" s="25" t="str">
        <f ca="1">IF(C11="","",MIN(INDIRECT(("W"&amp;C11-1)):INDIRECT(("W"&amp;C11-$A$10))))</f>
        <v/>
      </c>
      <c r="M11" s="25" t="str">
        <f t="shared" ca="1" si="2"/>
        <v/>
      </c>
      <c r="N11" s="38" t="str">
        <f t="shared" ca="1" si="3"/>
        <v/>
      </c>
      <c r="O11" s="32"/>
      <c r="P11" s="20" t="str">
        <f ca="1">IF(C11="","",MAX(INDIRECT(("V"&amp;C11-1)):INDIRECT(("V"&amp;C11-$A$10))))</f>
        <v/>
      </c>
      <c r="Q11" s="20" t="str">
        <f t="shared" ca="1" si="4"/>
        <v/>
      </c>
      <c r="R11" s="28" t="str">
        <f t="shared" ca="1" si="5"/>
        <v/>
      </c>
      <c r="T11" s="20">
        <f t="shared" si="9"/>
        <v>9</v>
      </c>
      <c r="U11" s="21">
        <f>Sheet1!E11*1</f>
        <v>5930.25</v>
      </c>
      <c r="V11" s="21">
        <f>Sheet1!F11*1</f>
        <v>5987.5</v>
      </c>
      <c r="W11" s="21">
        <f>Sheet1!G11*1</f>
        <v>5892.75</v>
      </c>
      <c r="X11" s="21">
        <f>Sheet1!H11*1</f>
        <v>5982.5</v>
      </c>
      <c r="Z11" s="30" t="e">
        <f t="shared" ca="1" si="8"/>
        <v>#N/A</v>
      </c>
      <c r="AA11" s="27" t="str">
        <f t="shared" ca="1" si="6"/>
        <v/>
      </c>
    </row>
    <row r="12" spans="1:27" x14ac:dyDescent="0.3">
      <c r="A12" s="23" t="s">
        <v>48</v>
      </c>
      <c r="B12" s="21"/>
      <c r="C12" s="20" t="str">
        <f ca="1">IFERROR(MATCH($B$1,OFFSET(Sheet1!$J$1,C11,0,1000,1),0)+C11,"")</f>
        <v/>
      </c>
      <c r="E12" s="22" t="str" cm="1">
        <f t="array" aca="1" ref="E12" ca="1">IF(C12="","",INDIRECT(CONCATENATE("Sheet1!","E", TEXT(C12-1,"0"))))</f>
        <v/>
      </c>
      <c r="F12" s="21" t="str" cm="1">
        <f t="array" aca="1" ref="F12" ca="1">IF(C12="","",INDIRECT(CONCATENATE("Sheet1!","H", TEXT(C12-$A$10,"0"))))</f>
        <v/>
      </c>
      <c r="G12" s="21" t="str">
        <f t="shared" ca="1" si="0"/>
        <v/>
      </c>
      <c r="H12" s="30" t="str">
        <f t="shared" ca="1" si="1"/>
        <v/>
      </c>
      <c r="I12" s="27" t="str">
        <f t="shared" ca="1" si="7"/>
        <v/>
      </c>
      <c r="J12" s="20" t="str" cm="1">
        <f t="array" aca="1" ref="J12" ca="1">IF(C12="","",INDIRECT(CONCATENATE("Sheet1!","E", TEXT(C12-1,"0"))))</f>
        <v/>
      </c>
      <c r="L12" s="25" t="str">
        <f ca="1">IF(C12="","",MIN(INDIRECT(("W"&amp;C12-1)):INDIRECT(("W"&amp;C12-$A$10))))</f>
        <v/>
      </c>
      <c r="M12" s="25" t="str">
        <f t="shared" ca="1" si="2"/>
        <v/>
      </c>
      <c r="N12" s="38" t="str">
        <f t="shared" ca="1" si="3"/>
        <v/>
      </c>
      <c r="O12" s="32"/>
      <c r="P12" s="20" t="str">
        <f ca="1">IF(C12="","",MAX(INDIRECT(("V"&amp;C12-1)):INDIRECT(("V"&amp;C12-$A$10))))</f>
        <v/>
      </c>
      <c r="Q12" s="20" t="str">
        <f t="shared" ca="1" si="4"/>
        <v/>
      </c>
      <c r="R12" s="28" t="str">
        <f t="shared" ca="1" si="5"/>
        <v/>
      </c>
      <c r="T12" s="20">
        <f t="shared" si="9"/>
        <v>10</v>
      </c>
      <c r="U12" s="21">
        <f>Sheet1!E12*1</f>
        <v>5935</v>
      </c>
      <c r="V12" s="21">
        <f>Sheet1!F12*1</f>
        <v>5977.5</v>
      </c>
      <c r="W12" s="21">
        <f>Sheet1!G12*1</f>
        <v>5923</v>
      </c>
      <c r="X12" s="21">
        <f>Sheet1!H12*1</f>
        <v>5975.5</v>
      </c>
      <c r="Z12" s="30" t="e">
        <f t="shared" ca="1" si="8"/>
        <v>#N/A</v>
      </c>
      <c r="AA12" s="27" t="str">
        <f t="shared" ca="1" si="6"/>
        <v/>
      </c>
    </row>
    <row r="13" spans="1:27" x14ac:dyDescent="0.3">
      <c r="A13" s="34">
        <f>COUNTIF(Sheet1!J2:J1001,B1)</f>
        <v>0</v>
      </c>
      <c r="B13" s="21"/>
      <c r="C13" s="20" t="str">
        <f ca="1">IFERROR(MATCH($B$1,OFFSET(Sheet1!$J$1,C12,0,1000,1),0)+C12,"")</f>
        <v/>
      </c>
      <c r="E13" s="22" t="str" cm="1">
        <f t="array" aca="1" ref="E13" ca="1">IF(C13="","",INDIRECT(CONCATENATE("Sheet1!","E", TEXT(C13-1,"0"))))</f>
        <v/>
      </c>
      <c r="F13" s="21" t="str" cm="1">
        <f t="array" aca="1" ref="F13" ca="1">IF(C13="","",INDIRECT(CONCATENATE("Sheet1!","H", TEXT(C13-$A$10,"0"))))</f>
        <v/>
      </c>
      <c r="G13" s="21" t="str">
        <f t="shared" ca="1" si="0"/>
        <v/>
      </c>
      <c r="H13" s="30" t="str">
        <f t="shared" ca="1" si="1"/>
        <v/>
      </c>
      <c r="I13" s="27" t="str">
        <f t="shared" ca="1" si="7"/>
        <v/>
      </c>
      <c r="J13" s="20" t="str" cm="1">
        <f t="array" aca="1" ref="J13" ca="1">IF(C13="","",INDIRECT(CONCATENATE("Sheet1!","E", TEXT(C13-1,"0"))))</f>
        <v/>
      </c>
      <c r="L13" s="25" t="str">
        <f ca="1">IF(C13="","",MIN(INDIRECT(("W"&amp;C13-1)):INDIRECT(("W"&amp;C13-$A$10))))</f>
        <v/>
      </c>
      <c r="M13" s="25" t="str">
        <f t="shared" ca="1" si="2"/>
        <v/>
      </c>
      <c r="N13" s="38" t="str">
        <f t="shared" ca="1" si="3"/>
        <v/>
      </c>
      <c r="O13" s="32"/>
      <c r="P13" s="20" t="str">
        <f ca="1">IF(C13="","",MAX(INDIRECT(("V"&amp;C13-1)):INDIRECT(("V"&amp;C13-$A$10))))</f>
        <v/>
      </c>
      <c r="Q13" s="20" t="str">
        <f t="shared" ca="1" si="4"/>
        <v/>
      </c>
      <c r="R13" s="28" t="str">
        <f t="shared" ca="1" si="5"/>
        <v/>
      </c>
      <c r="T13" s="20">
        <f t="shared" si="9"/>
        <v>11</v>
      </c>
      <c r="U13" s="21">
        <f>Sheet1!E13*1</f>
        <v>5904</v>
      </c>
      <c r="V13" s="21">
        <f>Sheet1!F13*1</f>
        <v>5944.5</v>
      </c>
      <c r="W13" s="21">
        <f>Sheet1!G13*1</f>
        <v>5867</v>
      </c>
      <c r="X13" s="21">
        <f>Sheet1!H13*1</f>
        <v>5933.25</v>
      </c>
      <c r="Z13" s="30" t="e">
        <f t="shared" ca="1" si="8"/>
        <v>#N/A</v>
      </c>
      <c r="AA13" s="27" t="str">
        <f t="shared" ca="1" si="6"/>
        <v/>
      </c>
    </row>
    <row r="14" spans="1:27" x14ac:dyDescent="0.3">
      <c r="A14" s="35">
        <f>A13/1000</f>
        <v>0</v>
      </c>
      <c r="B14" s="21"/>
      <c r="C14" s="20" t="str">
        <f ca="1">IFERROR(MATCH($B$1,OFFSET(Sheet1!$J$1,C13,0,1000,1),0)+C13,"")</f>
        <v/>
      </c>
      <c r="E14" s="22" t="str" cm="1">
        <f t="array" aca="1" ref="E14" ca="1">IF(C14="","",INDIRECT(CONCATENATE("Sheet1!","E", TEXT(C14-1,"0"))))</f>
        <v/>
      </c>
      <c r="F14" s="21" t="str" cm="1">
        <f t="array" aca="1" ref="F14" ca="1">IF(C14="","",INDIRECT(CONCATENATE("Sheet1!","H", TEXT(C14-$A$10,"0"))))</f>
        <v/>
      </c>
      <c r="G14" s="21" t="str">
        <f t="shared" ca="1" si="0"/>
        <v/>
      </c>
      <c r="H14" s="30" t="str">
        <f t="shared" ca="1" si="1"/>
        <v/>
      </c>
      <c r="I14" s="27" t="str">
        <f t="shared" ca="1" si="7"/>
        <v/>
      </c>
      <c r="J14" s="20" t="str" cm="1">
        <f t="array" aca="1" ref="J14" ca="1">IF(C14="","",INDIRECT(CONCATENATE("Sheet1!","E", TEXT(C14-1,"0"))))</f>
        <v/>
      </c>
      <c r="L14" s="25" t="str">
        <f ca="1">IF(C14="","",MIN(INDIRECT(("W"&amp;C14-1)):INDIRECT(("W"&amp;C14-$A$10))))</f>
        <v/>
      </c>
      <c r="M14" s="25" t="str">
        <f t="shared" ca="1" si="2"/>
        <v/>
      </c>
      <c r="N14" s="38" t="str">
        <f t="shared" ca="1" si="3"/>
        <v/>
      </c>
      <c r="O14" s="32"/>
      <c r="P14" s="20" t="str">
        <f ca="1">IF(C14="","",MAX(INDIRECT(("V"&amp;C14-1)):INDIRECT(("V"&amp;C14-$A$10))))</f>
        <v/>
      </c>
      <c r="Q14" s="20" t="str">
        <f t="shared" ca="1" si="4"/>
        <v/>
      </c>
      <c r="R14" s="28" t="str">
        <f t="shared" ca="1" si="5"/>
        <v/>
      </c>
      <c r="T14" s="20">
        <f t="shared" si="9"/>
        <v>12</v>
      </c>
      <c r="U14" s="21">
        <f>Sheet1!E14*1</f>
        <v>5902</v>
      </c>
      <c r="V14" s="21">
        <f>Sheet1!F14*1</f>
        <v>5925</v>
      </c>
      <c r="W14" s="21">
        <f>Sheet1!G14*1</f>
        <v>5890</v>
      </c>
      <c r="X14" s="21">
        <f>Sheet1!H14*1</f>
        <v>5908.5</v>
      </c>
      <c r="Z14" s="30" t="e">
        <f t="shared" ca="1" si="8"/>
        <v>#N/A</v>
      </c>
      <c r="AA14" s="27" t="str">
        <f t="shared" ca="1" si="6"/>
        <v/>
      </c>
    </row>
    <row r="15" spans="1:27" x14ac:dyDescent="0.3">
      <c r="A15" s="23" t="s">
        <v>51</v>
      </c>
      <c r="B15" s="21"/>
      <c r="C15" s="20" t="str">
        <f ca="1">IFERROR(MATCH($B$1,OFFSET(Sheet1!$J$1,C14,0,1000,1),0)+C14,"")</f>
        <v/>
      </c>
      <c r="E15" s="22" t="str" cm="1">
        <f t="array" aca="1" ref="E15" ca="1">IF(C15="","",INDIRECT(CONCATENATE("Sheet1!","E", TEXT(C15-1,"0"))))</f>
        <v/>
      </c>
      <c r="F15" s="21" t="str" cm="1">
        <f t="array" aca="1" ref="F15" ca="1">IF(C15="","",INDIRECT(CONCATENATE("Sheet1!","H", TEXT(C15-$A$10,"0"))))</f>
        <v/>
      </c>
      <c r="G15" s="21" t="str">
        <f t="shared" ca="1" si="0"/>
        <v/>
      </c>
      <c r="H15" s="30" t="str">
        <f t="shared" ca="1" si="1"/>
        <v/>
      </c>
      <c r="I15" s="27" t="str">
        <f t="shared" ca="1" si="7"/>
        <v/>
      </c>
      <c r="J15" s="20" t="str" cm="1">
        <f t="array" aca="1" ref="J15" ca="1">IF(C15="","",INDIRECT(CONCATENATE("Sheet1!","E", TEXT(C15-1,"0"))))</f>
        <v/>
      </c>
      <c r="L15" s="25" t="str">
        <f ca="1">IF(C15="","",MIN(INDIRECT(("W"&amp;C15-1)):INDIRECT(("W"&amp;C15-$A$10))))</f>
        <v/>
      </c>
      <c r="M15" s="25" t="str">
        <f t="shared" ca="1" si="2"/>
        <v/>
      </c>
      <c r="N15" s="38" t="str">
        <f t="shared" ca="1" si="3"/>
        <v/>
      </c>
      <c r="O15" s="32"/>
      <c r="P15" s="20" t="str">
        <f ca="1">IF(C15="","",MAX(INDIRECT(("V"&amp;C15-1)):INDIRECT(("V"&amp;C15-$A$10))))</f>
        <v/>
      </c>
      <c r="Q15" s="20" t="str">
        <f t="shared" ca="1" si="4"/>
        <v/>
      </c>
      <c r="R15" s="28" t="str">
        <f t="shared" ca="1" si="5"/>
        <v/>
      </c>
      <c r="T15" s="20">
        <f t="shared" si="9"/>
        <v>13</v>
      </c>
      <c r="U15" s="21">
        <f>Sheet1!E15*1</f>
        <v>5868</v>
      </c>
      <c r="V15" s="21">
        <f>Sheet1!F15*1</f>
        <v>5927</v>
      </c>
      <c r="W15" s="21">
        <f>Sheet1!G15*1</f>
        <v>5835.75</v>
      </c>
      <c r="X15" s="21">
        <f>Sheet1!H15*1</f>
        <v>5904.5</v>
      </c>
      <c r="Z15" s="30" t="e">
        <f t="shared" ca="1" si="8"/>
        <v>#N/A</v>
      </c>
      <c r="AA15" s="27" t="str">
        <f t="shared" ca="1" si="6"/>
        <v/>
      </c>
    </row>
    <row r="16" spans="1:27" x14ac:dyDescent="0.3">
      <c r="A16" s="36">
        <f ca="1">SUM(H2:H72)</f>
        <v>0</v>
      </c>
      <c r="B16" s="21"/>
      <c r="C16" s="20" t="str">
        <f ca="1">IFERROR(MATCH($B$1,OFFSET(Sheet1!$J$1,C15,0,1000,1),0)+C15,"")</f>
        <v/>
      </c>
      <c r="E16" s="22" t="str" cm="1">
        <f t="array" aca="1" ref="E16" ca="1">IF(C16="","",INDIRECT(CONCATENATE("Sheet1!","E", TEXT(C16-1,"0"))))</f>
        <v/>
      </c>
      <c r="F16" s="21" t="str" cm="1">
        <f t="array" aca="1" ref="F16" ca="1">IF(C16="","",INDIRECT(CONCATENATE("Sheet1!","H", TEXT(C16-$A$10,"0"))))</f>
        <v/>
      </c>
      <c r="G16" s="21" t="str">
        <f t="shared" ca="1" si="0"/>
        <v/>
      </c>
      <c r="H16" s="30" t="str">
        <f t="shared" ca="1" si="1"/>
        <v/>
      </c>
      <c r="I16" s="27" t="str">
        <f t="shared" ca="1" si="7"/>
        <v/>
      </c>
      <c r="J16" s="20" t="str" cm="1">
        <f t="array" aca="1" ref="J16" ca="1">IF(C16="","",INDIRECT(CONCATENATE("Sheet1!","E", TEXT(C16-1,"0"))))</f>
        <v/>
      </c>
      <c r="L16" s="25" t="str">
        <f ca="1">IF(C16="","",MIN(INDIRECT(("W"&amp;C16-1)):INDIRECT(("W"&amp;C16-$A$10))))</f>
        <v/>
      </c>
      <c r="M16" s="25" t="str">
        <f t="shared" ca="1" si="2"/>
        <v/>
      </c>
      <c r="N16" s="38" t="str">
        <f t="shared" ca="1" si="3"/>
        <v/>
      </c>
      <c r="O16" s="32"/>
      <c r="P16" s="20" t="str">
        <f ca="1">IF(C16="","",MAX(INDIRECT(("V"&amp;C16-1)):INDIRECT(("V"&amp;C16-$A$10))))</f>
        <v/>
      </c>
      <c r="Q16" s="20" t="str">
        <f t="shared" ca="1" si="4"/>
        <v/>
      </c>
      <c r="R16" s="28" t="str">
        <f t="shared" ca="1" si="5"/>
        <v/>
      </c>
      <c r="T16" s="20">
        <f t="shared" si="9"/>
        <v>14</v>
      </c>
      <c r="U16" s="21">
        <f>Sheet1!E16*1</f>
        <v>5761</v>
      </c>
      <c r="V16" s="21">
        <f>Sheet1!F16*1</f>
        <v>5876.25</v>
      </c>
      <c r="W16" s="21">
        <f>Sheet1!G16*1</f>
        <v>5734.25</v>
      </c>
      <c r="X16" s="21">
        <f>Sheet1!H16*1</f>
        <v>5865</v>
      </c>
      <c r="Z16" s="30" t="e">
        <f t="shared" ca="1" si="8"/>
        <v>#N/A</v>
      </c>
      <c r="AA16" s="27" t="str">
        <f t="shared" ca="1" si="6"/>
        <v/>
      </c>
    </row>
    <row r="17" spans="1:27" x14ac:dyDescent="0.3">
      <c r="A17" s="37" t="s">
        <v>64</v>
      </c>
      <c r="B17" s="21"/>
      <c r="C17" s="20" t="str">
        <f ca="1">IFERROR(MATCH($B$1,OFFSET(Sheet1!$J$1,C16,0,1000,1),0)+C16,"")</f>
        <v/>
      </c>
      <c r="E17" s="22" t="str" cm="1">
        <f t="array" aca="1" ref="E17" ca="1">IF(C17="","",INDIRECT(CONCATENATE("Sheet1!","E", TEXT(C17-1,"0"))))</f>
        <v/>
      </c>
      <c r="F17" s="21" t="str" cm="1">
        <f t="array" aca="1" ref="F17" ca="1">IF(C17="","",INDIRECT(CONCATENATE("Sheet1!","H", TEXT(C17-$A$10,"0"))))</f>
        <v/>
      </c>
      <c r="G17" s="21" t="str">
        <f t="shared" ca="1" si="0"/>
        <v/>
      </c>
      <c r="H17" s="30" t="str">
        <f t="shared" ca="1" si="1"/>
        <v/>
      </c>
      <c r="I17" s="27" t="str">
        <f t="shared" ca="1" si="7"/>
        <v/>
      </c>
      <c r="J17" s="20" t="str" cm="1">
        <f t="array" aca="1" ref="J17" ca="1">IF(C17="","",INDIRECT(CONCATENATE("Sheet1!","E", TEXT(C17-1,"0"))))</f>
        <v/>
      </c>
      <c r="L17" s="25" t="str">
        <f ca="1">IF(C17="","",MIN(INDIRECT(("W"&amp;C17-1)):INDIRECT(("W"&amp;C17-$A$10))))</f>
        <v/>
      </c>
      <c r="M17" s="25" t="str">
        <f t="shared" ca="1" si="2"/>
        <v/>
      </c>
      <c r="N17" s="38" t="str">
        <f t="shared" ca="1" si="3"/>
        <v/>
      </c>
      <c r="O17" s="32"/>
      <c r="P17" s="20" t="str">
        <f ca="1">IF(C17="","",MAX(INDIRECT(("V"&amp;C17-1)):INDIRECT(("V"&amp;C17-$A$10))))</f>
        <v/>
      </c>
      <c r="Q17" s="20" t="str">
        <f t="shared" ca="1" si="4"/>
        <v/>
      </c>
      <c r="R17" s="28" t="str">
        <f t="shared" ca="1" si="5"/>
        <v/>
      </c>
      <c r="T17" s="20">
        <f t="shared" si="9"/>
        <v>15</v>
      </c>
      <c r="U17" s="21">
        <f>Sheet1!E17*1</f>
        <v>5688.5</v>
      </c>
      <c r="V17" s="21">
        <f>Sheet1!F17*1</f>
        <v>5715.25</v>
      </c>
      <c r="W17" s="21">
        <f>Sheet1!G17*1</f>
        <v>5662.5</v>
      </c>
      <c r="X17" s="21">
        <f>Sheet1!H17*1</f>
        <v>5678</v>
      </c>
      <c r="Z17" s="30" t="e">
        <f t="shared" ca="1" si="8"/>
        <v>#N/A</v>
      </c>
      <c r="AA17" s="27" t="str">
        <f t="shared" ca="1" si="6"/>
        <v/>
      </c>
    </row>
    <row r="18" spans="1:27" x14ac:dyDescent="0.3">
      <c r="A18" s="35" t="str">
        <f ca="1">I1</f>
        <v/>
      </c>
      <c r="B18" s="21"/>
      <c r="C18" s="20" t="str">
        <f ca="1">IFERROR(MATCH($B$1,OFFSET(Sheet1!$J$1,C17,0,1000,1),0)+C17,"")</f>
        <v/>
      </c>
      <c r="E18" s="22" t="str" cm="1">
        <f t="array" aca="1" ref="E18" ca="1">IF(C18="","",INDIRECT(CONCATENATE("Sheet1!","E", TEXT(C18-1,"0"))))</f>
        <v/>
      </c>
      <c r="F18" s="21" t="str" cm="1">
        <f t="array" aca="1" ref="F18" ca="1">IF(C18="","",INDIRECT(CONCATENATE("Sheet1!","H", TEXT(C18-$A$10,"0"))))</f>
        <v/>
      </c>
      <c r="G18" s="21" t="str">
        <f t="shared" ca="1" si="0"/>
        <v/>
      </c>
      <c r="H18" s="30" t="str">
        <f t="shared" ca="1" si="1"/>
        <v/>
      </c>
      <c r="I18" s="27" t="str">
        <f t="shared" ca="1" si="7"/>
        <v/>
      </c>
      <c r="J18" s="20" t="str" cm="1">
        <f t="array" aca="1" ref="J18" ca="1">IF(C18="","",INDIRECT(CONCATENATE("Sheet1!","E", TEXT(C18-1,"0"))))</f>
        <v/>
      </c>
      <c r="L18" s="25" t="str">
        <f ca="1">IF(C18="","",MIN(INDIRECT(("W"&amp;C18-1)):INDIRECT(("W"&amp;C18-$A$10))))</f>
        <v/>
      </c>
      <c r="M18" s="25" t="str">
        <f t="shared" ca="1" si="2"/>
        <v/>
      </c>
      <c r="N18" s="38" t="str">
        <f t="shared" ca="1" si="3"/>
        <v/>
      </c>
      <c r="O18" s="32"/>
      <c r="P18" s="20" t="str">
        <f ca="1">IF(C18="","",MAX(INDIRECT(("V"&amp;C18-1)):INDIRECT(("V"&amp;C18-$A$10))))</f>
        <v/>
      </c>
      <c r="Q18" s="20" t="str">
        <f t="shared" ca="1" si="4"/>
        <v/>
      </c>
      <c r="R18" s="28" t="str">
        <f t="shared" ca="1" si="5"/>
        <v/>
      </c>
      <c r="T18" s="20">
        <f t="shared" si="9"/>
        <v>16</v>
      </c>
      <c r="U18" s="21">
        <f>Sheet1!E18*1</f>
        <v>5643.25</v>
      </c>
      <c r="V18" s="21">
        <f>Sheet1!F18*1</f>
        <v>5741</v>
      </c>
      <c r="W18" s="21">
        <f>Sheet1!G18*1</f>
        <v>5636.5</v>
      </c>
      <c r="X18" s="21">
        <f>Sheet1!H18*1</f>
        <v>5684.5</v>
      </c>
      <c r="Z18" s="30" t="e">
        <f t="shared" ca="1" si="8"/>
        <v>#N/A</v>
      </c>
      <c r="AA18" s="27" t="str">
        <f t="shared" ca="1" si="6"/>
        <v/>
      </c>
    </row>
    <row r="19" spans="1:27" x14ac:dyDescent="0.3">
      <c r="A19" s="37" t="s">
        <v>52</v>
      </c>
      <c r="B19" s="21"/>
      <c r="C19" s="20" t="str">
        <f ca="1">IFERROR(MATCH($B$1,OFFSET(Sheet1!$J$1,C18,0,1000,1),0)+C18,"")</f>
        <v/>
      </c>
      <c r="E19" s="22" t="str" cm="1">
        <f t="array" aca="1" ref="E19" ca="1">IF(C19="","",INDIRECT(CONCATENATE("Sheet1!","E", TEXT(C19-1,"0"))))</f>
        <v/>
      </c>
      <c r="F19" s="21" t="str" cm="1">
        <f t="array" aca="1" ref="F19" ca="1">IF(C19="","",INDIRECT(CONCATENATE("Sheet1!","H", TEXT(C19-$A$10,"0"))))</f>
        <v/>
      </c>
      <c r="G19" s="21" t="str">
        <f t="shared" ca="1" si="0"/>
        <v/>
      </c>
      <c r="H19" s="30" t="str">
        <f t="shared" ca="1" si="1"/>
        <v/>
      </c>
      <c r="I19" s="27" t="str">
        <f t="shared" ca="1" si="7"/>
        <v/>
      </c>
      <c r="J19" s="20" t="str" cm="1">
        <f t="array" aca="1" ref="J19" ca="1">IF(C19="","",INDIRECT(CONCATENATE("Sheet1!","E", TEXT(C19-1,"0"))))</f>
        <v/>
      </c>
      <c r="L19" s="25" t="str">
        <f ca="1">IF(C19="","",MIN(INDIRECT(("W"&amp;C19-1)):INDIRECT(("W"&amp;C19-$A$10))))</f>
        <v/>
      </c>
      <c r="M19" s="25" t="str">
        <f t="shared" ca="1" si="2"/>
        <v/>
      </c>
      <c r="N19" s="38" t="str">
        <f t="shared" ca="1" si="3"/>
        <v/>
      </c>
      <c r="O19" s="32"/>
      <c r="P19" s="20" t="str">
        <f ca="1">IF(C19="","",MAX(INDIRECT(("V"&amp;C19-1)):INDIRECT(("V"&amp;C19-$A$10))))</f>
        <v/>
      </c>
      <c r="Q19" s="20" t="str">
        <f t="shared" ca="1" si="4"/>
        <v/>
      </c>
      <c r="R19" s="28" t="str">
        <f t="shared" ca="1" si="5"/>
        <v/>
      </c>
      <c r="T19" s="20">
        <f t="shared" si="9"/>
        <v>17</v>
      </c>
      <c r="U19" s="21">
        <f>Sheet1!E19*1</f>
        <v>5608.5</v>
      </c>
      <c r="V19" s="21">
        <f>Sheet1!F19*1</f>
        <v>5689.75</v>
      </c>
      <c r="W19" s="21">
        <f>Sheet1!G19*1</f>
        <v>5596</v>
      </c>
      <c r="X19" s="21">
        <f>Sheet1!H19*1</f>
        <v>5652</v>
      </c>
      <c r="Z19" s="30" t="e">
        <f t="shared" ca="1" si="8"/>
        <v>#N/A</v>
      </c>
      <c r="AA19" s="27" t="str">
        <f t="shared" ca="1" si="6"/>
        <v/>
      </c>
    </row>
    <row r="20" spans="1:27" x14ac:dyDescent="0.3">
      <c r="A20" s="36" t="str">
        <f ca="1">IFERROR(AVERAGE(H2:H72),"")</f>
        <v/>
      </c>
      <c r="B20" s="21"/>
      <c r="C20" s="20" t="str">
        <f ca="1">IFERROR(MATCH($B$1,OFFSET(Sheet1!$J$1,C19,0,1000,1),0)+C19,"")</f>
        <v/>
      </c>
      <c r="E20" s="22" t="str" cm="1">
        <f t="array" aca="1" ref="E20" ca="1">IF(C20="","",INDIRECT(CONCATENATE("Sheet1!","E", TEXT(C20-1,"0"))))</f>
        <v/>
      </c>
      <c r="F20" s="21" t="str" cm="1">
        <f t="array" aca="1" ref="F20" ca="1">IF(C20="","",INDIRECT(CONCATENATE("Sheet1!","H", TEXT(C20-$A$10,"0"))))</f>
        <v/>
      </c>
      <c r="G20" s="21" t="str">
        <f t="shared" ca="1" si="0"/>
        <v/>
      </c>
      <c r="H20" s="30" t="str">
        <f t="shared" ca="1" si="1"/>
        <v/>
      </c>
      <c r="I20" s="27" t="str">
        <f t="shared" ca="1" si="7"/>
        <v/>
      </c>
      <c r="J20" s="20" t="str" cm="1">
        <f t="array" aca="1" ref="J20" ca="1">IF(C20="","",INDIRECT(CONCATENATE("Sheet1!","E", TEXT(C20-1,"0"))))</f>
        <v/>
      </c>
      <c r="L20" s="25" t="str">
        <f ca="1">IF(C20="","",MIN(INDIRECT(("W"&amp;C20-1)):INDIRECT(("W"&amp;C20-$A$10))))</f>
        <v/>
      </c>
      <c r="M20" s="25" t="str">
        <f t="shared" ca="1" si="2"/>
        <v/>
      </c>
      <c r="N20" s="38" t="str">
        <f t="shared" ca="1" si="3"/>
        <v/>
      </c>
      <c r="O20" s="32"/>
      <c r="P20" s="20" t="str">
        <f ca="1">IF(C20="","",MAX(INDIRECT(("V"&amp;C20-1)):INDIRECT(("V"&amp;C20-$A$10))))</f>
        <v/>
      </c>
      <c r="Q20" s="20" t="str">
        <f t="shared" ca="1" si="4"/>
        <v/>
      </c>
      <c r="R20" s="28" t="str">
        <f t="shared" ca="1" si="5"/>
        <v/>
      </c>
      <c r="T20" s="20">
        <f t="shared" si="9"/>
        <v>18</v>
      </c>
      <c r="U20" s="21">
        <f>Sheet1!E20*1</f>
        <v>5666.25</v>
      </c>
      <c r="V20" s="21">
        <f>Sheet1!F20*1</f>
        <v>5673.25</v>
      </c>
      <c r="W20" s="21">
        <f>Sheet1!G20*1</f>
        <v>5605</v>
      </c>
      <c r="X20" s="21">
        <f>Sheet1!H20*1</f>
        <v>5625.75</v>
      </c>
      <c r="Z20" s="30" t="e">
        <f t="shared" ca="1" si="8"/>
        <v>#N/A</v>
      </c>
      <c r="AA20" s="27" t="str">
        <f t="shared" ca="1" si="6"/>
        <v/>
      </c>
    </row>
    <row r="21" spans="1:27" x14ac:dyDescent="0.3">
      <c r="A21" s="23" t="s">
        <v>53</v>
      </c>
      <c r="B21" s="21"/>
      <c r="C21" s="20" t="str">
        <f ca="1">IFERROR(MATCH($B$1,OFFSET(Sheet1!$J$1,C20,0,1000,1),0)+C20,"")</f>
        <v/>
      </c>
      <c r="E21" s="22" t="str" cm="1">
        <f t="array" aca="1" ref="E21" ca="1">IF(C21="","",INDIRECT(CONCATENATE("Sheet1!","E", TEXT(C21-1,"0"))))</f>
        <v/>
      </c>
      <c r="F21" s="21" t="str" cm="1">
        <f t="array" aca="1" ref="F21" ca="1">IF(C21="","",INDIRECT(CONCATENATE("Sheet1!","H", TEXT(C21-$A$10,"0"))))</f>
        <v/>
      </c>
      <c r="G21" s="21" t="str">
        <f t="shared" ca="1" si="0"/>
        <v/>
      </c>
      <c r="H21" s="30" t="str">
        <f t="shared" ca="1" si="1"/>
        <v/>
      </c>
      <c r="I21" s="27" t="str">
        <f t="shared" ca="1" si="7"/>
        <v/>
      </c>
      <c r="J21" s="20" t="str" cm="1">
        <f t="array" aca="1" ref="J21" ca="1">IF(C21="","",INDIRECT(CONCATENATE("Sheet1!","E", TEXT(C21-1,"0"))))</f>
        <v/>
      </c>
      <c r="L21" s="25" t="str">
        <f ca="1">IF(C21="","",MIN(INDIRECT(("W"&amp;C21-1)):INDIRECT(("W"&amp;C21-$A$10))))</f>
        <v/>
      </c>
      <c r="M21" s="25" t="str">
        <f t="shared" ca="1" si="2"/>
        <v/>
      </c>
      <c r="N21" s="38" t="str">
        <f t="shared" ca="1" si="3"/>
        <v/>
      </c>
      <c r="O21" s="32"/>
      <c r="P21" s="20" t="str">
        <f ca="1">IF(C21="","",MAX(INDIRECT(("V"&amp;C21-1)):INDIRECT(("V"&amp;C21-$A$10))))</f>
        <v/>
      </c>
      <c r="Q21" s="20" t="str">
        <f t="shared" ca="1" si="4"/>
        <v/>
      </c>
      <c r="R21" s="28" t="str">
        <f t="shared" ca="1" si="5"/>
        <v/>
      </c>
      <c r="T21" s="20">
        <f t="shared" si="9"/>
        <v>19</v>
      </c>
      <c r="U21" s="21">
        <f>Sheet1!E21*1</f>
        <v>5705</v>
      </c>
      <c r="V21" s="21">
        <f>Sheet1!F21*1</f>
        <v>5706.25</v>
      </c>
      <c r="W21" s="21">
        <f>Sheet1!G21*1</f>
        <v>5655.25</v>
      </c>
      <c r="X21" s="21">
        <f>Sheet1!H21*1</f>
        <v>5671.75</v>
      </c>
      <c r="Z21" s="30" t="e">
        <f t="shared" ca="1" si="8"/>
        <v>#N/A</v>
      </c>
      <c r="AA21" s="27" t="str">
        <f t="shared" ca="1" si="6"/>
        <v/>
      </c>
    </row>
    <row r="22" spans="1:27" x14ac:dyDescent="0.3">
      <c r="A22" s="36">
        <f ca="1">MAX(H2:H72)</f>
        <v>0</v>
      </c>
      <c r="B22" s="21"/>
      <c r="C22" s="20" t="str">
        <f ca="1">IFERROR(MATCH($B$1,OFFSET(Sheet1!$J$1,C21,0,1000,1),0)+C21,"")</f>
        <v/>
      </c>
      <c r="E22" s="22" t="str" cm="1">
        <f t="array" aca="1" ref="E22" ca="1">IF(C22="","",INDIRECT(CONCATENATE("Sheet1!","E", TEXT(C22-1,"0"))))</f>
        <v/>
      </c>
      <c r="F22" s="21" t="str" cm="1">
        <f t="array" aca="1" ref="F22" ca="1">IF(C22="","",INDIRECT(CONCATENATE("Sheet1!","H", TEXT(C22-$A$10,"0"))))</f>
        <v/>
      </c>
      <c r="G22" s="21" t="str">
        <f t="shared" ca="1" si="0"/>
        <v/>
      </c>
      <c r="H22" s="30" t="str">
        <f t="shared" ca="1" si="1"/>
        <v/>
      </c>
      <c r="I22" s="27" t="str">
        <f t="shared" ca="1" si="7"/>
        <v/>
      </c>
      <c r="J22" s="20" t="str" cm="1">
        <f t="array" aca="1" ref="J22" ca="1">IF(C22="","",INDIRECT(CONCATENATE("Sheet1!","E", TEXT(C22-1,"0"))))</f>
        <v/>
      </c>
      <c r="L22" s="25" t="str">
        <f ca="1">IF(C22="","",MIN(INDIRECT(("W"&amp;C22-1)):INDIRECT(("W"&amp;C22-$A$10))))</f>
        <v/>
      </c>
      <c r="M22" s="25" t="str">
        <f t="shared" ca="1" si="2"/>
        <v/>
      </c>
      <c r="N22" s="38" t="str">
        <f t="shared" ca="1" si="3"/>
        <v/>
      </c>
      <c r="O22" s="32"/>
      <c r="P22" s="20" t="str">
        <f ca="1">IF(C22="","",MAX(INDIRECT(("V"&amp;C22-1)):INDIRECT(("V"&amp;C22-$A$10))))</f>
        <v/>
      </c>
      <c r="Q22" s="20" t="str">
        <f t="shared" ca="1" si="4"/>
        <v/>
      </c>
      <c r="R22" s="28" t="str">
        <f t="shared" ca="1" si="5"/>
        <v/>
      </c>
      <c r="T22" s="20">
        <f t="shared" si="9"/>
        <v>20</v>
      </c>
      <c r="U22" s="21">
        <f>Sheet1!E22*1</f>
        <v>5608.5</v>
      </c>
      <c r="V22" s="21">
        <f>Sheet1!F22*1</f>
        <v>5724.75</v>
      </c>
      <c r="W22" s="21">
        <f>Sheet1!G22*1</f>
        <v>5601</v>
      </c>
      <c r="X22" s="21">
        <f>Sheet1!H22*1</f>
        <v>5709</v>
      </c>
      <c r="Z22" s="30" t="e">
        <f t="shared" ca="1" si="8"/>
        <v>#N/A</v>
      </c>
      <c r="AA22" s="27" t="str">
        <f t="shared" ca="1" si="6"/>
        <v/>
      </c>
    </row>
    <row r="23" spans="1:27" x14ac:dyDescent="0.3">
      <c r="A23" s="23" t="s">
        <v>54</v>
      </c>
      <c r="B23" s="21"/>
      <c r="C23" s="20" t="str">
        <f ca="1">IFERROR(MATCH($B$1,OFFSET(Sheet1!$J$1,C22,0,1000,1),0)+C22,"")</f>
        <v/>
      </c>
      <c r="E23" s="22" t="str" cm="1">
        <f t="array" aca="1" ref="E23" ca="1">IF(C23="","",INDIRECT(CONCATENATE("Sheet1!","E", TEXT(C23-1,"0"))))</f>
        <v/>
      </c>
      <c r="F23" s="21" t="str" cm="1">
        <f t="array" aca="1" ref="F23" ca="1">IF(C23="","",INDIRECT(CONCATENATE("Sheet1!","H", TEXT(C23-$A$10,"0"))))</f>
        <v/>
      </c>
      <c r="G23" s="21" t="str">
        <f t="shared" ca="1" si="0"/>
        <v/>
      </c>
      <c r="H23" s="30" t="str">
        <f t="shared" ca="1" si="1"/>
        <v/>
      </c>
      <c r="I23" s="27" t="str">
        <f t="shared" ca="1" si="7"/>
        <v/>
      </c>
      <c r="J23" s="20" t="str" cm="1">
        <f t="array" aca="1" ref="J23" ca="1">IF(C23="","",INDIRECT(CONCATENATE("Sheet1!","E", TEXT(C23-1,"0"))))</f>
        <v/>
      </c>
      <c r="L23" s="25" t="str">
        <f ca="1">IF(C23="","",MIN(INDIRECT(("W"&amp;C23-1)):INDIRECT(("W"&amp;C23-$A$10))))</f>
        <v/>
      </c>
      <c r="M23" s="25" t="str">
        <f t="shared" ca="1" si="2"/>
        <v/>
      </c>
      <c r="N23" s="38" t="str">
        <f t="shared" ca="1" si="3"/>
        <v/>
      </c>
      <c r="O23" s="32"/>
      <c r="P23" s="20" t="str">
        <f ca="1">IF(C23="","",MAX(INDIRECT(("V"&amp;C23-1)):INDIRECT(("V"&amp;C23-$A$10))))</f>
        <v/>
      </c>
      <c r="Q23" s="20" t="str">
        <f t="shared" ca="1" si="4"/>
        <v/>
      </c>
      <c r="R23" s="28" t="str">
        <f t="shared" ca="1" si="5"/>
        <v/>
      </c>
      <c r="T23" s="20">
        <f t="shared" si="9"/>
        <v>21</v>
      </c>
      <c r="U23" s="21">
        <f>Sheet1!E23*1</f>
        <v>5617.5</v>
      </c>
      <c r="V23" s="21">
        <f>Sheet1!F23*1</f>
        <v>5682.5</v>
      </c>
      <c r="W23" s="21">
        <f>Sheet1!G23*1</f>
        <v>5601.75</v>
      </c>
      <c r="X23" s="21">
        <f>Sheet1!H23*1</f>
        <v>5623.25</v>
      </c>
      <c r="Z23" s="30" t="e">
        <f t="shared" ca="1" si="8"/>
        <v>#N/A</v>
      </c>
      <c r="AA23" s="27" t="str">
        <f t="shared" ca="1" si="6"/>
        <v/>
      </c>
    </row>
    <row r="24" spans="1:27" x14ac:dyDescent="0.3">
      <c r="A24" s="36">
        <f ca="1">MIN(H2:H72)</f>
        <v>0</v>
      </c>
      <c r="B24" s="21"/>
      <c r="C24" s="20" t="str">
        <f ca="1">IFERROR(MATCH($B$1,OFFSET(Sheet1!$J$1,C23,0,1000,1),0)+C23,"")</f>
        <v/>
      </c>
      <c r="E24" s="22" t="str" cm="1">
        <f t="array" aca="1" ref="E24" ca="1">IF(C24="","",INDIRECT(CONCATENATE("Sheet1!","E", TEXT(C24-1,"0"))))</f>
        <v/>
      </c>
      <c r="F24" s="21" t="str" cm="1">
        <f t="array" aca="1" ref="F24" ca="1">IF(C24="","",INDIRECT(CONCATENATE("Sheet1!","H", TEXT(C24-$A$10,"0"))))</f>
        <v/>
      </c>
      <c r="G24" s="21" t="str">
        <f t="shared" ca="1" si="0"/>
        <v/>
      </c>
      <c r="H24" s="30" t="str">
        <f t="shared" ca="1" si="1"/>
        <v/>
      </c>
      <c r="I24" s="27" t="str">
        <f t="shared" ca="1" si="7"/>
        <v/>
      </c>
      <c r="J24" s="20" t="str" cm="1">
        <f t="array" aca="1" ref="J24" ca="1">IF(C24="","",INDIRECT(CONCATENATE("Sheet1!","E", TEXT(C24-1,"0"))))</f>
        <v/>
      </c>
      <c r="L24" s="25" t="str">
        <f ca="1">IF(C24="","",MIN(INDIRECT(("W"&amp;C24-1)):INDIRECT(("W"&amp;C24-$A$10))))</f>
        <v/>
      </c>
      <c r="M24" s="25" t="str">
        <f t="shared" ca="1" si="2"/>
        <v/>
      </c>
      <c r="N24" s="38" t="str">
        <f t="shared" ca="1" si="3"/>
        <v/>
      </c>
      <c r="O24" s="32"/>
      <c r="P24" s="20" t="str">
        <f ca="1">IF(C24="","",MAX(INDIRECT(("V"&amp;C24-1)):INDIRECT(("V"&amp;C24-$A$10))))</f>
        <v/>
      </c>
      <c r="Q24" s="20" t="str">
        <f t="shared" ca="1" si="4"/>
        <v/>
      </c>
      <c r="R24" s="28" t="str">
        <f t="shared" ca="1" si="5"/>
        <v/>
      </c>
      <c r="T24" s="20">
        <f t="shared" si="9"/>
        <v>22</v>
      </c>
      <c r="U24" s="21">
        <f>Sheet1!E24*1</f>
        <v>5579.5</v>
      </c>
      <c r="V24" s="21">
        <f>Sheet1!F24*1</f>
        <v>5626.25</v>
      </c>
      <c r="W24" s="21">
        <f>Sheet1!G24*1</f>
        <v>5455.5</v>
      </c>
      <c r="X24" s="21">
        <f>Sheet1!H24*1</f>
        <v>5587</v>
      </c>
      <c r="Z24" s="30" t="e">
        <f t="shared" ca="1" si="8"/>
        <v>#N/A</v>
      </c>
      <c r="AA24" s="27" t="str">
        <f t="shared" ca="1" si="6"/>
        <v/>
      </c>
    </row>
    <row r="25" spans="1:27" x14ac:dyDescent="0.3">
      <c r="A25" s="23" t="s">
        <v>55</v>
      </c>
      <c r="B25" s="21"/>
      <c r="C25" s="20" t="str">
        <f ca="1">IFERROR(MATCH($B$1,OFFSET(Sheet1!$J$1,C24,0,1000,1),0)+C24,"")</f>
        <v/>
      </c>
      <c r="E25" s="22" t="str" cm="1">
        <f t="array" aca="1" ref="E25" ca="1">IF(C25="","",INDIRECT(CONCATENATE("Sheet1!","E", TEXT(C25-1,"0"))))</f>
        <v/>
      </c>
      <c r="F25" s="21" t="str" cm="1">
        <f t="array" aca="1" ref="F25" ca="1">IF(C25="","",INDIRECT(CONCATENATE("Sheet1!","H", TEXT(C25-$A$10,"0"))))</f>
        <v/>
      </c>
      <c r="G25" s="21" t="str">
        <f t="shared" ca="1" si="0"/>
        <v/>
      </c>
      <c r="H25" s="30" t="str">
        <f t="shared" ca="1" si="1"/>
        <v/>
      </c>
      <c r="I25" s="27" t="str">
        <f t="shared" ca="1" si="7"/>
        <v/>
      </c>
      <c r="J25" s="20" t="str" cm="1">
        <f t="array" aca="1" ref="J25" ca="1">IF(C25="","",INDIRECT(CONCATENATE("Sheet1!","E", TEXT(C25-1,"0"))))</f>
        <v/>
      </c>
      <c r="L25" s="25" t="str">
        <f ca="1">IF(C25="","",MIN(INDIRECT(("W"&amp;C25-1)):INDIRECT(("W"&amp;C25-$A$10))))</f>
        <v/>
      </c>
      <c r="M25" s="25" t="str">
        <f t="shared" ca="1" si="2"/>
        <v/>
      </c>
      <c r="N25" s="38" t="str">
        <f t="shared" ca="1" si="3"/>
        <v/>
      </c>
      <c r="O25" s="32"/>
      <c r="P25" s="20" t="str">
        <f ca="1">IF(C25="","",MAX(INDIRECT(("V"&amp;C25-1)):INDIRECT(("V"&amp;C25-$A$10))))</f>
        <v/>
      </c>
      <c r="Q25" s="20" t="str">
        <f t="shared" ca="1" si="4"/>
        <v/>
      </c>
      <c r="R25" s="28" t="str">
        <f t="shared" ca="1" si="5"/>
        <v/>
      </c>
      <c r="T25" s="20">
        <f t="shared" si="9"/>
        <v>23</v>
      </c>
      <c r="U25" s="21">
        <f>Sheet1!E25*1</f>
        <v>5543</v>
      </c>
      <c r="V25" s="21">
        <f>Sheet1!F25*1</f>
        <v>5597.25</v>
      </c>
      <c r="W25" s="21">
        <f>Sheet1!G25*1</f>
        <v>5521.5</v>
      </c>
      <c r="X25" s="21">
        <f>Sheet1!H25*1</f>
        <v>5583.75</v>
      </c>
      <c r="Z25" s="30" t="e">
        <f t="shared" ca="1" si="8"/>
        <v>#N/A</v>
      </c>
      <c r="AA25" s="27" t="str">
        <f t="shared" ca="1" si="6"/>
        <v/>
      </c>
    </row>
    <row r="26" spans="1:27" x14ac:dyDescent="0.3">
      <c r="A26" s="36">
        <f ca="1">MAX(N2:N82)</f>
        <v>0</v>
      </c>
      <c r="B26" s="21"/>
      <c r="C26" s="20" t="str">
        <f ca="1">IFERROR(MATCH($B$1,OFFSET(Sheet1!$J$1,C25,0,1000,1),0)+C25,"")</f>
        <v/>
      </c>
      <c r="E26" s="22" t="str" cm="1">
        <f t="array" aca="1" ref="E26" ca="1">IF(C26="","",INDIRECT(CONCATENATE("Sheet1!","E", TEXT(C26-1,"0"))))</f>
        <v/>
      </c>
      <c r="F26" s="21" t="str" cm="1">
        <f t="array" aca="1" ref="F26" ca="1">IF(C26="","",INDIRECT(CONCATENATE("Sheet1!","H", TEXT(C26-$A$10,"0"))))</f>
        <v/>
      </c>
      <c r="G26" s="21" t="str">
        <f t="shared" ca="1" si="0"/>
        <v/>
      </c>
      <c r="H26" s="30" t="str">
        <f t="shared" ca="1" si="1"/>
        <v/>
      </c>
      <c r="I26" s="27" t="str">
        <f t="shared" ca="1" si="7"/>
        <v/>
      </c>
      <c r="J26" s="20" t="str" cm="1">
        <f t="array" aca="1" ref="J26" ca="1">IF(C26="","",INDIRECT(CONCATENATE("Sheet1!","E", TEXT(C26-1,"0"))))</f>
        <v/>
      </c>
      <c r="L26" s="25" t="str">
        <f ca="1">IF(C26="","",MIN(INDIRECT(("W"&amp;C26-1)):INDIRECT(("W"&amp;C26-$A$10))))</f>
        <v/>
      </c>
      <c r="M26" s="25" t="str">
        <f t="shared" ca="1" si="2"/>
        <v/>
      </c>
      <c r="N26" s="38" t="str">
        <f t="shared" ca="1" si="3"/>
        <v/>
      </c>
      <c r="O26" s="32"/>
      <c r="P26" s="20" t="str">
        <f ca="1">IF(C26="","",MAX(INDIRECT(("V"&amp;C26-1)):INDIRECT(("V"&amp;C26-$A$10))))</f>
        <v/>
      </c>
      <c r="Q26" s="20" t="str">
        <f t="shared" ca="1" si="4"/>
        <v/>
      </c>
      <c r="R26" s="28" t="str">
        <f t="shared" ca="1" si="5"/>
        <v/>
      </c>
      <c r="T26" s="20">
        <f t="shared" si="9"/>
        <v>24</v>
      </c>
      <c r="U26" s="21">
        <f>Sheet1!E26*1</f>
        <v>5544</v>
      </c>
      <c r="V26" s="21">
        <f>Sheet1!F26*1</f>
        <v>5578.75</v>
      </c>
      <c r="W26" s="21">
        <f>Sheet1!G26*1</f>
        <v>5492</v>
      </c>
      <c r="X26" s="21">
        <f>Sheet1!H26*1</f>
        <v>5553</v>
      </c>
      <c r="Z26" s="30" t="e">
        <f t="shared" ca="1" si="8"/>
        <v>#N/A</v>
      </c>
      <c r="AA26" s="27" t="str">
        <f t="shared" ca="1" si="6"/>
        <v/>
      </c>
    </row>
    <row r="27" spans="1:27" x14ac:dyDescent="0.3">
      <c r="A27" s="23" t="s">
        <v>56</v>
      </c>
      <c r="B27" s="21"/>
      <c r="C27" s="20" t="str">
        <f ca="1">IFERROR(MATCH($B$1,OFFSET(Sheet1!$J$1,C26,0,1000,1),0)+C26,"")</f>
        <v/>
      </c>
      <c r="E27" s="22" t="str" cm="1">
        <f t="array" aca="1" ref="E27" ca="1">IF(C27="","",INDIRECT(CONCATENATE("Sheet1!","E", TEXT(C27-1,"0"))))</f>
        <v/>
      </c>
      <c r="F27" s="21" t="str" cm="1">
        <f t="array" aca="1" ref="F27" ca="1">IF(C27="","",INDIRECT(CONCATENATE("Sheet1!","H", TEXT(C27-$A$10,"0"))))</f>
        <v/>
      </c>
      <c r="G27" s="21" t="str">
        <f t="shared" ca="1" si="0"/>
        <v/>
      </c>
      <c r="H27" s="30" t="str">
        <f t="shared" ca="1" si="1"/>
        <v/>
      </c>
      <c r="I27" s="27" t="str">
        <f t="shared" ca="1" si="7"/>
        <v/>
      </c>
      <c r="J27" s="20" t="str" cm="1">
        <f t="array" aca="1" ref="J27" ca="1">IF(C27="","",INDIRECT(CONCATENATE("Sheet1!","E", TEXT(C27-1,"0"))))</f>
        <v/>
      </c>
      <c r="L27" s="25" t="str">
        <f ca="1">IF(C27="","",MIN(INDIRECT(("W"&amp;C27-1)):INDIRECT(("W"&amp;C27-$A$10))))</f>
        <v/>
      </c>
      <c r="M27" s="25" t="str">
        <f t="shared" ca="1" si="2"/>
        <v/>
      </c>
      <c r="N27" s="38" t="str">
        <f t="shared" ca="1" si="3"/>
        <v/>
      </c>
      <c r="O27" s="32"/>
      <c r="P27" s="20" t="str">
        <f ca="1">IF(C27="","",MAX(INDIRECT(("V"&amp;C27-1)):INDIRECT(("V"&amp;C27-$A$10))))</f>
        <v/>
      </c>
      <c r="Q27" s="20" t="str">
        <f t="shared" ca="1" si="4"/>
        <v/>
      </c>
      <c r="R27" s="28" t="str">
        <f t="shared" ca="1" si="5"/>
        <v/>
      </c>
      <c r="T27" s="20">
        <f t="shared" si="9"/>
        <v>25</v>
      </c>
      <c r="U27" s="21">
        <f>Sheet1!E27*1</f>
        <v>5529</v>
      </c>
      <c r="V27" s="21">
        <f>Sheet1!F27*1</f>
        <v>5562.25</v>
      </c>
      <c r="W27" s="21">
        <f>Sheet1!G27*1</f>
        <v>5480.25</v>
      </c>
      <c r="X27" s="21">
        <f>Sheet1!H27*1</f>
        <v>5549.75</v>
      </c>
      <c r="Z27" s="30" t="e">
        <f t="shared" ca="1" si="8"/>
        <v>#N/A</v>
      </c>
      <c r="AA27" s="27" t="str">
        <f t="shared" ca="1" si="6"/>
        <v/>
      </c>
    </row>
    <row r="28" spans="1:27" x14ac:dyDescent="0.3">
      <c r="A28" s="36">
        <f ca="1">MIN(N2:N72)</f>
        <v>0</v>
      </c>
      <c r="B28" s="21"/>
      <c r="C28" s="20" t="str">
        <f ca="1">IFERROR(MATCH($B$1,OFFSET(Sheet1!$J$1,C27,0,1000,1),0)+C27,"")</f>
        <v/>
      </c>
      <c r="E28" s="22" t="str" cm="1">
        <f t="array" aca="1" ref="E28" ca="1">IF(C28="","",INDIRECT(CONCATENATE("Sheet1!","E", TEXT(C28-1,"0"))))</f>
        <v/>
      </c>
      <c r="F28" s="21" t="str" cm="1">
        <f t="array" aca="1" ref="F28" ca="1">IF(C28="","",INDIRECT(CONCATENATE("Sheet1!","H", TEXT(C28-$A$10,"0"))))</f>
        <v/>
      </c>
      <c r="G28" s="21" t="str">
        <f t="shared" ca="1" si="0"/>
        <v/>
      </c>
      <c r="H28" s="30" t="str">
        <f t="shared" ca="1" si="1"/>
        <v/>
      </c>
      <c r="I28" s="27" t="str">
        <f t="shared" ca="1" si="7"/>
        <v/>
      </c>
      <c r="J28" s="20" t="str" cm="1">
        <f t="array" aca="1" ref="J28" ca="1">IF(C28="","",INDIRECT(CONCATENATE("Sheet1!","E", TEXT(C28-1,"0"))))</f>
        <v/>
      </c>
      <c r="L28" s="25" t="str">
        <f ca="1">IF(C28="","",MIN(INDIRECT(("W"&amp;C28-1)):INDIRECT(("W"&amp;C28-$A$10))))</f>
        <v/>
      </c>
      <c r="M28" s="25" t="str">
        <f t="shared" ca="1" si="2"/>
        <v/>
      </c>
      <c r="N28" s="38" t="str">
        <f t="shared" ca="1" si="3"/>
        <v/>
      </c>
      <c r="O28" s="32"/>
      <c r="P28" s="20" t="str">
        <f ca="1">IF(C28="","",MAX(INDIRECT(("V"&amp;C28-1)):INDIRECT(("V"&amp;C28-$A$10))))</f>
        <v/>
      </c>
      <c r="Q28" s="20" t="str">
        <f t="shared" ca="1" si="4"/>
        <v/>
      </c>
      <c r="R28" s="28" t="str">
        <f t="shared" ca="1" si="5"/>
        <v/>
      </c>
      <c r="T28" s="20">
        <f t="shared" si="9"/>
        <v>26</v>
      </c>
      <c r="U28" s="21">
        <f>Sheet1!E28*1</f>
        <v>5409</v>
      </c>
      <c r="V28" s="21">
        <f>Sheet1!F28*1</f>
        <v>5541.5</v>
      </c>
      <c r="W28" s="21">
        <f>Sheet1!G28*1</f>
        <v>5355.25</v>
      </c>
      <c r="X28" s="21">
        <f>Sheet1!H28*1</f>
        <v>5511.25</v>
      </c>
      <c r="Z28" s="30" t="e">
        <f t="shared" ca="1" si="8"/>
        <v>#N/A</v>
      </c>
      <c r="AA28" s="27" t="str">
        <f t="shared" ca="1" si="6"/>
        <v/>
      </c>
    </row>
    <row r="29" spans="1:27" x14ac:dyDescent="0.3">
      <c r="A29" s="23" t="s">
        <v>57</v>
      </c>
      <c r="B29" s="21"/>
      <c r="C29" s="20" t="str">
        <f ca="1">IFERROR(MATCH($B$1,OFFSET(Sheet1!$J$1,C28,0,1000,1),0)+C28,"")</f>
        <v/>
      </c>
      <c r="E29" s="22" t="str" cm="1">
        <f t="array" aca="1" ref="E29" ca="1">IF(C29="","",INDIRECT(CONCATENATE("Sheet1!","E", TEXT(C29-1,"0"))))</f>
        <v/>
      </c>
      <c r="F29" s="21" t="str" cm="1">
        <f t="array" aca="1" ref="F29" ca="1">IF(C29="","",INDIRECT(CONCATENATE("Sheet1!","H", TEXT(C29-$A$10,"0"))))</f>
        <v/>
      </c>
      <c r="G29" s="21" t="str">
        <f t="shared" ca="1" si="0"/>
        <v/>
      </c>
      <c r="H29" s="30" t="str">
        <f t="shared" ca="1" si="1"/>
        <v/>
      </c>
      <c r="I29" s="27" t="str">
        <f t="shared" ca="1" si="7"/>
        <v/>
      </c>
      <c r="J29" s="20" t="str" cm="1">
        <f t="array" aca="1" ref="J29" ca="1">IF(C29="","",INDIRECT(CONCATENATE("Sheet1!","E", TEXT(C29-1,"0"))))</f>
        <v/>
      </c>
      <c r="L29" s="25" t="str">
        <f ca="1">IF(C29="","",MIN(INDIRECT(("W"&amp;C29-1)):INDIRECT(("W"&amp;C29-$A$10))))</f>
        <v/>
      </c>
      <c r="M29" s="25" t="str">
        <f t="shared" ca="1" si="2"/>
        <v/>
      </c>
      <c r="N29" s="38" t="str">
        <f t="shared" ca="1" si="3"/>
        <v/>
      </c>
      <c r="O29" s="32"/>
      <c r="P29" s="20" t="str">
        <f ca="1">IF(C29="","",MAX(INDIRECT(("V"&amp;C29-1)):INDIRECT(("V"&amp;C29-$A$10))))</f>
        <v/>
      </c>
      <c r="Q29" s="20" t="str">
        <f t="shared" ca="1" si="4"/>
        <v/>
      </c>
      <c r="R29" s="28" t="str">
        <f t="shared" ca="1" si="5"/>
        <v/>
      </c>
      <c r="T29" s="20">
        <f t="shared" si="9"/>
        <v>27</v>
      </c>
      <c r="U29" s="21">
        <f>Sheet1!E29*1</f>
        <v>5379.75</v>
      </c>
      <c r="V29" s="21">
        <f>Sheet1!F29*1</f>
        <v>5499.75</v>
      </c>
      <c r="W29" s="21">
        <f>Sheet1!G29*1</f>
        <v>5377.75</v>
      </c>
      <c r="X29" s="21">
        <f>Sheet1!H29*1</f>
        <v>5401.75</v>
      </c>
      <c r="Z29" s="30" t="e">
        <f t="shared" ca="1" si="8"/>
        <v>#N/A</v>
      </c>
      <c r="AA29" s="27" t="str">
        <f t="shared" ca="1" si="6"/>
        <v/>
      </c>
    </row>
    <row r="30" spans="1:27" x14ac:dyDescent="0.3">
      <c r="A30" s="36" t="str">
        <f ca="1">IFERROR(AVERAGE(N2:N72),"")</f>
        <v/>
      </c>
      <c r="B30" s="21"/>
      <c r="C30" s="20" t="str">
        <f ca="1">IFERROR(MATCH($B$1,OFFSET(Sheet1!$J$1,C29,0,1000,1),0)+C29,"")</f>
        <v/>
      </c>
      <c r="E30" s="22" t="str" cm="1">
        <f t="array" aca="1" ref="E30" ca="1">IF(C30="","",INDIRECT(CONCATENATE("Sheet1!","E", TEXT(C30-1,"0"))))</f>
        <v/>
      </c>
      <c r="F30" s="21" t="str" cm="1">
        <f t="array" aca="1" ref="F30" ca="1">IF(C30="","",INDIRECT(CONCATENATE("Sheet1!","H", TEXT(C30-$A$10,"0"))))</f>
        <v/>
      </c>
      <c r="G30" s="21" t="str">
        <f t="shared" ca="1" si="0"/>
        <v/>
      </c>
      <c r="H30" s="30" t="str">
        <f t="shared" ca="1" si="1"/>
        <v/>
      </c>
      <c r="I30" s="27" t="str">
        <f t="shared" ca="1" si="7"/>
        <v/>
      </c>
      <c r="J30" s="20" t="str" cm="1">
        <f t="array" aca="1" ref="J30" ca="1">IF(C30="","",INDIRECT(CONCATENATE("Sheet1!","E", TEXT(C30-1,"0"))))</f>
        <v/>
      </c>
      <c r="L30" s="25" t="str">
        <f ca="1">IF(C30="","",MIN(INDIRECT(("W"&amp;C30-1)):INDIRECT(("W"&amp;C30-$A$10))))</f>
        <v/>
      </c>
      <c r="M30" s="25" t="str">
        <f t="shared" ca="1" si="2"/>
        <v/>
      </c>
      <c r="N30" s="38" t="str">
        <f t="shared" ca="1" si="3"/>
        <v/>
      </c>
      <c r="O30" s="32"/>
      <c r="P30" s="20" t="str">
        <f ca="1">IF(C30="","",MAX(INDIRECT(("V"&amp;C30-1)):INDIRECT(("V"&amp;C30-$A$10))))</f>
        <v/>
      </c>
      <c r="Q30" s="20" t="str">
        <f t="shared" ca="1" si="4"/>
        <v/>
      </c>
      <c r="R30" s="28" t="str">
        <f t="shared" ca="1" si="5"/>
        <v/>
      </c>
      <c r="T30" s="20">
        <f t="shared" si="9"/>
        <v>28</v>
      </c>
      <c r="U30" s="21">
        <f>Sheet1!E30*1</f>
        <v>5182.5</v>
      </c>
      <c r="V30" s="21">
        <f>Sheet1!F30*1</f>
        <v>5339.25</v>
      </c>
      <c r="W30" s="21">
        <f>Sheet1!G30*1</f>
        <v>5171.75</v>
      </c>
      <c r="X30" s="21">
        <f>Sheet1!H30*1</f>
        <v>5314.75</v>
      </c>
      <c r="Z30" s="30" t="e">
        <f t="shared" ca="1" si="8"/>
        <v>#N/A</v>
      </c>
      <c r="AA30" s="27" t="str">
        <f t="shared" ca="1" si="6"/>
        <v/>
      </c>
    </row>
    <row r="31" spans="1:27" x14ac:dyDescent="0.3">
      <c r="A31" s="23" t="s">
        <v>58</v>
      </c>
      <c r="B31" s="21"/>
      <c r="C31" s="20" t="str">
        <f ca="1">IFERROR(MATCH($B$1,OFFSET(Sheet1!$J$1,C30,0,1000,1),0)+C30,"")</f>
        <v/>
      </c>
      <c r="E31" s="22" t="str" cm="1">
        <f t="array" aca="1" ref="E31" ca="1">IF(C31="","",INDIRECT(CONCATENATE("Sheet1!","E", TEXT(C31-1,"0"))))</f>
        <v/>
      </c>
      <c r="F31" s="21" t="str" cm="1">
        <f t="array" aca="1" ref="F31" ca="1">IF(C31="","",INDIRECT(CONCATENATE("Sheet1!","H", TEXT(C31-$A$10,"0"))))</f>
        <v/>
      </c>
      <c r="G31" s="21" t="str">
        <f t="shared" ca="1" si="0"/>
        <v/>
      </c>
      <c r="H31" s="30" t="str">
        <f t="shared" ca="1" si="1"/>
        <v/>
      </c>
      <c r="I31" s="27" t="str">
        <f t="shared" ca="1" si="7"/>
        <v/>
      </c>
      <c r="J31" s="20" t="str" cm="1">
        <f t="array" aca="1" ref="J31" ca="1">IF(C31="","",INDIRECT(CONCATENATE("Sheet1!","E", TEXT(C31-1,"0"))))</f>
        <v/>
      </c>
      <c r="L31" s="25" t="str">
        <f ca="1">IF(C31="","",MIN(INDIRECT(("W"&amp;C31-1)):INDIRECT(("W"&amp;C31-$A$10))))</f>
        <v/>
      </c>
      <c r="M31" s="25" t="str">
        <f t="shared" ca="1" si="2"/>
        <v/>
      </c>
      <c r="N31" s="38" t="str">
        <f t="shared" ca="1" si="3"/>
        <v/>
      </c>
      <c r="O31" s="32"/>
      <c r="P31" s="20" t="str">
        <f ca="1">IF(C31="","",MAX(INDIRECT(("V"&amp;C31-1)):INDIRECT(("V"&amp;C31-$A$10))))</f>
        <v/>
      </c>
      <c r="Q31" s="20" t="str">
        <f t="shared" ca="1" si="4"/>
        <v/>
      </c>
      <c r="R31" s="28" t="str">
        <f t="shared" ca="1" si="5"/>
        <v/>
      </c>
      <c r="T31" s="20">
        <f t="shared" si="9"/>
        <v>29</v>
      </c>
      <c r="U31" s="21">
        <f>Sheet1!E31*1</f>
        <v>5283.75</v>
      </c>
      <c r="V31" s="21">
        <f>Sheet1!F31*1</f>
        <v>5306.75</v>
      </c>
      <c r="W31" s="21">
        <f>Sheet1!G31*1</f>
        <v>5127.25</v>
      </c>
      <c r="X31" s="21">
        <f>Sheet1!H31*1</f>
        <v>5184.75</v>
      </c>
      <c r="Z31" s="30" t="e">
        <f t="shared" ca="1" si="8"/>
        <v>#N/A</v>
      </c>
      <c r="AA31" s="27" t="str">
        <f t="shared" ca="1" si="6"/>
        <v/>
      </c>
    </row>
    <row r="32" spans="1:27" x14ac:dyDescent="0.3">
      <c r="A32" s="36">
        <f ca="1">MIN(R2:R72)</f>
        <v>0</v>
      </c>
      <c r="B32" s="21"/>
      <c r="C32" s="20" t="str">
        <f ca="1">IFERROR(MATCH($B$1,OFFSET(Sheet1!$J$1,C31,0,1000,1),0)+C31,"")</f>
        <v/>
      </c>
      <c r="E32" s="22" t="str" cm="1">
        <f t="array" aca="1" ref="E32" ca="1">IF(C32="","",INDIRECT(CONCATENATE("Sheet1!","E", TEXT(C32-1,"0"))))</f>
        <v/>
      </c>
      <c r="F32" s="21" t="str" cm="1">
        <f t="array" aca="1" ref="F32" ca="1">IF(C32="","",INDIRECT(CONCATENATE("Sheet1!","H", TEXT(C32-$A$10,"0"))))</f>
        <v/>
      </c>
      <c r="G32" s="21" t="str">
        <f t="shared" ca="1" si="0"/>
        <v/>
      </c>
      <c r="H32" s="30" t="str">
        <f t="shared" ca="1" si="1"/>
        <v/>
      </c>
      <c r="I32" s="27" t="str">
        <f t="shared" ca="1" si="7"/>
        <v/>
      </c>
      <c r="J32" s="20" t="str" cm="1">
        <f t="array" aca="1" ref="J32" ca="1">IF(C32="","",INDIRECT(CONCATENATE("Sheet1!","E", TEXT(C32-1,"0"))))</f>
        <v/>
      </c>
      <c r="L32" s="25" t="str">
        <f ca="1">IF(C32="","",MIN(INDIRECT(("W"&amp;C32-1)):INDIRECT(("W"&amp;C32-$A$10))))</f>
        <v/>
      </c>
      <c r="M32" s="25" t="str">
        <f t="shared" ca="1" si="2"/>
        <v/>
      </c>
      <c r="N32" s="38" t="str">
        <f t="shared" ca="1" si="3"/>
        <v/>
      </c>
      <c r="O32" s="32"/>
      <c r="P32" s="20" t="str">
        <f ca="1">IF(C32="","",MAX(INDIRECT(("V"&amp;C32-1)):INDIRECT(("V"&amp;C32-$A$10))))</f>
        <v/>
      </c>
      <c r="Q32" s="20" t="str">
        <f t="shared" ca="1" si="4"/>
        <v/>
      </c>
      <c r="R32" s="28" t="str">
        <f t="shared" ca="1" si="5"/>
        <v/>
      </c>
      <c r="T32" s="20">
        <f t="shared" si="9"/>
        <v>30</v>
      </c>
      <c r="U32" s="21">
        <f>Sheet1!E32*1</f>
        <v>5308</v>
      </c>
      <c r="V32" s="21">
        <f>Sheet1!F32*1</f>
        <v>5371.25</v>
      </c>
      <c r="W32" s="21">
        <f>Sheet1!G32*1</f>
        <v>5285.5</v>
      </c>
      <c r="X32" s="21">
        <f>Sheet1!H32*1</f>
        <v>5312.75</v>
      </c>
      <c r="Z32" s="30" t="e">
        <f t="shared" ca="1" si="8"/>
        <v>#N/A</v>
      </c>
      <c r="AA32" s="27" t="str">
        <f t="shared" ca="1" si="6"/>
        <v/>
      </c>
    </row>
    <row r="33" spans="1:27" x14ac:dyDescent="0.3">
      <c r="A33" s="23" t="s">
        <v>59</v>
      </c>
      <c r="B33" s="21"/>
      <c r="C33" s="20" t="str">
        <f ca="1">IFERROR(MATCH($B$1,OFFSET(Sheet1!$J$1,C32,0,1000,1),0)+C32,"")</f>
        <v/>
      </c>
      <c r="E33" s="22" t="str" cm="1">
        <f t="array" aca="1" ref="E33" ca="1">IF(C33="","",INDIRECT(CONCATENATE("Sheet1!","E", TEXT(C33-1,"0"))))</f>
        <v/>
      </c>
      <c r="F33" s="21" t="str" cm="1">
        <f t="array" aca="1" ref="F33" ca="1">IF(C33="","",INDIRECT(CONCATENATE("Sheet1!","H", TEXT(C33-$A$10,"0"))))</f>
        <v/>
      </c>
      <c r="G33" s="21" t="str">
        <f t="shared" ca="1" si="0"/>
        <v/>
      </c>
      <c r="H33" s="30" t="str">
        <f t="shared" ca="1" si="1"/>
        <v/>
      </c>
      <c r="I33" s="27" t="str">
        <f t="shared" ca="1" si="7"/>
        <v/>
      </c>
      <c r="J33" s="20" t="str" cm="1">
        <f t="array" aca="1" ref="J33" ca="1">IF(C33="","",INDIRECT(CONCATENATE("Sheet1!","E", TEXT(C33-1,"0"))))</f>
        <v/>
      </c>
      <c r="L33" s="25" t="str">
        <f ca="1">IF(C33="","",MIN(INDIRECT(("W"&amp;C33-1)):INDIRECT(("W"&amp;C33-$A$10))))</f>
        <v/>
      </c>
      <c r="M33" s="25" t="str">
        <f t="shared" ca="1" si="2"/>
        <v/>
      </c>
      <c r="N33" s="38" t="str">
        <f t="shared" ca="1" si="3"/>
        <v/>
      </c>
      <c r="O33" s="32"/>
      <c r="P33" s="20" t="str">
        <f ca="1">IF(C33="","",MAX(INDIRECT(("V"&amp;C33-1)):INDIRECT(("V"&amp;C33-$A$10))))</f>
        <v/>
      </c>
      <c r="Q33" s="20" t="str">
        <f t="shared" ca="1" si="4"/>
        <v/>
      </c>
      <c r="R33" s="28" t="str">
        <f t="shared" ca="1" si="5"/>
        <v/>
      </c>
      <c r="T33" s="20">
        <f t="shared" si="9"/>
        <v>31</v>
      </c>
      <c r="U33" s="21">
        <f>Sheet1!E33*1</f>
        <v>5403.75</v>
      </c>
      <c r="V33" s="21">
        <f>Sheet1!F33*1</f>
        <v>5425</v>
      </c>
      <c r="W33" s="21">
        <f>Sheet1!G33*1</f>
        <v>5251</v>
      </c>
      <c r="X33" s="21">
        <f>Sheet1!H33*1</f>
        <v>5305.75</v>
      </c>
      <c r="Z33" s="30" t="e">
        <f t="shared" ca="1" si="8"/>
        <v>#N/A</v>
      </c>
      <c r="AA33" s="27" t="str">
        <f t="shared" ca="1" si="6"/>
        <v/>
      </c>
    </row>
    <row r="34" spans="1:27" x14ac:dyDescent="0.3">
      <c r="A34" s="36">
        <f ca="1">MAX(R2:R72)</f>
        <v>0</v>
      </c>
      <c r="B34" s="21"/>
      <c r="C34" s="20" t="str">
        <f ca="1">IFERROR(MATCH($B$1,OFFSET(Sheet1!$J$1,C33,0,1000,1),0)+C33,"")</f>
        <v/>
      </c>
      <c r="E34" s="22" t="str" cm="1">
        <f t="array" aca="1" ref="E34" ca="1">IF(C34="","",INDIRECT(CONCATENATE("Sheet1!","E", TEXT(C34-1,"0"))))</f>
        <v/>
      </c>
      <c r="F34" s="21" t="str" cm="1">
        <f t="array" aca="1" ref="F34" ca="1">IF(C34="","",INDIRECT(CONCATENATE("Sheet1!","H", TEXT(C34-$A$10,"0"))))</f>
        <v/>
      </c>
      <c r="G34" s="21" t="str">
        <f t="shared" ca="1" si="0"/>
        <v/>
      </c>
      <c r="H34" s="30" t="str">
        <f t="shared" ca="1" si="1"/>
        <v/>
      </c>
      <c r="I34" s="27" t="str">
        <f t="shared" ca="1" si="7"/>
        <v/>
      </c>
      <c r="J34" s="20" t="str" cm="1">
        <f t="array" aca="1" ref="J34" ca="1">IF(C34="","",INDIRECT(CONCATENATE("Sheet1!","E", TEXT(C34-1,"0"))))</f>
        <v/>
      </c>
      <c r="L34" s="25" t="str">
        <f ca="1">IF(C34="","",MIN(INDIRECT(("W"&amp;C34-1)):INDIRECT(("W"&amp;C34-$A$10))))</f>
        <v/>
      </c>
      <c r="M34" s="25" t="str">
        <f t="shared" ca="1" si="2"/>
        <v/>
      </c>
      <c r="N34" s="38" t="str">
        <f t="shared" ca="1" si="3"/>
        <v/>
      </c>
      <c r="O34" s="32"/>
      <c r="P34" s="20" t="str">
        <f ca="1">IF(C34="","",MAX(INDIRECT(("V"&amp;C34-1)):INDIRECT(("V"&amp;C34-$A$10))))</f>
        <v/>
      </c>
      <c r="Q34" s="20" t="str">
        <f t="shared" ca="1" si="4"/>
        <v/>
      </c>
      <c r="R34" s="28" t="str">
        <f t="shared" ca="1" si="5"/>
        <v/>
      </c>
      <c r="T34" s="20">
        <f t="shared" si="9"/>
        <v>32</v>
      </c>
      <c r="U34" s="21">
        <f>Sheet1!E34*1</f>
        <v>5431.75</v>
      </c>
      <c r="V34" s="21">
        <f>Sheet1!F34*1</f>
        <v>5485</v>
      </c>
      <c r="W34" s="21">
        <f>Sheet1!G34*1</f>
        <v>5413</v>
      </c>
      <c r="X34" s="21">
        <f>Sheet1!H34*1</f>
        <v>5428.25</v>
      </c>
      <c r="Z34" s="30" t="e">
        <f t="shared" ca="1" si="8"/>
        <v>#N/A</v>
      </c>
      <c r="AA34" s="27" t="str">
        <f t="shared" ca="1" si="6"/>
        <v/>
      </c>
    </row>
    <row r="35" spans="1:27" x14ac:dyDescent="0.3">
      <c r="A35" s="23" t="s">
        <v>60</v>
      </c>
      <c r="B35" s="21"/>
      <c r="C35" s="20" t="str">
        <f ca="1">IFERROR(MATCH($B$1,OFFSET(Sheet1!$J$1,C34,0,1000,1),0)+C34,"")</f>
        <v/>
      </c>
      <c r="E35" s="22" t="str" cm="1">
        <f t="array" aca="1" ref="E35" ca="1">IF(C35="","",INDIRECT(CONCATENATE("Sheet1!","E", TEXT(C35-1,"0"))))</f>
        <v/>
      </c>
      <c r="F35" s="21" t="str" cm="1">
        <f t="array" aca="1" ref="F35" ca="1">IF(C35="","",INDIRECT(CONCATENATE("Sheet1!","H", TEXT(C35-$A$10,"0"))))</f>
        <v/>
      </c>
      <c r="G35" s="21" t="str">
        <f t="shared" ca="1" si="0"/>
        <v/>
      </c>
      <c r="H35" s="30" t="str">
        <f t="shared" ca="1" si="1"/>
        <v/>
      </c>
      <c r="I35" s="27" t="str">
        <f t="shared" ca="1" si="7"/>
        <v/>
      </c>
      <c r="J35" s="20" t="str" cm="1">
        <f t="array" aca="1" ref="J35" ca="1">IF(C35="","",INDIRECT(CONCATENATE("Sheet1!","E", TEXT(C35-1,"0"))))</f>
        <v/>
      </c>
      <c r="L35" s="25" t="str">
        <f ca="1">IF(C35="","",MIN(INDIRECT(("W"&amp;C35-1)):INDIRECT(("W"&amp;C35-$A$10))))</f>
        <v/>
      </c>
      <c r="M35" s="25" t="str">
        <f t="shared" ca="1" si="2"/>
        <v/>
      </c>
      <c r="N35" s="38" t="str">
        <f t="shared" ca="1" si="3"/>
        <v/>
      </c>
      <c r="O35" s="32"/>
      <c r="P35" s="20" t="str">
        <f ca="1">IF(C35="","",MAX(INDIRECT(("V"&amp;C35-1)):INDIRECT(("V"&amp;C35-$A$10))))</f>
        <v/>
      </c>
      <c r="Q35" s="20" t="str">
        <f t="shared" ca="1" si="4"/>
        <v/>
      </c>
      <c r="R35" s="28" t="str">
        <f t="shared" ca="1" si="5"/>
        <v/>
      </c>
      <c r="T35" s="20">
        <f t="shared" si="9"/>
        <v>33</v>
      </c>
      <c r="U35" s="21">
        <f>Sheet1!E35*1</f>
        <v>5452.5</v>
      </c>
      <c r="V35" s="21">
        <f>Sheet1!F35*1</f>
        <v>5497.75</v>
      </c>
      <c r="W35" s="21">
        <f>Sheet1!G35*1</f>
        <v>5391</v>
      </c>
      <c r="X35" s="21">
        <f>Sheet1!H35*1</f>
        <v>5440.75</v>
      </c>
      <c r="Z35" s="30" t="e">
        <f t="shared" ca="1" si="8"/>
        <v>#N/A</v>
      </c>
      <c r="AA35" s="27" t="str">
        <f t="shared" ca="1" si="6"/>
        <v/>
      </c>
    </row>
    <row r="36" spans="1:27" x14ac:dyDescent="0.3">
      <c r="A36" s="36" t="str">
        <f ca="1">IFERROR(AVERAGE(R2:R72),"")</f>
        <v/>
      </c>
      <c r="B36" s="21"/>
      <c r="C36" s="20" t="str">
        <f ca="1">IFERROR(MATCH($B$1,OFFSET(Sheet1!$J$1,C35,0,1000,1),0)+C35,"")</f>
        <v/>
      </c>
      <c r="E36" s="22" t="str" cm="1">
        <f t="array" aca="1" ref="E36" ca="1">IF(C36="","",INDIRECT(CONCATENATE("Sheet1!","E", TEXT(C36-1,"0"))))</f>
        <v/>
      </c>
      <c r="F36" s="21" t="str" cm="1">
        <f t="array" aca="1" ref="F36" ca="1">IF(C36="","",INDIRECT(CONCATENATE("Sheet1!","H", TEXT(C36-$A$10,"0"))))</f>
        <v/>
      </c>
      <c r="G36" s="21" t="str">
        <f t="shared" ca="1" si="0"/>
        <v/>
      </c>
      <c r="H36" s="30" t="str">
        <f t="shared" ca="1" si="1"/>
        <v/>
      </c>
      <c r="I36" s="27" t="str">
        <f t="shared" ca="1" si="7"/>
        <v/>
      </c>
      <c r="J36" s="20" t="str" cm="1">
        <f t="array" aca="1" ref="J36" ca="1">IF(C36="","",INDIRECT(CONCATENATE("Sheet1!","E", TEXT(C36-1,"0"))))</f>
        <v/>
      </c>
      <c r="L36" s="25" t="str">
        <f ca="1">IF(C36="","",MIN(INDIRECT(("W"&amp;C36-1)):INDIRECT(("W"&amp;C36-$A$10))))</f>
        <v/>
      </c>
      <c r="M36" s="25" t="str">
        <f t="shared" ca="1" si="2"/>
        <v/>
      </c>
      <c r="N36" s="38" t="str">
        <f t="shared" ca="1" si="3"/>
        <v/>
      </c>
      <c r="O36" s="32"/>
      <c r="P36" s="20" t="str">
        <f ca="1">IF(C36="","",MAX(INDIRECT(("V"&amp;C36-1)):INDIRECT(("V"&amp;C36-$A$10))))</f>
        <v/>
      </c>
      <c r="Q36" s="20" t="str">
        <f t="shared" ca="1" si="4"/>
        <v/>
      </c>
      <c r="R36" s="28" t="str">
        <f t="shared" ca="1" si="5"/>
        <v/>
      </c>
      <c r="T36" s="20">
        <f t="shared" si="9"/>
        <v>34</v>
      </c>
      <c r="U36" s="21">
        <f>Sheet1!E36*1</f>
        <v>5299.25</v>
      </c>
      <c r="V36" s="21">
        <f>Sheet1!F36*1</f>
        <v>5418.25</v>
      </c>
      <c r="W36" s="21">
        <f>Sheet1!G36*1</f>
        <v>5206</v>
      </c>
      <c r="X36" s="21">
        <f>Sheet1!H36*1</f>
        <v>5391.25</v>
      </c>
      <c r="Z36" s="30" t="e">
        <f t="shared" ca="1" si="8"/>
        <v>#N/A</v>
      </c>
      <c r="AA36" s="27" t="str">
        <f t="shared" ca="1" si="6"/>
        <v/>
      </c>
    </row>
    <row r="37" spans="1:27" x14ac:dyDescent="0.3">
      <c r="A37" s="27"/>
      <c r="B37" s="21"/>
      <c r="C37" s="20" t="str">
        <f ca="1">IFERROR(MATCH($B$1,OFFSET(Sheet1!$J$1,C36,0,1000,1),0)+C36,"")</f>
        <v/>
      </c>
      <c r="E37" s="22" t="str" cm="1">
        <f t="array" aca="1" ref="E37" ca="1">IF(C37="","",INDIRECT(CONCATENATE("Sheet1!","E", TEXT(C37-1,"0"))))</f>
        <v/>
      </c>
      <c r="F37" s="21" t="str" cm="1">
        <f t="array" aca="1" ref="F37" ca="1">IF(C37="","",INDIRECT(CONCATENATE("Sheet1!","H", TEXT(C37-$A$10,"0"))))</f>
        <v/>
      </c>
      <c r="G37" s="21" t="str">
        <f t="shared" ca="1" si="0"/>
        <v/>
      </c>
      <c r="H37" s="30" t="str">
        <f t="shared" ca="1" si="1"/>
        <v/>
      </c>
      <c r="I37" s="27" t="str">
        <f t="shared" ca="1" si="7"/>
        <v/>
      </c>
      <c r="J37" s="20" t="str" cm="1">
        <f t="array" aca="1" ref="J37" ca="1">IF(C37="","",INDIRECT(CONCATENATE("Sheet1!","E", TEXT(C37-1,"0"))))</f>
        <v/>
      </c>
      <c r="L37" s="25" t="str">
        <f ca="1">IF(C37="","",MIN(INDIRECT(("W"&amp;C37-1)):INDIRECT(("W"&amp;C37-$A$10))))</f>
        <v/>
      </c>
      <c r="M37" s="25" t="str">
        <f t="shared" ca="1" si="2"/>
        <v/>
      </c>
      <c r="N37" s="38" t="str">
        <f t="shared" ca="1" si="3"/>
        <v/>
      </c>
      <c r="O37" s="32"/>
      <c r="P37" s="20" t="str">
        <f ca="1">IF(C37="","",MAX(INDIRECT(("V"&amp;C37-1)):INDIRECT(("V"&amp;C37-$A$10))))</f>
        <v/>
      </c>
      <c r="Q37" s="20" t="str">
        <f t="shared" ca="1" si="4"/>
        <v/>
      </c>
      <c r="R37" s="28" t="str">
        <f t="shared" ca="1" si="5"/>
        <v/>
      </c>
      <c r="T37" s="20">
        <f t="shared" si="9"/>
        <v>35</v>
      </c>
      <c r="U37" s="21">
        <f>Sheet1!E37*1</f>
        <v>5502.5</v>
      </c>
      <c r="V37" s="21">
        <f>Sheet1!F37*1</f>
        <v>5528.75</v>
      </c>
      <c r="W37" s="21">
        <f>Sheet1!G37*1</f>
        <v>5146.75</v>
      </c>
      <c r="X37" s="21">
        <f>Sheet1!H37*1</f>
        <v>5302</v>
      </c>
      <c r="Z37" s="30" t="e">
        <f t="shared" ca="1" si="8"/>
        <v>#N/A</v>
      </c>
      <c r="AA37" s="27" t="str">
        <f t="shared" ca="1" si="6"/>
        <v/>
      </c>
    </row>
    <row r="38" spans="1:27" x14ac:dyDescent="0.3">
      <c r="A38" s="27"/>
      <c r="B38" s="21"/>
      <c r="C38" s="20" t="str">
        <f ca="1">IFERROR(MATCH($B$1,OFFSET(Sheet1!$J$1,C37,0,1000,1),0)+C37,"")</f>
        <v/>
      </c>
      <c r="E38" s="22" t="str" cm="1">
        <f t="array" aca="1" ref="E38" ca="1">IF(C38="","",INDIRECT(CONCATENATE("Sheet1!","E", TEXT(C38-1,"0"))))</f>
        <v/>
      </c>
      <c r="F38" s="21" t="str" cm="1">
        <f t="array" aca="1" ref="F38" ca="1">IF(C38="","",INDIRECT(CONCATENATE("Sheet1!","H", TEXT(C38-$A$10,"0"))))</f>
        <v/>
      </c>
      <c r="G38" s="21" t="str">
        <f t="shared" ca="1" si="0"/>
        <v/>
      </c>
      <c r="H38" s="30" t="str">
        <f t="shared" ca="1" si="1"/>
        <v/>
      </c>
      <c r="I38" s="27" t="str">
        <f t="shared" ca="1" si="7"/>
        <v/>
      </c>
      <c r="J38" s="20" t="str" cm="1">
        <f t="array" aca="1" ref="J38" ca="1">IF(C38="","",INDIRECT(CONCATENATE("Sheet1!","E", TEXT(C38-1,"0"))))</f>
        <v/>
      </c>
      <c r="L38" s="25" t="str">
        <f ca="1">IF(C38="","",MIN(INDIRECT(("W"&amp;C38-1)):INDIRECT(("W"&amp;C38-$A$10))))</f>
        <v/>
      </c>
      <c r="M38" s="25" t="str">
        <f t="shared" ca="1" si="2"/>
        <v/>
      </c>
      <c r="N38" s="38" t="str">
        <f t="shared" ca="1" si="3"/>
        <v/>
      </c>
      <c r="O38" s="32"/>
      <c r="P38" s="20" t="str">
        <f ca="1">IF(C38="","",MAX(INDIRECT(("V"&amp;C38-1)):INDIRECT(("V"&amp;C38-$A$10))))</f>
        <v/>
      </c>
      <c r="Q38" s="20" t="str">
        <f t="shared" ca="1" si="4"/>
        <v/>
      </c>
      <c r="R38" s="28" t="str">
        <f t="shared" ca="1" si="5"/>
        <v/>
      </c>
      <c r="T38" s="20">
        <f t="shared" si="9"/>
        <v>36</v>
      </c>
      <c r="U38" s="21">
        <f>Sheet1!E38*1</f>
        <v>5006.25</v>
      </c>
      <c r="V38" s="21">
        <f>Sheet1!F38*1</f>
        <v>5520</v>
      </c>
      <c r="W38" s="21">
        <f>Sheet1!G38*1</f>
        <v>4871.75</v>
      </c>
      <c r="X38" s="21">
        <f>Sheet1!H38*1</f>
        <v>5491</v>
      </c>
      <c r="Z38" s="30" t="e">
        <f t="shared" ca="1" si="8"/>
        <v>#N/A</v>
      </c>
      <c r="AA38" s="27" t="str">
        <f t="shared" ca="1" si="6"/>
        <v/>
      </c>
    </row>
    <row r="39" spans="1:27" x14ac:dyDescent="0.3">
      <c r="B39" s="21"/>
      <c r="C39" s="20" t="str">
        <f ca="1">IFERROR(MATCH($B$1,OFFSET(Sheet1!$J$1,C38,0,1000,1),0)+C38,"")</f>
        <v/>
      </c>
      <c r="E39" s="22" t="str" cm="1">
        <f t="array" aca="1" ref="E39" ca="1">IF(C39="","",INDIRECT(CONCATENATE("Sheet1!","E", TEXT(C39-1,"0"))))</f>
        <v/>
      </c>
      <c r="F39" s="21" t="str" cm="1">
        <f t="array" aca="1" ref="F39" ca="1">IF(C39="","",INDIRECT(CONCATENATE("Sheet1!","H", TEXT(C39-$A$10,"0"))))</f>
        <v/>
      </c>
      <c r="G39" s="21" t="str">
        <f t="shared" ca="1" si="0"/>
        <v/>
      </c>
      <c r="H39" s="30" t="str">
        <f t="shared" ca="1" si="1"/>
        <v/>
      </c>
      <c r="I39" s="27" t="str">
        <f t="shared" ca="1" si="7"/>
        <v/>
      </c>
      <c r="J39" s="20" t="str" cm="1">
        <f t="array" aca="1" ref="J39" ca="1">IF(C39="","",INDIRECT(CONCATENATE("Sheet1!","E", TEXT(C39-1,"0"))))</f>
        <v/>
      </c>
      <c r="L39" s="25" t="str">
        <f ca="1">IF(C39="","",MIN(INDIRECT(("W"&amp;C39-1)):INDIRECT(("W"&amp;C39-$A$10))))</f>
        <v/>
      </c>
      <c r="M39" s="25" t="str">
        <f t="shared" ca="1" si="2"/>
        <v/>
      </c>
      <c r="N39" s="38" t="str">
        <f t="shared" ca="1" si="3"/>
        <v/>
      </c>
      <c r="O39" s="32"/>
      <c r="P39" s="20" t="str">
        <f ca="1">IF(C39="","",MAX(INDIRECT(("V"&amp;C39-1)):INDIRECT(("V"&amp;C39-$A$10))))</f>
        <v/>
      </c>
      <c r="Q39" s="20" t="str">
        <f t="shared" ca="1" si="4"/>
        <v/>
      </c>
      <c r="R39" s="28" t="str">
        <f t="shared" ca="1" si="5"/>
        <v/>
      </c>
      <c r="T39" s="20">
        <f t="shared" si="9"/>
        <v>37</v>
      </c>
      <c r="U39" s="21">
        <f>Sheet1!E39*1</f>
        <v>5126.5</v>
      </c>
      <c r="V39" s="21">
        <f>Sheet1!F39*1</f>
        <v>5305.25</v>
      </c>
      <c r="W39" s="21">
        <f>Sheet1!G39*1</f>
        <v>4940.5</v>
      </c>
      <c r="X39" s="21">
        <f>Sheet1!H39*1</f>
        <v>5020.25</v>
      </c>
      <c r="Z39" s="30" t="e">
        <f t="shared" ca="1" si="8"/>
        <v>#N/A</v>
      </c>
      <c r="AA39" s="27" t="str">
        <f t="shared" ca="1" si="6"/>
        <v/>
      </c>
    </row>
    <row r="40" spans="1:27" x14ac:dyDescent="0.3">
      <c r="B40" s="21"/>
      <c r="C40" s="20" t="str">
        <f ca="1">IFERROR(MATCH($B$1,OFFSET(Sheet1!$J$1,C39,0,1000,1),0)+C39,"")</f>
        <v/>
      </c>
      <c r="E40" s="22" t="str" cm="1">
        <f t="array" aca="1" ref="E40" ca="1">IF(C40="","",INDIRECT(CONCATENATE("Sheet1!","E", TEXT(C40-1,"0"))))</f>
        <v/>
      </c>
      <c r="F40" s="21" t="str" cm="1">
        <f t="array" aca="1" ref="F40" ca="1">IF(C40="","",INDIRECT(CONCATENATE("Sheet1!","H", TEXT(C40-$A$10,"0"))))</f>
        <v/>
      </c>
      <c r="G40" s="21" t="str">
        <f t="shared" ca="1" si="0"/>
        <v/>
      </c>
      <c r="H40" s="30" t="str">
        <f t="shared" ca="1" si="1"/>
        <v/>
      </c>
      <c r="I40" s="27" t="str">
        <f t="shared" ca="1" si="7"/>
        <v/>
      </c>
      <c r="J40" s="20" t="str" cm="1">
        <f t="array" aca="1" ref="J40" ca="1">IF(C40="","",INDIRECT(CONCATENATE("Sheet1!","E", TEXT(C40-1,"0"))))</f>
        <v/>
      </c>
      <c r="L40" s="25" t="str">
        <f ca="1">IF(C40="","",MIN(INDIRECT(("W"&amp;C40-1)):INDIRECT(("W"&amp;C40-$A$10))))</f>
        <v/>
      </c>
      <c r="M40" s="25" t="str">
        <f t="shared" ca="1" si="2"/>
        <v/>
      </c>
      <c r="N40" s="38" t="str">
        <f t="shared" ca="1" si="3"/>
        <v/>
      </c>
      <c r="O40" s="32"/>
      <c r="P40" s="20" t="str">
        <f ca="1">IF(C40="","",MAX(INDIRECT(("V"&amp;C40-1)):INDIRECT(("V"&amp;C40-$A$10))))</f>
        <v/>
      </c>
      <c r="Q40" s="20" t="str">
        <f t="shared" ca="1" si="4"/>
        <v/>
      </c>
      <c r="R40" s="28" t="str">
        <f t="shared" ca="1" si="5"/>
        <v/>
      </c>
      <c r="T40" s="20">
        <f t="shared" si="9"/>
        <v>38</v>
      </c>
      <c r="U40" s="21">
        <f>Sheet1!E40*1</f>
        <v>5007</v>
      </c>
      <c r="V40" s="21">
        <f>Sheet1!F40*1</f>
        <v>5286.5</v>
      </c>
      <c r="W40" s="21">
        <f>Sheet1!G40*1</f>
        <v>4832</v>
      </c>
      <c r="X40" s="21">
        <f>Sheet1!H40*1</f>
        <v>5097.25</v>
      </c>
      <c r="Z40" s="30" t="e">
        <f t="shared" ca="1" si="8"/>
        <v>#N/A</v>
      </c>
      <c r="AA40" s="27" t="str">
        <f t="shared" ca="1" si="6"/>
        <v/>
      </c>
    </row>
    <row r="41" spans="1:27" x14ac:dyDescent="0.3">
      <c r="B41" s="21"/>
      <c r="C41" s="20" t="str">
        <f ca="1">IFERROR(MATCH($B$1,OFFSET(Sheet1!$J$1,C40,0,1000,1),0)+C40,"")</f>
        <v/>
      </c>
      <c r="E41" s="22" t="str" cm="1">
        <f t="array" aca="1" ref="E41" ca="1">IF(C41="","",INDIRECT(CONCATENATE("Sheet1!","E", TEXT(C41-1,"0"))))</f>
        <v/>
      </c>
      <c r="F41" s="21" t="str" cm="1">
        <f t="array" aca="1" ref="F41" ca="1">IF(C41="","",INDIRECT(CONCATENATE("Sheet1!","H", TEXT(C41-$A$10,"0"))))</f>
        <v/>
      </c>
      <c r="G41" s="21" t="str">
        <f t="shared" ca="1" si="0"/>
        <v/>
      </c>
      <c r="H41" s="30" t="str">
        <f t="shared" ca="1" si="1"/>
        <v/>
      </c>
      <c r="I41" s="27" t="str">
        <f t="shared" ca="1" si="7"/>
        <v/>
      </c>
      <c r="J41" s="20" t="str" cm="1">
        <f t="array" aca="1" ref="J41" ca="1">IF(C41="","",INDIRECT(CONCATENATE("Sheet1!","E", TEXT(C41-1,"0"))))</f>
        <v/>
      </c>
      <c r="L41" s="25" t="str">
        <f ca="1">IF(C41="","",MIN(INDIRECT(("W"&amp;C41-1)):INDIRECT(("W"&amp;C41-$A$10))))</f>
        <v/>
      </c>
      <c r="M41" s="25" t="str">
        <f t="shared" ca="1" si="2"/>
        <v/>
      </c>
      <c r="N41" s="38" t="str">
        <f t="shared" ca="1" si="3"/>
        <v/>
      </c>
      <c r="O41" s="32"/>
      <c r="P41" s="20" t="str">
        <f ca="1">IF(C41="","",MAX(INDIRECT(("V"&amp;C41-1)):INDIRECT(("V"&amp;C41-$A$10))))</f>
        <v/>
      </c>
      <c r="Q41" s="20" t="str">
        <f t="shared" ca="1" si="4"/>
        <v/>
      </c>
      <c r="R41" s="28" t="str">
        <f t="shared" ca="1" si="5"/>
        <v/>
      </c>
      <c r="T41" s="20">
        <f t="shared" si="9"/>
        <v>39</v>
      </c>
      <c r="U41" s="21">
        <f>Sheet1!E41*1</f>
        <v>5423</v>
      </c>
      <c r="V41" s="21">
        <f>Sheet1!F41*1</f>
        <v>5435</v>
      </c>
      <c r="W41" s="21">
        <f>Sheet1!G41*1</f>
        <v>5074</v>
      </c>
      <c r="X41" s="21">
        <f>Sheet1!H41*1</f>
        <v>5110.25</v>
      </c>
      <c r="Z41" s="30" t="e">
        <f t="shared" ca="1" si="8"/>
        <v>#N/A</v>
      </c>
      <c r="AA41" s="27" t="str">
        <f t="shared" ca="1" si="6"/>
        <v/>
      </c>
    </row>
    <row r="42" spans="1:27" x14ac:dyDescent="0.3">
      <c r="B42" s="21"/>
      <c r="C42" s="20" t="str">
        <f ca="1">IFERROR(MATCH($B$1,OFFSET(Sheet1!$J$1,C41,0,1000,1),0)+C41,"")</f>
        <v/>
      </c>
      <c r="E42" s="22" t="str" cm="1">
        <f t="array" aca="1" ref="E42" ca="1">IF(C42="","",INDIRECT(CONCATENATE("Sheet1!","E", TEXT(C42-1,"0"))))</f>
        <v/>
      </c>
      <c r="F42" s="21" t="str" cm="1">
        <f t="array" aca="1" ref="F42" ca="1">IF(C42="","",INDIRECT(CONCATENATE("Sheet1!","H", TEXT(C42-$A$10,"0"))))</f>
        <v/>
      </c>
      <c r="G42" s="21" t="str">
        <f t="shared" ca="1" si="0"/>
        <v/>
      </c>
      <c r="H42" s="30" t="str">
        <f t="shared" ca="1" si="1"/>
        <v/>
      </c>
      <c r="I42" s="27" t="str">
        <f t="shared" ca="1" si="7"/>
        <v/>
      </c>
      <c r="J42" s="20" t="str" cm="1">
        <f t="array" aca="1" ref="J42" ca="1">IF(C42="","",INDIRECT(CONCATENATE("Sheet1!","E", TEXT(C42-1,"0"))))</f>
        <v/>
      </c>
      <c r="L42" s="25" t="str">
        <f ca="1">IF(C42="","",MIN(INDIRECT(("W"&amp;C42-1)):INDIRECT(("W"&amp;C42-$A$10))))</f>
        <v/>
      </c>
      <c r="M42" s="25" t="str">
        <f t="shared" ca="1" si="2"/>
        <v/>
      </c>
      <c r="N42" s="38" t="str">
        <f t="shared" ca="1" si="3"/>
        <v/>
      </c>
      <c r="O42" s="32"/>
      <c r="P42" s="20" t="str">
        <f ca="1">IF(C42="","",MAX(INDIRECT(("V"&amp;C42-1)):INDIRECT(("V"&amp;C42-$A$10))))</f>
        <v/>
      </c>
      <c r="Q42" s="20" t="str">
        <f t="shared" ca="1" si="4"/>
        <v/>
      </c>
      <c r="R42" s="28" t="str">
        <f t="shared" ca="1" si="5"/>
        <v/>
      </c>
      <c r="T42" s="20">
        <f t="shared" si="9"/>
        <v>40</v>
      </c>
      <c r="U42" s="21">
        <f>Sheet1!E42*1</f>
        <v>5550.5</v>
      </c>
      <c r="V42" s="21">
        <f>Sheet1!F42*1</f>
        <v>5564.75</v>
      </c>
      <c r="W42" s="21">
        <f>Sheet1!G42*1</f>
        <v>5415.25</v>
      </c>
      <c r="X42" s="21">
        <f>Sheet1!H42*1</f>
        <v>5432.75</v>
      </c>
      <c r="Z42" s="30" t="e">
        <f t="shared" ca="1" si="8"/>
        <v>#N/A</v>
      </c>
      <c r="AA42" s="27" t="str">
        <f t="shared" ca="1" si="6"/>
        <v/>
      </c>
    </row>
    <row r="43" spans="1:27" x14ac:dyDescent="0.3">
      <c r="B43" s="21"/>
      <c r="C43" s="20" t="str">
        <f ca="1">IFERROR(MATCH($B$1,OFFSET(Sheet1!$J$1,C42,0,1000,1),0)+C42,"")</f>
        <v/>
      </c>
      <c r="E43" s="22" t="str" cm="1">
        <f t="array" aca="1" ref="E43" ca="1">IF(C43="","",INDIRECT(CONCATENATE("Sheet1!","E", TEXT(C43-1,"0"))))</f>
        <v/>
      </c>
      <c r="F43" s="21" t="str" cm="1">
        <f t="array" aca="1" ref="F43" ca="1">IF(C43="","",INDIRECT(CONCATENATE("Sheet1!","H", TEXT(C43-$A$10,"0"))))</f>
        <v/>
      </c>
      <c r="G43" s="21" t="str">
        <f t="shared" ca="1" si="0"/>
        <v/>
      </c>
      <c r="H43" s="30" t="str">
        <f t="shared" ca="1" si="1"/>
        <v/>
      </c>
      <c r="I43" s="27" t="str">
        <f t="shared" ca="1" si="7"/>
        <v/>
      </c>
      <c r="J43" s="20" t="str" cm="1">
        <f t="array" aca="1" ref="J43" ca="1">IF(C43="","",INDIRECT(CONCATENATE("Sheet1!","E", TEXT(C43-1,"0"))))</f>
        <v/>
      </c>
      <c r="L43" s="25" t="str">
        <f ca="1">IF(C43="","",MIN(INDIRECT(("W"&amp;C43-1)):INDIRECT(("W"&amp;C43-$A$10))))</f>
        <v/>
      </c>
      <c r="M43" s="25" t="str">
        <f t="shared" ca="1" si="2"/>
        <v/>
      </c>
      <c r="N43" s="38" t="str">
        <f t="shared" ca="1" si="3"/>
        <v/>
      </c>
      <c r="O43" s="32"/>
      <c r="P43" s="20" t="str">
        <f ca="1">IF(C43="","",MAX(INDIRECT(("V"&amp;C43-1)):INDIRECT(("V"&amp;C43-$A$10))))</f>
        <v/>
      </c>
      <c r="Q43" s="20" t="str">
        <f t="shared" ca="1" si="4"/>
        <v/>
      </c>
      <c r="R43" s="28" t="str">
        <f t="shared" ca="1" si="5"/>
        <v/>
      </c>
      <c r="T43" s="20">
        <f t="shared" si="9"/>
        <v>41</v>
      </c>
      <c r="U43" s="21">
        <f>Sheet1!E43*1</f>
        <v>5672</v>
      </c>
      <c r="V43" s="21">
        <f>Sheet1!F43*1</f>
        <v>5773.25</v>
      </c>
      <c r="W43" s="21">
        <f>Sheet1!G43*1</f>
        <v>5566.25</v>
      </c>
      <c r="X43" s="21">
        <f>Sheet1!H43*1</f>
        <v>5712.25</v>
      </c>
      <c r="Z43" s="30" t="e">
        <f t="shared" ca="1" si="8"/>
        <v>#N/A</v>
      </c>
      <c r="AA43" s="27" t="str">
        <f t="shared" ca="1" si="6"/>
        <v/>
      </c>
    </row>
    <row r="44" spans="1:27" x14ac:dyDescent="0.3">
      <c r="B44" s="21"/>
      <c r="C44" s="20" t="str">
        <f ca="1">IFERROR(MATCH($B$1,OFFSET(Sheet1!$J$1,C43,0,1000,1),0)+C43,"")</f>
        <v/>
      </c>
      <c r="E44" s="22" t="str" cm="1">
        <f t="array" aca="1" ref="E44" ca="1">IF(C44="","",INDIRECT(CONCATENATE("Sheet1!","E", TEXT(C44-1,"0"))))</f>
        <v/>
      </c>
      <c r="F44" s="21" t="str" cm="1">
        <f t="array" aca="1" ref="F44" ca="1">IF(C44="","",INDIRECT(CONCATENATE("Sheet1!","H", TEXT(C44-$A$10,"0"))))</f>
        <v/>
      </c>
      <c r="G44" s="21" t="str">
        <f t="shared" ca="1" si="0"/>
        <v/>
      </c>
      <c r="H44" s="30" t="str">
        <f t="shared" ca="1" si="1"/>
        <v/>
      </c>
      <c r="I44" s="27" t="str">
        <f t="shared" ca="1" si="7"/>
        <v/>
      </c>
      <c r="J44" s="20" t="str" cm="1">
        <f t="array" aca="1" ref="J44" ca="1">IF(C44="","",INDIRECT(CONCATENATE("Sheet1!","E", TEXT(C44-1,"0"))))</f>
        <v/>
      </c>
      <c r="L44" s="25" t="str">
        <f ca="1">IF(C44="","",MIN(INDIRECT(("W"&amp;C44-1)):INDIRECT(("W"&amp;C44-$A$10))))</f>
        <v/>
      </c>
      <c r="M44" s="25" t="str">
        <f t="shared" ca="1" si="2"/>
        <v/>
      </c>
      <c r="N44" s="38" t="str">
        <f t="shared" ca="1" si="3"/>
        <v/>
      </c>
      <c r="O44" s="32"/>
      <c r="P44" s="20" t="str">
        <f ca="1">IF(C44="","",MAX(INDIRECT(("V"&amp;C44-1)):INDIRECT(("V"&amp;C44-$A$10))))</f>
        <v/>
      </c>
      <c r="Q44" s="20" t="str">
        <f t="shared" ca="1" si="4"/>
        <v/>
      </c>
      <c r="R44" s="28" t="str">
        <f t="shared" ca="1" si="5"/>
        <v/>
      </c>
      <c r="T44" s="20">
        <f t="shared" si="9"/>
        <v>42</v>
      </c>
      <c r="U44" s="21">
        <f>Sheet1!E44*1</f>
        <v>5644.25</v>
      </c>
      <c r="V44" s="21">
        <f>Sheet1!F44*1</f>
        <v>5694.75</v>
      </c>
      <c r="W44" s="21">
        <f>Sheet1!G44*1</f>
        <v>5600.25</v>
      </c>
      <c r="X44" s="21">
        <f>Sheet1!H44*1</f>
        <v>5674.5</v>
      </c>
      <c r="Z44" s="30" t="e">
        <f t="shared" ca="1" si="8"/>
        <v>#N/A</v>
      </c>
      <c r="AA44" s="27" t="str">
        <f t="shared" ca="1" si="6"/>
        <v/>
      </c>
    </row>
    <row r="45" spans="1:27" x14ac:dyDescent="0.3">
      <c r="B45" s="21"/>
      <c r="C45" s="20" t="str">
        <f ca="1">IFERROR(MATCH($B$1,OFFSET(Sheet1!$J$1,C44,0,1000,1),0)+C44,"")</f>
        <v/>
      </c>
      <c r="E45" s="22" t="str" cm="1">
        <f t="array" aca="1" ref="E45" ca="1">IF(C45="","",INDIRECT(CONCATENATE("Sheet1!","E", TEXT(C45-1,"0"))))</f>
        <v/>
      </c>
      <c r="F45" s="21" t="str" cm="1">
        <f t="array" aca="1" ref="F45" ca="1">IF(C45="","",INDIRECT(CONCATENATE("Sheet1!","H", TEXT(C45-$A$10,"0"))))</f>
        <v/>
      </c>
      <c r="G45" s="21" t="str">
        <f t="shared" ca="1" si="0"/>
        <v/>
      </c>
      <c r="H45" s="30" t="str">
        <f t="shared" ca="1" si="1"/>
        <v/>
      </c>
      <c r="I45" s="27" t="str">
        <f t="shared" ca="1" si="7"/>
        <v/>
      </c>
      <c r="J45" s="20" t="str" cm="1">
        <f t="array" aca="1" ref="J45" ca="1">IF(C45="","",INDIRECT(CONCATENATE("Sheet1!","E", TEXT(C45-1,"0"))))</f>
        <v/>
      </c>
      <c r="L45" s="25" t="str">
        <f ca="1">IF(C45="","",MIN(INDIRECT(("W"&amp;C45-1)):INDIRECT(("W"&amp;C45-$A$10))))</f>
        <v/>
      </c>
      <c r="M45" s="25" t="str">
        <f t="shared" ca="1" si="2"/>
        <v/>
      </c>
      <c r="N45" s="38" t="str">
        <f t="shared" ca="1" si="3"/>
        <v/>
      </c>
      <c r="O45" s="32"/>
      <c r="P45" s="20" t="str">
        <f ca="1">IF(C45="","",MAX(INDIRECT(("V"&amp;C45-1)):INDIRECT(("V"&amp;C45-$A$10))))</f>
        <v/>
      </c>
      <c r="Q45" s="20" t="str">
        <f t="shared" ca="1" si="4"/>
        <v/>
      </c>
      <c r="R45" s="28" t="str">
        <f t="shared" ca="1" si="5"/>
        <v/>
      </c>
      <c r="T45" s="20">
        <f t="shared" si="9"/>
        <v>43</v>
      </c>
      <c r="U45" s="21">
        <f>Sheet1!E45*1</f>
        <v>5590</v>
      </c>
      <c r="V45" s="21">
        <f>Sheet1!F45*1</f>
        <v>5672.75</v>
      </c>
      <c r="W45" s="21">
        <f>Sheet1!G45*1</f>
        <v>5533.75</v>
      </c>
      <c r="X45" s="21">
        <f>Sheet1!H45*1</f>
        <v>5653.25</v>
      </c>
      <c r="Z45" s="30" t="e">
        <f t="shared" ca="1" si="8"/>
        <v>#N/A</v>
      </c>
      <c r="AA45" s="27" t="str">
        <f t="shared" ca="1" si="6"/>
        <v/>
      </c>
    </row>
    <row r="46" spans="1:27" x14ac:dyDescent="0.3">
      <c r="B46" s="21"/>
      <c r="C46" s="20" t="str">
        <f ca="1">IFERROR(MATCH($B$1,OFFSET(Sheet1!$J$1,C45,0,1000,1),0)+C45,"")</f>
        <v/>
      </c>
      <c r="E46" s="22" t="str" cm="1">
        <f t="array" aca="1" ref="E46" ca="1">IF(C46="","",INDIRECT(CONCATENATE("Sheet1!","E", TEXT(C46-1,"0"))))</f>
        <v/>
      </c>
      <c r="F46" s="21" t="str" cm="1">
        <f t="array" aca="1" ref="F46" ca="1">IF(C46="","",INDIRECT(CONCATENATE("Sheet1!","H", TEXT(C46-$A$10,"0"))))</f>
        <v/>
      </c>
      <c r="G46" s="21" t="str">
        <f t="shared" ca="1" si="0"/>
        <v/>
      </c>
      <c r="H46" s="30" t="str">
        <f t="shared" ca="1" si="1"/>
        <v/>
      </c>
      <c r="I46" s="27" t="str">
        <f t="shared" ca="1" si="7"/>
        <v/>
      </c>
      <c r="J46" s="20" t="str" cm="1">
        <f t="array" aca="1" ref="J46" ca="1">IF(C46="","",INDIRECT(CONCATENATE("Sheet1!","E", TEXT(C46-1,"0"))))</f>
        <v/>
      </c>
      <c r="L46" s="25" t="str">
        <f ca="1">IF(C46="","",MIN(INDIRECT(("W"&amp;C46-1)):INDIRECT(("W"&amp;C46-$A$10))))</f>
        <v/>
      </c>
      <c r="M46" s="25" t="str">
        <f t="shared" ca="1" si="2"/>
        <v/>
      </c>
      <c r="N46" s="38" t="str">
        <f t="shared" ca="1" si="3"/>
        <v/>
      </c>
      <c r="O46" s="32"/>
      <c r="P46" s="20" t="str">
        <f ca="1">IF(C46="","",MAX(INDIRECT(("V"&amp;C46-1)):INDIRECT(("V"&amp;C46-$A$10))))</f>
        <v/>
      </c>
      <c r="Q46" s="20" t="str">
        <f t="shared" ca="1" si="4"/>
        <v/>
      </c>
      <c r="R46" s="28" t="str">
        <f t="shared" ca="1" si="5"/>
        <v/>
      </c>
      <c r="T46" s="20">
        <f t="shared" si="9"/>
        <v>44</v>
      </c>
      <c r="U46" s="21">
        <f>Sheet1!E46*1</f>
        <v>5741.75</v>
      </c>
      <c r="V46" s="21">
        <f>Sheet1!F46*1</f>
        <v>5747.75</v>
      </c>
      <c r="W46" s="21">
        <f>Sheet1!G46*1</f>
        <v>5602.25</v>
      </c>
      <c r="X46" s="21">
        <f>Sheet1!H46*1</f>
        <v>5623</v>
      </c>
      <c r="Z46" s="30" t="e">
        <f t="shared" ca="1" si="8"/>
        <v>#N/A</v>
      </c>
      <c r="AA46" s="27" t="str">
        <f t="shared" ca="1" si="6"/>
        <v/>
      </c>
    </row>
    <row r="47" spans="1:27" x14ac:dyDescent="0.3">
      <c r="B47" s="21"/>
      <c r="C47" s="20" t="str">
        <f ca="1">IFERROR(MATCH($B$1,OFFSET(Sheet1!$J$1,C46,0,1000,1),0)+C46,"")</f>
        <v/>
      </c>
      <c r="E47" s="22" t="str" cm="1">
        <f t="array" aca="1" ref="E47" ca="1">IF(C47="","",INDIRECT(CONCATENATE("Sheet1!","E", TEXT(C47-1,"0"))))</f>
        <v/>
      </c>
      <c r="F47" s="21" t="str" cm="1">
        <f t="array" aca="1" ref="F47" ca="1">IF(C47="","",INDIRECT(CONCATENATE("Sheet1!","H", TEXT(C47-$A$10,"0"))))</f>
        <v/>
      </c>
      <c r="G47" s="21" t="str">
        <f t="shared" ca="1" si="0"/>
        <v/>
      </c>
      <c r="H47" s="30" t="str">
        <f t="shared" ca="1" si="1"/>
        <v/>
      </c>
      <c r="I47" s="27" t="str">
        <f t="shared" ca="1" si="7"/>
        <v/>
      </c>
      <c r="J47" s="20" t="str" cm="1">
        <f t="array" aca="1" ref="J47" ca="1">IF(C47="","",INDIRECT(CONCATENATE("Sheet1!","E", TEXT(C47-1,"0"))))</f>
        <v/>
      </c>
      <c r="L47" s="25" t="str">
        <f ca="1">IF(C47="","",MIN(INDIRECT(("W"&amp;C47-1)):INDIRECT(("W"&amp;C47-$A$10))))</f>
        <v/>
      </c>
      <c r="M47" s="25" t="str">
        <f t="shared" ca="1" si="2"/>
        <v/>
      </c>
      <c r="N47" s="38" t="str">
        <f t="shared" ca="1" si="3"/>
        <v/>
      </c>
      <c r="O47" s="32"/>
      <c r="P47" s="20" t="str">
        <f ca="1">IF(C47="","",MAX(INDIRECT(("V"&amp;C47-1)):INDIRECT(("V"&amp;C47-$A$10))))</f>
        <v/>
      </c>
      <c r="Q47" s="20" t="str">
        <f t="shared" ca="1" si="4"/>
        <v/>
      </c>
      <c r="R47" s="28" t="str">
        <f t="shared" ca="1" si="5"/>
        <v/>
      </c>
      <c r="T47" s="20">
        <f t="shared" si="9"/>
        <v>45</v>
      </c>
      <c r="U47" s="21">
        <f>Sheet1!E47*1</f>
        <v>5737.25</v>
      </c>
      <c r="V47" s="21">
        <f>Sheet1!F47*1</f>
        <v>5779.75</v>
      </c>
      <c r="W47" s="21">
        <f>Sheet1!G47*1</f>
        <v>5720</v>
      </c>
      <c r="X47" s="21">
        <f>Sheet1!H47*1</f>
        <v>5739.25</v>
      </c>
      <c r="Z47" s="30" t="e">
        <f t="shared" ca="1" si="8"/>
        <v>#N/A</v>
      </c>
      <c r="AA47" s="27" t="str">
        <f t="shared" ca="1" si="6"/>
        <v/>
      </c>
    </row>
    <row r="48" spans="1:27" x14ac:dyDescent="0.3">
      <c r="B48" s="21"/>
      <c r="C48" s="20" t="str">
        <f ca="1">IFERROR(MATCH($B$1,OFFSET(Sheet1!$J$1,C47,0,1000,1),0)+C47,"")</f>
        <v/>
      </c>
      <c r="E48" s="22" t="str" cm="1">
        <f t="array" aca="1" ref="E48" ca="1">IF(C48="","",INDIRECT(CONCATENATE("Sheet1!","E", TEXT(C48-1,"0"))))</f>
        <v/>
      </c>
      <c r="F48" s="21" t="str" cm="1">
        <f t="array" aca="1" ref="F48" ca="1">IF(C48="","",INDIRECT(CONCATENATE("Sheet1!","H", TEXT(C48-$A$10,"0"))))</f>
        <v/>
      </c>
      <c r="G48" s="21" t="str">
        <f t="shared" ca="1" si="0"/>
        <v/>
      </c>
      <c r="H48" s="30" t="str">
        <f t="shared" ca="1" si="1"/>
        <v/>
      </c>
      <c r="I48" s="27" t="str">
        <f t="shared" ca="1" si="7"/>
        <v/>
      </c>
      <c r="J48" s="20" t="str" cm="1">
        <f t="array" aca="1" ref="J48" ca="1">IF(C48="","",INDIRECT(CONCATENATE("Sheet1!","E", TEXT(C48-1,"0"))))</f>
        <v/>
      </c>
      <c r="L48" s="25" t="str">
        <f ca="1">IF(C48="","",MIN(INDIRECT(("W"&amp;C48-1)):INDIRECT(("W"&amp;C48-$A$10))))</f>
        <v/>
      </c>
      <c r="M48" s="25" t="str">
        <f t="shared" ca="1" si="2"/>
        <v/>
      </c>
      <c r="N48" s="38" t="str">
        <f t="shared" ca="1" si="3"/>
        <v/>
      </c>
      <c r="O48" s="32"/>
      <c r="P48" s="20" t="str">
        <f ca="1">IF(C48="","",MAX(INDIRECT(("V"&amp;C48-1)):INDIRECT(("V"&amp;C48-$A$10))))</f>
        <v/>
      </c>
      <c r="Q48" s="20" t="str">
        <f t="shared" ca="1" si="4"/>
        <v/>
      </c>
      <c r="R48" s="28" t="str">
        <f t="shared" ca="1" si="5"/>
        <v/>
      </c>
      <c r="T48" s="20">
        <f t="shared" si="9"/>
        <v>46</v>
      </c>
      <c r="U48" s="21">
        <f>Sheet1!E48*1</f>
        <v>5831</v>
      </c>
      <c r="V48" s="21">
        <f>Sheet1!F48*1</f>
        <v>5836.5</v>
      </c>
      <c r="W48" s="21">
        <f>Sheet1!G48*1</f>
        <v>5743</v>
      </c>
      <c r="X48" s="21">
        <f>Sheet1!H48*1</f>
        <v>5759.5</v>
      </c>
      <c r="Z48" s="30" t="e">
        <f t="shared" ca="1" si="8"/>
        <v>#N/A</v>
      </c>
      <c r="AA48" s="27" t="str">
        <f t="shared" ca="1" si="6"/>
        <v/>
      </c>
    </row>
    <row r="49" spans="2:27" x14ac:dyDescent="0.3">
      <c r="B49" s="21"/>
      <c r="C49" s="20" t="str">
        <f ca="1">IFERROR(MATCH($B$1,OFFSET(Sheet1!$J$1,C48,0,1000,1),0)+C48,"")</f>
        <v/>
      </c>
      <c r="E49" s="22" t="str" cm="1">
        <f t="array" aca="1" ref="E49" ca="1">IF(C49="","",INDIRECT(CONCATENATE("Sheet1!","E", TEXT(C49-1,"0"))))</f>
        <v/>
      </c>
      <c r="F49" s="21" t="str" cm="1">
        <f t="array" aca="1" ref="F49" ca="1">IF(C49="","",INDIRECT(CONCATENATE("Sheet1!","H", TEXT(C49-$A$10,"0"))))</f>
        <v/>
      </c>
      <c r="G49" s="21" t="str">
        <f t="shared" ca="1" si="0"/>
        <v/>
      </c>
      <c r="H49" s="30" t="str">
        <f t="shared" ca="1" si="1"/>
        <v/>
      </c>
      <c r="I49" s="27" t="str">
        <f t="shared" ca="1" si="7"/>
        <v/>
      </c>
      <c r="J49" s="20" t="str" cm="1">
        <f t="array" aca="1" ref="J49" ca="1">IF(C49="","",INDIRECT(CONCATENATE("Sheet1!","E", TEXT(C49-1,"0"))))</f>
        <v/>
      </c>
      <c r="L49" s="25" t="str">
        <f ca="1">IF(C49="","",MIN(INDIRECT(("W"&amp;C49-1)):INDIRECT(("W"&amp;C49-$A$10))))</f>
        <v/>
      </c>
      <c r="M49" s="25" t="str">
        <f t="shared" ca="1" si="2"/>
        <v/>
      </c>
      <c r="N49" s="38" t="str">
        <f t="shared" ca="1" si="3"/>
        <v/>
      </c>
      <c r="O49" s="32"/>
      <c r="P49" s="20" t="str">
        <f ca="1">IF(C49="","",MAX(INDIRECT(("V"&amp;C49-1)):INDIRECT(("V"&amp;C49-$A$10))))</f>
        <v/>
      </c>
      <c r="Q49" s="20" t="str">
        <f t="shared" ca="1" si="4"/>
        <v/>
      </c>
      <c r="R49" s="28" t="str">
        <f t="shared" ca="1" si="5"/>
        <v/>
      </c>
      <c r="T49" s="20">
        <f t="shared" si="9"/>
        <v>47</v>
      </c>
      <c r="U49" s="21">
        <f>Sheet1!E49*1</f>
        <v>5813</v>
      </c>
      <c r="V49" s="21">
        <f>Sheet1!F49*1</f>
        <v>5837.25</v>
      </c>
      <c r="W49" s="21">
        <f>Sheet1!G49*1</f>
        <v>5802.25</v>
      </c>
      <c r="X49" s="21">
        <f>Sheet1!H49*1</f>
        <v>5826.5</v>
      </c>
      <c r="Z49" s="30" t="e">
        <f t="shared" ca="1" si="8"/>
        <v>#N/A</v>
      </c>
      <c r="AA49" s="27" t="str">
        <f t="shared" ca="1" si="6"/>
        <v/>
      </c>
    </row>
    <row r="50" spans="2:27" x14ac:dyDescent="0.3">
      <c r="B50" s="21"/>
      <c r="C50" s="20" t="str">
        <f ca="1">IFERROR(MATCH($B$1,OFFSET(Sheet1!$J$1,C49,0,1000,1),0)+C49,"")</f>
        <v/>
      </c>
      <c r="E50" s="22" t="str" cm="1">
        <f t="array" aca="1" ref="E50" ca="1">IF(C50="","",INDIRECT(CONCATENATE("Sheet1!","E", TEXT(C50-1,"0"))))</f>
        <v/>
      </c>
      <c r="F50" s="21" t="str" cm="1">
        <f t="array" aca="1" ref="F50" ca="1">IF(C50="","",INDIRECT(CONCATENATE("Sheet1!","H", TEXT(C50-$A$10,"0"))))</f>
        <v/>
      </c>
      <c r="G50" s="21" t="str">
        <f t="shared" ca="1" si="0"/>
        <v/>
      </c>
      <c r="H50" s="30" t="str">
        <f t="shared" ca="1" si="1"/>
        <v/>
      </c>
      <c r="I50" s="27" t="str">
        <f t="shared" ca="1" si="7"/>
        <v/>
      </c>
      <c r="J50" s="20" t="str" cm="1">
        <f t="array" aca="1" ref="J50" ca="1">IF(C50="","",INDIRECT(CONCATENATE("Sheet1!","E", TEXT(C50-1,"0"))))</f>
        <v/>
      </c>
      <c r="L50" s="25" t="str">
        <f ca="1">IF(C50="","",MIN(INDIRECT(("W"&amp;C50-1)):INDIRECT(("W"&amp;C50-$A$10))))</f>
        <v/>
      </c>
      <c r="M50" s="25" t="str">
        <f t="shared" ca="1" si="2"/>
        <v/>
      </c>
      <c r="N50" s="38" t="str">
        <f t="shared" ca="1" si="3"/>
        <v/>
      </c>
      <c r="O50" s="32"/>
      <c r="P50" s="20" t="str">
        <f ca="1">IF(C50="","",MAX(INDIRECT(("V"&amp;C50-1)):INDIRECT(("V"&amp;C50-$A$10))))</f>
        <v/>
      </c>
      <c r="Q50" s="20" t="str">
        <f t="shared" ca="1" si="4"/>
        <v/>
      </c>
      <c r="R50" s="28" t="str">
        <f t="shared" ca="1" si="5"/>
        <v/>
      </c>
      <c r="T50" s="20">
        <f t="shared" si="9"/>
        <v>48</v>
      </c>
      <c r="U50" s="21">
        <f>Sheet1!E50*1</f>
        <v>5740</v>
      </c>
      <c r="V50" s="21">
        <f>Sheet1!F50*1</f>
        <v>5825.5</v>
      </c>
      <c r="W50" s="21">
        <f>Sheet1!G50*1</f>
        <v>5739</v>
      </c>
      <c r="X50" s="21">
        <f>Sheet1!H50*1</f>
        <v>5815.5</v>
      </c>
      <c r="Z50" s="30" t="e">
        <f t="shared" ca="1" si="8"/>
        <v>#N/A</v>
      </c>
      <c r="AA50" s="27" t="str">
        <f t="shared" ca="1" si="6"/>
        <v/>
      </c>
    </row>
    <row r="51" spans="2:27" x14ac:dyDescent="0.3">
      <c r="B51" s="21"/>
      <c r="C51" s="20" t="str">
        <f ca="1">IFERROR(MATCH($B$1,OFFSET(Sheet1!$J$1,C50,0,1000,1),0)+C50,"")</f>
        <v/>
      </c>
      <c r="E51" s="22" t="str" cm="1">
        <f t="array" aca="1" ref="E51" ca="1">IF(C51="","",INDIRECT(CONCATENATE("Sheet1!","E", TEXT(C51-1,"0"))))</f>
        <v/>
      </c>
      <c r="F51" s="21" t="str" cm="1">
        <f t="array" aca="1" ref="F51" ca="1">IF(C51="","",INDIRECT(CONCATENATE("Sheet1!","H", TEXT(C51-$A$10,"0"))))</f>
        <v/>
      </c>
      <c r="G51" s="21" t="str">
        <f t="shared" ca="1" si="0"/>
        <v/>
      </c>
      <c r="H51" s="30" t="str">
        <f t="shared" ca="1" si="1"/>
        <v/>
      </c>
      <c r="I51" s="27" t="str">
        <f t="shared" ca="1" si="7"/>
        <v/>
      </c>
      <c r="J51" s="20" t="str" cm="1">
        <f t="array" aca="1" ref="J51" ca="1">IF(C51="","",INDIRECT(CONCATENATE("Sheet1!","E", TEXT(C51-1,"0"))))</f>
        <v/>
      </c>
      <c r="L51" s="25" t="str">
        <f ca="1">IF(C51="","",MIN(INDIRECT(("W"&amp;C51-1)):INDIRECT(("W"&amp;C51-$A$10))))</f>
        <v/>
      </c>
      <c r="M51" s="25" t="str">
        <f t="shared" ca="1" si="2"/>
        <v/>
      </c>
      <c r="N51" s="38" t="str">
        <f t="shared" ca="1" si="3"/>
        <v/>
      </c>
      <c r="O51" s="32"/>
      <c r="P51" s="20" t="str">
        <f ca="1">IF(C51="","",MAX(INDIRECT(("V"&amp;C51-1)):INDIRECT(("V"&amp;C51-$A$10))))</f>
        <v/>
      </c>
      <c r="Q51" s="20" t="str">
        <f t="shared" ca="1" si="4"/>
        <v/>
      </c>
      <c r="R51" s="28" t="str">
        <f t="shared" ca="1" si="5"/>
        <v/>
      </c>
      <c r="T51" s="20">
        <f t="shared" si="9"/>
        <v>49</v>
      </c>
      <c r="U51" s="21">
        <f>Sheet1!E51*1</f>
        <v>5715.25</v>
      </c>
      <c r="V51" s="21">
        <f>Sheet1!F51*1</f>
        <v>5723.75</v>
      </c>
      <c r="W51" s="21">
        <f>Sheet1!G51*1</f>
        <v>5651.25</v>
      </c>
      <c r="X51" s="21">
        <f>Sheet1!H51*1</f>
        <v>5718.25</v>
      </c>
      <c r="Z51" s="30" t="e">
        <f t="shared" ca="1" si="8"/>
        <v>#N/A</v>
      </c>
      <c r="AA51" s="27" t="str">
        <f t="shared" ca="1" si="6"/>
        <v/>
      </c>
    </row>
    <row r="52" spans="2:27" x14ac:dyDescent="0.3">
      <c r="B52" s="21"/>
      <c r="C52" s="20" t="str">
        <f ca="1">IFERROR(MATCH($B$1,OFFSET(Sheet1!$J$1,C51,0,1000,1),0)+C51,"")</f>
        <v/>
      </c>
      <c r="E52" s="22" t="str" cm="1">
        <f t="array" aca="1" ref="E52" ca="1">IF(C52="","",INDIRECT(CONCATENATE("Sheet1!","E", TEXT(C52-1,"0"))))</f>
        <v/>
      </c>
      <c r="F52" s="21" t="str" cm="1">
        <f t="array" aca="1" ref="F52" ca="1">IF(C52="","",INDIRECT(CONCATENATE("Sheet1!","H", TEXT(C52-$A$10,"0"))))</f>
        <v/>
      </c>
      <c r="G52" s="21" t="str">
        <f t="shared" ca="1" si="0"/>
        <v/>
      </c>
      <c r="H52" s="30" t="str">
        <f t="shared" ca="1" si="1"/>
        <v/>
      </c>
      <c r="I52" s="27" t="str">
        <f t="shared" ca="1" si="7"/>
        <v/>
      </c>
      <c r="J52" s="20" t="str" cm="1">
        <f t="array" aca="1" ref="J52" ca="1">IF(C52="","",INDIRECT(CONCATENATE("Sheet1!","E", TEXT(C52-1,"0"))))</f>
        <v/>
      </c>
      <c r="L52" s="25" t="str">
        <f ca="1">IF(C52="","",MIN(INDIRECT(("W"&amp;C52-1)):INDIRECT(("W"&amp;C52-$A$10))))</f>
        <v/>
      </c>
      <c r="M52" s="25" t="str">
        <f t="shared" ca="1" si="2"/>
        <v/>
      </c>
      <c r="N52" s="38" t="str">
        <f t="shared" ca="1" si="3"/>
        <v/>
      </c>
      <c r="O52" s="32"/>
      <c r="P52" s="20" t="str">
        <f ca="1">IF(C52="","",MAX(INDIRECT(("V"&amp;C52-1)):INDIRECT(("V"&amp;C52-$A$10))))</f>
        <v/>
      </c>
      <c r="Q52" s="20" t="str">
        <f t="shared" ca="1" si="4"/>
        <v/>
      </c>
      <c r="R52" s="28" t="str">
        <f t="shared" ca="1" si="5"/>
        <v/>
      </c>
      <c r="T52" s="20">
        <f t="shared" si="9"/>
        <v>50</v>
      </c>
      <c r="U52" s="21">
        <f>Sheet1!E52*1</f>
        <v>5731.75</v>
      </c>
      <c r="V52" s="21">
        <f>Sheet1!F52*1</f>
        <v>5765.25</v>
      </c>
      <c r="W52" s="21">
        <f>Sheet1!G52*1</f>
        <v>5682.5</v>
      </c>
      <c r="X52" s="21">
        <f>Sheet1!H52*1</f>
        <v>5712.75</v>
      </c>
      <c r="Z52" s="30" t="e">
        <f t="shared" ca="1" si="8"/>
        <v>#N/A</v>
      </c>
      <c r="AA52" s="27" t="str">
        <f t="shared" ca="1" si="6"/>
        <v/>
      </c>
    </row>
    <row r="53" spans="2:27" x14ac:dyDescent="0.3">
      <c r="B53" s="21"/>
      <c r="C53" s="20" t="str">
        <f ca="1">IFERROR(MATCH($B$1,OFFSET(Sheet1!$J$1,C52,0,1000,1),0)+C52,"")</f>
        <v/>
      </c>
      <c r="E53" s="22" t="str" cm="1">
        <f t="array" aca="1" ref="E53" ca="1">IF(C53="","",INDIRECT(CONCATENATE("Sheet1!","E", TEXT(C53-1,"0"))))</f>
        <v/>
      </c>
      <c r="F53" s="21" t="str" cm="1">
        <f t="array" aca="1" ref="F53" ca="1">IF(C53="","",INDIRECT(CONCATENATE("Sheet1!","H", TEXT(C53-$A$10,"0"))))</f>
        <v/>
      </c>
      <c r="G53" s="21" t="str">
        <f t="shared" ca="1" si="0"/>
        <v/>
      </c>
      <c r="H53" s="30" t="str">
        <f t="shared" ca="1" si="1"/>
        <v/>
      </c>
      <c r="I53" s="27" t="str">
        <f t="shared" ca="1" si="7"/>
        <v/>
      </c>
      <c r="J53" s="20" t="str" cm="1">
        <f t="array" aca="1" ref="J53" ca="1">IF(C53="","",INDIRECT(CONCATENATE("Sheet1!","E", TEXT(C53-1,"0"))))</f>
        <v/>
      </c>
      <c r="L53" s="25" t="str">
        <f ca="1">IF(C53="","",MIN(INDIRECT(("W"&amp;C53-1)):INDIRECT(("W"&amp;C53-$A$10))))</f>
        <v/>
      </c>
      <c r="M53" s="25" t="str">
        <f t="shared" ca="1" si="2"/>
        <v/>
      </c>
      <c r="N53" s="38" t="str">
        <f t="shared" ca="1" si="3"/>
        <v/>
      </c>
      <c r="O53" s="32"/>
      <c r="P53" s="20" t="str">
        <f ca="1">IF(C53="","",MAX(INDIRECT(("V"&amp;C53-1)):INDIRECT(("V"&amp;C53-$A$10))))</f>
        <v/>
      </c>
      <c r="Q53" s="20" t="str">
        <f t="shared" ca="1" si="4"/>
        <v/>
      </c>
      <c r="R53" s="28" t="str">
        <f t="shared" ca="1" si="5"/>
        <v/>
      </c>
      <c r="T53" s="20">
        <f t="shared" si="9"/>
        <v>51</v>
      </c>
      <c r="U53" s="21">
        <f>Sheet1!E53*1</f>
        <v>5670.5</v>
      </c>
      <c r="V53" s="21">
        <f>Sheet1!F53*1</f>
        <v>5770.5</v>
      </c>
      <c r="W53" s="21">
        <f>Sheet1!G53*1</f>
        <v>5657.5</v>
      </c>
      <c r="X53" s="21">
        <f>Sheet1!H53*1</f>
        <v>5729.75</v>
      </c>
      <c r="Z53" s="30" t="e">
        <f t="shared" ca="1" si="8"/>
        <v>#N/A</v>
      </c>
      <c r="AA53" s="27" t="str">
        <f t="shared" ca="1" si="6"/>
        <v/>
      </c>
    </row>
    <row r="54" spans="2:27" x14ac:dyDescent="0.3">
      <c r="B54" s="21"/>
      <c r="C54" s="20" t="str">
        <f ca="1">IFERROR(MATCH($B$1,OFFSET(Sheet1!$J$1,C53,0,1000,1),0)+C53,"")</f>
        <v/>
      </c>
      <c r="E54" s="22" t="str" cm="1">
        <f t="array" aca="1" ref="E54" ca="1">IF(C54="","",INDIRECT(CONCATENATE("Sheet1!","E", TEXT(C54-1,"0"))))</f>
        <v/>
      </c>
      <c r="F54" s="21" t="str" cm="1">
        <f t="array" aca="1" ref="F54" ca="1">IF(C54="","",INDIRECT(CONCATENATE("Sheet1!","H", TEXT(C54-$A$10,"0"))))</f>
        <v/>
      </c>
      <c r="G54" s="21" t="str">
        <f t="shared" ca="1" si="0"/>
        <v/>
      </c>
      <c r="H54" s="30" t="str">
        <f t="shared" ca="1" si="1"/>
        <v/>
      </c>
      <c r="I54" s="27" t="str">
        <f t="shared" ca="1" si="7"/>
        <v/>
      </c>
      <c r="J54" s="20" t="str" cm="1">
        <f t="array" aca="1" ref="J54" ca="1">IF(C54="","",INDIRECT(CONCATENATE("Sheet1!","E", TEXT(C54-1,"0"))))</f>
        <v/>
      </c>
      <c r="L54" s="25" t="str">
        <f ca="1">IF(C54="","",MIN(INDIRECT(("W"&amp;C54-1)):INDIRECT(("W"&amp;C54-$A$10))))</f>
        <v/>
      </c>
      <c r="M54" s="25" t="str">
        <f t="shared" ca="1" si="2"/>
        <v/>
      </c>
      <c r="N54" s="38" t="str">
        <f t="shared" ca="1" si="3"/>
        <v/>
      </c>
      <c r="O54" s="32"/>
      <c r="P54" s="20" t="str">
        <f ca="1">IF(C54="","",MAX(INDIRECT(("V"&amp;C54-1)):INDIRECT(("V"&amp;C54-$A$10))))</f>
        <v/>
      </c>
      <c r="Q54" s="20" t="str">
        <f t="shared" ca="1" si="4"/>
        <v/>
      </c>
      <c r="R54" s="28" t="str">
        <f t="shared" ca="1" si="5"/>
        <v/>
      </c>
      <c r="T54" s="20">
        <f t="shared" si="9"/>
        <v>52</v>
      </c>
      <c r="U54" s="21">
        <f>Sheet1!E54*1</f>
        <v>5731.5</v>
      </c>
      <c r="V54" s="21">
        <f>Sheet1!F54*1</f>
        <v>5738.25</v>
      </c>
      <c r="W54" s="21">
        <f>Sheet1!G54*1</f>
        <v>5650.75</v>
      </c>
      <c r="X54" s="21">
        <f>Sheet1!H54*1</f>
        <v>5669.25</v>
      </c>
      <c r="Z54" s="30" t="e">
        <f t="shared" ca="1" si="8"/>
        <v>#N/A</v>
      </c>
      <c r="AA54" s="27" t="str">
        <f t="shared" ca="1" si="6"/>
        <v/>
      </c>
    </row>
    <row r="55" spans="2:27" x14ac:dyDescent="0.3">
      <c r="B55" s="21"/>
      <c r="C55" s="20" t="str">
        <f ca="1">IFERROR(MATCH($B$1,OFFSET(Sheet1!$J$1,C54,0,1000,1),0)+C54,"")</f>
        <v/>
      </c>
      <c r="E55" s="22" t="str" cm="1">
        <f t="array" aca="1" ref="E55" ca="1">IF(C55="","",INDIRECT(CONCATENATE("Sheet1!","E", TEXT(C55-1,"0"))))</f>
        <v/>
      </c>
      <c r="F55" s="21" t="str" cm="1">
        <f t="array" aca="1" ref="F55" ca="1">IF(C55="","",INDIRECT(CONCATENATE("Sheet1!","H", TEXT(C55-$A$10,"0"))))</f>
        <v/>
      </c>
      <c r="G55" s="21" t="str">
        <f t="shared" ca="1" si="0"/>
        <v/>
      </c>
      <c r="H55" s="30" t="str">
        <f t="shared" ca="1" si="1"/>
        <v/>
      </c>
      <c r="I55" s="27" t="str">
        <f t="shared" ca="1" si="7"/>
        <v/>
      </c>
      <c r="J55" s="20" t="str" cm="1">
        <f t="array" aca="1" ref="J55" ca="1">IF(C55="","",INDIRECT(CONCATENATE("Sheet1!","E", TEXT(C55-1,"0"))))</f>
        <v/>
      </c>
      <c r="L55" s="25" t="str">
        <f ca="1">IF(C55="","",MIN(INDIRECT(("W"&amp;C55-1)):INDIRECT(("W"&amp;C55-$A$10))))</f>
        <v/>
      </c>
      <c r="M55" s="25" t="str">
        <f t="shared" ca="1" si="2"/>
        <v/>
      </c>
      <c r="N55" s="38" t="str">
        <f t="shared" ca="1" si="3"/>
        <v/>
      </c>
      <c r="O55" s="32"/>
      <c r="P55" s="20" t="str">
        <f ca="1">IF(C55="","",MAX(INDIRECT(("V"&amp;C55-1)):INDIRECT(("V"&amp;C55-$A$10))))</f>
        <v/>
      </c>
      <c r="Q55" s="20" t="str">
        <f t="shared" ca="1" si="4"/>
        <v/>
      </c>
      <c r="R55" s="28" t="str">
        <f t="shared" ca="1" si="5"/>
        <v/>
      </c>
      <c r="T55" s="20">
        <f t="shared" si="9"/>
        <v>53</v>
      </c>
      <c r="U55" s="21">
        <f>Sheet1!E55*1</f>
        <v>5678.75</v>
      </c>
      <c r="V55" s="21">
        <f>Sheet1!F55*1</f>
        <v>5759.5</v>
      </c>
      <c r="W55" s="21">
        <f>Sheet1!G55*1</f>
        <v>5651</v>
      </c>
      <c r="X55" s="21">
        <f>Sheet1!H55*1</f>
        <v>5732.25</v>
      </c>
      <c r="Z55" s="30" t="e">
        <f t="shared" ca="1" si="8"/>
        <v>#N/A</v>
      </c>
      <c r="AA55" s="27" t="str">
        <f t="shared" ca="1" si="6"/>
        <v/>
      </c>
    </row>
    <row r="56" spans="2:27" x14ac:dyDescent="0.3">
      <c r="B56" s="21"/>
      <c r="C56" s="20" t="str">
        <f ca="1">IFERROR(MATCH($B$1,OFFSET(Sheet1!$J$1,C55,0,1000,1),0)+C55,"")</f>
        <v/>
      </c>
      <c r="E56" s="22" t="str" cm="1">
        <f t="array" aca="1" ref="E56" ca="1">IF(C56="","",INDIRECT(CONCATENATE("Sheet1!","E", TEXT(C56-1,"0"))))</f>
        <v/>
      </c>
      <c r="F56" s="21" t="str" cm="1">
        <f t="array" aca="1" ref="F56" ca="1">IF(C56="","",INDIRECT(CONCATENATE("Sheet1!","H", TEXT(C56-$A$10,"0"))))</f>
        <v/>
      </c>
      <c r="G56" s="21" t="str">
        <f t="shared" ca="1" si="0"/>
        <v/>
      </c>
      <c r="H56" s="30" t="str">
        <f t="shared" ca="1" si="1"/>
        <v/>
      </c>
      <c r="I56" s="27" t="str">
        <f t="shared" ca="1" si="7"/>
        <v/>
      </c>
      <c r="J56" s="20" t="str" cm="1">
        <f t="array" aca="1" ref="J56" ca="1">IF(C56="","",INDIRECT(CONCATENATE("Sheet1!","E", TEXT(C56-1,"0"))))</f>
        <v/>
      </c>
      <c r="L56" s="25" t="str">
        <f ca="1">IF(C56="","",MIN(INDIRECT(("W"&amp;C56-1)):INDIRECT(("W"&amp;C56-$A$10))))</f>
        <v/>
      </c>
      <c r="M56" s="25" t="str">
        <f t="shared" ca="1" si="2"/>
        <v/>
      </c>
      <c r="N56" s="38" t="str">
        <f t="shared" ca="1" si="3"/>
        <v/>
      </c>
      <c r="O56" s="32"/>
      <c r="P56" s="20" t="str">
        <f ca="1">IF(C56="","",MAX(INDIRECT(("V"&amp;C56-1)):INDIRECT(("V"&amp;C56-$A$10))))</f>
        <v/>
      </c>
      <c r="Q56" s="20" t="str">
        <f t="shared" ca="1" si="4"/>
        <v/>
      </c>
      <c r="R56" s="28" t="str">
        <f t="shared" ca="1" si="5"/>
        <v/>
      </c>
      <c r="T56" s="20">
        <f t="shared" si="9"/>
        <v>54</v>
      </c>
      <c r="U56" s="21">
        <f>Sheet1!E56*1</f>
        <v>5592</v>
      </c>
      <c r="V56" s="21">
        <f>Sheet1!F56*1</f>
        <v>5700.75</v>
      </c>
      <c r="W56" s="21">
        <f>Sheet1!G56*1</f>
        <v>5590.75</v>
      </c>
      <c r="X56" s="21">
        <f>Sheet1!H56*1</f>
        <v>5692</v>
      </c>
      <c r="Z56" s="30" t="e">
        <f t="shared" ca="1" si="8"/>
        <v>#N/A</v>
      </c>
      <c r="AA56" s="27" t="str">
        <f t="shared" ca="1" si="6"/>
        <v/>
      </c>
    </row>
    <row r="57" spans="2:27" x14ac:dyDescent="0.3">
      <c r="B57" s="21"/>
      <c r="C57" s="20" t="str">
        <f ca="1">IFERROR(MATCH($B$1,OFFSET(Sheet1!$J$1,C56,0,1000,1),0)+C56,"")</f>
        <v/>
      </c>
      <c r="E57" s="22" t="str" cm="1">
        <f t="array" aca="1" ref="E57" ca="1">IF(C57="","",INDIRECT(CONCATENATE("Sheet1!","E", TEXT(C57-1,"0"))))</f>
        <v/>
      </c>
      <c r="F57" s="21" t="str" cm="1">
        <f t="array" aca="1" ref="F57" ca="1">IF(C57="","",INDIRECT(CONCATENATE("Sheet1!","H", TEXT(C57-$A$10,"0"))))</f>
        <v/>
      </c>
      <c r="G57" s="21" t="str">
        <f t="shared" ca="1" si="0"/>
        <v/>
      </c>
      <c r="H57" s="30" t="str">
        <f t="shared" ca="1" si="1"/>
        <v/>
      </c>
      <c r="I57" s="27" t="str">
        <f t="shared" ca="1" si="7"/>
        <v/>
      </c>
      <c r="J57" s="20" t="str" cm="1">
        <f t="array" aca="1" ref="J57" ca="1">IF(C57="","",INDIRECT(CONCATENATE("Sheet1!","E", TEXT(C57-1,"0"))))</f>
        <v/>
      </c>
      <c r="L57" s="25" t="str">
        <f ca="1">IF(C57="","",MIN(INDIRECT(("W"&amp;C57-1)):INDIRECT(("W"&amp;C57-$A$10))))</f>
        <v/>
      </c>
      <c r="M57" s="25" t="str">
        <f t="shared" ca="1" si="2"/>
        <v/>
      </c>
      <c r="N57" s="38" t="str">
        <f t="shared" ca="1" si="3"/>
        <v/>
      </c>
      <c r="O57" s="32"/>
      <c r="P57" s="20" t="str">
        <f ca="1">IF(C57="","",MAX(INDIRECT(("V"&amp;C57-1)):INDIRECT(("V"&amp;C57-$A$10))))</f>
        <v/>
      </c>
      <c r="Q57" s="20" t="str">
        <f t="shared" ca="1" si="4"/>
        <v/>
      </c>
      <c r="R57" s="28" t="str">
        <f t="shared" ca="1" si="5"/>
        <v/>
      </c>
      <c r="T57" s="20">
        <f t="shared" si="9"/>
        <v>55</v>
      </c>
      <c r="U57" s="21">
        <f>Sheet1!E57*1</f>
        <v>5648.5</v>
      </c>
      <c r="V57" s="21">
        <f>Sheet1!F57*1</f>
        <v>5675</v>
      </c>
      <c r="W57" s="21">
        <f>Sheet1!G57*1</f>
        <v>5561.25</v>
      </c>
      <c r="X57" s="21">
        <f>Sheet1!H57*1</f>
        <v>5579.5</v>
      </c>
      <c r="Z57" s="30" t="e">
        <f t="shared" ca="1" si="8"/>
        <v>#N/A</v>
      </c>
      <c r="AA57" s="27" t="str">
        <f t="shared" ca="1" si="6"/>
        <v/>
      </c>
    </row>
    <row r="58" spans="2:27" x14ac:dyDescent="0.3">
      <c r="B58" s="21"/>
      <c r="C58" s="20" t="str">
        <f ca="1">IFERROR(MATCH($B$1,OFFSET(Sheet1!$J$1,C57,0,1000,1),0)+C57,"")</f>
        <v/>
      </c>
      <c r="E58" s="22" t="str" cm="1">
        <f t="array" aca="1" ref="E58" ca="1">IF(C58="","",INDIRECT(CONCATENATE("Sheet1!","E", TEXT(C58-1,"0"))))</f>
        <v/>
      </c>
      <c r="F58" s="21" t="str" cm="1">
        <f t="array" aca="1" ref="F58" ca="1">IF(C58="","",INDIRECT(CONCATENATE("Sheet1!","H", TEXT(C58-$A$10,"0"))))</f>
        <v/>
      </c>
      <c r="G58" s="21" t="str">
        <f t="shared" ca="1" si="0"/>
        <v/>
      </c>
      <c r="H58" s="30" t="str">
        <f t="shared" ca="1" si="1"/>
        <v/>
      </c>
      <c r="I58" s="27" t="str">
        <f t="shared" ca="1" si="7"/>
        <v/>
      </c>
      <c r="J58" s="20" t="str" cm="1">
        <f t="array" aca="1" ref="J58" ca="1">IF(C58="","",INDIRECT(CONCATENATE("Sheet1!","E", TEXT(C58-1,"0"))))</f>
        <v/>
      </c>
      <c r="L58" s="25" t="str">
        <f ca="1">IF(C58="","",MIN(INDIRECT(("W"&amp;C58-1)):INDIRECT(("W"&amp;C58-$A$10))))</f>
        <v/>
      </c>
      <c r="M58" s="25" t="str">
        <f t="shared" ca="1" si="2"/>
        <v/>
      </c>
      <c r="N58" s="38" t="str">
        <f t="shared" ca="1" si="3"/>
        <v/>
      </c>
      <c r="O58" s="32"/>
      <c r="P58" s="20" t="str">
        <f ca="1">IF(C58="","",MAX(INDIRECT(("V"&amp;C58-1)):INDIRECT(("V"&amp;C58-$A$10))))</f>
        <v/>
      </c>
      <c r="Q58" s="20" t="str">
        <f t="shared" ca="1" si="4"/>
        <v/>
      </c>
      <c r="R58" s="28" t="str">
        <f t="shared" ca="1" si="5"/>
        <v/>
      </c>
      <c r="T58" s="20">
        <f t="shared" si="9"/>
        <v>56</v>
      </c>
      <c r="U58" s="21">
        <f>Sheet1!E58*1</f>
        <v>5632</v>
      </c>
      <c r="V58" s="21">
        <f>Sheet1!F58*1</f>
        <v>5727</v>
      </c>
      <c r="W58" s="21">
        <f>Sheet1!G58*1</f>
        <v>5602.25</v>
      </c>
      <c r="X58" s="21">
        <f>Sheet1!H58*1</f>
        <v>5656.75</v>
      </c>
      <c r="Z58" s="30" t="e">
        <f t="shared" ca="1" si="8"/>
        <v>#N/A</v>
      </c>
      <c r="AA58" s="27" t="str">
        <f t="shared" ca="1" si="6"/>
        <v/>
      </c>
    </row>
    <row r="59" spans="2:27" x14ac:dyDescent="0.3">
      <c r="B59" s="21"/>
      <c r="C59" s="20" t="str">
        <f ca="1">IFERROR(MATCH($B$1,OFFSET(Sheet1!$J$1,C58,0,1000,1),0)+C58,"")</f>
        <v/>
      </c>
      <c r="E59" s="22" t="str" cm="1">
        <f t="array" aca="1" ref="E59" ca="1">IF(C59="","",INDIRECT(CONCATENATE("Sheet1!","E", TEXT(C59-1,"0"))))</f>
        <v/>
      </c>
      <c r="F59" s="21" t="str" cm="1">
        <f t="array" aca="1" ref="F59" ca="1">IF(C59="","",INDIRECT(CONCATENATE("Sheet1!","H", TEXT(C59-$A$10,"0"))))</f>
        <v/>
      </c>
      <c r="G59" s="21" t="str">
        <f t="shared" ca="1" si="0"/>
        <v/>
      </c>
      <c r="H59" s="30" t="str">
        <f t="shared" ca="1" si="1"/>
        <v/>
      </c>
      <c r="I59" s="27" t="str">
        <f t="shared" ca="1" si="7"/>
        <v/>
      </c>
      <c r="J59" s="20" t="str" cm="1">
        <f t="array" aca="1" ref="J59" ca="1">IF(C59="","",INDIRECT(CONCATENATE("Sheet1!","E", TEXT(C59-1,"0"))))</f>
        <v/>
      </c>
      <c r="L59" s="25" t="str">
        <f ca="1">IF(C59="","",MIN(INDIRECT(("W"&amp;C59-1)):INDIRECT(("W"&amp;C59-$A$10))))</f>
        <v/>
      </c>
      <c r="M59" s="25" t="str">
        <f t="shared" ca="1" si="2"/>
        <v/>
      </c>
      <c r="N59" s="38" t="str">
        <f t="shared" ca="1" si="3"/>
        <v/>
      </c>
      <c r="O59" s="32"/>
      <c r="P59" s="20" t="str">
        <f ca="1">IF(C59="","",MAX(INDIRECT(("V"&amp;C59-1)):INDIRECT(("V"&amp;C59-$A$10))))</f>
        <v/>
      </c>
      <c r="Q59" s="20" t="str">
        <f t="shared" ca="1" si="4"/>
        <v/>
      </c>
      <c r="R59" s="28" t="str">
        <f t="shared" ca="1" si="5"/>
        <v/>
      </c>
      <c r="T59" s="20">
        <f t="shared" si="9"/>
        <v>57</v>
      </c>
      <c r="U59" s="21">
        <f>Sheet1!E59*1</f>
        <v>5674</v>
      </c>
      <c r="V59" s="21">
        <f>Sheet1!F59*1</f>
        <v>5703.75</v>
      </c>
      <c r="W59" s="21">
        <f>Sheet1!G59*1</f>
        <v>5586</v>
      </c>
      <c r="X59" s="21">
        <f>Sheet1!H59*1</f>
        <v>5629</v>
      </c>
      <c r="Z59" s="30" t="e">
        <f t="shared" ca="1" si="8"/>
        <v>#N/A</v>
      </c>
      <c r="AA59" s="27" t="str">
        <f t="shared" ca="1" si="6"/>
        <v/>
      </c>
    </row>
    <row r="60" spans="2:27" x14ac:dyDescent="0.3">
      <c r="B60" s="21"/>
      <c r="C60" s="20" t="str">
        <f ca="1">IFERROR(MATCH($B$1,OFFSET(Sheet1!$J$1,C59,0,1000,1),0)+C59,"")</f>
        <v/>
      </c>
      <c r="E60" s="22" t="str" cm="1">
        <f t="array" aca="1" ref="E60" ca="1">IF(C60="","",INDIRECT(CONCATENATE("Sheet1!","E", TEXT(C60-1,"0"))))</f>
        <v/>
      </c>
      <c r="F60" s="21" t="str" cm="1">
        <f t="array" aca="1" ref="F60" ca="1">IF(C60="","",INDIRECT(CONCATENATE("Sheet1!","H", TEXT(C60-$A$10,"0"))))</f>
        <v/>
      </c>
      <c r="G60" s="21" t="str">
        <f t="shared" ca="1" si="0"/>
        <v/>
      </c>
      <c r="H60" s="30" t="str">
        <f t="shared" ca="1" si="1"/>
        <v/>
      </c>
      <c r="I60" s="27" t="str">
        <f t="shared" ca="1" si="7"/>
        <v/>
      </c>
      <c r="J60" s="20" t="str" cm="1">
        <f t="array" aca="1" ref="J60" ca="1">IF(C60="","",INDIRECT(CONCATENATE("Sheet1!","E", TEXT(C60-1,"0"))))</f>
        <v/>
      </c>
      <c r="L60" s="25" t="str">
        <f ca="1">IF(C60="","",MIN(INDIRECT(("W"&amp;C60-1)):INDIRECT(("W"&amp;C60-$A$10))))</f>
        <v/>
      </c>
      <c r="M60" s="25" t="str">
        <f t="shared" ca="1" si="2"/>
        <v/>
      </c>
      <c r="N60" s="38" t="str">
        <f t="shared" ca="1" si="3"/>
        <v/>
      </c>
      <c r="O60" s="32"/>
      <c r="P60" s="20" t="str">
        <f ca="1">IF(C60="","",MAX(INDIRECT(("V"&amp;C60-1)):INDIRECT(("V"&amp;C60-$A$10))))</f>
        <v/>
      </c>
      <c r="Q60" s="20" t="str">
        <f t="shared" ca="1" si="4"/>
        <v/>
      </c>
      <c r="R60" s="28" t="str">
        <f t="shared" ca="1" si="5"/>
        <v/>
      </c>
      <c r="T60" s="20">
        <f t="shared" si="9"/>
        <v>58</v>
      </c>
      <c r="U60" s="21">
        <f>Sheet1!E60*1</f>
        <v>5805</v>
      </c>
      <c r="V60" s="21">
        <f>Sheet1!F60*1</f>
        <v>5809.75</v>
      </c>
      <c r="W60" s="21">
        <f>Sheet1!G60*1</f>
        <v>5623.5</v>
      </c>
      <c r="X60" s="21">
        <f>Sheet1!H60*1</f>
        <v>5672.75</v>
      </c>
      <c r="Z60" s="30" t="e">
        <f t="shared" ca="1" si="8"/>
        <v>#N/A</v>
      </c>
      <c r="AA60" s="27" t="str">
        <f t="shared" ca="1" si="6"/>
        <v/>
      </c>
    </row>
    <row r="61" spans="2:27" x14ac:dyDescent="0.3">
      <c r="B61" s="21"/>
      <c r="C61" s="20" t="str">
        <f ca="1">IFERROR(MATCH($B$1,OFFSET(Sheet1!$J$1,C60,0,1000,1),0)+C60,"")</f>
        <v/>
      </c>
      <c r="E61" s="22" t="str" cm="1">
        <f t="array" aca="1" ref="E61" ca="1">IF(C61="","",INDIRECT(CONCATENATE("Sheet1!","E", TEXT(C61-1,"0"))))</f>
        <v/>
      </c>
      <c r="F61" s="21" t="str" cm="1">
        <f t="array" aca="1" ref="F61" ca="1">IF(C61="","",INDIRECT(CONCATENATE("Sheet1!","H", TEXT(C61-$A$10,"0"))))</f>
        <v/>
      </c>
      <c r="G61" s="21" t="str">
        <f t="shared" ca="1" si="0"/>
        <v/>
      </c>
      <c r="H61" s="30" t="str">
        <f t="shared" ca="1" si="1"/>
        <v/>
      </c>
      <c r="I61" s="27" t="str">
        <f t="shared" ca="1" si="7"/>
        <v/>
      </c>
      <c r="J61" s="20" t="str" cm="1">
        <f t="array" aca="1" ref="J61" ca="1">IF(C61="","",INDIRECT(CONCATENATE("Sheet1!","E", TEXT(C61-1,"0"))))</f>
        <v/>
      </c>
      <c r="L61" s="25" t="str">
        <f ca="1">IF(C61="","",MIN(INDIRECT(("W"&amp;C61-1)):INDIRECT(("W"&amp;C61-$A$10))))</f>
        <v/>
      </c>
      <c r="M61" s="25" t="str">
        <f t="shared" ca="1" si="2"/>
        <v/>
      </c>
      <c r="N61" s="38" t="str">
        <f t="shared" ca="1" si="3"/>
        <v/>
      </c>
      <c r="O61" s="32"/>
      <c r="P61" s="20" t="str">
        <f ca="1">IF(C61="","",MAX(INDIRECT(("V"&amp;C61-1)):INDIRECT(("V"&amp;C61-$A$10))))</f>
        <v/>
      </c>
      <c r="Q61" s="20" t="str">
        <f t="shared" ca="1" si="4"/>
        <v/>
      </c>
      <c r="R61" s="28" t="str">
        <f t="shared" ca="1" si="5"/>
        <v/>
      </c>
      <c r="T61" s="20">
        <f t="shared" si="9"/>
        <v>59</v>
      </c>
      <c r="U61" s="21">
        <f>Sheet1!E61*1</f>
        <v>5818</v>
      </c>
      <c r="V61" s="21">
        <f>Sheet1!F61*1</f>
        <v>5843</v>
      </c>
      <c r="W61" s="21">
        <f>Sheet1!G61*1</f>
        <v>5725</v>
      </c>
      <c r="X61" s="21">
        <f>Sheet1!H61*1</f>
        <v>5828</v>
      </c>
      <c r="Z61" s="30" t="e">
        <f t="shared" ca="1" si="8"/>
        <v>#N/A</v>
      </c>
      <c r="AA61" s="27" t="str">
        <f t="shared" ca="1" si="6"/>
        <v/>
      </c>
    </row>
    <row r="62" spans="2:27" x14ac:dyDescent="0.3">
      <c r="B62" s="21"/>
      <c r="C62" s="20" t="str">
        <f ca="1">IFERROR(MATCH($B$1,OFFSET(Sheet1!$J$1,C61,0,1000,1),0)+C61,"")</f>
        <v/>
      </c>
      <c r="E62" s="22" t="str" cm="1">
        <f t="array" aca="1" ref="E62" ca="1">IF(C62="","",INDIRECT(CONCATENATE("Sheet1!","E", TEXT(C62-1,"0"))))</f>
        <v/>
      </c>
      <c r="F62" s="21" t="str" cm="1">
        <f t="array" aca="1" ref="F62" ca="1">IF(C62="","",INDIRECT(CONCATENATE("Sheet1!","H", TEXT(C62-$A$10,"0"))))</f>
        <v/>
      </c>
      <c r="G62" s="21" t="str">
        <f t="shared" ca="1" si="0"/>
        <v/>
      </c>
      <c r="H62" s="30" t="str">
        <f t="shared" ca="1" si="1"/>
        <v/>
      </c>
      <c r="I62" s="27" t="str">
        <f t="shared" ca="1" si="7"/>
        <v/>
      </c>
      <c r="J62" s="20" t="str" cm="1">
        <f t="array" aca="1" ref="J62" ca="1">IF(C62="","",INDIRECT(CONCATENATE("Sheet1!","E", TEXT(C62-1,"0"))))</f>
        <v/>
      </c>
      <c r="L62" s="25" t="str">
        <f ca="1">IF(C62="","",MIN(INDIRECT(("W"&amp;C62-1)):INDIRECT(("W"&amp;C62-$A$10))))</f>
        <v/>
      </c>
      <c r="M62" s="25" t="str">
        <f t="shared" ca="1" si="2"/>
        <v/>
      </c>
      <c r="N62" s="38" t="str">
        <f t="shared" ca="1" si="3"/>
        <v/>
      </c>
      <c r="O62" s="32"/>
      <c r="P62" s="20" t="str">
        <f ca="1">IF(C62="","",MAX(INDIRECT(("V"&amp;C62-1)):INDIRECT(("V"&amp;C62-$A$10))))</f>
        <v/>
      </c>
      <c r="Q62" s="20" t="str">
        <f t="shared" ca="1" si="4"/>
        <v/>
      </c>
      <c r="R62" s="28" t="str">
        <f t="shared" ca="1" si="5"/>
        <v/>
      </c>
      <c r="T62" s="20">
        <f t="shared" si="9"/>
        <v>60</v>
      </c>
      <c r="U62" s="21">
        <f>Sheet1!E62*1</f>
        <v>5896.75</v>
      </c>
      <c r="V62" s="21">
        <f>Sheet1!F62*1</f>
        <v>5905.5</v>
      </c>
      <c r="W62" s="21">
        <f>Sheet1!G62*1</f>
        <v>5772</v>
      </c>
      <c r="X62" s="21">
        <f>Sheet1!H62*1</f>
        <v>5798.25</v>
      </c>
      <c r="Z62" s="30" t="e">
        <f t="shared" ca="1" si="8"/>
        <v>#N/A</v>
      </c>
      <c r="AA62" s="27" t="str">
        <f t="shared" ca="1" si="6"/>
        <v/>
      </c>
    </row>
    <row r="63" spans="2:27" x14ac:dyDescent="0.3">
      <c r="B63" s="21"/>
      <c r="C63" s="20" t="str">
        <f ca="1">IFERROR(MATCH($B$1,OFFSET(Sheet1!$J$1,C62,0,1000,1),0)+C62,"")</f>
        <v/>
      </c>
      <c r="E63" s="22" t="str" cm="1">
        <f t="array" aca="1" ref="E63" ca="1">IF(C63="","",INDIRECT(CONCATENATE("Sheet1!","E", TEXT(C63-1,"0"))))</f>
        <v/>
      </c>
      <c r="F63" s="21" t="str" cm="1">
        <f t="array" aca="1" ref="F63" ca="1">IF(C63="","",INDIRECT(CONCATENATE("Sheet1!","H", TEXT(C63-$A$10,"0"))))</f>
        <v/>
      </c>
      <c r="G63" s="21" t="str">
        <f t="shared" ca="1" si="0"/>
        <v/>
      </c>
      <c r="H63" s="30" t="str">
        <f t="shared" ca="1" si="1"/>
        <v/>
      </c>
      <c r="I63" s="27" t="str">
        <f t="shared" ca="1" si="7"/>
        <v/>
      </c>
      <c r="J63" s="20" t="str" cm="1">
        <f t="array" aca="1" ref="J63" ca="1">IF(C63="","",INDIRECT(CONCATENATE("Sheet1!","E", TEXT(C63-1,"0"))))</f>
        <v/>
      </c>
      <c r="L63" s="25" t="str">
        <f ca="1">IF(C63="","",MIN(INDIRECT(("W"&amp;C63-1)):INDIRECT(("W"&amp;C63-$A$10))))</f>
        <v/>
      </c>
      <c r="M63" s="25" t="str">
        <f t="shared" ca="1" si="2"/>
        <v/>
      </c>
      <c r="N63" s="38" t="str">
        <f t="shared" ca="1" si="3"/>
        <v/>
      </c>
      <c r="O63" s="32"/>
      <c r="P63" s="20" t="str">
        <f ca="1">IF(C63="","",MAX(INDIRECT(("V"&amp;C63-1)):INDIRECT(("V"&amp;C63-$A$10))))</f>
        <v/>
      </c>
      <c r="Q63" s="20" t="str">
        <f t="shared" ca="1" si="4"/>
        <v/>
      </c>
      <c r="R63" s="28" t="str">
        <f t="shared" ca="1" si="5"/>
        <v/>
      </c>
      <c r="T63" s="20">
        <f t="shared" si="9"/>
        <v>61</v>
      </c>
      <c r="U63" s="21">
        <f>Sheet1!E63*1</f>
        <v>5884</v>
      </c>
      <c r="V63" s="21">
        <f>Sheet1!F63*1</f>
        <v>5921.5</v>
      </c>
      <c r="W63" s="21">
        <f>Sheet1!G63*1</f>
        <v>5802.75</v>
      </c>
      <c r="X63" s="21">
        <f>Sheet1!H63*1</f>
        <v>5903.25</v>
      </c>
      <c r="Z63" s="30" t="e">
        <f t="shared" ca="1" si="8"/>
        <v>#N/A</v>
      </c>
      <c r="AA63" s="27" t="str">
        <f t="shared" ca="1" si="6"/>
        <v/>
      </c>
    </row>
    <row r="64" spans="2:27" x14ac:dyDescent="0.3">
      <c r="B64" s="21"/>
      <c r="C64" s="20" t="str">
        <f ca="1">IFERROR(MATCH($B$1,OFFSET(Sheet1!$J$1,C63,0,1000,1),0)+C63,"")</f>
        <v/>
      </c>
      <c r="E64" s="22" t="str" cm="1">
        <f t="array" aca="1" ref="E64" ca="1">IF(C64="","",INDIRECT(CONCATENATE("Sheet1!","E", TEXT(C64-1,"0"))))</f>
        <v/>
      </c>
      <c r="F64" s="21" t="str" cm="1">
        <f t="array" aca="1" ref="F64" ca="1">IF(C64="","",INDIRECT(CONCATENATE("Sheet1!","H", TEXT(C64-$A$10,"0"))))</f>
        <v/>
      </c>
      <c r="G64" s="21" t="str">
        <f t="shared" ca="1" si="0"/>
        <v/>
      </c>
      <c r="H64" s="30" t="str">
        <f t="shared" ca="1" si="1"/>
        <v/>
      </c>
      <c r="I64" s="27" t="str">
        <f t="shared" ca="1" si="7"/>
        <v/>
      </c>
      <c r="J64" s="20" t="str" cm="1">
        <f t="array" aca="1" ref="J64" ca="1">IF(C64="","",INDIRECT(CONCATENATE("Sheet1!","E", TEXT(C64-1,"0"))))</f>
        <v/>
      </c>
      <c r="L64" s="25" t="str">
        <f ca="1">IF(C64="","",MIN(INDIRECT(("W"&amp;C64-1)):INDIRECT(("W"&amp;C64-$A$10))))</f>
        <v/>
      </c>
      <c r="M64" s="25" t="str">
        <f t="shared" ca="1" si="2"/>
        <v/>
      </c>
      <c r="N64" s="38" t="str">
        <f t="shared" ca="1" si="3"/>
        <v/>
      </c>
      <c r="O64" s="32"/>
      <c r="P64" s="20" t="str">
        <f ca="1">IF(C64="","",MAX(INDIRECT(("V"&amp;C64-1)):INDIRECT(("V"&amp;C64-$A$10))))</f>
        <v/>
      </c>
      <c r="Q64" s="20" t="str">
        <f t="shared" ca="1" si="4"/>
        <v/>
      </c>
      <c r="R64" s="28" t="str">
        <f t="shared" ca="1" si="5"/>
        <v/>
      </c>
      <c r="T64" s="20">
        <f t="shared" si="9"/>
        <v>62</v>
      </c>
      <c r="U64" s="21">
        <f>Sheet1!E64*1</f>
        <v>5926</v>
      </c>
      <c r="V64" s="21">
        <f>Sheet1!F64*1</f>
        <v>5936</v>
      </c>
      <c r="W64" s="21">
        <f>Sheet1!G64*1</f>
        <v>5796</v>
      </c>
      <c r="X64" s="21">
        <f>Sheet1!H64*1</f>
        <v>5841.5</v>
      </c>
      <c r="Z64" s="30" t="e">
        <f t="shared" ca="1" si="8"/>
        <v>#N/A</v>
      </c>
      <c r="AA64" s="27" t="str">
        <f t="shared" ca="1" si="6"/>
        <v/>
      </c>
    </row>
    <row r="65" spans="2:27" x14ac:dyDescent="0.3">
      <c r="B65" s="21"/>
      <c r="C65" s="20" t="str">
        <f ca="1">IFERROR(MATCH($B$1,OFFSET(Sheet1!$J$1,C64,0,1000,1),0)+C64,"")</f>
        <v/>
      </c>
      <c r="E65" s="22" t="str" cm="1">
        <f t="array" aca="1" ref="E65" ca="1">IF(C65="","",INDIRECT(CONCATENATE("Sheet1!","E", TEXT(C65-1,"0"))))</f>
        <v/>
      </c>
      <c r="F65" s="21" t="str" cm="1">
        <f t="array" aca="1" ref="F65" ca="1">IF(C65="","",INDIRECT(CONCATENATE("Sheet1!","H", TEXT(C65-$A$10,"0"))))</f>
        <v/>
      </c>
      <c r="G65" s="21" t="str">
        <f t="shared" ca="1" si="0"/>
        <v/>
      </c>
      <c r="H65" s="30" t="str">
        <f t="shared" ca="1" si="1"/>
        <v/>
      </c>
      <c r="I65" s="27" t="str">
        <f t="shared" ca="1" si="7"/>
        <v/>
      </c>
      <c r="J65" s="20" t="str" cm="1">
        <f t="array" aca="1" ref="J65" ca="1">IF(C65="","",INDIRECT(CONCATENATE("Sheet1!","E", TEXT(C65-1,"0"))))</f>
        <v/>
      </c>
      <c r="L65" s="25" t="str">
        <f ca="1">IF(C65="","",MIN(INDIRECT(("W"&amp;C65-1)):INDIRECT(("W"&amp;C65-$A$10))))</f>
        <v/>
      </c>
      <c r="M65" s="25" t="str">
        <f t="shared" ca="1" si="2"/>
        <v/>
      </c>
      <c r="N65" s="38" t="str">
        <f t="shared" ca="1" si="3"/>
        <v/>
      </c>
      <c r="O65" s="32"/>
      <c r="P65" s="20" t="str">
        <f ca="1">IF(C65="","",MAX(INDIRECT(("V"&amp;C65-1)):INDIRECT(("V"&amp;C65-$A$10))))</f>
        <v/>
      </c>
      <c r="Q65" s="20" t="str">
        <f t="shared" ca="1" si="4"/>
        <v/>
      </c>
      <c r="R65" s="28" t="str">
        <f t="shared" ca="1" si="5"/>
        <v/>
      </c>
      <c r="T65" s="20">
        <f t="shared" si="9"/>
        <v>63</v>
      </c>
      <c r="U65" s="21">
        <f>Sheet1!E65*1</f>
        <v>6019.5</v>
      </c>
      <c r="V65" s="21">
        <f>Sheet1!F65*1</f>
        <v>6052.5</v>
      </c>
      <c r="W65" s="21">
        <f>Sheet1!G65*1</f>
        <v>5873.75</v>
      </c>
      <c r="X65" s="21">
        <f>Sheet1!H65*1</f>
        <v>5912.75</v>
      </c>
      <c r="Z65" s="30" t="e">
        <f t="shared" ca="1" si="8"/>
        <v>#N/A</v>
      </c>
      <c r="AA65" s="27" t="str">
        <f t="shared" ca="1" si="6"/>
        <v/>
      </c>
    </row>
    <row r="66" spans="2:27" x14ac:dyDescent="0.3">
      <c r="B66" s="21"/>
      <c r="C66" s="20" t="str">
        <f ca="1">IFERROR(MATCH($B$1,OFFSET(Sheet1!$J$1,C65,0,1000,1),0)+C65,"")</f>
        <v/>
      </c>
      <c r="E66" s="22" t="str" cm="1">
        <f t="array" aca="1" ref="E66" ca="1">IF(C66="","",INDIRECT(CONCATENATE("Sheet1!","E", TEXT(C66-1,"0"))))</f>
        <v/>
      </c>
      <c r="F66" s="21" t="str" cm="1">
        <f t="array" aca="1" ref="F66" ca="1">IF(C66="","",INDIRECT(CONCATENATE("Sheet1!","H", TEXT(C66-$A$10,"0"))))</f>
        <v/>
      </c>
      <c r="G66" s="21" t="str">
        <f t="shared" ca="1" si="0"/>
        <v/>
      </c>
      <c r="H66" s="30" t="str">
        <f t="shared" ca="1" si="1"/>
        <v/>
      </c>
      <c r="I66" s="27" t="str">
        <f t="shared" ca="1" si="7"/>
        <v/>
      </c>
      <c r="J66" s="20" t="str" cm="1">
        <f t="array" aca="1" ref="J66" ca="1">IF(C66="","",INDIRECT(CONCATENATE("Sheet1!","E", TEXT(C66-1,"0"))))</f>
        <v/>
      </c>
      <c r="L66" s="25" t="str">
        <f ca="1">IF(C66="","",MIN(INDIRECT(("W"&amp;C66-1)):INDIRECT(("W"&amp;C66-$A$10))))</f>
        <v/>
      </c>
      <c r="M66" s="25" t="str">
        <f t="shared" ca="1" si="2"/>
        <v/>
      </c>
      <c r="N66" s="38" t="str">
        <f t="shared" ca="1" si="3"/>
        <v/>
      </c>
      <c r="O66" s="32"/>
      <c r="P66" s="20" t="str">
        <f ca="1">IF(C66="","",MAX(INDIRECT(("V"&amp;C66-1)):INDIRECT(("V"&amp;C66-$A$10))))</f>
        <v/>
      </c>
      <c r="Q66" s="20" t="str">
        <f t="shared" ca="1" si="4"/>
        <v/>
      </c>
      <c r="R66" s="28" t="str">
        <f t="shared" ca="1" si="5"/>
        <v/>
      </c>
      <c r="T66" s="20">
        <f t="shared" si="9"/>
        <v>64</v>
      </c>
      <c r="U66" s="21">
        <f>Sheet1!E66*1</f>
        <v>5935</v>
      </c>
      <c r="V66" s="21">
        <f>Sheet1!F66*1</f>
        <v>6023</v>
      </c>
      <c r="W66" s="21">
        <f>Sheet1!G66*1</f>
        <v>5900</v>
      </c>
      <c r="X66" s="21">
        <f>Sheet1!H66*1</f>
        <v>6015.25</v>
      </c>
      <c r="Z66" s="30" t="e">
        <f t="shared" ca="1" si="8"/>
        <v>#N/A</v>
      </c>
      <c r="AA66" s="27" t="str">
        <f t="shared" ca="1" si="6"/>
        <v/>
      </c>
    </row>
    <row r="67" spans="2:27" x14ac:dyDescent="0.3">
      <c r="B67" s="21"/>
      <c r="C67" s="20" t="str">
        <f ca="1">IFERROR(MATCH($B$1,OFFSET(Sheet1!$J$1,C66,0,1000,1),0)+C66,"")</f>
        <v/>
      </c>
      <c r="E67" s="22" t="str" cm="1">
        <f t="array" aca="1" ref="E67" ca="1">IF(C67="","",INDIRECT(CONCATENATE("Sheet1!","E", TEXT(C67-1,"0"))))</f>
        <v/>
      </c>
      <c r="F67" s="21" t="str" cm="1">
        <f t="array" aca="1" ref="F67" ca="1">IF(C67="","",INDIRECT(CONCATENATE("Sheet1!","H", TEXT(C67-$A$10,"0"))))</f>
        <v/>
      </c>
      <c r="G67" s="21" t="str">
        <f t="shared" ref="G67:G72" ca="1" si="10">IF(C67="","",E67-F67)</f>
        <v/>
      </c>
      <c r="H67" s="30" t="str">
        <f t="shared" ref="H67:H72" ca="1" si="11">IF(C67="","",G67/$A$3*$A$5)</f>
        <v/>
      </c>
      <c r="I67" s="27" t="str">
        <f t="shared" ca="1" si="7"/>
        <v/>
      </c>
      <c r="J67" s="20" t="str" cm="1">
        <f t="array" aca="1" ref="J67" ca="1">IF(C67="","",INDIRECT(CONCATENATE("Sheet1!","E", TEXT(C67-1,"0"))))</f>
        <v/>
      </c>
      <c r="L67" s="25" t="str">
        <f ca="1">IF(C67="","",MIN(INDIRECT(("W"&amp;C67-1)):INDIRECT(("W"&amp;C67-$A$10))))</f>
        <v/>
      </c>
      <c r="M67" s="25" t="str">
        <f t="shared" ref="M67:M72" ca="1" si="12">IF(C67="","",J67-L67)</f>
        <v/>
      </c>
      <c r="N67" s="38" t="str">
        <f t="shared" ref="N67:N72" ca="1" si="13">IF(C67="","",M67/$A$3*$A$5)</f>
        <v/>
      </c>
      <c r="O67" s="32"/>
      <c r="P67" s="20" t="str">
        <f ca="1">IF(C67="","",MAX(INDIRECT(("V"&amp;C67-1)):INDIRECT(("V"&amp;C67-$A$10))))</f>
        <v/>
      </c>
      <c r="Q67" s="20" t="str">
        <f t="shared" ref="Q67:Q72" ca="1" si="14">IF(C67="","",J67-P67)</f>
        <v/>
      </c>
      <c r="R67" s="28" t="str">
        <f t="shared" ref="R67:R72" ca="1" si="15">IF(C67="","",Q67/$A$3*$A$5)</f>
        <v/>
      </c>
      <c r="T67" s="20">
        <f t="shared" si="9"/>
        <v>65</v>
      </c>
      <c r="U67" s="21">
        <f>Sheet1!E67*1</f>
        <v>6032</v>
      </c>
      <c r="V67" s="21">
        <f>Sheet1!F67*1</f>
        <v>6066.5</v>
      </c>
      <c r="W67" s="21">
        <f>Sheet1!G67*1</f>
        <v>5925</v>
      </c>
      <c r="X67" s="21">
        <f>Sheet1!H67*1</f>
        <v>5928.25</v>
      </c>
      <c r="Z67" s="30" t="e">
        <f t="shared" ca="1" si="8"/>
        <v>#N/A</v>
      </c>
      <c r="AA67" s="27" t="str">
        <f t="shared" ref="AA67:AA72" ca="1" si="16">IF(C67="","",1)</f>
        <v/>
      </c>
    </row>
    <row r="68" spans="2:27" x14ac:dyDescent="0.3">
      <c r="B68" s="21"/>
      <c r="C68" s="20" t="str">
        <f ca="1">IFERROR(MATCH($B$1,OFFSET(Sheet1!$J$1,C67,0,1000,1),0)+C67,"")</f>
        <v/>
      </c>
      <c r="E68" s="22" t="str" cm="1">
        <f t="array" aca="1" ref="E68" ca="1">IF(C68="","",INDIRECT(CONCATENATE("Sheet1!","E", TEXT(C68-1,"0"))))</f>
        <v/>
      </c>
      <c r="F68" s="21" t="str" cm="1">
        <f t="array" aca="1" ref="F68" ca="1">IF(C68="","",INDIRECT(CONCATENATE("Sheet1!","H", TEXT(C68-$A$10,"0"))))</f>
        <v/>
      </c>
      <c r="G68" s="21" t="str">
        <f t="shared" ca="1" si="10"/>
        <v/>
      </c>
      <c r="H68" s="30" t="str">
        <f t="shared" ca="1" si="11"/>
        <v/>
      </c>
      <c r="I68" s="27" t="str">
        <f t="shared" ref="I68:I72" ca="1" si="17">IF(C68="","",IF(H68&gt;0,1,0))</f>
        <v/>
      </c>
      <c r="J68" s="20" t="str" cm="1">
        <f t="array" aca="1" ref="J68" ca="1">IF(C68="","",INDIRECT(CONCATENATE("Sheet1!","E", TEXT(C68-1,"0"))))</f>
        <v/>
      </c>
      <c r="L68" s="25" t="str">
        <f ca="1">IF(C68="","",MIN(INDIRECT(("W"&amp;C68-1)):INDIRECT(("W"&amp;C68-$A$10))))</f>
        <v/>
      </c>
      <c r="M68" s="25" t="str">
        <f t="shared" ca="1" si="12"/>
        <v/>
      </c>
      <c r="N68" s="38" t="str">
        <f t="shared" ca="1" si="13"/>
        <v/>
      </c>
      <c r="O68" s="32"/>
      <c r="P68" s="20" t="str">
        <f ca="1">IF(C68="","",MAX(INDIRECT(("V"&amp;C68-1)):INDIRECT(("V"&amp;C68-$A$10))))</f>
        <v/>
      </c>
      <c r="Q68" s="20" t="str">
        <f t="shared" ca="1" si="14"/>
        <v/>
      </c>
      <c r="R68" s="28" t="str">
        <f t="shared" ca="1" si="15"/>
        <v/>
      </c>
      <c r="T68" s="20">
        <f t="shared" si="9"/>
        <v>66</v>
      </c>
      <c r="U68" s="21">
        <f>Sheet1!E68*1</f>
        <v>6034</v>
      </c>
      <c r="V68" s="21">
        <f>Sheet1!F68*1</f>
        <v>6075.75</v>
      </c>
      <c r="W68" s="21">
        <f>Sheet1!G68*1</f>
        <v>5997.5</v>
      </c>
      <c r="X68" s="21">
        <f>Sheet1!H68*1</f>
        <v>6022.75</v>
      </c>
      <c r="Z68" s="30" t="e">
        <f t="shared" ref="Z68:Z72" ca="1" si="18">IF(C68="",NA(),Z67+H68)</f>
        <v>#N/A</v>
      </c>
      <c r="AA68" s="27" t="str">
        <f t="shared" ca="1" si="16"/>
        <v/>
      </c>
    </row>
    <row r="69" spans="2:27" x14ac:dyDescent="0.3">
      <c r="B69" s="21"/>
      <c r="C69" s="20" t="str">
        <f ca="1">IFERROR(MATCH($B$1,OFFSET(Sheet1!$J$1,C68,0,1000,1),0)+C68,"")</f>
        <v/>
      </c>
      <c r="E69" s="22" t="str" cm="1">
        <f t="array" aca="1" ref="E69" ca="1">IF(C69="","",INDIRECT(CONCATENATE("Sheet1!","E", TEXT(C69-1,"0"))))</f>
        <v/>
      </c>
      <c r="F69" s="21" t="str" cm="1">
        <f t="array" aca="1" ref="F69" ca="1">IF(C69="","",INDIRECT(CONCATENATE("Sheet1!","H", TEXT(C69-$A$10,"0"))))</f>
        <v/>
      </c>
      <c r="G69" s="21" t="str">
        <f t="shared" ca="1" si="10"/>
        <v/>
      </c>
      <c r="H69" s="30" t="str">
        <f t="shared" ca="1" si="11"/>
        <v/>
      </c>
      <c r="I69" s="27" t="str">
        <f t="shared" ca="1" si="17"/>
        <v/>
      </c>
      <c r="J69" s="20" t="str" cm="1">
        <f t="array" aca="1" ref="J69" ca="1">IF(C69="","",INDIRECT(CONCATENATE("Sheet1!","E", TEXT(C69-1,"0"))))</f>
        <v/>
      </c>
      <c r="L69" s="25" t="str">
        <f ca="1">IF(C69="","",MIN(INDIRECT(("W"&amp;C69-1)):INDIRECT(("W"&amp;C69-$A$10))))</f>
        <v/>
      </c>
      <c r="M69" s="25" t="str">
        <f t="shared" ca="1" si="12"/>
        <v/>
      </c>
      <c r="N69" s="38" t="str">
        <f t="shared" ca="1" si="13"/>
        <v/>
      </c>
      <c r="O69" s="32"/>
      <c r="P69" s="20" t="str">
        <f ca="1">IF(C69="","",MAX(INDIRECT(("V"&amp;C69-1)):INDIRECT(("V"&amp;C69-$A$10))))</f>
        <v/>
      </c>
      <c r="Q69" s="20" t="str">
        <f t="shared" ca="1" si="14"/>
        <v/>
      </c>
      <c r="R69" s="28" t="str">
        <f t="shared" ca="1" si="15"/>
        <v/>
      </c>
      <c r="T69" s="20">
        <f t="shared" ref="T69:T132" si="19">T68+1</f>
        <v>67</v>
      </c>
      <c r="U69" s="21">
        <f>Sheet1!E69*1</f>
        <v>6058.5</v>
      </c>
      <c r="V69" s="21">
        <f>Sheet1!F69*1</f>
        <v>6068</v>
      </c>
      <c r="W69" s="21">
        <f>Sheet1!G69*1</f>
        <v>5976</v>
      </c>
      <c r="X69" s="21">
        <f>Sheet1!H69*1</f>
        <v>6022</v>
      </c>
      <c r="Z69" s="30" t="e">
        <f t="shared" ca="1" si="18"/>
        <v>#N/A</v>
      </c>
      <c r="AA69" s="27" t="str">
        <f t="shared" ca="1" si="16"/>
        <v/>
      </c>
    </row>
    <row r="70" spans="2:27" x14ac:dyDescent="0.3">
      <c r="B70" s="21"/>
      <c r="C70" s="20" t="str">
        <f ca="1">IFERROR(MATCH($B$1,OFFSET(Sheet1!$J$1,C69,0,1000,1),0)+C69,"")</f>
        <v/>
      </c>
      <c r="E70" s="22" t="str" cm="1">
        <f t="array" aca="1" ref="E70" ca="1">IF(C70="","",INDIRECT(CONCATENATE("Sheet1!","E", TEXT(C70-1,"0"))))</f>
        <v/>
      </c>
      <c r="F70" s="21" t="str" cm="1">
        <f t="array" aca="1" ref="F70" ca="1">IF(C70="","",INDIRECT(CONCATENATE("Sheet1!","H", TEXT(C70-$A$10,"0"))))</f>
        <v/>
      </c>
      <c r="G70" s="21" t="str">
        <f t="shared" ca="1" si="10"/>
        <v/>
      </c>
      <c r="H70" s="30" t="str">
        <f t="shared" ca="1" si="11"/>
        <v/>
      </c>
      <c r="I70" s="27" t="str">
        <f t="shared" ca="1" si="17"/>
        <v/>
      </c>
      <c r="J70" s="20" t="str" cm="1">
        <f t="array" aca="1" ref="J70" ca="1">IF(C70="","",INDIRECT(CONCATENATE("Sheet1!","E", TEXT(C70-1,"0"))))</f>
        <v/>
      </c>
      <c r="L70" s="25" t="str">
        <f ca="1">IF(C70="","",MIN(INDIRECT(("W"&amp;C70-1)):INDIRECT(("W"&amp;C70-$A$10))))</f>
        <v/>
      </c>
      <c r="M70" s="25" t="str">
        <f t="shared" ca="1" si="12"/>
        <v/>
      </c>
      <c r="N70" s="38" t="str">
        <f t="shared" ca="1" si="13"/>
        <v/>
      </c>
      <c r="O70" s="32"/>
      <c r="P70" s="20" t="str">
        <f ca="1">IF(C70="","",MAX(INDIRECT(("V"&amp;C70-1)):INDIRECT(("V"&amp;C70-$A$10))))</f>
        <v/>
      </c>
      <c r="Q70" s="20" t="str">
        <f t="shared" ca="1" si="14"/>
        <v/>
      </c>
      <c r="R70" s="28" t="str">
        <f t="shared" ca="1" si="15"/>
        <v/>
      </c>
      <c r="T70" s="20">
        <f t="shared" si="19"/>
        <v>68</v>
      </c>
      <c r="U70" s="21">
        <f>Sheet1!E70*1</f>
        <v>6092.75</v>
      </c>
      <c r="V70" s="21">
        <f>Sheet1!F70*1</f>
        <v>6119.5</v>
      </c>
      <c r="W70" s="21">
        <f>Sheet1!G70*1</f>
        <v>6046.5</v>
      </c>
      <c r="X70" s="21">
        <f>Sheet1!H70*1</f>
        <v>6052.75</v>
      </c>
      <c r="Z70" s="30" t="e">
        <f t="shared" ca="1" si="18"/>
        <v>#N/A</v>
      </c>
      <c r="AA70" s="27" t="str">
        <f t="shared" ca="1" si="16"/>
        <v/>
      </c>
    </row>
    <row r="71" spans="2:27" x14ac:dyDescent="0.3">
      <c r="B71" s="21"/>
      <c r="C71" s="20" t="str">
        <f ca="1">IFERROR(MATCH($B$1,OFFSET(Sheet1!$J$1,C70,0,1000,1),0)+C70,"")</f>
        <v/>
      </c>
      <c r="E71" s="22" t="str" cm="1">
        <f t="array" aca="1" ref="E71" ca="1">IF(C71="","",INDIRECT(CONCATENATE("Sheet1!","E", TEXT(C71-1,"0"))))</f>
        <v/>
      </c>
      <c r="F71" s="21" t="str" cm="1">
        <f t="array" aca="1" ref="F71" ca="1">IF(C71="","",INDIRECT(CONCATENATE("Sheet1!","H", TEXT(C71-$A$10,"0"))))</f>
        <v/>
      </c>
      <c r="G71" s="21" t="str">
        <f t="shared" ca="1" si="10"/>
        <v/>
      </c>
      <c r="H71" s="30" t="str">
        <f t="shared" ca="1" si="11"/>
        <v/>
      </c>
      <c r="I71" s="27" t="str">
        <f t="shared" ca="1" si="17"/>
        <v/>
      </c>
      <c r="J71" s="20" t="str" cm="1">
        <f t="array" aca="1" ref="J71" ca="1">IF(C71="","",INDIRECT(CONCATENATE("Sheet1!","E", TEXT(C71-1,"0"))))</f>
        <v/>
      </c>
      <c r="L71" s="25" t="str">
        <f ca="1">IF(C71="","",MIN(INDIRECT(("W"&amp;C71-1)):INDIRECT(("W"&amp;C71-$A$10))))</f>
        <v/>
      </c>
      <c r="M71" s="25" t="str">
        <f t="shared" ca="1" si="12"/>
        <v/>
      </c>
      <c r="N71" s="38" t="str">
        <f t="shared" ca="1" si="13"/>
        <v/>
      </c>
      <c r="O71" s="32"/>
      <c r="P71" s="20" t="str">
        <f ca="1">IF(C71="","",MAX(INDIRECT(("V"&amp;C71-1)):INDIRECT(("V"&amp;C71-$A$10))))</f>
        <v/>
      </c>
      <c r="Q71" s="20" t="str">
        <f t="shared" ca="1" si="14"/>
        <v/>
      </c>
      <c r="R71" s="28" t="str">
        <f t="shared" ca="1" si="15"/>
        <v/>
      </c>
      <c r="T71" s="20">
        <f t="shared" si="19"/>
        <v>69</v>
      </c>
      <c r="U71" s="21">
        <f>Sheet1!E71*1</f>
        <v>6184.5</v>
      </c>
      <c r="V71" s="21">
        <f>Sheet1!F71*1</f>
        <v>6194.5</v>
      </c>
      <c r="W71" s="21">
        <f>Sheet1!G71*1</f>
        <v>6076.5</v>
      </c>
      <c r="X71" s="21">
        <f>Sheet1!H71*1</f>
        <v>6081</v>
      </c>
      <c r="Z71" s="30" t="e">
        <f t="shared" ca="1" si="18"/>
        <v>#N/A</v>
      </c>
      <c r="AA71" s="27" t="str">
        <f t="shared" ca="1" si="16"/>
        <v/>
      </c>
    </row>
    <row r="72" spans="2:27" x14ac:dyDescent="0.3">
      <c r="B72" s="21"/>
      <c r="C72" s="20" t="str">
        <f ca="1">IFERROR(MATCH($B$1,OFFSET(Sheet1!$J$1,C71,0,1000,1),0)+C71,"")</f>
        <v/>
      </c>
      <c r="E72" s="22" t="str" cm="1">
        <f t="array" aca="1" ref="E72" ca="1">IF(C72="","",INDIRECT(CONCATENATE("Sheet1!","E", TEXT(C72-1,"0"))))</f>
        <v/>
      </c>
      <c r="F72" s="21" t="str" cm="1">
        <f t="array" aca="1" ref="F72" ca="1">IF(C72="","",INDIRECT(CONCATENATE("Sheet1!","H", TEXT(C72-$A$10,"0"))))</f>
        <v/>
      </c>
      <c r="G72" s="21" t="str">
        <f t="shared" ca="1" si="10"/>
        <v/>
      </c>
      <c r="H72" s="30" t="str">
        <f t="shared" ca="1" si="11"/>
        <v/>
      </c>
      <c r="I72" s="27" t="str">
        <f t="shared" ca="1" si="17"/>
        <v/>
      </c>
      <c r="J72" s="20" t="str" cm="1">
        <f t="array" aca="1" ref="J72" ca="1">IF(C72="","",INDIRECT(CONCATENATE("Sheet1!","E", TEXT(C72-1,"0"))))</f>
        <v/>
      </c>
      <c r="L72" s="25" t="str">
        <f ca="1">IF(C72="","",MIN(INDIRECT(("W"&amp;C72-1)):INDIRECT(("W"&amp;C72-$A$10))))</f>
        <v/>
      </c>
      <c r="M72" s="25" t="str">
        <f t="shared" ca="1" si="12"/>
        <v/>
      </c>
      <c r="N72" s="38" t="str">
        <f t="shared" ca="1" si="13"/>
        <v/>
      </c>
      <c r="O72" s="32"/>
      <c r="P72" s="20" t="str">
        <f ca="1">IF(C72="","",MAX(INDIRECT(("V"&amp;C72-1)):INDIRECT(("V"&amp;C72-$A$10))))</f>
        <v/>
      </c>
      <c r="Q72" s="20" t="str">
        <f t="shared" ca="1" si="14"/>
        <v/>
      </c>
      <c r="R72" s="28" t="str">
        <f t="shared" ca="1" si="15"/>
        <v/>
      </c>
      <c r="T72" s="20">
        <f t="shared" si="19"/>
        <v>70</v>
      </c>
      <c r="U72" s="21">
        <f>Sheet1!E72*1</f>
        <v>6205.75</v>
      </c>
      <c r="V72" s="21">
        <f>Sheet1!F72*1</f>
        <v>6211.5</v>
      </c>
      <c r="W72" s="21">
        <f>Sheet1!G72*1</f>
        <v>6154.75</v>
      </c>
      <c r="X72" s="21">
        <f>Sheet1!H72*1</f>
        <v>6188.5</v>
      </c>
      <c r="Z72" s="30" t="e">
        <f t="shared" ca="1" si="18"/>
        <v>#N/A</v>
      </c>
      <c r="AA72" s="27" t="str">
        <f t="shared" ca="1" si="16"/>
        <v/>
      </c>
    </row>
    <row r="73" spans="2:27" x14ac:dyDescent="0.3">
      <c r="B73" s="21"/>
      <c r="T73" s="20">
        <f t="shared" si="19"/>
        <v>71</v>
      </c>
      <c r="U73" s="21">
        <f>Sheet1!E73*1</f>
        <v>6195.75</v>
      </c>
      <c r="V73" s="21">
        <f>Sheet1!F73*1</f>
        <v>6218.5</v>
      </c>
      <c r="W73" s="21">
        <f>Sheet1!G73*1</f>
        <v>6181.25</v>
      </c>
      <c r="X73" s="21">
        <f>Sheet1!H73*1</f>
        <v>6215</v>
      </c>
    </row>
    <row r="74" spans="2:27" x14ac:dyDescent="0.3">
      <c r="B74" s="21"/>
      <c r="T74" s="20">
        <f t="shared" si="19"/>
        <v>72</v>
      </c>
      <c r="U74" s="21">
        <f>Sheet1!E74*1</f>
        <v>6190.25</v>
      </c>
      <c r="V74" s="21">
        <f>Sheet1!F74*1</f>
        <v>6209.75</v>
      </c>
      <c r="W74" s="21">
        <f>Sheet1!G74*1</f>
        <v>6170.25</v>
      </c>
      <c r="X74" s="21">
        <f>Sheet1!H74*1</f>
        <v>6198.75</v>
      </c>
    </row>
    <row r="75" spans="2:27" x14ac:dyDescent="0.3">
      <c r="B75" s="21"/>
      <c r="T75" s="20">
        <f t="shared" si="19"/>
        <v>73</v>
      </c>
      <c r="U75" s="21">
        <f>Sheet1!E75*1</f>
        <v>6183.75</v>
      </c>
      <c r="V75" s="21">
        <f>Sheet1!F75*1</f>
        <v>6198.75</v>
      </c>
      <c r="W75" s="21">
        <f>Sheet1!G75*1</f>
        <v>6173.25</v>
      </c>
      <c r="X75" s="21">
        <f>Sheet1!H75*1</f>
        <v>6184</v>
      </c>
    </row>
    <row r="76" spans="2:27" x14ac:dyDescent="0.3">
      <c r="B76" s="21"/>
      <c r="T76" s="20">
        <f t="shared" si="19"/>
        <v>74</v>
      </c>
      <c r="U76" s="21">
        <f>Sheet1!E76*1</f>
        <v>6131.75</v>
      </c>
      <c r="V76" s="21">
        <f>Sheet1!F76*1</f>
        <v>6190</v>
      </c>
      <c r="W76" s="21">
        <f>Sheet1!G76*1</f>
        <v>6105.5</v>
      </c>
      <c r="X76" s="21">
        <f>Sheet1!H76*1</f>
        <v>6187.25</v>
      </c>
    </row>
    <row r="77" spans="2:27" x14ac:dyDescent="0.3">
      <c r="B77" s="21"/>
      <c r="T77" s="20">
        <f t="shared" si="19"/>
        <v>75</v>
      </c>
      <c r="U77" s="21">
        <f>Sheet1!E77*1</f>
        <v>6142.75</v>
      </c>
      <c r="V77" s="21">
        <f>Sheet1!F77*1</f>
        <v>6150</v>
      </c>
      <c r="W77" s="21">
        <f>Sheet1!G77*1</f>
        <v>6072.75</v>
      </c>
      <c r="X77" s="21">
        <f>Sheet1!H77*1</f>
        <v>6124.75</v>
      </c>
    </row>
    <row r="78" spans="2:27" x14ac:dyDescent="0.3">
      <c r="B78" s="21"/>
      <c r="T78" s="20">
        <f t="shared" si="19"/>
        <v>76</v>
      </c>
      <c r="U78" s="21">
        <f>Sheet1!E78*1</f>
        <v>6137.5</v>
      </c>
      <c r="V78" s="21">
        <f>Sheet1!F78*1</f>
        <v>6150.75</v>
      </c>
      <c r="W78" s="21">
        <f>Sheet1!G78*1</f>
        <v>6109.75</v>
      </c>
      <c r="X78" s="21">
        <f>Sheet1!H78*1</f>
        <v>6144.25</v>
      </c>
    </row>
    <row r="79" spans="2:27" x14ac:dyDescent="0.3">
      <c r="B79" s="21"/>
      <c r="T79" s="20">
        <f t="shared" si="19"/>
        <v>77</v>
      </c>
      <c r="U79" s="21">
        <f>Sheet1!E79*1</f>
        <v>6068</v>
      </c>
      <c r="V79" s="21">
        <f>Sheet1!F79*1</f>
        <v>6148</v>
      </c>
      <c r="W79" s="21">
        <f>Sheet1!G79*1</f>
        <v>6066</v>
      </c>
      <c r="X79" s="21">
        <f>Sheet1!H79*1</f>
        <v>6140.75</v>
      </c>
    </row>
    <row r="80" spans="2:27" x14ac:dyDescent="0.3">
      <c r="B80" s="21"/>
      <c r="T80" s="20">
        <f t="shared" si="19"/>
        <v>78</v>
      </c>
      <c r="U80" s="21">
        <f>Sheet1!E80*1</f>
        <v>6141.75</v>
      </c>
      <c r="V80" s="21">
        <f>Sheet1!F80*1</f>
        <v>6175.25</v>
      </c>
      <c r="W80" s="21">
        <f>Sheet1!G80*1</f>
        <v>6093.25</v>
      </c>
      <c r="X80" s="21">
        <f>Sheet1!H80*1</f>
        <v>6101.5</v>
      </c>
    </row>
    <row r="81" spans="2:24" x14ac:dyDescent="0.3">
      <c r="B81" s="21"/>
      <c r="T81" s="20">
        <f t="shared" si="19"/>
        <v>79</v>
      </c>
      <c r="U81" s="21">
        <f>Sheet1!E81*1</f>
        <v>6142.25</v>
      </c>
      <c r="V81" s="21">
        <f>Sheet1!F81*1</f>
        <v>6160.5</v>
      </c>
      <c r="W81" s="21">
        <f>Sheet1!G81*1</f>
        <v>6122</v>
      </c>
      <c r="X81" s="21">
        <f>Sheet1!H81*1</f>
        <v>6158</v>
      </c>
    </row>
    <row r="82" spans="2:24" x14ac:dyDescent="0.3">
      <c r="B82" s="21"/>
      <c r="T82" s="20">
        <f t="shared" si="19"/>
        <v>80</v>
      </c>
      <c r="U82" s="21">
        <f>Sheet1!E82*1</f>
        <v>6094.75</v>
      </c>
      <c r="V82" s="21">
        <f>Sheet1!F82*1</f>
        <v>6144</v>
      </c>
      <c r="W82" s="21">
        <f>Sheet1!G82*1</f>
        <v>6072.25</v>
      </c>
      <c r="X82" s="21">
        <f>Sheet1!H82*1</f>
        <v>6138.5</v>
      </c>
    </row>
    <row r="83" spans="2:24" x14ac:dyDescent="0.3">
      <c r="B83" s="21"/>
      <c r="T83" s="20">
        <f t="shared" si="19"/>
        <v>81</v>
      </c>
      <c r="U83" s="21">
        <f>Sheet1!E83*1</f>
        <v>6121</v>
      </c>
      <c r="V83" s="21">
        <f>Sheet1!F83*1</f>
        <v>6121</v>
      </c>
      <c r="W83" s="21">
        <f>Sheet1!G83*1</f>
        <v>6039</v>
      </c>
      <c r="X83" s="21">
        <f>Sheet1!H83*1</f>
        <v>6115</v>
      </c>
    </row>
    <row r="84" spans="2:24" x14ac:dyDescent="0.3">
      <c r="B84" s="21"/>
      <c r="T84" s="20">
        <f t="shared" si="19"/>
        <v>82</v>
      </c>
      <c r="U84" s="21">
        <f>Sheet1!E84*1</f>
        <v>6034.25</v>
      </c>
      <c r="V84" s="21">
        <f>Sheet1!F84*1</f>
        <v>6114</v>
      </c>
      <c r="W84" s="21">
        <f>Sheet1!G84*1</f>
        <v>5987.5</v>
      </c>
      <c r="X84" s="21">
        <f>Sheet1!H84*1</f>
        <v>6074.25</v>
      </c>
    </row>
    <row r="85" spans="2:24" x14ac:dyDescent="0.3">
      <c r="B85" s="21"/>
      <c r="T85" s="20">
        <f t="shared" si="19"/>
        <v>83</v>
      </c>
      <c r="U85" s="21">
        <f>Sheet1!E85*1</f>
        <v>6158</v>
      </c>
      <c r="V85" s="21">
        <f>Sheet1!F85*1</f>
        <v>6199.75</v>
      </c>
      <c r="W85" s="21">
        <f>Sheet1!G85*1</f>
        <v>6109.75</v>
      </c>
      <c r="X85" s="21">
        <f>Sheet1!H85*1</f>
        <v>6119.25</v>
      </c>
    </row>
    <row r="86" spans="2:24" x14ac:dyDescent="0.3">
      <c r="B86" s="21"/>
      <c r="T86" s="20">
        <f t="shared" si="19"/>
        <v>84</v>
      </c>
      <c r="U86" s="21">
        <f>Sheet1!E86*1</f>
        <v>6120.5</v>
      </c>
      <c r="V86" s="21">
        <f>Sheet1!F86*1</f>
        <v>6168.25</v>
      </c>
      <c r="W86" s="21">
        <f>Sheet1!G86*1</f>
        <v>6108.5</v>
      </c>
      <c r="X86" s="21">
        <f>Sheet1!H86*1</f>
        <v>6151.25</v>
      </c>
    </row>
    <row r="87" spans="2:24" x14ac:dyDescent="0.3">
      <c r="B87" s="21"/>
      <c r="T87" s="20">
        <f t="shared" si="19"/>
        <v>85</v>
      </c>
      <c r="U87" s="21">
        <f>Sheet1!E87*1</f>
        <v>6142.75</v>
      </c>
      <c r="V87" s="21">
        <f>Sheet1!F87*1</f>
        <v>6163.5</v>
      </c>
      <c r="W87" s="21">
        <f>Sheet1!G87*1</f>
        <v>6094.25</v>
      </c>
      <c r="X87" s="21">
        <f>Sheet1!H87*1</f>
        <v>6119.5</v>
      </c>
    </row>
    <row r="88" spans="2:24" x14ac:dyDescent="0.3">
      <c r="B88" s="21"/>
      <c r="T88" s="20">
        <f t="shared" si="19"/>
        <v>86</v>
      </c>
      <c r="U88" s="21">
        <f>Sheet1!E88*1</f>
        <v>6111.5</v>
      </c>
      <c r="V88" s="21">
        <f>Sheet1!F88*1</f>
        <v>6157.5</v>
      </c>
      <c r="W88" s="21">
        <f>Sheet1!G88*1</f>
        <v>6075.5</v>
      </c>
      <c r="X88" s="21">
        <f>Sheet1!H88*1</f>
        <v>6149</v>
      </c>
    </row>
    <row r="89" spans="2:24" x14ac:dyDescent="0.3">
      <c r="B89" s="21"/>
      <c r="T89" s="20">
        <f t="shared" si="19"/>
        <v>87</v>
      </c>
      <c r="U89" s="21">
        <f>Sheet1!E89*1</f>
        <v>6154.25</v>
      </c>
      <c r="V89" s="21">
        <f>Sheet1!F89*1</f>
        <v>6157.25</v>
      </c>
      <c r="W89" s="21">
        <f>Sheet1!G89*1</f>
        <v>6000</v>
      </c>
      <c r="X89" s="21">
        <f>Sheet1!H89*1</f>
        <v>6098.75</v>
      </c>
    </row>
    <row r="90" spans="2:24" x14ac:dyDescent="0.3">
      <c r="B90" s="21"/>
      <c r="T90" s="20">
        <f t="shared" si="19"/>
        <v>88</v>
      </c>
      <c r="U90" s="21">
        <f>Sheet1!E90*1</f>
        <v>6200</v>
      </c>
      <c r="V90" s="21">
        <f>Sheet1!F90*1</f>
        <v>6214.25</v>
      </c>
      <c r="W90" s="21">
        <f>Sheet1!G90*1</f>
        <v>6174</v>
      </c>
      <c r="X90" s="21">
        <f>Sheet1!H90*1</f>
        <v>6185.25</v>
      </c>
    </row>
    <row r="91" spans="2:24" x14ac:dyDescent="0.3">
      <c r="B91" s="21"/>
      <c r="T91" s="20">
        <f t="shared" si="19"/>
        <v>89</v>
      </c>
      <c r="U91" s="21">
        <f>Sheet1!E91*1</f>
        <v>6172</v>
      </c>
      <c r="V91" s="21">
        <f>Sheet1!F91*1</f>
        <v>6206</v>
      </c>
      <c r="W91" s="21">
        <f>Sheet1!G91*1</f>
        <v>6153.5</v>
      </c>
      <c r="X91" s="21">
        <f>Sheet1!H91*1</f>
        <v>6204</v>
      </c>
    </row>
    <row r="92" spans="2:24" x14ac:dyDescent="0.3">
      <c r="B92" s="21"/>
      <c r="T92" s="20">
        <f t="shared" si="19"/>
        <v>90</v>
      </c>
      <c r="U92" s="21">
        <f>Sheet1!E92*1</f>
        <v>6146</v>
      </c>
      <c r="V92" s="21">
        <f>Sheet1!F92*1</f>
        <v>6187.75</v>
      </c>
      <c r="W92" s="21">
        <f>Sheet1!G92*1</f>
        <v>6139</v>
      </c>
      <c r="X92" s="21">
        <f>Sheet1!H92*1</f>
        <v>6172.5</v>
      </c>
    </row>
    <row r="93" spans="2:24" x14ac:dyDescent="0.3">
      <c r="B93" s="21"/>
      <c r="T93" s="20">
        <f t="shared" si="19"/>
        <v>91</v>
      </c>
      <c r="U93" s="21">
        <f>Sheet1!E93*1</f>
        <v>6084.25</v>
      </c>
      <c r="V93" s="21">
        <f>Sheet1!F93*1</f>
        <v>6145.25</v>
      </c>
      <c r="W93" s="21">
        <f>Sheet1!G93*1</f>
        <v>6046.5</v>
      </c>
      <c r="X93" s="21">
        <f>Sheet1!H93*1</f>
        <v>6136.25</v>
      </c>
    </row>
    <row r="94" spans="2:24" x14ac:dyDescent="0.3">
      <c r="B94" s="21"/>
      <c r="T94" s="20">
        <f t="shared" si="19"/>
        <v>92</v>
      </c>
      <c r="U94" s="21">
        <f>Sheet1!E94*1</f>
        <v>6022.25</v>
      </c>
      <c r="V94" s="21">
        <f>Sheet1!F94*1</f>
        <v>6103.5</v>
      </c>
      <c r="W94" s="21">
        <f>Sheet1!G94*1</f>
        <v>6020</v>
      </c>
      <c r="X94" s="21">
        <f>Sheet1!H94*1</f>
        <v>6085.5</v>
      </c>
    </row>
    <row r="95" spans="2:24" x14ac:dyDescent="0.3">
      <c r="B95" s="21"/>
      <c r="T95" s="20">
        <f t="shared" si="19"/>
        <v>93</v>
      </c>
      <c r="U95" s="21">
        <f>Sheet1!E95*1</f>
        <v>6040.5</v>
      </c>
      <c r="V95" s="21">
        <f>Sheet1!F95*1</f>
        <v>6069.5</v>
      </c>
      <c r="W95" s="21">
        <f>Sheet1!G95*1</f>
        <v>6013.75</v>
      </c>
      <c r="X95" s="21">
        <f>Sheet1!H95*1</f>
        <v>6027.5</v>
      </c>
    </row>
    <row r="96" spans="2:24" x14ac:dyDescent="0.3">
      <c r="B96" s="21"/>
      <c r="T96" s="20">
        <f t="shared" si="19"/>
        <v>94</v>
      </c>
      <c r="U96" s="21">
        <f>Sheet1!E96*1</f>
        <v>5943.5</v>
      </c>
      <c r="V96" s="21">
        <f>Sheet1!F96*1</f>
        <v>6053.25</v>
      </c>
      <c r="W96" s="21">
        <f>Sheet1!G96*1</f>
        <v>5931.5</v>
      </c>
      <c r="X96" s="21">
        <f>Sheet1!H96*1</f>
        <v>6041</v>
      </c>
    </row>
    <row r="97" spans="2:24" x14ac:dyDescent="0.3">
      <c r="B97" s="21"/>
      <c r="T97" s="20">
        <f t="shared" si="19"/>
        <v>95</v>
      </c>
      <c r="U97" s="21">
        <f>Sheet1!E97*1</f>
        <v>5939.25</v>
      </c>
      <c r="V97" s="21">
        <f>Sheet1!F97*1</f>
        <v>5970.5</v>
      </c>
      <c r="W97" s="21">
        <f>Sheet1!G97*1</f>
        <v>5894.5</v>
      </c>
      <c r="X97" s="21">
        <f>Sheet1!H97*1</f>
        <v>5934.25</v>
      </c>
    </row>
    <row r="98" spans="2:24" x14ac:dyDescent="0.3">
      <c r="B98" s="21"/>
      <c r="T98" s="20">
        <f t="shared" si="19"/>
        <v>96</v>
      </c>
      <c r="U98" s="21">
        <f>Sheet1!E98*1</f>
        <v>5916.5</v>
      </c>
      <c r="V98" s="21">
        <f>Sheet1!F98*1</f>
        <v>5935.25</v>
      </c>
      <c r="W98" s="21">
        <f>Sheet1!G98*1</f>
        <v>5861</v>
      </c>
      <c r="X98" s="21">
        <f>Sheet1!H98*1</f>
        <v>5926.5</v>
      </c>
    </row>
    <row r="99" spans="2:24" x14ac:dyDescent="0.3">
      <c r="T99" s="20">
        <f t="shared" si="19"/>
        <v>97</v>
      </c>
      <c r="U99" s="21">
        <f>Sheet1!E99*1</f>
        <v>5995.75</v>
      </c>
      <c r="V99" s="21">
        <f>Sheet1!F99*1</f>
        <v>6011.25</v>
      </c>
      <c r="W99" s="21">
        <f>Sheet1!G99*1</f>
        <v>5897.25</v>
      </c>
      <c r="X99" s="21">
        <f>Sheet1!H99*1</f>
        <v>5918.25</v>
      </c>
    </row>
    <row r="100" spans="2:24" x14ac:dyDescent="0.3">
      <c r="T100" s="20">
        <f t="shared" si="19"/>
        <v>98</v>
      </c>
      <c r="U100" s="21">
        <f>Sheet1!E100*1</f>
        <v>6007</v>
      </c>
      <c r="V100" s="21">
        <f>Sheet1!F100*1</f>
        <v>6011.25</v>
      </c>
      <c r="W100" s="21">
        <f>Sheet1!G100*1</f>
        <v>5981.25</v>
      </c>
      <c r="X100" s="21">
        <f>Sheet1!H100*1</f>
        <v>6011.25</v>
      </c>
    </row>
    <row r="101" spans="2:24" x14ac:dyDescent="0.3">
      <c r="T101" s="20">
        <f t="shared" si="19"/>
        <v>99</v>
      </c>
      <c r="U101" s="21">
        <f>Sheet1!E101*1</f>
        <v>6007.5</v>
      </c>
      <c r="V101" s="21">
        <f>Sheet1!F101*1</f>
        <v>6027</v>
      </c>
      <c r="W101" s="21">
        <f>Sheet1!G101*1</f>
        <v>5969</v>
      </c>
      <c r="X101" s="21">
        <f>Sheet1!H101*1</f>
        <v>6011.25</v>
      </c>
    </row>
    <row r="102" spans="2:24" x14ac:dyDescent="0.3">
      <c r="T102" s="20">
        <f t="shared" si="19"/>
        <v>100</v>
      </c>
      <c r="U102" s="21">
        <f>Sheet1!E102*1</f>
        <v>6080</v>
      </c>
      <c r="V102" s="21">
        <f>Sheet1!F102*1</f>
        <v>6097.5</v>
      </c>
      <c r="W102" s="21">
        <f>Sheet1!G102*1</f>
        <v>5987</v>
      </c>
      <c r="X102" s="21">
        <f>Sheet1!H102*1</f>
        <v>6006.25</v>
      </c>
    </row>
    <row r="103" spans="2:24" x14ac:dyDescent="0.3">
      <c r="T103" s="20">
        <f t="shared" si="19"/>
        <v>101</v>
      </c>
      <c r="U103" s="21">
        <f>Sheet1!E103*1</f>
        <v>6046.5</v>
      </c>
      <c r="V103" s="21">
        <f>Sheet1!F103*1</f>
        <v>6120.25</v>
      </c>
      <c r="W103" s="21">
        <f>Sheet1!G103*1</f>
        <v>6032.75</v>
      </c>
      <c r="X103" s="21">
        <f>Sheet1!H103*1</f>
        <v>6072.5</v>
      </c>
    </row>
    <row r="104" spans="2:24" x14ac:dyDescent="0.3">
      <c r="T104" s="20">
        <f t="shared" si="19"/>
        <v>102</v>
      </c>
      <c r="U104" s="21">
        <f>Sheet1!E104*1</f>
        <v>5973</v>
      </c>
      <c r="V104" s="21">
        <f>Sheet1!F104*1</f>
        <v>6048.75</v>
      </c>
      <c r="W104" s="21">
        <f>Sheet1!G104*1</f>
        <v>5963.25</v>
      </c>
      <c r="X104" s="21">
        <f>Sheet1!H104*1</f>
        <v>6041.5</v>
      </c>
    </row>
    <row r="105" spans="2:24" x14ac:dyDescent="0.3">
      <c r="T105" s="20">
        <f t="shared" si="19"/>
        <v>103</v>
      </c>
      <c r="U105" s="21">
        <f>Sheet1!E105*1</f>
        <v>6001.25</v>
      </c>
      <c r="V105" s="21">
        <f>Sheet1!F105*1</f>
        <v>6047.25</v>
      </c>
      <c r="W105" s="21">
        <f>Sheet1!G105*1</f>
        <v>5926.75</v>
      </c>
      <c r="X105" s="21">
        <f>Sheet1!H105*1</f>
        <v>5968.5</v>
      </c>
    </row>
    <row r="106" spans="2:24" x14ac:dyDescent="0.3">
      <c r="T106" s="20">
        <f t="shared" si="19"/>
        <v>104</v>
      </c>
      <c r="U106" s="21">
        <f>Sheet1!E106*1</f>
        <v>6007</v>
      </c>
      <c r="V106" s="21">
        <f>Sheet1!F106*1</f>
        <v>6035.25</v>
      </c>
      <c r="W106" s="21">
        <f>Sheet1!G106*1</f>
        <v>5969.25</v>
      </c>
      <c r="X106" s="21">
        <f>Sheet1!H106*1</f>
        <v>5987.75</v>
      </c>
    </row>
    <row r="107" spans="2:24" x14ac:dyDescent="0.3">
      <c r="T107" s="20">
        <f t="shared" si="19"/>
        <v>105</v>
      </c>
      <c r="U107" s="21">
        <f>Sheet1!E107*1</f>
        <v>6080.75</v>
      </c>
      <c r="V107" s="21">
        <f>Sheet1!F107*1</f>
        <v>6088.25</v>
      </c>
      <c r="W107" s="21">
        <f>Sheet1!G107*1</f>
        <v>5970.25</v>
      </c>
      <c r="X107" s="21">
        <f>Sheet1!H107*1</f>
        <v>6010.75</v>
      </c>
    </row>
    <row r="108" spans="2:24" x14ac:dyDescent="0.3">
      <c r="T108" s="20">
        <f t="shared" si="19"/>
        <v>106</v>
      </c>
      <c r="U108" s="21">
        <f>Sheet1!E108*1</f>
        <v>6144</v>
      </c>
      <c r="V108" s="21">
        <f>Sheet1!F108*1</f>
        <v>6147.25</v>
      </c>
      <c r="W108" s="21">
        <f>Sheet1!G108*1</f>
        <v>6034.75</v>
      </c>
      <c r="X108" s="21">
        <f>Sheet1!H108*1</f>
        <v>6079</v>
      </c>
    </row>
    <row r="109" spans="2:24" x14ac:dyDescent="0.3">
      <c r="T109" s="20">
        <f t="shared" si="19"/>
        <v>107</v>
      </c>
      <c r="U109" s="21">
        <f>Sheet1!E109*1</f>
        <v>6151.25</v>
      </c>
      <c r="V109" s="21">
        <f>Sheet1!F109*1</f>
        <v>6159.5</v>
      </c>
      <c r="W109" s="21">
        <f>Sheet1!G109*1</f>
        <v>6115.25</v>
      </c>
      <c r="X109" s="21">
        <f>Sheet1!H109*1</f>
        <v>6147.25</v>
      </c>
    </row>
    <row r="110" spans="2:24" x14ac:dyDescent="0.3">
      <c r="T110" s="20">
        <f t="shared" si="19"/>
        <v>108</v>
      </c>
      <c r="U110" s="21">
        <f>Sheet1!E110*1</f>
        <v>6089.75</v>
      </c>
      <c r="V110" s="21">
        <f>Sheet1!F110*1</f>
        <v>6151.5</v>
      </c>
      <c r="W110" s="21">
        <f>Sheet1!G110*1</f>
        <v>6082</v>
      </c>
      <c r="X110" s="21">
        <f>Sheet1!H110*1</f>
        <v>6150</v>
      </c>
    </row>
    <row r="111" spans="2:24" x14ac:dyDescent="0.3">
      <c r="T111" s="20">
        <f t="shared" si="19"/>
        <v>109</v>
      </c>
      <c r="U111" s="21">
        <f>Sheet1!E111*1</f>
        <v>6053.75</v>
      </c>
      <c r="V111" s="21">
        <f>Sheet1!F111*1</f>
        <v>6095</v>
      </c>
      <c r="W111" s="21">
        <f>Sheet1!G111*1</f>
        <v>6017</v>
      </c>
      <c r="X111" s="21">
        <f>Sheet1!H111*1</f>
        <v>6088</v>
      </c>
    </row>
    <row r="112" spans="2:24" x14ac:dyDescent="0.3">
      <c r="T112" s="20">
        <f t="shared" si="19"/>
        <v>110</v>
      </c>
      <c r="U112" s="21">
        <f>Sheet1!E112*1</f>
        <v>5996.5</v>
      </c>
      <c r="V112" s="21">
        <f>Sheet1!F112*1</f>
        <v>6102.75</v>
      </c>
      <c r="W112" s="21">
        <f>Sheet1!G112*1</f>
        <v>5918</v>
      </c>
      <c r="X112" s="21">
        <f>Sheet1!H112*1</f>
        <v>6053.75</v>
      </c>
    </row>
    <row r="113" spans="20:24" x14ac:dyDescent="0.3">
      <c r="T113" s="20">
        <f t="shared" si="19"/>
        <v>111</v>
      </c>
      <c r="U113" s="21">
        <f>Sheet1!E113*1</f>
        <v>6001.5</v>
      </c>
      <c r="V113" s="21">
        <f>Sheet1!F113*1</f>
        <v>6057.25</v>
      </c>
      <c r="W113" s="21">
        <f>Sheet1!G113*1</f>
        <v>5983.25</v>
      </c>
      <c r="X113" s="21">
        <f>Sheet1!H113*1</f>
        <v>5986</v>
      </c>
    </row>
    <row r="114" spans="20:24" x14ac:dyDescent="0.3">
      <c r="T114" s="20">
        <f t="shared" si="19"/>
        <v>112</v>
      </c>
      <c r="U114" s="21">
        <f>Sheet1!E114*1</f>
        <v>6178.75</v>
      </c>
      <c r="V114" s="21">
        <f>Sheet1!F114*1</f>
        <v>6200</v>
      </c>
      <c r="W114" s="21">
        <f>Sheet1!G114*1</f>
        <v>5958.5</v>
      </c>
      <c r="X114" s="21">
        <f>Sheet1!H114*1</f>
        <v>5992.25</v>
      </c>
    </row>
    <row r="115" spans="20:24" x14ac:dyDescent="0.3">
      <c r="T115" s="20">
        <f t="shared" si="19"/>
        <v>113</v>
      </c>
      <c r="U115" s="21">
        <f>Sheet1!E115*1</f>
        <v>6202.25</v>
      </c>
      <c r="V115" s="21">
        <f>Sheet1!F115*1</f>
        <v>6204.75</v>
      </c>
      <c r="W115" s="21">
        <f>Sheet1!G115*1</f>
        <v>6166.25</v>
      </c>
      <c r="X115" s="21">
        <f>Sheet1!H115*1</f>
        <v>6179.25</v>
      </c>
    </row>
    <row r="116" spans="20:24" x14ac:dyDescent="0.3">
      <c r="T116" s="20">
        <f t="shared" si="19"/>
        <v>114</v>
      </c>
      <c r="U116" s="21">
        <f>Sheet1!E116*1</f>
        <v>6177.5</v>
      </c>
      <c r="V116" s="21">
        <f>Sheet1!F116*1</f>
        <v>6215.75</v>
      </c>
      <c r="W116" s="21">
        <f>Sheet1!G116*1</f>
        <v>6174</v>
      </c>
      <c r="X116" s="21">
        <f>Sheet1!H116*1</f>
        <v>6206</v>
      </c>
    </row>
    <row r="117" spans="20:24" x14ac:dyDescent="0.3">
      <c r="T117" s="20">
        <f t="shared" si="19"/>
        <v>115</v>
      </c>
      <c r="U117" s="21">
        <f>Sheet1!E117*1</f>
        <v>6187.25</v>
      </c>
      <c r="V117" s="21">
        <f>Sheet1!F117*1</f>
        <v>6207.5</v>
      </c>
      <c r="W117" s="21">
        <f>Sheet1!G117*1</f>
        <v>6163.5</v>
      </c>
      <c r="X117" s="21">
        <f>Sheet1!H117*1</f>
        <v>6177.75</v>
      </c>
    </row>
    <row r="118" spans="20:24" x14ac:dyDescent="0.3">
      <c r="T118" s="20">
        <f t="shared" si="19"/>
        <v>116</v>
      </c>
      <c r="U118" s="21">
        <f>Sheet1!E118*1</f>
        <v>6209.75</v>
      </c>
      <c r="V118" s="21">
        <f>Sheet1!F118*1</f>
        <v>6210.5</v>
      </c>
      <c r="W118" s="21">
        <f>Sheet1!G118*1</f>
        <v>6177.75</v>
      </c>
      <c r="X118" s="21">
        <f>Sheet1!H118*1</f>
        <v>6183</v>
      </c>
    </row>
    <row r="119" spans="20:24" x14ac:dyDescent="0.3">
      <c r="T119" s="20">
        <f t="shared" si="19"/>
        <v>117</v>
      </c>
      <c r="U119" s="21">
        <f>Sheet1!E119*1</f>
        <v>6175</v>
      </c>
      <c r="V119" s="21">
        <f>Sheet1!F119*1</f>
        <v>6224.75</v>
      </c>
      <c r="W119" s="21">
        <f>Sheet1!G119*1</f>
        <v>6167.75</v>
      </c>
      <c r="X119" s="21">
        <f>Sheet1!H119*1</f>
        <v>6215</v>
      </c>
    </row>
    <row r="120" spans="20:24" x14ac:dyDescent="0.3">
      <c r="T120" s="20">
        <f t="shared" si="19"/>
        <v>118</v>
      </c>
      <c r="U120" s="21">
        <f>Sheet1!E120*1</f>
        <v>6187.5</v>
      </c>
      <c r="V120" s="21">
        <f>Sheet1!F120*1</f>
        <v>6197.5</v>
      </c>
      <c r="W120" s="21">
        <f>Sheet1!G120*1</f>
        <v>6162</v>
      </c>
      <c r="X120" s="21">
        <f>Sheet1!H120*1</f>
        <v>6168.5</v>
      </c>
    </row>
    <row r="121" spans="20:24" x14ac:dyDescent="0.3">
      <c r="T121" s="20">
        <f t="shared" si="19"/>
        <v>119</v>
      </c>
      <c r="U121" s="21">
        <f>Sheet1!E121*1</f>
        <v>6218.5</v>
      </c>
      <c r="V121" s="21">
        <f>Sheet1!F121*1</f>
        <v>6228</v>
      </c>
      <c r="W121" s="21">
        <f>Sheet1!G121*1</f>
        <v>6182.25</v>
      </c>
      <c r="X121" s="21">
        <f>Sheet1!H121*1</f>
        <v>6188</v>
      </c>
    </row>
    <row r="122" spans="20:24" x14ac:dyDescent="0.3">
      <c r="T122" s="20">
        <f t="shared" si="19"/>
        <v>120</v>
      </c>
      <c r="U122" s="21">
        <f>Sheet1!E122*1</f>
        <v>6207.75</v>
      </c>
      <c r="V122" s="21">
        <f>Sheet1!F122*1</f>
        <v>6233.25</v>
      </c>
      <c r="W122" s="21">
        <f>Sheet1!G122*1</f>
        <v>6198.25</v>
      </c>
      <c r="X122" s="21">
        <f>Sheet1!H122*1</f>
        <v>6221.25</v>
      </c>
    </row>
    <row r="123" spans="20:24" x14ac:dyDescent="0.3">
      <c r="T123" s="20">
        <f t="shared" si="19"/>
        <v>121</v>
      </c>
      <c r="U123" s="21">
        <f>Sheet1!E123*1</f>
        <v>6217.5</v>
      </c>
      <c r="V123" s="21">
        <f>Sheet1!F123*1</f>
        <v>6229.5</v>
      </c>
      <c r="W123" s="21">
        <f>Sheet1!G123*1</f>
        <v>6203.75</v>
      </c>
      <c r="X123" s="21">
        <f>Sheet1!H123*1</f>
        <v>6211</v>
      </c>
    </row>
    <row r="124" spans="20:24" x14ac:dyDescent="0.3">
      <c r="T124" s="20">
        <f t="shared" si="19"/>
        <v>122</v>
      </c>
      <c r="U124" s="21">
        <f>Sheet1!E124*1</f>
        <v>6189.25</v>
      </c>
      <c r="V124" s="21">
        <f>Sheet1!F124*1</f>
        <v>6224.5</v>
      </c>
      <c r="W124" s="21">
        <f>Sheet1!G124*1</f>
        <v>6185.25</v>
      </c>
      <c r="X124" s="21">
        <f>Sheet1!H124*1</f>
        <v>6220.75</v>
      </c>
    </row>
    <row r="125" spans="20:24" x14ac:dyDescent="0.3">
      <c r="T125" s="20">
        <f t="shared" si="19"/>
        <v>123</v>
      </c>
      <c r="U125" s="21">
        <f>Sheet1!E125*1</f>
        <v>6186.25</v>
      </c>
      <c r="V125" s="21">
        <f>Sheet1!F125*1</f>
        <v>6193</v>
      </c>
      <c r="W125" s="21">
        <f>Sheet1!G125*1</f>
        <v>6169.75</v>
      </c>
      <c r="X125" s="21">
        <f>Sheet1!H125*1</f>
        <v>6185.5</v>
      </c>
    </row>
    <row r="126" spans="20:24" x14ac:dyDescent="0.3">
      <c r="T126" s="20">
        <f t="shared" si="19"/>
        <v>124</v>
      </c>
      <c r="U126" s="21">
        <f>Sheet1!E126*1</f>
        <v>6173.75</v>
      </c>
      <c r="V126" s="21">
        <f>Sheet1!F126*1</f>
        <v>6190.75</v>
      </c>
      <c r="W126" s="21">
        <f>Sheet1!G126*1</f>
        <v>6158.25</v>
      </c>
      <c r="X126" s="21">
        <f>Sheet1!H126*1</f>
        <v>6184</v>
      </c>
    </row>
    <row r="127" spans="20:24" x14ac:dyDescent="0.3">
      <c r="T127" s="20">
        <f t="shared" si="19"/>
        <v>125</v>
      </c>
      <c r="U127" s="21">
        <f>Sheet1!E127*1</f>
        <v>6137.25</v>
      </c>
      <c r="V127" s="21">
        <f>Sheet1!F127*1</f>
        <v>6182.25</v>
      </c>
      <c r="W127" s="21">
        <f>Sheet1!G127*1</f>
        <v>6137</v>
      </c>
      <c r="X127" s="21">
        <f>Sheet1!H127*1</f>
        <v>6173.75</v>
      </c>
    </row>
    <row r="128" spans="20:24" x14ac:dyDescent="0.3">
      <c r="T128" s="20">
        <f t="shared" si="19"/>
        <v>126</v>
      </c>
      <c r="U128" s="21">
        <f>Sheet1!E128*1</f>
        <v>6164</v>
      </c>
      <c r="V128" s="21">
        <f>Sheet1!F128*1</f>
        <v>6169.25</v>
      </c>
      <c r="W128" s="21">
        <f>Sheet1!G128*1</f>
        <v>6122.5</v>
      </c>
      <c r="X128" s="21">
        <f>Sheet1!H128*1</f>
        <v>6137.25</v>
      </c>
    </row>
    <row r="129" spans="20:24" x14ac:dyDescent="0.3">
      <c r="T129" s="20">
        <f t="shared" si="19"/>
        <v>127</v>
      </c>
      <c r="U129" s="21">
        <f>Sheet1!E129*1</f>
        <v>6135.5</v>
      </c>
      <c r="V129" s="21">
        <f>Sheet1!F129*1</f>
        <v>6166.25</v>
      </c>
      <c r="W129" s="21">
        <f>Sheet1!G129*1</f>
        <v>6098.5</v>
      </c>
      <c r="X129" s="21">
        <f>Sheet1!H129*1</f>
        <v>6160.5</v>
      </c>
    </row>
    <row r="130" spans="20:24" x14ac:dyDescent="0.3">
      <c r="T130" s="20">
        <f t="shared" si="19"/>
        <v>128</v>
      </c>
      <c r="U130" s="21">
        <f>Sheet1!E130*1</f>
        <v>6128.25</v>
      </c>
      <c r="V130" s="21">
        <f>Sheet1!F130*1</f>
        <v>6162.25</v>
      </c>
      <c r="W130" s="21">
        <f>Sheet1!G130*1</f>
        <v>6104.75</v>
      </c>
      <c r="X130" s="21">
        <f>Sheet1!H130*1</f>
        <v>6128.75</v>
      </c>
    </row>
    <row r="131" spans="20:24" x14ac:dyDescent="0.3">
      <c r="T131" s="20">
        <f t="shared" si="19"/>
        <v>129</v>
      </c>
      <c r="U131" s="21">
        <f>Sheet1!E131*1</f>
        <v>6089.25</v>
      </c>
      <c r="V131" s="21">
        <f>Sheet1!F131*1</f>
        <v>6115.75</v>
      </c>
      <c r="W131" s="21">
        <f>Sheet1!G131*1</f>
        <v>6063</v>
      </c>
      <c r="X131" s="21">
        <f>Sheet1!H131*1</f>
        <v>6109.25</v>
      </c>
    </row>
    <row r="132" spans="20:24" x14ac:dyDescent="0.3">
      <c r="T132" s="20">
        <f t="shared" si="19"/>
        <v>130</v>
      </c>
      <c r="U132" s="21">
        <f>Sheet1!E132*1</f>
        <v>6059.5</v>
      </c>
      <c r="V132" s="21">
        <f>Sheet1!F132*1</f>
        <v>6107.25</v>
      </c>
      <c r="W132" s="21">
        <f>Sheet1!G132*1</f>
        <v>6027.5</v>
      </c>
      <c r="X132" s="21">
        <f>Sheet1!H132*1</f>
        <v>6092.75</v>
      </c>
    </row>
    <row r="133" spans="20:24" x14ac:dyDescent="0.3">
      <c r="T133" s="20">
        <f t="shared" ref="T133:T196" si="20">T132+1</f>
        <v>131</v>
      </c>
      <c r="U133" s="21">
        <f>Sheet1!E133*1</f>
        <v>6060</v>
      </c>
      <c r="V133" s="21">
        <f>Sheet1!F133*1</f>
        <v>6080</v>
      </c>
      <c r="W133" s="21">
        <f>Sheet1!G133*1</f>
        <v>6002.25</v>
      </c>
      <c r="X133" s="21">
        <f>Sheet1!H133*1</f>
        <v>6060</v>
      </c>
    </row>
    <row r="134" spans="20:24" x14ac:dyDescent="0.3">
      <c r="T134" s="20">
        <f t="shared" si="20"/>
        <v>132</v>
      </c>
      <c r="U134" s="21">
        <f>Sheet1!E134*1</f>
        <v>6041.25</v>
      </c>
      <c r="V134" s="21">
        <f>Sheet1!F134*1</f>
        <v>6069.75</v>
      </c>
      <c r="W134" s="21">
        <f>Sheet1!G134*1</f>
        <v>5977.25</v>
      </c>
      <c r="X134" s="21">
        <f>Sheet1!H134*1</f>
        <v>6061</v>
      </c>
    </row>
    <row r="135" spans="20:24" x14ac:dyDescent="0.3">
      <c r="T135" s="20">
        <f t="shared" si="20"/>
        <v>133</v>
      </c>
      <c r="U135" s="21">
        <f>Sheet1!E135*1</f>
        <v>6022</v>
      </c>
      <c r="V135" s="21">
        <f>Sheet1!F135*1</f>
        <v>6055.25</v>
      </c>
      <c r="W135" s="21">
        <f>Sheet1!G135*1</f>
        <v>6008.75</v>
      </c>
      <c r="X135" s="21">
        <f>Sheet1!H135*1</f>
        <v>6042.25</v>
      </c>
    </row>
    <row r="136" spans="20:24" x14ac:dyDescent="0.3">
      <c r="T136" s="20">
        <f t="shared" si="20"/>
        <v>134</v>
      </c>
      <c r="U136" s="21">
        <f>Sheet1!E136*1</f>
        <v>6094.25</v>
      </c>
      <c r="V136" s="21">
        <f>Sheet1!F136*1</f>
        <v>6096.5</v>
      </c>
      <c r="W136" s="21">
        <f>Sheet1!G136*1</f>
        <v>5999</v>
      </c>
      <c r="X136" s="21">
        <f>Sheet1!H136*1</f>
        <v>6018.75</v>
      </c>
    </row>
    <row r="137" spans="20:24" x14ac:dyDescent="0.3">
      <c r="T137" s="20">
        <f t="shared" si="20"/>
        <v>135</v>
      </c>
      <c r="U137" s="21">
        <f>Sheet1!E137*1</f>
        <v>6140</v>
      </c>
      <c r="V137" s="21">
        <f>Sheet1!F137*1</f>
        <v>6147.5</v>
      </c>
      <c r="W137" s="21">
        <f>Sheet1!G137*1</f>
        <v>6086.5</v>
      </c>
      <c r="X137" s="21">
        <f>Sheet1!H137*1</f>
        <v>6100.5</v>
      </c>
    </row>
    <row r="138" spans="20:24" x14ac:dyDescent="0.3">
      <c r="T138" s="20">
        <f t="shared" si="20"/>
        <v>136</v>
      </c>
      <c r="U138" s="21">
        <f>Sheet1!E138*1</f>
        <v>6134.5</v>
      </c>
      <c r="V138" s="21">
        <f>Sheet1!F138*1</f>
        <v>6157.5</v>
      </c>
      <c r="W138" s="21">
        <f>Sheet1!G138*1</f>
        <v>6114</v>
      </c>
      <c r="X138" s="21">
        <f>Sheet1!H138*1</f>
        <v>6138.25</v>
      </c>
    </row>
    <row r="139" spans="20:24" x14ac:dyDescent="0.3">
      <c r="T139" s="20">
        <f t="shared" si="20"/>
        <v>137</v>
      </c>
      <c r="U139" s="21">
        <f>Sheet1!E139*1</f>
        <v>6151.5</v>
      </c>
      <c r="V139" s="21">
        <f>Sheet1!F139*1</f>
        <v>6158.75</v>
      </c>
      <c r="W139" s="21">
        <f>Sheet1!G139*1</f>
        <v>6109</v>
      </c>
      <c r="X139" s="21">
        <f>Sheet1!H139*1</f>
        <v>6135.25</v>
      </c>
    </row>
    <row r="140" spans="20:24" x14ac:dyDescent="0.3">
      <c r="T140" s="20">
        <f t="shared" si="20"/>
        <v>138</v>
      </c>
      <c r="U140" s="21">
        <f>Sheet1!E140*1</f>
        <v>6152.25</v>
      </c>
      <c r="V140" s="21">
        <f>Sheet1!F140*1</f>
        <v>6175.5</v>
      </c>
      <c r="W140" s="21">
        <f>Sheet1!G140*1</f>
        <v>6135.75</v>
      </c>
      <c r="X140" s="21">
        <f>Sheet1!H140*1</f>
        <v>6154</v>
      </c>
    </row>
    <row r="141" spans="20:24" x14ac:dyDescent="0.3">
      <c r="T141" s="20">
        <f t="shared" si="20"/>
        <v>139</v>
      </c>
      <c r="U141" s="21">
        <f>Sheet1!E141*1</f>
        <v>6130</v>
      </c>
      <c r="V141" s="21">
        <f>Sheet1!F141*1</f>
        <v>6162.75</v>
      </c>
      <c r="W141" s="21">
        <f>Sheet1!G141*1</f>
        <v>6112.5</v>
      </c>
      <c r="X141" s="21">
        <f>Sheet1!H141*1</f>
        <v>6147.5</v>
      </c>
    </row>
    <row r="142" spans="20:24" x14ac:dyDescent="0.3">
      <c r="T142" s="20">
        <f t="shared" si="20"/>
        <v>140</v>
      </c>
      <c r="U142" s="21">
        <f>Sheet1!E142*1</f>
        <v>6085.75</v>
      </c>
      <c r="V142" s="21">
        <f>Sheet1!F142*1</f>
        <v>6135.25</v>
      </c>
      <c r="W142" s="21">
        <f>Sheet1!G142*1</f>
        <v>6073.25</v>
      </c>
      <c r="X142" s="21">
        <f>Sheet1!H142*1</f>
        <v>6126</v>
      </c>
    </row>
    <row r="143" spans="20:24" x14ac:dyDescent="0.3">
      <c r="T143" s="20">
        <f t="shared" si="20"/>
        <v>141</v>
      </c>
      <c r="U143" s="21">
        <f>Sheet1!E143*1</f>
        <v>5942.5</v>
      </c>
      <c r="V143" s="21">
        <f>Sheet1!F143*1</f>
        <v>6089.25</v>
      </c>
      <c r="W143" s="21">
        <f>Sheet1!G143*1</f>
        <v>5937</v>
      </c>
      <c r="X143" s="21">
        <f>Sheet1!H143*1</f>
        <v>6080.5</v>
      </c>
    </row>
    <row r="144" spans="20:24" x14ac:dyDescent="0.3">
      <c r="T144" s="20">
        <f t="shared" si="20"/>
        <v>142</v>
      </c>
      <c r="U144" s="21">
        <f>Sheet1!E144*1</f>
        <v>5874.5</v>
      </c>
      <c r="V144" s="21">
        <f>Sheet1!F144*1</f>
        <v>5945.5</v>
      </c>
      <c r="W144" s="21">
        <f>Sheet1!G144*1</f>
        <v>5857.25</v>
      </c>
      <c r="X144" s="21">
        <f>Sheet1!H144*1</f>
        <v>5934.5</v>
      </c>
    </row>
    <row r="145" spans="20:24" x14ac:dyDescent="0.3">
      <c r="T145" s="20">
        <f t="shared" si="20"/>
        <v>143</v>
      </c>
      <c r="U145" s="21">
        <f>Sheet1!E145*1</f>
        <v>5864</v>
      </c>
      <c r="V145" s="21">
        <f>Sheet1!F145*1</f>
        <v>5898.75</v>
      </c>
      <c r="W145" s="21">
        <f>Sheet1!G145*1</f>
        <v>5846.5</v>
      </c>
      <c r="X145" s="21">
        <f>Sheet1!H145*1</f>
        <v>5865.5</v>
      </c>
    </row>
    <row r="146" spans="20:24" x14ac:dyDescent="0.3">
      <c r="T146" s="20">
        <f t="shared" si="20"/>
        <v>144</v>
      </c>
      <c r="U146" s="21">
        <f>Sheet1!E146*1</f>
        <v>5864.25</v>
      </c>
      <c r="V146" s="21">
        <f>Sheet1!F146*1</f>
        <v>5926</v>
      </c>
      <c r="W146" s="21">
        <f>Sheet1!G146*1</f>
        <v>5854.75</v>
      </c>
      <c r="X146" s="21">
        <f>Sheet1!H146*1</f>
        <v>5880.5</v>
      </c>
    </row>
    <row r="147" spans="20:24" x14ac:dyDescent="0.3">
      <c r="T147" s="20">
        <f t="shared" si="20"/>
        <v>145</v>
      </c>
      <c r="U147" s="21">
        <f>Sheet1!E147*1</f>
        <v>5962.25</v>
      </c>
      <c r="V147" s="21">
        <f>Sheet1!F147*1</f>
        <v>5966.25</v>
      </c>
      <c r="W147" s="21">
        <f>Sheet1!G147*1</f>
        <v>5855.5</v>
      </c>
      <c r="X147" s="21">
        <f>Sheet1!H147*1</f>
        <v>5860.75</v>
      </c>
    </row>
    <row r="148" spans="20:24" x14ac:dyDescent="0.3">
      <c r="T148" s="20">
        <f t="shared" si="20"/>
        <v>146</v>
      </c>
      <c r="U148" s="21">
        <f>Sheet1!E148*1</f>
        <v>6005.25</v>
      </c>
      <c r="V148" s="21">
        <f>Sheet1!F148*1</f>
        <v>6015.25</v>
      </c>
      <c r="W148" s="21">
        <f>Sheet1!G148*1</f>
        <v>5962.5</v>
      </c>
      <c r="X148" s="21">
        <f>Sheet1!H148*1</f>
        <v>5974.25</v>
      </c>
    </row>
    <row r="149" spans="20:24" x14ac:dyDescent="0.3">
      <c r="T149" s="20">
        <f t="shared" si="20"/>
        <v>147</v>
      </c>
      <c r="U149" s="21">
        <f>Sheet1!E149*1</f>
        <v>5989.25</v>
      </c>
      <c r="V149" s="21">
        <f>Sheet1!F149*1</f>
        <v>6006</v>
      </c>
      <c r="W149" s="21">
        <f>Sheet1!G149*1</f>
        <v>5959.75</v>
      </c>
      <c r="X149" s="21">
        <f>Sheet1!H149*1</f>
        <v>5993.25</v>
      </c>
    </row>
    <row r="150" spans="20:24" x14ac:dyDescent="0.3">
      <c r="T150" s="20">
        <f t="shared" si="20"/>
        <v>148</v>
      </c>
      <c r="U150" s="21">
        <f>Sheet1!E150*1</f>
        <v>5979.25</v>
      </c>
      <c r="V150" s="21">
        <f>Sheet1!F150*1</f>
        <v>6006.75</v>
      </c>
      <c r="W150" s="21">
        <f>Sheet1!G150*1</f>
        <v>5979.25</v>
      </c>
      <c r="X150" s="21">
        <f>Sheet1!H150*1</f>
        <v>5983.75</v>
      </c>
    </row>
    <row r="151" spans="20:24" x14ac:dyDescent="0.3">
      <c r="T151" s="20">
        <f t="shared" si="20"/>
        <v>149</v>
      </c>
      <c r="U151" s="21">
        <f>Sheet1!E151*1</f>
        <v>5975.5</v>
      </c>
      <c r="V151" s="21">
        <f>Sheet1!F151*1</f>
        <v>6023</v>
      </c>
      <c r="W151" s="21">
        <f>Sheet1!G151*1</f>
        <v>5957.25</v>
      </c>
      <c r="X151" s="21">
        <f>Sheet1!H151*1</f>
        <v>5968.25</v>
      </c>
    </row>
    <row r="152" spans="20:24" x14ac:dyDescent="0.3">
      <c r="T152" s="20">
        <f t="shared" si="20"/>
        <v>150</v>
      </c>
      <c r="U152" s="21">
        <f>Sheet1!E152*1</f>
        <v>5966.25</v>
      </c>
      <c r="V152" s="21">
        <f>Sheet1!F152*1</f>
        <v>5992.25</v>
      </c>
      <c r="W152" s="21">
        <f>Sheet1!G152*1</f>
        <v>5944.75</v>
      </c>
      <c r="X152" s="21">
        <f>Sheet1!H152*1</f>
        <v>5971.25</v>
      </c>
    </row>
    <row r="153" spans="20:24" x14ac:dyDescent="0.3">
      <c r="T153" s="20">
        <f t="shared" si="20"/>
        <v>151</v>
      </c>
      <c r="U153" s="21">
        <f>Sheet1!E153*1</f>
        <v>6009.5</v>
      </c>
      <c r="V153" s="21">
        <f>Sheet1!F153*1</f>
        <v>6016</v>
      </c>
      <c r="W153" s="21">
        <f>Sheet1!G153*1</f>
        <v>5923.25</v>
      </c>
      <c r="X153" s="21">
        <f>Sheet1!H153*1</f>
        <v>5960</v>
      </c>
    </row>
    <row r="154" spans="20:24" x14ac:dyDescent="0.3">
      <c r="T154" s="20">
        <f t="shared" si="20"/>
        <v>152</v>
      </c>
      <c r="U154" s="21">
        <f>Sheet1!E154*1</f>
        <v>6023</v>
      </c>
      <c r="V154" s="21">
        <f>Sheet1!F154*1</f>
        <v>6026.5</v>
      </c>
      <c r="W154" s="21">
        <f>Sheet1!G154*1</f>
        <v>5983.5</v>
      </c>
      <c r="X154" s="21">
        <f>Sheet1!H154*1</f>
        <v>6014.75</v>
      </c>
    </row>
    <row r="155" spans="20:24" x14ac:dyDescent="0.3">
      <c r="T155" s="20">
        <f t="shared" si="20"/>
        <v>153</v>
      </c>
      <c r="U155" s="21">
        <f>Sheet1!E155*1</f>
        <v>6033.75</v>
      </c>
      <c r="V155" s="21">
        <f>Sheet1!F155*1</f>
        <v>6037.75</v>
      </c>
      <c r="W155" s="21">
        <f>Sheet1!G155*1</f>
        <v>5987.25</v>
      </c>
      <c r="X155" s="21">
        <f>Sheet1!H155*1</f>
        <v>6018.5</v>
      </c>
    </row>
    <row r="156" spans="20:24" x14ac:dyDescent="0.3">
      <c r="T156" s="20">
        <f t="shared" si="20"/>
        <v>154</v>
      </c>
      <c r="U156" s="21">
        <f>Sheet1!E156*1</f>
        <v>6010.5</v>
      </c>
      <c r="V156" s="21">
        <f>Sheet1!F156*1</f>
        <v>6037.75</v>
      </c>
      <c r="W156" s="21">
        <f>Sheet1!G156*1</f>
        <v>5998.5</v>
      </c>
      <c r="X156" s="21">
        <f>Sheet1!H156*1</f>
        <v>6028.25</v>
      </c>
    </row>
    <row r="157" spans="20:24" x14ac:dyDescent="0.3">
      <c r="T157" s="20">
        <f t="shared" si="20"/>
        <v>155</v>
      </c>
      <c r="U157" s="21">
        <f>Sheet1!E157*1</f>
        <v>6005</v>
      </c>
      <c r="V157" s="21">
        <f>Sheet1!F157*1</f>
        <v>6049.5</v>
      </c>
      <c r="W157" s="21">
        <f>Sheet1!G157*1</f>
        <v>5993.5</v>
      </c>
      <c r="X157" s="21">
        <f>Sheet1!H157*1</f>
        <v>6009.25</v>
      </c>
    </row>
    <row r="158" spans="20:24" x14ac:dyDescent="0.3">
      <c r="T158" s="20">
        <f t="shared" si="20"/>
        <v>156</v>
      </c>
      <c r="U158" s="21">
        <f>Sheet1!E158*1</f>
        <v>5983.25</v>
      </c>
      <c r="V158" s="21">
        <f>Sheet1!F158*1</f>
        <v>6015</v>
      </c>
      <c r="W158" s="21">
        <f>Sheet1!G158*1</f>
        <v>5975.5</v>
      </c>
      <c r="X158" s="21">
        <f>Sheet1!H158*1</f>
        <v>6009.25</v>
      </c>
    </row>
    <row r="159" spans="20:24" x14ac:dyDescent="0.3">
      <c r="T159" s="20">
        <f t="shared" si="20"/>
        <v>157</v>
      </c>
      <c r="U159" s="21">
        <f>Sheet1!E159*1</f>
        <v>6036.5</v>
      </c>
      <c r="V159" s="21">
        <f>Sheet1!F159*1</f>
        <v>6037.75</v>
      </c>
      <c r="W159" s="21">
        <f>Sheet1!G159*1</f>
        <v>5972.25</v>
      </c>
      <c r="X159" s="21">
        <f>Sheet1!H159*1</f>
        <v>5985</v>
      </c>
    </row>
    <row r="160" spans="20:24" x14ac:dyDescent="0.3">
      <c r="T160" s="20">
        <f t="shared" si="20"/>
        <v>158</v>
      </c>
      <c r="U160" s="21">
        <f>Sheet1!E160*1</f>
        <v>5976.75</v>
      </c>
      <c r="V160" s="21">
        <f>Sheet1!F160*1</f>
        <v>6040.75</v>
      </c>
      <c r="W160" s="21">
        <f>Sheet1!G160*1</f>
        <v>5972.25</v>
      </c>
      <c r="X160" s="21">
        <f>Sheet1!H160*1</f>
        <v>6030.5</v>
      </c>
    </row>
    <row r="161" spans="20:24" x14ac:dyDescent="0.3">
      <c r="T161" s="20">
        <f t="shared" si="20"/>
        <v>159</v>
      </c>
      <c r="U161" s="21">
        <f>Sheet1!E161*1</f>
        <v>5953.25</v>
      </c>
      <c r="V161" s="21">
        <f>Sheet1!F161*1</f>
        <v>5990.5</v>
      </c>
      <c r="W161" s="21">
        <f>Sheet1!G161*1</f>
        <v>5938.25</v>
      </c>
      <c r="X161" s="21">
        <f>Sheet1!H161*1</f>
        <v>5982</v>
      </c>
    </row>
    <row r="162" spans="20:24" x14ac:dyDescent="0.3">
      <c r="T162" s="20">
        <f t="shared" si="20"/>
        <v>160</v>
      </c>
      <c r="U162" s="21">
        <f>Sheet1!E162*1</f>
        <v>5958.25</v>
      </c>
      <c r="V162" s="21">
        <f>Sheet1!F162*1</f>
        <v>5966.25</v>
      </c>
      <c r="W162" s="21">
        <f>Sheet1!G162*1</f>
        <v>5933.75</v>
      </c>
      <c r="X162" s="21">
        <f>Sheet1!H162*1</f>
        <v>5951.25</v>
      </c>
    </row>
    <row r="163" spans="20:24" x14ac:dyDescent="0.3">
      <c r="T163" s="20">
        <f t="shared" si="20"/>
        <v>161</v>
      </c>
      <c r="U163" s="21">
        <f>Sheet1!E163*1</f>
        <v>5921.5</v>
      </c>
      <c r="V163" s="21">
        <f>Sheet1!F163*1</f>
        <v>5968.75</v>
      </c>
      <c r="W163" s="21">
        <f>Sheet1!G163*1</f>
        <v>5903</v>
      </c>
      <c r="X163" s="21">
        <f>Sheet1!H163*1</f>
        <v>5963.5</v>
      </c>
    </row>
    <row r="164" spans="20:24" x14ac:dyDescent="0.3">
      <c r="T164" s="20">
        <f t="shared" si="20"/>
        <v>162</v>
      </c>
      <c r="U164" s="21">
        <f>Sheet1!E164*1</f>
        <v>5874.75</v>
      </c>
      <c r="V164" s="21">
        <f>Sheet1!F164*1</f>
        <v>5929</v>
      </c>
      <c r="W164" s="21">
        <f>Sheet1!G164*1</f>
        <v>5847.5</v>
      </c>
      <c r="X164" s="21">
        <f>Sheet1!H164*1</f>
        <v>5922.75</v>
      </c>
    </row>
    <row r="165" spans="20:24" x14ac:dyDescent="0.3">
      <c r="T165" s="20">
        <f t="shared" si="20"/>
        <v>163</v>
      </c>
      <c r="U165" s="21">
        <f>Sheet1!E165*1</f>
        <v>5924.25</v>
      </c>
      <c r="V165" s="21">
        <f>Sheet1!F165*1</f>
        <v>5930.25</v>
      </c>
      <c r="W165" s="21">
        <f>Sheet1!G165*1</f>
        <v>5856.5</v>
      </c>
      <c r="X165" s="21">
        <f>Sheet1!H165*1</f>
        <v>5867</v>
      </c>
    </row>
    <row r="166" spans="20:24" x14ac:dyDescent="0.3">
      <c r="T166" s="20">
        <f t="shared" si="20"/>
        <v>164</v>
      </c>
      <c r="U166" s="21">
        <f>Sheet1!E166*1</f>
        <v>5868</v>
      </c>
      <c r="V166" s="21">
        <f>Sheet1!F166*1</f>
        <v>5927</v>
      </c>
      <c r="W166" s="21">
        <f>Sheet1!G166*1</f>
        <v>5863.25</v>
      </c>
      <c r="X166" s="21">
        <f>Sheet1!H166*1</f>
        <v>5922.25</v>
      </c>
    </row>
    <row r="167" spans="20:24" x14ac:dyDescent="0.3">
      <c r="T167" s="20">
        <f t="shared" si="20"/>
        <v>165</v>
      </c>
      <c r="U167" s="21">
        <f>Sheet1!E167*1</f>
        <v>5891.75</v>
      </c>
      <c r="V167" s="21">
        <f>Sheet1!F167*1</f>
        <v>5895</v>
      </c>
      <c r="W167" s="21">
        <f>Sheet1!G167*1</f>
        <v>5848</v>
      </c>
      <c r="X167" s="21">
        <f>Sheet1!H167*1</f>
        <v>5871.75</v>
      </c>
    </row>
    <row r="168" spans="20:24" x14ac:dyDescent="0.3">
      <c r="T168" s="20">
        <f t="shared" si="20"/>
        <v>166</v>
      </c>
      <c r="U168" s="21">
        <f>Sheet1!E168*1</f>
        <v>5882.5</v>
      </c>
      <c r="V168" s="21">
        <f>Sheet1!F168*1</f>
        <v>5895.5</v>
      </c>
      <c r="W168" s="21">
        <f>Sheet1!G168*1</f>
        <v>5846.25</v>
      </c>
      <c r="X168" s="21">
        <f>Sheet1!H168*1</f>
        <v>5882.5</v>
      </c>
    </row>
    <row r="169" spans="20:24" x14ac:dyDescent="0.3">
      <c r="T169" s="20">
        <f t="shared" si="20"/>
        <v>167</v>
      </c>
      <c r="U169" s="21">
        <f>Sheet1!E169*1</f>
        <v>5929.25</v>
      </c>
      <c r="V169" s="21">
        <f>Sheet1!F169*1</f>
        <v>5944.75</v>
      </c>
      <c r="W169" s="21">
        <f>Sheet1!G169*1</f>
        <v>5855.25</v>
      </c>
      <c r="X169" s="21">
        <f>Sheet1!H169*1</f>
        <v>5882</v>
      </c>
    </row>
    <row r="170" spans="20:24" x14ac:dyDescent="0.3">
      <c r="T170" s="20">
        <f t="shared" si="20"/>
        <v>168</v>
      </c>
      <c r="U170" s="21">
        <f>Sheet1!E170*1</f>
        <v>5906.25</v>
      </c>
      <c r="V170" s="21">
        <f>Sheet1!F170*1</f>
        <v>5942.5</v>
      </c>
      <c r="W170" s="21">
        <f>Sheet1!G170*1</f>
        <v>5878.5</v>
      </c>
      <c r="X170" s="21">
        <f>Sheet1!H170*1</f>
        <v>5936.5</v>
      </c>
    </row>
    <row r="171" spans="20:24" x14ac:dyDescent="0.3">
      <c r="T171" s="20">
        <f t="shared" si="20"/>
        <v>169</v>
      </c>
      <c r="U171" s="21">
        <f>Sheet1!E171*1</f>
        <v>5926.5</v>
      </c>
      <c r="V171" s="21">
        <f>Sheet1!F171*1</f>
        <v>5943.75</v>
      </c>
      <c r="W171" s="21">
        <f>Sheet1!G171*1</f>
        <v>5904.25</v>
      </c>
      <c r="X171" s="21">
        <f>Sheet1!H171*1</f>
        <v>5913.5</v>
      </c>
    </row>
    <row r="172" spans="20:24" x14ac:dyDescent="0.3">
      <c r="T172" s="20">
        <f t="shared" si="20"/>
        <v>170</v>
      </c>
      <c r="U172" s="21">
        <f>Sheet1!E172*1</f>
        <v>5905.75</v>
      </c>
      <c r="V172" s="21">
        <f>Sheet1!F172*1</f>
        <v>5952.25</v>
      </c>
      <c r="W172" s="21">
        <f>Sheet1!G172*1</f>
        <v>5900.5</v>
      </c>
      <c r="X172" s="21">
        <f>Sheet1!H172*1</f>
        <v>5926.75</v>
      </c>
    </row>
    <row r="173" spans="20:24" x14ac:dyDescent="0.3">
      <c r="T173" s="20">
        <f t="shared" si="20"/>
        <v>171</v>
      </c>
      <c r="U173" s="21">
        <f>Sheet1!E173*1</f>
        <v>5914.5</v>
      </c>
      <c r="V173" s="21">
        <f>Sheet1!F173*1</f>
        <v>5921</v>
      </c>
      <c r="W173" s="21">
        <f>Sheet1!G173*1</f>
        <v>5890.25</v>
      </c>
      <c r="X173" s="21">
        <f>Sheet1!H173*1</f>
        <v>5901.25</v>
      </c>
    </row>
    <row r="174" spans="20:24" x14ac:dyDescent="0.3">
      <c r="T174" s="20">
        <f t="shared" si="20"/>
        <v>172</v>
      </c>
      <c r="U174" s="21">
        <f>Sheet1!E174*1</f>
        <v>5896.25</v>
      </c>
      <c r="V174" s="21">
        <f>Sheet1!F174*1</f>
        <v>5916.5</v>
      </c>
      <c r="W174" s="21">
        <f>Sheet1!G174*1</f>
        <v>5877</v>
      </c>
      <c r="X174" s="21">
        <f>Sheet1!H174*1</f>
        <v>5914.25</v>
      </c>
    </row>
    <row r="175" spans="20:24" x14ac:dyDescent="0.3">
      <c r="T175" s="20">
        <f t="shared" si="20"/>
        <v>173</v>
      </c>
      <c r="U175" s="21">
        <f>Sheet1!E175*1</f>
        <v>5884.25</v>
      </c>
      <c r="V175" s="21">
        <f>Sheet1!F175*1</f>
        <v>5906.75</v>
      </c>
      <c r="W175" s="21">
        <f>Sheet1!G175*1</f>
        <v>5867.5</v>
      </c>
      <c r="X175" s="21">
        <f>Sheet1!H175*1</f>
        <v>5899</v>
      </c>
    </row>
    <row r="176" spans="20:24" x14ac:dyDescent="0.3">
      <c r="T176" s="20">
        <f t="shared" si="20"/>
        <v>174</v>
      </c>
      <c r="U176" s="21">
        <f>Sheet1!E176*1</f>
        <v>5898.25</v>
      </c>
      <c r="V176" s="21">
        <f>Sheet1!F176*1</f>
        <v>5899</v>
      </c>
      <c r="W176" s="21">
        <f>Sheet1!G176*1</f>
        <v>5855.75</v>
      </c>
      <c r="X176" s="21">
        <f>Sheet1!H176*1</f>
        <v>5884.25</v>
      </c>
    </row>
    <row r="177" spans="20:24" x14ac:dyDescent="0.3">
      <c r="T177" s="20">
        <f t="shared" si="20"/>
        <v>175</v>
      </c>
      <c r="U177" s="21">
        <f>Sheet1!E177*1</f>
        <v>5815.25</v>
      </c>
      <c r="V177" s="21">
        <f>Sheet1!F177*1</f>
        <v>5919.75</v>
      </c>
      <c r="W177" s="21">
        <f>Sheet1!G177*1</f>
        <v>5813.25</v>
      </c>
      <c r="X177" s="21">
        <f>Sheet1!H177*1</f>
        <v>5900.25</v>
      </c>
    </row>
    <row r="178" spans="20:24" x14ac:dyDescent="0.3">
      <c r="T178" s="20">
        <f t="shared" si="20"/>
        <v>176</v>
      </c>
      <c r="U178" s="21">
        <f>Sheet1!E178*1</f>
        <v>5823.25</v>
      </c>
      <c r="V178" s="21">
        <f>Sheet1!F178*1</f>
        <v>5878</v>
      </c>
      <c r="W178" s="21">
        <f>Sheet1!G178*1</f>
        <v>5797.5</v>
      </c>
      <c r="X178" s="21">
        <f>Sheet1!H178*1</f>
        <v>5802.25</v>
      </c>
    </row>
    <row r="179" spans="20:24" x14ac:dyDescent="0.3">
      <c r="T179" s="20">
        <f t="shared" si="20"/>
        <v>177</v>
      </c>
      <c r="U179" s="21">
        <f>Sheet1!E179*1</f>
        <v>5816.5</v>
      </c>
      <c r="V179" s="21">
        <f>Sheet1!F179*1</f>
        <v>5859.25</v>
      </c>
      <c r="W179" s="21">
        <f>Sheet1!G179*1</f>
        <v>5800</v>
      </c>
      <c r="X179" s="21">
        <f>Sheet1!H179*1</f>
        <v>5822.5</v>
      </c>
    </row>
    <row r="180" spans="20:24" x14ac:dyDescent="0.3">
      <c r="T180" s="20">
        <f t="shared" si="20"/>
        <v>178</v>
      </c>
      <c r="U180" s="21">
        <f>Sheet1!E180*1</f>
        <v>5806.25</v>
      </c>
      <c r="V180" s="21">
        <f>Sheet1!F180*1</f>
        <v>5825</v>
      </c>
      <c r="W180" s="21">
        <f>Sheet1!G180*1</f>
        <v>5791.75</v>
      </c>
      <c r="X180" s="21">
        <f>Sheet1!H180*1</f>
        <v>5821.5</v>
      </c>
    </row>
    <row r="181" spans="20:24" x14ac:dyDescent="0.3">
      <c r="T181" s="20">
        <f t="shared" si="20"/>
        <v>179</v>
      </c>
      <c r="U181" s="21">
        <f>Sheet1!E181*1</f>
        <v>5782</v>
      </c>
      <c r="V181" s="21">
        <f>Sheet1!F181*1</f>
        <v>5825</v>
      </c>
      <c r="W181" s="21">
        <f>Sheet1!G181*1</f>
        <v>5780.75</v>
      </c>
      <c r="X181" s="21">
        <f>Sheet1!H181*1</f>
        <v>5813.25</v>
      </c>
    </row>
    <row r="182" spans="20:24" x14ac:dyDescent="0.3">
      <c r="T182" s="20">
        <f t="shared" si="20"/>
        <v>180</v>
      </c>
      <c r="U182" s="21">
        <f>Sheet1!E182*1</f>
        <v>5741.5</v>
      </c>
      <c r="V182" s="21">
        <f>Sheet1!F182*1</f>
        <v>5790.5</v>
      </c>
      <c r="W182" s="21">
        <f>Sheet1!G182*1</f>
        <v>5723.75</v>
      </c>
      <c r="X182" s="21">
        <f>Sheet1!H182*1</f>
        <v>5785.75</v>
      </c>
    </row>
    <row r="183" spans="20:24" x14ac:dyDescent="0.3">
      <c r="T183" s="20">
        <f t="shared" si="20"/>
        <v>181</v>
      </c>
      <c r="U183" s="21">
        <f>Sheet1!E183*1</f>
        <v>5682.75</v>
      </c>
      <c r="V183" s="21">
        <f>Sheet1!F183*1</f>
        <v>5751</v>
      </c>
      <c r="W183" s="21">
        <f>Sheet1!G183*1</f>
        <v>5595.5</v>
      </c>
      <c r="X183" s="21">
        <f>Sheet1!H183*1</f>
        <v>5744.75</v>
      </c>
    </row>
    <row r="184" spans="20:24" x14ac:dyDescent="0.3">
      <c r="T184" s="20">
        <f t="shared" si="20"/>
        <v>182</v>
      </c>
      <c r="U184" s="21">
        <f>Sheet1!E184*1</f>
        <v>5671.75</v>
      </c>
      <c r="V184" s="21">
        <f>Sheet1!F184*1</f>
        <v>5689.5</v>
      </c>
      <c r="W184" s="21">
        <f>Sheet1!G184*1</f>
        <v>5631.75</v>
      </c>
      <c r="X184" s="21">
        <f>Sheet1!H184*1</f>
        <v>5687.5</v>
      </c>
    </row>
    <row r="185" spans="20:24" x14ac:dyDescent="0.3">
      <c r="T185" s="20">
        <f t="shared" si="20"/>
        <v>183</v>
      </c>
      <c r="U185" s="21">
        <f>Sheet1!E185*1</f>
        <v>5593.5</v>
      </c>
      <c r="V185" s="21">
        <f>Sheet1!F185*1</f>
        <v>5676.5</v>
      </c>
      <c r="W185" s="21">
        <f>Sheet1!G185*1</f>
        <v>5588.75</v>
      </c>
      <c r="X185" s="21">
        <f>Sheet1!H185*1</f>
        <v>5663</v>
      </c>
    </row>
    <row r="186" spans="20:24" x14ac:dyDescent="0.3">
      <c r="T186" s="20">
        <f t="shared" si="20"/>
        <v>184</v>
      </c>
      <c r="U186" s="21">
        <f>Sheet1!E186*1</f>
        <v>5696.5</v>
      </c>
      <c r="V186" s="21">
        <f>Sheet1!F186*1</f>
        <v>5716</v>
      </c>
      <c r="W186" s="21">
        <f>Sheet1!G186*1</f>
        <v>5577.5</v>
      </c>
      <c r="X186" s="21">
        <f>Sheet1!H186*1</f>
        <v>5603</v>
      </c>
    </row>
    <row r="187" spans="20:24" x14ac:dyDescent="0.3">
      <c r="T187" s="20">
        <f t="shared" si="20"/>
        <v>185</v>
      </c>
      <c r="U187" s="21">
        <f>Sheet1!E187*1</f>
        <v>5711</v>
      </c>
      <c r="V187" s="21">
        <f>Sheet1!F187*1</f>
        <v>5740.75</v>
      </c>
      <c r="W187" s="21">
        <f>Sheet1!G187*1</f>
        <v>5673.5</v>
      </c>
      <c r="X187" s="21">
        <f>Sheet1!H187*1</f>
        <v>5695.75</v>
      </c>
    </row>
    <row r="188" spans="20:24" x14ac:dyDescent="0.3">
      <c r="T188" s="20">
        <f t="shared" si="20"/>
        <v>186</v>
      </c>
      <c r="U188" s="21">
        <f>Sheet1!E188*1</f>
        <v>5722</v>
      </c>
      <c r="V188" s="21">
        <f>Sheet1!F188*1</f>
        <v>5748.5</v>
      </c>
      <c r="W188" s="21">
        <f>Sheet1!G188*1</f>
        <v>5690.25</v>
      </c>
      <c r="X188" s="21">
        <f>Sheet1!H188*1</f>
        <v>5713.5</v>
      </c>
    </row>
    <row r="189" spans="20:24" x14ac:dyDescent="0.3">
      <c r="T189" s="20">
        <f t="shared" si="20"/>
        <v>187</v>
      </c>
      <c r="U189" s="21">
        <f>Sheet1!E189*1</f>
        <v>5839.75</v>
      </c>
      <c r="V189" s="21">
        <f>Sheet1!F189*1</f>
        <v>5853.25</v>
      </c>
      <c r="W189" s="21">
        <f>Sheet1!G189*1</f>
        <v>5700.25</v>
      </c>
      <c r="X189" s="21">
        <f>Sheet1!H189*1</f>
        <v>5725.25</v>
      </c>
    </row>
    <row r="190" spans="20:24" x14ac:dyDescent="0.3">
      <c r="T190" s="20">
        <f t="shared" si="20"/>
        <v>188</v>
      </c>
      <c r="U190" s="21">
        <f>Sheet1!E190*1</f>
        <v>5802</v>
      </c>
      <c r="V190" s="21">
        <f>Sheet1!F190*1</f>
        <v>5848.5</v>
      </c>
      <c r="W190" s="21">
        <f>Sheet1!G190*1</f>
        <v>5777.75</v>
      </c>
      <c r="X190" s="21">
        <f>Sheet1!H190*1</f>
        <v>5844.5</v>
      </c>
    </row>
    <row r="191" spans="20:24" x14ac:dyDescent="0.3">
      <c r="T191" s="20">
        <f t="shared" si="20"/>
        <v>189</v>
      </c>
      <c r="U191" s="21">
        <f>Sheet1!E191*1</f>
        <v>5764</v>
      </c>
      <c r="V191" s="21">
        <f>Sheet1!F191*1</f>
        <v>5847.25</v>
      </c>
      <c r="W191" s="21">
        <f>Sheet1!G191*1</f>
        <v>5744.75</v>
      </c>
      <c r="X191" s="21">
        <f>Sheet1!H191*1</f>
        <v>5793.5</v>
      </c>
    </row>
    <row r="192" spans="20:24" x14ac:dyDescent="0.3">
      <c r="T192" s="20">
        <f t="shared" si="20"/>
        <v>190</v>
      </c>
      <c r="U192" s="21">
        <f>Sheet1!E192*1</f>
        <v>5827.25</v>
      </c>
      <c r="V192" s="21">
        <f>Sheet1!F192*1</f>
        <v>5834</v>
      </c>
      <c r="W192" s="21">
        <f>Sheet1!G192*1</f>
        <v>5759.5</v>
      </c>
      <c r="X192" s="21">
        <f>Sheet1!H192*1</f>
        <v>5793.75</v>
      </c>
    </row>
    <row r="193" spans="20:24" x14ac:dyDescent="0.3">
      <c r="T193" s="20">
        <f t="shared" si="20"/>
        <v>191</v>
      </c>
      <c r="U193" s="21">
        <f>Sheet1!E193*1</f>
        <v>5813.5</v>
      </c>
      <c r="V193" s="21">
        <f>Sheet1!F193*1</f>
        <v>5833</v>
      </c>
      <c r="W193" s="21">
        <f>Sheet1!G193*1</f>
        <v>5795</v>
      </c>
      <c r="X193" s="21">
        <f>Sheet1!H193*1</f>
        <v>5828.25</v>
      </c>
    </row>
    <row r="194" spans="20:24" x14ac:dyDescent="0.3">
      <c r="T194" s="20">
        <f t="shared" si="20"/>
        <v>192</v>
      </c>
      <c r="U194" s="21">
        <f>Sheet1!E194*1</f>
        <v>5834</v>
      </c>
      <c r="V194" s="21">
        <f>Sheet1!F194*1</f>
        <v>5852.5</v>
      </c>
      <c r="W194" s="21">
        <f>Sheet1!G194*1</f>
        <v>5803.25</v>
      </c>
      <c r="X194" s="21">
        <f>Sheet1!H194*1</f>
        <v>5820.5</v>
      </c>
    </row>
    <row r="195" spans="20:24" x14ac:dyDescent="0.3">
      <c r="T195" s="20">
        <f t="shared" si="20"/>
        <v>193</v>
      </c>
      <c r="U195" s="21">
        <f>Sheet1!E195*1</f>
        <v>5781.25</v>
      </c>
      <c r="V195" s="21">
        <f>Sheet1!F195*1</f>
        <v>5845.75</v>
      </c>
      <c r="W195" s="21">
        <f>Sheet1!G195*1</f>
        <v>5781.25</v>
      </c>
      <c r="X195" s="21">
        <f>Sheet1!H195*1</f>
        <v>5836</v>
      </c>
    </row>
    <row r="196" spans="20:24" x14ac:dyDescent="0.3">
      <c r="T196" s="20">
        <f t="shared" si="20"/>
        <v>194</v>
      </c>
      <c r="U196" s="21">
        <f>Sheet1!E196*1</f>
        <v>5825.5</v>
      </c>
      <c r="V196" s="21">
        <f>Sheet1!F196*1</f>
        <v>5848.75</v>
      </c>
      <c r="W196" s="21">
        <f>Sheet1!G196*1</f>
        <v>5766.25</v>
      </c>
      <c r="X196" s="21">
        <f>Sheet1!H196*1</f>
        <v>5777.5</v>
      </c>
    </row>
    <row r="197" spans="20:24" x14ac:dyDescent="0.3">
      <c r="T197" s="20">
        <f t="shared" ref="T197:T260" si="21">T196+1</f>
        <v>195</v>
      </c>
      <c r="U197" s="21">
        <f>Sheet1!E197*1</f>
        <v>5803</v>
      </c>
      <c r="V197" s="21">
        <f>Sheet1!F197*1</f>
        <v>5838.75</v>
      </c>
      <c r="W197" s="21">
        <f>Sheet1!G197*1</f>
        <v>5797</v>
      </c>
      <c r="X197" s="21">
        <f>Sheet1!H197*1</f>
        <v>5825</v>
      </c>
    </row>
    <row r="198" spans="20:24" x14ac:dyDescent="0.3">
      <c r="T198" s="20">
        <f t="shared" si="21"/>
        <v>196</v>
      </c>
      <c r="U198" s="21">
        <f>Sheet1!E198*1</f>
        <v>5813</v>
      </c>
      <c r="V198" s="21">
        <f>Sheet1!F198*1</f>
        <v>5827.25</v>
      </c>
      <c r="W198" s="21">
        <f>Sheet1!G198*1</f>
        <v>5791.25</v>
      </c>
      <c r="X198" s="21">
        <f>Sheet1!H198*1</f>
        <v>5803.25</v>
      </c>
    </row>
    <row r="199" spans="20:24" x14ac:dyDescent="0.3">
      <c r="T199" s="20">
        <f t="shared" si="21"/>
        <v>197</v>
      </c>
      <c r="U199" s="21">
        <f>Sheet1!E199*1</f>
        <v>5767.5</v>
      </c>
      <c r="V199" s="21">
        <f>Sheet1!F199*1</f>
        <v>5815.25</v>
      </c>
      <c r="W199" s="21">
        <f>Sheet1!G199*1</f>
        <v>5748.75</v>
      </c>
      <c r="X199" s="21">
        <f>Sheet1!H199*1</f>
        <v>5813.5</v>
      </c>
    </row>
    <row r="200" spans="20:24" x14ac:dyDescent="0.3">
      <c r="T200" s="20">
        <f t="shared" si="21"/>
        <v>198</v>
      </c>
      <c r="U200" s="21">
        <f>Sheet1!E200*1</f>
        <v>5752</v>
      </c>
      <c r="V200" s="21">
        <f>Sheet1!F200*1</f>
        <v>5769.75</v>
      </c>
      <c r="W200" s="21">
        <f>Sheet1!G200*1</f>
        <v>5720</v>
      </c>
      <c r="X200" s="21">
        <f>Sheet1!H200*1</f>
        <v>5761.75</v>
      </c>
    </row>
    <row r="201" spans="20:24" x14ac:dyDescent="0.3">
      <c r="T201" s="20">
        <f t="shared" si="21"/>
        <v>199</v>
      </c>
      <c r="U201" s="21">
        <f>Sheet1!E201*1</f>
        <v>5664.75</v>
      </c>
      <c r="V201" s="21">
        <f>Sheet1!F201*1</f>
        <v>5755.25</v>
      </c>
      <c r="W201" s="21">
        <f>Sheet1!G201*1</f>
        <v>5655.25</v>
      </c>
      <c r="X201" s="21">
        <f>Sheet1!H201*1</f>
        <v>5751</v>
      </c>
    </row>
    <row r="202" spans="20:24" x14ac:dyDescent="0.3">
      <c r="T202" s="20">
        <f t="shared" si="21"/>
        <v>200</v>
      </c>
      <c r="U202" s="21">
        <f>Sheet1!E202*1</f>
        <v>5641</v>
      </c>
      <c r="V202" s="21">
        <f>Sheet1!F202*1</f>
        <v>5671.25</v>
      </c>
      <c r="W202" s="21">
        <f>Sheet1!G202*1</f>
        <v>5622.25</v>
      </c>
      <c r="X202" s="21">
        <f>Sheet1!H202*1</f>
        <v>5660.5</v>
      </c>
    </row>
    <row r="203" spans="20:24" x14ac:dyDescent="0.3">
      <c r="T203" s="20">
        <f t="shared" si="21"/>
        <v>201</v>
      </c>
      <c r="U203" s="21">
        <f>Sheet1!E203*1</f>
        <v>5556</v>
      </c>
      <c r="V203" s="21">
        <f>Sheet1!F203*1</f>
        <v>5644.75</v>
      </c>
      <c r="W203" s="21">
        <f>Sheet1!G203*1</f>
        <v>5551</v>
      </c>
      <c r="X203" s="21">
        <f>Sheet1!H203*1</f>
        <v>5642.5</v>
      </c>
    </row>
    <row r="204" spans="20:24" x14ac:dyDescent="0.3">
      <c r="T204" s="20">
        <f t="shared" si="21"/>
        <v>202</v>
      </c>
      <c r="U204" s="21">
        <f>Sheet1!E204*1</f>
        <v>5547.75</v>
      </c>
      <c r="V204" s="21">
        <f>Sheet1!F204*1</f>
        <v>5580.25</v>
      </c>
      <c r="W204" s="21">
        <f>Sheet1!G204*1</f>
        <v>5531.25</v>
      </c>
      <c r="X204" s="21">
        <f>Sheet1!H204*1</f>
        <v>5553.25</v>
      </c>
    </row>
    <row r="205" spans="20:24" x14ac:dyDescent="0.3">
      <c r="T205" s="20">
        <f t="shared" si="21"/>
        <v>203</v>
      </c>
      <c r="U205" s="21">
        <f>Sheet1!E205*1</f>
        <v>5531.75</v>
      </c>
      <c r="V205" s="21">
        <f>Sheet1!F205*1</f>
        <v>5568.75</v>
      </c>
      <c r="W205" s="21">
        <f>Sheet1!G205*1</f>
        <v>5503</v>
      </c>
      <c r="X205" s="21">
        <f>Sheet1!H205*1</f>
        <v>5553.75</v>
      </c>
    </row>
    <row r="206" spans="20:24" x14ac:dyDescent="0.3">
      <c r="T206" s="20">
        <f t="shared" si="21"/>
        <v>204</v>
      </c>
      <c r="U206" s="21">
        <f>Sheet1!E206*1</f>
        <v>5391.75</v>
      </c>
      <c r="V206" s="21">
        <f>Sheet1!F206*1</f>
        <v>5544.5</v>
      </c>
      <c r="W206" s="21">
        <f>Sheet1!G206*1</f>
        <v>5365.5</v>
      </c>
      <c r="X206" s="21">
        <f>Sheet1!H206*1</f>
        <v>5531.75</v>
      </c>
    </row>
    <row r="207" spans="20:24" x14ac:dyDescent="0.3">
      <c r="T207" s="20">
        <f t="shared" si="21"/>
        <v>205</v>
      </c>
      <c r="U207" s="21">
        <f>Sheet1!E207*1</f>
        <v>5425</v>
      </c>
      <c r="V207" s="21">
        <f>Sheet1!F207*1</f>
        <v>5542.75</v>
      </c>
      <c r="W207" s="21">
        <f>Sheet1!G207*1</f>
        <v>5380.25</v>
      </c>
      <c r="X207" s="21">
        <f>Sheet1!H207*1</f>
        <v>5411</v>
      </c>
    </row>
    <row r="208" spans="20:24" x14ac:dyDescent="0.3">
      <c r="T208" s="20">
        <f t="shared" si="21"/>
        <v>206</v>
      </c>
      <c r="U208" s="21">
        <f>Sheet1!E208*1</f>
        <v>5433.5</v>
      </c>
      <c r="V208" s="21">
        <f>Sheet1!F208*1</f>
        <v>5525.5</v>
      </c>
      <c r="W208" s="21">
        <f>Sheet1!G208*1</f>
        <v>5405.25</v>
      </c>
      <c r="X208" s="21">
        <f>Sheet1!H208*1</f>
        <v>5449.75</v>
      </c>
    </row>
    <row r="209" spans="20:24" x14ac:dyDescent="0.3">
      <c r="T209" s="20">
        <f t="shared" si="21"/>
        <v>207</v>
      </c>
      <c r="U209" s="21">
        <f>Sheet1!E209*1</f>
        <v>5513.5</v>
      </c>
      <c r="V209" s="21">
        <f>Sheet1!F209*1</f>
        <v>5529</v>
      </c>
      <c r="W209" s="21">
        <f>Sheet1!G209*1</f>
        <v>5303.5</v>
      </c>
      <c r="X209" s="21">
        <f>Sheet1!H209*1</f>
        <v>5401</v>
      </c>
    </row>
    <row r="210" spans="20:24" x14ac:dyDescent="0.3">
      <c r="T210" s="20">
        <f t="shared" si="21"/>
        <v>208</v>
      </c>
      <c r="U210" s="21">
        <f>Sheet1!E210*1</f>
        <v>5647.75</v>
      </c>
      <c r="V210" s="21">
        <f>Sheet1!F210*1</f>
        <v>5656.75</v>
      </c>
      <c r="W210" s="21">
        <f>Sheet1!G210*1</f>
        <v>5515.25</v>
      </c>
      <c r="X210" s="21">
        <f>Sheet1!H210*1</f>
        <v>5559.5</v>
      </c>
    </row>
    <row r="211" spans="20:24" x14ac:dyDescent="0.3">
      <c r="T211" s="20">
        <f t="shared" si="21"/>
        <v>209</v>
      </c>
      <c r="U211" s="21">
        <f>Sheet1!E211*1</f>
        <v>5758.25</v>
      </c>
      <c r="V211" s="21">
        <f>Sheet1!F211*1</f>
        <v>5784.25</v>
      </c>
      <c r="W211" s="21">
        <f>Sheet1!G211*1</f>
        <v>5628.25</v>
      </c>
      <c r="X211" s="21">
        <f>Sheet1!H211*1</f>
        <v>5663.75</v>
      </c>
    </row>
    <row r="212" spans="20:24" x14ac:dyDescent="0.3">
      <c r="T212" s="20">
        <f t="shared" si="21"/>
        <v>210</v>
      </c>
      <c r="U212" s="21">
        <f>Sheet1!E212*1</f>
        <v>5638.25</v>
      </c>
      <c r="V212" s="21">
        <f>Sheet1!F212*1</f>
        <v>5772</v>
      </c>
      <c r="W212" s="21">
        <f>Sheet1!G212*1</f>
        <v>5635</v>
      </c>
      <c r="X212" s="21">
        <f>Sheet1!H212*1</f>
        <v>5741.5</v>
      </c>
    </row>
    <row r="213" spans="20:24" x14ac:dyDescent="0.3">
      <c r="T213" s="20">
        <f t="shared" si="21"/>
        <v>211</v>
      </c>
      <c r="U213" s="21">
        <f>Sheet1!E213*1</f>
        <v>5688</v>
      </c>
      <c r="V213" s="21">
        <f>Sheet1!F213*1</f>
        <v>5711</v>
      </c>
      <c r="W213" s="21">
        <f>Sheet1!G213*1</f>
        <v>5616.5</v>
      </c>
      <c r="X213" s="21">
        <f>Sheet1!H213*1</f>
        <v>5656</v>
      </c>
    </row>
    <row r="214" spans="20:24" x14ac:dyDescent="0.3">
      <c r="T214" s="20">
        <f t="shared" si="21"/>
        <v>212</v>
      </c>
      <c r="U214" s="21">
        <f>Sheet1!E214*1</f>
        <v>5680</v>
      </c>
      <c r="V214" s="21">
        <f>Sheet1!F214*1</f>
        <v>5718</v>
      </c>
      <c r="W214" s="21">
        <f>Sheet1!G214*1</f>
        <v>5664.5</v>
      </c>
      <c r="X214" s="21">
        <f>Sheet1!H214*1</f>
        <v>5686.5</v>
      </c>
    </row>
    <row r="215" spans="20:24" x14ac:dyDescent="0.3">
      <c r="T215" s="20">
        <f t="shared" si="21"/>
        <v>213</v>
      </c>
      <c r="U215" s="21">
        <f>Sheet1!E215*1</f>
        <v>5629.5</v>
      </c>
      <c r="V215" s="21">
        <f>Sheet1!F215*1</f>
        <v>5711.75</v>
      </c>
      <c r="W215" s="21">
        <f>Sheet1!G215*1</f>
        <v>5628.75</v>
      </c>
      <c r="X215" s="21">
        <f>Sheet1!H215*1</f>
        <v>5682.5</v>
      </c>
    </row>
    <row r="216" spans="20:24" x14ac:dyDescent="0.3">
      <c r="T216" s="20">
        <f t="shared" si="21"/>
        <v>214</v>
      </c>
      <c r="U216" s="21">
        <f>Sheet1!E216*1</f>
        <v>5666</v>
      </c>
      <c r="V216" s="21">
        <f>Sheet1!F216*1</f>
        <v>5716.75</v>
      </c>
      <c r="W216" s="21">
        <f>Sheet1!G216*1</f>
        <v>5616</v>
      </c>
      <c r="X216" s="21">
        <f>Sheet1!H216*1</f>
        <v>5624.75</v>
      </c>
    </row>
    <row r="217" spans="20:24" x14ac:dyDescent="0.3">
      <c r="T217" s="20">
        <f t="shared" si="21"/>
        <v>215</v>
      </c>
      <c r="U217" s="21">
        <f>Sheet1!E217*1</f>
        <v>5768.5</v>
      </c>
      <c r="V217" s="21">
        <f>Sheet1!F217*1</f>
        <v>5768.5</v>
      </c>
      <c r="W217" s="21">
        <f>Sheet1!G217*1</f>
        <v>5645.5</v>
      </c>
      <c r="X217" s="21">
        <f>Sheet1!H217*1</f>
        <v>5655.5</v>
      </c>
    </row>
    <row r="218" spans="20:24" x14ac:dyDescent="0.3">
      <c r="T218" s="20">
        <f t="shared" si="21"/>
        <v>216</v>
      </c>
      <c r="U218" s="21">
        <f>Sheet1!E218*1</f>
        <v>5791.25</v>
      </c>
      <c r="V218" s="21">
        <f>Sheet1!F218*1</f>
        <v>5813.25</v>
      </c>
      <c r="W218" s="21">
        <f>Sheet1!G218*1</f>
        <v>5771.25</v>
      </c>
      <c r="X218" s="21">
        <f>Sheet1!H218*1</f>
        <v>5782.75</v>
      </c>
    </row>
    <row r="219" spans="20:24" x14ac:dyDescent="0.3">
      <c r="T219" s="20">
        <f t="shared" si="21"/>
        <v>217</v>
      </c>
      <c r="U219" s="21">
        <f>Sheet1!E219*1</f>
        <v>5748</v>
      </c>
      <c r="V219" s="21">
        <f>Sheet1!F219*1</f>
        <v>5799.5</v>
      </c>
      <c r="W219" s="21">
        <f>Sheet1!G219*1</f>
        <v>5737</v>
      </c>
      <c r="X219" s="21">
        <f>Sheet1!H219*1</f>
        <v>5794.25</v>
      </c>
    </row>
    <row r="220" spans="20:24" x14ac:dyDescent="0.3">
      <c r="T220" s="20">
        <f t="shared" si="21"/>
        <v>218</v>
      </c>
      <c r="U220" s="21">
        <f>Sheet1!E220*1</f>
        <v>5786</v>
      </c>
      <c r="V220" s="21">
        <f>Sheet1!F220*1</f>
        <v>5791</v>
      </c>
      <c r="W220" s="21">
        <f>Sheet1!G220*1</f>
        <v>5725.5</v>
      </c>
      <c r="X220" s="21">
        <f>Sheet1!H220*1</f>
        <v>5737.25</v>
      </c>
    </row>
    <row r="221" spans="20:24" x14ac:dyDescent="0.3">
      <c r="T221" s="20">
        <f t="shared" si="21"/>
        <v>219</v>
      </c>
      <c r="U221" s="21">
        <f>Sheet1!E221*1</f>
        <v>5827.5</v>
      </c>
      <c r="V221" s="21">
        <f>Sheet1!F221*1</f>
        <v>5847.5</v>
      </c>
      <c r="W221" s="21">
        <f>Sheet1!G221*1</f>
        <v>5753.75</v>
      </c>
      <c r="X221" s="21">
        <f>Sheet1!H221*1</f>
        <v>5778</v>
      </c>
    </row>
    <row r="222" spans="20:24" x14ac:dyDescent="0.3">
      <c r="T222" s="20">
        <f t="shared" si="21"/>
        <v>220</v>
      </c>
      <c r="U222" s="21">
        <f>Sheet1!E222*1</f>
        <v>5898.5</v>
      </c>
      <c r="V222" s="21">
        <f>Sheet1!F222*1</f>
        <v>5901.25</v>
      </c>
      <c r="W222" s="21">
        <f>Sheet1!G222*1</f>
        <v>5815.25</v>
      </c>
      <c r="X222" s="21">
        <f>Sheet1!H222*1</f>
        <v>5822.5</v>
      </c>
    </row>
    <row r="223" spans="20:24" x14ac:dyDescent="0.3">
      <c r="T223" s="20">
        <f t="shared" si="21"/>
        <v>221</v>
      </c>
      <c r="U223" s="21">
        <f>Sheet1!E223*1</f>
        <v>5872.25</v>
      </c>
      <c r="V223" s="21">
        <f>Sheet1!F223*1</f>
        <v>5904.75</v>
      </c>
      <c r="W223" s="21">
        <f>Sheet1!G223*1</f>
        <v>5856.5</v>
      </c>
      <c r="X223" s="21">
        <f>Sheet1!H223*1</f>
        <v>5900.75</v>
      </c>
    </row>
    <row r="224" spans="20:24" x14ac:dyDescent="0.3">
      <c r="T224" s="20">
        <f t="shared" si="21"/>
        <v>222</v>
      </c>
      <c r="U224" s="21">
        <f>Sheet1!E224*1</f>
        <v>5864.5</v>
      </c>
      <c r="V224" s="21">
        <f>Sheet1!F224*1</f>
        <v>5902.25</v>
      </c>
      <c r="W224" s="21">
        <f>Sheet1!G224*1</f>
        <v>5849</v>
      </c>
      <c r="X224" s="21">
        <f>Sheet1!H224*1</f>
        <v>5866.5</v>
      </c>
    </row>
    <row r="225" spans="20:24" x14ac:dyDescent="0.3">
      <c r="T225" s="20">
        <f t="shared" si="21"/>
        <v>223</v>
      </c>
      <c r="U225" s="21">
        <f>Sheet1!E225*1</f>
        <v>5822</v>
      </c>
      <c r="V225" s="21">
        <f>Sheet1!F225*1</f>
        <v>5891.75</v>
      </c>
      <c r="W225" s="21">
        <f>Sheet1!G225*1</f>
        <v>5804.75</v>
      </c>
      <c r="X225" s="21">
        <f>Sheet1!H225*1</f>
        <v>5848.25</v>
      </c>
    </row>
    <row r="226" spans="20:24" x14ac:dyDescent="0.3">
      <c r="T226" s="20">
        <f t="shared" si="21"/>
        <v>224</v>
      </c>
      <c r="U226" s="21">
        <f>Sheet1!E226*1</f>
        <v>5867.75</v>
      </c>
      <c r="V226" s="21">
        <f>Sheet1!F226*1</f>
        <v>5891.25</v>
      </c>
      <c r="W226" s="21">
        <f>Sheet1!G226*1</f>
        <v>5813.5</v>
      </c>
      <c r="X226" s="21">
        <f>Sheet1!H226*1</f>
        <v>5823.25</v>
      </c>
    </row>
    <row r="227" spans="20:24" x14ac:dyDescent="0.3">
      <c r="T227" s="20">
        <f t="shared" si="21"/>
        <v>225</v>
      </c>
      <c r="U227" s="21">
        <f>Sheet1!E227*1</f>
        <v>5815.25</v>
      </c>
      <c r="V227" s="21">
        <f>Sheet1!F227*1</f>
        <v>5874</v>
      </c>
      <c r="W227" s="21">
        <f>Sheet1!G227*1</f>
        <v>5814.25</v>
      </c>
      <c r="X227" s="21">
        <f>Sheet1!H227*1</f>
        <v>5871.5</v>
      </c>
    </row>
    <row r="228" spans="20:24" x14ac:dyDescent="0.3">
      <c r="T228" s="20">
        <f t="shared" si="21"/>
        <v>226</v>
      </c>
      <c r="U228" s="21">
        <f>Sheet1!E228*1</f>
        <v>5811.25</v>
      </c>
      <c r="V228" s="21">
        <f>Sheet1!F228*1</f>
        <v>5829.25</v>
      </c>
      <c r="W228" s="21">
        <f>Sheet1!G228*1</f>
        <v>5809.75</v>
      </c>
      <c r="X228" s="21">
        <f>Sheet1!H228*1</f>
        <v>5814.75</v>
      </c>
    </row>
    <row r="229" spans="20:24" x14ac:dyDescent="0.3">
      <c r="T229" s="20">
        <f t="shared" si="21"/>
        <v>227</v>
      </c>
      <c r="U229" s="21">
        <f>Sheet1!E229*1</f>
        <v>5795.5</v>
      </c>
      <c r="V229" s="21">
        <f>Sheet1!F229*1</f>
        <v>5821</v>
      </c>
      <c r="W229" s="21">
        <f>Sheet1!G229*1</f>
        <v>5794.25</v>
      </c>
      <c r="X229" s="21">
        <f>Sheet1!H229*1</f>
        <v>5808.75</v>
      </c>
    </row>
    <row r="230" spans="20:24" x14ac:dyDescent="0.3">
      <c r="T230" s="20">
        <f t="shared" si="21"/>
        <v>228</v>
      </c>
      <c r="U230" s="21">
        <f>Sheet1!E230*1</f>
        <v>5774.5</v>
      </c>
      <c r="V230" s="21">
        <f>Sheet1!F230*1</f>
        <v>5809.5</v>
      </c>
      <c r="W230" s="21">
        <f>Sheet1!G230*1</f>
        <v>5768.5</v>
      </c>
      <c r="X230" s="21">
        <f>Sheet1!H230*1</f>
        <v>5805</v>
      </c>
    </row>
    <row r="231" spans="20:24" x14ac:dyDescent="0.3">
      <c r="T231" s="20">
        <f t="shared" si="21"/>
        <v>229</v>
      </c>
      <c r="U231" s="21">
        <f>Sheet1!E231*1</f>
        <v>5747.25</v>
      </c>
      <c r="V231" s="21">
        <f>Sheet1!F231*1</f>
        <v>5779.25</v>
      </c>
      <c r="W231" s="21">
        <f>Sheet1!G231*1</f>
        <v>5743.25</v>
      </c>
      <c r="X231" s="21">
        <f>Sheet1!H231*1</f>
        <v>5773.75</v>
      </c>
    </row>
    <row r="232" spans="20:24" x14ac:dyDescent="0.3">
      <c r="T232" s="20">
        <f t="shared" si="21"/>
        <v>230</v>
      </c>
      <c r="U232" s="21">
        <f>Sheet1!E232*1</f>
        <v>5717</v>
      </c>
      <c r="V232" s="21">
        <f>Sheet1!F232*1</f>
        <v>5753.25</v>
      </c>
      <c r="W232" s="21">
        <f>Sheet1!G232*1</f>
        <v>5686.25</v>
      </c>
      <c r="X232" s="21">
        <f>Sheet1!H232*1</f>
        <v>5752.25</v>
      </c>
    </row>
    <row r="233" spans="20:24" x14ac:dyDescent="0.3">
      <c r="T233" s="20">
        <f t="shared" si="21"/>
        <v>231</v>
      </c>
      <c r="U233" s="21">
        <f>Sheet1!E233*1</f>
        <v>5717.75</v>
      </c>
      <c r="V233" s="21">
        <f>Sheet1!F233*1</f>
        <v>5724.5</v>
      </c>
      <c r="W233" s="21">
        <f>Sheet1!G233*1</f>
        <v>5688</v>
      </c>
      <c r="X233" s="21">
        <f>Sheet1!H233*1</f>
        <v>5717.25</v>
      </c>
    </row>
    <row r="234" spans="20:24" x14ac:dyDescent="0.3">
      <c r="T234" s="20">
        <f t="shared" si="21"/>
        <v>232</v>
      </c>
      <c r="U234" s="21">
        <f>Sheet1!E234*1</f>
        <v>5731.75</v>
      </c>
      <c r="V234" s="21">
        <f>Sheet1!F234*1</f>
        <v>5768.5</v>
      </c>
      <c r="W234" s="21">
        <f>Sheet1!G234*1</f>
        <v>5694.25</v>
      </c>
      <c r="X234" s="21">
        <f>Sheet1!H234*1</f>
        <v>5705</v>
      </c>
    </row>
    <row r="235" spans="20:24" x14ac:dyDescent="0.3">
      <c r="T235" s="20">
        <f t="shared" si="21"/>
        <v>233</v>
      </c>
      <c r="U235" s="21">
        <f>Sheet1!E235*1</f>
        <v>5716.5</v>
      </c>
      <c r="V235" s="21">
        <f>Sheet1!F235*1</f>
        <v>5738.5</v>
      </c>
      <c r="W235" s="21">
        <f>Sheet1!G235*1</f>
        <v>5699.25</v>
      </c>
      <c r="X235" s="21">
        <f>Sheet1!H235*1</f>
        <v>5729.5</v>
      </c>
    </row>
    <row r="236" spans="20:24" x14ac:dyDescent="0.3">
      <c r="T236" s="20">
        <f t="shared" si="21"/>
        <v>234</v>
      </c>
      <c r="U236" s="21">
        <f>Sheet1!E236*1</f>
        <v>5718.5</v>
      </c>
      <c r="V236" s="21">
        <f>Sheet1!F236*1</f>
        <v>5735.25</v>
      </c>
      <c r="W236" s="21">
        <f>Sheet1!G236*1</f>
        <v>5699.75</v>
      </c>
      <c r="X236" s="21">
        <f>Sheet1!H236*1</f>
        <v>5727</v>
      </c>
    </row>
    <row r="237" spans="20:24" x14ac:dyDescent="0.3">
      <c r="T237" s="20">
        <f t="shared" si="21"/>
        <v>235</v>
      </c>
      <c r="U237" s="21">
        <f>Sheet1!E237*1</f>
        <v>5699.5</v>
      </c>
      <c r="V237" s="21">
        <f>Sheet1!F237*1</f>
        <v>5723.25</v>
      </c>
      <c r="W237" s="21">
        <f>Sheet1!G237*1</f>
        <v>5694.5</v>
      </c>
      <c r="X237" s="21">
        <f>Sheet1!H237*1</f>
        <v>5720.5</v>
      </c>
    </row>
    <row r="238" spans="20:24" x14ac:dyDescent="0.3">
      <c r="T238" s="20">
        <f t="shared" si="21"/>
        <v>236</v>
      </c>
      <c r="U238" s="21">
        <f>Sheet1!E238*1</f>
        <v>5722</v>
      </c>
      <c r="V238" s="21">
        <f>Sheet1!F238*1</f>
        <v>5742</v>
      </c>
      <c r="W238" s="21">
        <f>Sheet1!G238*1</f>
        <v>5693.75</v>
      </c>
      <c r="X238" s="21">
        <f>Sheet1!H238*1</f>
        <v>5700.5</v>
      </c>
    </row>
    <row r="239" spans="20:24" x14ac:dyDescent="0.3">
      <c r="T239" s="20">
        <f t="shared" si="21"/>
        <v>237</v>
      </c>
      <c r="U239" s="21">
        <f>Sheet1!E239*1</f>
        <v>5728.5</v>
      </c>
      <c r="V239" s="21">
        <f>Sheet1!F239*1</f>
        <v>5734.25</v>
      </c>
      <c r="W239" s="21">
        <f>Sheet1!G239*1</f>
        <v>5702.5</v>
      </c>
      <c r="X239" s="21">
        <f>Sheet1!H239*1</f>
        <v>5717.75</v>
      </c>
    </row>
    <row r="240" spans="20:24" x14ac:dyDescent="0.3">
      <c r="T240" s="20">
        <f t="shared" si="21"/>
        <v>238</v>
      </c>
      <c r="U240" s="21">
        <f>Sheet1!E240*1</f>
        <v>5745.25</v>
      </c>
      <c r="V240" s="21">
        <f>Sheet1!F240*1</f>
        <v>5771.5</v>
      </c>
      <c r="W240" s="21">
        <f>Sheet1!G240*1</f>
        <v>5709</v>
      </c>
      <c r="X240" s="21">
        <f>Sheet1!H240*1</f>
        <v>5728</v>
      </c>
    </row>
    <row r="241" spans="20:24" x14ac:dyDescent="0.3">
      <c r="T241" s="20">
        <f t="shared" si="21"/>
        <v>239</v>
      </c>
      <c r="U241" s="21">
        <f>Sheet1!E241*1</f>
        <v>5731.5</v>
      </c>
      <c r="V241" s="21">
        <f>Sheet1!F241*1</f>
        <v>5746.25</v>
      </c>
      <c r="W241" s="21">
        <f>Sheet1!G241*1</f>
        <v>5725</v>
      </c>
      <c r="X241" s="21">
        <f>Sheet1!H241*1</f>
        <v>5743.25</v>
      </c>
    </row>
    <row r="242" spans="20:24" x14ac:dyDescent="0.3">
      <c r="T242" s="20">
        <f t="shared" si="21"/>
        <v>240</v>
      </c>
      <c r="U242" s="21">
        <f>Sheet1!E242*1</f>
        <v>5683.5</v>
      </c>
      <c r="V242" s="21">
        <f>Sheet1!F242*1</f>
        <v>5744.5</v>
      </c>
      <c r="W242" s="21">
        <f>Sheet1!G242*1</f>
        <v>5673.25</v>
      </c>
      <c r="X242" s="21">
        <f>Sheet1!H242*1</f>
        <v>5729.75</v>
      </c>
    </row>
    <row r="243" spans="20:24" x14ac:dyDescent="0.3">
      <c r="T243" s="20">
        <f t="shared" si="21"/>
        <v>241</v>
      </c>
      <c r="U243" s="21">
        <f>Sheet1!E243*1</f>
        <v>5684.25</v>
      </c>
      <c r="V243" s="21">
        <f>Sheet1!F243*1</f>
        <v>5691.25</v>
      </c>
      <c r="W243" s="21">
        <f>Sheet1!G243*1</f>
        <v>5646</v>
      </c>
      <c r="X243" s="21">
        <f>Sheet1!H243*1</f>
        <v>5685.75</v>
      </c>
    </row>
    <row r="244" spans="20:24" x14ac:dyDescent="0.3">
      <c r="T244" s="20">
        <f t="shared" si="21"/>
        <v>242</v>
      </c>
      <c r="U244" s="21">
        <f>Sheet1!E244*1</f>
        <v>5684.5</v>
      </c>
      <c r="V244" s="21">
        <f>Sheet1!F244*1</f>
        <v>5701</v>
      </c>
      <c r="W244" s="21">
        <f>Sheet1!G244*1</f>
        <v>5656.75</v>
      </c>
      <c r="X244" s="21">
        <f>Sheet1!H244*1</f>
        <v>5686.75</v>
      </c>
    </row>
    <row r="245" spans="20:24" x14ac:dyDescent="0.3">
      <c r="T245" s="20">
        <f t="shared" si="21"/>
        <v>243</v>
      </c>
      <c r="U245" s="21">
        <f>Sheet1!E245*1</f>
        <v>5632.75</v>
      </c>
      <c r="V245" s="21">
        <f>Sheet1!F245*1</f>
        <v>5702.75</v>
      </c>
      <c r="W245" s="21">
        <f>Sheet1!G245*1</f>
        <v>5628.25</v>
      </c>
      <c r="X245" s="21">
        <f>Sheet1!H245*1</f>
        <v>5675.75</v>
      </c>
    </row>
    <row r="246" spans="20:24" x14ac:dyDescent="0.3">
      <c r="T246" s="20">
        <f t="shared" si="21"/>
        <v>244</v>
      </c>
      <c r="U246" s="21">
        <f>Sheet1!E246*1</f>
        <v>5618</v>
      </c>
      <c r="V246" s="21">
        <f>Sheet1!F246*1</f>
        <v>5634.5</v>
      </c>
      <c r="W246" s="21">
        <f>Sheet1!G246*1</f>
        <v>5582.75</v>
      </c>
      <c r="X246" s="21">
        <f>Sheet1!H246*1</f>
        <v>5632.25</v>
      </c>
    </row>
    <row r="247" spans="20:24" x14ac:dyDescent="0.3">
      <c r="T247" s="20">
        <f t="shared" si="21"/>
        <v>245</v>
      </c>
      <c r="U247" s="21">
        <f>Sheet1!E247*1</f>
        <v>5599.75</v>
      </c>
      <c r="V247" s="21">
        <f>Sheet1!F247*1</f>
        <v>5624</v>
      </c>
      <c r="W247" s="21">
        <f>Sheet1!G247*1</f>
        <v>5586.5</v>
      </c>
      <c r="X247" s="21">
        <f>Sheet1!H247*1</f>
        <v>5619.5</v>
      </c>
    </row>
    <row r="248" spans="20:24" x14ac:dyDescent="0.3">
      <c r="T248" s="20">
        <f t="shared" si="21"/>
        <v>246</v>
      </c>
      <c r="U248" s="21">
        <f>Sheet1!E248*1</f>
        <v>5610.25</v>
      </c>
      <c r="V248" s="21">
        <f>Sheet1!F248*1</f>
        <v>5633.75</v>
      </c>
      <c r="W248" s="21">
        <f>Sheet1!G248*1</f>
        <v>5577.25</v>
      </c>
      <c r="X248" s="21">
        <f>Sheet1!H248*1</f>
        <v>5604</v>
      </c>
    </row>
    <row r="249" spans="20:24" x14ac:dyDescent="0.3">
      <c r="T249" s="20">
        <f t="shared" si="21"/>
        <v>247</v>
      </c>
      <c r="U249" s="21">
        <f>Sheet1!E249*1</f>
        <v>5616</v>
      </c>
      <c r="V249" s="21">
        <f>Sheet1!F249*1</f>
        <v>5621.5</v>
      </c>
      <c r="W249" s="21">
        <f>Sheet1!G249*1</f>
        <v>5593.5</v>
      </c>
      <c r="X249" s="21">
        <f>Sheet1!H249*1</f>
        <v>5612.25</v>
      </c>
    </row>
    <row r="250" spans="20:24" x14ac:dyDescent="0.3">
      <c r="T250" s="20">
        <f t="shared" si="21"/>
        <v>248</v>
      </c>
      <c r="U250" s="21">
        <f>Sheet1!E250*1</f>
        <v>5553.25</v>
      </c>
      <c r="V250" s="21">
        <f>Sheet1!F250*1</f>
        <v>5616.5</v>
      </c>
      <c r="W250" s="21">
        <f>Sheet1!G250*1</f>
        <v>5550.75</v>
      </c>
      <c r="X250" s="21">
        <f>Sheet1!H250*1</f>
        <v>5614.25</v>
      </c>
    </row>
    <row r="251" spans="20:24" x14ac:dyDescent="0.3">
      <c r="T251" s="20">
        <f t="shared" si="21"/>
        <v>249</v>
      </c>
      <c r="U251" s="21">
        <f>Sheet1!E251*1</f>
        <v>5548.5</v>
      </c>
      <c r="V251" s="21">
        <f>Sheet1!F251*1</f>
        <v>5560.5</v>
      </c>
      <c r="W251" s="21">
        <f>Sheet1!G251*1</f>
        <v>5510.25</v>
      </c>
      <c r="X251" s="21">
        <f>Sheet1!H251*1</f>
        <v>5552.25</v>
      </c>
    </row>
    <row r="252" spans="20:24" x14ac:dyDescent="0.3">
      <c r="T252" s="20">
        <f t="shared" si="21"/>
        <v>250</v>
      </c>
      <c r="U252" s="21">
        <f>Sheet1!E252*1</f>
        <v>5547.75</v>
      </c>
      <c r="V252" s="21">
        <f>Sheet1!F252*1</f>
        <v>5561.5</v>
      </c>
      <c r="W252" s="21">
        <f>Sheet1!G252*1</f>
        <v>5495</v>
      </c>
      <c r="X252" s="21">
        <f>Sheet1!H252*1</f>
        <v>5545.5</v>
      </c>
    </row>
    <row r="253" spans="20:24" x14ac:dyDescent="0.3">
      <c r="T253" s="20">
        <f t="shared" si="21"/>
        <v>251</v>
      </c>
      <c r="U253" s="21">
        <f>Sheet1!E253*1</f>
        <v>5498.75</v>
      </c>
      <c r="V253" s="21">
        <f>Sheet1!F253*1</f>
        <v>5555.25</v>
      </c>
      <c r="W253" s="21">
        <f>Sheet1!G253*1</f>
        <v>5453.75</v>
      </c>
      <c r="X253" s="21">
        <f>Sheet1!H253*1</f>
        <v>5543.75</v>
      </c>
    </row>
    <row r="254" spans="20:24" x14ac:dyDescent="0.3">
      <c r="T254" s="20">
        <f t="shared" si="21"/>
        <v>252</v>
      </c>
      <c r="U254" s="21">
        <f>Sheet1!E254*1</f>
        <v>5518.75</v>
      </c>
      <c r="V254" s="21">
        <f>Sheet1!F254*1</f>
        <v>5525.25</v>
      </c>
      <c r="W254" s="21">
        <f>Sheet1!G254*1</f>
        <v>5486.5</v>
      </c>
      <c r="X254" s="21">
        <f>Sheet1!H254*1</f>
        <v>5501.25</v>
      </c>
    </row>
    <row r="255" spans="20:24" x14ac:dyDescent="0.3">
      <c r="T255" s="20">
        <f t="shared" si="21"/>
        <v>253</v>
      </c>
      <c r="U255" s="21">
        <f>Sheet1!E255*1</f>
        <v>5572</v>
      </c>
      <c r="V255" s="21">
        <f>Sheet1!F255*1</f>
        <v>5572.25</v>
      </c>
      <c r="W255" s="21">
        <f>Sheet1!G255*1</f>
        <v>5516.5</v>
      </c>
      <c r="X255" s="21">
        <f>Sheet1!H255*1</f>
        <v>5532.25</v>
      </c>
    </row>
    <row r="256" spans="20:24" x14ac:dyDescent="0.3">
      <c r="T256" s="20">
        <f t="shared" si="21"/>
        <v>254</v>
      </c>
      <c r="U256" s="21">
        <f>Sheet1!E256*1</f>
        <v>5570</v>
      </c>
      <c r="V256" s="21">
        <f>Sheet1!F256*1</f>
        <v>5587.25</v>
      </c>
      <c r="W256" s="21">
        <f>Sheet1!G256*1</f>
        <v>5545</v>
      </c>
      <c r="X256" s="21">
        <f>Sheet1!H256*1</f>
        <v>5573</v>
      </c>
    </row>
    <row r="257" spans="20:24" x14ac:dyDescent="0.3">
      <c r="T257" s="20">
        <f t="shared" si="21"/>
        <v>255</v>
      </c>
      <c r="U257" s="21">
        <f>Sheet1!E257*1</f>
        <v>5534</v>
      </c>
      <c r="V257" s="21">
        <f>Sheet1!F257*1</f>
        <v>5577.5</v>
      </c>
      <c r="W257" s="21">
        <f>Sheet1!G257*1</f>
        <v>5534</v>
      </c>
      <c r="X257" s="21">
        <f>Sheet1!H257*1</f>
        <v>5569.75</v>
      </c>
    </row>
    <row r="258" spans="20:24" x14ac:dyDescent="0.3">
      <c r="T258" s="20">
        <f t="shared" si="21"/>
        <v>256</v>
      </c>
      <c r="U258" s="21">
        <f>Sheet1!E258*1</f>
        <v>5587.25</v>
      </c>
      <c r="V258" s="21">
        <f>Sheet1!F258*1</f>
        <v>5616.5</v>
      </c>
      <c r="W258" s="21">
        <f>Sheet1!G258*1</f>
        <v>5521.75</v>
      </c>
      <c r="X258" s="21">
        <f>Sheet1!H258*1</f>
        <v>5533.5</v>
      </c>
    </row>
    <row r="259" spans="20:24" x14ac:dyDescent="0.3">
      <c r="T259" s="20">
        <f t="shared" si="21"/>
        <v>257</v>
      </c>
      <c r="U259" s="21">
        <f>Sheet1!E259*1</f>
        <v>5591.75</v>
      </c>
      <c r="V259" s="21">
        <f>Sheet1!F259*1</f>
        <v>5597.5</v>
      </c>
      <c r="W259" s="21">
        <f>Sheet1!G259*1</f>
        <v>5555</v>
      </c>
      <c r="X259" s="21">
        <f>Sheet1!H259*1</f>
        <v>5576.25</v>
      </c>
    </row>
    <row r="260" spans="20:24" x14ac:dyDescent="0.3">
      <c r="T260" s="20">
        <f t="shared" si="21"/>
        <v>258</v>
      </c>
      <c r="U260" s="21">
        <f>Sheet1!E260*1</f>
        <v>5580</v>
      </c>
      <c r="V260" s="21">
        <f>Sheet1!F260*1</f>
        <v>5595.75</v>
      </c>
      <c r="W260" s="21">
        <f>Sheet1!G260*1</f>
        <v>5570.75</v>
      </c>
      <c r="X260" s="21">
        <f>Sheet1!H260*1</f>
        <v>5593.5</v>
      </c>
    </row>
    <row r="261" spans="20:24" x14ac:dyDescent="0.3">
      <c r="T261" s="20">
        <f t="shared" ref="T261:T324" si="22">T260+1</f>
        <v>259</v>
      </c>
      <c r="U261" s="21">
        <f>Sheet1!E261*1</f>
        <v>5577.5</v>
      </c>
      <c r="V261" s="21">
        <f>Sheet1!F261*1</f>
        <v>5596.5</v>
      </c>
      <c r="W261" s="21">
        <f>Sheet1!G261*1</f>
        <v>5572</v>
      </c>
      <c r="X261" s="21">
        <f>Sheet1!H261*1</f>
        <v>5580</v>
      </c>
    </row>
    <row r="262" spans="20:24" x14ac:dyDescent="0.3">
      <c r="T262" s="20">
        <f t="shared" si="22"/>
        <v>260</v>
      </c>
      <c r="U262" s="21">
        <f>Sheet1!E262*1</f>
        <v>5566.5</v>
      </c>
      <c r="V262" s="21">
        <f>Sheet1!F262*1</f>
        <v>5577</v>
      </c>
      <c r="W262" s="21">
        <f>Sheet1!G262*1</f>
        <v>5554</v>
      </c>
      <c r="X262" s="21">
        <f>Sheet1!H262*1</f>
        <v>5575.5</v>
      </c>
    </row>
    <row r="263" spans="20:24" x14ac:dyDescent="0.3">
      <c r="T263" s="20">
        <f t="shared" si="22"/>
        <v>261</v>
      </c>
      <c r="U263" s="21">
        <f>Sheet1!E263*1</f>
        <v>5579.75</v>
      </c>
      <c r="V263" s="21">
        <f>Sheet1!F263*1</f>
        <v>5597.25</v>
      </c>
      <c r="W263" s="21">
        <f>Sheet1!G263*1</f>
        <v>5563.75</v>
      </c>
      <c r="X263" s="21">
        <f>Sheet1!H263*1</f>
        <v>5568.5</v>
      </c>
    </row>
    <row r="264" spans="20:24" x14ac:dyDescent="0.3">
      <c r="T264" s="20">
        <f t="shared" si="22"/>
        <v>262</v>
      </c>
      <c r="U264" s="21">
        <f>Sheet1!E264*1</f>
        <v>5516.75</v>
      </c>
      <c r="V264" s="21">
        <f>Sheet1!F264*1</f>
        <v>5585.5</v>
      </c>
      <c r="W264" s="21">
        <f>Sheet1!G264*1</f>
        <v>5514.5</v>
      </c>
      <c r="X264" s="21">
        <f>Sheet1!H264*1</f>
        <v>5581.25</v>
      </c>
    </row>
    <row r="265" spans="20:24" x14ac:dyDescent="0.3">
      <c r="T265" s="20">
        <f t="shared" si="22"/>
        <v>263</v>
      </c>
      <c r="U265" s="21">
        <f>Sheet1!E265*1</f>
        <v>5490</v>
      </c>
      <c r="V265" s="21">
        <f>Sheet1!F265*1</f>
        <v>5522.5</v>
      </c>
      <c r="W265" s="21">
        <f>Sheet1!G265*1</f>
        <v>5465</v>
      </c>
      <c r="X265" s="21">
        <f>Sheet1!H265*1</f>
        <v>5517.75</v>
      </c>
    </row>
    <row r="266" spans="20:24" x14ac:dyDescent="0.3">
      <c r="T266" s="20">
        <f t="shared" si="22"/>
        <v>264</v>
      </c>
      <c r="U266" s="21">
        <f>Sheet1!E266*1</f>
        <v>5488.75</v>
      </c>
      <c r="V266" s="21">
        <f>Sheet1!F266*1</f>
        <v>5512.25</v>
      </c>
      <c r="W266" s="21">
        <f>Sheet1!G266*1</f>
        <v>5481.5</v>
      </c>
      <c r="X266" s="21">
        <f>Sheet1!H266*1</f>
        <v>5493.75</v>
      </c>
    </row>
    <row r="267" spans="20:24" x14ac:dyDescent="0.3">
      <c r="T267" s="20">
        <f t="shared" si="22"/>
        <v>265</v>
      </c>
      <c r="U267" s="21">
        <f>Sheet1!E267*1</f>
        <v>5489</v>
      </c>
      <c r="V267" s="21">
        <f>Sheet1!F267*1</f>
        <v>5512.25</v>
      </c>
      <c r="W267" s="21">
        <f>Sheet1!G267*1</f>
        <v>5481</v>
      </c>
      <c r="X267" s="21">
        <f>Sheet1!H267*1</f>
        <v>5494.5</v>
      </c>
    </row>
    <row r="268" spans="20:24" x14ac:dyDescent="0.3">
      <c r="T268" s="20">
        <f t="shared" si="22"/>
        <v>266</v>
      </c>
      <c r="U268" s="21">
        <f>Sheet1!E268*1</f>
        <v>5457.5</v>
      </c>
      <c r="V268" s="21">
        <f>Sheet1!F268*1</f>
        <v>5493</v>
      </c>
      <c r="W268" s="21">
        <f>Sheet1!G268*1</f>
        <v>5443.25</v>
      </c>
      <c r="X268" s="21">
        <f>Sheet1!H268*1</f>
        <v>5487.25</v>
      </c>
    </row>
    <row r="269" spans="20:24" x14ac:dyDescent="0.3">
      <c r="T269" s="20">
        <f t="shared" si="22"/>
        <v>267</v>
      </c>
      <c r="U269" s="21">
        <f>Sheet1!E269*1</f>
        <v>5460</v>
      </c>
      <c r="V269" s="21">
        <f>Sheet1!F269*1</f>
        <v>5466.25</v>
      </c>
      <c r="W269" s="21">
        <f>Sheet1!G269*1</f>
        <v>5437</v>
      </c>
      <c r="X269" s="21">
        <f>Sheet1!H269*1</f>
        <v>5461</v>
      </c>
    </row>
    <row r="270" spans="20:24" x14ac:dyDescent="0.3">
      <c r="T270" s="20">
        <f t="shared" si="22"/>
        <v>268</v>
      </c>
      <c r="U270" s="21">
        <f>Sheet1!E270*1</f>
        <v>5453</v>
      </c>
      <c r="V270" s="21">
        <f>Sheet1!F270*1</f>
        <v>5475</v>
      </c>
      <c r="W270" s="21">
        <f>Sheet1!G270*1</f>
        <v>5450.5</v>
      </c>
      <c r="X270" s="21">
        <f>Sheet1!H270*1</f>
        <v>5462</v>
      </c>
    </row>
    <row r="271" spans="20:24" x14ac:dyDescent="0.3">
      <c r="T271" s="20">
        <f t="shared" si="22"/>
        <v>269</v>
      </c>
      <c r="U271" s="21">
        <f>Sheet1!E271*1</f>
        <v>5415</v>
      </c>
      <c r="V271" s="21">
        <f>Sheet1!F271*1</f>
        <v>5456</v>
      </c>
      <c r="W271" s="21">
        <f>Sheet1!G271*1</f>
        <v>5404</v>
      </c>
      <c r="X271" s="21">
        <f>Sheet1!H271*1</f>
        <v>5454.75</v>
      </c>
    </row>
    <row r="272" spans="20:24" x14ac:dyDescent="0.3">
      <c r="T272" s="20">
        <f t="shared" si="22"/>
        <v>270</v>
      </c>
      <c r="U272" s="21">
        <f>Sheet1!E272*1</f>
        <v>5358.5</v>
      </c>
      <c r="V272" s="21">
        <f>Sheet1!F272*1</f>
        <v>5415</v>
      </c>
      <c r="W272" s="21">
        <f>Sheet1!G272*1</f>
        <v>5347.5</v>
      </c>
      <c r="X272" s="21">
        <f>Sheet1!H272*1</f>
        <v>5403</v>
      </c>
    </row>
    <row r="273" spans="20:24" x14ac:dyDescent="0.3">
      <c r="T273" s="20">
        <f t="shared" si="22"/>
        <v>271</v>
      </c>
      <c r="U273" s="21">
        <f>Sheet1!E273*1</f>
        <v>5305.25</v>
      </c>
      <c r="V273" s="21">
        <f>Sheet1!F273*1</f>
        <v>5361.25</v>
      </c>
      <c r="W273" s="21">
        <f>Sheet1!G273*1</f>
        <v>5284.5</v>
      </c>
      <c r="X273" s="21">
        <f>Sheet1!H273*1</f>
        <v>5339.75</v>
      </c>
    </row>
    <row r="274" spans="20:24" x14ac:dyDescent="0.3">
      <c r="T274" s="20">
        <f t="shared" si="22"/>
        <v>272</v>
      </c>
      <c r="U274" s="21">
        <f>Sheet1!E274*1</f>
        <v>5298.25</v>
      </c>
      <c r="V274" s="21">
        <f>Sheet1!F274*1</f>
        <v>5375</v>
      </c>
      <c r="W274" s="21">
        <f>Sheet1!G274*1</f>
        <v>5286</v>
      </c>
      <c r="X274" s="21">
        <f>Sheet1!H274*1</f>
        <v>5294.75</v>
      </c>
    </row>
    <row r="275" spans="20:24" x14ac:dyDescent="0.3">
      <c r="T275" s="20">
        <f t="shared" si="22"/>
        <v>273</v>
      </c>
      <c r="U275" s="21">
        <f>Sheet1!E275*1</f>
        <v>5396.75</v>
      </c>
      <c r="V275" s="21">
        <f>Sheet1!F275*1</f>
        <v>5396.75</v>
      </c>
      <c r="W275" s="21">
        <f>Sheet1!G275*1</f>
        <v>5299.25</v>
      </c>
      <c r="X275" s="21">
        <f>Sheet1!H275*1</f>
        <v>5315.25</v>
      </c>
    </row>
    <row r="276" spans="20:24" x14ac:dyDescent="0.3">
      <c r="T276" s="20">
        <f t="shared" si="22"/>
        <v>274</v>
      </c>
      <c r="U276" s="21">
        <f>Sheet1!E276*1</f>
        <v>5388.5</v>
      </c>
      <c r="V276" s="21">
        <f>Sheet1!F276*1</f>
        <v>5402.5</v>
      </c>
      <c r="W276" s="21">
        <f>Sheet1!G276*1</f>
        <v>5367</v>
      </c>
      <c r="X276" s="21">
        <f>Sheet1!H276*1</f>
        <v>5395.25</v>
      </c>
    </row>
    <row r="277" spans="20:24" x14ac:dyDescent="0.3">
      <c r="T277" s="20">
        <f t="shared" si="22"/>
        <v>275</v>
      </c>
      <c r="U277" s="21">
        <f>Sheet1!E277*1</f>
        <v>5380.25</v>
      </c>
      <c r="V277" s="21">
        <f>Sheet1!F277*1</f>
        <v>5394.75</v>
      </c>
      <c r="W277" s="21">
        <f>Sheet1!G277*1</f>
        <v>5352.75</v>
      </c>
      <c r="X277" s="21">
        <f>Sheet1!H277*1</f>
        <v>5379.75</v>
      </c>
    </row>
    <row r="278" spans="20:24" x14ac:dyDescent="0.3">
      <c r="T278" s="20">
        <f t="shared" si="22"/>
        <v>276</v>
      </c>
      <c r="U278" s="21">
        <f>Sheet1!E278*1</f>
        <v>5318.25</v>
      </c>
      <c r="V278" s="21">
        <f>Sheet1!F278*1</f>
        <v>5381</v>
      </c>
      <c r="W278" s="21">
        <f>Sheet1!G278*1</f>
        <v>5270.5</v>
      </c>
      <c r="X278" s="21">
        <f>Sheet1!H278*1</f>
        <v>5330.5</v>
      </c>
    </row>
    <row r="279" spans="20:24" x14ac:dyDescent="0.3">
      <c r="T279" s="20">
        <f t="shared" si="22"/>
        <v>277</v>
      </c>
      <c r="U279" s="21">
        <f>Sheet1!E279*1</f>
        <v>5363.5</v>
      </c>
      <c r="V279" s="21">
        <f>Sheet1!F279*1</f>
        <v>5377</v>
      </c>
      <c r="W279" s="21">
        <f>Sheet1!G279*1</f>
        <v>5320.5</v>
      </c>
      <c r="X279" s="21">
        <f>Sheet1!H279*1</f>
        <v>5355.75</v>
      </c>
    </row>
    <row r="280" spans="20:24" x14ac:dyDescent="0.3">
      <c r="T280" s="20">
        <f t="shared" si="22"/>
        <v>278</v>
      </c>
      <c r="U280" s="21">
        <f>Sheet1!E280*1</f>
        <v>5299.25</v>
      </c>
      <c r="V280" s="21">
        <f>Sheet1!F280*1</f>
        <v>5361.75</v>
      </c>
      <c r="W280" s="21">
        <f>Sheet1!G280*1</f>
        <v>5286</v>
      </c>
      <c r="X280" s="21">
        <f>Sheet1!H280*1</f>
        <v>5354.75</v>
      </c>
    </row>
    <row r="281" spans="20:24" x14ac:dyDescent="0.3">
      <c r="T281" s="20">
        <f t="shared" si="22"/>
        <v>279</v>
      </c>
      <c r="U281" s="21">
        <f>Sheet1!E281*1</f>
        <v>5262.5</v>
      </c>
      <c r="V281" s="21">
        <f>Sheet1!F281*1</f>
        <v>5325</v>
      </c>
      <c r="W281" s="21">
        <f>Sheet1!G281*1</f>
        <v>5254.25</v>
      </c>
      <c r="X281" s="21">
        <f>Sheet1!H281*1</f>
        <v>5295.75</v>
      </c>
    </row>
    <row r="282" spans="20:24" x14ac:dyDescent="0.3">
      <c r="T282" s="20">
        <f t="shared" si="22"/>
        <v>280</v>
      </c>
      <c r="U282" s="21">
        <f>Sheet1!E282*1</f>
        <v>5295.5</v>
      </c>
      <c r="V282" s="21">
        <f>Sheet1!F282*1</f>
        <v>5306.25</v>
      </c>
      <c r="W282" s="21">
        <f>Sheet1!G282*1</f>
        <v>5211.75</v>
      </c>
      <c r="X282" s="21">
        <f>Sheet1!H282*1</f>
        <v>5252</v>
      </c>
    </row>
    <row r="283" spans="20:24" x14ac:dyDescent="0.3">
      <c r="T283" s="20">
        <f t="shared" si="22"/>
        <v>281</v>
      </c>
      <c r="U283" s="21">
        <f>Sheet1!E283*1</f>
        <v>5311.25</v>
      </c>
      <c r="V283" s="21">
        <f>Sheet1!F283*1</f>
        <v>5343.5</v>
      </c>
      <c r="W283" s="21">
        <f>Sheet1!G283*1</f>
        <v>5286.75</v>
      </c>
      <c r="X283" s="21">
        <f>Sheet1!H283*1</f>
        <v>5297.25</v>
      </c>
    </row>
    <row r="284" spans="20:24" x14ac:dyDescent="0.3">
      <c r="T284" s="20">
        <f t="shared" si="22"/>
        <v>282</v>
      </c>
      <c r="U284" s="21">
        <f>Sheet1!E284*1</f>
        <v>5344.5</v>
      </c>
      <c r="V284" s="21">
        <f>Sheet1!F284*1</f>
        <v>5368.75</v>
      </c>
      <c r="W284" s="21">
        <f>Sheet1!G284*1</f>
        <v>5295.25</v>
      </c>
      <c r="X284" s="21">
        <f>Sheet1!H284*1</f>
        <v>5310.5</v>
      </c>
    </row>
    <row r="285" spans="20:24" x14ac:dyDescent="0.3">
      <c r="T285" s="20">
        <f t="shared" si="22"/>
        <v>283</v>
      </c>
      <c r="U285" s="21">
        <f>Sheet1!E285*1</f>
        <v>5349.5</v>
      </c>
      <c r="V285" s="21">
        <f>Sheet1!F285*1</f>
        <v>5371.5</v>
      </c>
      <c r="W285" s="21">
        <f>Sheet1!G285*1</f>
        <v>5327</v>
      </c>
      <c r="X285" s="21">
        <f>Sheet1!H285*1</f>
        <v>5340.75</v>
      </c>
    </row>
    <row r="286" spans="20:24" x14ac:dyDescent="0.3">
      <c r="T286" s="20">
        <f t="shared" si="22"/>
        <v>284</v>
      </c>
      <c r="U286" s="21">
        <f>Sheet1!E286*1</f>
        <v>5414.75</v>
      </c>
      <c r="V286" s="21">
        <f>Sheet1!F286*1</f>
        <v>5461.5</v>
      </c>
      <c r="W286" s="21">
        <f>Sheet1!G286*1</f>
        <v>5342.25</v>
      </c>
      <c r="X286" s="21">
        <f>Sheet1!H286*1</f>
        <v>5352.25</v>
      </c>
    </row>
    <row r="287" spans="20:24" x14ac:dyDescent="0.3">
      <c r="T287" s="20">
        <f t="shared" si="22"/>
        <v>285</v>
      </c>
      <c r="U287" s="21">
        <f>Sheet1!E287*1</f>
        <v>5492.25</v>
      </c>
      <c r="V287" s="21">
        <f>Sheet1!F287*1</f>
        <v>5497</v>
      </c>
      <c r="W287" s="21">
        <f>Sheet1!G287*1</f>
        <v>5398.25</v>
      </c>
      <c r="X287" s="21">
        <f>Sheet1!H287*1</f>
        <v>5415.75</v>
      </c>
    </row>
    <row r="288" spans="20:24" x14ac:dyDescent="0.3">
      <c r="T288" s="20">
        <f t="shared" si="22"/>
        <v>286</v>
      </c>
      <c r="U288" s="21">
        <f>Sheet1!E288*1</f>
        <v>5450.25</v>
      </c>
      <c r="V288" s="21">
        <f>Sheet1!F288*1</f>
        <v>5505.75</v>
      </c>
      <c r="W288" s="21">
        <f>Sheet1!G288*1</f>
        <v>5421.75</v>
      </c>
      <c r="X288" s="21">
        <f>Sheet1!H288*1</f>
        <v>5491.5</v>
      </c>
    </row>
    <row r="289" spans="20:24" x14ac:dyDescent="0.3">
      <c r="T289" s="20">
        <f t="shared" si="22"/>
        <v>287</v>
      </c>
      <c r="U289" s="21">
        <f>Sheet1!E289*1</f>
        <v>5512.5</v>
      </c>
      <c r="V289" s="21">
        <f>Sheet1!F289*1</f>
        <v>5533.25</v>
      </c>
      <c r="W289" s="21">
        <f>Sheet1!G289*1</f>
        <v>5424.75</v>
      </c>
      <c r="X289" s="21">
        <f>Sheet1!H289*1</f>
        <v>5456</v>
      </c>
    </row>
    <row r="290" spans="20:24" x14ac:dyDescent="0.3">
      <c r="T290" s="20">
        <f t="shared" si="22"/>
        <v>288</v>
      </c>
      <c r="U290" s="21">
        <f>Sheet1!E290*1</f>
        <v>5506.25</v>
      </c>
      <c r="V290" s="21">
        <f>Sheet1!F290*1</f>
        <v>5522.5</v>
      </c>
      <c r="W290" s="21">
        <f>Sheet1!G290*1</f>
        <v>5456.5</v>
      </c>
      <c r="X290" s="21">
        <f>Sheet1!H290*1</f>
        <v>5508.5</v>
      </c>
    </row>
    <row r="291" spans="20:24" x14ac:dyDescent="0.3">
      <c r="T291" s="20">
        <f t="shared" si="22"/>
        <v>289</v>
      </c>
      <c r="U291" s="21">
        <f>Sheet1!E291*1</f>
        <v>5511.5</v>
      </c>
      <c r="V291" s="21">
        <f>Sheet1!F291*1</f>
        <v>5517.5</v>
      </c>
      <c r="W291" s="21">
        <f>Sheet1!G291*1</f>
        <v>5484.75</v>
      </c>
      <c r="X291" s="21">
        <f>Sheet1!H291*1</f>
        <v>5501.5</v>
      </c>
    </row>
    <row r="292" spans="20:24" x14ac:dyDescent="0.3">
      <c r="T292" s="20">
        <f t="shared" si="22"/>
        <v>290</v>
      </c>
      <c r="U292" s="21">
        <f>Sheet1!E292*1</f>
        <v>5448</v>
      </c>
      <c r="V292" s="21">
        <f>Sheet1!F292*1</f>
        <v>5520.75</v>
      </c>
      <c r="W292" s="21">
        <f>Sheet1!G292*1</f>
        <v>5439.75</v>
      </c>
      <c r="X292" s="21">
        <f>Sheet1!H292*1</f>
        <v>5501.25</v>
      </c>
    </row>
    <row r="293" spans="20:24" x14ac:dyDescent="0.3">
      <c r="T293" s="20">
        <f t="shared" si="22"/>
        <v>291</v>
      </c>
      <c r="U293" s="21">
        <f>Sheet1!E293*1</f>
        <v>5519</v>
      </c>
      <c r="V293" s="21">
        <f>Sheet1!F293*1</f>
        <v>5556.75</v>
      </c>
      <c r="W293" s="21">
        <f>Sheet1!G293*1</f>
        <v>5440.75</v>
      </c>
      <c r="X293" s="21">
        <f>Sheet1!H293*1</f>
        <v>5445.5</v>
      </c>
    </row>
    <row r="294" spans="20:24" x14ac:dyDescent="0.3">
      <c r="T294" s="20">
        <f t="shared" si="22"/>
        <v>292</v>
      </c>
      <c r="U294" s="21">
        <f>Sheet1!E294*1</f>
        <v>5510.75</v>
      </c>
      <c r="V294" s="21">
        <f>Sheet1!F294*1</f>
        <v>5529</v>
      </c>
      <c r="W294" s="21">
        <f>Sheet1!G294*1</f>
        <v>5492.75</v>
      </c>
      <c r="X294" s="21">
        <f>Sheet1!H294*1</f>
        <v>5514.75</v>
      </c>
    </row>
    <row r="295" spans="20:24" x14ac:dyDescent="0.3">
      <c r="T295" s="20">
        <f t="shared" si="22"/>
        <v>293</v>
      </c>
      <c r="U295" s="21">
        <f>Sheet1!E295*1</f>
        <v>5542.75</v>
      </c>
      <c r="V295" s="21">
        <f>Sheet1!F295*1</f>
        <v>5544.25</v>
      </c>
      <c r="W295" s="21">
        <f>Sheet1!G295*1</f>
        <v>5483.25</v>
      </c>
      <c r="X295" s="21">
        <f>Sheet1!H295*1</f>
        <v>5508.75</v>
      </c>
    </row>
    <row r="296" spans="20:24" x14ac:dyDescent="0.3">
      <c r="T296" s="20">
        <f t="shared" si="22"/>
        <v>294</v>
      </c>
      <c r="U296" s="21">
        <f>Sheet1!E296*1</f>
        <v>5562.5</v>
      </c>
      <c r="V296" s="21">
        <f>Sheet1!F296*1</f>
        <v>5581.75</v>
      </c>
      <c r="W296" s="21">
        <f>Sheet1!G296*1</f>
        <v>5530.5</v>
      </c>
      <c r="X296" s="21">
        <f>Sheet1!H296*1</f>
        <v>5543.5</v>
      </c>
    </row>
    <row r="297" spans="20:24" x14ac:dyDescent="0.3">
      <c r="T297" s="20">
        <f t="shared" si="22"/>
        <v>295</v>
      </c>
      <c r="U297" s="21">
        <f>Sheet1!E297*1</f>
        <v>5556.25</v>
      </c>
      <c r="V297" s="21">
        <f>Sheet1!F297*1</f>
        <v>5569.25</v>
      </c>
      <c r="W297" s="21">
        <f>Sheet1!G297*1</f>
        <v>5549.25</v>
      </c>
      <c r="X297" s="21">
        <f>Sheet1!H297*1</f>
        <v>5556.75</v>
      </c>
    </row>
    <row r="298" spans="20:24" x14ac:dyDescent="0.3">
      <c r="T298" s="20">
        <f t="shared" si="22"/>
        <v>296</v>
      </c>
      <c r="U298" s="21">
        <f>Sheet1!E298*1</f>
        <v>5521.5</v>
      </c>
      <c r="V298" s="21">
        <f>Sheet1!F298*1</f>
        <v>5562</v>
      </c>
      <c r="W298" s="21">
        <f>Sheet1!G298*1</f>
        <v>5519</v>
      </c>
      <c r="X298" s="21">
        <f>Sheet1!H298*1</f>
        <v>5556.5</v>
      </c>
    </row>
    <row r="299" spans="20:24" x14ac:dyDescent="0.3">
      <c r="T299" s="20">
        <f t="shared" si="22"/>
        <v>297</v>
      </c>
      <c r="U299" s="21">
        <f>Sheet1!E299*1</f>
        <v>5529</v>
      </c>
      <c r="V299" s="21">
        <f>Sheet1!F299*1</f>
        <v>5548.75</v>
      </c>
      <c r="W299" s="21">
        <f>Sheet1!G299*1</f>
        <v>5511.25</v>
      </c>
      <c r="X299" s="21">
        <f>Sheet1!H299*1</f>
        <v>5513.5</v>
      </c>
    </row>
    <row r="300" spans="20:24" x14ac:dyDescent="0.3">
      <c r="T300" s="20">
        <f t="shared" si="22"/>
        <v>298</v>
      </c>
      <c r="U300" s="21">
        <f>Sheet1!E300*1</f>
        <v>5538.75</v>
      </c>
      <c r="V300" s="21">
        <f>Sheet1!F300*1</f>
        <v>5543.25</v>
      </c>
      <c r="W300" s="21">
        <f>Sheet1!G300*1</f>
        <v>5520.75</v>
      </c>
      <c r="X300" s="21">
        <f>Sheet1!H300*1</f>
        <v>5526.5</v>
      </c>
    </row>
    <row r="301" spans="20:24" x14ac:dyDescent="0.3">
      <c r="T301" s="20">
        <f t="shared" si="22"/>
        <v>299</v>
      </c>
      <c r="U301" s="21">
        <f>Sheet1!E301*1</f>
        <v>5555</v>
      </c>
      <c r="V301" s="21">
        <f>Sheet1!F301*1</f>
        <v>5560</v>
      </c>
      <c r="W301" s="21">
        <f>Sheet1!G301*1</f>
        <v>5536</v>
      </c>
      <c r="X301" s="21">
        <f>Sheet1!H301*1</f>
        <v>5541.5</v>
      </c>
    </row>
    <row r="302" spans="20:24" x14ac:dyDescent="0.3">
      <c r="T302" s="20">
        <f t="shared" si="22"/>
        <v>300</v>
      </c>
      <c r="U302" s="21">
        <f>Sheet1!E302*1</f>
        <v>5543</v>
      </c>
      <c r="V302" s="21">
        <f>Sheet1!F302*1</f>
        <v>5571</v>
      </c>
      <c r="W302" s="21">
        <f>Sheet1!G302*1</f>
        <v>5541.75</v>
      </c>
      <c r="X302" s="21">
        <f>Sheet1!H302*1</f>
        <v>5550.75</v>
      </c>
    </row>
    <row r="303" spans="20:24" x14ac:dyDescent="0.3">
      <c r="T303" s="20">
        <f t="shared" si="22"/>
        <v>301</v>
      </c>
      <c r="U303" s="21">
        <f>Sheet1!E303*1</f>
        <v>5488</v>
      </c>
      <c r="V303" s="21">
        <f>Sheet1!F303*1</f>
        <v>5546</v>
      </c>
      <c r="W303" s="21">
        <f>Sheet1!G303*1</f>
        <v>5481.25</v>
      </c>
      <c r="X303" s="21">
        <f>Sheet1!H303*1</f>
        <v>5535</v>
      </c>
    </row>
    <row r="304" spans="20:24" x14ac:dyDescent="0.3">
      <c r="T304" s="20">
        <f t="shared" si="22"/>
        <v>302</v>
      </c>
      <c r="U304" s="21">
        <f>Sheet1!E304*1</f>
        <v>5463.5</v>
      </c>
      <c r="V304" s="21">
        <f>Sheet1!F304*1</f>
        <v>5493</v>
      </c>
      <c r="W304" s="21">
        <f>Sheet1!G304*1</f>
        <v>5434.25</v>
      </c>
      <c r="X304" s="21">
        <f>Sheet1!H304*1</f>
        <v>5490</v>
      </c>
    </row>
    <row r="305" spans="20:24" x14ac:dyDescent="0.3">
      <c r="T305" s="20">
        <f t="shared" si="22"/>
        <v>303</v>
      </c>
      <c r="U305" s="21">
        <f>Sheet1!E305*1</f>
        <v>5434</v>
      </c>
      <c r="V305" s="21">
        <f>Sheet1!F305*1</f>
        <v>5488.5</v>
      </c>
      <c r="W305" s="21">
        <f>Sheet1!G305*1</f>
        <v>5430</v>
      </c>
      <c r="X305" s="21">
        <f>Sheet1!H305*1</f>
        <v>5463</v>
      </c>
    </row>
    <row r="306" spans="20:24" x14ac:dyDescent="0.3">
      <c r="T306" s="20">
        <f t="shared" si="22"/>
        <v>304</v>
      </c>
      <c r="U306" s="21">
        <f>Sheet1!E306*1</f>
        <v>5464.25</v>
      </c>
      <c r="V306" s="21">
        <f>Sheet1!F306*1</f>
        <v>5479</v>
      </c>
      <c r="W306" s="21">
        <f>Sheet1!G306*1</f>
        <v>5416</v>
      </c>
      <c r="X306" s="21">
        <f>Sheet1!H306*1</f>
        <v>5431</v>
      </c>
    </row>
    <row r="307" spans="20:24" x14ac:dyDescent="0.3">
      <c r="T307" s="20">
        <f t="shared" si="22"/>
        <v>305</v>
      </c>
      <c r="U307" s="21">
        <f>Sheet1!E307*1</f>
        <v>5484.75</v>
      </c>
      <c r="V307" s="21">
        <f>Sheet1!F307*1</f>
        <v>5501.75</v>
      </c>
      <c r="W307" s="21">
        <f>Sheet1!G307*1</f>
        <v>5436.25</v>
      </c>
      <c r="X307" s="21">
        <f>Sheet1!H307*1</f>
        <v>5466.25</v>
      </c>
    </row>
    <row r="308" spans="20:24" x14ac:dyDescent="0.3">
      <c r="T308" s="20">
        <f t="shared" si="22"/>
        <v>306</v>
      </c>
      <c r="U308" s="21">
        <f>Sheet1!E308*1</f>
        <v>5486.5</v>
      </c>
      <c r="V308" s="21">
        <f>Sheet1!F308*1</f>
        <v>5495.75</v>
      </c>
      <c r="W308" s="21">
        <f>Sheet1!G308*1</f>
        <v>5465.75</v>
      </c>
      <c r="X308" s="21">
        <f>Sheet1!H308*1</f>
        <v>5480.75</v>
      </c>
    </row>
    <row r="309" spans="20:24" x14ac:dyDescent="0.3">
      <c r="T309" s="20">
        <f t="shared" si="22"/>
        <v>307</v>
      </c>
      <c r="U309" s="21">
        <f>Sheet1!E309*1</f>
        <v>5440</v>
      </c>
      <c r="V309" s="21">
        <f>Sheet1!F309*1</f>
        <v>5495</v>
      </c>
      <c r="W309" s="21">
        <f>Sheet1!G309*1</f>
        <v>5424.5</v>
      </c>
      <c r="X309" s="21">
        <f>Sheet1!H309*1</f>
        <v>5489.5</v>
      </c>
    </row>
    <row r="310" spans="20:24" x14ac:dyDescent="0.3">
      <c r="T310" s="20">
        <f t="shared" si="22"/>
        <v>308</v>
      </c>
      <c r="U310" s="21">
        <f>Sheet1!E310*1</f>
        <v>5443.75</v>
      </c>
      <c r="V310" s="21">
        <f>Sheet1!F310*1</f>
        <v>5444.25</v>
      </c>
      <c r="W310" s="21">
        <f>Sheet1!G310*1</f>
        <v>5405.25</v>
      </c>
      <c r="X310" s="21">
        <f>Sheet1!H310*1</f>
        <v>5434</v>
      </c>
    </row>
    <row r="311" spans="20:24" x14ac:dyDescent="0.3">
      <c r="T311" s="20">
        <f t="shared" si="22"/>
        <v>309</v>
      </c>
      <c r="U311" s="21">
        <f>Sheet1!E311*1</f>
        <v>5471</v>
      </c>
      <c r="V311" s="21">
        <f>Sheet1!F311*1</f>
        <v>5504.75</v>
      </c>
      <c r="W311" s="21">
        <f>Sheet1!G311*1</f>
        <v>5433.5</v>
      </c>
      <c r="X311" s="21">
        <f>Sheet1!H311*1</f>
        <v>5440.75</v>
      </c>
    </row>
    <row r="312" spans="20:24" x14ac:dyDescent="0.3">
      <c r="T312" s="20">
        <f t="shared" si="22"/>
        <v>310</v>
      </c>
      <c r="U312" s="21">
        <f>Sheet1!E312*1</f>
        <v>5426</v>
      </c>
      <c r="V312" s="21">
        <f>Sheet1!F312*1</f>
        <v>5482.25</v>
      </c>
      <c r="W312" s="21">
        <f>Sheet1!G312*1</f>
        <v>5398.25</v>
      </c>
      <c r="X312" s="21">
        <f>Sheet1!H312*1</f>
        <v>5473.5</v>
      </c>
    </row>
    <row r="313" spans="20:24" x14ac:dyDescent="0.3">
      <c r="T313" s="20">
        <f t="shared" si="22"/>
        <v>311</v>
      </c>
      <c r="U313" s="21">
        <f>Sheet1!E313*1</f>
        <v>5402.75</v>
      </c>
      <c r="V313" s="21">
        <f>Sheet1!F313*1</f>
        <v>5446.25</v>
      </c>
      <c r="W313" s="21">
        <f>Sheet1!G313*1</f>
        <v>5395.5</v>
      </c>
      <c r="X313" s="21">
        <f>Sheet1!H313*1</f>
        <v>5423.5</v>
      </c>
    </row>
    <row r="314" spans="20:24" x14ac:dyDescent="0.3">
      <c r="T314" s="20">
        <f t="shared" si="22"/>
        <v>312</v>
      </c>
      <c r="U314" s="21">
        <f>Sheet1!E314*1</f>
        <v>5445.5</v>
      </c>
      <c r="V314" s="21">
        <f>Sheet1!F314*1</f>
        <v>5447.25</v>
      </c>
      <c r="W314" s="21">
        <f>Sheet1!G314*1</f>
        <v>5374.75</v>
      </c>
      <c r="X314" s="21">
        <f>Sheet1!H314*1</f>
        <v>5397.5</v>
      </c>
    </row>
    <row r="315" spans="20:24" x14ac:dyDescent="0.3">
      <c r="T315" s="20">
        <f t="shared" si="22"/>
        <v>313</v>
      </c>
      <c r="U315" s="21">
        <f>Sheet1!E315*1</f>
        <v>5453.75</v>
      </c>
      <c r="V315" s="21">
        <f>Sheet1!F315*1</f>
        <v>5469.5</v>
      </c>
      <c r="W315" s="21">
        <f>Sheet1!G315*1</f>
        <v>5443.75</v>
      </c>
      <c r="X315" s="21">
        <f>Sheet1!H315*1</f>
        <v>5450</v>
      </c>
    </row>
    <row r="316" spans="20:24" x14ac:dyDescent="0.3">
      <c r="T316" s="20">
        <f t="shared" si="22"/>
        <v>314</v>
      </c>
      <c r="U316" s="21">
        <f>Sheet1!E316*1</f>
        <v>5413.25</v>
      </c>
      <c r="V316" s="21">
        <f>Sheet1!F316*1</f>
        <v>5461</v>
      </c>
      <c r="W316" s="21">
        <f>Sheet1!G316*1</f>
        <v>5401</v>
      </c>
      <c r="X316" s="21">
        <f>Sheet1!H316*1</f>
        <v>5457.75</v>
      </c>
    </row>
    <row r="317" spans="20:24" x14ac:dyDescent="0.3">
      <c r="T317" s="20">
        <f t="shared" si="22"/>
        <v>315</v>
      </c>
      <c r="U317" s="21">
        <f>Sheet1!E317*1</f>
        <v>5383.75</v>
      </c>
      <c r="V317" s="21">
        <f>Sheet1!F317*1</f>
        <v>5426.25</v>
      </c>
      <c r="W317" s="21">
        <f>Sheet1!G317*1</f>
        <v>5371.75</v>
      </c>
      <c r="X317" s="21">
        <f>Sheet1!H317*1</f>
        <v>5415.5</v>
      </c>
    </row>
    <row r="318" spans="20:24" x14ac:dyDescent="0.3">
      <c r="T318" s="20">
        <f t="shared" si="22"/>
        <v>316</v>
      </c>
      <c r="U318" s="21">
        <f>Sheet1!E318*1</f>
        <v>5402.5</v>
      </c>
      <c r="V318" s="21">
        <f>Sheet1!F318*1</f>
        <v>5403</v>
      </c>
      <c r="W318" s="21">
        <f>Sheet1!G318*1</f>
        <v>5375</v>
      </c>
      <c r="X318" s="21">
        <f>Sheet1!H318*1</f>
        <v>5392.75</v>
      </c>
    </row>
    <row r="319" spans="20:24" x14ac:dyDescent="0.3">
      <c r="T319" s="20">
        <f t="shared" si="22"/>
        <v>317</v>
      </c>
      <c r="U319" s="21">
        <f>Sheet1!E319*1</f>
        <v>5389.25</v>
      </c>
      <c r="V319" s="21">
        <f>Sheet1!F319*1</f>
        <v>5404.75</v>
      </c>
      <c r="W319" s="21">
        <f>Sheet1!G319*1</f>
        <v>5378.75</v>
      </c>
      <c r="X319" s="21">
        <f>Sheet1!H319*1</f>
        <v>5401.75</v>
      </c>
    </row>
    <row r="320" spans="20:24" x14ac:dyDescent="0.3">
      <c r="T320" s="20">
        <f t="shared" si="22"/>
        <v>318</v>
      </c>
      <c r="U320" s="21">
        <f>Sheet1!E320*1</f>
        <v>5406.75</v>
      </c>
      <c r="V320" s="21">
        <f>Sheet1!F320*1</f>
        <v>5419.75</v>
      </c>
      <c r="W320" s="21">
        <f>Sheet1!G320*1</f>
        <v>5388</v>
      </c>
      <c r="X320" s="21">
        <f>Sheet1!H320*1</f>
        <v>5392</v>
      </c>
    </row>
    <row r="321" spans="20:24" x14ac:dyDescent="0.3">
      <c r="T321" s="20">
        <f t="shared" si="22"/>
        <v>319</v>
      </c>
      <c r="U321" s="21">
        <f>Sheet1!E321*1</f>
        <v>5406</v>
      </c>
      <c r="V321" s="21">
        <f>Sheet1!F321*1</f>
        <v>5435.25</v>
      </c>
      <c r="W321" s="21">
        <f>Sheet1!G321*1</f>
        <v>5403.75</v>
      </c>
      <c r="X321" s="21">
        <f>Sheet1!H321*1</f>
        <v>5413.25</v>
      </c>
    </row>
    <row r="322" spans="20:24" x14ac:dyDescent="0.3">
      <c r="T322" s="20">
        <f t="shared" si="22"/>
        <v>320</v>
      </c>
      <c r="U322" s="21">
        <f>Sheet1!E322*1</f>
        <v>5327.75</v>
      </c>
      <c r="V322" s="21">
        <f>Sheet1!F322*1</f>
        <v>5419.5</v>
      </c>
      <c r="W322" s="21">
        <f>Sheet1!G322*1</f>
        <v>5327</v>
      </c>
      <c r="X322" s="21">
        <f>Sheet1!H322*1</f>
        <v>5409.5</v>
      </c>
    </row>
    <row r="323" spans="20:24" x14ac:dyDescent="0.3">
      <c r="T323" s="20">
        <f t="shared" si="22"/>
        <v>321</v>
      </c>
      <c r="U323" s="21">
        <f>Sheet1!E323*1</f>
        <v>5301.75</v>
      </c>
      <c r="V323" s="21">
        <f>Sheet1!F323*1</f>
        <v>5332.25</v>
      </c>
      <c r="W323" s="21">
        <f>Sheet1!G323*1</f>
        <v>5270.75</v>
      </c>
      <c r="X323" s="21">
        <f>Sheet1!H323*1</f>
        <v>5308</v>
      </c>
    </row>
    <row r="324" spans="20:24" x14ac:dyDescent="0.3">
      <c r="T324" s="20">
        <f t="shared" si="22"/>
        <v>322</v>
      </c>
      <c r="U324" s="21">
        <f>Sheet1!E324*1</f>
        <v>5328.25</v>
      </c>
      <c r="V324" s="21">
        <f>Sheet1!F324*1</f>
        <v>5341.25</v>
      </c>
      <c r="W324" s="21">
        <f>Sheet1!G324*1</f>
        <v>5280</v>
      </c>
      <c r="X324" s="21">
        <f>Sheet1!H324*1</f>
        <v>5303.25</v>
      </c>
    </row>
    <row r="325" spans="20:24" x14ac:dyDescent="0.3">
      <c r="T325" s="20">
        <f t="shared" ref="T325:T388" si="23">T324+1</f>
        <v>323</v>
      </c>
      <c r="U325" s="21">
        <f>Sheet1!E325*1</f>
        <v>5361.25</v>
      </c>
      <c r="V325" s="21">
        <f>Sheet1!F325*1</f>
        <v>5371</v>
      </c>
      <c r="W325" s="21">
        <f>Sheet1!G325*1</f>
        <v>5324.5</v>
      </c>
      <c r="X325" s="21">
        <f>Sheet1!H325*1</f>
        <v>5331.5</v>
      </c>
    </row>
    <row r="326" spans="20:24" x14ac:dyDescent="0.3">
      <c r="T326" s="20">
        <f t="shared" si="23"/>
        <v>324</v>
      </c>
      <c r="U326" s="21">
        <f>Sheet1!E326*1</f>
        <v>5329.25</v>
      </c>
      <c r="V326" s="21">
        <f>Sheet1!F326*1</f>
        <v>5363.5</v>
      </c>
      <c r="W326" s="21">
        <f>Sheet1!G326*1</f>
        <v>5322.75</v>
      </c>
      <c r="X326" s="21">
        <f>Sheet1!H326*1</f>
        <v>5358.25</v>
      </c>
    </row>
    <row r="327" spans="20:24" x14ac:dyDescent="0.3">
      <c r="T327" s="20">
        <f t="shared" si="23"/>
        <v>325</v>
      </c>
      <c r="U327" s="21">
        <f>Sheet1!E327*1</f>
        <v>5286</v>
      </c>
      <c r="V327" s="21">
        <f>Sheet1!F327*1</f>
        <v>5334.25</v>
      </c>
      <c r="W327" s="21">
        <f>Sheet1!G327*1</f>
        <v>5280.5</v>
      </c>
      <c r="X327" s="21">
        <f>Sheet1!H327*1</f>
        <v>5329.75</v>
      </c>
    </row>
    <row r="328" spans="20:24" x14ac:dyDescent="0.3">
      <c r="T328" s="20">
        <f t="shared" si="23"/>
        <v>326</v>
      </c>
      <c r="U328" s="21">
        <f>Sheet1!E328*1</f>
        <v>5345.75</v>
      </c>
      <c r="V328" s="21">
        <f>Sheet1!F328*1</f>
        <v>5351.75</v>
      </c>
      <c r="W328" s="21">
        <f>Sheet1!G328*1</f>
        <v>5248.25</v>
      </c>
      <c r="X328" s="21">
        <f>Sheet1!H328*1</f>
        <v>5283</v>
      </c>
    </row>
    <row r="329" spans="20:24" x14ac:dyDescent="0.3">
      <c r="T329" s="20">
        <f t="shared" si="23"/>
        <v>327</v>
      </c>
      <c r="U329" s="21">
        <f>Sheet1!E329*1</f>
        <v>5354.25</v>
      </c>
      <c r="V329" s="21">
        <f>Sheet1!F329*1</f>
        <v>5378.25</v>
      </c>
      <c r="W329" s="21">
        <f>Sheet1!G329*1</f>
        <v>5343.25</v>
      </c>
      <c r="X329" s="21">
        <f>Sheet1!H329*1</f>
        <v>5353</v>
      </c>
    </row>
    <row r="330" spans="20:24" x14ac:dyDescent="0.3">
      <c r="T330" s="20">
        <f t="shared" si="23"/>
        <v>328</v>
      </c>
      <c r="U330" s="21">
        <f>Sheet1!E330*1</f>
        <v>5326.25</v>
      </c>
      <c r="V330" s="21">
        <f>Sheet1!F330*1</f>
        <v>5360.25</v>
      </c>
      <c r="W330" s="21">
        <f>Sheet1!G330*1</f>
        <v>5324.75</v>
      </c>
      <c r="X330" s="21">
        <f>Sheet1!H330*1</f>
        <v>5355.75</v>
      </c>
    </row>
    <row r="331" spans="20:24" x14ac:dyDescent="0.3">
      <c r="T331" s="20">
        <f t="shared" si="23"/>
        <v>329</v>
      </c>
      <c r="U331" s="21">
        <f>Sheet1!E331*1</f>
        <v>5327.5</v>
      </c>
      <c r="V331" s="21">
        <f>Sheet1!F331*1</f>
        <v>5331.75</v>
      </c>
      <c r="W331" s="21">
        <f>Sheet1!G331*1</f>
        <v>5315.5</v>
      </c>
      <c r="X331" s="21">
        <f>Sheet1!H331*1</f>
        <v>5329.5</v>
      </c>
    </row>
    <row r="332" spans="20:24" x14ac:dyDescent="0.3">
      <c r="T332" s="20">
        <f t="shared" si="23"/>
        <v>330</v>
      </c>
      <c r="U332" s="21">
        <f>Sheet1!E332*1</f>
        <v>5283.25</v>
      </c>
      <c r="V332" s="21">
        <f>Sheet1!F332*1</f>
        <v>5331.75</v>
      </c>
      <c r="W332" s="21">
        <f>Sheet1!G332*1</f>
        <v>5281.75</v>
      </c>
      <c r="X332" s="21">
        <f>Sheet1!H332*1</f>
        <v>5327</v>
      </c>
    </row>
    <row r="333" spans="20:24" x14ac:dyDescent="0.3">
      <c r="T333" s="20">
        <f t="shared" si="23"/>
        <v>331</v>
      </c>
      <c r="U333" s="21">
        <f>Sheet1!E333*1</f>
        <v>5271.25</v>
      </c>
      <c r="V333" s="21">
        <f>Sheet1!F333*1</f>
        <v>5290</v>
      </c>
      <c r="W333" s="21">
        <f>Sheet1!G333*1</f>
        <v>5266.25</v>
      </c>
      <c r="X333" s="21">
        <f>Sheet1!H333*1</f>
        <v>5286.5</v>
      </c>
    </row>
    <row r="334" spans="20:24" x14ac:dyDescent="0.3">
      <c r="T334" s="20">
        <f t="shared" si="23"/>
        <v>332</v>
      </c>
      <c r="U334" s="21">
        <f>Sheet1!E334*1</f>
        <v>5287.75</v>
      </c>
      <c r="V334" s="21">
        <f>Sheet1!F334*1</f>
        <v>5292.5</v>
      </c>
      <c r="W334" s="21">
        <f>Sheet1!G334*1</f>
        <v>5249.5</v>
      </c>
      <c r="X334" s="21">
        <f>Sheet1!H334*1</f>
        <v>5273.75</v>
      </c>
    </row>
    <row r="335" spans="20:24" x14ac:dyDescent="0.3">
      <c r="T335" s="20">
        <f t="shared" si="23"/>
        <v>333</v>
      </c>
      <c r="U335" s="21">
        <f>Sheet1!E335*1</f>
        <v>5264.5</v>
      </c>
      <c r="V335" s="21">
        <f>Sheet1!F335*1</f>
        <v>5309.5</v>
      </c>
      <c r="W335" s="21">
        <f>Sheet1!G335*1</f>
        <v>5237.5</v>
      </c>
      <c r="X335" s="21">
        <f>Sheet1!H335*1</f>
        <v>5292</v>
      </c>
    </row>
    <row r="336" spans="20:24" x14ac:dyDescent="0.3">
      <c r="T336" s="20">
        <f t="shared" si="23"/>
        <v>334</v>
      </c>
      <c r="U336" s="21">
        <f>Sheet1!E336*1</f>
        <v>5186.25</v>
      </c>
      <c r="V336" s="21">
        <f>Sheet1!F336*1</f>
        <v>5275.5</v>
      </c>
      <c r="W336" s="21">
        <f>Sheet1!G336*1</f>
        <v>5184.25</v>
      </c>
      <c r="X336" s="21">
        <f>Sheet1!H336*1</f>
        <v>5240.25</v>
      </c>
    </row>
    <row r="337" spans="20:24" x14ac:dyDescent="0.3">
      <c r="T337" s="20">
        <f t="shared" si="23"/>
        <v>335</v>
      </c>
      <c r="U337" s="21">
        <f>Sheet1!E337*1</f>
        <v>5242</v>
      </c>
      <c r="V337" s="21">
        <f>Sheet1!F337*1</f>
        <v>5249.75</v>
      </c>
      <c r="W337" s="21">
        <f>Sheet1!G337*1</f>
        <v>5177.75</v>
      </c>
      <c r="X337" s="21">
        <f>Sheet1!H337*1</f>
        <v>5182.25</v>
      </c>
    </row>
    <row r="338" spans="20:24" x14ac:dyDescent="0.3">
      <c r="T338" s="20">
        <f t="shared" si="23"/>
        <v>336</v>
      </c>
      <c r="U338" s="21">
        <f>Sheet1!E338*1</f>
        <v>5262</v>
      </c>
      <c r="V338" s="21">
        <f>Sheet1!F338*1</f>
        <v>5269</v>
      </c>
      <c r="W338" s="21">
        <f>Sheet1!G338*1</f>
        <v>5244.75</v>
      </c>
      <c r="X338" s="21">
        <f>Sheet1!H338*1</f>
        <v>5262.75</v>
      </c>
    </row>
    <row r="339" spans="20:24" x14ac:dyDescent="0.3">
      <c r="T339" s="20">
        <f t="shared" si="23"/>
        <v>337</v>
      </c>
      <c r="U339" s="21">
        <f>Sheet1!E339*1</f>
        <v>5220.5</v>
      </c>
      <c r="V339" s="21">
        <f>Sheet1!F339*1</f>
        <v>5267.75</v>
      </c>
      <c r="W339" s="21">
        <f>Sheet1!G339*1</f>
        <v>5213.5</v>
      </c>
      <c r="X339" s="21">
        <f>Sheet1!H339*1</f>
        <v>5266.25</v>
      </c>
    </row>
    <row r="340" spans="20:24" x14ac:dyDescent="0.3">
      <c r="T340" s="20">
        <f t="shared" si="23"/>
        <v>338</v>
      </c>
      <c r="U340" s="21">
        <f>Sheet1!E340*1</f>
        <v>5231</v>
      </c>
      <c r="V340" s="21">
        <f>Sheet1!F340*1</f>
        <v>5246</v>
      </c>
      <c r="W340" s="21">
        <f>Sheet1!G340*1</f>
        <v>5210.25</v>
      </c>
      <c r="X340" s="21">
        <f>Sheet1!H340*1</f>
        <v>5228</v>
      </c>
    </row>
    <row r="341" spans="20:24" x14ac:dyDescent="0.3">
      <c r="T341" s="20">
        <f t="shared" si="23"/>
        <v>339</v>
      </c>
      <c r="U341" s="21">
        <f>Sheet1!E341*1</f>
        <v>5211.25</v>
      </c>
      <c r="V341" s="21">
        <f>Sheet1!F341*1</f>
        <v>5238.25</v>
      </c>
      <c r="W341" s="21">
        <f>Sheet1!G341*1</f>
        <v>5205</v>
      </c>
      <c r="X341" s="21">
        <f>Sheet1!H341*1</f>
        <v>5235</v>
      </c>
    </row>
    <row r="342" spans="20:24" x14ac:dyDescent="0.3">
      <c r="T342" s="20">
        <f t="shared" si="23"/>
        <v>340</v>
      </c>
      <c r="U342" s="21">
        <f>Sheet1!E342*1</f>
        <v>5212</v>
      </c>
      <c r="V342" s="21">
        <f>Sheet1!F342*1</f>
        <v>5245</v>
      </c>
      <c r="W342" s="21">
        <f>Sheet1!G342*1</f>
        <v>5200.75</v>
      </c>
      <c r="X342" s="21">
        <f>Sheet1!H342*1</f>
        <v>5209.75</v>
      </c>
    </row>
    <row r="343" spans="20:24" x14ac:dyDescent="0.3">
      <c r="T343" s="20">
        <f t="shared" si="23"/>
        <v>341</v>
      </c>
      <c r="U343" s="21">
        <f>Sheet1!E343*1</f>
        <v>5193.5</v>
      </c>
      <c r="V343" s="21">
        <f>Sheet1!F343*1</f>
        <v>5213.75</v>
      </c>
      <c r="W343" s="21">
        <f>Sheet1!G343*1</f>
        <v>5186</v>
      </c>
      <c r="X343" s="21">
        <f>Sheet1!H343*1</f>
        <v>5206.75</v>
      </c>
    </row>
    <row r="344" spans="20:24" x14ac:dyDescent="0.3">
      <c r="T344" s="20">
        <f t="shared" si="23"/>
        <v>342</v>
      </c>
      <c r="U344" s="21">
        <f>Sheet1!E344*1</f>
        <v>5184.25</v>
      </c>
      <c r="V344" s="21">
        <f>Sheet1!F344*1</f>
        <v>5210</v>
      </c>
      <c r="W344" s="21">
        <f>Sheet1!G344*1</f>
        <v>5184.25</v>
      </c>
      <c r="X344" s="21">
        <f>Sheet1!H344*1</f>
        <v>5192.75</v>
      </c>
    </row>
    <row r="345" spans="20:24" x14ac:dyDescent="0.3">
      <c r="T345" s="20">
        <f t="shared" si="23"/>
        <v>343</v>
      </c>
      <c r="U345" s="21">
        <f>Sheet1!E345*1</f>
        <v>5123</v>
      </c>
      <c r="V345" s="21">
        <f>Sheet1!F345*1</f>
        <v>5186</v>
      </c>
      <c r="W345" s="21">
        <f>Sheet1!G345*1</f>
        <v>5120.25</v>
      </c>
      <c r="X345" s="21">
        <f>Sheet1!H345*1</f>
        <v>5181.25</v>
      </c>
    </row>
    <row r="346" spans="20:24" x14ac:dyDescent="0.3">
      <c r="T346" s="20">
        <f t="shared" si="23"/>
        <v>344</v>
      </c>
      <c r="U346" s="21">
        <f>Sheet1!E346*1</f>
        <v>5079.75</v>
      </c>
      <c r="V346" s="21">
        <f>Sheet1!F346*1</f>
        <v>5128.75</v>
      </c>
      <c r="W346" s="21">
        <f>Sheet1!G346*1</f>
        <v>5075.25</v>
      </c>
      <c r="X346" s="21">
        <f>Sheet1!H346*1</f>
        <v>5123</v>
      </c>
    </row>
    <row r="347" spans="20:24" x14ac:dyDescent="0.3">
      <c r="T347" s="20">
        <f t="shared" si="23"/>
        <v>345</v>
      </c>
      <c r="U347" s="21">
        <f>Sheet1!E347*1</f>
        <v>5111.5</v>
      </c>
      <c r="V347" s="21">
        <f>Sheet1!F347*1</f>
        <v>5112.5</v>
      </c>
      <c r="W347" s="21">
        <f>Sheet1!G347*1</f>
        <v>5058</v>
      </c>
      <c r="X347" s="21">
        <f>Sheet1!H347*1</f>
        <v>5083</v>
      </c>
    </row>
    <row r="348" spans="20:24" x14ac:dyDescent="0.3">
      <c r="T348" s="20">
        <f t="shared" si="23"/>
        <v>346</v>
      </c>
      <c r="U348" s="21">
        <f>Sheet1!E348*1</f>
        <v>5123.75</v>
      </c>
      <c r="V348" s="21">
        <f>Sheet1!F348*1</f>
        <v>5134.75</v>
      </c>
      <c r="W348" s="21">
        <f>Sheet1!G348*1</f>
        <v>5091.25</v>
      </c>
      <c r="X348" s="21">
        <f>Sheet1!H348*1</f>
        <v>5110.25</v>
      </c>
    </row>
    <row r="349" spans="20:24" x14ac:dyDescent="0.3">
      <c r="T349" s="20">
        <f t="shared" si="23"/>
        <v>347</v>
      </c>
      <c r="U349" s="21">
        <f>Sheet1!E349*1</f>
        <v>5123</v>
      </c>
      <c r="V349" s="21">
        <f>Sheet1!F349*1</f>
        <v>5148.25</v>
      </c>
      <c r="W349" s="21">
        <f>Sheet1!G349*1</f>
        <v>5103.25</v>
      </c>
      <c r="X349" s="21">
        <f>Sheet1!H349*1</f>
        <v>5128.25</v>
      </c>
    </row>
    <row r="350" spans="20:24" x14ac:dyDescent="0.3">
      <c r="T350" s="20">
        <f t="shared" si="23"/>
        <v>348</v>
      </c>
      <c r="U350" s="21">
        <f>Sheet1!E350*1</f>
        <v>5132.25</v>
      </c>
      <c r="V350" s="21">
        <f>Sheet1!F350*1</f>
        <v>5149.75</v>
      </c>
      <c r="W350" s="21">
        <f>Sheet1!G350*1</f>
        <v>5084.5</v>
      </c>
      <c r="X350" s="21">
        <f>Sheet1!H350*1</f>
        <v>5127.25</v>
      </c>
    </row>
    <row r="351" spans="20:24" x14ac:dyDescent="0.3">
      <c r="T351" s="20">
        <f t="shared" si="23"/>
        <v>349</v>
      </c>
      <c r="U351" s="21">
        <f>Sheet1!E351*1</f>
        <v>5102.5</v>
      </c>
      <c r="V351" s="21">
        <f>Sheet1!F351*1</f>
        <v>5140.25</v>
      </c>
      <c r="W351" s="21">
        <f>Sheet1!G351*1</f>
        <v>5097.75</v>
      </c>
      <c r="X351" s="21">
        <f>Sheet1!H351*1</f>
        <v>5132</v>
      </c>
    </row>
    <row r="352" spans="20:24" x14ac:dyDescent="0.3">
      <c r="T352" s="20">
        <f t="shared" si="23"/>
        <v>350</v>
      </c>
      <c r="U352" s="21">
        <f>Sheet1!E352*1</f>
        <v>5109.5</v>
      </c>
      <c r="V352" s="21">
        <f>Sheet1!F352*1</f>
        <v>5115.75</v>
      </c>
      <c r="W352" s="21">
        <f>Sheet1!G352*1</f>
        <v>5079.25</v>
      </c>
      <c r="X352" s="21">
        <f>Sheet1!H352*1</f>
        <v>5104.5</v>
      </c>
    </row>
    <row r="353" spans="20:24" x14ac:dyDescent="0.3">
      <c r="T353" s="20">
        <f t="shared" si="23"/>
        <v>351</v>
      </c>
      <c r="U353" s="21">
        <f>Sheet1!E353*1</f>
        <v>5047.5</v>
      </c>
      <c r="V353" s="21">
        <f>Sheet1!F353*1</f>
        <v>5115</v>
      </c>
      <c r="W353" s="21">
        <f>Sheet1!G353*1</f>
        <v>5027</v>
      </c>
      <c r="X353" s="21">
        <f>Sheet1!H353*1</f>
        <v>5113</v>
      </c>
    </row>
    <row r="354" spans="20:24" x14ac:dyDescent="0.3">
      <c r="T354" s="20">
        <f t="shared" si="23"/>
        <v>352</v>
      </c>
      <c r="U354" s="21">
        <f>Sheet1!E354*1</f>
        <v>5044.5</v>
      </c>
      <c r="V354" s="21">
        <f>Sheet1!F354*1</f>
        <v>5072</v>
      </c>
      <c r="W354" s="21">
        <f>Sheet1!G354*1</f>
        <v>5013.75</v>
      </c>
      <c r="X354" s="21">
        <f>Sheet1!H354*1</f>
        <v>5046.5</v>
      </c>
    </row>
    <row r="355" spans="20:24" x14ac:dyDescent="0.3">
      <c r="T355" s="20">
        <f t="shared" si="23"/>
        <v>353</v>
      </c>
      <c r="U355" s="21">
        <f>Sheet1!E355*1</f>
        <v>5061.75</v>
      </c>
      <c r="V355" s="21">
        <f>Sheet1!F355*1</f>
        <v>5078.25</v>
      </c>
      <c r="W355" s="21">
        <f>Sheet1!G355*1</f>
        <v>5038.75</v>
      </c>
      <c r="X355" s="21">
        <f>Sheet1!H355*1</f>
        <v>5041.25</v>
      </c>
    </row>
    <row r="356" spans="20:24" x14ac:dyDescent="0.3">
      <c r="T356" s="20">
        <f t="shared" si="23"/>
        <v>354</v>
      </c>
      <c r="U356" s="21">
        <f>Sheet1!E356*1</f>
        <v>5102.5</v>
      </c>
      <c r="V356" s="21">
        <f>Sheet1!F356*1</f>
        <v>5102.5</v>
      </c>
      <c r="W356" s="21">
        <f>Sheet1!G356*1</f>
        <v>5052.75</v>
      </c>
      <c r="X356" s="21">
        <f>Sheet1!H356*1</f>
        <v>5058.25</v>
      </c>
    </row>
    <row r="357" spans="20:24" x14ac:dyDescent="0.3">
      <c r="T357" s="20">
        <f t="shared" si="23"/>
        <v>355</v>
      </c>
      <c r="U357" s="21">
        <f>Sheet1!E357*1</f>
        <v>5129.75</v>
      </c>
      <c r="V357" s="21">
        <f>Sheet1!F357*1</f>
        <v>5139.75</v>
      </c>
      <c r="W357" s="21">
        <f>Sheet1!G357*1</f>
        <v>5077.25</v>
      </c>
      <c r="X357" s="21">
        <f>Sheet1!H357*1</f>
        <v>5099</v>
      </c>
    </row>
    <row r="358" spans="20:24" x14ac:dyDescent="0.3">
      <c r="T358" s="20">
        <f t="shared" si="23"/>
        <v>356</v>
      </c>
      <c r="U358" s="21">
        <f>Sheet1!E358*1</f>
        <v>5146.5</v>
      </c>
      <c r="V358" s="21">
        <f>Sheet1!F358*1</f>
        <v>5152.75</v>
      </c>
      <c r="W358" s="21">
        <f>Sheet1!G358*1</f>
        <v>5108.5</v>
      </c>
      <c r="X358" s="21">
        <f>Sheet1!H358*1</f>
        <v>5131.75</v>
      </c>
    </row>
    <row r="359" spans="20:24" x14ac:dyDescent="0.3">
      <c r="T359" s="20">
        <f t="shared" si="23"/>
        <v>357</v>
      </c>
      <c r="U359" s="21">
        <f>Sheet1!E359*1</f>
        <v>5146.25</v>
      </c>
      <c r="V359" s="21">
        <f>Sheet1!F359*1</f>
        <v>5153.25</v>
      </c>
      <c r="W359" s="21">
        <f>Sheet1!G359*1</f>
        <v>5139.75</v>
      </c>
      <c r="X359" s="21">
        <f>Sheet1!H359*1</f>
        <v>5144</v>
      </c>
    </row>
    <row r="360" spans="20:24" x14ac:dyDescent="0.3">
      <c r="T360" s="20">
        <f t="shared" si="23"/>
        <v>358</v>
      </c>
      <c r="U360" s="21">
        <f>Sheet1!E360*1</f>
        <v>5139.5</v>
      </c>
      <c r="V360" s="21">
        <f>Sheet1!F360*1</f>
        <v>5148.25</v>
      </c>
      <c r="W360" s="21">
        <f>Sheet1!G360*1</f>
        <v>5128.25</v>
      </c>
      <c r="X360" s="21">
        <f>Sheet1!H360*1</f>
        <v>5145.25</v>
      </c>
    </row>
    <row r="361" spans="20:24" x14ac:dyDescent="0.3">
      <c r="T361" s="20">
        <f t="shared" si="23"/>
        <v>359</v>
      </c>
      <c r="U361" s="21">
        <f>Sheet1!E361*1</f>
        <v>5112</v>
      </c>
      <c r="V361" s="21">
        <f>Sheet1!F361*1</f>
        <v>5146.25</v>
      </c>
      <c r="W361" s="21">
        <f>Sheet1!G361*1</f>
        <v>5112</v>
      </c>
      <c r="X361" s="21">
        <f>Sheet1!H361*1</f>
        <v>5136.75</v>
      </c>
    </row>
    <row r="362" spans="20:24" x14ac:dyDescent="0.3">
      <c r="T362" s="20">
        <f t="shared" si="23"/>
        <v>360</v>
      </c>
      <c r="U362" s="21">
        <f>Sheet1!E362*1</f>
        <v>5107.5</v>
      </c>
      <c r="V362" s="21">
        <f>Sheet1!F362*1</f>
        <v>5133.5</v>
      </c>
      <c r="W362" s="21">
        <f>Sheet1!G362*1</f>
        <v>5096.5</v>
      </c>
      <c r="X362" s="21">
        <f>Sheet1!H362*1</f>
        <v>5117</v>
      </c>
    </row>
    <row r="363" spans="20:24" x14ac:dyDescent="0.3">
      <c r="T363" s="20">
        <f t="shared" si="23"/>
        <v>361</v>
      </c>
      <c r="U363" s="21">
        <f>Sheet1!E363*1</f>
        <v>5062.75</v>
      </c>
      <c r="V363" s="21">
        <f>Sheet1!F363*1</f>
        <v>5110</v>
      </c>
      <c r="W363" s="21">
        <f>Sheet1!G363*1</f>
        <v>5062.75</v>
      </c>
      <c r="X363" s="21">
        <f>Sheet1!H363*1</f>
        <v>5108.5</v>
      </c>
    </row>
    <row r="364" spans="20:24" x14ac:dyDescent="0.3">
      <c r="T364" s="20">
        <f t="shared" si="23"/>
        <v>362</v>
      </c>
      <c r="U364" s="21">
        <f>Sheet1!E364*1</f>
        <v>5130.25</v>
      </c>
      <c r="V364" s="21">
        <f>Sheet1!F364*1</f>
        <v>5142.5</v>
      </c>
      <c r="W364" s="21">
        <f>Sheet1!G364*1</f>
        <v>5055</v>
      </c>
      <c r="X364" s="21">
        <f>Sheet1!H364*1</f>
        <v>5061.5</v>
      </c>
    </row>
    <row r="365" spans="20:24" x14ac:dyDescent="0.3">
      <c r="T365" s="20">
        <f t="shared" si="23"/>
        <v>363</v>
      </c>
      <c r="U365" s="21">
        <f>Sheet1!E365*1</f>
        <v>5102.25</v>
      </c>
      <c r="V365" s="21">
        <f>Sheet1!F365*1</f>
        <v>5133.25</v>
      </c>
      <c r="W365" s="21">
        <f>Sheet1!G365*1</f>
        <v>5099.5</v>
      </c>
      <c r="X365" s="21">
        <f>Sheet1!H365*1</f>
        <v>5132</v>
      </c>
    </row>
    <row r="366" spans="20:24" x14ac:dyDescent="0.3">
      <c r="T366" s="20">
        <f t="shared" si="23"/>
        <v>364</v>
      </c>
      <c r="U366" s="21">
        <f>Sheet1!E366*1</f>
        <v>5082.25</v>
      </c>
      <c r="V366" s="21">
        <f>Sheet1!F366*1</f>
        <v>5114</v>
      </c>
      <c r="W366" s="21">
        <f>Sheet1!G366*1</f>
        <v>5081.25</v>
      </c>
      <c r="X366" s="21">
        <f>Sheet1!H366*1</f>
        <v>5104.75</v>
      </c>
    </row>
    <row r="367" spans="20:24" x14ac:dyDescent="0.3">
      <c r="T367" s="20">
        <f t="shared" si="23"/>
        <v>365</v>
      </c>
      <c r="U367" s="21">
        <f>Sheet1!E367*1</f>
        <v>5079.5</v>
      </c>
      <c r="V367" s="21">
        <f>Sheet1!F367*1</f>
        <v>5100.75</v>
      </c>
      <c r="W367" s="21">
        <f>Sheet1!G367*1</f>
        <v>5069</v>
      </c>
      <c r="X367" s="21">
        <f>Sheet1!H367*1</f>
        <v>5079.75</v>
      </c>
    </row>
    <row r="368" spans="20:24" x14ac:dyDescent="0.3">
      <c r="T368" s="20">
        <f t="shared" si="23"/>
        <v>366</v>
      </c>
      <c r="U368" s="21">
        <f>Sheet1!E368*1</f>
        <v>5072.5</v>
      </c>
      <c r="V368" s="21">
        <f>Sheet1!F368*1</f>
        <v>5103.5</v>
      </c>
      <c r="W368" s="21">
        <f>Sheet1!G368*1</f>
        <v>5058</v>
      </c>
      <c r="X368" s="21">
        <f>Sheet1!H368*1</f>
        <v>5085.75</v>
      </c>
    </row>
    <row r="369" spans="20:24" x14ac:dyDescent="0.3">
      <c r="T369" s="20">
        <f t="shared" si="23"/>
        <v>367</v>
      </c>
      <c r="U369" s="21">
        <f>Sheet1!E369*1</f>
        <v>5012.25</v>
      </c>
      <c r="V369" s="21">
        <f>Sheet1!F369*1</f>
        <v>5076</v>
      </c>
      <c r="W369" s="21">
        <f>Sheet1!G369*1</f>
        <v>5008.5</v>
      </c>
      <c r="X369" s="21">
        <f>Sheet1!H369*1</f>
        <v>5072.5</v>
      </c>
    </row>
    <row r="370" spans="20:24" x14ac:dyDescent="0.3">
      <c r="T370" s="20">
        <f t="shared" si="23"/>
        <v>368</v>
      </c>
      <c r="U370" s="21">
        <f>Sheet1!E370*1</f>
        <v>4989.5</v>
      </c>
      <c r="V370" s="21">
        <f>Sheet1!F370*1</f>
        <v>5013.5</v>
      </c>
      <c r="W370" s="21">
        <f>Sheet1!G370*1</f>
        <v>4974</v>
      </c>
      <c r="X370" s="21">
        <f>Sheet1!H370*1</f>
        <v>5009</v>
      </c>
    </row>
    <row r="371" spans="20:24" x14ac:dyDescent="0.3">
      <c r="T371" s="20">
        <f t="shared" si="23"/>
        <v>369</v>
      </c>
      <c r="U371" s="21">
        <f>Sheet1!E371*1</f>
        <v>4972</v>
      </c>
      <c r="V371" s="21">
        <f>Sheet1!F371*1</f>
        <v>4991.5</v>
      </c>
      <c r="W371" s="21">
        <f>Sheet1!G371*1</f>
        <v>4963.75</v>
      </c>
      <c r="X371" s="21">
        <f>Sheet1!H371*1</f>
        <v>4990.25</v>
      </c>
    </row>
    <row r="372" spans="20:24" x14ac:dyDescent="0.3">
      <c r="T372" s="20">
        <f t="shared" si="23"/>
        <v>370</v>
      </c>
      <c r="U372" s="21">
        <f>Sheet1!E372*1</f>
        <v>4950.75</v>
      </c>
      <c r="V372" s="21">
        <f>Sheet1!F372*1</f>
        <v>4978</v>
      </c>
      <c r="W372" s="21">
        <f>Sheet1!G372*1</f>
        <v>4926</v>
      </c>
      <c r="X372" s="21">
        <f>Sheet1!H372*1</f>
        <v>4971.75</v>
      </c>
    </row>
    <row r="373" spans="20:24" x14ac:dyDescent="0.3">
      <c r="T373" s="20">
        <f t="shared" si="23"/>
        <v>371</v>
      </c>
      <c r="U373" s="21">
        <f>Sheet1!E373*1</f>
        <v>4920.25</v>
      </c>
      <c r="V373" s="21">
        <f>Sheet1!F373*1</f>
        <v>4960.25</v>
      </c>
      <c r="W373" s="21">
        <f>Sheet1!G373*1</f>
        <v>4913</v>
      </c>
      <c r="X373" s="21">
        <f>Sheet1!H373*1</f>
        <v>4953.75</v>
      </c>
    </row>
    <row r="374" spans="20:24" x14ac:dyDescent="0.3">
      <c r="T374" s="20">
        <f t="shared" si="23"/>
        <v>372</v>
      </c>
      <c r="U374" s="21">
        <f>Sheet1!E374*1</f>
        <v>4937.5</v>
      </c>
      <c r="V374" s="21">
        <f>Sheet1!F374*1</f>
        <v>4962.75</v>
      </c>
      <c r="W374" s="21">
        <f>Sheet1!G374*1</f>
        <v>4916.25</v>
      </c>
      <c r="X374" s="21">
        <f>Sheet1!H374*1</f>
        <v>4920.25</v>
      </c>
    </row>
    <row r="375" spans="20:24" x14ac:dyDescent="0.3">
      <c r="T375" s="20">
        <f t="shared" si="23"/>
        <v>373</v>
      </c>
      <c r="U375" s="21">
        <f>Sheet1!E375*1</f>
        <v>4937.25</v>
      </c>
      <c r="V375" s="21">
        <f>Sheet1!F375*1</f>
        <v>4949.75</v>
      </c>
      <c r="W375" s="21">
        <f>Sheet1!G375*1</f>
        <v>4919.75</v>
      </c>
      <c r="X375" s="21">
        <f>Sheet1!H375*1</f>
        <v>4939.25</v>
      </c>
    </row>
    <row r="376" spans="20:24" x14ac:dyDescent="0.3">
      <c r="T376" s="20">
        <f t="shared" si="23"/>
        <v>374</v>
      </c>
      <c r="U376" s="21">
        <f>Sheet1!E376*1</f>
        <v>4967.5</v>
      </c>
      <c r="V376" s="21">
        <f>Sheet1!F376*1</f>
        <v>4968.75</v>
      </c>
      <c r="W376" s="21">
        <f>Sheet1!G376*1</f>
        <v>4917.75</v>
      </c>
      <c r="X376" s="21">
        <f>Sheet1!H376*1</f>
        <v>4940.75</v>
      </c>
    </row>
    <row r="377" spans="20:24" x14ac:dyDescent="0.3">
      <c r="T377" s="20">
        <f t="shared" si="23"/>
        <v>375</v>
      </c>
      <c r="U377" s="21">
        <f>Sheet1!E377*1</f>
        <v>4936</v>
      </c>
      <c r="V377" s="21">
        <f>Sheet1!F377*1</f>
        <v>4972</v>
      </c>
      <c r="W377" s="21">
        <f>Sheet1!G377*1</f>
        <v>4926.75</v>
      </c>
      <c r="X377" s="21">
        <f>Sheet1!H377*1</f>
        <v>4965</v>
      </c>
    </row>
    <row r="378" spans="20:24" x14ac:dyDescent="0.3">
      <c r="T378" s="20">
        <f t="shared" si="23"/>
        <v>376</v>
      </c>
      <c r="U378" s="21">
        <f>Sheet1!E378*1</f>
        <v>4926.5</v>
      </c>
      <c r="V378" s="21">
        <f>Sheet1!F378*1</f>
        <v>4943.75</v>
      </c>
      <c r="W378" s="21">
        <f>Sheet1!G378*1</f>
        <v>4909</v>
      </c>
      <c r="X378" s="21">
        <f>Sheet1!H378*1</f>
        <v>4941</v>
      </c>
    </row>
    <row r="379" spans="20:24" x14ac:dyDescent="0.3">
      <c r="T379" s="20">
        <f t="shared" si="23"/>
        <v>377</v>
      </c>
      <c r="U379" s="21">
        <f>Sheet1!E379*1</f>
        <v>4928.25</v>
      </c>
      <c r="V379" s="21">
        <f>Sheet1!F379*1</f>
        <v>4961.25</v>
      </c>
      <c r="W379" s="21">
        <f>Sheet1!G379*1</f>
        <v>4919.75</v>
      </c>
      <c r="X379" s="21">
        <f>Sheet1!H379*1</f>
        <v>4923.5</v>
      </c>
    </row>
    <row r="380" spans="20:24" x14ac:dyDescent="0.3">
      <c r="T380" s="20">
        <f t="shared" si="23"/>
        <v>378</v>
      </c>
      <c r="U380" s="21">
        <f>Sheet1!E380*1</f>
        <v>4925.75</v>
      </c>
      <c r="V380" s="21">
        <f>Sheet1!F380*1</f>
        <v>4941.5</v>
      </c>
      <c r="W380" s="21">
        <f>Sheet1!G380*1</f>
        <v>4911.25</v>
      </c>
      <c r="X380" s="21">
        <f>Sheet1!H380*1</f>
        <v>4927.25</v>
      </c>
    </row>
    <row r="381" spans="20:24" x14ac:dyDescent="0.3">
      <c r="T381" s="20">
        <f t="shared" si="23"/>
        <v>379</v>
      </c>
      <c r="U381" s="21">
        <f>Sheet1!E381*1</f>
        <v>4932.75</v>
      </c>
      <c r="V381" s="21">
        <f>Sheet1!F381*1</f>
        <v>4934.25</v>
      </c>
      <c r="W381" s="21">
        <f>Sheet1!G381*1</f>
        <v>4916.25</v>
      </c>
      <c r="X381" s="21">
        <f>Sheet1!H381*1</f>
        <v>4925.25</v>
      </c>
    </row>
    <row r="382" spans="20:24" x14ac:dyDescent="0.3">
      <c r="T382" s="20">
        <f t="shared" si="23"/>
        <v>380</v>
      </c>
      <c r="U382" s="21">
        <f>Sheet1!E382*1</f>
        <v>4928.25</v>
      </c>
      <c r="V382" s="21">
        <f>Sheet1!F382*1</f>
        <v>4938.25</v>
      </c>
      <c r="W382" s="21">
        <f>Sheet1!G382*1</f>
        <v>4926.25</v>
      </c>
      <c r="X382" s="21">
        <f>Sheet1!H382*1</f>
        <v>4932.5</v>
      </c>
    </row>
    <row r="383" spans="20:24" x14ac:dyDescent="0.3">
      <c r="T383" s="20">
        <f t="shared" si="23"/>
        <v>381</v>
      </c>
      <c r="U383" s="21">
        <f>Sheet1!E383*1</f>
        <v>4912</v>
      </c>
      <c r="V383" s="21">
        <f>Sheet1!F383*1</f>
        <v>4944.75</v>
      </c>
      <c r="W383" s="21">
        <f>Sheet1!G383*1</f>
        <v>4907.25</v>
      </c>
      <c r="X383" s="21">
        <f>Sheet1!H383*1</f>
        <v>4931.5</v>
      </c>
    </row>
    <row r="384" spans="20:24" x14ac:dyDescent="0.3">
      <c r="T384" s="20">
        <f t="shared" si="23"/>
        <v>382</v>
      </c>
      <c r="U384" s="21">
        <f>Sheet1!E384*1</f>
        <v>4926</v>
      </c>
      <c r="V384" s="21">
        <f>Sheet1!F384*1</f>
        <v>4931.25</v>
      </c>
      <c r="W384" s="21">
        <f>Sheet1!G384*1</f>
        <v>4901</v>
      </c>
      <c r="X384" s="21">
        <f>Sheet1!H384*1</f>
        <v>4915.5</v>
      </c>
    </row>
    <row r="385" spans="20:24" x14ac:dyDescent="0.3">
      <c r="T385" s="20">
        <f t="shared" si="23"/>
        <v>383</v>
      </c>
      <c r="U385" s="21">
        <f>Sheet1!E385*1</f>
        <v>4891</v>
      </c>
      <c r="V385" s="21">
        <f>Sheet1!F385*1</f>
        <v>4935.25</v>
      </c>
      <c r="W385" s="21">
        <f>Sheet1!G385*1</f>
        <v>4884.25</v>
      </c>
      <c r="X385" s="21">
        <f>Sheet1!H385*1</f>
        <v>4926.5</v>
      </c>
    </row>
    <row r="386" spans="20:24" x14ac:dyDescent="0.3">
      <c r="T386" s="20">
        <f t="shared" si="23"/>
        <v>384</v>
      </c>
      <c r="U386" s="21">
        <f>Sheet1!E386*1</f>
        <v>4892</v>
      </c>
      <c r="V386" s="21">
        <f>Sheet1!F386*1</f>
        <v>4903.75</v>
      </c>
      <c r="W386" s="21">
        <f>Sheet1!G386*1</f>
        <v>4877</v>
      </c>
      <c r="X386" s="21">
        <f>Sheet1!H386*1</f>
        <v>4891.75</v>
      </c>
    </row>
    <row r="387" spans="20:24" x14ac:dyDescent="0.3">
      <c r="T387" s="20">
        <f t="shared" si="23"/>
        <v>385</v>
      </c>
      <c r="U387" s="21">
        <f>Sheet1!E387*1</f>
        <v>4878.5</v>
      </c>
      <c r="V387" s="21">
        <f>Sheet1!F387*1</f>
        <v>4893.75</v>
      </c>
      <c r="W387" s="21">
        <f>Sheet1!G387*1</f>
        <v>4866</v>
      </c>
      <c r="X387" s="21">
        <f>Sheet1!H387*1</f>
        <v>4887.5</v>
      </c>
    </row>
    <row r="388" spans="20:24" x14ac:dyDescent="0.3">
      <c r="T388" s="20">
        <f t="shared" si="23"/>
        <v>386</v>
      </c>
      <c r="U388" s="21">
        <f>Sheet1!E388*1</f>
        <v>4879.75</v>
      </c>
      <c r="V388" s="21">
        <f>Sheet1!F388*1</f>
        <v>4905.5</v>
      </c>
      <c r="W388" s="21">
        <f>Sheet1!G388*1</f>
        <v>4875</v>
      </c>
      <c r="X388" s="21">
        <f>Sheet1!H388*1</f>
        <v>4883.5</v>
      </c>
    </row>
    <row r="389" spans="20:24" x14ac:dyDescent="0.3">
      <c r="T389" s="20">
        <f t="shared" ref="T389:T452" si="24">T388+1</f>
        <v>387</v>
      </c>
      <c r="U389" s="21">
        <f>Sheet1!E389*1</f>
        <v>4791.5</v>
      </c>
      <c r="V389" s="21">
        <f>Sheet1!F389*1</f>
        <v>4888.5</v>
      </c>
      <c r="W389" s="21">
        <f>Sheet1!G389*1</f>
        <v>4784.5</v>
      </c>
      <c r="X389" s="21">
        <f>Sheet1!H389*1</f>
        <v>4875.25</v>
      </c>
    </row>
    <row r="390" spans="20:24" x14ac:dyDescent="0.3">
      <c r="T390" s="20">
        <f t="shared" si="24"/>
        <v>388</v>
      </c>
      <c r="U390" s="21">
        <f>Sheet1!E390*1</f>
        <v>4790</v>
      </c>
      <c r="V390" s="21">
        <f>Sheet1!F390*1</f>
        <v>4801</v>
      </c>
      <c r="W390" s="21">
        <f>Sheet1!G390*1</f>
        <v>4771.5</v>
      </c>
      <c r="X390" s="21">
        <f>Sheet1!H390*1</f>
        <v>4789.5</v>
      </c>
    </row>
    <row r="391" spans="20:24" x14ac:dyDescent="0.3">
      <c r="T391" s="20">
        <f t="shared" si="24"/>
        <v>389</v>
      </c>
      <c r="U391" s="21">
        <f>Sheet1!E391*1</f>
        <v>4728.75</v>
      </c>
      <c r="V391" s="21">
        <f>Sheet1!F391*1</f>
        <v>4799.75</v>
      </c>
      <c r="W391" s="21">
        <f>Sheet1!G391*1</f>
        <v>4718.5</v>
      </c>
      <c r="X391" s="21">
        <f>Sheet1!H391*1</f>
        <v>4794.75</v>
      </c>
    </row>
    <row r="392" spans="20:24" x14ac:dyDescent="0.3">
      <c r="T392" s="20">
        <f t="shared" si="24"/>
        <v>390</v>
      </c>
      <c r="U392" s="21">
        <f>Sheet1!E392*1</f>
        <v>4757.5</v>
      </c>
      <c r="V392" s="21">
        <f>Sheet1!F392*1</f>
        <v>4777.25</v>
      </c>
      <c r="W392" s="21">
        <f>Sheet1!G392*1</f>
        <v>4722</v>
      </c>
      <c r="X392" s="21">
        <f>Sheet1!H392*1</f>
        <v>4726.5</v>
      </c>
    </row>
    <row r="393" spans="20:24" x14ac:dyDescent="0.3">
      <c r="T393" s="20">
        <f t="shared" si="24"/>
        <v>391</v>
      </c>
      <c r="U393" s="21">
        <f>Sheet1!E393*1</f>
        <v>4761.75</v>
      </c>
      <c r="V393" s="21">
        <f>Sheet1!F393*1</f>
        <v>4772</v>
      </c>
      <c r="W393" s="21">
        <f>Sheet1!G393*1</f>
        <v>4739.25</v>
      </c>
      <c r="X393" s="21">
        <f>Sheet1!H393*1</f>
        <v>4763.75</v>
      </c>
    </row>
    <row r="394" spans="20:24" x14ac:dyDescent="0.3">
      <c r="T394" s="20">
        <f t="shared" si="24"/>
        <v>392</v>
      </c>
      <c r="U394" s="21">
        <f>Sheet1!E394*1</f>
        <v>4744.25</v>
      </c>
      <c r="V394" s="21">
        <f>Sheet1!F394*1</f>
        <v>4767.5</v>
      </c>
      <c r="W394" s="21">
        <f>Sheet1!G394*1</f>
        <v>4730.25</v>
      </c>
      <c r="X394" s="21">
        <f>Sheet1!H394*1</f>
        <v>4760.25</v>
      </c>
    </row>
    <row r="395" spans="20:24" x14ac:dyDescent="0.3">
      <c r="T395" s="20">
        <f t="shared" si="24"/>
        <v>393</v>
      </c>
      <c r="U395" s="21">
        <f>Sheet1!E395*1</f>
        <v>4743.5</v>
      </c>
      <c r="V395" s="21">
        <f>Sheet1!F395*1</f>
        <v>4753.75</v>
      </c>
      <c r="W395" s="21">
        <f>Sheet1!G395*1</f>
        <v>4728.5</v>
      </c>
      <c r="X395" s="21">
        <f>Sheet1!H395*1</f>
        <v>4748.5</v>
      </c>
    </row>
    <row r="396" spans="20:24" x14ac:dyDescent="0.3">
      <c r="T396" s="20">
        <f t="shared" si="24"/>
        <v>394</v>
      </c>
      <c r="U396" s="21">
        <f>Sheet1!E396*1</f>
        <v>4691.75</v>
      </c>
      <c r="V396" s="21">
        <f>Sheet1!F396*1</f>
        <v>4756</v>
      </c>
      <c r="W396" s="21">
        <f>Sheet1!G396*1</f>
        <v>4689.75</v>
      </c>
      <c r="X396" s="21">
        <f>Sheet1!H396*1</f>
        <v>4740.25</v>
      </c>
    </row>
    <row r="397" spans="20:24" x14ac:dyDescent="0.3">
      <c r="T397" s="20">
        <f t="shared" si="24"/>
        <v>395</v>
      </c>
      <c r="U397" s="21">
        <f>Sheet1!E397*1</f>
        <v>4622.75</v>
      </c>
      <c r="V397" s="21">
        <f>Sheet1!F397*1</f>
        <v>4704</v>
      </c>
      <c r="W397" s="21">
        <f>Sheet1!G397*1</f>
        <v>4622</v>
      </c>
      <c r="X397" s="21">
        <f>Sheet1!H397*1</f>
        <v>4700</v>
      </c>
    </row>
    <row r="398" spans="20:24" x14ac:dyDescent="0.3">
      <c r="T398" s="20">
        <f t="shared" si="24"/>
        <v>396</v>
      </c>
      <c r="U398" s="21">
        <f>Sheet1!E398*1</f>
        <v>4569.25</v>
      </c>
      <c r="V398" s="21">
        <f>Sheet1!F398*1</f>
        <v>4629</v>
      </c>
      <c r="W398" s="21">
        <f>Sheet1!G398*1</f>
        <v>4555.5</v>
      </c>
      <c r="X398" s="21">
        <f>Sheet1!H398*1</f>
        <v>4620.25</v>
      </c>
    </row>
    <row r="399" spans="20:24" x14ac:dyDescent="0.3">
      <c r="T399" s="20">
        <f t="shared" si="24"/>
        <v>397</v>
      </c>
      <c r="U399" s="21">
        <f>Sheet1!E399*1</f>
        <v>4548.5</v>
      </c>
      <c r="V399" s="21">
        <f>Sheet1!F399*1</f>
        <v>4579.25</v>
      </c>
      <c r="W399" s="21">
        <f>Sheet1!G399*1</f>
        <v>4531</v>
      </c>
      <c r="X399" s="21">
        <f>Sheet1!H399*1</f>
        <v>4576.5</v>
      </c>
    </row>
    <row r="400" spans="20:24" x14ac:dyDescent="0.3">
      <c r="T400" s="20">
        <f t="shared" si="24"/>
        <v>398</v>
      </c>
      <c r="U400" s="21">
        <f>Sheet1!E400*1</f>
        <v>4512.25</v>
      </c>
      <c r="V400" s="21">
        <f>Sheet1!F400*1</f>
        <v>4561.75</v>
      </c>
      <c r="W400" s="21">
        <f>Sheet1!G400*1</f>
        <v>4507.75</v>
      </c>
      <c r="X400" s="21">
        <f>Sheet1!H400*1</f>
        <v>4550</v>
      </c>
    </row>
    <row r="401" spans="20:24" x14ac:dyDescent="0.3">
      <c r="T401" s="20">
        <f t="shared" si="24"/>
        <v>399</v>
      </c>
      <c r="U401" s="21">
        <f>Sheet1!E401*1</f>
        <v>4531.25</v>
      </c>
      <c r="V401" s="21">
        <f>Sheet1!F401*1</f>
        <v>4549.25</v>
      </c>
      <c r="W401" s="21">
        <f>Sheet1!G401*1</f>
        <v>4486.5</v>
      </c>
      <c r="X401" s="21">
        <f>Sheet1!H401*1</f>
        <v>4502</v>
      </c>
    </row>
    <row r="402" spans="20:24" x14ac:dyDescent="0.3">
      <c r="T402" s="20">
        <f t="shared" si="24"/>
        <v>400</v>
      </c>
      <c r="U402" s="21">
        <f>Sheet1!E402*1</f>
        <v>4566.25</v>
      </c>
      <c r="V402" s="21">
        <f>Sheet1!F402*1</f>
        <v>4569.25</v>
      </c>
      <c r="W402" s="21">
        <f>Sheet1!G402*1</f>
        <v>4510.5</v>
      </c>
      <c r="X402" s="21">
        <f>Sheet1!H402*1</f>
        <v>4520.75</v>
      </c>
    </row>
    <row r="403" spans="20:24" x14ac:dyDescent="0.3">
      <c r="T403" s="20">
        <f t="shared" si="24"/>
        <v>401</v>
      </c>
      <c r="U403" s="21">
        <f>Sheet1!E403*1</f>
        <v>4633.75</v>
      </c>
      <c r="V403" s="21">
        <f>Sheet1!F403*1</f>
        <v>4637.75</v>
      </c>
      <c r="W403" s="21">
        <f>Sheet1!G403*1</f>
        <v>4568</v>
      </c>
      <c r="X403" s="21">
        <f>Sheet1!H403*1</f>
        <v>4574</v>
      </c>
    </row>
    <row r="404" spans="20:24" x14ac:dyDescent="0.3">
      <c r="T404" s="20">
        <f t="shared" si="24"/>
        <v>402</v>
      </c>
      <c r="U404" s="21">
        <f>Sheet1!E404*1</f>
        <v>4614.5</v>
      </c>
      <c r="V404" s="21">
        <f>Sheet1!F404*1</f>
        <v>4654.75</v>
      </c>
      <c r="W404" s="21">
        <f>Sheet1!G404*1</f>
        <v>4606.25</v>
      </c>
      <c r="X404" s="21">
        <f>Sheet1!H404*1</f>
        <v>4635.5</v>
      </c>
    </row>
    <row r="405" spans="20:24" x14ac:dyDescent="0.3">
      <c r="T405" s="20">
        <f t="shared" si="24"/>
        <v>403</v>
      </c>
      <c r="U405" s="21">
        <f>Sheet1!E405*1</f>
        <v>4620.5</v>
      </c>
      <c r="V405" s="21">
        <f>Sheet1!F405*1</f>
        <v>4645</v>
      </c>
      <c r="W405" s="21">
        <f>Sheet1!G405*1</f>
        <v>4577.5</v>
      </c>
      <c r="X405" s="21">
        <f>Sheet1!H405*1</f>
        <v>4606</v>
      </c>
    </row>
    <row r="406" spans="20:24" x14ac:dyDescent="0.3">
      <c r="T406" s="20">
        <f t="shared" si="24"/>
        <v>404</v>
      </c>
      <c r="U406" s="21">
        <f>Sheet1!E406*1</f>
        <v>4659.25</v>
      </c>
      <c r="V406" s="21">
        <f>Sheet1!F406*1</f>
        <v>4668.5</v>
      </c>
      <c r="W406" s="21">
        <f>Sheet1!G406*1</f>
        <v>4607.75</v>
      </c>
      <c r="X406" s="21">
        <f>Sheet1!H406*1</f>
        <v>4612.75</v>
      </c>
    </row>
    <row r="407" spans="20:24" x14ac:dyDescent="0.3">
      <c r="T407" s="20">
        <f t="shared" si="24"/>
        <v>405</v>
      </c>
      <c r="U407" s="21">
        <f>Sheet1!E407*1</f>
        <v>4710.75</v>
      </c>
      <c r="V407" s="21">
        <f>Sheet1!F407*1</f>
        <v>4730.75</v>
      </c>
      <c r="W407" s="21">
        <f>Sheet1!G407*1</f>
        <v>4657</v>
      </c>
      <c r="X407" s="21">
        <f>Sheet1!H407*1</f>
        <v>4667.25</v>
      </c>
    </row>
    <row r="408" spans="20:24" x14ac:dyDescent="0.3">
      <c r="T408" s="20">
        <f t="shared" si="24"/>
        <v>406</v>
      </c>
      <c r="U408" s="21">
        <f>Sheet1!E408*1</f>
        <v>4762.25</v>
      </c>
      <c r="V408" s="21">
        <f>Sheet1!F408*1</f>
        <v>4763.5</v>
      </c>
      <c r="W408" s="21">
        <f>Sheet1!G408*1</f>
        <v>4695</v>
      </c>
      <c r="X408" s="21">
        <f>Sheet1!H408*1</f>
        <v>4706.5</v>
      </c>
    </row>
    <row r="409" spans="20:24" x14ac:dyDescent="0.3">
      <c r="T409" s="20">
        <f t="shared" si="24"/>
        <v>407</v>
      </c>
      <c r="U409" s="21">
        <f>Sheet1!E409*1</f>
        <v>4770.5</v>
      </c>
      <c r="V409" s="21">
        <f>Sheet1!F409*1</f>
        <v>4787.5</v>
      </c>
      <c r="W409" s="21">
        <f>Sheet1!G409*1</f>
        <v>4730</v>
      </c>
      <c r="X409" s="21">
        <f>Sheet1!H409*1</f>
        <v>4766</v>
      </c>
    </row>
    <row r="410" spans="20:24" x14ac:dyDescent="0.3">
      <c r="T410" s="20">
        <f t="shared" si="24"/>
        <v>408</v>
      </c>
      <c r="U410" s="21">
        <f>Sheet1!E410*1</f>
        <v>4721</v>
      </c>
      <c r="V410" s="21">
        <f>Sheet1!F410*1</f>
        <v>4778.5</v>
      </c>
      <c r="W410" s="21">
        <f>Sheet1!G410*1</f>
        <v>4718.75</v>
      </c>
      <c r="X410" s="21">
        <f>Sheet1!H410*1</f>
        <v>4765.25</v>
      </c>
    </row>
    <row r="411" spans="20:24" x14ac:dyDescent="0.3">
      <c r="T411" s="20">
        <f t="shared" si="24"/>
        <v>409</v>
      </c>
      <c r="U411" s="21">
        <f>Sheet1!E411*1</f>
        <v>4745</v>
      </c>
      <c r="V411" s="21">
        <f>Sheet1!F411*1</f>
        <v>4772</v>
      </c>
      <c r="W411" s="21">
        <f>Sheet1!G411*1</f>
        <v>4705</v>
      </c>
      <c r="X411" s="21">
        <f>Sheet1!H411*1</f>
        <v>4721.5</v>
      </c>
    </row>
    <row r="412" spans="20:24" x14ac:dyDescent="0.3">
      <c r="T412" s="20">
        <f t="shared" si="24"/>
        <v>410</v>
      </c>
      <c r="U412" s="21">
        <f>Sheet1!E412*1</f>
        <v>4782</v>
      </c>
      <c r="V412" s="21">
        <f>Sheet1!F412*1</f>
        <v>4794.75</v>
      </c>
      <c r="W412" s="21">
        <f>Sheet1!G412*1</f>
        <v>4719.75</v>
      </c>
      <c r="X412" s="21">
        <f>Sheet1!H412*1</f>
        <v>4744.75</v>
      </c>
    </row>
    <row r="413" spans="20:24" x14ac:dyDescent="0.3">
      <c r="T413" s="20">
        <f t="shared" si="24"/>
        <v>411</v>
      </c>
      <c r="U413" s="21">
        <f>Sheet1!E413*1</f>
        <v>4756.25</v>
      </c>
      <c r="V413" s="21">
        <f>Sheet1!F413*1</f>
        <v>4784</v>
      </c>
      <c r="W413" s="21">
        <f>Sheet1!G413*1</f>
        <v>4741.5</v>
      </c>
      <c r="X413" s="21">
        <f>Sheet1!H413*1</f>
        <v>4774</v>
      </c>
    </row>
    <row r="414" spans="20:24" x14ac:dyDescent="0.3">
      <c r="T414" s="20">
        <f t="shared" si="24"/>
        <v>412</v>
      </c>
      <c r="U414" s="21">
        <f>Sheet1!E414*1</f>
        <v>4733</v>
      </c>
      <c r="V414" s="21">
        <f>Sheet1!F414*1</f>
        <v>4783.25</v>
      </c>
      <c r="W414" s="21">
        <f>Sheet1!G414*1</f>
        <v>4730.5</v>
      </c>
      <c r="X414" s="21">
        <f>Sheet1!H414*1</f>
        <v>4755.75</v>
      </c>
    </row>
    <row r="415" spans="20:24" x14ac:dyDescent="0.3">
      <c r="T415" s="20">
        <f t="shared" si="24"/>
        <v>413</v>
      </c>
      <c r="U415" s="21">
        <f>Sheet1!E415*1</f>
        <v>4679.25</v>
      </c>
      <c r="V415" s="21">
        <f>Sheet1!F415*1</f>
        <v>4740</v>
      </c>
      <c r="W415" s="21">
        <f>Sheet1!G415*1</f>
        <v>4663.75</v>
      </c>
      <c r="X415" s="21">
        <f>Sheet1!H415*1</f>
        <v>4733</v>
      </c>
    </row>
    <row r="416" spans="20:24" x14ac:dyDescent="0.3">
      <c r="T416" s="20">
        <f t="shared" si="24"/>
        <v>414</v>
      </c>
      <c r="U416" s="21">
        <f>Sheet1!E416*1</f>
        <v>4651.75</v>
      </c>
      <c r="V416" s="21">
        <f>Sheet1!F416*1</f>
        <v>4722.75</v>
      </c>
      <c r="W416" s="21">
        <f>Sheet1!G416*1</f>
        <v>4606.5</v>
      </c>
      <c r="X416" s="21">
        <f>Sheet1!H416*1</f>
        <v>4705.75</v>
      </c>
    </row>
    <row r="417" spans="20:24" x14ac:dyDescent="0.3">
      <c r="T417" s="20">
        <f t="shared" si="24"/>
        <v>415</v>
      </c>
      <c r="U417" s="21">
        <f>Sheet1!E417*1</f>
        <v>4655.75</v>
      </c>
      <c r="V417" s="21">
        <f>Sheet1!F417*1</f>
        <v>4666.25</v>
      </c>
      <c r="W417" s="21">
        <f>Sheet1!G417*1</f>
        <v>4622.25</v>
      </c>
      <c r="X417" s="21">
        <f>Sheet1!H417*1</f>
        <v>4655</v>
      </c>
    </row>
    <row r="418" spans="20:24" x14ac:dyDescent="0.3">
      <c r="T418" s="20">
        <f t="shared" si="24"/>
        <v>416</v>
      </c>
      <c r="U418" s="21">
        <f>Sheet1!E418*1</f>
        <v>4627</v>
      </c>
      <c r="V418" s="21">
        <f>Sheet1!F418*1</f>
        <v>4668.25</v>
      </c>
      <c r="W418" s="21">
        <f>Sheet1!G418*1</f>
        <v>4599.75</v>
      </c>
      <c r="X418" s="21">
        <f>Sheet1!H418*1</f>
        <v>4662</v>
      </c>
    </row>
    <row r="419" spans="20:24" x14ac:dyDescent="0.3">
      <c r="T419" s="20">
        <f t="shared" si="24"/>
        <v>417</v>
      </c>
      <c r="U419" s="21">
        <f>Sheet1!E419*1</f>
        <v>4690.25</v>
      </c>
      <c r="V419" s="21">
        <f>Sheet1!F419*1</f>
        <v>4700</v>
      </c>
      <c r="W419" s="21">
        <f>Sheet1!G419*1</f>
        <v>4615.5</v>
      </c>
      <c r="X419" s="21">
        <f>Sheet1!H419*1</f>
        <v>4629</v>
      </c>
    </row>
    <row r="420" spans="20:24" x14ac:dyDescent="0.3">
      <c r="T420" s="20">
        <f t="shared" si="24"/>
        <v>418</v>
      </c>
      <c r="U420" s="21">
        <f>Sheet1!E420*1</f>
        <v>4713.25</v>
      </c>
      <c r="V420" s="21">
        <f>Sheet1!F420*1</f>
        <v>4719.75</v>
      </c>
      <c r="W420" s="21">
        <f>Sheet1!G420*1</f>
        <v>4659.75</v>
      </c>
      <c r="X420" s="21">
        <f>Sheet1!H420*1</f>
        <v>4688.5</v>
      </c>
    </row>
    <row r="421" spans="20:24" x14ac:dyDescent="0.3">
      <c r="T421" s="20">
        <f t="shared" si="24"/>
        <v>419</v>
      </c>
      <c r="U421" s="21">
        <f>Sheet1!E421*1</f>
        <v>4706.25</v>
      </c>
      <c r="V421" s="21">
        <f>Sheet1!F421*1</f>
        <v>4735.5</v>
      </c>
      <c r="W421" s="21">
        <f>Sheet1!G421*1</f>
        <v>4675.25</v>
      </c>
      <c r="X421" s="21">
        <f>Sheet1!H421*1</f>
        <v>4689.75</v>
      </c>
    </row>
    <row r="422" spans="20:24" x14ac:dyDescent="0.3">
      <c r="T422" s="20">
        <f t="shared" si="24"/>
        <v>420</v>
      </c>
      <c r="U422" s="21">
        <f>Sheet1!E422*1</f>
        <v>4687.5</v>
      </c>
      <c r="V422" s="21">
        <f>Sheet1!F422*1</f>
        <v>4720</v>
      </c>
      <c r="W422" s="21">
        <f>Sheet1!G422*1</f>
        <v>4665.25</v>
      </c>
      <c r="X422" s="21">
        <f>Sheet1!H422*1</f>
        <v>4701.75</v>
      </c>
    </row>
    <row r="423" spans="20:24" x14ac:dyDescent="0.3">
      <c r="T423" s="20">
        <f t="shared" si="24"/>
        <v>421</v>
      </c>
      <c r="U423" s="21">
        <f>Sheet1!E423*1</f>
        <v>4684.5</v>
      </c>
      <c r="V423" s="21">
        <f>Sheet1!F423*1</f>
        <v>4700.75</v>
      </c>
      <c r="W423" s="21">
        <f>Sheet1!G423*1</f>
        <v>4641.25</v>
      </c>
      <c r="X423" s="21">
        <f>Sheet1!H423*1</f>
        <v>4677.75</v>
      </c>
    </row>
    <row r="424" spans="20:24" x14ac:dyDescent="0.3">
      <c r="T424" s="20">
        <f t="shared" si="24"/>
        <v>422</v>
      </c>
      <c r="U424" s="21">
        <f>Sheet1!E424*1</f>
        <v>4746.25</v>
      </c>
      <c r="V424" s="21">
        <f>Sheet1!F424*1</f>
        <v>4746.25</v>
      </c>
      <c r="W424" s="21">
        <f>Sheet1!G424*1</f>
        <v>4669.75</v>
      </c>
      <c r="X424" s="21">
        <f>Sheet1!H424*1</f>
        <v>4679</v>
      </c>
    </row>
    <row r="425" spans="20:24" x14ac:dyDescent="0.3">
      <c r="T425" s="20">
        <f t="shared" si="24"/>
        <v>423</v>
      </c>
      <c r="U425" s="21">
        <f>Sheet1!E425*1</f>
        <v>4729.25</v>
      </c>
      <c r="V425" s="21">
        <f>Sheet1!F425*1</f>
        <v>4747.75</v>
      </c>
      <c r="W425" s="21">
        <f>Sheet1!G425*1</f>
        <v>4702.5</v>
      </c>
      <c r="X425" s="21">
        <f>Sheet1!H425*1</f>
        <v>4743</v>
      </c>
    </row>
    <row r="426" spans="20:24" x14ac:dyDescent="0.3">
      <c r="T426" s="20">
        <f t="shared" si="24"/>
        <v>424</v>
      </c>
      <c r="U426" s="21">
        <f>Sheet1!E426*1</f>
        <v>4734.5</v>
      </c>
      <c r="V426" s="21">
        <f>Sheet1!F426*1</f>
        <v>4763.25</v>
      </c>
      <c r="W426" s="21">
        <f>Sheet1!G426*1</f>
        <v>4721.5</v>
      </c>
      <c r="X426" s="21">
        <f>Sheet1!H426*1</f>
        <v>4725.25</v>
      </c>
    </row>
    <row r="427" spans="20:24" x14ac:dyDescent="0.3">
      <c r="T427" s="20">
        <f t="shared" si="24"/>
        <v>425</v>
      </c>
      <c r="U427" s="21">
        <f>Sheet1!E427*1</f>
        <v>4809.25</v>
      </c>
      <c r="V427" s="21">
        <f>Sheet1!F427*1</f>
        <v>4811.25</v>
      </c>
      <c r="W427" s="21">
        <f>Sheet1!G427*1</f>
        <v>4730.75</v>
      </c>
      <c r="X427" s="21">
        <f>Sheet1!H427*1</f>
        <v>4736.25</v>
      </c>
    </row>
    <row r="428" spans="20:24" x14ac:dyDescent="0.3">
      <c r="T428" s="20">
        <f t="shared" si="24"/>
        <v>426</v>
      </c>
      <c r="U428" s="21">
        <f>Sheet1!E428*1</f>
        <v>4855.5</v>
      </c>
      <c r="V428" s="21">
        <f>Sheet1!F428*1</f>
        <v>4872.25</v>
      </c>
      <c r="W428" s="21">
        <f>Sheet1!G428*1</f>
        <v>4807.5</v>
      </c>
      <c r="X428" s="21">
        <f>Sheet1!H428*1</f>
        <v>4811.25</v>
      </c>
    </row>
    <row r="429" spans="20:24" x14ac:dyDescent="0.3">
      <c r="T429" s="20">
        <f t="shared" si="24"/>
        <v>427</v>
      </c>
      <c r="U429" s="21">
        <f>Sheet1!E429*1</f>
        <v>4867.5</v>
      </c>
      <c r="V429" s="21">
        <f>Sheet1!F429*1</f>
        <v>4873.75</v>
      </c>
      <c r="W429" s="21">
        <f>Sheet1!G429*1</f>
        <v>4826.5</v>
      </c>
      <c r="X429" s="21">
        <f>Sheet1!H429*1</f>
        <v>4854.25</v>
      </c>
    </row>
    <row r="430" spans="20:24" x14ac:dyDescent="0.3">
      <c r="T430" s="20">
        <f t="shared" si="24"/>
        <v>428</v>
      </c>
      <c r="U430" s="21">
        <f>Sheet1!E430*1</f>
        <v>4863.75</v>
      </c>
      <c r="V430" s="21">
        <f>Sheet1!F430*1</f>
        <v>4878.75</v>
      </c>
      <c r="W430" s="21">
        <f>Sheet1!G430*1</f>
        <v>4851.25</v>
      </c>
      <c r="X430" s="21">
        <f>Sheet1!H430*1</f>
        <v>4865.75</v>
      </c>
    </row>
    <row r="431" spans="20:24" x14ac:dyDescent="0.3">
      <c r="T431" s="20">
        <f t="shared" si="24"/>
        <v>429</v>
      </c>
      <c r="U431" s="21">
        <f>Sheet1!E431*1</f>
        <v>4920.75</v>
      </c>
      <c r="V431" s="21">
        <f>Sheet1!F431*1</f>
        <v>4930.25</v>
      </c>
      <c r="W431" s="21">
        <f>Sheet1!G431*1</f>
        <v>4858.25</v>
      </c>
      <c r="X431" s="21">
        <f>Sheet1!H431*1</f>
        <v>4862.25</v>
      </c>
    </row>
    <row r="432" spans="20:24" x14ac:dyDescent="0.3">
      <c r="T432" s="20">
        <f t="shared" si="24"/>
        <v>430</v>
      </c>
      <c r="U432" s="21">
        <f>Sheet1!E432*1</f>
        <v>4885.5</v>
      </c>
      <c r="V432" s="21">
        <f>Sheet1!F432*1</f>
        <v>4926.25</v>
      </c>
      <c r="W432" s="21">
        <f>Sheet1!G432*1</f>
        <v>4883.25</v>
      </c>
      <c r="X432" s="21">
        <f>Sheet1!H432*1</f>
        <v>4919.25</v>
      </c>
    </row>
    <row r="433" spans="20:24" x14ac:dyDescent="0.3">
      <c r="T433" s="20">
        <f t="shared" si="24"/>
        <v>431</v>
      </c>
      <c r="U433" s="21">
        <f>Sheet1!E433*1</f>
        <v>4877.25</v>
      </c>
      <c r="V433" s="21">
        <f>Sheet1!F433*1</f>
        <v>4894.5</v>
      </c>
      <c r="W433" s="21">
        <f>Sheet1!G433*1</f>
        <v>4859.25</v>
      </c>
      <c r="X433" s="21">
        <f>Sheet1!H433*1</f>
        <v>4881.75</v>
      </c>
    </row>
    <row r="434" spans="20:24" x14ac:dyDescent="0.3">
      <c r="T434" s="20">
        <f t="shared" si="24"/>
        <v>432</v>
      </c>
      <c r="U434" s="21">
        <f>Sheet1!E434*1</f>
        <v>4900.75</v>
      </c>
      <c r="V434" s="21">
        <f>Sheet1!F434*1</f>
        <v>4903.25</v>
      </c>
      <c r="W434" s="21">
        <f>Sheet1!G434*1</f>
        <v>4871.5</v>
      </c>
      <c r="X434" s="21">
        <f>Sheet1!H434*1</f>
        <v>4878</v>
      </c>
    </row>
    <row r="435" spans="20:24" x14ac:dyDescent="0.3">
      <c r="T435" s="20">
        <f t="shared" si="24"/>
        <v>433</v>
      </c>
      <c r="U435" s="21">
        <f>Sheet1!E435*1</f>
        <v>4878.25</v>
      </c>
      <c r="V435" s="21">
        <f>Sheet1!F435*1</f>
        <v>4907.75</v>
      </c>
      <c r="W435" s="21">
        <f>Sheet1!G435*1</f>
        <v>4873</v>
      </c>
      <c r="X435" s="21">
        <f>Sheet1!H435*1</f>
        <v>4903.75</v>
      </c>
    </row>
    <row r="436" spans="20:24" x14ac:dyDescent="0.3">
      <c r="T436" s="20">
        <f t="shared" si="24"/>
        <v>434</v>
      </c>
      <c r="U436" s="21">
        <f>Sheet1!E436*1</f>
        <v>4872</v>
      </c>
      <c r="V436" s="21">
        <f>Sheet1!F436*1</f>
        <v>4891.25</v>
      </c>
      <c r="W436" s="21">
        <f>Sheet1!G436*1</f>
        <v>4856.75</v>
      </c>
      <c r="X436" s="21">
        <f>Sheet1!H436*1</f>
        <v>4875.5</v>
      </c>
    </row>
    <row r="437" spans="20:24" x14ac:dyDescent="0.3">
      <c r="T437" s="20">
        <f t="shared" si="24"/>
        <v>435</v>
      </c>
      <c r="U437" s="21">
        <f>Sheet1!E437*1</f>
        <v>4883.25</v>
      </c>
      <c r="V437" s="21">
        <f>Sheet1!F437*1</f>
        <v>4885.5</v>
      </c>
      <c r="W437" s="21">
        <f>Sheet1!G437*1</f>
        <v>4848</v>
      </c>
      <c r="X437" s="21">
        <f>Sheet1!H437*1</f>
        <v>4870</v>
      </c>
    </row>
    <row r="438" spans="20:24" x14ac:dyDescent="0.3">
      <c r="T438" s="20">
        <f t="shared" si="24"/>
        <v>436</v>
      </c>
      <c r="U438" s="21">
        <f>Sheet1!E438*1</f>
        <v>4913.75</v>
      </c>
      <c r="V438" s="21">
        <f>Sheet1!F438*1</f>
        <v>4917.5</v>
      </c>
      <c r="W438" s="21">
        <f>Sheet1!G438*1</f>
        <v>4860.75</v>
      </c>
      <c r="X438" s="21">
        <f>Sheet1!H438*1</f>
        <v>4885.25</v>
      </c>
    </row>
    <row r="439" spans="20:24" x14ac:dyDescent="0.3">
      <c r="T439" s="20">
        <f t="shared" si="24"/>
        <v>437</v>
      </c>
      <c r="U439" s="21">
        <f>Sheet1!E439*1</f>
        <v>4935</v>
      </c>
      <c r="V439" s="21">
        <f>Sheet1!F439*1</f>
        <v>4945</v>
      </c>
      <c r="W439" s="21">
        <f>Sheet1!G439*1</f>
        <v>4913</v>
      </c>
      <c r="X439" s="21">
        <f>Sheet1!H439*1</f>
        <v>4916.25</v>
      </c>
    </row>
    <row r="440" spans="20:24" x14ac:dyDescent="0.3">
      <c r="T440" s="20">
        <f t="shared" si="24"/>
        <v>438</v>
      </c>
      <c r="U440" s="21">
        <f>Sheet1!E440*1</f>
        <v>4930.5</v>
      </c>
      <c r="V440" s="21">
        <f>Sheet1!F440*1</f>
        <v>4961.5</v>
      </c>
      <c r="W440" s="21">
        <f>Sheet1!G440*1</f>
        <v>4921</v>
      </c>
      <c r="X440" s="21">
        <f>Sheet1!H440*1</f>
        <v>4935.25</v>
      </c>
    </row>
    <row r="441" spans="20:24" x14ac:dyDescent="0.3">
      <c r="T441" s="20">
        <f t="shared" si="24"/>
        <v>439</v>
      </c>
      <c r="U441" s="21">
        <f>Sheet1!E441*1</f>
        <v>4940.75</v>
      </c>
      <c r="V441" s="21">
        <f>Sheet1!F441*1</f>
        <v>4955</v>
      </c>
      <c r="W441" s="21">
        <f>Sheet1!G441*1</f>
        <v>4926.5</v>
      </c>
      <c r="X441" s="21">
        <f>Sheet1!H441*1</f>
        <v>4929.75</v>
      </c>
    </row>
    <row r="442" spans="20:24" x14ac:dyDescent="0.3">
      <c r="T442" s="20">
        <f t="shared" si="24"/>
        <v>440</v>
      </c>
      <c r="U442" s="21">
        <f>Sheet1!E442*1</f>
        <v>4922.5</v>
      </c>
      <c r="V442" s="21">
        <f>Sheet1!F442*1</f>
        <v>4944.5</v>
      </c>
      <c r="W442" s="21">
        <f>Sheet1!G442*1</f>
        <v>4910</v>
      </c>
      <c r="X442" s="21">
        <f>Sheet1!H442*1</f>
        <v>4938</v>
      </c>
    </row>
    <row r="443" spans="20:24" x14ac:dyDescent="0.3">
      <c r="T443" s="20">
        <f t="shared" si="24"/>
        <v>441</v>
      </c>
      <c r="U443" s="21">
        <f>Sheet1!E443*1</f>
        <v>4857.75</v>
      </c>
      <c r="V443" s="21">
        <f>Sheet1!F443*1</f>
        <v>4923.25</v>
      </c>
      <c r="W443" s="21">
        <f>Sheet1!G443*1</f>
        <v>4847.25</v>
      </c>
      <c r="X443" s="21">
        <f>Sheet1!H443*1</f>
        <v>4920.5</v>
      </c>
    </row>
    <row r="444" spans="20:24" x14ac:dyDescent="0.3">
      <c r="T444" s="20">
        <f t="shared" si="24"/>
        <v>442</v>
      </c>
      <c r="U444" s="21">
        <f>Sheet1!E444*1</f>
        <v>4831.75</v>
      </c>
      <c r="V444" s="21">
        <f>Sheet1!F444*1</f>
        <v>4863.25</v>
      </c>
      <c r="W444" s="21">
        <f>Sheet1!G444*1</f>
        <v>4828.25</v>
      </c>
      <c r="X444" s="21">
        <f>Sheet1!H444*1</f>
        <v>4856</v>
      </c>
    </row>
    <row r="445" spans="20:24" x14ac:dyDescent="0.3">
      <c r="T445" s="20">
        <f t="shared" si="24"/>
        <v>443</v>
      </c>
      <c r="U445" s="21">
        <f>Sheet1!E445*1</f>
        <v>4798.25</v>
      </c>
      <c r="V445" s="21">
        <f>Sheet1!F445*1</f>
        <v>4842.75</v>
      </c>
      <c r="W445" s="21">
        <f>Sheet1!G445*1</f>
        <v>4779</v>
      </c>
      <c r="X445" s="21">
        <f>Sheet1!H445*1</f>
        <v>4828</v>
      </c>
    </row>
    <row r="446" spans="20:24" x14ac:dyDescent="0.3">
      <c r="T446" s="20">
        <f t="shared" si="24"/>
        <v>444</v>
      </c>
      <c r="U446" s="21">
        <f>Sheet1!E446*1</f>
        <v>4884.25</v>
      </c>
      <c r="V446" s="21">
        <f>Sheet1!F446*1</f>
        <v>4899.25</v>
      </c>
      <c r="W446" s="21">
        <f>Sheet1!G446*1</f>
        <v>4792.25</v>
      </c>
      <c r="X446" s="21">
        <f>Sheet1!H446*1</f>
        <v>4799.75</v>
      </c>
    </row>
    <row r="447" spans="20:24" x14ac:dyDescent="0.3">
      <c r="T447" s="20">
        <f t="shared" si="24"/>
        <v>445</v>
      </c>
      <c r="U447" s="21">
        <f>Sheet1!E447*1</f>
        <v>4813.75</v>
      </c>
      <c r="V447" s="21">
        <f>Sheet1!F447*1</f>
        <v>4890</v>
      </c>
      <c r="W447" s="21">
        <f>Sheet1!G447*1</f>
        <v>4813.25</v>
      </c>
      <c r="X447" s="21">
        <f>Sheet1!H447*1</f>
        <v>4860.75</v>
      </c>
    </row>
    <row r="448" spans="20:24" x14ac:dyDescent="0.3">
      <c r="T448" s="20">
        <f t="shared" si="24"/>
        <v>446</v>
      </c>
      <c r="U448" s="21">
        <f>Sheet1!E448*1</f>
        <v>4824</v>
      </c>
      <c r="V448" s="21">
        <f>Sheet1!F448*1</f>
        <v>4853.75</v>
      </c>
      <c r="W448" s="21">
        <f>Sheet1!G448*1</f>
        <v>4808</v>
      </c>
      <c r="X448" s="21">
        <f>Sheet1!H448*1</f>
        <v>4813</v>
      </c>
    </row>
    <row r="449" spans="20:24" x14ac:dyDescent="0.3">
      <c r="T449" s="20">
        <f t="shared" si="24"/>
        <v>447</v>
      </c>
      <c r="U449" s="21">
        <f>Sheet1!E449*1</f>
        <v>4796.25</v>
      </c>
      <c r="V449" s="21">
        <f>Sheet1!F449*1</f>
        <v>4834.75</v>
      </c>
      <c r="W449" s="21">
        <f>Sheet1!G449*1</f>
        <v>4786</v>
      </c>
      <c r="X449" s="21">
        <f>Sheet1!H449*1</f>
        <v>4826.25</v>
      </c>
    </row>
    <row r="450" spans="20:24" x14ac:dyDescent="0.3">
      <c r="T450" s="20">
        <f t="shared" si="24"/>
        <v>448</v>
      </c>
      <c r="U450" s="21">
        <f>Sheet1!E450*1</f>
        <v>4793</v>
      </c>
      <c r="V450" s="21">
        <f>Sheet1!F450*1</f>
        <v>4809.75</v>
      </c>
      <c r="W450" s="21">
        <f>Sheet1!G450*1</f>
        <v>4763.75</v>
      </c>
      <c r="X450" s="21">
        <f>Sheet1!H450*1</f>
        <v>4796.5</v>
      </c>
    </row>
    <row r="451" spans="20:24" x14ac:dyDescent="0.3">
      <c r="T451" s="20">
        <f t="shared" si="24"/>
        <v>449</v>
      </c>
      <c r="U451" s="21">
        <f>Sheet1!E451*1</f>
        <v>4834.25</v>
      </c>
      <c r="V451" s="21">
        <f>Sheet1!F451*1</f>
        <v>4850.5</v>
      </c>
      <c r="W451" s="21">
        <f>Sheet1!G451*1</f>
        <v>4791.5</v>
      </c>
      <c r="X451" s="21">
        <f>Sheet1!H451*1</f>
        <v>4798.25</v>
      </c>
    </row>
    <row r="452" spans="20:24" x14ac:dyDescent="0.3">
      <c r="T452" s="20">
        <f t="shared" si="24"/>
        <v>450</v>
      </c>
      <c r="U452" s="21">
        <f>Sheet1!E452*1</f>
        <v>4867</v>
      </c>
      <c r="V452" s="21">
        <f>Sheet1!F452*1</f>
        <v>4881</v>
      </c>
      <c r="W452" s="21">
        <f>Sheet1!G452*1</f>
        <v>4830.75</v>
      </c>
      <c r="X452" s="21">
        <f>Sheet1!H452*1</f>
        <v>4833.75</v>
      </c>
    </row>
    <row r="453" spans="20:24" x14ac:dyDescent="0.3">
      <c r="T453" s="20">
        <f t="shared" ref="T453:T516" si="25">T452+1</f>
        <v>451</v>
      </c>
      <c r="U453" s="21">
        <f>Sheet1!E453*1</f>
        <v>4919.5</v>
      </c>
      <c r="V453" s="21">
        <f>Sheet1!F453*1</f>
        <v>4931.5</v>
      </c>
      <c r="W453" s="21">
        <f>Sheet1!G453*1</f>
        <v>4860.75</v>
      </c>
      <c r="X453" s="21">
        <f>Sheet1!H453*1</f>
        <v>4867.75</v>
      </c>
    </row>
    <row r="454" spans="20:24" x14ac:dyDescent="0.3">
      <c r="T454" s="20">
        <f t="shared" si="25"/>
        <v>452</v>
      </c>
      <c r="U454" s="21">
        <f>Sheet1!E454*1</f>
        <v>4898.75</v>
      </c>
      <c r="V454" s="21">
        <f>Sheet1!F454*1</f>
        <v>4921.5</v>
      </c>
      <c r="W454" s="21">
        <f>Sheet1!G454*1</f>
        <v>4878.75</v>
      </c>
      <c r="X454" s="21">
        <f>Sheet1!H454*1</f>
        <v>4919.75</v>
      </c>
    </row>
    <row r="455" spans="20:24" x14ac:dyDescent="0.3">
      <c r="T455" s="20">
        <f t="shared" si="25"/>
        <v>453</v>
      </c>
      <c r="U455" s="21">
        <f>Sheet1!E455*1</f>
        <v>4901.5</v>
      </c>
      <c r="V455" s="21">
        <f>Sheet1!F455*1</f>
        <v>4910</v>
      </c>
      <c r="W455" s="21">
        <f>Sheet1!G455*1</f>
        <v>4872.75</v>
      </c>
      <c r="X455" s="21">
        <f>Sheet1!H455*1</f>
        <v>4894.5</v>
      </c>
    </row>
    <row r="456" spans="20:24" x14ac:dyDescent="0.3">
      <c r="T456" s="20">
        <f t="shared" si="25"/>
        <v>454</v>
      </c>
      <c r="U456" s="21">
        <f>Sheet1!E456*1</f>
        <v>4907</v>
      </c>
      <c r="V456" s="21">
        <f>Sheet1!F456*1</f>
        <v>4958.5</v>
      </c>
      <c r="W456" s="21">
        <f>Sheet1!G456*1</f>
        <v>4887.25</v>
      </c>
      <c r="X456" s="21">
        <f>Sheet1!H456*1</f>
        <v>4899.5</v>
      </c>
    </row>
    <row r="457" spans="20:24" x14ac:dyDescent="0.3">
      <c r="T457" s="20">
        <f t="shared" si="25"/>
        <v>455</v>
      </c>
      <c r="U457" s="21">
        <f>Sheet1!E457*1</f>
        <v>4930.25</v>
      </c>
      <c r="V457" s="21">
        <f>Sheet1!F457*1</f>
        <v>4950</v>
      </c>
      <c r="W457" s="21">
        <f>Sheet1!G457*1</f>
        <v>4892</v>
      </c>
      <c r="X457" s="21">
        <f>Sheet1!H457*1</f>
        <v>4899.5</v>
      </c>
    </row>
    <row r="458" spans="20:24" x14ac:dyDescent="0.3">
      <c r="T458" s="20">
        <f t="shared" si="25"/>
        <v>456</v>
      </c>
      <c r="U458" s="21">
        <f>Sheet1!E458*1</f>
        <v>4953.25</v>
      </c>
      <c r="V458" s="21">
        <f>Sheet1!F458*1</f>
        <v>4954.75</v>
      </c>
      <c r="W458" s="21">
        <f>Sheet1!G458*1</f>
        <v>4895.75</v>
      </c>
      <c r="X458" s="21">
        <f>Sheet1!H458*1</f>
        <v>4932.25</v>
      </c>
    </row>
    <row r="459" spans="20:24" x14ac:dyDescent="0.3">
      <c r="T459" s="20">
        <f t="shared" si="25"/>
        <v>457</v>
      </c>
      <c r="U459" s="21">
        <f>Sheet1!E459*1</f>
        <v>4914.25</v>
      </c>
      <c r="V459" s="21">
        <f>Sheet1!F459*1</f>
        <v>4955.5</v>
      </c>
      <c r="W459" s="21">
        <f>Sheet1!G459*1</f>
        <v>4914.25</v>
      </c>
      <c r="X459" s="21">
        <f>Sheet1!H459*1</f>
        <v>4951.5</v>
      </c>
    </row>
    <row r="460" spans="20:24" x14ac:dyDescent="0.3">
      <c r="T460" s="20">
        <f t="shared" si="25"/>
        <v>458</v>
      </c>
      <c r="U460" s="21">
        <f>Sheet1!E460*1</f>
        <v>4937.25</v>
      </c>
      <c r="V460" s="21">
        <f>Sheet1!F460*1</f>
        <v>4974.5</v>
      </c>
      <c r="W460" s="21">
        <f>Sheet1!G460*1</f>
        <v>4907.5</v>
      </c>
      <c r="X460" s="21">
        <f>Sheet1!H460*1</f>
        <v>4911.75</v>
      </c>
    </row>
    <row r="461" spans="20:24" x14ac:dyDescent="0.3">
      <c r="T461" s="20">
        <f t="shared" si="25"/>
        <v>459</v>
      </c>
      <c r="U461" s="21">
        <f>Sheet1!E461*1</f>
        <v>4948</v>
      </c>
      <c r="V461" s="21">
        <f>Sheet1!F461*1</f>
        <v>4961.25</v>
      </c>
      <c r="W461" s="21">
        <f>Sheet1!G461*1</f>
        <v>4919.5</v>
      </c>
      <c r="X461" s="21">
        <f>Sheet1!H461*1</f>
        <v>4935.5</v>
      </c>
    </row>
    <row r="462" spans="20:24" x14ac:dyDescent="0.3">
      <c r="T462" s="20">
        <f t="shared" si="25"/>
        <v>460</v>
      </c>
      <c r="U462" s="21">
        <f>Sheet1!E462*1</f>
        <v>4993.75</v>
      </c>
      <c r="V462" s="21">
        <f>Sheet1!F462*1</f>
        <v>5007.25</v>
      </c>
      <c r="W462" s="21">
        <f>Sheet1!G462*1</f>
        <v>4941.5</v>
      </c>
      <c r="X462" s="21">
        <f>Sheet1!H462*1</f>
        <v>4951</v>
      </c>
    </row>
    <row r="463" spans="20:24" x14ac:dyDescent="0.3">
      <c r="T463" s="20">
        <f t="shared" si="25"/>
        <v>461</v>
      </c>
      <c r="U463" s="21">
        <f>Sheet1!E463*1</f>
        <v>5031.5</v>
      </c>
      <c r="V463" s="21">
        <f>Sheet1!F463*1</f>
        <v>5035.5</v>
      </c>
      <c r="W463" s="21">
        <f>Sheet1!G463*1</f>
        <v>5004.75</v>
      </c>
      <c r="X463" s="21">
        <f>Sheet1!H463*1</f>
        <v>5015</v>
      </c>
    </row>
    <row r="464" spans="20:24" x14ac:dyDescent="0.3">
      <c r="T464" s="20">
        <f t="shared" si="25"/>
        <v>462</v>
      </c>
      <c r="U464" s="21">
        <f>Sheet1!E464*1</f>
        <v>5022.5</v>
      </c>
      <c r="V464" s="21">
        <f>Sheet1!F464*1</f>
        <v>5033</v>
      </c>
      <c r="W464" s="21">
        <f>Sheet1!G464*1</f>
        <v>5009</v>
      </c>
      <c r="X464" s="21">
        <f>Sheet1!H464*1</f>
        <v>5028.25</v>
      </c>
    </row>
    <row r="465" spans="20:24" x14ac:dyDescent="0.3">
      <c r="T465" s="20">
        <f t="shared" si="25"/>
        <v>463</v>
      </c>
      <c r="U465" s="21">
        <f>Sheet1!E465*1</f>
        <v>4979.75</v>
      </c>
      <c r="V465" s="21">
        <f>Sheet1!F465*1</f>
        <v>5030.25</v>
      </c>
      <c r="W465" s="21">
        <f>Sheet1!G465*1</f>
        <v>4971.75</v>
      </c>
      <c r="X465" s="21">
        <f>Sheet1!H465*1</f>
        <v>5020.25</v>
      </c>
    </row>
    <row r="466" spans="20:24" x14ac:dyDescent="0.3">
      <c r="T466" s="20">
        <f t="shared" si="25"/>
        <v>464</v>
      </c>
      <c r="U466" s="21">
        <f>Sheet1!E466*1</f>
        <v>5008.5</v>
      </c>
      <c r="V466" s="21">
        <f>Sheet1!F466*1</f>
        <v>5048.25</v>
      </c>
      <c r="W466" s="21">
        <f>Sheet1!G466*1</f>
        <v>4967.5</v>
      </c>
      <c r="X466" s="21">
        <f>Sheet1!H466*1</f>
        <v>4978</v>
      </c>
    </row>
    <row r="467" spans="20:24" x14ac:dyDescent="0.3">
      <c r="T467" s="20">
        <f t="shared" si="25"/>
        <v>465</v>
      </c>
      <c r="U467" s="21">
        <f>Sheet1!E467*1</f>
        <v>5018.5</v>
      </c>
      <c r="V467" s="21">
        <f>Sheet1!F467*1</f>
        <v>5024.5</v>
      </c>
      <c r="W467" s="21">
        <f>Sheet1!G467*1</f>
        <v>4987.5</v>
      </c>
      <c r="X467" s="21">
        <f>Sheet1!H467*1</f>
        <v>5009</v>
      </c>
    </row>
    <row r="468" spans="20:24" x14ac:dyDescent="0.3">
      <c r="T468" s="20">
        <f t="shared" si="25"/>
        <v>466</v>
      </c>
      <c r="U468" s="21">
        <f>Sheet1!E468*1</f>
        <v>4998.25</v>
      </c>
      <c r="V468" s="21">
        <f>Sheet1!F468*1</f>
        <v>5022.5</v>
      </c>
      <c r="W468" s="21">
        <f>Sheet1!G468*1</f>
        <v>4993</v>
      </c>
      <c r="X468" s="21">
        <f>Sheet1!H468*1</f>
        <v>5009.75</v>
      </c>
    </row>
    <row r="469" spans="20:24" x14ac:dyDescent="0.3">
      <c r="T469" s="20">
        <f t="shared" si="25"/>
        <v>467</v>
      </c>
      <c r="U469" s="21">
        <f>Sheet1!E469*1</f>
        <v>4978</v>
      </c>
      <c r="V469" s="21">
        <f>Sheet1!F469*1</f>
        <v>5006.25</v>
      </c>
      <c r="W469" s="21">
        <f>Sheet1!G469*1</f>
        <v>4973.75</v>
      </c>
      <c r="X469" s="21">
        <f>Sheet1!H469*1</f>
        <v>4997.25</v>
      </c>
    </row>
    <row r="470" spans="20:24" x14ac:dyDescent="0.3">
      <c r="T470" s="20">
        <f t="shared" si="25"/>
        <v>468</v>
      </c>
      <c r="U470" s="21">
        <f>Sheet1!E470*1</f>
        <v>4980</v>
      </c>
      <c r="V470" s="21">
        <f>Sheet1!F470*1</f>
        <v>5003.75</v>
      </c>
      <c r="W470" s="21">
        <f>Sheet1!G470*1</f>
        <v>4975.5</v>
      </c>
      <c r="X470" s="21">
        <f>Sheet1!H470*1</f>
        <v>4978.5</v>
      </c>
    </row>
    <row r="471" spans="20:24" x14ac:dyDescent="0.3">
      <c r="T471" s="20">
        <f t="shared" si="25"/>
        <v>469</v>
      </c>
      <c r="U471" s="21">
        <f>Sheet1!E471*1</f>
        <v>5007</v>
      </c>
      <c r="V471" s="21">
        <f>Sheet1!F471*1</f>
        <v>5008</v>
      </c>
      <c r="W471" s="21">
        <f>Sheet1!G471*1</f>
        <v>4971</v>
      </c>
      <c r="X471" s="21">
        <f>Sheet1!H471*1</f>
        <v>4979.25</v>
      </c>
    </row>
    <row r="472" spans="20:24" x14ac:dyDescent="0.3">
      <c r="T472" s="20">
        <f t="shared" si="25"/>
        <v>470</v>
      </c>
      <c r="U472" s="21">
        <f>Sheet1!E472*1</f>
        <v>4996.5</v>
      </c>
      <c r="V472" s="21">
        <f>Sheet1!F472*1</f>
        <v>5023</v>
      </c>
      <c r="W472" s="21">
        <f>Sheet1!G472*1</f>
        <v>4996</v>
      </c>
      <c r="X472" s="21">
        <f>Sheet1!H472*1</f>
        <v>5010.75</v>
      </c>
    </row>
    <row r="473" spans="20:24" x14ac:dyDescent="0.3">
      <c r="T473" s="20">
        <f t="shared" si="25"/>
        <v>471</v>
      </c>
      <c r="U473" s="21">
        <f>Sheet1!E473*1</f>
        <v>4964</v>
      </c>
      <c r="V473" s="21">
        <f>Sheet1!F473*1</f>
        <v>5008.25</v>
      </c>
      <c r="W473" s="21">
        <f>Sheet1!G473*1</f>
        <v>4958.5</v>
      </c>
      <c r="X473" s="21">
        <f>Sheet1!H473*1</f>
        <v>5001.5</v>
      </c>
    </row>
    <row r="474" spans="20:24" x14ac:dyDescent="0.3">
      <c r="T474" s="20">
        <f t="shared" si="25"/>
        <v>472</v>
      </c>
      <c r="U474" s="21">
        <f>Sheet1!E474*1</f>
        <v>4949.75</v>
      </c>
      <c r="V474" s="21">
        <f>Sheet1!F474*1</f>
        <v>4979.5</v>
      </c>
      <c r="W474" s="21">
        <f>Sheet1!G474*1</f>
        <v>4941.75</v>
      </c>
      <c r="X474" s="21">
        <f>Sheet1!H474*1</f>
        <v>4967.5</v>
      </c>
    </row>
    <row r="475" spans="20:24" x14ac:dyDescent="0.3">
      <c r="T475" s="20">
        <f t="shared" si="25"/>
        <v>473</v>
      </c>
      <c r="U475" s="21">
        <f>Sheet1!E475*1</f>
        <v>4953.25</v>
      </c>
      <c r="V475" s="21">
        <f>Sheet1!F475*1</f>
        <v>4974.25</v>
      </c>
      <c r="W475" s="21">
        <f>Sheet1!G475*1</f>
        <v>4944.75</v>
      </c>
      <c r="X475" s="21">
        <f>Sheet1!H475*1</f>
        <v>4950.5</v>
      </c>
    </row>
    <row r="476" spans="20:24" x14ac:dyDescent="0.3">
      <c r="T476" s="20">
        <f t="shared" si="25"/>
        <v>474</v>
      </c>
      <c r="U476" s="21">
        <f>Sheet1!E476*1</f>
        <v>4924.25</v>
      </c>
      <c r="V476" s="21">
        <f>Sheet1!F476*1</f>
        <v>4965.25</v>
      </c>
      <c r="W476" s="21">
        <f>Sheet1!G476*1</f>
        <v>4923</v>
      </c>
      <c r="X476" s="21">
        <f>Sheet1!H476*1</f>
        <v>4957.25</v>
      </c>
    </row>
    <row r="477" spans="20:24" x14ac:dyDescent="0.3">
      <c r="T477" s="20">
        <f t="shared" si="25"/>
        <v>475</v>
      </c>
      <c r="U477" s="21">
        <f>Sheet1!E477*1</f>
        <v>4884.75</v>
      </c>
      <c r="V477" s="21">
        <f>Sheet1!F477*1</f>
        <v>4937.5</v>
      </c>
      <c r="W477" s="21">
        <f>Sheet1!G477*1</f>
        <v>4883.75</v>
      </c>
      <c r="X477" s="21">
        <f>Sheet1!H477*1</f>
        <v>4921.25</v>
      </c>
    </row>
    <row r="478" spans="20:24" x14ac:dyDescent="0.3">
      <c r="T478" s="20">
        <f t="shared" si="25"/>
        <v>476</v>
      </c>
      <c r="U478" s="21">
        <f>Sheet1!E478*1</f>
        <v>4859.5</v>
      </c>
      <c r="V478" s="21">
        <f>Sheet1!F478*1</f>
        <v>4892.25</v>
      </c>
      <c r="W478" s="21">
        <f>Sheet1!G478*1</f>
        <v>4852.75</v>
      </c>
      <c r="X478" s="21">
        <f>Sheet1!H478*1</f>
        <v>4887.25</v>
      </c>
    </row>
    <row r="479" spans="20:24" x14ac:dyDescent="0.3">
      <c r="T479" s="20">
        <f t="shared" si="25"/>
        <v>477</v>
      </c>
      <c r="U479" s="21">
        <f>Sheet1!E479*1</f>
        <v>4851.25</v>
      </c>
      <c r="V479" s="21">
        <f>Sheet1!F479*1</f>
        <v>4862</v>
      </c>
      <c r="W479" s="21">
        <f>Sheet1!G479*1</f>
        <v>4825</v>
      </c>
      <c r="X479" s="21">
        <f>Sheet1!H479*1</f>
        <v>4858</v>
      </c>
    </row>
    <row r="480" spans="20:24" x14ac:dyDescent="0.3">
      <c r="T480" s="20">
        <f t="shared" si="25"/>
        <v>478</v>
      </c>
      <c r="U480" s="21">
        <f>Sheet1!E480*1</f>
        <v>4855</v>
      </c>
      <c r="V480" s="21">
        <f>Sheet1!F480*1</f>
        <v>4889.75</v>
      </c>
      <c r="W480" s="21">
        <f>Sheet1!G480*1</f>
        <v>4845.25</v>
      </c>
      <c r="X480" s="21">
        <f>Sheet1!H480*1</f>
        <v>4847.75</v>
      </c>
    </row>
    <row r="481" spans="20:24" x14ac:dyDescent="0.3">
      <c r="T481" s="20">
        <f t="shared" si="25"/>
        <v>479</v>
      </c>
      <c r="U481" s="21">
        <f>Sheet1!E481*1</f>
        <v>4895.5</v>
      </c>
      <c r="V481" s="21">
        <f>Sheet1!F481*1</f>
        <v>4897.25</v>
      </c>
      <c r="W481" s="21">
        <f>Sheet1!G481*1</f>
        <v>4833.25</v>
      </c>
      <c r="X481" s="21">
        <f>Sheet1!H481*1</f>
        <v>4860.75</v>
      </c>
    </row>
    <row r="482" spans="20:24" x14ac:dyDescent="0.3">
      <c r="T482" s="20">
        <f t="shared" si="25"/>
        <v>480</v>
      </c>
      <c r="U482" s="21">
        <f>Sheet1!E482*1</f>
        <v>4905.75</v>
      </c>
      <c r="V482" s="21">
        <f>Sheet1!F482*1</f>
        <v>4907.5</v>
      </c>
      <c r="W482" s="21">
        <f>Sheet1!G482*1</f>
        <v>4880</v>
      </c>
      <c r="X482" s="21">
        <f>Sheet1!H482*1</f>
        <v>4897.5</v>
      </c>
    </row>
    <row r="483" spans="20:24" x14ac:dyDescent="0.3">
      <c r="T483" s="20">
        <f t="shared" si="25"/>
        <v>481</v>
      </c>
      <c r="U483" s="21">
        <f>Sheet1!E483*1</f>
        <v>4899.25</v>
      </c>
      <c r="V483" s="21">
        <f>Sheet1!F483*1</f>
        <v>4907.75</v>
      </c>
      <c r="W483" s="21">
        <f>Sheet1!G483*1</f>
        <v>4893.25</v>
      </c>
      <c r="X483" s="21">
        <f>Sheet1!H483*1</f>
        <v>4906</v>
      </c>
    </row>
    <row r="484" spans="20:24" x14ac:dyDescent="0.3">
      <c r="T484" s="20">
        <f t="shared" si="25"/>
        <v>482</v>
      </c>
      <c r="U484" s="21">
        <f>Sheet1!E484*1</f>
        <v>4849</v>
      </c>
      <c r="V484" s="21">
        <f>Sheet1!F484*1</f>
        <v>4911.75</v>
      </c>
      <c r="W484" s="21">
        <f>Sheet1!G484*1</f>
        <v>4846.75</v>
      </c>
      <c r="X484" s="21">
        <f>Sheet1!H484*1</f>
        <v>4902</v>
      </c>
    </row>
    <row r="485" spans="20:24" x14ac:dyDescent="0.3">
      <c r="T485" s="20">
        <f t="shared" si="25"/>
        <v>483</v>
      </c>
      <c r="U485" s="21">
        <f>Sheet1!E485*1</f>
        <v>4837.5</v>
      </c>
      <c r="V485" s="21">
        <f>Sheet1!F485*1</f>
        <v>4851.75</v>
      </c>
      <c r="W485" s="21">
        <f>Sheet1!G485*1</f>
        <v>4823.5</v>
      </c>
      <c r="X485" s="21">
        <f>Sheet1!H485*1</f>
        <v>4849.5</v>
      </c>
    </row>
    <row r="486" spans="20:24" x14ac:dyDescent="0.3">
      <c r="T486" s="20">
        <f t="shared" si="25"/>
        <v>484</v>
      </c>
      <c r="U486" s="21">
        <f>Sheet1!E486*1</f>
        <v>4827.75</v>
      </c>
      <c r="V486" s="21">
        <f>Sheet1!F486*1</f>
        <v>4844</v>
      </c>
      <c r="W486" s="21">
        <f>Sheet1!G486*1</f>
        <v>4813</v>
      </c>
      <c r="X486" s="21">
        <f>Sheet1!H486*1</f>
        <v>4831.25</v>
      </c>
    </row>
    <row r="487" spans="20:24" x14ac:dyDescent="0.3">
      <c r="T487" s="20">
        <f t="shared" si="25"/>
        <v>485</v>
      </c>
      <c r="U487" s="21">
        <f>Sheet1!E487*1</f>
        <v>4789.5</v>
      </c>
      <c r="V487" s="21">
        <f>Sheet1!F487*1</f>
        <v>4838.5</v>
      </c>
      <c r="W487" s="21">
        <f>Sheet1!G487*1</f>
        <v>4785.25</v>
      </c>
      <c r="X487" s="21">
        <f>Sheet1!H487*1</f>
        <v>4832.5</v>
      </c>
    </row>
    <row r="488" spans="20:24" x14ac:dyDescent="0.3">
      <c r="T488" s="20">
        <f t="shared" si="25"/>
        <v>486</v>
      </c>
      <c r="U488" s="21">
        <f>Sheet1!E488*1</f>
        <v>4803.75</v>
      </c>
      <c r="V488" s="21">
        <f>Sheet1!F488*1</f>
        <v>4816.75</v>
      </c>
      <c r="W488" s="21">
        <f>Sheet1!G488*1</f>
        <v>4782.25</v>
      </c>
      <c r="X488" s="21">
        <f>Sheet1!H488*1</f>
        <v>4784</v>
      </c>
    </row>
    <row r="489" spans="20:24" x14ac:dyDescent="0.3">
      <c r="T489" s="20">
        <f t="shared" si="25"/>
        <v>487</v>
      </c>
      <c r="U489" s="21">
        <f>Sheet1!E489*1</f>
        <v>4839.5</v>
      </c>
      <c r="V489" s="21">
        <f>Sheet1!F489*1</f>
        <v>4840</v>
      </c>
      <c r="W489" s="21">
        <f>Sheet1!G489*1</f>
        <v>4795.25</v>
      </c>
      <c r="X489" s="21">
        <f>Sheet1!H489*1</f>
        <v>4802.75</v>
      </c>
    </row>
    <row r="490" spans="20:24" x14ac:dyDescent="0.3">
      <c r="T490" s="20">
        <f t="shared" si="25"/>
        <v>488</v>
      </c>
      <c r="U490" s="21">
        <f>Sheet1!E490*1</f>
        <v>4823.75</v>
      </c>
      <c r="V490" s="21">
        <f>Sheet1!F490*1</f>
        <v>4840.75</v>
      </c>
      <c r="W490" s="21">
        <f>Sheet1!G490*1</f>
        <v>4806.75</v>
      </c>
      <c r="X490" s="21">
        <f>Sheet1!H490*1</f>
        <v>4837.5</v>
      </c>
    </row>
    <row r="491" spans="20:24" x14ac:dyDescent="0.3">
      <c r="T491" s="20">
        <f t="shared" si="25"/>
        <v>489</v>
      </c>
      <c r="U491" s="21">
        <f>Sheet1!E491*1</f>
        <v>4844</v>
      </c>
      <c r="V491" s="21">
        <f>Sheet1!F491*1</f>
        <v>4852.25</v>
      </c>
      <c r="W491" s="21">
        <f>Sheet1!G491*1</f>
        <v>4817.25</v>
      </c>
      <c r="X491" s="21">
        <f>Sheet1!H491*1</f>
        <v>4823</v>
      </c>
    </row>
    <row r="492" spans="20:24" x14ac:dyDescent="0.3">
      <c r="T492" s="20">
        <f t="shared" si="25"/>
        <v>490</v>
      </c>
      <c r="U492" s="21">
        <f>Sheet1!E492*1</f>
        <v>4871.75</v>
      </c>
      <c r="V492" s="21">
        <f>Sheet1!F492*1</f>
        <v>4875.75</v>
      </c>
      <c r="W492" s="21">
        <f>Sheet1!G492*1</f>
        <v>4824.25</v>
      </c>
      <c r="X492" s="21">
        <f>Sheet1!H492*1</f>
        <v>4848.5</v>
      </c>
    </row>
    <row r="493" spans="20:24" x14ac:dyDescent="0.3">
      <c r="T493" s="20">
        <f t="shared" si="25"/>
        <v>491</v>
      </c>
      <c r="U493" s="21">
        <f>Sheet1!E493*1</f>
        <v>4882.75</v>
      </c>
      <c r="V493" s="21">
        <f>Sheet1!F493*1</f>
        <v>4907.5</v>
      </c>
      <c r="W493" s="21">
        <f>Sheet1!G493*1</f>
        <v>4864.75</v>
      </c>
      <c r="X493" s="21">
        <f>Sheet1!H493*1</f>
        <v>4867.5</v>
      </c>
    </row>
    <row r="494" spans="20:24" x14ac:dyDescent="0.3">
      <c r="T494" s="20">
        <f t="shared" si="25"/>
        <v>492</v>
      </c>
      <c r="U494" s="21">
        <f>Sheet1!E494*1</f>
        <v>4836.5</v>
      </c>
      <c r="V494" s="21">
        <f>Sheet1!F494*1</f>
        <v>4899.25</v>
      </c>
      <c r="W494" s="21">
        <f>Sheet1!G494*1</f>
        <v>4807.5</v>
      </c>
      <c r="X494" s="21">
        <f>Sheet1!H494*1</f>
        <v>4885</v>
      </c>
    </row>
    <row r="495" spans="20:24" x14ac:dyDescent="0.3">
      <c r="T495" s="20">
        <f t="shared" si="25"/>
        <v>493</v>
      </c>
      <c r="U495" s="21">
        <f>Sheet1!E495*1</f>
        <v>4831</v>
      </c>
      <c r="V495" s="21">
        <f>Sheet1!F495*1</f>
        <v>4853.25</v>
      </c>
      <c r="W495" s="21">
        <f>Sheet1!G495*1</f>
        <v>4797.25</v>
      </c>
      <c r="X495" s="21">
        <f>Sheet1!H495*1</f>
        <v>4832.25</v>
      </c>
    </row>
    <row r="496" spans="20:24" x14ac:dyDescent="0.3">
      <c r="T496" s="20">
        <f t="shared" si="25"/>
        <v>494</v>
      </c>
      <c r="U496" s="21">
        <f>Sheet1!E496*1</f>
        <v>4803.5</v>
      </c>
      <c r="V496" s="21">
        <f>Sheet1!F496*1</f>
        <v>4837</v>
      </c>
      <c r="W496" s="21">
        <f>Sheet1!G496*1</f>
        <v>4795.5</v>
      </c>
      <c r="X496" s="21">
        <f>Sheet1!H496*1</f>
        <v>4830.5</v>
      </c>
    </row>
    <row r="497" spans="20:24" x14ac:dyDescent="0.3">
      <c r="T497" s="20">
        <f t="shared" si="25"/>
        <v>495</v>
      </c>
      <c r="U497" s="21">
        <f>Sheet1!E497*1</f>
        <v>4763.5</v>
      </c>
      <c r="V497" s="21">
        <f>Sheet1!F497*1</f>
        <v>4805</v>
      </c>
      <c r="W497" s="21">
        <f>Sheet1!G497*1</f>
        <v>4762.5</v>
      </c>
      <c r="X497" s="21">
        <f>Sheet1!H497*1</f>
        <v>4801.75</v>
      </c>
    </row>
    <row r="498" spans="20:24" x14ac:dyDescent="0.3">
      <c r="T498" s="20">
        <f t="shared" si="25"/>
        <v>496</v>
      </c>
      <c r="U498" s="21">
        <f>Sheet1!E498*1</f>
        <v>4755.5</v>
      </c>
      <c r="V498" s="21">
        <f>Sheet1!F498*1</f>
        <v>4783.25</v>
      </c>
      <c r="W498" s="21">
        <f>Sheet1!G498*1</f>
        <v>4741.75</v>
      </c>
      <c r="X498" s="21">
        <f>Sheet1!H498*1</f>
        <v>4762.5</v>
      </c>
    </row>
    <row r="499" spans="20:24" x14ac:dyDescent="0.3">
      <c r="T499" s="20">
        <f t="shared" si="25"/>
        <v>497</v>
      </c>
      <c r="U499" s="21">
        <f>Sheet1!E499*1</f>
        <v>4731</v>
      </c>
      <c r="V499" s="21">
        <f>Sheet1!F499*1</f>
        <v>4760.25</v>
      </c>
      <c r="W499" s="21">
        <f>Sheet1!G499*1</f>
        <v>4720.5</v>
      </c>
      <c r="X499" s="21">
        <f>Sheet1!H499*1</f>
        <v>4756</v>
      </c>
    </row>
    <row r="500" spans="20:24" x14ac:dyDescent="0.3">
      <c r="T500" s="20">
        <f t="shared" si="25"/>
        <v>498</v>
      </c>
      <c r="U500" s="21">
        <f>Sheet1!E500*1</f>
        <v>4750</v>
      </c>
      <c r="V500" s="21">
        <f>Sheet1!F500*1</f>
        <v>4762.5</v>
      </c>
      <c r="W500" s="21">
        <f>Sheet1!G500*1</f>
        <v>4727</v>
      </c>
      <c r="X500" s="21">
        <f>Sheet1!H500*1</f>
        <v>4732</v>
      </c>
    </row>
    <row r="501" spans="20:24" x14ac:dyDescent="0.3">
      <c r="T501" s="20">
        <f t="shared" si="25"/>
        <v>499</v>
      </c>
      <c r="U501" s="21">
        <f>Sheet1!E501*1</f>
        <v>4737.5</v>
      </c>
      <c r="V501" s="21">
        <f>Sheet1!F501*1</f>
        <v>4752.5</v>
      </c>
      <c r="W501" s="21">
        <f>Sheet1!G501*1</f>
        <v>4726.25</v>
      </c>
      <c r="X501" s="21">
        <f>Sheet1!H501*1</f>
        <v>4747.5</v>
      </c>
    </row>
    <row r="502" spans="20:24" x14ac:dyDescent="0.3">
      <c r="T502" s="20">
        <f t="shared" si="25"/>
        <v>500</v>
      </c>
      <c r="U502" s="21">
        <f>Sheet1!E502*1</f>
        <v>4745.75</v>
      </c>
      <c r="V502" s="21">
        <f>Sheet1!F502*1</f>
        <v>4763.5</v>
      </c>
      <c r="W502" s="21">
        <f>Sheet1!G502*1</f>
        <v>4730.75</v>
      </c>
      <c r="X502" s="21">
        <f>Sheet1!H502*1</f>
        <v>4738.75</v>
      </c>
    </row>
    <row r="503" spans="20:24" x14ac:dyDescent="0.3">
      <c r="T503" s="20">
        <f t="shared" si="25"/>
        <v>501</v>
      </c>
      <c r="U503" s="21">
        <f>Sheet1!E503*1</f>
        <v>4689.5</v>
      </c>
      <c r="V503" s="21">
        <f>Sheet1!F503*1</f>
        <v>4755.5</v>
      </c>
      <c r="W503" s="21">
        <f>Sheet1!G503*1</f>
        <v>4686.75</v>
      </c>
      <c r="X503" s="21">
        <f>Sheet1!H503*1</f>
        <v>4745.75</v>
      </c>
    </row>
    <row r="504" spans="20:24" x14ac:dyDescent="0.3">
      <c r="T504" s="20">
        <f t="shared" si="25"/>
        <v>502</v>
      </c>
      <c r="U504" s="21">
        <f>Sheet1!E504*1</f>
        <v>4646.25</v>
      </c>
      <c r="V504" s="21">
        <f>Sheet1!F504*1</f>
        <v>4697.5</v>
      </c>
      <c r="W504" s="21">
        <f>Sheet1!G504*1</f>
        <v>4635.75</v>
      </c>
      <c r="X504" s="21">
        <f>Sheet1!H504*1</f>
        <v>4685.75</v>
      </c>
    </row>
    <row r="505" spans="20:24" x14ac:dyDescent="0.3">
      <c r="T505" s="20">
        <f t="shared" si="25"/>
        <v>503</v>
      </c>
      <c r="U505" s="21">
        <f>Sheet1!E505*1</f>
        <v>4670.75</v>
      </c>
      <c r="V505" s="21">
        <f>Sheet1!F505*1</f>
        <v>4675.5</v>
      </c>
      <c r="W505" s="21">
        <f>Sheet1!G505*1</f>
        <v>4631.75</v>
      </c>
      <c r="X505" s="21">
        <f>Sheet1!H505*1</f>
        <v>4648.25</v>
      </c>
    </row>
    <row r="506" spans="20:24" x14ac:dyDescent="0.3">
      <c r="T506" s="20">
        <f t="shared" si="25"/>
        <v>504</v>
      </c>
      <c r="U506" s="21">
        <f>Sheet1!E506*1</f>
        <v>4697.5</v>
      </c>
      <c r="V506" s="21">
        <f>Sheet1!F506*1</f>
        <v>4701</v>
      </c>
      <c r="W506" s="21">
        <f>Sheet1!G506*1</f>
        <v>4657.75</v>
      </c>
      <c r="X506" s="21">
        <f>Sheet1!H506*1</f>
        <v>4672.75</v>
      </c>
    </row>
    <row r="507" spans="20:24" x14ac:dyDescent="0.3">
      <c r="T507" s="20">
        <f t="shared" si="25"/>
        <v>505</v>
      </c>
      <c r="U507" s="21">
        <f>Sheet1!E507*1</f>
        <v>4614.75</v>
      </c>
      <c r="V507" s="21">
        <f>Sheet1!F507*1</f>
        <v>4679</v>
      </c>
      <c r="W507" s="21">
        <f>Sheet1!G507*1</f>
        <v>4603.75</v>
      </c>
      <c r="X507" s="21">
        <f>Sheet1!H507*1</f>
        <v>4671</v>
      </c>
    </row>
    <row r="508" spans="20:24" x14ac:dyDescent="0.3">
      <c r="T508" s="20">
        <f t="shared" si="25"/>
        <v>506</v>
      </c>
      <c r="U508" s="21">
        <f>Sheet1!E508*1</f>
        <v>4614.75</v>
      </c>
      <c r="V508" s="21">
        <f>Sheet1!F508*1</f>
        <v>4633.25</v>
      </c>
      <c r="W508" s="21">
        <f>Sheet1!G508*1</f>
        <v>4589.25</v>
      </c>
      <c r="X508" s="21">
        <f>Sheet1!H508*1</f>
        <v>4617.5</v>
      </c>
    </row>
    <row r="509" spans="20:24" x14ac:dyDescent="0.3">
      <c r="T509" s="20">
        <f t="shared" si="25"/>
        <v>507</v>
      </c>
      <c r="U509" s="21">
        <f>Sheet1!E509*1</f>
        <v>4615.75</v>
      </c>
      <c r="V509" s="21">
        <f>Sheet1!F509*1</f>
        <v>4624</v>
      </c>
      <c r="W509" s="21">
        <f>Sheet1!G509*1</f>
        <v>4571.75</v>
      </c>
      <c r="X509" s="21">
        <f>Sheet1!H509*1</f>
        <v>4583.75</v>
      </c>
    </row>
    <row r="510" spans="20:24" x14ac:dyDescent="0.3">
      <c r="T510" s="20">
        <f t="shared" si="25"/>
        <v>508</v>
      </c>
      <c r="U510" s="21">
        <f>Sheet1!E510*1</f>
        <v>4665.25</v>
      </c>
      <c r="V510" s="21">
        <f>Sheet1!F510*1</f>
        <v>4680.5</v>
      </c>
      <c r="W510" s="21">
        <f>Sheet1!G510*1</f>
        <v>4610.75</v>
      </c>
      <c r="X510" s="21">
        <f>Sheet1!H510*1</f>
        <v>4616.5</v>
      </c>
    </row>
    <row r="511" spans="20:24" x14ac:dyDescent="0.3">
      <c r="T511" s="20">
        <f t="shared" si="25"/>
        <v>509</v>
      </c>
      <c r="U511" s="21">
        <f>Sheet1!E511*1</f>
        <v>4646.75</v>
      </c>
      <c r="V511" s="21">
        <f>Sheet1!F511*1</f>
        <v>4679.5</v>
      </c>
      <c r="W511" s="21">
        <f>Sheet1!G511*1</f>
        <v>4644.25</v>
      </c>
      <c r="X511" s="21">
        <f>Sheet1!H511*1</f>
        <v>4662.75</v>
      </c>
    </row>
    <row r="512" spans="20:24" x14ac:dyDescent="0.3">
      <c r="T512" s="20">
        <f t="shared" si="25"/>
        <v>510</v>
      </c>
      <c r="U512" s="21">
        <f>Sheet1!E512*1</f>
        <v>4673.25</v>
      </c>
      <c r="V512" s="21">
        <f>Sheet1!F512*1</f>
        <v>4685</v>
      </c>
      <c r="W512" s="21">
        <f>Sheet1!G512*1</f>
        <v>4649.25</v>
      </c>
      <c r="X512" s="21">
        <f>Sheet1!H512*1</f>
        <v>4662.5</v>
      </c>
    </row>
    <row r="513" spans="20:24" x14ac:dyDescent="0.3">
      <c r="T513" s="20">
        <f t="shared" si="25"/>
        <v>511</v>
      </c>
      <c r="U513" s="21">
        <f>Sheet1!E513*1</f>
        <v>4629</v>
      </c>
      <c r="V513" s="21">
        <f>Sheet1!F513*1</f>
        <v>4673.5</v>
      </c>
      <c r="W513" s="21">
        <f>Sheet1!G513*1</f>
        <v>4619</v>
      </c>
      <c r="X513" s="21">
        <f>Sheet1!H513*1</f>
        <v>4669.75</v>
      </c>
    </row>
    <row r="514" spans="20:24" x14ac:dyDescent="0.3">
      <c r="T514" s="20">
        <f t="shared" si="25"/>
        <v>512</v>
      </c>
      <c r="U514" s="21">
        <f>Sheet1!E514*1</f>
        <v>4583.75</v>
      </c>
      <c r="V514" s="21">
        <f>Sheet1!F514*1</f>
        <v>4636.75</v>
      </c>
      <c r="W514" s="21">
        <f>Sheet1!G514*1</f>
        <v>4579.75</v>
      </c>
      <c r="X514" s="21">
        <f>Sheet1!H514*1</f>
        <v>4629.25</v>
      </c>
    </row>
    <row r="515" spans="20:24" x14ac:dyDescent="0.3">
      <c r="T515" s="20">
        <f t="shared" si="25"/>
        <v>513</v>
      </c>
      <c r="U515" s="21">
        <f>Sheet1!E515*1</f>
        <v>4606</v>
      </c>
      <c r="V515" s="21">
        <f>Sheet1!F515*1</f>
        <v>4609.25</v>
      </c>
      <c r="W515" s="21">
        <f>Sheet1!G515*1</f>
        <v>4577.75</v>
      </c>
      <c r="X515" s="21">
        <f>Sheet1!H515*1</f>
        <v>4580.75</v>
      </c>
    </row>
    <row r="516" spans="20:24" x14ac:dyDescent="0.3">
      <c r="T516" s="20">
        <f t="shared" si="25"/>
        <v>514</v>
      </c>
      <c r="U516" s="21">
        <f>Sheet1!E516*1</f>
        <v>4590</v>
      </c>
      <c r="V516" s="21">
        <f>Sheet1!F516*1</f>
        <v>4614</v>
      </c>
      <c r="W516" s="21">
        <f>Sheet1!G516*1</f>
        <v>4580.75</v>
      </c>
      <c r="X516" s="21">
        <f>Sheet1!H516*1</f>
        <v>4607.75</v>
      </c>
    </row>
    <row r="517" spans="20:24" x14ac:dyDescent="0.3">
      <c r="T517" s="20">
        <f t="shared" ref="T517:T580" si="26">T516+1</f>
        <v>515</v>
      </c>
      <c r="U517" s="21">
        <f>Sheet1!E517*1</f>
        <v>4602.25</v>
      </c>
      <c r="V517" s="21">
        <f>Sheet1!F517*1</f>
        <v>4622.25</v>
      </c>
      <c r="W517" s="21">
        <f>Sheet1!G517*1</f>
        <v>4569.5</v>
      </c>
      <c r="X517" s="21">
        <f>Sheet1!H517*1</f>
        <v>4595.75</v>
      </c>
    </row>
    <row r="518" spans="20:24" x14ac:dyDescent="0.3">
      <c r="T518" s="20">
        <f t="shared" si="26"/>
        <v>516</v>
      </c>
      <c r="U518" s="21">
        <f>Sheet1!E518*1</f>
        <v>4610.5</v>
      </c>
      <c r="V518" s="21">
        <f>Sheet1!F518*1</f>
        <v>4626.25</v>
      </c>
      <c r="W518" s="21">
        <f>Sheet1!G518*1</f>
        <v>4579.25</v>
      </c>
      <c r="X518" s="21">
        <f>Sheet1!H518*1</f>
        <v>4601.5</v>
      </c>
    </row>
    <row r="519" spans="20:24" x14ac:dyDescent="0.3">
      <c r="T519" s="20">
        <f t="shared" si="26"/>
        <v>517</v>
      </c>
      <c r="U519" s="21">
        <f>Sheet1!E519*1</f>
        <v>4590.75</v>
      </c>
      <c r="V519" s="21">
        <f>Sheet1!F519*1</f>
        <v>4631</v>
      </c>
      <c r="W519" s="21">
        <f>Sheet1!G519*1</f>
        <v>4570</v>
      </c>
      <c r="X519" s="21">
        <f>Sheet1!H519*1</f>
        <v>4609.75</v>
      </c>
    </row>
    <row r="520" spans="20:24" x14ac:dyDescent="0.3">
      <c r="T520" s="20">
        <f t="shared" si="26"/>
        <v>518</v>
      </c>
      <c r="U520" s="21">
        <f>Sheet1!E520*1</f>
        <v>4608.25</v>
      </c>
      <c r="V520" s="21">
        <f>Sheet1!F520*1</f>
        <v>4610.75</v>
      </c>
      <c r="W520" s="21">
        <f>Sheet1!G520*1</f>
        <v>4588.75</v>
      </c>
      <c r="X520" s="21">
        <f>Sheet1!H520*1</f>
        <v>4591.75</v>
      </c>
    </row>
    <row r="521" spans="20:24" x14ac:dyDescent="0.3">
      <c r="T521" s="20">
        <f t="shared" si="26"/>
        <v>519</v>
      </c>
      <c r="U521" s="21">
        <f>Sheet1!E521*1</f>
        <v>4608.75</v>
      </c>
      <c r="V521" s="21">
        <f>Sheet1!F521*1</f>
        <v>4618.75</v>
      </c>
      <c r="W521" s="21">
        <f>Sheet1!G521*1</f>
        <v>4595.25</v>
      </c>
      <c r="X521" s="21">
        <f>Sheet1!H521*1</f>
        <v>4610.5</v>
      </c>
    </row>
    <row r="522" spans="20:24" x14ac:dyDescent="0.3">
      <c r="T522" s="20">
        <f t="shared" si="26"/>
        <v>520</v>
      </c>
      <c r="U522" s="21">
        <f>Sheet1!E522*1</f>
        <v>4535</v>
      </c>
      <c r="V522" s="21">
        <f>Sheet1!F522*1</f>
        <v>4621</v>
      </c>
      <c r="W522" s="21">
        <f>Sheet1!G522*1</f>
        <v>4534.5</v>
      </c>
      <c r="X522" s="21">
        <f>Sheet1!H522*1</f>
        <v>4608</v>
      </c>
    </row>
    <row r="523" spans="20:24" x14ac:dyDescent="0.3">
      <c r="T523" s="20">
        <f t="shared" si="26"/>
        <v>521</v>
      </c>
      <c r="U523" s="21">
        <f>Sheet1!E523*1</f>
        <v>4544.75</v>
      </c>
      <c r="V523" s="21">
        <f>Sheet1!F523*1</f>
        <v>4575.75</v>
      </c>
      <c r="W523" s="21">
        <f>Sheet1!G523*1</f>
        <v>4520</v>
      </c>
      <c r="X523" s="21">
        <f>Sheet1!H523*1</f>
        <v>4533.5</v>
      </c>
    </row>
    <row r="524" spans="20:24" x14ac:dyDescent="0.3">
      <c r="T524" s="20">
        <f t="shared" si="26"/>
        <v>522</v>
      </c>
      <c r="U524" s="21">
        <f>Sheet1!E524*1</f>
        <v>4591</v>
      </c>
      <c r="V524" s="21">
        <f>Sheet1!F524*1</f>
        <v>4624.75</v>
      </c>
      <c r="W524" s="21">
        <f>Sheet1!G524*1</f>
        <v>4552.75</v>
      </c>
      <c r="X524" s="21">
        <f>Sheet1!H524*1</f>
        <v>4565.25</v>
      </c>
    </row>
    <row r="525" spans="20:24" x14ac:dyDescent="0.3">
      <c r="T525" s="20">
        <f t="shared" si="26"/>
        <v>523</v>
      </c>
      <c r="U525" s="21">
        <f>Sheet1!E525*1</f>
        <v>4637.25</v>
      </c>
      <c r="V525" s="21">
        <f>Sheet1!F525*1</f>
        <v>4649.25</v>
      </c>
      <c r="W525" s="21">
        <f>Sheet1!G525*1</f>
        <v>4563.25</v>
      </c>
      <c r="X525" s="21">
        <f>Sheet1!H525*1</f>
        <v>4594.5</v>
      </c>
    </row>
    <row r="526" spans="20:24" x14ac:dyDescent="0.3">
      <c r="T526" s="20">
        <f t="shared" si="26"/>
        <v>524</v>
      </c>
      <c r="U526" s="21">
        <f>Sheet1!E526*1</f>
        <v>4647.75</v>
      </c>
      <c r="V526" s="21">
        <f>Sheet1!F526*1</f>
        <v>4664</v>
      </c>
      <c r="W526" s="21">
        <f>Sheet1!G526*1</f>
        <v>4636.25</v>
      </c>
      <c r="X526" s="21">
        <f>Sheet1!H526*1</f>
        <v>4643.5</v>
      </c>
    </row>
    <row r="527" spans="20:24" x14ac:dyDescent="0.3">
      <c r="T527" s="20">
        <f t="shared" si="26"/>
        <v>525</v>
      </c>
      <c r="U527" s="21">
        <f>Sheet1!E527*1</f>
        <v>4608.75</v>
      </c>
      <c r="V527" s="21">
        <f>Sheet1!F527*1</f>
        <v>4651.5</v>
      </c>
      <c r="W527" s="21">
        <f>Sheet1!G527*1</f>
        <v>4589.25</v>
      </c>
      <c r="X527" s="21">
        <f>Sheet1!H527*1</f>
        <v>4646.25</v>
      </c>
    </row>
    <row r="528" spans="20:24" x14ac:dyDescent="0.3">
      <c r="T528" s="20">
        <f t="shared" si="26"/>
        <v>526</v>
      </c>
      <c r="U528" s="21">
        <f>Sheet1!E528*1</f>
        <v>4543.25</v>
      </c>
      <c r="V528" s="21">
        <f>Sheet1!F528*1</f>
        <v>4624.25</v>
      </c>
      <c r="W528" s="21">
        <f>Sheet1!G528*1</f>
        <v>4538.5</v>
      </c>
      <c r="X528" s="21">
        <f>Sheet1!H528*1</f>
        <v>4611.5</v>
      </c>
    </row>
    <row r="529" spans="20:24" x14ac:dyDescent="0.3">
      <c r="T529" s="20">
        <f t="shared" si="26"/>
        <v>527</v>
      </c>
      <c r="U529" s="21">
        <f>Sheet1!E529*1</f>
        <v>4568</v>
      </c>
      <c r="V529" s="21">
        <f>Sheet1!F529*1</f>
        <v>4574</v>
      </c>
      <c r="W529" s="21">
        <f>Sheet1!G529*1</f>
        <v>4526.5</v>
      </c>
      <c r="X529" s="21">
        <f>Sheet1!H529*1</f>
        <v>4533.75</v>
      </c>
    </row>
    <row r="530" spans="20:24" x14ac:dyDescent="0.3">
      <c r="T530" s="20">
        <f t="shared" si="26"/>
        <v>528</v>
      </c>
      <c r="U530" s="21">
        <f>Sheet1!E530*1</f>
        <v>4615</v>
      </c>
      <c r="V530" s="21">
        <f>Sheet1!F530*1</f>
        <v>4616.25</v>
      </c>
      <c r="W530" s="21">
        <f>Sheet1!G530*1</f>
        <v>4549.25</v>
      </c>
      <c r="X530" s="21">
        <f>Sheet1!H530*1</f>
        <v>4551</v>
      </c>
    </row>
    <row r="531" spans="20:24" x14ac:dyDescent="0.3">
      <c r="T531" s="20">
        <f t="shared" si="26"/>
        <v>529</v>
      </c>
      <c r="U531" s="21">
        <f>Sheet1!E531*1</f>
        <v>4607.75</v>
      </c>
      <c r="V531" s="21">
        <f>Sheet1!F531*1</f>
        <v>4622</v>
      </c>
      <c r="W531" s="21">
        <f>Sheet1!G531*1</f>
        <v>4591.25</v>
      </c>
      <c r="X531" s="21">
        <f>Sheet1!H531*1</f>
        <v>4617.25</v>
      </c>
    </row>
    <row r="532" spans="20:24" x14ac:dyDescent="0.3">
      <c r="T532" s="20">
        <f t="shared" si="26"/>
        <v>530</v>
      </c>
      <c r="U532" s="21">
        <f>Sheet1!E532*1</f>
        <v>4611.5</v>
      </c>
      <c r="V532" s="21">
        <f>Sheet1!F532*1</f>
        <v>4618.75</v>
      </c>
      <c r="W532" s="21">
        <f>Sheet1!G532*1</f>
        <v>4593</v>
      </c>
      <c r="X532" s="21">
        <f>Sheet1!H532*1</f>
        <v>4614.5</v>
      </c>
    </row>
    <row r="533" spans="20:24" x14ac:dyDescent="0.3">
      <c r="T533" s="20">
        <f t="shared" si="26"/>
        <v>531</v>
      </c>
      <c r="U533" s="21">
        <f>Sheet1!E533*1</f>
        <v>4630</v>
      </c>
      <c r="V533" s="21">
        <f>Sheet1!F533*1</f>
        <v>4631.25</v>
      </c>
      <c r="W533" s="21">
        <f>Sheet1!G533*1</f>
        <v>4594.75</v>
      </c>
      <c r="X533" s="21">
        <f>Sheet1!H533*1</f>
        <v>4610.25</v>
      </c>
    </row>
    <row r="534" spans="20:24" x14ac:dyDescent="0.3">
      <c r="T534" s="20">
        <f t="shared" si="26"/>
        <v>532</v>
      </c>
      <c r="U534" s="21">
        <f>Sheet1!E534*1</f>
        <v>4633.75</v>
      </c>
      <c r="V534" s="21">
        <f>Sheet1!F534*1</f>
        <v>4645.25</v>
      </c>
      <c r="W534" s="21">
        <f>Sheet1!G534*1</f>
        <v>4608.25</v>
      </c>
      <c r="X534" s="21">
        <f>Sheet1!H534*1</f>
        <v>4636.25</v>
      </c>
    </row>
    <row r="535" spans="20:24" x14ac:dyDescent="0.3">
      <c r="T535" s="20">
        <f t="shared" si="26"/>
        <v>533</v>
      </c>
      <c r="U535" s="21">
        <f>Sheet1!E535*1</f>
        <v>4634.75</v>
      </c>
      <c r="V535" s="21">
        <f>Sheet1!F535*1</f>
        <v>4656</v>
      </c>
      <c r="W535" s="21">
        <f>Sheet1!G535*1</f>
        <v>4622.25</v>
      </c>
      <c r="X535" s="21">
        <f>Sheet1!H535*1</f>
        <v>4637.75</v>
      </c>
    </row>
    <row r="536" spans="20:24" x14ac:dyDescent="0.3">
      <c r="T536" s="20">
        <f t="shared" si="26"/>
        <v>534</v>
      </c>
      <c r="U536" s="21">
        <f>Sheet1!E536*1</f>
        <v>4632</v>
      </c>
      <c r="V536" s="21">
        <f>Sheet1!F536*1</f>
        <v>4638.25</v>
      </c>
      <c r="W536" s="21">
        <f>Sheet1!G536*1</f>
        <v>4605.75</v>
      </c>
      <c r="X536" s="21">
        <f>Sheet1!H536*1</f>
        <v>4634.5</v>
      </c>
    </row>
    <row r="537" spans="20:24" x14ac:dyDescent="0.3">
      <c r="T537" s="20">
        <f t="shared" si="26"/>
        <v>535</v>
      </c>
      <c r="U537" s="21">
        <f>Sheet1!E537*1</f>
        <v>4626.5</v>
      </c>
      <c r="V537" s="21">
        <f>Sheet1!F537*1</f>
        <v>4646.75</v>
      </c>
      <c r="W537" s="21">
        <f>Sheet1!G537*1</f>
        <v>4595.75</v>
      </c>
      <c r="X537" s="21">
        <f>Sheet1!H537*1</f>
        <v>4621.5</v>
      </c>
    </row>
    <row r="538" spans="20:24" x14ac:dyDescent="0.3">
      <c r="T538" s="20">
        <f t="shared" si="26"/>
        <v>536</v>
      </c>
      <c r="U538" s="21">
        <f>Sheet1!E538*1</f>
        <v>4575.25</v>
      </c>
      <c r="V538" s="21">
        <f>Sheet1!F538*1</f>
        <v>4634.75</v>
      </c>
      <c r="W538" s="21">
        <f>Sheet1!G538*1</f>
        <v>4568</v>
      </c>
      <c r="X538" s="21">
        <f>Sheet1!H538*1</f>
        <v>4630.5</v>
      </c>
    </row>
    <row r="539" spans="20:24" x14ac:dyDescent="0.3">
      <c r="T539" s="20">
        <f t="shared" si="26"/>
        <v>537</v>
      </c>
      <c r="U539" s="21">
        <f>Sheet1!E539*1</f>
        <v>4595.25</v>
      </c>
      <c r="V539" s="21">
        <f>Sheet1!F539*1</f>
        <v>4635.5</v>
      </c>
      <c r="W539" s="21">
        <f>Sheet1!G539*1</f>
        <v>4571.25</v>
      </c>
      <c r="X539" s="21">
        <f>Sheet1!H539*1</f>
        <v>4576.75</v>
      </c>
    </row>
    <row r="540" spans="20:24" x14ac:dyDescent="0.3">
      <c r="T540" s="20">
        <f t="shared" si="26"/>
        <v>538</v>
      </c>
      <c r="U540" s="21">
        <f>Sheet1!E540*1</f>
        <v>4596.25</v>
      </c>
      <c r="V540" s="21">
        <f>Sheet1!F540*1</f>
        <v>4609.5</v>
      </c>
      <c r="W540" s="21">
        <f>Sheet1!G540*1</f>
        <v>4586.5</v>
      </c>
      <c r="X540" s="21">
        <f>Sheet1!H540*1</f>
        <v>4594.25</v>
      </c>
    </row>
    <row r="541" spans="20:24" x14ac:dyDescent="0.3">
      <c r="T541" s="20">
        <f t="shared" si="26"/>
        <v>539</v>
      </c>
      <c r="U541" s="21">
        <f>Sheet1!E541*1</f>
        <v>4596.75</v>
      </c>
      <c r="V541" s="21">
        <f>Sheet1!F541*1</f>
        <v>4600.75</v>
      </c>
      <c r="W541" s="21">
        <f>Sheet1!G541*1</f>
        <v>4556.5</v>
      </c>
      <c r="X541" s="21">
        <f>Sheet1!H541*1</f>
        <v>4594</v>
      </c>
    </row>
    <row r="542" spans="20:24" x14ac:dyDescent="0.3">
      <c r="T542" s="20">
        <f t="shared" si="26"/>
        <v>540</v>
      </c>
      <c r="U542" s="21">
        <f>Sheet1!E542*1</f>
        <v>4586.75</v>
      </c>
      <c r="V542" s="21">
        <f>Sheet1!F542*1</f>
        <v>4604.5</v>
      </c>
      <c r="W542" s="21">
        <f>Sheet1!G542*1</f>
        <v>4578.75</v>
      </c>
      <c r="X542" s="21">
        <f>Sheet1!H542*1</f>
        <v>4589.75</v>
      </c>
    </row>
    <row r="543" spans="20:24" x14ac:dyDescent="0.3">
      <c r="T543" s="20">
        <f t="shared" si="26"/>
        <v>541</v>
      </c>
      <c r="U543" s="21">
        <f>Sheet1!E543*1</f>
        <v>4571.5</v>
      </c>
      <c r="V543" s="21">
        <f>Sheet1!F543*1</f>
        <v>4593</v>
      </c>
      <c r="W543" s="21">
        <f>Sheet1!G543*1</f>
        <v>4554.25</v>
      </c>
      <c r="X543" s="21">
        <f>Sheet1!H543*1</f>
        <v>4589.75</v>
      </c>
    </row>
    <row r="544" spans="20:24" x14ac:dyDescent="0.3">
      <c r="T544" s="20">
        <f t="shared" si="26"/>
        <v>542</v>
      </c>
      <c r="U544" s="21">
        <f>Sheet1!E544*1</f>
        <v>4591.75</v>
      </c>
      <c r="V544" s="21">
        <f>Sheet1!F544*1</f>
        <v>4593.25</v>
      </c>
      <c r="W544" s="21">
        <f>Sheet1!G544*1</f>
        <v>4556.75</v>
      </c>
      <c r="X544" s="21">
        <f>Sheet1!H544*1</f>
        <v>4575</v>
      </c>
    </row>
    <row r="545" spans="20:24" x14ac:dyDescent="0.3">
      <c r="T545" s="20">
        <f t="shared" si="26"/>
        <v>543</v>
      </c>
      <c r="U545" s="21">
        <f>Sheet1!E545*1</f>
        <v>4610.25</v>
      </c>
      <c r="V545" s="21">
        <f>Sheet1!F545*1</f>
        <v>4629.5</v>
      </c>
      <c r="W545" s="21">
        <f>Sheet1!G545*1</f>
        <v>4573</v>
      </c>
      <c r="X545" s="21">
        <f>Sheet1!H545*1</f>
        <v>4586.75</v>
      </c>
    </row>
    <row r="546" spans="20:24" x14ac:dyDescent="0.3">
      <c r="T546" s="20">
        <f t="shared" si="26"/>
        <v>544</v>
      </c>
      <c r="U546" s="21">
        <f>Sheet1!E546*1</f>
        <v>4584.75</v>
      </c>
      <c r="V546" s="21">
        <f>Sheet1!F546*1</f>
        <v>4615.5</v>
      </c>
      <c r="W546" s="21">
        <f>Sheet1!G546*1</f>
        <v>4580.5</v>
      </c>
      <c r="X546" s="21">
        <f>Sheet1!H546*1</f>
        <v>4611.5</v>
      </c>
    </row>
    <row r="547" spans="20:24" x14ac:dyDescent="0.3">
      <c r="T547" s="20">
        <f t="shared" si="26"/>
        <v>545</v>
      </c>
      <c r="U547" s="21">
        <f>Sheet1!E547*1</f>
        <v>4538.75</v>
      </c>
      <c r="V547" s="21">
        <f>Sheet1!F547*1</f>
        <v>4600.25</v>
      </c>
      <c r="W547" s="21">
        <f>Sheet1!G547*1</f>
        <v>4535.75</v>
      </c>
      <c r="X547" s="21">
        <f>Sheet1!H547*1</f>
        <v>4595.5</v>
      </c>
    </row>
    <row r="548" spans="20:24" x14ac:dyDescent="0.3">
      <c r="T548" s="20">
        <f t="shared" si="26"/>
        <v>546</v>
      </c>
      <c r="U548" s="21">
        <f>Sheet1!E548*1</f>
        <v>4515.75</v>
      </c>
      <c r="V548" s="21">
        <f>Sheet1!F548*1</f>
        <v>4545.5</v>
      </c>
      <c r="W548" s="21">
        <f>Sheet1!G548*1</f>
        <v>4510.25</v>
      </c>
      <c r="X548" s="21">
        <f>Sheet1!H548*1</f>
        <v>4537.75</v>
      </c>
    </row>
    <row r="549" spans="20:24" x14ac:dyDescent="0.3">
      <c r="T549" s="20">
        <f t="shared" si="26"/>
        <v>547</v>
      </c>
      <c r="U549" s="21">
        <f>Sheet1!E549*1</f>
        <v>4464.25</v>
      </c>
      <c r="V549" s="21">
        <f>Sheet1!F549*1</f>
        <v>4519</v>
      </c>
      <c r="W549" s="21">
        <f>Sheet1!G549*1</f>
        <v>4463.75</v>
      </c>
      <c r="X549" s="21">
        <f>Sheet1!H549*1</f>
        <v>4515.25</v>
      </c>
    </row>
    <row r="550" spans="20:24" x14ac:dyDescent="0.3">
      <c r="T550" s="20">
        <f t="shared" si="26"/>
        <v>548</v>
      </c>
      <c r="U550" s="21">
        <f>Sheet1!E550*1</f>
        <v>4471.25</v>
      </c>
      <c r="V550" s="21">
        <f>Sheet1!F550*1</f>
        <v>4481.5</v>
      </c>
      <c r="W550" s="21">
        <f>Sheet1!G550*1</f>
        <v>4438.5</v>
      </c>
      <c r="X550" s="21">
        <f>Sheet1!H550*1</f>
        <v>4459.25</v>
      </c>
    </row>
    <row r="551" spans="20:24" x14ac:dyDescent="0.3">
      <c r="T551" s="20">
        <f t="shared" si="26"/>
        <v>549</v>
      </c>
      <c r="U551" s="21">
        <f>Sheet1!E551*1</f>
        <v>4465.75</v>
      </c>
      <c r="V551" s="21">
        <f>Sheet1!F551*1</f>
        <v>4492</v>
      </c>
      <c r="W551" s="21">
        <f>Sheet1!G551*1</f>
        <v>4455.25</v>
      </c>
      <c r="X551" s="21">
        <f>Sheet1!H551*1</f>
        <v>4465</v>
      </c>
    </row>
    <row r="552" spans="20:24" x14ac:dyDescent="0.3">
      <c r="T552" s="20">
        <f t="shared" si="26"/>
        <v>550</v>
      </c>
      <c r="U552" s="21">
        <f>Sheet1!E552*1</f>
        <v>4446.5</v>
      </c>
      <c r="V552" s="21">
        <f>Sheet1!F552*1</f>
        <v>4468.5</v>
      </c>
      <c r="W552" s="21">
        <f>Sheet1!G552*1</f>
        <v>4394.75</v>
      </c>
      <c r="X552" s="21">
        <f>Sheet1!H552*1</f>
        <v>4459</v>
      </c>
    </row>
    <row r="553" spans="20:24" x14ac:dyDescent="0.3">
      <c r="T553" s="20">
        <f t="shared" si="26"/>
        <v>551</v>
      </c>
      <c r="U553" s="21">
        <f>Sheet1!E553*1</f>
        <v>4430.5</v>
      </c>
      <c r="V553" s="21">
        <f>Sheet1!F553*1</f>
        <v>4497.25</v>
      </c>
      <c r="W553" s="21">
        <f>Sheet1!G553*1</f>
        <v>4406.25</v>
      </c>
      <c r="X553" s="21">
        <f>Sheet1!H553*1</f>
        <v>4435.75</v>
      </c>
    </row>
    <row r="554" spans="20:24" x14ac:dyDescent="0.3">
      <c r="T554" s="20">
        <f t="shared" si="26"/>
        <v>552</v>
      </c>
      <c r="U554" s="21">
        <f>Sheet1!E554*1</f>
        <v>4496.5</v>
      </c>
      <c r="V554" s="21">
        <f>Sheet1!F554*1</f>
        <v>4531.5</v>
      </c>
      <c r="W554" s="21">
        <f>Sheet1!G554*1</f>
        <v>4424</v>
      </c>
      <c r="X554" s="21">
        <f>Sheet1!H554*1</f>
        <v>4428.25</v>
      </c>
    </row>
    <row r="555" spans="20:24" x14ac:dyDescent="0.3">
      <c r="T555" s="20">
        <f t="shared" si="26"/>
        <v>553</v>
      </c>
      <c r="U555" s="21">
        <f>Sheet1!E555*1</f>
        <v>4444.25</v>
      </c>
      <c r="V555" s="21">
        <f>Sheet1!F555*1</f>
        <v>4501</v>
      </c>
      <c r="W555" s="21">
        <f>Sheet1!G555*1</f>
        <v>4439.5</v>
      </c>
      <c r="X555" s="21">
        <f>Sheet1!H555*1</f>
        <v>4493.5</v>
      </c>
    </row>
    <row r="556" spans="20:24" x14ac:dyDescent="0.3">
      <c r="T556" s="20">
        <f t="shared" si="26"/>
        <v>554</v>
      </c>
      <c r="U556" s="21">
        <f>Sheet1!E556*1</f>
        <v>4421.5</v>
      </c>
      <c r="V556" s="21">
        <f>Sheet1!F556*1</f>
        <v>4447.25</v>
      </c>
      <c r="W556" s="21">
        <f>Sheet1!G556*1</f>
        <v>4355</v>
      </c>
      <c r="X556" s="21">
        <f>Sheet1!H556*1</f>
        <v>4440.75</v>
      </c>
    </row>
    <row r="557" spans="20:24" x14ac:dyDescent="0.3">
      <c r="T557" s="20">
        <f t="shared" si="26"/>
        <v>555</v>
      </c>
      <c r="U557" s="21">
        <f>Sheet1!E557*1</f>
        <v>4452.75</v>
      </c>
      <c r="V557" s="21">
        <f>Sheet1!F557*1</f>
        <v>4467</v>
      </c>
      <c r="W557" s="21">
        <f>Sheet1!G557*1</f>
        <v>4390.25</v>
      </c>
      <c r="X557" s="21">
        <f>Sheet1!H557*1</f>
        <v>4404.75</v>
      </c>
    </row>
    <row r="558" spans="20:24" x14ac:dyDescent="0.3">
      <c r="T558" s="20">
        <f t="shared" si="26"/>
        <v>556</v>
      </c>
      <c r="U558" s="21">
        <f>Sheet1!E558*1</f>
        <v>4382.5</v>
      </c>
      <c r="V558" s="21">
        <f>Sheet1!F558*1</f>
        <v>4457.75</v>
      </c>
      <c r="W558" s="21">
        <f>Sheet1!G558*1</f>
        <v>4352.75</v>
      </c>
      <c r="X558" s="21">
        <f>Sheet1!H558*1</f>
        <v>4452.25</v>
      </c>
    </row>
    <row r="559" spans="20:24" x14ac:dyDescent="0.3">
      <c r="T559" s="20">
        <f t="shared" si="26"/>
        <v>557</v>
      </c>
      <c r="U559" s="21">
        <f>Sheet1!E559*1</f>
        <v>4411.5</v>
      </c>
      <c r="V559" s="21">
        <f>Sheet1!F559*1</f>
        <v>4421.75</v>
      </c>
      <c r="W559" s="21">
        <f>Sheet1!G559*1</f>
        <v>4322.75</v>
      </c>
      <c r="X559" s="21">
        <f>Sheet1!H559*1</f>
        <v>4382.75</v>
      </c>
    </row>
    <row r="560" spans="20:24" x14ac:dyDescent="0.3">
      <c r="T560" s="20">
        <f t="shared" si="26"/>
        <v>558</v>
      </c>
      <c r="U560" s="21">
        <f>Sheet1!E560*1</f>
        <v>4355</v>
      </c>
      <c r="V560" s="21">
        <f>Sheet1!F560*1</f>
        <v>4430.25</v>
      </c>
      <c r="W560" s="21">
        <f>Sheet1!G560*1</f>
        <v>4342.75</v>
      </c>
      <c r="X560" s="21">
        <f>Sheet1!H560*1</f>
        <v>4412</v>
      </c>
    </row>
    <row r="561" spans="20:24" x14ac:dyDescent="0.3">
      <c r="T561" s="20">
        <f t="shared" si="26"/>
        <v>559</v>
      </c>
      <c r="U561" s="21">
        <f>Sheet1!E561*1</f>
        <v>4378.25</v>
      </c>
      <c r="V561" s="21">
        <f>Sheet1!F561*1</f>
        <v>4429.25</v>
      </c>
      <c r="W561" s="21">
        <f>Sheet1!G561*1</f>
        <v>4297</v>
      </c>
      <c r="X561" s="21">
        <f>Sheet1!H561*1</f>
        <v>4346.5</v>
      </c>
    </row>
    <row r="562" spans="20:24" x14ac:dyDescent="0.3">
      <c r="T562" s="20">
        <f t="shared" si="26"/>
        <v>560</v>
      </c>
      <c r="U562" s="21">
        <f>Sheet1!E562*1</f>
        <v>4411.5</v>
      </c>
      <c r="V562" s="21">
        <f>Sheet1!F562*1</f>
        <v>4434.25</v>
      </c>
      <c r="W562" s="21">
        <f>Sheet1!G562*1</f>
        <v>4338.75</v>
      </c>
      <c r="X562" s="21">
        <f>Sheet1!H562*1</f>
        <v>4355.25</v>
      </c>
    </row>
    <row r="563" spans="20:24" x14ac:dyDescent="0.3">
      <c r="T563" s="20">
        <f t="shared" si="26"/>
        <v>561</v>
      </c>
      <c r="U563" s="21">
        <f>Sheet1!E563*1</f>
        <v>4489.5</v>
      </c>
      <c r="V563" s="21">
        <f>Sheet1!F563*1</f>
        <v>4512.25</v>
      </c>
      <c r="W563" s="21">
        <f>Sheet1!G563*1</f>
        <v>4402</v>
      </c>
      <c r="X563" s="21">
        <f>Sheet1!H563*1</f>
        <v>4412.5</v>
      </c>
    </row>
    <row r="564" spans="20:24" x14ac:dyDescent="0.3">
      <c r="T564" s="20">
        <f t="shared" si="26"/>
        <v>562</v>
      </c>
      <c r="U564" s="21">
        <f>Sheet1!E564*1</f>
        <v>4482.5</v>
      </c>
      <c r="V564" s="21">
        <f>Sheet1!F564*1</f>
        <v>4495.75</v>
      </c>
      <c r="W564" s="21">
        <f>Sheet1!G564*1</f>
        <v>4464</v>
      </c>
      <c r="X564" s="21">
        <f>Sheet1!H564*1</f>
        <v>4487.5</v>
      </c>
    </row>
    <row r="565" spans="20:24" x14ac:dyDescent="0.3">
      <c r="T565" s="20">
        <f t="shared" si="26"/>
        <v>563</v>
      </c>
      <c r="U565" s="21">
        <f>Sheet1!E565*1</f>
        <v>4546.25</v>
      </c>
      <c r="V565" s="21">
        <f>Sheet1!F565*1</f>
        <v>4557</v>
      </c>
      <c r="W565" s="21">
        <f>Sheet1!G565*1</f>
        <v>4475</v>
      </c>
      <c r="X565" s="21">
        <f>Sheet1!H565*1</f>
        <v>4482.25</v>
      </c>
    </row>
    <row r="566" spans="20:24" x14ac:dyDescent="0.3">
      <c r="T566" s="20">
        <f t="shared" si="26"/>
        <v>564</v>
      </c>
      <c r="U566" s="21">
        <f>Sheet1!E566*1</f>
        <v>4541.75</v>
      </c>
      <c r="V566" s="21">
        <f>Sheet1!F566*1</f>
        <v>4575</v>
      </c>
      <c r="W566" s="21">
        <f>Sheet1!G566*1</f>
        <v>4534.25</v>
      </c>
      <c r="X566" s="21">
        <f>Sheet1!H566*1</f>
        <v>4545</v>
      </c>
    </row>
    <row r="567" spans="20:24" x14ac:dyDescent="0.3">
      <c r="T567" s="20">
        <f t="shared" si="26"/>
        <v>565</v>
      </c>
      <c r="U567" s="21">
        <f>Sheet1!E567*1</f>
        <v>4475.5</v>
      </c>
      <c r="V567" s="21">
        <f>Sheet1!F567*1</f>
        <v>4545.5</v>
      </c>
      <c r="W567" s="21">
        <f>Sheet1!G567*1</f>
        <v>4466.5</v>
      </c>
      <c r="X567" s="21">
        <f>Sheet1!H567*1</f>
        <v>4542.25</v>
      </c>
    </row>
    <row r="568" spans="20:24" x14ac:dyDescent="0.3">
      <c r="T568" s="20">
        <f t="shared" si="26"/>
        <v>566</v>
      </c>
      <c r="U568" s="21">
        <f>Sheet1!E568*1</f>
        <v>4452.25</v>
      </c>
      <c r="V568" s="21">
        <f>Sheet1!F568*1</f>
        <v>4487.75</v>
      </c>
      <c r="W568" s="21">
        <f>Sheet1!G568*1</f>
        <v>4417.5</v>
      </c>
      <c r="X568" s="21">
        <f>Sheet1!H568*1</f>
        <v>4477.25</v>
      </c>
    </row>
    <row r="569" spans="20:24" x14ac:dyDescent="0.3">
      <c r="T569" s="20">
        <f t="shared" si="26"/>
        <v>567</v>
      </c>
      <c r="U569" s="21">
        <f>Sheet1!E569*1</f>
        <v>4461</v>
      </c>
      <c r="V569" s="21">
        <f>Sheet1!F569*1</f>
        <v>4483.5</v>
      </c>
      <c r="W569" s="21">
        <f>Sheet1!G569*1</f>
        <v>4435.5</v>
      </c>
      <c r="X569" s="21">
        <f>Sheet1!H569*1</f>
        <v>4449</v>
      </c>
    </row>
    <row r="570" spans="20:24" x14ac:dyDescent="0.3">
      <c r="T570" s="20">
        <f t="shared" si="26"/>
        <v>568</v>
      </c>
      <c r="U570" s="21">
        <f>Sheet1!E570*1</f>
        <v>4484</v>
      </c>
      <c r="V570" s="21">
        <f>Sheet1!F570*1</f>
        <v>4496.25</v>
      </c>
      <c r="W570" s="21">
        <f>Sheet1!G570*1</f>
        <v>4457.5</v>
      </c>
      <c r="X570" s="21">
        <f>Sheet1!H570*1</f>
        <v>4468</v>
      </c>
    </row>
    <row r="571" spans="20:24" x14ac:dyDescent="0.3">
      <c r="T571" s="20">
        <f t="shared" si="26"/>
        <v>569</v>
      </c>
      <c r="U571" s="21">
        <f>Sheet1!E571*1</f>
        <v>4469</v>
      </c>
      <c r="V571" s="21">
        <f>Sheet1!F571*1</f>
        <v>4517.25</v>
      </c>
      <c r="W571" s="21">
        <f>Sheet1!G571*1</f>
        <v>4465.5</v>
      </c>
      <c r="X571" s="21">
        <f>Sheet1!H571*1</f>
        <v>4480.5</v>
      </c>
    </row>
    <row r="572" spans="20:24" x14ac:dyDescent="0.3">
      <c r="T572" s="20">
        <f t="shared" si="26"/>
        <v>570</v>
      </c>
      <c r="U572" s="21">
        <f>Sheet1!E572*1</f>
        <v>4507.75</v>
      </c>
      <c r="V572" s="21">
        <f>Sheet1!F572*1</f>
        <v>4515.75</v>
      </c>
      <c r="W572" s="21">
        <f>Sheet1!G572*1</f>
        <v>4440</v>
      </c>
      <c r="X572" s="21">
        <f>Sheet1!H572*1</f>
        <v>4468.25</v>
      </c>
    </row>
    <row r="573" spans="20:24" x14ac:dyDescent="0.3">
      <c r="T573" s="20">
        <f t="shared" si="26"/>
        <v>571</v>
      </c>
      <c r="U573" s="21">
        <f>Sheet1!E573*1</f>
        <v>4502.5</v>
      </c>
      <c r="V573" s="21">
        <f>Sheet1!F573*1</f>
        <v>4526.75</v>
      </c>
      <c r="W573" s="21">
        <f>Sheet1!G573*1</f>
        <v>4466.75</v>
      </c>
      <c r="X573" s="21">
        <f>Sheet1!H573*1</f>
        <v>4511.25</v>
      </c>
    </row>
    <row r="574" spans="20:24" x14ac:dyDescent="0.3">
      <c r="T574" s="20">
        <f t="shared" si="26"/>
        <v>572</v>
      </c>
      <c r="U574" s="21">
        <f>Sheet1!E574*1</f>
        <v>4500</v>
      </c>
      <c r="V574" s="21">
        <f>Sheet1!F574*1</f>
        <v>4517.5</v>
      </c>
      <c r="W574" s="21">
        <f>Sheet1!G574*1</f>
        <v>4476.25</v>
      </c>
      <c r="X574" s="21">
        <f>Sheet1!H574*1</f>
        <v>4491.5</v>
      </c>
    </row>
    <row r="575" spans="20:24" x14ac:dyDescent="0.3">
      <c r="T575" s="20">
        <f t="shared" si="26"/>
        <v>573</v>
      </c>
      <c r="U575" s="21">
        <f>Sheet1!E575*1</f>
        <v>4575.5</v>
      </c>
      <c r="V575" s="21">
        <f>Sheet1!F575*1</f>
        <v>4581.75</v>
      </c>
      <c r="W575" s="21">
        <f>Sheet1!G575*1</f>
        <v>4494.5</v>
      </c>
      <c r="X575" s="21">
        <f>Sheet1!H575*1</f>
        <v>4498.25</v>
      </c>
    </row>
    <row r="576" spans="20:24" x14ac:dyDescent="0.3">
      <c r="T576" s="20">
        <f t="shared" si="26"/>
        <v>574</v>
      </c>
      <c r="U576" s="21">
        <f>Sheet1!E576*1</f>
        <v>4588</v>
      </c>
      <c r="V576" s="21">
        <f>Sheet1!F576*1</f>
        <v>4588.5</v>
      </c>
      <c r="W576" s="21">
        <f>Sheet1!G576*1</f>
        <v>4548.25</v>
      </c>
      <c r="X576" s="21">
        <f>Sheet1!H576*1</f>
        <v>4580</v>
      </c>
    </row>
    <row r="577" spans="20:24" x14ac:dyDescent="0.3">
      <c r="T577" s="20">
        <f t="shared" si="26"/>
        <v>575</v>
      </c>
      <c r="U577" s="21">
        <f>Sheet1!E577*1</f>
        <v>4651.5</v>
      </c>
      <c r="V577" s="21">
        <f>Sheet1!F577*1</f>
        <v>4661</v>
      </c>
      <c r="W577" s="21">
        <f>Sheet1!G577*1</f>
        <v>4587.5</v>
      </c>
      <c r="X577" s="21">
        <f>Sheet1!H577*1</f>
        <v>4592.25</v>
      </c>
    </row>
    <row r="578" spans="20:24" x14ac:dyDescent="0.3">
      <c r="T578" s="20">
        <f t="shared" si="26"/>
        <v>576</v>
      </c>
      <c r="U578" s="21">
        <f>Sheet1!E578*1</f>
        <v>4633.75</v>
      </c>
      <c r="V578" s="21">
        <f>Sheet1!F578*1</f>
        <v>4654.25</v>
      </c>
      <c r="W578" s="21">
        <f>Sheet1!G578*1</f>
        <v>4605.5</v>
      </c>
      <c r="X578" s="21">
        <f>Sheet1!H578*1</f>
        <v>4650.75</v>
      </c>
    </row>
    <row r="579" spans="20:24" x14ac:dyDescent="0.3">
      <c r="T579" s="20">
        <f t="shared" si="26"/>
        <v>577</v>
      </c>
      <c r="U579" s="21">
        <f>Sheet1!E579*1</f>
        <v>4642.25</v>
      </c>
      <c r="V579" s="21">
        <f>Sheet1!F579*1</f>
        <v>4679</v>
      </c>
      <c r="W579" s="21">
        <f>Sheet1!G579*1</f>
        <v>4596.25</v>
      </c>
      <c r="X579" s="21">
        <f>Sheet1!H579*1</f>
        <v>4638</v>
      </c>
    </row>
    <row r="580" spans="20:24" x14ac:dyDescent="0.3">
      <c r="T580" s="20">
        <f t="shared" si="26"/>
        <v>578</v>
      </c>
      <c r="U580" s="21">
        <f>Sheet1!E580*1</f>
        <v>4597.5</v>
      </c>
      <c r="V580" s="21">
        <f>Sheet1!F580*1</f>
        <v>4643.25</v>
      </c>
      <c r="W580" s="21">
        <f>Sheet1!G580*1</f>
        <v>4571.25</v>
      </c>
      <c r="X580" s="21">
        <f>Sheet1!H580*1</f>
        <v>4639.75</v>
      </c>
    </row>
    <row r="581" spans="20:24" x14ac:dyDescent="0.3">
      <c r="T581" s="20">
        <f t="shared" ref="T581:T644" si="27">T580+1</f>
        <v>579</v>
      </c>
      <c r="U581" s="21">
        <f>Sheet1!E581*1</f>
        <v>4590.5</v>
      </c>
      <c r="V581" s="21">
        <f>Sheet1!F581*1</f>
        <v>4596.75</v>
      </c>
      <c r="W581" s="21">
        <f>Sheet1!G581*1</f>
        <v>4553.25</v>
      </c>
      <c r="X581" s="21">
        <f>Sheet1!H581*1</f>
        <v>4592.25</v>
      </c>
    </row>
    <row r="582" spans="20:24" x14ac:dyDescent="0.3">
      <c r="T582" s="20">
        <f t="shared" si="27"/>
        <v>580</v>
      </c>
      <c r="U582" s="21">
        <f>Sheet1!E582*1</f>
        <v>4624.75</v>
      </c>
      <c r="V582" s="21">
        <f>Sheet1!F582*1</f>
        <v>4662.75</v>
      </c>
      <c r="W582" s="21">
        <f>Sheet1!G582*1</f>
        <v>4570.75</v>
      </c>
      <c r="X582" s="21">
        <f>Sheet1!H582*1</f>
        <v>4584.25</v>
      </c>
    </row>
    <row r="583" spans="20:24" x14ac:dyDescent="0.3">
      <c r="T583" s="20">
        <f t="shared" si="27"/>
        <v>581</v>
      </c>
      <c r="U583" s="21">
        <f>Sheet1!E583*1</f>
        <v>4659.75</v>
      </c>
      <c r="V583" s="21">
        <f>Sheet1!F583*1</f>
        <v>4671.75</v>
      </c>
      <c r="W583" s="21">
        <f>Sheet1!G583*1</f>
        <v>4613.75</v>
      </c>
      <c r="X583" s="21">
        <f>Sheet1!H583*1</f>
        <v>4623</v>
      </c>
    </row>
    <row r="584" spans="20:24" x14ac:dyDescent="0.3">
      <c r="T584" s="20">
        <f t="shared" si="27"/>
        <v>582</v>
      </c>
      <c r="U584" s="21">
        <f>Sheet1!E584*1</f>
        <v>4616</v>
      </c>
      <c r="V584" s="21">
        <f>Sheet1!F584*1</f>
        <v>4680.75</v>
      </c>
      <c r="W584" s="21">
        <f>Sheet1!G584*1</f>
        <v>4590.75</v>
      </c>
      <c r="X584" s="21">
        <f>Sheet1!H584*1</f>
        <v>4668.25</v>
      </c>
    </row>
    <row r="585" spans="20:24" x14ac:dyDescent="0.3">
      <c r="T585" s="20">
        <f t="shared" si="27"/>
        <v>583</v>
      </c>
      <c r="U585" s="21">
        <f>Sheet1!E585*1</f>
        <v>4626.75</v>
      </c>
      <c r="V585" s="21">
        <f>Sheet1!F585*1</f>
        <v>4635.5</v>
      </c>
      <c r="W585" s="21">
        <f>Sheet1!G585*1</f>
        <v>4596.5</v>
      </c>
      <c r="X585" s="21">
        <f>Sheet1!H585*1</f>
        <v>4616</v>
      </c>
    </row>
    <row r="586" spans="20:24" x14ac:dyDescent="0.3">
      <c r="T586" s="20">
        <f t="shared" si="27"/>
        <v>584</v>
      </c>
      <c r="U586" s="21">
        <f>Sheet1!E586*1</f>
        <v>4668.5</v>
      </c>
      <c r="V586" s="21">
        <f>Sheet1!F586*1</f>
        <v>4686.5</v>
      </c>
      <c r="W586" s="21">
        <f>Sheet1!G586*1</f>
        <v>4625</v>
      </c>
      <c r="X586" s="21">
        <f>Sheet1!H586*1</f>
        <v>4640.25</v>
      </c>
    </row>
    <row r="587" spans="20:24" x14ac:dyDescent="0.3">
      <c r="T587" s="20">
        <f t="shared" si="27"/>
        <v>585</v>
      </c>
      <c r="U587" s="21">
        <f>Sheet1!E587*1</f>
        <v>4638</v>
      </c>
      <c r="V587" s="21">
        <f>Sheet1!F587*1</f>
        <v>4701</v>
      </c>
      <c r="W587" s="21">
        <f>Sheet1!G587*1</f>
        <v>4629.25</v>
      </c>
      <c r="X587" s="21">
        <f>Sheet1!H587*1</f>
        <v>4684</v>
      </c>
    </row>
    <row r="588" spans="20:24" x14ac:dyDescent="0.3">
      <c r="T588" s="20">
        <f t="shared" si="27"/>
        <v>586</v>
      </c>
      <c r="U588" s="21">
        <f>Sheet1!E588*1</f>
        <v>4578.25</v>
      </c>
      <c r="V588" s="21">
        <f>Sheet1!F588*1</f>
        <v>4655.75</v>
      </c>
      <c r="W588" s="21">
        <f>Sheet1!G588*1</f>
        <v>4541</v>
      </c>
      <c r="X588" s="21">
        <f>Sheet1!H588*1</f>
        <v>4624.75</v>
      </c>
    </row>
    <row r="589" spans="20:24" x14ac:dyDescent="0.3">
      <c r="T589" s="20">
        <f t="shared" si="27"/>
        <v>587</v>
      </c>
      <c r="U589" s="21">
        <f>Sheet1!E589*1</f>
        <v>4531.75</v>
      </c>
      <c r="V589" s="21">
        <f>Sheet1!F589*1</f>
        <v>4583.75</v>
      </c>
      <c r="W589" s="21">
        <f>Sheet1!G589*1</f>
        <v>4500</v>
      </c>
      <c r="X589" s="21">
        <f>Sheet1!H589*1</f>
        <v>4582.5</v>
      </c>
    </row>
    <row r="590" spans="20:24" x14ac:dyDescent="0.3">
      <c r="T590" s="20">
        <f t="shared" si="27"/>
        <v>588</v>
      </c>
      <c r="U590" s="21">
        <f>Sheet1!E590*1</f>
        <v>4569.5</v>
      </c>
      <c r="V590" s="21">
        <f>Sheet1!F590*1</f>
        <v>4578.5</v>
      </c>
      <c r="W590" s="21">
        <f>Sheet1!G590*1</f>
        <v>4522</v>
      </c>
      <c r="X590" s="21">
        <f>Sheet1!H590*1</f>
        <v>4525</v>
      </c>
    </row>
    <row r="591" spans="20:24" x14ac:dyDescent="0.3">
      <c r="T591" s="20">
        <f t="shared" si="27"/>
        <v>589</v>
      </c>
      <c r="U591" s="21">
        <f>Sheet1!E591*1</f>
        <v>4557.5</v>
      </c>
      <c r="V591" s="21">
        <f>Sheet1!F591*1</f>
        <v>4601.75</v>
      </c>
      <c r="W591" s="21">
        <f>Sheet1!G591*1</f>
        <v>4549.75</v>
      </c>
      <c r="X591" s="21">
        <f>Sheet1!H591*1</f>
        <v>4576.75</v>
      </c>
    </row>
    <row r="592" spans="20:24" x14ac:dyDescent="0.3">
      <c r="T592" s="20">
        <f t="shared" si="27"/>
        <v>590</v>
      </c>
      <c r="U592" s="21">
        <f>Sheet1!E592*1</f>
        <v>4523.5</v>
      </c>
      <c r="V592" s="21">
        <f>Sheet1!F592*1</f>
        <v>4569.5</v>
      </c>
      <c r="W592" s="21">
        <f>Sheet1!G592*1</f>
        <v>4519.75</v>
      </c>
      <c r="X592" s="21">
        <f>Sheet1!H592*1</f>
        <v>4568</v>
      </c>
    </row>
    <row r="593" spans="20:24" x14ac:dyDescent="0.3">
      <c r="T593" s="20">
        <f t="shared" si="27"/>
        <v>591</v>
      </c>
      <c r="U593" s="21">
        <f>Sheet1!E593*1</f>
        <v>4531.5</v>
      </c>
      <c r="V593" s="21">
        <f>Sheet1!F593*1</f>
        <v>4533</v>
      </c>
      <c r="W593" s="21">
        <f>Sheet1!G593*1</f>
        <v>4455.75</v>
      </c>
      <c r="X593" s="21">
        <f>Sheet1!H593*1</f>
        <v>4524.5</v>
      </c>
    </row>
    <row r="594" spans="20:24" x14ac:dyDescent="0.3">
      <c r="T594" s="20">
        <f t="shared" si="27"/>
        <v>592</v>
      </c>
      <c r="U594" s="21">
        <f>Sheet1!E594*1</f>
        <v>4529</v>
      </c>
      <c r="V594" s="21">
        <f>Sheet1!F594*1</f>
        <v>4540</v>
      </c>
      <c r="W594" s="21">
        <f>Sheet1!G594*1</f>
        <v>4497.75</v>
      </c>
      <c r="X594" s="21">
        <f>Sheet1!H594*1</f>
        <v>4525.25</v>
      </c>
    </row>
    <row r="595" spans="20:24" x14ac:dyDescent="0.3">
      <c r="T595" s="20">
        <f t="shared" si="27"/>
        <v>593</v>
      </c>
      <c r="U595" s="21">
        <f>Sheet1!E595*1</f>
        <v>4479.5</v>
      </c>
      <c r="V595" s="21">
        <f>Sheet1!F595*1</f>
        <v>4549.25</v>
      </c>
      <c r="W595" s="21">
        <f>Sheet1!G595*1</f>
        <v>4472.75</v>
      </c>
      <c r="X595" s="21">
        <f>Sheet1!H595*1</f>
        <v>4529</v>
      </c>
    </row>
    <row r="596" spans="20:24" x14ac:dyDescent="0.3">
      <c r="T596" s="20">
        <f t="shared" si="27"/>
        <v>594</v>
      </c>
      <c r="U596" s="21">
        <f>Sheet1!E596*1</f>
        <v>4417.5</v>
      </c>
      <c r="V596" s="21">
        <f>Sheet1!F596*1</f>
        <v>4483</v>
      </c>
      <c r="W596" s="21">
        <f>Sheet1!G596*1</f>
        <v>4404.25</v>
      </c>
      <c r="X596" s="21">
        <f>Sheet1!H596*1</f>
        <v>4481</v>
      </c>
    </row>
    <row r="597" spans="20:24" x14ac:dyDescent="0.3">
      <c r="T597" s="20">
        <f t="shared" si="27"/>
        <v>595</v>
      </c>
      <c r="U597" s="21">
        <f>Sheet1!E597*1</f>
        <v>4437.75</v>
      </c>
      <c r="V597" s="21">
        <f>Sheet1!F597*1</f>
        <v>4441.25</v>
      </c>
      <c r="W597" s="21">
        <f>Sheet1!G597*1</f>
        <v>4394.25</v>
      </c>
      <c r="X597" s="21">
        <f>Sheet1!H597*1</f>
        <v>4408</v>
      </c>
    </row>
    <row r="598" spans="20:24" x14ac:dyDescent="0.3">
      <c r="T598" s="20">
        <f t="shared" si="27"/>
        <v>596</v>
      </c>
      <c r="U598" s="21">
        <f>Sheet1!E598*1</f>
        <v>4501</v>
      </c>
      <c r="V598" s="21">
        <f>Sheet1!F598*1</f>
        <v>4526</v>
      </c>
      <c r="W598" s="21">
        <f>Sheet1!G598*1</f>
        <v>4436.25</v>
      </c>
      <c r="X598" s="21">
        <f>Sheet1!H598*1</f>
        <v>4438.25</v>
      </c>
    </row>
    <row r="599" spans="20:24" x14ac:dyDescent="0.3">
      <c r="T599" s="20">
        <f t="shared" si="27"/>
        <v>597</v>
      </c>
      <c r="U599" s="21">
        <f>Sheet1!E599*1</f>
        <v>4512.5</v>
      </c>
      <c r="V599" s="21">
        <f>Sheet1!F599*1</f>
        <v>4527.75</v>
      </c>
      <c r="W599" s="21">
        <f>Sheet1!G599*1</f>
        <v>4489.25</v>
      </c>
      <c r="X599" s="21">
        <f>Sheet1!H599*1</f>
        <v>4502</v>
      </c>
    </row>
    <row r="600" spans="20:24" x14ac:dyDescent="0.3">
      <c r="T600" s="20">
        <f t="shared" si="27"/>
        <v>598</v>
      </c>
      <c r="U600" s="21">
        <f>Sheet1!E600*1</f>
        <v>4495.5</v>
      </c>
      <c r="V600" s="21">
        <f>Sheet1!F600*1</f>
        <v>4516.75</v>
      </c>
      <c r="W600" s="21">
        <f>Sheet1!G600*1</f>
        <v>4454.25</v>
      </c>
      <c r="X600" s="21">
        <f>Sheet1!H600*1</f>
        <v>4510.75</v>
      </c>
    </row>
    <row r="601" spans="20:24" x14ac:dyDescent="0.3">
      <c r="T601" s="20">
        <f t="shared" si="27"/>
        <v>599</v>
      </c>
      <c r="U601" s="21">
        <f>Sheet1!E601*1</f>
        <v>4484.25</v>
      </c>
      <c r="V601" s="21">
        <f>Sheet1!F601*1</f>
        <v>4514</v>
      </c>
      <c r="W601" s="21">
        <f>Sheet1!G601*1</f>
        <v>4446.5</v>
      </c>
      <c r="X601" s="21">
        <f>Sheet1!H601*1</f>
        <v>4496</v>
      </c>
    </row>
    <row r="602" spans="20:24" x14ac:dyDescent="0.3">
      <c r="T602" s="20">
        <f t="shared" si="27"/>
        <v>600</v>
      </c>
      <c r="U602" s="21">
        <f>Sheet1!E602*1</f>
        <v>4433.5</v>
      </c>
      <c r="V602" s="21">
        <f>Sheet1!F602*1</f>
        <v>4485</v>
      </c>
      <c r="W602" s="21">
        <f>Sheet1!G602*1</f>
        <v>4427</v>
      </c>
      <c r="X602" s="21">
        <f>Sheet1!H602*1</f>
        <v>4482.5</v>
      </c>
    </row>
    <row r="603" spans="20:24" x14ac:dyDescent="0.3">
      <c r="T603" s="20">
        <f t="shared" si="27"/>
        <v>601</v>
      </c>
      <c r="U603" s="21">
        <f>Sheet1!E603*1</f>
        <v>4407</v>
      </c>
      <c r="V603" s="21">
        <f>Sheet1!F603*1</f>
        <v>4436.25</v>
      </c>
      <c r="W603" s="21">
        <f>Sheet1!G603*1</f>
        <v>4384</v>
      </c>
      <c r="X603" s="21">
        <f>Sheet1!H603*1</f>
        <v>4433.25</v>
      </c>
    </row>
    <row r="604" spans="20:24" x14ac:dyDescent="0.3">
      <c r="T604" s="20">
        <f t="shared" si="27"/>
        <v>602</v>
      </c>
      <c r="U604" s="21">
        <f>Sheet1!E604*1</f>
        <v>4411</v>
      </c>
      <c r="V604" s="21">
        <f>Sheet1!F604*1</f>
        <v>4465.75</v>
      </c>
      <c r="W604" s="21">
        <f>Sheet1!G604*1</f>
        <v>4402.25</v>
      </c>
      <c r="X604" s="21">
        <f>Sheet1!H604*1</f>
        <v>4406.25</v>
      </c>
    </row>
    <row r="605" spans="20:24" x14ac:dyDescent="0.3">
      <c r="T605" s="20">
        <f t="shared" si="27"/>
        <v>603</v>
      </c>
      <c r="U605" s="21">
        <f>Sheet1!E605*1</f>
        <v>4325.5</v>
      </c>
      <c r="V605" s="21">
        <f>Sheet1!F605*1</f>
        <v>4421.25</v>
      </c>
      <c r="W605" s="21">
        <f>Sheet1!G605*1</f>
        <v>4311.5</v>
      </c>
      <c r="X605" s="21">
        <f>Sheet1!H605*1</f>
        <v>4408</v>
      </c>
    </row>
    <row r="606" spans="20:24" x14ac:dyDescent="0.3">
      <c r="T606" s="20">
        <f t="shared" si="27"/>
        <v>604</v>
      </c>
      <c r="U606" s="21">
        <f>Sheet1!E606*1</f>
        <v>4363.5</v>
      </c>
      <c r="V606" s="21">
        <f>Sheet1!F606*1</f>
        <v>4378</v>
      </c>
      <c r="W606" s="21">
        <f>Sheet1!G606*1</f>
        <v>4315</v>
      </c>
      <c r="X606" s="21">
        <f>Sheet1!H606*1</f>
        <v>4321.5</v>
      </c>
    </row>
    <row r="607" spans="20:24" x14ac:dyDescent="0.3">
      <c r="T607" s="20">
        <f t="shared" si="27"/>
        <v>605</v>
      </c>
      <c r="U607" s="21">
        <f>Sheet1!E607*1</f>
        <v>4335.25</v>
      </c>
      <c r="V607" s="21">
        <f>Sheet1!F607*1</f>
        <v>4388.75</v>
      </c>
      <c r="W607" s="21">
        <f>Sheet1!G607*1</f>
        <v>4329</v>
      </c>
      <c r="X607" s="21">
        <f>Sheet1!H607*1</f>
        <v>4367</v>
      </c>
    </row>
    <row r="608" spans="20:24" x14ac:dyDescent="0.3">
      <c r="T608" s="20">
        <f t="shared" si="27"/>
        <v>606</v>
      </c>
      <c r="U608" s="21">
        <f>Sheet1!E608*1</f>
        <v>4387.5</v>
      </c>
      <c r="V608" s="21">
        <f>Sheet1!F608*1</f>
        <v>4399.25</v>
      </c>
      <c r="W608" s="21">
        <f>Sheet1!G608*1</f>
        <v>4307</v>
      </c>
      <c r="X608" s="21">
        <f>Sheet1!H608*1</f>
        <v>4338.5</v>
      </c>
    </row>
    <row r="609" spans="20:24" x14ac:dyDescent="0.3">
      <c r="T609" s="20">
        <f t="shared" si="27"/>
        <v>607</v>
      </c>
      <c r="U609" s="21">
        <f>Sheet1!E609*1</f>
        <v>4362.25</v>
      </c>
      <c r="V609" s="21">
        <f>Sheet1!F609*1</f>
        <v>4363.5</v>
      </c>
      <c r="W609" s="21">
        <f>Sheet1!G609*1</f>
        <v>4314</v>
      </c>
      <c r="X609" s="21">
        <f>Sheet1!H609*1</f>
        <v>4353.5</v>
      </c>
    </row>
    <row r="610" spans="20:24" x14ac:dyDescent="0.3">
      <c r="T610" s="20">
        <f t="shared" si="27"/>
        <v>608</v>
      </c>
      <c r="U610" s="21">
        <f>Sheet1!E610*1</f>
        <v>4303.5</v>
      </c>
      <c r="V610" s="21">
        <f>Sheet1!F610*1</f>
        <v>4375.25</v>
      </c>
      <c r="W610" s="21">
        <f>Sheet1!G610*1</f>
        <v>4298.75</v>
      </c>
      <c r="X610" s="21">
        <f>Sheet1!H610*1</f>
        <v>4364.25</v>
      </c>
    </row>
    <row r="611" spans="20:24" x14ac:dyDescent="0.3">
      <c r="T611" s="20">
        <f t="shared" si="27"/>
        <v>609</v>
      </c>
      <c r="U611" s="21">
        <f>Sheet1!E611*1</f>
        <v>4350.5</v>
      </c>
      <c r="V611" s="21">
        <f>Sheet1!F611*1</f>
        <v>4367.5</v>
      </c>
      <c r="W611" s="21">
        <f>Sheet1!G611*1</f>
        <v>4297</v>
      </c>
      <c r="X611" s="21">
        <f>Sheet1!H611*1</f>
        <v>4300</v>
      </c>
    </row>
    <row r="612" spans="20:24" x14ac:dyDescent="0.3">
      <c r="T612" s="20">
        <f t="shared" si="27"/>
        <v>610</v>
      </c>
      <c r="U612" s="21">
        <f>Sheet1!E612*1</f>
        <v>4370.5</v>
      </c>
      <c r="V612" s="21">
        <f>Sheet1!F612*1</f>
        <v>4393</v>
      </c>
      <c r="W612" s="21">
        <f>Sheet1!G612*1</f>
        <v>4329.75</v>
      </c>
      <c r="X612" s="21">
        <f>Sheet1!H612*1</f>
        <v>4347.5</v>
      </c>
    </row>
    <row r="613" spans="20:24" x14ac:dyDescent="0.3">
      <c r="T613" s="20">
        <f t="shared" si="27"/>
        <v>611</v>
      </c>
      <c r="U613" s="21">
        <f>Sheet1!E613*1</f>
        <v>4342.5</v>
      </c>
      <c r="V613" s="21">
        <f>Sheet1!F613*1</f>
        <v>4365</v>
      </c>
      <c r="W613" s="21">
        <f>Sheet1!G613*1</f>
        <v>4313.75</v>
      </c>
      <c r="X613" s="21">
        <f>Sheet1!H613*1</f>
        <v>4362.25</v>
      </c>
    </row>
    <row r="614" spans="20:24" x14ac:dyDescent="0.3">
      <c r="T614" s="20">
        <f t="shared" si="27"/>
        <v>612</v>
      </c>
      <c r="U614" s="21">
        <f>Sheet1!E614*1</f>
        <v>4407.5</v>
      </c>
      <c r="V614" s="21">
        <f>Sheet1!F614*1</f>
        <v>4412.25</v>
      </c>
      <c r="W614" s="21">
        <f>Sheet1!G614*1</f>
        <v>4281</v>
      </c>
      <c r="X614" s="21">
        <f>Sheet1!H614*1</f>
        <v>4341.75</v>
      </c>
    </row>
    <row r="615" spans="20:24" x14ac:dyDescent="0.3">
      <c r="T615" s="20">
        <f t="shared" si="27"/>
        <v>613</v>
      </c>
      <c r="U615" s="21">
        <f>Sheet1!E615*1</f>
        <v>4349.75</v>
      </c>
      <c r="V615" s="21">
        <f>Sheet1!F615*1</f>
        <v>4411.25</v>
      </c>
      <c r="W615" s="21">
        <f>Sheet1!G615*1</f>
        <v>4348</v>
      </c>
      <c r="X615" s="21">
        <f>Sheet1!H615*1</f>
        <v>4398.25</v>
      </c>
    </row>
    <row r="616" spans="20:24" x14ac:dyDescent="0.3">
      <c r="T616" s="20">
        <f t="shared" si="27"/>
        <v>614</v>
      </c>
      <c r="U616" s="21">
        <f>Sheet1!E616*1</f>
        <v>4335.25</v>
      </c>
      <c r="V616" s="21">
        <f>Sheet1!F616*1</f>
        <v>4359</v>
      </c>
      <c r="W616" s="21">
        <f>Sheet1!G616*1</f>
        <v>4296</v>
      </c>
      <c r="X616" s="21">
        <f>Sheet1!H616*1</f>
        <v>4341.75</v>
      </c>
    </row>
    <row r="617" spans="20:24" x14ac:dyDescent="0.3">
      <c r="T617" s="20">
        <f t="shared" si="27"/>
        <v>615</v>
      </c>
      <c r="U617" s="21">
        <f>Sheet1!E617*1</f>
        <v>4366.5</v>
      </c>
      <c r="V617" s="21">
        <f>Sheet1!F617*1</f>
        <v>4391.5</v>
      </c>
      <c r="W617" s="21">
        <f>Sheet1!G617*1</f>
        <v>4319.75</v>
      </c>
      <c r="X617" s="21">
        <f>Sheet1!H617*1</f>
        <v>4338</v>
      </c>
    </row>
    <row r="618" spans="20:24" x14ac:dyDescent="0.3">
      <c r="T618" s="20">
        <f t="shared" si="27"/>
        <v>616</v>
      </c>
      <c r="U618" s="21">
        <f>Sheet1!E618*1</f>
        <v>4412.5</v>
      </c>
      <c r="V618" s="21">
        <f>Sheet1!F618*1</f>
        <v>4427</v>
      </c>
      <c r="W618" s="21">
        <f>Sheet1!G618*1</f>
        <v>4347.75</v>
      </c>
      <c r="X618" s="21">
        <f>Sheet1!H618*1</f>
        <v>4371.5</v>
      </c>
    </row>
    <row r="619" spans="20:24" x14ac:dyDescent="0.3">
      <c r="T619" s="20">
        <f t="shared" si="27"/>
        <v>617</v>
      </c>
      <c r="U619" s="21">
        <f>Sheet1!E619*1</f>
        <v>4529.5</v>
      </c>
      <c r="V619" s="21">
        <f>Sheet1!F619*1</f>
        <v>4535.5</v>
      </c>
      <c r="W619" s="21">
        <f>Sheet1!G619*1</f>
        <v>4400.5</v>
      </c>
      <c r="X619" s="21">
        <f>Sheet1!H619*1</f>
        <v>4419.75</v>
      </c>
    </row>
    <row r="620" spans="20:24" x14ac:dyDescent="0.3">
      <c r="T620" s="20">
        <f t="shared" si="27"/>
        <v>618</v>
      </c>
      <c r="U620" s="21">
        <f>Sheet1!E620*1</f>
        <v>4547</v>
      </c>
      <c r="V620" s="21">
        <f>Sheet1!F620*1</f>
        <v>4583.25</v>
      </c>
      <c r="W620" s="21">
        <f>Sheet1!G620*1</f>
        <v>4489.5</v>
      </c>
      <c r="X620" s="21">
        <f>Sheet1!H620*1</f>
        <v>4523.25</v>
      </c>
    </row>
    <row r="621" spans="20:24" x14ac:dyDescent="0.3">
      <c r="T621" s="20">
        <f t="shared" si="27"/>
        <v>619</v>
      </c>
      <c r="U621" s="21">
        <f>Sheet1!E621*1</f>
        <v>4514.75</v>
      </c>
      <c r="V621" s="21">
        <f>Sheet1!F621*1</f>
        <v>4672.5</v>
      </c>
      <c r="W621" s="21">
        <f>Sheet1!G621*1</f>
        <v>4510</v>
      </c>
      <c r="X621" s="21">
        <f>Sheet1!H621*1</f>
        <v>4547.75</v>
      </c>
    </row>
    <row r="622" spans="20:24" x14ac:dyDescent="0.3">
      <c r="T622" s="20">
        <f t="shared" si="27"/>
        <v>620</v>
      </c>
      <c r="U622" s="21">
        <f>Sheet1!E622*1</f>
        <v>4458.25</v>
      </c>
      <c r="V622" s="21">
        <f>Sheet1!F622*1</f>
        <v>4518.5</v>
      </c>
      <c r="W622" s="21">
        <f>Sheet1!G622*1</f>
        <v>4448.5</v>
      </c>
      <c r="X622" s="21">
        <f>Sheet1!H622*1</f>
        <v>4517.5</v>
      </c>
    </row>
    <row r="623" spans="20:24" x14ac:dyDescent="0.3">
      <c r="T623" s="20">
        <f t="shared" si="27"/>
        <v>621</v>
      </c>
      <c r="U623" s="21">
        <f>Sheet1!E623*1</f>
        <v>4489.25</v>
      </c>
      <c r="V623" s="21">
        <f>Sheet1!F623*1</f>
        <v>4514.5</v>
      </c>
      <c r="W623" s="21">
        <f>Sheet1!G623*1</f>
        <v>4454.5</v>
      </c>
      <c r="X623" s="21">
        <f>Sheet1!H623*1</f>
        <v>4460.75</v>
      </c>
    </row>
    <row r="624" spans="20:24" x14ac:dyDescent="0.3">
      <c r="T624" s="20">
        <f t="shared" si="27"/>
        <v>622</v>
      </c>
      <c r="U624" s="21">
        <f>Sheet1!E624*1</f>
        <v>4460.25</v>
      </c>
      <c r="V624" s="21">
        <f>Sheet1!F624*1</f>
        <v>4501.75</v>
      </c>
      <c r="W624" s="21">
        <f>Sheet1!G624*1</f>
        <v>4440.5</v>
      </c>
      <c r="X624" s="21">
        <f>Sheet1!H624*1</f>
        <v>4490.25</v>
      </c>
    </row>
    <row r="625" spans="20:24" x14ac:dyDescent="0.3">
      <c r="T625" s="20">
        <f t="shared" si="27"/>
        <v>623</v>
      </c>
      <c r="U625" s="21">
        <f>Sheet1!E625*1</f>
        <v>4469</v>
      </c>
      <c r="V625" s="21">
        <f>Sheet1!F625*1</f>
        <v>4486</v>
      </c>
      <c r="W625" s="21">
        <f>Sheet1!G625*1</f>
        <v>4438.5</v>
      </c>
      <c r="X625" s="21">
        <f>Sheet1!H625*1</f>
        <v>4461.25</v>
      </c>
    </row>
    <row r="626" spans="20:24" x14ac:dyDescent="0.3">
      <c r="T626" s="20">
        <f t="shared" si="27"/>
        <v>624</v>
      </c>
      <c r="U626" s="21">
        <f>Sheet1!E626*1</f>
        <v>4530.25</v>
      </c>
      <c r="V626" s="21">
        <f>Sheet1!F626*1</f>
        <v>4539.25</v>
      </c>
      <c r="W626" s="21">
        <f>Sheet1!G626*1</f>
        <v>4446</v>
      </c>
      <c r="X626" s="21">
        <f>Sheet1!H626*1</f>
        <v>4469.5</v>
      </c>
    </row>
    <row r="627" spans="20:24" x14ac:dyDescent="0.3">
      <c r="T627" s="20">
        <f t="shared" si="27"/>
        <v>625</v>
      </c>
      <c r="U627" s="21">
        <f>Sheet1!E627*1</f>
        <v>4598.5</v>
      </c>
      <c r="V627" s="21">
        <f>Sheet1!F627*1</f>
        <v>4600.25</v>
      </c>
      <c r="W627" s="21">
        <f>Sheet1!G627*1</f>
        <v>4511.75</v>
      </c>
      <c r="X627" s="21">
        <f>Sheet1!H627*1</f>
        <v>4527.75</v>
      </c>
    </row>
    <row r="628" spans="20:24" x14ac:dyDescent="0.3">
      <c r="T628" s="20">
        <f t="shared" si="27"/>
        <v>626</v>
      </c>
      <c r="U628" s="21">
        <f>Sheet1!E628*1</f>
        <v>4602</v>
      </c>
      <c r="V628" s="21">
        <f>Sheet1!F628*1</f>
        <v>4610</v>
      </c>
      <c r="W628" s="21">
        <f>Sheet1!G628*1</f>
        <v>4531.25</v>
      </c>
      <c r="X628" s="21">
        <f>Sheet1!H628*1</f>
        <v>4600</v>
      </c>
    </row>
    <row r="629" spans="20:24" x14ac:dyDescent="0.3">
      <c r="T629" s="20">
        <f t="shared" si="27"/>
        <v>627</v>
      </c>
      <c r="U629" s="21">
        <f>Sheet1!E629*1</f>
        <v>4619</v>
      </c>
      <c r="V629" s="21">
        <f>Sheet1!F629*1</f>
        <v>4634.5</v>
      </c>
      <c r="W629" s="21">
        <f>Sheet1!G629*1</f>
        <v>4579</v>
      </c>
      <c r="X629" s="21">
        <f>Sheet1!H629*1</f>
        <v>4606.25</v>
      </c>
    </row>
    <row r="630" spans="20:24" x14ac:dyDescent="0.3">
      <c r="T630" s="20">
        <f t="shared" si="27"/>
        <v>628</v>
      </c>
      <c r="U630" s="21">
        <f>Sheet1!E630*1</f>
        <v>4486.75</v>
      </c>
      <c r="V630" s="21">
        <f>Sheet1!F630*1</f>
        <v>4618</v>
      </c>
      <c r="W630" s="21">
        <f>Sheet1!G630*1</f>
        <v>4467.25</v>
      </c>
      <c r="X630" s="21">
        <f>Sheet1!H630*1</f>
        <v>4605.75</v>
      </c>
    </row>
    <row r="631" spans="20:24" x14ac:dyDescent="0.3">
      <c r="T631" s="20">
        <f t="shared" si="27"/>
        <v>629</v>
      </c>
      <c r="U631" s="21">
        <f>Sheet1!E631*1</f>
        <v>4496.5</v>
      </c>
      <c r="V631" s="21">
        <f>Sheet1!F631*1</f>
        <v>4514.75</v>
      </c>
      <c r="W631" s="21">
        <f>Sheet1!G631*1</f>
        <v>4465.75</v>
      </c>
      <c r="X631" s="21">
        <f>Sheet1!H631*1</f>
        <v>4486.5</v>
      </c>
    </row>
    <row r="632" spans="20:24" x14ac:dyDescent="0.3">
      <c r="T632" s="20">
        <f t="shared" si="27"/>
        <v>630</v>
      </c>
      <c r="U632" s="21">
        <f>Sheet1!E632*1</f>
        <v>4544.75</v>
      </c>
      <c r="V632" s="21">
        <f>Sheet1!F632*1</f>
        <v>4548.5</v>
      </c>
      <c r="W632" s="21">
        <f>Sheet1!G632*1</f>
        <v>4484.75</v>
      </c>
      <c r="X632" s="21">
        <f>Sheet1!H632*1</f>
        <v>4494.75</v>
      </c>
    </row>
    <row r="633" spans="20:24" x14ac:dyDescent="0.3">
      <c r="T633" s="20">
        <f t="shared" si="27"/>
        <v>631</v>
      </c>
      <c r="U633" s="21">
        <f>Sheet1!E633*1</f>
        <v>4563.25</v>
      </c>
      <c r="V633" s="21">
        <f>Sheet1!F633*1</f>
        <v>4573.75</v>
      </c>
      <c r="W633" s="21">
        <f>Sheet1!G633*1</f>
        <v>4549.25</v>
      </c>
      <c r="X633" s="21">
        <f>Sheet1!H633*1</f>
        <v>4557</v>
      </c>
    </row>
    <row r="634" spans="20:24" x14ac:dyDescent="0.3">
      <c r="T634" s="20">
        <f t="shared" si="27"/>
        <v>632</v>
      </c>
      <c r="U634" s="21">
        <f>Sheet1!E634*1</f>
        <v>4534.5</v>
      </c>
      <c r="V634" s="21">
        <f>Sheet1!F634*1</f>
        <v>4564</v>
      </c>
      <c r="W634" s="21">
        <f>Sheet1!G634*1</f>
        <v>4526.5</v>
      </c>
      <c r="X634" s="21">
        <f>Sheet1!H634*1</f>
        <v>4557.5</v>
      </c>
    </row>
    <row r="635" spans="20:24" x14ac:dyDescent="0.3">
      <c r="T635" s="20">
        <f t="shared" si="27"/>
        <v>633</v>
      </c>
      <c r="U635" s="21">
        <f>Sheet1!E635*1</f>
        <v>4482.25</v>
      </c>
      <c r="V635" s="21">
        <f>Sheet1!F635*1</f>
        <v>4537</v>
      </c>
      <c r="W635" s="21">
        <f>Sheet1!G635*1</f>
        <v>4469.75</v>
      </c>
      <c r="X635" s="21">
        <f>Sheet1!H635*1</f>
        <v>4534.75</v>
      </c>
    </row>
    <row r="636" spans="20:24" x14ac:dyDescent="0.3">
      <c r="T636" s="20">
        <f t="shared" si="27"/>
        <v>634</v>
      </c>
      <c r="U636" s="21">
        <f>Sheet1!E636*1</f>
        <v>4497</v>
      </c>
      <c r="V636" s="21">
        <f>Sheet1!F636*1</f>
        <v>4506.5</v>
      </c>
      <c r="W636" s="21">
        <f>Sheet1!G636*1</f>
        <v>4462</v>
      </c>
      <c r="X636" s="21">
        <f>Sheet1!H636*1</f>
        <v>4482.5</v>
      </c>
    </row>
    <row r="637" spans="20:24" x14ac:dyDescent="0.3">
      <c r="T637" s="20">
        <f t="shared" si="27"/>
        <v>635</v>
      </c>
      <c r="U637" s="21">
        <f>Sheet1!E637*1</f>
        <v>4485</v>
      </c>
      <c r="V637" s="21">
        <f>Sheet1!F637*1</f>
        <v>4518.5</v>
      </c>
      <c r="W637" s="21">
        <f>Sheet1!G637*1</f>
        <v>4467</v>
      </c>
      <c r="X637" s="21">
        <f>Sheet1!H637*1</f>
        <v>4498.5</v>
      </c>
    </row>
    <row r="638" spans="20:24" x14ac:dyDescent="0.3">
      <c r="T638" s="20">
        <f t="shared" si="27"/>
        <v>636</v>
      </c>
      <c r="U638" s="21">
        <f>Sheet1!E638*1</f>
        <v>4501.75</v>
      </c>
      <c r="V638" s="21">
        <f>Sheet1!F638*1</f>
        <v>4514.75</v>
      </c>
      <c r="W638" s="21">
        <f>Sheet1!G638*1</f>
        <v>4437</v>
      </c>
      <c r="X638" s="21">
        <f>Sheet1!H638*1</f>
        <v>4479.75</v>
      </c>
    </row>
    <row r="639" spans="20:24" x14ac:dyDescent="0.3">
      <c r="T639" s="20">
        <f t="shared" si="27"/>
        <v>637</v>
      </c>
      <c r="U639" s="21">
        <f>Sheet1!E639*1</f>
        <v>4516.5</v>
      </c>
      <c r="V639" s="21">
        <f>Sheet1!F639*1</f>
        <v>4540.25</v>
      </c>
      <c r="W639" s="21">
        <f>Sheet1!G639*1</f>
        <v>4486.5</v>
      </c>
      <c r="X639" s="21">
        <f>Sheet1!H639*1</f>
        <v>4493</v>
      </c>
    </row>
    <row r="640" spans="20:24" x14ac:dyDescent="0.3">
      <c r="T640" s="20">
        <f t="shared" si="27"/>
        <v>638</v>
      </c>
      <c r="U640" s="21">
        <f>Sheet1!E640*1</f>
        <v>4499.25</v>
      </c>
      <c r="V640" s="21">
        <f>Sheet1!F640*1</f>
        <v>4575.25</v>
      </c>
      <c r="W640" s="21">
        <f>Sheet1!G640*1</f>
        <v>4484.5</v>
      </c>
      <c r="X640" s="21">
        <f>Sheet1!H640*1</f>
        <v>4524</v>
      </c>
    </row>
    <row r="641" spans="20:24" x14ac:dyDescent="0.3">
      <c r="T641" s="20">
        <f t="shared" si="27"/>
        <v>639</v>
      </c>
      <c r="U641" s="21">
        <f>Sheet1!E641*1</f>
        <v>4508.5</v>
      </c>
      <c r="V641" s="21">
        <f>Sheet1!F641*1</f>
        <v>4542</v>
      </c>
      <c r="W641" s="21">
        <f>Sheet1!G641*1</f>
        <v>4488.5</v>
      </c>
      <c r="X641" s="21">
        <f>Sheet1!H641*1</f>
        <v>4490.5</v>
      </c>
    </row>
    <row r="642" spans="20:24" x14ac:dyDescent="0.3">
      <c r="T642" s="20">
        <f t="shared" si="27"/>
        <v>640</v>
      </c>
      <c r="U642" s="21">
        <f>Sheet1!E642*1</f>
        <v>4497.5</v>
      </c>
      <c r="V642" s="21">
        <f>Sheet1!F642*1</f>
        <v>4534.25</v>
      </c>
      <c r="W642" s="21">
        <f>Sheet1!G642*1</f>
        <v>4475.5</v>
      </c>
      <c r="X642" s="21">
        <f>Sheet1!H642*1</f>
        <v>4524.75</v>
      </c>
    </row>
    <row r="643" spans="20:24" x14ac:dyDescent="0.3">
      <c r="T643" s="20">
        <f t="shared" si="27"/>
        <v>641</v>
      </c>
      <c r="U643" s="21">
        <f>Sheet1!E643*1</f>
        <v>4281.5</v>
      </c>
      <c r="V643" s="21">
        <f>Sheet1!F643*1</f>
        <v>4498</v>
      </c>
      <c r="W643" s="21">
        <f>Sheet1!G643*1</f>
        <v>4276</v>
      </c>
      <c r="X643" s="21">
        <f>Sheet1!H643*1</f>
        <v>4485.5</v>
      </c>
    </row>
    <row r="644" spans="20:24" x14ac:dyDescent="0.3">
      <c r="T644" s="20">
        <f t="shared" si="27"/>
        <v>642</v>
      </c>
      <c r="U644" s="21">
        <f>Sheet1!E644*1</f>
        <v>4357</v>
      </c>
      <c r="V644" s="21">
        <f>Sheet1!F644*1</f>
        <v>4373.25</v>
      </c>
      <c r="W644" s="21">
        <f>Sheet1!G644*1</f>
        <v>4274.5</v>
      </c>
      <c r="X644" s="21">
        <f>Sheet1!H644*1</f>
        <v>4280</v>
      </c>
    </row>
    <row r="645" spans="20:24" x14ac:dyDescent="0.3">
      <c r="T645" s="20">
        <f t="shared" ref="T645:T708" si="28">T644+1</f>
        <v>643</v>
      </c>
      <c r="U645" s="21">
        <f>Sheet1!E645*1</f>
        <v>4337.25</v>
      </c>
      <c r="V645" s="21">
        <f>Sheet1!F645*1</f>
        <v>4391.5</v>
      </c>
      <c r="W645" s="21">
        <f>Sheet1!G645*1</f>
        <v>4317.25</v>
      </c>
      <c r="X645" s="21">
        <f>Sheet1!H645*1</f>
        <v>4359.75</v>
      </c>
    </row>
    <row r="646" spans="20:24" x14ac:dyDescent="0.3">
      <c r="T646" s="20">
        <f t="shared" si="28"/>
        <v>644</v>
      </c>
      <c r="U646" s="21">
        <f>Sheet1!E646*1</f>
        <v>4274.5</v>
      </c>
      <c r="V646" s="21">
        <f>Sheet1!F646*1</f>
        <v>4346.25</v>
      </c>
      <c r="W646" s="21">
        <f>Sheet1!G646*1</f>
        <v>4262.75</v>
      </c>
      <c r="X646" s="21">
        <f>Sheet1!H646*1</f>
        <v>4339.75</v>
      </c>
    </row>
    <row r="647" spans="20:24" x14ac:dyDescent="0.3">
      <c r="T647" s="20">
        <f t="shared" si="28"/>
        <v>645</v>
      </c>
      <c r="U647" s="21">
        <f>Sheet1!E647*1</f>
        <v>4248.5</v>
      </c>
      <c r="V647" s="21">
        <f>Sheet1!F647*1</f>
        <v>4330</v>
      </c>
      <c r="W647" s="21">
        <f>Sheet1!G647*1</f>
        <v>4235.5</v>
      </c>
      <c r="X647" s="21">
        <f>Sheet1!H647*1</f>
        <v>4304</v>
      </c>
    </row>
    <row r="648" spans="20:24" x14ac:dyDescent="0.3">
      <c r="T648" s="20">
        <f t="shared" si="28"/>
        <v>646</v>
      </c>
      <c r="U648" s="21">
        <f>Sheet1!E648*1</f>
        <v>4291.25</v>
      </c>
      <c r="V648" s="21">
        <f>Sheet1!F648*1</f>
        <v>4307</v>
      </c>
      <c r="W648" s="21">
        <f>Sheet1!G648*1</f>
        <v>4228.75</v>
      </c>
      <c r="X648" s="21">
        <f>Sheet1!H648*1</f>
        <v>4252.25</v>
      </c>
    </row>
    <row r="649" spans="20:24" x14ac:dyDescent="0.3">
      <c r="T649" s="20">
        <f t="shared" si="28"/>
        <v>647</v>
      </c>
      <c r="U649" s="21">
        <f>Sheet1!E649*1</f>
        <v>4387.5</v>
      </c>
      <c r="V649" s="21">
        <f>Sheet1!F649*1</f>
        <v>4431.5</v>
      </c>
      <c r="W649" s="21">
        <f>Sheet1!G649*1</f>
        <v>4284.75</v>
      </c>
      <c r="X649" s="21">
        <f>Sheet1!H649*1</f>
        <v>4293.25</v>
      </c>
    </row>
    <row r="650" spans="20:24" x14ac:dyDescent="0.3">
      <c r="T650" s="20">
        <f t="shared" si="28"/>
        <v>648</v>
      </c>
      <c r="U650" s="21">
        <f>Sheet1!E650*1</f>
        <v>4408.5</v>
      </c>
      <c r="V650" s="21">
        <f>Sheet1!F650*1</f>
        <v>4452.5</v>
      </c>
      <c r="W650" s="21">
        <f>Sheet1!G650*1</f>
        <v>4377</v>
      </c>
      <c r="X650" s="21">
        <f>Sheet1!H650*1</f>
        <v>4390.5</v>
      </c>
    </row>
    <row r="651" spans="20:24" x14ac:dyDescent="0.3">
      <c r="T651" s="20">
        <f t="shared" si="28"/>
        <v>649</v>
      </c>
      <c r="U651" s="21">
        <f>Sheet1!E651*1</f>
        <v>4436</v>
      </c>
      <c r="V651" s="21">
        <f>Sheet1!F651*1</f>
        <v>4439.25</v>
      </c>
      <c r="W651" s="21">
        <f>Sheet1!G651*1</f>
        <v>4396.75</v>
      </c>
      <c r="X651" s="21">
        <f>Sheet1!H651*1</f>
        <v>4407.5</v>
      </c>
    </row>
    <row r="652" spans="20:24" x14ac:dyDescent="0.3">
      <c r="T652" s="20">
        <f t="shared" si="28"/>
        <v>650</v>
      </c>
      <c r="U652" s="21">
        <f>Sheet1!E652*1</f>
        <v>4322.75</v>
      </c>
      <c r="V652" s="21">
        <f>Sheet1!F652*1</f>
        <v>4448.75</v>
      </c>
      <c r="W652" s="21">
        <f>Sheet1!G652*1</f>
        <v>4301.25</v>
      </c>
      <c r="X652" s="21">
        <f>Sheet1!H652*1</f>
        <v>4435.75</v>
      </c>
    </row>
    <row r="653" spans="20:24" x14ac:dyDescent="0.3">
      <c r="T653" s="20">
        <f t="shared" si="28"/>
        <v>651</v>
      </c>
      <c r="U653" s="21">
        <f>Sheet1!E653*1</f>
        <v>4368.75</v>
      </c>
      <c r="V653" s="21">
        <f>Sheet1!F653*1</f>
        <v>4395.25</v>
      </c>
      <c r="W653" s="21">
        <f>Sheet1!G653*1</f>
        <v>4282</v>
      </c>
      <c r="X653" s="21">
        <f>Sheet1!H653*1</f>
        <v>4344</v>
      </c>
    </row>
    <row r="654" spans="20:24" x14ac:dyDescent="0.3">
      <c r="T654" s="20">
        <f t="shared" si="28"/>
        <v>652</v>
      </c>
      <c r="U654" s="21">
        <f>Sheet1!E654*1</f>
        <v>4365.5</v>
      </c>
      <c r="V654" s="21">
        <f>Sheet1!F654*1</f>
        <v>4422</v>
      </c>
      <c r="W654" s="21">
        <f>Sheet1!G654*1</f>
        <v>4348.75</v>
      </c>
      <c r="X654" s="21">
        <f>Sheet1!H654*1</f>
        <v>4365.5</v>
      </c>
    </row>
    <row r="655" spans="20:24" x14ac:dyDescent="0.3">
      <c r="T655" s="20">
        <f t="shared" si="28"/>
        <v>653</v>
      </c>
      <c r="U655" s="21">
        <f>Sheet1!E655*1</f>
        <v>4327.75</v>
      </c>
      <c r="V655" s="21">
        <f>Sheet1!F655*1</f>
        <v>4398.75</v>
      </c>
      <c r="W655" s="21">
        <f>Sheet1!G655*1</f>
        <v>4314.5</v>
      </c>
      <c r="X655" s="21">
        <f>Sheet1!H655*1</f>
        <v>4394.75</v>
      </c>
    </row>
    <row r="656" spans="20:24" x14ac:dyDescent="0.3">
      <c r="T656" s="20">
        <f t="shared" si="28"/>
        <v>654</v>
      </c>
      <c r="U656" s="21">
        <f>Sheet1!E656*1</f>
        <v>4295.5</v>
      </c>
      <c r="V656" s="21">
        <f>Sheet1!F656*1</f>
        <v>4346.5</v>
      </c>
      <c r="W656" s="21">
        <f>Sheet1!G656*1</f>
        <v>4261</v>
      </c>
      <c r="X656" s="21">
        <f>Sheet1!H656*1</f>
        <v>4333.75</v>
      </c>
    </row>
    <row r="657" spans="20:24" x14ac:dyDescent="0.3">
      <c r="T657" s="20">
        <f t="shared" si="28"/>
        <v>655</v>
      </c>
      <c r="U657" s="21">
        <f>Sheet1!E657*1</f>
        <v>4202.25</v>
      </c>
      <c r="V657" s="21">
        <f>Sheet1!F657*1</f>
        <v>4297.75</v>
      </c>
      <c r="W657" s="21">
        <f>Sheet1!G657*1</f>
        <v>4166</v>
      </c>
      <c r="X657" s="21">
        <f>Sheet1!H657*1</f>
        <v>4288.5</v>
      </c>
    </row>
    <row r="658" spans="20:24" x14ac:dyDescent="0.3">
      <c r="T658" s="20">
        <f t="shared" si="28"/>
        <v>656</v>
      </c>
      <c r="U658" s="21">
        <f>Sheet1!E658*1</f>
        <v>4232.5</v>
      </c>
      <c r="V658" s="21">
        <f>Sheet1!F658*1</f>
        <v>4272.5</v>
      </c>
      <c r="W658" s="21">
        <f>Sheet1!G658*1</f>
        <v>4190.75</v>
      </c>
      <c r="X658" s="21">
        <f>Sheet1!H658*1</f>
        <v>4199.75</v>
      </c>
    </row>
    <row r="659" spans="20:24" x14ac:dyDescent="0.3">
      <c r="T659" s="20">
        <f t="shared" si="28"/>
        <v>657</v>
      </c>
      <c r="U659" s="21">
        <f>Sheet1!E659*1</f>
        <v>4284.25</v>
      </c>
      <c r="V659" s="21">
        <f>Sheet1!F659*1</f>
        <v>4298.75</v>
      </c>
      <c r="W659" s="21">
        <f>Sheet1!G659*1</f>
        <v>4201.25</v>
      </c>
      <c r="X659" s="21">
        <f>Sheet1!H659*1</f>
        <v>4231.75</v>
      </c>
    </row>
    <row r="660" spans="20:24" x14ac:dyDescent="0.3">
      <c r="T660" s="20">
        <f t="shared" si="28"/>
        <v>658</v>
      </c>
      <c r="U660" s="21">
        <f>Sheet1!E660*1</f>
        <v>4230.75</v>
      </c>
      <c r="V660" s="21">
        <f>Sheet1!F660*1</f>
        <v>4301.75</v>
      </c>
      <c r="W660" s="21">
        <f>Sheet1!G660*1</f>
        <v>4221.75</v>
      </c>
      <c r="X660" s="21">
        <f>Sheet1!H660*1</f>
        <v>4257.25</v>
      </c>
    </row>
    <row r="661" spans="20:24" x14ac:dyDescent="0.3">
      <c r="T661" s="20">
        <f t="shared" si="28"/>
        <v>659</v>
      </c>
      <c r="U661" s="21">
        <f>Sheet1!E661*1</f>
        <v>4115.5</v>
      </c>
      <c r="V661" s="21">
        <f>Sheet1!F661*1</f>
        <v>4227</v>
      </c>
      <c r="W661" s="21">
        <f>Sheet1!G661*1</f>
        <v>4115</v>
      </c>
      <c r="X661" s="21">
        <f>Sheet1!H661*1</f>
        <v>4213.75</v>
      </c>
    </row>
    <row r="662" spans="20:24" x14ac:dyDescent="0.3">
      <c r="T662" s="20">
        <f t="shared" si="28"/>
        <v>660</v>
      </c>
      <c r="U662" s="21">
        <f>Sheet1!E662*1</f>
        <v>4204.75</v>
      </c>
      <c r="V662" s="21">
        <f>Sheet1!F662*1</f>
        <v>4258.25</v>
      </c>
      <c r="W662" s="21">
        <f>Sheet1!G662*1</f>
        <v>4115.75</v>
      </c>
      <c r="X662" s="21">
        <f>Sheet1!H662*1</f>
        <v>4122</v>
      </c>
    </row>
    <row r="663" spans="20:24" x14ac:dyDescent="0.3">
      <c r="T663" s="20">
        <f t="shared" si="28"/>
        <v>661</v>
      </c>
      <c r="U663" s="21">
        <f>Sheet1!E663*1</f>
        <v>4120.75</v>
      </c>
      <c r="V663" s="21">
        <f>Sheet1!F663*1</f>
        <v>4222.25</v>
      </c>
      <c r="W663" s="21">
        <f>Sheet1!G663*1</f>
        <v>4026.5</v>
      </c>
      <c r="X663" s="21">
        <f>Sheet1!H663*1</f>
        <v>4206.25</v>
      </c>
    </row>
    <row r="664" spans="20:24" x14ac:dyDescent="0.3">
      <c r="T664" s="20">
        <f t="shared" si="28"/>
        <v>662</v>
      </c>
      <c r="U664" s="21">
        <f>Sheet1!E664*1</f>
        <v>4131.5</v>
      </c>
      <c r="V664" s="21">
        <f>Sheet1!F664*1</f>
        <v>4159.75</v>
      </c>
      <c r="W664" s="21">
        <f>Sheet1!G664*1</f>
        <v>4110</v>
      </c>
      <c r="X664" s="21">
        <f>Sheet1!H664*1</f>
        <v>4113</v>
      </c>
    </row>
    <row r="665" spans="20:24" x14ac:dyDescent="0.3">
      <c r="T665" s="20">
        <f t="shared" si="28"/>
        <v>663</v>
      </c>
      <c r="U665" s="21">
        <f>Sheet1!E665*1</f>
        <v>4149.25</v>
      </c>
      <c r="V665" s="21">
        <f>Sheet1!F665*1</f>
        <v>4177.75</v>
      </c>
      <c r="W665" s="21">
        <f>Sheet1!G665*1</f>
        <v>4103.5</v>
      </c>
      <c r="X665" s="21">
        <f>Sheet1!H665*1</f>
        <v>4123.75</v>
      </c>
    </row>
    <row r="666" spans="20:24" x14ac:dyDescent="0.3">
      <c r="T666" s="20">
        <f t="shared" si="28"/>
        <v>664</v>
      </c>
      <c r="U666" s="21">
        <f>Sheet1!E666*1</f>
        <v>4163.25</v>
      </c>
      <c r="V666" s="21">
        <f>Sheet1!F666*1</f>
        <v>4192</v>
      </c>
      <c r="W666" s="21">
        <f>Sheet1!G666*1</f>
        <v>4124.5</v>
      </c>
      <c r="X666" s="21">
        <f>Sheet1!H666*1</f>
        <v>4149.75</v>
      </c>
    </row>
    <row r="667" spans="20:24" x14ac:dyDescent="0.3">
      <c r="T667" s="20">
        <f t="shared" si="28"/>
        <v>665</v>
      </c>
      <c r="U667" s="21">
        <f>Sheet1!E667*1</f>
        <v>4270.25</v>
      </c>
      <c r="V667" s="21">
        <f>Sheet1!F667*1</f>
        <v>4295</v>
      </c>
      <c r="W667" s="21">
        <f>Sheet1!G667*1</f>
        <v>4157</v>
      </c>
      <c r="X667" s="21">
        <f>Sheet1!H667*1</f>
        <v>4177.75</v>
      </c>
    </row>
    <row r="668" spans="20:24" x14ac:dyDescent="0.3">
      <c r="T668" s="20">
        <f t="shared" si="28"/>
        <v>666</v>
      </c>
      <c r="U668" s="21">
        <f>Sheet1!E668*1</f>
        <v>4320.25</v>
      </c>
      <c r="V668" s="21">
        <f>Sheet1!F668*1</f>
        <v>4344</v>
      </c>
      <c r="W668" s="21">
        <f>Sheet1!G668*1</f>
        <v>4274.5</v>
      </c>
      <c r="X668" s="21">
        <f>Sheet1!H668*1</f>
        <v>4281.25</v>
      </c>
    </row>
    <row r="669" spans="20:24" x14ac:dyDescent="0.3">
      <c r="T669" s="20">
        <f t="shared" si="28"/>
        <v>667</v>
      </c>
      <c r="U669" s="21">
        <f>Sheet1!E669*1</f>
        <v>4325.5</v>
      </c>
      <c r="V669" s="21">
        <f>Sheet1!F669*1</f>
        <v>4344.5</v>
      </c>
      <c r="W669" s="21">
        <f>Sheet1!G669*1</f>
        <v>4258.5</v>
      </c>
      <c r="X669" s="21">
        <f>Sheet1!H669*1</f>
        <v>4318.5</v>
      </c>
    </row>
    <row r="670" spans="20:24" x14ac:dyDescent="0.3">
      <c r="T670" s="20">
        <f t="shared" si="28"/>
        <v>668</v>
      </c>
      <c r="U670" s="21">
        <f>Sheet1!E670*1</f>
        <v>4221</v>
      </c>
      <c r="V670" s="21">
        <f>Sheet1!F670*1</f>
        <v>4333.25</v>
      </c>
      <c r="W670" s="21">
        <f>Sheet1!G670*1</f>
        <v>4210.75</v>
      </c>
      <c r="X670" s="21">
        <f>Sheet1!H670*1</f>
        <v>4327.75</v>
      </c>
    </row>
    <row r="671" spans="20:24" x14ac:dyDescent="0.3">
      <c r="T671" s="20">
        <f t="shared" si="28"/>
        <v>669</v>
      </c>
      <c r="U671" s="21">
        <f>Sheet1!E671*1</f>
        <v>4117.75</v>
      </c>
      <c r="V671" s="21">
        <f>Sheet1!F671*1</f>
        <v>4236.25</v>
      </c>
      <c r="W671" s="21">
        <f>Sheet1!G671*1</f>
        <v>4096.25</v>
      </c>
      <c r="X671" s="21">
        <f>Sheet1!H671*1</f>
        <v>4214.75</v>
      </c>
    </row>
    <row r="672" spans="20:24" x14ac:dyDescent="0.3">
      <c r="T672" s="20">
        <f t="shared" si="28"/>
        <v>670</v>
      </c>
      <c r="U672" s="21">
        <f>Sheet1!E672*1</f>
        <v>4181</v>
      </c>
      <c r="V672" s="21">
        <f>Sheet1!F672*1</f>
        <v>4218.25</v>
      </c>
      <c r="W672" s="21">
        <f>Sheet1!G672*1</f>
        <v>4119.75</v>
      </c>
      <c r="X672" s="21">
        <f>Sheet1!H672*1</f>
        <v>4126</v>
      </c>
    </row>
    <row r="673" spans="20:24" x14ac:dyDescent="0.3">
      <c r="T673" s="20">
        <f t="shared" si="28"/>
        <v>671</v>
      </c>
      <c r="U673" s="21">
        <f>Sheet1!E673*1</f>
        <v>4254.75</v>
      </c>
      <c r="V673" s="21">
        <f>Sheet1!F673*1</f>
        <v>4260.5</v>
      </c>
      <c r="W673" s="21">
        <f>Sheet1!G673*1</f>
        <v>4146.5</v>
      </c>
      <c r="X673" s="21">
        <f>Sheet1!H673*1</f>
        <v>4178.75</v>
      </c>
    </row>
    <row r="674" spans="20:24" x14ac:dyDescent="0.3">
      <c r="T674" s="20">
        <f t="shared" si="28"/>
        <v>672</v>
      </c>
      <c r="U674" s="21">
        <f>Sheet1!E674*1</f>
        <v>4193</v>
      </c>
      <c r="V674" s="21">
        <f>Sheet1!F674*1</f>
        <v>4275.75</v>
      </c>
      <c r="W674" s="21">
        <f>Sheet1!G674*1</f>
        <v>4137.5</v>
      </c>
      <c r="X674" s="21">
        <f>Sheet1!H674*1</f>
        <v>4256.5</v>
      </c>
    </row>
    <row r="675" spans="20:24" x14ac:dyDescent="0.3">
      <c r="T675" s="20">
        <f t="shared" si="28"/>
        <v>673</v>
      </c>
      <c r="U675" s="21">
        <f>Sheet1!E675*1</f>
        <v>4192.5</v>
      </c>
      <c r="V675" s="21">
        <f>Sheet1!F675*1</f>
        <v>4257.5</v>
      </c>
      <c r="W675" s="21">
        <f>Sheet1!G675*1</f>
        <v>4159.75</v>
      </c>
      <c r="X675" s="21">
        <f>Sheet1!H675*1</f>
        <v>4185.5</v>
      </c>
    </row>
    <row r="676" spans="20:24" x14ac:dyDescent="0.3">
      <c r="T676" s="20">
        <f t="shared" si="28"/>
        <v>674</v>
      </c>
      <c r="U676" s="21">
        <f>Sheet1!E676*1</f>
        <v>4229.75</v>
      </c>
      <c r="V676" s="21">
        <f>Sheet1!F676*1</f>
        <v>4255</v>
      </c>
      <c r="W676" s="21">
        <f>Sheet1!G676*1</f>
        <v>4182</v>
      </c>
      <c r="X676" s="21">
        <f>Sheet1!H676*1</f>
        <v>4194.5</v>
      </c>
    </row>
    <row r="677" spans="20:24" x14ac:dyDescent="0.3">
      <c r="T677" s="20">
        <f t="shared" si="28"/>
        <v>675</v>
      </c>
      <c r="U677" s="21">
        <f>Sheet1!E677*1</f>
        <v>4301.75</v>
      </c>
      <c r="V677" s="21">
        <f>Sheet1!F677*1</f>
        <v>4307.75</v>
      </c>
      <c r="W677" s="21">
        <f>Sheet1!G677*1</f>
        <v>4184.75</v>
      </c>
      <c r="X677" s="21">
        <f>Sheet1!H677*1</f>
        <v>4233.5</v>
      </c>
    </row>
    <row r="678" spans="20:24" x14ac:dyDescent="0.3">
      <c r="T678" s="20">
        <f t="shared" si="28"/>
        <v>676</v>
      </c>
      <c r="U678" s="21">
        <f>Sheet1!E678*1</f>
        <v>4318.5</v>
      </c>
      <c r="V678" s="21">
        <f>Sheet1!F678*1</f>
        <v>4357.5</v>
      </c>
      <c r="W678" s="21">
        <f>Sheet1!G678*1</f>
        <v>4288</v>
      </c>
      <c r="X678" s="21">
        <f>Sheet1!H678*1</f>
        <v>4296.5</v>
      </c>
    </row>
    <row r="679" spans="20:24" x14ac:dyDescent="0.3">
      <c r="T679" s="20">
        <f t="shared" si="28"/>
        <v>677</v>
      </c>
      <c r="U679" s="21">
        <f>Sheet1!E679*1</f>
        <v>4403.25</v>
      </c>
      <c r="V679" s="21">
        <f>Sheet1!F679*1</f>
        <v>4449.75</v>
      </c>
      <c r="W679" s="21">
        <f>Sheet1!G679*1</f>
        <v>4316.5</v>
      </c>
      <c r="X679" s="21">
        <f>Sheet1!H679*1</f>
        <v>4330.75</v>
      </c>
    </row>
    <row r="680" spans="20:24" x14ac:dyDescent="0.3">
      <c r="T680" s="20">
        <f t="shared" si="28"/>
        <v>678</v>
      </c>
      <c r="U680" s="21">
        <f>Sheet1!E680*1</f>
        <v>4447.5</v>
      </c>
      <c r="V680" s="21">
        <f>Sheet1!F680*1</f>
        <v>4460.75</v>
      </c>
      <c r="W680" s="21">
        <f>Sheet1!G680*1</f>
        <v>4367.75</v>
      </c>
      <c r="X680" s="21">
        <f>Sheet1!H680*1</f>
        <v>4397.25</v>
      </c>
    </row>
    <row r="681" spans="20:24" x14ac:dyDescent="0.3">
      <c r="T681" s="20">
        <f t="shared" si="28"/>
        <v>679</v>
      </c>
      <c r="U681" s="21">
        <f>Sheet1!E681*1</f>
        <v>4414</v>
      </c>
      <c r="V681" s="21">
        <f>Sheet1!F681*1</f>
        <v>4451.5</v>
      </c>
      <c r="W681" s="21">
        <f>Sheet1!G681*1</f>
        <v>4370.75</v>
      </c>
      <c r="X681" s="21">
        <f>Sheet1!H681*1</f>
        <v>4441.75</v>
      </c>
    </row>
    <row r="682" spans="20:24" x14ac:dyDescent="0.3">
      <c r="T682" s="20">
        <f t="shared" si="28"/>
        <v>680</v>
      </c>
      <c r="U682" s="21">
        <f>Sheet1!E682*1</f>
        <v>4428.5</v>
      </c>
      <c r="V682" s="21">
        <f>Sheet1!F682*1</f>
        <v>4429.5</v>
      </c>
      <c r="W682" s="21">
        <f>Sheet1!G682*1</f>
        <v>4377.5</v>
      </c>
      <c r="X682" s="21">
        <f>Sheet1!H682*1</f>
        <v>4414.5</v>
      </c>
    </row>
    <row r="683" spans="20:24" x14ac:dyDescent="0.3">
      <c r="T683" s="20">
        <f t="shared" si="28"/>
        <v>681</v>
      </c>
      <c r="U683" s="21">
        <f>Sheet1!E683*1</f>
        <v>4496.5</v>
      </c>
      <c r="V683" s="21">
        <f>Sheet1!F683*1</f>
        <v>4502</v>
      </c>
      <c r="W683" s="21">
        <f>Sheet1!G683*1</f>
        <v>4429.5</v>
      </c>
      <c r="X683" s="21">
        <f>Sheet1!H683*1</f>
        <v>4443.75</v>
      </c>
    </row>
    <row r="684" spans="20:24" x14ac:dyDescent="0.3">
      <c r="T684" s="20">
        <f t="shared" si="28"/>
        <v>682</v>
      </c>
      <c r="U684" s="21">
        <f>Sheet1!E684*1</f>
        <v>4481.25</v>
      </c>
      <c r="V684" s="21">
        <f>Sheet1!F684*1</f>
        <v>4505.75</v>
      </c>
      <c r="W684" s="21">
        <f>Sheet1!G684*1</f>
        <v>4453.5</v>
      </c>
      <c r="X684" s="21">
        <f>Sheet1!H684*1</f>
        <v>4490</v>
      </c>
    </row>
    <row r="685" spans="20:24" x14ac:dyDescent="0.3">
      <c r="T685" s="20">
        <f t="shared" si="28"/>
        <v>683</v>
      </c>
      <c r="U685" s="21">
        <f>Sheet1!E685*1</f>
        <v>4662</v>
      </c>
      <c r="V685" s="21">
        <f>Sheet1!F685*1</f>
        <v>4699.5</v>
      </c>
      <c r="W685" s="21">
        <f>Sheet1!G685*1</f>
        <v>4463</v>
      </c>
      <c r="X685" s="21">
        <f>Sheet1!H685*1</f>
        <v>4474.75</v>
      </c>
    </row>
    <row r="686" spans="20:24" x14ac:dyDescent="0.3">
      <c r="T686" s="20">
        <f t="shared" si="28"/>
        <v>684</v>
      </c>
      <c r="U686" s="21">
        <f>Sheet1!E686*1</f>
        <v>4620.5</v>
      </c>
      <c r="V686" s="21">
        <f>Sheet1!F686*1</f>
        <v>4662.25</v>
      </c>
      <c r="W686" s="21">
        <f>Sheet1!G686*1</f>
        <v>4604.75</v>
      </c>
      <c r="X686" s="21">
        <f>Sheet1!H686*1</f>
        <v>4654.5</v>
      </c>
    </row>
    <row r="687" spans="20:24" x14ac:dyDescent="0.3">
      <c r="T687" s="20">
        <f t="shared" si="28"/>
        <v>685</v>
      </c>
      <c r="U687" s="21">
        <f>Sheet1!E687*1</f>
        <v>4553</v>
      </c>
      <c r="V687" s="21">
        <f>Sheet1!F687*1</f>
        <v>4620</v>
      </c>
      <c r="W687" s="21">
        <f>Sheet1!G687*1</f>
        <v>4548.5</v>
      </c>
      <c r="X687" s="21">
        <f>Sheet1!H687*1</f>
        <v>4610</v>
      </c>
    </row>
    <row r="688" spans="20:24" x14ac:dyDescent="0.3">
      <c r="T688" s="20">
        <f t="shared" si="28"/>
        <v>686</v>
      </c>
      <c r="U688" s="21">
        <f>Sheet1!E688*1</f>
        <v>4522.75</v>
      </c>
      <c r="V688" s="21">
        <f>Sheet1!F688*1</f>
        <v>4554.25</v>
      </c>
      <c r="W688" s="21">
        <f>Sheet1!G688*1</f>
        <v>4485.5</v>
      </c>
      <c r="X688" s="21">
        <f>Sheet1!H688*1</f>
        <v>4548.25</v>
      </c>
    </row>
    <row r="689" spans="20:24" x14ac:dyDescent="0.3">
      <c r="T689" s="20">
        <f t="shared" si="28"/>
        <v>687</v>
      </c>
      <c r="U689" s="21">
        <f>Sheet1!E689*1</f>
        <v>4450.25</v>
      </c>
      <c r="V689" s="21">
        <f>Sheet1!F689*1</f>
        <v>4531.5</v>
      </c>
      <c r="W689" s="21">
        <f>Sheet1!G689*1</f>
        <v>4426.25</v>
      </c>
      <c r="X689" s="21">
        <f>Sheet1!H689*1</f>
        <v>4522.75</v>
      </c>
    </row>
    <row r="690" spans="20:24" x14ac:dyDescent="0.3">
      <c r="T690" s="20">
        <f t="shared" si="28"/>
        <v>688</v>
      </c>
      <c r="U690" s="21">
        <f>Sheet1!E690*1</f>
        <v>4471.75</v>
      </c>
      <c r="V690" s="21">
        <f>Sheet1!F690*1</f>
        <v>4506</v>
      </c>
      <c r="W690" s="21">
        <f>Sheet1!G690*1</f>
        <v>4429.5</v>
      </c>
      <c r="X690" s="21">
        <f>Sheet1!H690*1</f>
        <v>4453.25</v>
      </c>
    </row>
    <row r="691" spans="20:24" x14ac:dyDescent="0.3">
      <c r="T691" s="20">
        <f t="shared" si="28"/>
        <v>689</v>
      </c>
      <c r="U691" s="21">
        <f>Sheet1!E691*1</f>
        <v>4510.25</v>
      </c>
      <c r="V691" s="21">
        <f>Sheet1!F691*1</f>
        <v>4562</v>
      </c>
      <c r="W691" s="21">
        <f>Sheet1!G691*1</f>
        <v>4448.75</v>
      </c>
      <c r="X691" s="21">
        <f>Sheet1!H691*1</f>
        <v>4467.25</v>
      </c>
    </row>
    <row r="692" spans="20:24" x14ac:dyDescent="0.3">
      <c r="T692" s="20">
        <f t="shared" si="28"/>
        <v>690</v>
      </c>
      <c r="U692" s="21">
        <f>Sheet1!E692*1</f>
        <v>4500.75</v>
      </c>
      <c r="V692" s="21">
        <f>Sheet1!F692*1</f>
        <v>4514</v>
      </c>
      <c r="W692" s="21">
        <f>Sheet1!G692*1</f>
        <v>4446.25</v>
      </c>
      <c r="X692" s="21">
        <f>Sheet1!H692*1</f>
        <v>4511.5</v>
      </c>
    </row>
    <row r="693" spans="20:24" x14ac:dyDescent="0.3">
      <c r="T693" s="20">
        <f t="shared" si="28"/>
        <v>691</v>
      </c>
      <c r="U693" s="21">
        <f>Sheet1!E693*1</f>
        <v>4530</v>
      </c>
      <c r="V693" s="21">
        <f>Sheet1!F693*1</f>
        <v>4561</v>
      </c>
      <c r="W693" s="21">
        <f>Sheet1!G693*1</f>
        <v>4495.75</v>
      </c>
      <c r="X693" s="21">
        <f>Sheet1!H693*1</f>
        <v>4499.25</v>
      </c>
    </row>
    <row r="694" spans="20:24" x14ac:dyDescent="0.3">
      <c r="T694" s="20">
        <f t="shared" si="28"/>
        <v>692</v>
      </c>
      <c r="U694" s="21">
        <f>Sheet1!E694*1</f>
        <v>4578.5</v>
      </c>
      <c r="V694" s="21">
        <f>Sheet1!F694*1</f>
        <v>4615.5</v>
      </c>
      <c r="W694" s="21">
        <f>Sheet1!G694*1</f>
        <v>4507.25</v>
      </c>
      <c r="X694" s="21">
        <f>Sheet1!H694*1</f>
        <v>4530.25</v>
      </c>
    </row>
    <row r="695" spans="20:24" x14ac:dyDescent="0.3">
      <c r="T695" s="20">
        <f t="shared" si="28"/>
        <v>693</v>
      </c>
      <c r="U695" s="21">
        <f>Sheet1!E695*1</f>
        <v>4566.75</v>
      </c>
      <c r="V695" s="21">
        <f>Sheet1!F695*1</f>
        <v>4606.75</v>
      </c>
      <c r="W695" s="21">
        <f>Sheet1!G695*1</f>
        <v>4549.5</v>
      </c>
      <c r="X695" s="21">
        <f>Sheet1!H695*1</f>
        <v>4574</v>
      </c>
    </row>
    <row r="696" spans="20:24" x14ac:dyDescent="0.3">
      <c r="T696" s="20">
        <f t="shared" si="28"/>
        <v>694</v>
      </c>
      <c r="U696" s="21">
        <f>Sheet1!E696*1</f>
        <v>4741</v>
      </c>
      <c r="V696" s="21">
        <f>Sheet1!F696*1</f>
        <v>4760</v>
      </c>
      <c r="W696" s="21">
        <f>Sheet1!G696*1</f>
        <v>4585.5</v>
      </c>
      <c r="X696" s="21">
        <f>Sheet1!H696*1</f>
        <v>4602.25</v>
      </c>
    </row>
    <row r="697" spans="20:24" x14ac:dyDescent="0.3">
      <c r="T697" s="20">
        <f t="shared" si="28"/>
        <v>695</v>
      </c>
      <c r="U697" s="21">
        <f>Sheet1!E697*1</f>
        <v>4691.5</v>
      </c>
      <c r="V697" s="21">
        <f>Sheet1!F697*1</f>
        <v>4745.5</v>
      </c>
      <c r="W697" s="21">
        <f>Sheet1!G697*1</f>
        <v>4685.75</v>
      </c>
      <c r="X697" s="21">
        <f>Sheet1!H697*1</f>
        <v>4743.75</v>
      </c>
    </row>
    <row r="698" spans="20:24" x14ac:dyDescent="0.3">
      <c r="T698" s="20">
        <f t="shared" si="28"/>
        <v>696</v>
      </c>
      <c r="U698" s="21">
        <f>Sheet1!E698*1</f>
        <v>4671</v>
      </c>
      <c r="V698" s="21">
        <f>Sheet1!F698*1</f>
        <v>4701.25</v>
      </c>
      <c r="W698" s="21">
        <f>Sheet1!G698*1</f>
        <v>4653.5</v>
      </c>
      <c r="X698" s="21">
        <f>Sheet1!H698*1</f>
        <v>4685.5</v>
      </c>
    </row>
    <row r="699" spans="20:24" x14ac:dyDescent="0.3">
      <c r="T699" s="20">
        <f t="shared" si="28"/>
        <v>697</v>
      </c>
      <c r="U699" s="21">
        <f>Sheet1!E699*1</f>
        <v>4689.75</v>
      </c>
      <c r="V699" s="21">
        <f>Sheet1!F699*1</f>
        <v>4704.5</v>
      </c>
      <c r="W699" s="21">
        <f>Sheet1!G699*1</f>
        <v>4660.75</v>
      </c>
      <c r="X699" s="21">
        <f>Sheet1!H699*1</f>
        <v>4673.25</v>
      </c>
    </row>
    <row r="700" spans="20:24" x14ac:dyDescent="0.3">
      <c r="T700" s="20">
        <f t="shared" si="28"/>
        <v>698</v>
      </c>
      <c r="U700" s="21">
        <f>Sheet1!E700*1</f>
        <v>4763.75</v>
      </c>
      <c r="V700" s="21">
        <f>Sheet1!F700*1</f>
        <v>4764.25</v>
      </c>
      <c r="W700" s="21">
        <f>Sheet1!G700*1</f>
        <v>4674.25</v>
      </c>
      <c r="X700" s="21">
        <f>Sheet1!H700*1</f>
        <v>4684</v>
      </c>
    </row>
    <row r="701" spans="20:24" x14ac:dyDescent="0.3">
      <c r="T701" s="20">
        <f t="shared" si="28"/>
        <v>699</v>
      </c>
      <c r="U701" s="21">
        <f>Sheet1!E701*1</f>
        <v>4829.75</v>
      </c>
      <c r="V701" s="21">
        <f>Sheet1!F701*1</f>
        <v>4830.75</v>
      </c>
      <c r="W701" s="21">
        <f>Sheet1!G701*1</f>
        <v>4763.5</v>
      </c>
      <c r="X701" s="21">
        <f>Sheet1!H701*1</f>
        <v>4774.25</v>
      </c>
    </row>
    <row r="702" spans="20:24" x14ac:dyDescent="0.3">
      <c r="T702" s="20">
        <f t="shared" si="28"/>
        <v>700</v>
      </c>
      <c r="U702" s="21">
        <f>Sheet1!E702*1</f>
        <v>4822.25</v>
      </c>
      <c r="V702" s="21">
        <f>Sheet1!F702*1</f>
        <v>4838.25</v>
      </c>
      <c r="W702" s="21">
        <f>Sheet1!G702*1</f>
        <v>4800.75</v>
      </c>
      <c r="X702" s="21">
        <f>Sheet1!H702*1</f>
        <v>4829.25</v>
      </c>
    </row>
    <row r="703" spans="20:24" x14ac:dyDescent="0.3">
      <c r="T703" s="20">
        <f t="shared" si="28"/>
        <v>701</v>
      </c>
      <c r="U703" s="21">
        <f>Sheet1!E703*1</f>
        <v>4852</v>
      </c>
      <c r="V703" s="21">
        <f>Sheet1!F703*1</f>
        <v>4857.75</v>
      </c>
      <c r="W703" s="21">
        <f>Sheet1!G703*1</f>
        <v>4797.75</v>
      </c>
      <c r="X703" s="21">
        <f>Sheet1!H703*1</f>
        <v>4819.5</v>
      </c>
    </row>
    <row r="704" spans="20:24" x14ac:dyDescent="0.3">
      <c r="T704" s="20">
        <f t="shared" si="28"/>
        <v>702</v>
      </c>
      <c r="U704" s="21">
        <f>Sheet1!E704*1</f>
        <v>4837.25</v>
      </c>
      <c r="V704" s="21">
        <f>Sheet1!F704*1</f>
        <v>4870.25</v>
      </c>
      <c r="W704" s="21">
        <f>Sheet1!G704*1</f>
        <v>4821.5</v>
      </c>
      <c r="X704" s="21">
        <f>Sheet1!H704*1</f>
        <v>4850.5</v>
      </c>
    </row>
    <row r="705" spans="20:24" x14ac:dyDescent="0.3">
      <c r="T705" s="20">
        <f t="shared" si="28"/>
        <v>703</v>
      </c>
      <c r="U705" s="21">
        <f>Sheet1!E705*1</f>
        <v>4819.75</v>
      </c>
      <c r="V705" s="21">
        <f>Sheet1!F705*1</f>
        <v>4847.5</v>
      </c>
      <c r="W705" s="21">
        <f>Sheet1!G705*1</f>
        <v>4791.75</v>
      </c>
      <c r="X705" s="21">
        <f>Sheet1!H705*1</f>
        <v>4841</v>
      </c>
    </row>
    <row r="706" spans="20:24" x14ac:dyDescent="0.3">
      <c r="T706" s="20">
        <f t="shared" si="28"/>
        <v>704</v>
      </c>
      <c r="U706" s="21">
        <f>Sheet1!E706*1</f>
        <v>4762</v>
      </c>
      <c r="V706" s="21">
        <f>Sheet1!F706*1</f>
        <v>4825.5</v>
      </c>
      <c r="W706" s="21">
        <f>Sheet1!G706*1</f>
        <v>4751</v>
      </c>
      <c r="X706" s="21">
        <f>Sheet1!H706*1</f>
        <v>4823.75</v>
      </c>
    </row>
    <row r="707" spans="20:24" x14ac:dyDescent="0.3">
      <c r="T707" s="20">
        <f t="shared" si="28"/>
        <v>705</v>
      </c>
      <c r="U707" s="21">
        <f>Sheet1!E707*1</f>
        <v>4753.5</v>
      </c>
      <c r="V707" s="21">
        <f>Sheet1!F707*1</f>
        <v>4803.25</v>
      </c>
      <c r="W707" s="21">
        <f>Sheet1!G707*1</f>
        <v>4745.5</v>
      </c>
      <c r="X707" s="21">
        <f>Sheet1!H707*1</f>
        <v>4752.5</v>
      </c>
    </row>
    <row r="708" spans="20:24" x14ac:dyDescent="0.3">
      <c r="T708" s="20">
        <f t="shared" si="28"/>
        <v>706</v>
      </c>
      <c r="U708" s="21">
        <f>Sheet1!E708*1</f>
        <v>4671.5</v>
      </c>
      <c r="V708" s="21">
        <f>Sheet1!F708*1</f>
        <v>4756.25</v>
      </c>
      <c r="W708" s="21">
        <f>Sheet1!G708*1</f>
        <v>4656.5</v>
      </c>
      <c r="X708" s="21">
        <f>Sheet1!H708*1</f>
        <v>4752.75</v>
      </c>
    </row>
    <row r="709" spans="20:24" x14ac:dyDescent="0.3">
      <c r="T709" s="20">
        <f t="shared" ref="T709:T772" si="29">T708+1</f>
        <v>707</v>
      </c>
      <c r="U709" s="21">
        <f>Sheet1!E709*1</f>
        <v>4691.25</v>
      </c>
      <c r="V709" s="21">
        <f>Sheet1!F709*1</f>
        <v>4697.75</v>
      </c>
      <c r="W709" s="21">
        <f>Sheet1!G709*1</f>
        <v>4655.75</v>
      </c>
      <c r="X709" s="21">
        <f>Sheet1!H709*1</f>
        <v>4667.25</v>
      </c>
    </row>
    <row r="710" spans="20:24" x14ac:dyDescent="0.3">
      <c r="T710" s="20">
        <f t="shared" si="29"/>
        <v>708</v>
      </c>
      <c r="U710" s="21">
        <f>Sheet1!E710*1</f>
        <v>4692.5</v>
      </c>
      <c r="V710" s="21">
        <f>Sheet1!F710*1</f>
        <v>4730.75</v>
      </c>
      <c r="W710" s="21">
        <f>Sheet1!G710*1</f>
        <v>4672</v>
      </c>
      <c r="X710" s="21">
        <f>Sheet1!H710*1</f>
        <v>4684.5</v>
      </c>
    </row>
    <row r="711" spans="20:24" x14ac:dyDescent="0.3">
      <c r="T711" s="20">
        <f t="shared" si="29"/>
        <v>709</v>
      </c>
      <c r="U711" s="21">
        <f>Sheet1!E711*1</f>
        <v>4694.75</v>
      </c>
      <c r="V711" s="21">
        <f>Sheet1!F711*1</f>
        <v>4709</v>
      </c>
      <c r="W711" s="21">
        <f>Sheet1!G711*1</f>
        <v>4646.5</v>
      </c>
      <c r="X711" s="21">
        <f>Sheet1!H711*1</f>
        <v>4689.5</v>
      </c>
    </row>
    <row r="712" spans="20:24" x14ac:dyDescent="0.3">
      <c r="T712" s="20">
        <f t="shared" si="29"/>
        <v>710</v>
      </c>
      <c r="U712" s="21">
        <f>Sheet1!E712*1</f>
        <v>4693</v>
      </c>
      <c r="V712" s="21">
        <f>Sheet1!F712*1</f>
        <v>4716</v>
      </c>
      <c r="W712" s="21">
        <f>Sheet1!G712*1</f>
        <v>4678.75</v>
      </c>
      <c r="X712" s="21">
        <f>Sheet1!H712*1</f>
        <v>4695</v>
      </c>
    </row>
    <row r="713" spans="20:24" x14ac:dyDescent="0.3">
      <c r="T713" s="20">
        <f t="shared" si="29"/>
        <v>711</v>
      </c>
      <c r="U713" s="21">
        <f>Sheet1!E713*1</f>
        <v>4639.75</v>
      </c>
      <c r="V713" s="21">
        <f>Sheet1!F713*1</f>
        <v>4712.75</v>
      </c>
      <c r="W713" s="21">
        <f>Sheet1!G713*1</f>
        <v>4627.25</v>
      </c>
      <c r="X713" s="21">
        <f>Sheet1!H713*1</f>
        <v>4699</v>
      </c>
    </row>
    <row r="714" spans="20:24" x14ac:dyDescent="0.3">
      <c r="T714" s="20">
        <f t="shared" si="29"/>
        <v>712</v>
      </c>
      <c r="U714" s="21">
        <f>Sheet1!E714*1</f>
        <v>4662.5</v>
      </c>
      <c r="V714" s="21">
        <f>Sheet1!F714*1</f>
        <v>4685.75</v>
      </c>
      <c r="W714" s="21">
        <f>Sheet1!G714*1</f>
        <v>4623.25</v>
      </c>
      <c r="X714" s="21">
        <f>Sheet1!H714*1</f>
        <v>4636.5</v>
      </c>
    </row>
    <row r="715" spans="20:24" x14ac:dyDescent="0.3">
      <c r="T715" s="20">
        <f t="shared" si="29"/>
        <v>713</v>
      </c>
      <c r="U715" s="21">
        <f>Sheet1!E715*1</f>
        <v>4680.25</v>
      </c>
      <c r="V715" s="21">
        <f>Sheet1!F715*1</f>
        <v>4690</v>
      </c>
      <c r="W715" s="21">
        <f>Sheet1!G715*1</f>
        <v>4639.75</v>
      </c>
      <c r="X715" s="21">
        <f>Sheet1!H715*1</f>
        <v>4663.25</v>
      </c>
    </row>
    <row r="716" spans="20:24" x14ac:dyDescent="0.3">
      <c r="T716" s="20">
        <f t="shared" si="29"/>
        <v>714</v>
      </c>
      <c r="U716" s="21">
        <f>Sheet1!E716*1</f>
        <v>4647.75</v>
      </c>
      <c r="V716" s="21">
        <f>Sheet1!F716*1</f>
        <v>4686.75</v>
      </c>
      <c r="W716" s="21">
        <f>Sheet1!G716*1</f>
        <v>4623.75</v>
      </c>
      <c r="X716" s="21">
        <f>Sheet1!H716*1</f>
        <v>4676.25</v>
      </c>
    </row>
    <row r="717" spans="20:24" x14ac:dyDescent="0.3">
      <c r="T717" s="20">
        <f t="shared" si="29"/>
        <v>715</v>
      </c>
      <c r="U717" s="21">
        <f>Sheet1!E717*1</f>
        <v>4564.75</v>
      </c>
      <c r="V717" s="21">
        <f>Sheet1!F717*1</f>
        <v>4653.75</v>
      </c>
      <c r="W717" s="21">
        <f>Sheet1!G717*1</f>
        <v>4537.25</v>
      </c>
      <c r="X717" s="21">
        <f>Sheet1!H717*1</f>
        <v>4616.25</v>
      </c>
    </row>
    <row r="718" spans="20:24" x14ac:dyDescent="0.3">
      <c r="T718" s="20">
        <f t="shared" si="29"/>
        <v>716</v>
      </c>
      <c r="U718" s="21">
        <f>Sheet1!E718*1</f>
        <v>4482</v>
      </c>
      <c r="V718" s="21">
        <f>Sheet1!F718*1</f>
        <v>4585.5</v>
      </c>
      <c r="W718" s="21">
        <f>Sheet1!G718*1</f>
        <v>4481.5</v>
      </c>
      <c r="X718" s="21">
        <f>Sheet1!H718*1</f>
        <v>4567.25</v>
      </c>
    </row>
    <row r="719" spans="20:24" x14ac:dyDescent="0.3">
      <c r="T719" s="20">
        <f t="shared" si="29"/>
        <v>717</v>
      </c>
      <c r="U719" s="21">
        <f>Sheet1!E719*1</f>
        <v>4501.75</v>
      </c>
      <c r="V719" s="21">
        <f>Sheet1!F719*1</f>
        <v>4507.25</v>
      </c>
      <c r="W719" s="21">
        <f>Sheet1!G719*1</f>
        <v>4456</v>
      </c>
      <c r="X719" s="21">
        <f>Sheet1!H719*1</f>
        <v>4466</v>
      </c>
    </row>
    <row r="720" spans="20:24" x14ac:dyDescent="0.3">
      <c r="T720" s="20">
        <f t="shared" si="29"/>
        <v>718</v>
      </c>
      <c r="U720" s="21">
        <f>Sheet1!E720*1</f>
        <v>4510.5</v>
      </c>
      <c r="V720" s="21">
        <f>Sheet1!F720*1</f>
        <v>4531.5</v>
      </c>
      <c r="W720" s="21">
        <f>Sheet1!G720*1</f>
        <v>4488.75</v>
      </c>
      <c r="X720" s="21">
        <f>Sheet1!H720*1</f>
        <v>4512.75</v>
      </c>
    </row>
    <row r="721" spans="20:24" x14ac:dyDescent="0.3">
      <c r="T721" s="20">
        <f t="shared" si="29"/>
        <v>719</v>
      </c>
      <c r="U721" s="21">
        <f>Sheet1!E721*1</f>
        <v>4530.75</v>
      </c>
      <c r="V721" s="21">
        <f>Sheet1!F721*1</f>
        <v>4559</v>
      </c>
      <c r="W721" s="21">
        <f>Sheet1!G721*1</f>
        <v>4484.25</v>
      </c>
      <c r="X721" s="21">
        <f>Sheet1!H721*1</f>
        <v>4507.75</v>
      </c>
    </row>
    <row r="722" spans="20:24" x14ac:dyDescent="0.3">
      <c r="T722" s="20">
        <f t="shared" si="29"/>
        <v>720</v>
      </c>
      <c r="U722" s="21">
        <f>Sheet1!E722*1</f>
        <v>4496.75</v>
      </c>
      <c r="V722" s="21">
        <f>Sheet1!F722*1</f>
        <v>4547.5</v>
      </c>
      <c r="W722" s="21">
        <f>Sheet1!G722*1</f>
        <v>4473</v>
      </c>
      <c r="X722" s="21">
        <f>Sheet1!H722*1</f>
        <v>4544</v>
      </c>
    </row>
    <row r="723" spans="20:24" x14ac:dyDescent="0.3">
      <c r="T723" s="20">
        <f t="shared" si="29"/>
        <v>721</v>
      </c>
      <c r="U723" s="21">
        <f>Sheet1!E723*1</f>
        <v>4489.75</v>
      </c>
      <c r="V723" s="21">
        <f>Sheet1!F723*1</f>
        <v>4520</v>
      </c>
      <c r="W723" s="21">
        <f>Sheet1!G723*1</f>
        <v>4465</v>
      </c>
      <c r="X723" s="21">
        <f>Sheet1!H723*1</f>
        <v>4505.25</v>
      </c>
    </row>
    <row r="724" spans="20:24" x14ac:dyDescent="0.3">
      <c r="T724" s="20">
        <f t="shared" si="29"/>
        <v>722</v>
      </c>
      <c r="U724" s="21">
        <f>Sheet1!E724*1</f>
        <v>4381.25</v>
      </c>
      <c r="V724" s="21">
        <f>Sheet1!F724*1</f>
        <v>4490.75</v>
      </c>
      <c r="W724" s="21">
        <f>Sheet1!G724*1</f>
        <v>4376.75</v>
      </c>
      <c r="X724" s="21">
        <f>Sheet1!H724*1</f>
        <v>4480.25</v>
      </c>
    </row>
    <row r="725" spans="20:24" x14ac:dyDescent="0.3">
      <c r="T725" s="20">
        <f t="shared" si="29"/>
        <v>723</v>
      </c>
      <c r="U725" s="21">
        <f>Sheet1!E725*1</f>
        <v>4421.25</v>
      </c>
      <c r="V725" s="21">
        <f>Sheet1!F725*1</f>
        <v>4452.25</v>
      </c>
      <c r="W725" s="21">
        <f>Sheet1!G725*1</f>
        <v>4363</v>
      </c>
      <c r="X725" s="21">
        <f>Sheet1!H725*1</f>
        <v>4376.5</v>
      </c>
    </row>
    <row r="726" spans="20:24" x14ac:dyDescent="0.3">
      <c r="T726" s="20">
        <f t="shared" si="29"/>
        <v>724</v>
      </c>
      <c r="U726" s="21">
        <f>Sheet1!E726*1</f>
        <v>4340.5</v>
      </c>
      <c r="V726" s="21">
        <f>Sheet1!F726*1</f>
        <v>4411</v>
      </c>
      <c r="W726" s="21">
        <f>Sheet1!G726*1</f>
        <v>4323</v>
      </c>
      <c r="X726" s="21">
        <f>Sheet1!H726*1</f>
        <v>4407.75</v>
      </c>
    </row>
    <row r="727" spans="20:24" x14ac:dyDescent="0.3">
      <c r="T727" s="20">
        <f t="shared" si="29"/>
        <v>725</v>
      </c>
      <c r="U727" s="21">
        <f>Sheet1!E727*1</f>
        <v>4338.5</v>
      </c>
      <c r="V727" s="21">
        <f>Sheet1!F727*1</f>
        <v>4349</v>
      </c>
      <c r="W727" s="21">
        <f>Sheet1!G727*1</f>
        <v>4266.5</v>
      </c>
      <c r="X727" s="21">
        <f>Sheet1!H727*1</f>
        <v>4336</v>
      </c>
    </row>
    <row r="728" spans="20:24" x14ac:dyDescent="0.3">
      <c r="T728" s="20">
        <f t="shared" si="29"/>
        <v>726</v>
      </c>
      <c r="U728" s="21">
        <f>Sheet1!E728*1</f>
        <v>4367.75</v>
      </c>
      <c r="V728" s="21">
        <f>Sheet1!F728*1</f>
        <v>4415.75</v>
      </c>
      <c r="W728" s="21">
        <f>Sheet1!G728*1</f>
        <v>4294.75</v>
      </c>
      <c r="X728" s="21">
        <f>Sheet1!H728*1</f>
        <v>4347.25</v>
      </c>
    </row>
    <row r="729" spans="20:24" x14ac:dyDescent="0.3">
      <c r="T729" s="20">
        <f t="shared" si="29"/>
        <v>727</v>
      </c>
      <c r="U729" s="21">
        <f>Sheet1!E729*1</f>
        <v>4404.75</v>
      </c>
      <c r="V729" s="21">
        <f>Sheet1!F729*1</f>
        <v>4419.25</v>
      </c>
      <c r="W729" s="21">
        <f>Sheet1!G729*1</f>
        <v>4347.5</v>
      </c>
      <c r="X729" s="21">
        <f>Sheet1!H729*1</f>
        <v>4366.5</v>
      </c>
    </row>
    <row r="730" spans="20:24" x14ac:dyDescent="0.3">
      <c r="T730" s="20">
        <f t="shared" si="29"/>
        <v>728</v>
      </c>
      <c r="U730" s="21">
        <f>Sheet1!E730*1</f>
        <v>4442.75</v>
      </c>
      <c r="V730" s="21">
        <f>Sheet1!F730*1</f>
        <v>4443.5</v>
      </c>
      <c r="W730" s="21">
        <f>Sheet1!G730*1</f>
        <v>4392.75</v>
      </c>
      <c r="X730" s="21">
        <f>Sheet1!H730*1</f>
        <v>4399.5</v>
      </c>
    </row>
    <row r="731" spans="20:24" x14ac:dyDescent="0.3">
      <c r="T731" s="20">
        <f t="shared" si="29"/>
        <v>729</v>
      </c>
      <c r="U731" s="21">
        <f>Sheet1!E731*1</f>
        <v>4439.75</v>
      </c>
      <c r="V731" s="21">
        <f>Sheet1!F731*1</f>
        <v>4464.75</v>
      </c>
      <c r="W731" s="21">
        <f>Sheet1!G731*1</f>
        <v>4410.75</v>
      </c>
      <c r="X731" s="21">
        <f>Sheet1!H731*1</f>
        <v>4444</v>
      </c>
    </row>
    <row r="732" spans="20:24" x14ac:dyDescent="0.3">
      <c r="T732" s="20">
        <f t="shared" si="29"/>
        <v>730</v>
      </c>
      <c r="U732" s="21">
        <f>Sheet1!E732*1</f>
        <v>4396.5</v>
      </c>
      <c r="V732" s="21">
        <f>Sheet1!F732*1</f>
        <v>4457</v>
      </c>
      <c r="W732" s="21">
        <f>Sheet1!G732*1</f>
        <v>4375.25</v>
      </c>
      <c r="X732" s="21">
        <f>Sheet1!H732*1</f>
        <v>4447.75</v>
      </c>
    </row>
    <row r="733" spans="20:24" x14ac:dyDescent="0.3">
      <c r="T733" s="20">
        <f t="shared" si="29"/>
        <v>731</v>
      </c>
      <c r="U733" s="21">
        <f>Sheet1!E733*1</f>
        <v>4380.75</v>
      </c>
      <c r="V733" s="21">
        <f>Sheet1!F733*1</f>
        <v>4417.75</v>
      </c>
      <c r="W733" s="21">
        <f>Sheet1!G733*1</f>
        <v>4351.5</v>
      </c>
      <c r="X733" s="21">
        <f>Sheet1!H733*1</f>
        <v>4391</v>
      </c>
    </row>
    <row r="734" spans="20:24" x14ac:dyDescent="0.3">
      <c r="T734" s="20">
        <f t="shared" si="29"/>
        <v>732</v>
      </c>
      <c r="U734" s="21">
        <f>Sheet1!E734*1</f>
        <v>4371.25</v>
      </c>
      <c r="V734" s="21">
        <f>Sheet1!F734*1</f>
        <v>4400.5</v>
      </c>
      <c r="W734" s="21">
        <f>Sheet1!G734*1</f>
        <v>4286.75</v>
      </c>
      <c r="X734" s="21">
        <f>Sheet1!H734*1</f>
        <v>4376.75</v>
      </c>
    </row>
    <row r="735" spans="20:24" x14ac:dyDescent="0.3">
      <c r="T735" s="20">
        <f t="shared" si="29"/>
        <v>733</v>
      </c>
      <c r="U735" s="21">
        <f>Sheet1!E735*1</f>
        <v>4324.75</v>
      </c>
      <c r="V735" s="21">
        <f>Sheet1!F735*1</f>
        <v>4376.25</v>
      </c>
      <c r="W735" s="21">
        <f>Sheet1!G735*1</f>
        <v>4287.25</v>
      </c>
      <c r="X735" s="21">
        <f>Sheet1!H735*1</f>
        <v>4370</v>
      </c>
    </row>
    <row r="736" spans="20:24" x14ac:dyDescent="0.3">
      <c r="T736" s="20">
        <f t="shared" si="29"/>
        <v>734</v>
      </c>
      <c r="U736" s="21">
        <f>Sheet1!E736*1</f>
        <v>4365.5</v>
      </c>
      <c r="V736" s="21">
        <f>Sheet1!F736*1</f>
        <v>4367.75</v>
      </c>
      <c r="W736" s="21">
        <f>Sheet1!G736*1</f>
        <v>4284</v>
      </c>
      <c r="X736" s="21">
        <f>Sheet1!H736*1</f>
        <v>4332.25</v>
      </c>
    </row>
    <row r="737" spans="20:24" x14ac:dyDescent="0.3">
      <c r="T737" s="20">
        <f t="shared" si="29"/>
        <v>735</v>
      </c>
      <c r="U737" s="21">
        <f>Sheet1!E737*1</f>
        <v>4371</v>
      </c>
      <c r="V737" s="21">
        <f>Sheet1!F737*1</f>
        <v>4382.75</v>
      </c>
      <c r="W737" s="21">
        <f>Sheet1!G737*1</f>
        <v>4344</v>
      </c>
      <c r="X737" s="21">
        <f>Sheet1!H737*1</f>
        <v>4364</v>
      </c>
    </row>
    <row r="738" spans="20:24" x14ac:dyDescent="0.3">
      <c r="T738" s="20">
        <f t="shared" si="29"/>
        <v>736</v>
      </c>
      <c r="U738" s="21">
        <f>Sheet1!E738*1</f>
        <v>4454</v>
      </c>
      <c r="V738" s="21">
        <f>Sheet1!F738*1</f>
        <v>4492.75</v>
      </c>
      <c r="W738" s="21">
        <f>Sheet1!G738*1</f>
        <v>4364.5</v>
      </c>
      <c r="X738" s="21">
        <f>Sheet1!H738*1</f>
        <v>4368.25</v>
      </c>
    </row>
    <row r="739" spans="20:24" x14ac:dyDescent="0.3">
      <c r="T739" s="20">
        <f t="shared" si="29"/>
        <v>737</v>
      </c>
      <c r="U739" s="21">
        <f>Sheet1!E739*1</f>
        <v>4457.75</v>
      </c>
      <c r="V739" s="21">
        <f>Sheet1!F739*1</f>
        <v>4490.75</v>
      </c>
      <c r="W739" s="21">
        <f>Sheet1!G739*1</f>
        <v>4435.25</v>
      </c>
      <c r="X739" s="21">
        <f>Sheet1!H739*1</f>
        <v>4446.5</v>
      </c>
    </row>
    <row r="740" spans="20:24" x14ac:dyDescent="0.3">
      <c r="T740" s="20">
        <f t="shared" si="29"/>
        <v>738</v>
      </c>
      <c r="U740" s="21">
        <f>Sheet1!E740*1</f>
        <v>4328</v>
      </c>
      <c r="V740" s="21">
        <f>Sheet1!F740*1</f>
        <v>4462.5</v>
      </c>
      <c r="W740" s="21">
        <f>Sheet1!G740*1</f>
        <v>4324</v>
      </c>
      <c r="X740" s="21">
        <f>Sheet1!H740*1</f>
        <v>4459</v>
      </c>
    </row>
    <row r="741" spans="20:24" x14ac:dyDescent="0.3">
      <c r="T741" s="20">
        <f t="shared" si="29"/>
        <v>739</v>
      </c>
      <c r="U741" s="21">
        <f>Sheet1!E741*1</f>
        <v>4304</v>
      </c>
      <c r="V741" s="21">
        <f>Sheet1!F741*1</f>
        <v>4348.5</v>
      </c>
      <c r="W741" s="21">
        <f>Sheet1!G741*1</f>
        <v>4277.75</v>
      </c>
      <c r="X741" s="21">
        <f>Sheet1!H741*1</f>
        <v>4342.5</v>
      </c>
    </row>
    <row r="742" spans="20:24" x14ac:dyDescent="0.3">
      <c r="T742" s="20">
        <f t="shared" si="29"/>
        <v>740</v>
      </c>
      <c r="U742" s="21">
        <f>Sheet1!E742*1</f>
        <v>4309</v>
      </c>
      <c r="V742" s="21">
        <f>Sheet1!F742*1</f>
        <v>4348.25</v>
      </c>
      <c r="W742" s="21">
        <f>Sheet1!G742*1</f>
        <v>4236</v>
      </c>
      <c r="X742" s="21">
        <f>Sheet1!H742*1</f>
        <v>4305.5</v>
      </c>
    </row>
    <row r="743" spans="20:24" x14ac:dyDescent="0.3">
      <c r="T743" s="20">
        <f t="shared" si="29"/>
        <v>741</v>
      </c>
      <c r="U743" s="21">
        <f>Sheet1!E743*1</f>
        <v>4226.75</v>
      </c>
      <c r="V743" s="21">
        <f>Sheet1!F743*1</f>
        <v>4326.5</v>
      </c>
      <c r="W743" s="21">
        <f>Sheet1!G743*1</f>
        <v>4204.25</v>
      </c>
      <c r="X743" s="21">
        <f>Sheet1!H743*1</f>
        <v>4310.5</v>
      </c>
    </row>
    <row r="744" spans="20:24" x14ac:dyDescent="0.3">
      <c r="T744" s="20">
        <f t="shared" si="29"/>
        <v>742</v>
      </c>
      <c r="U744" s="21">
        <f>Sheet1!E744*1</f>
        <v>4223.25</v>
      </c>
      <c r="V744" s="21">
        <f>Sheet1!F744*1</f>
        <v>4256.25</v>
      </c>
      <c r="W744" s="21">
        <f>Sheet1!G744*1</f>
        <v>4181.75</v>
      </c>
      <c r="X744" s="21">
        <f>Sheet1!H744*1</f>
        <v>4218.5</v>
      </c>
    </row>
    <row r="745" spans="20:24" x14ac:dyDescent="0.3">
      <c r="T745" s="20">
        <f t="shared" si="29"/>
        <v>743</v>
      </c>
      <c r="U745" s="21">
        <f>Sheet1!E745*1</f>
        <v>4341.75</v>
      </c>
      <c r="V745" s="21">
        <f>Sheet1!F745*1</f>
        <v>4376</v>
      </c>
      <c r="W745" s="21">
        <f>Sheet1!G745*1</f>
        <v>4184.75</v>
      </c>
      <c r="X745" s="21">
        <f>Sheet1!H745*1</f>
        <v>4214</v>
      </c>
    </row>
    <row r="746" spans="20:24" x14ac:dyDescent="0.3">
      <c r="T746" s="20">
        <f t="shared" si="29"/>
        <v>744</v>
      </c>
      <c r="U746" s="21">
        <f>Sheet1!E746*1</f>
        <v>4286.25</v>
      </c>
      <c r="V746" s="21">
        <f>Sheet1!F746*1</f>
        <v>4385.75</v>
      </c>
      <c r="W746" s="21">
        <f>Sheet1!G746*1</f>
        <v>4266.25</v>
      </c>
      <c r="X746" s="21">
        <f>Sheet1!H746*1</f>
        <v>4336.25</v>
      </c>
    </row>
    <row r="747" spans="20:24" x14ac:dyDescent="0.3">
      <c r="T747" s="20">
        <f t="shared" si="29"/>
        <v>745</v>
      </c>
      <c r="U747" s="21">
        <f>Sheet1!E747*1</f>
        <v>4303.5</v>
      </c>
      <c r="V747" s="21">
        <f>Sheet1!F747*1</f>
        <v>4350.25</v>
      </c>
      <c r="W747" s="21">
        <f>Sheet1!G747*1</f>
        <v>4251.25</v>
      </c>
      <c r="X747" s="21">
        <f>Sheet1!H747*1</f>
        <v>4283</v>
      </c>
    </row>
    <row r="748" spans="20:24" x14ac:dyDescent="0.3">
      <c r="T748" s="20">
        <f t="shared" si="29"/>
        <v>746</v>
      </c>
      <c r="U748" s="21">
        <f>Sheet1!E748*1</f>
        <v>4420</v>
      </c>
      <c r="V748" s="21">
        <f>Sheet1!F748*1</f>
        <v>4421.25</v>
      </c>
      <c r="W748" s="21">
        <f>Sheet1!G748*1</f>
        <v>4278</v>
      </c>
      <c r="X748" s="21">
        <f>Sheet1!H748*1</f>
        <v>4296.25</v>
      </c>
    </row>
    <row r="749" spans="20:24" x14ac:dyDescent="0.3">
      <c r="T749" s="20">
        <f t="shared" si="29"/>
        <v>747</v>
      </c>
      <c r="U749" s="21">
        <f>Sheet1!E749*1</f>
        <v>4569.5</v>
      </c>
      <c r="V749" s="21">
        <f>Sheet1!F749*1</f>
        <v>4573.75</v>
      </c>
      <c r="W749" s="21">
        <f>Sheet1!G749*1</f>
        <v>4439.5</v>
      </c>
      <c r="X749" s="21">
        <f>Sheet1!H749*1</f>
        <v>4443.25</v>
      </c>
    </row>
    <row r="750" spans="20:24" x14ac:dyDescent="0.3">
      <c r="T750" s="20">
        <f t="shared" si="29"/>
        <v>748</v>
      </c>
      <c r="U750" s="21">
        <f>Sheet1!E750*1</f>
        <v>4660.25</v>
      </c>
      <c r="V750" s="21">
        <f>Sheet1!F750*1</f>
        <v>4688.5</v>
      </c>
      <c r="W750" s="21">
        <f>Sheet1!G750*1</f>
        <v>4559</v>
      </c>
      <c r="X750" s="21">
        <f>Sheet1!H750*1</f>
        <v>4560.5</v>
      </c>
    </row>
    <row r="751" spans="20:24" x14ac:dyDescent="0.3">
      <c r="T751" s="20">
        <f t="shared" si="29"/>
        <v>749</v>
      </c>
      <c r="U751" s="21">
        <f>Sheet1!E751*1</f>
        <v>4695</v>
      </c>
      <c r="V751" s="21">
        <f>Sheet1!F751*1</f>
        <v>4704.25</v>
      </c>
      <c r="W751" s="21">
        <f>Sheet1!G751*1</f>
        <v>4649.5</v>
      </c>
      <c r="X751" s="21">
        <f>Sheet1!H751*1</f>
        <v>4658.25</v>
      </c>
    </row>
    <row r="752" spans="20:24" x14ac:dyDescent="0.3">
      <c r="T752" s="20">
        <f t="shared" si="29"/>
        <v>750</v>
      </c>
      <c r="U752" s="21">
        <f>Sheet1!E752*1</f>
        <v>4666.25</v>
      </c>
      <c r="V752" s="21">
        <f>Sheet1!F752*1</f>
        <v>4708.25</v>
      </c>
      <c r="W752" s="21">
        <f>Sheet1!G752*1</f>
        <v>4620.25</v>
      </c>
      <c r="X752" s="21">
        <f>Sheet1!H752*1</f>
        <v>4703</v>
      </c>
    </row>
    <row r="753" spans="20:24" x14ac:dyDescent="0.3">
      <c r="T753" s="20">
        <f t="shared" si="29"/>
        <v>751</v>
      </c>
      <c r="U753" s="21">
        <f>Sheet1!E753*1</f>
        <v>4654.75</v>
      </c>
      <c r="V753" s="21">
        <f>Sheet1!F753*1</f>
        <v>4712.5</v>
      </c>
      <c r="W753" s="21">
        <f>Sheet1!G753*1</f>
        <v>4648.75</v>
      </c>
      <c r="X753" s="21">
        <f>Sheet1!H753*1</f>
        <v>4664.75</v>
      </c>
    </row>
    <row r="754" spans="20:24" x14ac:dyDescent="0.3">
      <c r="T754" s="20">
        <f t="shared" si="29"/>
        <v>752</v>
      </c>
      <c r="U754" s="21">
        <f>Sheet1!E754*1</f>
        <v>4722</v>
      </c>
      <c r="V754" s="21">
        <f>Sheet1!F754*1</f>
        <v>4733.25</v>
      </c>
      <c r="W754" s="21">
        <f>Sheet1!G754*1</f>
        <v>4641</v>
      </c>
      <c r="X754" s="21">
        <f>Sheet1!H754*1</f>
        <v>4651.25</v>
      </c>
    </row>
    <row r="755" spans="20:24" x14ac:dyDescent="0.3">
      <c r="T755" s="20">
        <f t="shared" si="29"/>
        <v>753</v>
      </c>
      <c r="U755" s="21">
        <f>Sheet1!E755*1</f>
        <v>4642</v>
      </c>
      <c r="V755" s="21">
        <f>Sheet1!F755*1</f>
        <v>4723.25</v>
      </c>
      <c r="W755" s="21">
        <f>Sheet1!G755*1</f>
        <v>4616.5</v>
      </c>
      <c r="X755" s="21">
        <f>Sheet1!H755*1</f>
        <v>4719.5</v>
      </c>
    </row>
    <row r="756" spans="20:24" x14ac:dyDescent="0.3">
      <c r="T756" s="20">
        <f t="shared" si="29"/>
        <v>754</v>
      </c>
      <c r="U756" s="21">
        <f>Sheet1!E756*1</f>
        <v>4682.75</v>
      </c>
      <c r="V756" s="21">
        <f>Sheet1!F756*1</f>
        <v>4709.25</v>
      </c>
      <c r="W756" s="21">
        <f>Sheet1!G756*1</f>
        <v>4615.75</v>
      </c>
      <c r="X756" s="21">
        <f>Sheet1!H756*1</f>
        <v>4643.25</v>
      </c>
    </row>
    <row r="757" spans="20:24" x14ac:dyDescent="0.3">
      <c r="T757" s="20">
        <f t="shared" si="29"/>
        <v>755</v>
      </c>
      <c r="U757" s="21">
        <f>Sheet1!E757*1</f>
        <v>4708.75</v>
      </c>
      <c r="V757" s="21">
        <f>Sheet1!F757*1</f>
        <v>4746.5</v>
      </c>
      <c r="W757" s="21">
        <f>Sheet1!G757*1</f>
        <v>4647</v>
      </c>
      <c r="X757" s="21">
        <f>Sheet1!H757*1</f>
        <v>4675.5</v>
      </c>
    </row>
    <row r="758" spans="20:24" x14ac:dyDescent="0.3">
      <c r="T758" s="20">
        <f t="shared" si="29"/>
        <v>756</v>
      </c>
      <c r="U758" s="21">
        <f>Sheet1!E758*1</f>
        <v>4591.75</v>
      </c>
      <c r="V758" s="21">
        <f>Sheet1!F758*1</f>
        <v>4712.5</v>
      </c>
      <c r="W758" s="21">
        <f>Sheet1!G758*1</f>
        <v>4585.5</v>
      </c>
      <c r="X758" s="21">
        <f>Sheet1!H758*1</f>
        <v>4700</v>
      </c>
    </row>
    <row r="759" spans="20:24" x14ac:dyDescent="0.3">
      <c r="T759" s="20">
        <f t="shared" si="29"/>
        <v>757</v>
      </c>
      <c r="U759" s="21">
        <f>Sheet1!E759*1</f>
        <v>4516.5</v>
      </c>
      <c r="V759" s="21">
        <f>Sheet1!F759*1</f>
        <v>4617.75</v>
      </c>
      <c r="W759" s="21">
        <f>Sheet1!G759*1</f>
        <v>4504.75</v>
      </c>
      <c r="X759" s="21">
        <f>Sheet1!H759*1</f>
        <v>4600</v>
      </c>
    </row>
    <row r="760" spans="20:24" x14ac:dyDescent="0.3">
      <c r="T760" s="20">
        <f t="shared" si="29"/>
        <v>758</v>
      </c>
      <c r="U760" s="21">
        <f>Sheet1!E760*1</f>
        <v>4494.25</v>
      </c>
      <c r="V760" s="21">
        <f>Sheet1!F760*1</f>
        <v>4542</v>
      </c>
      <c r="W760" s="21">
        <f>Sheet1!G760*1</f>
        <v>4457.75</v>
      </c>
      <c r="X760" s="21">
        <f>Sheet1!H760*1</f>
        <v>4521</v>
      </c>
    </row>
    <row r="761" spans="20:24" x14ac:dyDescent="0.3">
      <c r="T761" s="20">
        <f t="shared" si="29"/>
        <v>759</v>
      </c>
      <c r="U761" s="21">
        <f>Sheet1!E761*1</f>
        <v>4496</v>
      </c>
      <c r="V761" s="21">
        <f>Sheet1!F761*1</f>
        <v>4498.75</v>
      </c>
      <c r="W761" s="21">
        <f>Sheet1!G761*1</f>
        <v>4416.25</v>
      </c>
      <c r="X761" s="21">
        <f>Sheet1!H761*1</f>
        <v>4484.75</v>
      </c>
    </row>
    <row r="762" spans="20:24" x14ac:dyDescent="0.3">
      <c r="T762" s="20">
        <f t="shared" si="29"/>
        <v>760</v>
      </c>
      <c r="U762" s="21">
        <f>Sheet1!E762*1</f>
        <v>4454.75</v>
      </c>
      <c r="V762" s="21">
        <f>Sheet1!F762*1</f>
        <v>4526.5</v>
      </c>
      <c r="W762" s="21">
        <f>Sheet1!G762*1</f>
        <v>4450.75</v>
      </c>
      <c r="X762" s="21">
        <f>Sheet1!H762*1</f>
        <v>4516</v>
      </c>
    </row>
    <row r="763" spans="20:24" x14ac:dyDescent="0.3">
      <c r="T763" s="20">
        <f t="shared" si="29"/>
        <v>761</v>
      </c>
      <c r="U763" s="21">
        <f>Sheet1!E763*1</f>
        <v>4444.75</v>
      </c>
      <c r="V763" s="21">
        <f>Sheet1!F763*1</f>
        <v>4493.75</v>
      </c>
      <c r="W763" s="21">
        <f>Sheet1!G763*1</f>
        <v>4351.75</v>
      </c>
      <c r="X763" s="21">
        <f>Sheet1!H763*1</f>
        <v>4443.75</v>
      </c>
    </row>
    <row r="764" spans="20:24" x14ac:dyDescent="0.3">
      <c r="T764" s="20">
        <f t="shared" si="29"/>
        <v>762</v>
      </c>
      <c r="U764" s="21">
        <f>Sheet1!E764*1</f>
        <v>4460.75</v>
      </c>
      <c r="V764" s="21">
        <f>Sheet1!F764*1</f>
        <v>4487.75</v>
      </c>
      <c r="W764" s="21">
        <f>Sheet1!G764*1</f>
        <v>4400.25</v>
      </c>
      <c r="X764" s="21">
        <f>Sheet1!H764*1</f>
        <v>4442</v>
      </c>
    </row>
    <row r="765" spans="20:24" x14ac:dyDescent="0.3">
      <c r="T765" s="20">
        <f t="shared" si="29"/>
        <v>763</v>
      </c>
      <c r="U765" s="21">
        <f>Sheet1!E765*1</f>
        <v>4635.5</v>
      </c>
      <c r="V765" s="21">
        <f>Sheet1!F765*1</f>
        <v>4639.25</v>
      </c>
      <c r="W765" s="21">
        <f>Sheet1!G765*1</f>
        <v>4449.75</v>
      </c>
      <c r="X765" s="21">
        <f>Sheet1!H765*1</f>
        <v>4467</v>
      </c>
    </row>
    <row r="766" spans="20:24" x14ac:dyDescent="0.3">
      <c r="T766" s="20">
        <f t="shared" si="29"/>
        <v>764</v>
      </c>
      <c r="U766" s="21">
        <f>Sheet1!E766*1</f>
        <v>4546.25</v>
      </c>
      <c r="V766" s="21">
        <f>Sheet1!F766*1</f>
        <v>4635.75</v>
      </c>
      <c r="W766" s="21">
        <f>Sheet1!G766*1</f>
        <v>4544.75</v>
      </c>
      <c r="X766" s="21">
        <f>Sheet1!H766*1</f>
        <v>4629</v>
      </c>
    </row>
    <row r="767" spans="20:24" x14ac:dyDescent="0.3">
      <c r="T767" s="20">
        <f t="shared" si="29"/>
        <v>765</v>
      </c>
      <c r="U767" s="21">
        <f>Sheet1!E767*1</f>
        <v>4569.25</v>
      </c>
      <c r="V767" s="21">
        <f>Sheet1!F767*1</f>
        <v>4587.75</v>
      </c>
      <c r="W767" s="21">
        <f>Sheet1!G767*1</f>
        <v>4523.75</v>
      </c>
      <c r="X767" s="21">
        <f>Sheet1!H767*1</f>
        <v>4549</v>
      </c>
    </row>
    <row r="768" spans="20:24" x14ac:dyDescent="0.3">
      <c r="T768" s="20">
        <f t="shared" si="29"/>
        <v>766</v>
      </c>
      <c r="U768" s="21">
        <f>Sheet1!E768*1</f>
        <v>4460.5</v>
      </c>
      <c r="V768" s="21">
        <f>Sheet1!F768*1</f>
        <v>4580.25</v>
      </c>
      <c r="W768" s="21">
        <f>Sheet1!G768*1</f>
        <v>4459.75</v>
      </c>
      <c r="X768" s="21">
        <f>Sheet1!H768*1</f>
        <v>4564</v>
      </c>
    </row>
    <row r="769" spans="20:24" x14ac:dyDescent="0.3">
      <c r="T769" s="20">
        <f t="shared" si="29"/>
        <v>767</v>
      </c>
      <c r="U769" s="21">
        <f>Sheet1!E769*1</f>
        <v>4484</v>
      </c>
      <c r="V769" s="21">
        <f>Sheet1!F769*1</f>
        <v>4506</v>
      </c>
      <c r="W769" s="21">
        <f>Sheet1!G769*1</f>
        <v>4399.25</v>
      </c>
      <c r="X769" s="21">
        <f>Sheet1!H769*1</f>
        <v>4471.5</v>
      </c>
    </row>
    <row r="770" spans="20:24" x14ac:dyDescent="0.3">
      <c r="T770" s="20">
        <f t="shared" si="29"/>
        <v>768</v>
      </c>
      <c r="U770" s="21">
        <f>Sheet1!E770*1</f>
        <v>4534.75</v>
      </c>
      <c r="V770" s="21">
        <f>Sheet1!F770*1</f>
        <v>4594.75</v>
      </c>
      <c r="W770" s="21">
        <f>Sheet1!G770*1</f>
        <v>4468</v>
      </c>
      <c r="X770" s="21">
        <f>Sheet1!H770*1</f>
        <v>4474.5</v>
      </c>
    </row>
    <row r="771" spans="20:24" x14ac:dyDescent="0.3">
      <c r="T771" s="20">
        <f t="shared" si="29"/>
        <v>769</v>
      </c>
      <c r="U771" s="21">
        <f>Sheet1!E771*1</f>
        <v>4537.5</v>
      </c>
      <c r="V771" s="21">
        <f>Sheet1!F771*1</f>
        <v>4609.75</v>
      </c>
      <c r="W771" s="21">
        <f>Sheet1!G771*1</f>
        <v>4497.25</v>
      </c>
      <c r="X771" s="21">
        <f>Sheet1!H771*1</f>
        <v>4541</v>
      </c>
    </row>
    <row r="772" spans="20:24" x14ac:dyDescent="0.3">
      <c r="T772" s="20">
        <f t="shared" si="29"/>
        <v>770</v>
      </c>
      <c r="U772" s="21">
        <f>Sheet1!E772*1</f>
        <v>4631.5</v>
      </c>
      <c r="V772" s="21">
        <f>Sheet1!F772*1</f>
        <v>4643.25</v>
      </c>
      <c r="W772" s="21">
        <f>Sheet1!G772*1</f>
        <v>4514.25</v>
      </c>
      <c r="X772" s="21">
        <f>Sheet1!H772*1</f>
        <v>4531.75</v>
      </c>
    </row>
    <row r="773" spans="20:24" x14ac:dyDescent="0.3">
      <c r="T773" s="20">
        <f t="shared" ref="T773:T836" si="30">T772+1</f>
        <v>771</v>
      </c>
      <c r="U773" s="21">
        <f>Sheet1!E773*1</f>
        <v>4690.75</v>
      </c>
      <c r="V773" s="21">
        <f>Sheet1!F773*1</f>
        <v>4697.5</v>
      </c>
      <c r="W773" s="21">
        <f>Sheet1!G773*1</f>
        <v>4606.25</v>
      </c>
      <c r="X773" s="21">
        <f>Sheet1!H773*1</f>
        <v>4663.75</v>
      </c>
    </row>
    <row r="774" spans="20:24" x14ac:dyDescent="0.3">
      <c r="T774" s="20">
        <f t="shared" si="30"/>
        <v>772</v>
      </c>
      <c r="U774" s="21">
        <f>Sheet1!E774*1</f>
        <v>4834</v>
      </c>
      <c r="V774" s="21">
        <f>Sheet1!F774*1</f>
        <v>4845</v>
      </c>
      <c r="W774" s="21">
        <f>Sheet1!G774*1</f>
        <v>4643.5</v>
      </c>
      <c r="X774" s="21">
        <f>Sheet1!H774*1</f>
        <v>4687.5</v>
      </c>
    </row>
    <row r="775" spans="20:24" x14ac:dyDescent="0.3">
      <c r="T775" s="20">
        <f t="shared" si="30"/>
        <v>773</v>
      </c>
      <c r="U775" s="21">
        <f>Sheet1!E775*1</f>
        <v>4715.5</v>
      </c>
      <c r="V775" s="21">
        <f>Sheet1!F775*1</f>
        <v>4847.25</v>
      </c>
      <c r="W775" s="21">
        <f>Sheet1!G775*1</f>
        <v>4687</v>
      </c>
      <c r="X775" s="21">
        <f>Sheet1!H775*1</f>
        <v>4839.5</v>
      </c>
    </row>
    <row r="776" spans="20:24" x14ac:dyDescent="0.3">
      <c r="T776" s="20">
        <f t="shared" si="30"/>
        <v>774</v>
      </c>
      <c r="U776" s="21">
        <f>Sheet1!E776*1</f>
        <v>4689.75</v>
      </c>
      <c r="V776" s="21">
        <f>Sheet1!F776*1</f>
        <v>4740</v>
      </c>
      <c r="W776" s="21">
        <f>Sheet1!G776*1</f>
        <v>4673.25</v>
      </c>
      <c r="X776" s="21">
        <f>Sheet1!H776*1</f>
        <v>4713.5</v>
      </c>
    </row>
    <row r="777" spans="20:24" x14ac:dyDescent="0.3">
      <c r="T777" s="20">
        <f t="shared" si="30"/>
        <v>775</v>
      </c>
      <c r="U777" s="21">
        <f>Sheet1!E777*1</f>
        <v>4688.25</v>
      </c>
      <c r="V777" s="21">
        <f>Sheet1!F777*1</f>
        <v>4710</v>
      </c>
      <c r="W777" s="21">
        <f>Sheet1!G777*1</f>
        <v>4600.25</v>
      </c>
      <c r="X777" s="21">
        <f>Sheet1!H777*1</f>
        <v>4695.25</v>
      </c>
    </row>
    <row r="778" spans="20:24" x14ac:dyDescent="0.3">
      <c r="T778" s="20">
        <f t="shared" si="30"/>
        <v>776</v>
      </c>
      <c r="U778" s="21">
        <f>Sheet1!E778*1</f>
        <v>4788.25</v>
      </c>
      <c r="V778" s="21">
        <f>Sheet1!F778*1</f>
        <v>4824</v>
      </c>
      <c r="W778" s="21">
        <f>Sheet1!G778*1</f>
        <v>4663</v>
      </c>
      <c r="X778" s="21">
        <f>Sheet1!H778*1</f>
        <v>4671.75</v>
      </c>
    </row>
    <row r="779" spans="20:24" x14ac:dyDescent="0.3">
      <c r="T779" s="20">
        <f t="shared" si="30"/>
        <v>777</v>
      </c>
      <c r="U779" s="21">
        <f>Sheet1!E779*1</f>
        <v>4757.25</v>
      </c>
      <c r="V779" s="21">
        <f>Sheet1!F779*1</f>
        <v>4847.75</v>
      </c>
      <c r="W779" s="21">
        <f>Sheet1!G779*1</f>
        <v>4726.75</v>
      </c>
      <c r="X779" s="21">
        <f>Sheet1!H779*1</f>
        <v>4827.75</v>
      </c>
    </row>
    <row r="780" spans="20:24" x14ac:dyDescent="0.3">
      <c r="T780" s="20">
        <f t="shared" si="30"/>
        <v>778</v>
      </c>
      <c r="U780" s="21">
        <f>Sheet1!E780*1</f>
        <v>4693.75</v>
      </c>
      <c r="V780" s="21">
        <f>Sheet1!F780*1</f>
        <v>4780.5</v>
      </c>
      <c r="W780" s="21">
        <f>Sheet1!G780*1</f>
        <v>4693.25</v>
      </c>
      <c r="X780" s="21">
        <f>Sheet1!H780*1</f>
        <v>4724.5</v>
      </c>
    </row>
    <row r="781" spans="20:24" x14ac:dyDescent="0.3">
      <c r="T781" s="20">
        <f t="shared" si="30"/>
        <v>779</v>
      </c>
      <c r="U781" s="21">
        <f>Sheet1!E781*1</f>
        <v>4838.25</v>
      </c>
      <c r="V781" s="21">
        <f>Sheet1!F781*1</f>
        <v>4847.75</v>
      </c>
      <c r="W781" s="21">
        <f>Sheet1!G781*1</f>
        <v>4681</v>
      </c>
      <c r="X781" s="21">
        <f>Sheet1!H781*1</f>
        <v>4714.75</v>
      </c>
    </row>
    <row r="782" spans="20:24" x14ac:dyDescent="0.3">
      <c r="T782" s="20">
        <f t="shared" si="30"/>
        <v>780</v>
      </c>
      <c r="U782" s="21">
        <f>Sheet1!E782*1</f>
        <v>4803.25</v>
      </c>
      <c r="V782" s="21">
        <f>Sheet1!F782*1</f>
        <v>4840.75</v>
      </c>
      <c r="W782" s="21">
        <f>Sheet1!G782*1</f>
        <v>4739.5</v>
      </c>
      <c r="X782" s="21">
        <f>Sheet1!H782*1</f>
        <v>4837</v>
      </c>
    </row>
    <row r="783" spans="20:24" x14ac:dyDescent="0.3">
      <c r="T783" s="20">
        <f t="shared" si="30"/>
        <v>781</v>
      </c>
      <c r="U783" s="21">
        <f>Sheet1!E783*1</f>
        <v>4930</v>
      </c>
      <c r="V783" s="21">
        <f>Sheet1!F783*1</f>
        <v>4937.5</v>
      </c>
      <c r="W783" s="21">
        <f>Sheet1!G783*1</f>
        <v>4791.75</v>
      </c>
      <c r="X783" s="21">
        <f>Sheet1!H783*1</f>
        <v>4811.5</v>
      </c>
    </row>
    <row r="784" spans="20:24" x14ac:dyDescent="0.3">
      <c r="T784" s="20">
        <f t="shared" si="30"/>
        <v>782</v>
      </c>
      <c r="U784" s="21">
        <f>Sheet1!E784*1</f>
        <v>5012.25</v>
      </c>
      <c r="V784" s="21">
        <f>Sheet1!F784*1</f>
        <v>5053.25</v>
      </c>
      <c r="W784" s="21">
        <f>Sheet1!G784*1</f>
        <v>4924.25</v>
      </c>
      <c r="X784" s="21">
        <f>Sheet1!H784*1</f>
        <v>4934.75</v>
      </c>
    </row>
    <row r="785" spans="20:24" x14ac:dyDescent="0.3">
      <c r="T785" s="20">
        <f t="shared" si="30"/>
        <v>783</v>
      </c>
      <c r="U785" s="21">
        <f>Sheet1!E785*1</f>
        <v>4985.25</v>
      </c>
      <c r="V785" s="21">
        <f>Sheet1!F785*1</f>
        <v>5028.5</v>
      </c>
      <c r="W785" s="21">
        <f>Sheet1!G785*1</f>
        <v>4977</v>
      </c>
      <c r="X785" s="21">
        <f>Sheet1!H785*1</f>
        <v>4999.75</v>
      </c>
    </row>
    <row r="786" spans="20:24" x14ac:dyDescent="0.3">
      <c r="T786" s="20">
        <f t="shared" si="30"/>
        <v>784</v>
      </c>
      <c r="U786" s="21">
        <f>Sheet1!E786*1</f>
        <v>4943.25</v>
      </c>
      <c r="V786" s="21">
        <f>Sheet1!F786*1</f>
        <v>5011.25</v>
      </c>
      <c r="W786" s="21">
        <f>Sheet1!G786*1</f>
        <v>4916</v>
      </c>
      <c r="X786" s="21">
        <f>Sheet1!H786*1</f>
        <v>5003.5</v>
      </c>
    </row>
    <row r="787" spans="20:24" x14ac:dyDescent="0.3">
      <c r="T787" s="20">
        <f t="shared" si="30"/>
        <v>785</v>
      </c>
      <c r="U787" s="21">
        <f>Sheet1!E787*1</f>
        <v>4934.25</v>
      </c>
      <c r="V787" s="21">
        <f>Sheet1!F787*1</f>
        <v>4950.5</v>
      </c>
      <c r="W787" s="21">
        <f>Sheet1!G787*1</f>
        <v>4899.75</v>
      </c>
      <c r="X787" s="21">
        <f>Sheet1!H787*1</f>
        <v>4931</v>
      </c>
    </row>
    <row r="788" spans="20:24" x14ac:dyDescent="0.3">
      <c r="T788" s="20">
        <f t="shared" si="30"/>
        <v>786</v>
      </c>
      <c r="U788" s="21">
        <f>Sheet1!E788*1</f>
        <v>4982.75</v>
      </c>
      <c r="V788" s="21">
        <f>Sheet1!F788*1</f>
        <v>5000</v>
      </c>
      <c r="W788" s="21">
        <f>Sheet1!G788*1</f>
        <v>4929.25</v>
      </c>
      <c r="X788" s="21">
        <f>Sheet1!H788*1</f>
        <v>4931.75</v>
      </c>
    </row>
    <row r="789" spans="20:24" x14ac:dyDescent="0.3">
      <c r="T789" s="20">
        <f t="shared" si="30"/>
        <v>787</v>
      </c>
      <c r="U789" s="21">
        <f>Sheet1!E789*1</f>
        <v>4941</v>
      </c>
      <c r="V789" s="21">
        <f>Sheet1!F789*1</f>
        <v>4993.75</v>
      </c>
      <c r="W789" s="21">
        <f>Sheet1!G789*1</f>
        <v>4928.25</v>
      </c>
      <c r="X789" s="21">
        <f>Sheet1!H789*1</f>
        <v>4986.5</v>
      </c>
    </row>
    <row r="790" spans="20:24" x14ac:dyDescent="0.3">
      <c r="T790" s="20">
        <f t="shared" si="30"/>
        <v>788</v>
      </c>
      <c r="U790" s="21">
        <f>Sheet1!E790*1</f>
        <v>4955.25</v>
      </c>
      <c r="V790" s="21">
        <f>Sheet1!F790*1</f>
        <v>5011</v>
      </c>
      <c r="W790" s="21">
        <f>Sheet1!G790*1</f>
        <v>4919.75</v>
      </c>
      <c r="X790" s="21">
        <f>Sheet1!H790*1</f>
        <v>4937.25</v>
      </c>
    </row>
    <row r="791" spans="20:24" x14ac:dyDescent="0.3">
      <c r="T791" s="20">
        <f t="shared" si="30"/>
        <v>789</v>
      </c>
      <c r="U791" s="21">
        <f>Sheet1!E791*1</f>
        <v>5033</v>
      </c>
      <c r="V791" s="21">
        <f>Sheet1!F791*1</f>
        <v>5035.5</v>
      </c>
      <c r="W791" s="21">
        <f>Sheet1!G791*1</f>
        <v>4947.75</v>
      </c>
      <c r="X791" s="21">
        <f>Sheet1!H791*1</f>
        <v>4953.25</v>
      </c>
    </row>
    <row r="792" spans="20:24" x14ac:dyDescent="0.3">
      <c r="T792" s="20">
        <f t="shared" si="30"/>
        <v>790</v>
      </c>
      <c r="U792" s="21">
        <f>Sheet1!E792*1</f>
        <v>5039</v>
      </c>
      <c r="V792" s="21">
        <f>Sheet1!F792*1</f>
        <v>5064</v>
      </c>
      <c r="W792" s="21">
        <f>Sheet1!G792*1</f>
        <v>5013</v>
      </c>
      <c r="X792" s="21">
        <f>Sheet1!H792*1</f>
        <v>5027.75</v>
      </c>
    </row>
    <row r="793" spans="20:24" x14ac:dyDescent="0.3">
      <c r="T793" s="20">
        <f t="shared" si="30"/>
        <v>791</v>
      </c>
      <c r="U793" s="21">
        <f>Sheet1!E793*1</f>
        <v>5015.5</v>
      </c>
      <c r="V793" s="21">
        <f>Sheet1!F793*1</f>
        <v>5061.5</v>
      </c>
      <c r="W793" s="21">
        <f>Sheet1!G793*1</f>
        <v>4988.75</v>
      </c>
      <c r="X793" s="21">
        <f>Sheet1!H793*1</f>
        <v>5040.5</v>
      </c>
    </row>
    <row r="794" spans="20:24" x14ac:dyDescent="0.3">
      <c r="T794" s="20">
        <f t="shared" si="30"/>
        <v>792</v>
      </c>
      <c r="U794" s="21">
        <f>Sheet1!E794*1</f>
        <v>5070.5</v>
      </c>
      <c r="V794" s="21">
        <f>Sheet1!F794*1</f>
        <v>5073</v>
      </c>
      <c r="W794" s="21">
        <f>Sheet1!G794*1</f>
        <v>4988.75</v>
      </c>
      <c r="X794" s="21">
        <f>Sheet1!H794*1</f>
        <v>5020</v>
      </c>
    </row>
    <row r="795" spans="20:24" x14ac:dyDescent="0.3">
      <c r="T795" s="20">
        <f t="shared" si="30"/>
        <v>793</v>
      </c>
      <c r="U795" s="21">
        <f>Sheet1!E795*1</f>
        <v>5120.5</v>
      </c>
      <c r="V795" s="21">
        <f>Sheet1!F795*1</f>
        <v>5133</v>
      </c>
      <c r="W795" s="21">
        <f>Sheet1!G795*1</f>
        <v>5052</v>
      </c>
      <c r="X795" s="21">
        <f>Sheet1!H795*1</f>
        <v>5064.5</v>
      </c>
    </row>
    <row r="796" spans="20:24" x14ac:dyDescent="0.3">
      <c r="T796" s="20">
        <f t="shared" si="30"/>
        <v>794</v>
      </c>
      <c r="U796" s="21">
        <f>Sheet1!E796*1</f>
        <v>5082.5</v>
      </c>
      <c r="V796" s="21">
        <f>Sheet1!F796*1</f>
        <v>5124.25</v>
      </c>
      <c r="W796" s="21">
        <f>Sheet1!G796*1</f>
        <v>5072</v>
      </c>
      <c r="X796" s="21">
        <f>Sheet1!H796*1</f>
        <v>5122</v>
      </c>
    </row>
    <row r="797" spans="20:24" x14ac:dyDescent="0.3">
      <c r="T797" s="20">
        <f t="shared" si="30"/>
        <v>795</v>
      </c>
      <c r="U797" s="21">
        <f>Sheet1!E797*1</f>
        <v>5085.25</v>
      </c>
      <c r="V797" s="21">
        <f>Sheet1!F797*1</f>
        <v>5099.75</v>
      </c>
      <c r="W797" s="21">
        <f>Sheet1!G797*1</f>
        <v>5045.5</v>
      </c>
      <c r="X797" s="21">
        <f>Sheet1!H797*1</f>
        <v>5083.5</v>
      </c>
    </row>
    <row r="798" spans="20:24" x14ac:dyDescent="0.3">
      <c r="T798" s="20">
        <f t="shared" si="30"/>
        <v>796</v>
      </c>
      <c r="U798" s="21">
        <f>Sheet1!E798*1</f>
        <v>5143.25</v>
      </c>
      <c r="V798" s="21">
        <f>Sheet1!F798*1</f>
        <v>5158.5</v>
      </c>
      <c r="W798" s="21">
        <f>Sheet1!G798*1</f>
        <v>5070.5</v>
      </c>
      <c r="X798" s="21">
        <f>Sheet1!H798*1</f>
        <v>5075</v>
      </c>
    </row>
    <row r="799" spans="20:24" x14ac:dyDescent="0.3">
      <c r="T799" s="20">
        <f t="shared" si="30"/>
        <v>797</v>
      </c>
      <c r="U799" s="21">
        <f>Sheet1!E799*1</f>
        <v>5165.5</v>
      </c>
      <c r="V799" s="21">
        <f>Sheet1!F799*1</f>
        <v>5171.75</v>
      </c>
      <c r="W799" s="21">
        <f>Sheet1!G799*1</f>
        <v>5119</v>
      </c>
      <c r="X799" s="21">
        <f>Sheet1!H799*1</f>
        <v>5140.25</v>
      </c>
    </row>
    <row r="800" spans="20:24" x14ac:dyDescent="0.3">
      <c r="T800" s="20">
        <f t="shared" si="30"/>
        <v>798</v>
      </c>
      <c r="U800" s="21">
        <f>Sheet1!E800*1</f>
        <v>5114.5</v>
      </c>
      <c r="V800" s="21">
        <f>Sheet1!F800*1</f>
        <v>5175.25</v>
      </c>
      <c r="W800" s="21">
        <f>Sheet1!G800*1</f>
        <v>5109.5</v>
      </c>
      <c r="X800" s="21">
        <f>Sheet1!H800*1</f>
        <v>5169.75</v>
      </c>
    </row>
    <row r="801" spans="20:24" x14ac:dyDescent="0.3">
      <c r="T801" s="20">
        <f t="shared" si="30"/>
        <v>799</v>
      </c>
      <c r="U801" s="21">
        <f>Sheet1!E801*1</f>
        <v>5079.5</v>
      </c>
      <c r="V801" s="21">
        <f>Sheet1!F801*1</f>
        <v>5116.5</v>
      </c>
      <c r="W801" s="21">
        <f>Sheet1!G801*1</f>
        <v>5054</v>
      </c>
      <c r="X801" s="21">
        <f>Sheet1!H801*1</f>
        <v>5112.25</v>
      </c>
    </row>
    <row r="802" spans="20:24" x14ac:dyDescent="0.3">
      <c r="T802" s="20">
        <f t="shared" si="30"/>
        <v>800</v>
      </c>
      <c r="U802" s="21">
        <f>Sheet1!E802*1</f>
        <v>5060.5</v>
      </c>
      <c r="V802" s="21">
        <f>Sheet1!F802*1</f>
        <v>5083.25</v>
      </c>
      <c r="W802" s="21">
        <f>Sheet1!G802*1</f>
        <v>5037.5</v>
      </c>
      <c r="X802" s="21">
        <f>Sheet1!H802*1</f>
        <v>5080.75</v>
      </c>
    </row>
    <row r="803" spans="20:24" x14ac:dyDescent="0.3">
      <c r="T803" s="20">
        <f t="shared" si="30"/>
        <v>801</v>
      </c>
      <c r="U803" s="21">
        <f>Sheet1!E803*1</f>
        <v>4993.5</v>
      </c>
      <c r="V803" s="21">
        <f>Sheet1!F803*1</f>
        <v>5061.75</v>
      </c>
      <c r="W803" s="21">
        <f>Sheet1!G803*1</f>
        <v>4990</v>
      </c>
      <c r="X803" s="21">
        <f>Sheet1!H803*1</f>
        <v>5056.75</v>
      </c>
    </row>
    <row r="804" spans="20:24" x14ac:dyDescent="0.3">
      <c r="T804" s="20">
        <f t="shared" si="30"/>
        <v>802</v>
      </c>
      <c r="U804" s="21">
        <f>Sheet1!E804*1</f>
        <v>5048.25</v>
      </c>
      <c r="V804" s="21">
        <f>Sheet1!F804*1</f>
        <v>5058.25</v>
      </c>
      <c r="W804" s="21">
        <f>Sheet1!G804*1</f>
        <v>4989</v>
      </c>
      <c r="X804" s="21">
        <f>Sheet1!H804*1</f>
        <v>4991.75</v>
      </c>
    </row>
    <row r="805" spans="20:24" x14ac:dyDescent="0.3">
      <c r="T805" s="20">
        <f t="shared" si="30"/>
        <v>803</v>
      </c>
      <c r="U805" s="21">
        <f>Sheet1!E805*1</f>
        <v>5001</v>
      </c>
      <c r="V805" s="21">
        <f>Sheet1!F805*1</f>
        <v>5059</v>
      </c>
      <c r="W805" s="21">
        <f>Sheet1!G805*1</f>
        <v>4977.25</v>
      </c>
      <c r="X805" s="21">
        <f>Sheet1!H805*1</f>
        <v>5049.25</v>
      </c>
    </row>
    <row r="806" spans="20:24" x14ac:dyDescent="0.3">
      <c r="T806" s="20">
        <f t="shared" si="30"/>
        <v>804</v>
      </c>
      <c r="U806" s="21">
        <f>Sheet1!E806*1</f>
        <v>5004.25</v>
      </c>
      <c r="V806" s="21">
        <f>Sheet1!F806*1</f>
        <v>5017.25</v>
      </c>
      <c r="W806" s="21">
        <f>Sheet1!G806*1</f>
        <v>4959.25</v>
      </c>
      <c r="X806" s="21">
        <f>Sheet1!H806*1</f>
        <v>4996.5</v>
      </c>
    </row>
    <row r="807" spans="20:24" x14ac:dyDescent="0.3">
      <c r="T807" s="20">
        <f t="shared" si="30"/>
        <v>805</v>
      </c>
      <c r="U807" s="21">
        <f>Sheet1!E807*1</f>
        <v>4928.5</v>
      </c>
      <c r="V807" s="21">
        <f>Sheet1!F807*1</f>
        <v>5010</v>
      </c>
      <c r="W807" s="21">
        <f>Sheet1!G807*1</f>
        <v>4908.75</v>
      </c>
      <c r="X807" s="21">
        <f>Sheet1!H807*1</f>
        <v>4997.75</v>
      </c>
    </row>
    <row r="808" spans="20:24" x14ac:dyDescent="0.3">
      <c r="T808" s="20">
        <f t="shared" si="30"/>
        <v>806</v>
      </c>
      <c r="U808" s="21">
        <f>Sheet1!E808*1</f>
        <v>4905.25</v>
      </c>
      <c r="V808" s="21">
        <f>Sheet1!F808*1</f>
        <v>4951</v>
      </c>
      <c r="W808" s="21">
        <f>Sheet1!G808*1</f>
        <v>4864.5</v>
      </c>
      <c r="X808" s="21">
        <f>Sheet1!H808*1</f>
        <v>4946.25</v>
      </c>
    </row>
    <row r="809" spans="20:24" x14ac:dyDescent="0.3">
      <c r="T809" s="20">
        <f t="shared" si="30"/>
        <v>807</v>
      </c>
      <c r="U809" s="21">
        <f>Sheet1!E809*1</f>
        <v>4794</v>
      </c>
      <c r="V809" s="21">
        <f>Sheet1!F809*1</f>
        <v>4911.75</v>
      </c>
      <c r="W809" s="21">
        <f>Sheet1!G809*1</f>
        <v>4783.25</v>
      </c>
      <c r="X809" s="21">
        <f>Sheet1!H809*1</f>
        <v>4893.75</v>
      </c>
    </row>
    <row r="810" spans="20:24" x14ac:dyDescent="0.3">
      <c r="T810" s="20">
        <f t="shared" si="30"/>
        <v>808</v>
      </c>
      <c r="U810" s="21">
        <f>Sheet1!E810*1</f>
        <v>4715.5</v>
      </c>
      <c r="V810" s="21">
        <f>Sheet1!F810*1</f>
        <v>4807.5</v>
      </c>
      <c r="W810" s="21">
        <f>Sheet1!G810*1</f>
        <v>4673.75</v>
      </c>
      <c r="X810" s="21">
        <f>Sheet1!H810*1</f>
        <v>4798</v>
      </c>
    </row>
    <row r="811" spans="20:24" x14ac:dyDescent="0.3">
      <c r="T811" s="20">
        <f t="shared" si="30"/>
        <v>809</v>
      </c>
      <c r="U811" s="21">
        <f>Sheet1!E811*1</f>
        <v>4751</v>
      </c>
      <c r="V811" s="21">
        <f>Sheet1!F811*1</f>
        <v>4789</v>
      </c>
      <c r="W811" s="21">
        <f>Sheet1!G811*1</f>
        <v>4696.5</v>
      </c>
      <c r="X811" s="21">
        <f>Sheet1!H811*1</f>
        <v>4707.75</v>
      </c>
    </row>
    <row r="812" spans="20:24" x14ac:dyDescent="0.3">
      <c r="T812" s="20">
        <f t="shared" si="30"/>
        <v>810</v>
      </c>
      <c r="U812" s="21">
        <f>Sheet1!E812*1</f>
        <v>4793</v>
      </c>
      <c r="V812" s="21">
        <f>Sheet1!F812*1</f>
        <v>4871</v>
      </c>
      <c r="W812" s="21">
        <f>Sheet1!G812*1</f>
        <v>4733.25</v>
      </c>
      <c r="X812" s="21">
        <f>Sheet1!H812*1</f>
        <v>4736.75</v>
      </c>
    </row>
    <row r="813" spans="20:24" x14ac:dyDescent="0.3">
      <c r="T813" s="20">
        <f t="shared" si="30"/>
        <v>811</v>
      </c>
      <c r="U813" s="21">
        <f>Sheet1!E813*1</f>
        <v>4814</v>
      </c>
      <c r="V813" s="21">
        <f>Sheet1!F813*1</f>
        <v>4817.25</v>
      </c>
      <c r="W813" s="21">
        <f>Sheet1!G813*1</f>
        <v>4742</v>
      </c>
      <c r="X813" s="21">
        <f>Sheet1!H813*1</f>
        <v>4792.25</v>
      </c>
    </row>
    <row r="814" spans="20:24" x14ac:dyDescent="0.3">
      <c r="T814" s="20">
        <f t="shared" si="30"/>
        <v>812</v>
      </c>
      <c r="U814" s="21">
        <f>Sheet1!E814*1</f>
        <v>4688</v>
      </c>
      <c r="V814" s="21">
        <f>Sheet1!F814*1</f>
        <v>4833.25</v>
      </c>
      <c r="W814" s="21">
        <f>Sheet1!G814*1</f>
        <v>4687</v>
      </c>
      <c r="X814" s="21">
        <f>Sheet1!H814*1</f>
        <v>4810.25</v>
      </c>
    </row>
    <row r="815" spans="20:24" x14ac:dyDescent="0.3">
      <c r="T815" s="20">
        <f t="shared" si="30"/>
        <v>813</v>
      </c>
      <c r="U815" s="21">
        <f>Sheet1!E815*1</f>
        <v>4721.5</v>
      </c>
      <c r="V815" s="21">
        <f>Sheet1!F815*1</f>
        <v>4810</v>
      </c>
      <c r="W815" s="21">
        <f>Sheet1!G815*1</f>
        <v>4673.75</v>
      </c>
      <c r="X815" s="21">
        <f>Sheet1!H815*1</f>
        <v>4703.75</v>
      </c>
    </row>
    <row r="816" spans="20:24" x14ac:dyDescent="0.3">
      <c r="T816" s="20">
        <f t="shared" si="30"/>
        <v>814</v>
      </c>
      <c r="U816" s="21">
        <f>Sheet1!E816*1</f>
        <v>4843.75</v>
      </c>
      <c r="V816" s="21">
        <f>Sheet1!F816*1</f>
        <v>4860.25</v>
      </c>
      <c r="W816" s="21">
        <f>Sheet1!G816*1</f>
        <v>4720.25</v>
      </c>
      <c r="X816" s="21">
        <f>Sheet1!H816*1</f>
        <v>4733.5</v>
      </c>
    </row>
    <row r="817" spans="20:24" x14ac:dyDescent="0.3">
      <c r="T817" s="20">
        <f t="shared" si="30"/>
        <v>815</v>
      </c>
      <c r="U817" s="21">
        <f>Sheet1!E817*1</f>
        <v>4901.5</v>
      </c>
      <c r="V817" s="21">
        <f>Sheet1!F817*1</f>
        <v>4909.5</v>
      </c>
      <c r="W817" s="21">
        <f>Sheet1!G817*1</f>
        <v>4816.25</v>
      </c>
      <c r="X817" s="21">
        <f>Sheet1!H817*1</f>
        <v>4862.25</v>
      </c>
    </row>
    <row r="818" spans="20:24" x14ac:dyDescent="0.3">
      <c r="T818" s="20">
        <f t="shared" si="30"/>
        <v>816</v>
      </c>
      <c r="U818" s="21">
        <f>Sheet1!E818*1</f>
        <v>4908.75</v>
      </c>
      <c r="V818" s="21">
        <f>Sheet1!F818*1</f>
        <v>4953.75</v>
      </c>
      <c r="W818" s="21">
        <f>Sheet1!G818*1</f>
        <v>4876</v>
      </c>
      <c r="X818" s="21">
        <f>Sheet1!H818*1</f>
        <v>4894.25</v>
      </c>
    </row>
    <row r="819" spans="20:24" x14ac:dyDescent="0.3">
      <c r="T819" s="20">
        <f t="shared" si="30"/>
        <v>817</v>
      </c>
      <c r="U819" s="21">
        <f>Sheet1!E819*1</f>
        <v>4843.75</v>
      </c>
      <c r="V819" s="21">
        <f>Sheet1!F819*1</f>
        <v>4934.25</v>
      </c>
      <c r="W819" s="21">
        <f>Sheet1!G819*1</f>
        <v>4813.25</v>
      </c>
      <c r="X819" s="21">
        <f>Sheet1!H819*1</f>
        <v>4916.75</v>
      </c>
    </row>
    <row r="820" spans="20:24" x14ac:dyDescent="0.3">
      <c r="T820" s="20">
        <f t="shared" si="30"/>
        <v>818</v>
      </c>
      <c r="U820" s="21">
        <f>Sheet1!E820*1</f>
        <v>4902.5</v>
      </c>
      <c r="V820" s="21">
        <f>Sheet1!F820*1</f>
        <v>4934</v>
      </c>
      <c r="W820" s="21">
        <f>Sheet1!G820*1</f>
        <v>4810</v>
      </c>
      <c r="X820" s="21">
        <f>Sheet1!H820*1</f>
        <v>4838.75</v>
      </c>
    </row>
    <row r="821" spans="20:24" x14ac:dyDescent="0.3">
      <c r="T821" s="20">
        <f t="shared" si="30"/>
        <v>819</v>
      </c>
      <c r="U821" s="21">
        <f>Sheet1!E821*1</f>
        <v>4834.5</v>
      </c>
      <c r="V821" s="21">
        <f>Sheet1!F821*1</f>
        <v>4920.5</v>
      </c>
      <c r="W821" s="21">
        <f>Sheet1!G821*1</f>
        <v>4786.5</v>
      </c>
      <c r="X821" s="21">
        <f>Sheet1!H821*1</f>
        <v>4903</v>
      </c>
    </row>
    <row r="822" spans="20:24" x14ac:dyDescent="0.3">
      <c r="T822" s="20">
        <f t="shared" si="30"/>
        <v>820</v>
      </c>
      <c r="U822" s="21">
        <f>Sheet1!E822*1</f>
        <v>4801.75</v>
      </c>
      <c r="V822" s="21">
        <f>Sheet1!F822*1</f>
        <v>4919.25</v>
      </c>
      <c r="W822" s="21">
        <f>Sheet1!G822*1</f>
        <v>4762.5</v>
      </c>
      <c r="X822" s="21">
        <f>Sheet1!H822*1</f>
        <v>4915</v>
      </c>
    </row>
    <row r="823" spans="20:24" x14ac:dyDescent="0.3">
      <c r="T823" s="20">
        <f t="shared" si="30"/>
        <v>821</v>
      </c>
      <c r="U823" s="21">
        <f>Sheet1!E823*1</f>
        <v>4750.5</v>
      </c>
      <c r="V823" s="21">
        <f>Sheet1!F823*1</f>
        <v>4825</v>
      </c>
      <c r="W823" s="21">
        <f>Sheet1!G823*1</f>
        <v>4636.75</v>
      </c>
      <c r="X823" s="21">
        <f>Sheet1!H823*1</f>
        <v>4819</v>
      </c>
    </row>
    <row r="824" spans="20:24" x14ac:dyDescent="0.3">
      <c r="T824" s="20">
        <f t="shared" si="30"/>
        <v>822</v>
      </c>
      <c r="U824" s="21">
        <f>Sheet1!E824*1</f>
        <v>4845.75</v>
      </c>
      <c r="V824" s="21">
        <f>Sheet1!F824*1</f>
        <v>4880.5</v>
      </c>
      <c r="W824" s="21">
        <f>Sheet1!G824*1</f>
        <v>4747.5</v>
      </c>
      <c r="X824" s="21">
        <f>Sheet1!H824*1</f>
        <v>4757</v>
      </c>
    </row>
    <row r="825" spans="20:24" x14ac:dyDescent="0.3">
      <c r="T825" s="20">
        <f t="shared" si="30"/>
        <v>823</v>
      </c>
      <c r="U825" s="21">
        <f>Sheet1!E825*1</f>
        <v>4859.25</v>
      </c>
      <c r="V825" s="21">
        <f>Sheet1!F825*1</f>
        <v>4926.25</v>
      </c>
      <c r="W825" s="21">
        <f>Sheet1!G825*1</f>
        <v>4785</v>
      </c>
      <c r="X825" s="21">
        <f>Sheet1!H825*1</f>
        <v>4835</v>
      </c>
    </row>
    <row r="826" spans="20:24" x14ac:dyDescent="0.3">
      <c r="T826" s="20">
        <f t="shared" si="30"/>
        <v>824</v>
      </c>
      <c r="U826" s="21">
        <f>Sheet1!E826*1</f>
        <v>4909.75</v>
      </c>
      <c r="V826" s="21">
        <f>Sheet1!F826*1</f>
        <v>4946.5</v>
      </c>
      <c r="W826" s="21">
        <f>Sheet1!G826*1</f>
        <v>4856</v>
      </c>
      <c r="X826" s="21">
        <f>Sheet1!H826*1</f>
        <v>4878.5</v>
      </c>
    </row>
    <row r="827" spans="20:24" x14ac:dyDescent="0.3">
      <c r="T827" s="20">
        <f t="shared" si="30"/>
        <v>825</v>
      </c>
      <c r="U827" s="21">
        <f>Sheet1!E827*1</f>
        <v>4999.25</v>
      </c>
      <c r="V827" s="21">
        <f>Sheet1!F827*1</f>
        <v>5009.75</v>
      </c>
      <c r="W827" s="21">
        <f>Sheet1!G827*1</f>
        <v>4902.25</v>
      </c>
      <c r="X827" s="21">
        <f>Sheet1!H827*1</f>
        <v>4909.5</v>
      </c>
    </row>
    <row r="828" spans="20:24" x14ac:dyDescent="0.3">
      <c r="T828" s="20">
        <f t="shared" si="30"/>
        <v>826</v>
      </c>
      <c r="U828" s="21">
        <f>Sheet1!E828*1</f>
        <v>4993.75</v>
      </c>
      <c r="V828" s="21">
        <f>Sheet1!F828*1</f>
        <v>5019.5</v>
      </c>
      <c r="W828" s="21">
        <f>Sheet1!G828*1</f>
        <v>4957.75</v>
      </c>
      <c r="X828" s="21">
        <f>Sheet1!H828*1</f>
        <v>5005</v>
      </c>
    </row>
    <row r="829" spans="20:24" x14ac:dyDescent="0.3">
      <c r="T829" s="20">
        <f t="shared" si="30"/>
        <v>827</v>
      </c>
      <c r="U829" s="21">
        <f>Sheet1!E829*1</f>
        <v>4928.5</v>
      </c>
      <c r="V829" s="21">
        <f>Sheet1!F829*1</f>
        <v>5003</v>
      </c>
      <c r="W829" s="21">
        <f>Sheet1!G829*1</f>
        <v>4916.75</v>
      </c>
      <c r="X829" s="21">
        <f>Sheet1!H829*1</f>
        <v>4999.5</v>
      </c>
    </row>
    <row r="830" spans="20:24" x14ac:dyDescent="0.3">
      <c r="T830" s="20">
        <f t="shared" si="30"/>
        <v>828</v>
      </c>
      <c r="U830" s="21">
        <f>Sheet1!E830*1</f>
        <v>4946.75</v>
      </c>
      <c r="V830" s="21">
        <f>Sheet1!F830*1</f>
        <v>4963</v>
      </c>
      <c r="W830" s="21">
        <f>Sheet1!G830*1</f>
        <v>4889</v>
      </c>
      <c r="X830" s="21">
        <f>Sheet1!H830*1</f>
        <v>4929</v>
      </c>
    </row>
    <row r="831" spans="20:24" x14ac:dyDescent="0.3">
      <c r="T831" s="20">
        <f t="shared" si="30"/>
        <v>829</v>
      </c>
      <c r="U831" s="21">
        <f>Sheet1!E831*1</f>
        <v>5029.5</v>
      </c>
      <c r="V831" s="21">
        <f>Sheet1!F831*1</f>
        <v>5055.5</v>
      </c>
      <c r="W831" s="21">
        <f>Sheet1!G831*1</f>
        <v>4928.25</v>
      </c>
      <c r="X831" s="21">
        <f>Sheet1!H831*1</f>
        <v>4944.5</v>
      </c>
    </row>
    <row r="832" spans="20:24" x14ac:dyDescent="0.3">
      <c r="T832" s="20">
        <f t="shared" si="30"/>
        <v>830</v>
      </c>
      <c r="U832" s="21">
        <f>Sheet1!E832*1</f>
        <v>5117.25</v>
      </c>
      <c r="V832" s="21">
        <f>Sheet1!F832*1</f>
        <v>5118.75</v>
      </c>
      <c r="W832" s="21">
        <f>Sheet1!G832*1</f>
        <v>5011</v>
      </c>
      <c r="X832" s="21">
        <f>Sheet1!H832*1</f>
        <v>5032.5</v>
      </c>
    </row>
    <row r="833" spans="20:24" x14ac:dyDescent="0.3">
      <c r="T833" s="20">
        <f t="shared" si="30"/>
        <v>831</v>
      </c>
      <c r="U833" s="21">
        <f>Sheet1!E833*1</f>
        <v>5054</v>
      </c>
      <c r="V833" s="21">
        <f>Sheet1!F833*1</f>
        <v>5120</v>
      </c>
      <c r="W833" s="21">
        <f>Sheet1!G833*1</f>
        <v>5052.25</v>
      </c>
      <c r="X833" s="21">
        <f>Sheet1!H833*1</f>
        <v>5112.75</v>
      </c>
    </row>
    <row r="834" spans="20:24" x14ac:dyDescent="0.3">
      <c r="T834" s="20">
        <f t="shared" si="30"/>
        <v>832</v>
      </c>
      <c r="U834" s="21">
        <f>Sheet1!E834*1</f>
        <v>5019</v>
      </c>
      <c r="V834" s="21">
        <f>Sheet1!F834*1</f>
        <v>5058.75</v>
      </c>
      <c r="W834" s="21">
        <f>Sheet1!G834*1</f>
        <v>4991.25</v>
      </c>
      <c r="X834" s="21">
        <f>Sheet1!H834*1</f>
        <v>5047.5</v>
      </c>
    </row>
    <row r="835" spans="20:24" x14ac:dyDescent="0.3">
      <c r="T835" s="20">
        <f t="shared" si="30"/>
        <v>833</v>
      </c>
      <c r="U835" s="21">
        <f>Sheet1!E835*1</f>
        <v>5032</v>
      </c>
      <c r="V835" s="21">
        <f>Sheet1!F835*1</f>
        <v>5049.5</v>
      </c>
      <c r="W835" s="21">
        <f>Sheet1!G835*1</f>
        <v>4997.75</v>
      </c>
      <c r="X835" s="21">
        <f>Sheet1!H835*1</f>
        <v>5010.75</v>
      </c>
    </row>
    <row r="836" spans="20:24" x14ac:dyDescent="0.3">
      <c r="T836" s="20">
        <f t="shared" si="30"/>
        <v>834</v>
      </c>
      <c r="U836" s="21">
        <f>Sheet1!E836*1</f>
        <v>5053</v>
      </c>
      <c r="V836" s="21">
        <f>Sheet1!F836*1</f>
        <v>5067.5</v>
      </c>
      <c r="W836" s="21">
        <f>Sheet1!G836*1</f>
        <v>4973.5</v>
      </c>
      <c r="X836" s="21">
        <f>Sheet1!H836*1</f>
        <v>5027.5</v>
      </c>
    </row>
    <row r="837" spans="20:24" x14ac:dyDescent="0.3">
      <c r="T837" s="20">
        <f t="shared" ref="T837:T900" si="31">T836+1</f>
        <v>835</v>
      </c>
      <c r="U837" s="21">
        <f>Sheet1!E837*1</f>
        <v>5080.75</v>
      </c>
      <c r="V837" s="21">
        <f>Sheet1!F837*1</f>
        <v>5083.25</v>
      </c>
      <c r="W837" s="21">
        <f>Sheet1!G837*1</f>
        <v>4997</v>
      </c>
      <c r="X837" s="21">
        <f>Sheet1!H837*1</f>
        <v>5004</v>
      </c>
    </row>
    <row r="838" spans="20:24" x14ac:dyDescent="0.3">
      <c r="T838" s="20">
        <f t="shared" si="31"/>
        <v>836</v>
      </c>
      <c r="U838" s="21">
        <f>Sheet1!E838*1</f>
        <v>5087</v>
      </c>
      <c r="V838" s="21">
        <f>Sheet1!F838*1</f>
        <v>5121</v>
      </c>
      <c r="W838" s="21">
        <f>Sheet1!G838*1</f>
        <v>5070.25</v>
      </c>
      <c r="X838" s="21">
        <f>Sheet1!H838*1</f>
        <v>5112.25</v>
      </c>
    </row>
    <row r="839" spans="20:24" x14ac:dyDescent="0.3">
      <c r="T839" s="20">
        <f t="shared" si="31"/>
        <v>837</v>
      </c>
      <c r="U839" s="21">
        <f>Sheet1!E839*1</f>
        <v>5028.25</v>
      </c>
      <c r="V839" s="21">
        <f>Sheet1!F839*1</f>
        <v>5089.75</v>
      </c>
      <c r="W839" s="21">
        <f>Sheet1!G839*1</f>
        <v>5009</v>
      </c>
      <c r="X839" s="21">
        <f>Sheet1!H839*1</f>
        <v>5070</v>
      </c>
    </row>
    <row r="840" spans="20:24" x14ac:dyDescent="0.3">
      <c r="T840" s="20">
        <f t="shared" si="31"/>
        <v>838</v>
      </c>
      <c r="U840" s="21">
        <f>Sheet1!E840*1</f>
        <v>4958.5</v>
      </c>
      <c r="V840" s="21">
        <f>Sheet1!F840*1</f>
        <v>5042.75</v>
      </c>
      <c r="W840" s="21">
        <f>Sheet1!G840*1</f>
        <v>4930.5</v>
      </c>
      <c r="X840" s="21">
        <f>Sheet1!H840*1</f>
        <v>5039.25</v>
      </c>
    </row>
    <row r="841" spans="20:24" x14ac:dyDescent="0.3">
      <c r="T841" s="20">
        <f t="shared" si="31"/>
        <v>839</v>
      </c>
      <c r="U841" s="21">
        <f>Sheet1!E841*1</f>
        <v>4883</v>
      </c>
      <c r="V841" s="21">
        <f>Sheet1!F841*1</f>
        <v>4961</v>
      </c>
      <c r="W841" s="21">
        <f>Sheet1!G841*1</f>
        <v>4801.25</v>
      </c>
      <c r="X841" s="21">
        <f>Sheet1!H841*1</f>
        <v>4958.25</v>
      </c>
    </row>
    <row r="842" spans="20:24" x14ac:dyDescent="0.3">
      <c r="T842" s="20">
        <f t="shared" si="31"/>
        <v>840</v>
      </c>
      <c r="U842" s="21">
        <f>Sheet1!E842*1</f>
        <v>4880.25</v>
      </c>
      <c r="V842" s="21">
        <f>Sheet1!F842*1</f>
        <v>4957</v>
      </c>
      <c r="W842" s="21">
        <f>Sheet1!G842*1</f>
        <v>4798.25</v>
      </c>
      <c r="X842" s="21">
        <f>Sheet1!H842*1</f>
        <v>4852.75</v>
      </c>
    </row>
    <row r="843" spans="20:24" x14ac:dyDescent="0.3">
      <c r="T843" s="20">
        <f t="shared" si="31"/>
        <v>841</v>
      </c>
      <c r="U843" s="21">
        <f>Sheet1!E843*1</f>
        <v>4843.75</v>
      </c>
      <c r="V843" s="21">
        <f>Sheet1!F843*1</f>
        <v>4981.25</v>
      </c>
      <c r="W843" s="21">
        <f>Sheet1!G843*1</f>
        <v>4829.25</v>
      </c>
      <c r="X843" s="21">
        <f>Sheet1!H843*1</f>
        <v>4876.5</v>
      </c>
    </row>
    <row r="844" spans="20:24" x14ac:dyDescent="0.3">
      <c r="T844" s="20">
        <f t="shared" si="31"/>
        <v>842</v>
      </c>
      <c r="U844" s="21">
        <f>Sheet1!E844*1</f>
        <v>4937.75</v>
      </c>
      <c r="V844" s="21">
        <f>Sheet1!F844*1</f>
        <v>4941.75</v>
      </c>
      <c r="W844" s="21">
        <f>Sheet1!G844*1</f>
        <v>4811.5</v>
      </c>
      <c r="X844" s="21">
        <f>Sheet1!H844*1</f>
        <v>4884</v>
      </c>
    </row>
    <row r="845" spans="20:24" x14ac:dyDescent="0.3">
      <c r="T845" s="20">
        <f t="shared" si="31"/>
        <v>843</v>
      </c>
      <c r="U845" s="21">
        <f>Sheet1!E845*1</f>
        <v>4924</v>
      </c>
      <c r="V845" s="21">
        <f>Sheet1!F845*1</f>
        <v>4962.5</v>
      </c>
      <c r="W845" s="21">
        <f>Sheet1!G845*1</f>
        <v>4747.75</v>
      </c>
      <c r="X845" s="21">
        <f>Sheet1!H845*1</f>
        <v>4938.75</v>
      </c>
    </row>
    <row r="846" spans="20:24" x14ac:dyDescent="0.3">
      <c r="T846" s="20">
        <f t="shared" si="31"/>
        <v>844</v>
      </c>
      <c r="U846" s="21">
        <f>Sheet1!E846*1</f>
        <v>4989.25</v>
      </c>
      <c r="V846" s="21">
        <f>Sheet1!F846*1</f>
        <v>5022</v>
      </c>
      <c r="W846" s="21">
        <f>Sheet1!G846*1</f>
        <v>4916.25</v>
      </c>
      <c r="X846" s="21">
        <f>Sheet1!H846*1</f>
        <v>4925</v>
      </c>
    </row>
    <row r="847" spans="20:24" x14ac:dyDescent="0.3">
      <c r="T847" s="20">
        <f t="shared" si="31"/>
        <v>845</v>
      </c>
      <c r="U847" s="21">
        <f>Sheet1!E847*1</f>
        <v>5061</v>
      </c>
      <c r="V847" s="21">
        <f>Sheet1!F847*1</f>
        <v>5129.25</v>
      </c>
      <c r="W847" s="21">
        <f>Sheet1!G847*1</f>
        <v>4972.75</v>
      </c>
      <c r="X847" s="21">
        <f>Sheet1!H847*1</f>
        <v>5009.75</v>
      </c>
    </row>
    <row r="848" spans="20:24" x14ac:dyDescent="0.3">
      <c r="T848" s="20">
        <f t="shared" si="31"/>
        <v>846</v>
      </c>
      <c r="U848" s="21">
        <f>Sheet1!E848*1</f>
        <v>5112.75</v>
      </c>
      <c r="V848" s="21">
        <f>Sheet1!F848*1</f>
        <v>5138</v>
      </c>
      <c r="W848" s="21">
        <f>Sheet1!G848*1</f>
        <v>5052.25</v>
      </c>
      <c r="X848" s="21">
        <f>Sheet1!H848*1</f>
        <v>5059.25</v>
      </c>
    </row>
    <row r="849" spans="20:24" x14ac:dyDescent="0.3">
      <c r="T849" s="20">
        <f t="shared" si="31"/>
        <v>847</v>
      </c>
      <c r="U849" s="21">
        <f>Sheet1!E849*1</f>
        <v>5201</v>
      </c>
      <c r="V849" s="21">
        <f>Sheet1!F849*1</f>
        <v>5206.75</v>
      </c>
      <c r="W849" s="21">
        <f>Sheet1!G849*1</f>
        <v>5095</v>
      </c>
      <c r="X849" s="21">
        <f>Sheet1!H849*1</f>
        <v>5106.25</v>
      </c>
    </row>
    <row r="850" spans="20:24" x14ac:dyDescent="0.3">
      <c r="T850" s="20">
        <f t="shared" si="31"/>
        <v>848</v>
      </c>
      <c r="U850" s="21">
        <f>Sheet1!E850*1</f>
        <v>5190</v>
      </c>
      <c r="V850" s="21">
        <f>Sheet1!F850*1</f>
        <v>5202</v>
      </c>
      <c r="W850" s="21">
        <f>Sheet1!G850*1</f>
        <v>5141</v>
      </c>
      <c r="X850" s="21">
        <f>Sheet1!H850*1</f>
        <v>5189.75</v>
      </c>
    </row>
    <row r="851" spans="20:24" x14ac:dyDescent="0.3">
      <c r="T851" s="20">
        <f t="shared" si="31"/>
        <v>849</v>
      </c>
      <c r="U851" s="21">
        <f>Sheet1!E851*1</f>
        <v>5254.25</v>
      </c>
      <c r="V851" s="21">
        <f>Sheet1!F851*1</f>
        <v>5271.25</v>
      </c>
      <c r="W851" s="21">
        <f>Sheet1!G851*1</f>
        <v>5177.5</v>
      </c>
      <c r="X851" s="21">
        <f>Sheet1!H851*1</f>
        <v>5187</v>
      </c>
    </row>
    <row r="852" spans="20:24" x14ac:dyDescent="0.3">
      <c r="T852" s="20">
        <f t="shared" si="31"/>
        <v>850</v>
      </c>
      <c r="U852" s="21">
        <f>Sheet1!E852*1</f>
        <v>5239</v>
      </c>
      <c r="V852" s="21">
        <f>Sheet1!F852*1</f>
        <v>5274.5</v>
      </c>
      <c r="W852" s="21">
        <f>Sheet1!G852*1</f>
        <v>5230</v>
      </c>
      <c r="X852" s="21">
        <f>Sheet1!H852*1</f>
        <v>5251.25</v>
      </c>
    </row>
    <row r="853" spans="20:24" x14ac:dyDescent="0.3">
      <c r="T853" s="20">
        <f t="shared" si="31"/>
        <v>851</v>
      </c>
      <c r="U853" s="21">
        <f>Sheet1!E853*1</f>
        <v>5198.5</v>
      </c>
      <c r="V853" s="21">
        <f>Sheet1!F853*1</f>
        <v>5242.5</v>
      </c>
      <c r="W853" s="21">
        <f>Sheet1!G853*1</f>
        <v>5162.25</v>
      </c>
      <c r="X853" s="21">
        <f>Sheet1!H853*1</f>
        <v>5240</v>
      </c>
    </row>
    <row r="854" spans="20:24" x14ac:dyDescent="0.3">
      <c r="T854" s="20">
        <f t="shared" si="31"/>
        <v>852</v>
      </c>
      <c r="U854" s="21">
        <f>Sheet1!E854*1</f>
        <v>5206.25</v>
      </c>
      <c r="V854" s="21">
        <f>Sheet1!F854*1</f>
        <v>5216.75</v>
      </c>
      <c r="W854" s="21">
        <f>Sheet1!G854*1</f>
        <v>5107.75</v>
      </c>
      <c r="X854" s="21">
        <f>Sheet1!H854*1</f>
        <v>5197.25</v>
      </c>
    </row>
    <row r="855" spans="20:24" x14ac:dyDescent="0.3">
      <c r="T855" s="20">
        <f t="shared" si="31"/>
        <v>853</v>
      </c>
      <c r="U855" s="21">
        <f>Sheet1!E855*1</f>
        <v>5230</v>
      </c>
      <c r="V855" s="21">
        <f>Sheet1!F855*1</f>
        <v>5240.75</v>
      </c>
      <c r="W855" s="21">
        <f>Sheet1!G855*1</f>
        <v>5188.75</v>
      </c>
      <c r="X855" s="21">
        <f>Sheet1!H855*1</f>
        <v>5202.75</v>
      </c>
    </row>
    <row r="856" spans="20:24" x14ac:dyDescent="0.3">
      <c r="T856" s="20">
        <f t="shared" si="31"/>
        <v>854</v>
      </c>
      <c r="U856" s="21">
        <f>Sheet1!E856*1</f>
        <v>5227</v>
      </c>
      <c r="V856" s="21">
        <f>Sheet1!F856*1</f>
        <v>5250.75</v>
      </c>
      <c r="W856" s="21">
        <f>Sheet1!G856*1</f>
        <v>5197</v>
      </c>
      <c r="X856" s="21">
        <f>Sheet1!H856*1</f>
        <v>5222.5</v>
      </c>
    </row>
    <row r="857" spans="20:24" x14ac:dyDescent="0.3">
      <c r="T857" s="20">
        <f t="shared" si="31"/>
        <v>855</v>
      </c>
      <c r="U857" s="21">
        <f>Sheet1!E857*1</f>
        <v>5318.5</v>
      </c>
      <c r="V857" s="21">
        <f>Sheet1!F857*1</f>
        <v>5323.25</v>
      </c>
      <c r="W857" s="21">
        <f>Sheet1!G857*1</f>
        <v>5224.5</v>
      </c>
      <c r="X857" s="21">
        <f>Sheet1!H857*1</f>
        <v>5227.5</v>
      </c>
    </row>
    <row r="858" spans="20:24" x14ac:dyDescent="0.3">
      <c r="T858" s="20">
        <f t="shared" si="31"/>
        <v>856</v>
      </c>
      <c r="U858" s="21">
        <f>Sheet1!E858*1</f>
        <v>5320.25</v>
      </c>
      <c r="V858" s="21">
        <f>Sheet1!F858*1</f>
        <v>5343.25</v>
      </c>
      <c r="W858" s="21">
        <f>Sheet1!G858*1</f>
        <v>5299.5</v>
      </c>
      <c r="X858" s="21">
        <f>Sheet1!H858*1</f>
        <v>5319.25</v>
      </c>
    </row>
    <row r="859" spans="20:24" x14ac:dyDescent="0.3">
      <c r="T859" s="20">
        <f t="shared" si="31"/>
        <v>857</v>
      </c>
      <c r="U859" s="21">
        <f>Sheet1!E859*1</f>
        <v>5306</v>
      </c>
      <c r="V859" s="21">
        <f>Sheet1!F859*1</f>
        <v>5326.25</v>
      </c>
      <c r="W859" s="21">
        <f>Sheet1!G859*1</f>
        <v>5282.5</v>
      </c>
      <c r="X859" s="21">
        <f>Sheet1!H859*1</f>
        <v>5321</v>
      </c>
    </row>
    <row r="860" spans="20:24" x14ac:dyDescent="0.3">
      <c r="T860" s="20">
        <f t="shared" si="31"/>
        <v>858</v>
      </c>
      <c r="U860" s="21">
        <f>Sheet1!E860*1</f>
        <v>5308.75</v>
      </c>
      <c r="V860" s="21">
        <f>Sheet1!F860*1</f>
        <v>5313.5</v>
      </c>
      <c r="W860" s="21">
        <f>Sheet1!G860*1</f>
        <v>5285.5</v>
      </c>
      <c r="X860" s="21">
        <f>Sheet1!H860*1</f>
        <v>5293.5</v>
      </c>
    </row>
    <row r="861" spans="20:24" x14ac:dyDescent="0.3">
      <c r="T861" s="20">
        <f t="shared" si="31"/>
        <v>859</v>
      </c>
      <c r="U861" s="21">
        <f>Sheet1!E861*1</f>
        <v>5319.75</v>
      </c>
      <c r="V861" s="21">
        <f>Sheet1!F861*1</f>
        <v>5334.75</v>
      </c>
      <c r="W861" s="21">
        <f>Sheet1!G861*1</f>
        <v>5302.25</v>
      </c>
      <c r="X861" s="21">
        <f>Sheet1!H861*1</f>
        <v>5307.25</v>
      </c>
    </row>
    <row r="862" spans="20:24" x14ac:dyDescent="0.3">
      <c r="T862" s="20">
        <f t="shared" si="31"/>
        <v>860</v>
      </c>
      <c r="U862" s="21">
        <f>Sheet1!E862*1</f>
        <v>5316</v>
      </c>
      <c r="V862" s="21">
        <f>Sheet1!F862*1</f>
        <v>5331</v>
      </c>
      <c r="W862" s="21">
        <f>Sheet1!G862*1</f>
        <v>5305</v>
      </c>
      <c r="X862" s="21">
        <f>Sheet1!H862*1</f>
        <v>5319.5</v>
      </c>
    </row>
    <row r="863" spans="20:24" x14ac:dyDescent="0.3">
      <c r="T863" s="20">
        <f t="shared" si="31"/>
        <v>861</v>
      </c>
      <c r="U863" s="21">
        <f>Sheet1!E863*1</f>
        <v>5315.5</v>
      </c>
      <c r="V863" s="21">
        <f>Sheet1!F863*1</f>
        <v>5333</v>
      </c>
      <c r="W863" s="21">
        <f>Sheet1!G863*1</f>
        <v>5305.5</v>
      </c>
      <c r="X863" s="21">
        <f>Sheet1!H863*1</f>
        <v>5313.5</v>
      </c>
    </row>
    <row r="864" spans="20:24" x14ac:dyDescent="0.3">
      <c r="T864" s="20">
        <f t="shared" si="31"/>
        <v>862</v>
      </c>
      <c r="U864" s="21">
        <f>Sheet1!E864*1</f>
        <v>5252</v>
      </c>
      <c r="V864" s="21">
        <f>Sheet1!F864*1</f>
        <v>5319.25</v>
      </c>
      <c r="W864" s="21">
        <f>Sheet1!G864*1</f>
        <v>5248.25</v>
      </c>
      <c r="X864" s="21">
        <f>Sheet1!H864*1</f>
        <v>5317.25</v>
      </c>
    </row>
    <row r="865" spans="20:24" x14ac:dyDescent="0.3">
      <c r="T865" s="20">
        <f t="shared" si="31"/>
        <v>863</v>
      </c>
      <c r="U865" s="21">
        <f>Sheet1!E865*1</f>
        <v>5224</v>
      </c>
      <c r="V865" s="21">
        <f>Sheet1!F865*1</f>
        <v>5266.25</v>
      </c>
      <c r="W865" s="21">
        <f>Sheet1!G865*1</f>
        <v>5219.25</v>
      </c>
      <c r="X865" s="21">
        <f>Sheet1!H865*1</f>
        <v>5250.75</v>
      </c>
    </row>
    <row r="866" spans="20:24" x14ac:dyDescent="0.3">
      <c r="T866" s="20">
        <f t="shared" si="31"/>
        <v>864</v>
      </c>
      <c r="U866" s="21">
        <f>Sheet1!E866*1</f>
        <v>5176.75</v>
      </c>
      <c r="V866" s="21">
        <f>Sheet1!F866*1</f>
        <v>5225.5</v>
      </c>
      <c r="W866" s="21">
        <f>Sheet1!G866*1</f>
        <v>5157.25</v>
      </c>
      <c r="X866" s="21">
        <f>Sheet1!H866*1</f>
        <v>5221</v>
      </c>
    </row>
    <row r="867" spans="20:24" x14ac:dyDescent="0.3">
      <c r="T867" s="20">
        <f t="shared" si="31"/>
        <v>865</v>
      </c>
      <c r="U867" s="21">
        <f>Sheet1!E867*1</f>
        <v>5102.75</v>
      </c>
      <c r="V867" s="21">
        <f>Sheet1!F867*1</f>
        <v>5178</v>
      </c>
      <c r="W867" s="21">
        <f>Sheet1!G867*1</f>
        <v>5100.75</v>
      </c>
      <c r="X867" s="21">
        <f>Sheet1!H867*1</f>
        <v>5175.75</v>
      </c>
    </row>
    <row r="868" spans="20:24" x14ac:dyDescent="0.3">
      <c r="T868" s="20">
        <f t="shared" si="31"/>
        <v>866</v>
      </c>
      <c r="U868" s="21">
        <f>Sheet1!E868*1</f>
        <v>5147</v>
      </c>
      <c r="V868" s="21">
        <f>Sheet1!F868*1</f>
        <v>5156.5</v>
      </c>
      <c r="W868" s="21">
        <f>Sheet1!G868*1</f>
        <v>5055.25</v>
      </c>
      <c r="X868" s="21">
        <f>Sheet1!H868*1</f>
        <v>5093.5</v>
      </c>
    </row>
    <row r="869" spans="20:24" x14ac:dyDescent="0.3">
      <c r="T869" s="20">
        <f t="shared" si="31"/>
        <v>867</v>
      </c>
      <c r="U869" s="21">
        <f>Sheet1!E869*1</f>
        <v>5199</v>
      </c>
      <c r="V869" s="21">
        <f>Sheet1!F869*1</f>
        <v>5203</v>
      </c>
      <c r="W869" s="21">
        <f>Sheet1!G869*1</f>
        <v>5125</v>
      </c>
      <c r="X869" s="21">
        <f>Sheet1!H869*1</f>
        <v>5145</v>
      </c>
    </row>
    <row r="870" spans="20:24" x14ac:dyDescent="0.3">
      <c r="T870" s="20">
        <f t="shared" si="31"/>
        <v>868</v>
      </c>
      <c r="U870" s="21">
        <f>Sheet1!E870*1</f>
        <v>5237.75</v>
      </c>
      <c r="V870" s="21">
        <f>Sheet1!F870*1</f>
        <v>5278.25</v>
      </c>
      <c r="W870" s="21">
        <f>Sheet1!G870*1</f>
        <v>5177</v>
      </c>
      <c r="X870" s="21">
        <f>Sheet1!H870*1</f>
        <v>5194.25</v>
      </c>
    </row>
    <row r="871" spans="20:24" x14ac:dyDescent="0.3">
      <c r="T871" s="20">
        <f t="shared" si="31"/>
        <v>869</v>
      </c>
      <c r="U871" s="21">
        <f>Sheet1!E871*1</f>
        <v>5164</v>
      </c>
      <c r="V871" s="21">
        <f>Sheet1!F871*1</f>
        <v>5240.75</v>
      </c>
      <c r="W871" s="21">
        <f>Sheet1!G871*1</f>
        <v>5137</v>
      </c>
      <c r="X871" s="21">
        <f>Sheet1!H871*1</f>
        <v>5235.5</v>
      </c>
    </row>
    <row r="872" spans="20:24" x14ac:dyDescent="0.3">
      <c r="T872" s="20">
        <f t="shared" si="31"/>
        <v>870</v>
      </c>
      <c r="U872" s="21">
        <f>Sheet1!E872*1</f>
        <v>5198</v>
      </c>
      <c r="V872" s="21">
        <f>Sheet1!F872*1</f>
        <v>5211.75</v>
      </c>
      <c r="W872" s="21">
        <f>Sheet1!G872*1</f>
        <v>5131.25</v>
      </c>
      <c r="X872" s="21">
        <f>Sheet1!H872*1</f>
        <v>5163</v>
      </c>
    </row>
    <row r="873" spans="20:24" x14ac:dyDescent="0.3">
      <c r="T873" s="20">
        <f t="shared" si="31"/>
        <v>871</v>
      </c>
      <c r="U873" s="21">
        <f>Sheet1!E873*1</f>
        <v>5239.5</v>
      </c>
      <c r="V873" s="21">
        <f>Sheet1!F873*1</f>
        <v>5258.25</v>
      </c>
      <c r="W873" s="21">
        <f>Sheet1!G873*1</f>
        <v>5190.5</v>
      </c>
      <c r="X873" s="21">
        <f>Sheet1!H873*1</f>
        <v>5194.5</v>
      </c>
    </row>
    <row r="874" spans="20:24" x14ac:dyDescent="0.3">
      <c r="T874" s="20">
        <f t="shared" si="31"/>
        <v>872</v>
      </c>
      <c r="U874" s="21">
        <f>Sheet1!E874*1</f>
        <v>5197.25</v>
      </c>
      <c r="V874" s="21">
        <f>Sheet1!F874*1</f>
        <v>5240.25</v>
      </c>
      <c r="W874" s="21">
        <f>Sheet1!G874*1</f>
        <v>5192</v>
      </c>
      <c r="X874" s="21">
        <f>Sheet1!H874*1</f>
        <v>5238.5</v>
      </c>
    </row>
    <row r="875" spans="20:24" x14ac:dyDescent="0.3">
      <c r="T875" s="20">
        <f t="shared" si="31"/>
        <v>873</v>
      </c>
      <c r="U875" s="21">
        <f>Sheet1!E875*1</f>
        <v>5225</v>
      </c>
      <c r="V875" s="21">
        <f>Sheet1!F875*1</f>
        <v>5233.75</v>
      </c>
      <c r="W875" s="21">
        <f>Sheet1!G875*1</f>
        <v>5190</v>
      </c>
      <c r="X875" s="21">
        <f>Sheet1!H875*1</f>
        <v>5194.75</v>
      </c>
    </row>
    <row r="876" spans="20:24" x14ac:dyDescent="0.3">
      <c r="T876" s="20">
        <f t="shared" si="31"/>
        <v>874</v>
      </c>
      <c r="U876" s="21">
        <f>Sheet1!E876*1</f>
        <v>5223</v>
      </c>
      <c r="V876" s="21">
        <f>Sheet1!F876*1</f>
        <v>5239.75</v>
      </c>
      <c r="W876" s="21">
        <f>Sheet1!G876*1</f>
        <v>5199.5</v>
      </c>
      <c r="X876" s="21">
        <f>Sheet1!H876*1</f>
        <v>5226.75</v>
      </c>
    </row>
    <row r="877" spans="20:24" x14ac:dyDescent="0.3">
      <c r="T877" s="20">
        <f t="shared" si="31"/>
        <v>875</v>
      </c>
      <c r="U877" s="21">
        <f>Sheet1!E877*1</f>
        <v>5122</v>
      </c>
      <c r="V877" s="21">
        <f>Sheet1!F877*1</f>
        <v>5225</v>
      </c>
      <c r="W877" s="21">
        <f>Sheet1!G877*1</f>
        <v>5115</v>
      </c>
      <c r="X877" s="21">
        <f>Sheet1!H877*1</f>
        <v>5212.75</v>
      </c>
    </row>
    <row r="878" spans="20:24" x14ac:dyDescent="0.3">
      <c r="T878" s="20">
        <f t="shared" si="31"/>
        <v>876</v>
      </c>
      <c r="U878" s="21">
        <f>Sheet1!E878*1</f>
        <v>5070</v>
      </c>
      <c r="V878" s="21">
        <f>Sheet1!F878*1</f>
        <v>5139.5</v>
      </c>
      <c r="W878" s="21">
        <f>Sheet1!G878*1</f>
        <v>5059.25</v>
      </c>
      <c r="X878" s="21">
        <f>Sheet1!H878*1</f>
        <v>5117.75</v>
      </c>
    </row>
    <row r="879" spans="20:24" x14ac:dyDescent="0.3">
      <c r="T879" s="20">
        <f t="shared" si="31"/>
        <v>877</v>
      </c>
      <c r="U879" s="21">
        <f>Sheet1!E879*1</f>
        <v>5115</v>
      </c>
      <c r="V879" s="21">
        <f>Sheet1!F879*1</f>
        <v>5134.25</v>
      </c>
      <c r="W879" s="21">
        <f>Sheet1!G879*1</f>
        <v>5019.75</v>
      </c>
      <c r="X879" s="21">
        <f>Sheet1!H879*1</f>
        <v>5065.25</v>
      </c>
    </row>
    <row r="880" spans="20:24" x14ac:dyDescent="0.3">
      <c r="T880" s="20">
        <f t="shared" si="31"/>
        <v>878</v>
      </c>
      <c r="U880" s="21">
        <f>Sheet1!E880*1</f>
        <v>5042.5</v>
      </c>
      <c r="V880" s="21">
        <f>Sheet1!F880*1</f>
        <v>5121.5</v>
      </c>
      <c r="W880" s="21">
        <f>Sheet1!G880*1</f>
        <v>5033.25</v>
      </c>
      <c r="X880" s="21">
        <f>Sheet1!H880*1</f>
        <v>5103.5</v>
      </c>
    </row>
    <row r="881" spans="20:24" x14ac:dyDescent="0.3">
      <c r="T881" s="20">
        <f t="shared" si="31"/>
        <v>879</v>
      </c>
      <c r="U881" s="21">
        <f>Sheet1!E881*1</f>
        <v>5115.25</v>
      </c>
      <c r="V881" s="21">
        <f>Sheet1!F881*1</f>
        <v>5178.5</v>
      </c>
      <c r="W881" s="21">
        <f>Sheet1!G881*1</f>
        <v>5025.5</v>
      </c>
      <c r="X881" s="21">
        <f>Sheet1!H881*1</f>
        <v>5036.25</v>
      </c>
    </row>
    <row r="882" spans="20:24" x14ac:dyDescent="0.3">
      <c r="T882" s="20">
        <f t="shared" si="31"/>
        <v>880</v>
      </c>
      <c r="U882" s="21">
        <f>Sheet1!E882*1</f>
        <v>5185</v>
      </c>
      <c r="V882" s="21">
        <f>Sheet1!F882*1</f>
        <v>5195.25</v>
      </c>
      <c r="W882" s="21">
        <f>Sheet1!G882*1</f>
        <v>5084.75</v>
      </c>
      <c r="X882" s="21">
        <f>Sheet1!H882*1</f>
        <v>5094</v>
      </c>
    </row>
    <row r="883" spans="20:24" x14ac:dyDescent="0.3">
      <c r="T883" s="20">
        <f t="shared" si="31"/>
        <v>881</v>
      </c>
      <c r="U883" s="21">
        <f>Sheet1!E883*1</f>
        <v>5116.75</v>
      </c>
      <c r="V883" s="21">
        <f>Sheet1!F883*1</f>
        <v>5197.5</v>
      </c>
      <c r="W883" s="21">
        <f>Sheet1!G883*1</f>
        <v>5116.5</v>
      </c>
      <c r="X883" s="21">
        <f>Sheet1!H883*1</f>
        <v>5178.75</v>
      </c>
    </row>
    <row r="884" spans="20:24" x14ac:dyDescent="0.3">
      <c r="T884" s="20">
        <f t="shared" si="31"/>
        <v>882</v>
      </c>
      <c r="U884" s="21">
        <f>Sheet1!E884*1</f>
        <v>5228.25</v>
      </c>
      <c r="V884" s="21">
        <f>Sheet1!F884*1</f>
        <v>5244.75</v>
      </c>
      <c r="W884" s="21">
        <f>Sheet1!G884*1</f>
        <v>5105</v>
      </c>
      <c r="X884" s="21">
        <f>Sheet1!H884*1</f>
        <v>5123.5</v>
      </c>
    </row>
    <row r="885" spans="20:24" x14ac:dyDescent="0.3">
      <c r="T885" s="20">
        <f t="shared" si="31"/>
        <v>883</v>
      </c>
      <c r="U885" s="21">
        <f>Sheet1!E885*1</f>
        <v>5214</v>
      </c>
      <c r="V885" s="21">
        <f>Sheet1!F885*1</f>
        <v>5230</v>
      </c>
      <c r="W885" s="21">
        <f>Sheet1!G885*1</f>
        <v>5184</v>
      </c>
      <c r="X885" s="21">
        <f>Sheet1!H885*1</f>
        <v>5226.75</v>
      </c>
    </row>
    <row r="886" spans="20:24" x14ac:dyDescent="0.3">
      <c r="T886" s="20">
        <f t="shared" si="31"/>
        <v>884</v>
      </c>
      <c r="U886" s="21">
        <f>Sheet1!E886*1</f>
        <v>5213.75</v>
      </c>
      <c r="V886" s="21">
        <f>Sheet1!F886*1</f>
        <v>5223.25</v>
      </c>
      <c r="W886" s="21">
        <f>Sheet1!G886*1</f>
        <v>5176.75</v>
      </c>
      <c r="X886" s="21">
        <f>Sheet1!H886*1</f>
        <v>5216.25</v>
      </c>
    </row>
    <row r="887" spans="20:24" x14ac:dyDescent="0.3">
      <c r="T887" s="20">
        <f t="shared" si="31"/>
        <v>885</v>
      </c>
      <c r="U887" s="21">
        <f>Sheet1!E887*1</f>
        <v>5228.75</v>
      </c>
      <c r="V887" s="21">
        <f>Sheet1!F887*1</f>
        <v>5268.25</v>
      </c>
      <c r="W887" s="21">
        <f>Sheet1!G887*1</f>
        <v>5202</v>
      </c>
      <c r="X887" s="21">
        <f>Sheet1!H887*1</f>
        <v>5207.5</v>
      </c>
    </row>
    <row r="888" spans="20:24" x14ac:dyDescent="0.3">
      <c r="T888" s="20">
        <f t="shared" si="31"/>
        <v>886</v>
      </c>
      <c r="U888" s="21">
        <f>Sheet1!E888*1</f>
        <v>5233</v>
      </c>
      <c r="V888" s="21">
        <f>Sheet1!F888*1</f>
        <v>5251.25</v>
      </c>
      <c r="W888" s="21">
        <f>Sheet1!G888*1</f>
        <v>5212</v>
      </c>
      <c r="X888" s="21">
        <f>Sheet1!H888*1</f>
        <v>5222.25</v>
      </c>
    </row>
    <row r="889" spans="20:24" x14ac:dyDescent="0.3">
      <c r="T889" s="20">
        <f t="shared" si="31"/>
        <v>887</v>
      </c>
      <c r="U889" s="21">
        <f>Sheet1!E889*1</f>
        <v>5213</v>
      </c>
      <c r="V889" s="21">
        <f>Sheet1!F889*1</f>
        <v>5234.25</v>
      </c>
      <c r="W889" s="21">
        <f>Sheet1!G889*1</f>
        <v>5195.75</v>
      </c>
      <c r="X889" s="21">
        <f>Sheet1!H889*1</f>
        <v>5229.25</v>
      </c>
    </row>
    <row r="890" spans="20:24" x14ac:dyDescent="0.3">
      <c r="T890" s="20">
        <f t="shared" si="31"/>
        <v>888</v>
      </c>
      <c r="U890" s="21">
        <f>Sheet1!E890*1</f>
        <v>5224.25</v>
      </c>
      <c r="V890" s="21">
        <f>Sheet1!F890*1</f>
        <v>5228.75</v>
      </c>
      <c r="W890" s="21">
        <f>Sheet1!G890*1</f>
        <v>5207</v>
      </c>
      <c r="X890" s="21">
        <f>Sheet1!H890*1</f>
        <v>5214</v>
      </c>
    </row>
    <row r="891" spans="20:24" x14ac:dyDescent="0.3">
      <c r="T891" s="20">
        <f t="shared" si="31"/>
        <v>889</v>
      </c>
      <c r="U891" s="21">
        <f>Sheet1!E891*1</f>
        <v>5208.5</v>
      </c>
      <c r="V891" s="21">
        <f>Sheet1!F891*1</f>
        <v>5237.5</v>
      </c>
      <c r="W891" s="21">
        <f>Sheet1!G891*1</f>
        <v>5198.5</v>
      </c>
      <c r="X891" s="21">
        <f>Sheet1!H891*1</f>
        <v>5223.75</v>
      </c>
    </row>
    <row r="892" spans="20:24" x14ac:dyDescent="0.3">
      <c r="T892" s="20">
        <f t="shared" si="31"/>
        <v>890</v>
      </c>
      <c r="U892" s="21">
        <f>Sheet1!E892*1</f>
        <v>5212.5</v>
      </c>
      <c r="V892" s="21">
        <f>Sheet1!F892*1</f>
        <v>5225.25</v>
      </c>
      <c r="W892" s="21">
        <f>Sheet1!G892*1</f>
        <v>5194.75</v>
      </c>
      <c r="X892" s="21">
        <f>Sheet1!H892*1</f>
        <v>5206.75</v>
      </c>
    </row>
    <row r="893" spans="20:24" x14ac:dyDescent="0.3">
      <c r="T893" s="20">
        <f t="shared" si="31"/>
        <v>891</v>
      </c>
      <c r="U893" s="21">
        <f>Sheet1!E893*1</f>
        <v>5174.75</v>
      </c>
      <c r="V893" s="21">
        <f>Sheet1!F893*1</f>
        <v>5213.25</v>
      </c>
      <c r="W893" s="21">
        <f>Sheet1!G893*1</f>
        <v>5171.5</v>
      </c>
      <c r="X893" s="21">
        <f>Sheet1!H893*1</f>
        <v>5206</v>
      </c>
    </row>
    <row r="894" spans="20:24" x14ac:dyDescent="0.3">
      <c r="T894" s="20">
        <f t="shared" si="31"/>
        <v>892</v>
      </c>
      <c r="U894" s="21">
        <f>Sheet1!E894*1</f>
        <v>5172.75</v>
      </c>
      <c r="V894" s="21">
        <f>Sheet1!F894*1</f>
        <v>5189.25</v>
      </c>
      <c r="W894" s="21">
        <f>Sheet1!G894*1</f>
        <v>5165.75</v>
      </c>
      <c r="X894" s="21">
        <f>Sheet1!H894*1</f>
        <v>5170.75</v>
      </c>
    </row>
    <row r="895" spans="20:24" x14ac:dyDescent="0.3">
      <c r="T895" s="20">
        <f t="shared" si="31"/>
        <v>893</v>
      </c>
      <c r="U895" s="21">
        <f>Sheet1!E895*1</f>
        <v>5202.5</v>
      </c>
      <c r="V895" s="21">
        <f>Sheet1!F895*1</f>
        <v>5208</v>
      </c>
      <c r="W895" s="21">
        <f>Sheet1!G895*1</f>
        <v>5153</v>
      </c>
      <c r="X895" s="21">
        <f>Sheet1!H895*1</f>
        <v>5169.75</v>
      </c>
    </row>
    <row r="896" spans="20:24" x14ac:dyDescent="0.3">
      <c r="T896" s="20">
        <f t="shared" si="31"/>
        <v>894</v>
      </c>
      <c r="U896" s="21">
        <f>Sheet1!E896*1</f>
        <v>5218.5</v>
      </c>
      <c r="V896" s="21">
        <f>Sheet1!F896*1</f>
        <v>5228.25</v>
      </c>
      <c r="W896" s="21">
        <f>Sheet1!G896*1</f>
        <v>5191</v>
      </c>
      <c r="X896" s="21">
        <f>Sheet1!H896*1</f>
        <v>5206</v>
      </c>
    </row>
    <row r="897" spans="20:24" x14ac:dyDescent="0.3">
      <c r="T897" s="20">
        <f t="shared" si="31"/>
        <v>895</v>
      </c>
      <c r="U897" s="21">
        <f>Sheet1!E897*1</f>
        <v>5206.25</v>
      </c>
      <c r="V897" s="21">
        <f>Sheet1!F897*1</f>
        <v>5234.75</v>
      </c>
      <c r="W897" s="21">
        <f>Sheet1!G897*1</f>
        <v>5204</v>
      </c>
      <c r="X897" s="21">
        <f>Sheet1!H897*1</f>
        <v>5221.75</v>
      </c>
    </row>
    <row r="898" spans="20:24" x14ac:dyDescent="0.3">
      <c r="T898" s="20">
        <f t="shared" si="31"/>
        <v>896</v>
      </c>
      <c r="U898" s="21">
        <f>Sheet1!E898*1</f>
        <v>5199.5</v>
      </c>
      <c r="V898" s="21">
        <f>Sheet1!F898*1</f>
        <v>5239.5</v>
      </c>
      <c r="W898" s="21">
        <f>Sheet1!G898*1</f>
        <v>5195.25</v>
      </c>
      <c r="X898" s="21">
        <f>Sheet1!H898*1</f>
        <v>5218</v>
      </c>
    </row>
    <row r="899" spans="20:24" x14ac:dyDescent="0.3">
      <c r="T899" s="20">
        <f t="shared" si="31"/>
        <v>897</v>
      </c>
      <c r="U899" s="21">
        <f>Sheet1!E899*1</f>
        <v>5179.25</v>
      </c>
      <c r="V899" s="21">
        <f>Sheet1!F899*1</f>
        <v>5204</v>
      </c>
      <c r="W899" s="21">
        <f>Sheet1!G899*1</f>
        <v>5178.5</v>
      </c>
      <c r="X899" s="21">
        <f>Sheet1!H899*1</f>
        <v>5201</v>
      </c>
    </row>
    <row r="900" spans="20:24" x14ac:dyDescent="0.3">
      <c r="T900" s="20">
        <f t="shared" si="31"/>
        <v>898</v>
      </c>
      <c r="U900" s="21">
        <f>Sheet1!E900*1</f>
        <v>5149</v>
      </c>
      <c r="V900" s="21">
        <f>Sheet1!F900*1</f>
        <v>5184.75</v>
      </c>
      <c r="W900" s="21">
        <f>Sheet1!G900*1</f>
        <v>5140.75</v>
      </c>
      <c r="X900" s="21">
        <f>Sheet1!H900*1</f>
        <v>5180</v>
      </c>
    </row>
    <row r="901" spans="20:24" x14ac:dyDescent="0.3">
      <c r="T901" s="20">
        <f t="shared" ref="T901:T964" si="32">T900+1</f>
        <v>899</v>
      </c>
      <c r="U901" s="21">
        <f>Sheet1!E901*1</f>
        <v>5133.5</v>
      </c>
      <c r="V901" s="21">
        <f>Sheet1!F901*1</f>
        <v>5154.75</v>
      </c>
      <c r="W901" s="21">
        <f>Sheet1!G901*1</f>
        <v>5121</v>
      </c>
      <c r="X901" s="21">
        <f>Sheet1!H901*1</f>
        <v>5151.25</v>
      </c>
    </row>
    <row r="902" spans="20:24" x14ac:dyDescent="0.3">
      <c r="T902" s="20">
        <f t="shared" si="32"/>
        <v>900</v>
      </c>
      <c r="U902" s="21">
        <f>Sheet1!E902*1</f>
        <v>5135.75</v>
      </c>
      <c r="V902" s="21">
        <f>Sheet1!F902*1</f>
        <v>5147.25</v>
      </c>
      <c r="W902" s="21">
        <f>Sheet1!G902*1</f>
        <v>5114.25</v>
      </c>
      <c r="X902" s="21">
        <f>Sheet1!H902*1</f>
        <v>5133.5</v>
      </c>
    </row>
    <row r="903" spans="20:24" x14ac:dyDescent="0.3">
      <c r="T903" s="20">
        <f t="shared" si="32"/>
        <v>901</v>
      </c>
      <c r="U903" s="21">
        <f>Sheet1!E903*1</f>
        <v>5104.75</v>
      </c>
      <c r="V903" s="21">
        <f>Sheet1!F903*1</f>
        <v>5131.25</v>
      </c>
      <c r="W903" s="21">
        <f>Sheet1!G903*1</f>
        <v>5087</v>
      </c>
      <c r="X903" s="21">
        <f>Sheet1!H903*1</f>
        <v>5124.75</v>
      </c>
    </row>
    <row r="904" spans="20:24" x14ac:dyDescent="0.3">
      <c r="T904" s="20">
        <f t="shared" si="32"/>
        <v>902</v>
      </c>
      <c r="U904" s="21">
        <f>Sheet1!E904*1</f>
        <v>5076.5</v>
      </c>
      <c r="V904" s="21">
        <f>Sheet1!F904*1</f>
        <v>5117.5</v>
      </c>
      <c r="W904" s="21">
        <f>Sheet1!G904*1</f>
        <v>5073</v>
      </c>
      <c r="X904" s="21">
        <f>Sheet1!H904*1</f>
        <v>5115.25</v>
      </c>
    </row>
    <row r="905" spans="20:24" x14ac:dyDescent="0.3">
      <c r="T905" s="20">
        <f t="shared" si="32"/>
        <v>903</v>
      </c>
      <c r="U905" s="21">
        <f>Sheet1!E905*1</f>
        <v>5091.5</v>
      </c>
      <c r="V905" s="21">
        <f>Sheet1!F905*1</f>
        <v>5104.5</v>
      </c>
      <c r="W905" s="21">
        <f>Sheet1!G905*1</f>
        <v>5071.5</v>
      </c>
      <c r="X905" s="21">
        <f>Sheet1!H905*1</f>
        <v>5072.25</v>
      </c>
    </row>
    <row r="906" spans="20:24" x14ac:dyDescent="0.3">
      <c r="T906" s="20">
        <f t="shared" si="32"/>
        <v>904</v>
      </c>
      <c r="U906" s="21">
        <f>Sheet1!E906*1</f>
        <v>5092.5</v>
      </c>
      <c r="V906" s="21">
        <f>Sheet1!F906*1</f>
        <v>5117.75</v>
      </c>
      <c r="W906" s="21">
        <f>Sheet1!G906*1</f>
        <v>5088.5</v>
      </c>
      <c r="X906" s="21">
        <f>Sheet1!H906*1</f>
        <v>5093</v>
      </c>
    </row>
    <row r="907" spans="20:24" x14ac:dyDescent="0.3">
      <c r="T907" s="20">
        <f t="shared" si="32"/>
        <v>905</v>
      </c>
      <c r="U907" s="21">
        <f>Sheet1!E907*1</f>
        <v>5056.5</v>
      </c>
      <c r="V907" s="21">
        <f>Sheet1!F907*1</f>
        <v>5094</v>
      </c>
      <c r="W907" s="21">
        <f>Sheet1!G907*1</f>
        <v>5050.25</v>
      </c>
      <c r="X907" s="21">
        <f>Sheet1!H907*1</f>
        <v>5085.75</v>
      </c>
    </row>
    <row r="908" spans="20:24" x14ac:dyDescent="0.3">
      <c r="T908" s="20">
        <f t="shared" si="32"/>
        <v>906</v>
      </c>
      <c r="U908" s="21">
        <f>Sheet1!E908*1</f>
        <v>5057.75</v>
      </c>
      <c r="V908" s="21">
        <f>Sheet1!F908*1</f>
        <v>5079.25</v>
      </c>
      <c r="W908" s="21">
        <f>Sheet1!G908*1</f>
        <v>5043</v>
      </c>
      <c r="X908" s="21">
        <f>Sheet1!H908*1</f>
        <v>5064.25</v>
      </c>
    </row>
    <row r="909" spans="20:24" x14ac:dyDescent="0.3">
      <c r="T909" s="20">
        <f t="shared" si="32"/>
        <v>907</v>
      </c>
      <c r="U909" s="21">
        <f>Sheet1!E909*1</f>
        <v>5052.75</v>
      </c>
      <c r="V909" s="21">
        <f>Sheet1!F909*1</f>
        <v>5071</v>
      </c>
      <c r="W909" s="21">
        <f>Sheet1!G909*1</f>
        <v>5038</v>
      </c>
      <c r="X909" s="21">
        <f>Sheet1!H909*1</f>
        <v>5069.5</v>
      </c>
    </row>
    <row r="910" spans="20:24" x14ac:dyDescent="0.3">
      <c r="T910" s="20">
        <f t="shared" si="32"/>
        <v>908</v>
      </c>
      <c r="U910" s="21">
        <f>Sheet1!E910*1</f>
        <v>5043.75</v>
      </c>
      <c r="V910" s="21">
        <f>Sheet1!F910*1</f>
        <v>5060</v>
      </c>
      <c r="W910" s="21">
        <f>Sheet1!G910*1</f>
        <v>5031.75</v>
      </c>
      <c r="X910" s="21">
        <f>Sheet1!H910*1</f>
        <v>5055.75</v>
      </c>
    </row>
    <row r="911" spans="20:24" x14ac:dyDescent="0.3">
      <c r="T911" s="20">
        <f t="shared" si="32"/>
        <v>909</v>
      </c>
      <c r="U911" s="21">
        <f>Sheet1!E911*1</f>
        <v>5003.5</v>
      </c>
      <c r="V911" s="21">
        <f>Sheet1!F911*1</f>
        <v>5045.25</v>
      </c>
      <c r="W911" s="21">
        <f>Sheet1!G911*1</f>
        <v>4999.5</v>
      </c>
      <c r="X911" s="21">
        <f>Sheet1!H911*1</f>
        <v>5039</v>
      </c>
    </row>
    <row r="912" spans="20:24" x14ac:dyDescent="0.3">
      <c r="T912" s="20">
        <f t="shared" si="32"/>
        <v>910</v>
      </c>
      <c r="U912" s="21">
        <f>Sheet1!E912*1</f>
        <v>4993.25</v>
      </c>
      <c r="V912" s="21">
        <f>Sheet1!F912*1</f>
        <v>5007.5</v>
      </c>
      <c r="W912" s="21">
        <f>Sheet1!G912*1</f>
        <v>4964</v>
      </c>
      <c r="X912" s="21">
        <f>Sheet1!H912*1</f>
        <v>5005.25</v>
      </c>
    </row>
    <row r="913" spans="20:24" x14ac:dyDescent="0.3">
      <c r="T913" s="20">
        <f t="shared" si="32"/>
        <v>911</v>
      </c>
      <c r="U913" s="21">
        <f>Sheet1!E913*1</f>
        <v>4960.75</v>
      </c>
      <c r="V913" s="21">
        <f>Sheet1!F913*1</f>
        <v>4995.25</v>
      </c>
      <c r="W913" s="21">
        <f>Sheet1!G913*1</f>
        <v>4954</v>
      </c>
      <c r="X913" s="21">
        <f>Sheet1!H913*1</f>
        <v>4990.25</v>
      </c>
    </row>
    <row r="914" spans="20:24" x14ac:dyDescent="0.3">
      <c r="T914" s="20">
        <f t="shared" si="32"/>
        <v>912</v>
      </c>
      <c r="U914" s="21">
        <f>Sheet1!E914*1</f>
        <v>4882.5</v>
      </c>
      <c r="V914" s="21">
        <f>Sheet1!F914*1</f>
        <v>4965</v>
      </c>
      <c r="W914" s="21">
        <f>Sheet1!G914*1</f>
        <v>4881.75</v>
      </c>
      <c r="X914" s="21">
        <f>Sheet1!H914*1</f>
        <v>4956.75</v>
      </c>
    </row>
    <row r="915" spans="20:24" x14ac:dyDescent="0.3">
      <c r="T915" s="20">
        <f t="shared" si="32"/>
        <v>913</v>
      </c>
      <c r="U915" s="21">
        <f>Sheet1!E915*1</f>
        <v>4855.25</v>
      </c>
      <c r="V915" s="21">
        <f>Sheet1!F915*1</f>
        <v>4892.5</v>
      </c>
      <c r="W915" s="21">
        <f>Sheet1!G915*1</f>
        <v>4846.5</v>
      </c>
      <c r="X915" s="21">
        <f>Sheet1!H915*1</f>
        <v>4882.75</v>
      </c>
    </row>
    <row r="916" spans="20:24" x14ac:dyDescent="0.3">
      <c r="T916" s="20">
        <f t="shared" si="32"/>
        <v>914</v>
      </c>
      <c r="U916" s="21">
        <f>Sheet1!E916*1</f>
        <v>4875.5</v>
      </c>
      <c r="V916" s="21">
        <f>Sheet1!F916*1</f>
        <v>4892.75</v>
      </c>
      <c r="W916" s="21">
        <f>Sheet1!G916*1</f>
        <v>4845</v>
      </c>
      <c r="X916" s="21">
        <f>Sheet1!H916*1</f>
        <v>4868.5</v>
      </c>
    </row>
    <row r="917" spans="20:24" x14ac:dyDescent="0.3">
      <c r="T917" s="20">
        <f t="shared" si="32"/>
        <v>915</v>
      </c>
      <c r="U917" s="21">
        <f>Sheet1!E917*1</f>
        <v>4908.75</v>
      </c>
      <c r="V917" s="21">
        <f>Sheet1!F917*1</f>
        <v>4935.25</v>
      </c>
      <c r="W917" s="21">
        <f>Sheet1!G917*1</f>
        <v>4871.75</v>
      </c>
      <c r="X917" s="21">
        <f>Sheet1!H917*1</f>
        <v>4878.75</v>
      </c>
    </row>
    <row r="918" spans="20:24" x14ac:dyDescent="0.3">
      <c r="T918" s="20">
        <f t="shared" si="32"/>
        <v>916</v>
      </c>
      <c r="U918" s="21">
        <f>Sheet1!E918*1</f>
        <v>4918.25</v>
      </c>
      <c r="V918" s="21">
        <f>Sheet1!F918*1</f>
        <v>4935.5</v>
      </c>
      <c r="W918" s="21">
        <f>Sheet1!G918*1</f>
        <v>4904</v>
      </c>
      <c r="X918" s="21">
        <f>Sheet1!H918*1</f>
        <v>4910</v>
      </c>
    </row>
    <row r="919" spans="20:24" x14ac:dyDescent="0.3">
      <c r="T919" s="20">
        <f t="shared" si="32"/>
        <v>917</v>
      </c>
      <c r="U919" s="21">
        <f>Sheet1!E919*1</f>
        <v>4883</v>
      </c>
      <c r="V919" s="21">
        <f>Sheet1!F919*1</f>
        <v>4949.25</v>
      </c>
      <c r="W919" s="21">
        <f>Sheet1!G919*1</f>
        <v>4882.75</v>
      </c>
      <c r="X919" s="21">
        <f>Sheet1!H919*1</f>
        <v>4917.75</v>
      </c>
    </row>
    <row r="920" spans="20:24" x14ac:dyDescent="0.3">
      <c r="T920" s="20">
        <f t="shared" si="32"/>
        <v>918</v>
      </c>
      <c r="U920" s="21">
        <f>Sheet1!E920*1</f>
        <v>4861.75</v>
      </c>
      <c r="V920" s="21">
        <f>Sheet1!F920*1</f>
        <v>4885.25</v>
      </c>
      <c r="W920" s="21">
        <f>Sheet1!G920*1</f>
        <v>4801.5</v>
      </c>
      <c r="X920" s="21">
        <f>Sheet1!H920*1</f>
        <v>4881.75</v>
      </c>
    </row>
    <row r="921" spans="20:24" x14ac:dyDescent="0.3">
      <c r="T921" s="20">
        <f t="shared" si="32"/>
        <v>919</v>
      </c>
      <c r="U921" s="21">
        <f>Sheet1!E921*1</f>
        <v>4823.5</v>
      </c>
      <c r="V921" s="21">
        <f>Sheet1!F921*1</f>
        <v>4887.5</v>
      </c>
      <c r="W921" s="21">
        <f>Sheet1!G921*1</f>
        <v>4796.75</v>
      </c>
      <c r="X921" s="21">
        <f>Sheet1!H921*1</f>
        <v>4861.75</v>
      </c>
    </row>
    <row r="922" spans="20:24" x14ac:dyDescent="0.3">
      <c r="T922" s="20">
        <f t="shared" si="32"/>
        <v>920</v>
      </c>
      <c r="U922" s="21">
        <f>Sheet1!E922*1</f>
        <v>4876.75</v>
      </c>
      <c r="V922" s="21">
        <f>Sheet1!F922*1</f>
        <v>4889.75</v>
      </c>
      <c r="W922" s="21">
        <f>Sheet1!G922*1</f>
        <v>4795.25</v>
      </c>
      <c r="X922" s="21">
        <f>Sheet1!H922*1</f>
        <v>4819</v>
      </c>
    </row>
    <row r="923" spans="20:24" x14ac:dyDescent="0.3">
      <c r="T923" s="20">
        <f t="shared" si="32"/>
        <v>921</v>
      </c>
      <c r="U923" s="21">
        <f>Sheet1!E923*1</f>
        <v>4828.75</v>
      </c>
      <c r="V923" s="21">
        <f>Sheet1!F923*1</f>
        <v>4893.5</v>
      </c>
      <c r="W923" s="21">
        <f>Sheet1!G923*1</f>
        <v>4787.75</v>
      </c>
      <c r="X923" s="21">
        <f>Sheet1!H923*1</f>
        <v>4871.5</v>
      </c>
    </row>
    <row r="924" spans="20:24" x14ac:dyDescent="0.3">
      <c r="T924" s="20">
        <f t="shared" si="32"/>
        <v>922</v>
      </c>
      <c r="U924" s="21">
        <f>Sheet1!E924*1</f>
        <v>4887.75</v>
      </c>
      <c r="V924" s="21">
        <f>Sheet1!F924*1</f>
        <v>4916.75</v>
      </c>
      <c r="W924" s="21">
        <f>Sheet1!G924*1</f>
        <v>4822</v>
      </c>
      <c r="X924" s="21">
        <f>Sheet1!H924*1</f>
        <v>4825.5</v>
      </c>
    </row>
    <row r="925" spans="20:24" x14ac:dyDescent="0.3">
      <c r="T925" s="20">
        <f t="shared" si="32"/>
        <v>923</v>
      </c>
      <c r="U925" s="21">
        <f>Sheet1!E925*1</f>
        <v>4875.25</v>
      </c>
      <c r="V925" s="21">
        <f>Sheet1!F925*1</f>
        <v>4906.5</v>
      </c>
      <c r="W925" s="21">
        <f>Sheet1!G925*1</f>
        <v>4872</v>
      </c>
      <c r="X925" s="21">
        <f>Sheet1!H925*1</f>
        <v>4877.5</v>
      </c>
    </row>
    <row r="926" spans="20:24" x14ac:dyDescent="0.3">
      <c r="T926" s="20">
        <f t="shared" si="32"/>
        <v>924</v>
      </c>
      <c r="U926" s="21">
        <f>Sheet1!E926*1</f>
        <v>4957.5</v>
      </c>
      <c r="V926" s="21">
        <f>Sheet1!F926*1</f>
        <v>4969.75</v>
      </c>
      <c r="W926" s="21">
        <f>Sheet1!G926*1</f>
        <v>4862.5</v>
      </c>
      <c r="X926" s="21">
        <f>Sheet1!H926*1</f>
        <v>4871.25</v>
      </c>
    </row>
    <row r="927" spans="20:24" x14ac:dyDescent="0.3">
      <c r="T927" s="20">
        <f t="shared" si="32"/>
        <v>925</v>
      </c>
      <c r="U927" s="21">
        <f>Sheet1!E927*1</f>
        <v>4973.75</v>
      </c>
      <c r="V927" s="21">
        <f>Sheet1!F927*1</f>
        <v>4999.75</v>
      </c>
      <c r="W927" s="21">
        <f>Sheet1!G927*1</f>
        <v>4952.75</v>
      </c>
      <c r="X927" s="21">
        <f>Sheet1!H927*1</f>
        <v>4960.75</v>
      </c>
    </row>
    <row r="928" spans="20:24" x14ac:dyDescent="0.3">
      <c r="T928" s="20">
        <f t="shared" si="32"/>
        <v>926</v>
      </c>
      <c r="U928" s="21">
        <f>Sheet1!E928*1</f>
        <v>4966.75</v>
      </c>
      <c r="V928" s="21">
        <f>Sheet1!F928*1</f>
        <v>4980.75</v>
      </c>
      <c r="W928" s="21">
        <f>Sheet1!G928*1</f>
        <v>4938.5</v>
      </c>
      <c r="X928" s="21">
        <f>Sheet1!H928*1</f>
        <v>4973.5</v>
      </c>
    </row>
    <row r="929" spans="20:24" x14ac:dyDescent="0.3">
      <c r="T929" s="20">
        <f t="shared" si="32"/>
        <v>927</v>
      </c>
      <c r="U929" s="21">
        <f>Sheet1!E929*1</f>
        <v>4913.75</v>
      </c>
      <c r="V929" s="21">
        <f>Sheet1!F929*1</f>
        <v>4982.75</v>
      </c>
      <c r="W929" s="21">
        <f>Sheet1!G929*1</f>
        <v>4913.5</v>
      </c>
      <c r="X929" s="21">
        <f>Sheet1!H929*1</f>
        <v>4965.75</v>
      </c>
    </row>
    <row r="930" spans="20:24" x14ac:dyDescent="0.3">
      <c r="T930" s="20">
        <f t="shared" si="32"/>
        <v>928</v>
      </c>
      <c r="U930" s="21">
        <f>Sheet1!E930*1</f>
        <v>4864.25</v>
      </c>
      <c r="V930" s="21">
        <f>Sheet1!F930*1</f>
        <v>4934.25</v>
      </c>
      <c r="W930" s="21">
        <f>Sheet1!G930*1</f>
        <v>4849</v>
      </c>
      <c r="X930" s="21">
        <f>Sheet1!H930*1</f>
        <v>4911.75</v>
      </c>
    </row>
    <row r="931" spans="20:24" x14ac:dyDescent="0.3">
      <c r="T931" s="20">
        <f t="shared" si="32"/>
        <v>929</v>
      </c>
      <c r="U931" s="21">
        <f>Sheet1!E931*1</f>
        <v>4870.25</v>
      </c>
      <c r="V931" s="21">
        <f>Sheet1!F931*1</f>
        <v>4923.5</v>
      </c>
      <c r="W931" s="21">
        <f>Sheet1!G931*1</f>
        <v>4857</v>
      </c>
      <c r="X931" s="21">
        <f>Sheet1!H931*1</f>
        <v>4871</v>
      </c>
    </row>
    <row r="932" spans="20:24" x14ac:dyDescent="0.3">
      <c r="T932" s="20">
        <f t="shared" si="32"/>
        <v>930</v>
      </c>
      <c r="U932" s="21">
        <f>Sheet1!E932*1</f>
        <v>4939.5</v>
      </c>
      <c r="V932" s="21">
        <f>Sheet1!F932*1</f>
        <v>4945.75</v>
      </c>
      <c r="W932" s="21">
        <f>Sheet1!G932*1</f>
        <v>4821.5</v>
      </c>
      <c r="X932" s="21">
        <f>Sheet1!H932*1</f>
        <v>4876</v>
      </c>
    </row>
    <row r="933" spans="20:24" x14ac:dyDescent="0.3">
      <c r="T933" s="20">
        <f t="shared" si="32"/>
        <v>931</v>
      </c>
      <c r="U933" s="21">
        <f>Sheet1!E933*1</f>
        <v>4987</v>
      </c>
      <c r="V933" s="21">
        <f>Sheet1!F933*1</f>
        <v>5000.25</v>
      </c>
      <c r="W933" s="21">
        <f>Sheet1!G933*1</f>
        <v>4934.25</v>
      </c>
      <c r="X933" s="21">
        <f>Sheet1!H933*1</f>
        <v>4949.5</v>
      </c>
    </row>
    <row r="934" spans="20:24" x14ac:dyDescent="0.3">
      <c r="T934" s="20">
        <f t="shared" si="32"/>
        <v>932</v>
      </c>
      <c r="U934" s="21">
        <f>Sheet1!E934*1</f>
        <v>5003.75</v>
      </c>
      <c r="V934" s="21">
        <f>Sheet1!F934*1</f>
        <v>5006.25</v>
      </c>
      <c r="W934" s="21">
        <f>Sheet1!G934*1</f>
        <v>4961</v>
      </c>
      <c r="X934" s="21">
        <f>Sheet1!H934*1</f>
        <v>4992</v>
      </c>
    </row>
    <row r="935" spans="20:24" x14ac:dyDescent="0.3">
      <c r="T935" s="20">
        <f t="shared" si="32"/>
        <v>933</v>
      </c>
      <c r="U935" s="21">
        <f>Sheet1!E935*1</f>
        <v>4964.75</v>
      </c>
      <c r="V935" s="21">
        <f>Sheet1!F935*1</f>
        <v>5005.5</v>
      </c>
      <c r="W935" s="21">
        <f>Sheet1!G935*1</f>
        <v>4955.25</v>
      </c>
      <c r="X935" s="21">
        <f>Sheet1!H935*1</f>
        <v>4999.75</v>
      </c>
    </row>
    <row r="936" spans="20:24" x14ac:dyDescent="0.3">
      <c r="T936" s="20">
        <f t="shared" si="32"/>
        <v>934</v>
      </c>
      <c r="U936" s="21">
        <f>Sheet1!E936*1</f>
        <v>4993.5</v>
      </c>
      <c r="V936" s="21">
        <f>Sheet1!F936*1</f>
        <v>5007.25</v>
      </c>
      <c r="W936" s="21">
        <f>Sheet1!G936*1</f>
        <v>4953</v>
      </c>
      <c r="X936" s="21">
        <f>Sheet1!H936*1</f>
        <v>4962.5</v>
      </c>
    </row>
    <row r="937" spans="20:24" x14ac:dyDescent="0.3">
      <c r="T937" s="20">
        <f t="shared" si="32"/>
        <v>935</v>
      </c>
      <c r="U937" s="21">
        <f>Sheet1!E937*1</f>
        <v>4979.5</v>
      </c>
      <c r="V937" s="21">
        <f>Sheet1!F937*1</f>
        <v>5011.25</v>
      </c>
      <c r="W937" s="21">
        <f>Sheet1!G937*1</f>
        <v>4962.25</v>
      </c>
      <c r="X937" s="21">
        <f>Sheet1!H937*1</f>
        <v>4987.25</v>
      </c>
    </row>
    <row r="938" spans="20:24" x14ac:dyDescent="0.3">
      <c r="T938" s="20">
        <f t="shared" si="32"/>
        <v>936</v>
      </c>
      <c r="U938" s="21">
        <f>Sheet1!E938*1</f>
        <v>5009.75</v>
      </c>
      <c r="V938" s="21">
        <f>Sheet1!F938*1</f>
        <v>5037</v>
      </c>
      <c r="W938" s="21">
        <f>Sheet1!G938*1</f>
        <v>4975</v>
      </c>
      <c r="X938" s="21">
        <f>Sheet1!H938*1</f>
        <v>4976.75</v>
      </c>
    </row>
    <row r="939" spans="20:24" x14ac:dyDescent="0.3">
      <c r="T939" s="20">
        <f t="shared" si="32"/>
        <v>937</v>
      </c>
      <c r="U939" s="21">
        <f>Sheet1!E939*1</f>
        <v>5029.5</v>
      </c>
      <c r="V939" s="21">
        <f>Sheet1!F939*1</f>
        <v>5048</v>
      </c>
      <c r="W939" s="21">
        <f>Sheet1!G939*1</f>
        <v>5004</v>
      </c>
      <c r="X939" s="21">
        <f>Sheet1!H939*1</f>
        <v>5010.75</v>
      </c>
    </row>
    <row r="940" spans="20:24" x14ac:dyDescent="0.3">
      <c r="T940" s="20">
        <f t="shared" si="32"/>
        <v>938</v>
      </c>
      <c r="U940" s="21">
        <f>Sheet1!E940*1</f>
        <v>5036</v>
      </c>
      <c r="V940" s="21">
        <f>Sheet1!F940*1</f>
        <v>5043.25</v>
      </c>
      <c r="W940" s="21">
        <f>Sheet1!G940*1</f>
        <v>5010.5</v>
      </c>
      <c r="X940" s="21">
        <f>Sheet1!H940*1</f>
        <v>5031</v>
      </c>
    </row>
    <row r="941" spans="20:24" x14ac:dyDescent="0.3">
      <c r="T941" s="20">
        <f t="shared" si="32"/>
        <v>939</v>
      </c>
      <c r="U941" s="21">
        <f>Sheet1!E941*1</f>
        <v>5051.5</v>
      </c>
      <c r="V941" s="21">
        <f>Sheet1!F941*1</f>
        <v>5066.5</v>
      </c>
      <c r="W941" s="21">
        <f>Sheet1!G941*1</f>
        <v>5029.25</v>
      </c>
      <c r="X941" s="21">
        <f>Sheet1!H941*1</f>
        <v>5037.75</v>
      </c>
    </row>
    <row r="942" spans="20:24" x14ac:dyDescent="0.3">
      <c r="T942" s="20">
        <f t="shared" si="32"/>
        <v>940</v>
      </c>
      <c r="U942" s="21">
        <f>Sheet1!E942*1</f>
        <v>5055.25</v>
      </c>
      <c r="V942" s="21">
        <f>Sheet1!F942*1</f>
        <v>5068</v>
      </c>
      <c r="W942" s="21">
        <f>Sheet1!G942*1</f>
        <v>5037.75</v>
      </c>
      <c r="X942" s="21">
        <f>Sheet1!H942*1</f>
        <v>5053</v>
      </c>
    </row>
    <row r="943" spans="20:24" x14ac:dyDescent="0.3">
      <c r="T943" s="20">
        <f t="shared" si="32"/>
        <v>941</v>
      </c>
      <c r="U943" s="21">
        <f>Sheet1!E943*1</f>
        <v>5041</v>
      </c>
      <c r="V943" s="21">
        <f>Sheet1!F943*1</f>
        <v>5062.5</v>
      </c>
      <c r="W943" s="21">
        <f>Sheet1!G943*1</f>
        <v>5034.5</v>
      </c>
      <c r="X943" s="21">
        <f>Sheet1!H943*1</f>
        <v>5053.75</v>
      </c>
    </row>
    <row r="944" spans="20:24" x14ac:dyDescent="0.3">
      <c r="T944" s="20">
        <f t="shared" si="32"/>
        <v>942</v>
      </c>
      <c r="U944" s="21">
        <f>Sheet1!E944*1</f>
        <v>5046.25</v>
      </c>
      <c r="V944" s="21">
        <f>Sheet1!F944*1</f>
        <v>5058.5</v>
      </c>
      <c r="W944" s="21">
        <f>Sheet1!G944*1</f>
        <v>5037.75</v>
      </c>
      <c r="X944" s="21">
        <f>Sheet1!H944*1</f>
        <v>5039.75</v>
      </c>
    </row>
    <row r="945" spans="20:24" x14ac:dyDescent="0.3">
      <c r="T945" s="20">
        <f t="shared" si="32"/>
        <v>943</v>
      </c>
      <c r="U945" s="21">
        <f>Sheet1!E945*1</f>
        <v>5048</v>
      </c>
      <c r="V945" s="21">
        <f>Sheet1!F945*1</f>
        <v>5060.75</v>
      </c>
      <c r="W945" s="21">
        <f>Sheet1!G945*1</f>
        <v>5031</v>
      </c>
      <c r="X945" s="21">
        <f>Sheet1!H945*1</f>
        <v>5039</v>
      </c>
    </row>
    <row r="946" spans="20:24" x14ac:dyDescent="0.3">
      <c r="T946" s="20">
        <f t="shared" si="32"/>
        <v>944</v>
      </c>
      <c r="U946" s="21">
        <f>Sheet1!E946*1</f>
        <v>5027.25</v>
      </c>
      <c r="V946" s="21">
        <f>Sheet1!F946*1</f>
        <v>5053</v>
      </c>
      <c r="W946" s="21">
        <f>Sheet1!G946*1</f>
        <v>5019.25</v>
      </c>
      <c r="X946" s="21">
        <f>Sheet1!H946*1</f>
        <v>5043.75</v>
      </c>
    </row>
    <row r="947" spans="20:24" x14ac:dyDescent="0.3">
      <c r="T947" s="20">
        <f t="shared" si="32"/>
        <v>945</v>
      </c>
      <c r="U947" s="21">
        <f>Sheet1!E947*1</f>
        <v>4988.5</v>
      </c>
      <c r="V947" s="21">
        <f>Sheet1!F947*1</f>
        <v>5028.5</v>
      </c>
      <c r="W947" s="21">
        <f>Sheet1!G947*1</f>
        <v>4980.75</v>
      </c>
      <c r="X947" s="21">
        <f>Sheet1!H947*1</f>
        <v>5024</v>
      </c>
    </row>
    <row r="948" spans="20:24" x14ac:dyDescent="0.3">
      <c r="T948" s="20">
        <f t="shared" si="32"/>
        <v>946</v>
      </c>
      <c r="U948" s="21">
        <f>Sheet1!E948*1</f>
        <v>5012.25</v>
      </c>
      <c r="V948" s="21">
        <f>Sheet1!F948*1</f>
        <v>5012.75</v>
      </c>
      <c r="W948" s="21">
        <f>Sheet1!G948*1</f>
        <v>4983.5</v>
      </c>
      <c r="X948" s="21">
        <f>Sheet1!H948*1</f>
        <v>4985</v>
      </c>
    </row>
    <row r="949" spans="20:24" x14ac:dyDescent="0.3">
      <c r="T949" s="20">
        <f t="shared" si="32"/>
        <v>947</v>
      </c>
      <c r="U949" s="21">
        <f>Sheet1!E949*1</f>
        <v>5002</v>
      </c>
      <c r="V949" s="21">
        <f>Sheet1!F949*1</f>
        <v>5016.5</v>
      </c>
      <c r="W949" s="21">
        <f>Sheet1!G949*1</f>
        <v>4994.75</v>
      </c>
      <c r="X949" s="21">
        <f>Sheet1!H949*1</f>
        <v>5011.5</v>
      </c>
    </row>
    <row r="950" spans="20:24" x14ac:dyDescent="0.3">
      <c r="T950" s="20">
        <f t="shared" si="32"/>
        <v>948</v>
      </c>
      <c r="U950" s="21">
        <f>Sheet1!E950*1</f>
        <v>4999.5</v>
      </c>
      <c r="V950" s="21">
        <f>Sheet1!F950*1</f>
        <v>5010.5</v>
      </c>
      <c r="W950" s="21">
        <f>Sheet1!G950*1</f>
        <v>4995.25</v>
      </c>
      <c r="X950" s="21">
        <f>Sheet1!H950*1</f>
        <v>5001</v>
      </c>
    </row>
    <row r="951" spans="20:24" x14ac:dyDescent="0.3">
      <c r="T951" s="20">
        <f t="shared" si="32"/>
        <v>949</v>
      </c>
      <c r="U951" s="21">
        <f>Sheet1!E951*1</f>
        <v>4953.5</v>
      </c>
      <c r="V951" s="21">
        <f>Sheet1!F951*1</f>
        <v>5004.25</v>
      </c>
      <c r="W951" s="21">
        <f>Sheet1!G951*1</f>
        <v>4952</v>
      </c>
      <c r="X951" s="21">
        <f>Sheet1!H951*1</f>
        <v>4994</v>
      </c>
    </row>
    <row r="952" spans="20:24" x14ac:dyDescent="0.3">
      <c r="T952" s="20">
        <f t="shared" si="32"/>
        <v>950</v>
      </c>
      <c r="U952" s="21">
        <f>Sheet1!E952*1</f>
        <v>4922.25</v>
      </c>
      <c r="V952" s="21">
        <f>Sheet1!F952*1</f>
        <v>4959</v>
      </c>
      <c r="W952" s="21">
        <f>Sheet1!G952*1</f>
        <v>4890.25</v>
      </c>
      <c r="X952" s="21">
        <f>Sheet1!H952*1</f>
        <v>4955.5</v>
      </c>
    </row>
    <row r="953" spans="20:24" x14ac:dyDescent="0.3">
      <c r="T953" s="20">
        <f t="shared" si="32"/>
        <v>951</v>
      </c>
      <c r="U953" s="21">
        <f>Sheet1!E953*1</f>
        <v>4908.25</v>
      </c>
      <c r="V953" s="21">
        <f>Sheet1!F953*1</f>
        <v>4933.25</v>
      </c>
      <c r="W953" s="21">
        <f>Sheet1!G953*1</f>
        <v>4866.25</v>
      </c>
      <c r="X953" s="21">
        <f>Sheet1!H953*1</f>
        <v>4920</v>
      </c>
    </row>
    <row r="954" spans="20:24" x14ac:dyDescent="0.3">
      <c r="T954" s="20">
        <f t="shared" si="32"/>
        <v>952</v>
      </c>
      <c r="U954" s="21">
        <f>Sheet1!E954*1</f>
        <v>4955.25</v>
      </c>
      <c r="V954" s="21">
        <f>Sheet1!F954*1</f>
        <v>4968.25</v>
      </c>
      <c r="W954" s="21">
        <f>Sheet1!G954*1</f>
        <v>4900</v>
      </c>
      <c r="X954" s="21">
        <f>Sheet1!H954*1</f>
        <v>4913</v>
      </c>
    </row>
    <row r="955" spans="20:24" x14ac:dyDescent="0.3">
      <c r="T955" s="20">
        <f t="shared" si="32"/>
        <v>953</v>
      </c>
      <c r="U955" s="21">
        <f>Sheet1!E955*1</f>
        <v>4990.5</v>
      </c>
      <c r="V955" s="21">
        <f>Sheet1!F955*1</f>
        <v>4990.75</v>
      </c>
      <c r="W955" s="21">
        <f>Sheet1!G955*1</f>
        <v>4930.25</v>
      </c>
      <c r="X955" s="21">
        <f>Sheet1!H955*1</f>
        <v>4962</v>
      </c>
    </row>
    <row r="956" spans="20:24" x14ac:dyDescent="0.3">
      <c r="T956" s="20">
        <f t="shared" si="32"/>
        <v>954</v>
      </c>
      <c r="U956" s="21">
        <f>Sheet1!E956*1</f>
        <v>4974.75</v>
      </c>
      <c r="V956" s="21">
        <f>Sheet1!F956*1</f>
        <v>4995</v>
      </c>
      <c r="W956" s="21">
        <f>Sheet1!G956*1</f>
        <v>4951</v>
      </c>
      <c r="X956" s="21">
        <f>Sheet1!H956*1</f>
        <v>4992.5</v>
      </c>
    </row>
    <row r="957" spans="20:24" x14ac:dyDescent="0.3">
      <c r="T957" s="20">
        <f t="shared" si="32"/>
        <v>955</v>
      </c>
      <c r="U957" s="21">
        <f>Sheet1!E957*1</f>
        <v>4974.25</v>
      </c>
      <c r="V957" s="21">
        <f>Sheet1!F957*1</f>
        <v>4981.75</v>
      </c>
      <c r="W957" s="21">
        <f>Sheet1!G957*1</f>
        <v>4969.5</v>
      </c>
      <c r="X957" s="21">
        <f>Sheet1!H957*1</f>
        <v>4981</v>
      </c>
    </row>
    <row r="958" spans="20:24" x14ac:dyDescent="0.3">
      <c r="T958" s="20">
        <f t="shared" si="32"/>
        <v>956</v>
      </c>
      <c r="U958" s="21">
        <f>Sheet1!E958*1</f>
        <v>4958.5</v>
      </c>
      <c r="V958" s="21">
        <f>Sheet1!F958*1</f>
        <v>4974.75</v>
      </c>
      <c r="W958" s="21">
        <f>Sheet1!G958*1</f>
        <v>4948.75</v>
      </c>
      <c r="X958" s="21">
        <f>Sheet1!H958*1</f>
        <v>4973</v>
      </c>
    </row>
    <row r="959" spans="20:24" x14ac:dyDescent="0.3">
      <c r="T959" s="20">
        <f t="shared" si="32"/>
        <v>957</v>
      </c>
      <c r="U959" s="21">
        <f>Sheet1!E959*1</f>
        <v>4947.75</v>
      </c>
      <c r="V959" s="21">
        <f>Sheet1!F959*1</f>
        <v>4961.75</v>
      </c>
      <c r="W959" s="21">
        <f>Sheet1!G959*1</f>
        <v>4939.25</v>
      </c>
      <c r="X959" s="21">
        <f>Sheet1!H959*1</f>
        <v>4959</v>
      </c>
    </row>
    <row r="960" spans="20:24" x14ac:dyDescent="0.3">
      <c r="T960" s="20">
        <f t="shared" si="32"/>
        <v>958</v>
      </c>
      <c r="U960" s="21">
        <f>Sheet1!E960*1</f>
        <v>4945.75</v>
      </c>
      <c r="V960" s="21">
        <f>Sheet1!F960*1</f>
        <v>4956.75</v>
      </c>
      <c r="W960" s="21">
        <f>Sheet1!G960*1</f>
        <v>4935</v>
      </c>
      <c r="X960" s="21">
        <f>Sheet1!H960*1</f>
        <v>4948.5</v>
      </c>
    </row>
    <row r="961" spans="20:24" x14ac:dyDescent="0.3">
      <c r="T961" s="20">
        <f t="shared" si="32"/>
        <v>959</v>
      </c>
      <c r="U961" s="21">
        <f>Sheet1!E961*1</f>
        <v>4946.5</v>
      </c>
      <c r="V961" s="21">
        <f>Sheet1!F961*1</f>
        <v>4950.5</v>
      </c>
      <c r="W961" s="21">
        <f>Sheet1!G961*1</f>
        <v>4930.75</v>
      </c>
      <c r="X961" s="21">
        <f>Sheet1!H961*1</f>
        <v>4944.25</v>
      </c>
    </row>
    <row r="962" spans="20:24" x14ac:dyDescent="0.3">
      <c r="T962" s="20">
        <f t="shared" si="32"/>
        <v>960</v>
      </c>
      <c r="U962" s="21">
        <f>Sheet1!E962*1</f>
        <v>4938.75</v>
      </c>
      <c r="V962" s="21">
        <f>Sheet1!F962*1</f>
        <v>4951.75</v>
      </c>
      <c r="W962" s="21">
        <f>Sheet1!G962*1</f>
        <v>4934.5</v>
      </c>
      <c r="X962" s="21">
        <f>Sheet1!H962*1</f>
        <v>4948</v>
      </c>
    </row>
    <row r="963" spans="20:24" x14ac:dyDescent="0.3">
      <c r="T963" s="20">
        <f t="shared" si="32"/>
        <v>961</v>
      </c>
      <c r="U963" s="21">
        <f>Sheet1!E963*1</f>
        <v>4914.75</v>
      </c>
      <c r="V963" s="21">
        <f>Sheet1!F963*1</f>
        <v>4941.25</v>
      </c>
      <c r="W963" s="21">
        <f>Sheet1!G963*1</f>
        <v>4912.25</v>
      </c>
      <c r="X963" s="21">
        <f>Sheet1!H963*1</f>
        <v>4940</v>
      </c>
    </row>
    <row r="964" spans="20:24" x14ac:dyDescent="0.3">
      <c r="T964" s="20">
        <f t="shared" si="32"/>
        <v>962</v>
      </c>
      <c r="U964" s="21">
        <f>Sheet1!E964*1</f>
        <v>4928.25</v>
      </c>
      <c r="V964" s="21">
        <f>Sheet1!F964*1</f>
        <v>4933.5</v>
      </c>
      <c r="W964" s="21">
        <f>Sheet1!G964*1</f>
        <v>4909.75</v>
      </c>
      <c r="X964" s="21">
        <f>Sheet1!H964*1</f>
        <v>4913.25</v>
      </c>
    </row>
    <row r="965" spans="20:24" x14ac:dyDescent="0.3">
      <c r="T965" s="20">
        <f t="shared" ref="T965:T1001" si="33">T964+1</f>
        <v>963</v>
      </c>
      <c r="U965" s="21">
        <f>Sheet1!E965*1</f>
        <v>4902.25</v>
      </c>
      <c r="V965" s="21">
        <f>Sheet1!F965*1</f>
        <v>4935.5</v>
      </c>
      <c r="W965" s="21">
        <f>Sheet1!G965*1</f>
        <v>4883.75</v>
      </c>
      <c r="X965" s="21">
        <f>Sheet1!H965*1</f>
        <v>4933.5</v>
      </c>
    </row>
    <row r="966" spans="20:24" x14ac:dyDescent="0.3">
      <c r="T966" s="20">
        <f t="shared" si="33"/>
        <v>964</v>
      </c>
      <c r="U966" s="21">
        <f>Sheet1!E966*1</f>
        <v>4915</v>
      </c>
      <c r="V966" s="21">
        <f>Sheet1!F966*1</f>
        <v>4938.25</v>
      </c>
      <c r="W966" s="21">
        <f>Sheet1!G966*1</f>
        <v>4895.75</v>
      </c>
      <c r="X966" s="21">
        <f>Sheet1!H966*1</f>
        <v>4898.25</v>
      </c>
    </row>
    <row r="967" spans="20:24" x14ac:dyDescent="0.3">
      <c r="T967" s="20">
        <f t="shared" si="33"/>
        <v>965</v>
      </c>
      <c r="U967" s="21">
        <f>Sheet1!E967*1</f>
        <v>4912.75</v>
      </c>
      <c r="V967" s="21">
        <f>Sheet1!F967*1</f>
        <v>4923.5</v>
      </c>
      <c r="W967" s="21">
        <f>Sheet1!G967*1</f>
        <v>4889.25</v>
      </c>
      <c r="X967" s="21">
        <f>Sheet1!H967*1</f>
        <v>4908</v>
      </c>
    </row>
    <row r="968" spans="20:24" x14ac:dyDescent="0.3">
      <c r="T968" s="20">
        <f t="shared" si="33"/>
        <v>966</v>
      </c>
      <c r="U968" s="21">
        <f>Sheet1!E968*1</f>
        <v>4912.25</v>
      </c>
      <c r="V968" s="21">
        <f>Sheet1!F968*1</f>
        <v>4941</v>
      </c>
      <c r="W968" s="21">
        <f>Sheet1!G968*1</f>
        <v>4899</v>
      </c>
      <c r="X968" s="21">
        <f>Sheet1!H968*1</f>
        <v>4930.25</v>
      </c>
    </row>
    <row r="969" spans="20:24" x14ac:dyDescent="0.3">
      <c r="T969" s="20">
        <f t="shared" si="33"/>
        <v>967</v>
      </c>
      <c r="U969" s="21">
        <f>Sheet1!E969*1</f>
        <v>4898.5</v>
      </c>
      <c r="V969" s="21">
        <f>Sheet1!F969*1</f>
        <v>4926.25</v>
      </c>
      <c r="W969" s="21">
        <f>Sheet1!G969*1</f>
        <v>4896</v>
      </c>
      <c r="X969" s="21">
        <f>Sheet1!H969*1</f>
        <v>4912.25</v>
      </c>
    </row>
    <row r="970" spans="20:24" x14ac:dyDescent="0.3">
      <c r="T970" s="20">
        <f t="shared" si="33"/>
        <v>968</v>
      </c>
      <c r="U970" s="21">
        <f>Sheet1!E970*1</f>
        <v>4934.25</v>
      </c>
      <c r="V970" s="21">
        <f>Sheet1!F970*1</f>
        <v>4934.5</v>
      </c>
      <c r="W970" s="21">
        <f>Sheet1!G970*1</f>
        <v>4883.25</v>
      </c>
      <c r="X970" s="21">
        <f>Sheet1!H970*1</f>
        <v>4913</v>
      </c>
    </row>
    <row r="971" spans="20:24" x14ac:dyDescent="0.3">
      <c r="T971" s="20">
        <f t="shared" si="33"/>
        <v>969</v>
      </c>
      <c r="U971" s="21">
        <f>Sheet1!E971*1</f>
        <v>4919</v>
      </c>
      <c r="V971" s="21">
        <f>Sheet1!F971*1</f>
        <v>4935.25</v>
      </c>
      <c r="W971" s="21">
        <f>Sheet1!G971*1</f>
        <v>4894</v>
      </c>
      <c r="X971" s="21">
        <f>Sheet1!H971*1</f>
        <v>4932.75</v>
      </c>
    </row>
    <row r="972" spans="20:24" x14ac:dyDescent="0.3">
      <c r="T972" s="20">
        <f t="shared" si="33"/>
        <v>970</v>
      </c>
      <c r="U972" s="21">
        <f>Sheet1!E972*1</f>
        <v>4890</v>
      </c>
      <c r="V972" s="21">
        <f>Sheet1!F972*1</f>
        <v>4926.75</v>
      </c>
      <c r="W972" s="21">
        <f>Sheet1!G972*1</f>
        <v>4885.75</v>
      </c>
      <c r="X972" s="21">
        <f>Sheet1!H972*1</f>
        <v>4921.5</v>
      </c>
    </row>
    <row r="973" spans="20:24" x14ac:dyDescent="0.3">
      <c r="T973" s="20">
        <f t="shared" si="33"/>
        <v>971</v>
      </c>
      <c r="U973" s="21">
        <f>Sheet1!E973*1</f>
        <v>4873.5</v>
      </c>
      <c r="V973" s="21">
        <f>Sheet1!F973*1</f>
        <v>4890</v>
      </c>
      <c r="W973" s="21">
        <f>Sheet1!G973*1</f>
        <v>4860</v>
      </c>
      <c r="X973" s="21">
        <f>Sheet1!H973*1</f>
        <v>4878</v>
      </c>
    </row>
    <row r="974" spans="20:24" x14ac:dyDescent="0.3">
      <c r="T974" s="20">
        <f t="shared" si="33"/>
        <v>972</v>
      </c>
      <c r="U974" s="21">
        <f>Sheet1!E974*1</f>
        <v>4837.25</v>
      </c>
      <c r="V974" s="21">
        <f>Sheet1!F974*1</f>
        <v>4873.75</v>
      </c>
      <c r="W974" s="21">
        <f>Sheet1!G974*1</f>
        <v>4828.5</v>
      </c>
      <c r="X974" s="21">
        <f>Sheet1!H974*1</f>
        <v>4869</v>
      </c>
    </row>
    <row r="975" spans="20:24" x14ac:dyDescent="0.3">
      <c r="T975" s="20">
        <f t="shared" si="33"/>
        <v>973</v>
      </c>
      <c r="U975" s="21">
        <f>Sheet1!E975*1</f>
        <v>4781.25</v>
      </c>
      <c r="V975" s="21">
        <f>Sheet1!F975*1</f>
        <v>4847.5</v>
      </c>
      <c r="W975" s="21">
        <f>Sheet1!G975*1</f>
        <v>4771.25</v>
      </c>
      <c r="X975" s="21">
        <f>Sheet1!H975*1</f>
        <v>4834</v>
      </c>
    </row>
    <row r="976" spans="20:24" x14ac:dyDescent="0.3">
      <c r="T976" s="20">
        <f t="shared" si="33"/>
        <v>974</v>
      </c>
      <c r="U976" s="21">
        <f>Sheet1!E976*1</f>
        <v>4838.5</v>
      </c>
      <c r="V976" s="21">
        <f>Sheet1!F976*1</f>
        <v>4839.25</v>
      </c>
      <c r="W976" s="21">
        <f>Sheet1!G976*1</f>
        <v>4742.5</v>
      </c>
      <c r="X976" s="21">
        <f>Sheet1!H976*1</f>
        <v>4769.75</v>
      </c>
    </row>
    <row r="977" spans="20:24" x14ac:dyDescent="0.3">
      <c r="T977" s="20">
        <f t="shared" si="33"/>
        <v>975</v>
      </c>
      <c r="U977" s="21">
        <f>Sheet1!E977*1</f>
        <v>4866.25</v>
      </c>
      <c r="V977" s="21">
        <f>Sheet1!F977*1</f>
        <v>4886.5</v>
      </c>
      <c r="W977" s="21">
        <f>Sheet1!G977*1</f>
        <v>4832.75</v>
      </c>
      <c r="X977" s="21">
        <f>Sheet1!H977*1</f>
        <v>4837</v>
      </c>
    </row>
    <row r="978" spans="20:24" x14ac:dyDescent="0.3">
      <c r="T978" s="20">
        <f t="shared" si="33"/>
        <v>976</v>
      </c>
      <c r="U978" s="21">
        <f>Sheet1!E978*1</f>
        <v>4885</v>
      </c>
      <c r="V978" s="21">
        <f>Sheet1!F978*1</f>
        <v>4888.75</v>
      </c>
      <c r="W978" s="21">
        <f>Sheet1!G978*1</f>
        <v>4851</v>
      </c>
      <c r="X978" s="21">
        <f>Sheet1!H978*1</f>
        <v>4870.5</v>
      </c>
    </row>
    <row r="979" spans="20:24" x14ac:dyDescent="0.3">
      <c r="T979" s="20">
        <f t="shared" si="33"/>
        <v>977</v>
      </c>
      <c r="U979" s="21">
        <f>Sheet1!E979*1</f>
        <v>4878</v>
      </c>
      <c r="V979" s="21">
        <f>Sheet1!F979*1</f>
        <v>4903</v>
      </c>
      <c r="W979" s="21">
        <f>Sheet1!G979*1</f>
        <v>4868.5</v>
      </c>
      <c r="X979" s="21">
        <f>Sheet1!H979*1</f>
        <v>4886.25</v>
      </c>
    </row>
    <row r="980" spans="20:24" x14ac:dyDescent="0.3">
      <c r="T980" s="20">
        <f t="shared" si="33"/>
        <v>978</v>
      </c>
      <c r="U980" s="21">
        <f>Sheet1!E980*1</f>
        <v>4895.5</v>
      </c>
      <c r="V980" s="21">
        <f>Sheet1!F980*1</f>
        <v>4902.25</v>
      </c>
      <c r="W980" s="21">
        <f>Sheet1!G980*1</f>
        <v>4875</v>
      </c>
      <c r="X980" s="21">
        <f>Sheet1!H980*1</f>
        <v>4879.75</v>
      </c>
    </row>
    <row r="981" spans="20:24" x14ac:dyDescent="0.3">
      <c r="T981" s="20">
        <f t="shared" si="33"/>
        <v>979</v>
      </c>
      <c r="U981" s="21">
        <f>Sheet1!E981*1</f>
        <v>4880.5</v>
      </c>
      <c r="V981" s="21">
        <f>Sheet1!F981*1</f>
        <v>4897.75</v>
      </c>
      <c r="W981" s="21">
        <f>Sheet1!G981*1</f>
        <v>4860.25</v>
      </c>
      <c r="X981" s="21">
        <f>Sheet1!H981*1</f>
        <v>4895</v>
      </c>
    </row>
    <row r="982" spans="20:24" x14ac:dyDescent="0.3">
      <c r="T982" s="20">
        <f t="shared" si="33"/>
        <v>980</v>
      </c>
      <c r="U982" s="21">
        <f>Sheet1!E982*1</f>
        <v>4828.75</v>
      </c>
      <c r="V982" s="21">
        <f>Sheet1!F982*1</f>
        <v>4882.5</v>
      </c>
      <c r="W982" s="21">
        <f>Sheet1!G982*1</f>
        <v>4811.75</v>
      </c>
      <c r="X982" s="21">
        <f>Sheet1!H982*1</f>
        <v>4878.5</v>
      </c>
    </row>
    <row r="983" spans="20:24" x14ac:dyDescent="0.3">
      <c r="T983" s="20">
        <f t="shared" si="33"/>
        <v>981</v>
      </c>
      <c r="U983" s="21">
        <f>Sheet1!E983*1</f>
        <v>4870.75</v>
      </c>
      <c r="V983" s="21">
        <f>Sheet1!F983*1</f>
        <v>4870.75</v>
      </c>
      <c r="W983" s="21">
        <f>Sheet1!G983*1</f>
        <v>4797.75</v>
      </c>
      <c r="X983" s="21">
        <f>Sheet1!H983*1</f>
        <v>4831.5</v>
      </c>
    </row>
    <row r="984" spans="20:24" x14ac:dyDescent="0.3">
      <c r="T984" s="20">
        <f t="shared" si="33"/>
        <v>982</v>
      </c>
      <c r="U984" s="21">
        <f>Sheet1!E984*1</f>
        <v>4846.5</v>
      </c>
      <c r="V984" s="21">
        <f>Sheet1!F984*1</f>
        <v>4871.75</v>
      </c>
      <c r="W984" s="21">
        <f>Sheet1!G984*1</f>
        <v>4838.75</v>
      </c>
      <c r="X984" s="21">
        <f>Sheet1!H984*1</f>
        <v>4868.25</v>
      </c>
    </row>
    <row r="985" spans="20:24" x14ac:dyDescent="0.3">
      <c r="T985" s="20">
        <f t="shared" si="33"/>
        <v>983</v>
      </c>
      <c r="U985" s="21">
        <f>Sheet1!E985*1</f>
        <v>4859.5</v>
      </c>
      <c r="V985" s="21">
        <f>Sheet1!F985*1</f>
        <v>4866.5</v>
      </c>
      <c r="W985" s="21">
        <f>Sheet1!G985*1</f>
        <v>4823.75</v>
      </c>
      <c r="X985" s="21">
        <f>Sheet1!H985*1</f>
        <v>4852.5</v>
      </c>
    </row>
    <row r="986" spans="20:24" x14ac:dyDescent="0.3">
      <c r="T986" s="20">
        <f t="shared" si="33"/>
        <v>984</v>
      </c>
      <c r="U986" s="21">
        <f>Sheet1!E986*1</f>
        <v>4828.25</v>
      </c>
      <c r="V986" s="21">
        <f>Sheet1!F986*1</f>
        <v>4865.5</v>
      </c>
      <c r="W986" s="21">
        <f>Sheet1!G986*1</f>
        <v>4826.5</v>
      </c>
      <c r="X986" s="21">
        <f>Sheet1!H986*1</f>
        <v>4861.25</v>
      </c>
    </row>
    <row r="987" spans="20:24" x14ac:dyDescent="0.3">
      <c r="T987" s="20">
        <f t="shared" si="33"/>
        <v>985</v>
      </c>
      <c r="U987" s="21">
        <f>Sheet1!E987*1</f>
        <v>4812.75</v>
      </c>
      <c r="V987" s="21">
        <f>Sheet1!F987*1</f>
        <v>4830.5</v>
      </c>
      <c r="W987" s="21">
        <f>Sheet1!G987*1</f>
        <v>4804.5</v>
      </c>
      <c r="X987" s="21">
        <f>Sheet1!H987*1</f>
        <v>4829.25</v>
      </c>
    </row>
    <row r="988" spans="20:24" x14ac:dyDescent="0.3">
      <c r="T988" s="20">
        <f t="shared" si="33"/>
        <v>986</v>
      </c>
      <c r="U988" s="21">
        <f>Sheet1!E988*1</f>
        <v>4803.25</v>
      </c>
      <c r="V988" s="21">
        <f>Sheet1!F988*1</f>
        <v>4812.75</v>
      </c>
      <c r="W988" s="21">
        <f>Sheet1!G988*1</f>
        <v>4787.75</v>
      </c>
      <c r="X988" s="21">
        <f>Sheet1!H988*1</f>
        <v>4807</v>
      </c>
    </row>
    <row r="989" spans="20:24" x14ac:dyDescent="0.3">
      <c r="T989" s="20">
        <f t="shared" si="33"/>
        <v>987</v>
      </c>
      <c r="U989" s="21">
        <f>Sheet1!E989*1</f>
        <v>4799</v>
      </c>
      <c r="V989" s="21">
        <f>Sheet1!F989*1</f>
        <v>4809.5</v>
      </c>
      <c r="W989" s="21">
        <f>Sheet1!G989*1</f>
        <v>4790.25</v>
      </c>
      <c r="X989" s="21">
        <f>Sheet1!H989*1</f>
        <v>4800.5</v>
      </c>
    </row>
    <row r="990" spans="20:24" x14ac:dyDescent="0.3">
      <c r="T990" s="20">
        <f t="shared" si="33"/>
        <v>988</v>
      </c>
      <c r="U990" s="21">
        <f>Sheet1!E990*1</f>
        <v>4793.5</v>
      </c>
      <c r="V990" s="21">
        <f>Sheet1!F990*1</f>
        <v>4800.5</v>
      </c>
      <c r="W990" s="21">
        <f>Sheet1!G990*1</f>
        <v>4782.75</v>
      </c>
      <c r="X990" s="21">
        <f>Sheet1!H990*1</f>
        <v>4799</v>
      </c>
    </row>
    <row r="991" spans="20:24" x14ac:dyDescent="0.3">
      <c r="T991" s="20">
        <f t="shared" si="33"/>
        <v>989</v>
      </c>
      <c r="U991" s="21">
        <f>Sheet1!E991*1</f>
        <v>4780.5</v>
      </c>
      <c r="V991" s="21">
        <f>Sheet1!F991*1</f>
        <v>4795.25</v>
      </c>
      <c r="W991" s="21">
        <f>Sheet1!G991*1</f>
        <v>4772</v>
      </c>
      <c r="X991" s="21">
        <f>Sheet1!H991*1</f>
        <v>4789.75</v>
      </c>
    </row>
    <row r="992" spans="20:24" x14ac:dyDescent="0.3">
      <c r="T992" s="20">
        <f t="shared" si="33"/>
        <v>990</v>
      </c>
      <c r="U992" s="21">
        <f>Sheet1!E992*1</f>
        <v>4752.25</v>
      </c>
      <c r="V992" s="21">
        <f>Sheet1!F992*1</f>
        <v>4782.25</v>
      </c>
      <c r="W992" s="21">
        <f>Sheet1!G992*1</f>
        <v>4750.25</v>
      </c>
      <c r="X992" s="21">
        <f>Sheet1!H992*1</f>
        <v>4774.5</v>
      </c>
    </row>
    <row r="993" spans="20:24" x14ac:dyDescent="0.3">
      <c r="T993" s="20">
        <f t="shared" si="33"/>
        <v>991</v>
      </c>
      <c r="U993" s="21">
        <f>Sheet1!E993*1</f>
        <v>4756</v>
      </c>
      <c r="V993" s="21">
        <f>Sheet1!F993*1</f>
        <v>4766.75</v>
      </c>
      <c r="W993" s="21">
        <f>Sheet1!G993*1</f>
        <v>4749</v>
      </c>
      <c r="X993" s="21">
        <f>Sheet1!H993*1</f>
        <v>4750</v>
      </c>
    </row>
    <row r="994" spans="20:24" x14ac:dyDescent="0.3">
      <c r="T994" s="20">
        <f t="shared" si="33"/>
        <v>992</v>
      </c>
      <c r="U994" s="21">
        <f>Sheet1!E994*1</f>
        <v>4737.75</v>
      </c>
      <c r="V994" s="21">
        <f>Sheet1!F994*1</f>
        <v>4764</v>
      </c>
      <c r="W994" s="21">
        <f>Sheet1!G994*1</f>
        <v>4724.25</v>
      </c>
      <c r="X994" s="21">
        <f>Sheet1!H994*1</f>
        <v>4754.75</v>
      </c>
    </row>
    <row r="995" spans="20:24" x14ac:dyDescent="0.3">
      <c r="T995" s="20">
        <f t="shared" si="33"/>
        <v>993</v>
      </c>
      <c r="U995" s="21">
        <f>Sheet1!E995*1</f>
        <v>4661</v>
      </c>
      <c r="V995" s="21">
        <f>Sheet1!F995*1</f>
        <v>4738.25</v>
      </c>
      <c r="W995" s="21">
        <f>Sheet1!G995*1</f>
        <v>4645.25</v>
      </c>
      <c r="X995" s="21">
        <f>Sheet1!H995*1</f>
        <v>4732.25</v>
      </c>
    </row>
    <row r="996" spans="20:24" x14ac:dyDescent="0.3">
      <c r="T996" s="20">
        <f t="shared" si="33"/>
        <v>994</v>
      </c>
      <c r="U996" s="21">
        <f>Sheet1!E996*1</f>
        <v>4734.5</v>
      </c>
      <c r="V996" s="21">
        <f>Sheet1!F996*1</f>
        <v>4738.5</v>
      </c>
      <c r="W996" s="21">
        <f>Sheet1!G996*1</f>
        <v>4659.25</v>
      </c>
      <c r="X996" s="21">
        <f>Sheet1!H996*1</f>
        <v>4672</v>
      </c>
    </row>
    <row r="997" spans="20:24" x14ac:dyDescent="0.3">
      <c r="T997" s="20">
        <f t="shared" si="33"/>
        <v>995</v>
      </c>
      <c r="U997" s="21">
        <f>Sheet1!E997*1</f>
        <v>4722.75</v>
      </c>
      <c r="V997" s="21">
        <f>Sheet1!F997*1</f>
        <v>4741.25</v>
      </c>
      <c r="W997" s="21">
        <f>Sheet1!G997*1</f>
        <v>4701.5</v>
      </c>
      <c r="X997" s="21">
        <f>Sheet1!H997*1</f>
        <v>4730.75</v>
      </c>
    </row>
    <row r="998" spans="20:24" x14ac:dyDescent="0.3">
      <c r="T998" s="20">
        <f t="shared" si="33"/>
        <v>996</v>
      </c>
      <c r="U998" s="21">
        <f>Sheet1!E998*1</f>
        <v>4756.5</v>
      </c>
      <c r="V998" s="21">
        <f>Sheet1!F998*1</f>
        <v>4760</v>
      </c>
      <c r="W998" s="21">
        <f>Sheet1!G998*1</f>
        <v>4708.75</v>
      </c>
      <c r="X998" s="21">
        <f>Sheet1!H998*1</f>
        <v>4731.5</v>
      </c>
    </row>
    <row r="999" spans="20:24" x14ac:dyDescent="0.3">
      <c r="T999" s="20">
        <f t="shared" si="33"/>
        <v>997</v>
      </c>
      <c r="U999" s="21">
        <f>Sheet1!E999*1</f>
        <v>4764.75</v>
      </c>
      <c r="V999" s="21">
        <f>Sheet1!F999*1</f>
        <v>4776.75</v>
      </c>
      <c r="W999" s="21">
        <f>Sheet1!G999*1</f>
        <v>4746.75</v>
      </c>
      <c r="X999" s="21">
        <f>Sheet1!H999*1</f>
        <v>4755</v>
      </c>
    </row>
    <row r="1000" spans="20:24" x14ac:dyDescent="0.3">
      <c r="T1000" s="20">
        <f t="shared" si="33"/>
        <v>998</v>
      </c>
      <c r="U1000" s="21">
        <f>Sheet1!E1000*1</f>
        <v>4757</v>
      </c>
      <c r="V1000" s="21">
        <f>Sheet1!F1000*1</f>
        <v>4767</v>
      </c>
      <c r="W1000" s="21">
        <f>Sheet1!G1000*1</f>
        <v>4743</v>
      </c>
      <c r="X1000" s="21">
        <f>Sheet1!H1000*1</f>
        <v>4764.25</v>
      </c>
    </row>
    <row r="1001" spans="20:24" x14ac:dyDescent="0.3">
      <c r="T1001" s="20">
        <f t="shared" si="33"/>
        <v>999</v>
      </c>
      <c r="U1001" s="21">
        <f>Sheet1!E1001*1</f>
        <v>4748.5</v>
      </c>
      <c r="V1001" s="21">
        <f>Sheet1!F1001*1</f>
        <v>4757</v>
      </c>
      <c r="W1001" s="21">
        <f>Sheet1!G1001*1</f>
        <v>4740</v>
      </c>
      <c r="X1001" s="21">
        <f>Sheet1!H1001*1</f>
        <v>4755</v>
      </c>
    </row>
  </sheetData>
  <mergeCells count="2">
    <mergeCell ref="A6:B6"/>
    <mergeCell ref="A7:B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1003"/>
  <sheetViews>
    <sheetView zoomScale="115" zoomScaleNormal="115" workbookViewId="0">
      <selection activeCell="A2" sqref="A2"/>
    </sheetView>
  </sheetViews>
  <sheetFormatPr defaultRowHeight="13.5" x14ac:dyDescent="0.25"/>
  <cols>
    <col min="1" max="1" width="30.85546875" style="2" customWidth="1"/>
    <col min="2" max="2" width="5.5703125" style="2" bestFit="1" customWidth="1"/>
    <col min="3" max="3" width="9.85546875" style="3" bestFit="1" customWidth="1"/>
    <col min="4" max="4" width="9.140625" style="15" customWidth="1"/>
    <col min="5" max="6" width="11.85546875" style="4" customWidth="1"/>
    <col min="7" max="7" width="12.140625" style="4" customWidth="1"/>
    <col min="8" max="8" width="11.7109375" style="4" customWidth="1"/>
    <col min="9" max="9" width="13" style="5" customWidth="1"/>
    <col min="10" max="10" width="5.85546875" style="1" bestFit="1" customWidth="1"/>
    <col min="11" max="11" width="22.7109375" style="4" bestFit="1" customWidth="1"/>
    <col min="12" max="12" width="4.28515625" style="4" customWidth="1"/>
    <col min="13" max="13" width="24" style="7" bestFit="1" customWidth="1"/>
    <col min="14" max="14" width="7.140625" style="7" bestFit="1" customWidth="1"/>
    <col min="15" max="15" width="8.28515625" style="7" bestFit="1" customWidth="1"/>
    <col min="16" max="16" width="8.28515625" style="7" customWidth="1"/>
    <col min="17" max="17" width="24" style="7" bestFit="1" customWidth="1"/>
    <col min="18" max="18" width="9.28515625" style="7" customWidth="1"/>
    <col min="19" max="19" width="9.28515625" style="1" customWidth="1"/>
    <col min="20" max="27" width="9.28515625" style="7" customWidth="1"/>
    <col min="28" max="28" width="9.28515625" style="2" customWidth="1"/>
    <col min="29" max="16384" width="9.140625" style="2"/>
  </cols>
  <sheetData>
    <row r="1" spans="1:28" ht="15" customHeight="1" x14ac:dyDescent="0.25">
      <c r="A1" s="1" t="s">
        <v>5</v>
      </c>
      <c r="C1" s="3" t="s">
        <v>0</v>
      </c>
      <c r="D1" s="15" t="s">
        <v>12</v>
      </c>
      <c r="E1" s="4" t="s">
        <v>13</v>
      </c>
      <c r="F1" s="4" t="s">
        <v>1</v>
      </c>
      <c r="G1" s="4" t="s">
        <v>2</v>
      </c>
      <c r="H1" s="4" t="s">
        <v>3</v>
      </c>
      <c r="I1" s="5" t="s">
        <v>4</v>
      </c>
      <c r="J1" s="50" t="s">
        <v>38</v>
      </c>
      <c r="K1" s="50"/>
      <c r="L1" s="51"/>
      <c r="M1" s="52"/>
      <c r="N1" s="16" t="s">
        <v>35</v>
      </c>
      <c r="O1" s="17" t="s">
        <v>36</v>
      </c>
      <c r="P1" s="17"/>
      <c r="Q1" s="13" t="s">
        <v>16</v>
      </c>
      <c r="S1" s="4"/>
      <c r="W1" s="4" t="s">
        <v>13</v>
      </c>
      <c r="X1" s="4" t="s">
        <v>1</v>
      </c>
      <c r="Y1" s="4" t="s">
        <v>2</v>
      </c>
      <c r="Z1" s="4" t="s">
        <v>3</v>
      </c>
    </row>
    <row r="2" spans="1:28" ht="15" customHeight="1" x14ac:dyDescent="0.25">
      <c r="A2" s="8" t="s">
        <v>15</v>
      </c>
      <c r="B2" s="2">
        <v>0</v>
      </c>
      <c r="C2" s="3">
        <f xml:space="preserve"> RTD("cqg.rtd",,"StudyData", $A$2, "BAR", "", "Time", $A$4,-$B2,$A$6,$A$10, "","False","T")</f>
        <v>45810</v>
      </c>
      <c r="D2" s="15">
        <f xml:space="preserve"> RTD("cqg.rtd",,"StudyData", $A$2, "BAR", "", "Time", $A$4,-$B2,$A$6,$A$10, "","False","T")</f>
        <v>45810</v>
      </c>
      <c r="E2" s="4" t="str">
        <f xml:space="preserve"> TEXT(RTD("cqg.rtd",,"StudyData", $A$2, "BAR", "", "Open", $A$4, -$B2, $A$6,$A$10,,$A$8,$A$12),$A$15)</f>
        <v>5898.75</v>
      </c>
      <c r="F2" s="4" t="str">
        <f xml:space="preserve"> TEXT(RTD("cqg.rtd",,"StudyData", $A$2, "BAR", "", "High", $A$4, -$B2, $A$6,$A$10,,$A$8,$A$12),$A$15)</f>
        <v>5948.00</v>
      </c>
      <c r="G2" s="4" t="str">
        <f xml:space="preserve"> TEXT(RTD("cqg.rtd",,"StudyData", $A$2, "BAR", "", "Low", $A$4, -$B2, $A$6,$A$10,,$A$8,$A$12),$A$15)</f>
        <v>5867.50</v>
      </c>
      <c r="H2" s="4" t="str">
        <f>TEXT(RTD("cqg.rtd",,"StudyData", $A$2, "BAR", "", "Close", $A$4, -$B2, $A$6,$A$10,,$A$8,$A$12),$A$15)</f>
        <v>5938.75</v>
      </c>
      <c r="I2" s="5">
        <f xml:space="preserve"> RTD("cqg.rtd",,"StudyData", $A$2, "Vol", "VolType=auto, CoCType=Contract", "Vol",$A$4, -$B2, $A$6,$A$10,,$A$8,$A$12)</f>
        <v>1009488</v>
      </c>
      <c r="J2" s="1">
        <f>RTD("cqg.rtd",,"StudyData","CSForm("&amp;$A$2&amp;",Trend1:="&amp;$N$2&amp;",Trend2:="&amp;$N$3&amp;",Trend3:="&amp;$N$4&amp;",Trend4:="&amp;$N$5&amp;",Trend5:="&amp;$N$6&amp;",Trend6:="&amp;$N$7&amp;",Trend7:="&amp;$N$8&amp;",Trend8:="&amp;$N$9&amp;",Range7:="&amp;$O$8&amp;",Range8:="&amp;$O$9&amp;",Range9:="&amp;$O$10&amp;",Range10:="&amp;$O$11&amp;",Range11:="&amp;$O$12&amp;",Range12:="&amp;$O$13&amp;")", "Bar", "", "Close",$A$4,-B2,,,,,"T")</f>
        <v>0</v>
      </c>
      <c r="K2" s="4" t="str">
        <f>IF(J2=0,"",VLOOKUP(J2,$L$2:$M$16,2,FALSE))</f>
        <v/>
      </c>
      <c r="L2" s="2">
        <v>1</v>
      </c>
      <c r="M2" s="6" t="s">
        <v>23</v>
      </c>
      <c r="N2" s="16">
        <v>5</v>
      </c>
      <c r="O2" s="17"/>
      <c r="P2" s="17"/>
      <c r="Q2" s="12" t="s">
        <v>19</v>
      </c>
      <c r="S2" s="4"/>
      <c r="W2" s="7">
        <f>E2*1</f>
        <v>5898.75</v>
      </c>
      <c r="X2" s="7">
        <f t="shared" ref="X2:Z2" si="0">F2*1</f>
        <v>5948</v>
      </c>
      <c r="Y2" s="7">
        <f t="shared" si="0"/>
        <v>5867.5</v>
      </c>
      <c r="Z2" s="7">
        <f t="shared" si="0"/>
        <v>5938.75</v>
      </c>
    </row>
    <row r="3" spans="1:28" ht="15" customHeight="1" x14ac:dyDescent="0.25">
      <c r="A3" s="1" t="s">
        <v>61</v>
      </c>
      <c r="B3" s="2">
        <f>B2+1</f>
        <v>1</v>
      </c>
      <c r="C3" s="3">
        <f xml:space="preserve"> RTD("cqg.rtd",,"StudyData", $A$2, "BAR", "", "Time", $A$4,-$B3,$A$6,$A$10, "","False","T")</f>
        <v>45807</v>
      </c>
      <c r="D3" s="15">
        <f xml:space="preserve"> RTD("cqg.rtd",,"StudyData", $A$2, "BAR", "", "Time", $A$4,-$B3,$A$6,$A$10, "","False","T")</f>
        <v>45807</v>
      </c>
      <c r="E3" s="4" t="str">
        <f xml:space="preserve"> TEXT(RTD("cqg.rtd",,"StudyData", $A$2, "BAR", "", "Open", $A$4, -$B3, $A$6,$A$10,,$A$8,$A$12),$A$15)</f>
        <v>5912.25</v>
      </c>
      <c r="F3" s="4" t="str">
        <f xml:space="preserve"> TEXT(RTD("cqg.rtd",,"StudyData", $A$2, "BAR", "", "High", $A$4, -$B3, $A$6,$A$10,,$A$8,$A$12),$A$15)</f>
        <v>5932.75</v>
      </c>
      <c r="G3" s="4" t="str">
        <f xml:space="preserve"> TEXT(RTD("cqg.rtd",,"StudyData", $A$2, "BAR", "", "Low", $A$4, -$B3, $A$6,$A$10,,$A$8,$A$12),$A$15)</f>
        <v>5853.25</v>
      </c>
      <c r="H3" s="4" t="str">
        <f>TEXT(RTD("cqg.rtd",,"StudyData", $A$2, "BAR", "", "Close", $A$4, -$B3, $A$6,$A$10,,$A$8,$A$12),$A$15)</f>
        <v>5916.00</v>
      </c>
      <c r="I3" s="5">
        <f xml:space="preserve"> RTD("cqg.rtd",,"StudyData", $A$2, "Vol", "VolType=auto, CoCType=Contract", "Vol",$A$4, -$B3, $A$6,$A$10,,$A$8,$A$12)</f>
        <v>1633334</v>
      </c>
      <c r="J3" s="1">
        <f>RTD("cqg.rtd",,"StudyData","CSForm("&amp;$A$2&amp;",Trend1:="&amp;$N$2&amp;",Trend2:="&amp;$N$3&amp;",Trend3:="&amp;$N$4&amp;",Trend4:="&amp;$N$5&amp;",Trend5:="&amp;$N$6&amp;",Trend6:="&amp;$N$7&amp;",Trend7:="&amp;$N$8&amp;",Trend8:="&amp;$N$9&amp;",Range7:="&amp;$O$8&amp;",Range8:="&amp;$O$9&amp;",Range9:="&amp;$O$10&amp;",Range10:="&amp;$O$11&amp;",Range11:="&amp;$O$12&amp;",Range12:="&amp;$O$13&amp;")", "Bar", "", "Close",$A$4,-B3,,,,,"T")</f>
        <v>0</v>
      </c>
      <c r="L3" s="2">
        <v>2</v>
      </c>
      <c r="M3" s="6" t="s">
        <v>20</v>
      </c>
      <c r="N3" s="16">
        <v>5</v>
      </c>
      <c r="O3" s="17"/>
      <c r="P3" s="17"/>
      <c r="Q3" s="12" t="s">
        <v>22</v>
      </c>
      <c r="S3" s="4"/>
      <c r="W3" s="7">
        <f t="shared" ref="W3:W10" si="1">E3*1</f>
        <v>5912.25</v>
      </c>
      <c r="X3" s="7">
        <f t="shared" ref="X3:X10" si="2">F3*1</f>
        <v>5932.75</v>
      </c>
      <c r="Y3" s="7">
        <f t="shared" ref="Y3:Y10" si="3">G3*1</f>
        <v>5853.25</v>
      </c>
      <c r="Z3" s="7">
        <f t="shared" ref="Z3:Z10" si="4">H3*1</f>
        <v>5916</v>
      </c>
      <c r="AB3" s="26"/>
    </row>
    <row r="4" spans="1:28" ht="15" customHeight="1" x14ac:dyDescent="0.25">
      <c r="A4" s="8" t="s">
        <v>37</v>
      </c>
      <c r="B4" s="2">
        <f t="shared" ref="B4:B67" si="5">B3+1</f>
        <v>2</v>
      </c>
      <c r="C4" s="3">
        <f xml:space="preserve"> RTD("cqg.rtd",,"StudyData", $A$2, "BAR", "", "Time", $A$4,-$B4,$A$6,$A$10, "","False","T")</f>
        <v>45806</v>
      </c>
      <c r="D4" s="15">
        <f xml:space="preserve"> RTD("cqg.rtd",,"StudyData", $A$2, "BAR", "", "Time", $A$4,-$B4,$A$6,$A$10, "","False","T")</f>
        <v>45806</v>
      </c>
      <c r="E4" s="4" t="str">
        <f xml:space="preserve"> TEXT(RTD("cqg.rtd",,"StudyData", $A$2, "BAR", "", "Open", $A$4, -$B4, $A$6,$A$10,,$A$8,$A$12),$A$15)</f>
        <v>5923.50</v>
      </c>
      <c r="F4" s="4" t="str">
        <f xml:space="preserve"> TEXT(RTD("cqg.rtd",,"StudyData", $A$2, "BAR", "", "High", $A$4, -$B4, $A$6,$A$10,,$A$8,$A$12),$A$15)</f>
        <v>6008.00</v>
      </c>
      <c r="G4" s="4" t="str">
        <f xml:space="preserve"> TEXT(RTD("cqg.rtd",,"StudyData", $A$2, "BAR", "", "Low", $A$4, -$B4, $A$6,$A$10,,$A$8,$A$12),$A$15)</f>
        <v>5884.00</v>
      </c>
      <c r="H4" s="4" t="str">
        <f>TEXT(RTD("cqg.rtd",,"StudyData", $A$2, "BAR", "", "Close", $A$4, -$B4, $A$6,$A$10,,$A$8,$A$12),$A$15)</f>
        <v>5922.75</v>
      </c>
      <c r="I4" s="5">
        <f xml:space="preserve"> RTD("cqg.rtd",,"StudyData", $A$2, "Vol", "VolType=auto, CoCType=Contract", "Vol",$A$4, -$B4, $A$6,$A$10,,$A$8,$A$12)</f>
        <v>1414864</v>
      </c>
      <c r="J4" s="1">
        <f>RTD("cqg.rtd",,"StudyData","CSForm("&amp;$A$2&amp;",Trend1:="&amp;$N$2&amp;",Trend2:="&amp;$N$3&amp;",Trend3:="&amp;$N$4&amp;",Trend4:="&amp;$N$5&amp;",Trend5:="&amp;$N$6&amp;",Trend6:="&amp;$N$7&amp;",Trend7:="&amp;$N$8&amp;",Trend8:="&amp;$N$9&amp;",Range7:="&amp;$O$8&amp;",Range8:="&amp;$O$9&amp;",Range9:="&amp;$O$10&amp;",Range10:="&amp;$O$11&amp;",Range11:="&amp;$O$12&amp;",Range12:="&amp;$O$13&amp;")", "Bar", "", "Close",$A$4,-B4,,,,,"T")</f>
        <v>0</v>
      </c>
      <c r="K4" s="4" t="str">
        <f t="shared" ref="K4:K66" si="6">IF(J4=0,"",VLOOKUP(J4,$L$2:$M$16,2,FALSE))</f>
        <v/>
      </c>
      <c r="L4" s="2">
        <v>3</v>
      </c>
      <c r="M4" s="6" t="s">
        <v>19</v>
      </c>
      <c r="N4" s="16">
        <v>5</v>
      </c>
      <c r="O4" s="17"/>
      <c r="P4" s="17"/>
      <c r="Q4" s="12" t="s">
        <v>25</v>
      </c>
      <c r="S4" s="4"/>
      <c r="W4" s="7">
        <f t="shared" si="1"/>
        <v>5923.5</v>
      </c>
      <c r="X4" s="7">
        <f t="shared" si="2"/>
        <v>6008</v>
      </c>
      <c r="Y4" s="7">
        <f t="shared" si="3"/>
        <v>5884</v>
      </c>
      <c r="Z4" s="7">
        <f t="shared" si="4"/>
        <v>5922.75</v>
      </c>
    </row>
    <row r="5" spans="1:28" ht="15" customHeight="1" x14ac:dyDescent="0.25">
      <c r="A5" s="1" t="s">
        <v>6</v>
      </c>
      <c r="B5" s="2">
        <f t="shared" si="5"/>
        <v>3</v>
      </c>
      <c r="C5" s="3">
        <f xml:space="preserve"> RTD("cqg.rtd",,"StudyData", $A$2, "BAR", "", "Time", $A$4,-$B5,$A$6,$A$10, "","False","T")</f>
        <v>45805</v>
      </c>
      <c r="D5" s="15">
        <f xml:space="preserve"> RTD("cqg.rtd",,"StudyData", $A$2, "BAR", "", "Time", $A$4,-$B5,$A$6,$A$10, "","False","T")</f>
        <v>45805</v>
      </c>
      <c r="E5" s="4" t="str">
        <f xml:space="preserve"> TEXT(RTD("cqg.rtd",,"StudyData", $A$2, "BAR", "", "Open", $A$4, -$B5, $A$6,$A$10,,$A$8,$A$12),$A$15)</f>
        <v>5940.75</v>
      </c>
      <c r="F5" s="4" t="str">
        <f xml:space="preserve"> TEXT(RTD("cqg.rtd",,"StudyData", $A$2, "BAR", "", "High", $A$4, -$B5, $A$6,$A$10,,$A$8,$A$12),$A$15)</f>
        <v>5952.50</v>
      </c>
      <c r="G5" s="4" t="str">
        <f xml:space="preserve"> TEXT(RTD("cqg.rtd",,"StudyData", $A$2, "BAR", "", "Low", $A$4, -$B5, $A$6,$A$10,,$A$8,$A$12),$A$15)</f>
        <v>5890.00</v>
      </c>
      <c r="H5" s="4" t="str">
        <f>TEXT(RTD("cqg.rtd",,"StudyData", $A$2, "BAR", "", "Close", $A$4, -$B5, $A$6,$A$10,,$A$8,$A$12),$A$15)</f>
        <v>5902.75</v>
      </c>
      <c r="I5" s="5">
        <f xml:space="preserve"> RTD("cqg.rtd",,"StudyData", $A$2, "Vol", "VolType=auto, CoCType=Contract", "Vol",$A$4, -$B5, $A$6,$A$10,,$A$8,$A$12)</f>
        <v>1181330</v>
      </c>
      <c r="J5" s="1">
        <f>RTD("cqg.rtd",,"StudyData","CSForm("&amp;$A$2&amp;",Trend1:="&amp;$N$2&amp;",Trend2:="&amp;$N$3&amp;",Trend3:="&amp;$N$4&amp;",Trend4:="&amp;$N$5&amp;",Trend5:="&amp;$N$6&amp;",Trend6:="&amp;$N$7&amp;",Trend7:="&amp;$N$8&amp;",Trend8:="&amp;$N$9&amp;",Range7:="&amp;$O$8&amp;",Range8:="&amp;$O$9&amp;",Range9:="&amp;$O$10&amp;",Range10:="&amp;$O$11&amp;",Range11:="&amp;$O$12&amp;",Range12:="&amp;$O$13&amp;")", "Bar", "", "Close",$A$4,-B5,,,,,"T")</f>
        <v>0</v>
      </c>
      <c r="K5" s="4" t="str">
        <f t="shared" si="6"/>
        <v/>
      </c>
      <c r="L5" s="2">
        <v>4</v>
      </c>
      <c r="M5" s="6" t="s">
        <v>22</v>
      </c>
      <c r="N5" s="16">
        <v>5</v>
      </c>
      <c r="O5" s="17"/>
      <c r="P5" s="17"/>
      <c r="Q5" s="12" t="s">
        <v>28</v>
      </c>
      <c r="S5" s="4"/>
      <c r="W5" s="7">
        <f t="shared" si="1"/>
        <v>5940.75</v>
      </c>
      <c r="X5" s="7">
        <f t="shared" si="2"/>
        <v>5952.5</v>
      </c>
      <c r="Y5" s="7">
        <f t="shared" si="3"/>
        <v>5890</v>
      </c>
      <c r="Z5" s="7">
        <f t="shared" si="4"/>
        <v>5902.75</v>
      </c>
    </row>
    <row r="6" spans="1:28" ht="15" customHeight="1" x14ac:dyDescent="0.25">
      <c r="A6" s="8" t="s">
        <v>7</v>
      </c>
      <c r="B6" s="2">
        <f t="shared" si="5"/>
        <v>4</v>
      </c>
      <c r="C6" s="3">
        <f xml:space="preserve"> RTD("cqg.rtd",,"StudyData", $A$2, "BAR", "", "Time", $A$4,-$B6,$A$6,$A$10, "","False","T")</f>
        <v>45804</v>
      </c>
      <c r="D6" s="15">
        <f xml:space="preserve"> RTD("cqg.rtd",,"StudyData", $A$2, "BAR", "", "Time", $A$4,-$B6,$A$6,$A$10, "","False","T")</f>
        <v>45804</v>
      </c>
      <c r="E6" s="4" t="str">
        <f xml:space="preserve"> TEXT(RTD("cqg.rtd",,"StudyData", $A$2, "BAR", "", "Open", $A$4, -$B6, $A$6,$A$10,,$A$8,$A$12),$A$15)</f>
        <v>5820.00</v>
      </c>
      <c r="F6" s="4" t="str">
        <f xml:space="preserve"> TEXT(RTD("cqg.rtd",,"StudyData", $A$2, "BAR", "", "High", $A$4, -$B6, $A$6,$A$10,,$A$8,$A$12),$A$15)</f>
        <v>5941.75</v>
      </c>
      <c r="G6" s="4" t="str">
        <f xml:space="preserve"> TEXT(RTD("cqg.rtd",,"StudyData", $A$2, "BAR", "", "Low", $A$4, -$B6, $A$6,$A$10,,$A$8,$A$12),$A$15)</f>
        <v>5813.00</v>
      </c>
      <c r="H6" s="4" t="str">
        <f>TEXT(RTD("cqg.rtd",,"StudyData", $A$2, "BAR", "", "Close", $A$4, -$B6, $A$6,$A$10,,$A$8,$A$12),$A$15)</f>
        <v>5934.25</v>
      </c>
      <c r="I6" s="5">
        <f xml:space="preserve"> RTD("cqg.rtd",,"StudyData", $A$2, "Vol", "VolType=auto, CoCType=Contract", "Vol",$A$4, -$B6, $A$6,$A$10,,$A$8,$A$12)</f>
        <v>1288369</v>
      </c>
      <c r="J6" s="1">
        <f>RTD("cqg.rtd",,"StudyData","CSForm("&amp;$A$2&amp;",Trend1:="&amp;$N$2&amp;",Trend2:="&amp;$N$3&amp;",Trend3:="&amp;$N$4&amp;",Trend4:="&amp;$N$5&amp;",Trend5:="&amp;$N$6&amp;",Trend6:="&amp;$N$7&amp;",Trend7:="&amp;$N$8&amp;",Trend8:="&amp;$N$9&amp;",Range7:="&amp;$O$8&amp;",Range8:="&amp;$O$9&amp;",Range9:="&amp;$O$10&amp;",Range10:="&amp;$O$11&amp;",Range11:="&amp;$O$12&amp;",Range12:="&amp;$O$13&amp;")", "Bar", "", "Close",$A$4,-B6,,,,,"T")</f>
        <v>0</v>
      </c>
      <c r="K6" s="4" t="str">
        <f t="shared" si="6"/>
        <v/>
      </c>
      <c r="L6" s="2">
        <v>5</v>
      </c>
      <c r="M6" s="6" t="s">
        <v>25</v>
      </c>
      <c r="N6" s="16">
        <v>5</v>
      </c>
      <c r="O6" s="17"/>
      <c r="P6" s="16"/>
      <c r="Q6" s="18"/>
      <c r="S6" s="4"/>
      <c r="W6" s="7">
        <f t="shared" si="1"/>
        <v>5820</v>
      </c>
      <c r="X6" s="7">
        <f t="shared" si="2"/>
        <v>5941.75</v>
      </c>
      <c r="Y6" s="7">
        <f t="shared" si="3"/>
        <v>5813</v>
      </c>
      <c r="Z6" s="7">
        <f t="shared" si="4"/>
        <v>5934.25</v>
      </c>
    </row>
    <row r="7" spans="1:28" ht="15" customHeight="1" x14ac:dyDescent="0.25">
      <c r="A7" s="1" t="s">
        <v>8</v>
      </c>
      <c r="B7" s="2">
        <f t="shared" si="5"/>
        <v>5</v>
      </c>
      <c r="C7" s="3">
        <f xml:space="preserve"> RTD("cqg.rtd",,"StudyData", $A$2, "BAR", "", "Time", $A$4,-$B7,$A$6,$A$10, "","False","T")</f>
        <v>45800</v>
      </c>
      <c r="D7" s="15">
        <f xml:space="preserve"> RTD("cqg.rtd",,"StudyData", $A$2, "BAR", "", "Time", $A$4,-$B7,$A$6,$A$10, "","False","T")</f>
        <v>45800</v>
      </c>
      <c r="E7" s="4" t="str">
        <f xml:space="preserve"> TEXT(RTD("cqg.rtd",,"StudyData", $A$2, "BAR", "", "Open", $A$4, -$B7, $A$6,$A$10,,$A$8,$A$12),$A$15)</f>
        <v>5869.25</v>
      </c>
      <c r="F7" s="4" t="str">
        <f xml:space="preserve"> TEXT(RTD("cqg.rtd",,"StudyData", $A$2, "BAR", "", "High", $A$4, -$B7, $A$6,$A$10,,$A$8,$A$12),$A$15)</f>
        <v>5872.00</v>
      </c>
      <c r="G7" s="4" t="str">
        <f xml:space="preserve"> TEXT(RTD("cqg.rtd",,"StudyData", $A$2, "BAR", "", "Low", $A$4, -$B7, $A$6,$A$10,,$A$8,$A$12),$A$15)</f>
        <v>5756.50</v>
      </c>
      <c r="H7" s="4" t="str">
        <f>TEXT(RTD("cqg.rtd",,"StudyData", $A$2, "BAR", "", "Close", $A$4, -$B7, $A$6,$A$10,,$A$8,$A$12),$A$15)</f>
        <v>5817.00</v>
      </c>
      <c r="I7" s="5">
        <f xml:space="preserve"> RTD("cqg.rtd",,"StudyData", $A$2, "Vol", "VolType=auto, CoCType=Contract", "Vol",$A$4, -$B7, $A$6,$A$10,,$A$8,$A$12)</f>
        <v>1537693</v>
      </c>
      <c r="J7" s="1">
        <f>RTD("cqg.rtd",,"StudyData","CSForm("&amp;$A$2&amp;",Trend1:="&amp;$N$2&amp;",Trend2:="&amp;$N$3&amp;",Trend3:="&amp;$N$4&amp;",Trend4:="&amp;$N$5&amp;",Trend5:="&amp;$N$6&amp;",Trend6:="&amp;$N$7&amp;",Trend7:="&amp;$N$8&amp;",Trend8:="&amp;$N$9&amp;",Range7:="&amp;$O$8&amp;",Range8:="&amp;$O$9&amp;",Range9:="&amp;$O$10&amp;",Range10:="&amp;$O$11&amp;",Range11:="&amp;$O$12&amp;",Range12:="&amp;$O$13&amp;")", "Bar", "", "Close",$A$4,-B7,,,,,"T")</f>
        <v>0</v>
      </c>
      <c r="K7" s="4" t="str">
        <f t="shared" si="6"/>
        <v/>
      </c>
      <c r="L7" s="2">
        <v>6</v>
      </c>
      <c r="M7" s="6" t="s">
        <v>28</v>
      </c>
      <c r="N7" s="16">
        <v>5</v>
      </c>
      <c r="O7" s="17"/>
      <c r="P7" s="17"/>
      <c r="Q7" s="13" t="s">
        <v>17</v>
      </c>
      <c r="S7" s="4"/>
      <c r="W7" s="7">
        <f t="shared" si="1"/>
        <v>5869.25</v>
      </c>
      <c r="X7" s="7">
        <f t="shared" si="2"/>
        <v>5872</v>
      </c>
      <c r="Y7" s="7">
        <f t="shared" si="3"/>
        <v>5756.5</v>
      </c>
      <c r="Z7" s="7">
        <f t="shared" si="4"/>
        <v>5817</v>
      </c>
    </row>
    <row r="8" spans="1:28" ht="15" customHeight="1" x14ac:dyDescent="0.25">
      <c r="A8" s="8" t="b">
        <v>1</v>
      </c>
      <c r="B8" s="2">
        <f t="shared" si="5"/>
        <v>6</v>
      </c>
      <c r="C8" s="3">
        <f xml:space="preserve"> RTD("cqg.rtd",,"StudyData", $A$2, "BAR", "", "Time", $A$4,-$B8,$A$6,$A$10, "","False","T")</f>
        <v>45799</v>
      </c>
      <c r="D8" s="15">
        <f xml:space="preserve"> RTD("cqg.rtd",,"StudyData", $A$2, "BAR", "", "Time", $A$4,-$B8,$A$6,$A$10, "","False","T")</f>
        <v>45799</v>
      </c>
      <c r="E8" s="4" t="str">
        <f xml:space="preserve"> TEXT(RTD("cqg.rtd",,"StudyData", $A$2, "BAR", "", "Open", $A$4, -$B8, $A$6,$A$10,,$A$8,$A$12),$A$15)</f>
        <v>5858.00</v>
      </c>
      <c r="F8" s="4" t="str">
        <f xml:space="preserve"> TEXT(RTD("cqg.rtd",,"StudyData", $A$2, "BAR", "", "High", $A$4, -$B8, $A$6,$A$10,,$A$8,$A$12),$A$15)</f>
        <v>5895.00</v>
      </c>
      <c r="G8" s="4" t="str">
        <f xml:space="preserve"> TEXT(RTD("cqg.rtd",,"StudyData", $A$2, "BAR", "", "Low", $A$4, -$B8, $A$6,$A$10,,$A$8,$A$12),$A$15)</f>
        <v>5828.75</v>
      </c>
      <c r="H8" s="4" t="str">
        <f>TEXT(RTD("cqg.rtd",,"StudyData", $A$2, "BAR", "", "Close", $A$4, -$B8, $A$6,$A$10,,$A$8,$A$12),$A$15)</f>
        <v>5856.75</v>
      </c>
      <c r="I8" s="5">
        <f xml:space="preserve"> RTD("cqg.rtd",,"StudyData", $A$2, "Vol", "VolType=auto, CoCType=Contract", "Vol",$A$4, -$B8, $A$6,$A$10,,$A$8,$A$12)</f>
        <v>1419522</v>
      </c>
      <c r="J8" s="1">
        <f>RTD("cqg.rtd",,"StudyData","CSForm("&amp;$A$2&amp;",Trend1:="&amp;$N$2&amp;",Trend2:="&amp;$N$3&amp;",Trend3:="&amp;$N$4&amp;",Trend4:="&amp;$N$5&amp;",Trend5:="&amp;$N$6&amp;",Trend6:="&amp;$N$7&amp;",Trend7:="&amp;$N$8&amp;",Trend8:="&amp;$N$9&amp;",Range7:="&amp;$O$8&amp;",Range8:="&amp;$O$9&amp;",Range9:="&amp;$O$10&amp;",Range10:="&amp;$O$11&amp;",Range11:="&amp;$O$12&amp;",Range12:="&amp;$O$13&amp;")", "Bar", "", "Close",$A$4,-B8,,,,,"T")</f>
        <v>0</v>
      </c>
      <c r="K8" s="4" t="str">
        <f t="shared" si="6"/>
        <v/>
      </c>
      <c r="L8" s="2">
        <v>7</v>
      </c>
      <c r="M8" s="6" t="s">
        <v>32</v>
      </c>
      <c r="N8" s="16">
        <v>5</v>
      </c>
      <c r="O8" s="17">
        <v>5</v>
      </c>
      <c r="P8" s="17"/>
      <c r="Q8" s="12" t="s">
        <v>20</v>
      </c>
      <c r="S8" s="4"/>
      <c r="W8" s="7">
        <f t="shared" si="1"/>
        <v>5858</v>
      </c>
      <c r="X8" s="7">
        <f t="shared" si="2"/>
        <v>5895</v>
      </c>
      <c r="Y8" s="7">
        <f t="shared" si="3"/>
        <v>5828.75</v>
      </c>
      <c r="Z8" s="7">
        <f t="shared" si="4"/>
        <v>5856.75</v>
      </c>
    </row>
    <row r="9" spans="1:28" ht="15" customHeight="1" x14ac:dyDescent="0.25">
      <c r="A9" s="1" t="s">
        <v>9</v>
      </c>
      <c r="B9" s="2">
        <f t="shared" si="5"/>
        <v>7</v>
      </c>
      <c r="C9" s="3">
        <f xml:space="preserve"> RTD("cqg.rtd",,"StudyData", $A$2, "BAR", "", "Time", $A$4,-$B9,$A$6,$A$10, "","False","T")</f>
        <v>45798</v>
      </c>
      <c r="D9" s="15">
        <f xml:space="preserve"> RTD("cqg.rtd",,"StudyData", $A$2, "BAR", "", "Time", $A$4,-$B9,$A$6,$A$10, "","False","T")</f>
        <v>45798</v>
      </c>
      <c r="E9" s="4" t="str">
        <f xml:space="preserve"> TEXT(RTD("cqg.rtd",,"StudyData", $A$2, "BAR", "", "Open", $A$4, -$B9, $A$6,$A$10,,$A$8,$A$12),$A$15)</f>
        <v>5953.50</v>
      </c>
      <c r="F9" s="4" t="str">
        <f xml:space="preserve"> TEXT(RTD("cqg.rtd",,"StudyData", $A$2, "BAR", "", "High", $A$4, -$B9, $A$6,$A$10,,$A$8,$A$12),$A$15)</f>
        <v>5958.25</v>
      </c>
      <c r="G9" s="4" t="str">
        <f xml:space="preserve"> TEXT(RTD("cqg.rtd",,"StudyData", $A$2, "BAR", "", "Low", $A$4, -$B9, $A$6,$A$10,,$A$8,$A$12),$A$15)</f>
        <v>5847.75</v>
      </c>
      <c r="H9" s="4" t="str">
        <f>TEXT(RTD("cqg.rtd",,"StudyData", $A$2, "BAR", "", "Close", $A$4, -$B9, $A$6,$A$10,,$A$8,$A$12),$A$15)</f>
        <v>5861.25</v>
      </c>
      <c r="I9" s="5">
        <f xml:space="preserve"> RTD("cqg.rtd",,"StudyData", $A$2, "Vol", "VolType=auto, CoCType=Contract", "Vol",$A$4, -$B9, $A$6,$A$10,,$A$8,$A$12)</f>
        <v>1548946</v>
      </c>
      <c r="J9" s="1">
        <f>RTD("cqg.rtd",,"StudyData","CSForm("&amp;$A$2&amp;",Trend1:="&amp;$N$2&amp;",Trend2:="&amp;$N$3&amp;",Trend3:="&amp;$N$4&amp;",Trend4:="&amp;$N$5&amp;",Trend5:="&amp;$N$6&amp;",Trend6:="&amp;$N$7&amp;",Trend7:="&amp;$N$8&amp;",Trend8:="&amp;$N$9&amp;",Range7:="&amp;$O$8&amp;",Range8:="&amp;$O$9&amp;",Range9:="&amp;$O$10&amp;",Range10:="&amp;$O$11&amp;",Range11:="&amp;$O$12&amp;",Range12:="&amp;$O$13&amp;")", "Bar", "", "Close",$A$4,-B9,,,,,"T")</f>
        <v>0</v>
      </c>
      <c r="K9" s="4" t="str">
        <f t="shared" si="6"/>
        <v/>
      </c>
      <c r="L9" s="2">
        <v>8</v>
      </c>
      <c r="M9" s="6" t="s">
        <v>31</v>
      </c>
      <c r="N9" s="16">
        <v>5</v>
      </c>
      <c r="O9" s="17">
        <v>5</v>
      </c>
      <c r="P9" s="17"/>
      <c r="Q9" s="12" t="s">
        <v>23</v>
      </c>
      <c r="S9" s="4"/>
      <c r="W9" s="7">
        <f t="shared" si="1"/>
        <v>5953.5</v>
      </c>
      <c r="X9" s="7">
        <f t="shared" si="2"/>
        <v>5958.25</v>
      </c>
      <c r="Y9" s="7">
        <f t="shared" si="3"/>
        <v>5847.75</v>
      </c>
      <c r="Z9" s="7">
        <f t="shared" si="4"/>
        <v>5861.25</v>
      </c>
    </row>
    <row r="10" spans="1:28" ht="15" customHeight="1" x14ac:dyDescent="0.25">
      <c r="A10" s="8"/>
      <c r="B10" s="2">
        <f t="shared" si="5"/>
        <v>8</v>
      </c>
      <c r="C10" s="3">
        <f xml:space="preserve"> RTD("cqg.rtd",,"StudyData", $A$2, "BAR", "", "Time", $A$4,-$B10,$A$6,$A$10, "","False","T")</f>
        <v>45797</v>
      </c>
      <c r="D10" s="15">
        <f xml:space="preserve"> RTD("cqg.rtd",,"StudyData", $A$2, "BAR", "", "Time", $A$4,-$B10,$A$6,$A$10, "","False","T")</f>
        <v>45797</v>
      </c>
      <c r="E10" s="4" t="str">
        <f xml:space="preserve"> TEXT(RTD("cqg.rtd",,"StudyData", $A$2, "BAR", "", "Open", $A$4, -$B10, $A$6,$A$10,,$A$8,$A$12),$A$15)</f>
        <v>5980.00</v>
      </c>
      <c r="F10" s="4" t="str">
        <f xml:space="preserve"> TEXT(RTD("cqg.rtd",,"StudyData", $A$2, "BAR", "", "High", $A$4, -$B10, $A$6,$A$10,,$A$8,$A$12),$A$15)</f>
        <v>5993.50</v>
      </c>
      <c r="G10" s="4" t="str">
        <f xml:space="preserve"> TEXT(RTD("cqg.rtd",,"StudyData", $A$2, "BAR", "", "Low", $A$4, -$B10, $A$6,$A$10,,$A$8,$A$12),$A$15)</f>
        <v>5926.75</v>
      </c>
      <c r="H10" s="4" t="str">
        <f>TEXT(RTD("cqg.rtd",,"StudyData", $A$2, "BAR", "", "Close", $A$4, -$B10, $A$6,$A$10,,$A$8,$A$12),$A$15)</f>
        <v>5959.75</v>
      </c>
      <c r="I10" s="5">
        <f xml:space="preserve"> RTD("cqg.rtd",,"StudyData", $A$2, "Vol", "VolType=auto, CoCType=Contract", "Vol",$A$4, -$B10, $A$6,$A$10,,$A$8,$A$12)</f>
        <v>1112908</v>
      </c>
      <c r="J10" s="1">
        <f>RTD("cqg.rtd",,"StudyData","CSForm("&amp;$A$2&amp;",Trend1:="&amp;$N$2&amp;",Trend2:="&amp;$N$3&amp;",Trend3:="&amp;$N$4&amp;",Trend4:="&amp;$N$5&amp;",Trend5:="&amp;$N$6&amp;",Trend6:="&amp;$N$7&amp;",Trend7:="&amp;$N$8&amp;",Trend8:="&amp;$N$9&amp;",Range7:="&amp;$O$8&amp;",Range8:="&amp;$O$9&amp;",Range9:="&amp;$O$10&amp;",Range10:="&amp;$O$11&amp;",Range11:="&amp;$O$12&amp;",Range12:="&amp;$O$13&amp;")", "Bar", "", "Close",$A$4,-B10,,,,,"T")</f>
        <v>8</v>
      </c>
      <c r="K10" s="4" t="str">
        <f t="shared" si="6"/>
        <v>Harami Bearish (HI)</v>
      </c>
      <c r="L10" s="2">
        <v>9</v>
      </c>
      <c r="M10" s="6" t="s">
        <v>21</v>
      </c>
      <c r="N10" s="16"/>
      <c r="O10" s="17">
        <v>5</v>
      </c>
      <c r="P10" s="17"/>
      <c r="Q10" s="12" t="s">
        <v>26</v>
      </c>
      <c r="S10" s="4"/>
      <c r="W10" s="7">
        <f t="shared" si="1"/>
        <v>5980</v>
      </c>
      <c r="X10" s="7">
        <f t="shared" si="2"/>
        <v>5993.5</v>
      </c>
      <c r="Y10" s="7">
        <f t="shared" si="3"/>
        <v>5926.75</v>
      </c>
      <c r="Z10" s="7">
        <f t="shared" si="4"/>
        <v>5959.75</v>
      </c>
      <c r="AB10" s="9"/>
    </row>
    <row r="11" spans="1:28" x14ac:dyDescent="0.25">
      <c r="A11" s="1" t="s">
        <v>10</v>
      </c>
      <c r="B11" s="2">
        <f t="shared" si="5"/>
        <v>9</v>
      </c>
      <c r="C11" s="3">
        <f xml:space="preserve"> RTD("cqg.rtd",,"StudyData", $A$2, "BAR", "", "Time", $A$4,-$B11,$A$6,$A$10, "","False","T")</f>
        <v>45796</v>
      </c>
      <c r="D11" s="15">
        <f xml:space="preserve"> RTD("cqg.rtd",,"StudyData", $A$2, "BAR", "", "Time", $A$4,-$B11,$A$6,$A$10, "","False","T")</f>
        <v>45796</v>
      </c>
      <c r="E11" s="4" t="str">
        <f xml:space="preserve"> TEXT(RTD("cqg.rtd",,"StudyData", $A$2, "BAR", "", "Open", $A$4, -$B11, $A$6,$A$10,,$A$8,$A$12),$A$15)</f>
        <v>5930.25</v>
      </c>
      <c r="F11" s="4" t="str">
        <f xml:space="preserve"> TEXT(RTD("cqg.rtd",,"StudyData", $A$2, "BAR", "", "High", $A$4, -$B11, $A$6,$A$10,,$A$8,$A$12),$A$15)</f>
        <v>5987.50</v>
      </c>
      <c r="G11" s="4" t="str">
        <f xml:space="preserve"> TEXT(RTD("cqg.rtd",,"StudyData", $A$2, "BAR", "", "Low", $A$4, -$B11, $A$6,$A$10,,$A$8,$A$12),$A$15)</f>
        <v>5892.75</v>
      </c>
      <c r="H11" s="4" t="str">
        <f>TEXT(RTD("cqg.rtd",,"StudyData", $A$2, "BAR", "", "Close", $A$4, -$B11, $A$6,$A$10,,$A$8,$A$12),$A$15)</f>
        <v>5982.50</v>
      </c>
      <c r="I11" s="5">
        <f xml:space="preserve"> RTD("cqg.rtd",,"StudyData", $A$2, "Vol", "VolType=auto, CoCType=Contract", "Vol",$A$4, -$B11, $A$6,$A$10,,$A$8,$A$12)</f>
        <v>1245859</v>
      </c>
      <c r="J11" s="1">
        <f>RTD("cqg.rtd",,"StudyData","CSForm("&amp;$A$2&amp;",Trend1:="&amp;$N$2&amp;",Trend2:="&amp;$N$3&amp;",Trend3:="&amp;$N$4&amp;",Trend4:="&amp;$N$5&amp;",Trend5:="&amp;$N$6&amp;",Trend6:="&amp;$N$7&amp;",Trend7:="&amp;$N$8&amp;",Trend8:="&amp;$N$9&amp;",Range7:="&amp;$O$8&amp;",Range8:="&amp;$O$9&amp;",Range9:="&amp;$O$10&amp;",Range10:="&amp;$O$11&amp;",Range11:="&amp;$O$12&amp;",Range12:="&amp;$O$13&amp;")", "Bar", "", "Close",$A$4,-B11,,,,,"T")</f>
        <v>0</v>
      </c>
      <c r="K11" s="4" t="str">
        <f t="shared" si="6"/>
        <v/>
      </c>
      <c r="L11" s="2">
        <v>10</v>
      </c>
      <c r="M11" s="6" t="s">
        <v>27</v>
      </c>
      <c r="N11" s="16"/>
      <c r="O11" s="17">
        <v>5</v>
      </c>
      <c r="P11" s="17"/>
      <c r="Q11" s="12" t="s">
        <v>29</v>
      </c>
      <c r="S11" s="4"/>
      <c r="W11" s="7">
        <f t="shared" ref="W11:W74" si="7">E11*1</f>
        <v>5930.25</v>
      </c>
      <c r="X11" s="7">
        <f t="shared" ref="X11:X74" si="8">F11*1</f>
        <v>5987.5</v>
      </c>
      <c r="Y11" s="7">
        <f t="shared" ref="Y11:Y74" si="9">G11*1</f>
        <v>5892.75</v>
      </c>
      <c r="Z11" s="7">
        <f t="shared" ref="Z11:Z74" si="10">H11*1</f>
        <v>5982.5</v>
      </c>
    </row>
    <row r="12" spans="1:28" x14ac:dyDescent="0.25">
      <c r="A12" s="8" t="s">
        <v>11</v>
      </c>
      <c r="B12" s="2">
        <f t="shared" si="5"/>
        <v>10</v>
      </c>
      <c r="C12" s="3">
        <f xml:space="preserve"> RTD("cqg.rtd",,"StudyData", $A$2, "BAR", "", "Time", $A$4,-$B12,$A$6,$A$10, "","False","T")</f>
        <v>45793</v>
      </c>
      <c r="D12" s="15">
        <f xml:space="preserve"> RTD("cqg.rtd",,"StudyData", $A$2, "BAR", "", "Time", $A$4,-$B12,$A$6,$A$10, "","False","T")</f>
        <v>45793</v>
      </c>
      <c r="E12" s="4" t="str">
        <f xml:space="preserve"> TEXT(RTD("cqg.rtd",,"StudyData", $A$2, "BAR", "", "Open", $A$4, -$B12, $A$6,$A$10,,$A$8,$A$12),$A$15)</f>
        <v>5935.00</v>
      </c>
      <c r="F12" s="4" t="str">
        <f xml:space="preserve"> TEXT(RTD("cqg.rtd",,"StudyData", $A$2, "BAR", "", "High", $A$4, -$B12, $A$6,$A$10,,$A$8,$A$12),$A$15)</f>
        <v>5977.50</v>
      </c>
      <c r="G12" s="4" t="str">
        <f xml:space="preserve"> TEXT(RTD("cqg.rtd",,"StudyData", $A$2, "BAR", "", "Low", $A$4, -$B12, $A$6,$A$10,,$A$8,$A$12),$A$15)</f>
        <v>5923.00</v>
      </c>
      <c r="H12" s="4" t="str">
        <f>TEXT(RTD("cqg.rtd",,"StudyData", $A$2, "BAR", "", "Close", $A$4, -$B12, $A$6,$A$10,,$A$8,$A$12),$A$15)</f>
        <v>5975.50</v>
      </c>
      <c r="I12" s="5">
        <f xml:space="preserve"> RTD("cqg.rtd",,"StudyData", $A$2, "Vol", "VolType=auto, CoCType=Contract", "Vol",$A$4, -$B12, $A$6,$A$10,,$A$8,$A$12)</f>
        <v>1180875</v>
      </c>
      <c r="J12" s="1">
        <f>RTD("cqg.rtd",,"StudyData","CSForm("&amp;$A$2&amp;",Trend1:="&amp;$N$2&amp;",Trend2:="&amp;$N$3&amp;",Trend3:="&amp;$N$4&amp;",Trend4:="&amp;$N$5&amp;",Trend5:="&amp;$N$6&amp;",Trend6:="&amp;$N$7&amp;",Trend7:="&amp;$N$8&amp;",Trend8:="&amp;$N$9&amp;",Range7:="&amp;$O$8&amp;",Range8:="&amp;$O$9&amp;",Range9:="&amp;$O$10&amp;",Range10:="&amp;$O$11&amp;",Range11:="&amp;$O$12&amp;",Range12:="&amp;$O$13&amp;")", "Bar", "", "Close",$A$4,-B12,,,,,"T")</f>
        <v>0</v>
      </c>
      <c r="K12" s="4" t="str">
        <f t="shared" si="6"/>
        <v/>
      </c>
      <c r="L12" s="2">
        <v>11</v>
      </c>
      <c r="M12" s="6" t="s">
        <v>24</v>
      </c>
      <c r="N12" s="16"/>
      <c r="O12" s="17">
        <v>5</v>
      </c>
      <c r="P12" s="17"/>
      <c r="Q12" s="12" t="s">
        <v>31</v>
      </c>
      <c r="S12" s="4"/>
      <c r="W12" s="7">
        <f t="shared" si="7"/>
        <v>5935</v>
      </c>
      <c r="X12" s="7">
        <f t="shared" si="8"/>
        <v>5977.5</v>
      </c>
      <c r="Y12" s="7">
        <f t="shared" si="9"/>
        <v>5923</v>
      </c>
      <c r="Z12" s="7">
        <f t="shared" si="10"/>
        <v>5975.5</v>
      </c>
    </row>
    <row r="13" spans="1:28" x14ac:dyDescent="0.25">
      <c r="A13" s="2" t="s">
        <v>14</v>
      </c>
      <c r="B13" s="2">
        <f t="shared" si="5"/>
        <v>11</v>
      </c>
      <c r="C13" s="3">
        <f xml:space="preserve"> RTD("cqg.rtd",,"StudyData", $A$2, "BAR", "", "Time", $A$4,-$B13,$A$6,$A$10, "","False","T")</f>
        <v>45792</v>
      </c>
      <c r="D13" s="15">
        <f xml:space="preserve"> RTD("cqg.rtd",,"StudyData", $A$2, "BAR", "", "Time", $A$4,-$B13,$A$6,$A$10, "","False","T")</f>
        <v>45792</v>
      </c>
      <c r="E13" s="4" t="str">
        <f xml:space="preserve"> TEXT(RTD("cqg.rtd",,"StudyData", $A$2, "BAR", "", "Open", $A$4, -$B13, $A$6,$A$10,,$A$8,$A$12),$A$15)</f>
        <v>5904.00</v>
      </c>
      <c r="F13" s="4" t="str">
        <f xml:space="preserve"> TEXT(RTD("cqg.rtd",,"StudyData", $A$2, "BAR", "", "High", $A$4, -$B13, $A$6,$A$10,,$A$8,$A$12),$A$15)</f>
        <v>5944.50</v>
      </c>
      <c r="G13" s="4" t="str">
        <f xml:space="preserve"> TEXT(RTD("cqg.rtd",,"StudyData", $A$2, "BAR", "", "Low", $A$4, -$B13, $A$6,$A$10,,$A$8,$A$12),$A$15)</f>
        <v>5867.00</v>
      </c>
      <c r="H13" s="4" t="str">
        <f>TEXT(RTD("cqg.rtd",,"StudyData", $A$2, "BAR", "", "Close", $A$4, -$B13, $A$6,$A$10,,$A$8,$A$12),$A$15)</f>
        <v>5933.25</v>
      </c>
      <c r="I13" s="5">
        <f xml:space="preserve"> RTD("cqg.rtd",,"StudyData", $A$2, "Vol", "VolType=auto, CoCType=Contract", "Vol",$A$4, -$B13, $A$6,$A$10,,$A$8,$A$12)</f>
        <v>1291986</v>
      </c>
      <c r="J13" s="1">
        <f>RTD("cqg.rtd",,"StudyData","CSForm("&amp;$A$2&amp;",Trend1:="&amp;$N$2&amp;",Trend2:="&amp;$N$3&amp;",Trend3:="&amp;$N$4&amp;",Trend4:="&amp;$N$5&amp;",Trend5:="&amp;$N$6&amp;",Trend6:="&amp;$N$7&amp;",Trend7:="&amp;$N$8&amp;",Trend8:="&amp;$N$9&amp;",Range7:="&amp;$O$8&amp;",Range8:="&amp;$O$9&amp;",Range9:="&amp;$O$10&amp;",Range10:="&amp;$O$11&amp;",Range11:="&amp;$O$12&amp;",Range12:="&amp;$O$13&amp;")", "Bar", "", "Close",$A$4,-B13,,,,,"T")</f>
        <v>0</v>
      </c>
      <c r="K13" s="4" t="str">
        <f t="shared" si="6"/>
        <v/>
      </c>
      <c r="L13" s="2">
        <v>12</v>
      </c>
      <c r="M13" s="6" t="s">
        <v>30</v>
      </c>
      <c r="N13" s="16"/>
      <c r="O13" s="17">
        <v>5</v>
      </c>
      <c r="P13" s="17"/>
      <c r="Q13" s="12" t="s">
        <v>32</v>
      </c>
      <c r="S13" s="4"/>
      <c r="W13" s="7">
        <f t="shared" si="7"/>
        <v>5904</v>
      </c>
      <c r="X13" s="7">
        <f t="shared" si="8"/>
        <v>5944.5</v>
      </c>
      <c r="Y13" s="7">
        <f t="shared" si="9"/>
        <v>5867</v>
      </c>
      <c r="Z13" s="7">
        <f t="shared" si="10"/>
        <v>5933.25</v>
      </c>
    </row>
    <row r="14" spans="1:28" x14ac:dyDescent="0.25">
      <c r="A14" s="10">
        <f>IF(LEN(RTD("cqg.rtd", ,"ContractData", "Tsize("&amp;A2&amp;")", "LastQuoteToday",,"T"))=1,0,LEN(RTD("cqg.rtd", ,"ContractData", "Tsize("&amp;A2&amp;")", "LastQuoteToday",,"T"))-2)</f>
        <v>2</v>
      </c>
      <c r="B14" s="2">
        <f t="shared" si="5"/>
        <v>12</v>
      </c>
      <c r="C14" s="3">
        <f xml:space="preserve"> RTD("cqg.rtd",,"StudyData", $A$2, "BAR", "", "Time", $A$4,-$B14,$A$6,$A$10, "","False","T")</f>
        <v>45791</v>
      </c>
      <c r="D14" s="15">
        <f xml:space="preserve"> RTD("cqg.rtd",,"StudyData", $A$2, "BAR", "", "Time", $A$4,-$B14,$A$6,$A$10, "","False","T")</f>
        <v>45791</v>
      </c>
      <c r="E14" s="4" t="str">
        <f xml:space="preserve"> TEXT(RTD("cqg.rtd",,"StudyData", $A$2, "BAR", "", "Open", $A$4, -$B14, $A$6,$A$10,,$A$8,$A$12),$A$15)</f>
        <v>5902.00</v>
      </c>
      <c r="F14" s="4" t="str">
        <f xml:space="preserve"> TEXT(RTD("cqg.rtd",,"StudyData", $A$2, "BAR", "", "High", $A$4, -$B14, $A$6,$A$10,,$A$8,$A$12),$A$15)</f>
        <v>5925.00</v>
      </c>
      <c r="G14" s="4" t="str">
        <f xml:space="preserve"> TEXT(RTD("cqg.rtd",,"StudyData", $A$2, "BAR", "", "Low", $A$4, -$B14, $A$6,$A$10,,$A$8,$A$12),$A$15)</f>
        <v>5890.00</v>
      </c>
      <c r="H14" s="4" t="str">
        <f>TEXT(RTD("cqg.rtd",,"StudyData", $A$2, "BAR", "", "Close", $A$4, -$B14, $A$6,$A$10,,$A$8,$A$12),$A$15)</f>
        <v>5908.50</v>
      </c>
      <c r="I14" s="5">
        <f xml:space="preserve"> RTD("cqg.rtd",,"StudyData", $A$2, "Vol", "VolType=auto, CoCType=Contract", "Vol",$A$4, -$B14, $A$6,$A$10,,$A$8,$A$12)</f>
        <v>1207202</v>
      </c>
      <c r="J14" s="1">
        <f>RTD("cqg.rtd",,"StudyData","CSForm("&amp;$A$2&amp;",Trend1:="&amp;$N$2&amp;",Trend2:="&amp;$N$3&amp;",Trend3:="&amp;$N$4&amp;",Trend4:="&amp;$N$5&amp;",Trend5:="&amp;$N$6&amp;",Trend6:="&amp;$N$7&amp;",Trend7:="&amp;$N$8&amp;",Trend8:="&amp;$N$9&amp;",Range7:="&amp;$O$8&amp;",Range8:="&amp;$O$9&amp;",Range9:="&amp;$O$10&amp;",Range10:="&amp;$O$11&amp;",Range11:="&amp;$O$12&amp;",Range12:="&amp;$O$13&amp;")", "Bar", "", "Close",$A$4,-B14,,,,,"T")</f>
        <v>0</v>
      </c>
      <c r="K14" s="4" t="str">
        <f t="shared" si="6"/>
        <v/>
      </c>
      <c r="L14" s="2">
        <v>13</v>
      </c>
      <c r="M14" s="6" t="s">
        <v>33</v>
      </c>
      <c r="N14" s="16"/>
      <c r="O14" s="17"/>
      <c r="P14" s="17"/>
      <c r="Q14" s="12" t="s">
        <v>33</v>
      </c>
      <c r="S14" s="4"/>
      <c r="W14" s="7">
        <f t="shared" si="7"/>
        <v>5902</v>
      </c>
      <c r="X14" s="7">
        <f t="shared" si="8"/>
        <v>5925</v>
      </c>
      <c r="Y14" s="7">
        <f t="shared" si="9"/>
        <v>5890</v>
      </c>
      <c r="Z14" s="7">
        <f t="shared" si="10"/>
        <v>5908.5</v>
      </c>
    </row>
    <row r="15" spans="1:28" x14ac:dyDescent="0.25">
      <c r="A15" s="10" t="str" cm="1">
        <f t="array" ref="A15">_xlfn.IFS(A14=0,"#",A14=1,"#.00",A14=2,"#.00",A14=3,"#.000",A14=4,"#.0000",A14=5,"#.00000",A14=6,"#.000000",A14=7,"#.0000000")</f>
        <v>#.00</v>
      </c>
      <c r="B15" s="2">
        <f t="shared" si="5"/>
        <v>13</v>
      </c>
      <c r="C15" s="3">
        <f xml:space="preserve"> RTD("cqg.rtd",,"StudyData", $A$2, "BAR", "", "Time", $A$4,-$B15,$A$6,$A$10, "","False","T")</f>
        <v>45790</v>
      </c>
      <c r="D15" s="15">
        <f xml:space="preserve"> RTD("cqg.rtd",,"StudyData", $A$2, "BAR", "", "Time", $A$4,-$B15,$A$6,$A$10, "","False","T")</f>
        <v>45790</v>
      </c>
      <c r="E15" s="4" t="str">
        <f xml:space="preserve"> TEXT(RTD("cqg.rtd",,"StudyData", $A$2, "BAR", "", "Open", $A$4, -$B15, $A$6,$A$10,,$A$8,$A$12),$A$15)</f>
        <v>5868.00</v>
      </c>
      <c r="F15" s="4" t="str">
        <f xml:space="preserve"> TEXT(RTD("cqg.rtd",,"StudyData", $A$2, "BAR", "", "High", $A$4, -$B15, $A$6,$A$10,,$A$8,$A$12),$A$15)</f>
        <v>5927.00</v>
      </c>
      <c r="G15" s="4" t="str">
        <f xml:space="preserve"> TEXT(RTD("cqg.rtd",,"StudyData", $A$2, "BAR", "", "Low", $A$4, -$B15, $A$6,$A$10,,$A$8,$A$12),$A$15)</f>
        <v>5835.75</v>
      </c>
      <c r="H15" s="4" t="str">
        <f>TEXT(RTD("cqg.rtd",,"StudyData", $A$2, "BAR", "", "Close", $A$4, -$B15, $A$6,$A$10,,$A$8,$A$12),$A$15)</f>
        <v>5904.50</v>
      </c>
      <c r="I15" s="5">
        <f xml:space="preserve"> RTD("cqg.rtd",,"StudyData", $A$2, "Vol", "VolType=auto, CoCType=Contract", "Vol",$A$4, -$B15, $A$6,$A$10,,$A$8,$A$12)</f>
        <v>1335457</v>
      </c>
      <c r="J15" s="1">
        <f>RTD("cqg.rtd",,"StudyData","CSForm("&amp;$A$2&amp;",Trend1:="&amp;$N$2&amp;",Trend2:="&amp;$N$3&amp;",Trend3:="&amp;$N$4&amp;",Trend4:="&amp;$N$5&amp;",Trend5:="&amp;$N$6&amp;",Trend6:="&amp;$N$7&amp;",Trend7:="&amp;$N$8&amp;",Trend8:="&amp;$N$9&amp;",Range7:="&amp;$O$8&amp;",Range8:="&amp;$O$9&amp;",Range9:="&amp;$O$10&amp;",Range10:="&amp;$O$11&amp;",Range11:="&amp;$O$12&amp;",Range12:="&amp;$O$13&amp;")", "Bar", "", "Close",$A$4,-B15,,,,,"T")</f>
        <v>0</v>
      </c>
      <c r="K15" s="4" t="str">
        <f t="shared" si="6"/>
        <v/>
      </c>
      <c r="L15" s="2">
        <v>14</v>
      </c>
      <c r="M15" s="6" t="s">
        <v>26</v>
      </c>
      <c r="N15" s="16"/>
      <c r="O15" s="17"/>
      <c r="P15" s="16"/>
      <c r="S15" s="4"/>
      <c r="W15" s="7">
        <f t="shared" si="7"/>
        <v>5868</v>
      </c>
      <c r="X15" s="7">
        <f t="shared" si="8"/>
        <v>5927</v>
      </c>
      <c r="Y15" s="7">
        <f t="shared" si="9"/>
        <v>5835.75</v>
      </c>
      <c r="Z15" s="7">
        <f t="shared" si="10"/>
        <v>5904.5</v>
      </c>
    </row>
    <row r="16" spans="1:28" x14ac:dyDescent="0.25">
      <c r="B16" s="2">
        <f t="shared" si="5"/>
        <v>14</v>
      </c>
      <c r="C16" s="3">
        <f xml:space="preserve"> RTD("cqg.rtd",,"StudyData", $A$2, "BAR", "", "Time", $A$4,-$B16,$A$6,$A$10, "","False","T")</f>
        <v>45789</v>
      </c>
      <c r="D16" s="15">
        <f xml:space="preserve"> RTD("cqg.rtd",,"StudyData", $A$2, "BAR", "", "Time", $A$4,-$B16,$A$6,$A$10, "","False","T")</f>
        <v>45789</v>
      </c>
      <c r="E16" s="4" t="str">
        <f xml:space="preserve"> TEXT(RTD("cqg.rtd",,"StudyData", $A$2, "BAR", "", "Open", $A$4, -$B16, $A$6,$A$10,,$A$8,$A$12),$A$15)</f>
        <v>5761.00</v>
      </c>
      <c r="F16" s="4" t="str">
        <f xml:space="preserve"> TEXT(RTD("cqg.rtd",,"StudyData", $A$2, "BAR", "", "High", $A$4, -$B16, $A$6,$A$10,,$A$8,$A$12),$A$15)</f>
        <v>5876.25</v>
      </c>
      <c r="G16" s="4" t="str">
        <f xml:space="preserve"> TEXT(RTD("cqg.rtd",,"StudyData", $A$2, "BAR", "", "Low", $A$4, -$B16, $A$6,$A$10,,$A$8,$A$12),$A$15)</f>
        <v>5734.25</v>
      </c>
      <c r="H16" s="4" t="str">
        <f>TEXT(RTD("cqg.rtd",,"StudyData", $A$2, "BAR", "", "Close", $A$4, -$B16, $A$6,$A$10,,$A$8,$A$12),$A$15)</f>
        <v>5865.00</v>
      </c>
      <c r="I16" s="5">
        <f xml:space="preserve"> RTD("cqg.rtd",,"StudyData", $A$2, "Vol", "VolType=auto, CoCType=Contract", "Vol",$A$4, -$B16, $A$6,$A$10,,$A$8,$A$12)</f>
        <v>1765593</v>
      </c>
      <c r="J16" s="1">
        <f>RTD("cqg.rtd",,"StudyData","CSForm("&amp;$A$2&amp;",Trend1:="&amp;$N$2&amp;",Trend2:="&amp;$N$3&amp;",Trend3:="&amp;$N$4&amp;",Trend4:="&amp;$N$5&amp;",Trend5:="&amp;$N$6&amp;",Trend6:="&amp;$N$7&amp;",Trend7:="&amp;$N$8&amp;",Trend8:="&amp;$N$9&amp;",Range7:="&amp;$O$8&amp;",Range8:="&amp;$O$9&amp;",Range9:="&amp;$O$10&amp;",Range10:="&amp;$O$11&amp;",Range11:="&amp;$O$12&amp;",Range12:="&amp;$O$13&amp;")", "Bar", "", "Close",$A$4,-B16,,,,,"T")</f>
        <v>0</v>
      </c>
      <c r="K16" s="4" t="str">
        <f t="shared" si="6"/>
        <v/>
      </c>
      <c r="L16" s="2">
        <v>15</v>
      </c>
      <c r="M16" s="6" t="s">
        <v>29</v>
      </c>
      <c r="N16" s="11"/>
      <c r="O16" s="14"/>
      <c r="P16" s="14"/>
      <c r="Q16" s="13" t="s">
        <v>18</v>
      </c>
      <c r="S16" s="4"/>
      <c r="W16" s="7">
        <f t="shared" si="7"/>
        <v>5761</v>
      </c>
      <c r="X16" s="7">
        <f t="shared" si="8"/>
        <v>5876.25</v>
      </c>
      <c r="Y16" s="7">
        <f t="shared" si="9"/>
        <v>5734.25</v>
      </c>
      <c r="Z16" s="7">
        <f t="shared" si="10"/>
        <v>5865</v>
      </c>
    </row>
    <row r="17" spans="1:26" x14ac:dyDescent="0.25">
      <c r="A17" s="1" t="s">
        <v>34</v>
      </c>
      <c r="B17" s="2">
        <f t="shared" si="5"/>
        <v>15</v>
      </c>
      <c r="C17" s="3">
        <f xml:space="preserve"> RTD("cqg.rtd",,"StudyData", $A$2, "BAR", "", "Time", $A$4,-$B17,$A$6,$A$10, "","False","T")</f>
        <v>45786</v>
      </c>
      <c r="D17" s="15">
        <f xml:space="preserve"> RTD("cqg.rtd",,"StudyData", $A$2, "BAR", "", "Time", $A$4,-$B17,$A$6,$A$10, "","False","T")</f>
        <v>45786</v>
      </c>
      <c r="E17" s="4" t="str">
        <f xml:space="preserve"> TEXT(RTD("cqg.rtd",,"StudyData", $A$2, "BAR", "", "Open", $A$4, -$B17, $A$6,$A$10,,$A$8,$A$12),$A$15)</f>
        <v>5688.50</v>
      </c>
      <c r="F17" s="4" t="str">
        <f xml:space="preserve"> TEXT(RTD("cqg.rtd",,"StudyData", $A$2, "BAR", "", "High", $A$4, -$B17, $A$6,$A$10,,$A$8,$A$12),$A$15)</f>
        <v>5715.25</v>
      </c>
      <c r="G17" s="4" t="str">
        <f xml:space="preserve"> TEXT(RTD("cqg.rtd",,"StudyData", $A$2, "BAR", "", "Low", $A$4, -$B17, $A$6,$A$10,,$A$8,$A$12),$A$15)</f>
        <v>5662.50</v>
      </c>
      <c r="H17" s="4" t="str">
        <f>TEXT(RTD("cqg.rtd",,"StudyData", $A$2, "BAR", "", "Close", $A$4, -$B17, $A$6,$A$10,,$A$8,$A$12),$A$15)</f>
        <v>5678.00</v>
      </c>
      <c r="I17" s="5">
        <f xml:space="preserve"> RTD("cqg.rtd",,"StudyData", $A$2, "Vol", "VolType=auto, CoCType=Contract", "Vol",$A$4, -$B17, $A$6,$A$10,,$A$8,$A$12)</f>
        <v>1029418</v>
      </c>
      <c r="J17" s="1">
        <f>RTD("cqg.rtd",,"StudyData","CSForm("&amp;$A$2&amp;",Trend1:="&amp;$N$2&amp;",Trend2:="&amp;$N$3&amp;",Trend3:="&amp;$N$4&amp;",Trend4:="&amp;$N$5&amp;",Trend5:="&amp;$N$6&amp;",Trend6:="&amp;$N$7&amp;",Trend7:="&amp;$N$8&amp;",Trend8:="&amp;$N$9&amp;",Range7:="&amp;$O$8&amp;",Range8:="&amp;$O$9&amp;",Range9:="&amp;$O$10&amp;",Range10:="&amp;$O$11&amp;",Range11:="&amp;$O$12&amp;",Range12:="&amp;$O$13&amp;")", "Bar", "", "Close",$A$4,-B17,,,,,"T")</f>
        <v>0</v>
      </c>
      <c r="K17" s="4" t="str">
        <f t="shared" si="6"/>
        <v/>
      </c>
      <c r="Q17" s="12" t="s">
        <v>21</v>
      </c>
      <c r="S17" s="4"/>
      <c r="W17" s="7">
        <f t="shared" si="7"/>
        <v>5688.5</v>
      </c>
      <c r="X17" s="7">
        <f t="shared" si="8"/>
        <v>5715.25</v>
      </c>
      <c r="Y17" s="7">
        <f t="shared" si="9"/>
        <v>5662.5</v>
      </c>
      <c r="Z17" s="7">
        <f t="shared" si="10"/>
        <v>5678</v>
      </c>
    </row>
    <row r="18" spans="1:26" x14ac:dyDescent="0.25">
      <c r="A18" s="19" t="str">
        <f>RTD("cqg.rtd", ,"ContractData", A2, "LongDescription",, "T")</f>
        <v>E-Mini S&amp;P 500, Jun 25</v>
      </c>
      <c r="B18" s="2">
        <f t="shared" si="5"/>
        <v>16</v>
      </c>
      <c r="C18" s="3">
        <f xml:space="preserve"> RTD("cqg.rtd",,"StudyData", $A$2, "BAR", "", "Time", $A$4,-$B18,$A$6,$A$10, "","False","T")</f>
        <v>45785</v>
      </c>
      <c r="D18" s="15">
        <f xml:space="preserve"> RTD("cqg.rtd",,"StudyData", $A$2, "BAR", "", "Time", $A$4,-$B18,$A$6,$A$10, "","False","T")</f>
        <v>45785</v>
      </c>
      <c r="E18" s="4" t="str">
        <f xml:space="preserve"> TEXT(RTD("cqg.rtd",,"StudyData", $A$2, "BAR", "", "Open", $A$4, -$B18, $A$6,$A$10,,$A$8,$A$12),$A$15)</f>
        <v>5643.25</v>
      </c>
      <c r="F18" s="4" t="str">
        <f xml:space="preserve"> TEXT(RTD("cqg.rtd",,"StudyData", $A$2, "BAR", "", "High", $A$4, -$B18, $A$6,$A$10,,$A$8,$A$12),$A$15)</f>
        <v>5741.00</v>
      </c>
      <c r="G18" s="4" t="str">
        <f xml:space="preserve"> TEXT(RTD("cqg.rtd",,"StudyData", $A$2, "BAR", "", "Low", $A$4, -$B18, $A$6,$A$10,,$A$8,$A$12),$A$15)</f>
        <v>5636.50</v>
      </c>
      <c r="H18" s="4" t="str">
        <f>TEXT(RTD("cqg.rtd",,"StudyData", $A$2, "BAR", "", "Close", $A$4, -$B18, $A$6,$A$10,,$A$8,$A$12),$A$15)</f>
        <v>5684.50</v>
      </c>
      <c r="I18" s="5">
        <f xml:space="preserve"> RTD("cqg.rtd",,"StudyData", $A$2, "Vol", "VolType=auto, CoCType=Contract", "Vol",$A$4, -$B18, $A$6,$A$10,,$A$8,$A$12)</f>
        <v>1428613</v>
      </c>
      <c r="J18" s="1">
        <f>RTD("cqg.rtd",,"StudyData","CSForm("&amp;$A$2&amp;",Trend1:="&amp;$N$2&amp;",Trend2:="&amp;$N$3&amp;",Trend3:="&amp;$N$4&amp;",Trend4:="&amp;$N$5&amp;",Trend5:="&amp;$N$6&amp;",Trend6:="&amp;$N$7&amp;",Trend7:="&amp;$N$8&amp;",Trend8:="&amp;$N$9&amp;",Range7:="&amp;$O$8&amp;",Range8:="&amp;$O$9&amp;",Range9:="&amp;$O$10&amp;",Range10:="&amp;$O$11&amp;",Range11:="&amp;$O$12&amp;",Range12:="&amp;$O$13&amp;")", "Bar", "", "Close",$A$4,-B18,,,,,"T")</f>
        <v>0</v>
      </c>
      <c r="K18" s="4" t="str">
        <f t="shared" si="6"/>
        <v/>
      </c>
      <c r="Q18" s="12" t="s">
        <v>24</v>
      </c>
      <c r="S18" s="4"/>
      <c r="W18" s="7">
        <f t="shared" si="7"/>
        <v>5643.25</v>
      </c>
      <c r="X18" s="7">
        <f t="shared" si="8"/>
        <v>5741</v>
      </c>
      <c r="Y18" s="7">
        <f t="shared" si="9"/>
        <v>5636.5</v>
      </c>
      <c r="Z18" s="7">
        <f t="shared" si="10"/>
        <v>5684.5</v>
      </c>
    </row>
    <row r="19" spans="1:26" x14ac:dyDescent="0.25">
      <c r="B19" s="2">
        <f t="shared" si="5"/>
        <v>17</v>
      </c>
      <c r="C19" s="3">
        <f xml:space="preserve"> RTD("cqg.rtd",,"StudyData", $A$2, "BAR", "", "Time", $A$4,-$B19,$A$6,$A$10, "","False","T")</f>
        <v>45784</v>
      </c>
      <c r="D19" s="15">
        <f xml:space="preserve"> RTD("cqg.rtd",,"StudyData", $A$2, "BAR", "", "Time", $A$4,-$B19,$A$6,$A$10, "","False","T")</f>
        <v>45784</v>
      </c>
      <c r="E19" s="4" t="str">
        <f xml:space="preserve"> TEXT(RTD("cqg.rtd",,"StudyData", $A$2, "BAR", "", "Open", $A$4, -$B19, $A$6,$A$10,,$A$8,$A$12),$A$15)</f>
        <v>5608.50</v>
      </c>
      <c r="F19" s="4" t="str">
        <f xml:space="preserve"> TEXT(RTD("cqg.rtd",,"StudyData", $A$2, "BAR", "", "High", $A$4, -$B19, $A$6,$A$10,,$A$8,$A$12),$A$15)</f>
        <v>5689.75</v>
      </c>
      <c r="G19" s="4" t="str">
        <f xml:space="preserve"> TEXT(RTD("cqg.rtd",,"StudyData", $A$2, "BAR", "", "Low", $A$4, -$B19, $A$6,$A$10,,$A$8,$A$12),$A$15)</f>
        <v>5596.00</v>
      </c>
      <c r="H19" s="4" t="str">
        <f>TEXT(RTD("cqg.rtd",,"StudyData", $A$2, "BAR", "", "Close", $A$4, -$B19, $A$6,$A$10,,$A$8,$A$12),$A$15)</f>
        <v>5652.00</v>
      </c>
      <c r="I19" s="5">
        <f xml:space="preserve"> RTD("cqg.rtd",,"StudyData", $A$2, "Vol", "VolType=auto, CoCType=Contract", "Vol",$A$4, -$B19, $A$6,$A$10,,$A$8,$A$12)</f>
        <v>1390561</v>
      </c>
      <c r="J19" s="1">
        <f>RTD("cqg.rtd",,"StudyData","CSForm("&amp;$A$2&amp;",Trend1:="&amp;$N$2&amp;",Trend2:="&amp;$N$3&amp;",Trend3:="&amp;$N$4&amp;",Trend4:="&amp;$N$5&amp;",Trend5:="&amp;$N$6&amp;",Trend6:="&amp;$N$7&amp;",Trend7:="&amp;$N$8&amp;",Trend8:="&amp;$N$9&amp;",Range7:="&amp;$O$8&amp;",Range8:="&amp;$O$9&amp;",Range9:="&amp;$O$10&amp;",Range10:="&amp;$O$11&amp;",Range11:="&amp;$O$12&amp;",Range12:="&amp;$O$13&amp;")", "Bar", "", "Close",$A$4,-B19,,,,,"T")</f>
        <v>0</v>
      </c>
      <c r="K19" s="4" t="str">
        <f t="shared" si="6"/>
        <v/>
      </c>
      <c r="Q19" s="12" t="s">
        <v>27</v>
      </c>
      <c r="S19" s="4"/>
      <c r="W19" s="7">
        <f t="shared" si="7"/>
        <v>5608.5</v>
      </c>
      <c r="X19" s="7">
        <f t="shared" si="8"/>
        <v>5689.75</v>
      </c>
      <c r="Y19" s="7">
        <f t="shared" si="9"/>
        <v>5596</v>
      </c>
      <c r="Z19" s="7">
        <f t="shared" si="10"/>
        <v>5652</v>
      </c>
    </row>
    <row r="20" spans="1:26" x14ac:dyDescent="0.25">
      <c r="B20" s="2">
        <f t="shared" si="5"/>
        <v>18</v>
      </c>
      <c r="C20" s="3">
        <f xml:space="preserve"> RTD("cqg.rtd",,"StudyData", $A$2, "BAR", "", "Time", $A$4,-$B20,$A$6,$A$10, "","False","T")</f>
        <v>45783</v>
      </c>
      <c r="D20" s="15">
        <f xml:space="preserve"> RTD("cqg.rtd",,"StudyData", $A$2, "BAR", "", "Time", $A$4,-$B20,$A$6,$A$10, "","False","T")</f>
        <v>45783</v>
      </c>
      <c r="E20" s="4" t="str">
        <f xml:space="preserve"> TEXT(RTD("cqg.rtd",,"StudyData", $A$2, "BAR", "", "Open", $A$4, -$B20, $A$6,$A$10,,$A$8,$A$12),$A$15)</f>
        <v>5666.25</v>
      </c>
      <c r="F20" s="4" t="str">
        <f xml:space="preserve"> TEXT(RTD("cqg.rtd",,"StudyData", $A$2, "BAR", "", "High", $A$4, -$B20, $A$6,$A$10,,$A$8,$A$12),$A$15)</f>
        <v>5673.25</v>
      </c>
      <c r="G20" s="4" t="str">
        <f xml:space="preserve"> TEXT(RTD("cqg.rtd",,"StudyData", $A$2, "BAR", "", "Low", $A$4, -$B20, $A$6,$A$10,,$A$8,$A$12),$A$15)</f>
        <v>5605.00</v>
      </c>
      <c r="H20" s="4" t="str">
        <f>TEXT(RTD("cqg.rtd",,"StudyData", $A$2, "BAR", "", "Close", $A$4, -$B20, $A$6,$A$10,,$A$8,$A$12),$A$15)</f>
        <v>5625.75</v>
      </c>
      <c r="I20" s="5">
        <f xml:space="preserve"> RTD("cqg.rtd",,"StudyData", $A$2, "Vol", "VolType=auto, CoCType=Contract", "Vol",$A$4, -$B20, $A$6,$A$10,,$A$8,$A$12)</f>
        <v>1303877</v>
      </c>
      <c r="J20" s="1">
        <f>RTD("cqg.rtd",,"StudyData","CSForm("&amp;$A$2&amp;",Trend1:="&amp;$N$2&amp;",Trend2:="&amp;$N$3&amp;",Trend3:="&amp;$N$4&amp;",Trend4:="&amp;$N$5&amp;",Trend5:="&amp;$N$6&amp;",Trend6:="&amp;$N$7&amp;",Trend7:="&amp;$N$8&amp;",Trend8:="&amp;$N$9&amp;",Range7:="&amp;$O$8&amp;",Range8:="&amp;$O$9&amp;",Range9:="&amp;$O$10&amp;",Range10:="&amp;$O$11&amp;",Range11:="&amp;$O$12&amp;",Range12:="&amp;$O$13&amp;")", "Bar", "", "Close",$A$4,-B20,,,,,"T")</f>
        <v>0</v>
      </c>
      <c r="K20" s="4" t="str">
        <f t="shared" si="6"/>
        <v/>
      </c>
      <c r="Q20" s="12" t="s">
        <v>30</v>
      </c>
      <c r="S20" s="4"/>
      <c r="W20" s="7">
        <f t="shared" si="7"/>
        <v>5666.25</v>
      </c>
      <c r="X20" s="7">
        <f t="shared" si="8"/>
        <v>5673.25</v>
      </c>
      <c r="Y20" s="7">
        <f t="shared" si="9"/>
        <v>5605</v>
      </c>
      <c r="Z20" s="7">
        <f t="shared" si="10"/>
        <v>5625.75</v>
      </c>
    </row>
    <row r="21" spans="1:26" x14ac:dyDescent="0.25">
      <c r="B21" s="2">
        <f t="shared" si="5"/>
        <v>19</v>
      </c>
      <c r="C21" s="3">
        <f xml:space="preserve"> RTD("cqg.rtd",,"StudyData", $A$2, "BAR", "", "Time", $A$4,-$B21,$A$6,$A$10, "","False","T")</f>
        <v>45782</v>
      </c>
      <c r="D21" s="15">
        <f xml:space="preserve"> RTD("cqg.rtd",,"StudyData", $A$2, "BAR", "", "Time", $A$4,-$B21,$A$6,$A$10, "","False","T")</f>
        <v>45782</v>
      </c>
      <c r="E21" s="4" t="str">
        <f xml:space="preserve"> TEXT(RTD("cqg.rtd",,"StudyData", $A$2, "BAR", "", "Open", $A$4, -$B21, $A$6,$A$10,,$A$8,$A$12),$A$15)</f>
        <v>5705.00</v>
      </c>
      <c r="F21" s="4" t="str">
        <f xml:space="preserve"> TEXT(RTD("cqg.rtd",,"StudyData", $A$2, "BAR", "", "High", $A$4, -$B21, $A$6,$A$10,,$A$8,$A$12),$A$15)</f>
        <v>5706.25</v>
      </c>
      <c r="G21" s="4" t="str">
        <f xml:space="preserve"> TEXT(RTD("cqg.rtd",,"StudyData", $A$2, "BAR", "", "Low", $A$4, -$B21, $A$6,$A$10,,$A$8,$A$12),$A$15)</f>
        <v>5655.25</v>
      </c>
      <c r="H21" s="4" t="str">
        <f>TEXT(RTD("cqg.rtd",,"StudyData", $A$2, "BAR", "", "Close", $A$4, -$B21, $A$6,$A$10,,$A$8,$A$12),$A$15)</f>
        <v>5671.75</v>
      </c>
      <c r="I21" s="5">
        <f xml:space="preserve"> RTD("cqg.rtd",,"StudyData", $A$2, "Vol", "VolType=auto, CoCType=Contract", "Vol",$A$4, -$B21, $A$6,$A$10,,$A$8,$A$12)</f>
        <v>989373</v>
      </c>
      <c r="J21" s="1">
        <f>RTD("cqg.rtd",,"StudyData","CSForm("&amp;$A$2&amp;",Trend1:="&amp;$N$2&amp;",Trend2:="&amp;$N$3&amp;",Trend3:="&amp;$N$4&amp;",Trend4:="&amp;$N$5&amp;",Trend5:="&amp;$N$6&amp;",Trend6:="&amp;$N$7&amp;",Trend7:="&amp;$N$8&amp;",Trend8:="&amp;$N$9&amp;",Range7:="&amp;$O$8&amp;",Range8:="&amp;$O$9&amp;",Range9:="&amp;$O$10&amp;",Range10:="&amp;$O$11&amp;",Range11:="&amp;$O$12&amp;",Range12:="&amp;$O$13&amp;")", "Bar", "", "Close",$A$4,-B21,,,,,"T")</f>
        <v>8</v>
      </c>
      <c r="K21" s="4" t="str">
        <f t="shared" si="6"/>
        <v>Harami Bearish (HI)</v>
      </c>
      <c r="M21" s="1"/>
      <c r="S21" s="4"/>
      <c r="W21" s="7">
        <f t="shared" si="7"/>
        <v>5705</v>
      </c>
      <c r="X21" s="7">
        <f t="shared" si="8"/>
        <v>5706.25</v>
      </c>
      <c r="Y21" s="7">
        <f t="shared" si="9"/>
        <v>5655.25</v>
      </c>
      <c r="Z21" s="7">
        <f t="shared" si="10"/>
        <v>5671.75</v>
      </c>
    </row>
    <row r="22" spans="1:26" x14ac:dyDescent="0.25">
      <c r="B22" s="2">
        <f t="shared" si="5"/>
        <v>20</v>
      </c>
      <c r="C22" s="3">
        <f xml:space="preserve"> RTD("cqg.rtd",,"StudyData", $A$2, "BAR", "", "Time", $A$4,-$B22,$A$6,$A$10, "","False","T")</f>
        <v>45779</v>
      </c>
      <c r="D22" s="15">
        <f xml:space="preserve"> RTD("cqg.rtd",,"StudyData", $A$2, "BAR", "", "Time", $A$4,-$B22,$A$6,$A$10, "","False","T")</f>
        <v>45779</v>
      </c>
      <c r="E22" s="4" t="str">
        <f xml:space="preserve"> TEXT(RTD("cqg.rtd",,"StudyData", $A$2, "BAR", "", "Open", $A$4, -$B22, $A$6,$A$10,,$A$8,$A$12),$A$15)</f>
        <v>5608.50</v>
      </c>
      <c r="F22" s="4" t="str">
        <f xml:space="preserve"> TEXT(RTD("cqg.rtd",,"StudyData", $A$2, "BAR", "", "High", $A$4, -$B22, $A$6,$A$10,,$A$8,$A$12),$A$15)</f>
        <v>5724.75</v>
      </c>
      <c r="G22" s="4" t="str">
        <f xml:space="preserve"> TEXT(RTD("cqg.rtd",,"StudyData", $A$2, "BAR", "", "Low", $A$4, -$B22, $A$6,$A$10,,$A$8,$A$12),$A$15)</f>
        <v>5601.00</v>
      </c>
      <c r="H22" s="4" t="str">
        <f>TEXT(RTD("cqg.rtd",,"StudyData", $A$2, "BAR", "", "Close", $A$4, -$B22, $A$6,$A$10,,$A$8,$A$12),$A$15)</f>
        <v>5709.00</v>
      </c>
      <c r="I22" s="5">
        <f xml:space="preserve"> RTD("cqg.rtd",,"StudyData", $A$2, "Vol", "VolType=auto, CoCType=Contract", "Vol",$A$4, -$B22, $A$6,$A$10,,$A$8,$A$12)</f>
        <v>1383367</v>
      </c>
      <c r="J22" s="1">
        <f>RTD("cqg.rtd",,"StudyData","CSForm("&amp;$A$2&amp;",Trend1:="&amp;$N$2&amp;",Trend2:="&amp;$N$3&amp;",Trend3:="&amp;$N$4&amp;",Trend4:="&amp;$N$5&amp;",Trend5:="&amp;$N$6&amp;",Trend6:="&amp;$N$7&amp;",Trend7:="&amp;$N$8&amp;",Trend8:="&amp;$N$9&amp;",Range7:="&amp;$O$8&amp;",Range8:="&amp;$O$9&amp;",Range9:="&amp;$O$10&amp;",Range10:="&amp;$O$11&amp;",Range11:="&amp;$O$12&amp;",Range12:="&amp;$O$13&amp;")", "Bar", "", "Close",$A$4,-B22,,,,,"T")</f>
        <v>0</v>
      </c>
      <c r="K22" s="4" t="str">
        <f t="shared" si="6"/>
        <v/>
      </c>
      <c r="M22" s="1"/>
      <c r="S22" s="4"/>
      <c r="W22" s="7">
        <f t="shared" si="7"/>
        <v>5608.5</v>
      </c>
      <c r="X22" s="7">
        <f t="shared" si="8"/>
        <v>5724.75</v>
      </c>
      <c r="Y22" s="7">
        <f t="shared" si="9"/>
        <v>5601</v>
      </c>
      <c r="Z22" s="7">
        <f t="shared" si="10"/>
        <v>5709</v>
      </c>
    </row>
    <row r="23" spans="1:26" ht="15" customHeight="1" x14ac:dyDescent="0.25">
      <c r="B23" s="2">
        <f t="shared" si="5"/>
        <v>21</v>
      </c>
      <c r="C23" s="3">
        <f xml:space="preserve"> RTD("cqg.rtd",,"StudyData", $A$2, "BAR", "", "Time", $A$4,-$B23,$A$6,$A$10, "","False","T")</f>
        <v>45778</v>
      </c>
      <c r="D23" s="15">
        <f xml:space="preserve"> RTD("cqg.rtd",,"StudyData", $A$2, "BAR", "", "Time", $A$4,-$B23,$A$6,$A$10, "","False","T")</f>
        <v>45778</v>
      </c>
      <c r="E23" s="4" t="str">
        <f xml:space="preserve"> TEXT(RTD("cqg.rtd",,"StudyData", $A$2, "BAR", "", "Open", $A$4, -$B23, $A$6,$A$10,,$A$8,$A$12),$A$15)</f>
        <v>5617.50</v>
      </c>
      <c r="F23" s="4" t="str">
        <f xml:space="preserve"> TEXT(RTD("cqg.rtd",,"StudyData", $A$2, "BAR", "", "High", $A$4, -$B23, $A$6,$A$10,,$A$8,$A$12),$A$15)</f>
        <v>5682.50</v>
      </c>
      <c r="G23" s="4" t="str">
        <f xml:space="preserve"> TEXT(RTD("cqg.rtd",,"StudyData", $A$2, "BAR", "", "Low", $A$4, -$B23, $A$6,$A$10,,$A$8,$A$12),$A$15)</f>
        <v>5601.75</v>
      </c>
      <c r="H23" s="4" t="str">
        <f>TEXT(RTD("cqg.rtd",,"StudyData", $A$2, "BAR", "", "Close", $A$4, -$B23, $A$6,$A$10,,$A$8,$A$12),$A$15)</f>
        <v>5623.25</v>
      </c>
      <c r="I23" s="5">
        <f xml:space="preserve"> RTD("cqg.rtd",,"StudyData", $A$2, "Vol", "VolType=auto, CoCType=Contract", "Vol",$A$4, -$B23, $A$6,$A$10,,$A$8,$A$12)</f>
        <v>1388619</v>
      </c>
      <c r="J23" s="1">
        <f>RTD("cqg.rtd",,"StudyData","CSForm("&amp;$A$2&amp;",Trend1:="&amp;$N$2&amp;",Trend2:="&amp;$N$3&amp;",Trend3:="&amp;$N$4&amp;",Trend4:="&amp;$N$5&amp;",Trend5:="&amp;$N$6&amp;",Trend6:="&amp;$N$7&amp;",Trend7:="&amp;$N$8&amp;",Trend8:="&amp;$N$9&amp;",Range7:="&amp;$O$8&amp;",Range8:="&amp;$O$9&amp;",Range9:="&amp;$O$10&amp;",Range10:="&amp;$O$11&amp;",Range11:="&amp;$O$12&amp;",Range12:="&amp;$O$13&amp;")", "Bar", "", "Close",$A$4,-B23,,,,,"T")</f>
        <v>0</v>
      </c>
      <c r="K23" s="4" t="str">
        <f t="shared" si="6"/>
        <v/>
      </c>
      <c r="M23" s="1"/>
      <c r="S23" s="4"/>
      <c r="W23" s="7">
        <f t="shared" si="7"/>
        <v>5617.5</v>
      </c>
      <c r="X23" s="7">
        <f t="shared" si="8"/>
        <v>5682.5</v>
      </c>
      <c r="Y23" s="7">
        <f t="shared" si="9"/>
        <v>5601.75</v>
      </c>
      <c r="Z23" s="7">
        <f t="shared" si="10"/>
        <v>5623.25</v>
      </c>
    </row>
    <row r="24" spans="1:26" ht="15" customHeight="1" x14ac:dyDescent="0.25">
      <c r="B24" s="2">
        <f t="shared" si="5"/>
        <v>22</v>
      </c>
      <c r="C24" s="3">
        <f xml:space="preserve"> RTD("cqg.rtd",,"StudyData", $A$2, "BAR", "", "Time", $A$4,-$B24,$A$6,$A$10, "","False","T")</f>
        <v>45777</v>
      </c>
      <c r="D24" s="15">
        <f xml:space="preserve"> RTD("cqg.rtd",,"StudyData", $A$2, "BAR", "", "Time", $A$4,-$B24,$A$6,$A$10, "","False","T")</f>
        <v>45777</v>
      </c>
      <c r="E24" s="4" t="str">
        <f xml:space="preserve"> TEXT(RTD("cqg.rtd",,"StudyData", $A$2, "BAR", "", "Open", $A$4, -$B24, $A$6,$A$10,,$A$8,$A$12),$A$15)</f>
        <v>5579.50</v>
      </c>
      <c r="F24" s="4" t="str">
        <f xml:space="preserve"> TEXT(RTD("cqg.rtd",,"StudyData", $A$2, "BAR", "", "High", $A$4, -$B24, $A$6,$A$10,,$A$8,$A$12),$A$15)</f>
        <v>5626.25</v>
      </c>
      <c r="G24" s="4" t="str">
        <f xml:space="preserve"> TEXT(RTD("cqg.rtd",,"StudyData", $A$2, "BAR", "", "Low", $A$4, -$B24, $A$6,$A$10,,$A$8,$A$12),$A$15)</f>
        <v>5455.50</v>
      </c>
      <c r="H24" s="4" t="str">
        <f>TEXT(RTD("cqg.rtd",,"StudyData", $A$2, "BAR", "", "Close", $A$4, -$B24, $A$6,$A$10,,$A$8,$A$12),$A$15)</f>
        <v>5587.00</v>
      </c>
      <c r="I24" s="5">
        <f xml:space="preserve"> RTD("cqg.rtd",,"StudyData", $A$2, "Vol", "VolType=auto, CoCType=Contract", "Vol",$A$4, -$B24, $A$6,$A$10,,$A$8,$A$12)</f>
        <v>1833646</v>
      </c>
      <c r="J24" s="1">
        <f>RTD("cqg.rtd",,"StudyData","CSForm("&amp;$A$2&amp;",Trend1:="&amp;$N$2&amp;",Trend2:="&amp;$N$3&amp;",Trend3:="&amp;$N$4&amp;",Trend4:="&amp;$N$5&amp;",Trend5:="&amp;$N$6&amp;",Trend6:="&amp;$N$7&amp;",Trend7:="&amp;$N$8&amp;",Trend8:="&amp;$N$9&amp;",Range7:="&amp;$O$8&amp;",Range8:="&amp;$O$9&amp;",Range9:="&amp;$O$10&amp;",Range10:="&amp;$O$11&amp;",Range11:="&amp;$O$12&amp;",Range12:="&amp;$O$13&amp;")", "Bar", "", "Close",$A$4,-B24,,,,,"T")</f>
        <v>0</v>
      </c>
      <c r="K24" s="4" t="str">
        <f t="shared" si="6"/>
        <v/>
      </c>
      <c r="M24" s="1"/>
      <c r="S24" s="4"/>
      <c r="W24" s="7">
        <f t="shared" si="7"/>
        <v>5579.5</v>
      </c>
      <c r="X24" s="7">
        <f t="shared" si="8"/>
        <v>5626.25</v>
      </c>
      <c r="Y24" s="7">
        <f t="shared" si="9"/>
        <v>5455.5</v>
      </c>
      <c r="Z24" s="7">
        <f t="shared" si="10"/>
        <v>5587</v>
      </c>
    </row>
    <row r="25" spans="1:26" ht="15" customHeight="1" x14ac:dyDescent="0.25">
      <c r="B25" s="2">
        <f t="shared" si="5"/>
        <v>23</v>
      </c>
      <c r="C25" s="3">
        <f xml:space="preserve"> RTD("cqg.rtd",,"StudyData", $A$2, "BAR", "", "Time", $A$4,-$B25,$A$6,$A$10, "","False","T")</f>
        <v>45776</v>
      </c>
      <c r="D25" s="15">
        <f xml:space="preserve"> RTD("cqg.rtd",,"StudyData", $A$2, "BAR", "", "Time", $A$4,-$B25,$A$6,$A$10, "","False","T")</f>
        <v>45776</v>
      </c>
      <c r="E25" s="4" t="str">
        <f xml:space="preserve"> TEXT(RTD("cqg.rtd",,"StudyData", $A$2, "BAR", "", "Open", $A$4, -$B25, $A$6,$A$10,,$A$8,$A$12),$A$15)</f>
        <v>5543.00</v>
      </c>
      <c r="F25" s="4" t="str">
        <f xml:space="preserve"> TEXT(RTD("cqg.rtd",,"StudyData", $A$2, "BAR", "", "High", $A$4, -$B25, $A$6,$A$10,,$A$8,$A$12),$A$15)</f>
        <v>5597.25</v>
      </c>
      <c r="G25" s="4" t="str">
        <f xml:space="preserve"> TEXT(RTD("cqg.rtd",,"StudyData", $A$2, "BAR", "", "Low", $A$4, -$B25, $A$6,$A$10,,$A$8,$A$12),$A$15)</f>
        <v>5521.50</v>
      </c>
      <c r="H25" s="4" t="str">
        <f>TEXT(RTD("cqg.rtd",,"StudyData", $A$2, "BAR", "", "Close", $A$4, -$B25, $A$6,$A$10,,$A$8,$A$12),$A$15)</f>
        <v>5583.75</v>
      </c>
      <c r="I25" s="5">
        <f xml:space="preserve"> RTD("cqg.rtd",,"StudyData", $A$2, "Vol", "VolType=auto, CoCType=Contract", "Vol",$A$4, -$B25, $A$6,$A$10,,$A$8,$A$12)</f>
        <v>1227182</v>
      </c>
      <c r="J25" s="1">
        <f>RTD("cqg.rtd",,"StudyData","CSForm("&amp;$A$2&amp;",Trend1:="&amp;$N$2&amp;",Trend2:="&amp;$N$3&amp;",Trend3:="&amp;$N$4&amp;",Trend4:="&amp;$N$5&amp;",Trend5:="&amp;$N$6&amp;",Trend6:="&amp;$N$7&amp;",Trend7:="&amp;$N$8&amp;",Trend8:="&amp;$N$9&amp;",Range7:="&amp;$O$8&amp;",Range8:="&amp;$O$9&amp;",Range9:="&amp;$O$10&amp;",Range10:="&amp;$O$11&amp;",Range11:="&amp;$O$12&amp;",Range12:="&amp;$O$13&amp;")", "Bar", "", "Close",$A$4,-B25,,,,,"T")</f>
        <v>0</v>
      </c>
      <c r="K25" s="4" t="str">
        <f t="shared" si="6"/>
        <v/>
      </c>
      <c r="M25" s="1"/>
      <c r="S25" s="4"/>
      <c r="W25" s="7">
        <f t="shared" si="7"/>
        <v>5543</v>
      </c>
      <c r="X25" s="7">
        <f t="shared" si="8"/>
        <v>5597.25</v>
      </c>
      <c r="Y25" s="7">
        <f t="shared" si="9"/>
        <v>5521.5</v>
      </c>
      <c r="Z25" s="7">
        <f t="shared" si="10"/>
        <v>5583.75</v>
      </c>
    </row>
    <row r="26" spans="1:26" ht="15" customHeight="1" x14ac:dyDescent="0.25">
      <c r="B26" s="2">
        <f t="shared" si="5"/>
        <v>24</v>
      </c>
      <c r="C26" s="3">
        <f xml:space="preserve"> RTD("cqg.rtd",,"StudyData", $A$2, "BAR", "", "Time", $A$4,-$B26,$A$6,$A$10, "","False","T")</f>
        <v>45775</v>
      </c>
      <c r="D26" s="15">
        <f xml:space="preserve"> RTD("cqg.rtd",,"StudyData", $A$2, "BAR", "", "Time", $A$4,-$B26,$A$6,$A$10, "","False","T")</f>
        <v>45775</v>
      </c>
      <c r="E26" s="4" t="str">
        <f xml:space="preserve"> TEXT(RTD("cqg.rtd",,"StudyData", $A$2, "BAR", "", "Open", $A$4, -$B26, $A$6,$A$10,,$A$8,$A$12),$A$15)</f>
        <v>5544.00</v>
      </c>
      <c r="F26" s="4" t="str">
        <f xml:space="preserve"> TEXT(RTD("cqg.rtd",,"StudyData", $A$2, "BAR", "", "High", $A$4, -$B26, $A$6,$A$10,,$A$8,$A$12),$A$15)</f>
        <v>5578.75</v>
      </c>
      <c r="G26" s="4" t="str">
        <f xml:space="preserve"> TEXT(RTD("cqg.rtd",,"StudyData", $A$2, "BAR", "", "Low", $A$4, -$B26, $A$6,$A$10,,$A$8,$A$12),$A$15)</f>
        <v>5492.00</v>
      </c>
      <c r="H26" s="4" t="str">
        <f>TEXT(RTD("cqg.rtd",,"StudyData", $A$2, "BAR", "", "Close", $A$4, -$B26, $A$6,$A$10,,$A$8,$A$12),$A$15)</f>
        <v>5553.00</v>
      </c>
      <c r="I26" s="5">
        <f xml:space="preserve"> RTD("cqg.rtd",,"StudyData", $A$2, "Vol", "VolType=auto, CoCType=Contract", "Vol",$A$4, -$B26, $A$6,$A$10,,$A$8,$A$12)</f>
        <v>1198801</v>
      </c>
      <c r="J26" s="1">
        <f>RTD("cqg.rtd",,"StudyData","CSForm("&amp;$A$2&amp;",Trend1:="&amp;$N$2&amp;",Trend2:="&amp;$N$3&amp;",Trend3:="&amp;$N$4&amp;",Trend4:="&amp;$N$5&amp;",Trend5:="&amp;$N$6&amp;",Trend6:="&amp;$N$7&amp;",Trend7:="&amp;$N$8&amp;",Trend8:="&amp;$N$9&amp;",Range7:="&amp;$O$8&amp;",Range8:="&amp;$O$9&amp;",Range9:="&amp;$O$10&amp;",Range10:="&amp;$O$11&amp;",Range11:="&amp;$O$12&amp;",Range12:="&amp;$O$13&amp;")", "Bar", "", "Close",$A$4,-B26,,,,,"T")</f>
        <v>0</v>
      </c>
      <c r="K26" s="4" t="str">
        <f t="shared" si="6"/>
        <v/>
      </c>
      <c r="M26" s="1"/>
      <c r="S26" s="4"/>
      <c r="W26" s="7">
        <f t="shared" si="7"/>
        <v>5544</v>
      </c>
      <c r="X26" s="7">
        <f t="shared" si="8"/>
        <v>5578.75</v>
      </c>
      <c r="Y26" s="7">
        <f t="shared" si="9"/>
        <v>5492</v>
      </c>
      <c r="Z26" s="7">
        <f t="shared" si="10"/>
        <v>5553</v>
      </c>
    </row>
    <row r="27" spans="1:26" ht="15" customHeight="1" x14ac:dyDescent="0.25">
      <c r="B27" s="2">
        <f t="shared" si="5"/>
        <v>25</v>
      </c>
      <c r="C27" s="3">
        <f xml:space="preserve"> RTD("cqg.rtd",,"StudyData", $A$2, "BAR", "", "Time", $A$4,-$B27,$A$6,$A$10, "","False","T")</f>
        <v>45772</v>
      </c>
      <c r="D27" s="15">
        <f xml:space="preserve"> RTD("cqg.rtd",,"StudyData", $A$2, "BAR", "", "Time", $A$4,-$B27,$A$6,$A$10, "","False","T")</f>
        <v>45772</v>
      </c>
      <c r="E27" s="4" t="str">
        <f xml:space="preserve"> TEXT(RTD("cqg.rtd",,"StudyData", $A$2, "BAR", "", "Open", $A$4, -$B27, $A$6,$A$10,,$A$8,$A$12),$A$15)</f>
        <v>5529.00</v>
      </c>
      <c r="F27" s="4" t="str">
        <f xml:space="preserve"> TEXT(RTD("cqg.rtd",,"StudyData", $A$2, "BAR", "", "High", $A$4, -$B27, $A$6,$A$10,,$A$8,$A$12),$A$15)</f>
        <v>5562.25</v>
      </c>
      <c r="G27" s="4" t="str">
        <f xml:space="preserve"> TEXT(RTD("cqg.rtd",,"StudyData", $A$2, "BAR", "", "Low", $A$4, -$B27, $A$6,$A$10,,$A$8,$A$12),$A$15)</f>
        <v>5480.25</v>
      </c>
      <c r="H27" s="4" t="str">
        <f>TEXT(RTD("cqg.rtd",,"StudyData", $A$2, "BAR", "", "Close", $A$4, -$B27, $A$6,$A$10,,$A$8,$A$12),$A$15)</f>
        <v>5549.75</v>
      </c>
      <c r="I27" s="5">
        <f xml:space="preserve"> RTD("cqg.rtd",,"StudyData", $A$2, "Vol", "VolType=auto, CoCType=Contract", "Vol",$A$4, -$B27, $A$6,$A$10,,$A$8,$A$12)</f>
        <v>1339888</v>
      </c>
      <c r="J27" s="1">
        <f>RTD("cqg.rtd",,"StudyData","CSForm("&amp;$A$2&amp;",Trend1:="&amp;$N$2&amp;",Trend2:="&amp;$N$3&amp;",Trend3:="&amp;$N$4&amp;",Trend4:="&amp;$N$5&amp;",Trend5:="&amp;$N$6&amp;",Trend6:="&amp;$N$7&amp;",Trend7:="&amp;$N$8&amp;",Trend8:="&amp;$N$9&amp;",Range7:="&amp;$O$8&amp;",Range8:="&amp;$O$9&amp;",Range9:="&amp;$O$10&amp;",Range10:="&amp;$O$11&amp;",Range11:="&amp;$O$12&amp;",Range12:="&amp;$O$13&amp;")", "Bar", "", "Close",$A$4,-B27,,,,,"T")</f>
        <v>0</v>
      </c>
      <c r="K27" s="4" t="str">
        <f t="shared" si="6"/>
        <v/>
      </c>
      <c r="M27" s="1"/>
      <c r="S27" s="4"/>
      <c r="W27" s="7">
        <f t="shared" si="7"/>
        <v>5529</v>
      </c>
      <c r="X27" s="7">
        <f t="shared" si="8"/>
        <v>5562.25</v>
      </c>
      <c r="Y27" s="7">
        <f t="shared" si="9"/>
        <v>5480.25</v>
      </c>
      <c r="Z27" s="7">
        <f t="shared" si="10"/>
        <v>5549.75</v>
      </c>
    </row>
    <row r="28" spans="1:26" ht="15" customHeight="1" x14ac:dyDescent="0.25">
      <c r="B28" s="2">
        <f t="shared" si="5"/>
        <v>26</v>
      </c>
      <c r="C28" s="3">
        <f xml:space="preserve"> RTD("cqg.rtd",,"StudyData", $A$2, "BAR", "", "Time", $A$4,-$B28,$A$6,$A$10, "","False","T")</f>
        <v>45771</v>
      </c>
      <c r="D28" s="15">
        <f xml:space="preserve"> RTD("cqg.rtd",,"StudyData", $A$2, "BAR", "", "Time", $A$4,-$B28,$A$6,$A$10, "","False","T")</f>
        <v>45771</v>
      </c>
      <c r="E28" s="4" t="str">
        <f xml:space="preserve"> TEXT(RTD("cqg.rtd",,"StudyData", $A$2, "BAR", "", "Open", $A$4, -$B28, $A$6,$A$10,,$A$8,$A$12),$A$15)</f>
        <v>5409.00</v>
      </c>
      <c r="F28" s="4" t="str">
        <f xml:space="preserve"> TEXT(RTD("cqg.rtd",,"StudyData", $A$2, "BAR", "", "High", $A$4, -$B28, $A$6,$A$10,,$A$8,$A$12),$A$15)</f>
        <v>5541.50</v>
      </c>
      <c r="G28" s="4" t="str">
        <f xml:space="preserve"> TEXT(RTD("cqg.rtd",,"StudyData", $A$2, "BAR", "", "Low", $A$4, -$B28, $A$6,$A$10,,$A$8,$A$12),$A$15)</f>
        <v>5355.25</v>
      </c>
      <c r="H28" s="4" t="str">
        <f>TEXT(RTD("cqg.rtd",,"StudyData", $A$2, "BAR", "", "Close", $A$4, -$B28, $A$6,$A$10,,$A$8,$A$12),$A$15)</f>
        <v>5511.25</v>
      </c>
      <c r="I28" s="5">
        <f xml:space="preserve"> RTD("cqg.rtd",,"StudyData", $A$2, "Vol", "VolType=auto, CoCType=Contract", "Vol",$A$4, -$B28, $A$6,$A$10,,$A$8,$A$12)</f>
        <v>1411419</v>
      </c>
      <c r="J28" s="1">
        <f>RTD("cqg.rtd",,"StudyData","CSForm("&amp;$A$2&amp;",Trend1:="&amp;$N$2&amp;",Trend2:="&amp;$N$3&amp;",Trend3:="&amp;$N$4&amp;",Trend4:="&amp;$N$5&amp;",Trend5:="&amp;$N$6&amp;",Trend6:="&amp;$N$7&amp;",Trend7:="&amp;$N$8&amp;",Trend8:="&amp;$N$9&amp;",Range7:="&amp;$O$8&amp;",Range8:="&amp;$O$9&amp;",Range9:="&amp;$O$10&amp;",Range10:="&amp;$O$11&amp;",Range11:="&amp;$O$12&amp;",Range12:="&amp;$O$13&amp;")", "Bar", "", "Close",$A$4,-B28,,,,,"T")</f>
        <v>0</v>
      </c>
      <c r="K28" s="4" t="str">
        <f t="shared" si="6"/>
        <v/>
      </c>
      <c r="M28" s="1"/>
      <c r="S28" s="4"/>
      <c r="W28" s="7">
        <f t="shared" si="7"/>
        <v>5409</v>
      </c>
      <c r="X28" s="7">
        <f t="shared" si="8"/>
        <v>5541.5</v>
      </c>
      <c r="Y28" s="7">
        <f t="shared" si="9"/>
        <v>5355.25</v>
      </c>
      <c r="Z28" s="7">
        <f t="shared" si="10"/>
        <v>5511.25</v>
      </c>
    </row>
    <row r="29" spans="1:26" ht="15" customHeight="1" x14ac:dyDescent="0.25">
      <c r="B29" s="2">
        <f t="shared" si="5"/>
        <v>27</v>
      </c>
      <c r="C29" s="3">
        <f xml:space="preserve"> RTD("cqg.rtd",,"StudyData", $A$2, "BAR", "", "Time", $A$4,-$B29,$A$6,$A$10, "","False","T")</f>
        <v>45770</v>
      </c>
      <c r="D29" s="15">
        <f xml:space="preserve"> RTD("cqg.rtd",,"StudyData", $A$2, "BAR", "", "Time", $A$4,-$B29,$A$6,$A$10, "","False","T")</f>
        <v>45770</v>
      </c>
      <c r="E29" s="4" t="str">
        <f xml:space="preserve"> TEXT(RTD("cqg.rtd",,"StudyData", $A$2, "BAR", "", "Open", $A$4, -$B29, $A$6,$A$10,,$A$8,$A$12),$A$15)</f>
        <v>5379.75</v>
      </c>
      <c r="F29" s="4" t="str">
        <f xml:space="preserve"> TEXT(RTD("cqg.rtd",,"StudyData", $A$2, "BAR", "", "High", $A$4, -$B29, $A$6,$A$10,,$A$8,$A$12),$A$15)</f>
        <v>5499.75</v>
      </c>
      <c r="G29" s="4" t="str">
        <f xml:space="preserve"> TEXT(RTD("cqg.rtd",,"StudyData", $A$2, "BAR", "", "Low", $A$4, -$B29, $A$6,$A$10,,$A$8,$A$12),$A$15)</f>
        <v>5377.75</v>
      </c>
      <c r="H29" s="4" t="str">
        <f>TEXT(RTD("cqg.rtd",,"StudyData", $A$2, "BAR", "", "Close", $A$4, -$B29, $A$6,$A$10,,$A$8,$A$12),$A$15)</f>
        <v>5401.75</v>
      </c>
      <c r="I29" s="5">
        <f xml:space="preserve"> RTD("cqg.rtd",,"StudyData", $A$2, "Vol", "VolType=auto, CoCType=Contract", "Vol",$A$4, -$B29, $A$6,$A$10,,$A$8,$A$12)</f>
        <v>1846494</v>
      </c>
      <c r="J29" s="1">
        <f>RTD("cqg.rtd",,"StudyData","CSForm("&amp;$A$2&amp;",Trend1:="&amp;$N$2&amp;",Trend2:="&amp;$N$3&amp;",Trend3:="&amp;$N$4&amp;",Trend4:="&amp;$N$5&amp;",Trend5:="&amp;$N$6&amp;",Trend6:="&amp;$N$7&amp;",Trend7:="&amp;$N$8&amp;",Trend8:="&amp;$N$9&amp;",Range7:="&amp;$O$8&amp;",Range8:="&amp;$O$9&amp;",Range9:="&amp;$O$10&amp;",Range10:="&amp;$O$11&amp;",Range11:="&amp;$O$12&amp;",Range12:="&amp;$O$13&amp;")", "Bar", "", "Close",$A$4,-B29,,,,,"T")</f>
        <v>6</v>
      </c>
      <c r="K29" s="4" t="str">
        <f t="shared" si="6"/>
        <v>Shooting Star (SS)</v>
      </c>
      <c r="M29" s="1"/>
      <c r="S29" s="4"/>
      <c r="W29" s="7">
        <f t="shared" si="7"/>
        <v>5379.75</v>
      </c>
      <c r="X29" s="7">
        <f t="shared" si="8"/>
        <v>5499.75</v>
      </c>
      <c r="Y29" s="7">
        <f t="shared" si="9"/>
        <v>5377.75</v>
      </c>
      <c r="Z29" s="7">
        <f t="shared" si="10"/>
        <v>5401.75</v>
      </c>
    </row>
    <row r="30" spans="1:26" ht="15" customHeight="1" x14ac:dyDescent="0.25">
      <c r="B30" s="2">
        <f t="shared" si="5"/>
        <v>28</v>
      </c>
      <c r="C30" s="3">
        <f xml:space="preserve"> RTD("cqg.rtd",,"StudyData", $A$2, "BAR", "", "Time", $A$4,-$B30,$A$6,$A$10, "","False","T")</f>
        <v>45769</v>
      </c>
      <c r="D30" s="15">
        <f xml:space="preserve"> RTD("cqg.rtd",,"StudyData", $A$2, "BAR", "", "Time", $A$4,-$B30,$A$6,$A$10, "","False","T")</f>
        <v>45769</v>
      </c>
      <c r="E30" s="4" t="str">
        <f xml:space="preserve"> TEXT(RTD("cqg.rtd",,"StudyData", $A$2, "BAR", "", "Open", $A$4, -$B30, $A$6,$A$10,,$A$8,$A$12),$A$15)</f>
        <v>5182.50</v>
      </c>
      <c r="F30" s="4" t="str">
        <f xml:space="preserve"> TEXT(RTD("cqg.rtd",,"StudyData", $A$2, "BAR", "", "High", $A$4, -$B30, $A$6,$A$10,,$A$8,$A$12),$A$15)</f>
        <v>5339.25</v>
      </c>
      <c r="G30" s="4" t="str">
        <f xml:space="preserve"> TEXT(RTD("cqg.rtd",,"StudyData", $A$2, "BAR", "", "Low", $A$4, -$B30, $A$6,$A$10,,$A$8,$A$12),$A$15)</f>
        <v>5171.75</v>
      </c>
      <c r="H30" s="4" t="str">
        <f>TEXT(RTD("cqg.rtd",,"StudyData", $A$2, "BAR", "", "Close", $A$4, -$B30, $A$6,$A$10,,$A$8,$A$12),$A$15)</f>
        <v>5314.75</v>
      </c>
      <c r="I30" s="5">
        <f xml:space="preserve"> RTD("cqg.rtd",,"StudyData", $A$2, "Vol", "VolType=auto, CoCType=Contract", "Vol",$A$4, -$B30, $A$6,$A$10,,$A$8,$A$12)</f>
        <v>1572006</v>
      </c>
      <c r="J30" s="1">
        <f>RTD("cqg.rtd",,"StudyData","CSForm("&amp;$A$2&amp;",Trend1:="&amp;$N$2&amp;",Trend2:="&amp;$N$3&amp;",Trend3:="&amp;$N$4&amp;",Trend4:="&amp;$N$5&amp;",Trend5:="&amp;$N$6&amp;",Trend6:="&amp;$N$7&amp;",Trend7:="&amp;$N$8&amp;",Trend8:="&amp;$N$9&amp;",Range7:="&amp;$O$8&amp;",Range8:="&amp;$O$9&amp;",Range9:="&amp;$O$10&amp;",Range10:="&amp;$O$11&amp;",Range11:="&amp;$O$12&amp;",Range12:="&amp;$O$13&amp;")", "Bar", "", "Close",$A$4,-B30,,,,,"T")</f>
        <v>1</v>
      </c>
      <c r="K30" s="4" t="str">
        <f t="shared" si="6"/>
        <v>Engulfing Bullish (EG)</v>
      </c>
      <c r="M30" s="1"/>
      <c r="S30" s="4"/>
      <c r="W30" s="7">
        <f t="shared" si="7"/>
        <v>5182.5</v>
      </c>
      <c r="X30" s="7">
        <f t="shared" si="8"/>
        <v>5339.25</v>
      </c>
      <c r="Y30" s="7">
        <f t="shared" si="9"/>
        <v>5171.75</v>
      </c>
      <c r="Z30" s="7">
        <f t="shared" si="10"/>
        <v>5314.75</v>
      </c>
    </row>
    <row r="31" spans="1:26" x14ac:dyDescent="0.25">
      <c r="B31" s="2">
        <f t="shared" si="5"/>
        <v>29</v>
      </c>
      <c r="C31" s="3">
        <f xml:space="preserve"> RTD("cqg.rtd",,"StudyData", $A$2, "BAR", "", "Time", $A$4,-$B31,$A$6,$A$10, "","False","T")</f>
        <v>45768</v>
      </c>
      <c r="D31" s="15">
        <f xml:space="preserve"> RTD("cqg.rtd",,"StudyData", $A$2, "BAR", "", "Time", $A$4,-$B31,$A$6,$A$10, "","False","T")</f>
        <v>45768</v>
      </c>
      <c r="E31" s="4" t="str">
        <f xml:space="preserve"> TEXT(RTD("cqg.rtd",,"StudyData", $A$2, "BAR", "", "Open", $A$4, -$B31, $A$6,$A$10,,$A$8,$A$12),$A$15)</f>
        <v>5283.75</v>
      </c>
      <c r="F31" s="4" t="str">
        <f xml:space="preserve"> TEXT(RTD("cqg.rtd",,"StudyData", $A$2, "BAR", "", "High", $A$4, -$B31, $A$6,$A$10,,$A$8,$A$12),$A$15)</f>
        <v>5306.75</v>
      </c>
      <c r="G31" s="4" t="str">
        <f xml:space="preserve"> TEXT(RTD("cqg.rtd",,"StudyData", $A$2, "BAR", "", "Low", $A$4, -$B31, $A$6,$A$10,,$A$8,$A$12),$A$15)</f>
        <v>5127.25</v>
      </c>
      <c r="H31" s="4" t="str">
        <f>TEXT(RTD("cqg.rtd",,"StudyData", $A$2, "BAR", "", "Close", $A$4, -$B31, $A$6,$A$10,,$A$8,$A$12),$A$15)</f>
        <v>5184.75</v>
      </c>
      <c r="I31" s="5">
        <f xml:space="preserve"> RTD("cqg.rtd",,"StudyData", $A$2, "Vol", "VolType=auto, CoCType=Contract", "Vol",$A$4, -$B31, $A$6,$A$10,,$A$8,$A$12)</f>
        <v>1191218</v>
      </c>
      <c r="J31" s="1">
        <f>RTD("cqg.rtd",,"StudyData","CSForm("&amp;$A$2&amp;",Trend1:="&amp;$N$2&amp;",Trend2:="&amp;$N$3&amp;",Trend3:="&amp;$N$4&amp;",Trend4:="&amp;$N$5&amp;",Trend5:="&amp;$N$6&amp;",Trend6:="&amp;$N$7&amp;",Trend7:="&amp;$N$8&amp;",Trend8:="&amp;$N$9&amp;",Range7:="&amp;$O$8&amp;",Range8:="&amp;$O$9&amp;",Range9:="&amp;$O$10&amp;",Range10:="&amp;$O$11&amp;",Range11:="&amp;$O$12&amp;",Range12:="&amp;$O$13&amp;")", "Bar", "", "Close",$A$4,-B31,,,,,"T")</f>
        <v>0</v>
      </c>
      <c r="K31" s="4" t="str">
        <f t="shared" si="6"/>
        <v/>
      </c>
      <c r="M31" s="1"/>
      <c r="S31" s="4"/>
      <c r="W31" s="7">
        <f t="shared" si="7"/>
        <v>5283.75</v>
      </c>
      <c r="X31" s="7">
        <f t="shared" si="8"/>
        <v>5306.75</v>
      </c>
      <c r="Y31" s="7">
        <f t="shared" si="9"/>
        <v>5127.25</v>
      </c>
      <c r="Z31" s="7">
        <f t="shared" si="10"/>
        <v>5184.75</v>
      </c>
    </row>
    <row r="32" spans="1:26" x14ac:dyDescent="0.25">
      <c r="B32" s="2">
        <f t="shared" si="5"/>
        <v>30</v>
      </c>
      <c r="C32" s="3">
        <f xml:space="preserve"> RTD("cqg.rtd",,"StudyData", $A$2, "BAR", "", "Time", $A$4,-$B32,$A$6,$A$10, "","False","T")</f>
        <v>45764</v>
      </c>
      <c r="D32" s="15">
        <f xml:space="preserve"> RTD("cqg.rtd",,"StudyData", $A$2, "BAR", "", "Time", $A$4,-$B32,$A$6,$A$10, "","False","T")</f>
        <v>45764</v>
      </c>
      <c r="E32" s="4" t="str">
        <f xml:space="preserve"> TEXT(RTD("cqg.rtd",,"StudyData", $A$2, "BAR", "", "Open", $A$4, -$B32, $A$6,$A$10,,$A$8,$A$12),$A$15)</f>
        <v>5308.00</v>
      </c>
      <c r="F32" s="4" t="str">
        <f xml:space="preserve"> TEXT(RTD("cqg.rtd",,"StudyData", $A$2, "BAR", "", "High", $A$4, -$B32, $A$6,$A$10,,$A$8,$A$12),$A$15)</f>
        <v>5371.25</v>
      </c>
      <c r="G32" s="4" t="str">
        <f xml:space="preserve"> TEXT(RTD("cqg.rtd",,"StudyData", $A$2, "BAR", "", "Low", $A$4, -$B32, $A$6,$A$10,,$A$8,$A$12),$A$15)</f>
        <v>5285.50</v>
      </c>
      <c r="H32" s="4" t="str">
        <f>TEXT(RTD("cqg.rtd",,"StudyData", $A$2, "BAR", "", "Close", $A$4, -$B32, $A$6,$A$10,,$A$8,$A$12),$A$15)</f>
        <v>5312.75</v>
      </c>
      <c r="I32" s="5">
        <f xml:space="preserve"> RTD("cqg.rtd",,"StudyData", $A$2, "Vol", "VolType=auto, CoCType=Contract", "Vol",$A$4, -$B32, $A$6,$A$10,,$A$8,$A$12)</f>
        <v>1381396</v>
      </c>
      <c r="J32" s="1">
        <f>RTD("cqg.rtd",,"StudyData","CSForm("&amp;$A$2&amp;",Trend1:="&amp;$N$2&amp;",Trend2:="&amp;$N$3&amp;",Trend3:="&amp;$N$4&amp;",Trend4:="&amp;$N$5&amp;",Trend5:="&amp;$N$6&amp;",Trend6:="&amp;$N$7&amp;",Trend7:="&amp;$N$8&amp;",Trend8:="&amp;$N$9&amp;",Range7:="&amp;$O$8&amp;",Range8:="&amp;$O$9&amp;",Range9:="&amp;$O$10&amp;",Range10:="&amp;$O$11&amp;",Range11:="&amp;$O$12&amp;",Range12:="&amp;$O$13&amp;")", "Bar", "", "Close",$A$4,-B32,,,,,"T")</f>
        <v>0</v>
      </c>
      <c r="K32" s="4" t="str">
        <f t="shared" si="6"/>
        <v/>
      </c>
      <c r="M32" s="1"/>
      <c r="S32" s="4"/>
      <c r="W32" s="7">
        <f t="shared" si="7"/>
        <v>5308</v>
      </c>
      <c r="X32" s="7">
        <f t="shared" si="8"/>
        <v>5371.25</v>
      </c>
      <c r="Y32" s="7">
        <f t="shared" si="9"/>
        <v>5285.5</v>
      </c>
      <c r="Z32" s="7">
        <f t="shared" si="10"/>
        <v>5312.75</v>
      </c>
    </row>
    <row r="33" spans="2:26" x14ac:dyDescent="0.25">
      <c r="B33" s="2">
        <f t="shared" si="5"/>
        <v>31</v>
      </c>
      <c r="C33" s="3">
        <f xml:space="preserve"> RTD("cqg.rtd",,"StudyData", $A$2, "BAR", "", "Time", $A$4,-$B33,$A$6,$A$10, "","False","T")</f>
        <v>45763</v>
      </c>
      <c r="D33" s="15">
        <f xml:space="preserve"> RTD("cqg.rtd",,"StudyData", $A$2, "BAR", "", "Time", $A$4,-$B33,$A$6,$A$10, "","False","T")</f>
        <v>45763</v>
      </c>
      <c r="E33" s="4" t="str">
        <f xml:space="preserve"> TEXT(RTD("cqg.rtd",,"StudyData", $A$2, "BAR", "", "Open", $A$4, -$B33, $A$6,$A$10,,$A$8,$A$12),$A$15)</f>
        <v>5403.75</v>
      </c>
      <c r="F33" s="4" t="str">
        <f xml:space="preserve"> TEXT(RTD("cqg.rtd",,"StudyData", $A$2, "BAR", "", "High", $A$4, -$B33, $A$6,$A$10,,$A$8,$A$12),$A$15)</f>
        <v>5425.00</v>
      </c>
      <c r="G33" s="4" t="str">
        <f xml:space="preserve"> TEXT(RTD("cqg.rtd",,"StudyData", $A$2, "BAR", "", "Low", $A$4, -$B33, $A$6,$A$10,,$A$8,$A$12),$A$15)</f>
        <v>5251.00</v>
      </c>
      <c r="H33" s="4" t="str">
        <f>TEXT(RTD("cqg.rtd",,"StudyData", $A$2, "BAR", "", "Close", $A$4, -$B33, $A$6,$A$10,,$A$8,$A$12),$A$15)</f>
        <v>5305.75</v>
      </c>
      <c r="I33" s="5">
        <f xml:space="preserve"> RTD("cqg.rtd",,"StudyData", $A$2, "Vol", "VolType=auto, CoCType=Contract", "Vol",$A$4, -$B33, $A$6,$A$10,,$A$8,$A$12)</f>
        <v>1559064</v>
      </c>
      <c r="J33" s="1">
        <f>RTD("cqg.rtd",,"StudyData","CSForm("&amp;$A$2&amp;",Trend1:="&amp;$N$2&amp;",Trend2:="&amp;$N$3&amp;",Trend3:="&amp;$N$4&amp;",Trend4:="&amp;$N$5&amp;",Trend5:="&amp;$N$6&amp;",Trend6:="&amp;$N$7&amp;",Trend7:="&amp;$N$8&amp;",Trend8:="&amp;$N$9&amp;",Range7:="&amp;$O$8&amp;",Range8:="&amp;$O$9&amp;",Range9:="&amp;$O$10&amp;",Range10:="&amp;$O$11&amp;",Range11:="&amp;$O$12&amp;",Range12:="&amp;$O$13&amp;")", "Bar", "", "Close",$A$4,-B33,,,,,"T")</f>
        <v>0</v>
      </c>
      <c r="K33" s="4" t="str">
        <f t="shared" si="6"/>
        <v/>
      </c>
      <c r="M33" s="1"/>
      <c r="S33" s="4"/>
      <c r="W33" s="7">
        <f t="shared" si="7"/>
        <v>5403.75</v>
      </c>
      <c r="X33" s="7">
        <f t="shared" si="8"/>
        <v>5425</v>
      </c>
      <c r="Y33" s="7">
        <f t="shared" si="9"/>
        <v>5251</v>
      </c>
      <c r="Z33" s="7">
        <f t="shared" si="10"/>
        <v>5305.75</v>
      </c>
    </row>
    <row r="34" spans="2:26" x14ac:dyDescent="0.25">
      <c r="B34" s="2">
        <f t="shared" si="5"/>
        <v>32</v>
      </c>
      <c r="C34" s="3">
        <f xml:space="preserve"> RTD("cqg.rtd",,"StudyData", $A$2, "BAR", "", "Time", $A$4,-$B34,$A$6,$A$10, "","False","T")</f>
        <v>45762</v>
      </c>
      <c r="D34" s="15">
        <f xml:space="preserve"> RTD("cqg.rtd",,"StudyData", $A$2, "BAR", "", "Time", $A$4,-$B34,$A$6,$A$10, "","False","T")</f>
        <v>45762</v>
      </c>
      <c r="E34" s="4" t="str">
        <f xml:space="preserve"> TEXT(RTD("cqg.rtd",,"StudyData", $A$2, "BAR", "", "Open", $A$4, -$B34, $A$6,$A$10,,$A$8,$A$12),$A$15)</f>
        <v>5431.75</v>
      </c>
      <c r="F34" s="4" t="str">
        <f xml:space="preserve"> TEXT(RTD("cqg.rtd",,"StudyData", $A$2, "BAR", "", "High", $A$4, -$B34, $A$6,$A$10,,$A$8,$A$12),$A$15)</f>
        <v>5485.00</v>
      </c>
      <c r="G34" s="4" t="str">
        <f xml:space="preserve"> TEXT(RTD("cqg.rtd",,"StudyData", $A$2, "BAR", "", "Low", $A$4, -$B34, $A$6,$A$10,,$A$8,$A$12),$A$15)</f>
        <v>5413.00</v>
      </c>
      <c r="H34" s="4" t="str">
        <f>TEXT(RTD("cqg.rtd",,"StudyData", $A$2, "BAR", "", "Close", $A$4, -$B34, $A$6,$A$10,,$A$8,$A$12),$A$15)</f>
        <v>5428.25</v>
      </c>
      <c r="I34" s="5">
        <f xml:space="preserve"> RTD("cqg.rtd",,"StudyData", $A$2, "Vol", "VolType=auto, CoCType=Contract", "Vol",$A$4, -$B34, $A$6,$A$10,,$A$8,$A$12)</f>
        <v>1158703</v>
      </c>
      <c r="J34" s="1">
        <f>RTD("cqg.rtd",,"StudyData","CSForm("&amp;$A$2&amp;",Trend1:="&amp;$N$2&amp;",Trend2:="&amp;$N$3&amp;",Trend3:="&amp;$N$4&amp;",Trend4:="&amp;$N$5&amp;",Trend5:="&amp;$N$6&amp;",Trend6:="&amp;$N$7&amp;",Trend7:="&amp;$N$8&amp;",Trend8:="&amp;$N$9&amp;",Range7:="&amp;$O$8&amp;",Range8:="&amp;$O$9&amp;",Range9:="&amp;$O$10&amp;",Range10:="&amp;$O$11&amp;",Range11:="&amp;$O$12&amp;",Range12:="&amp;$O$13&amp;")", "Bar", "", "Close",$A$4,-B34,,,,,"T")</f>
        <v>0</v>
      </c>
      <c r="K34" s="4" t="str">
        <f t="shared" si="6"/>
        <v/>
      </c>
      <c r="M34" s="1"/>
      <c r="S34" s="4"/>
      <c r="W34" s="7">
        <f t="shared" si="7"/>
        <v>5431.75</v>
      </c>
      <c r="X34" s="7">
        <f t="shared" si="8"/>
        <v>5485</v>
      </c>
      <c r="Y34" s="7">
        <f t="shared" si="9"/>
        <v>5413</v>
      </c>
      <c r="Z34" s="7">
        <f t="shared" si="10"/>
        <v>5428.25</v>
      </c>
    </row>
    <row r="35" spans="2:26" x14ac:dyDescent="0.25">
      <c r="B35" s="2">
        <f t="shared" si="5"/>
        <v>33</v>
      </c>
      <c r="C35" s="3">
        <f xml:space="preserve"> RTD("cqg.rtd",,"StudyData", $A$2, "BAR", "", "Time", $A$4,-$B35,$A$6,$A$10, "","False","T")</f>
        <v>45761</v>
      </c>
      <c r="D35" s="15">
        <f xml:space="preserve"> RTD("cqg.rtd",,"StudyData", $A$2, "BAR", "", "Time", $A$4,-$B35,$A$6,$A$10, "","False","T")</f>
        <v>45761</v>
      </c>
      <c r="E35" s="4" t="str">
        <f xml:space="preserve"> TEXT(RTD("cqg.rtd",,"StudyData", $A$2, "BAR", "", "Open", $A$4, -$B35, $A$6,$A$10,,$A$8,$A$12),$A$15)</f>
        <v>5452.50</v>
      </c>
      <c r="F35" s="4" t="str">
        <f xml:space="preserve"> TEXT(RTD("cqg.rtd",,"StudyData", $A$2, "BAR", "", "High", $A$4, -$B35, $A$6,$A$10,,$A$8,$A$12),$A$15)</f>
        <v>5497.75</v>
      </c>
      <c r="G35" s="4" t="str">
        <f xml:space="preserve"> TEXT(RTD("cqg.rtd",,"StudyData", $A$2, "BAR", "", "Low", $A$4, -$B35, $A$6,$A$10,,$A$8,$A$12),$A$15)</f>
        <v>5391.00</v>
      </c>
      <c r="H35" s="4" t="str">
        <f>TEXT(RTD("cqg.rtd",,"StudyData", $A$2, "BAR", "", "Close", $A$4, -$B35, $A$6,$A$10,,$A$8,$A$12),$A$15)</f>
        <v>5440.75</v>
      </c>
      <c r="I35" s="5">
        <f xml:space="preserve"> RTD("cqg.rtd",,"StudyData", $A$2, "Vol", "VolType=auto, CoCType=Contract", "Vol",$A$4, -$B35, $A$6,$A$10,,$A$8,$A$12)</f>
        <v>1303900</v>
      </c>
      <c r="J35" s="1">
        <f>RTD("cqg.rtd",,"StudyData","CSForm("&amp;$A$2&amp;",Trend1:="&amp;$N$2&amp;",Trend2:="&amp;$N$3&amp;",Trend3:="&amp;$N$4&amp;",Trend4:="&amp;$N$5&amp;",Trend5:="&amp;$N$6&amp;",Trend6:="&amp;$N$7&amp;",Trend7:="&amp;$N$8&amp;",Trend8:="&amp;$N$9&amp;",Range7:="&amp;$O$8&amp;",Range8:="&amp;$O$9&amp;",Range9:="&amp;$O$10&amp;",Range10:="&amp;$O$11&amp;",Range11:="&amp;$O$12&amp;",Range12:="&amp;$O$13&amp;")", "Bar", "", "Close",$A$4,-B35,,,,,"T")</f>
        <v>0</v>
      </c>
      <c r="K35" s="4" t="str">
        <f t="shared" si="6"/>
        <v/>
      </c>
      <c r="M35" s="1"/>
      <c r="S35" s="4"/>
      <c r="W35" s="7">
        <f t="shared" si="7"/>
        <v>5452.5</v>
      </c>
      <c r="X35" s="7">
        <f t="shared" si="8"/>
        <v>5497.75</v>
      </c>
      <c r="Y35" s="7">
        <f t="shared" si="9"/>
        <v>5391</v>
      </c>
      <c r="Z35" s="7">
        <f t="shared" si="10"/>
        <v>5440.75</v>
      </c>
    </row>
    <row r="36" spans="2:26" x14ac:dyDescent="0.25">
      <c r="B36" s="2">
        <f t="shared" si="5"/>
        <v>34</v>
      </c>
      <c r="C36" s="3">
        <f xml:space="preserve"> RTD("cqg.rtd",,"StudyData", $A$2, "BAR", "", "Time", $A$4,-$B36,$A$6,$A$10, "","False","T")</f>
        <v>45758</v>
      </c>
      <c r="D36" s="15">
        <f xml:space="preserve"> RTD("cqg.rtd",,"StudyData", $A$2, "BAR", "", "Time", $A$4,-$B36,$A$6,$A$10, "","False","T")</f>
        <v>45758</v>
      </c>
      <c r="E36" s="4" t="str">
        <f xml:space="preserve"> TEXT(RTD("cqg.rtd",,"StudyData", $A$2, "BAR", "", "Open", $A$4, -$B36, $A$6,$A$10,,$A$8,$A$12),$A$15)</f>
        <v>5299.25</v>
      </c>
      <c r="F36" s="4" t="str">
        <f xml:space="preserve"> TEXT(RTD("cqg.rtd",,"StudyData", $A$2, "BAR", "", "High", $A$4, -$B36, $A$6,$A$10,,$A$8,$A$12),$A$15)</f>
        <v>5418.25</v>
      </c>
      <c r="G36" s="4" t="str">
        <f xml:space="preserve"> TEXT(RTD("cqg.rtd",,"StudyData", $A$2, "BAR", "", "Low", $A$4, -$B36, $A$6,$A$10,,$A$8,$A$12),$A$15)</f>
        <v>5206.00</v>
      </c>
      <c r="H36" s="4" t="str">
        <f>TEXT(RTD("cqg.rtd",,"StudyData", $A$2, "BAR", "", "Close", $A$4, -$B36, $A$6,$A$10,,$A$8,$A$12),$A$15)</f>
        <v>5391.25</v>
      </c>
      <c r="I36" s="5">
        <f xml:space="preserve"> RTD("cqg.rtd",,"StudyData", $A$2, "Vol", "VolType=auto, CoCType=Contract", "Vol",$A$4, -$B36, $A$6,$A$10,,$A$8,$A$12)</f>
        <v>1759660</v>
      </c>
      <c r="J36" s="1">
        <f>RTD("cqg.rtd",,"StudyData","CSForm("&amp;$A$2&amp;",Trend1:="&amp;$N$2&amp;",Trend2:="&amp;$N$3&amp;",Trend3:="&amp;$N$4&amp;",Trend4:="&amp;$N$5&amp;",Trend5:="&amp;$N$6&amp;",Trend6:="&amp;$N$7&amp;",Trend7:="&amp;$N$8&amp;",Trend8:="&amp;$N$9&amp;",Range7:="&amp;$O$8&amp;",Range8:="&amp;$O$9&amp;",Range9:="&amp;$O$10&amp;",Range10:="&amp;$O$11&amp;",Range11:="&amp;$O$12&amp;",Range12:="&amp;$O$13&amp;")", "Bar", "", "Close",$A$4,-B36,,,,,"T")</f>
        <v>0</v>
      </c>
      <c r="K36" s="4" t="str">
        <f t="shared" si="6"/>
        <v/>
      </c>
      <c r="M36" s="1"/>
      <c r="S36" s="4"/>
      <c r="W36" s="7">
        <f t="shared" si="7"/>
        <v>5299.25</v>
      </c>
      <c r="X36" s="7">
        <f t="shared" si="8"/>
        <v>5418.25</v>
      </c>
      <c r="Y36" s="7">
        <f t="shared" si="9"/>
        <v>5206</v>
      </c>
      <c r="Z36" s="7">
        <f t="shared" si="10"/>
        <v>5391.25</v>
      </c>
    </row>
    <row r="37" spans="2:26" x14ac:dyDescent="0.25">
      <c r="B37" s="2">
        <f t="shared" si="5"/>
        <v>35</v>
      </c>
      <c r="C37" s="3">
        <f xml:space="preserve"> RTD("cqg.rtd",,"StudyData", $A$2, "BAR", "", "Time", $A$4,-$B37,$A$6,$A$10, "","False","T")</f>
        <v>45757</v>
      </c>
      <c r="D37" s="15">
        <f xml:space="preserve"> RTD("cqg.rtd",,"StudyData", $A$2, "BAR", "", "Time", $A$4,-$B37,$A$6,$A$10, "","False","T")</f>
        <v>45757</v>
      </c>
      <c r="E37" s="4" t="str">
        <f xml:space="preserve"> TEXT(RTD("cqg.rtd",,"StudyData", $A$2, "BAR", "", "Open", $A$4, -$B37, $A$6,$A$10,,$A$8,$A$12),$A$15)</f>
        <v>5502.50</v>
      </c>
      <c r="F37" s="4" t="str">
        <f xml:space="preserve"> TEXT(RTD("cqg.rtd",,"StudyData", $A$2, "BAR", "", "High", $A$4, -$B37, $A$6,$A$10,,$A$8,$A$12),$A$15)</f>
        <v>5528.75</v>
      </c>
      <c r="G37" s="4" t="str">
        <f xml:space="preserve"> TEXT(RTD("cqg.rtd",,"StudyData", $A$2, "BAR", "", "Low", $A$4, -$B37, $A$6,$A$10,,$A$8,$A$12),$A$15)</f>
        <v>5146.75</v>
      </c>
      <c r="H37" s="4" t="str">
        <f>TEXT(RTD("cqg.rtd",,"StudyData", $A$2, "BAR", "", "Close", $A$4, -$B37, $A$6,$A$10,,$A$8,$A$12),$A$15)</f>
        <v>5302.00</v>
      </c>
      <c r="I37" s="5">
        <f xml:space="preserve"> RTD("cqg.rtd",,"StudyData", $A$2, "Vol", "VolType=auto, CoCType=Contract", "Vol",$A$4, -$B37, $A$6,$A$10,,$A$8,$A$12)</f>
        <v>2524214</v>
      </c>
      <c r="J37" s="1">
        <f>RTD("cqg.rtd",,"StudyData","CSForm("&amp;$A$2&amp;",Trend1:="&amp;$N$2&amp;",Trend2:="&amp;$N$3&amp;",Trend3:="&amp;$N$4&amp;",Trend4:="&amp;$N$5&amp;",Trend5:="&amp;$N$6&amp;",Trend6:="&amp;$N$7&amp;",Trend7:="&amp;$N$8&amp;",Trend8:="&amp;$N$9&amp;",Range7:="&amp;$O$8&amp;",Range8:="&amp;$O$9&amp;",Range9:="&amp;$O$10&amp;",Range10:="&amp;$O$11&amp;",Range11:="&amp;$O$12&amp;",Range12:="&amp;$O$13&amp;")", "Bar", "", "Close",$A$4,-B37,,,,,"T")</f>
        <v>0</v>
      </c>
      <c r="K37" s="4" t="str">
        <f t="shared" si="6"/>
        <v/>
      </c>
      <c r="S37" s="4"/>
      <c r="W37" s="7">
        <f t="shared" si="7"/>
        <v>5502.5</v>
      </c>
      <c r="X37" s="7">
        <f t="shared" si="8"/>
        <v>5528.75</v>
      </c>
      <c r="Y37" s="7">
        <f t="shared" si="9"/>
        <v>5146.75</v>
      </c>
      <c r="Z37" s="7">
        <f t="shared" si="10"/>
        <v>5302</v>
      </c>
    </row>
    <row r="38" spans="2:26" x14ac:dyDescent="0.25">
      <c r="B38" s="2">
        <f t="shared" si="5"/>
        <v>36</v>
      </c>
      <c r="C38" s="3">
        <f xml:space="preserve"> RTD("cqg.rtd",,"StudyData", $A$2, "BAR", "", "Time", $A$4,-$B38,$A$6,$A$10, "","False","T")</f>
        <v>45756</v>
      </c>
      <c r="D38" s="15">
        <f xml:space="preserve"> RTD("cqg.rtd",,"StudyData", $A$2, "BAR", "", "Time", $A$4,-$B38,$A$6,$A$10, "","False","T")</f>
        <v>45756</v>
      </c>
      <c r="E38" s="4" t="str">
        <f xml:space="preserve"> TEXT(RTD("cqg.rtd",,"StudyData", $A$2, "BAR", "", "Open", $A$4, -$B38, $A$6,$A$10,,$A$8,$A$12),$A$15)</f>
        <v>5006.25</v>
      </c>
      <c r="F38" s="4" t="str">
        <f xml:space="preserve"> TEXT(RTD("cqg.rtd",,"StudyData", $A$2, "BAR", "", "High", $A$4, -$B38, $A$6,$A$10,,$A$8,$A$12),$A$15)</f>
        <v>5520.00</v>
      </c>
      <c r="G38" s="4" t="str">
        <f xml:space="preserve"> TEXT(RTD("cqg.rtd",,"StudyData", $A$2, "BAR", "", "Low", $A$4, -$B38, $A$6,$A$10,,$A$8,$A$12),$A$15)</f>
        <v>4871.75</v>
      </c>
      <c r="H38" s="4" t="str">
        <f>TEXT(RTD("cqg.rtd",,"StudyData", $A$2, "BAR", "", "Close", $A$4, -$B38, $A$6,$A$10,,$A$8,$A$12),$A$15)</f>
        <v>5491.00</v>
      </c>
      <c r="I38" s="5">
        <f xml:space="preserve"> RTD("cqg.rtd",,"StudyData", $A$2, "Vol", "VolType=auto, CoCType=Contract", "Vol",$A$4, -$B38, $A$6,$A$10,,$A$8,$A$12)</f>
        <v>3096194</v>
      </c>
      <c r="J38" s="1">
        <f>RTD("cqg.rtd",,"StudyData","CSForm("&amp;$A$2&amp;",Trend1:="&amp;$N$2&amp;",Trend2:="&amp;$N$3&amp;",Trend3:="&amp;$N$4&amp;",Trend4:="&amp;$N$5&amp;",Trend5:="&amp;$N$6&amp;",Trend6:="&amp;$N$7&amp;",Trend7:="&amp;$N$8&amp;",Trend8:="&amp;$N$9&amp;",Range7:="&amp;$O$8&amp;",Range8:="&amp;$O$9&amp;",Range9:="&amp;$O$10&amp;",Range10:="&amp;$O$11&amp;",Range11:="&amp;$O$12&amp;",Range12:="&amp;$O$13&amp;")", "Bar", "", "Close",$A$4,-B38,,,,,"T")</f>
        <v>1</v>
      </c>
      <c r="K38" s="4" t="str">
        <f t="shared" si="6"/>
        <v>Engulfing Bullish (EG)</v>
      </c>
      <c r="S38" s="4"/>
      <c r="W38" s="7">
        <f t="shared" si="7"/>
        <v>5006.25</v>
      </c>
      <c r="X38" s="7">
        <f t="shared" si="8"/>
        <v>5520</v>
      </c>
      <c r="Y38" s="7">
        <f t="shared" si="9"/>
        <v>4871.75</v>
      </c>
      <c r="Z38" s="7">
        <f t="shared" si="10"/>
        <v>5491</v>
      </c>
    </row>
    <row r="39" spans="2:26" x14ac:dyDescent="0.25">
      <c r="B39" s="2">
        <f t="shared" si="5"/>
        <v>37</v>
      </c>
      <c r="C39" s="3">
        <f xml:space="preserve"> RTD("cqg.rtd",,"StudyData", $A$2, "BAR", "", "Time", $A$4,-$B39,$A$6,$A$10, "","False","T")</f>
        <v>45755</v>
      </c>
      <c r="D39" s="15">
        <f xml:space="preserve"> RTD("cqg.rtd",,"StudyData", $A$2, "BAR", "", "Time", $A$4,-$B39,$A$6,$A$10, "","False","T")</f>
        <v>45755</v>
      </c>
      <c r="E39" s="4" t="str">
        <f xml:space="preserve"> TEXT(RTD("cqg.rtd",,"StudyData", $A$2, "BAR", "", "Open", $A$4, -$B39, $A$6,$A$10,,$A$8,$A$12),$A$15)</f>
        <v>5126.50</v>
      </c>
      <c r="F39" s="4" t="str">
        <f xml:space="preserve"> TEXT(RTD("cqg.rtd",,"StudyData", $A$2, "BAR", "", "High", $A$4, -$B39, $A$6,$A$10,,$A$8,$A$12),$A$15)</f>
        <v>5305.25</v>
      </c>
      <c r="G39" s="4" t="str">
        <f xml:space="preserve"> TEXT(RTD("cqg.rtd",,"StudyData", $A$2, "BAR", "", "Low", $A$4, -$B39, $A$6,$A$10,,$A$8,$A$12),$A$15)</f>
        <v>4940.50</v>
      </c>
      <c r="H39" s="4" t="str">
        <f>TEXT(RTD("cqg.rtd",,"StudyData", $A$2, "BAR", "", "Close", $A$4, -$B39, $A$6,$A$10,,$A$8,$A$12),$A$15)</f>
        <v>5020.25</v>
      </c>
      <c r="I39" s="5">
        <f xml:space="preserve"> RTD("cqg.rtd",,"StudyData", $A$2, "Vol", "VolType=auto, CoCType=Contract", "Vol",$A$4, -$B39, $A$6,$A$10,,$A$8,$A$12)</f>
        <v>2438061</v>
      </c>
      <c r="J39" s="1">
        <f>RTD("cqg.rtd",,"StudyData","CSForm("&amp;$A$2&amp;",Trend1:="&amp;$N$2&amp;",Trend2:="&amp;$N$3&amp;",Trend3:="&amp;$N$4&amp;",Trend4:="&amp;$N$5&amp;",Trend5:="&amp;$N$6&amp;",Trend6:="&amp;$N$7&amp;",Trend7:="&amp;$N$8&amp;",Trend8:="&amp;$N$9&amp;",Range7:="&amp;$O$8&amp;",Range8:="&amp;$O$9&amp;",Range9:="&amp;$O$10&amp;",Range10:="&amp;$O$11&amp;",Range11:="&amp;$O$12&amp;",Range12:="&amp;$O$13&amp;")", "Bar", "", "Close",$A$4,-B39,,,,,"T")</f>
        <v>0</v>
      </c>
      <c r="K39" s="4" t="str">
        <f t="shared" si="6"/>
        <v/>
      </c>
      <c r="S39" s="4"/>
      <c r="W39" s="7">
        <f t="shared" si="7"/>
        <v>5126.5</v>
      </c>
      <c r="X39" s="7">
        <f t="shared" si="8"/>
        <v>5305.25</v>
      </c>
      <c r="Y39" s="7">
        <f t="shared" si="9"/>
        <v>4940.5</v>
      </c>
      <c r="Z39" s="7">
        <f t="shared" si="10"/>
        <v>5020.25</v>
      </c>
    </row>
    <row r="40" spans="2:26" x14ac:dyDescent="0.25">
      <c r="B40" s="2">
        <f t="shared" si="5"/>
        <v>38</v>
      </c>
      <c r="C40" s="3">
        <f xml:space="preserve"> RTD("cqg.rtd",,"StudyData", $A$2, "BAR", "", "Time", $A$4,-$B40,$A$6,$A$10, "","False","T")</f>
        <v>45754</v>
      </c>
      <c r="D40" s="15">
        <f xml:space="preserve"> RTD("cqg.rtd",,"StudyData", $A$2, "BAR", "", "Time", $A$4,-$B40,$A$6,$A$10, "","False","T")</f>
        <v>45754</v>
      </c>
      <c r="E40" s="4" t="str">
        <f xml:space="preserve"> TEXT(RTD("cqg.rtd",,"StudyData", $A$2, "BAR", "", "Open", $A$4, -$B40, $A$6,$A$10,,$A$8,$A$12),$A$15)</f>
        <v>5007.00</v>
      </c>
      <c r="F40" s="4" t="str">
        <f xml:space="preserve"> TEXT(RTD("cqg.rtd",,"StudyData", $A$2, "BAR", "", "High", $A$4, -$B40, $A$6,$A$10,,$A$8,$A$12),$A$15)</f>
        <v>5286.50</v>
      </c>
      <c r="G40" s="4" t="str">
        <f xml:space="preserve"> TEXT(RTD("cqg.rtd",,"StudyData", $A$2, "BAR", "", "Low", $A$4, -$B40, $A$6,$A$10,,$A$8,$A$12),$A$15)</f>
        <v>4832.00</v>
      </c>
      <c r="H40" s="4" t="str">
        <f>TEXT(RTD("cqg.rtd",,"StudyData", $A$2, "BAR", "", "Close", $A$4, -$B40, $A$6,$A$10,,$A$8,$A$12),$A$15)</f>
        <v>5097.25</v>
      </c>
      <c r="I40" s="5">
        <f xml:space="preserve"> RTD("cqg.rtd",,"StudyData", $A$2, "Vol", "VolType=auto, CoCType=Contract", "Vol",$A$4, -$B40, $A$6,$A$10,,$A$8,$A$12)</f>
        <v>3673583</v>
      </c>
      <c r="J40" s="1">
        <f>RTD("cqg.rtd",,"StudyData","CSForm("&amp;$A$2&amp;",Trend1:="&amp;$N$2&amp;",Trend2:="&amp;$N$3&amp;",Trend3:="&amp;$N$4&amp;",Trend4:="&amp;$N$5&amp;",Trend5:="&amp;$N$6&amp;",Trend6:="&amp;$N$7&amp;",Trend7:="&amp;$N$8&amp;",Trend8:="&amp;$N$9&amp;",Range7:="&amp;$O$8&amp;",Range8:="&amp;$O$9&amp;",Range9:="&amp;$O$10&amp;",Range10:="&amp;$O$11&amp;",Range11:="&amp;$O$12&amp;",Range12:="&amp;$O$13&amp;")", "Bar", "", "Close",$A$4,-B40,,,,,"T")</f>
        <v>0</v>
      </c>
      <c r="K40" s="4" t="str">
        <f t="shared" si="6"/>
        <v/>
      </c>
      <c r="S40" s="4"/>
      <c r="W40" s="7">
        <f t="shared" si="7"/>
        <v>5007</v>
      </c>
      <c r="X40" s="7">
        <f t="shared" si="8"/>
        <v>5286.5</v>
      </c>
      <c r="Y40" s="7">
        <f t="shared" si="9"/>
        <v>4832</v>
      </c>
      <c r="Z40" s="7">
        <f t="shared" si="10"/>
        <v>5097.25</v>
      </c>
    </row>
    <row r="41" spans="2:26" x14ac:dyDescent="0.25">
      <c r="B41" s="2">
        <f t="shared" si="5"/>
        <v>39</v>
      </c>
      <c r="C41" s="3">
        <f xml:space="preserve"> RTD("cqg.rtd",,"StudyData", $A$2, "BAR", "", "Time", $A$4,-$B41,$A$6,$A$10, "","False","T")</f>
        <v>45751</v>
      </c>
      <c r="D41" s="15">
        <f xml:space="preserve"> RTD("cqg.rtd",,"StudyData", $A$2, "BAR", "", "Time", $A$4,-$B41,$A$6,$A$10, "","False","T")</f>
        <v>45751</v>
      </c>
      <c r="E41" s="4" t="str">
        <f xml:space="preserve"> TEXT(RTD("cqg.rtd",,"StudyData", $A$2, "BAR", "", "Open", $A$4, -$B41, $A$6,$A$10,,$A$8,$A$12),$A$15)</f>
        <v>5423.00</v>
      </c>
      <c r="F41" s="4" t="str">
        <f xml:space="preserve"> TEXT(RTD("cqg.rtd",,"StudyData", $A$2, "BAR", "", "High", $A$4, -$B41, $A$6,$A$10,,$A$8,$A$12),$A$15)</f>
        <v>5435.00</v>
      </c>
      <c r="G41" s="4" t="str">
        <f xml:space="preserve"> TEXT(RTD("cqg.rtd",,"StudyData", $A$2, "BAR", "", "Low", $A$4, -$B41, $A$6,$A$10,,$A$8,$A$12),$A$15)</f>
        <v>5074.00</v>
      </c>
      <c r="H41" s="4" t="str">
        <f>TEXT(RTD("cqg.rtd",,"StudyData", $A$2, "BAR", "", "Close", $A$4, -$B41, $A$6,$A$10,,$A$8,$A$12),$A$15)</f>
        <v>5110.25</v>
      </c>
      <c r="I41" s="5">
        <f xml:space="preserve"> RTD("cqg.rtd",,"StudyData", $A$2, "Vol", "VolType=auto, CoCType=Contract", "Vol",$A$4, -$B41, $A$6,$A$10,,$A$8,$A$12)</f>
        <v>3678162</v>
      </c>
      <c r="J41" s="1">
        <f>RTD("cqg.rtd",,"StudyData","CSForm("&amp;$A$2&amp;",Trend1:="&amp;$N$2&amp;",Trend2:="&amp;$N$3&amp;",Trend3:="&amp;$N$4&amp;",Trend4:="&amp;$N$5&amp;",Trend5:="&amp;$N$6&amp;",Trend6:="&amp;$N$7&amp;",Trend7:="&amp;$N$8&amp;",Trend8:="&amp;$N$9&amp;",Range7:="&amp;$O$8&amp;",Range8:="&amp;$O$9&amp;",Range9:="&amp;$O$10&amp;",Range10:="&amp;$O$11&amp;",Range11:="&amp;$O$12&amp;",Range12:="&amp;$O$13&amp;")", "Bar", "", "Close",$A$4,-B41,,,,,"T")</f>
        <v>0</v>
      </c>
      <c r="K41" s="4" t="str">
        <f t="shared" si="6"/>
        <v/>
      </c>
      <c r="S41" s="4"/>
      <c r="W41" s="7">
        <f t="shared" si="7"/>
        <v>5423</v>
      </c>
      <c r="X41" s="7">
        <f t="shared" si="8"/>
        <v>5435</v>
      </c>
      <c r="Y41" s="7">
        <f t="shared" si="9"/>
        <v>5074</v>
      </c>
      <c r="Z41" s="7">
        <f t="shared" si="10"/>
        <v>5110.25</v>
      </c>
    </row>
    <row r="42" spans="2:26" x14ac:dyDescent="0.25">
      <c r="B42" s="2">
        <f t="shared" si="5"/>
        <v>40</v>
      </c>
      <c r="C42" s="3">
        <f xml:space="preserve"> RTD("cqg.rtd",,"StudyData", $A$2, "BAR", "", "Time", $A$4,-$B42,$A$6,$A$10, "","False","T")</f>
        <v>45750</v>
      </c>
      <c r="D42" s="15">
        <f xml:space="preserve"> RTD("cqg.rtd",,"StudyData", $A$2, "BAR", "", "Time", $A$4,-$B42,$A$6,$A$10, "","False","T")</f>
        <v>45750</v>
      </c>
      <c r="E42" s="4" t="str">
        <f xml:space="preserve"> TEXT(RTD("cqg.rtd",,"StudyData", $A$2, "BAR", "", "Open", $A$4, -$B42, $A$6,$A$10,,$A$8,$A$12),$A$15)</f>
        <v>5550.50</v>
      </c>
      <c r="F42" s="4" t="str">
        <f xml:space="preserve"> TEXT(RTD("cqg.rtd",,"StudyData", $A$2, "BAR", "", "High", $A$4, -$B42, $A$6,$A$10,,$A$8,$A$12),$A$15)</f>
        <v>5564.75</v>
      </c>
      <c r="G42" s="4" t="str">
        <f xml:space="preserve"> TEXT(RTD("cqg.rtd",,"StudyData", $A$2, "BAR", "", "Low", $A$4, -$B42, $A$6,$A$10,,$A$8,$A$12),$A$15)</f>
        <v>5415.25</v>
      </c>
      <c r="H42" s="4" t="str">
        <f>TEXT(RTD("cqg.rtd",,"StudyData", $A$2, "BAR", "", "Close", $A$4, -$B42, $A$6,$A$10,,$A$8,$A$12),$A$15)</f>
        <v>5432.75</v>
      </c>
      <c r="I42" s="5">
        <f xml:space="preserve"> RTD("cqg.rtd",,"StudyData", $A$2, "Vol", "VolType=auto, CoCType=Contract", "Vol",$A$4, -$B42, $A$6,$A$10,,$A$8,$A$12)</f>
        <v>2470412</v>
      </c>
      <c r="J42" s="1">
        <f>RTD("cqg.rtd",,"StudyData","CSForm("&amp;$A$2&amp;",Trend1:="&amp;$N$2&amp;",Trend2:="&amp;$N$3&amp;",Trend3:="&amp;$N$4&amp;",Trend4:="&amp;$N$5&amp;",Trend5:="&amp;$N$6&amp;",Trend6:="&amp;$N$7&amp;",Trend7:="&amp;$N$8&amp;",Trend8:="&amp;$N$9&amp;",Range7:="&amp;$O$8&amp;",Range8:="&amp;$O$9&amp;",Range9:="&amp;$O$10&amp;",Range10:="&amp;$O$11&amp;",Range11:="&amp;$O$12&amp;",Range12:="&amp;$O$13&amp;")", "Bar", "", "Close",$A$4,-B42,,,,,"T")</f>
        <v>0</v>
      </c>
      <c r="K42" s="4" t="str">
        <f t="shared" si="6"/>
        <v/>
      </c>
      <c r="S42" s="4"/>
      <c r="W42" s="7">
        <f t="shared" si="7"/>
        <v>5550.5</v>
      </c>
      <c r="X42" s="7">
        <f t="shared" si="8"/>
        <v>5564.75</v>
      </c>
      <c r="Y42" s="7">
        <f t="shared" si="9"/>
        <v>5415.25</v>
      </c>
      <c r="Z42" s="7">
        <f t="shared" si="10"/>
        <v>5432.75</v>
      </c>
    </row>
    <row r="43" spans="2:26" x14ac:dyDescent="0.25">
      <c r="B43" s="2">
        <f t="shared" si="5"/>
        <v>41</v>
      </c>
      <c r="C43" s="3">
        <f xml:space="preserve"> RTD("cqg.rtd",,"StudyData", $A$2, "BAR", "", "Time", $A$4,-$B43,$A$6,$A$10, "","False","T")</f>
        <v>45749</v>
      </c>
      <c r="D43" s="15">
        <f xml:space="preserve"> RTD("cqg.rtd",,"StudyData", $A$2, "BAR", "", "Time", $A$4,-$B43,$A$6,$A$10, "","False","T")</f>
        <v>45749</v>
      </c>
      <c r="E43" s="4" t="str">
        <f xml:space="preserve"> TEXT(RTD("cqg.rtd",,"StudyData", $A$2, "BAR", "", "Open", $A$4, -$B43, $A$6,$A$10,,$A$8,$A$12),$A$15)</f>
        <v>5672.00</v>
      </c>
      <c r="F43" s="4" t="str">
        <f xml:space="preserve"> TEXT(RTD("cqg.rtd",,"StudyData", $A$2, "BAR", "", "High", $A$4, -$B43, $A$6,$A$10,,$A$8,$A$12),$A$15)</f>
        <v>5773.25</v>
      </c>
      <c r="G43" s="4" t="str">
        <f xml:space="preserve"> TEXT(RTD("cqg.rtd",,"StudyData", $A$2, "BAR", "", "Low", $A$4, -$B43, $A$6,$A$10,,$A$8,$A$12),$A$15)</f>
        <v>5566.25</v>
      </c>
      <c r="H43" s="4" t="str">
        <f>TEXT(RTD("cqg.rtd",,"StudyData", $A$2, "BAR", "", "Close", $A$4, -$B43, $A$6,$A$10,,$A$8,$A$12),$A$15)</f>
        <v>5712.25</v>
      </c>
      <c r="I43" s="5">
        <f xml:space="preserve"> RTD("cqg.rtd",,"StudyData", $A$2, "Vol", "VolType=auto, CoCType=Contract", "Vol",$A$4, -$B43, $A$6,$A$10,,$A$8,$A$12)</f>
        <v>2060456</v>
      </c>
      <c r="J43" s="1">
        <f>RTD("cqg.rtd",,"StudyData","CSForm("&amp;$A$2&amp;",Trend1:="&amp;$N$2&amp;",Trend2:="&amp;$N$3&amp;",Trend3:="&amp;$N$4&amp;",Trend4:="&amp;$N$5&amp;",Trend5:="&amp;$N$6&amp;",Trend6:="&amp;$N$7&amp;",Trend7:="&amp;$N$8&amp;",Trend8:="&amp;$N$9&amp;",Range7:="&amp;$O$8&amp;",Range8:="&amp;$O$9&amp;",Range9:="&amp;$O$10&amp;",Range10:="&amp;$O$11&amp;",Range11:="&amp;$O$12&amp;",Range12:="&amp;$O$13&amp;")", "Bar", "", "Close",$A$4,-B43,,,,,"T")</f>
        <v>0</v>
      </c>
      <c r="K43" s="4" t="str">
        <f t="shared" si="6"/>
        <v/>
      </c>
      <c r="S43" s="4"/>
      <c r="W43" s="7">
        <f t="shared" si="7"/>
        <v>5672</v>
      </c>
      <c r="X43" s="7">
        <f t="shared" si="8"/>
        <v>5773.25</v>
      </c>
      <c r="Y43" s="7">
        <f t="shared" si="9"/>
        <v>5566.25</v>
      </c>
      <c r="Z43" s="7">
        <f t="shared" si="10"/>
        <v>5712.25</v>
      </c>
    </row>
    <row r="44" spans="2:26" x14ac:dyDescent="0.25">
      <c r="B44" s="2">
        <f t="shared" si="5"/>
        <v>42</v>
      </c>
      <c r="C44" s="3">
        <f xml:space="preserve"> RTD("cqg.rtd",,"StudyData", $A$2, "BAR", "", "Time", $A$4,-$B44,$A$6,$A$10, "","False","T")</f>
        <v>45748</v>
      </c>
      <c r="D44" s="15">
        <f xml:space="preserve"> RTD("cqg.rtd",,"StudyData", $A$2, "BAR", "", "Time", $A$4,-$B44,$A$6,$A$10, "","False","T")</f>
        <v>45748</v>
      </c>
      <c r="E44" s="4" t="str">
        <f xml:space="preserve"> TEXT(RTD("cqg.rtd",,"StudyData", $A$2, "BAR", "", "Open", $A$4, -$B44, $A$6,$A$10,,$A$8,$A$12),$A$15)</f>
        <v>5644.25</v>
      </c>
      <c r="F44" s="4" t="str">
        <f xml:space="preserve"> TEXT(RTD("cqg.rtd",,"StudyData", $A$2, "BAR", "", "High", $A$4, -$B44, $A$6,$A$10,,$A$8,$A$12),$A$15)</f>
        <v>5694.75</v>
      </c>
      <c r="G44" s="4" t="str">
        <f xml:space="preserve"> TEXT(RTD("cqg.rtd",,"StudyData", $A$2, "BAR", "", "Low", $A$4, -$B44, $A$6,$A$10,,$A$8,$A$12),$A$15)</f>
        <v>5600.25</v>
      </c>
      <c r="H44" s="4" t="str">
        <f>TEXT(RTD("cqg.rtd",,"StudyData", $A$2, "BAR", "", "Close", $A$4, -$B44, $A$6,$A$10,,$A$8,$A$12),$A$15)</f>
        <v>5674.50</v>
      </c>
      <c r="I44" s="5">
        <f xml:space="preserve"> RTD("cqg.rtd",,"StudyData", $A$2, "Vol", "VolType=auto, CoCType=Contract", "Vol",$A$4, -$B44, $A$6,$A$10,,$A$8,$A$12)</f>
        <v>1871505</v>
      </c>
      <c r="J44" s="1">
        <f>RTD("cqg.rtd",,"StudyData","CSForm("&amp;$A$2&amp;",Trend1:="&amp;$N$2&amp;",Trend2:="&amp;$N$3&amp;",Trend3:="&amp;$N$4&amp;",Trend4:="&amp;$N$5&amp;",Trend5:="&amp;$N$6&amp;",Trend6:="&amp;$N$7&amp;",Trend7:="&amp;$N$8&amp;",Trend8:="&amp;$N$9&amp;",Range7:="&amp;$O$8&amp;",Range8:="&amp;$O$9&amp;",Range9:="&amp;$O$10&amp;",Range10:="&amp;$O$11&amp;",Range11:="&amp;$O$12&amp;",Range12:="&amp;$O$13&amp;")", "Bar", "", "Close",$A$4,-B44,,,,,"T")</f>
        <v>0</v>
      </c>
      <c r="K44" s="4" t="str">
        <f t="shared" si="6"/>
        <v/>
      </c>
      <c r="S44" s="4"/>
      <c r="W44" s="7">
        <f t="shared" si="7"/>
        <v>5644.25</v>
      </c>
      <c r="X44" s="7">
        <f t="shared" si="8"/>
        <v>5694.75</v>
      </c>
      <c r="Y44" s="7">
        <f t="shared" si="9"/>
        <v>5600.25</v>
      </c>
      <c r="Z44" s="7">
        <f t="shared" si="10"/>
        <v>5674.5</v>
      </c>
    </row>
    <row r="45" spans="2:26" x14ac:dyDescent="0.25">
      <c r="B45" s="2">
        <f t="shared" si="5"/>
        <v>43</v>
      </c>
      <c r="C45" s="3">
        <f xml:space="preserve"> RTD("cqg.rtd",,"StudyData", $A$2, "BAR", "", "Time", $A$4,-$B45,$A$6,$A$10, "","False","T")</f>
        <v>45747</v>
      </c>
      <c r="D45" s="15">
        <f xml:space="preserve"> RTD("cqg.rtd",,"StudyData", $A$2, "BAR", "", "Time", $A$4,-$B45,$A$6,$A$10, "","False","T")</f>
        <v>45747</v>
      </c>
      <c r="E45" s="4" t="str">
        <f xml:space="preserve"> TEXT(RTD("cqg.rtd",,"StudyData", $A$2, "BAR", "", "Open", $A$4, -$B45, $A$6,$A$10,,$A$8,$A$12),$A$15)</f>
        <v>5590.00</v>
      </c>
      <c r="F45" s="4" t="str">
        <f xml:space="preserve"> TEXT(RTD("cqg.rtd",,"StudyData", $A$2, "BAR", "", "High", $A$4, -$B45, $A$6,$A$10,,$A$8,$A$12),$A$15)</f>
        <v>5672.75</v>
      </c>
      <c r="G45" s="4" t="str">
        <f xml:space="preserve"> TEXT(RTD("cqg.rtd",,"StudyData", $A$2, "BAR", "", "Low", $A$4, -$B45, $A$6,$A$10,,$A$8,$A$12),$A$15)</f>
        <v>5533.75</v>
      </c>
      <c r="H45" s="4" t="str">
        <f>TEXT(RTD("cqg.rtd",,"StudyData", $A$2, "BAR", "", "Close", $A$4, -$B45, $A$6,$A$10,,$A$8,$A$12),$A$15)</f>
        <v>5653.25</v>
      </c>
      <c r="I45" s="5">
        <f xml:space="preserve"> RTD("cqg.rtd",,"StudyData", $A$2, "Vol", "VolType=auto, CoCType=Contract", "Vol",$A$4, -$B45, $A$6,$A$10,,$A$8,$A$12)</f>
        <v>2229839</v>
      </c>
      <c r="J45" s="1">
        <f>RTD("cqg.rtd",,"StudyData","CSForm("&amp;$A$2&amp;",Trend1:="&amp;$N$2&amp;",Trend2:="&amp;$N$3&amp;",Trend3:="&amp;$N$4&amp;",Trend4:="&amp;$N$5&amp;",Trend5:="&amp;$N$6&amp;",Trend6:="&amp;$N$7&amp;",Trend7:="&amp;$N$8&amp;",Trend8:="&amp;$N$9&amp;",Range7:="&amp;$O$8&amp;",Range8:="&amp;$O$9&amp;",Range9:="&amp;$O$10&amp;",Range10:="&amp;$O$11&amp;",Range11:="&amp;$O$12&amp;",Range12:="&amp;$O$13&amp;")", "Bar", "", "Close",$A$4,-B45,,,,,"T")</f>
        <v>0</v>
      </c>
      <c r="K45" s="4" t="str">
        <f t="shared" si="6"/>
        <v/>
      </c>
      <c r="S45" s="4"/>
      <c r="W45" s="7">
        <f t="shared" si="7"/>
        <v>5590</v>
      </c>
      <c r="X45" s="7">
        <f t="shared" si="8"/>
        <v>5672.75</v>
      </c>
      <c r="Y45" s="7">
        <f t="shared" si="9"/>
        <v>5533.75</v>
      </c>
      <c r="Z45" s="7">
        <f t="shared" si="10"/>
        <v>5653.25</v>
      </c>
    </row>
    <row r="46" spans="2:26" x14ac:dyDescent="0.25">
      <c r="B46" s="2">
        <f t="shared" si="5"/>
        <v>44</v>
      </c>
      <c r="C46" s="3">
        <f xml:space="preserve"> RTD("cqg.rtd",,"StudyData", $A$2, "BAR", "", "Time", $A$4,-$B46,$A$6,$A$10, "","False","T")</f>
        <v>45744</v>
      </c>
      <c r="D46" s="15">
        <f xml:space="preserve"> RTD("cqg.rtd",,"StudyData", $A$2, "BAR", "", "Time", $A$4,-$B46,$A$6,$A$10, "","False","T")</f>
        <v>45744</v>
      </c>
      <c r="E46" s="4" t="str">
        <f xml:space="preserve"> TEXT(RTD("cqg.rtd",,"StudyData", $A$2, "BAR", "", "Open", $A$4, -$B46, $A$6,$A$10,,$A$8,$A$12),$A$15)</f>
        <v>5741.75</v>
      </c>
      <c r="F46" s="4" t="str">
        <f xml:space="preserve"> TEXT(RTD("cqg.rtd",,"StudyData", $A$2, "BAR", "", "High", $A$4, -$B46, $A$6,$A$10,,$A$8,$A$12),$A$15)</f>
        <v>5747.75</v>
      </c>
      <c r="G46" s="4" t="str">
        <f xml:space="preserve"> TEXT(RTD("cqg.rtd",,"StudyData", $A$2, "BAR", "", "Low", $A$4, -$B46, $A$6,$A$10,,$A$8,$A$12),$A$15)</f>
        <v>5602.25</v>
      </c>
      <c r="H46" s="4" t="str">
        <f>TEXT(RTD("cqg.rtd",,"StudyData", $A$2, "BAR", "", "Close", $A$4, -$B46, $A$6,$A$10,,$A$8,$A$12),$A$15)</f>
        <v>5623.00</v>
      </c>
      <c r="I46" s="5">
        <f xml:space="preserve"> RTD("cqg.rtd",,"StudyData", $A$2, "Vol", "VolType=auto, CoCType=Contract", "Vol",$A$4, -$B46, $A$6,$A$10,,$A$8,$A$12)</f>
        <v>1910914</v>
      </c>
      <c r="J46" s="1">
        <f>RTD("cqg.rtd",,"StudyData","CSForm("&amp;$A$2&amp;",Trend1:="&amp;$N$2&amp;",Trend2:="&amp;$N$3&amp;",Trend3:="&amp;$N$4&amp;",Trend4:="&amp;$N$5&amp;",Trend5:="&amp;$N$6&amp;",Trend6:="&amp;$N$7&amp;",Trend7:="&amp;$N$8&amp;",Trend8:="&amp;$N$9&amp;",Range7:="&amp;$O$8&amp;",Range8:="&amp;$O$9&amp;",Range9:="&amp;$O$10&amp;",Range10:="&amp;$O$11&amp;",Range11:="&amp;$O$12&amp;",Range12:="&amp;$O$13&amp;")", "Bar", "", "Close",$A$4,-B46,,,,,"T")</f>
        <v>0</v>
      </c>
      <c r="K46" s="4" t="str">
        <f t="shared" si="6"/>
        <v/>
      </c>
      <c r="S46" s="4"/>
      <c r="W46" s="7">
        <f t="shared" si="7"/>
        <v>5741.75</v>
      </c>
      <c r="X46" s="7">
        <f t="shared" si="8"/>
        <v>5747.75</v>
      </c>
      <c r="Y46" s="7">
        <f t="shared" si="9"/>
        <v>5602.25</v>
      </c>
      <c r="Z46" s="7">
        <f t="shared" si="10"/>
        <v>5623</v>
      </c>
    </row>
    <row r="47" spans="2:26" x14ac:dyDescent="0.25">
      <c r="B47" s="2">
        <f t="shared" si="5"/>
        <v>45</v>
      </c>
      <c r="C47" s="3">
        <f xml:space="preserve"> RTD("cqg.rtd",,"StudyData", $A$2, "BAR", "", "Time", $A$4,-$B47,$A$6,$A$10, "","False","T")</f>
        <v>45743</v>
      </c>
      <c r="D47" s="15">
        <f xml:space="preserve"> RTD("cqg.rtd",,"StudyData", $A$2, "BAR", "", "Time", $A$4,-$B47,$A$6,$A$10, "","False","T")</f>
        <v>45743</v>
      </c>
      <c r="E47" s="4" t="str">
        <f xml:space="preserve"> TEXT(RTD("cqg.rtd",,"StudyData", $A$2, "BAR", "", "Open", $A$4, -$B47, $A$6,$A$10,,$A$8,$A$12),$A$15)</f>
        <v>5737.25</v>
      </c>
      <c r="F47" s="4" t="str">
        <f xml:space="preserve"> TEXT(RTD("cqg.rtd",,"StudyData", $A$2, "BAR", "", "High", $A$4, -$B47, $A$6,$A$10,,$A$8,$A$12),$A$15)</f>
        <v>5779.75</v>
      </c>
      <c r="G47" s="4" t="str">
        <f xml:space="preserve"> TEXT(RTD("cqg.rtd",,"StudyData", $A$2, "BAR", "", "Low", $A$4, -$B47, $A$6,$A$10,,$A$8,$A$12),$A$15)</f>
        <v>5720.00</v>
      </c>
      <c r="H47" s="4" t="str">
        <f>TEXT(RTD("cqg.rtd",,"StudyData", $A$2, "BAR", "", "Close", $A$4, -$B47, $A$6,$A$10,,$A$8,$A$12),$A$15)</f>
        <v>5739.25</v>
      </c>
      <c r="I47" s="5">
        <f xml:space="preserve"> RTD("cqg.rtd",,"StudyData", $A$2, "Vol", "VolType=auto, CoCType=Contract", "Vol",$A$4, -$B47, $A$6,$A$10,,$A$8,$A$12)</f>
        <v>1575855</v>
      </c>
      <c r="J47" s="1">
        <f>RTD("cqg.rtd",,"StudyData","CSForm("&amp;$A$2&amp;",Trend1:="&amp;$N$2&amp;",Trend2:="&amp;$N$3&amp;",Trend3:="&amp;$N$4&amp;",Trend4:="&amp;$N$5&amp;",Trend5:="&amp;$N$6&amp;",Trend6:="&amp;$N$7&amp;",Trend7:="&amp;$N$8&amp;",Trend8:="&amp;$N$9&amp;",Range7:="&amp;$O$8&amp;",Range8:="&amp;$O$9&amp;",Range9:="&amp;$O$10&amp;",Range10:="&amp;$O$11&amp;",Range11:="&amp;$O$12&amp;",Range12:="&amp;$O$13&amp;")", "Bar", "", "Close",$A$4,-B47,,,,,"T")</f>
        <v>0</v>
      </c>
      <c r="K47" s="4" t="str">
        <f t="shared" si="6"/>
        <v/>
      </c>
      <c r="S47" s="4"/>
      <c r="W47" s="7">
        <f t="shared" si="7"/>
        <v>5737.25</v>
      </c>
      <c r="X47" s="7">
        <f t="shared" si="8"/>
        <v>5779.75</v>
      </c>
      <c r="Y47" s="7">
        <f t="shared" si="9"/>
        <v>5720</v>
      </c>
      <c r="Z47" s="7">
        <f t="shared" si="10"/>
        <v>5739.25</v>
      </c>
    </row>
    <row r="48" spans="2:26" x14ac:dyDescent="0.25">
      <c r="B48" s="2">
        <f t="shared" si="5"/>
        <v>46</v>
      </c>
      <c r="C48" s="3">
        <f xml:space="preserve"> RTD("cqg.rtd",,"StudyData", $A$2, "BAR", "", "Time", $A$4,-$B48,$A$6,$A$10, "","False","T")</f>
        <v>45742</v>
      </c>
      <c r="D48" s="15">
        <f xml:space="preserve"> RTD("cqg.rtd",,"StudyData", $A$2, "BAR", "", "Time", $A$4,-$B48,$A$6,$A$10, "","False","T")</f>
        <v>45742</v>
      </c>
      <c r="E48" s="4" t="str">
        <f xml:space="preserve"> TEXT(RTD("cqg.rtd",,"StudyData", $A$2, "BAR", "", "Open", $A$4, -$B48, $A$6,$A$10,,$A$8,$A$12),$A$15)</f>
        <v>5831.00</v>
      </c>
      <c r="F48" s="4" t="str">
        <f xml:space="preserve"> TEXT(RTD("cqg.rtd",,"StudyData", $A$2, "BAR", "", "High", $A$4, -$B48, $A$6,$A$10,,$A$8,$A$12),$A$15)</f>
        <v>5836.50</v>
      </c>
      <c r="G48" s="4" t="str">
        <f xml:space="preserve"> TEXT(RTD("cqg.rtd",,"StudyData", $A$2, "BAR", "", "Low", $A$4, -$B48, $A$6,$A$10,,$A$8,$A$12),$A$15)</f>
        <v>5743.00</v>
      </c>
      <c r="H48" s="4" t="str">
        <f>TEXT(RTD("cqg.rtd",,"StudyData", $A$2, "BAR", "", "Close", $A$4, -$B48, $A$6,$A$10,,$A$8,$A$12),$A$15)</f>
        <v>5759.50</v>
      </c>
      <c r="I48" s="5">
        <f xml:space="preserve"> RTD("cqg.rtd",,"StudyData", $A$2, "Vol", "VolType=auto, CoCType=Contract", "Vol",$A$4, -$B48, $A$6,$A$10,,$A$8,$A$12)</f>
        <v>1483959</v>
      </c>
      <c r="J48" s="1">
        <f>RTD("cqg.rtd",,"StudyData","CSForm("&amp;$A$2&amp;",Trend1:="&amp;$N$2&amp;",Trend2:="&amp;$N$3&amp;",Trend3:="&amp;$N$4&amp;",Trend4:="&amp;$N$5&amp;",Trend5:="&amp;$N$6&amp;",Trend6:="&amp;$N$7&amp;",Trend7:="&amp;$N$8&amp;",Trend8:="&amp;$N$9&amp;",Range7:="&amp;$O$8&amp;",Range8:="&amp;$O$9&amp;",Range9:="&amp;$O$10&amp;",Range10:="&amp;$O$11&amp;",Range11:="&amp;$O$12&amp;",Range12:="&amp;$O$13&amp;")", "Bar", "", "Close",$A$4,-B48,,,,,"T")</f>
        <v>2</v>
      </c>
      <c r="K48" s="4" t="str">
        <f t="shared" si="6"/>
        <v>Engulfing Bearish (EG)</v>
      </c>
      <c r="S48" s="4"/>
      <c r="W48" s="7">
        <f t="shared" si="7"/>
        <v>5831</v>
      </c>
      <c r="X48" s="7">
        <f t="shared" si="8"/>
        <v>5836.5</v>
      </c>
      <c r="Y48" s="7">
        <f t="shared" si="9"/>
        <v>5743</v>
      </c>
      <c r="Z48" s="7">
        <f t="shared" si="10"/>
        <v>5759.5</v>
      </c>
    </row>
    <row r="49" spans="2:26" x14ac:dyDescent="0.25">
      <c r="B49" s="2">
        <f t="shared" si="5"/>
        <v>47</v>
      </c>
      <c r="C49" s="3">
        <f xml:space="preserve"> RTD("cqg.rtd",,"StudyData", $A$2, "BAR", "", "Time", $A$4,-$B49,$A$6,$A$10, "","False","T")</f>
        <v>45741</v>
      </c>
      <c r="D49" s="15">
        <f xml:space="preserve"> RTD("cqg.rtd",,"StudyData", $A$2, "BAR", "", "Time", $A$4,-$B49,$A$6,$A$10, "","False","T")</f>
        <v>45741</v>
      </c>
      <c r="E49" s="4" t="str">
        <f xml:space="preserve"> TEXT(RTD("cqg.rtd",,"StudyData", $A$2, "BAR", "", "Open", $A$4, -$B49, $A$6,$A$10,,$A$8,$A$12),$A$15)</f>
        <v>5813.00</v>
      </c>
      <c r="F49" s="4" t="str">
        <f xml:space="preserve"> TEXT(RTD("cqg.rtd",,"StudyData", $A$2, "BAR", "", "High", $A$4, -$B49, $A$6,$A$10,,$A$8,$A$12),$A$15)</f>
        <v>5837.25</v>
      </c>
      <c r="G49" s="4" t="str">
        <f xml:space="preserve"> TEXT(RTD("cqg.rtd",,"StudyData", $A$2, "BAR", "", "Low", $A$4, -$B49, $A$6,$A$10,,$A$8,$A$12),$A$15)</f>
        <v>5802.25</v>
      </c>
      <c r="H49" s="4" t="str">
        <f>TEXT(RTD("cqg.rtd",,"StudyData", $A$2, "BAR", "", "Close", $A$4, -$B49, $A$6,$A$10,,$A$8,$A$12),$A$15)</f>
        <v>5826.50</v>
      </c>
      <c r="I49" s="5">
        <f xml:space="preserve"> RTD("cqg.rtd",,"StudyData", $A$2, "Vol", "VolType=auto, CoCType=Contract", "Vol",$A$4, -$B49, $A$6,$A$10,,$A$8,$A$12)</f>
        <v>1078548</v>
      </c>
      <c r="J49" s="1">
        <f>RTD("cqg.rtd",,"StudyData","CSForm("&amp;$A$2&amp;",Trend1:="&amp;$N$2&amp;",Trend2:="&amp;$N$3&amp;",Trend3:="&amp;$N$4&amp;",Trend4:="&amp;$N$5&amp;",Trend5:="&amp;$N$6&amp;",Trend6:="&amp;$N$7&amp;",Trend7:="&amp;$N$8&amp;",Trend8:="&amp;$N$9&amp;",Range7:="&amp;$O$8&amp;",Range8:="&amp;$O$9&amp;",Range9:="&amp;$O$10&amp;",Range10:="&amp;$O$11&amp;",Range11:="&amp;$O$12&amp;",Range12:="&amp;$O$13&amp;")", "Bar", "", "Close",$A$4,-B49,,,,,"T")</f>
        <v>0</v>
      </c>
      <c r="K49" s="4" t="str">
        <f t="shared" si="6"/>
        <v/>
      </c>
      <c r="S49" s="4"/>
      <c r="W49" s="7">
        <f t="shared" si="7"/>
        <v>5813</v>
      </c>
      <c r="X49" s="7">
        <f t="shared" si="8"/>
        <v>5837.25</v>
      </c>
      <c r="Y49" s="7">
        <f t="shared" si="9"/>
        <v>5802.25</v>
      </c>
      <c r="Z49" s="7">
        <f t="shared" si="10"/>
        <v>5826.5</v>
      </c>
    </row>
    <row r="50" spans="2:26" x14ac:dyDescent="0.25">
      <c r="B50" s="2">
        <f t="shared" si="5"/>
        <v>48</v>
      </c>
      <c r="C50" s="3">
        <f xml:space="preserve"> RTD("cqg.rtd",,"StudyData", $A$2, "BAR", "", "Time", $A$4,-$B50,$A$6,$A$10, "","False","T")</f>
        <v>45740</v>
      </c>
      <c r="D50" s="15">
        <f xml:space="preserve"> RTD("cqg.rtd",,"StudyData", $A$2, "BAR", "", "Time", $A$4,-$B50,$A$6,$A$10, "","False","T")</f>
        <v>45740</v>
      </c>
      <c r="E50" s="4" t="str">
        <f xml:space="preserve"> TEXT(RTD("cqg.rtd",,"StudyData", $A$2, "BAR", "", "Open", $A$4, -$B50, $A$6,$A$10,,$A$8,$A$12),$A$15)</f>
        <v>5740.00</v>
      </c>
      <c r="F50" s="4" t="str">
        <f xml:space="preserve"> TEXT(RTD("cqg.rtd",,"StudyData", $A$2, "BAR", "", "High", $A$4, -$B50, $A$6,$A$10,,$A$8,$A$12),$A$15)</f>
        <v>5825.50</v>
      </c>
      <c r="G50" s="4" t="str">
        <f xml:space="preserve"> TEXT(RTD("cqg.rtd",,"StudyData", $A$2, "BAR", "", "Low", $A$4, -$B50, $A$6,$A$10,,$A$8,$A$12),$A$15)</f>
        <v>5739.00</v>
      </c>
      <c r="H50" s="4" t="str">
        <f>TEXT(RTD("cqg.rtd",,"StudyData", $A$2, "BAR", "", "Close", $A$4, -$B50, $A$6,$A$10,,$A$8,$A$12),$A$15)</f>
        <v>5815.50</v>
      </c>
      <c r="I50" s="5">
        <f xml:space="preserve"> RTD("cqg.rtd",,"StudyData", $A$2, "Vol", "VolType=auto, CoCType=Contract", "Vol",$A$4, -$B50, $A$6,$A$10,,$A$8,$A$12)</f>
        <v>1404629</v>
      </c>
      <c r="J50" s="1">
        <f>RTD("cqg.rtd",,"StudyData","CSForm("&amp;$A$2&amp;",Trend1:="&amp;$N$2&amp;",Trend2:="&amp;$N$3&amp;",Trend3:="&amp;$N$4&amp;",Trend4:="&amp;$N$5&amp;",Trend5:="&amp;$N$6&amp;",Trend6:="&amp;$N$7&amp;",Trend7:="&amp;$N$8&amp;",Trend8:="&amp;$N$9&amp;",Range7:="&amp;$O$8&amp;",Range8:="&amp;$O$9&amp;",Range9:="&amp;$O$10&amp;",Range10:="&amp;$O$11&amp;",Range11:="&amp;$O$12&amp;",Range12:="&amp;$O$13&amp;")", "Bar", "", "Close",$A$4,-B50,,,,,"T")</f>
        <v>0</v>
      </c>
      <c r="K50" s="4" t="str">
        <f t="shared" si="6"/>
        <v/>
      </c>
      <c r="S50" s="4"/>
      <c r="W50" s="7">
        <f t="shared" si="7"/>
        <v>5740</v>
      </c>
      <c r="X50" s="7">
        <f t="shared" si="8"/>
        <v>5825.5</v>
      </c>
      <c r="Y50" s="7">
        <f t="shared" si="9"/>
        <v>5739</v>
      </c>
      <c r="Z50" s="7">
        <f t="shared" si="10"/>
        <v>5815.5</v>
      </c>
    </row>
    <row r="51" spans="2:26" x14ac:dyDescent="0.25">
      <c r="B51" s="2">
        <f t="shared" si="5"/>
        <v>49</v>
      </c>
      <c r="C51" s="3">
        <f xml:space="preserve"> RTD("cqg.rtd",,"StudyData", $A$2, "BAR", "", "Time", $A$4,-$B51,$A$6,$A$10, "","False","T")</f>
        <v>45737</v>
      </c>
      <c r="D51" s="15">
        <f xml:space="preserve"> RTD("cqg.rtd",,"StudyData", $A$2, "BAR", "", "Time", $A$4,-$B51,$A$6,$A$10, "","False","T")</f>
        <v>45737</v>
      </c>
      <c r="E51" s="4" t="str">
        <f xml:space="preserve"> TEXT(RTD("cqg.rtd",,"StudyData", $A$2, "BAR", "", "Open", $A$4, -$B51, $A$6,$A$10,,$A$8,$A$12),$A$15)</f>
        <v>5715.25</v>
      </c>
      <c r="F51" s="4" t="str">
        <f xml:space="preserve"> TEXT(RTD("cqg.rtd",,"StudyData", $A$2, "BAR", "", "High", $A$4, -$B51, $A$6,$A$10,,$A$8,$A$12),$A$15)</f>
        <v>5723.75</v>
      </c>
      <c r="G51" s="4" t="str">
        <f xml:space="preserve"> TEXT(RTD("cqg.rtd",,"StudyData", $A$2, "BAR", "", "Low", $A$4, -$B51, $A$6,$A$10,,$A$8,$A$12),$A$15)</f>
        <v>5651.25</v>
      </c>
      <c r="H51" s="4" t="str">
        <f>TEXT(RTD("cqg.rtd",,"StudyData", $A$2, "BAR", "", "Close", $A$4, -$B51, $A$6,$A$10,,$A$8,$A$12),$A$15)</f>
        <v>5718.25</v>
      </c>
      <c r="I51" s="5">
        <f xml:space="preserve"> RTD("cqg.rtd",,"StudyData", $A$2, "Vol", "VolType=auto, CoCType=Contract", "Vol",$A$4, -$B51, $A$6,$A$10,,$A$8,$A$12)</f>
        <v>1629871</v>
      </c>
      <c r="J51" s="1">
        <f>RTD("cqg.rtd",,"StudyData","CSForm("&amp;$A$2&amp;",Trend1:="&amp;$N$2&amp;",Trend2:="&amp;$N$3&amp;",Trend3:="&amp;$N$4&amp;",Trend4:="&amp;$N$5&amp;",Trend5:="&amp;$N$6&amp;",Trend6:="&amp;$N$7&amp;",Trend7:="&amp;$N$8&amp;",Trend8:="&amp;$N$9&amp;",Range7:="&amp;$O$8&amp;",Range8:="&amp;$O$9&amp;",Range9:="&amp;$O$10&amp;",Range10:="&amp;$O$11&amp;",Range11:="&amp;$O$12&amp;",Range12:="&amp;$O$13&amp;")", "Bar", "", "Close",$A$4,-B51,,,,,"T")</f>
        <v>0</v>
      </c>
      <c r="K51" s="4" t="str">
        <f t="shared" si="6"/>
        <v/>
      </c>
      <c r="S51" s="4"/>
      <c r="W51" s="7">
        <f t="shared" si="7"/>
        <v>5715.25</v>
      </c>
      <c r="X51" s="7">
        <f t="shared" si="8"/>
        <v>5723.75</v>
      </c>
      <c r="Y51" s="7">
        <f t="shared" si="9"/>
        <v>5651.25</v>
      </c>
      <c r="Z51" s="7">
        <f t="shared" si="10"/>
        <v>5718.25</v>
      </c>
    </row>
    <row r="52" spans="2:26" x14ac:dyDescent="0.25">
      <c r="B52" s="2">
        <f t="shared" si="5"/>
        <v>50</v>
      </c>
      <c r="C52" s="3">
        <f xml:space="preserve"> RTD("cqg.rtd",,"StudyData", $A$2, "BAR", "", "Time", $A$4,-$B52,$A$6,$A$10, "","False","T")</f>
        <v>45736</v>
      </c>
      <c r="D52" s="15">
        <f xml:space="preserve"> RTD("cqg.rtd",,"StudyData", $A$2, "BAR", "", "Time", $A$4,-$B52,$A$6,$A$10, "","False","T")</f>
        <v>45736</v>
      </c>
      <c r="E52" s="4" t="str">
        <f xml:space="preserve"> TEXT(RTD("cqg.rtd",,"StudyData", $A$2, "BAR", "", "Open", $A$4, -$B52, $A$6,$A$10,,$A$8,$A$12),$A$15)</f>
        <v>5731.75</v>
      </c>
      <c r="F52" s="4" t="str">
        <f xml:space="preserve"> TEXT(RTD("cqg.rtd",,"StudyData", $A$2, "BAR", "", "High", $A$4, -$B52, $A$6,$A$10,,$A$8,$A$12),$A$15)</f>
        <v>5765.25</v>
      </c>
      <c r="G52" s="4" t="str">
        <f xml:space="preserve"> TEXT(RTD("cqg.rtd",,"StudyData", $A$2, "BAR", "", "Low", $A$4, -$B52, $A$6,$A$10,,$A$8,$A$12),$A$15)</f>
        <v>5682.50</v>
      </c>
      <c r="H52" s="4" t="str">
        <f>TEXT(RTD("cqg.rtd",,"StudyData", $A$2, "BAR", "", "Close", $A$4, -$B52, $A$6,$A$10,,$A$8,$A$12),$A$15)</f>
        <v>5712.75</v>
      </c>
      <c r="I52" s="5">
        <f xml:space="preserve"> RTD("cqg.rtd",,"StudyData", $A$2, "Vol", "VolType=auto, CoCType=Contract", "Vol",$A$4, -$B52, $A$6,$A$10,,$A$8,$A$12)</f>
        <v>1726750</v>
      </c>
      <c r="J52" s="1">
        <f>RTD("cqg.rtd",,"StudyData","CSForm("&amp;$A$2&amp;",Trend1:="&amp;$N$2&amp;",Trend2:="&amp;$N$3&amp;",Trend3:="&amp;$N$4&amp;",Trend4:="&amp;$N$5&amp;",Trend5:="&amp;$N$6&amp;",Trend6:="&amp;$N$7&amp;",Trend7:="&amp;$N$8&amp;",Trend8:="&amp;$N$9&amp;",Range7:="&amp;$O$8&amp;",Range8:="&amp;$O$9&amp;",Range9:="&amp;$O$10&amp;",Range10:="&amp;$O$11&amp;",Range11:="&amp;$O$12&amp;",Range12:="&amp;$O$13&amp;")", "Bar", "", "Close",$A$4,-B52,,,,,"T")</f>
        <v>0</v>
      </c>
      <c r="K52" s="4" t="str">
        <f t="shared" si="6"/>
        <v/>
      </c>
      <c r="S52" s="4"/>
      <c r="W52" s="7">
        <f t="shared" si="7"/>
        <v>5731.75</v>
      </c>
      <c r="X52" s="7">
        <f t="shared" si="8"/>
        <v>5765.25</v>
      </c>
      <c r="Y52" s="7">
        <f t="shared" si="9"/>
        <v>5682.5</v>
      </c>
      <c r="Z52" s="7">
        <f t="shared" si="10"/>
        <v>5712.75</v>
      </c>
    </row>
    <row r="53" spans="2:26" x14ac:dyDescent="0.25">
      <c r="B53" s="2">
        <f t="shared" si="5"/>
        <v>51</v>
      </c>
      <c r="C53" s="3">
        <f xml:space="preserve"> RTD("cqg.rtd",,"StudyData", $A$2, "BAR", "", "Time", $A$4,-$B53,$A$6,$A$10, "","False","T")</f>
        <v>45735</v>
      </c>
      <c r="D53" s="15">
        <f xml:space="preserve"> RTD("cqg.rtd",,"StudyData", $A$2, "BAR", "", "Time", $A$4,-$B53,$A$6,$A$10, "","False","T")</f>
        <v>45735</v>
      </c>
      <c r="E53" s="4" t="str">
        <f xml:space="preserve"> TEXT(RTD("cqg.rtd",,"StudyData", $A$2, "BAR", "", "Open", $A$4, -$B53, $A$6,$A$10,,$A$8,$A$12),$A$15)</f>
        <v>5670.50</v>
      </c>
      <c r="F53" s="4" t="str">
        <f xml:space="preserve"> TEXT(RTD("cqg.rtd",,"StudyData", $A$2, "BAR", "", "High", $A$4, -$B53, $A$6,$A$10,,$A$8,$A$12),$A$15)</f>
        <v>5770.50</v>
      </c>
      <c r="G53" s="4" t="str">
        <f xml:space="preserve"> TEXT(RTD("cqg.rtd",,"StudyData", $A$2, "BAR", "", "Low", $A$4, -$B53, $A$6,$A$10,,$A$8,$A$12),$A$15)</f>
        <v>5657.50</v>
      </c>
      <c r="H53" s="4" t="str">
        <f>TEXT(RTD("cqg.rtd",,"StudyData", $A$2, "BAR", "", "Close", $A$4, -$B53, $A$6,$A$10,,$A$8,$A$12),$A$15)</f>
        <v>5729.75</v>
      </c>
      <c r="I53" s="5">
        <f xml:space="preserve"> RTD("cqg.rtd",,"StudyData", $A$2, "Vol", "VolType=auto, CoCType=Contract", "Vol",$A$4, -$B53, $A$6,$A$10,,$A$8,$A$12)</f>
        <v>1746831</v>
      </c>
      <c r="J53" s="1">
        <f>RTD("cqg.rtd",,"StudyData","CSForm("&amp;$A$2&amp;",Trend1:="&amp;$N$2&amp;",Trend2:="&amp;$N$3&amp;",Trend3:="&amp;$N$4&amp;",Trend4:="&amp;$N$5&amp;",Trend5:="&amp;$N$6&amp;",Trend6:="&amp;$N$7&amp;",Trend7:="&amp;$N$8&amp;",Trend8:="&amp;$N$9&amp;",Range7:="&amp;$O$8&amp;",Range8:="&amp;$O$9&amp;",Range9:="&amp;$O$10&amp;",Range10:="&amp;$O$11&amp;",Range11:="&amp;$O$12&amp;",Range12:="&amp;$O$13&amp;")", "Bar", "", "Close",$A$4,-B53,,,,,"T")</f>
        <v>0</v>
      </c>
      <c r="K53" s="4" t="str">
        <f t="shared" si="6"/>
        <v/>
      </c>
      <c r="S53" s="4"/>
      <c r="W53" s="7">
        <f t="shared" si="7"/>
        <v>5670.5</v>
      </c>
      <c r="X53" s="7">
        <f t="shared" si="8"/>
        <v>5770.5</v>
      </c>
      <c r="Y53" s="7">
        <f t="shared" si="9"/>
        <v>5657.5</v>
      </c>
      <c r="Z53" s="7">
        <f t="shared" si="10"/>
        <v>5729.75</v>
      </c>
    </row>
    <row r="54" spans="2:26" x14ac:dyDescent="0.25">
      <c r="B54" s="2">
        <f t="shared" si="5"/>
        <v>52</v>
      </c>
      <c r="C54" s="3">
        <f xml:space="preserve"> RTD("cqg.rtd",,"StudyData", $A$2, "BAR", "", "Time", $A$4,-$B54,$A$6,$A$10, "","False","T")</f>
        <v>45734</v>
      </c>
      <c r="D54" s="15">
        <f xml:space="preserve"> RTD("cqg.rtd",,"StudyData", $A$2, "BAR", "", "Time", $A$4,-$B54,$A$6,$A$10, "","False","T")</f>
        <v>45734</v>
      </c>
      <c r="E54" s="4" t="str">
        <f xml:space="preserve"> TEXT(RTD("cqg.rtd",,"StudyData", $A$2, "BAR", "", "Open", $A$4, -$B54, $A$6,$A$10,,$A$8,$A$12),$A$15)</f>
        <v>5731.50</v>
      </c>
      <c r="F54" s="4" t="str">
        <f xml:space="preserve"> TEXT(RTD("cqg.rtd",,"StudyData", $A$2, "BAR", "", "High", $A$4, -$B54, $A$6,$A$10,,$A$8,$A$12),$A$15)</f>
        <v>5738.25</v>
      </c>
      <c r="G54" s="4" t="str">
        <f xml:space="preserve"> TEXT(RTD("cqg.rtd",,"StudyData", $A$2, "BAR", "", "Low", $A$4, -$B54, $A$6,$A$10,,$A$8,$A$12),$A$15)</f>
        <v>5650.75</v>
      </c>
      <c r="H54" s="4" t="str">
        <f>TEXT(RTD("cqg.rtd",,"StudyData", $A$2, "BAR", "", "Close", $A$4, -$B54, $A$6,$A$10,,$A$8,$A$12),$A$15)</f>
        <v>5669.25</v>
      </c>
      <c r="I54" s="5">
        <f xml:space="preserve"> RTD("cqg.rtd",,"StudyData", $A$2, "Vol", "VolType=auto, CoCType=Contract", "Vol",$A$4, -$B54, $A$6,$A$10,,$A$8,$A$12)</f>
        <v>1866513</v>
      </c>
      <c r="J54" s="1">
        <f>RTD("cqg.rtd",,"StudyData","CSForm("&amp;$A$2&amp;",Trend1:="&amp;$N$2&amp;",Trend2:="&amp;$N$3&amp;",Trend3:="&amp;$N$4&amp;",Trend4:="&amp;$N$5&amp;",Trend5:="&amp;$N$6&amp;",Trend6:="&amp;$N$7&amp;",Trend7:="&amp;$N$8&amp;",Trend8:="&amp;$N$9&amp;",Range7:="&amp;$O$8&amp;",Range8:="&amp;$O$9&amp;",Range9:="&amp;$O$10&amp;",Range10:="&amp;$O$11&amp;",Range11:="&amp;$O$12&amp;",Range12:="&amp;$O$13&amp;")", "Bar", "", "Close",$A$4,-B54,,,,,"T")</f>
        <v>0</v>
      </c>
      <c r="K54" s="4" t="str">
        <f t="shared" si="6"/>
        <v/>
      </c>
      <c r="S54" s="4"/>
      <c r="W54" s="7">
        <f t="shared" si="7"/>
        <v>5731.5</v>
      </c>
      <c r="X54" s="7">
        <f t="shared" si="8"/>
        <v>5738.25</v>
      </c>
      <c r="Y54" s="7">
        <f t="shared" si="9"/>
        <v>5650.75</v>
      </c>
      <c r="Z54" s="7">
        <f t="shared" si="10"/>
        <v>5669.25</v>
      </c>
    </row>
    <row r="55" spans="2:26" x14ac:dyDescent="0.25">
      <c r="B55" s="2">
        <f t="shared" si="5"/>
        <v>53</v>
      </c>
      <c r="C55" s="3">
        <f xml:space="preserve"> RTD("cqg.rtd",,"StudyData", $A$2, "BAR", "", "Time", $A$4,-$B55,$A$6,$A$10, "","False","T")</f>
        <v>45733</v>
      </c>
      <c r="D55" s="15">
        <f xml:space="preserve"> RTD("cqg.rtd",,"StudyData", $A$2, "BAR", "", "Time", $A$4,-$B55,$A$6,$A$10, "","False","T")</f>
        <v>45733</v>
      </c>
      <c r="E55" s="4" t="str">
        <f xml:space="preserve"> TEXT(RTD("cqg.rtd",,"StudyData", $A$2, "BAR", "", "Open", $A$4, -$B55, $A$6,$A$10,,$A$8,$A$12),$A$15)</f>
        <v>5678.75</v>
      </c>
      <c r="F55" s="4" t="str">
        <f xml:space="preserve"> TEXT(RTD("cqg.rtd",,"StudyData", $A$2, "BAR", "", "High", $A$4, -$B55, $A$6,$A$10,,$A$8,$A$12),$A$15)</f>
        <v>5759.50</v>
      </c>
      <c r="G55" s="4" t="str">
        <f xml:space="preserve"> TEXT(RTD("cqg.rtd",,"StudyData", $A$2, "BAR", "", "Low", $A$4, -$B55, $A$6,$A$10,,$A$8,$A$12),$A$15)</f>
        <v>5651.00</v>
      </c>
      <c r="H55" s="4" t="str">
        <f>TEXT(RTD("cqg.rtd",,"StudyData", $A$2, "BAR", "", "Close", $A$4, -$B55, $A$6,$A$10,,$A$8,$A$12),$A$15)</f>
        <v>5732.25</v>
      </c>
      <c r="I55" s="5">
        <f xml:space="preserve"> RTD("cqg.rtd",,"StudyData", $A$2, "Vol", "VolType=auto, CoCType=Contract", "Vol",$A$4, -$B55, $A$6,$A$10,,$A$8,$A$12)</f>
        <v>2086734</v>
      </c>
      <c r="J55" s="1">
        <f>RTD("cqg.rtd",,"StudyData","CSForm("&amp;$A$2&amp;",Trend1:="&amp;$N$2&amp;",Trend2:="&amp;$N$3&amp;",Trend3:="&amp;$N$4&amp;",Trend4:="&amp;$N$5&amp;",Trend5:="&amp;$N$6&amp;",Trend6:="&amp;$N$7&amp;",Trend7:="&amp;$N$8&amp;",Trend8:="&amp;$N$9&amp;",Range7:="&amp;$O$8&amp;",Range8:="&amp;$O$9&amp;",Range9:="&amp;$O$10&amp;",Range10:="&amp;$O$11&amp;",Range11:="&amp;$O$12&amp;",Range12:="&amp;$O$13&amp;")", "Bar", "", "Close",$A$4,-B55,,,,,"T")</f>
        <v>0</v>
      </c>
      <c r="K55" s="4" t="str">
        <f t="shared" si="6"/>
        <v/>
      </c>
      <c r="S55" s="4"/>
      <c r="W55" s="7">
        <f t="shared" si="7"/>
        <v>5678.75</v>
      </c>
      <c r="X55" s="7">
        <f t="shared" si="8"/>
        <v>5759.5</v>
      </c>
      <c r="Y55" s="7">
        <f t="shared" si="9"/>
        <v>5651</v>
      </c>
      <c r="Z55" s="7">
        <f t="shared" si="10"/>
        <v>5732.25</v>
      </c>
    </row>
    <row r="56" spans="2:26" x14ac:dyDescent="0.25">
      <c r="B56" s="2">
        <f t="shared" si="5"/>
        <v>54</v>
      </c>
      <c r="C56" s="3">
        <f xml:space="preserve"> RTD("cqg.rtd",,"StudyData", $A$2, "BAR", "", "Time", $A$4,-$B56,$A$6,$A$10, "","False","T")</f>
        <v>45730</v>
      </c>
      <c r="D56" s="15">
        <f xml:space="preserve"> RTD("cqg.rtd",,"StudyData", $A$2, "BAR", "", "Time", $A$4,-$B56,$A$6,$A$10, "","False","T")</f>
        <v>45730</v>
      </c>
      <c r="E56" s="4" t="str">
        <f xml:space="preserve"> TEXT(RTD("cqg.rtd",,"StudyData", $A$2, "BAR", "", "Open", $A$4, -$B56, $A$6,$A$10,,$A$8,$A$12),$A$15)</f>
        <v>5592.00</v>
      </c>
      <c r="F56" s="4" t="str">
        <f xml:space="preserve"> TEXT(RTD("cqg.rtd",,"StudyData", $A$2, "BAR", "", "High", $A$4, -$B56, $A$6,$A$10,,$A$8,$A$12),$A$15)</f>
        <v>5700.75</v>
      </c>
      <c r="G56" s="4" t="str">
        <f xml:space="preserve"> TEXT(RTD("cqg.rtd",,"StudyData", $A$2, "BAR", "", "Low", $A$4, -$B56, $A$6,$A$10,,$A$8,$A$12),$A$15)</f>
        <v>5590.75</v>
      </c>
      <c r="H56" s="4" t="str">
        <f>TEXT(RTD("cqg.rtd",,"StudyData", $A$2, "BAR", "", "Close", $A$4, -$B56, $A$6,$A$10,,$A$8,$A$12),$A$15)</f>
        <v>5692.00</v>
      </c>
      <c r="I56" s="5">
        <f xml:space="preserve"> RTD("cqg.rtd",,"StudyData", $A$2, "Vol", "VolType=auto, CoCType=Contract", "Vol",$A$4, -$B56, $A$6,$A$10,,$A$8,$A$12)</f>
        <v>2191954</v>
      </c>
      <c r="J56" s="1">
        <f>RTD("cqg.rtd",,"StudyData","CSForm("&amp;$A$2&amp;",Trend1:="&amp;$N$2&amp;",Trend2:="&amp;$N$3&amp;",Trend3:="&amp;$N$4&amp;",Trend4:="&amp;$N$5&amp;",Trend5:="&amp;$N$6&amp;",Trend6:="&amp;$N$7&amp;",Trend7:="&amp;$N$8&amp;",Trend8:="&amp;$N$9&amp;",Range7:="&amp;$O$8&amp;",Range8:="&amp;$O$9&amp;",Range9:="&amp;$O$10&amp;",Range10:="&amp;$O$11&amp;",Range11:="&amp;$O$12&amp;",Range12:="&amp;$O$13&amp;")", "Bar", "", "Close",$A$4,-B56,,,,,"T")</f>
        <v>0</v>
      </c>
      <c r="K56" s="4" t="str">
        <f t="shared" si="6"/>
        <v/>
      </c>
      <c r="S56" s="4"/>
      <c r="W56" s="7">
        <f t="shared" si="7"/>
        <v>5592</v>
      </c>
      <c r="X56" s="7">
        <f t="shared" si="8"/>
        <v>5700.75</v>
      </c>
      <c r="Y56" s="7">
        <f t="shared" si="9"/>
        <v>5590.75</v>
      </c>
      <c r="Z56" s="7">
        <f t="shared" si="10"/>
        <v>5692</v>
      </c>
    </row>
    <row r="57" spans="2:26" x14ac:dyDescent="0.25">
      <c r="B57" s="2">
        <f t="shared" si="5"/>
        <v>55</v>
      </c>
      <c r="C57" s="3">
        <f xml:space="preserve"> RTD("cqg.rtd",,"StudyData", $A$2, "BAR", "", "Time", $A$4,-$B57,$A$6,$A$10, "","False","T")</f>
        <v>45729</v>
      </c>
      <c r="D57" s="15">
        <f xml:space="preserve"> RTD("cqg.rtd",,"StudyData", $A$2, "BAR", "", "Time", $A$4,-$B57,$A$6,$A$10, "","False","T")</f>
        <v>45729</v>
      </c>
      <c r="E57" s="4" t="str">
        <f xml:space="preserve"> TEXT(RTD("cqg.rtd",,"StudyData", $A$2, "BAR", "", "Open", $A$4, -$B57, $A$6,$A$10,,$A$8,$A$12),$A$15)</f>
        <v>5648.50</v>
      </c>
      <c r="F57" s="4" t="str">
        <f xml:space="preserve"> TEXT(RTD("cqg.rtd",,"StudyData", $A$2, "BAR", "", "High", $A$4, -$B57, $A$6,$A$10,,$A$8,$A$12),$A$15)</f>
        <v>5675.00</v>
      </c>
      <c r="G57" s="4" t="str">
        <f xml:space="preserve"> TEXT(RTD("cqg.rtd",,"StudyData", $A$2, "BAR", "", "Low", $A$4, -$B57, $A$6,$A$10,,$A$8,$A$12),$A$15)</f>
        <v>5561.25</v>
      </c>
      <c r="H57" s="4" t="str">
        <f>TEXT(RTD("cqg.rtd",,"StudyData", $A$2, "BAR", "", "Close", $A$4, -$B57, $A$6,$A$10,,$A$8,$A$12),$A$15)</f>
        <v>5579.50</v>
      </c>
      <c r="I57" s="5">
        <f xml:space="preserve"> RTD("cqg.rtd",,"StudyData", $A$2, "Vol", "VolType=auto, CoCType=Contract", "Vol",$A$4, -$B57, $A$6,$A$10,,$A$8,$A$12)</f>
        <v>2163776</v>
      </c>
      <c r="J57" s="1">
        <f>RTD("cqg.rtd",,"StudyData","CSForm("&amp;$A$2&amp;",Trend1:="&amp;$N$2&amp;",Trend2:="&amp;$N$3&amp;",Trend3:="&amp;$N$4&amp;",Trend4:="&amp;$N$5&amp;",Trend5:="&amp;$N$6&amp;",Trend6:="&amp;$N$7&amp;",Trend7:="&amp;$N$8&amp;",Trend8:="&amp;$N$9&amp;",Range7:="&amp;$O$8&amp;",Range8:="&amp;$O$9&amp;",Range9:="&amp;$O$10&amp;",Range10:="&amp;$O$11&amp;",Range11:="&amp;$O$12&amp;",Range12:="&amp;$O$13&amp;")", "Bar", "", "Close",$A$4,-B57,,,,,"T")</f>
        <v>0</v>
      </c>
      <c r="K57" s="4" t="str">
        <f t="shared" si="6"/>
        <v/>
      </c>
      <c r="S57" s="4"/>
      <c r="W57" s="7">
        <f t="shared" si="7"/>
        <v>5648.5</v>
      </c>
      <c r="X57" s="7">
        <f t="shared" si="8"/>
        <v>5675</v>
      </c>
      <c r="Y57" s="7">
        <f t="shared" si="9"/>
        <v>5561.25</v>
      </c>
      <c r="Z57" s="7">
        <f t="shared" si="10"/>
        <v>5579.5</v>
      </c>
    </row>
    <row r="58" spans="2:26" x14ac:dyDescent="0.25">
      <c r="B58" s="2">
        <f t="shared" si="5"/>
        <v>56</v>
      </c>
      <c r="C58" s="3">
        <f xml:space="preserve"> RTD("cqg.rtd",,"StudyData", $A$2, "BAR", "", "Time", $A$4,-$B58,$A$6,$A$10, "","False","T")</f>
        <v>45728</v>
      </c>
      <c r="D58" s="15">
        <f xml:space="preserve"> RTD("cqg.rtd",,"StudyData", $A$2, "BAR", "", "Time", $A$4,-$B58,$A$6,$A$10, "","False","T")</f>
        <v>45728</v>
      </c>
      <c r="E58" s="4" t="str">
        <f xml:space="preserve"> TEXT(RTD("cqg.rtd",,"StudyData", $A$2, "BAR", "", "Open", $A$4, -$B58, $A$6,$A$10,,$A$8,$A$12),$A$15)</f>
        <v>5632.00</v>
      </c>
      <c r="F58" s="4" t="str">
        <f xml:space="preserve"> TEXT(RTD("cqg.rtd",,"StudyData", $A$2, "BAR", "", "High", $A$4, -$B58, $A$6,$A$10,,$A$8,$A$12),$A$15)</f>
        <v>5727.00</v>
      </c>
      <c r="G58" s="4" t="str">
        <f xml:space="preserve"> TEXT(RTD("cqg.rtd",,"StudyData", $A$2, "BAR", "", "Low", $A$4, -$B58, $A$6,$A$10,,$A$8,$A$12),$A$15)</f>
        <v>5602.25</v>
      </c>
      <c r="H58" s="4" t="str">
        <f>TEXT(RTD("cqg.rtd",,"StudyData", $A$2, "BAR", "", "Close", $A$4, -$B58, $A$6,$A$10,,$A$8,$A$12),$A$15)</f>
        <v>5656.75</v>
      </c>
      <c r="I58" s="5">
        <f xml:space="preserve"> RTD("cqg.rtd",,"StudyData", $A$2, "Vol", "VolType=auto, CoCType=Contract", "Vol",$A$4, -$B58, $A$6,$A$10,,$A$8,$A$12)</f>
        <v>2004740</v>
      </c>
      <c r="J58" s="1">
        <f>RTD("cqg.rtd",,"StudyData","CSForm("&amp;$A$2&amp;",Trend1:="&amp;$N$2&amp;",Trend2:="&amp;$N$3&amp;",Trend3:="&amp;$N$4&amp;",Trend4:="&amp;$N$5&amp;",Trend5:="&amp;$N$6&amp;",Trend6:="&amp;$N$7&amp;",Trend7:="&amp;$N$8&amp;",Trend8:="&amp;$N$9&amp;",Range7:="&amp;$O$8&amp;",Range8:="&amp;$O$9&amp;",Range9:="&amp;$O$10&amp;",Range10:="&amp;$O$11&amp;",Range11:="&amp;$O$12&amp;",Range12:="&amp;$O$13&amp;")", "Bar", "", "Close",$A$4,-B58,,,,,"T")</f>
        <v>0</v>
      </c>
      <c r="K58" s="4" t="str">
        <f t="shared" si="6"/>
        <v/>
      </c>
      <c r="S58" s="4"/>
      <c r="W58" s="7">
        <f t="shared" si="7"/>
        <v>5632</v>
      </c>
      <c r="X58" s="7">
        <f t="shared" si="8"/>
        <v>5727</v>
      </c>
      <c r="Y58" s="7">
        <f t="shared" si="9"/>
        <v>5602.25</v>
      </c>
      <c r="Z58" s="7">
        <f t="shared" si="10"/>
        <v>5656.75</v>
      </c>
    </row>
    <row r="59" spans="2:26" x14ac:dyDescent="0.25">
      <c r="B59" s="2">
        <f t="shared" si="5"/>
        <v>57</v>
      </c>
      <c r="C59" s="3">
        <f xml:space="preserve"> RTD("cqg.rtd",,"StudyData", $A$2, "BAR", "", "Time", $A$4,-$B59,$A$6,$A$10, "","False","T")</f>
        <v>45727</v>
      </c>
      <c r="D59" s="15">
        <f xml:space="preserve"> RTD("cqg.rtd",,"StudyData", $A$2, "BAR", "", "Time", $A$4,-$B59,$A$6,$A$10, "","False","T")</f>
        <v>45727</v>
      </c>
      <c r="E59" s="4" t="str">
        <f xml:space="preserve"> TEXT(RTD("cqg.rtd",,"StudyData", $A$2, "BAR", "", "Open", $A$4, -$B59, $A$6,$A$10,,$A$8,$A$12),$A$15)</f>
        <v>5674.00</v>
      </c>
      <c r="F59" s="4" t="str">
        <f xml:space="preserve"> TEXT(RTD("cqg.rtd",,"StudyData", $A$2, "BAR", "", "High", $A$4, -$B59, $A$6,$A$10,,$A$8,$A$12),$A$15)</f>
        <v>5703.75</v>
      </c>
      <c r="G59" s="4" t="str">
        <f xml:space="preserve"> TEXT(RTD("cqg.rtd",,"StudyData", $A$2, "BAR", "", "Low", $A$4, -$B59, $A$6,$A$10,,$A$8,$A$12),$A$15)</f>
        <v>5586.00</v>
      </c>
      <c r="H59" s="4" t="str">
        <f>TEXT(RTD("cqg.rtd",,"StudyData", $A$2, "BAR", "", "Close", $A$4, -$B59, $A$6,$A$10,,$A$8,$A$12),$A$15)</f>
        <v>5629.00</v>
      </c>
      <c r="I59" s="5">
        <f xml:space="preserve"> RTD("cqg.rtd",,"StudyData", $A$2, "Vol", "VolType=auto, CoCType=Contract", "Vol",$A$4, -$B59, $A$6,$A$10,,$A$8,$A$12)</f>
        <v>2623963</v>
      </c>
      <c r="J59" s="1">
        <f>RTD("cqg.rtd",,"StudyData","CSForm("&amp;$A$2&amp;",Trend1:="&amp;$N$2&amp;",Trend2:="&amp;$N$3&amp;",Trend3:="&amp;$N$4&amp;",Trend4:="&amp;$N$5&amp;",Trend5:="&amp;$N$6&amp;",Trend6:="&amp;$N$7&amp;",Trend7:="&amp;$N$8&amp;",Trend8:="&amp;$N$9&amp;",Range7:="&amp;$O$8&amp;",Range8:="&amp;$O$9&amp;",Range9:="&amp;$O$10&amp;",Range10:="&amp;$O$11&amp;",Range11:="&amp;$O$12&amp;",Range12:="&amp;$O$13&amp;")", "Bar", "", "Close",$A$4,-B59,,,,,"T")</f>
        <v>0</v>
      </c>
      <c r="K59" s="4" t="str">
        <f t="shared" si="6"/>
        <v/>
      </c>
      <c r="S59" s="4"/>
      <c r="W59" s="7">
        <f t="shared" si="7"/>
        <v>5674</v>
      </c>
      <c r="X59" s="7">
        <f t="shared" si="8"/>
        <v>5703.75</v>
      </c>
      <c r="Y59" s="7">
        <f t="shared" si="9"/>
        <v>5586</v>
      </c>
      <c r="Z59" s="7">
        <f t="shared" si="10"/>
        <v>5629</v>
      </c>
    </row>
    <row r="60" spans="2:26" x14ac:dyDescent="0.25">
      <c r="B60" s="2">
        <f t="shared" si="5"/>
        <v>58</v>
      </c>
      <c r="C60" s="3">
        <f xml:space="preserve"> RTD("cqg.rtd",,"StudyData", $A$2, "BAR", "", "Time", $A$4,-$B60,$A$6,$A$10, "","False","T")</f>
        <v>45726</v>
      </c>
      <c r="D60" s="15">
        <f xml:space="preserve"> RTD("cqg.rtd",,"StudyData", $A$2, "BAR", "", "Time", $A$4,-$B60,$A$6,$A$10, "","False","T")</f>
        <v>45726</v>
      </c>
      <c r="E60" s="4" t="str">
        <f xml:space="preserve"> TEXT(RTD("cqg.rtd",,"StudyData", $A$2, "BAR", "", "Open", $A$4, -$B60, $A$6,$A$10,,$A$8,$A$12),$A$15)</f>
        <v>5805.00</v>
      </c>
      <c r="F60" s="4" t="str">
        <f xml:space="preserve"> TEXT(RTD("cqg.rtd",,"StudyData", $A$2, "BAR", "", "High", $A$4, -$B60, $A$6,$A$10,,$A$8,$A$12),$A$15)</f>
        <v>5809.75</v>
      </c>
      <c r="G60" s="4" t="str">
        <f xml:space="preserve"> TEXT(RTD("cqg.rtd",,"StudyData", $A$2, "BAR", "", "Low", $A$4, -$B60, $A$6,$A$10,,$A$8,$A$12),$A$15)</f>
        <v>5623.50</v>
      </c>
      <c r="H60" s="4" t="str">
        <f>TEXT(RTD("cqg.rtd",,"StudyData", $A$2, "BAR", "", "Close", $A$4, -$B60, $A$6,$A$10,,$A$8,$A$12),$A$15)</f>
        <v>5672.75</v>
      </c>
      <c r="I60" s="5">
        <f xml:space="preserve"> RTD("cqg.rtd",,"StudyData", $A$2, "Vol", "VolType=auto, CoCType=Contract", "Vol",$A$4, -$B60, $A$6,$A$10,,$A$8,$A$12)</f>
        <v>2590102</v>
      </c>
      <c r="J60" s="1">
        <f>RTD("cqg.rtd",,"StudyData","CSForm("&amp;$A$2&amp;",Trend1:="&amp;$N$2&amp;",Trend2:="&amp;$N$3&amp;",Trend3:="&amp;$N$4&amp;",Trend4:="&amp;$N$5&amp;",Trend5:="&amp;$N$6&amp;",Trend6:="&amp;$N$7&amp;",Trend7:="&amp;$N$8&amp;",Trend8:="&amp;$N$9&amp;",Range7:="&amp;$O$8&amp;",Range8:="&amp;$O$9&amp;",Range9:="&amp;$O$10&amp;",Range10:="&amp;$O$11&amp;",Range11:="&amp;$O$12&amp;",Range12:="&amp;$O$13&amp;")", "Bar", "", "Close",$A$4,-B60,,,,,"T")</f>
        <v>0</v>
      </c>
      <c r="K60" s="4" t="str">
        <f t="shared" si="6"/>
        <v/>
      </c>
      <c r="S60" s="4"/>
      <c r="W60" s="7">
        <f t="shared" si="7"/>
        <v>5805</v>
      </c>
      <c r="X60" s="7">
        <f t="shared" si="8"/>
        <v>5809.75</v>
      </c>
      <c r="Y60" s="7">
        <f t="shared" si="9"/>
        <v>5623.5</v>
      </c>
      <c r="Z60" s="7">
        <f t="shared" si="10"/>
        <v>5672.75</v>
      </c>
    </row>
    <row r="61" spans="2:26" x14ac:dyDescent="0.25">
      <c r="B61" s="2">
        <f t="shared" si="5"/>
        <v>59</v>
      </c>
      <c r="C61" s="3">
        <f xml:space="preserve"> RTD("cqg.rtd",,"StudyData", $A$2, "BAR", "", "Time", $A$4,-$B61,$A$6,$A$10, "","False","T")</f>
        <v>45723</v>
      </c>
      <c r="D61" s="15">
        <f xml:space="preserve"> RTD("cqg.rtd",,"StudyData", $A$2, "BAR", "", "Time", $A$4,-$B61,$A$6,$A$10, "","False","T")</f>
        <v>45723</v>
      </c>
      <c r="E61" s="4" t="str">
        <f xml:space="preserve"> TEXT(RTD("cqg.rtd",,"StudyData", $A$2, "BAR", "", "Open", $A$4, -$B61, $A$6,$A$10,,$A$8,$A$12),$A$15)</f>
        <v>5818.00</v>
      </c>
      <c r="F61" s="4" t="str">
        <f xml:space="preserve"> TEXT(RTD("cqg.rtd",,"StudyData", $A$2, "BAR", "", "High", $A$4, -$B61, $A$6,$A$10,,$A$8,$A$12),$A$15)</f>
        <v>5843.00</v>
      </c>
      <c r="G61" s="4" t="str">
        <f xml:space="preserve"> TEXT(RTD("cqg.rtd",,"StudyData", $A$2, "BAR", "", "Low", $A$4, -$B61, $A$6,$A$10,,$A$8,$A$12),$A$15)</f>
        <v>5725.00</v>
      </c>
      <c r="H61" s="4" t="str">
        <f>TEXT(RTD("cqg.rtd",,"StudyData", $A$2, "BAR", "", "Close", $A$4, -$B61, $A$6,$A$10,,$A$8,$A$12),$A$15)</f>
        <v>5828.00</v>
      </c>
      <c r="I61" s="5">
        <f xml:space="preserve"> RTD("cqg.rtd",,"StudyData", $A$2, "Vol", "VolType=auto, CoCType=Contract", "Vol",$A$4, -$B61, $A$6,$A$10,,$A$8,$A$12)</f>
        <v>2315005</v>
      </c>
      <c r="J61" s="1">
        <f>RTD("cqg.rtd",,"StudyData","CSForm("&amp;$A$2&amp;",Trend1:="&amp;$N$2&amp;",Trend2:="&amp;$N$3&amp;",Trend3:="&amp;$N$4&amp;",Trend4:="&amp;$N$5&amp;",Trend5:="&amp;$N$6&amp;",Trend6:="&amp;$N$7&amp;",Trend7:="&amp;$N$8&amp;",Trend8:="&amp;$N$9&amp;",Range7:="&amp;$O$8&amp;",Range8:="&amp;$O$9&amp;",Range9:="&amp;$O$10&amp;",Range10:="&amp;$O$11&amp;",Range11:="&amp;$O$12&amp;",Range12:="&amp;$O$13&amp;")", "Bar", "", "Close",$A$4,-B61,,,,,"T")</f>
        <v>7</v>
      </c>
      <c r="K61" s="4" t="str">
        <f t="shared" si="6"/>
        <v>Harami Bullish (HI)</v>
      </c>
      <c r="S61" s="4"/>
      <c r="W61" s="7">
        <f t="shared" si="7"/>
        <v>5818</v>
      </c>
      <c r="X61" s="7">
        <f t="shared" si="8"/>
        <v>5843</v>
      </c>
      <c r="Y61" s="7">
        <f t="shared" si="9"/>
        <v>5725</v>
      </c>
      <c r="Z61" s="7">
        <f t="shared" si="10"/>
        <v>5828</v>
      </c>
    </row>
    <row r="62" spans="2:26" x14ac:dyDescent="0.25">
      <c r="B62" s="2">
        <f t="shared" si="5"/>
        <v>60</v>
      </c>
      <c r="C62" s="3">
        <f xml:space="preserve"> RTD("cqg.rtd",,"StudyData", $A$2, "BAR", "", "Time", $A$4,-$B62,$A$6,$A$10, "","False","T")</f>
        <v>45722</v>
      </c>
      <c r="D62" s="15">
        <f xml:space="preserve"> RTD("cqg.rtd",,"StudyData", $A$2, "BAR", "", "Time", $A$4,-$B62,$A$6,$A$10, "","False","T")</f>
        <v>45722</v>
      </c>
      <c r="E62" s="4" t="str">
        <f xml:space="preserve"> TEXT(RTD("cqg.rtd",,"StudyData", $A$2, "BAR", "", "Open", $A$4, -$B62, $A$6,$A$10,,$A$8,$A$12),$A$15)</f>
        <v>5896.75</v>
      </c>
      <c r="F62" s="4" t="str">
        <f xml:space="preserve"> TEXT(RTD("cqg.rtd",,"StudyData", $A$2, "BAR", "", "High", $A$4, -$B62, $A$6,$A$10,,$A$8,$A$12),$A$15)</f>
        <v>5905.50</v>
      </c>
      <c r="G62" s="4" t="str">
        <f xml:space="preserve"> TEXT(RTD("cqg.rtd",,"StudyData", $A$2, "BAR", "", "Low", $A$4, -$B62, $A$6,$A$10,,$A$8,$A$12),$A$15)</f>
        <v>5772.00</v>
      </c>
      <c r="H62" s="4" t="str">
        <f>TEXT(RTD("cqg.rtd",,"StudyData", $A$2, "BAR", "", "Close", $A$4, -$B62, $A$6,$A$10,,$A$8,$A$12),$A$15)</f>
        <v>5798.25</v>
      </c>
      <c r="I62" s="5">
        <f xml:space="preserve"> RTD("cqg.rtd",,"StudyData", $A$2, "Vol", "VolType=auto, CoCType=Contract", "Vol",$A$4, -$B62, $A$6,$A$10,,$A$8,$A$12)</f>
        <v>2553819</v>
      </c>
      <c r="J62" s="1">
        <f>RTD("cqg.rtd",,"StudyData","CSForm("&amp;$A$2&amp;",Trend1:="&amp;$N$2&amp;",Trend2:="&amp;$N$3&amp;",Trend3:="&amp;$N$4&amp;",Trend4:="&amp;$N$5&amp;",Trend5:="&amp;$N$6&amp;",Trend6:="&amp;$N$7&amp;",Trend7:="&amp;$N$8&amp;",Trend8:="&amp;$N$9&amp;",Range7:="&amp;$O$8&amp;",Range8:="&amp;$O$9&amp;",Range9:="&amp;$O$10&amp;",Range10:="&amp;$O$11&amp;",Range11:="&amp;$O$12&amp;",Range12:="&amp;$O$13&amp;")", "Bar", "", "Close",$A$4,-B62,,,,,"T")</f>
        <v>0</v>
      </c>
      <c r="K62" s="4" t="str">
        <f t="shared" si="6"/>
        <v/>
      </c>
      <c r="S62" s="4"/>
      <c r="W62" s="7">
        <f t="shared" si="7"/>
        <v>5896.75</v>
      </c>
      <c r="X62" s="7">
        <f t="shared" si="8"/>
        <v>5905.5</v>
      </c>
      <c r="Y62" s="7">
        <f t="shared" si="9"/>
        <v>5772</v>
      </c>
      <c r="Z62" s="7">
        <f t="shared" si="10"/>
        <v>5798.25</v>
      </c>
    </row>
    <row r="63" spans="2:26" x14ac:dyDescent="0.25">
      <c r="B63" s="2">
        <f t="shared" si="5"/>
        <v>61</v>
      </c>
      <c r="C63" s="3">
        <f xml:space="preserve"> RTD("cqg.rtd",,"StudyData", $A$2, "BAR", "", "Time", $A$4,-$B63,$A$6,$A$10, "","False","T")</f>
        <v>45721</v>
      </c>
      <c r="D63" s="15">
        <f xml:space="preserve"> RTD("cqg.rtd",,"StudyData", $A$2, "BAR", "", "Time", $A$4,-$B63,$A$6,$A$10, "","False","T")</f>
        <v>45721</v>
      </c>
      <c r="E63" s="4" t="str">
        <f xml:space="preserve"> TEXT(RTD("cqg.rtd",,"StudyData", $A$2, "BAR", "", "Open", $A$4, -$B63, $A$6,$A$10,,$A$8,$A$12),$A$15)</f>
        <v>5884.00</v>
      </c>
      <c r="F63" s="4" t="str">
        <f xml:space="preserve"> TEXT(RTD("cqg.rtd",,"StudyData", $A$2, "BAR", "", "High", $A$4, -$B63, $A$6,$A$10,,$A$8,$A$12),$A$15)</f>
        <v>5921.50</v>
      </c>
      <c r="G63" s="4" t="str">
        <f xml:space="preserve"> TEXT(RTD("cqg.rtd",,"StudyData", $A$2, "BAR", "", "Low", $A$4, -$B63, $A$6,$A$10,,$A$8,$A$12),$A$15)</f>
        <v>5802.75</v>
      </c>
      <c r="H63" s="4" t="str">
        <f>TEXT(RTD("cqg.rtd",,"StudyData", $A$2, "BAR", "", "Close", $A$4, -$B63, $A$6,$A$10,,$A$8,$A$12),$A$15)</f>
        <v>5903.25</v>
      </c>
      <c r="I63" s="5">
        <f xml:space="preserve"> RTD("cqg.rtd",,"StudyData", $A$2, "Vol", "VolType=auto, CoCType=Contract", "Vol",$A$4, -$B63, $A$6,$A$10,,$A$8,$A$12)</f>
        <v>2284032</v>
      </c>
      <c r="J63" s="1">
        <f>RTD("cqg.rtd",,"StudyData","CSForm("&amp;$A$2&amp;",Trend1:="&amp;$N$2&amp;",Trend2:="&amp;$N$3&amp;",Trend3:="&amp;$N$4&amp;",Trend4:="&amp;$N$5&amp;",Trend5:="&amp;$N$6&amp;",Trend6:="&amp;$N$7&amp;",Trend7:="&amp;$N$8&amp;",Trend8:="&amp;$N$9&amp;",Range7:="&amp;$O$8&amp;",Range8:="&amp;$O$9&amp;",Range9:="&amp;$O$10&amp;",Range10:="&amp;$O$11&amp;",Range11:="&amp;$O$12&amp;",Range12:="&amp;$O$13&amp;")", "Bar", "", "Close",$A$4,-B63,,,,,"T")</f>
        <v>7</v>
      </c>
      <c r="K63" s="4" t="str">
        <f t="shared" si="6"/>
        <v>Harami Bullish (HI)</v>
      </c>
      <c r="S63" s="4"/>
      <c r="W63" s="7">
        <f t="shared" si="7"/>
        <v>5884</v>
      </c>
      <c r="X63" s="7">
        <f t="shared" si="8"/>
        <v>5921.5</v>
      </c>
      <c r="Y63" s="7">
        <f t="shared" si="9"/>
        <v>5802.75</v>
      </c>
      <c r="Z63" s="7">
        <f t="shared" si="10"/>
        <v>5903.25</v>
      </c>
    </row>
    <row r="64" spans="2:26" x14ac:dyDescent="0.25">
      <c r="B64" s="2">
        <f t="shared" si="5"/>
        <v>62</v>
      </c>
      <c r="C64" s="3">
        <f xml:space="preserve"> RTD("cqg.rtd",,"StudyData", $A$2, "BAR", "", "Time", $A$4,-$B64,$A$6,$A$10, "","False","T")</f>
        <v>45720</v>
      </c>
      <c r="D64" s="15">
        <f xml:space="preserve"> RTD("cqg.rtd",,"StudyData", $A$2, "BAR", "", "Time", $A$4,-$B64,$A$6,$A$10, "","False","T")</f>
        <v>45720</v>
      </c>
      <c r="E64" s="4" t="str">
        <f xml:space="preserve"> TEXT(RTD("cqg.rtd",,"StudyData", $A$2, "BAR", "", "Open", $A$4, -$B64, $A$6,$A$10,,$A$8,$A$12),$A$15)</f>
        <v>5926.00</v>
      </c>
      <c r="F64" s="4" t="str">
        <f xml:space="preserve"> TEXT(RTD("cqg.rtd",,"StudyData", $A$2, "BAR", "", "High", $A$4, -$B64, $A$6,$A$10,,$A$8,$A$12),$A$15)</f>
        <v>5936.00</v>
      </c>
      <c r="G64" s="4" t="str">
        <f xml:space="preserve"> TEXT(RTD("cqg.rtd",,"StudyData", $A$2, "BAR", "", "Low", $A$4, -$B64, $A$6,$A$10,,$A$8,$A$12),$A$15)</f>
        <v>5796.00</v>
      </c>
      <c r="H64" s="4" t="str">
        <f>TEXT(RTD("cqg.rtd",,"StudyData", $A$2, "BAR", "", "Close", $A$4, -$B64, $A$6,$A$10,,$A$8,$A$12),$A$15)</f>
        <v>5841.50</v>
      </c>
      <c r="I64" s="5">
        <f xml:space="preserve"> RTD("cqg.rtd",,"StudyData", $A$2, "Vol", "VolType=auto, CoCType=Contract", "Vol",$A$4, -$B64, $A$6,$A$10,,$A$8,$A$12)</f>
        <v>3353551</v>
      </c>
      <c r="J64" s="1">
        <f>RTD("cqg.rtd",,"StudyData","CSForm("&amp;$A$2&amp;",Trend1:="&amp;$N$2&amp;",Trend2:="&amp;$N$3&amp;",Trend3:="&amp;$N$4&amp;",Trend4:="&amp;$N$5&amp;",Trend5:="&amp;$N$6&amp;",Trend6:="&amp;$N$7&amp;",Trend7:="&amp;$N$8&amp;",Trend8:="&amp;$N$9&amp;",Range7:="&amp;$O$8&amp;",Range8:="&amp;$O$9&amp;",Range9:="&amp;$O$10&amp;",Range10:="&amp;$O$11&amp;",Range11:="&amp;$O$12&amp;",Range12:="&amp;$O$13&amp;")", "Bar", "", "Close",$A$4,-B64,,,,,"T")</f>
        <v>0</v>
      </c>
      <c r="K64" s="4" t="str">
        <f t="shared" si="6"/>
        <v/>
      </c>
      <c r="S64" s="4"/>
      <c r="W64" s="7">
        <f t="shared" si="7"/>
        <v>5926</v>
      </c>
      <c r="X64" s="7">
        <f t="shared" si="8"/>
        <v>5936</v>
      </c>
      <c r="Y64" s="7">
        <f t="shared" si="9"/>
        <v>5796</v>
      </c>
      <c r="Z64" s="7">
        <f t="shared" si="10"/>
        <v>5841.5</v>
      </c>
    </row>
    <row r="65" spans="2:26" x14ac:dyDescent="0.25">
      <c r="B65" s="2">
        <f t="shared" si="5"/>
        <v>63</v>
      </c>
      <c r="C65" s="3">
        <f xml:space="preserve"> RTD("cqg.rtd",,"StudyData", $A$2, "BAR", "", "Time", $A$4,-$B65,$A$6,$A$10, "","False","T")</f>
        <v>45719</v>
      </c>
      <c r="D65" s="15">
        <f xml:space="preserve"> RTD("cqg.rtd",,"StudyData", $A$2, "BAR", "", "Time", $A$4,-$B65,$A$6,$A$10, "","False","T")</f>
        <v>45719</v>
      </c>
      <c r="E65" s="4" t="str">
        <f xml:space="preserve"> TEXT(RTD("cqg.rtd",,"StudyData", $A$2, "BAR", "", "Open", $A$4, -$B65, $A$6,$A$10,,$A$8,$A$12),$A$15)</f>
        <v>6019.50</v>
      </c>
      <c r="F65" s="4" t="str">
        <f xml:space="preserve"> TEXT(RTD("cqg.rtd",,"StudyData", $A$2, "BAR", "", "High", $A$4, -$B65, $A$6,$A$10,,$A$8,$A$12),$A$15)</f>
        <v>6052.50</v>
      </c>
      <c r="G65" s="4" t="str">
        <f xml:space="preserve"> TEXT(RTD("cqg.rtd",,"StudyData", $A$2, "BAR", "", "Low", $A$4, -$B65, $A$6,$A$10,,$A$8,$A$12),$A$15)</f>
        <v>5873.75</v>
      </c>
      <c r="H65" s="4" t="str">
        <f>TEXT(RTD("cqg.rtd",,"StudyData", $A$2, "BAR", "", "Close", $A$4, -$B65, $A$6,$A$10,,$A$8,$A$12),$A$15)</f>
        <v>5912.75</v>
      </c>
      <c r="I65" s="5">
        <f xml:space="preserve"> RTD("cqg.rtd",,"StudyData", $A$2, "Vol", "VolType=auto, CoCType=Contract", "Vol",$A$4, -$B65, $A$6,$A$10,,$A$8,$A$12)</f>
        <v>2610882</v>
      </c>
      <c r="J65" s="1">
        <f>RTD("cqg.rtd",,"StudyData","CSForm("&amp;$A$2&amp;",Trend1:="&amp;$N$2&amp;",Trend2:="&amp;$N$3&amp;",Trend3:="&amp;$N$4&amp;",Trend4:="&amp;$N$5&amp;",Trend5:="&amp;$N$6&amp;",Trend6:="&amp;$N$7&amp;",Trend7:="&amp;$N$8&amp;",Trend8:="&amp;$N$9&amp;",Range7:="&amp;$O$8&amp;",Range8:="&amp;$O$9&amp;",Range9:="&amp;$O$10&amp;",Range10:="&amp;$O$11&amp;",Range11:="&amp;$O$12&amp;",Range12:="&amp;$O$13&amp;")", "Bar", "", "Close",$A$4,-B65,,,,,"T")</f>
        <v>2</v>
      </c>
      <c r="K65" s="4" t="str">
        <f t="shared" si="6"/>
        <v>Engulfing Bearish (EG)</v>
      </c>
      <c r="S65" s="4"/>
      <c r="W65" s="7">
        <f t="shared" si="7"/>
        <v>6019.5</v>
      </c>
      <c r="X65" s="7">
        <f t="shared" si="8"/>
        <v>6052.5</v>
      </c>
      <c r="Y65" s="7">
        <f t="shared" si="9"/>
        <v>5873.75</v>
      </c>
      <c r="Z65" s="7">
        <f t="shared" si="10"/>
        <v>5912.75</v>
      </c>
    </row>
    <row r="66" spans="2:26" x14ac:dyDescent="0.25">
      <c r="B66" s="2">
        <f t="shared" si="5"/>
        <v>64</v>
      </c>
      <c r="C66" s="3">
        <f xml:space="preserve"> RTD("cqg.rtd",,"StudyData", $A$2, "BAR", "", "Time", $A$4,-$B66,$A$6,$A$10, "","False","T")</f>
        <v>45716</v>
      </c>
      <c r="D66" s="15">
        <f xml:space="preserve"> RTD("cqg.rtd",,"StudyData", $A$2, "BAR", "", "Time", $A$4,-$B66,$A$6,$A$10, "","False","T")</f>
        <v>45716</v>
      </c>
      <c r="E66" s="4" t="str">
        <f xml:space="preserve"> TEXT(RTD("cqg.rtd",,"StudyData", $A$2, "BAR", "", "Open", $A$4, -$B66, $A$6,$A$10,,$A$8,$A$12),$A$15)</f>
        <v>5935.00</v>
      </c>
      <c r="F66" s="4" t="str">
        <f xml:space="preserve"> TEXT(RTD("cqg.rtd",,"StudyData", $A$2, "BAR", "", "High", $A$4, -$B66, $A$6,$A$10,,$A$8,$A$12),$A$15)</f>
        <v>6023.00</v>
      </c>
      <c r="G66" s="4" t="str">
        <f xml:space="preserve"> TEXT(RTD("cqg.rtd",,"StudyData", $A$2, "BAR", "", "Low", $A$4, -$B66, $A$6,$A$10,,$A$8,$A$12),$A$15)</f>
        <v>5900.00</v>
      </c>
      <c r="H66" s="4" t="str">
        <f>TEXT(RTD("cqg.rtd",,"StudyData", $A$2, "BAR", "", "Close", $A$4, -$B66, $A$6,$A$10,,$A$8,$A$12),$A$15)</f>
        <v>6015.25</v>
      </c>
      <c r="I66" s="5">
        <f xml:space="preserve"> RTD("cqg.rtd",,"StudyData", $A$2, "Vol", "VolType=auto, CoCType=Contract", "Vol",$A$4, -$B66, $A$6,$A$10,,$A$8,$A$12)</f>
        <v>2784347</v>
      </c>
      <c r="J66" s="1">
        <f>RTD("cqg.rtd",,"StudyData","CSForm("&amp;$A$2&amp;",Trend1:="&amp;$N$2&amp;",Trend2:="&amp;$N$3&amp;",Trend3:="&amp;$N$4&amp;",Trend4:="&amp;$N$5&amp;",Trend5:="&amp;$N$6&amp;",Trend6:="&amp;$N$7&amp;",Trend7:="&amp;$N$8&amp;",Trend8:="&amp;$N$9&amp;",Range7:="&amp;$O$8&amp;",Range8:="&amp;$O$9&amp;",Range9:="&amp;$O$10&amp;",Range10:="&amp;$O$11&amp;",Range11:="&amp;$O$12&amp;",Range12:="&amp;$O$13&amp;")", "Bar", "", "Close",$A$4,-B66,,,,,"T")</f>
        <v>0</v>
      </c>
      <c r="K66" s="4" t="str">
        <f t="shared" si="6"/>
        <v/>
      </c>
      <c r="S66" s="4"/>
      <c r="W66" s="7">
        <f t="shared" si="7"/>
        <v>5935</v>
      </c>
      <c r="X66" s="7">
        <f t="shared" si="8"/>
        <v>6023</v>
      </c>
      <c r="Y66" s="7">
        <f t="shared" si="9"/>
        <v>5900</v>
      </c>
      <c r="Z66" s="7">
        <f t="shared" si="10"/>
        <v>6015.25</v>
      </c>
    </row>
    <row r="67" spans="2:26" x14ac:dyDescent="0.25">
      <c r="B67" s="2">
        <f t="shared" si="5"/>
        <v>65</v>
      </c>
      <c r="C67" s="3">
        <f xml:space="preserve"> RTD("cqg.rtd",,"StudyData", $A$2, "BAR", "", "Time", $A$4,-$B67,$A$6,$A$10, "","False","T")</f>
        <v>45715</v>
      </c>
      <c r="D67" s="15">
        <f xml:space="preserve"> RTD("cqg.rtd",,"StudyData", $A$2, "BAR", "", "Time", $A$4,-$B67,$A$6,$A$10, "","False","T")</f>
        <v>45715</v>
      </c>
      <c r="E67" s="4" t="str">
        <f xml:space="preserve"> TEXT(RTD("cqg.rtd",,"StudyData", $A$2, "BAR", "", "Open", $A$4, -$B67, $A$6,$A$10,,$A$8,$A$12),$A$15)</f>
        <v>6032.00</v>
      </c>
      <c r="F67" s="4" t="str">
        <f xml:space="preserve"> TEXT(RTD("cqg.rtd",,"StudyData", $A$2, "BAR", "", "High", $A$4, -$B67, $A$6,$A$10,,$A$8,$A$12),$A$15)</f>
        <v>6066.50</v>
      </c>
      <c r="G67" s="4" t="str">
        <f xml:space="preserve"> TEXT(RTD("cqg.rtd",,"StudyData", $A$2, "BAR", "", "Low", $A$4, -$B67, $A$6,$A$10,,$A$8,$A$12),$A$15)</f>
        <v>5925.00</v>
      </c>
      <c r="H67" s="4" t="str">
        <f>TEXT(RTD("cqg.rtd",,"StudyData", $A$2, "BAR", "", "Close", $A$4, -$B67, $A$6,$A$10,,$A$8,$A$12),$A$15)</f>
        <v>5928.25</v>
      </c>
      <c r="I67" s="5">
        <f xml:space="preserve"> RTD("cqg.rtd",,"StudyData", $A$2, "Vol", "VolType=auto, CoCType=Contract", "Vol",$A$4, -$B67, $A$6,$A$10,,$A$8,$A$12)</f>
        <v>2579895</v>
      </c>
      <c r="J67" s="1">
        <f>RTD("cqg.rtd",,"StudyData","CSForm("&amp;$A$2&amp;",Trend1:="&amp;$N$2&amp;",Trend2:="&amp;$N$3&amp;",Trend3:="&amp;$N$4&amp;",Trend4:="&amp;$N$5&amp;",Trend5:="&amp;$N$6&amp;",Trend6:="&amp;$N$7&amp;",Trend7:="&amp;$N$8&amp;",Trend8:="&amp;$N$9&amp;",Range7:="&amp;$O$8&amp;",Range8:="&amp;$O$9&amp;",Range9:="&amp;$O$10&amp;",Range10:="&amp;$O$11&amp;",Range11:="&amp;$O$12&amp;",Range12:="&amp;$O$13&amp;")", "Bar", "", "Close",$A$4,-B67,,,,,"T")</f>
        <v>0</v>
      </c>
      <c r="K67" s="4" t="str">
        <f t="shared" ref="K67:K130" si="11">IF(J67=0,"",VLOOKUP(J67,$L$2:$M$16,2,FALSE))</f>
        <v/>
      </c>
      <c r="S67" s="4"/>
      <c r="W67" s="7">
        <f t="shared" si="7"/>
        <v>6032</v>
      </c>
      <c r="X67" s="7">
        <f t="shared" si="8"/>
        <v>6066.5</v>
      </c>
      <c r="Y67" s="7">
        <f t="shared" si="9"/>
        <v>5925</v>
      </c>
      <c r="Z67" s="7">
        <f t="shared" si="10"/>
        <v>5928.25</v>
      </c>
    </row>
    <row r="68" spans="2:26" x14ac:dyDescent="0.25">
      <c r="B68" s="2">
        <f t="shared" ref="B68:B131" si="12">B67+1</f>
        <v>66</v>
      </c>
      <c r="C68" s="3">
        <f xml:space="preserve"> RTD("cqg.rtd",,"StudyData", $A$2, "BAR", "", "Time", $A$4,-$B68,$A$6,$A$10, "","False","T")</f>
        <v>45714</v>
      </c>
      <c r="D68" s="15">
        <f xml:space="preserve"> RTD("cqg.rtd",,"StudyData", $A$2, "BAR", "", "Time", $A$4,-$B68,$A$6,$A$10, "","False","T")</f>
        <v>45714</v>
      </c>
      <c r="E68" s="4" t="str">
        <f xml:space="preserve"> TEXT(RTD("cqg.rtd",,"StudyData", $A$2, "BAR", "", "Open", $A$4, -$B68, $A$6,$A$10,,$A$8,$A$12),$A$15)</f>
        <v>6034.00</v>
      </c>
      <c r="F68" s="4" t="str">
        <f xml:space="preserve"> TEXT(RTD("cqg.rtd",,"StudyData", $A$2, "BAR", "", "High", $A$4, -$B68, $A$6,$A$10,,$A$8,$A$12),$A$15)</f>
        <v>6075.75</v>
      </c>
      <c r="G68" s="4" t="str">
        <f xml:space="preserve"> TEXT(RTD("cqg.rtd",,"StudyData", $A$2, "BAR", "", "Low", $A$4, -$B68, $A$6,$A$10,,$A$8,$A$12),$A$15)</f>
        <v>5997.50</v>
      </c>
      <c r="H68" s="4" t="str">
        <f>TEXT(RTD("cqg.rtd",,"StudyData", $A$2, "BAR", "", "Close", $A$4, -$B68, $A$6,$A$10,,$A$8,$A$12),$A$15)</f>
        <v>6022.75</v>
      </c>
      <c r="I68" s="5">
        <f xml:space="preserve"> RTD("cqg.rtd",,"StudyData", $A$2, "Vol", "VolType=auto, CoCType=Contract", "Vol",$A$4, -$B68, $A$6,$A$10,,$A$8,$A$12)</f>
        <v>1901306</v>
      </c>
      <c r="J68" s="1">
        <f>RTD("cqg.rtd",,"StudyData","CSForm("&amp;$A$2&amp;",Trend1:="&amp;$N$2&amp;",Trend2:="&amp;$N$3&amp;",Trend3:="&amp;$N$4&amp;",Trend4:="&amp;$N$5&amp;",Trend5:="&amp;$N$6&amp;",Trend6:="&amp;$N$7&amp;",Trend7:="&amp;$N$8&amp;",Trend8:="&amp;$N$9&amp;",Range7:="&amp;$O$8&amp;",Range8:="&amp;$O$9&amp;",Range9:="&amp;$O$10&amp;",Range10:="&amp;$O$11&amp;",Range11:="&amp;$O$12&amp;",Range12:="&amp;$O$13&amp;")", "Bar", "", "Close",$A$4,-B68,,,,,"T")</f>
        <v>0</v>
      </c>
      <c r="K68" s="4" t="str">
        <f t="shared" si="11"/>
        <v/>
      </c>
      <c r="S68" s="4"/>
      <c r="W68" s="7">
        <f t="shared" si="7"/>
        <v>6034</v>
      </c>
      <c r="X68" s="7">
        <f t="shared" si="8"/>
        <v>6075.75</v>
      </c>
      <c r="Y68" s="7">
        <f t="shared" si="9"/>
        <v>5997.5</v>
      </c>
      <c r="Z68" s="7">
        <f t="shared" si="10"/>
        <v>6022.75</v>
      </c>
    </row>
    <row r="69" spans="2:26" x14ac:dyDescent="0.25">
      <c r="B69" s="2">
        <f t="shared" si="12"/>
        <v>67</v>
      </c>
      <c r="C69" s="3">
        <f xml:space="preserve"> RTD("cqg.rtd",,"StudyData", $A$2, "BAR", "", "Time", $A$4,-$B69,$A$6,$A$10, "","False","T")</f>
        <v>45713</v>
      </c>
      <c r="D69" s="15">
        <f xml:space="preserve"> RTD("cqg.rtd",,"StudyData", $A$2, "BAR", "", "Time", $A$4,-$B69,$A$6,$A$10, "","False","T")</f>
        <v>45713</v>
      </c>
      <c r="E69" s="4" t="str">
        <f xml:space="preserve"> TEXT(RTD("cqg.rtd",,"StudyData", $A$2, "BAR", "", "Open", $A$4, -$B69, $A$6,$A$10,,$A$8,$A$12),$A$15)</f>
        <v>6058.50</v>
      </c>
      <c r="F69" s="4" t="str">
        <f xml:space="preserve"> TEXT(RTD("cqg.rtd",,"StudyData", $A$2, "BAR", "", "High", $A$4, -$B69, $A$6,$A$10,,$A$8,$A$12),$A$15)</f>
        <v>6068.00</v>
      </c>
      <c r="G69" s="4" t="str">
        <f xml:space="preserve"> TEXT(RTD("cqg.rtd",,"StudyData", $A$2, "BAR", "", "Low", $A$4, -$B69, $A$6,$A$10,,$A$8,$A$12),$A$15)</f>
        <v>5976.00</v>
      </c>
      <c r="H69" s="4" t="str">
        <f>TEXT(RTD("cqg.rtd",,"StudyData", $A$2, "BAR", "", "Close", $A$4, -$B69, $A$6,$A$10,,$A$8,$A$12),$A$15)</f>
        <v>6022.00</v>
      </c>
      <c r="I69" s="5">
        <f xml:space="preserve"> RTD("cqg.rtd",,"StudyData", $A$2, "Vol", "VolType=auto, CoCType=Contract", "Vol",$A$4, -$B69, $A$6,$A$10,,$A$8,$A$12)</f>
        <v>2215332</v>
      </c>
      <c r="J69" s="1">
        <f>RTD("cqg.rtd",,"StudyData","CSForm("&amp;$A$2&amp;",Trend1:="&amp;$N$2&amp;",Trend2:="&amp;$N$3&amp;",Trend3:="&amp;$N$4&amp;",Trend4:="&amp;$N$5&amp;",Trend5:="&amp;$N$6&amp;",Trend6:="&amp;$N$7&amp;",Trend7:="&amp;$N$8&amp;",Trend8:="&amp;$N$9&amp;",Range7:="&amp;$O$8&amp;",Range8:="&amp;$O$9&amp;",Range9:="&amp;$O$10&amp;",Range10:="&amp;$O$11&amp;",Range11:="&amp;$O$12&amp;",Range12:="&amp;$O$13&amp;")", "Bar", "", "Close",$A$4,-B69,,,,,"T")</f>
        <v>0</v>
      </c>
      <c r="K69" s="4" t="str">
        <f t="shared" si="11"/>
        <v/>
      </c>
      <c r="S69" s="4"/>
      <c r="W69" s="7">
        <f t="shared" si="7"/>
        <v>6058.5</v>
      </c>
      <c r="X69" s="7">
        <f t="shared" si="8"/>
        <v>6068</v>
      </c>
      <c r="Y69" s="7">
        <f t="shared" si="9"/>
        <v>5976</v>
      </c>
      <c r="Z69" s="7">
        <f t="shared" si="10"/>
        <v>6022</v>
      </c>
    </row>
    <row r="70" spans="2:26" x14ac:dyDescent="0.25">
      <c r="B70" s="2">
        <f t="shared" si="12"/>
        <v>68</v>
      </c>
      <c r="C70" s="3">
        <f xml:space="preserve"> RTD("cqg.rtd",,"StudyData", $A$2, "BAR", "", "Time", $A$4,-$B70,$A$6,$A$10, "","False","T")</f>
        <v>45712</v>
      </c>
      <c r="D70" s="15">
        <f xml:space="preserve"> RTD("cqg.rtd",,"StudyData", $A$2, "BAR", "", "Time", $A$4,-$B70,$A$6,$A$10, "","False","T")</f>
        <v>45712</v>
      </c>
      <c r="E70" s="4" t="str">
        <f xml:space="preserve"> TEXT(RTD("cqg.rtd",,"StudyData", $A$2, "BAR", "", "Open", $A$4, -$B70, $A$6,$A$10,,$A$8,$A$12),$A$15)</f>
        <v>6092.75</v>
      </c>
      <c r="F70" s="4" t="str">
        <f xml:space="preserve"> TEXT(RTD("cqg.rtd",,"StudyData", $A$2, "BAR", "", "High", $A$4, -$B70, $A$6,$A$10,,$A$8,$A$12),$A$15)</f>
        <v>6119.50</v>
      </c>
      <c r="G70" s="4" t="str">
        <f xml:space="preserve"> TEXT(RTD("cqg.rtd",,"StudyData", $A$2, "BAR", "", "Low", $A$4, -$B70, $A$6,$A$10,,$A$8,$A$12),$A$15)</f>
        <v>6046.50</v>
      </c>
      <c r="H70" s="4" t="str">
        <f>TEXT(RTD("cqg.rtd",,"StudyData", $A$2, "BAR", "", "Close", $A$4, -$B70, $A$6,$A$10,,$A$8,$A$12),$A$15)</f>
        <v>6052.75</v>
      </c>
      <c r="I70" s="5">
        <f xml:space="preserve"> RTD("cqg.rtd",,"StudyData", $A$2, "Vol", "VolType=auto, CoCType=Contract", "Vol",$A$4, -$B70, $A$6,$A$10,,$A$8,$A$12)</f>
        <v>1797847</v>
      </c>
      <c r="J70" s="1">
        <f>RTD("cqg.rtd",,"StudyData","CSForm("&amp;$A$2&amp;",Trend1:="&amp;$N$2&amp;",Trend2:="&amp;$N$3&amp;",Trend3:="&amp;$N$4&amp;",Trend4:="&amp;$N$5&amp;",Trend5:="&amp;$N$6&amp;",Trend6:="&amp;$N$7&amp;",Trend7:="&amp;$N$8&amp;",Trend8:="&amp;$N$9&amp;",Range7:="&amp;$O$8&amp;",Range8:="&amp;$O$9&amp;",Range9:="&amp;$O$10&amp;",Range10:="&amp;$O$11&amp;",Range11:="&amp;$O$12&amp;",Range12:="&amp;$O$13&amp;")", "Bar", "", "Close",$A$4,-B70,,,,,"T")</f>
        <v>0</v>
      </c>
      <c r="K70" s="4" t="str">
        <f t="shared" si="11"/>
        <v/>
      </c>
      <c r="S70" s="4"/>
      <c r="W70" s="7">
        <f t="shared" si="7"/>
        <v>6092.75</v>
      </c>
      <c r="X70" s="7">
        <f t="shared" si="8"/>
        <v>6119.5</v>
      </c>
      <c r="Y70" s="7">
        <f t="shared" si="9"/>
        <v>6046.5</v>
      </c>
      <c r="Z70" s="7">
        <f t="shared" si="10"/>
        <v>6052.75</v>
      </c>
    </row>
    <row r="71" spans="2:26" x14ac:dyDescent="0.25">
      <c r="B71" s="2">
        <f t="shared" si="12"/>
        <v>69</v>
      </c>
      <c r="C71" s="3">
        <f xml:space="preserve"> RTD("cqg.rtd",,"StudyData", $A$2, "BAR", "", "Time", $A$4,-$B71,$A$6,$A$10, "","False","T")</f>
        <v>45709</v>
      </c>
      <c r="D71" s="15">
        <f xml:space="preserve"> RTD("cqg.rtd",,"StudyData", $A$2, "BAR", "", "Time", $A$4,-$B71,$A$6,$A$10, "","False","T")</f>
        <v>45709</v>
      </c>
      <c r="E71" s="4" t="str">
        <f xml:space="preserve"> TEXT(RTD("cqg.rtd",,"StudyData", $A$2, "BAR", "", "Open", $A$4, -$B71, $A$6,$A$10,,$A$8,$A$12),$A$15)</f>
        <v>6184.50</v>
      </c>
      <c r="F71" s="4" t="str">
        <f xml:space="preserve"> TEXT(RTD("cqg.rtd",,"StudyData", $A$2, "BAR", "", "High", $A$4, -$B71, $A$6,$A$10,,$A$8,$A$12),$A$15)</f>
        <v>6194.50</v>
      </c>
      <c r="G71" s="4" t="str">
        <f xml:space="preserve"> TEXT(RTD("cqg.rtd",,"StudyData", $A$2, "BAR", "", "Low", $A$4, -$B71, $A$6,$A$10,,$A$8,$A$12),$A$15)</f>
        <v>6076.50</v>
      </c>
      <c r="H71" s="4" t="str">
        <f>TEXT(RTD("cqg.rtd",,"StudyData", $A$2, "BAR", "", "Close", $A$4, -$B71, $A$6,$A$10,,$A$8,$A$12),$A$15)</f>
        <v>6081.00</v>
      </c>
      <c r="I71" s="5">
        <f xml:space="preserve"> RTD("cqg.rtd",,"StudyData", $A$2, "Vol", "VolType=auto, CoCType=Contract", "Vol",$A$4, -$B71, $A$6,$A$10,,$A$8,$A$12)</f>
        <v>1940563</v>
      </c>
      <c r="J71" s="1">
        <f>RTD("cqg.rtd",,"StudyData","CSForm("&amp;$A$2&amp;",Trend1:="&amp;$N$2&amp;",Trend2:="&amp;$N$3&amp;",Trend3:="&amp;$N$4&amp;",Trend4:="&amp;$N$5&amp;",Trend5:="&amp;$N$6&amp;",Trend6:="&amp;$N$7&amp;",Trend7:="&amp;$N$8&amp;",Trend8:="&amp;$N$9&amp;",Range7:="&amp;$O$8&amp;",Range8:="&amp;$O$9&amp;",Range9:="&amp;$O$10&amp;",Range10:="&amp;$O$11&amp;",Range11:="&amp;$O$12&amp;",Range12:="&amp;$O$13&amp;")", "Bar", "", "Close",$A$4,-B71,,,,,"T")</f>
        <v>0</v>
      </c>
      <c r="K71" s="4" t="str">
        <f t="shared" si="11"/>
        <v/>
      </c>
      <c r="S71" s="4"/>
      <c r="W71" s="7">
        <f t="shared" si="7"/>
        <v>6184.5</v>
      </c>
      <c r="X71" s="7">
        <f t="shared" si="8"/>
        <v>6194.5</v>
      </c>
      <c r="Y71" s="7">
        <f t="shared" si="9"/>
        <v>6076.5</v>
      </c>
      <c r="Z71" s="7">
        <f t="shared" si="10"/>
        <v>6081</v>
      </c>
    </row>
    <row r="72" spans="2:26" x14ac:dyDescent="0.25">
      <c r="B72" s="2">
        <f t="shared" si="12"/>
        <v>70</v>
      </c>
      <c r="C72" s="3">
        <f xml:space="preserve"> RTD("cqg.rtd",,"StudyData", $A$2, "BAR", "", "Time", $A$4,-$B72,$A$6,$A$10, "","False","T")</f>
        <v>45708</v>
      </c>
      <c r="D72" s="15">
        <f xml:space="preserve"> RTD("cqg.rtd",,"StudyData", $A$2, "BAR", "", "Time", $A$4,-$B72,$A$6,$A$10, "","False","T")</f>
        <v>45708</v>
      </c>
      <c r="E72" s="4" t="str">
        <f xml:space="preserve"> TEXT(RTD("cqg.rtd",,"StudyData", $A$2, "BAR", "", "Open", $A$4, -$B72, $A$6,$A$10,,$A$8,$A$12),$A$15)</f>
        <v>6205.75</v>
      </c>
      <c r="F72" s="4" t="str">
        <f xml:space="preserve"> TEXT(RTD("cqg.rtd",,"StudyData", $A$2, "BAR", "", "High", $A$4, -$B72, $A$6,$A$10,,$A$8,$A$12),$A$15)</f>
        <v>6211.50</v>
      </c>
      <c r="G72" s="4" t="str">
        <f xml:space="preserve"> TEXT(RTD("cqg.rtd",,"StudyData", $A$2, "BAR", "", "Low", $A$4, -$B72, $A$6,$A$10,,$A$8,$A$12),$A$15)</f>
        <v>6154.75</v>
      </c>
      <c r="H72" s="4" t="str">
        <f>TEXT(RTD("cqg.rtd",,"StudyData", $A$2, "BAR", "", "Close", $A$4, -$B72, $A$6,$A$10,,$A$8,$A$12),$A$15)</f>
        <v>6188.50</v>
      </c>
      <c r="I72" s="5">
        <f xml:space="preserve"> RTD("cqg.rtd",,"StudyData", $A$2, "Vol", "VolType=auto, CoCType=Contract", "Vol",$A$4, -$B72, $A$6,$A$10,,$A$8,$A$12)</f>
        <v>1405343</v>
      </c>
      <c r="J72" s="1">
        <f>RTD("cqg.rtd",,"StudyData","CSForm("&amp;$A$2&amp;",Trend1:="&amp;$N$2&amp;",Trend2:="&amp;$N$3&amp;",Trend3:="&amp;$N$4&amp;",Trend4:="&amp;$N$5&amp;",Trend5:="&amp;$N$6&amp;",Trend6:="&amp;$N$7&amp;",Trend7:="&amp;$N$8&amp;",Trend8:="&amp;$N$9&amp;",Range7:="&amp;$O$8&amp;",Range8:="&amp;$O$9&amp;",Range9:="&amp;$O$10&amp;",Range10:="&amp;$O$11&amp;",Range11:="&amp;$O$12&amp;",Range12:="&amp;$O$13&amp;")", "Bar", "", "Close",$A$4,-B72,,,,,"T")</f>
        <v>0</v>
      </c>
      <c r="K72" s="4" t="str">
        <f t="shared" si="11"/>
        <v/>
      </c>
      <c r="S72" s="4"/>
      <c r="W72" s="7">
        <f t="shared" si="7"/>
        <v>6205.75</v>
      </c>
      <c r="X72" s="7">
        <f t="shared" si="8"/>
        <v>6211.5</v>
      </c>
      <c r="Y72" s="7">
        <f t="shared" si="9"/>
        <v>6154.75</v>
      </c>
      <c r="Z72" s="7">
        <f t="shared" si="10"/>
        <v>6188.5</v>
      </c>
    </row>
    <row r="73" spans="2:26" x14ac:dyDescent="0.25">
      <c r="B73" s="2">
        <f t="shared" si="12"/>
        <v>71</v>
      </c>
      <c r="C73" s="3">
        <f xml:space="preserve"> RTD("cqg.rtd",,"StudyData", $A$2, "BAR", "", "Time", $A$4,-$B73,$A$6,$A$10, "","False","T")</f>
        <v>45707</v>
      </c>
      <c r="D73" s="15">
        <f xml:space="preserve"> RTD("cqg.rtd",,"StudyData", $A$2, "BAR", "", "Time", $A$4,-$B73,$A$6,$A$10, "","False","T")</f>
        <v>45707</v>
      </c>
      <c r="E73" s="4" t="str">
        <f xml:space="preserve"> TEXT(RTD("cqg.rtd",,"StudyData", $A$2, "BAR", "", "Open", $A$4, -$B73, $A$6,$A$10,,$A$8,$A$12),$A$15)</f>
        <v>6195.75</v>
      </c>
      <c r="F73" s="4" t="str">
        <f xml:space="preserve"> TEXT(RTD("cqg.rtd",,"StudyData", $A$2, "BAR", "", "High", $A$4, -$B73, $A$6,$A$10,,$A$8,$A$12),$A$15)</f>
        <v>6218.50</v>
      </c>
      <c r="G73" s="4" t="str">
        <f xml:space="preserve"> TEXT(RTD("cqg.rtd",,"StudyData", $A$2, "BAR", "", "Low", $A$4, -$B73, $A$6,$A$10,,$A$8,$A$12),$A$15)</f>
        <v>6181.25</v>
      </c>
      <c r="H73" s="4" t="str">
        <f>TEXT(RTD("cqg.rtd",,"StudyData", $A$2, "BAR", "", "Close", $A$4, -$B73, $A$6,$A$10,,$A$8,$A$12),$A$15)</f>
        <v>6215.00</v>
      </c>
      <c r="I73" s="5">
        <f xml:space="preserve"> RTD("cqg.rtd",,"StudyData", $A$2, "Vol", "VolType=auto, CoCType=Contract", "Vol",$A$4, -$B73, $A$6,$A$10,,$A$8,$A$12)</f>
        <v>1078997</v>
      </c>
      <c r="J73" s="1">
        <f>RTD("cqg.rtd",,"StudyData","CSForm("&amp;$A$2&amp;",Trend1:="&amp;$N$2&amp;",Trend2:="&amp;$N$3&amp;",Trend3:="&amp;$N$4&amp;",Trend4:="&amp;$N$5&amp;",Trend5:="&amp;$N$6&amp;",Trend6:="&amp;$N$7&amp;",Trend7:="&amp;$N$8&amp;",Trend8:="&amp;$N$9&amp;",Range7:="&amp;$O$8&amp;",Range8:="&amp;$O$9&amp;",Range9:="&amp;$O$10&amp;",Range10:="&amp;$O$11&amp;",Range11:="&amp;$O$12&amp;",Range12:="&amp;$O$13&amp;")", "Bar", "", "Close",$A$4,-B73,,,,,"T")</f>
        <v>0</v>
      </c>
      <c r="K73" s="4" t="str">
        <f t="shared" si="11"/>
        <v/>
      </c>
      <c r="S73" s="4"/>
      <c r="W73" s="7">
        <f t="shared" si="7"/>
        <v>6195.75</v>
      </c>
      <c r="X73" s="7">
        <f t="shared" si="8"/>
        <v>6218.5</v>
      </c>
      <c r="Y73" s="7">
        <f t="shared" si="9"/>
        <v>6181.25</v>
      </c>
      <c r="Z73" s="7">
        <f t="shared" si="10"/>
        <v>6215</v>
      </c>
    </row>
    <row r="74" spans="2:26" x14ac:dyDescent="0.25">
      <c r="B74" s="2">
        <f t="shared" si="12"/>
        <v>72</v>
      </c>
      <c r="C74" s="3">
        <f xml:space="preserve"> RTD("cqg.rtd",,"StudyData", $A$2, "BAR", "", "Time", $A$4,-$B74,$A$6,$A$10, "","False","T")</f>
        <v>45706</v>
      </c>
      <c r="D74" s="15">
        <f xml:space="preserve"> RTD("cqg.rtd",,"StudyData", $A$2, "BAR", "", "Time", $A$4,-$B74,$A$6,$A$10, "","False","T")</f>
        <v>45706</v>
      </c>
      <c r="E74" s="4" t="str">
        <f xml:space="preserve"> TEXT(RTD("cqg.rtd",,"StudyData", $A$2, "BAR", "", "Open", $A$4, -$B74, $A$6,$A$10,,$A$8,$A$12),$A$15)</f>
        <v>6190.25</v>
      </c>
      <c r="F74" s="4" t="str">
        <f xml:space="preserve"> TEXT(RTD("cqg.rtd",,"StudyData", $A$2, "BAR", "", "High", $A$4, -$B74, $A$6,$A$10,,$A$8,$A$12),$A$15)</f>
        <v>6209.75</v>
      </c>
      <c r="G74" s="4" t="str">
        <f xml:space="preserve"> TEXT(RTD("cqg.rtd",,"StudyData", $A$2, "BAR", "", "Low", $A$4, -$B74, $A$6,$A$10,,$A$8,$A$12),$A$15)</f>
        <v>6170.25</v>
      </c>
      <c r="H74" s="4" t="str">
        <f>TEXT(RTD("cqg.rtd",,"StudyData", $A$2, "BAR", "", "Close", $A$4, -$B74, $A$6,$A$10,,$A$8,$A$12),$A$15)</f>
        <v>6198.75</v>
      </c>
      <c r="I74" s="5">
        <f xml:space="preserve"> RTD("cqg.rtd",,"StudyData", $A$2, "Vol", "VolType=auto, CoCType=Contract", "Vol",$A$4, -$B74, $A$6,$A$10,,$A$8,$A$12)</f>
        <v>1200599</v>
      </c>
      <c r="J74" s="1">
        <f>RTD("cqg.rtd",,"StudyData","CSForm("&amp;$A$2&amp;",Trend1:="&amp;$N$2&amp;",Trend2:="&amp;$N$3&amp;",Trend3:="&amp;$N$4&amp;",Trend4:="&amp;$N$5&amp;",Trend5:="&amp;$N$6&amp;",Trend6:="&amp;$N$7&amp;",Trend7:="&amp;$N$8&amp;",Trend8:="&amp;$N$9&amp;",Range7:="&amp;$O$8&amp;",Range8:="&amp;$O$9&amp;",Range9:="&amp;$O$10&amp;",Range10:="&amp;$O$11&amp;",Range11:="&amp;$O$12&amp;",Range12:="&amp;$O$13&amp;")", "Bar", "", "Close",$A$4,-B74,,,,,"T")</f>
        <v>0</v>
      </c>
      <c r="K74" s="4" t="str">
        <f t="shared" si="11"/>
        <v/>
      </c>
      <c r="S74" s="4"/>
      <c r="W74" s="7">
        <f t="shared" si="7"/>
        <v>6190.25</v>
      </c>
      <c r="X74" s="7">
        <f t="shared" si="8"/>
        <v>6209.75</v>
      </c>
      <c r="Y74" s="7">
        <f t="shared" si="9"/>
        <v>6170.25</v>
      </c>
      <c r="Z74" s="7">
        <f t="shared" si="10"/>
        <v>6198.75</v>
      </c>
    </row>
    <row r="75" spans="2:26" x14ac:dyDescent="0.25">
      <c r="B75" s="2">
        <f t="shared" si="12"/>
        <v>73</v>
      </c>
      <c r="C75" s="3">
        <f xml:space="preserve"> RTD("cqg.rtd",,"StudyData", $A$2, "BAR", "", "Time", $A$4,-$B75,$A$6,$A$10, "","False","T")</f>
        <v>45702</v>
      </c>
      <c r="D75" s="15">
        <f xml:space="preserve"> RTD("cqg.rtd",,"StudyData", $A$2, "BAR", "", "Time", $A$4,-$B75,$A$6,$A$10, "","False","T")</f>
        <v>45702</v>
      </c>
      <c r="E75" s="4" t="str">
        <f xml:space="preserve"> TEXT(RTD("cqg.rtd",,"StudyData", $A$2, "BAR", "", "Open", $A$4, -$B75, $A$6,$A$10,,$A$8,$A$12),$A$15)</f>
        <v>6183.75</v>
      </c>
      <c r="F75" s="4" t="str">
        <f xml:space="preserve"> TEXT(RTD("cqg.rtd",,"StudyData", $A$2, "BAR", "", "High", $A$4, -$B75, $A$6,$A$10,,$A$8,$A$12),$A$15)</f>
        <v>6198.75</v>
      </c>
      <c r="G75" s="4" t="str">
        <f xml:space="preserve"> TEXT(RTD("cqg.rtd",,"StudyData", $A$2, "BAR", "", "Low", $A$4, -$B75, $A$6,$A$10,,$A$8,$A$12),$A$15)</f>
        <v>6173.25</v>
      </c>
      <c r="H75" s="4" t="str">
        <f>TEXT(RTD("cqg.rtd",,"StudyData", $A$2, "BAR", "", "Close", $A$4, -$B75, $A$6,$A$10,,$A$8,$A$12),$A$15)</f>
        <v>6184.00</v>
      </c>
      <c r="I75" s="5">
        <f xml:space="preserve"> RTD("cqg.rtd",,"StudyData", $A$2, "Vol", "VolType=auto, CoCType=Contract", "Vol",$A$4, -$B75, $A$6,$A$10,,$A$8,$A$12)</f>
        <v>1018370</v>
      </c>
      <c r="J75" s="1">
        <f>RTD("cqg.rtd",,"StudyData","CSForm("&amp;$A$2&amp;",Trend1:="&amp;$N$2&amp;",Trend2:="&amp;$N$3&amp;",Trend3:="&amp;$N$4&amp;",Trend4:="&amp;$N$5&amp;",Trend5:="&amp;$N$6&amp;",Trend6:="&amp;$N$7&amp;",Trend7:="&amp;$N$8&amp;",Trend8:="&amp;$N$9&amp;",Range7:="&amp;$O$8&amp;",Range8:="&amp;$O$9&amp;",Range9:="&amp;$O$10&amp;",Range10:="&amp;$O$11&amp;",Range11:="&amp;$O$12&amp;",Range12:="&amp;$O$13&amp;")", "Bar", "", "Close",$A$4,-B75,,,,,"T")</f>
        <v>8</v>
      </c>
      <c r="K75" s="4" t="str">
        <f t="shared" si="11"/>
        <v>Harami Bearish (HI)</v>
      </c>
      <c r="S75" s="4"/>
      <c r="W75" s="7">
        <f t="shared" ref="W75:W138" si="13">E75*1</f>
        <v>6183.75</v>
      </c>
      <c r="X75" s="7">
        <f t="shared" ref="X75:X138" si="14">F75*1</f>
        <v>6198.75</v>
      </c>
      <c r="Y75" s="7">
        <f t="shared" ref="Y75:Y138" si="15">G75*1</f>
        <v>6173.25</v>
      </c>
      <c r="Z75" s="7">
        <f t="shared" ref="Z75:Z138" si="16">H75*1</f>
        <v>6184</v>
      </c>
    </row>
    <row r="76" spans="2:26" x14ac:dyDescent="0.25">
      <c r="B76" s="2">
        <f t="shared" si="12"/>
        <v>74</v>
      </c>
      <c r="C76" s="3">
        <f xml:space="preserve"> RTD("cqg.rtd",,"StudyData", $A$2, "BAR", "", "Time", $A$4,-$B76,$A$6,$A$10, "","False","T")</f>
        <v>45701</v>
      </c>
      <c r="D76" s="15">
        <f xml:space="preserve"> RTD("cqg.rtd",,"StudyData", $A$2, "BAR", "", "Time", $A$4,-$B76,$A$6,$A$10, "","False","T")</f>
        <v>45701</v>
      </c>
      <c r="E76" s="4" t="str">
        <f xml:space="preserve"> TEXT(RTD("cqg.rtd",,"StudyData", $A$2, "BAR", "", "Open", $A$4, -$B76, $A$6,$A$10,,$A$8,$A$12),$A$15)</f>
        <v>6131.75</v>
      </c>
      <c r="F76" s="4" t="str">
        <f xml:space="preserve"> TEXT(RTD("cqg.rtd",,"StudyData", $A$2, "BAR", "", "High", $A$4, -$B76, $A$6,$A$10,,$A$8,$A$12),$A$15)</f>
        <v>6190.00</v>
      </c>
      <c r="G76" s="4" t="str">
        <f xml:space="preserve"> TEXT(RTD("cqg.rtd",,"StudyData", $A$2, "BAR", "", "Low", $A$4, -$B76, $A$6,$A$10,,$A$8,$A$12),$A$15)</f>
        <v>6105.50</v>
      </c>
      <c r="H76" s="4" t="str">
        <f>TEXT(RTD("cqg.rtd",,"StudyData", $A$2, "BAR", "", "Close", $A$4, -$B76, $A$6,$A$10,,$A$8,$A$12),$A$15)</f>
        <v>6187.25</v>
      </c>
      <c r="I76" s="5">
        <f xml:space="preserve"> RTD("cqg.rtd",,"StudyData", $A$2, "Vol", "VolType=auto, CoCType=Contract", "Vol",$A$4, -$B76, $A$6,$A$10,,$A$8,$A$12)</f>
        <v>1523953</v>
      </c>
      <c r="J76" s="1">
        <f>RTD("cqg.rtd",,"StudyData","CSForm("&amp;$A$2&amp;",Trend1:="&amp;$N$2&amp;",Trend2:="&amp;$N$3&amp;",Trend3:="&amp;$N$4&amp;",Trend4:="&amp;$N$5&amp;",Trend5:="&amp;$N$6&amp;",Trend6:="&amp;$N$7&amp;",Trend7:="&amp;$N$8&amp;",Trend8:="&amp;$N$9&amp;",Range7:="&amp;$O$8&amp;",Range8:="&amp;$O$9&amp;",Range9:="&amp;$O$10&amp;",Range10:="&amp;$O$11&amp;",Range11:="&amp;$O$12&amp;",Range12:="&amp;$O$13&amp;")", "Bar", "", "Close",$A$4,-B76,,,,,"T")</f>
        <v>0</v>
      </c>
      <c r="K76" s="4" t="str">
        <f t="shared" si="11"/>
        <v/>
      </c>
      <c r="S76" s="4"/>
      <c r="W76" s="7">
        <f t="shared" si="13"/>
        <v>6131.75</v>
      </c>
      <c r="X76" s="7">
        <f t="shared" si="14"/>
        <v>6190</v>
      </c>
      <c r="Y76" s="7">
        <f t="shared" si="15"/>
        <v>6105.5</v>
      </c>
      <c r="Z76" s="7">
        <f t="shared" si="16"/>
        <v>6187.25</v>
      </c>
    </row>
    <row r="77" spans="2:26" x14ac:dyDescent="0.25">
      <c r="B77" s="2">
        <f t="shared" si="12"/>
        <v>75</v>
      </c>
      <c r="C77" s="3">
        <f xml:space="preserve"> RTD("cqg.rtd",,"StudyData", $A$2, "BAR", "", "Time", $A$4,-$B77,$A$6,$A$10, "","False","T")</f>
        <v>45700</v>
      </c>
      <c r="D77" s="15">
        <f xml:space="preserve"> RTD("cqg.rtd",,"StudyData", $A$2, "BAR", "", "Time", $A$4,-$B77,$A$6,$A$10, "","False","T")</f>
        <v>45700</v>
      </c>
      <c r="E77" s="4" t="str">
        <f xml:space="preserve"> TEXT(RTD("cqg.rtd",,"StudyData", $A$2, "BAR", "", "Open", $A$4, -$B77, $A$6,$A$10,,$A$8,$A$12),$A$15)</f>
        <v>6142.75</v>
      </c>
      <c r="F77" s="4" t="str">
        <f xml:space="preserve"> TEXT(RTD("cqg.rtd",,"StudyData", $A$2, "BAR", "", "High", $A$4, -$B77, $A$6,$A$10,,$A$8,$A$12),$A$15)</f>
        <v>6150.00</v>
      </c>
      <c r="G77" s="4" t="str">
        <f xml:space="preserve"> TEXT(RTD("cqg.rtd",,"StudyData", $A$2, "BAR", "", "Low", $A$4, -$B77, $A$6,$A$10,,$A$8,$A$12),$A$15)</f>
        <v>6072.75</v>
      </c>
      <c r="H77" s="4" t="str">
        <f>TEXT(RTD("cqg.rtd",,"StudyData", $A$2, "BAR", "", "Close", $A$4, -$B77, $A$6,$A$10,,$A$8,$A$12),$A$15)</f>
        <v>6124.75</v>
      </c>
      <c r="I77" s="5">
        <f xml:space="preserve"> RTD("cqg.rtd",,"StudyData", $A$2, "Vol", "VolType=auto, CoCType=Contract", "Vol",$A$4, -$B77, $A$6,$A$10,,$A$8,$A$12)</f>
        <v>1558395</v>
      </c>
      <c r="J77" s="1">
        <f>RTD("cqg.rtd",,"StudyData","CSForm("&amp;$A$2&amp;",Trend1:="&amp;$N$2&amp;",Trend2:="&amp;$N$3&amp;",Trend3:="&amp;$N$4&amp;",Trend4:="&amp;$N$5&amp;",Trend5:="&amp;$N$6&amp;",Trend6:="&amp;$N$7&amp;",Trend7:="&amp;$N$8&amp;",Trend8:="&amp;$N$9&amp;",Range7:="&amp;$O$8&amp;",Range8:="&amp;$O$9&amp;",Range9:="&amp;$O$10&amp;",Range10:="&amp;$O$11&amp;",Range11:="&amp;$O$12&amp;",Range12:="&amp;$O$13&amp;")", "Bar", "", "Close",$A$4,-B77,,,,,"T")</f>
        <v>4</v>
      </c>
      <c r="K77" s="4" t="str">
        <f t="shared" si="11"/>
        <v>Hanging Man (HM)</v>
      </c>
      <c r="S77" s="4"/>
      <c r="W77" s="7">
        <f t="shared" si="13"/>
        <v>6142.75</v>
      </c>
      <c r="X77" s="7">
        <f t="shared" si="14"/>
        <v>6150</v>
      </c>
      <c r="Y77" s="7">
        <f t="shared" si="15"/>
        <v>6072.75</v>
      </c>
      <c r="Z77" s="7">
        <f t="shared" si="16"/>
        <v>6124.75</v>
      </c>
    </row>
    <row r="78" spans="2:26" x14ac:dyDescent="0.25">
      <c r="B78" s="2">
        <f t="shared" si="12"/>
        <v>76</v>
      </c>
      <c r="C78" s="3">
        <f xml:space="preserve"> RTD("cqg.rtd",,"StudyData", $A$2, "BAR", "", "Time", $A$4,-$B78,$A$6,$A$10, "","False","T")</f>
        <v>45699</v>
      </c>
      <c r="D78" s="15">
        <f xml:space="preserve"> RTD("cqg.rtd",,"StudyData", $A$2, "BAR", "", "Time", $A$4,-$B78,$A$6,$A$10, "","False","T")</f>
        <v>45699</v>
      </c>
      <c r="E78" s="4" t="str">
        <f xml:space="preserve"> TEXT(RTD("cqg.rtd",,"StudyData", $A$2, "BAR", "", "Open", $A$4, -$B78, $A$6,$A$10,,$A$8,$A$12),$A$15)</f>
        <v>6137.50</v>
      </c>
      <c r="F78" s="4" t="str">
        <f xml:space="preserve"> TEXT(RTD("cqg.rtd",,"StudyData", $A$2, "BAR", "", "High", $A$4, -$B78, $A$6,$A$10,,$A$8,$A$12),$A$15)</f>
        <v>6150.75</v>
      </c>
      <c r="G78" s="4" t="str">
        <f xml:space="preserve"> TEXT(RTD("cqg.rtd",,"StudyData", $A$2, "BAR", "", "Low", $A$4, -$B78, $A$6,$A$10,,$A$8,$A$12),$A$15)</f>
        <v>6109.75</v>
      </c>
      <c r="H78" s="4" t="str">
        <f>TEXT(RTD("cqg.rtd",,"StudyData", $A$2, "BAR", "", "Close", $A$4, -$B78, $A$6,$A$10,,$A$8,$A$12),$A$15)</f>
        <v>6144.25</v>
      </c>
      <c r="I78" s="5">
        <f xml:space="preserve"> RTD("cqg.rtd",,"StudyData", $A$2, "Vol", "VolType=auto, CoCType=Contract", "Vol",$A$4, -$B78, $A$6,$A$10,,$A$8,$A$12)</f>
        <v>1017366</v>
      </c>
      <c r="J78" s="1">
        <f>RTD("cqg.rtd",,"StudyData","CSForm("&amp;$A$2&amp;",Trend1:="&amp;$N$2&amp;",Trend2:="&amp;$N$3&amp;",Trend3:="&amp;$N$4&amp;",Trend4:="&amp;$N$5&amp;",Trend5:="&amp;$N$6&amp;",Trend6:="&amp;$N$7&amp;",Trend7:="&amp;$N$8&amp;",Trend8:="&amp;$N$9&amp;",Range7:="&amp;$O$8&amp;",Range8:="&amp;$O$9&amp;",Range9:="&amp;$O$10&amp;",Range10:="&amp;$O$11&amp;",Range11:="&amp;$O$12&amp;",Range12:="&amp;$O$13&amp;")", "Bar", "", "Close",$A$4,-B78,,,,,"T")</f>
        <v>0</v>
      </c>
      <c r="K78" s="4" t="str">
        <f t="shared" si="11"/>
        <v/>
      </c>
      <c r="S78" s="4"/>
      <c r="W78" s="7">
        <f t="shared" si="13"/>
        <v>6137.5</v>
      </c>
      <c r="X78" s="7">
        <f t="shared" si="14"/>
        <v>6150.75</v>
      </c>
      <c r="Y78" s="7">
        <f t="shared" si="15"/>
        <v>6109.75</v>
      </c>
      <c r="Z78" s="7">
        <f t="shared" si="16"/>
        <v>6144.25</v>
      </c>
    </row>
    <row r="79" spans="2:26" x14ac:dyDescent="0.25">
      <c r="B79" s="2">
        <f t="shared" si="12"/>
        <v>77</v>
      </c>
      <c r="C79" s="3">
        <f xml:space="preserve"> RTD("cqg.rtd",,"StudyData", $A$2, "BAR", "", "Time", $A$4,-$B79,$A$6,$A$10, "","False","T")</f>
        <v>45698</v>
      </c>
      <c r="D79" s="15">
        <f xml:space="preserve"> RTD("cqg.rtd",,"StudyData", $A$2, "BAR", "", "Time", $A$4,-$B79,$A$6,$A$10, "","False","T")</f>
        <v>45698</v>
      </c>
      <c r="E79" s="4" t="str">
        <f xml:space="preserve"> TEXT(RTD("cqg.rtd",,"StudyData", $A$2, "BAR", "", "Open", $A$4, -$B79, $A$6,$A$10,,$A$8,$A$12),$A$15)</f>
        <v>6068.00</v>
      </c>
      <c r="F79" s="4" t="str">
        <f xml:space="preserve"> TEXT(RTD("cqg.rtd",,"StudyData", $A$2, "BAR", "", "High", $A$4, -$B79, $A$6,$A$10,,$A$8,$A$12),$A$15)</f>
        <v>6148.00</v>
      </c>
      <c r="G79" s="4" t="str">
        <f xml:space="preserve"> TEXT(RTD("cqg.rtd",,"StudyData", $A$2, "BAR", "", "Low", $A$4, -$B79, $A$6,$A$10,,$A$8,$A$12),$A$15)</f>
        <v>6066.00</v>
      </c>
      <c r="H79" s="4" t="str">
        <f>TEXT(RTD("cqg.rtd",,"StudyData", $A$2, "BAR", "", "Close", $A$4, -$B79, $A$6,$A$10,,$A$8,$A$12),$A$15)</f>
        <v>6140.75</v>
      </c>
      <c r="I79" s="5">
        <f xml:space="preserve"> RTD("cqg.rtd",,"StudyData", $A$2, "Vol", "VolType=auto, CoCType=Contract", "Vol",$A$4, -$B79, $A$6,$A$10,,$A$8,$A$12)</f>
        <v>1005560</v>
      </c>
      <c r="J79" s="1">
        <f>RTD("cqg.rtd",,"StudyData","CSForm("&amp;$A$2&amp;",Trend1:="&amp;$N$2&amp;",Trend2:="&amp;$N$3&amp;",Trend3:="&amp;$N$4&amp;",Trend4:="&amp;$N$5&amp;",Trend5:="&amp;$N$6&amp;",Trend6:="&amp;$N$7&amp;",Trend7:="&amp;$N$8&amp;",Trend8:="&amp;$N$9&amp;",Range7:="&amp;$O$8&amp;",Range8:="&amp;$O$9&amp;",Range9:="&amp;$O$10&amp;",Range10:="&amp;$O$11&amp;",Range11:="&amp;$O$12&amp;",Range12:="&amp;$O$13&amp;")", "Bar", "", "Close",$A$4,-B79,,,,,"T")</f>
        <v>13</v>
      </c>
      <c r="K79" s="4" t="str">
        <f t="shared" si="11"/>
        <v>Piercing Line (PL)</v>
      </c>
      <c r="S79" s="4"/>
      <c r="W79" s="7">
        <f t="shared" si="13"/>
        <v>6068</v>
      </c>
      <c r="X79" s="7">
        <f t="shared" si="14"/>
        <v>6148</v>
      </c>
      <c r="Y79" s="7">
        <f t="shared" si="15"/>
        <v>6066</v>
      </c>
      <c r="Z79" s="7">
        <f t="shared" si="16"/>
        <v>6140.75</v>
      </c>
    </row>
    <row r="80" spans="2:26" x14ac:dyDescent="0.25">
      <c r="B80" s="2">
        <f t="shared" si="12"/>
        <v>78</v>
      </c>
      <c r="C80" s="3">
        <f xml:space="preserve"> RTD("cqg.rtd",,"StudyData", $A$2, "BAR", "", "Time", $A$4,-$B80,$A$6,$A$10, "","False","T")</f>
        <v>45695</v>
      </c>
      <c r="D80" s="15">
        <f xml:space="preserve"> RTD("cqg.rtd",,"StudyData", $A$2, "BAR", "", "Time", $A$4,-$B80,$A$6,$A$10, "","False","T")</f>
        <v>45695</v>
      </c>
      <c r="E80" s="4" t="str">
        <f xml:space="preserve"> TEXT(RTD("cqg.rtd",,"StudyData", $A$2, "BAR", "", "Open", $A$4, -$B80, $A$6,$A$10,,$A$8,$A$12),$A$15)</f>
        <v>6141.75</v>
      </c>
      <c r="F80" s="4" t="str">
        <f xml:space="preserve"> TEXT(RTD("cqg.rtd",,"StudyData", $A$2, "BAR", "", "High", $A$4, -$B80, $A$6,$A$10,,$A$8,$A$12),$A$15)</f>
        <v>6175.25</v>
      </c>
      <c r="G80" s="4" t="str">
        <f xml:space="preserve"> TEXT(RTD("cqg.rtd",,"StudyData", $A$2, "BAR", "", "Low", $A$4, -$B80, $A$6,$A$10,,$A$8,$A$12),$A$15)</f>
        <v>6093.25</v>
      </c>
      <c r="H80" s="4" t="str">
        <f>TEXT(RTD("cqg.rtd",,"StudyData", $A$2, "BAR", "", "Close", $A$4, -$B80, $A$6,$A$10,,$A$8,$A$12),$A$15)</f>
        <v>6101.50</v>
      </c>
      <c r="I80" s="5">
        <f xml:space="preserve"> RTD("cqg.rtd",,"StudyData", $A$2, "Vol", "VolType=auto, CoCType=Contract", "Vol",$A$4, -$B80, $A$6,$A$10,,$A$8,$A$12)</f>
        <v>1683475</v>
      </c>
      <c r="J80" s="1">
        <f>RTD("cqg.rtd",,"StudyData","CSForm("&amp;$A$2&amp;",Trend1:="&amp;$N$2&amp;",Trend2:="&amp;$N$3&amp;",Trend3:="&amp;$N$4&amp;",Trend4:="&amp;$N$5&amp;",Trend5:="&amp;$N$6&amp;",Trend6:="&amp;$N$7&amp;",Trend7:="&amp;$N$8&amp;",Trend8:="&amp;$N$9&amp;",Range7:="&amp;$O$8&amp;",Range8:="&amp;$O$9&amp;",Range9:="&amp;$O$10&amp;",Range10:="&amp;$O$11&amp;",Range11:="&amp;$O$12&amp;",Range12:="&amp;$O$13&amp;")", "Bar", "", "Close",$A$4,-B80,,,,,"T")</f>
        <v>10</v>
      </c>
      <c r="K80" s="4" t="str">
        <f t="shared" si="11"/>
        <v>Evening Star (ES)</v>
      </c>
      <c r="S80" s="4"/>
      <c r="W80" s="7">
        <f t="shared" si="13"/>
        <v>6141.75</v>
      </c>
      <c r="X80" s="7">
        <f t="shared" si="14"/>
        <v>6175.25</v>
      </c>
      <c r="Y80" s="7">
        <f t="shared" si="15"/>
        <v>6093.25</v>
      </c>
      <c r="Z80" s="7">
        <f t="shared" si="16"/>
        <v>6101.5</v>
      </c>
    </row>
    <row r="81" spans="2:26" x14ac:dyDescent="0.25">
      <c r="B81" s="2">
        <f t="shared" si="12"/>
        <v>79</v>
      </c>
      <c r="C81" s="3">
        <f xml:space="preserve"> RTD("cqg.rtd",,"StudyData", $A$2, "BAR", "", "Time", $A$4,-$B81,$A$6,$A$10, "","False","T")</f>
        <v>45694</v>
      </c>
      <c r="D81" s="15">
        <f xml:space="preserve"> RTD("cqg.rtd",,"StudyData", $A$2, "BAR", "", "Time", $A$4,-$B81,$A$6,$A$10, "","False","T")</f>
        <v>45694</v>
      </c>
      <c r="E81" s="4" t="str">
        <f xml:space="preserve"> TEXT(RTD("cqg.rtd",,"StudyData", $A$2, "BAR", "", "Open", $A$4, -$B81, $A$6,$A$10,,$A$8,$A$12),$A$15)</f>
        <v>6142.25</v>
      </c>
      <c r="F81" s="4" t="str">
        <f xml:space="preserve"> TEXT(RTD("cqg.rtd",,"StudyData", $A$2, "BAR", "", "High", $A$4, -$B81, $A$6,$A$10,,$A$8,$A$12),$A$15)</f>
        <v>6160.50</v>
      </c>
      <c r="G81" s="4" t="str">
        <f xml:space="preserve"> TEXT(RTD("cqg.rtd",,"StudyData", $A$2, "BAR", "", "Low", $A$4, -$B81, $A$6,$A$10,,$A$8,$A$12),$A$15)</f>
        <v>6122.00</v>
      </c>
      <c r="H81" s="4" t="str">
        <f>TEXT(RTD("cqg.rtd",,"StudyData", $A$2, "BAR", "", "Close", $A$4, -$B81, $A$6,$A$10,,$A$8,$A$12),$A$15)</f>
        <v>6158.00</v>
      </c>
      <c r="I81" s="5">
        <f xml:space="preserve"> RTD("cqg.rtd",,"StudyData", $A$2, "Vol", "VolType=auto, CoCType=Contract", "Vol",$A$4, -$B81, $A$6,$A$10,,$A$8,$A$12)</f>
        <v>1179112</v>
      </c>
      <c r="J81" s="1">
        <f>RTD("cqg.rtd",,"StudyData","CSForm("&amp;$A$2&amp;",Trend1:="&amp;$N$2&amp;",Trend2:="&amp;$N$3&amp;",Trend3:="&amp;$N$4&amp;",Trend4:="&amp;$N$5&amp;",Trend5:="&amp;$N$6&amp;",Trend6:="&amp;$N$7&amp;",Trend7:="&amp;$N$8&amp;",Trend8:="&amp;$N$9&amp;",Range7:="&amp;$O$8&amp;",Range8:="&amp;$O$9&amp;",Range9:="&amp;$O$10&amp;",Range10:="&amp;$O$11&amp;",Range11:="&amp;$O$12&amp;",Range12:="&amp;$O$13&amp;")", "Bar", "", "Close",$A$4,-B81,,,,,"T")</f>
        <v>0</v>
      </c>
      <c r="K81" s="4" t="str">
        <f t="shared" si="11"/>
        <v/>
      </c>
      <c r="S81" s="4"/>
      <c r="W81" s="7">
        <f t="shared" si="13"/>
        <v>6142.25</v>
      </c>
      <c r="X81" s="7">
        <f t="shared" si="14"/>
        <v>6160.5</v>
      </c>
      <c r="Y81" s="7">
        <f t="shared" si="15"/>
        <v>6122</v>
      </c>
      <c r="Z81" s="7">
        <f t="shared" si="16"/>
        <v>6158</v>
      </c>
    </row>
    <row r="82" spans="2:26" x14ac:dyDescent="0.25">
      <c r="B82" s="2">
        <f t="shared" si="12"/>
        <v>80</v>
      </c>
      <c r="C82" s="3">
        <f xml:space="preserve"> RTD("cqg.rtd",,"StudyData", $A$2, "BAR", "", "Time", $A$4,-$B82,$A$6,$A$10, "","False","T")</f>
        <v>45693</v>
      </c>
      <c r="D82" s="15">
        <f xml:space="preserve"> RTD("cqg.rtd",,"StudyData", $A$2, "BAR", "", "Time", $A$4,-$B82,$A$6,$A$10, "","False","T")</f>
        <v>45693</v>
      </c>
      <c r="E82" s="4" t="str">
        <f xml:space="preserve"> TEXT(RTD("cqg.rtd",,"StudyData", $A$2, "BAR", "", "Open", $A$4, -$B82, $A$6,$A$10,,$A$8,$A$12),$A$15)</f>
        <v>6094.75</v>
      </c>
      <c r="F82" s="4" t="str">
        <f xml:space="preserve"> TEXT(RTD("cqg.rtd",,"StudyData", $A$2, "BAR", "", "High", $A$4, -$B82, $A$6,$A$10,,$A$8,$A$12),$A$15)</f>
        <v>6144.00</v>
      </c>
      <c r="G82" s="4" t="str">
        <f xml:space="preserve"> TEXT(RTD("cqg.rtd",,"StudyData", $A$2, "BAR", "", "Low", $A$4, -$B82, $A$6,$A$10,,$A$8,$A$12),$A$15)</f>
        <v>6072.25</v>
      </c>
      <c r="H82" s="4" t="str">
        <f>TEXT(RTD("cqg.rtd",,"StudyData", $A$2, "BAR", "", "Close", $A$4, -$B82, $A$6,$A$10,,$A$8,$A$12),$A$15)</f>
        <v>6138.50</v>
      </c>
      <c r="I82" s="5">
        <f xml:space="preserve"> RTD("cqg.rtd",,"StudyData", $A$2, "Vol", "VolType=auto, CoCType=Contract", "Vol",$A$4, -$B82, $A$6,$A$10,,$A$8,$A$12)</f>
        <v>1216433</v>
      </c>
      <c r="J82" s="1">
        <f>RTD("cqg.rtd",,"StudyData","CSForm("&amp;$A$2&amp;",Trend1:="&amp;$N$2&amp;",Trend2:="&amp;$N$3&amp;",Trend3:="&amp;$N$4&amp;",Trend4:="&amp;$N$5&amp;",Trend5:="&amp;$N$6&amp;",Trend6:="&amp;$N$7&amp;",Trend7:="&amp;$N$8&amp;",Trend8:="&amp;$N$9&amp;",Range7:="&amp;$O$8&amp;",Range8:="&amp;$O$9&amp;",Range9:="&amp;$O$10&amp;",Range10:="&amp;$O$11&amp;",Range11:="&amp;$O$12&amp;",Range12:="&amp;$O$13&amp;")", "Bar", "", "Close",$A$4,-B82,,,,,"T")</f>
        <v>0</v>
      </c>
      <c r="K82" s="4" t="str">
        <f t="shared" si="11"/>
        <v/>
      </c>
      <c r="S82" s="4"/>
      <c r="W82" s="7">
        <f t="shared" si="13"/>
        <v>6094.75</v>
      </c>
      <c r="X82" s="7">
        <f t="shared" si="14"/>
        <v>6144</v>
      </c>
      <c r="Y82" s="7">
        <f t="shared" si="15"/>
        <v>6072.25</v>
      </c>
      <c r="Z82" s="7">
        <f t="shared" si="16"/>
        <v>6138.5</v>
      </c>
    </row>
    <row r="83" spans="2:26" x14ac:dyDescent="0.25">
      <c r="B83" s="2">
        <f t="shared" si="12"/>
        <v>81</v>
      </c>
      <c r="C83" s="3">
        <f xml:space="preserve"> RTD("cqg.rtd",,"StudyData", $A$2, "BAR", "", "Time", $A$4,-$B83,$A$6,$A$10, "","False","T")</f>
        <v>45692</v>
      </c>
      <c r="D83" s="15">
        <f xml:space="preserve"> RTD("cqg.rtd",,"StudyData", $A$2, "BAR", "", "Time", $A$4,-$B83,$A$6,$A$10, "","False","T")</f>
        <v>45692</v>
      </c>
      <c r="E83" s="4" t="str">
        <f xml:space="preserve"> TEXT(RTD("cqg.rtd",,"StudyData", $A$2, "BAR", "", "Open", $A$4, -$B83, $A$6,$A$10,,$A$8,$A$12),$A$15)</f>
        <v>6121.00</v>
      </c>
      <c r="F83" s="4" t="str">
        <f xml:space="preserve"> TEXT(RTD("cqg.rtd",,"StudyData", $A$2, "BAR", "", "High", $A$4, -$B83, $A$6,$A$10,,$A$8,$A$12),$A$15)</f>
        <v>6121.00</v>
      </c>
      <c r="G83" s="4" t="str">
        <f xml:space="preserve"> TEXT(RTD("cqg.rtd",,"StudyData", $A$2, "BAR", "", "Low", $A$4, -$B83, $A$6,$A$10,,$A$8,$A$12),$A$15)</f>
        <v>6039.00</v>
      </c>
      <c r="H83" s="4" t="str">
        <f>TEXT(RTD("cqg.rtd",,"StudyData", $A$2, "BAR", "", "Close", $A$4, -$B83, $A$6,$A$10,,$A$8,$A$12),$A$15)</f>
        <v>6115.00</v>
      </c>
      <c r="I83" s="5">
        <f xml:space="preserve"> RTD("cqg.rtd",,"StudyData", $A$2, "Vol", "VolType=auto, CoCType=Contract", "Vol",$A$4, -$B83, $A$6,$A$10,,$A$8,$A$12)</f>
        <v>1333376</v>
      </c>
      <c r="J83" s="1">
        <f>RTD("cqg.rtd",,"StudyData","CSForm("&amp;$A$2&amp;",Trend1:="&amp;$N$2&amp;",Trend2:="&amp;$N$3&amp;",Trend3:="&amp;$N$4&amp;",Trend4:="&amp;$N$5&amp;",Trend5:="&amp;$N$6&amp;",Trend6:="&amp;$N$7&amp;",Trend7:="&amp;$N$8&amp;",Trend8:="&amp;$N$9&amp;",Range7:="&amp;$O$8&amp;",Range8:="&amp;$O$9&amp;",Range9:="&amp;$O$10&amp;",Range10:="&amp;$O$11&amp;",Range11:="&amp;$O$12&amp;",Range12:="&amp;$O$13&amp;")", "Bar", "", "Close",$A$4,-B83,,,,,"T")</f>
        <v>4</v>
      </c>
      <c r="K83" s="4" t="str">
        <f t="shared" si="11"/>
        <v>Hanging Man (HM)</v>
      </c>
      <c r="S83" s="4"/>
      <c r="W83" s="7">
        <f t="shared" si="13"/>
        <v>6121</v>
      </c>
      <c r="X83" s="7">
        <f t="shared" si="14"/>
        <v>6121</v>
      </c>
      <c r="Y83" s="7">
        <f t="shared" si="15"/>
        <v>6039</v>
      </c>
      <c r="Z83" s="7">
        <f t="shared" si="16"/>
        <v>6115</v>
      </c>
    </row>
    <row r="84" spans="2:26" x14ac:dyDescent="0.25">
      <c r="B84" s="2">
        <f t="shared" si="12"/>
        <v>82</v>
      </c>
      <c r="C84" s="3">
        <f xml:space="preserve"> RTD("cqg.rtd",,"StudyData", $A$2, "BAR", "", "Time", $A$4,-$B84,$A$6,$A$10, "","False","T")</f>
        <v>45691</v>
      </c>
      <c r="D84" s="15">
        <f xml:space="preserve"> RTD("cqg.rtd",,"StudyData", $A$2, "BAR", "", "Time", $A$4,-$B84,$A$6,$A$10, "","False","T")</f>
        <v>45691</v>
      </c>
      <c r="E84" s="4" t="str">
        <f xml:space="preserve"> TEXT(RTD("cqg.rtd",,"StudyData", $A$2, "BAR", "", "Open", $A$4, -$B84, $A$6,$A$10,,$A$8,$A$12),$A$15)</f>
        <v>6034.25</v>
      </c>
      <c r="F84" s="4" t="str">
        <f xml:space="preserve"> TEXT(RTD("cqg.rtd",,"StudyData", $A$2, "BAR", "", "High", $A$4, -$B84, $A$6,$A$10,,$A$8,$A$12),$A$15)</f>
        <v>6114.00</v>
      </c>
      <c r="G84" s="4" t="str">
        <f xml:space="preserve"> TEXT(RTD("cqg.rtd",,"StudyData", $A$2, "BAR", "", "Low", $A$4, -$B84, $A$6,$A$10,,$A$8,$A$12),$A$15)</f>
        <v>5987.50</v>
      </c>
      <c r="H84" s="4" t="str">
        <f>TEXT(RTD("cqg.rtd",,"StudyData", $A$2, "BAR", "", "Close", $A$4, -$B84, $A$6,$A$10,,$A$8,$A$12),$A$15)</f>
        <v>6074.25</v>
      </c>
      <c r="I84" s="5">
        <f xml:space="preserve"> RTD("cqg.rtd",,"StudyData", $A$2, "Vol", "VolType=auto, CoCType=Contract", "Vol",$A$4, -$B84, $A$6,$A$10,,$A$8,$A$12)</f>
        <v>2314824</v>
      </c>
      <c r="J84" s="1">
        <f>RTD("cqg.rtd",,"StudyData","CSForm("&amp;$A$2&amp;",Trend1:="&amp;$N$2&amp;",Trend2:="&amp;$N$3&amp;",Trend3:="&amp;$N$4&amp;",Trend4:="&amp;$N$5&amp;",Trend5:="&amp;$N$6&amp;",Trend6:="&amp;$N$7&amp;",Trend7:="&amp;$N$8&amp;",Trend8:="&amp;$N$9&amp;",Range7:="&amp;$O$8&amp;",Range8:="&amp;$O$9&amp;",Range9:="&amp;$O$10&amp;",Range10:="&amp;$O$11&amp;",Range11:="&amp;$O$12&amp;",Range12:="&amp;$O$13&amp;")", "Bar", "", "Close",$A$4,-B84,,,,,"T")</f>
        <v>0</v>
      </c>
      <c r="K84" s="4" t="str">
        <f t="shared" si="11"/>
        <v/>
      </c>
      <c r="S84" s="4"/>
      <c r="W84" s="7">
        <f t="shared" si="13"/>
        <v>6034.25</v>
      </c>
      <c r="X84" s="7">
        <f t="shared" si="14"/>
        <v>6114</v>
      </c>
      <c r="Y84" s="7">
        <f t="shared" si="15"/>
        <v>5987.5</v>
      </c>
      <c r="Z84" s="7">
        <f t="shared" si="16"/>
        <v>6074.25</v>
      </c>
    </row>
    <row r="85" spans="2:26" x14ac:dyDescent="0.25">
      <c r="B85" s="2">
        <f t="shared" si="12"/>
        <v>83</v>
      </c>
      <c r="C85" s="3">
        <f xml:space="preserve"> RTD("cqg.rtd",,"StudyData", $A$2, "BAR", "", "Time", $A$4,-$B85,$A$6,$A$10, "","False","T")</f>
        <v>45688</v>
      </c>
      <c r="D85" s="15">
        <f xml:space="preserve"> RTD("cqg.rtd",,"StudyData", $A$2, "BAR", "", "Time", $A$4,-$B85,$A$6,$A$10, "","False","T")</f>
        <v>45688</v>
      </c>
      <c r="E85" s="4" t="str">
        <f xml:space="preserve"> TEXT(RTD("cqg.rtd",,"StudyData", $A$2, "BAR", "", "Open", $A$4, -$B85, $A$6,$A$10,,$A$8,$A$12),$A$15)</f>
        <v>6158.00</v>
      </c>
      <c r="F85" s="4" t="str">
        <f xml:space="preserve"> TEXT(RTD("cqg.rtd",,"StudyData", $A$2, "BAR", "", "High", $A$4, -$B85, $A$6,$A$10,,$A$8,$A$12),$A$15)</f>
        <v>6199.75</v>
      </c>
      <c r="G85" s="4" t="str">
        <f xml:space="preserve"> TEXT(RTD("cqg.rtd",,"StudyData", $A$2, "BAR", "", "Low", $A$4, -$B85, $A$6,$A$10,,$A$8,$A$12),$A$15)</f>
        <v>6109.75</v>
      </c>
      <c r="H85" s="4" t="str">
        <f>TEXT(RTD("cqg.rtd",,"StudyData", $A$2, "BAR", "", "Close", $A$4, -$B85, $A$6,$A$10,,$A$8,$A$12),$A$15)</f>
        <v>6119.25</v>
      </c>
      <c r="I85" s="5">
        <f xml:space="preserve"> RTD("cqg.rtd",,"StudyData", $A$2, "Vol", "VolType=auto, CoCType=Contract", "Vol",$A$4, -$B85, $A$6,$A$10,,$A$8,$A$12)</f>
        <v>1866467</v>
      </c>
      <c r="J85" s="1">
        <f>RTD("cqg.rtd",,"StudyData","CSForm("&amp;$A$2&amp;",Trend1:="&amp;$N$2&amp;",Trend2:="&amp;$N$3&amp;",Trend3:="&amp;$N$4&amp;",Trend4:="&amp;$N$5&amp;",Trend5:="&amp;$N$6&amp;",Trend6:="&amp;$N$7&amp;",Trend7:="&amp;$N$8&amp;",Trend8:="&amp;$N$9&amp;",Range7:="&amp;$O$8&amp;",Range8:="&amp;$O$9&amp;",Range9:="&amp;$O$10&amp;",Range10:="&amp;$O$11&amp;",Range11:="&amp;$O$12&amp;",Range12:="&amp;$O$13&amp;")", "Bar", "", "Close",$A$4,-B85,,,,,"T")</f>
        <v>2</v>
      </c>
      <c r="K85" s="4" t="str">
        <f t="shared" si="11"/>
        <v>Engulfing Bearish (EG)</v>
      </c>
      <c r="S85" s="4"/>
      <c r="W85" s="7">
        <f t="shared" si="13"/>
        <v>6158</v>
      </c>
      <c r="X85" s="7">
        <f t="shared" si="14"/>
        <v>6199.75</v>
      </c>
      <c r="Y85" s="7">
        <f t="shared" si="15"/>
        <v>6109.75</v>
      </c>
      <c r="Z85" s="7">
        <f t="shared" si="16"/>
        <v>6119.25</v>
      </c>
    </row>
    <row r="86" spans="2:26" x14ac:dyDescent="0.25">
      <c r="B86" s="2">
        <f t="shared" si="12"/>
        <v>84</v>
      </c>
      <c r="C86" s="3">
        <f xml:space="preserve"> RTD("cqg.rtd",,"StudyData", $A$2, "BAR", "", "Time", $A$4,-$B86,$A$6,$A$10, "","False","T")</f>
        <v>45687</v>
      </c>
      <c r="D86" s="15">
        <f xml:space="preserve"> RTD("cqg.rtd",,"StudyData", $A$2, "BAR", "", "Time", $A$4,-$B86,$A$6,$A$10, "","False","T")</f>
        <v>45687</v>
      </c>
      <c r="E86" s="4" t="str">
        <f xml:space="preserve"> TEXT(RTD("cqg.rtd",,"StudyData", $A$2, "BAR", "", "Open", $A$4, -$B86, $A$6,$A$10,,$A$8,$A$12),$A$15)</f>
        <v>6120.50</v>
      </c>
      <c r="F86" s="4" t="str">
        <f xml:space="preserve"> TEXT(RTD("cqg.rtd",,"StudyData", $A$2, "BAR", "", "High", $A$4, -$B86, $A$6,$A$10,,$A$8,$A$12),$A$15)</f>
        <v>6168.25</v>
      </c>
      <c r="G86" s="4" t="str">
        <f xml:space="preserve"> TEXT(RTD("cqg.rtd",,"StudyData", $A$2, "BAR", "", "Low", $A$4, -$B86, $A$6,$A$10,,$A$8,$A$12),$A$15)</f>
        <v>6108.50</v>
      </c>
      <c r="H86" s="4" t="str">
        <f>TEXT(RTD("cqg.rtd",,"StudyData", $A$2, "BAR", "", "Close", $A$4, -$B86, $A$6,$A$10,,$A$8,$A$12),$A$15)</f>
        <v>6151.25</v>
      </c>
      <c r="I86" s="5">
        <f xml:space="preserve"> RTD("cqg.rtd",,"StudyData", $A$2, "Vol", "VolType=auto, CoCType=Contract", "Vol",$A$4, -$B86, $A$6,$A$10,,$A$8,$A$12)</f>
        <v>1606753</v>
      </c>
      <c r="J86" s="1">
        <f>RTD("cqg.rtd",,"StudyData","CSForm("&amp;$A$2&amp;",Trend1:="&amp;$N$2&amp;",Trend2:="&amp;$N$3&amp;",Trend3:="&amp;$N$4&amp;",Trend4:="&amp;$N$5&amp;",Trend5:="&amp;$N$6&amp;",Trend6:="&amp;$N$7&amp;",Trend7:="&amp;$N$8&amp;",Trend8:="&amp;$N$9&amp;",Range7:="&amp;$O$8&amp;",Range8:="&amp;$O$9&amp;",Range9:="&amp;$O$10&amp;",Range10:="&amp;$O$11&amp;",Range11:="&amp;$O$12&amp;",Range12:="&amp;$O$13&amp;")", "Bar", "", "Close",$A$4,-B86,,,,,"T")</f>
        <v>0</v>
      </c>
      <c r="K86" s="4" t="str">
        <f t="shared" si="11"/>
        <v/>
      </c>
      <c r="S86" s="4"/>
      <c r="W86" s="7">
        <f t="shared" si="13"/>
        <v>6120.5</v>
      </c>
      <c r="X86" s="7">
        <f t="shared" si="14"/>
        <v>6168.25</v>
      </c>
      <c r="Y86" s="7">
        <f t="shared" si="15"/>
        <v>6108.5</v>
      </c>
      <c r="Z86" s="7">
        <f t="shared" si="16"/>
        <v>6151.25</v>
      </c>
    </row>
    <row r="87" spans="2:26" x14ac:dyDescent="0.25">
      <c r="B87" s="2">
        <f t="shared" si="12"/>
        <v>85</v>
      </c>
      <c r="C87" s="3">
        <f xml:space="preserve"> RTD("cqg.rtd",,"StudyData", $A$2, "BAR", "", "Time", $A$4,-$B87,$A$6,$A$10, "","False","T")</f>
        <v>45686</v>
      </c>
      <c r="D87" s="15">
        <f xml:space="preserve"> RTD("cqg.rtd",,"StudyData", $A$2, "BAR", "", "Time", $A$4,-$B87,$A$6,$A$10, "","False","T")</f>
        <v>45686</v>
      </c>
      <c r="E87" s="4" t="str">
        <f xml:space="preserve"> TEXT(RTD("cqg.rtd",,"StudyData", $A$2, "BAR", "", "Open", $A$4, -$B87, $A$6,$A$10,,$A$8,$A$12),$A$15)</f>
        <v>6142.75</v>
      </c>
      <c r="F87" s="4" t="str">
        <f xml:space="preserve"> TEXT(RTD("cqg.rtd",,"StudyData", $A$2, "BAR", "", "High", $A$4, -$B87, $A$6,$A$10,,$A$8,$A$12),$A$15)</f>
        <v>6163.50</v>
      </c>
      <c r="G87" s="4" t="str">
        <f xml:space="preserve"> TEXT(RTD("cqg.rtd",,"StudyData", $A$2, "BAR", "", "Low", $A$4, -$B87, $A$6,$A$10,,$A$8,$A$12),$A$15)</f>
        <v>6094.25</v>
      </c>
      <c r="H87" s="4" t="str">
        <f>TEXT(RTD("cqg.rtd",,"StudyData", $A$2, "BAR", "", "Close", $A$4, -$B87, $A$6,$A$10,,$A$8,$A$12),$A$15)</f>
        <v>6119.50</v>
      </c>
      <c r="I87" s="5">
        <f xml:space="preserve"> RTD("cqg.rtd",,"StudyData", $A$2, "Vol", "VolType=auto, CoCType=Contract", "Vol",$A$4, -$B87, $A$6,$A$10,,$A$8,$A$12)</f>
        <v>1552941</v>
      </c>
      <c r="J87" s="1">
        <f>RTD("cqg.rtd",,"StudyData","CSForm("&amp;$A$2&amp;",Trend1:="&amp;$N$2&amp;",Trend2:="&amp;$N$3&amp;",Trend3:="&amp;$N$4&amp;",Trend4:="&amp;$N$5&amp;",Trend5:="&amp;$N$6&amp;",Trend6:="&amp;$N$7&amp;",Trend7:="&amp;$N$8&amp;",Trend8:="&amp;$N$9&amp;",Range7:="&amp;$O$8&amp;",Range8:="&amp;$O$9&amp;",Range9:="&amp;$O$10&amp;",Range10:="&amp;$O$11&amp;",Range11:="&amp;$O$12&amp;",Range12:="&amp;$O$13&amp;")", "Bar", "", "Close",$A$4,-B87,,,,,"T")</f>
        <v>0</v>
      </c>
      <c r="K87" s="4" t="str">
        <f t="shared" si="11"/>
        <v/>
      </c>
      <c r="S87" s="4"/>
      <c r="W87" s="7">
        <f t="shared" si="13"/>
        <v>6142.75</v>
      </c>
      <c r="X87" s="7">
        <f t="shared" si="14"/>
        <v>6163.5</v>
      </c>
      <c r="Y87" s="7">
        <f t="shared" si="15"/>
        <v>6094.25</v>
      </c>
      <c r="Z87" s="7">
        <f t="shared" si="16"/>
        <v>6119.5</v>
      </c>
    </row>
    <row r="88" spans="2:26" x14ac:dyDescent="0.25">
      <c r="B88" s="2">
        <f t="shared" si="12"/>
        <v>86</v>
      </c>
      <c r="C88" s="3">
        <f xml:space="preserve"> RTD("cqg.rtd",,"StudyData", $A$2, "BAR", "", "Time", $A$4,-$B88,$A$6,$A$10, "","False","T")</f>
        <v>45685</v>
      </c>
      <c r="D88" s="15">
        <f xml:space="preserve"> RTD("cqg.rtd",,"StudyData", $A$2, "BAR", "", "Time", $A$4,-$B88,$A$6,$A$10, "","False","T")</f>
        <v>45685</v>
      </c>
      <c r="E88" s="4" t="str">
        <f xml:space="preserve"> TEXT(RTD("cqg.rtd",,"StudyData", $A$2, "BAR", "", "Open", $A$4, -$B88, $A$6,$A$10,,$A$8,$A$12),$A$15)</f>
        <v>6111.50</v>
      </c>
      <c r="F88" s="4" t="str">
        <f xml:space="preserve"> TEXT(RTD("cqg.rtd",,"StudyData", $A$2, "BAR", "", "High", $A$4, -$B88, $A$6,$A$10,,$A$8,$A$12),$A$15)</f>
        <v>6157.50</v>
      </c>
      <c r="G88" s="4" t="str">
        <f xml:space="preserve"> TEXT(RTD("cqg.rtd",,"StudyData", $A$2, "BAR", "", "Low", $A$4, -$B88, $A$6,$A$10,,$A$8,$A$12),$A$15)</f>
        <v>6075.50</v>
      </c>
      <c r="H88" s="4" t="str">
        <f>TEXT(RTD("cqg.rtd",,"StudyData", $A$2, "BAR", "", "Close", $A$4, -$B88, $A$6,$A$10,,$A$8,$A$12),$A$15)</f>
        <v>6149.00</v>
      </c>
      <c r="I88" s="5">
        <f xml:space="preserve"> RTD("cqg.rtd",,"StudyData", $A$2, "Vol", "VolType=auto, CoCType=Contract", "Vol",$A$4, -$B88, $A$6,$A$10,,$A$8,$A$12)</f>
        <v>1585216</v>
      </c>
      <c r="J88" s="1">
        <f>RTD("cqg.rtd",,"StudyData","CSForm("&amp;$A$2&amp;",Trend1:="&amp;$N$2&amp;",Trend2:="&amp;$N$3&amp;",Trend3:="&amp;$N$4&amp;",Trend4:="&amp;$N$5&amp;",Trend5:="&amp;$N$6&amp;",Trend6:="&amp;$N$7&amp;",Trend7:="&amp;$N$8&amp;",Trend8:="&amp;$N$9&amp;",Range7:="&amp;$O$8&amp;",Range8:="&amp;$O$9&amp;",Range9:="&amp;$O$10&amp;",Range10:="&amp;$O$11&amp;",Range11:="&amp;$O$12&amp;",Range12:="&amp;$O$13&amp;")", "Bar", "", "Close",$A$4,-B88,,,,,"T")</f>
        <v>0</v>
      </c>
      <c r="K88" s="4" t="str">
        <f t="shared" si="11"/>
        <v/>
      </c>
      <c r="S88" s="4"/>
      <c r="W88" s="7">
        <f t="shared" si="13"/>
        <v>6111.5</v>
      </c>
      <c r="X88" s="7">
        <f t="shared" si="14"/>
        <v>6157.5</v>
      </c>
      <c r="Y88" s="7">
        <f t="shared" si="15"/>
        <v>6075.5</v>
      </c>
      <c r="Z88" s="7">
        <f t="shared" si="16"/>
        <v>6149</v>
      </c>
    </row>
    <row r="89" spans="2:26" x14ac:dyDescent="0.25">
      <c r="B89" s="2">
        <f t="shared" si="12"/>
        <v>87</v>
      </c>
      <c r="C89" s="3">
        <f xml:space="preserve"> RTD("cqg.rtd",,"StudyData", $A$2, "BAR", "", "Time", $A$4,-$B89,$A$6,$A$10, "","False","T")</f>
        <v>45684</v>
      </c>
      <c r="D89" s="15">
        <f xml:space="preserve"> RTD("cqg.rtd",,"StudyData", $A$2, "BAR", "", "Time", $A$4,-$B89,$A$6,$A$10, "","False","T")</f>
        <v>45684</v>
      </c>
      <c r="E89" s="4" t="str">
        <f xml:space="preserve"> TEXT(RTD("cqg.rtd",,"StudyData", $A$2, "BAR", "", "Open", $A$4, -$B89, $A$6,$A$10,,$A$8,$A$12),$A$15)</f>
        <v>6154.25</v>
      </c>
      <c r="F89" s="4" t="str">
        <f xml:space="preserve"> TEXT(RTD("cqg.rtd",,"StudyData", $A$2, "BAR", "", "High", $A$4, -$B89, $A$6,$A$10,,$A$8,$A$12),$A$15)</f>
        <v>6157.25</v>
      </c>
      <c r="G89" s="4" t="str">
        <f xml:space="preserve"> TEXT(RTD("cqg.rtd",,"StudyData", $A$2, "BAR", "", "Low", $A$4, -$B89, $A$6,$A$10,,$A$8,$A$12),$A$15)</f>
        <v>6000.00</v>
      </c>
      <c r="H89" s="4" t="str">
        <f>TEXT(RTD("cqg.rtd",,"StudyData", $A$2, "BAR", "", "Close", $A$4, -$B89, $A$6,$A$10,,$A$8,$A$12),$A$15)</f>
        <v>6098.75</v>
      </c>
      <c r="I89" s="5">
        <f xml:space="preserve"> RTD("cqg.rtd",,"StudyData", $A$2, "Vol", "VolType=auto, CoCType=Contract", "Vol",$A$4, -$B89, $A$6,$A$10,,$A$8,$A$12)</f>
        <v>2385614</v>
      </c>
      <c r="J89" s="1">
        <f>RTD("cqg.rtd",,"StudyData","CSForm("&amp;$A$2&amp;",Trend1:="&amp;$N$2&amp;",Trend2:="&amp;$N$3&amp;",Trend3:="&amp;$N$4&amp;",Trend4:="&amp;$N$5&amp;",Trend5:="&amp;$N$6&amp;",Trend6:="&amp;$N$7&amp;",Trend7:="&amp;$N$8&amp;",Trend8:="&amp;$N$9&amp;",Range7:="&amp;$O$8&amp;",Range8:="&amp;$O$9&amp;",Range9:="&amp;$O$10&amp;",Range10:="&amp;$O$11&amp;",Range11:="&amp;$O$12&amp;",Range12:="&amp;$O$13&amp;")", "Bar", "", "Close",$A$4,-B89,,,,,"T")</f>
        <v>0</v>
      </c>
      <c r="K89" s="4" t="str">
        <f t="shared" si="11"/>
        <v/>
      </c>
      <c r="S89" s="4"/>
      <c r="W89" s="7">
        <f t="shared" si="13"/>
        <v>6154.25</v>
      </c>
      <c r="X89" s="7">
        <f t="shared" si="14"/>
        <v>6157.25</v>
      </c>
      <c r="Y89" s="7">
        <f t="shared" si="15"/>
        <v>6000</v>
      </c>
      <c r="Z89" s="7">
        <f t="shared" si="16"/>
        <v>6098.75</v>
      </c>
    </row>
    <row r="90" spans="2:26" x14ac:dyDescent="0.25">
      <c r="B90" s="2">
        <f t="shared" si="12"/>
        <v>88</v>
      </c>
      <c r="C90" s="3">
        <f xml:space="preserve"> RTD("cqg.rtd",,"StudyData", $A$2, "BAR", "", "Time", $A$4,-$B90,$A$6,$A$10, "","False","T")</f>
        <v>45681</v>
      </c>
      <c r="D90" s="15">
        <f xml:space="preserve"> RTD("cqg.rtd",,"StudyData", $A$2, "BAR", "", "Time", $A$4,-$B90,$A$6,$A$10, "","False","T")</f>
        <v>45681</v>
      </c>
      <c r="E90" s="4" t="str">
        <f xml:space="preserve"> TEXT(RTD("cqg.rtd",,"StudyData", $A$2, "BAR", "", "Open", $A$4, -$B90, $A$6,$A$10,,$A$8,$A$12),$A$15)</f>
        <v>6200.00</v>
      </c>
      <c r="F90" s="4" t="str">
        <f xml:space="preserve"> TEXT(RTD("cqg.rtd",,"StudyData", $A$2, "BAR", "", "High", $A$4, -$B90, $A$6,$A$10,,$A$8,$A$12),$A$15)</f>
        <v>6214.25</v>
      </c>
      <c r="G90" s="4" t="str">
        <f xml:space="preserve"> TEXT(RTD("cqg.rtd",,"StudyData", $A$2, "BAR", "", "Low", $A$4, -$B90, $A$6,$A$10,,$A$8,$A$12),$A$15)</f>
        <v>6174.00</v>
      </c>
      <c r="H90" s="4" t="str">
        <f>TEXT(RTD("cqg.rtd",,"StudyData", $A$2, "BAR", "", "Close", $A$4, -$B90, $A$6,$A$10,,$A$8,$A$12),$A$15)</f>
        <v>6185.25</v>
      </c>
      <c r="I90" s="5">
        <f xml:space="preserve"> RTD("cqg.rtd",,"StudyData", $A$2, "Vol", "VolType=auto, CoCType=Contract", "Vol",$A$4, -$B90, $A$6,$A$10,,$A$8,$A$12)</f>
        <v>1254280</v>
      </c>
      <c r="J90" s="1">
        <f>RTD("cqg.rtd",,"StudyData","CSForm("&amp;$A$2&amp;",Trend1:="&amp;$N$2&amp;",Trend2:="&amp;$N$3&amp;",Trend3:="&amp;$N$4&amp;",Trend4:="&amp;$N$5&amp;",Trend5:="&amp;$N$6&amp;",Trend6:="&amp;$N$7&amp;",Trend7:="&amp;$N$8&amp;",Trend8:="&amp;$N$9&amp;",Range7:="&amp;$O$8&amp;",Range8:="&amp;$O$9&amp;",Range9:="&amp;$O$10&amp;",Range10:="&amp;$O$11&amp;",Range11:="&amp;$O$12&amp;",Range12:="&amp;$O$13&amp;")", "Bar", "", "Close",$A$4,-B90,,,,,"T")</f>
        <v>0</v>
      </c>
      <c r="K90" s="4" t="str">
        <f t="shared" si="11"/>
        <v/>
      </c>
      <c r="S90" s="4"/>
      <c r="W90" s="7">
        <f t="shared" si="13"/>
        <v>6200</v>
      </c>
      <c r="X90" s="7">
        <f t="shared" si="14"/>
        <v>6214.25</v>
      </c>
      <c r="Y90" s="7">
        <f t="shared" si="15"/>
        <v>6174</v>
      </c>
      <c r="Z90" s="7">
        <f t="shared" si="16"/>
        <v>6185.25</v>
      </c>
    </row>
    <row r="91" spans="2:26" x14ac:dyDescent="0.25">
      <c r="B91" s="2">
        <f t="shared" si="12"/>
        <v>89</v>
      </c>
      <c r="C91" s="3">
        <f xml:space="preserve"> RTD("cqg.rtd",,"StudyData", $A$2, "BAR", "", "Time", $A$4,-$B91,$A$6,$A$10, "","False","T")</f>
        <v>45680</v>
      </c>
      <c r="D91" s="15">
        <f xml:space="preserve"> RTD("cqg.rtd",,"StudyData", $A$2, "BAR", "", "Time", $A$4,-$B91,$A$6,$A$10, "","False","T")</f>
        <v>45680</v>
      </c>
      <c r="E91" s="4" t="str">
        <f xml:space="preserve"> TEXT(RTD("cqg.rtd",,"StudyData", $A$2, "BAR", "", "Open", $A$4, -$B91, $A$6,$A$10,,$A$8,$A$12),$A$15)</f>
        <v>6172.00</v>
      </c>
      <c r="F91" s="4" t="str">
        <f xml:space="preserve"> TEXT(RTD("cqg.rtd",,"StudyData", $A$2, "BAR", "", "High", $A$4, -$B91, $A$6,$A$10,,$A$8,$A$12),$A$15)</f>
        <v>6206.00</v>
      </c>
      <c r="G91" s="4" t="str">
        <f xml:space="preserve"> TEXT(RTD("cqg.rtd",,"StudyData", $A$2, "BAR", "", "Low", $A$4, -$B91, $A$6,$A$10,,$A$8,$A$12),$A$15)</f>
        <v>6153.50</v>
      </c>
      <c r="H91" s="4" t="str">
        <f>TEXT(RTD("cqg.rtd",,"StudyData", $A$2, "BAR", "", "Close", $A$4, -$B91, $A$6,$A$10,,$A$8,$A$12),$A$15)</f>
        <v>6204.00</v>
      </c>
      <c r="I91" s="5">
        <f xml:space="preserve"> RTD("cqg.rtd",,"StudyData", $A$2, "Vol", "VolType=auto, CoCType=Contract", "Vol",$A$4, -$B91, $A$6,$A$10,,$A$8,$A$12)</f>
        <v>1136009</v>
      </c>
      <c r="J91" s="1">
        <f>RTD("cqg.rtd",,"StudyData","CSForm("&amp;$A$2&amp;",Trend1:="&amp;$N$2&amp;",Trend2:="&amp;$N$3&amp;",Trend3:="&amp;$N$4&amp;",Trend4:="&amp;$N$5&amp;",Trend5:="&amp;$N$6&amp;",Trend6:="&amp;$N$7&amp;",Trend7:="&amp;$N$8&amp;",Trend8:="&amp;$N$9&amp;",Range7:="&amp;$O$8&amp;",Range8:="&amp;$O$9&amp;",Range9:="&amp;$O$10&amp;",Range10:="&amp;$O$11&amp;",Range11:="&amp;$O$12&amp;",Range12:="&amp;$O$13&amp;")", "Bar", "", "Close",$A$4,-B91,,,,,"T")</f>
        <v>0</v>
      </c>
      <c r="K91" s="4" t="str">
        <f t="shared" si="11"/>
        <v/>
      </c>
      <c r="S91" s="4"/>
      <c r="W91" s="7">
        <f t="shared" si="13"/>
        <v>6172</v>
      </c>
      <c r="X91" s="7">
        <f t="shared" si="14"/>
        <v>6206</v>
      </c>
      <c r="Y91" s="7">
        <f t="shared" si="15"/>
        <v>6153.5</v>
      </c>
      <c r="Z91" s="7">
        <f t="shared" si="16"/>
        <v>6204</v>
      </c>
    </row>
    <row r="92" spans="2:26" x14ac:dyDescent="0.25">
      <c r="B92" s="2">
        <f t="shared" si="12"/>
        <v>90</v>
      </c>
      <c r="C92" s="3">
        <f xml:space="preserve"> RTD("cqg.rtd",,"StudyData", $A$2, "BAR", "", "Time", $A$4,-$B92,$A$6,$A$10, "","False","T")</f>
        <v>45679</v>
      </c>
      <c r="D92" s="15">
        <f xml:space="preserve"> RTD("cqg.rtd",,"StudyData", $A$2, "BAR", "", "Time", $A$4,-$B92,$A$6,$A$10, "","False","T")</f>
        <v>45679</v>
      </c>
      <c r="E92" s="4" t="str">
        <f xml:space="preserve"> TEXT(RTD("cqg.rtd",,"StudyData", $A$2, "BAR", "", "Open", $A$4, -$B92, $A$6,$A$10,,$A$8,$A$12),$A$15)</f>
        <v>6146.00</v>
      </c>
      <c r="F92" s="4" t="str">
        <f xml:space="preserve"> TEXT(RTD("cqg.rtd",,"StudyData", $A$2, "BAR", "", "High", $A$4, -$B92, $A$6,$A$10,,$A$8,$A$12),$A$15)</f>
        <v>6187.75</v>
      </c>
      <c r="G92" s="4" t="str">
        <f xml:space="preserve"> TEXT(RTD("cqg.rtd",,"StudyData", $A$2, "BAR", "", "Low", $A$4, -$B92, $A$6,$A$10,,$A$8,$A$12),$A$15)</f>
        <v>6139.00</v>
      </c>
      <c r="H92" s="4" t="str">
        <f>TEXT(RTD("cqg.rtd",,"StudyData", $A$2, "BAR", "", "Close", $A$4, -$B92, $A$6,$A$10,,$A$8,$A$12),$A$15)</f>
        <v>6172.50</v>
      </c>
      <c r="I92" s="5">
        <f xml:space="preserve"> RTD("cqg.rtd",,"StudyData", $A$2, "Vol", "VolType=auto, CoCType=Contract", "Vol",$A$4, -$B92, $A$6,$A$10,,$A$8,$A$12)</f>
        <v>1249850</v>
      </c>
      <c r="J92" s="1">
        <f>RTD("cqg.rtd",,"StudyData","CSForm("&amp;$A$2&amp;",Trend1:="&amp;$N$2&amp;",Trend2:="&amp;$N$3&amp;",Trend3:="&amp;$N$4&amp;",Trend4:="&amp;$N$5&amp;",Trend5:="&amp;$N$6&amp;",Trend6:="&amp;$N$7&amp;",Trend7:="&amp;$N$8&amp;",Trend8:="&amp;$N$9&amp;",Range7:="&amp;$O$8&amp;",Range8:="&amp;$O$9&amp;",Range9:="&amp;$O$10&amp;",Range10:="&amp;$O$11&amp;",Range11:="&amp;$O$12&amp;",Range12:="&amp;$O$13&amp;")", "Bar", "", "Close",$A$4,-B92,,,,,"T")</f>
        <v>0</v>
      </c>
      <c r="K92" s="4" t="str">
        <f t="shared" si="11"/>
        <v/>
      </c>
      <c r="S92" s="4"/>
      <c r="W92" s="7">
        <f t="shared" si="13"/>
        <v>6146</v>
      </c>
      <c r="X92" s="7">
        <f t="shared" si="14"/>
        <v>6187.75</v>
      </c>
      <c r="Y92" s="7">
        <f t="shared" si="15"/>
        <v>6139</v>
      </c>
      <c r="Z92" s="7">
        <f t="shared" si="16"/>
        <v>6172.5</v>
      </c>
    </row>
    <row r="93" spans="2:26" x14ac:dyDescent="0.25">
      <c r="B93" s="2">
        <f t="shared" si="12"/>
        <v>91</v>
      </c>
      <c r="C93" s="3">
        <f xml:space="preserve"> RTD("cqg.rtd",,"StudyData", $A$2, "BAR", "", "Time", $A$4,-$B93,$A$6,$A$10, "","False","T")</f>
        <v>45678</v>
      </c>
      <c r="D93" s="15">
        <f xml:space="preserve"> RTD("cqg.rtd",,"StudyData", $A$2, "BAR", "", "Time", $A$4,-$B93,$A$6,$A$10, "","False","T")</f>
        <v>45678</v>
      </c>
      <c r="E93" s="4" t="str">
        <f xml:space="preserve"> TEXT(RTD("cqg.rtd",,"StudyData", $A$2, "BAR", "", "Open", $A$4, -$B93, $A$6,$A$10,,$A$8,$A$12),$A$15)</f>
        <v>6084.25</v>
      </c>
      <c r="F93" s="4" t="str">
        <f xml:space="preserve"> TEXT(RTD("cqg.rtd",,"StudyData", $A$2, "BAR", "", "High", $A$4, -$B93, $A$6,$A$10,,$A$8,$A$12),$A$15)</f>
        <v>6145.25</v>
      </c>
      <c r="G93" s="4" t="str">
        <f xml:space="preserve"> TEXT(RTD("cqg.rtd",,"StudyData", $A$2, "BAR", "", "Low", $A$4, -$B93, $A$6,$A$10,,$A$8,$A$12),$A$15)</f>
        <v>6046.50</v>
      </c>
      <c r="H93" s="4" t="str">
        <f>TEXT(RTD("cqg.rtd",,"StudyData", $A$2, "BAR", "", "Close", $A$4, -$B93, $A$6,$A$10,,$A$8,$A$12),$A$15)</f>
        <v>6136.25</v>
      </c>
      <c r="I93" s="5">
        <f xml:space="preserve"> RTD("cqg.rtd",,"StudyData", $A$2, "Vol", "VolType=auto, CoCType=Contract", "Vol",$A$4, -$B93, $A$6,$A$10,,$A$8,$A$12)</f>
        <v>1725952</v>
      </c>
      <c r="J93" s="1">
        <f>RTD("cqg.rtd",,"StudyData","CSForm("&amp;$A$2&amp;",Trend1:="&amp;$N$2&amp;",Trend2:="&amp;$N$3&amp;",Trend3:="&amp;$N$4&amp;",Trend4:="&amp;$N$5&amp;",Trend5:="&amp;$N$6&amp;",Trend6:="&amp;$N$7&amp;",Trend7:="&amp;$N$8&amp;",Trend8:="&amp;$N$9&amp;",Range7:="&amp;$O$8&amp;",Range8:="&amp;$O$9&amp;",Range9:="&amp;$O$10&amp;",Range10:="&amp;$O$11&amp;",Range11:="&amp;$O$12&amp;",Range12:="&amp;$O$13&amp;")", "Bar", "", "Close",$A$4,-B93,,,,,"T")</f>
        <v>0</v>
      </c>
      <c r="K93" s="4" t="str">
        <f t="shared" si="11"/>
        <v/>
      </c>
      <c r="S93" s="4"/>
      <c r="W93" s="7">
        <f t="shared" si="13"/>
        <v>6084.25</v>
      </c>
      <c r="X93" s="7">
        <f t="shared" si="14"/>
        <v>6145.25</v>
      </c>
      <c r="Y93" s="7">
        <f t="shared" si="15"/>
        <v>6046.5</v>
      </c>
      <c r="Z93" s="7">
        <f t="shared" si="16"/>
        <v>6136.25</v>
      </c>
    </row>
    <row r="94" spans="2:26" x14ac:dyDescent="0.25">
      <c r="B94" s="2">
        <f t="shared" si="12"/>
        <v>92</v>
      </c>
      <c r="C94" s="3">
        <f xml:space="preserve"> RTD("cqg.rtd",,"StudyData", $A$2, "BAR", "", "Time", $A$4,-$B94,$A$6,$A$10, "","False","T")</f>
        <v>45674</v>
      </c>
      <c r="D94" s="15">
        <f xml:space="preserve"> RTD("cqg.rtd",,"StudyData", $A$2, "BAR", "", "Time", $A$4,-$B94,$A$6,$A$10, "","False","T")</f>
        <v>45674</v>
      </c>
      <c r="E94" s="4" t="str">
        <f xml:space="preserve"> TEXT(RTD("cqg.rtd",,"StudyData", $A$2, "BAR", "", "Open", $A$4, -$B94, $A$6,$A$10,,$A$8,$A$12),$A$15)</f>
        <v>6022.25</v>
      </c>
      <c r="F94" s="4" t="str">
        <f xml:space="preserve"> TEXT(RTD("cqg.rtd",,"StudyData", $A$2, "BAR", "", "High", $A$4, -$B94, $A$6,$A$10,,$A$8,$A$12),$A$15)</f>
        <v>6103.50</v>
      </c>
      <c r="G94" s="4" t="str">
        <f xml:space="preserve"> TEXT(RTD("cqg.rtd",,"StudyData", $A$2, "BAR", "", "Low", $A$4, -$B94, $A$6,$A$10,,$A$8,$A$12),$A$15)</f>
        <v>6020.00</v>
      </c>
      <c r="H94" s="4" t="str">
        <f>TEXT(RTD("cqg.rtd",,"StudyData", $A$2, "BAR", "", "Close", $A$4, -$B94, $A$6,$A$10,,$A$8,$A$12),$A$15)</f>
        <v>6085.50</v>
      </c>
      <c r="I94" s="5">
        <f xml:space="preserve"> RTD("cqg.rtd",,"StudyData", $A$2, "Vol", "VolType=auto, CoCType=Contract", "Vol",$A$4, -$B94, $A$6,$A$10,,$A$8,$A$12)</f>
        <v>1417304</v>
      </c>
      <c r="J94" s="1">
        <f>RTD("cqg.rtd",,"StudyData","CSForm("&amp;$A$2&amp;",Trend1:="&amp;$N$2&amp;",Trend2:="&amp;$N$3&amp;",Trend3:="&amp;$N$4&amp;",Trend4:="&amp;$N$5&amp;",Trend5:="&amp;$N$6&amp;",Trend6:="&amp;$N$7&amp;",Trend7:="&amp;$N$8&amp;",Trend8:="&amp;$N$9&amp;",Range7:="&amp;$O$8&amp;",Range8:="&amp;$O$9&amp;",Range9:="&amp;$O$10&amp;",Range10:="&amp;$O$11&amp;",Range11:="&amp;$O$12&amp;",Range12:="&amp;$O$13&amp;")", "Bar", "", "Close",$A$4,-B94,,,,,"T")</f>
        <v>0</v>
      </c>
      <c r="K94" s="4" t="str">
        <f t="shared" si="11"/>
        <v/>
      </c>
      <c r="S94" s="4"/>
      <c r="W94" s="7">
        <f t="shared" si="13"/>
        <v>6022.25</v>
      </c>
      <c r="X94" s="7">
        <f t="shared" si="14"/>
        <v>6103.5</v>
      </c>
      <c r="Y94" s="7">
        <f t="shared" si="15"/>
        <v>6020</v>
      </c>
      <c r="Z94" s="7">
        <f t="shared" si="16"/>
        <v>6085.5</v>
      </c>
    </row>
    <row r="95" spans="2:26" x14ac:dyDescent="0.25">
      <c r="B95" s="2">
        <f t="shared" si="12"/>
        <v>93</v>
      </c>
      <c r="C95" s="3">
        <f xml:space="preserve"> RTD("cqg.rtd",,"StudyData", $A$2, "BAR", "", "Time", $A$4,-$B95,$A$6,$A$10, "","False","T")</f>
        <v>45673</v>
      </c>
      <c r="D95" s="15">
        <f xml:space="preserve"> RTD("cqg.rtd",,"StudyData", $A$2, "BAR", "", "Time", $A$4,-$B95,$A$6,$A$10, "","False","T")</f>
        <v>45673</v>
      </c>
      <c r="E95" s="4" t="str">
        <f xml:space="preserve"> TEXT(RTD("cqg.rtd",,"StudyData", $A$2, "BAR", "", "Open", $A$4, -$B95, $A$6,$A$10,,$A$8,$A$12),$A$15)</f>
        <v>6040.50</v>
      </c>
      <c r="F95" s="4" t="str">
        <f xml:space="preserve"> TEXT(RTD("cqg.rtd",,"StudyData", $A$2, "BAR", "", "High", $A$4, -$B95, $A$6,$A$10,,$A$8,$A$12),$A$15)</f>
        <v>6069.50</v>
      </c>
      <c r="G95" s="4" t="str">
        <f xml:space="preserve"> TEXT(RTD("cqg.rtd",,"StudyData", $A$2, "BAR", "", "Low", $A$4, -$B95, $A$6,$A$10,,$A$8,$A$12),$A$15)</f>
        <v>6013.75</v>
      </c>
      <c r="H95" s="4" t="str">
        <f>TEXT(RTD("cqg.rtd",,"StudyData", $A$2, "BAR", "", "Close", $A$4, -$B95, $A$6,$A$10,,$A$8,$A$12),$A$15)</f>
        <v>6027.50</v>
      </c>
      <c r="I95" s="5">
        <f xml:space="preserve"> RTD("cqg.rtd",,"StudyData", $A$2, "Vol", "VolType=auto, CoCType=Contract", "Vol",$A$4, -$B95, $A$6,$A$10,,$A$8,$A$12)</f>
        <v>1566439</v>
      </c>
      <c r="J95" s="1">
        <f>RTD("cqg.rtd",,"StudyData","CSForm("&amp;$A$2&amp;",Trend1:="&amp;$N$2&amp;",Trend2:="&amp;$N$3&amp;",Trend3:="&amp;$N$4&amp;",Trend4:="&amp;$N$5&amp;",Trend5:="&amp;$N$6&amp;",Trend6:="&amp;$N$7&amp;",Trend7:="&amp;$N$8&amp;",Trend8:="&amp;$N$9&amp;",Range7:="&amp;$O$8&amp;",Range8:="&amp;$O$9&amp;",Range9:="&amp;$O$10&amp;",Range10:="&amp;$O$11&amp;",Range11:="&amp;$O$12&amp;",Range12:="&amp;$O$13&amp;")", "Bar", "", "Close",$A$4,-B95,,,,,"T")</f>
        <v>8</v>
      </c>
      <c r="K95" s="4" t="str">
        <f t="shared" si="11"/>
        <v>Harami Bearish (HI)</v>
      </c>
      <c r="S95" s="4"/>
      <c r="W95" s="7">
        <f t="shared" si="13"/>
        <v>6040.5</v>
      </c>
      <c r="X95" s="7">
        <f t="shared" si="14"/>
        <v>6069.5</v>
      </c>
      <c r="Y95" s="7">
        <f t="shared" si="15"/>
        <v>6013.75</v>
      </c>
      <c r="Z95" s="7">
        <f t="shared" si="16"/>
        <v>6027.5</v>
      </c>
    </row>
    <row r="96" spans="2:26" x14ac:dyDescent="0.25">
      <c r="B96" s="2">
        <f t="shared" si="12"/>
        <v>94</v>
      </c>
      <c r="C96" s="3">
        <f xml:space="preserve"> RTD("cqg.rtd",,"StudyData", $A$2, "BAR", "", "Time", $A$4,-$B96,$A$6,$A$10, "","False","T")</f>
        <v>45672</v>
      </c>
      <c r="D96" s="15">
        <f xml:space="preserve"> RTD("cqg.rtd",,"StudyData", $A$2, "BAR", "", "Time", $A$4,-$B96,$A$6,$A$10, "","False","T")</f>
        <v>45672</v>
      </c>
      <c r="E96" s="4" t="str">
        <f xml:space="preserve"> TEXT(RTD("cqg.rtd",,"StudyData", $A$2, "BAR", "", "Open", $A$4, -$B96, $A$6,$A$10,,$A$8,$A$12),$A$15)</f>
        <v>5943.50</v>
      </c>
      <c r="F96" s="4" t="str">
        <f xml:space="preserve"> TEXT(RTD("cqg.rtd",,"StudyData", $A$2, "BAR", "", "High", $A$4, -$B96, $A$6,$A$10,,$A$8,$A$12),$A$15)</f>
        <v>6053.25</v>
      </c>
      <c r="G96" s="4" t="str">
        <f xml:space="preserve"> TEXT(RTD("cqg.rtd",,"StudyData", $A$2, "BAR", "", "Low", $A$4, -$B96, $A$6,$A$10,,$A$8,$A$12),$A$15)</f>
        <v>5931.50</v>
      </c>
      <c r="H96" s="4" t="str">
        <f>TEXT(RTD("cqg.rtd",,"StudyData", $A$2, "BAR", "", "Close", $A$4, -$B96, $A$6,$A$10,,$A$8,$A$12),$A$15)</f>
        <v>6041.00</v>
      </c>
      <c r="I96" s="5">
        <f xml:space="preserve"> RTD("cqg.rtd",,"StudyData", $A$2, "Vol", "VolType=auto, CoCType=Contract", "Vol",$A$4, -$B96, $A$6,$A$10,,$A$8,$A$12)</f>
        <v>1657670</v>
      </c>
      <c r="J96" s="1">
        <f>RTD("cqg.rtd",,"StudyData","CSForm("&amp;$A$2&amp;",Trend1:="&amp;$N$2&amp;",Trend2:="&amp;$N$3&amp;",Trend3:="&amp;$N$4&amp;",Trend4:="&amp;$N$5&amp;",Trend5:="&amp;$N$6&amp;",Trend6:="&amp;$N$7&amp;",Trend7:="&amp;$N$8&amp;",Trend8:="&amp;$N$9&amp;",Range7:="&amp;$O$8&amp;",Range8:="&amp;$O$9&amp;",Range9:="&amp;$O$10&amp;",Range10:="&amp;$O$11&amp;",Range11:="&amp;$O$12&amp;",Range12:="&amp;$O$13&amp;")", "Bar", "", "Close",$A$4,-B96,,,,,"T")</f>
        <v>0</v>
      </c>
      <c r="K96" s="4" t="str">
        <f t="shared" si="11"/>
        <v/>
      </c>
      <c r="S96" s="4"/>
      <c r="W96" s="7">
        <f t="shared" si="13"/>
        <v>5943.5</v>
      </c>
      <c r="X96" s="7">
        <f t="shared" si="14"/>
        <v>6053.25</v>
      </c>
      <c r="Y96" s="7">
        <f t="shared" si="15"/>
        <v>5931.5</v>
      </c>
      <c r="Z96" s="7">
        <f t="shared" si="16"/>
        <v>6041</v>
      </c>
    </row>
    <row r="97" spans="2:26" x14ac:dyDescent="0.25">
      <c r="B97" s="2">
        <f t="shared" si="12"/>
        <v>95</v>
      </c>
      <c r="C97" s="3">
        <f xml:space="preserve"> RTD("cqg.rtd",,"StudyData", $A$2, "BAR", "", "Time", $A$4,-$B97,$A$6,$A$10, "","False","T")</f>
        <v>45671</v>
      </c>
      <c r="D97" s="15">
        <f xml:space="preserve"> RTD("cqg.rtd",,"StudyData", $A$2, "BAR", "", "Time", $A$4,-$B97,$A$6,$A$10, "","False","T")</f>
        <v>45671</v>
      </c>
      <c r="E97" s="4" t="str">
        <f xml:space="preserve"> TEXT(RTD("cqg.rtd",,"StudyData", $A$2, "BAR", "", "Open", $A$4, -$B97, $A$6,$A$10,,$A$8,$A$12),$A$15)</f>
        <v>5939.25</v>
      </c>
      <c r="F97" s="4" t="str">
        <f xml:space="preserve"> TEXT(RTD("cqg.rtd",,"StudyData", $A$2, "BAR", "", "High", $A$4, -$B97, $A$6,$A$10,,$A$8,$A$12),$A$15)</f>
        <v>5970.50</v>
      </c>
      <c r="G97" s="4" t="str">
        <f xml:space="preserve"> TEXT(RTD("cqg.rtd",,"StudyData", $A$2, "BAR", "", "Low", $A$4, -$B97, $A$6,$A$10,,$A$8,$A$12),$A$15)</f>
        <v>5894.50</v>
      </c>
      <c r="H97" s="4" t="str">
        <f>TEXT(RTD("cqg.rtd",,"StudyData", $A$2, "BAR", "", "Close", $A$4, -$B97, $A$6,$A$10,,$A$8,$A$12),$A$15)</f>
        <v>5934.25</v>
      </c>
      <c r="I97" s="5">
        <f xml:space="preserve"> RTD("cqg.rtd",,"StudyData", $A$2, "Vol", "VolType=auto, CoCType=Contract", "Vol",$A$4, -$B97, $A$6,$A$10,,$A$8,$A$12)</f>
        <v>1839961</v>
      </c>
      <c r="J97" s="1">
        <f>RTD("cqg.rtd",,"StudyData","CSForm("&amp;$A$2&amp;",Trend1:="&amp;$N$2&amp;",Trend2:="&amp;$N$3&amp;",Trend3:="&amp;$N$4&amp;",Trend4:="&amp;$N$5&amp;",Trend5:="&amp;$N$6&amp;",Trend6:="&amp;$N$7&amp;",Trend7:="&amp;$N$8&amp;",Trend8:="&amp;$N$9&amp;",Range7:="&amp;$O$8&amp;",Range8:="&amp;$O$9&amp;",Range9:="&amp;$O$10&amp;",Range10:="&amp;$O$11&amp;",Range11:="&amp;$O$12&amp;",Range12:="&amp;$O$13&amp;")", "Bar", "", "Close",$A$4,-B97,,,,,"T")</f>
        <v>0</v>
      </c>
      <c r="K97" s="4" t="str">
        <f t="shared" si="11"/>
        <v/>
      </c>
      <c r="S97" s="4"/>
      <c r="W97" s="7">
        <f t="shared" si="13"/>
        <v>5939.25</v>
      </c>
      <c r="X97" s="7">
        <f t="shared" si="14"/>
        <v>5970.5</v>
      </c>
      <c r="Y97" s="7">
        <f t="shared" si="15"/>
        <v>5894.5</v>
      </c>
      <c r="Z97" s="7">
        <f t="shared" si="16"/>
        <v>5934.25</v>
      </c>
    </row>
    <row r="98" spans="2:26" x14ac:dyDescent="0.25">
      <c r="B98" s="2">
        <f t="shared" si="12"/>
        <v>96</v>
      </c>
      <c r="C98" s="3">
        <f xml:space="preserve"> RTD("cqg.rtd",,"StudyData", $A$2, "BAR", "", "Time", $A$4,-$B98,$A$6,$A$10, "","False","T")</f>
        <v>45670</v>
      </c>
      <c r="D98" s="15">
        <f xml:space="preserve"> RTD("cqg.rtd",,"StudyData", $A$2, "BAR", "", "Time", $A$4,-$B98,$A$6,$A$10, "","False","T")</f>
        <v>45670</v>
      </c>
      <c r="E98" s="4" t="str">
        <f xml:space="preserve"> TEXT(RTD("cqg.rtd",,"StudyData", $A$2, "BAR", "", "Open", $A$4, -$B98, $A$6,$A$10,,$A$8,$A$12),$A$15)</f>
        <v>5916.50</v>
      </c>
      <c r="F98" s="4" t="str">
        <f xml:space="preserve"> TEXT(RTD("cqg.rtd",,"StudyData", $A$2, "BAR", "", "High", $A$4, -$B98, $A$6,$A$10,,$A$8,$A$12),$A$15)</f>
        <v>5935.25</v>
      </c>
      <c r="G98" s="4" t="str">
        <f xml:space="preserve"> TEXT(RTD("cqg.rtd",,"StudyData", $A$2, "BAR", "", "Low", $A$4, -$B98, $A$6,$A$10,,$A$8,$A$12),$A$15)</f>
        <v>5861.00</v>
      </c>
      <c r="H98" s="4" t="str">
        <f>TEXT(RTD("cqg.rtd",,"StudyData", $A$2, "BAR", "", "Close", $A$4, -$B98, $A$6,$A$10,,$A$8,$A$12),$A$15)</f>
        <v>5926.50</v>
      </c>
      <c r="I98" s="5">
        <f xml:space="preserve"> RTD("cqg.rtd",,"StudyData", $A$2, "Vol", "VolType=auto, CoCType=Contract", "Vol",$A$4, -$B98, $A$6,$A$10,,$A$8,$A$12)</f>
        <v>1755341</v>
      </c>
      <c r="J98" s="1">
        <f>RTD("cqg.rtd",,"StudyData","CSForm("&amp;$A$2&amp;",Trend1:="&amp;$N$2&amp;",Trend2:="&amp;$N$3&amp;",Trend3:="&amp;$N$4&amp;",Trend4:="&amp;$N$5&amp;",Trend5:="&amp;$N$6&amp;",Trend6:="&amp;$N$7&amp;",Trend7:="&amp;$N$8&amp;",Trend8:="&amp;$N$9&amp;",Range7:="&amp;$O$8&amp;",Range8:="&amp;$O$9&amp;",Range9:="&amp;$O$10&amp;",Range10:="&amp;$O$11&amp;",Range11:="&amp;$O$12&amp;",Range12:="&amp;$O$13&amp;")", "Bar", "", "Close",$A$4,-B98,,,,,"T")</f>
        <v>0</v>
      </c>
      <c r="K98" s="4" t="str">
        <f t="shared" si="11"/>
        <v/>
      </c>
      <c r="S98" s="4"/>
      <c r="W98" s="7">
        <f t="shared" si="13"/>
        <v>5916.5</v>
      </c>
      <c r="X98" s="7">
        <f t="shared" si="14"/>
        <v>5935.25</v>
      </c>
      <c r="Y98" s="7">
        <f t="shared" si="15"/>
        <v>5861</v>
      </c>
      <c r="Z98" s="7">
        <f t="shared" si="16"/>
        <v>5926.5</v>
      </c>
    </row>
    <row r="99" spans="2:26" x14ac:dyDescent="0.25">
      <c r="B99" s="2">
        <f t="shared" si="12"/>
        <v>97</v>
      </c>
      <c r="C99" s="3">
        <f xml:space="preserve"> RTD("cqg.rtd",,"StudyData", $A$2, "BAR", "", "Time", $A$4,-$B99,$A$6,$A$10, "","False","T")</f>
        <v>45667</v>
      </c>
      <c r="D99" s="15">
        <f xml:space="preserve"> RTD("cqg.rtd",,"StudyData", $A$2, "BAR", "", "Time", $A$4,-$B99,$A$6,$A$10, "","False","T")</f>
        <v>45667</v>
      </c>
      <c r="E99" s="4" t="str">
        <f xml:space="preserve"> TEXT(RTD("cqg.rtd",,"StudyData", $A$2, "BAR", "", "Open", $A$4, -$B99, $A$6,$A$10,,$A$8,$A$12),$A$15)</f>
        <v>5995.75</v>
      </c>
      <c r="F99" s="4" t="str">
        <f xml:space="preserve"> TEXT(RTD("cqg.rtd",,"StudyData", $A$2, "BAR", "", "High", $A$4, -$B99, $A$6,$A$10,,$A$8,$A$12),$A$15)</f>
        <v>6011.25</v>
      </c>
      <c r="G99" s="4" t="str">
        <f xml:space="preserve"> TEXT(RTD("cqg.rtd",,"StudyData", $A$2, "BAR", "", "Low", $A$4, -$B99, $A$6,$A$10,,$A$8,$A$12),$A$15)</f>
        <v>5897.25</v>
      </c>
      <c r="H99" s="4" t="str">
        <f>TEXT(RTD("cqg.rtd",,"StudyData", $A$2, "BAR", "", "Close", $A$4, -$B99, $A$6,$A$10,,$A$8,$A$12),$A$15)</f>
        <v>5918.25</v>
      </c>
      <c r="I99" s="5">
        <f xml:space="preserve"> RTD("cqg.rtd",,"StudyData", $A$2, "Vol", "VolType=auto, CoCType=Contract", "Vol",$A$4, -$B99, $A$6,$A$10,,$A$8,$A$12)</f>
        <v>2130067</v>
      </c>
      <c r="J99" s="1">
        <f>RTD("cqg.rtd",,"StudyData","CSForm("&amp;$A$2&amp;",Trend1:="&amp;$N$2&amp;",Trend2:="&amp;$N$3&amp;",Trend3:="&amp;$N$4&amp;",Trend4:="&amp;$N$5&amp;",Trend5:="&amp;$N$6&amp;",Trend6:="&amp;$N$7&amp;",Trend7:="&amp;$N$8&amp;",Trend8:="&amp;$N$9&amp;",Range7:="&amp;$O$8&amp;",Range8:="&amp;$O$9&amp;",Range9:="&amp;$O$10&amp;",Range10:="&amp;$O$11&amp;",Range11:="&amp;$O$12&amp;",Range12:="&amp;$O$13&amp;")", "Bar", "", "Close",$A$4,-B99,,,,,"T")</f>
        <v>0</v>
      </c>
      <c r="K99" s="4" t="str">
        <f t="shared" si="11"/>
        <v/>
      </c>
      <c r="S99" s="4"/>
      <c r="W99" s="7">
        <f t="shared" si="13"/>
        <v>5995.75</v>
      </c>
      <c r="X99" s="7">
        <f t="shared" si="14"/>
        <v>6011.25</v>
      </c>
      <c r="Y99" s="7">
        <f t="shared" si="15"/>
        <v>5897.25</v>
      </c>
      <c r="Z99" s="7">
        <f t="shared" si="16"/>
        <v>5918.25</v>
      </c>
    </row>
    <row r="100" spans="2:26" x14ac:dyDescent="0.25">
      <c r="B100" s="2">
        <f t="shared" si="12"/>
        <v>98</v>
      </c>
      <c r="C100" s="3">
        <f xml:space="preserve"> RTD("cqg.rtd",,"StudyData", $A$2, "BAR", "", "Time", $A$4,-$B100,$A$6,$A$10, "","False","T")</f>
        <v>45666</v>
      </c>
      <c r="D100" s="15">
        <f xml:space="preserve"> RTD("cqg.rtd",,"StudyData", $A$2, "BAR", "", "Time", $A$4,-$B100,$A$6,$A$10, "","False","T")</f>
        <v>45666</v>
      </c>
      <c r="E100" s="4" t="str">
        <f xml:space="preserve"> TEXT(RTD("cqg.rtd",,"StudyData", $A$2, "BAR", "", "Open", $A$4, -$B100, $A$6,$A$10,,$A$8,$A$12),$A$15)</f>
        <v>6007.00</v>
      </c>
      <c r="F100" s="4" t="str">
        <f xml:space="preserve"> TEXT(RTD("cqg.rtd",,"StudyData", $A$2, "BAR", "", "High", $A$4, -$B100, $A$6,$A$10,,$A$8,$A$12),$A$15)</f>
        <v>6011.25</v>
      </c>
      <c r="G100" s="4" t="str">
        <f xml:space="preserve"> TEXT(RTD("cqg.rtd",,"StudyData", $A$2, "BAR", "", "Low", $A$4, -$B100, $A$6,$A$10,,$A$8,$A$12),$A$15)</f>
        <v>5981.25</v>
      </c>
      <c r="H100" s="4" t="str">
        <f>TEXT(RTD("cqg.rtd",,"StudyData", $A$2, "BAR", "", "Close", $A$4, -$B100, $A$6,$A$10,,$A$8,$A$12),$A$15)</f>
        <v>6011.25</v>
      </c>
      <c r="I100" s="5">
        <f xml:space="preserve"> RTD("cqg.rtd",,"StudyData", $A$2, "Vol", "VolType=auto, CoCType=Contract", "Vol",$A$4, -$B100, $A$6,$A$10,,$A$8,$A$12)</f>
        <v>113831</v>
      </c>
      <c r="J100" s="1">
        <f>RTD("cqg.rtd",,"StudyData","CSForm("&amp;$A$2&amp;",Trend1:="&amp;$N$2&amp;",Trend2:="&amp;$N$3&amp;",Trend3:="&amp;$N$4&amp;",Trend4:="&amp;$N$5&amp;",Trend5:="&amp;$N$6&amp;",Trend6:="&amp;$N$7&amp;",Trend7:="&amp;$N$8&amp;",Trend8:="&amp;$N$9&amp;",Range7:="&amp;$O$8&amp;",Range8:="&amp;$O$9&amp;",Range9:="&amp;$O$10&amp;",Range10:="&amp;$O$11&amp;",Range11:="&amp;$O$12&amp;",Range12:="&amp;$O$13&amp;")", "Bar", "", "Close",$A$4,-B100,,,,,"T")</f>
        <v>3</v>
      </c>
      <c r="K100" s="4" t="str">
        <f t="shared" si="11"/>
        <v>Hammer (HR)</v>
      </c>
      <c r="S100" s="4"/>
      <c r="W100" s="7">
        <f t="shared" si="13"/>
        <v>6007</v>
      </c>
      <c r="X100" s="7">
        <f t="shared" si="14"/>
        <v>6011.25</v>
      </c>
      <c r="Y100" s="7">
        <f t="shared" si="15"/>
        <v>5981.25</v>
      </c>
      <c r="Z100" s="7">
        <f t="shared" si="16"/>
        <v>6011.25</v>
      </c>
    </row>
    <row r="101" spans="2:26" x14ac:dyDescent="0.25">
      <c r="B101" s="2">
        <f t="shared" si="12"/>
        <v>99</v>
      </c>
      <c r="C101" s="3">
        <f xml:space="preserve"> RTD("cqg.rtd",,"StudyData", $A$2, "BAR", "", "Time", $A$4,-$B101,$A$6,$A$10, "","False","T")</f>
        <v>45665</v>
      </c>
      <c r="D101" s="15">
        <f xml:space="preserve"> RTD("cqg.rtd",,"StudyData", $A$2, "BAR", "", "Time", $A$4,-$B101,$A$6,$A$10, "","False","T")</f>
        <v>45665</v>
      </c>
      <c r="E101" s="4" t="str">
        <f xml:space="preserve"> TEXT(RTD("cqg.rtd",,"StudyData", $A$2, "BAR", "", "Open", $A$4, -$B101, $A$6,$A$10,,$A$8,$A$12),$A$15)</f>
        <v>6007.50</v>
      </c>
      <c r="F101" s="4" t="str">
        <f xml:space="preserve"> TEXT(RTD("cqg.rtd",,"StudyData", $A$2, "BAR", "", "High", $A$4, -$B101, $A$6,$A$10,,$A$8,$A$12),$A$15)</f>
        <v>6027.00</v>
      </c>
      <c r="G101" s="4" t="str">
        <f xml:space="preserve"> TEXT(RTD("cqg.rtd",,"StudyData", $A$2, "BAR", "", "Low", $A$4, -$B101, $A$6,$A$10,,$A$8,$A$12),$A$15)</f>
        <v>5969.00</v>
      </c>
      <c r="H101" s="4" t="str">
        <f>TEXT(RTD("cqg.rtd",,"StudyData", $A$2, "BAR", "", "Close", $A$4, -$B101, $A$6,$A$10,,$A$8,$A$12),$A$15)</f>
        <v>6011.25</v>
      </c>
      <c r="I101" s="5">
        <f xml:space="preserve"> RTD("cqg.rtd",,"StudyData", $A$2, "Vol", "VolType=auto, CoCType=Contract", "Vol",$A$4, -$B101, $A$6,$A$10,,$A$8,$A$12)</f>
        <v>1764315</v>
      </c>
      <c r="J101" s="1">
        <f>RTD("cqg.rtd",,"StudyData","CSForm("&amp;$A$2&amp;",Trend1:="&amp;$N$2&amp;",Trend2:="&amp;$N$3&amp;",Trend3:="&amp;$N$4&amp;",Trend4:="&amp;$N$5&amp;",Trend5:="&amp;$N$6&amp;",Trend6:="&amp;$N$7&amp;",Trend7:="&amp;$N$8&amp;",Trend8:="&amp;$N$9&amp;",Range7:="&amp;$O$8&amp;",Range8:="&amp;$O$9&amp;",Range9:="&amp;$O$10&amp;",Range10:="&amp;$O$11&amp;",Range11:="&amp;$O$12&amp;",Range12:="&amp;$O$13&amp;")", "Bar", "", "Close",$A$4,-B101,,,,,"T")</f>
        <v>7</v>
      </c>
      <c r="K101" s="4" t="str">
        <f t="shared" si="11"/>
        <v>Harami Bullish (HI)</v>
      </c>
      <c r="S101" s="4"/>
      <c r="W101" s="7">
        <f t="shared" si="13"/>
        <v>6007.5</v>
      </c>
      <c r="X101" s="7">
        <f t="shared" si="14"/>
        <v>6027</v>
      </c>
      <c r="Y101" s="7">
        <f t="shared" si="15"/>
        <v>5969</v>
      </c>
      <c r="Z101" s="7">
        <f t="shared" si="16"/>
        <v>6011.25</v>
      </c>
    </row>
    <row r="102" spans="2:26" x14ac:dyDescent="0.25">
      <c r="B102" s="2">
        <f t="shared" si="12"/>
        <v>100</v>
      </c>
      <c r="C102" s="3">
        <f xml:space="preserve"> RTD("cqg.rtd",,"StudyData", $A$2, "BAR", "", "Time", $A$4,-$B102,$A$6,$A$10, "","False","T")</f>
        <v>45664</v>
      </c>
      <c r="D102" s="15">
        <f xml:space="preserve"> RTD("cqg.rtd",,"StudyData", $A$2, "BAR", "", "Time", $A$4,-$B102,$A$6,$A$10, "","False","T")</f>
        <v>45664</v>
      </c>
      <c r="E102" s="4" t="str">
        <f xml:space="preserve"> TEXT(RTD("cqg.rtd",,"StudyData", $A$2, "BAR", "", "Open", $A$4, -$B102, $A$6,$A$10,,$A$8,$A$12),$A$15)</f>
        <v>6080.00</v>
      </c>
      <c r="F102" s="4" t="str">
        <f xml:space="preserve"> TEXT(RTD("cqg.rtd",,"StudyData", $A$2, "BAR", "", "High", $A$4, -$B102, $A$6,$A$10,,$A$8,$A$12),$A$15)</f>
        <v>6097.50</v>
      </c>
      <c r="G102" s="4" t="str">
        <f xml:space="preserve"> TEXT(RTD("cqg.rtd",,"StudyData", $A$2, "BAR", "", "Low", $A$4, -$B102, $A$6,$A$10,,$A$8,$A$12),$A$15)</f>
        <v>5987.00</v>
      </c>
      <c r="H102" s="4" t="str">
        <f>TEXT(RTD("cqg.rtd",,"StudyData", $A$2, "BAR", "", "Close", $A$4, -$B102, $A$6,$A$10,,$A$8,$A$12),$A$15)</f>
        <v>6006.25</v>
      </c>
      <c r="I102" s="5">
        <f xml:space="preserve"> RTD("cqg.rtd",,"StudyData", $A$2, "Vol", "VolType=auto, CoCType=Contract", "Vol",$A$4, -$B102, $A$6,$A$10,,$A$8,$A$12)</f>
        <v>1771767</v>
      </c>
      <c r="J102" s="1">
        <f>RTD("cqg.rtd",,"StudyData","CSForm("&amp;$A$2&amp;",Trend1:="&amp;$N$2&amp;",Trend2:="&amp;$N$3&amp;",Trend3:="&amp;$N$4&amp;",Trend4:="&amp;$N$5&amp;",Trend5:="&amp;$N$6&amp;",Trend6:="&amp;$N$7&amp;",Trend7:="&amp;$N$8&amp;",Trend8:="&amp;$N$9&amp;",Range7:="&amp;$O$8&amp;",Range8:="&amp;$O$9&amp;",Range9:="&amp;$O$10&amp;",Range10:="&amp;$O$11&amp;",Range11:="&amp;$O$12&amp;",Range12:="&amp;$O$13&amp;")", "Bar", "", "Close",$A$4,-B102,,,,,"T")</f>
        <v>10</v>
      </c>
      <c r="K102" s="4" t="str">
        <f t="shared" si="11"/>
        <v>Evening Star (ES)</v>
      </c>
      <c r="S102" s="4"/>
      <c r="W102" s="7">
        <f t="shared" si="13"/>
        <v>6080</v>
      </c>
      <c r="X102" s="7">
        <f t="shared" si="14"/>
        <v>6097.5</v>
      </c>
      <c r="Y102" s="7">
        <f t="shared" si="15"/>
        <v>5987</v>
      </c>
      <c r="Z102" s="7">
        <f t="shared" si="16"/>
        <v>6006.25</v>
      </c>
    </row>
    <row r="103" spans="2:26" x14ac:dyDescent="0.25">
      <c r="B103" s="2">
        <f t="shared" si="12"/>
        <v>101</v>
      </c>
      <c r="C103" s="3">
        <f xml:space="preserve"> RTD("cqg.rtd",,"StudyData", $A$2, "BAR", "", "Time", $A$4,-$B103,$A$6,$A$10, "","False","T")</f>
        <v>45663</v>
      </c>
      <c r="D103" s="15">
        <f xml:space="preserve"> RTD("cqg.rtd",,"StudyData", $A$2, "BAR", "", "Time", $A$4,-$B103,$A$6,$A$10, "","False","T")</f>
        <v>45663</v>
      </c>
      <c r="E103" s="4" t="str">
        <f xml:space="preserve"> TEXT(RTD("cqg.rtd",,"StudyData", $A$2, "BAR", "", "Open", $A$4, -$B103, $A$6,$A$10,,$A$8,$A$12),$A$15)</f>
        <v>6046.50</v>
      </c>
      <c r="F103" s="4" t="str">
        <f xml:space="preserve"> TEXT(RTD("cqg.rtd",,"StudyData", $A$2, "BAR", "", "High", $A$4, -$B103, $A$6,$A$10,,$A$8,$A$12),$A$15)</f>
        <v>6120.25</v>
      </c>
      <c r="G103" s="4" t="str">
        <f xml:space="preserve"> TEXT(RTD("cqg.rtd",,"StudyData", $A$2, "BAR", "", "Low", $A$4, -$B103, $A$6,$A$10,,$A$8,$A$12),$A$15)</f>
        <v>6032.75</v>
      </c>
      <c r="H103" s="4" t="str">
        <f>TEXT(RTD("cqg.rtd",,"StudyData", $A$2, "BAR", "", "Close", $A$4, -$B103, $A$6,$A$10,,$A$8,$A$12),$A$15)</f>
        <v>6072.50</v>
      </c>
      <c r="I103" s="5">
        <f xml:space="preserve"> RTD("cqg.rtd",,"StudyData", $A$2, "Vol", "VolType=auto, CoCType=Contract", "Vol",$A$4, -$B103, $A$6,$A$10,,$A$8,$A$12)</f>
        <v>1547298</v>
      </c>
      <c r="J103" s="1">
        <f>RTD("cqg.rtd",,"StudyData","CSForm("&amp;$A$2&amp;",Trend1:="&amp;$N$2&amp;",Trend2:="&amp;$N$3&amp;",Trend3:="&amp;$N$4&amp;",Trend4:="&amp;$N$5&amp;",Trend5:="&amp;$N$6&amp;",Trend6:="&amp;$N$7&amp;",Trend7:="&amp;$N$8&amp;",Trend8:="&amp;$N$9&amp;",Range7:="&amp;$O$8&amp;",Range8:="&amp;$O$9&amp;",Range9:="&amp;$O$10&amp;",Range10:="&amp;$O$11&amp;",Range11:="&amp;$O$12&amp;",Range12:="&amp;$O$13&amp;")", "Bar", "", "Close",$A$4,-B103,,,,,"T")</f>
        <v>0</v>
      </c>
      <c r="K103" s="4" t="str">
        <f t="shared" si="11"/>
        <v/>
      </c>
      <c r="S103" s="4"/>
      <c r="W103" s="7">
        <f t="shared" si="13"/>
        <v>6046.5</v>
      </c>
      <c r="X103" s="7">
        <f t="shared" si="14"/>
        <v>6120.25</v>
      </c>
      <c r="Y103" s="7">
        <f t="shared" si="15"/>
        <v>6032.75</v>
      </c>
      <c r="Z103" s="7">
        <f t="shared" si="16"/>
        <v>6072.5</v>
      </c>
    </row>
    <row r="104" spans="2:26" x14ac:dyDescent="0.25">
      <c r="B104" s="2">
        <f t="shared" si="12"/>
        <v>102</v>
      </c>
      <c r="C104" s="3">
        <f xml:space="preserve"> RTD("cqg.rtd",,"StudyData", $A$2, "BAR", "", "Time", $A$4,-$B104,$A$6,$A$10, "","False","T")</f>
        <v>45660</v>
      </c>
      <c r="D104" s="15">
        <f xml:space="preserve"> RTD("cqg.rtd",,"StudyData", $A$2, "BAR", "", "Time", $A$4,-$B104,$A$6,$A$10, "","False","T")</f>
        <v>45660</v>
      </c>
      <c r="E104" s="4" t="str">
        <f xml:space="preserve"> TEXT(RTD("cqg.rtd",,"StudyData", $A$2, "BAR", "", "Open", $A$4, -$B104, $A$6,$A$10,,$A$8,$A$12),$A$15)</f>
        <v>5973.00</v>
      </c>
      <c r="F104" s="4" t="str">
        <f xml:space="preserve"> TEXT(RTD("cqg.rtd",,"StudyData", $A$2, "BAR", "", "High", $A$4, -$B104, $A$6,$A$10,,$A$8,$A$12),$A$15)</f>
        <v>6048.75</v>
      </c>
      <c r="G104" s="4" t="str">
        <f xml:space="preserve"> TEXT(RTD("cqg.rtd",,"StudyData", $A$2, "BAR", "", "Low", $A$4, -$B104, $A$6,$A$10,,$A$8,$A$12),$A$15)</f>
        <v>5963.25</v>
      </c>
      <c r="H104" s="4" t="str">
        <f>TEXT(RTD("cqg.rtd",,"StudyData", $A$2, "BAR", "", "Close", $A$4, -$B104, $A$6,$A$10,,$A$8,$A$12),$A$15)</f>
        <v>6041.50</v>
      </c>
      <c r="I104" s="5">
        <f xml:space="preserve"> RTD("cqg.rtd",,"StudyData", $A$2, "Vol", "VolType=auto, CoCType=Contract", "Vol",$A$4, -$B104, $A$6,$A$10,,$A$8,$A$12)</f>
        <v>1206570</v>
      </c>
      <c r="J104" s="1">
        <f>RTD("cqg.rtd",,"StudyData","CSForm("&amp;$A$2&amp;",Trend1:="&amp;$N$2&amp;",Trend2:="&amp;$N$3&amp;",Trend3:="&amp;$N$4&amp;",Trend4:="&amp;$N$5&amp;",Trend5:="&amp;$N$6&amp;",Trend6:="&amp;$N$7&amp;",Trend7:="&amp;$N$8&amp;",Trend8:="&amp;$N$9&amp;",Range7:="&amp;$O$8&amp;",Range8:="&amp;$O$9&amp;",Range9:="&amp;$O$10&amp;",Range10:="&amp;$O$11&amp;",Range11:="&amp;$O$12&amp;",Range12:="&amp;$O$13&amp;")", "Bar", "", "Close",$A$4,-B104,,,,,"T")</f>
        <v>0</v>
      </c>
      <c r="K104" s="4" t="str">
        <f t="shared" si="11"/>
        <v/>
      </c>
      <c r="S104" s="4"/>
      <c r="W104" s="7">
        <f t="shared" si="13"/>
        <v>5973</v>
      </c>
      <c r="X104" s="7">
        <f t="shared" si="14"/>
        <v>6048.75</v>
      </c>
      <c r="Y104" s="7">
        <f t="shared" si="15"/>
        <v>5963.25</v>
      </c>
      <c r="Z104" s="7">
        <f t="shared" si="16"/>
        <v>6041.5</v>
      </c>
    </row>
    <row r="105" spans="2:26" x14ac:dyDescent="0.25">
      <c r="B105" s="2">
        <f t="shared" si="12"/>
        <v>103</v>
      </c>
      <c r="C105" s="3">
        <f xml:space="preserve"> RTD("cqg.rtd",,"StudyData", $A$2, "BAR", "", "Time", $A$4,-$B105,$A$6,$A$10, "","False","T")</f>
        <v>45659</v>
      </c>
      <c r="D105" s="15">
        <f xml:space="preserve"> RTD("cqg.rtd",,"StudyData", $A$2, "BAR", "", "Time", $A$4,-$B105,$A$6,$A$10, "","False","T")</f>
        <v>45659</v>
      </c>
      <c r="E105" s="4" t="str">
        <f xml:space="preserve"> TEXT(RTD("cqg.rtd",,"StudyData", $A$2, "BAR", "", "Open", $A$4, -$B105, $A$6,$A$10,,$A$8,$A$12),$A$15)</f>
        <v>6001.25</v>
      </c>
      <c r="F105" s="4" t="str">
        <f xml:space="preserve"> TEXT(RTD("cqg.rtd",,"StudyData", $A$2, "BAR", "", "High", $A$4, -$B105, $A$6,$A$10,,$A$8,$A$12),$A$15)</f>
        <v>6047.25</v>
      </c>
      <c r="G105" s="4" t="str">
        <f xml:space="preserve"> TEXT(RTD("cqg.rtd",,"StudyData", $A$2, "BAR", "", "Low", $A$4, -$B105, $A$6,$A$10,,$A$8,$A$12),$A$15)</f>
        <v>5926.75</v>
      </c>
      <c r="H105" s="4" t="str">
        <f>TEXT(RTD("cqg.rtd",,"StudyData", $A$2, "BAR", "", "Close", $A$4, -$B105, $A$6,$A$10,,$A$8,$A$12),$A$15)</f>
        <v>5968.50</v>
      </c>
      <c r="I105" s="5">
        <f xml:space="preserve"> RTD("cqg.rtd",,"StudyData", $A$2, "Vol", "VolType=auto, CoCType=Contract", "Vol",$A$4, -$B105, $A$6,$A$10,,$A$8,$A$12)</f>
        <v>1826031</v>
      </c>
      <c r="J105" s="1">
        <f>RTD("cqg.rtd",,"StudyData","CSForm("&amp;$A$2&amp;",Trend1:="&amp;$N$2&amp;",Trend2:="&amp;$N$3&amp;",Trend3:="&amp;$N$4&amp;",Trend4:="&amp;$N$5&amp;",Trend5:="&amp;$N$6&amp;",Trend6:="&amp;$N$7&amp;",Trend7:="&amp;$N$8&amp;",Trend8:="&amp;$N$9&amp;",Range7:="&amp;$O$8&amp;",Range8:="&amp;$O$9&amp;",Range9:="&amp;$O$10&amp;",Range10:="&amp;$O$11&amp;",Range11:="&amp;$O$12&amp;",Range12:="&amp;$O$13&amp;")", "Bar", "", "Close",$A$4,-B105,,,,,"T")</f>
        <v>0</v>
      </c>
      <c r="K105" s="4" t="str">
        <f t="shared" si="11"/>
        <v/>
      </c>
      <c r="S105" s="4"/>
      <c r="W105" s="7">
        <f t="shared" si="13"/>
        <v>6001.25</v>
      </c>
      <c r="X105" s="7">
        <f t="shared" si="14"/>
        <v>6047.25</v>
      </c>
      <c r="Y105" s="7">
        <f t="shared" si="15"/>
        <v>5926.75</v>
      </c>
      <c r="Z105" s="7">
        <f t="shared" si="16"/>
        <v>5968.5</v>
      </c>
    </row>
    <row r="106" spans="2:26" x14ac:dyDescent="0.25">
      <c r="B106" s="2">
        <f t="shared" si="12"/>
        <v>104</v>
      </c>
      <c r="C106" s="3">
        <f xml:space="preserve"> RTD("cqg.rtd",,"StudyData", $A$2, "BAR", "", "Time", $A$4,-$B106,$A$6,$A$10, "","False","T")</f>
        <v>45657</v>
      </c>
      <c r="D106" s="15">
        <f xml:space="preserve"> RTD("cqg.rtd",,"StudyData", $A$2, "BAR", "", "Time", $A$4,-$B106,$A$6,$A$10, "","False","T")</f>
        <v>45657</v>
      </c>
      <c r="E106" s="4" t="str">
        <f xml:space="preserve"> TEXT(RTD("cqg.rtd",,"StudyData", $A$2, "BAR", "", "Open", $A$4, -$B106, $A$6,$A$10,,$A$8,$A$12),$A$15)</f>
        <v>6007.00</v>
      </c>
      <c r="F106" s="4" t="str">
        <f xml:space="preserve"> TEXT(RTD("cqg.rtd",,"StudyData", $A$2, "BAR", "", "High", $A$4, -$B106, $A$6,$A$10,,$A$8,$A$12),$A$15)</f>
        <v>6035.25</v>
      </c>
      <c r="G106" s="4" t="str">
        <f xml:space="preserve"> TEXT(RTD("cqg.rtd",,"StudyData", $A$2, "BAR", "", "Low", $A$4, -$B106, $A$6,$A$10,,$A$8,$A$12),$A$15)</f>
        <v>5969.25</v>
      </c>
      <c r="H106" s="4" t="str">
        <f>TEXT(RTD("cqg.rtd",,"StudyData", $A$2, "BAR", "", "Close", $A$4, -$B106, $A$6,$A$10,,$A$8,$A$12),$A$15)</f>
        <v>5987.75</v>
      </c>
      <c r="I106" s="5">
        <f xml:space="preserve"> RTD("cqg.rtd",,"StudyData", $A$2, "Vol", "VolType=auto, CoCType=Contract", "Vol",$A$4, -$B106, $A$6,$A$10,,$A$8,$A$12)</f>
        <v>1382187</v>
      </c>
      <c r="J106" s="1">
        <f>RTD("cqg.rtd",,"StudyData","CSForm("&amp;$A$2&amp;",Trend1:="&amp;$N$2&amp;",Trend2:="&amp;$N$3&amp;",Trend3:="&amp;$N$4&amp;",Trend4:="&amp;$N$5&amp;",Trend5:="&amp;$N$6&amp;",Trend6:="&amp;$N$7&amp;",Trend7:="&amp;$N$8&amp;",Trend8:="&amp;$N$9&amp;",Range7:="&amp;$O$8&amp;",Range8:="&amp;$O$9&amp;",Range9:="&amp;$O$10&amp;",Range10:="&amp;$O$11&amp;",Range11:="&amp;$O$12&amp;",Range12:="&amp;$O$13&amp;")", "Bar", "", "Close",$A$4,-B106,,,,,"T")</f>
        <v>0</v>
      </c>
      <c r="K106" s="4" t="str">
        <f t="shared" si="11"/>
        <v/>
      </c>
      <c r="S106" s="4"/>
      <c r="W106" s="7">
        <f t="shared" si="13"/>
        <v>6007</v>
      </c>
      <c r="X106" s="7">
        <f t="shared" si="14"/>
        <v>6035.25</v>
      </c>
      <c r="Y106" s="7">
        <f t="shared" si="15"/>
        <v>5969.25</v>
      </c>
      <c r="Z106" s="7">
        <f t="shared" si="16"/>
        <v>5987.75</v>
      </c>
    </row>
    <row r="107" spans="2:26" x14ac:dyDescent="0.25">
      <c r="B107" s="2">
        <f t="shared" si="12"/>
        <v>105</v>
      </c>
      <c r="C107" s="3">
        <f xml:space="preserve"> RTD("cqg.rtd",,"StudyData", $A$2, "BAR", "", "Time", $A$4,-$B107,$A$6,$A$10, "","False","T")</f>
        <v>45656</v>
      </c>
      <c r="D107" s="15">
        <f xml:space="preserve"> RTD("cqg.rtd",,"StudyData", $A$2, "BAR", "", "Time", $A$4,-$B107,$A$6,$A$10, "","False","T")</f>
        <v>45656</v>
      </c>
      <c r="E107" s="4" t="str">
        <f xml:space="preserve"> TEXT(RTD("cqg.rtd",,"StudyData", $A$2, "BAR", "", "Open", $A$4, -$B107, $A$6,$A$10,,$A$8,$A$12),$A$15)</f>
        <v>6080.75</v>
      </c>
      <c r="F107" s="4" t="str">
        <f xml:space="preserve"> TEXT(RTD("cqg.rtd",,"StudyData", $A$2, "BAR", "", "High", $A$4, -$B107, $A$6,$A$10,,$A$8,$A$12),$A$15)</f>
        <v>6088.25</v>
      </c>
      <c r="G107" s="4" t="str">
        <f xml:space="preserve"> TEXT(RTD("cqg.rtd",,"StudyData", $A$2, "BAR", "", "Low", $A$4, -$B107, $A$6,$A$10,,$A$8,$A$12),$A$15)</f>
        <v>5970.25</v>
      </c>
      <c r="H107" s="4" t="str">
        <f>TEXT(RTD("cqg.rtd",,"StudyData", $A$2, "BAR", "", "Close", $A$4, -$B107, $A$6,$A$10,,$A$8,$A$12),$A$15)</f>
        <v>6010.75</v>
      </c>
      <c r="I107" s="5">
        <f xml:space="preserve"> RTD("cqg.rtd",,"StudyData", $A$2, "Vol", "VolType=auto, CoCType=Contract", "Vol",$A$4, -$B107, $A$6,$A$10,,$A$8,$A$12)</f>
        <v>1575134</v>
      </c>
      <c r="J107" s="1">
        <f>RTD("cqg.rtd",,"StudyData","CSForm("&amp;$A$2&amp;",Trend1:="&amp;$N$2&amp;",Trend2:="&amp;$N$3&amp;",Trend3:="&amp;$N$4&amp;",Trend4:="&amp;$N$5&amp;",Trend5:="&amp;$N$6&amp;",Trend6:="&amp;$N$7&amp;",Trend7:="&amp;$N$8&amp;",Trend8:="&amp;$N$9&amp;",Range7:="&amp;$O$8&amp;",Range8:="&amp;$O$9&amp;",Range9:="&amp;$O$10&amp;",Range10:="&amp;$O$11&amp;",Range11:="&amp;$O$12&amp;",Range12:="&amp;$O$13&amp;")", "Bar", "", "Close",$A$4,-B107,,,,,"T")</f>
        <v>0</v>
      </c>
      <c r="K107" s="4" t="str">
        <f t="shared" si="11"/>
        <v/>
      </c>
      <c r="S107" s="4"/>
      <c r="W107" s="7">
        <f t="shared" si="13"/>
        <v>6080.75</v>
      </c>
      <c r="X107" s="7">
        <f t="shared" si="14"/>
        <v>6088.25</v>
      </c>
      <c r="Y107" s="7">
        <f t="shared" si="15"/>
        <v>5970.25</v>
      </c>
      <c r="Z107" s="7">
        <f t="shared" si="16"/>
        <v>6010.75</v>
      </c>
    </row>
    <row r="108" spans="2:26" x14ac:dyDescent="0.25">
      <c r="B108" s="2">
        <f t="shared" si="12"/>
        <v>106</v>
      </c>
      <c r="C108" s="3">
        <f xml:space="preserve"> RTD("cqg.rtd",,"StudyData", $A$2, "BAR", "", "Time", $A$4,-$B108,$A$6,$A$10, "","False","T")</f>
        <v>45653</v>
      </c>
      <c r="D108" s="15">
        <f xml:space="preserve"> RTD("cqg.rtd",,"StudyData", $A$2, "BAR", "", "Time", $A$4,-$B108,$A$6,$A$10, "","False","T")</f>
        <v>45653</v>
      </c>
      <c r="E108" s="4" t="str">
        <f xml:space="preserve"> TEXT(RTD("cqg.rtd",,"StudyData", $A$2, "BAR", "", "Open", $A$4, -$B108, $A$6,$A$10,,$A$8,$A$12),$A$15)</f>
        <v>6144.00</v>
      </c>
      <c r="F108" s="4" t="str">
        <f xml:space="preserve"> TEXT(RTD("cqg.rtd",,"StudyData", $A$2, "BAR", "", "High", $A$4, -$B108, $A$6,$A$10,,$A$8,$A$12),$A$15)</f>
        <v>6147.25</v>
      </c>
      <c r="G108" s="4" t="str">
        <f xml:space="preserve"> TEXT(RTD("cqg.rtd",,"StudyData", $A$2, "BAR", "", "Low", $A$4, -$B108, $A$6,$A$10,,$A$8,$A$12),$A$15)</f>
        <v>6034.75</v>
      </c>
      <c r="H108" s="4" t="str">
        <f>TEXT(RTD("cqg.rtd",,"StudyData", $A$2, "BAR", "", "Close", $A$4, -$B108, $A$6,$A$10,,$A$8,$A$12),$A$15)</f>
        <v>6079.00</v>
      </c>
      <c r="I108" s="5">
        <f xml:space="preserve"> RTD("cqg.rtd",,"StudyData", $A$2, "Vol", "VolType=auto, CoCType=Contract", "Vol",$A$4, -$B108, $A$6,$A$10,,$A$8,$A$12)</f>
        <v>1641100</v>
      </c>
      <c r="J108" s="1">
        <f>RTD("cqg.rtd",,"StudyData","CSForm("&amp;$A$2&amp;",Trend1:="&amp;$N$2&amp;",Trend2:="&amp;$N$3&amp;",Trend3:="&amp;$N$4&amp;",Trend4:="&amp;$N$5&amp;",Trend5:="&amp;$N$6&amp;",Trend6:="&amp;$N$7&amp;",Trend7:="&amp;$N$8&amp;",Trend8:="&amp;$N$9&amp;",Range7:="&amp;$O$8&amp;",Range8:="&amp;$O$9&amp;",Range9:="&amp;$O$10&amp;",Range10:="&amp;$O$11&amp;",Range11:="&amp;$O$12&amp;",Range12:="&amp;$O$13&amp;")", "Bar", "", "Close",$A$4,-B108,,,,,"T")</f>
        <v>0</v>
      </c>
      <c r="K108" s="4" t="str">
        <f t="shared" si="11"/>
        <v/>
      </c>
      <c r="S108" s="4"/>
      <c r="W108" s="7">
        <f t="shared" si="13"/>
        <v>6144</v>
      </c>
      <c r="X108" s="7">
        <f t="shared" si="14"/>
        <v>6147.25</v>
      </c>
      <c r="Y108" s="7">
        <f t="shared" si="15"/>
        <v>6034.75</v>
      </c>
      <c r="Z108" s="7">
        <f t="shared" si="16"/>
        <v>6079</v>
      </c>
    </row>
    <row r="109" spans="2:26" x14ac:dyDescent="0.25">
      <c r="B109" s="2">
        <f t="shared" si="12"/>
        <v>107</v>
      </c>
      <c r="C109" s="3">
        <f xml:space="preserve"> RTD("cqg.rtd",,"StudyData", $A$2, "BAR", "", "Time", $A$4,-$B109,$A$6,$A$10, "","False","T")</f>
        <v>45652</v>
      </c>
      <c r="D109" s="15">
        <f xml:space="preserve"> RTD("cqg.rtd",,"StudyData", $A$2, "BAR", "", "Time", $A$4,-$B109,$A$6,$A$10, "","False","T")</f>
        <v>45652</v>
      </c>
      <c r="E109" s="4" t="str">
        <f xml:space="preserve"> TEXT(RTD("cqg.rtd",,"StudyData", $A$2, "BAR", "", "Open", $A$4, -$B109, $A$6,$A$10,,$A$8,$A$12),$A$15)</f>
        <v>6151.25</v>
      </c>
      <c r="F109" s="4" t="str">
        <f xml:space="preserve"> TEXT(RTD("cqg.rtd",,"StudyData", $A$2, "BAR", "", "High", $A$4, -$B109, $A$6,$A$10,,$A$8,$A$12),$A$15)</f>
        <v>6159.50</v>
      </c>
      <c r="G109" s="4" t="str">
        <f xml:space="preserve"> TEXT(RTD("cqg.rtd",,"StudyData", $A$2, "BAR", "", "Low", $A$4, -$B109, $A$6,$A$10,,$A$8,$A$12),$A$15)</f>
        <v>6115.25</v>
      </c>
      <c r="H109" s="4" t="str">
        <f>TEXT(RTD("cqg.rtd",,"StudyData", $A$2, "BAR", "", "Close", $A$4, -$B109, $A$6,$A$10,,$A$8,$A$12),$A$15)</f>
        <v>6147.25</v>
      </c>
      <c r="I109" s="5">
        <f xml:space="preserve"> RTD("cqg.rtd",,"StudyData", $A$2, "Vol", "VolType=auto, CoCType=Contract", "Vol",$A$4, -$B109, $A$6,$A$10,,$A$8,$A$12)</f>
        <v>911486</v>
      </c>
      <c r="J109" s="1">
        <f>RTD("cqg.rtd",,"StudyData","CSForm("&amp;$A$2&amp;",Trend1:="&amp;$N$2&amp;",Trend2:="&amp;$N$3&amp;",Trend3:="&amp;$N$4&amp;",Trend4:="&amp;$N$5&amp;",Trend5:="&amp;$N$6&amp;",Trend6:="&amp;$N$7&amp;",Trend7:="&amp;$N$8&amp;",Trend8:="&amp;$N$9&amp;",Range7:="&amp;$O$8&amp;",Range8:="&amp;$O$9&amp;",Range9:="&amp;$O$10&amp;",Range10:="&amp;$O$11&amp;",Range11:="&amp;$O$12&amp;",Range12:="&amp;$O$13&amp;")", "Bar", "", "Close",$A$4,-B109,,,,,"T")</f>
        <v>0</v>
      </c>
      <c r="K109" s="4" t="str">
        <f t="shared" si="11"/>
        <v/>
      </c>
      <c r="S109" s="4"/>
      <c r="W109" s="7">
        <f t="shared" si="13"/>
        <v>6151.25</v>
      </c>
      <c r="X109" s="7">
        <f t="shared" si="14"/>
        <v>6159.5</v>
      </c>
      <c r="Y109" s="7">
        <f t="shared" si="15"/>
        <v>6115.25</v>
      </c>
      <c r="Z109" s="7">
        <f t="shared" si="16"/>
        <v>6147.25</v>
      </c>
    </row>
    <row r="110" spans="2:26" x14ac:dyDescent="0.25">
      <c r="B110" s="2">
        <f t="shared" si="12"/>
        <v>108</v>
      </c>
      <c r="C110" s="3">
        <f xml:space="preserve"> RTD("cqg.rtd",,"StudyData", $A$2, "BAR", "", "Time", $A$4,-$B110,$A$6,$A$10, "","False","T")</f>
        <v>45650</v>
      </c>
      <c r="D110" s="15">
        <f xml:space="preserve"> RTD("cqg.rtd",,"StudyData", $A$2, "BAR", "", "Time", $A$4,-$B110,$A$6,$A$10, "","False","T")</f>
        <v>45650</v>
      </c>
      <c r="E110" s="4" t="str">
        <f xml:space="preserve"> TEXT(RTD("cqg.rtd",,"StudyData", $A$2, "BAR", "", "Open", $A$4, -$B110, $A$6,$A$10,,$A$8,$A$12),$A$15)</f>
        <v>6089.75</v>
      </c>
      <c r="F110" s="4" t="str">
        <f xml:space="preserve"> TEXT(RTD("cqg.rtd",,"StudyData", $A$2, "BAR", "", "High", $A$4, -$B110, $A$6,$A$10,,$A$8,$A$12),$A$15)</f>
        <v>6151.50</v>
      </c>
      <c r="G110" s="4" t="str">
        <f xml:space="preserve"> TEXT(RTD("cqg.rtd",,"StudyData", $A$2, "BAR", "", "Low", $A$4, -$B110, $A$6,$A$10,,$A$8,$A$12),$A$15)</f>
        <v>6082.00</v>
      </c>
      <c r="H110" s="4" t="str">
        <f>TEXT(RTD("cqg.rtd",,"StudyData", $A$2, "BAR", "", "Close", $A$4, -$B110, $A$6,$A$10,,$A$8,$A$12),$A$15)</f>
        <v>6150.00</v>
      </c>
      <c r="I110" s="5">
        <f xml:space="preserve"> RTD("cqg.rtd",,"StudyData", $A$2, "Vol", "VolType=auto, CoCType=Contract", "Vol",$A$4, -$B110, $A$6,$A$10,,$A$8,$A$12)</f>
        <v>634201</v>
      </c>
      <c r="J110" s="1">
        <f>RTD("cqg.rtd",,"StudyData","CSForm("&amp;$A$2&amp;",Trend1:="&amp;$N$2&amp;",Trend2:="&amp;$N$3&amp;",Trend3:="&amp;$N$4&amp;",Trend4:="&amp;$N$5&amp;",Trend5:="&amp;$N$6&amp;",Trend6:="&amp;$N$7&amp;",Trend7:="&amp;$N$8&amp;",Trend8:="&amp;$N$9&amp;",Range7:="&amp;$O$8&amp;",Range8:="&amp;$O$9&amp;",Range9:="&amp;$O$10&amp;",Range10:="&amp;$O$11&amp;",Range11:="&amp;$O$12&amp;",Range12:="&amp;$O$13&amp;")", "Bar", "", "Close",$A$4,-B110,,,,,"T")</f>
        <v>0</v>
      </c>
      <c r="K110" s="4" t="str">
        <f t="shared" si="11"/>
        <v/>
      </c>
      <c r="S110" s="4"/>
      <c r="W110" s="7">
        <f t="shared" si="13"/>
        <v>6089.75</v>
      </c>
      <c r="X110" s="7">
        <f t="shared" si="14"/>
        <v>6151.5</v>
      </c>
      <c r="Y110" s="7">
        <f t="shared" si="15"/>
        <v>6082</v>
      </c>
      <c r="Z110" s="7">
        <f t="shared" si="16"/>
        <v>6150</v>
      </c>
    </row>
    <row r="111" spans="2:26" x14ac:dyDescent="0.25">
      <c r="B111" s="2">
        <f t="shared" si="12"/>
        <v>109</v>
      </c>
      <c r="C111" s="3">
        <f xml:space="preserve"> RTD("cqg.rtd",,"StudyData", $A$2, "BAR", "", "Time", $A$4,-$B111,$A$6,$A$10, "","False","T")</f>
        <v>45649</v>
      </c>
      <c r="D111" s="15">
        <f xml:space="preserve"> RTD("cqg.rtd",,"StudyData", $A$2, "BAR", "", "Time", $A$4,-$B111,$A$6,$A$10, "","False","T")</f>
        <v>45649</v>
      </c>
      <c r="E111" s="4" t="str">
        <f xml:space="preserve"> TEXT(RTD("cqg.rtd",,"StudyData", $A$2, "BAR", "", "Open", $A$4, -$B111, $A$6,$A$10,,$A$8,$A$12),$A$15)</f>
        <v>6053.75</v>
      </c>
      <c r="F111" s="4" t="str">
        <f xml:space="preserve"> TEXT(RTD("cqg.rtd",,"StudyData", $A$2, "BAR", "", "High", $A$4, -$B111, $A$6,$A$10,,$A$8,$A$12),$A$15)</f>
        <v>6095.00</v>
      </c>
      <c r="G111" s="4" t="str">
        <f xml:space="preserve"> TEXT(RTD("cqg.rtd",,"StudyData", $A$2, "BAR", "", "Low", $A$4, -$B111, $A$6,$A$10,,$A$8,$A$12),$A$15)</f>
        <v>6017.00</v>
      </c>
      <c r="H111" s="4" t="str">
        <f>TEXT(RTD("cqg.rtd",,"StudyData", $A$2, "BAR", "", "Close", $A$4, -$B111, $A$6,$A$10,,$A$8,$A$12),$A$15)</f>
        <v>6088.00</v>
      </c>
      <c r="I111" s="5">
        <f xml:space="preserve"> RTD("cqg.rtd",,"StudyData", $A$2, "Vol", "VolType=auto, CoCType=Contract", "Vol",$A$4, -$B111, $A$6,$A$10,,$A$8,$A$12)</f>
        <v>1406019</v>
      </c>
      <c r="J111" s="1">
        <f>RTD("cqg.rtd",,"StudyData","CSForm("&amp;$A$2&amp;",Trend1:="&amp;$N$2&amp;",Trend2:="&amp;$N$3&amp;",Trend3:="&amp;$N$4&amp;",Trend4:="&amp;$N$5&amp;",Trend5:="&amp;$N$6&amp;",Trend6:="&amp;$N$7&amp;",Trend7:="&amp;$N$8&amp;",Trend8:="&amp;$N$9&amp;",Range7:="&amp;$O$8&amp;",Range8:="&amp;$O$9&amp;",Range9:="&amp;$O$10&amp;",Range10:="&amp;$O$11&amp;",Range11:="&amp;$O$12&amp;",Range12:="&amp;$O$13&amp;")", "Bar", "", "Close",$A$4,-B111,,,,,"T")</f>
        <v>0</v>
      </c>
      <c r="K111" s="4" t="str">
        <f t="shared" si="11"/>
        <v/>
      </c>
      <c r="S111" s="4"/>
      <c r="W111" s="7">
        <f t="shared" si="13"/>
        <v>6053.75</v>
      </c>
      <c r="X111" s="7">
        <f t="shared" si="14"/>
        <v>6095</v>
      </c>
      <c r="Y111" s="7">
        <f t="shared" si="15"/>
        <v>6017</v>
      </c>
      <c r="Z111" s="7">
        <f t="shared" si="16"/>
        <v>6088</v>
      </c>
    </row>
    <row r="112" spans="2:26" x14ac:dyDescent="0.25">
      <c r="B112" s="2">
        <f t="shared" si="12"/>
        <v>110</v>
      </c>
      <c r="C112" s="3">
        <f xml:space="preserve"> RTD("cqg.rtd",,"StudyData", $A$2, "BAR", "", "Time", $A$4,-$B112,$A$6,$A$10, "","False","T")</f>
        <v>45646</v>
      </c>
      <c r="D112" s="15">
        <f xml:space="preserve"> RTD("cqg.rtd",,"StudyData", $A$2, "BAR", "", "Time", $A$4,-$B112,$A$6,$A$10, "","False","T")</f>
        <v>45646</v>
      </c>
      <c r="E112" s="4" t="str">
        <f xml:space="preserve"> TEXT(RTD("cqg.rtd",,"StudyData", $A$2, "BAR", "", "Open", $A$4, -$B112, $A$6,$A$10,,$A$8,$A$12),$A$15)</f>
        <v>5996.50</v>
      </c>
      <c r="F112" s="4" t="str">
        <f xml:space="preserve"> TEXT(RTD("cqg.rtd",,"StudyData", $A$2, "BAR", "", "High", $A$4, -$B112, $A$6,$A$10,,$A$8,$A$12),$A$15)</f>
        <v>6102.75</v>
      </c>
      <c r="G112" s="4" t="str">
        <f xml:space="preserve"> TEXT(RTD("cqg.rtd",,"StudyData", $A$2, "BAR", "", "Low", $A$4, -$B112, $A$6,$A$10,,$A$8,$A$12),$A$15)</f>
        <v>5918.00</v>
      </c>
      <c r="H112" s="4" t="str">
        <f>TEXT(RTD("cqg.rtd",,"StudyData", $A$2, "BAR", "", "Close", $A$4, -$B112, $A$6,$A$10,,$A$8,$A$12),$A$15)</f>
        <v>6053.75</v>
      </c>
      <c r="I112" s="5">
        <f xml:space="preserve"> RTD("cqg.rtd",,"StudyData", $A$2, "Vol", "VolType=auto, CoCType=Contract", "Vol",$A$4, -$B112, $A$6,$A$10,,$A$8,$A$12)</f>
        <v>2340873</v>
      </c>
      <c r="J112" s="1">
        <f>RTD("cqg.rtd",,"StudyData","CSForm("&amp;$A$2&amp;",Trend1:="&amp;$N$2&amp;",Trend2:="&amp;$N$3&amp;",Trend3:="&amp;$N$4&amp;",Trend4:="&amp;$N$5&amp;",Trend5:="&amp;$N$6&amp;",Trend6:="&amp;$N$7&amp;",Trend7:="&amp;$N$8&amp;",Trend8:="&amp;$N$9&amp;",Range7:="&amp;$O$8&amp;",Range8:="&amp;$O$9&amp;",Range9:="&amp;$O$10&amp;",Range10:="&amp;$O$11&amp;",Range11:="&amp;$O$12&amp;",Range12:="&amp;$O$13&amp;")", "Bar", "", "Close",$A$4,-B112,,,,,"T")</f>
        <v>0</v>
      </c>
      <c r="K112" s="4" t="str">
        <f t="shared" si="11"/>
        <v/>
      </c>
      <c r="S112" s="4"/>
      <c r="W112" s="7">
        <f t="shared" si="13"/>
        <v>5996.5</v>
      </c>
      <c r="X112" s="7">
        <f t="shared" si="14"/>
        <v>6102.75</v>
      </c>
      <c r="Y112" s="7">
        <f t="shared" si="15"/>
        <v>5918</v>
      </c>
      <c r="Z112" s="7">
        <f t="shared" si="16"/>
        <v>6053.75</v>
      </c>
    </row>
    <row r="113" spans="2:26" x14ac:dyDescent="0.25">
      <c r="B113" s="2">
        <f t="shared" si="12"/>
        <v>111</v>
      </c>
      <c r="C113" s="3">
        <f xml:space="preserve"> RTD("cqg.rtd",,"StudyData", $A$2, "BAR", "", "Time", $A$4,-$B113,$A$6,$A$10, "","False","T")</f>
        <v>45645</v>
      </c>
      <c r="D113" s="15">
        <f xml:space="preserve"> RTD("cqg.rtd",,"StudyData", $A$2, "BAR", "", "Time", $A$4,-$B113,$A$6,$A$10, "","False","T")</f>
        <v>45645</v>
      </c>
      <c r="E113" s="4" t="str">
        <f xml:space="preserve"> TEXT(RTD("cqg.rtd",,"StudyData", $A$2, "BAR", "", "Open", $A$4, -$B113, $A$6,$A$10,,$A$8,$A$12),$A$15)</f>
        <v>6001.50</v>
      </c>
      <c r="F113" s="4" t="str">
        <f xml:space="preserve"> TEXT(RTD("cqg.rtd",,"StudyData", $A$2, "BAR", "", "High", $A$4, -$B113, $A$6,$A$10,,$A$8,$A$12),$A$15)</f>
        <v>6057.25</v>
      </c>
      <c r="G113" s="4" t="str">
        <f xml:space="preserve"> TEXT(RTD("cqg.rtd",,"StudyData", $A$2, "BAR", "", "Low", $A$4, -$B113, $A$6,$A$10,,$A$8,$A$12),$A$15)</f>
        <v>5983.25</v>
      </c>
      <c r="H113" s="4" t="str">
        <f>TEXT(RTD("cqg.rtd",,"StudyData", $A$2, "BAR", "", "Close", $A$4, -$B113, $A$6,$A$10,,$A$8,$A$12),$A$15)</f>
        <v>5986.00</v>
      </c>
      <c r="I113" s="5">
        <f xml:space="preserve"> RTD("cqg.rtd",,"StudyData", $A$2, "Vol", "VolType=auto, CoCType=Contract", "Vol",$A$4, -$B113, $A$6,$A$10,,$A$8,$A$12)</f>
        <v>2391121</v>
      </c>
      <c r="J113" s="1">
        <f>RTD("cqg.rtd",,"StudyData","CSForm("&amp;$A$2&amp;",Trend1:="&amp;$N$2&amp;",Trend2:="&amp;$N$3&amp;",Trend3:="&amp;$N$4&amp;",Trend4:="&amp;$N$5&amp;",Trend5:="&amp;$N$6&amp;",Trend6:="&amp;$N$7&amp;",Trend7:="&amp;$N$8&amp;",Trend8:="&amp;$N$9&amp;",Range7:="&amp;$O$8&amp;",Range8:="&amp;$O$9&amp;",Range9:="&amp;$O$10&amp;",Range10:="&amp;$O$11&amp;",Range11:="&amp;$O$12&amp;",Range12:="&amp;$O$13&amp;")", "Bar", "", "Close",$A$4,-B113,,,,,"T")</f>
        <v>5</v>
      </c>
      <c r="K113" s="4" t="str">
        <f t="shared" si="11"/>
        <v>Inverted Hammer (IH)</v>
      </c>
      <c r="S113" s="4"/>
      <c r="W113" s="7">
        <f t="shared" si="13"/>
        <v>6001.5</v>
      </c>
      <c r="X113" s="7">
        <f t="shared" si="14"/>
        <v>6057.25</v>
      </c>
      <c r="Y113" s="7">
        <f t="shared" si="15"/>
        <v>5983.25</v>
      </c>
      <c r="Z113" s="7">
        <f t="shared" si="16"/>
        <v>5986</v>
      </c>
    </row>
    <row r="114" spans="2:26" x14ac:dyDescent="0.25">
      <c r="B114" s="2">
        <f t="shared" si="12"/>
        <v>112</v>
      </c>
      <c r="C114" s="3">
        <f xml:space="preserve"> RTD("cqg.rtd",,"StudyData", $A$2, "BAR", "", "Time", $A$4,-$B114,$A$6,$A$10, "","False","T")</f>
        <v>45644</v>
      </c>
      <c r="D114" s="15">
        <f xml:space="preserve"> RTD("cqg.rtd",,"StudyData", $A$2, "BAR", "", "Time", $A$4,-$B114,$A$6,$A$10, "","False","T")</f>
        <v>45644</v>
      </c>
      <c r="E114" s="4" t="str">
        <f xml:space="preserve"> TEXT(RTD("cqg.rtd",,"StudyData", $A$2, "BAR", "", "Open", $A$4, -$B114, $A$6,$A$10,,$A$8,$A$12),$A$15)</f>
        <v>6178.75</v>
      </c>
      <c r="F114" s="4" t="str">
        <f xml:space="preserve"> TEXT(RTD("cqg.rtd",,"StudyData", $A$2, "BAR", "", "High", $A$4, -$B114, $A$6,$A$10,,$A$8,$A$12),$A$15)</f>
        <v>6200.00</v>
      </c>
      <c r="G114" s="4" t="str">
        <f xml:space="preserve"> TEXT(RTD("cqg.rtd",,"StudyData", $A$2, "BAR", "", "Low", $A$4, -$B114, $A$6,$A$10,,$A$8,$A$12),$A$15)</f>
        <v>5958.50</v>
      </c>
      <c r="H114" s="4" t="str">
        <f>TEXT(RTD("cqg.rtd",,"StudyData", $A$2, "BAR", "", "Close", $A$4, -$B114, $A$6,$A$10,,$A$8,$A$12),$A$15)</f>
        <v>5992.25</v>
      </c>
      <c r="I114" s="5">
        <f xml:space="preserve"> RTD("cqg.rtd",,"StudyData", $A$2, "Vol", "VolType=auto, CoCType=Contract", "Vol",$A$4, -$B114, $A$6,$A$10,,$A$8,$A$12)</f>
        <v>2604006</v>
      </c>
      <c r="J114" s="1">
        <f>RTD("cqg.rtd",,"StudyData","CSForm("&amp;$A$2&amp;",Trend1:="&amp;$N$2&amp;",Trend2:="&amp;$N$3&amp;",Trend3:="&amp;$N$4&amp;",Trend4:="&amp;$N$5&amp;",Trend5:="&amp;$N$6&amp;",Trend6:="&amp;$N$7&amp;",Trend7:="&amp;$N$8&amp;",Trend8:="&amp;$N$9&amp;",Range7:="&amp;$O$8&amp;",Range8:="&amp;$O$9&amp;",Range9:="&amp;$O$10&amp;",Range10:="&amp;$O$11&amp;",Range11:="&amp;$O$12&amp;",Range12:="&amp;$O$13&amp;")", "Bar", "", "Close",$A$4,-B114,,,,,"T")</f>
        <v>0</v>
      </c>
      <c r="K114" s="4" t="str">
        <f t="shared" si="11"/>
        <v/>
      </c>
      <c r="S114" s="4"/>
      <c r="W114" s="7">
        <f t="shared" si="13"/>
        <v>6178.75</v>
      </c>
      <c r="X114" s="7">
        <f t="shared" si="14"/>
        <v>6200</v>
      </c>
      <c r="Y114" s="7">
        <f t="shared" si="15"/>
        <v>5958.5</v>
      </c>
      <c r="Z114" s="7">
        <f t="shared" si="16"/>
        <v>5992.25</v>
      </c>
    </row>
    <row r="115" spans="2:26" x14ac:dyDescent="0.25">
      <c r="B115" s="2">
        <f t="shared" si="12"/>
        <v>113</v>
      </c>
      <c r="C115" s="3">
        <f xml:space="preserve"> RTD("cqg.rtd",,"StudyData", $A$2, "BAR", "", "Time", $A$4,-$B115,$A$6,$A$10, "","False","T")</f>
        <v>45643</v>
      </c>
      <c r="D115" s="15">
        <f xml:space="preserve"> RTD("cqg.rtd",,"StudyData", $A$2, "BAR", "", "Time", $A$4,-$B115,$A$6,$A$10, "","False","T")</f>
        <v>45643</v>
      </c>
      <c r="E115" s="4" t="str">
        <f xml:space="preserve"> TEXT(RTD("cqg.rtd",,"StudyData", $A$2, "BAR", "", "Open", $A$4, -$B115, $A$6,$A$10,,$A$8,$A$12),$A$15)</f>
        <v>6202.25</v>
      </c>
      <c r="F115" s="4" t="str">
        <f xml:space="preserve"> TEXT(RTD("cqg.rtd",,"StudyData", $A$2, "BAR", "", "High", $A$4, -$B115, $A$6,$A$10,,$A$8,$A$12),$A$15)</f>
        <v>6204.75</v>
      </c>
      <c r="G115" s="4" t="str">
        <f xml:space="preserve"> TEXT(RTD("cqg.rtd",,"StudyData", $A$2, "BAR", "", "Low", $A$4, -$B115, $A$6,$A$10,,$A$8,$A$12),$A$15)</f>
        <v>6166.25</v>
      </c>
      <c r="H115" s="4" t="str">
        <f>TEXT(RTD("cqg.rtd",,"StudyData", $A$2, "BAR", "", "Close", $A$4, -$B115, $A$6,$A$10,,$A$8,$A$12),$A$15)</f>
        <v>6179.25</v>
      </c>
      <c r="I115" s="5">
        <f xml:space="preserve"> RTD("cqg.rtd",,"StudyData", $A$2, "Vol", "VolType=auto, CoCType=Contract", "Vol",$A$4, -$B115, $A$6,$A$10,,$A$8,$A$12)</f>
        <v>1874532</v>
      </c>
      <c r="J115" s="1">
        <f>RTD("cqg.rtd",,"StudyData","CSForm("&amp;$A$2&amp;",Trend1:="&amp;$N$2&amp;",Trend2:="&amp;$N$3&amp;",Trend3:="&amp;$N$4&amp;",Trend4:="&amp;$N$5&amp;",Trend5:="&amp;$N$6&amp;",Trend6:="&amp;$N$7&amp;",Trend7:="&amp;$N$8&amp;",Trend8:="&amp;$N$9&amp;",Range7:="&amp;$O$8&amp;",Range8:="&amp;$O$9&amp;",Range9:="&amp;$O$10&amp;",Range10:="&amp;$O$11&amp;",Range11:="&amp;$O$12&amp;",Range12:="&amp;$O$13&amp;")", "Bar", "", "Close",$A$4,-B115,,,,,"T")</f>
        <v>0</v>
      </c>
      <c r="K115" s="4" t="str">
        <f t="shared" si="11"/>
        <v/>
      </c>
      <c r="S115" s="4"/>
      <c r="W115" s="7">
        <f t="shared" si="13"/>
        <v>6202.25</v>
      </c>
      <c r="X115" s="7">
        <f t="shared" si="14"/>
        <v>6204.75</v>
      </c>
      <c r="Y115" s="7">
        <f t="shared" si="15"/>
        <v>6166.25</v>
      </c>
      <c r="Z115" s="7">
        <f t="shared" si="16"/>
        <v>6179.25</v>
      </c>
    </row>
    <row r="116" spans="2:26" x14ac:dyDescent="0.25">
      <c r="B116" s="2">
        <f t="shared" si="12"/>
        <v>114</v>
      </c>
      <c r="C116" s="3">
        <f xml:space="preserve"> RTD("cqg.rtd",,"StudyData", $A$2, "BAR", "", "Time", $A$4,-$B116,$A$6,$A$10, "","False","T")</f>
        <v>45642</v>
      </c>
      <c r="D116" s="15">
        <f xml:space="preserve"> RTD("cqg.rtd",,"StudyData", $A$2, "BAR", "", "Time", $A$4,-$B116,$A$6,$A$10, "","False","T")</f>
        <v>45642</v>
      </c>
      <c r="E116" s="4" t="str">
        <f xml:space="preserve"> TEXT(RTD("cqg.rtd",,"StudyData", $A$2, "BAR", "", "Open", $A$4, -$B116, $A$6,$A$10,,$A$8,$A$12),$A$15)</f>
        <v>6177.50</v>
      </c>
      <c r="F116" s="4" t="str">
        <f xml:space="preserve"> TEXT(RTD("cqg.rtd",,"StudyData", $A$2, "BAR", "", "High", $A$4, -$B116, $A$6,$A$10,,$A$8,$A$12),$A$15)</f>
        <v>6215.75</v>
      </c>
      <c r="G116" s="4" t="str">
        <f xml:space="preserve"> TEXT(RTD("cqg.rtd",,"StudyData", $A$2, "BAR", "", "Low", $A$4, -$B116, $A$6,$A$10,,$A$8,$A$12),$A$15)</f>
        <v>6174.00</v>
      </c>
      <c r="H116" s="4" t="str">
        <f>TEXT(RTD("cqg.rtd",,"StudyData", $A$2, "BAR", "", "Close", $A$4, -$B116, $A$6,$A$10,,$A$8,$A$12),$A$15)</f>
        <v>6206.00</v>
      </c>
      <c r="I116" s="5">
        <f xml:space="preserve"> RTD("cqg.rtd",,"StudyData", $A$2, "Vol", "VolType=auto, CoCType=Contract", "Vol",$A$4, -$B116, $A$6,$A$10,,$A$8,$A$12)</f>
        <v>1871975</v>
      </c>
      <c r="J116" s="1">
        <f>RTD("cqg.rtd",,"StudyData","CSForm("&amp;$A$2&amp;",Trend1:="&amp;$N$2&amp;",Trend2:="&amp;$N$3&amp;",Trend3:="&amp;$N$4&amp;",Trend4:="&amp;$N$5&amp;",Trend5:="&amp;$N$6&amp;",Trend6:="&amp;$N$7&amp;",Trend7:="&amp;$N$8&amp;",Trend8:="&amp;$N$9&amp;",Range7:="&amp;$O$8&amp;",Range8:="&amp;$O$9&amp;",Range9:="&amp;$O$10&amp;",Range10:="&amp;$O$11&amp;",Range11:="&amp;$O$12&amp;",Range12:="&amp;$O$13&amp;")", "Bar", "", "Close",$A$4,-B116,,,,,"T")</f>
        <v>0</v>
      </c>
      <c r="K116" s="4" t="str">
        <f t="shared" si="11"/>
        <v/>
      </c>
      <c r="S116" s="4"/>
      <c r="W116" s="7">
        <f t="shared" si="13"/>
        <v>6177.5</v>
      </c>
      <c r="X116" s="7">
        <f t="shared" si="14"/>
        <v>6215.75</v>
      </c>
      <c r="Y116" s="7">
        <f t="shared" si="15"/>
        <v>6174</v>
      </c>
      <c r="Z116" s="7">
        <f t="shared" si="16"/>
        <v>6206</v>
      </c>
    </row>
    <row r="117" spans="2:26" x14ac:dyDescent="0.25">
      <c r="B117" s="2">
        <f t="shared" si="12"/>
        <v>115</v>
      </c>
      <c r="C117" s="3">
        <f xml:space="preserve"> RTD("cqg.rtd",,"StudyData", $A$2, "BAR", "", "Time", $A$4,-$B117,$A$6,$A$10, "","False","T")</f>
        <v>45639</v>
      </c>
      <c r="D117" s="15">
        <f xml:space="preserve"> RTD("cqg.rtd",,"StudyData", $A$2, "BAR", "", "Time", $A$4,-$B117,$A$6,$A$10, "","False","T")</f>
        <v>45639</v>
      </c>
      <c r="E117" s="4" t="str">
        <f xml:space="preserve"> TEXT(RTD("cqg.rtd",,"StudyData", $A$2, "BAR", "", "Open", $A$4, -$B117, $A$6,$A$10,,$A$8,$A$12),$A$15)</f>
        <v>6187.25</v>
      </c>
      <c r="F117" s="4" t="str">
        <f xml:space="preserve"> TEXT(RTD("cqg.rtd",,"StudyData", $A$2, "BAR", "", "High", $A$4, -$B117, $A$6,$A$10,,$A$8,$A$12),$A$15)</f>
        <v>6207.50</v>
      </c>
      <c r="G117" s="4" t="str">
        <f xml:space="preserve"> TEXT(RTD("cqg.rtd",,"StudyData", $A$2, "BAR", "", "Low", $A$4, -$B117, $A$6,$A$10,,$A$8,$A$12),$A$15)</f>
        <v>6163.50</v>
      </c>
      <c r="H117" s="4" t="str">
        <f>TEXT(RTD("cqg.rtd",,"StudyData", $A$2, "BAR", "", "Close", $A$4, -$B117, $A$6,$A$10,,$A$8,$A$12),$A$15)</f>
        <v>6177.75</v>
      </c>
      <c r="I117" s="5">
        <f xml:space="preserve"> RTD("cqg.rtd",,"StudyData", $A$2, "Vol", "VolType=auto, CoCType=Contract", "Vol",$A$4, -$B117, $A$6,$A$10,,$A$8,$A$12)</f>
        <v>1996354</v>
      </c>
      <c r="J117" s="1">
        <f>RTD("cqg.rtd",,"StudyData","CSForm("&amp;$A$2&amp;",Trend1:="&amp;$N$2&amp;",Trend2:="&amp;$N$3&amp;",Trend3:="&amp;$N$4&amp;",Trend4:="&amp;$N$5&amp;",Trend5:="&amp;$N$6&amp;",Trend6:="&amp;$N$7&amp;",Trend7:="&amp;$N$8&amp;",Trend8:="&amp;$N$9&amp;",Range7:="&amp;$O$8&amp;",Range8:="&amp;$O$9&amp;",Range9:="&amp;$O$10&amp;",Range10:="&amp;$O$11&amp;",Range11:="&amp;$O$12&amp;",Range12:="&amp;$O$13&amp;")", "Bar", "", "Close",$A$4,-B117,,,,,"T")</f>
        <v>0</v>
      </c>
      <c r="K117" s="4" t="str">
        <f t="shared" si="11"/>
        <v/>
      </c>
      <c r="S117" s="4"/>
      <c r="W117" s="7">
        <f t="shared" si="13"/>
        <v>6187.25</v>
      </c>
      <c r="X117" s="7">
        <f t="shared" si="14"/>
        <v>6207.5</v>
      </c>
      <c r="Y117" s="7">
        <f t="shared" si="15"/>
        <v>6163.5</v>
      </c>
      <c r="Z117" s="7">
        <f t="shared" si="16"/>
        <v>6177.75</v>
      </c>
    </row>
    <row r="118" spans="2:26" x14ac:dyDescent="0.25">
      <c r="B118" s="2">
        <f t="shared" si="12"/>
        <v>116</v>
      </c>
      <c r="C118" s="3">
        <f xml:space="preserve"> RTD("cqg.rtd",,"StudyData", $A$2, "BAR", "", "Time", $A$4,-$B118,$A$6,$A$10, "","False","T")</f>
        <v>45638</v>
      </c>
      <c r="D118" s="15">
        <f xml:space="preserve"> RTD("cqg.rtd",,"StudyData", $A$2, "BAR", "", "Time", $A$4,-$B118,$A$6,$A$10, "","False","T")</f>
        <v>45638</v>
      </c>
      <c r="E118" s="4" t="str">
        <f xml:space="preserve"> TEXT(RTD("cqg.rtd",,"StudyData", $A$2, "BAR", "", "Open", $A$4, -$B118, $A$6,$A$10,,$A$8,$A$12),$A$15)</f>
        <v>6209.75</v>
      </c>
      <c r="F118" s="4" t="str">
        <f xml:space="preserve"> TEXT(RTD("cqg.rtd",,"StudyData", $A$2, "BAR", "", "High", $A$4, -$B118, $A$6,$A$10,,$A$8,$A$12),$A$15)</f>
        <v>6210.50</v>
      </c>
      <c r="G118" s="4" t="str">
        <f xml:space="preserve"> TEXT(RTD("cqg.rtd",,"StudyData", $A$2, "BAR", "", "Low", $A$4, -$B118, $A$6,$A$10,,$A$8,$A$12),$A$15)</f>
        <v>6177.75</v>
      </c>
      <c r="H118" s="4" t="str">
        <f>TEXT(RTD("cqg.rtd",,"StudyData", $A$2, "BAR", "", "Close", $A$4, -$B118, $A$6,$A$10,,$A$8,$A$12),$A$15)</f>
        <v>6183.00</v>
      </c>
      <c r="I118" s="5">
        <f xml:space="preserve"> RTD("cqg.rtd",,"StudyData", $A$2, "Vol", "VolType=auto, CoCType=Contract", "Vol",$A$4, -$B118, $A$6,$A$10,,$A$8,$A$12)</f>
        <v>1565731</v>
      </c>
      <c r="J118" s="1">
        <f>RTD("cqg.rtd",,"StudyData","CSForm("&amp;$A$2&amp;",Trend1:="&amp;$N$2&amp;",Trend2:="&amp;$N$3&amp;",Trend3:="&amp;$N$4&amp;",Trend4:="&amp;$N$5&amp;",Trend5:="&amp;$N$6&amp;",Trend6:="&amp;$N$7&amp;",Trend7:="&amp;$N$8&amp;",Trend8:="&amp;$N$9&amp;",Range7:="&amp;$O$8&amp;",Range8:="&amp;$O$9&amp;",Range9:="&amp;$O$10&amp;",Range10:="&amp;$O$11&amp;",Range11:="&amp;$O$12&amp;",Range12:="&amp;$O$13&amp;")", "Bar", "", "Close",$A$4,-B118,,,,,"T")</f>
        <v>0</v>
      </c>
      <c r="K118" s="4" t="str">
        <f t="shared" si="11"/>
        <v/>
      </c>
      <c r="S118" s="4"/>
      <c r="W118" s="7">
        <f t="shared" si="13"/>
        <v>6209.75</v>
      </c>
      <c r="X118" s="7">
        <f t="shared" si="14"/>
        <v>6210.5</v>
      </c>
      <c r="Y118" s="7">
        <f t="shared" si="15"/>
        <v>6177.75</v>
      </c>
      <c r="Z118" s="7">
        <f t="shared" si="16"/>
        <v>6183</v>
      </c>
    </row>
    <row r="119" spans="2:26" x14ac:dyDescent="0.25">
      <c r="B119" s="2">
        <f t="shared" si="12"/>
        <v>117</v>
      </c>
      <c r="C119" s="3">
        <f xml:space="preserve"> RTD("cqg.rtd",,"StudyData", $A$2, "BAR", "", "Time", $A$4,-$B119,$A$6,$A$10, "","False","T")</f>
        <v>45637</v>
      </c>
      <c r="D119" s="15">
        <f xml:space="preserve"> RTD("cqg.rtd",,"StudyData", $A$2, "BAR", "", "Time", $A$4,-$B119,$A$6,$A$10, "","False","T")</f>
        <v>45637</v>
      </c>
      <c r="E119" s="4" t="str">
        <f xml:space="preserve"> TEXT(RTD("cqg.rtd",,"StudyData", $A$2, "BAR", "", "Open", $A$4, -$B119, $A$6,$A$10,,$A$8,$A$12),$A$15)</f>
        <v>6175.00</v>
      </c>
      <c r="F119" s="4" t="str">
        <f xml:space="preserve"> TEXT(RTD("cqg.rtd",,"StudyData", $A$2, "BAR", "", "High", $A$4, -$B119, $A$6,$A$10,,$A$8,$A$12),$A$15)</f>
        <v>6224.75</v>
      </c>
      <c r="G119" s="4" t="str">
        <f xml:space="preserve"> TEXT(RTD("cqg.rtd",,"StudyData", $A$2, "BAR", "", "Low", $A$4, -$B119, $A$6,$A$10,,$A$8,$A$12),$A$15)</f>
        <v>6167.75</v>
      </c>
      <c r="H119" s="4" t="str">
        <f>TEXT(RTD("cqg.rtd",,"StudyData", $A$2, "BAR", "", "Close", $A$4, -$B119, $A$6,$A$10,,$A$8,$A$12),$A$15)</f>
        <v>6215.00</v>
      </c>
      <c r="I119" s="5">
        <f xml:space="preserve"> RTD("cqg.rtd",,"StudyData", $A$2, "Vol", "VolType=auto, CoCType=Contract", "Vol",$A$4, -$B119, $A$6,$A$10,,$A$8,$A$12)</f>
        <v>1271795</v>
      </c>
      <c r="J119" s="1">
        <f>RTD("cqg.rtd",,"StudyData","CSForm("&amp;$A$2&amp;",Trend1:="&amp;$N$2&amp;",Trend2:="&amp;$N$3&amp;",Trend3:="&amp;$N$4&amp;",Trend4:="&amp;$N$5&amp;",Trend5:="&amp;$N$6&amp;",Trend6:="&amp;$N$7&amp;",Trend7:="&amp;$N$8&amp;",Trend8:="&amp;$N$9&amp;",Range7:="&amp;$O$8&amp;",Range8:="&amp;$O$9&amp;",Range9:="&amp;$O$10&amp;",Range10:="&amp;$O$11&amp;",Range11:="&amp;$O$12&amp;",Range12:="&amp;$O$13&amp;")", "Bar", "", "Close",$A$4,-B119,,,,,"T")</f>
        <v>0</v>
      </c>
      <c r="K119" s="4" t="str">
        <f t="shared" si="11"/>
        <v/>
      </c>
      <c r="S119" s="4"/>
      <c r="W119" s="7">
        <f t="shared" si="13"/>
        <v>6175</v>
      </c>
      <c r="X119" s="7">
        <f t="shared" si="14"/>
        <v>6224.75</v>
      </c>
      <c r="Y119" s="7">
        <f t="shared" si="15"/>
        <v>6167.75</v>
      </c>
      <c r="Z119" s="7">
        <f t="shared" si="16"/>
        <v>6215</v>
      </c>
    </row>
    <row r="120" spans="2:26" x14ac:dyDescent="0.25">
      <c r="B120" s="2">
        <f t="shared" si="12"/>
        <v>118</v>
      </c>
      <c r="C120" s="3">
        <f xml:space="preserve"> RTD("cqg.rtd",,"StudyData", $A$2, "BAR", "", "Time", $A$4,-$B120,$A$6,$A$10, "","False","T")</f>
        <v>45636</v>
      </c>
      <c r="D120" s="15">
        <f xml:space="preserve"> RTD("cqg.rtd",,"StudyData", $A$2, "BAR", "", "Time", $A$4,-$B120,$A$6,$A$10, "","False","T")</f>
        <v>45636</v>
      </c>
      <c r="E120" s="4" t="str">
        <f xml:space="preserve"> TEXT(RTD("cqg.rtd",,"StudyData", $A$2, "BAR", "", "Open", $A$4, -$B120, $A$6,$A$10,,$A$8,$A$12),$A$15)</f>
        <v>6187.50</v>
      </c>
      <c r="F120" s="4" t="str">
        <f xml:space="preserve"> TEXT(RTD("cqg.rtd",,"StudyData", $A$2, "BAR", "", "High", $A$4, -$B120, $A$6,$A$10,,$A$8,$A$12),$A$15)</f>
        <v>6197.50</v>
      </c>
      <c r="G120" s="4" t="str">
        <f xml:space="preserve"> TEXT(RTD("cqg.rtd",,"StudyData", $A$2, "BAR", "", "Low", $A$4, -$B120, $A$6,$A$10,,$A$8,$A$12),$A$15)</f>
        <v>6162.00</v>
      </c>
      <c r="H120" s="4" t="str">
        <f>TEXT(RTD("cqg.rtd",,"StudyData", $A$2, "BAR", "", "Close", $A$4, -$B120, $A$6,$A$10,,$A$8,$A$12),$A$15)</f>
        <v>6168.50</v>
      </c>
      <c r="I120" s="5">
        <f xml:space="preserve"> RTD("cqg.rtd",,"StudyData", $A$2, "Vol", "VolType=auto, CoCType=Contract", "Vol",$A$4, -$B120, $A$6,$A$10,,$A$8,$A$12)</f>
        <v>1350731</v>
      </c>
      <c r="J120" s="1">
        <f>RTD("cqg.rtd",,"StudyData","CSForm("&amp;$A$2&amp;",Trend1:="&amp;$N$2&amp;",Trend2:="&amp;$N$3&amp;",Trend3:="&amp;$N$4&amp;",Trend4:="&amp;$N$5&amp;",Trend5:="&amp;$N$6&amp;",Trend6:="&amp;$N$7&amp;",Trend7:="&amp;$N$8&amp;",Trend8:="&amp;$N$9&amp;",Range7:="&amp;$O$8&amp;",Range8:="&amp;$O$9&amp;",Range9:="&amp;$O$10&amp;",Range10:="&amp;$O$11&amp;",Range11:="&amp;$O$12&amp;",Range12:="&amp;$O$13&amp;")", "Bar", "", "Close",$A$4,-B120,,,,,"T")</f>
        <v>0</v>
      </c>
      <c r="K120" s="4" t="str">
        <f t="shared" si="11"/>
        <v/>
      </c>
      <c r="S120" s="4"/>
      <c r="W120" s="7">
        <f t="shared" si="13"/>
        <v>6187.5</v>
      </c>
      <c r="X120" s="7">
        <f t="shared" si="14"/>
        <v>6197.5</v>
      </c>
      <c r="Y120" s="7">
        <f t="shared" si="15"/>
        <v>6162</v>
      </c>
      <c r="Z120" s="7">
        <f t="shared" si="16"/>
        <v>6168.5</v>
      </c>
    </row>
    <row r="121" spans="2:26" x14ac:dyDescent="0.25">
      <c r="B121" s="2">
        <f t="shared" si="12"/>
        <v>119</v>
      </c>
      <c r="C121" s="3">
        <f xml:space="preserve"> RTD("cqg.rtd",,"StudyData", $A$2, "BAR", "", "Time", $A$4,-$B121,$A$6,$A$10, "","False","T")</f>
        <v>45635</v>
      </c>
      <c r="D121" s="15">
        <f xml:space="preserve"> RTD("cqg.rtd",,"StudyData", $A$2, "BAR", "", "Time", $A$4,-$B121,$A$6,$A$10, "","False","T")</f>
        <v>45635</v>
      </c>
      <c r="E121" s="4" t="str">
        <f xml:space="preserve"> TEXT(RTD("cqg.rtd",,"StudyData", $A$2, "BAR", "", "Open", $A$4, -$B121, $A$6,$A$10,,$A$8,$A$12),$A$15)</f>
        <v>6218.50</v>
      </c>
      <c r="F121" s="4" t="str">
        <f xml:space="preserve"> TEXT(RTD("cqg.rtd",,"StudyData", $A$2, "BAR", "", "High", $A$4, -$B121, $A$6,$A$10,,$A$8,$A$12),$A$15)</f>
        <v>6228.00</v>
      </c>
      <c r="G121" s="4" t="str">
        <f xml:space="preserve"> TEXT(RTD("cqg.rtd",,"StudyData", $A$2, "BAR", "", "Low", $A$4, -$B121, $A$6,$A$10,,$A$8,$A$12),$A$15)</f>
        <v>6182.25</v>
      </c>
      <c r="H121" s="4" t="str">
        <f>TEXT(RTD("cqg.rtd",,"StudyData", $A$2, "BAR", "", "Close", $A$4, -$B121, $A$6,$A$10,,$A$8,$A$12),$A$15)</f>
        <v>6188.00</v>
      </c>
      <c r="I121" s="5">
        <f xml:space="preserve"> RTD("cqg.rtd",,"StudyData", $A$2, "Vol", "VolType=auto, CoCType=Contract", "Vol",$A$4, -$B121, $A$6,$A$10,,$A$8,$A$12)</f>
        <v>1351194</v>
      </c>
      <c r="J121" s="1">
        <f>RTD("cqg.rtd",,"StudyData","CSForm("&amp;$A$2&amp;",Trend1:="&amp;$N$2&amp;",Trend2:="&amp;$N$3&amp;",Trend3:="&amp;$N$4&amp;",Trend4:="&amp;$N$5&amp;",Trend5:="&amp;$N$6&amp;",Trend6:="&amp;$N$7&amp;",Trend7:="&amp;$N$8&amp;",Trend8:="&amp;$N$9&amp;",Range7:="&amp;$O$8&amp;",Range8:="&amp;$O$9&amp;",Range9:="&amp;$O$10&amp;",Range10:="&amp;$O$11&amp;",Range11:="&amp;$O$12&amp;",Range12:="&amp;$O$13&amp;")", "Bar", "", "Close",$A$4,-B121,,,,,"T")</f>
        <v>0</v>
      </c>
      <c r="K121" s="4" t="str">
        <f t="shared" si="11"/>
        <v/>
      </c>
      <c r="S121" s="4"/>
      <c r="W121" s="7">
        <f t="shared" si="13"/>
        <v>6218.5</v>
      </c>
      <c r="X121" s="7">
        <f t="shared" si="14"/>
        <v>6228</v>
      </c>
      <c r="Y121" s="7">
        <f t="shared" si="15"/>
        <v>6182.25</v>
      </c>
      <c r="Z121" s="7">
        <f t="shared" si="16"/>
        <v>6188</v>
      </c>
    </row>
    <row r="122" spans="2:26" x14ac:dyDescent="0.25">
      <c r="B122" s="2">
        <f t="shared" si="12"/>
        <v>120</v>
      </c>
      <c r="C122" s="3">
        <f xml:space="preserve"> RTD("cqg.rtd",,"StudyData", $A$2, "BAR", "", "Time", $A$4,-$B122,$A$6,$A$10, "","False","T")</f>
        <v>45632</v>
      </c>
      <c r="D122" s="15">
        <f xml:space="preserve"> RTD("cqg.rtd",,"StudyData", $A$2, "BAR", "", "Time", $A$4,-$B122,$A$6,$A$10, "","False","T")</f>
        <v>45632</v>
      </c>
      <c r="E122" s="4" t="str">
        <f xml:space="preserve"> TEXT(RTD("cqg.rtd",,"StudyData", $A$2, "BAR", "", "Open", $A$4, -$B122, $A$6,$A$10,,$A$8,$A$12),$A$15)</f>
        <v>6207.75</v>
      </c>
      <c r="F122" s="4" t="str">
        <f xml:space="preserve"> TEXT(RTD("cqg.rtd",,"StudyData", $A$2, "BAR", "", "High", $A$4, -$B122, $A$6,$A$10,,$A$8,$A$12),$A$15)</f>
        <v>6233.25</v>
      </c>
      <c r="G122" s="4" t="str">
        <f xml:space="preserve"> TEXT(RTD("cqg.rtd",,"StudyData", $A$2, "BAR", "", "Low", $A$4, -$B122, $A$6,$A$10,,$A$8,$A$12),$A$15)</f>
        <v>6198.25</v>
      </c>
      <c r="H122" s="4" t="str">
        <f>TEXT(RTD("cqg.rtd",,"StudyData", $A$2, "BAR", "", "Close", $A$4, -$B122, $A$6,$A$10,,$A$8,$A$12),$A$15)</f>
        <v>6221.25</v>
      </c>
      <c r="I122" s="5">
        <f xml:space="preserve"> RTD("cqg.rtd",,"StudyData", $A$2, "Vol", "VolType=auto, CoCType=Contract", "Vol",$A$4, -$B122, $A$6,$A$10,,$A$8,$A$12)</f>
        <v>1167677</v>
      </c>
      <c r="J122" s="1">
        <f>RTD("cqg.rtd",,"StudyData","CSForm("&amp;$A$2&amp;",Trend1:="&amp;$N$2&amp;",Trend2:="&amp;$N$3&amp;",Trend3:="&amp;$N$4&amp;",Trend4:="&amp;$N$5&amp;",Trend5:="&amp;$N$6&amp;",Trend6:="&amp;$N$7&amp;",Trend7:="&amp;$N$8&amp;",Trend8:="&amp;$N$9&amp;",Range7:="&amp;$O$8&amp;",Range8:="&amp;$O$9&amp;",Range9:="&amp;$O$10&amp;",Range10:="&amp;$O$11&amp;",Range11:="&amp;$O$12&amp;",Range12:="&amp;$O$13&amp;")", "Bar", "", "Close",$A$4,-B122,,,,,"T")</f>
        <v>0</v>
      </c>
      <c r="K122" s="4" t="str">
        <f t="shared" si="11"/>
        <v/>
      </c>
      <c r="S122" s="4"/>
      <c r="W122" s="7">
        <f t="shared" si="13"/>
        <v>6207.75</v>
      </c>
      <c r="X122" s="7">
        <f t="shared" si="14"/>
        <v>6233.25</v>
      </c>
      <c r="Y122" s="7">
        <f t="shared" si="15"/>
        <v>6198.25</v>
      </c>
      <c r="Z122" s="7">
        <f t="shared" si="16"/>
        <v>6221.25</v>
      </c>
    </row>
    <row r="123" spans="2:26" x14ac:dyDescent="0.25">
      <c r="B123" s="2">
        <f t="shared" si="12"/>
        <v>121</v>
      </c>
      <c r="C123" s="3">
        <f xml:space="preserve"> RTD("cqg.rtd",,"StudyData", $A$2, "BAR", "", "Time", $A$4,-$B123,$A$6,$A$10, "","False","T")</f>
        <v>45631</v>
      </c>
      <c r="D123" s="15">
        <f xml:space="preserve"> RTD("cqg.rtd",,"StudyData", $A$2, "BAR", "", "Time", $A$4,-$B123,$A$6,$A$10, "","False","T")</f>
        <v>45631</v>
      </c>
      <c r="E123" s="4" t="str">
        <f xml:space="preserve"> TEXT(RTD("cqg.rtd",,"StudyData", $A$2, "BAR", "", "Open", $A$4, -$B123, $A$6,$A$10,,$A$8,$A$12),$A$15)</f>
        <v>6217.50</v>
      </c>
      <c r="F123" s="4" t="str">
        <f xml:space="preserve"> TEXT(RTD("cqg.rtd",,"StudyData", $A$2, "BAR", "", "High", $A$4, -$B123, $A$6,$A$10,,$A$8,$A$12),$A$15)</f>
        <v>6229.50</v>
      </c>
      <c r="G123" s="4" t="str">
        <f xml:space="preserve"> TEXT(RTD("cqg.rtd",,"StudyData", $A$2, "BAR", "", "Low", $A$4, -$B123, $A$6,$A$10,,$A$8,$A$12),$A$15)</f>
        <v>6203.75</v>
      </c>
      <c r="H123" s="4" t="str">
        <f>TEXT(RTD("cqg.rtd",,"StudyData", $A$2, "BAR", "", "Close", $A$4, -$B123, $A$6,$A$10,,$A$8,$A$12),$A$15)</f>
        <v>6211.00</v>
      </c>
      <c r="I123" s="5">
        <f xml:space="preserve"> RTD("cqg.rtd",,"StudyData", $A$2, "Vol", "VolType=auto, CoCType=Contract", "Vol",$A$4, -$B123, $A$6,$A$10,,$A$8,$A$12)</f>
        <v>1118784</v>
      </c>
      <c r="J123" s="1">
        <f>RTD("cqg.rtd",,"StudyData","CSForm("&amp;$A$2&amp;",Trend1:="&amp;$N$2&amp;",Trend2:="&amp;$N$3&amp;",Trend3:="&amp;$N$4&amp;",Trend4:="&amp;$N$5&amp;",Trend5:="&amp;$N$6&amp;",Trend6:="&amp;$N$7&amp;",Trend7:="&amp;$N$8&amp;",Trend8:="&amp;$N$9&amp;",Range7:="&amp;$O$8&amp;",Range8:="&amp;$O$9&amp;",Range9:="&amp;$O$10&amp;",Range10:="&amp;$O$11&amp;",Range11:="&amp;$O$12&amp;",Range12:="&amp;$O$13&amp;")", "Bar", "", "Close",$A$4,-B123,,,,,"T")</f>
        <v>8</v>
      </c>
      <c r="K123" s="4" t="str">
        <f t="shared" si="11"/>
        <v>Harami Bearish (HI)</v>
      </c>
      <c r="S123" s="4"/>
      <c r="W123" s="7">
        <f t="shared" si="13"/>
        <v>6217.5</v>
      </c>
      <c r="X123" s="7">
        <f t="shared" si="14"/>
        <v>6229.5</v>
      </c>
      <c r="Y123" s="7">
        <f t="shared" si="15"/>
        <v>6203.75</v>
      </c>
      <c r="Z123" s="7">
        <f t="shared" si="16"/>
        <v>6211</v>
      </c>
    </row>
    <row r="124" spans="2:26" x14ac:dyDescent="0.25">
      <c r="B124" s="2">
        <f t="shared" si="12"/>
        <v>122</v>
      </c>
      <c r="C124" s="3">
        <f xml:space="preserve"> RTD("cqg.rtd",,"StudyData", $A$2, "BAR", "", "Time", $A$4,-$B124,$A$6,$A$10, "","False","T")</f>
        <v>45630</v>
      </c>
      <c r="D124" s="15">
        <f xml:space="preserve"> RTD("cqg.rtd",,"StudyData", $A$2, "BAR", "", "Time", $A$4,-$B124,$A$6,$A$10, "","False","T")</f>
        <v>45630</v>
      </c>
      <c r="E124" s="4" t="str">
        <f xml:space="preserve"> TEXT(RTD("cqg.rtd",,"StudyData", $A$2, "BAR", "", "Open", $A$4, -$B124, $A$6,$A$10,,$A$8,$A$12),$A$15)</f>
        <v>6189.25</v>
      </c>
      <c r="F124" s="4" t="str">
        <f xml:space="preserve"> TEXT(RTD("cqg.rtd",,"StudyData", $A$2, "BAR", "", "High", $A$4, -$B124, $A$6,$A$10,,$A$8,$A$12),$A$15)</f>
        <v>6224.50</v>
      </c>
      <c r="G124" s="4" t="str">
        <f xml:space="preserve"> TEXT(RTD("cqg.rtd",,"StudyData", $A$2, "BAR", "", "Low", $A$4, -$B124, $A$6,$A$10,,$A$8,$A$12),$A$15)</f>
        <v>6185.25</v>
      </c>
      <c r="H124" s="4" t="str">
        <f>TEXT(RTD("cqg.rtd",,"StudyData", $A$2, "BAR", "", "Close", $A$4, -$B124, $A$6,$A$10,,$A$8,$A$12),$A$15)</f>
        <v>6220.75</v>
      </c>
      <c r="I124" s="5">
        <f xml:space="preserve"> RTD("cqg.rtd",,"StudyData", $A$2, "Vol", "VolType=auto, CoCType=Contract", "Vol",$A$4, -$B124, $A$6,$A$10,,$A$8,$A$12)</f>
        <v>1142137</v>
      </c>
      <c r="J124" s="1">
        <f>RTD("cqg.rtd",,"StudyData","CSForm("&amp;$A$2&amp;",Trend1:="&amp;$N$2&amp;",Trend2:="&amp;$N$3&amp;",Trend3:="&amp;$N$4&amp;",Trend4:="&amp;$N$5&amp;",Trend5:="&amp;$N$6&amp;",Trend6:="&amp;$N$7&amp;",Trend7:="&amp;$N$8&amp;",Trend8:="&amp;$N$9&amp;",Range7:="&amp;$O$8&amp;",Range8:="&amp;$O$9&amp;",Range9:="&amp;$O$10&amp;",Range10:="&amp;$O$11&amp;",Range11:="&amp;$O$12&amp;",Range12:="&amp;$O$13&amp;")", "Bar", "", "Close",$A$4,-B124,,,,,"T")</f>
        <v>0</v>
      </c>
      <c r="K124" s="4" t="str">
        <f t="shared" si="11"/>
        <v/>
      </c>
      <c r="S124" s="4"/>
      <c r="W124" s="7">
        <f t="shared" si="13"/>
        <v>6189.25</v>
      </c>
      <c r="X124" s="7">
        <f t="shared" si="14"/>
        <v>6224.5</v>
      </c>
      <c r="Y124" s="7">
        <f t="shared" si="15"/>
        <v>6185.25</v>
      </c>
      <c r="Z124" s="7">
        <f t="shared" si="16"/>
        <v>6220.75</v>
      </c>
    </row>
    <row r="125" spans="2:26" x14ac:dyDescent="0.25">
      <c r="B125" s="2">
        <f t="shared" si="12"/>
        <v>123</v>
      </c>
      <c r="C125" s="3">
        <f xml:space="preserve"> RTD("cqg.rtd",,"StudyData", $A$2, "BAR", "", "Time", $A$4,-$B125,$A$6,$A$10, "","False","T")</f>
        <v>45629</v>
      </c>
      <c r="D125" s="15">
        <f xml:space="preserve"> RTD("cqg.rtd",,"StudyData", $A$2, "BAR", "", "Time", $A$4,-$B125,$A$6,$A$10, "","False","T")</f>
        <v>45629</v>
      </c>
      <c r="E125" s="4" t="str">
        <f xml:space="preserve"> TEXT(RTD("cqg.rtd",,"StudyData", $A$2, "BAR", "", "Open", $A$4, -$B125, $A$6,$A$10,,$A$8,$A$12),$A$15)</f>
        <v>6186.25</v>
      </c>
      <c r="F125" s="4" t="str">
        <f xml:space="preserve"> TEXT(RTD("cqg.rtd",,"StudyData", $A$2, "BAR", "", "High", $A$4, -$B125, $A$6,$A$10,,$A$8,$A$12),$A$15)</f>
        <v>6193.00</v>
      </c>
      <c r="G125" s="4" t="str">
        <f xml:space="preserve"> TEXT(RTD("cqg.rtd",,"StudyData", $A$2, "BAR", "", "Low", $A$4, -$B125, $A$6,$A$10,,$A$8,$A$12),$A$15)</f>
        <v>6169.75</v>
      </c>
      <c r="H125" s="4" t="str">
        <f>TEXT(RTD("cqg.rtd",,"StudyData", $A$2, "BAR", "", "Close", $A$4, -$B125, $A$6,$A$10,,$A$8,$A$12),$A$15)</f>
        <v>6185.50</v>
      </c>
      <c r="I125" s="5">
        <f xml:space="preserve"> RTD("cqg.rtd",,"StudyData", $A$2, "Vol", "VolType=auto, CoCType=Contract", "Vol",$A$4, -$B125, $A$6,$A$10,,$A$8,$A$12)</f>
        <v>991961</v>
      </c>
      <c r="J125" s="1">
        <f>RTD("cqg.rtd",,"StudyData","CSForm("&amp;$A$2&amp;",Trend1:="&amp;$N$2&amp;",Trend2:="&amp;$N$3&amp;",Trend3:="&amp;$N$4&amp;",Trend4:="&amp;$N$5&amp;",Trend5:="&amp;$N$6&amp;",Trend6:="&amp;$N$7&amp;",Trend7:="&amp;$N$8&amp;",Trend8:="&amp;$N$9&amp;",Range7:="&amp;$O$8&amp;",Range8:="&amp;$O$9&amp;",Range9:="&amp;$O$10&amp;",Range10:="&amp;$O$11&amp;",Range11:="&amp;$O$12&amp;",Range12:="&amp;$O$13&amp;")", "Bar", "", "Close",$A$4,-B125,,,,,"T")</f>
        <v>0</v>
      </c>
      <c r="K125" s="4" t="str">
        <f t="shared" si="11"/>
        <v/>
      </c>
      <c r="S125" s="4"/>
      <c r="W125" s="7">
        <f t="shared" si="13"/>
        <v>6186.25</v>
      </c>
      <c r="X125" s="7">
        <f t="shared" si="14"/>
        <v>6193</v>
      </c>
      <c r="Y125" s="7">
        <f t="shared" si="15"/>
        <v>6169.75</v>
      </c>
      <c r="Z125" s="7">
        <f t="shared" si="16"/>
        <v>6185.5</v>
      </c>
    </row>
    <row r="126" spans="2:26" x14ac:dyDescent="0.25">
      <c r="B126" s="2">
        <f t="shared" si="12"/>
        <v>124</v>
      </c>
      <c r="C126" s="3">
        <f xml:space="preserve"> RTD("cqg.rtd",,"StudyData", $A$2, "BAR", "", "Time", $A$4,-$B126,$A$6,$A$10, "","False","T")</f>
        <v>45628</v>
      </c>
      <c r="D126" s="15">
        <f xml:space="preserve"> RTD("cqg.rtd",,"StudyData", $A$2, "BAR", "", "Time", $A$4,-$B126,$A$6,$A$10, "","False","T")</f>
        <v>45628</v>
      </c>
      <c r="E126" s="4" t="str">
        <f xml:space="preserve"> TEXT(RTD("cqg.rtd",,"StudyData", $A$2, "BAR", "", "Open", $A$4, -$B126, $A$6,$A$10,,$A$8,$A$12),$A$15)</f>
        <v>6173.75</v>
      </c>
      <c r="F126" s="4" t="str">
        <f xml:space="preserve"> TEXT(RTD("cqg.rtd",,"StudyData", $A$2, "BAR", "", "High", $A$4, -$B126, $A$6,$A$10,,$A$8,$A$12),$A$15)</f>
        <v>6190.75</v>
      </c>
      <c r="G126" s="4" t="str">
        <f xml:space="preserve"> TEXT(RTD("cqg.rtd",,"StudyData", $A$2, "BAR", "", "Low", $A$4, -$B126, $A$6,$A$10,,$A$8,$A$12),$A$15)</f>
        <v>6158.25</v>
      </c>
      <c r="H126" s="4" t="str">
        <f>TEXT(RTD("cqg.rtd",,"StudyData", $A$2, "BAR", "", "Close", $A$4, -$B126, $A$6,$A$10,,$A$8,$A$12),$A$15)</f>
        <v>6184.00</v>
      </c>
      <c r="I126" s="5">
        <f xml:space="preserve"> RTD("cqg.rtd",,"StudyData", $A$2, "Vol", "VolType=auto, CoCType=Contract", "Vol",$A$4, -$B126, $A$6,$A$10,,$A$8,$A$12)</f>
        <v>989033</v>
      </c>
      <c r="J126" s="1">
        <f>RTD("cqg.rtd",,"StudyData","CSForm("&amp;$A$2&amp;",Trend1:="&amp;$N$2&amp;",Trend2:="&amp;$N$3&amp;",Trend3:="&amp;$N$4&amp;",Trend4:="&amp;$N$5&amp;",Trend5:="&amp;$N$6&amp;",Trend6:="&amp;$N$7&amp;",Trend7:="&amp;$N$8&amp;",Trend8:="&amp;$N$9&amp;",Range7:="&amp;$O$8&amp;",Range8:="&amp;$O$9&amp;",Range9:="&amp;$O$10&amp;",Range10:="&amp;$O$11&amp;",Range11:="&amp;$O$12&amp;",Range12:="&amp;$O$13&amp;")", "Bar", "", "Close",$A$4,-B126,,,,,"T")</f>
        <v>0</v>
      </c>
      <c r="K126" s="4" t="str">
        <f t="shared" si="11"/>
        <v/>
      </c>
      <c r="S126" s="4"/>
      <c r="W126" s="7">
        <f t="shared" si="13"/>
        <v>6173.75</v>
      </c>
      <c r="X126" s="7">
        <f t="shared" si="14"/>
        <v>6190.75</v>
      </c>
      <c r="Y126" s="7">
        <f t="shared" si="15"/>
        <v>6158.25</v>
      </c>
      <c r="Z126" s="7">
        <f t="shared" si="16"/>
        <v>6184</v>
      </c>
    </row>
    <row r="127" spans="2:26" x14ac:dyDescent="0.25">
      <c r="B127" s="2">
        <f t="shared" si="12"/>
        <v>125</v>
      </c>
      <c r="C127" s="3">
        <f xml:space="preserve"> RTD("cqg.rtd",,"StudyData", $A$2, "BAR", "", "Time", $A$4,-$B127,$A$6,$A$10, "","False","T")</f>
        <v>45625</v>
      </c>
      <c r="D127" s="15">
        <f xml:space="preserve"> RTD("cqg.rtd",,"StudyData", $A$2, "BAR", "", "Time", $A$4,-$B127,$A$6,$A$10, "","False","T")</f>
        <v>45625</v>
      </c>
      <c r="E127" s="4" t="str">
        <f xml:space="preserve"> TEXT(RTD("cqg.rtd",,"StudyData", $A$2, "BAR", "", "Open", $A$4, -$B127, $A$6,$A$10,,$A$8,$A$12),$A$15)</f>
        <v>6137.25</v>
      </c>
      <c r="F127" s="4" t="str">
        <f xml:space="preserve"> TEXT(RTD("cqg.rtd",,"StudyData", $A$2, "BAR", "", "High", $A$4, -$B127, $A$6,$A$10,,$A$8,$A$12),$A$15)</f>
        <v>6182.25</v>
      </c>
      <c r="G127" s="4" t="str">
        <f xml:space="preserve"> TEXT(RTD("cqg.rtd",,"StudyData", $A$2, "BAR", "", "Low", $A$4, -$B127, $A$6,$A$10,,$A$8,$A$12),$A$15)</f>
        <v>6137.00</v>
      </c>
      <c r="H127" s="4" t="str">
        <f>TEXT(RTD("cqg.rtd",,"StudyData", $A$2, "BAR", "", "Close", $A$4, -$B127, $A$6,$A$10,,$A$8,$A$12),$A$15)</f>
        <v>6173.75</v>
      </c>
      <c r="I127" s="5">
        <f xml:space="preserve"> RTD("cqg.rtd",,"StudyData", $A$2, "Vol", "VolType=auto, CoCType=Contract", "Vol",$A$4, -$B127, $A$6,$A$10,,$A$8,$A$12)</f>
        <v>847984</v>
      </c>
      <c r="J127" s="1">
        <f>RTD("cqg.rtd",,"StudyData","CSForm("&amp;$A$2&amp;",Trend1:="&amp;$N$2&amp;",Trend2:="&amp;$N$3&amp;",Trend3:="&amp;$N$4&amp;",Trend4:="&amp;$N$5&amp;",Trend5:="&amp;$N$6&amp;",Trend6:="&amp;$N$7&amp;",Trend7:="&amp;$N$8&amp;",Trend8:="&amp;$N$9&amp;",Range7:="&amp;$O$8&amp;",Range8:="&amp;$O$9&amp;",Range9:="&amp;$O$10&amp;",Range10:="&amp;$O$11&amp;",Range11:="&amp;$O$12&amp;",Range12:="&amp;$O$13&amp;")", "Bar", "", "Close",$A$4,-B127,,,,,"T")</f>
        <v>0</v>
      </c>
      <c r="K127" s="4" t="str">
        <f t="shared" si="11"/>
        <v/>
      </c>
      <c r="S127" s="4"/>
      <c r="W127" s="7">
        <f t="shared" si="13"/>
        <v>6137.25</v>
      </c>
      <c r="X127" s="7">
        <f t="shared" si="14"/>
        <v>6182.25</v>
      </c>
      <c r="Y127" s="7">
        <f t="shared" si="15"/>
        <v>6137</v>
      </c>
      <c r="Z127" s="7">
        <f t="shared" si="16"/>
        <v>6173.75</v>
      </c>
    </row>
    <row r="128" spans="2:26" x14ac:dyDescent="0.25">
      <c r="B128" s="2">
        <f t="shared" si="12"/>
        <v>126</v>
      </c>
      <c r="C128" s="3">
        <f xml:space="preserve"> RTD("cqg.rtd",,"StudyData", $A$2, "BAR", "", "Time", $A$4,-$B128,$A$6,$A$10, "","False","T")</f>
        <v>45623</v>
      </c>
      <c r="D128" s="15">
        <f xml:space="preserve"> RTD("cqg.rtd",,"StudyData", $A$2, "BAR", "", "Time", $A$4,-$B128,$A$6,$A$10, "","False","T")</f>
        <v>45623</v>
      </c>
      <c r="E128" s="4" t="str">
        <f xml:space="preserve"> TEXT(RTD("cqg.rtd",,"StudyData", $A$2, "BAR", "", "Open", $A$4, -$B128, $A$6,$A$10,,$A$8,$A$12),$A$15)</f>
        <v>6164.00</v>
      </c>
      <c r="F128" s="4" t="str">
        <f xml:space="preserve"> TEXT(RTD("cqg.rtd",,"StudyData", $A$2, "BAR", "", "High", $A$4, -$B128, $A$6,$A$10,,$A$8,$A$12),$A$15)</f>
        <v>6169.25</v>
      </c>
      <c r="G128" s="4" t="str">
        <f xml:space="preserve"> TEXT(RTD("cqg.rtd",,"StudyData", $A$2, "BAR", "", "Low", $A$4, -$B128, $A$6,$A$10,,$A$8,$A$12),$A$15)</f>
        <v>6122.50</v>
      </c>
      <c r="H128" s="4" t="str">
        <f>TEXT(RTD("cqg.rtd",,"StudyData", $A$2, "BAR", "", "Close", $A$4, -$B128, $A$6,$A$10,,$A$8,$A$12),$A$15)</f>
        <v>6137.25</v>
      </c>
      <c r="I128" s="5">
        <f xml:space="preserve"> RTD("cqg.rtd",,"StudyData", $A$2, "Vol", "VolType=auto, CoCType=Contract", "Vol",$A$4, -$B128, $A$6,$A$10,,$A$8,$A$12)</f>
        <v>1157171</v>
      </c>
      <c r="J128" s="1">
        <f>RTD("cqg.rtd",,"StudyData","CSForm("&amp;$A$2&amp;",Trend1:="&amp;$N$2&amp;",Trend2:="&amp;$N$3&amp;",Trend3:="&amp;$N$4&amp;",Trend4:="&amp;$N$5&amp;",Trend5:="&amp;$N$6&amp;",Trend6:="&amp;$N$7&amp;",Trend7:="&amp;$N$8&amp;",Trend8:="&amp;$N$9&amp;",Range7:="&amp;$O$8&amp;",Range8:="&amp;$O$9&amp;",Range9:="&amp;$O$10&amp;",Range10:="&amp;$O$11&amp;",Range11:="&amp;$O$12&amp;",Range12:="&amp;$O$13&amp;")", "Bar", "", "Close",$A$4,-B128,,,,,"T")</f>
        <v>0</v>
      </c>
      <c r="K128" s="4" t="str">
        <f t="shared" si="11"/>
        <v/>
      </c>
      <c r="S128" s="4"/>
      <c r="W128" s="7">
        <f t="shared" si="13"/>
        <v>6164</v>
      </c>
      <c r="X128" s="7">
        <f t="shared" si="14"/>
        <v>6169.25</v>
      </c>
      <c r="Y128" s="7">
        <f t="shared" si="15"/>
        <v>6122.5</v>
      </c>
      <c r="Z128" s="7">
        <f t="shared" si="16"/>
        <v>6137.25</v>
      </c>
    </row>
    <row r="129" spans="2:26" x14ac:dyDescent="0.25">
      <c r="B129" s="2">
        <f t="shared" si="12"/>
        <v>127</v>
      </c>
      <c r="C129" s="3">
        <f xml:space="preserve"> RTD("cqg.rtd",,"StudyData", $A$2, "BAR", "", "Time", $A$4,-$B129,$A$6,$A$10, "","False","T")</f>
        <v>45622</v>
      </c>
      <c r="D129" s="15">
        <f xml:space="preserve"> RTD("cqg.rtd",,"StudyData", $A$2, "BAR", "", "Time", $A$4,-$B129,$A$6,$A$10, "","False","T")</f>
        <v>45622</v>
      </c>
      <c r="E129" s="4" t="str">
        <f xml:space="preserve"> TEXT(RTD("cqg.rtd",,"StudyData", $A$2, "BAR", "", "Open", $A$4, -$B129, $A$6,$A$10,,$A$8,$A$12),$A$15)</f>
        <v>6135.50</v>
      </c>
      <c r="F129" s="4" t="str">
        <f xml:space="preserve"> TEXT(RTD("cqg.rtd",,"StudyData", $A$2, "BAR", "", "High", $A$4, -$B129, $A$6,$A$10,,$A$8,$A$12),$A$15)</f>
        <v>6166.25</v>
      </c>
      <c r="G129" s="4" t="str">
        <f xml:space="preserve"> TEXT(RTD("cqg.rtd",,"StudyData", $A$2, "BAR", "", "Low", $A$4, -$B129, $A$6,$A$10,,$A$8,$A$12),$A$15)</f>
        <v>6098.50</v>
      </c>
      <c r="H129" s="4" t="str">
        <f>TEXT(RTD("cqg.rtd",,"StudyData", $A$2, "BAR", "", "Close", $A$4, -$B129, $A$6,$A$10,,$A$8,$A$12),$A$15)</f>
        <v>6160.50</v>
      </c>
      <c r="I129" s="5">
        <f xml:space="preserve"> RTD("cqg.rtd",,"StudyData", $A$2, "Vol", "VolType=auto, CoCType=Contract", "Vol",$A$4, -$B129, $A$6,$A$10,,$A$8,$A$12)</f>
        <v>1336843</v>
      </c>
      <c r="J129" s="1">
        <f>RTD("cqg.rtd",,"StudyData","CSForm("&amp;$A$2&amp;",Trend1:="&amp;$N$2&amp;",Trend2:="&amp;$N$3&amp;",Trend3:="&amp;$N$4&amp;",Trend4:="&amp;$N$5&amp;",Trend5:="&amp;$N$6&amp;",Trend6:="&amp;$N$7&amp;",Trend7:="&amp;$N$8&amp;",Trend8:="&amp;$N$9&amp;",Range7:="&amp;$O$8&amp;",Range8:="&amp;$O$9&amp;",Range9:="&amp;$O$10&amp;",Range10:="&amp;$O$11&amp;",Range11:="&amp;$O$12&amp;",Range12:="&amp;$O$13&amp;")", "Bar", "", "Close",$A$4,-B129,,,,,"T")</f>
        <v>0</v>
      </c>
      <c r="K129" s="4" t="str">
        <f t="shared" si="11"/>
        <v/>
      </c>
      <c r="S129" s="4"/>
      <c r="W129" s="7">
        <f t="shared" si="13"/>
        <v>6135.5</v>
      </c>
      <c r="X129" s="7">
        <f t="shared" si="14"/>
        <v>6166.25</v>
      </c>
      <c r="Y129" s="7">
        <f t="shared" si="15"/>
        <v>6098.5</v>
      </c>
      <c r="Z129" s="7">
        <f t="shared" si="16"/>
        <v>6160.5</v>
      </c>
    </row>
    <row r="130" spans="2:26" x14ac:dyDescent="0.25">
      <c r="B130" s="2">
        <f t="shared" si="12"/>
        <v>128</v>
      </c>
      <c r="C130" s="3">
        <f xml:space="preserve"> RTD("cqg.rtd",,"StudyData", $A$2, "BAR", "", "Time", $A$4,-$B130,$A$6,$A$10, "","False","T")</f>
        <v>45621</v>
      </c>
      <c r="D130" s="15">
        <f xml:space="preserve"> RTD("cqg.rtd",,"StudyData", $A$2, "BAR", "", "Time", $A$4,-$B130,$A$6,$A$10, "","False","T")</f>
        <v>45621</v>
      </c>
      <c r="E130" s="4" t="str">
        <f xml:space="preserve"> TEXT(RTD("cqg.rtd",,"StudyData", $A$2, "BAR", "", "Open", $A$4, -$B130, $A$6,$A$10,,$A$8,$A$12),$A$15)</f>
        <v>6128.25</v>
      </c>
      <c r="F130" s="4" t="str">
        <f xml:space="preserve"> TEXT(RTD("cqg.rtd",,"StudyData", $A$2, "BAR", "", "High", $A$4, -$B130, $A$6,$A$10,,$A$8,$A$12),$A$15)</f>
        <v>6162.25</v>
      </c>
      <c r="G130" s="4" t="str">
        <f xml:space="preserve"> TEXT(RTD("cqg.rtd",,"StudyData", $A$2, "BAR", "", "Low", $A$4, -$B130, $A$6,$A$10,,$A$8,$A$12),$A$15)</f>
        <v>6104.75</v>
      </c>
      <c r="H130" s="4" t="str">
        <f>TEXT(RTD("cqg.rtd",,"StudyData", $A$2, "BAR", "", "Close", $A$4, -$B130, $A$6,$A$10,,$A$8,$A$12),$A$15)</f>
        <v>6128.75</v>
      </c>
      <c r="I130" s="5">
        <f xml:space="preserve"> RTD("cqg.rtd",,"StudyData", $A$2, "Vol", "VolType=auto, CoCType=Contract", "Vol",$A$4, -$B130, $A$6,$A$10,,$A$8,$A$12)</f>
        <v>1619917</v>
      </c>
      <c r="J130" s="1">
        <f>RTD("cqg.rtd",,"StudyData","CSForm("&amp;$A$2&amp;",Trend1:="&amp;$N$2&amp;",Trend2:="&amp;$N$3&amp;",Trend3:="&amp;$N$4&amp;",Trend4:="&amp;$N$5&amp;",Trend5:="&amp;$N$6&amp;",Trend6:="&amp;$N$7&amp;",Trend7:="&amp;$N$8&amp;",Trend8:="&amp;$N$9&amp;",Range7:="&amp;$O$8&amp;",Range8:="&amp;$O$9&amp;",Range9:="&amp;$O$10&amp;",Range10:="&amp;$O$11&amp;",Range11:="&amp;$O$12&amp;",Range12:="&amp;$O$13&amp;")", "Bar", "", "Close",$A$4,-B130,,,,,"T")</f>
        <v>0</v>
      </c>
      <c r="K130" s="4" t="str">
        <f t="shared" si="11"/>
        <v/>
      </c>
      <c r="S130" s="4"/>
      <c r="W130" s="7">
        <f t="shared" si="13"/>
        <v>6128.25</v>
      </c>
      <c r="X130" s="7">
        <f t="shared" si="14"/>
        <v>6162.25</v>
      </c>
      <c r="Y130" s="7">
        <f t="shared" si="15"/>
        <v>6104.75</v>
      </c>
      <c r="Z130" s="7">
        <f t="shared" si="16"/>
        <v>6128.75</v>
      </c>
    </row>
    <row r="131" spans="2:26" x14ac:dyDescent="0.25">
      <c r="B131" s="2">
        <f t="shared" si="12"/>
        <v>129</v>
      </c>
      <c r="C131" s="3">
        <f xml:space="preserve"> RTD("cqg.rtd",,"StudyData", $A$2, "BAR", "", "Time", $A$4,-$B131,$A$6,$A$10, "","False","T")</f>
        <v>45618</v>
      </c>
      <c r="D131" s="15">
        <f xml:space="preserve"> RTD("cqg.rtd",,"StudyData", $A$2, "BAR", "", "Time", $A$4,-$B131,$A$6,$A$10, "","False","T")</f>
        <v>45618</v>
      </c>
      <c r="E131" s="4" t="str">
        <f xml:space="preserve"> TEXT(RTD("cqg.rtd",,"StudyData", $A$2, "BAR", "", "Open", $A$4, -$B131, $A$6,$A$10,,$A$8,$A$12),$A$15)</f>
        <v>6089.25</v>
      </c>
      <c r="F131" s="4" t="str">
        <f xml:space="preserve"> TEXT(RTD("cqg.rtd",,"StudyData", $A$2, "BAR", "", "High", $A$4, -$B131, $A$6,$A$10,,$A$8,$A$12),$A$15)</f>
        <v>6115.75</v>
      </c>
      <c r="G131" s="4" t="str">
        <f xml:space="preserve"> TEXT(RTD("cqg.rtd",,"StudyData", $A$2, "BAR", "", "Low", $A$4, -$B131, $A$6,$A$10,,$A$8,$A$12),$A$15)</f>
        <v>6063.00</v>
      </c>
      <c r="H131" s="4" t="str">
        <f>TEXT(RTD("cqg.rtd",,"StudyData", $A$2, "BAR", "", "Close", $A$4, -$B131, $A$6,$A$10,,$A$8,$A$12),$A$15)</f>
        <v>6109.25</v>
      </c>
      <c r="I131" s="5">
        <f xml:space="preserve"> RTD("cqg.rtd",,"StudyData", $A$2, "Vol", "VolType=auto, CoCType=Contract", "Vol",$A$4, -$B131, $A$6,$A$10,,$A$8,$A$12)</f>
        <v>1550734</v>
      </c>
      <c r="J131" s="1">
        <f>RTD("cqg.rtd",,"StudyData","CSForm("&amp;$A$2&amp;",Trend1:="&amp;$N$2&amp;",Trend2:="&amp;$N$3&amp;",Trend3:="&amp;$N$4&amp;",Trend4:="&amp;$N$5&amp;",Trend5:="&amp;$N$6&amp;",Trend6:="&amp;$N$7&amp;",Trend7:="&amp;$N$8&amp;",Trend8:="&amp;$N$9&amp;",Range7:="&amp;$O$8&amp;",Range8:="&amp;$O$9&amp;",Range9:="&amp;$O$10&amp;",Range10:="&amp;$O$11&amp;",Range11:="&amp;$O$12&amp;",Range12:="&amp;$O$13&amp;")", "Bar", "", "Close",$A$4,-B131,,,,,"T")</f>
        <v>0</v>
      </c>
      <c r="K131" s="4" t="str">
        <f t="shared" ref="K131:K194" si="17">IF(J131=0,"",VLOOKUP(J131,$L$2:$M$16,2,FALSE))</f>
        <v/>
      </c>
      <c r="S131" s="4"/>
      <c r="W131" s="7">
        <f t="shared" si="13"/>
        <v>6089.25</v>
      </c>
      <c r="X131" s="7">
        <f t="shared" si="14"/>
        <v>6115.75</v>
      </c>
      <c r="Y131" s="7">
        <f t="shared" si="15"/>
        <v>6063</v>
      </c>
      <c r="Z131" s="7">
        <f t="shared" si="16"/>
        <v>6109.25</v>
      </c>
    </row>
    <row r="132" spans="2:26" x14ac:dyDescent="0.25">
      <c r="B132" s="2">
        <f t="shared" ref="B132:B195" si="18">B131+1</f>
        <v>130</v>
      </c>
      <c r="C132" s="3">
        <f xml:space="preserve"> RTD("cqg.rtd",,"StudyData", $A$2, "BAR", "", "Time", $A$4,-$B132,$A$6,$A$10, "","False","T")</f>
        <v>45617</v>
      </c>
      <c r="D132" s="15">
        <f xml:space="preserve"> RTD("cqg.rtd",,"StudyData", $A$2, "BAR", "", "Time", $A$4,-$B132,$A$6,$A$10, "","False","T")</f>
        <v>45617</v>
      </c>
      <c r="E132" s="4" t="str">
        <f xml:space="preserve"> TEXT(RTD("cqg.rtd",,"StudyData", $A$2, "BAR", "", "Open", $A$4, -$B132, $A$6,$A$10,,$A$8,$A$12),$A$15)</f>
        <v>6059.50</v>
      </c>
      <c r="F132" s="4" t="str">
        <f xml:space="preserve"> TEXT(RTD("cqg.rtd",,"StudyData", $A$2, "BAR", "", "High", $A$4, -$B132, $A$6,$A$10,,$A$8,$A$12),$A$15)</f>
        <v>6107.25</v>
      </c>
      <c r="G132" s="4" t="str">
        <f xml:space="preserve"> TEXT(RTD("cqg.rtd",,"StudyData", $A$2, "BAR", "", "Low", $A$4, -$B132, $A$6,$A$10,,$A$8,$A$12),$A$15)</f>
        <v>6027.50</v>
      </c>
      <c r="H132" s="4" t="str">
        <f>TEXT(RTD("cqg.rtd",,"StudyData", $A$2, "BAR", "", "Close", $A$4, -$B132, $A$6,$A$10,,$A$8,$A$12),$A$15)</f>
        <v>6092.75</v>
      </c>
      <c r="I132" s="5">
        <f xml:space="preserve"> RTD("cqg.rtd",,"StudyData", $A$2, "Vol", "VolType=auto, CoCType=Contract", "Vol",$A$4, -$B132, $A$6,$A$10,,$A$8,$A$12)</f>
        <v>1867101</v>
      </c>
      <c r="J132" s="1">
        <f>RTD("cqg.rtd",,"StudyData","CSForm("&amp;$A$2&amp;",Trend1:="&amp;$N$2&amp;",Trend2:="&amp;$N$3&amp;",Trend3:="&amp;$N$4&amp;",Trend4:="&amp;$N$5&amp;",Trend5:="&amp;$N$6&amp;",Trend6:="&amp;$N$7&amp;",Trend7:="&amp;$N$8&amp;",Trend8:="&amp;$N$9&amp;",Range7:="&amp;$O$8&amp;",Range8:="&amp;$O$9&amp;",Range9:="&amp;$O$10&amp;",Range10:="&amp;$O$11&amp;",Range11:="&amp;$O$12&amp;",Range12:="&amp;$O$13&amp;")", "Bar", "", "Close",$A$4,-B132,,,,,"T")</f>
        <v>1</v>
      </c>
      <c r="K132" s="4" t="str">
        <f t="shared" si="17"/>
        <v>Engulfing Bullish (EG)</v>
      </c>
      <c r="S132" s="4"/>
      <c r="W132" s="7">
        <f t="shared" si="13"/>
        <v>6059.5</v>
      </c>
      <c r="X132" s="7">
        <f t="shared" si="14"/>
        <v>6107.25</v>
      </c>
      <c r="Y132" s="7">
        <f t="shared" si="15"/>
        <v>6027.5</v>
      </c>
      <c r="Z132" s="7">
        <f t="shared" si="16"/>
        <v>6092.75</v>
      </c>
    </row>
    <row r="133" spans="2:26" x14ac:dyDescent="0.25">
      <c r="B133" s="2">
        <f t="shared" si="18"/>
        <v>131</v>
      </c>
      <c r="C133" s="3">
        <f xml:space="preserve"> RTD("cqg.rtd",,"StudyData", $A$2, "BAR", "", "Time", $A$4,-$B133,$A$6,$A$10, "","False","T")</f>
        <v>45616</v>
      </c>
      <c r="D133" s="15">
        <f xml:space="preserve"> RTD("cqg.rtd",,"StudyData", $A$2, "BAR", "", "Time", $A$4,-$B133,$A$6,$A$10, "","False","T")</f>
        <v>45616</v>
      </c>
      <c r="E133" s="4" t="str">
        <f xml:space="preserve"> TEXT(RTD("cqg.rtd",,"StudyData", $A$2, "BAR", "", "Open", $A$4, -$B133, $A$6,$A$10,,$A$8,$A$12),$A$15)</f>
        <v>6060.00</v>
      </c>
      <c r="F133" s="4" t="str">
        <f xml:space="preserve"> TEXT(RTD("cqg.rtd",,"StudyData", $A$2, "BAR", "", "High", $A$4, -$B133, $A$6,$A$10,,$A$8,$A$12),$A$15)</f>
        <v>6080.00</v>
      </c>
      <c r="G133" s="4" t="str">
        <f xml:space="preserve"> TEXT(RTD("cqg.rtd",,"StudyData", $A$2, "BAR", "", "Low", $A$4, -$B133, $A$6,$A$10,,$A$8,$A$12),$A$15)</f>
        <v>6002.25</v>
      </c>
      <c r="H133" s="4" t="str">
        <f>TEXT(RTD("cqg.rtd",,"StudyData", $A$2, "BAR", "", "Close", $A$4, -$B133, $A$6,$A$10,,$A$8,$A$12),$A$15)</f>
        <v>6060.00</v>
      </c>
      <c r="I133" s="5">
        <f xml:space="preserve"> RTD("cqg.rtd",,"StudyData", $A$2, "Vol", "VolType=auto, CoCType=Contract", "Vol",$A$4, -$B133, $A$6,$A$10,,$A$8,$A$12)</f>
        <v>1597257</v>
      </c>
      <c r="J133" s="1">
        <f>RTD("cqg.rtd",,"StudyData","CSForm("&amp;$A$2&amp;",Trend1:="&amp;$N$2&amp;",Trend2:="&amp;$N$3&amp;",Trend3:="&amp;$N$4&amp;",Trend4:="&amp;$N$5&amp;",Trend5:="&amp;$N$6&amp;",Trend6:="&amp;$N$7&amp;",Trend7:="&amp;$N$8&amp;",Trend8:="&amp;$N$9&amp;",Range7:="&amp;$O$8&amp;",Range8:="&amp;$O$9&amp;",Range9:="&amp;$O$10&amp;",Range10:="&amp;$O$11&amp;",Range11:="&amp;$O$12&amp;",Range12:="&amp;$O$13&amp;")", "Bar", "", "Close",$A$4,-B133,,,,,"T")</f>
        <v>0</v>
      </c>
      <c r="K133" s="4" t="str">
        <f t="shared" si="17"/>
        <v/>
      </c>
      <c r="S133" s="4"/>
      <c r="W133" s="7">
        <f t="shared" si="13"/>
        <v>6060</v>
      </c>
      <c r="X133" s="7">
        <f t="shared" si="14"/>
        <v>6080</v>
      </c>
      <c r="Y133" s="7">
        <f t="shared" si="15"/>
        <v>6002.25</v>
      </c>
      <c r="Z133" s="7">
        <f t="shared" si="16"/>
        <v>6060</v>
      </c>
    </row>
    <row r="134" spans="2:26" x14ac:dyDescent="0.25">
      <c r="B134" s="2">
        <f t="shared" si="18"/>
        <v>132</v>
      </c>
      <c r="C134" s="3">
        <f xml:space="preserve"> RTD("cqg.rtd",,"StudyData", $A$2, "BAR", "", "Time", $A$4,-$B134,$A$6,$A$10, "","False","T")</f>
        <v>45615</v>
      </c>
      <c r="D134" s="15">
        <f xml:space="preserve"> RTD("cqg.rtd",,"StudyData", $A$2, "BAR", "", "Time", $A$4,-$B134,$A$6,$A$10, "","False","T")</f>
        <v>45615</v>
      </c>
      <c r="E134" s="4" t="str">
        <f xml:space="preserve"> TEXT(RTD("cqg.rtd",,"StudyData", $A$2, "BAR", "", "Open", $A$4, -$B134, $A$6,$A$10,,$A$8,$A$12),$A$15)</f>
        <v>6041.25</v>
      </c>
      <c r="F134" s="4" t="str">
        <f xml:space="preserve"> TEXT(RTD("cqg.rtd",,"StudyData", $A$2, "BAR", "", "High", $A$4, -$B134, $A$6,$A$10,,$A$8,$A$12),$A$15)</f>
        <v>6069.75</v>
      </c>
      <c r="G134" s="4" t="str">
        <f xml:space="preserve"> TEXT(RTD("cqg.rtd",,"StudyData", $A$2, "BAR", "", "Low", $A$4, -$B134, $A$6,$A$10,,$A$8,$A$12),$A$15)</f>
        <v>5977.25</v>
      </c>
      <c r="H134" s="4" t="str">
        <f>TEXT(RTD("cqg.rtd",,"StudyData", $A$2, "BAR", "", "Close", $A$4, -$B134, $A$6,$A$10,,$A$8,$A$12),$A$15)</f>
        <v>6061.00</v>
      </c>
      <c r="I134" s="5">
        <f xml:space="preserve"> RTD("cqg.rtd",,"StudyData", $A$2, "Vol", "VolType=auto, CoCType=Contract", "Vol",$A$4, -$B134, $A$6,$A$10,,$A$8,$A$12)</f>
        <v>1636346</v>
      </c>
      <c r="J134" s="1">
        <f>RTD("cqg.rtd",,"StudyData","CSForm("&amp;$A$2&amp;",Trend1:="&amp;$N$2&amp;",Trend2:="&amp;$N$3&amp;",Trend3:="&amp;$N$4&amp;",Trend4:="&amp;$N$5&amp;",Trend5:="&amp;$N$6&amp;",Trend6:="&amp;$N$7&amp;",Trend7:="&amp;$N$8&amp;",Trend8:="&amp;$N$9&amp;",Range7:="&amp;$O$8&amp;",Range8:="&amp;$O$9&amp;",Range9:="&amp;$O$10&amp;",Range10:="&amp;$O$11&amp;",Range11:="&amp;$O$12&amp;",Range12:="&amp;$O$13&amp;")", "Bar", "", "Close",$A$4,-B134,,,,,"T")</f>
        <v>3</v>
      </c>
      <c r="K134" s="4" t="str">
        <f t="shared" si="17"/>
        <v>Hammer (HR)</v>
      </c>
      <c r="S134" s="4"/>
      <c r="W134" s="7">
        <f t="shared" si="13"/>
        <v>6041.25</v>
      </c>
      <c r="X134" s="7">
        <f t="shared" si="14"/>
        <v>6069.75</v>
      </c>
      <c r="Y134" s="7">
        <f t="shared" si="15"/>
        <v>5977.25</v>
      </c>
      <c r="Z134" s="7">
        <f t="shared" si="16"/>
        <v>6061</v>
      </c>
    </row>
    <row r="135" spans="2:26" x14ac:dyDescent="0.25">
      <c r="B135" s="2">
        <f t="shared" si="18"/>
        <v>133</v>
      </c>
      <c r="C135" s="3">
        <f xml:space="preserve"> RTD("cqg.rtd",,"StudyData", $A$2, "BAR", "", "Time", $A$4,-$B135,$A$6,$A$10, "","False","T")</f>
        <v>45614</v>
      </c>
      <c r="D135" s="15">
        <f xml:space="preserve"> RTD("cqg.rtd",,"StudyData", $A$2, "BAR", "", "Time", $A$4,-$B135,$A$6,$A$10, "","False","T")</f>
        <v>45614</v>
      </c>
      <c r="E135" s="4" t="str">
        <f xml:space="preserve"> TEXT(RTD("cqg.rtd",,"StudyData", $A$2, "BAR", "", "Open", $A$4, -$B135, $A$6,$A$10,,$A$8,$A$12),$A$15)</f>
        <v>6022.00</v>
      </c>
      <c r="F135" s="4" t="str">
        <f xml:space="preserve"> TEXT(RTD("cqg.rtd",,"StudyData", $A$2, "BAR", "", "High", $A$4, -$B135, $A$6,$A$10,,$A$8,$A$12),$A$15)</f>
        <v>6055.25</v>
      </c>
      <c r="G135" s="4" t="str">
        <f xml:space="preserve"> TEXT(RTD("cqg.rtd",,"StudyData", $A$2, "BAR", "", "Low", $A$4, -$B135, $A$6,$A$10,,$A$8,$A$12),$A$15)</f>
        <v>6008.75</v>
      </c>
      <c r="H135" s="4" t="str">
        <f>TEXT(RTD("cqg.rtd",,"StudyData", $A$2, "BAR", "", "Close", $A$4, -$B135, $A$6,$A$10,,$A$8,$A$12),$A$15)</f>
        <v>6042.25</v>
      </c>
      <c r="I135" s="5">
        <f xml:space="preserve"> RTD("cqg.rtd",,"StudyData", $A$2, "Vol", "VolType=auto, CoCType=Contract", "Vol",$A$4, -$B135, $A$6,$A$10,,$A$8,$A$12)</f>
        <v>1332326</v>
      </c>
      <c r="J135" s="1">
        <f>RTD("cqg.rtd",,"StudyData","CSForm("&amp;$A$2&amp;",Trend1:="&amp;$N$2&amp;",Trend2:="&amp;$N$3&amp;",Trend3:="&amp;$N$4&amp;",Trend4:="&amp;$N$5&amp;",Trend5:="&amp;$N$6&amp;",Trend6:="&amp;$N$7&amp;",Trend7:="&amp;$N$8&amp;",Trend8:="&amp;$N$9&amp;",Range7:="&amp;$O$8&amp;",Range8:="&amp;$O$9&amp;",Range9:="&amp;$O$10&amp;",Range10:="&amp;$O$11&amp;",Range11:="&amp;$O$12&amp;",Range12:="&amp;$O$13&amp;")", "Bar", "", "Close",$A$4,-B135,,,,,"T")</f>
        <v>7</v>
      </c>
      <c r="K135" s="4" t="str">
        <f t="shared" si="17"/>
        <v>Harami Bullish (HI)</v>
      </c>
      <c r="S135" s="4"/>
      <c r="W135" s="7">
        <f t="shared" si="13"/>
        <v>6022</v>
      </c>
      <c r="X135" s="7">
        <f t="shared" si="14"/>
        <v>6055.25</v>
      </c>
      <c r="Y135" s="7">
        <f t="shared" si="15"/>
        <v>6008.75</v>
      </c>
      <c r="Z135" s="7">
        <f t="shared" si="16"/>
        <v>6042.25</v>
      </c>
    </row>
    <row r="136" spans="2:26" x14ac:dyDescent="0.25">
      <c r="B136" s="2">
        <f t="shared" si="18"/>
        <v>134</v>
      </c>
      <c r="C136" s="3">
        <f xml:space="preserve"> RTD("cqg.rtd",,"StudyData", $A$2, "BAR", "", "Time", $A$4,-$B136,$A$6,$A$10, "","False","T")</f>
        <v>45611</v>
      </c>
      <c r="D136" s="15">
        <f xml:space="preserve"> RTD("cqg.rtd",,"StudyData", $A$2, "BAR", "", "Time", $A$4,-$B136,$A$6,$A$10, "","False","T")</f>
        <v>45611</v>
      </c>
      <c r="E136" s="4" t="str">
        <f xml:space="preserve"> TEXT(RTD("cqg.rtd",,"StudyData", $A$2, "BAR", "", "Open", $A$4, -$B136, $A$6,$A$10,,$A$8,$A$12),$A$15)</f>
        <v>6094.25</v>
      </c>
      <c r="F136" s="4" t="str">
        <f xml:space="preserve"> TEXT(RTD("cqg.rtd",,"StudyData", $A$2, "BAR", "", "High", $A$4, -$B136, $A$6,$A$10,,$A$8,$A$12),$A$15)</f>
        <v>6096.50</v>
      </c>
      <c r="G136" s="4" t="str">
        <f xml:space="preserve"> TEXT(RTD("cqg.rtd",,"StudyData", $A$2, "BAR", "", "Low", $A$4, -$B136, $A$6,$A$10,,$A$8,$A$12),$A$15)</f>
        <v>5999.00</v>
      </c>
      <c r="H136" s="4" t="str">
        <f>TEXT(RTD("cqg.rtd",,"StudyData", $A$2, "BAR", "", "Close", $A$4, -$B136, $A$6,$A$10,,$A$8,$A$12),$A$15)</f>
        <v>6018.75</v>
      </c>
      <c r="I136" s="5">
        <f xml:space="preserve"> RTD("cqg.rtd",,"StudyData", $A$2, "Vol", "VolType=auto, CoCType=Contract", "Vol",$A$4, -$B136, $A$6,$A$10,,$A$8,$A$12)</f>
        <v>2008339</v>
      </c>
      <c r="J136" s="1">
        <f>RTD("cqg.rtd",,"StudyData","CSForm("&amp;$A$2&amp;",Trend1:="&amp;$N$2&amp;",Trend2:="&amp;$N$3&amp;",Trend3:="&amp;$N$4&amp;",Trend4:="&amp;$N$5&amp;",Trend5:="&amp;$N$6&amp;",Trend6:="&amp;$N$7&amp;",Trend7:="&amp;$N$8&amp;",Trend8:="&amp;$N$9&amp;",Range7:="&amp;$O$8&amp;",Range8:="&amp;$O$9&amp;",Range9:="&amp;$O$10&amp;",Range10:="&amp;$O$11&amp;",Range11:="&amp;$O$12&amp;",Range12:="&amp;$O$13&amp;")", "Bar", "", "Close",$A$4,-B136,,,,,"T")</f>
        <v>0</v>
      </c>
      <c r="K136" s="4" t="str">
        <f t="shared" si="17"/>
        <v/>
      </c>
      <c r="S136" s="4"/>
      <c r="W136" s="7">
        <f t="shared" si="13"/>
        <v>6094.25</v>
      </c>
      <c r="X136" s="7">
        <f t="shared" si="14"/>
        <v>6096.5</v>
      </c>
      <c r="Y136" s="7">
        <f t="shared" si="15"/>
        <v>5999</v>
      </c>
      <c r="Z136" s="7">
        <f t="shared" si="16"/>
        <v>6018.75</v>
      </c>
    </row>
    <row r="137" spans="2:26" x14ac:dyDescent="0.25">
      <c r="B137" s="2">
        <f t="shared" si="18"/>
        <v>135</v>
      </c>
      <c r="C137" s="3">
        <f xml:space="preserve"> RTD("cqg.rtd",,"StudyData", $A$2, "BAR", "", "Time", $A$4,-$B137,$A$6,$A$10, "","False","T")</f>
        <v>45610</v>
      </c>
      <c r="D137" s="15">
        <f xml:space="preserve"> RTD("cqg.rtd",,"StudyData", $A$2, "BAR", "", "Time", $A$4,-$B137,$A$6,$A$10, "","False","T")</f>
        <v>45610</v>
      </c>
      <c r="E137" s="4" t="str">
        <f xml:space="preserve"> TEXT(RTD("cqg.rtd",,"StudyData", $A$2, "BAR", "", "Open", $A$4, -$B137, $A$6,$A$10,,$A$8,$A$12),$A$15)</f>
        <v>6140.00</v>
      </c>
      <c r="F137" s="4" t="str">
        <f xml:space="preserve"> TEXT(RTD("cqg.rtd",,"StudyData", $A$2, "BAR", "", "High", $A$4, -$B137, $A$6,$A$10,,$A$8,$A$12),$A$15)</f>
        <v>6147.50</v>
      </c>
      <c r="G137" s="4" t="str">
        <f xml:space="preserve"> TEXT(RTD("cqg.rtd",,"StudyData", $A$2, "BAR", "", "Low", $A$4, -$B137, $A$6,$A$10,,$A$8,$A$12),$A$15)</f>
        <v>6086.50</v>
      </c>
      <c r="H137" s="4" t="str">
        <f>TEXT(RTD("cqg.rtd",,"StudyData", $A$2, "BAR", "", "Close", $A$4, -$B137, $A$6,$A$10,,$A$8,$A$12),$A$15)</f>
        <v>6100.50</v>
      </c>
      <c r="I137" s="5">
        <f xml:space="preserve"> RTD("cqg.rtd",,"StudyData", $A$2, "Vol", "VolType=auto, CoCType=Contract", "Vol",$A$4, -$B137, $A$6,$A$10,,$A$8,$A$12)</f>
        <v>1538927</v>
      </c>
      <c r="J137" s="1">
        <f>RTD("cqg.rtd",,"StudyData","CSForm("&amp;$A$2&amp;",Trend1:="&amp;$N$2&amp;",Trend2:="&amp;$N$3&amp;",Trend3:="&amp;$N$4&amp;",Trend4:="&amp;$N$5&amp;",Trend5:="&amp;$N$6&amp;",Trend6:="&amp;$N$7&amp;",Trend7:="&amp;$N$8&amp;",Trend8:="&amp;$N$9&amp;",Range7:="&amp;$O$8&amp;",Range8:="&amp;$O$9&amp;",Range9:="&amp;$O$10&amp;",Range10:="&amp;$O$11&amp;",Range11:="&amp;$O$12&amp;",Range12:="&amp;$O$13&amp;")", "Bar", "", "Close",$A$4,-B137,,,,,"T")</f>
        <v>2</v>
      </c>
      <c r="K137" s="4" t="str">
        <f t="shared" si="17"/>
        <v>Engulfing Bearish (EG)</v>
      </c>
      <c r="S137" s="4"/>
      <c r="W137" s="7">
        <f t="shared" si="13"/>
        <v>6140</v>
      </c>
      <c r="X137" s="7">
        <f t="shared" si="14"/>
        <v>6147.5</v>
      </c>
      <c r="Y137" s="7">
        <f t="shared" si="15"/>
        <v>6086.5</v>
      </c>
      <c r="Z137" s="7">
        <f t="shared" si="16"/>
        <v>6100.5</v>
      </c>
    </row>
    <row r="138" spans="2:26" x14ac:dyDescent="0.25">
      <c r="B138" s="2">
        <f t="shared" si="18"/>
        <v>136</v>
      </c>
      <c r="C138" s="3">
        <f xml:space="preserve"> RTD("cqg.rtd",,"StudyData", $A$2, "BAR", "", "Time", $A$4,-$B138,$A$6,$A$10, "","False","T")</f>
        <v>45609</v>
      </c>
      <c r="D138" s="15">
        <f xml:space="preserve"> RTD("cqg.rtd",,"StudyData", $A$2, "BAR", "", "Time", $A$4,-$B138,$A$6,$A$10, "","False","T")</f>
        <v>45609</v>
      </c>
      <c r="E138" s="4" t="str">
        <f xml:space="preserve"> TEXT(RTD("cqg.rtd",,"StudyData", $A$2, "BAR", "", "Open", $A$4, -$B138, $A$6,$A$10,,$A$8,$A$12),$A$15)</f>
        <v>6134.50</v>
      </c>
      <c r="F138" s="4" t="str">
        <f xml:space="preserve"> TEXT(RTD("cqg.rtd",,"StudyData", $A$2, "BAR", "", "High", $A$4, -$B138, $A$6,$A$10,,$A$8,$A$12),$A$15)</f>
        <v>6157.50</v>
      </c>
      <c r="G138" s="4" t="str">
        <f xml:space="preserve"> TEXT(RTD("cqg.rtd",,"StudyData", $A$2, "BAR", "", "Low", $A$4, -$B138, $A$6,$A$10,,$A$8,$A$12),$A$15)</f>
        <v>6114.00</v>
      </c>
      <c r="H138" s="4" t="str">
        <f>TEXT(RTD("cqg.rtd",,"StudyData", $A$2, "BAR", "", "Close", $A$4, -$B138, $A$6,$A$10,,$A$8,$A$12),$A$15)</f>
        <v>6138.25</v>
      </c>
      <c r="I138" s="5">
        <f xml:space="preserve"> RTD("cqg.rtd",,"StudyData", $A$2, "Vol", "VolType=auto, CoCType=Contract", "Vol",$A$4, -$B138, $A$6,$A$10,,$A$8,$A$12)</f>
        <v>1445258</v>
      </c>
      <c r="J138" s="1">
        <f>RTD("cqg.rtd",,"StudyData","CSForm("&amp;$A$2&amp;",Trend1:="&amp;$N$2&amp;",Trend2:="&amp;$N$3&amp;",Trend3:="&amp;$N$4&amp;",Trend4:="&amp;$N$5&amp;",Trend5:="&amp;$N$6&amp;",Trend6:="&amp;$N$7&amp;",Trend7:="&amp;$N$8&amp;",Trend8:="&amp;$N$9&amp;",Range7:="&amp;$O$8&amp;",Range8:="&amp;$O$9&amp;",Range9:="&amp;$O$10&amp;",Range10:="&amp;$O$11&amp;",Range11:="&amp;$O$12&amp;",Range12:="&amp;$O$13&amp;")", "Bar", "", "Close",$A$4,-B138,,,,,"T")</f>
        <v>0</v>
      </c>
      <c r="K138" s="4" t="str">
        <f t="shared" si="17"/>
        <v/>
      </c>
      <c r="S138" s="4"/>
      <c r="W138" s="7">
        <f t="shared" si="13"/>
        <v>6134.5</v>
      </c>
      <c r="X138" s="7">
        <f t="shared" si="14"/>
        <v>6157.5</v>
      </c>
      <c r="Y138" s="7">
        <f t="shared" si="15"/>
        <v>6114</v>
      </c>
      <c r="Z138" s="7">
        <f t="shared" si="16"/>
        <v>6138.25</v>
      </c>
    </row>
    <row r="139" spans="2:26" x14ac:dyDescent="0.25">
      <c r="B139" s="2">
        <f t="shared" si="18"/>
        <v>137</v>
      </c>
      <c r="C139" s="3">
        <f xml:space="preserve"> RTD("cqg.rtd",,"StudyData", $A$2, "BAR", "", "Time", $A$4,-$B139,$A$6,$A$10, "","False","T")</f>
        <v>45608</v>
      </c>
      <c r="D139" s="15">
        <f xml:space="preserve"> RTD("cqg.rtd",,"StudyData", $A$2, "BAR", "", "Time", $A$4,-$B139,$A$6,$A$10, "","False","T")</f>
        <v>45608</v>
      </c>
      <c r="E139" s="4" t="str">
        <f xml:space="preserve"> TEXT(RTD("cqg.rtd",,"StudyData", $A$2, "BAR", "", "Open", $A$4, -$B139, $A$6,$A$10,,$A$8,$A$12),$A$15)</f>
        <v>6151.50</v>
      </c>
      <c r="F139" s="4" t="str">
        <f xml:space="preserve"> TEXT(RTD("cqg.rtd",,"StudyData", $A$2, "BAR", "", "High", $A$4, -$B139, $A$6,$A$10,,$A$8,$A$12),$A$15)</f>
        <v>6158.75</v>
      </c>
      <c r="G139" s="4" t="str">
        <f xml:space="preserve"> TEXT(RTD("cqg.rtd",,"StudyData", $A$2, "BAR", "", "Low", $A$4, -$B139, $A$6,$A$10,,$A$8,$A$12),$A$15)</f>
        <v>6109.00</v>
      </c>
      <c r="H139" s="4" t="str">
        <f>TEXT(RTD("cqg.rtd",,"StudyData", $A$2, "BAR", "", "Close", $A$4, -$B139, $A$6,$A$10,,$A$8,$A$12),$A$15)</f>
        <v>6135.25</v>
      </c>
      <c r="I139" s="5">
        <f xml:space="preserve"> RTD("cqg.rtd",,"StudyData", $A$2, "Vol", "VolType=auto, CoCType=Contract", "Vol",$A$4, -$B139, $A$6,$A$10,,$A$8,$A$12)</f>
        <v>1407120</v>
      </c>
      <c r="J139" s="1">
        <f>RTD("cqg.rtd",,"StudyData","CSForm("&amp;$A$2&amp;",Trend1:="&amp;$N$2&amp;",Trend2:="&amp;$N$3&amp;",Trend3:="&amp;$N$4&amp;",Trend4:="&amp;$N$5&amp;",Trend5:="&amp;$N$6&amp;",Trend6:="&amp;$N$7&amp;",Trend7:="&amp;$N$8&amp;",Trend8:="&amp;$N$9&amp;",Range7:="&amp;$O$8&amp;",Range8:="&amp;$O$9&amp;",Range9:="&amp;$O$10&amp;",Range10:="&amp;$O$11&amp;",Range11:="&amp;$O$12&amp;",Range12:="&amp;$O$13&amp;")", "Bar", "", "Close",$A$4,-B139,,,,,"T")</f>
        <v>0</v>
      </c>
      <c r="K139" s="4" t="str">
        <f t="shared" si="17"/>
        <v/>
      </c>
      <c r="S139" s="4"/>
      <c r="W139" s="7">
        <f t="shared" ref="W139:W202" si="19">E139*1</f>
        <v>6151.5</v>
      </c>
      <c r="X139" s="7">
        <f t="shared" ref="X139:X202" si="20">F139*1</f>
        <v>6158.75</v>
      </c>
      <c r="Y139" s="7">
        <f t="shared" ref="Y139:Y202" si="21">G139*1</f>
        <v>6109</v>
      </c>
      <c r="Z139" s="7">
        <f t="shared" ref="Z139:Z202" si="22">H139*1</f>
        <v>6135.25</v>
      </c>
    </row>
    <row r="140" spans="2:26" x14ac:dyDescent="0.25">
      <c r="B140" s="2">
        <f t="shared" si="18"/>
        <v>138</v>
      </c>
      <c r="C140" s="3">
        <f xml:space="preserve"> RTD("cqg.rtd",,"StudyData", $A$2, "BAR", "", "Time", $A$4,-$B140,$A$6,$A$10, "","False","T")</f>
        <v>45607</v>
      </c>
      <c r="D140" s="15">
        <f xml:space="preserve"> RTD("cqg.rtd",,"StudyData", $A$2, "BAR", "", "Time", $A$4,-$B140,$A$6,$A$10, "","False","T")</f>
        <v>45607</v>
      </c>
      <c r="E140" s="4" t="str">
        <f xml:space="preserve"> TEXT(RTD("cqg.rtd",,"StudyData", $A$2, "BAR", "", "Open", $A$4, -$B140, $A$6,$A$10,,$A$8,$A$12),$A$15)</f>
        <v>6152.25</v>
      </c>
      <c r="F140" s="4" t="str">
        <f xml:space="preserve"> TEXT(RTD("cqg.rtd",,"StudyData", $A$2, "BAR", "", "High", $A$4, -$B140, $A$6,$A$10,,$A$8,$A$12),$A$15)</f>
        <v>6175.50</v>
      </c>
      <c r="G140" s="4" t="str">
        <f xml:space="preserve"> TEXT(RTD("cqg.rtd",,"StudyData", $A$2, "BAR", "", "Low", $A$4, -$B140, $A$6,$A$10,,$A$8,$A$12),$A$15)</f>
        <v>6135.75</v>
      </c>
      <c r="H140" s="4" t="str">
        <f>TEXT(RTD("cqg.rtd",,"StudyData", $A$2, "BAR", "", "Close", $A$4, -$B140, $A$6,$A$10,,$A$8,$A$12),$A$15)</f>
        <v>6154.00</v>
      </c>
      <c r="I140" s="5">
        <f xml:space="preserve"> RTD("cqg.rtd",,"StudyData", $A$2, "Vol", "VolType=auto, CoCType=Contract", "Vol",$A$4, -$B140, $A$6,$A$10,,$A$8,$A$12)</f>
        <v>1069929</v>
      </c>
      <c r="J140" s="1">
        <f>RTD("cqg.rtd",,"StudyData","CSForm("&amp;$A$2&amp;",Trend1:="&amp;$N$2&amp;",Trend2:="&amp;$N$3&amp;",Trend3:="&amp;$N$4&amp;",Trend4:="&amp;$N$5&amp;",Trend5:="&amp;$N$6&amp;",Trend6:="&amp;$N$7&amp;",Trend7:="&amp;$N$8&amp;",Trend8:="&amp;$N$9&amp;",Range7:="&amp;$O$8&amp;",Range8:="&amp;$O$9&amp;",Range9:="&amp;$O$10&amp;",Range10:="&amp;$O$11&amp;",Range11:="&amp;$O$12&amp;",Range12:="&amp;$O$13&amp;")", "Bar", "", "Close",$A$4,-B140,,,,,"T")</f>
        <v>0</v>
      </c>
      <c r="K140" s="4" t="str">
        <f t="shared" si="17"/>
        <v/>
      </c>
      <c r="S140" s="4"/>
      <c r="W140" s="7">
        <f t="shared" si="19"/>
        <v>6152.25</v>
      </c>
      <c r="X140" s="7">
        <f t="shared" si="20"/>
        <v>6175.5</v>
      </c>
      <c r="Y140" s="7">
        <f t="shared" si="21"/>
        <v>6135.75</v>
      </c>
      <c r="Z140" s="7">
        <f t="shared" si="22"/>
        <v>6154</v>
      </c>
    </row>
    <row r="141" spans="2:26" x14ac:dyDescent="0.25">
      <c r="B141" s="2">
        <f t="shared" si="18"/>
        <v>139</v>
      </c>
      <c r="C141" s="3">
        <f xml:space="preserve"> RTD("cqg.rtd",,"StudyData", $A$2, "BAR", "", "Time", $A$4,-$B141,$A$6,$A$10, "","False","T")</f>
        <v>45604</v>
      </c>
      <c r="D141" s="15">
        <f xml:space="preserve"> RTD("cqg.rtd",,"StudyData", $A$2, "BAR", "", "Time", $A$4,-$B141,$A$6,$A$10, "","False","T")</f>
        <v>45604</v>
      </c>
      <c r="E141" s="4" t="str">
        <f xml:space="preserve"> TEXT(RTD("cqg.rtd",,"StudyData", $A$2, "BAR", "", "Open", $A$4, -$B141, $A$6,$A$10,,$A$8,$A$12),$A$15)</f>
        <v>6130.00</v>
      </c>
      <c r="F141" s="4" t="str">
        <f xml:space="preserve"> TEXT(RTD("cqg.rtd",,"StudyData", $A$2, "BAR", "", "High", $A$4, -$B141, $A$6,$A$10,,$A$8,$A$12),$A$15)</f>
        <v>6162.75</v>
      </c>
      <c r="G141" s="4" t="str">
        <f xml:space="preserve"> TEXT(RTD("cqg.rtd",,"StudyData", $A$2, "BAR", "", "Low", $A$4, -$B141, $A$6,$A$10,,$A$8,$A$12),$A$15)</f>
        <v>6112.50</v>
      </c>
      <c r="H141" s="4" t="str">
        <f>TEXT(RTD("cqg.rtd",,"StudyData", $A$2, "BAR", "", "Close", $A$4, -$B141, $A$6,$A$10,,$A$8,$A$12),$A$15)</f>
        <v>6147.50</v>
      </c>
      <c r="I141" s="5">
        <f xml:space="preserve"> RTD("cqg.rtd",,"StudyData", $A$2, "Vol", "VolType=auto, CoCType=Contract", "Vol",$A$4, -$B141, $A$6,$A$10,,$A$8,$A$12)</f>
        <v>1184512</v>
      </c>
      <c r="J141" s="1">
        <f>RTD("cqg.rtd",,"StudyData","CSForm("&amp;$A$2&amp;",Trend1:="&amp;$N$2&amp;",Trend2:="&amp;$N$3&amp;",Trend3:="&amp;$N$4&amp;",Trend4:="&amp;$N$5&amp;",Trend5:="&amp;$N$6&amp;",Trend6:="&amp;$N$7&amp;",Trend7:="&amp;$N$8&amp;",Trend8:="&amp;$N$9&amp;",Range7:="&amp;$O$8&amp;",Range8:="&amp;$O$9&amp;",Range9:="&amp;$O$10&amp;",Range10:="&amp;$O$11&amp;",Range11:="&amp;$O$12&amp;",Range12:="&amp;$O$13&amp;")", "Bar", "", "Close",$A$4,-B141,,,,,"T")</f>
        <v>0</v>
      </c>
      <c r="K141" s="4" t="str">
        <f t="shared" si="17"/>
        <v/>
      </c>
      <c r="S141" s="4"/>
      <c r="W141" s="7">
        <f t="shared" si="19"/>
        <v>6130</v>
      </c>
      <c r="X141" s="7">
        <f t="shared" si="20"/>
        <v>6162.75</v>
      </c>
      <c r="Y141" s="7">
        <f t="shared" si="21"/>
        <v>6112.5</v>
      </c>
      <c r="Z141" s="7">
        <f t="shared" si="22"/>
        <v>6147.5</v>
      </c>
    </row>
    <row r="142" spans="2:26" x14ac:dyDescent="0.25">
      <c r="B142" s="2">
        <f t="shared" si="18"/>
        <v>140</v>
      </c>
      <c r="C142" s="3">
        <f xml:space="preserve"> RTD("cqg.rtd",,"StudyData", $A$2, "BAR", "", "Time", $A$4,-$B142,$A$6,$A$10, "","False","T")</f>
        <v>45603</v>
      </c>
      <c r="D142" s="15">
        <f xml:space="preserve"> RTD("cqg.rtd",,"StudyData", $A$2, "BAR", "", "Time", $A$4,-$B142,$A$6,$A$10, "","False","T")</f>
        <v>45603</v>
      </c>
      <c r="E142" s="4" t="str">
        <f xml:space="preserve"> TEXT(RTD("cqg.rtd",,"StudyData", $A$2, "BAR", "", "Open", $A$4, -$B142, $A$6,$A$10,,$A$8,$A$12),$A$15)</f>
        <v>6085.75</v>
      </c>
      <c r="F142" s="4" t="str">
        <f xml:space="preserve"> TEXT(RTD("cqg.rtd",,"StudyData", $A$2, "BAR", "", "High", $A$4, -$B142, $A$6,$A$10,,$A$8,$A$12),$A$15)</f>
        <v>6135.25</v>
      </c>
      <c r="G142" s="4" t="str">
        <f xml:space="preserve"> TEXT(RTD("cqg.rtd",,"StudyData", $A$2, "BAR", "", "Low", $A$4, -$B142, $A$6,$A$10,,$A$8,$A$12),$A$15)</f>
        <v>6073.25</v>
      </c>
      <c r="H142" s="4" t="str">
        <f>TEXT(RTD("cqg.rtd",,"StudyData", $A$2, "BAR", "", "Close", $A$4, -$B142, $A$6,$A$10,,$A$8,$A$12),$A$15)</f>
        <v>6126.00</v>
      </c>
      <c r="I142" s="5">
        <f xml:space="preserve"> RTD("cqg.rtd",,"StudyData", $A$2, "Vol", "VolType=auto, CoCType=Contract", "Vol",$A$4, -$B142, $A$6,$A$10,,$A$8,$A$12)</f>
        <v>1285585</v>
      </c>
      <c r="J142" s="1">
        <f>RTD("cqg.rtd",,"StudyData","CSForm("&amp;$A$2&amp;",Trend1:="&amp;$N$2&amp;",Trend2:="&amp;$N$3&amp;",Trend3:="&amp;$N$4&amp;",Trend4:="&amp;$N$5&amp;",Trend5:="&amp;$N$6&amp;",Trend6:="&amp;$N$7&amp;",Trend7:="&amp;$N$8&amp;",Trend8:="&amp;$N$9&amp;",Range7:="&amp;$O$8&amp;",Range8:="&amp;$O$9&amp;",Range9:="&amp;$O$10&amp;",Range10:="&amp;$O$11&amp;",Range11:="&amp;$O$12&amp;",Range12:="&amp;$O$13&amp;")", "Bar", "", "Close",$A$4,-B142,,,,,"T")</f>
        <v>0</v>
      </c>
      <c r="K142" s="4" t="str">
        <f t="shared" si="17"/>
        <v/>
      </c>
      <c r="S142" s="4"/>
      <c r="W142" s="7">
        <f t="shared" si="19"/>
        <v>6085.75</v>
      </c>
      <c r="X142" s="7">
        <f t="shared" si="20"/>
        <v>6135.25</v>
      </c>
      <c r="Y142" s="7">
        <f t="shared" si="21"/>
        <v>6073.25</v>
      </c>
      <c r="Z142" s="7">
        <f t="shared" si="22"/>
        <v>6126</v>
      </c>
    </row>
    <row r="143" spans="2:26" x14ac:dyDescent="0.25">
      <c r="B143" s="2">
        <f t="shared" si="18"/>
        <v>141</v>
      </c>
      <c r="C143" s="3">
        <f xml:space="preserve"> RTD("cqg.rtd",,"StudyData", $A$2, "BAR", "", "Time", $A$4,-$B143,$A$6,$A$10, "","False","T")</f>
        <v>45602</v>
      </c>
      <c r="D143" s="15">
        <f xml:space="preserve"> RTD("cqg.rtd",,"StudyData", $A$2, "BAR", "", "Time", $A$4,-$B143,$A$6,$A$10, "","False","T")</f>
        <v>45602</v>
      </c>
      <c r="E143" s="4" t="str">
        <f xml:space="preserve"> TEXT(RTD("cqg.rtd",,"StudyData", $A$2, "BAR", "", "Open", $A$4, -$B143, $A$6,$A$10,,$A$8,$A$12),$A$15)</f>
        <v>5942.50</v>
      </c>
      <c r="F143" s="4" t="str">
        <f xml:space="preserve"> TEXT(RTD("cqg.rtd",,"StudyData", $A$2, "BAR", "", "High", $A$4, -$B143, $A$6,$A$10,,$A$8,$A$12),$A$15)</f>
        <v>6089.25</v>
      </c>
      <c r="G143" s="4" t="str">
        <f xml:space="preserve"> TEXT(RTD("cqg.rtd",,"StudyData", $A$2, "BAR", "", "Low", $A$4, -$B143, $A$6,$A$10,,$A$8,$A$12),$A$15)</f>
        <v>5937.00</v>
      </c>
      <c r="H143" s="4" t="str">
        <f>TEXT(RTD("cqg.rtd",,"StudyData", $A$2, "BAR", "", "Close", $A$4, -$B143, $A$6,$A$10,,$A$8,$A$12),$A$15)</f>
        <v>6080.50</v>
      </c>
      <c r="I143" s="5">
        <f xml:space="preserve"> RTD("cqg.rtd",,"StudyData", $A$2, "Vol", "VolType=auto, CoCType=Contract", "Vol",$A$4, -$B143, $A$6,$A$10,,$A$8,$A$12)</f>
        <v>2023257</v>
      </c>
      <c r="J143" s="1">
        <f>RTD("cqg.rtd",,"StudyData","CSForm("&amp;$A$2&amp;",Trend1:="&amp;$N$2&amp;",Trend2:="&amp;$N$3&amp;",Trend3:="&amp;$N$4&amp;",Trend4:="&amp;$N$5&amp;",Trend5:="&amp;$N$6&amp;",Trend6:="&amp;$N$7&amp;",Trend7:="&amp;$N$8&amp;",Trend8:="&amp;$N$9&amp;",Range7:="&amp;$O$8&amp;",Range8:="&amp;$O$9&amp;",Range9:="&amp;$O$10&amp;",Range10:="&amp;$O$11&amp;",Range11:="&amp;$O$12&amp;",Range12:="&amp;$O$13&amp;")", "Bar", "", "Close",$A$4,-B143,,,,,"T")</f>
        <v>0</v>
      </c>
      <c r="K143" s="4" t="str">
        <f t="shared" si="17"/>
        <v/>
      </c>
      <c r="S143" s="4"/>
      <c r="W143" s="7">
        <f t="shared" si="19"/>
        <v>5942.5</v>
      </c>
      <c r="X143" s="7">
        <f t="shared" si="20"/>
        <v>6089.25</v>
      </c>
      <c r="Y143" s="7">
        <f t="shared" si="21"/>
        <v>5937</v>
      </c>
      <c r="Z143" s="7">
        <f t="shared" si="22"/>
        <v>6080.5</v>
      </c>
    </row>
    <row r="144" spans="2:26" x14ac:dyDescent="0.25">
      <c r="B144" s="2">
        <f t="shared" si="18"/>
        <v>142</v>
      </c>
      <c r="C144" s="3">
        <f xml:space="preserve"> RTD("cqg.rtd",,"StudyData", $A$2, "BAR", "", "Time", $A$4,-$B144,$A$6,$A$10, "","False","T")</f>
        <v>45601</v>
      </c>
      <c r="D144" s="15">
        <f xml:space="preserve"> RTD("cqg.rtd",,"StudyData", $A$2, "BAR", "", "Time", $A$4,-$B144,$A$6,$A$10, "","False","T")</f>
        <v>45601</v>
      </c>
      <c r="E144" s="4" t="str">
        <f xml:space="preserve"> TEXT(RTD("cqg.rtd",,"StudyData", $A$2, "BAR", "", "Open", $A$4, -$B144, $A$6,$A$10,,$A$8,$A$12),$A$15)</f>
        <v>5874.50</v>
      </c>
      <c r="F144" s="4" t="str">
        <f xml:space="preserve"> TEXT(RTD("cqg.rtd",,"StudyData", $A$2, "BAR", "", "High", $A$4, -$B144, $A$6,$A$10,,$A$8,$A$12),$A$15)</f>
        <v>5945.50</v>
      </c>
      <c r="G144" s="4" t="str">
        <f xml:space="preserve"> TEXT(RTD("cqg.rtd",,"StudyData", $A$2, "BAR", "", "Low", $A$4, -$B144, $A$6,$A$10,,$A$8,$A$12),$A$15)</f>
        <v>5857.25</v>
      </c>
      <c r="H144" s="4" t="str">
        <f>TEXT(RTD("cqg.rtd",,"StudyData", $A$2, "BAR", "", "Close", $A$4, -$B144, $A$6,$A$10,,$A$8,$A$12),$A$15)</f>
        <v>5934.50</v>
      </c>
      <c r="I144" s="5">
        <f xml:space="preserve"> RTD("cqg.rtd",,"StudyData", $A$2, "Vol", "VolType=auto, CoCType=Contract", "Vol",$A$4, -$B144, $A$6,$A$10,,$A$8,$A$12)</f>
        <v>1198797</v>
      </c>
      <c r="J144" s="1">
        <f>RTD("cqg.rtd",,"StudyData","CSForm("&amp;$A$2&amp;",Trend1:="&amp;$N$2&amp;",Trend2:="&amp;$N$3&amp;",Trend3:="&amp;$N$4&amp;",Trend4:="&amp;$N$5&amp;",Trend5:="&amp;$N$6&amp;",Trend6:="&amp;$N$7&amp;",Trend7:="&amp;$N$8&amp;",Trend8:="&amp;$N$9&amp;",Range7:="&amp;$O$8&amp;",Range8:="&amp;$O$9&amp;",Range9:="&amp;$O$10&amp;",Range10:="&amp;$O$11&amp;",Range11:="&amp;$O$12&amp;",Range12:="&amp;$O$13&amp;")", "Bar", "", "Close",$A$4,-B144,,,,,"T")</f>
        <v>0</v>
      </c>
      <c r="K144" s="4" t="str">
        <f t="shared" si="17"/>
        <v/>
      </c>
      <c r="S144" s="4"/>
      <c r="W144" s="7">
        <f t="shared" si="19"/>
        <v>5874.5</v>
      </c>
      <c r="X144" s="7">
        <f t="shared" si="20"/>
        <v>5945.5</v>
      </c>
      <c r="Y144" s="7">
        <f t="shared" si="21"/>
        <v>5857.25</v>
      </c>
      <c r="Z144" s="7">
        <f t="shared" si="22"/>
        <v>5934.5</v>
      </c>
    </row>
    <row r="145" spans="2:26" x14ac:dyDescent="0.25">
      <c r="B145" s="2">
        <f t="shared" si="18"/>
        <v>143</v>
      </c>
      <c r="C145" s="3">
        <f xml:space="preserve"> RTD("cqg.rtd",,"StudyData", $A$2, "BAR", "", "Time", $A$4,-$B145,$A$6,$A$10, "","False","T")</f>
        <v>45600</v>
      </c>
      <c r="D145" s="15">
        <f xml:space="preserve"> RTD("cqg.rtd",,"StudyData", $A$2, "BAR", "", "Time", $A$4,-$B145,$A$6,$A$10, "","False","T")</f>
        <v>45600</v>
      </c>
      <c r="E145" s="4" t="str">
        <f xml:space="preserve"> TEXT(RTD("cqg.rtd",,"StudyData", $A$2, "BAR", "", "Open", $A$4, -$B145, $A$6,$A$10,,$A$8,$A$12),$A$15)</f>
        <v>5864.00</v>
      </c>
      <c r="F145" s="4" t="str">
        <f xml:space="preserve"> TEXT(RTD("cqg.rtd",,"StudyData", $A$2, "BAR", "", "High", $A$4, -$B145, $A$6,$A$10,,$A$8,$A$12),$A$15)</f>
        <v>5898.75</v>
      </c>
      <c r="G145" s="4" t="str">
        <f xml:space="preserve"> TEXT(RTD("cqg.rtd",,"StudyData", $A$2, "BAR", "", "Low", $A$4, -$B145, $A$6,$A$10,,$A$8,$A$12),$A$15)</f>
        <v>5846.50</v>
      </c>
      <c r="H145" s="4" t="str">
        <f>TEXT(RTD("cqg.rtd",,"StudyData", $A$2, "BAR", "", "Close", $A$4, -$B145, $A$6,$A$10,,$A$8,$A$12),$A$15)</f>
        <v>5865.50</v>
      </c>
      <c r="I145" s="5">
        <f xml:space="preserve"> RTD("cqg.rtd",,"StudyData", $A$2, "Vol", "VolType=auto, CoCType=Contract", "Vol",$A$4, -$B145, $A$6,$A$10,,$A$8,$A$12)</f>
        <v>1333685</v>
      </c>
      <c r="J145" s="1">
        <f>RTD("cqg.rtd",,"StudyData","CSForm("&amp;$A$2&amp;",Trend1:="&amp;$N$2&amp;",Trend2:="&amp;$N$3&amp;",Trend3:="&amp;$N$4&amp;",Trend4:="&amp;$N$5&amp;",Trend5:="&amp;$N$6&amp;",Trend6:="&amp;$N$7&amp;",Trend7:="&amp;$N$8&amp;",Trend8:="&amp;$N$9&amp;",Range7:="&amp;$O$8&amp;",Range8:="&amp;$O$9&amp;",Range9:="&amp;$O$10&amp;",Range10:="&amp;$O$11&amp;",Range11:="&amp;$O$12&amp;",Range12:="&amp;$O$13&amp;")", "Bar", "", "Close",$A$4,-B145,,,,,"T")</f>
        <v>0</v>
      </c>
      <c r="K145" s="4" t="str">
        <f t="shared" si="17"/>
        <v/>
      </c>
      <c r="S145" s="4"/>
      <c r="W145" s="7">
        <f t="shared" si="19"/>
        <v>5864</v>
      </c>
      <c r="X145" s="7">
        <f t="shared" si="20"/>
        <v>5898.75</v>
      </c>
      <c r="Y145" s="7">
        <f t="shared" si="21"/>
        <v>5846.5</v>
      </c>
      <c r="Z145" s="7">
        <f t="shared" si="22"/>
        <v>5865.5</v>
      </c>
    </row>
    <row r="146" spans="2:26" x14ac:dyDescent="0.25">
      <c r="B146" s="2">
        <f t="shared" si="18"/>
        <v>144</v>
      </c>
      <c r="C146" s="3">
        <f xml:space="preserve"> RTD("cqg.rtd",,"StudyData", $A$2, "BAR", "", "Time", $A$4,-$B146,$A$6,$A$10, "","False","T")</f>
        <v>45597</v>
      </c>
      <c r="D146" s="15">
        <f xml:space="preserve"> RTD("cqg.rtd",,"StudyData", $A$2, "BAR", "", "Time", $A$4,-$B146,$A$6,$A$10, "","False","T")</f>
        <v>45597</v>
      </c>
      <c r="E146" s="4" t="str">
        <f xml:space="preserve"> TEXT(RTD("cqg.rtd",,"StudyData", $A$2, "BAR", "", "Open", $A$4, -$B146, $A$6,$A$10,,$A$8,$A$12),$A$15)</f>
        <v>5864.25</v>
      </c>
      <c r="F146" s="4" t="str">
        <f xml:space="preserve"> TEXT(RTD("cqg.rtd",,"StudyData", $A$2, "BAR", "", "High", $A$4, -$B146, $A$6,$A$10,,$A$8,$A$12),$A$15)</f>
        <v>5926.00</v>
      </c>
      <c r="G146" s="4" t="str">
        <f xml:space="preserve"> TEXT(RTD("cqg.rtd",,"StudyData", $A$2, "BAR", "", "Low", $A$4, -$B146, $A$6,$A$10,,$A$8,$A$12),$A$15)</f>
        <v>5854.75</v>
      </c>
      <c r="H146" s="4" t="str">
        <f>TEXT(RTD("cqg.rtd",,"StudyData", $A$2, "BAR", "", "Close", $A$4, -$B146, $A$6,$A$10,,$A$8,$A$12),$A$15)</f>
        <v>5880.50</v>
      </c>
      <c r="I146" s="5">
        <f xml:space="preserve"> RTD("cqg.rtd",,"StudyData", $A$2, "Vol", "VolType=auto, CoCType=Contract", "Vol",$A$4, -$B146, $A$6,$A$10,,$A$8,$A$12)</f>
        <v>1592031</v>
      </c>
      <c r="J146" s="1">
        <f>RTD("cqg.rtd",,"StudyData","CSForm("&amp;$A$2&amp;",Trend1:="&amp;$N$2&amp;",Trend2:="&amp;$N$3&amp;",Trend3:="&amp;$N$4&amp;",Trend4:="&amp;$N$5&amp;",Trend5:="&amp;$N$6&amp;",Trend6:="&amp;$N$7&amp;",Trend7:="&amp;$N$8&amp;",Trend8:="&amp;$N$9&amp;",Range7:="&amp;$O$8&amp;",Range8:="&amp;$O$9&amp;",Range9:="&amp;$O$10&amp;",Range10:="&amp;$O$11&amp;",Range11:="&amp;$O$12&amp;",Range12:="&amp;$O$13&amp;")", "Bar", "", "Close",$A$4,-B146,,,,,"T")</f>
        <v>7</v>
      </c>
      <c r="K146" s="4" t="str">
        <f t="shared" si="17"/>
        <v>Harami Bullish (HI)</v>
      </c>
      <c r="S146" s="4"/>
      <c r="W146" s="7">
        <f t="shared" si="19"/>
        <v>5864.25</v>
      </c>
      <c r="X146" s="7">
        <f t="shared" si="20"/>
        <v>5926</v>
      </c>
      <c r="Y146" s="7">
        <f t="shared" si="21"/>
        <v>5854.75</v>
      </c>
      <c r="Z146" s="7">
        <f t="shared" si="22"/>
        <v>5880.5</v>
      </c>
    </row>
    <row r="147" spans="2:26" x14ac:dyDescent="0.25">
      <c r="B147" s="2">
        <f t="shared" si="18"/>
        <v>145</v>
      </c>
      <c r="C147" s="3">
        <f xml:space="preserve"> RTD("cqg.rtd",,"StudyData", $A$2, "BAR", "", "Time", $A$4,-$B147,$A$6,$A$10, "","False","T")</f>
        <v>45596</v>
      </c>
      <c r="D147" s="15">
        <f xml:space="preserve"> RTD("cqg.rtd",,"StudyData", $A$2, "BAR", "", "Time", $A$4,-$B147,$A$6,$A$10, "","False","T")</f>
        <v>45596</v>
      </c>
      <c r="E147" s="4" t="str">
        <f xml:space="preserve"> TEXT(RTD("cqg.rtd",,"StudyData", $A$2, "BAR", "", "Open", $A$4, -$B147, $A$6,$A$10,,$A$8,$A$12),$A$15)</f>
        <v>5962.25</v>
      </c>
      <c r="F147" s="4" t="str">
        <f xml:space="preserve"> TEXT(RTD("cqg.rtd",,"StudyData", $A$2, "BAR", "", "High", $A$4, -$B147, $A$6,$A$10,,$A$8,$A$12),$A$15)</f>
        <v>5966.25</v>
      </c>
      <c r="G147" s="4" t="str">
        <f xml:space="preserve"> TEXT(RTD("cqg.rtd",,"StudyData", $A$2, "BAR", "", "Low", $A$4, -$B147, $A$6,$A$10,,$A$8,$A$12),$A$15)</f>
        <v>5855.50</v>
      </c>
      <c r="H147" s="4" t="str">
        <f>TEXT(RTD("cqg.rtd",,"StudyData", $A$2, "BAR", "", "Close", $A$4, -$B147, $A$6,$A$10,,$A$8,$A$12),$A$15)</f>
        <v>5860.75</v>
      </c>
      <c r="I147" s="5">
        <f xml:space="preserve"> RTD("cqg.rtd",,"StudyData", $A$2, "Vol", "VolType=auto, CoCType=Contract", "Vol",$A$4, -$B147, $A$6,$A$10,,$A$8,$A$12)</f>
        <v>1973513</v>
      </c>
      <c r="J147" s="1">
        <f>RTD("cqg.rtd",,"StudyData","CSForm("&amp;$A$2&amp;",Trend1:="&amp;$N$2&amp;",Trend2:="&amp;$N$3&amp;",Trend3:="&amp;$N$4&amp;",Trend4:="&amp;$N$5&amp;",Trend5:="&amp;$N$6&amp;",Trend6:="&amp;$N$7&amp;",Trend7:="&amp;$N$8&amp;",Trend8:="&amp;$N$9&amp;",Range7:="&amp;$O$8&amp;",Range8:="&amp;$O$9&amp;",Range9:="&amp;$O$10&amp;",Range10:="&amp;$O$11&amp;",Range11:="&amp;$O$12&amp;",Range12:="&amp;$O$13&amp;")", "Bar", "", "Close",$A$4,-B147,,,,,"T")</f>
        <v>0</v>
      </c>
      <c r="K147" s="4" t="str">
        <f t="shared" si="17"/>
        <v/>
      </c>
      <c r="S147" s="4"/>
      <c r="W147" s="7">
        <f t="shared" si="19"/>
        <v>5962.25</v>
      </c>
      <c r="X147" s="7">
        <f t="shared" si="20"/>
        <v>5966.25</v>
      </c>
      <c r="Y147" s="7">
        <f t="shared" si="21"/>
        <v>5855.5</v>
      </c>
      <c r="Z147" s="7">
        <f t="shared" si="22"/>
        <v>5860.75</v>
      </c>
    </row>
    <row r="148" spans="2:26" x14ac:dyDescent="0.25">
      <c r="B148" s="2">
        <f t="shared" si="18"/>
        <v>146</v>
      </c>
      <c r="C148" s="3">
        <f xml:space="preserve"> RTD("cqg.rtd",,"StudyData", $A$2, "BAR", "", "Time", $A$4,-$B148,$A$6,$A$10, "","False","T")</f>
        <v>45595</v>
      </c>
      <c r="D148" s="15">
        <f xml:space="preserve"> RTD("cqg.rtd",,"StudyData", $A$2, "BAR", "", "Time", $A$4,-$B148,$A$6,$A$10, "","False","T")</f>
        <v>45595</v>
      </c>
      <c r="E148" s="4" t="str">
        <f xml:space="preserve"> TEXT(RTD("cqg.rtd",,"StudyData", $A$2, "BAR", "", "Open", $A$4, -$B148, $A$6,$A$10,,$A$8,$A$12),$A$15)</f>
        <v>6005.25</v>
      </c>
      <c r="F148" s="4" t="str">
        <f xml:space="preserve"> TEXT(RTD("cqg.rtd",,"StudyData", $A$2, "BAR", "", "High", $A$4, -$B148, $A$6,$A$10,,$A$8,$A$12),$A$15)</f>
        <v>6015.25</v>
      </c>
      <c r="G148" s="4" t="str">
        <f xml:space="preserve"> TEXT(RTD("cqg.rtd",,"StudyData", $A$2, "BAR", "", "Low", $A$4, -$B148, $A$6,$A$10,,$A$8,$A$12),$A$15)</f>
        <v>5962.50</v>
      </c>
      <c r="H148" s="4" t="str">
        <f>TEXT(RTD("cqg.rtd",,"StudyData", $A$2, "BAR", "", "Close", $A$4, -$B148, $A$6,$A$10,,$A$8,$A$12),$A$15)</f>
        <v>5974.25</v>
      </c>
      <c r="I148" s="5">
        <f xml:space="preserve"> RTD("cqg.rtd",,"StudyData", $A$2, "Vol", "VolType=auto, CoCType=Contract", "Vol",$A$4, -$B148, $A$6,$A$10,,$A$8,$A$12)</f>
        <v>1347170</v>
      </c>
      <c r="J148" s="1">
        <f>RTD("cqg.rtd",,"StudyData","CSForm("&amp;$A$2&amp;",Trend1:="&amp;$N$2&amp;",Trend2:="&amp;$N$3&amp;",Trend3:="&amp;$N$4&amp;",Trend4:="&amp;$N$5&amp;",Trend5:="&amp;$N$6&amp;",Trend6:="&amp;$N$7&amp;",Trend7:="&amp;$N$8&amp;",Trend8:="&amp;$N$9&amp;",Range7:="&amp;$O$8&amp;",Range8:="&amp;$O$9&amp;",Range9:="&amp;$O$10&amp;",Range10:="&amp;$O$11&amp;",Range11:="&amp;$O$12&amp;",Range12:="&amp;$O$13&amp;")", "Bar", "", "Close",$A$4,-B148,,,,,"T")</f>
        <v>2</v>
      </c>
      <c r="K148" s="4" t="str">
        <f t="shared" si="17"/>
        <v>Engulfing Bearish (EG)</v>
      </c>
      <c r="S148" s="4"/>
      <c r="W148" s="7">
        <f t="shared" si="19"/>
        <v>6005.25</v>
      </c>
      <c r="X148" s="7">
        <f t="shared" si="20"/>
        <v>6015.25</v>
      </c>
      <c r="Y148" s="7">
        <f t="shared" si="21"/>
        <v>5962.5</v>
      </c>
      <c r="Z148" s="7">
        <f t="shared" si="22"/>
        <v>5974.25</v>
      </c>
    </row>
    <row r="149" spans="2:26" x14ac:dyDescent="0.25">
      <c r="B149" s="2">
        <f t="shared" si="18"/>
        <v>147</v>
      </c>
      <c r="C149" s="3">
        <f xml:space="preserve"> RTD("cqg.rtd",,"StudyData", $A$2, "BAR", "", "Time", $A$4,-$B149,$A$6,$A$10, "","False","T")</f>
        <v>45594</v>
      </c>
      <c r="D149" s="15">
        <f xml:space="preserve"> RTD("cqg.rtd",,"StudyData", $A$2, "BAR", "", "Time", $A$4,-$B149,$A$6,$A$10, "","False","T")</f>
        <v>45594</v>
      </c>
      <c r="E149" s="4" t="str">
        <f xml:space="preserve"> TEXT(RTD("cqg.rtd",,"StudyData", $A$2, "BAR", "", "Open", $A$4, -$B149, $A$6,$A$10,,$A$8,$A$12),$A$15)</f>
        <v>5989.25</v>
      </c>
      <c r="F149" s="4" t="str">
        <f xml:space="preserve"> TEXT(RTD("cqg.rtd",,"StudyData", $A$2, "BAR", "", "High", $A$4, -$B149, $A$6,$A$10,,$A$8,$A$12),$A$15)</f>
        <v>6006.00</v>
      </c>
      <c r="G149" s="4" t="str">
        <f xml:space="preserve"> TEXT(RTD("cqg.rtd",,"StudyData", $A$2, "BAR", "", "Low", $A$4, -$B149, $A$6,$A$10,,$A$8,$A$12),$A$15)</f>
        <v>5959.75</v>
      </c>
      <c r="H149" s="4" t="str">
        <f>TEXT(RTD("cqg.rtd",,"StudyData", $A$2, "BAR", "", "Close", $A$4, -$B149, $A$6,$A$10,,$A$8,$A$12),$A$15)</f>
        <v>5993.25</v>
      </c>
      <c r="I149" s="5">
        <f xml:space="preserve"> RTD("cqg.rtd",,"StudyData", $A$2, "Vol", "VolType=auto, CoCType=Contract", "Vol",$A$4, -$B149, $A$6,$A$10,,$A$8,$A$12)</f>
        <v>1195753</v>
      </c>
      <c r="J149" s="1">
        <f>RTD("cqg.rtd",,"StudyData","CSForm("&amp;$A$2&amp;",Trend1:="&amp;$N$2&amp;",Trend2:="&amp;$N$3&amp;",Trend3:="&amp;$N$4&amp;",Trend4:="&amp;$N$5&amp;",Trend5:="&amp;$N$6&amp;",Trend6:="&amp;$N$7&amp;",Trend7:="&amp;$N$8&amp;",Trend8:="&amp;$N$9&amp;",Range7:="&amp;$O$8&amp;",Range8:="&amp;$O$9&amp;",Range9:="&amp;$O$10&amp;",Range10:="&amp;$O$11&amp;",Range11:="&amp;$O$12&amp;",Range12:="&amp;$O$13&amp;")", "Bar", "", "Close",$A$4,-B149,,,,,"T")</f>
        <v>0</v>
      </c>
      <c r="K149" s="4" t="str">
        <f t="shared" si="17"/>
        <v/>
      </c>
      <c r="S149" s="4"/>
      <c r="W149" s="7">
        <f t="shared" si="19"/>
        <v>5989.25</v>
      </c>
      <c r="X149" s="7">
        <f t="shared" si="20"/>
        <v>6006</v>
      </c>
      <c r="Y149" s="7">
        <f t="shared" si="21"/>
        <v>5959.75</v>
      </c>
      <c r="Z149" s="7">
        <f t="shared" si="22"/>
        <v>5993.25</v>
      </c>
    </row>
    <row r="150" spans="2:26" x14ac:dyDescent="0.25">
      <c r="B150" s="2">
        <f t="shared" si="18"/>
        <v>148</v>
      </c>
      <c r="C150" s="3">
        <f xml:space="preserve"> RTD("cqg.rtd",,"StudyData", $A$2, "BAR", "", "Time", $A$4,-$B150,$A$6,$A$10, "","False","T")</f>
        <v>45593</v>
      </c>
      <c r="D150" s="15">
        <f xml:space="preserve"> RTD("cqg.rtd",,"StudyData", $A$2, "BAR", "", "Time", $A$4,-$B150,$A$6,$A$10, "","False","T")</f>
        <v>45593</v>
      </c>
      <c r="E150" s="4" t="str">
        <f xml:space="preserve"> TEXT(RTD("cqg.rtd",,"StudyData", $A$2, "BAR", "", "Open", $A$4, -$B150, $A$6,$A$10,,$A$8,$A$12),$A$15)</f>
        <v>5979.25</v>
      </c>
      <c r="F150" s="4" t="str">
        <f xml:space="preserve"> TEXT(RTD("cqg.rtd",,"StudyData", $A$2, "BAR", "", "High", $A$4, -$B150, $A$6,$A$10,,$A$8,$A$12),$A$15)</f>
        <v>6006.75</v>
      </c>
      <c r="G150" s="4" t="str">
        <f xml:space="preserve"> TEXT(RTD("cqg.rtd",,"StudyData", $A$2, "BAR", "", "Low", $A$4, -$B150, $A$6,$A$10,,$A$8,$A$12),$A$15)</f>
        <v>5979.25</v>
      </c>
      <c r="H150" s="4" t="str">
        <f>TEXT(RTD("cqg.rtd",,"StudyData", $A$2, "BAR", "", "Close", $A$4, -$B150, $A$6,$A$10,,$A$8,$A$12),$A$15)</f>
        <v>5983.75</v>
      </c>
      <c r="I150" s="5">
        <f xml:space="preserve"> RTD("cqg.rtd",,"StudyData", $A$2, "Vol", "VolType=auto, CoCType=Contract", "Vol",$A$4, -$B150, $A$6,$A$10,,$A$8,$A$12)</f>
        <v>1017440</v>
      </c>
      <c r="J150" s="1">
        <f>RTD("cqg.rtd",,"StudyData","CSForm("&amp;$A$2&amp;",Trend1:="&amp;$N$2&amp;",Trend2:="&amp;$N$3&amp;",Trend3:="&amp;$N$4&amp;",Trend4:="&amp;$N$5&amp;",Trend5:="&amp;$N$6&amp;",Trend6:="&amp;$N$7&amp;",Trend7:="&amp;$N$8&amp;",Trend8:="&amp;$N$9&amp;",Range7:="&amp;$O$8&amp;",Range8:="&amp;$O$9&amp;",Range9:="&amp;$O$10&amp;",Range10:="&amp;$O$11&amp;",Range11:="&amp;$O$12&amp;",Range12:="&amp;$O$13&amp;")", "Bar", "", "Close",$A$4,-B150,,,,,"T")</f>
        <v>6</v>
      </c>
      <c r="K150" s="4" t="str">
        <f t="shared" si="17"/>
        <v>Shooting Star (SS)</v>
      </c>
      <c r="S150" s="4"/>
      <c r="W150" s="7">
        <f t="shared" si="19"/>
        <v>5979.25</v>
      </c>
      <c r="X150" s="7">
        <f t="shared" si="20"/>
        <v>6006.75</v>
      </c>
      <c r="Y150" s="7">
        <f t="shared" si="21"/>
        <v>5979.25</v>
      </c>
      <c r="Z150" s="7">
        <f t="shared" si="22"/>
        <v>5983.75</v>
      </c>
    </row>
    <row r="151" spans="2:26" x14ac:dyDescent="0.25">
      <c r="B151" s="2">
        <f t="shared" si="18"/>
        <v>149</v>
      </c>
      <c r="C151" s="3">
        <f xml:space="preserve"> RTD("cqg.rtd",,"StudyData", $A$2, "BAR", "", "Time", $A$4,-$B151,$A$6,$A$10, "","False","T")</f>
        <v>45590</v>
      </c>
      <c r="D151" s="15">
        <f xml:space="preserve"> RTD("cqg.rtd",,"StudyData", $A$2, "BAR", "", "Time", $A$4,-$B151,$A$6,$A$10, "","False","T")</f>
        <v>45590</v>
      </c>
      <c r="E151" s="4" t="str">
        <f xml:space="preserve"> TEXT(RTD("cqg.rtd",,"StudyData", $A$2, "BAR", "", "Open", $A$4, -$B151, $A$6,$A$10,,$A$8,$A$12),$A$15)</f>
        <v>5975.50</v>
      </c>
      <c r="F151" s="4" t="str">
        <f xml:space="preserve"> TEXT(RTD("cqg.rtd",,"StudyData", $A$2, "BAR", "", "High", $A$4, -$B151, $A$6,$A$10,,$A$8,$A$12),$A$15)</f>
        <v>6023.00</v>
      </c>
      <c r="G151" s="4" t="str">
        <f xml:space="preserve"> TEXT(RTD("cqg.rtd",,"StudyData", $A$2, "BAR", "", "Low", $A$4, -$B151, $A$6,$A$10,,$A$8,$A$12),$A$15)</f>
        <v>5957.25</v>
      </c>
      <c r="H151" s="4" t="str">
        <f>TEXT(RTD("cqg.rtd",,"StudyData", $A$2, "BAR", "", "Close", $A$4, -$B151, $A$6,$A$10,,$A$8,$A$12),$A$15)</f>
        <v>5968.25</v>
      </c>
      <c r="I151" s="5">
        <f xml:space="preserve"> RTD("cqg.rtd",,"StudyData", $A$2, "Vol", "VolType=auto, CoCType=Contract", "Vol",$A$4, -$B151, $A$6,$A$10,,$A$8,$A$12)</f>
        <v>1368245</v>
      </c>
      <c r="J151" s="1">
        <f>RTD("cqg.rtd",,"StudyData","CSForm("&amp;$A$2&amp;",Trend1:="&amp;$N$2&amp;",Trend2:="&amp;$N$3&amp;",Trend3:="&amp;$N$4&amp;",Trend4:="&amp;$N$5&amp;",Trend5:="&amp;$N$6&amp;",Trend6:="&amp;$N$7&amp;",Trend7:="&amp;$N$8&amp;",Trend8:="&amp;$N$9&amp;",Range7:="&amp;$O$8&amp;",Range8:="&amp;$O$9&amp;",Range9:="&amp;$O$10&amp;",Range10:="&amp;$O$11&amp;",Range11:="&amp;$O$12&amp;",Range12:="&amp;$O$13&amp;")", "Bar", "", "Close",$A$4,-B151,,,,,"T")</f>
        <v>0</v>
      </c>
      <c r="K151" s="4" t="str">
        <f t="shared" si="17"/>
        <v/>
      </c>
      <c r="S151" s="4"/>
      <c r="W151" s="7">
        <f t="shared" si="19"/>
        <v>5975.5</v>
      </c>
      <c r="X151" s="7">
        <f t="shared" si="20"/>
        <v>6023</v>
      </c>
      <c r="Y151" s="7">
        <f t="shared" si="21"/>
        <v>5957.25</v>
      </c>
      <c r="Z151" s="7">
        <f t="shared" si="22"/>
        <v>5968.25</v>
      </c>
    </row>
    <row r="152" spans="2:26" x14ac:dyDescent="0.25">
      <c r="B152" s="2">
        <f t="shared" si="18"/>
        <v>150</v>
      </c>
      <c r="C152" s="3">
        <f xml:space="preserve"> RTD("cqg.rtd",,"StudyData", $A$2, "BAR", "", "Time", $A$4,-$B152,$A$6,$A$10, "","False","T")</f>
        <v>45589</v>
      </c>
      <c r="D152" s="15">
        <f xml:space="preserve"> RTD("cqg.rtd",,"StudyData", $A$2, "BAR", "", "Time", $A$4,-$B152,$A$6,$A$10, "","False","T")</f>
        <v>45589</v>
      </c>
      <c r="E152" s="4" t="str">
        <f xml:space="preserve"> TEXT(RTD("cqg.rtd",,"StudyData", $A$2, "BAR", "", "Open", $A$4, -$B152, $A$6,$A$10,,$A$8,$A$12),$A$15)</f>
        <v>5966.25</v>
      </c>
      <c r="F152" s="4" t="str">
        <f xml:space="preserve"> TEXT(RTD("cqg.rtd",,"StudyData", $A$2, "BAR", "", "High", $A$4, -$B152, $A$6,$A$10,,$A$8,$A$12),$A$15)</f>
        <v>5992.25</v>
      </c>
      <c r="G152" s="4" t="str">
        <f xml:space="preserve"> TEXT(RTD("cqg.rtd",,"StudyData", $A$2, "BAR", "", "Low", $A$4, -$B152, $A$6,$A$10,,$A$8,$A$12),$A$15)</f>
        <v>5944.75</v>
      </c>
      <c r="H152" s="4" t="str">
        <f>TEXT(RTD("cqg.rtd",,"StudyData", $A$2, "BAR", "", "Close", $A$4, -$B152, $A$6,$A$10,,$A$8,$A$12),$A$15)</f>
        <v>5971.25</v>
      </c>
      <c r="I152" s="5">
        <f xml:space="preserve"> RTD("cqg.rtd",,"StudyData", $A$2, "Vol", "VolType=auto, CoCType=Contract", "Vol",$A$4, -$B152, $A$6,$A$10,,$A$8,$A$12)</f>
        <v>1159448</v>
      </c>
      <c r="J152" s="1">
        <f>RTD("cqg.rtd",,"StudyData","CSForm("&amp;$A$2&amp;",Trend1:="&amp;$N$2&amp;",Trend2:="&amp;$N$3&amp;",Trend3:="&amp;$N$4&amp;",Trend4:="&amp;$N$5&amp;",Trend5:="&amp;$N$6&amp;",Trend6:="&amp;$N$7&amp;",Trend7:="&amp;$N$8&amp;",Trend8:="&amp;$N$9&amp;",Range7:="&amp;$O$8&amp;",Range8:="&amp;$O$9&amp;",Range9:="&amp;$O$10&amp;",Range10:="&amp;$O$11&amp;",Range11:="&amp;$O$12&amp;",Range12:="&amp;$O$13&amp;")", "Bar", "", "Close",$A$4,-B152,,,,,"T")</f>
        <v>7</v>
      </c>
      <c r="K152" s="4" t="str">
        <f t="shared" si="17"/>
        <v>Harami Bullish (HI)</v>
      </c>
      <c r="S152" s="4"/>
      <c r="W152" s="7">
        <f t="shared" si="19"/>
        <v>5966.25</v>
      </c>
      <c r="X152" s="7">
        <f t="shared" si="20"/>
        <v>5992.25</v>
      </c>
      <c r="Y152" s="7">
        <f t="shared" si="21"/>
        <v>5944.75</v>
      </c>
      <c r="Z152" s="7">
        <f t="shared" si="22"/>
        <v>5971.25</v>
      </c>
    </row>
    <row r="153" spans="2:26" x14ac:dyDescent="0.25">
      <c r="B153" s="2">
        <f t="shared" si="18"/>
        <v>151</v>
      </c>
      <c r="C153" s="3">
        <f xml:space="preserve"> RTD("cqg.rtd",,"StudyData", $A$2, "BAR", "", "Time", $A$4,-$B153,$A$6,$A$10, "","False","T")</f>
        <v>45588</v>
      </c>
      <c r="D153" s="15">
        <f xml:space="preserve"> RTD("cqg.rtd",,"StudyData", $A$2, "BAR", "", "Time", $A$4,-$B153,$A$6,$A$10, "","False","T")</f>
        <v>45588</v>
      </c>
      <c r="E153" s="4" t="str">
        <f xml:space="preserve"> TEXT(RTD("cqg.rtd",,"StudyData", $A$2, "BAR", "", "Open", $A$4, -$B153, $A$6,$A$10,,$A$8,$A$12),$A$15)</f>
        <v>6009.50</v>
      </c>
      <c r="F153" s="4" t="str">
        <f xml:space="preserve"> TEXT(RTD("cqg.rtd",,"StudyData", $A$2, "BAR", "", "High", $A$4, -$B153, $A$6,$A$10,,$A$8,$A$12),$A$15)</f>
        <v>6016.00</v>
      </c>
      <c r="G153" s="4" t="str">
        <f xml:space="preserve"> TEXT(RTD("cqg.rtd",,"StudyData", $A$2, "BAR", "", "Low", $A$4, -$B153, $A$6,$A$10,,$A$8,$A$12),$A$15)</f>
        <v>5923.25</v>
      </c>
      <c r="H153" s="4" t="str">
        <f>TEXT(RTD("cqg.rtd",,"StudyData", $A$2, "BAR", "", "Close", $A$4, -$B153, $A$6,$A$10,,$A$8,$A$12),$A$15)</f>
        <v>5960.00</v>
      </c>
      <c r="I153" s="5">
        <f xml:space="preserve"> RTD("cqg.rtd",,"StudyData", $A$2, "Vol", "VolType=auto, CoCType=Contract", "Vol",$A$4, -$B153, $A$6,$A$10,,$A$8,$A$12)</f>
        <v>1468269</v>
      </c>
      <c r="J153" s="1">
        <f>RTD("cqg.rtd",,"StudyData","CSForm("&amp;$A$2&amp;",Trend1:="&amp;$N$2&amp;",Trend2:="&amp;$N$3&amp;",Trend3:="&amp;$N$4&amp;",Trend4:="&amp;$N$5&amp;",Trend5:="&amp;$N$6&amp;",Trend6:="&amp;$N$7&amp;",Trend7:="&amp;$N$8&amp;",Trend8:="&amp;$N$9&amp;",Range7:="&amp;$O$8&amp;",Range8:="&amp;$O$9&amp;",Range9:="&amp;$O$10&amp;",Range10:="&amp;$O$11&amp;",Range11:="&amp;$O$12&amp;",Range12:="&amp;$O$13&amp;")", "Bar", "", "Close",$A$4,-B153,,,,,"T")</f>
        <v>0</v>
      </c>
      <c r="K153" s="4" t="str">
        <f t="shared" si="17"/>
        <v/>
      </c>
      <c r="S153" s="4"/>
      <c r="W153" s="7">
        <f t="shared" si="19"/>
        <v>6009.5</v>
      </c>
      <c r="X153" s="7">
        <f t="shared" si="20"/>
        <v>6016</v>
      </c>
      <c r="Y153" s="7">
        <f t="shared" si="21"/>
        <v>5923.25</v>
      </c>
      <c r="Z153" s="7">
        <f t="shared" si="22"/>
        <v>5960</v>
      </c>
    </row>
    <row r="154" spans="2:26" x14ac:dyDescent="0.25">
      <c r="B154" s="2">
        <f t="shared" si="18"/>
        <v>152</v>
      </c>
      <c r="C154" s="3">
        <f xml:space="preserve"> RTD("cqg.rtd",,"StudyData", $A$2, "BAR", "", "Time", $A$4,-$B154,$A$6,$A$10, "","False","T")</f>
        <v>45587</v>
      </c>
      <c r="D154" s="15">
        <f xml:space="preserve"> RTD("cqg.rtd",,"StudyData", $A$2, "BAR", "", "Time", $A$4,-$B154,$A$6,$A$10, "","False","T")</f>
        <v>45587</v>
      </c>
      <c r="E154" s="4" t="str">
        <f xml:space="preserve"> TEXT(RTD("cqg.rtd",,"StudyData", $A$2, "BAR", "", "Open", $A$4, -$B154, $A$6,$A$10,,$A$8,$A$12),$A$15)</f>
        <v>6023.00</v>
      </c>
      <c r="F154" s="4" t="str">
        <f xml:space="preserve"> TEXT(RTD("cqg.rtd",,"StudyData", $A$2, "BAR", "", "High", $A$4, -$B154, $A$6,$A$10,,$A$8,$A$12),$A$15)</f>
        <v>6026.50</v>
      </c>
      <c r="G154" s="4" t="str">
        <f xml:space="preserve"> TEXT(RTD("cqg.rtd",,"StudyData", $A$2, "BAR", "", "Low", $A$4, -$B154, $A$6,$A$10,,$A$8,$A$12),$A$15)</f>
        <v>5983.50</v>
      </c>
      <c r="H154" s="4" t="str">
        <f>TEXT(RTD("cqg.rtd",,"StudyData", $A$2, "BAR", "", "Close", $A$4, -$B154, $A$6,$A$10,,$A$8,$A$12),$A$15)</f>
        <v>6014.75</v>
      </c>
      <c r="I154" s="5">
        <f xml:space="preserve"> RTD("cqg.rtd",,"StudyData", $A$2, "Vol", "VolType=auto, CoCType=Contract", "Vol",$A$4, -$B154, $A$6,$A$10,,$A$8,$A$12)</f>
        <v>1033296</v>
      </c>
      <c r="J154" s="1">
        <f>RTD("cqg.rtd",,"StudyData","CSForm("&amp;$A$2&amp;",Trend1:="&amp;$N$2&amp;",Trend2:="&amp;$N$3&amp;",Trend3:="&amp;$N$4&amp;",Trend4:="&amp;$N$5&amp;",Trend5:="&amp;$N$6&amp;",Trend6:="&amp;$N$7&amp;",Trend7:="&amp;$N$8&amp;",Trend8:="&amp;$N$9&amp;",Range7:="&amp;$O$8&amp;",Range8:="&amp;$O$9&amp;",Range9:="&amp;$O$10&amp;",Range10:="&amp;$O$11&amp;",Range11:="&amp;$O$12&amp;",Range12:="&amp;$O$13&amp;")", "Bar", "", "Close",$A$4,-B154,,,,,"T")</f>
        <v>4</v>
      </c>
      <c r="K154" s="4" t="str">
        <f t="shared" si="17"/>
        <v>Hanging Man (HM)</v>
      </c>
      <c r="S154" s="4"/>
      <c r="W154" s="7">
        <f t="shared" si="19"/>
        <v>6023</v>
      </c>
      <c r="X154" s="7">
        <f t="shared" si="20"/>
        <v>6026.5</v>
      </c>
      <c r="Y154" s="7">
        <f t="shared" si="21"/>
        <v>5983.5</v>
      </c>
      <c r="Z154" s="7">
        <f t="shared" si="22"/>
        <v>6014.75</v>
      </c>
    </row>
    <row r="155" spans="2:26" x14ac:dyDescent="0.25">
      <c r="B155" s="2">
        <f t="shared" si="18"/>
        <v>153</v>
      </c>
      <c r="C155" s="3">
        <f xml:space="preserve"> RTD("cqg.rtd",,"StudyData", $A$2, "BAR", "", "Time", $A$4,-$B155,$A$6,$A$10, "","False","T")</f>
        <v>45586</v>
      </c>
      <c r="D155" s="15">
        <f xml:space="preserve"> RTD("cqg.rtd",,"StudyData", $A$2, "BAR", "", "Time", $A$4,-$B155,$A$6,$A$10, "","False","T")</f>
        <v>45586</v>
      </c>
      <c r="E155" s="4" t="str">
        <f xml:space="preserve"> TEXT(RTD("cqg.rtd",,"StudyData", $A$2, "BAR", "", "Open", $A$4, -$B155, $A$6,$A$10,,$A$8,$A$12),$A$15)</f>
        <v>6033.75</v>
      </c>
      <c r="F155" s="4" t="str">
        <f xml:space="preserve"> TEXT(RTD("cqg.rtd",,"StudyData", $A$2, "BAR", "", "High", $A$4, -$B155, $A$6,$A$10,,$A$8,$A$12),$A$15)</f>
        <v>6037.75</v>
      </c>
      <c r="G155" s="4" t="str">
        <f xml:space="preserve"> TEXT(RTD("cqg.rtd",,"StudyData", $A$2, "BAR", "", "Low", $A$4, -$B155, $A$6,$A$10,,$A$8,$A$12),$A$15)</f>
        <v>5987.25</v>
      </c>
      <c r="H155" s="4" t="str">
        <f>TEXT(RTD("cqg.rtd",,"StudyData", $A$2, "BAR", "", "Close", $A$4, -$B155, $A$6,$A$10,,$A$8,$A$12),$A$15)</f>
        <v>6018.50</v>
      </c>
      <c r="I155" s="5">
        <f xml:space="preserve"> RTD("cqg.rtd",,"StudyData", $A$2, "Vol", "VolType=auto, CoCType=Contract", "Vol",$A$4, -$B155, $A$6,$A$10,,$A$8,$A$12)</f>
        <v>1063780</v>
      </c>
      <c r="J155" s="1">
        <f>RTD("cqg.rtd",,"StudyData","CSForm("&amp;$A$2&amp;",Trend1:="&amp;$N$2&amp;",Trend2:="&amp;$N$3&amp;",Trend3:="&amp;$N$4&amp;",Trend4:="&amp;$N$5&amp;",Trend5:="&amp;$N$6&amp;",Trend6:="&amp;$N$7&amp;",Trend7:="&amp;$N$8&amp;",Trend8:="&amp;$N$9&amp;",Range7:="&amp;$O$8&amp;",Range8:="&amp;$O$9&amp;",Range9:="&amp;$O$10&amp;",Range10:="&amp;$O$11&amp;",Range11:="&amp;$O$12&amp;",Range12:="&amp;$O$13&amp;")", "Bar", "", "Close",$A$4,-B155,,,,,"T")</f>
        <v>4</v>
      </c>
      <c r="K155" s="4" t="str">
        <f t="shared" si="17"/>
        <v>Hanging Man (HM)</v>
      </c>
      <c r="S155" s="4"/>
      <c r="W155" s="7">
        <f t="shared" si="19"/>
        <v>6033.75</v>
      </c>
      <c r="X155" s="7">
        <f t="shared" si="20"/>
        <v>6037.75</v>
      </c>
      <c r="Y155" s="7">
        <f t="shared" si="21"/>
        <v>5987.25</v>
      </c>
      <c r="Z155" s="7">
        <f t="shared" si="22"/>
        <v>6018.5</v>
      </c>
    </row>
    <row r="156" spans="2:26" x14ac:dyDescent="0.25">
      <c r="B156" s="2">
        <f t="shared" si="18"/>
        <v>154</v>
      </c>
      <c r="C156" s="3">
        <f xml:space="preserve"> RTD("cqg.rtd",,"StudyData", $A$2, "BAR", "", "Time", $A$4,-$B156,$A$6,$A$10, "","False","T")</f>
        <v>45583</v>
      </c>
      <c r="D156" s="15">
        <f xml:space="preserve"> RTD("cqg.rtd",,"StudyData", $A$2, "BAR", "", "Time", $A$4,-$B156,$A$6,$A$10, "","False","T")</f>
        <v>45583</v>
      </c>
      <c r="E156" s="4" t="str">
        <f xml:space="preserve"> TEXT(RTD("cqg.rtd",,"StudyData", $A$2, "BAR", "", "Open", $A$4, -$B156, $A$6,$A$10,,$A$8,$A$12),$A$15)</f>
        <v>6010.50</v>
      </c>
      <c r="F156" s="4" t="str">
        <f xml:space="preserve"> TEXT(RTD("cqg.rtd",,"StudyData", $A$2, "BAR", "", "High", $A$4, -$B156, $A$6,$A$10,,$A$8,$A$12),$A$15)</f>
        <v>6037.75</v>
      </c>
      <c r="G156" s="4" t="str">
        <f xml:space="preserve"> TEXT(RTD("cqg.rtd",,"StudyData", $A$2, "BAR", "", "Low", $A$4, -$B156, $A$6,$A$10,,$A$8,$A$12),$A$15)</f>
        <v>5998.50</v>
      </c>
      <c r="H156" s="4" t="str">
        <f>TEXT(RTD("cqg.rtd",,"StudyData", $A$2, "BAR", "", "Close", $A$4, -$B156, $A$6,$A$10,,$A$8,$A$12),$A$15)</f>
        <v>6028.25</v>
      </c>
      <c r="I156" s="5">
        <f xml:space="preserve"> RTD("cqg.rtd",,"StudyData", $A$2, "Vol", "VolType=auto, CoCType=Contract", "Vol",$A$4, -$B156, $A$6,$A$10,,$A$8,$A$12)</f>
        <v>952612</v>
      </c>
      <c r="J156" s="1">
        <f>RTD("cqg.rtd",,"StudyData","CSForm("&amp;$A$2&amp;",Trend1:="&amp;$N$2&amp;",Trend2:="&amp;$N$3&amp;",Trend3:="&amp;$N$4&amp;",Trend4:="&amp;$N$5&amp;",Trend5:="&amp;$N$6&amp;",Trend6:="&amp;$N$7&amp;",Trend7:="&amp;$N$8&amp;",Trend8:="&amp;$N$9&amp;",Range7:="&amp;$O$8&amp;",Range8:="&amp;$O$9&amp;",Range9:="&amp;$O$10&amp;",Range10:="&amp;$O$11&amp;",Range11:="&amp;$O$12&amp;",Range12:="&amp;$O$13&amp;")", "Bar", "", "Close",$A$4,-B156,,,,,"T")</f>
        <v>0</v>
      </c>
      <c r="K156" s="4" t="str">
        <f t="shared" si="17"/>
        <v/>
      </c>
      <c r="S156" s="4"/>
      <c r="W156" s="7">
        <f t="shared" si="19"/>
        <v>6010.5</v>
      </c>
      <c r="X156" s="7">
        <f t="shared" si="20"/>
        <v>6037.75</v>
      </c>
      <c r="Y156" s="7">
        <f t="shared" si="21"/>
        <v>5998.5</v>
      </c>
      <c r="Z156" s="7">
        <f t="shared" si="22"/>
        <v>6028.25</v>
      </c>
    </row>
    <row r="157" spans="2:26" x14ac:dyDescent="0.25">
      <c r="B157" s="2">
        <f t="shared" si="18"/>
        <v>155</v>
      </c>
      <c r="C157" s="3">
        <f xml:space="preserve"> RTD("cqg.rtd",,"StudyData", $A$2, "BAR", "", "Time", $A$4,-$B157,$A$6,$A$10, "","False","T")</f>
        <v>45582</v>
      </c>
      <c r="D157" s="15">
        <f xml:space="preserve"> RTD("cqg.rtd",,"StudyData", $A$2, "BAR", "", "Time", $A$4,-$B157,$A$6,$A$10, "","False","T")</f>
        <v>45582</v>
      </c>
      <c r="E157" s="4" t="str">
        <f xml:space="preserve"> TEXT(RTD("cqg.rtd",,"StudyData", $A$2, "BAR", "", "Open", $A$4, -$B157, $A$6,$A$10,,$A$8,$A$12),$A$15)</f>
        <v>6005.00</v>
      </c>
      <c r="F157" s="4" t="str">
        <f xml:space="preserve"> TEXT(RTD("cqg.rtd",,"StudyData", $A$2, "BAR", "", "High", $A$4, -$B157, $A$6,$A$10,,$A$8,$A$12),$A$15)</f>
        <v>6049.50</v>
      </c>
      <c r="G157" s="4" t="str">
        <f xml:space="preserve"> TEXT(RTD("cqg.rtd",,"StudyData", $A$2, "BAR", "", "Low", $A$4, -$B157, $A$6,$A$10,,$A$8,$A$12),$A$15)</f>
        <v>5993.50</v>
      </c>
      <c r="H157" s="4" t="str">
        <f>TEXT(RTD("cqg.rtd",,"StudyData", $A$2, "BAR", "", "Close", $A$4, -$B157, $A$6,$A$10,,$A$8,$A$12),$A$15)</f>
        <v>6009.25</v>
      </c>
      <c r="I157" s="5">
        <f xml:space="preserve"> RTD("cqg.rtd",,"StudyData", $A$2, "Vol", "VolType=auto, CoCType=Contract", "Vol",$A$4, -$B157, $A$6,$A$10,,$A$8,$A$12)</f>
        <v>1236083</v>
      </c>
      <c r="J157" s="1">
        <f>RTD("cqg.rtd",,"StudyData","CSForm("&amp;$A$2&amp;",Trend1:="&amp;$N$2&amp;",Trend2:="&amp;$N$3&amp;",Trend3:="&amp;$N$4&amp;",Trend4:="&amp;$N$5&amp;",Trend5:="&amp;$N$6&amp;",Trend6:="&amp;$N$7&amp;",Trend7:="&amp;$N$8&amp;",Trend8:="&amp;$N$9&amp;",Range7:="&amp;$O$8&amp;",Range8:="&amp;$O$9&amp;",Range9:="&amp;$O$10&amp;",Range10:="&amp;$O$11&amp;",Range11:="&amp;$O$12&amp;",Range12:="&amp;$O$13&amp;")", "Bar", "", "Close",$A$4,-B157,,,,,"T")</f>
        <v>0</v>
      </c>
      <c r="K157" s="4" t="str">
        <f t="shared" si="17"/>
        <v/>
      </c>
      <c r="S157" s="4"/>
      <c r="W157" s="7">
        <f t="shared" si="19"/>
        <v>6005</v>
      </c>
      <c r="X157" s="7">
        <f t="shared" si="20"/>
        <v>6049.5</v>
      </c>
      <c r="Y157" s="7">
        <f t="shared" si="21"/>
        <v>5993.5</v>
      </c>
      <c r="Z157" s="7">
        <f t="shared" si="22"/>
        <v>6009.25</v>
      </c>
    </row>
    <row r="158" spans="2:26" x14ac:dyDescent="0.25">
      <c r="B158" s="2">
        <f t="shared" si="18"/>
        <v>156</v>
      </c>
      <c r="C158" s="3">
        <f xml:space="preserve"> RTD("cqg.rtd",,"StudyData", $A$2, "BAR", "", "Time", $A$4,-$B158,$A$6,$A$10, "","False","T")</f>
        <v>45581</v>
      </c>
      <c r="D158" s="15">
        <f xml:space="preserve"> RTD("cqg.rtd",,"StudyData", $A$2, "BAR", "", "Time", $A$4,-$B158,$A$6,$A$10, "","False","T")</f>
        <v>45581</v>
      </c>
      <c r="E158" s="4" t="str">
        <f xml:space="preserve"> TEXT(RTD("cqg.rtd",,"StudyData", $A$2, "BAR", "", "Open", $A$4, -$B158, $A$6,$A$10,,$A$8,$A$12),$A$15)</f>
        <v>5983.25</v>
      </c>
      <c r="F158" s="4" t="str">
        <f xml:space="preserve"> TEXT(RTD("cqg.rtd",,"StudyData", $A$2, "BAR", "", "High", $A$4, -$B158, $A$6,$A$10,,$A$8,$A$12),$A$15)</f>
        <v>6015.00</v>
      </c>
      <c r="G158" s="4" t="str">
        <f xml:space="preserve"> TEXT(RTD("cqg.rtd",,"StudyData", $A$2, "BAR", "", "Low", $A$4, -$B158, $A$6,$A$10,,$A$8,$A$12),$A$15)</f>
        <v>5975.50</v>
      </c>
      <c r="H158" s="4" t="str">
        <f>TEXT(RTD("cqg.rtd",,"StudyData", $A$2, "BAR", "", "Close", $A$4, -$B158, $A$6,$A$10,,$A$8,$A$12),$A$15)</f>
        <v>6009.25</v>
      </c>
      <c r="I158" s="5">
        <f xml:space="preserve"> RTD("cqg.rtd",,"StudyData", $A$2, "Vol", "VolType=auto, CoCType=Contract", "Vol",$A$4, -$B158, $A$6,$A$10,,$A$8,$A$12)</f>
        <v>935721</v>
      </c>
      <c r="J158" s="1">
        <f>RTD("cqg.rtd",,"StudyData","CSForm("&amp;$A$2&amp;",Trend1:="&amp;$N$2&amp;",Trend2:="&amp;$N$3&amp;",Trend3:="&amp;$N$4&amp;",Trend4:="&amp;$N$5&amp;",Trend5:="&amp;$N$6&amp;",Trend6:="&amp;$N$7&amp;",Trend7:="&amp;$N$8&amp;",Trend8:="&amp;$N$9&amp;",Range7:="&amp;$O$8&amp;",Range8:="&amp;$O$9&amp;",Range9:="&amp;$O$10&amp;",Range10:="&amp;$O$11&amp;",Range11:="&amp;$O$12&amp;",Range12:="&amp;$O$13&amp;")", "Bar", "", "Close",$A$4,-B158,,,,,"T")</f>
        <v>0</v>
      </c>
      <c r="K158" s="4" t="str">
        <f t="shared" si="17"/>
        <v/>
      </c>
      <c r="S158" s="4"/>
      <c r="W158" s="7">
        <f t="shared" si="19"/>
        <v>5983.25</v>
      </c>
      <c r="X158" s="7">
        <f t="shared" si="20"/>
        <v>6015</v>
      </c>
      <c r="Y158" s="7">
        <f t="shared" si="21"/>
        <v>5975.5</v>
      </c>
      <c r="Z158" s="7">
        <f t="shared" si="22"/>
        <v>6009.25</v>
      </c>
    </row>
    <row r="159" spans="2:26" x14ac:dyDescent="0.25">
      <c r="B159" s="2">
        <f t="shared" si="18"/>
        <v>157</v>
      </c>
      <c r="C159" s="3">
        <f xml:space="preserve"> RTD("cqg.rtd",,"StudyData", $A$2, "BAR", "", "Time", $A$4,-$B159,$A$6,$A$10, "","False","T")</f>
        <v>45580</v>
      </c>
      <c r="D159" s="15">
        <f xml:space="preserve"> RTD("cqg.rtd",,"StudyData", $A$2, "BAR", "", "Time", $A$4,-$B159,$A$6,$A$10, "","False","T")</f>
        <v>45580</v>
      </c>
      <c r="E159" s="4" t="str">
        <f xml:space="preserve"> TEXT(RTD("cqg.rtd",,"StudyData", $A$2, "BAR", "", "Open", $A$4, -$B159, $A$6,$A$10,,$A$8,$A$12),$A$15)</f>
        <v>6036.50</v>
      </c>
      <c r="F159" s="4" t="str">
        <f xml:space="preserve"> TEXT(RTD("cqg.rtd",,"StudyData", $A$2, "BAR", "", "High", $A$4, -$B159, $A$6,$A$10,,$A$8,$A$12),$A$15)</f>
        <v>6037.75</v>
      </c>
      <c r="G159" s="4" t="str">
        <f xml:space="preserve"> TEXT(RTD("cqg.rtd",,"StudyData", $A$2, "BAR", "", "Low", $A$4, -$B159, $A$6,$A$10,,$A$8,$A$12),$A$15)</f>
        <v>5972.25</v>
      </c>
      <c r="H159" s="4" t="str">
        <f>TEXT(RTD("cqg.rtd",,"StudyData", $A$2, "BAR", "", "Close", $A$4, -$B159, $A$6,$A$10,,$A$8,$A$12),$A$15)</f>
        <v>5985.00</v>
      </c>
      <c r="I159" s="5">
        <f xml:space="preserve"> RTD("cqg.rtd",,"StudyData", $A$2, "Vol", "VolType=auto, CoCType=Contract", "Vol",$A$4, -$B159, $A$6,$A$10,,$A$8,$A$12)</f>
        <v>1365310</v>
      </c>
      <c r="J159" s="1">
        <f>RTD("cqg.rtd",,"StudyData","CSForm("&amp;$A$2&amp;",Trend1:="&amp;$N$2&amp;",Trend2:="&amp;$N$3&amp;",Trend3:="&amp;$N$4&amp;",Trend4:="&amp;$N$5&amp;",Trend5:="&amp;$N$6&amp;",Trend6:="&amp;$N$7&amp;",Trend7:="&amp;$N$8&amp;",Trend8:="&amp;$N$9&amp;",Range7:="&amp;$O$8&amp;",Range8:="&amp;$O$9&amp;",Range9:="&amp;$O$10&amp;",Range10:="&amp;$O$11&amp;",Range11:="&amp;$O$12&amp;",Range12:="&amp;$O$13&amp;")", "Bar", "", "Close",$A$4,-B159,,,,,"T")</f>
        <v>0</v>
      </c>
      <c r="K159" s="4" t="str">
        <f t="shared" si="17"/>
        <v/>
      </c>
      <c r="S159" s="4"/>
      <c r="W159" s="7">
        <f t="shared" si="19"/>
        <v>6036.5</v>
      </c>
      <c r="X159" s="7">
        <f t="shared" si="20"/>
        <v>6037.75</v>
      </c>
      <c r="Y159" s="7">
        <f t="shared" si="21"/>
        <v>5972.25</v>
      </c>
      <c r="Z159" s="7">
        <f t="shared" si="22"/>
        <v>5985</v>
      </c>
    </row>
    <row r="160" spans="2:26" x14ac:dyDescent="0.25">
      <c r="B160" s="2">
        <f t="shared" si="18"/>
        <v>158</v>
      </c>
      <c r="C160" s="3">
        <f xml:space="preserve"> RTD("cqg.rtd",,"StudyData", $A$2, "BAR", "", "Time", $A$4,-$B160,$A$6,$A$10, "","False","T")</f>
        <v>45579</v>
      </c>
      <c r="D160" s="15">
        <f xml:space="preserve"> RTD("cqg.rtd",,"StudyData", $A$2, "BAR", "", "Time", $A$4,-$B160,$A$6,$A$10, "","False","T")</f>
        <v>45579</v>
      </c>
      <c r="E160" s="4" t="str">
        <f xml:space="preserve"> TEXT(RTD("cqg.rtd",,"StudyData", $A$2, "BAR", "", "Open", $A$4, -$B160, $A$6,$A$10,,$A$8,$A$12),$A$15)</f>
        <v>5976.75</v>
      </c>
      <c r="F160" s="4" t="str">
        <f xml:space="preserve"> TEXT(RTD("cqg.rtd",,"StudyData", $A$2, "BAR", "", "High", $A$4, -$B160, $A$6,$A$10,,$A$8,$A$12),$A$15)</f>
        <v>6040.75</v>
      </c>
      <c r="G160" s="4" t="str">
        <f xml:space="preserve"> TEXT(RTD("cqg.rtd",,"StudyData", $A$2, "BAR", "", "Low", $A$4, -$B160, $A$6,$A$10,,$A$8,$A$12),$A$15)</f>
        <v>5972.25</v>
      </c>
      <c r="H160" s="4" t="str">
        <f>TEXT(RTD("cqg.rtd",,"StudyData", $A$2, "BAR", "", "Close", $A$4, -$B160, $A$6,$A$10,,$A$8,$A$12),$A$15)</f>
        <v>6030.50</v>
      </c>
      <c r="I160" s="5">
        <f xml:space="preserve"> RTD("cqg.rtd",,"StudyData", $A$2, "Vol", "VolType=auto, CoCType=Contract", "Vol",$A$4, -$B160, $A$6,$A$10,,$A$8,$A$12)</f>
        <v>919072</v>
      </c>
      <c r="J160" s="1">
        <f>RTD("cqg.rtd",,"StudyData","CSForm("&amp;$A$2&amp;",Trend1:="&amp;$N$2&amp;",Trend2:="&amp;$N$3&amp;",Trend3:="&amp;$N$4&amp;",Trend4:="&amp;$N$5&amp;",Trend5:="&amp;$N$6&amp;",Trend6:="&amp;$N$7&amp;",Trend7:="&amp;$N$8&amp;",Trend8:="&amp;$N$9&amp;",Range7:="&amp;$O$8&amp;",Range8:="&amp;$O$9&amp;",Range9:="&amp;$O$10&amp;",Range10:="&amp;$O$11&amp;",Range11:="&amp;$O$12&amp;",Range12:="&amp;$O$13&amp;")", "Bar", "", "Close",$A$4,-B160,,,,,"T")</f>
        <v>0</v>
      </c>
      <c r="K160" s="4" t="str">
        <f t="shared" si="17"/>
        <v/>
      </c>
      <c r="S160" s="4"/>
      <c r="W160" s="7">
        <f t="shared" si="19"/>
        <v>5976.75</v>
      </c>
      <c r="X160" s="7">
        <f t="shared" si="20"/>
        <v>6040.75</v>
      </c>
      <c r="Y160" s="7">
        <f t="shared" si="21"/>
        <v>5972.25</v>
      </c>
      <c r="Z160" s="7">
        <f t="shared" si="22"/>
        <v>6030.5</v>
      </c>
    </row>
    <row r="161" spans="2:26" x14ac:dyDescent="0.25">
      <c r="B161" s="2">
        <f t="shared" si="18"/>
        <v>159</v>
      </c>
      <c r="C161" s="3">
        <f xml:space="preserve"> RTD("cqg.rtd",,"StudyData", $A$2, "BAR", "", "Time", $A$4,-$B161,$A$6,$A$10, "","False","T")</f>
        <v>45576</v>
      </c>
      <c r="D161" s="15">
        <f xml:space="preserve"> RTD("cqg.rtd",,"StudyData", $A$2, "BAR", "", "Time", $A$4,-$B161,$A$6,$A$10, "","False","T")</f>
        <v>45576</v>
      </c>
      <c r="E161" s="4" t="str">
        <f xml:space="preserve"> TEXT(RTD("cqg.rtd",,"StudyData", $A$2, "BAR", "", "Open", $A$4, -$B161, $A$6,$A$10,,$A$8,$A$12),$A$15)</f>
        <v>5953.25</v>
      </c>
      <c r="F161" s="4" t="str">
        <f xml:space="preserve"> TEXT(RTD("cqg.rtd",,"StudyData", $A$2, "BAR", "", "High", $A$4, -$B161, $A$6,$A$10,,$A$8,$A$12),$A$15)</f>
        <v>5990.50</v>
      </c>
      <c r="G161" s="4" t="str">
        <f xml:space="preserve"> TEXT(RTD("cqg.rtd",,"StudyData", $A$2, "BAR", "", "Low", $A$4, -$B161, $A$6,$A$10,,$A$8,$A$12),$A$15)</f>
        <v>5938.25</v>
      </c>
      <c r="H161" s="4" t="str">
        <f>TEXT(RTD("cqg.rtd",,"StudyData", $A$2, "BAR", "", "Close", $A$4, -$B161, $A$6,$A$10,,$A$8,$A$12),$A$15)</f>
        <v>5982.00</v>
      </c>
      <c r="I161" s="5">
        <f xml:space="preserve"> RTD("cqg.rtd",,"StudyData", $A$2, "Vol", "VolType=auto, CoCType=Contract", "Vol",$A$4, -$B161, $A$6,$A$10,,$A$8,$A$12)</f>
        <v>1028816</v>
      </c>
      <c r="J161" s="1">
        <f>RTD("cqg.rtd",,"StudyData","CSForm("&amp;$A$2&amp;",Trend1:="&amp;$N$2&amp;",Trend2:="&amp;$N$3&amp;",Trend3:="&amp;$N$4&amp;",Trend4:="&amp;$N$5&amp;",Trend5:="&amp;$N$6&amp;",Trend6:="&amp;$N$7&amp;",Trend7:="&amp;$N$8&amp;",Trend8:="&amp;$N$9&amp;",Range7:="&amp;$O$8&amp;",Range8:="&amp;$O$9&amp;",Range9:="&amp;$O$10&amp;",Range10:="&amp;$O$11&amp;",Range11:="&amp;$O$12&amp;",Range12:="&amp;$O$13&amp;")", "Bar", "", "Close",$A$4,-B161,,,,,"T")</f>
        <v>0</v>
      </c>
      <c r="K161" s="4" t="str">
        <f t="shared" si="17"/>
        <v/>
      </c>
      <c r="S161" s="4"/>
      <c r="W161" s="7">
        <f t="shared" si="19"/>
        <v>5953.25</v>
      </c>
      <c r="X161" s="7">
        <f t="shared" si="20"/>
        <v>5990.5</v>
      </c>
      <c r="Y161" s="7">
        <f t="shared" si="21"/>
        <v>5938.25</v>
      </c>
      <c r="Z161" s="7">
        <f t="shared" si="22"/>
        <v>5982</v>
      </c>
    </row>
    <row r="162" spans="2:26" x14ac:dyDescent="0.25">
      <c r="B162" s="2">
        <f t="shared" si="18"/>
        <v>160</v>
      </c>
      <c r="C162" s="3">
        <f xml:space="preserve"> RTD("cqg.rtd",,"StudyData", $A$2, "BAR", "", "Time", $A$4,-$B162,$A$6,$A$10, "","False","T")</f>
        <v>45575</v>
      </c>
      <c r="D162" s="15">
        <f xml:space="preserve"> RTD("cqg.rtd",,"StudyData", $A$2, "BAR", "", "Time", $A$4,-$B162,$A$6,$A$10, "","False","T")</f>
        <v>45575</v>
      </c>
      <c r="E162" s="4" t="str">
        <f xml:space="preserve"> TEXT(RTD("cqg.rtd",,"StudyData", $A$2, "BAR", "", "Open", $A$4, -$B162, $A$6,$A$10,,$A$8,$A$12),$A$15)</f>
        <v>5958.25</v>
      </c>
      <c r="F162" s="4" t="str">
        <f xml:space="preserve"> TEXT(RTD("cqg.rtd",,"StudyData", $A$2, "BAR", "", "High", $A$4, -$B162, $A$6,$A$10,,$A$8,$A$12),$A$15)</f>
        <v>5966.25</v>
      </c>
      <c r="G162" s="4" t="str">
        <f xml:space="preserve"> TEXT(RTD("cqg.rtd",,"StudyData", $A$2, "BAR", "", "Low", $A$4, -$B162, $A$6,$A$10,,$A$8,$A$12),$A$15)</f>
        <v>5933.75</v>
      </c>
      <c r="H162" s="4" t="str">
        <f>TEXT(RTD("cqg.rtd",,"StudyData", $A$2, "BAR", "", "Close", $A$4, -$B162, $A$6,$A$10,,$A$8,$A$12),$A$15)</f>
        <v>5951.25</v>
      </c>
      <c r="I162" s="5">
        <f xml:space="preserve"> RTD("cqg.rtd",,"StudyData", $A$2, "Vol", "VolType=auto, CoCType=Contract", "Vol",$A$4, -$B162, $A$6,$A$10,,$A$8,$A$12)</f>
        <v>1116046</v>
      </c>
      <c r="J162" s="1">
        <f>RTD("cqg.rtd",,"StudyData","CSForm("&amp;$A$2&amp;",Trend1:="&amp;$N$2&amp;",Trend2:="&amp;$N$3&amp;",Trend3:="&amp;$N$4&amp;",Trend4:="&amp;$N$5&amp;",Trend5:="&amp;$N$6&amp;",Trend6:="&amp;$N$7&amp;",Trend7:="&amp;$N$8&amp;",Trend8:="&amp;$N$9&amp;",Range7:="&amp;$O$8&amp;",Range8:="&amp;$O$9&amp;",Range9:="&amp;$O$10&amp;",Range10:="&amp;$O$11&amp;",Range11:="&amp;$O$12&amp;",Range12:="&amp;$O$13&amp;")", "Bar", "", "Close",$A$4,-B162,,,,,"T")</f>
        <v>8</v>
      </c>
      <c r="K162" s="4" t="str">
        <f t="shared" si="17"/>
        <v>Harami Bearish (HI)</v>
      </c>
      <c r="S162" s="4"/>
      <c r="W162" s="7">
        <f t="shared" si="19"/>
        <v>5958.25</v>
      </c>
      <c r="X162" s="7">
        <f t="shared" si="20"/>
        <v>5966.25</v>
      </c>
      <c r="Y162" s="7">
        <f t="shared" si="21"/>
        <v>5933.75</v>
      </c>
      <c r="Z162" s="7">
        <f t="shared" si="22"/>
        <v>5951.25</v>
      </c>
    </row>
    <row r="163" spans="2:26" x14ac:dyDescent="0.25">
      <c r="B163" s="2">
        <f t="shared" si="18"/>
        <v>161</v>
      </c>
      <c r="C163" s="3">
        <f xml:space="preserve"> RTD("cqg.rtd",,"StudyData", $A$2, "BAR", "", "Time", $A$4,-$B163,$A$6,$A$10, "","False","T")</f>
        <v>45574</v>
      </c>
      <c r="D163" s="15">
        <f xml:space="preserve"> RTD("cqg.rtd",,"StudyData", $A$2, "BAR", "", "Time", $A$4,-$B163,$A$6,$A$10, "","False","T")</f>
        <v>45574</v>
      </c>
      <c r="E163" s="4" t="str">
        <f xml:space="preserve"> TEXT(RTD("cqg.rtd",,"StudyData", $A$2, "BAR", "", "Open", $A$4, -$B163, $A$6,$A$10,,$A$8,$A$12),$A$15)</f>
        <v>5921.50</v>
      </c>
      <c r="F163" s="4" t="str">
        <f xml:space="preserve"> TEXT(RTD("cqg.rtd",,"StudyData", $A$2, "BAR", "", "High", $A$4, -$B163, $A$6,$A$10,,$A$8,$A$12),$A$15)</f>
        <v>5968.75</v>
      </c>
      <c r="G163" s="4" t="str">
        <f xml:space="preserve"> TEXT(RTD("cqg.rtd",,"StudyData", $A$2, "BAR", "", "Low", $A$4, -$B163, $A$6,$A$10,,$A$8,$A$12),$A$15)</f>
        <v>5903.00</v>
      </c>
      <c r="H163" s="4" t="str">
        <f>TEXT(RTD("cqg.rtd",,"StudyData", $A$2, "BAR", "", "Close", $A$4, -$B163, $A$6,$A$10,,$A$8,$A$12),$A$15)</f>
        <v>5963.50</v>
      </c>
      <c r="I163" s="5">
        <f xml:space="preserve"> RTD("cqg.rtd",,"StudyData", $A$2, "Vol", "VolType=auto, CoCType=Contract", "Vol",$A$4, -$B163, $A$6,$A$10,,$A$8,$A$12)</f>
        <v>1113875</v>
      </c>
      <c r="J163" s="1">
        <f>RTD("cqg.rtd",,"StudyData","CSForm("&amp;$A$2&amp;",Trend1:="&amp;$N$2&amp;",Trend2:="&amp;$N$3&amp;",Trend3:="&amp;$N$4&amp;",Trend4:="&amp;$N$5&amp;",Trend5:="&amp;$N$6&amp;",Trend6:="&amp;$N$7&amp;",Trend7:="&amp;$N$8&amp;",Trend8:="&amp;$N$9&amp;",Range7:="&amp;$O$8&amp;",Range8:="&amp;$O$9&amp;",Range9:="&amp;$O$10&amp;",Range10:="&amp;$O$11&amp;",Range11:="&amp;$O$12&amp;",Range12:="&amp;$O$13&amp;")", "Bar", "", "Close",$A$4,-B163,,,,,"T")</f>
        <v>0</v>
      </c>
      <c r="K163" s="4" t="str">
        <f t="shared" si="17"/>
        <v/>
      </c>
      <c r="S163" s="4"/>
      <c r="W163" s="7">
        <f t="shared" si="19"/>
        <v>5921.5</v>
      </c>
      <c r="X163" s="7">
        <f t="shared" si="20"/>
        <v>5968.75</v>
      </c>
      <c r="Y163" s="7">
        <f t="shared" si="21"/>
        <v>5903</v>
      </c>
      <c r="Z163" s="7">
        <f t="shared" si="22"/>
        <v>5963.5</v>
      </c>
    </row>
    <row r="164" spans="2:26" x14ac:dyDescent="0.25">
      <c r="B164" s="2">
        <f t="shared" si="18"/>
        <v>162</v>
      </c>
      <c r="C164" s="3">
        <f xml:space="preserve"> RTD("cqg.rtd",,"StudyData", $A$2, "BAR", "", "Time", $A$4,-$B164,$A$6,$A$10, "","False","T")</f>
        <v>45573</v>
      </c>
      <c r="D164" s="15">
        <f xml:space="preserve"> RTD("cqg.rtd",,"StudyData", $A$2, "BAR", "", "Time", $A$4,-$B164,$A$6,$A$10, "","False","T")</f>
        <v>45573</v>
      </c>
      <c r="E164" s="4" t="str">
        <f xml:space="preserve"> TEXT(RTD("cqg.rtd",,"StudyData", $A$2, "BAR", "", "Open", $A$4, -$B164, $A$6,$A$10,,$A$8,$A$12),$A$15)</f>
        <v>5874.75</v>
      </c>
      <c r="F164" s="4" t="str">
        <f xml:space="preserve"> TEXT(RTD("cqg.rtd",,"StudyData", $A$2, "BAR", "", "High", $A$4, -$B164, $A$6,$A$10,,$A$8,$A$12),$A$15)</f>
        <v>5929.00</v>
      </c>
      <c r="G164" s="4" t="str">
        <f xml:space="preserve"> TEXT(RTD("cqg.rtd",,"StudyData", $A$2, "BAR", "", "Low", $A$4, -$B164, $A$6,$A$10,,$A$8,$A$12),$A$15)</f>
        <v>5847.50</v>
      </c>
      <c r="H164" s="4" t="str">
        <f>TEXT(RTD("cqg.rtd",,"StudyData", $A$2, "BAR", "", "Close", $A$4, -$B164, $A$6,$A$10,,$A$8,$A$12),$A$15)</f>
        <v>5922.75</v>
      </c>
      <c r="I164" s="5">
        <f xml:space="preserve"> RTD("cqg.rtd",,"StudyData", $A$2, "Vol", "VolType=auto, CoCType=Contract", "Vol",$A$4, -$B164, $A$6,$A$10,,$A$8,$A$12)</f>
        <v>1172261</v>
      </c>
      <c r="J164" s="1">
        <f>RTD("cqg.rtd",,"StudyData","CSForm("&amp;$A$2&amp;",Trend1:="&amp;$N$2&amp;",Trend2:="&amp;$N$3&amp;",Trend3:="&amp;$N$4&amp;",Trend4:="&amp;$N$5&amp;",Trend5:="&amp;$N$6&amp;",Trend6:="&amp;$N$7&amp;",Trend7:="&amp;$N$8&amp;",Trend8:="&amp;$N$9&amp;",Range7:="&amp;$O$8&amp;",Range8:="&amp;$O$9&amp;",Range9:="&amp;$O$10&amp;",Range10:="&amp;$O$11&amp;",Range11:="&amp;$O$12&amp;",Range12:="&amp;$O$13&amp;")", "Bar", "", "Close",$A$4,-B164,,,,,"T")</f>
        <v>0</v>
      </c>
      <c r="K164" s="4" t="str">
        <f t="shared" si="17"/>
        <v/>
      </c>
      <c r="S164" s="4"/>
      <c r="W164" s="7">
        <f t="shared" si="19"/>
        <v>5874.75</v>
      </c>
      <c r="X164" s="7">
        <f t="shared" si="20"/>
        <v>5929</v>
      </c>
      <c r="Y164" s="7">
        <f t="shared" si="21"/>
        <v>5847.5</v>
      </c>
      <c r="Z164" s="7">
        <f t="shared" si="22"/>
        <v>5922.75</v>
      </c>
    </row>
    <row r="165" spans="2:26" x14ac:dyDescent="0.25">
      <c r="B165" s="2">
        <f t="shared" si="18"/>
        <v>163</v>
      </c>
      <c r="C165" s="3">
        <f xml:space="preserve"> RTD("cqg.rtd",,"StudyData", $A$2, "BAR", "", "Time", $A$4,-$B165,$A$6,$A$10, "","False","T")</f>
        <v>45572</v>
      </c>
      <c r="D165" s="15">
        <f xml:space="preserve"> RTD("cqg.rtd",,"StudyData", $A$2, "BAR", "", "Time", $A$4,-$B165,$A$6,$A$10, "","False","T")</f>
        <v>45572</v>
      </c>
      <c r="E165" s="4" t="str">
        <f xml:space="preserve"> TEXT(RTD("cqg.rtd",,"StudyData", $A$2, "BAR", "", "Open", $A$4, -$B165, $A$6,$A$10,,$A$8,$A$12),$A$15)</f>
        <v>5924.25</v>
      </c>
      <c r="F165" s="4" t="str">
        <f xml:space="preserve"> TEXT(RTD("cqg.rtd",,"StudyData", $A$2, "BAR", "", "High", $A$4, -$B165, $A$6,$A$10,,$A$8,$A$12),$A$15)</f>
        <v>5930.25</v>
      </c>
      <c r="G165" s="4" t="str">
        <f xml:space="preserve"> TEXT(RTD("cqg.rtd",,"StudyData", $A$2, "BAR", "", "Low", $A$4, -$B165, $A$6,$A$10,,$A$8,$A$12),$A$15)</f>
        <v>5856.50</v>
      </c>
      <c r="H165" s="4" t="str">
        <f>TEXT(RTD("cqg.rtd",,"StudyData", $A$2, "BAR", "", "Close", $A$4, -$B165, $A$6,$A$10,,$A$8,$A$12),$A$15)</f>
        <v>5867.00</v>
      </c>
      <c r="I165" s="5">
        <f xml:space="preserve"> RTD("cqg.rtd",,"StudyData", $A$2, "Vol", "VolType=auto, CoCType=Contract", "Vol",$A$4, -$B165, $A$6,$A$10,,$A$8,$A$12)</f>
        <v>1211368</v>
      </c>
      <c r="J165" s="1">
        <f>RTD("cqg.rtd",,"StudyData","CSForm("&amp;$A$2&amp;",Trend1:="&amp;$N$2&amp;",Trend2:="&amp;$N$3&amp;",Trend3:="&amp;$N$4&amp;",Trend4:="&amp;$N$5&amp;",Trend5:="&amp;$N$6&amp;",Trend6:="&amp;$N$7&amp;",Trend7:="&amp;$N$8&amp;",Trend8:="&amp;$N$9&amp;",Range7:="&amp;$O$8&amp;",Range8:="&amp;$O$9&amp;",Range9:="&amp;$O$10&amp;",Range10:="&amp;$O$11&amp;",Range11:="&amp;$O$12&amp;",Range12:="&amp;$O$13&amp;")", "Bar", "", "Close",$A$4,-B165,,,,,"T")</f>
        <v>2</v>
      </c>
      <c r="K165" s="4" t="str">
        <f t="shared" si="17"/>
        <v>Engulfing Bearish (EG)</v>
      </c>
      <c r="S165" s="4"/>
      <c r="W165" s="7">
        <f t="shared" si="19"/>
        <v>5924.25</v>
      </c>
      <c r="X165" s="7">
        <f t="shared" si="20"/>
        <v>5930.25</v>
      </c>
      <c r="Y165" s="7">
        <f t="shared" si="21"/>
        <v>5856.5</v>
      </c>
      <c r="Z165" s="7">
        <f t="shared" si="22"/>
        <v>5867</v>
      </c>
    </row>
    <row r="166" spans="2:26" x14ac:dyDescent="0.25">
      <c r="B166" s="2">
        <f t="shared" si="18"/>
        <v>164</v>
      </c>
      <c r="C166" s="3">
        <f xml:space="preserve"> RTD("cqg.rtd",,"StudyData", $A$2, "BAR", "", "Time", $A$4,-$B166,$A$6,$A$10, "","False","T")</f>
        <v>45569</v>
      </c>
      <c r="D166" s="15">
        <f xml:space="preserve"> RTD("cqg.rtd",,"StudyData", $A$2, "BAR", "", "Time", $A$4,-$B166,$A$6,$A$10, "","False","T")</f>
        <v>45569</v>
      </c>
      <c r="E166" s="4" t="str">
        <f xml:space="preserve"> TEXT(RTD("cqg.rtd",,"StudyData", $A$2, "BAR", "", "Open", $A$4, -$B166, $A$6,$A$10,,$A$8,$A$12),$A$15)</f>
        <v>5868.00</v>
      </c>
      <c r="F166" s="4" t="str">
        <f xml:space="preserve"> TEXT(RTD("cqg.rtd",,"StudyData", $A$2, "BAR", "", "High", $A$4, -$B166, $A$6,$A$10,,$A$8,$A$12),$A$15)</f>
        <v>5927.00</v>
      </c>
      <c r="G166" s="4" t="str">
        <f xml:space="preserve"> TEXT(RTD("cqg.rtd",,"StudyData", $A$2, "BAR", "", "Low", $A$4, -$B166, $A$6,$A$10,,$A$8,$A$12),$A$15)</f>
        <v>5863.25</v>
      </c>
      <c r="H166" s="4" t="str">
        <f>TEXT(RTD("cqg.rtd",,"StudyData", $A$2, "BAR", "", "Close", $A$4, -$B166, $A$6,$A$10,,$A$8,$A$12),$A$15)</f>
        <v>5922.25</v>
      </c>
      <c r="I166" s="5">
        <f xml:space="preserve"> RTD("cqg.rtd",,"StudyData", $A$2, "Vol", "VolType=auto, CoCType=Contract", "Vol",$A$4, -$B166, $A$6,$A$10,,$A$8,$A$12)</f>
        <v>1460645</v>
      </c>
      <c r="J166" s="1">
        <f>RTD("cqg.rtd",,"StudyData","CSForm("&amp;$A$2&amp;",Trend1:="&amp;$N$2&amp;",Trend2:="&amp;$N$3&amp;",Trend3:="&amp;$N$4&amp;",Trend4:="&amp;$N$5&amp;",Trend5:="&amp;$N$6&amp;",Trend6:="&amp;$N$7&amp;",Trend7:="&amp;$N$8&amp;",Trend8:="&amp;$N$9&amp;",Range7:="&amp;$O$8&amp;",Range8:="&amp;$O$9&amp;",Range9:="&amp;$O$10&amp;",Range10:="&amp;$O$11&amp;",Range11:="&amp;$O$12&amp;",Range12:="&amp;$O$13&amp;")", "Bar", "", "Close",$A$4,-B166,,,,,"T")</f>
        <v>1</v>
      </c>
      <c r="K166" s="4" t="str">
        <f t="shared" si="17"/>
        <v>Engulfing Bullish (EG)</v>
      </c>
      <c r="S166" s="4"/>
      <c r="W166" s="7">
        <f t="shared" si="19"/>
        <v>5868</v>
      </c>
      <c r="X166" s="7">
        <f t="shared" si="20"/>
        <v>5927</v>
      </c>
      <c r="Y166" s="7">
        <f t="shared" si="21"/>
        <v>5863.25</v>
      </c>
      <c r="Z166" s="7">
        <f t="shared" si="22"/>
        <v>5922.25</v>
      </c>
    </row>
    <row r="167" spans="2:26" x14ac:dyDescent="0.25">
      <c r="B167" s="2">
        <f t="shared" si="18"/>
        <v>165</v>
      </c>
      <c r="C167" s="3">
        <f xml:space="preserve"> RTD("cqg.rtd",,"StudyData", $A$2, "BAR", "", "Time", $A$4,-$B167,$A$6,$A$10, "","False","T")</f>
        <v>45568</v>
      </c>
      <c r="D167" s="15">
        <f xml:space="preserve"> RTD("cqg.rtd",,"StudyData", $A$2, "BAR", "", "Time", $A$4,-$B167,$A$6,$A$10, "","False","T")</f>
        <v>45568</v>
      </c>
      <c r="E167" s="4" t="str">
        <f xml:space="preserve"> TEXT(RTD("cqg.rtd",,"StudyData", $A$2, "BAR", "", "Open", $A$4, -$B167, $A$6,$A$10,,$A$8,$A$12),$A$15)</f>
        <v>5891.75</v>
      </c>
      <c r="F167" s="4" t="str">
        <f xml:space="preserve"> TEXT(RTD("cqg.rtd",,"StudyData", $A$2, "BAR", "", "High", $A$4, -$B167, $A$6,$A$10,,$A$8,$A$12),$A$15)</f>
        <v>5895.00</v>
      </c>
      <c r="G167" s="4" t="str">
        <f xml:space="preserve"> TEXT(RTD("cqg.rtd",,"StudyData", $A$2, "BAR", "", "Low", $A$4, -$B167, $A$6,$A$10,,$A$8,$A$12),$A$15)</f>
        <v>5848.00</v>
      </c>
      <c r="H167" s="4" t="str">
        <f>TEXT(RTD("cqg.rtd",,"StudyData", $A$2, "BAR", "", "Close", $A$4, -$B167, $A$6,$A$10,,$A$8,$A$12),$A$15)</f>
        <v>5871.75</v>
      </c>
      <c r="I167" s="5">
        <f xml:space="preserve"> RTD("cqg.rtd",,"StudyData", $A$2, "Vol", "VolType=auto, CoCType=Contract", "Vol",$A$4, -$B167, $A$6,$A$10,,$A$8,$A$12)</f>
        <v>1421429</v>
      </c>
      <c r="J167" s="1">
        <f>RTD("cqg.rtd",,"StudyData","CSForm("&amp;$A$2&amp;",Trend1:="&amp;$N$2&amp;",Trend2:="&amp;$N$3&amp;",Trend3:="&amp;$N$4&amp;",Trend4:="&amp;$N$5&amp;",Trend5:="&amp;$N$6&amp;",Trend6:="&amp;$N$7&amp;",Trend7:="&amp;$N$8&amp;",Trend8:="&amp;$N$9&amp;",Range7:="&amp;$O$8&amp;",Range8:="&amp;$O$9&amp;",Range9:="&amp;$O$10&amp;",Range10:="&amp;$O$11&amp;",Range11:="&amp;$O$12&amp;",Range12:="&amp;$O$13&amp;")", "Bar", "", "Close",$A$4,-B167,,,,,"T")</f>
        <v>0</v>
      </c>
      <c r="K167" s="4" t="str">
        <f t="shared" si="17"/>
        <v/>
      </c>
      <c r="S167" s="4"/>
      <c r="W167" s="7">
        <f t="shared" si="19"/>
        <v>5891.75</v>
      </c>
      <c r="X167" s="7">
        <f t="shared" si="20"/>
        <v>5895</v>
      </c>
      <c r="Y167" s="7">
        <f t="shared" si="21"/>
        <v>5848</v>
      </c>
      <c r="Z167" s="7">
        <f t="shared" si="22"/>
        <v>5871.75</v>
      </c>
    </row>
    <row r="168" spans="2:26" x14ac:dyDescent="0.25">
      <c r="B168" s="2">
        <f t="shared" si="18"/>
        <v>166</v>
      </c>
      <c r="C168" s="3">
        <f xml:space="preserve"> RTD("cqg.rtd",,"StudyData", $A$2, "BAR", "", "Time", $A$4,-$B168,$A$6,$A$10, "","False","T")</f>
        <v>45567</v>
      </c>
      <c r="D168" s="15">
        <f xml:space="preserve"> RTD("cqg.rtd",,"StudyData", $A$2, "BAR", "", "Time", $A$4,-$B168,$A$6,$A$10, "","False","T")</f>
        <v>45567</v>
      </c>
      <c r="E168" s="4" t="str">
        <f xml:space="preserve"> TEXT(RTD("cqg.rtd",,"StudyData", $A$2, "BAR", "", "Open", $A$4, -$B168, $A$6,$A$10,,$A$8,$A$12),$A$15)</f>
        <v>5882.50</v>
      </c>
      <c r="F168" s="4" t="str">
        <f xml:space="preserve"> TEXT(RTD("cqg.rtd",,"StudyData", $A$2, "BAR", "", "High", $A$4, -$B168, $A$6,$A$10,,$A$8,$A$12),$A$15)</f>
        <v>5895.50</v>
      </c>
      <c r="G168" s="4" t="str">
        <f xml:space="preserve"> TEXT(RTD("cqg.rtd",,"StudyData", $A$2, "BAR", "", "Low", $A$4, -$B168, $A$6,$A$10,,$A$8,$A$12),$A$15)</f>
        <v>5846.25</v>
      </c>
      <c r="H168" s="4" t="str">
        <f>TEXT(RTD("cqg.rtd",,"StudyData", $A$2, "BAR", "", "Close", $A$4, -$B168, $A$6,$A$10,,$A$8,$A$12),$A$15)</f>
        <v>5882.50</v>
      </c>
      <c r="I168" s="5">
        <f xml:space="preserve"> RTD("cqg.rtd",,"StudyData", $A$2, "Vol", "VolType=auto, CoCType=Contract", "Vol",$A$4, -$B168, $A$6,$A$10,,$A$8,$A$12)</f>
        <v>1250353</v>
      </c>
      <c r="J168" s="1">
        <f>RTD("cqg.rtd",,"StudyData","CSForm("&amp;$A$2&amp;",Trend1:="&amp;$N$2&amp;",Trend2:="&amp;$N$3&amp;",Trend3:="&amp;$N$4&amp;",Trend4:="&amp;$N$5&amp;",Trend5:="&amp;$N$6&amp;",Trend6:="&amp;$N$7&amp;",Trend7:="&amp;$N$8&amp;",Trend8:="&amp;$N$9&amp;",Range7:="&amp;$O$8&amp;",Range8:="&amp;$O$9&amp;",Range9:="&amp;$O$10&amp;",Range10:="&amp;$O$11&amp;",Range11:="&amp;$O$12&amp;",Range12:="&amp;$O$13&amp;")", "Bar", "", "Close",$A$4,-B168,,,,,"T")</f>
        <v>0</v>
      </c>
      <c r="K168" s="4" t="str">
        <f t="shared" si="17"/>
        <v/>
      </c>
      <c r="S168" s="4"/>
      <c r="W168" s="7">
        <f t="shared" si="19"/>
        <v>5882.5</v>
      </c>
      <c r="X168" s="7">
        <f t="shared" si="20"/>
        <v>5895.5</v>
      </c>
      <c r="Y168" s="7">
        <f t="shared" si="21"/>
        <v>5846.25</v>
      </c>
      <c r="Z168" s="7">
        <f t="shared" si="22"/>
        <v>5882.5</v>
      </c>
    </row>
    <row r="169" spans="2:26" x14ac:dyDescent="0.25">
      <c r="B169" s="2">
        <f t="shared" si="18"/>
        <v>167</v>
      </c>
      <c r="C169" s="3">
        <f xml:space="preserve"> RTD("cqg.rtd",,"StudyData", $A$2, "BAR", "", "Time", $A$4,-$B169,$A$6,$A$10, "","False","T")</f>
        <v>45566</v>
      </c>
      <c r="D169" s="15">
        <f xml:space="preserve"> RTD("cqg.rtd",,"StudyData", $A$2, "BAR", "", "Time", $A$4,-$B169,$A$6,$A$10, "","False","T")</f>
        <v>45566</v>
      </c>
      <c r="E169" s="4" t="str">
        <f xml:space="preserve"> TEXT(RTD("cqg.rtd",,"StudyData", $A$2, "BAR", "", "Open", $A$4, -$B169, $A$6,$A$10,,$A$8,$A$12),$A$15)</f>
        <v>5929.25</v>
      </c>
      <c r="F169" s="4" t="str">
        <f xml:space="preserve"> TEXT(RTD("cqg.rtd",,"StudyData", $A$2, "BAR", "", "High", $A$4, -$B169, $A$6,$A$10,,$A$8,$A$12),$A$15)</f>
        <v>5944.75</v>
      </c>
      <c r="G169" s="4" t="str">
        <f xml:space="preserve"> TEXT(RTD("cqg.rtd",,"StudyData", $A$2, "BAR", "", "Low", $A$4, -$B169, $A$6,$A$10,,$A$8,$A$12),$A$15)</f>
        <v>5855.25</v>
      </c>
      <c r="H169" s="4" t="str">
        <f>TEXT(RTD("cqg.rtd",,"StudyData", $A$2, "BAR", "", "Close", $A$4, -$B169, $A$6,$A$10,,$A$8,$A$12),$A$15)</f>
        <v>5882.00</v>
      </c>
      <c r="I169" s="5">
        <f xml:space="preserve"> RTD("cqg.rtd",,"StudyData", $A$2, "Vol", "VolType=auto, CoCType=Contract", "Vol",$A$4, -$B169, $A$6,$A$10,,$A$8,$A$12)</f>
        <v>1947177</v>
      </c>
      <c r="J169" s="1">
        <f>RTD("cqg.rtd",,"StudyData","CSForm("&amp;$A$2&amp;",Trend1:="&amp;$N$2&amp;",Trend2:="&amp;$N$3&amp;",Trend3:="&amp;$N$4&amp;",Trend4:="&amp;$N$5&amp;",Trend5:="&amp;$N$6&amp;",Trend6:="&amp;$N$7&amp;",Trend7:="&amp;$N$8&amp;",Trend8:="&amp;$N$9&amp;",Range7:="&amp;$O$8&amp;",Range8:="&amp;$O$9&amp;",Range9:="&amp;$O$10&amp;",Range10:="&amp;$O$11&amp;",Range11:="&amp;$O$12&amp;",Range12:="&amp;$O$13&amp;")", "Bar", "", "Close",$A$4,-B169,,,,,"T")</f>
        <v>0</v>
      </c>
      <c r="K169" s="4" t="str">
        <f t="shared" si="17"/>
        <v/>
      </c>
      <c r="S169" s="4"/>
      <c r="W169" s="7">
        <f t="shared" si="19"/>
        <v>5929.25</v>
      </c>
      <c r="X169" s="7">
        <f t="shared" si="20"/>
        <v>5944.75</v>
      </c>
      <c r="Y169" s="7">
        <f t="shared" si="21"/>
        <v>5855.25</v>
      </c>
      <c r="Z169" s="7">
        <f t="shared" si="22"/>
        <v>5882</v>
      </c>
    </row>
    <row r="170" spans="2:26" x14ac:dyDescent="0.25">
      <c r="B170" s="2">
        <f t="shared" si="18"/>
        <v>168</v>
      </c>
      <c r="C170" s="3">
        <f xml:space="preserve"> RTD("cqg.rtd",,"StudyData", $A$2, "BAR", "", "Time", $A$4,-$B170,$A$6,$A$10, "","False","T")</f>
        <v>45565</v>
      </c>
      <c r="D170" s="15">
        <f xml:space="preserve"> RTD("cqg.rtd",,"StudyData", $A$2, "BAR", "", "Time", $A$4,-$B170,$A$6,$A$10, "","False","T")</f>
        <v>45565</v>
      </c>
      <c r="E170" s="4" t="str">
        <f xml:space="preserve"> TEXT(RTD("cqg.rtd",,"StudyData", $A$2, "BAR", "", "Open", $A$4, -$B170, $A$6,$A$10,,$A$8,$A$12),$A$15)</f>
        <v>5906.25</v>
      </c>
      <c r="F170" s="4" t="str">
        <f xml:space="preserve"> TEXT(RTD("cqg.rtd",,"StudyData", $A$2, "BAR", "", "High", $A$4, -$B170, $A$6,$A$10,,$A$8,$A$12),$A$15)</f>
        <v>5942.50</v>
      </c>
      <c r="G170" s="4" t="str">
        <f xml:space="preserve"> TEXT(RTD("cqg.rtd",,"StudyData", $A$2, "BAR", "", "Low", $A$4, -$B170, $A$6,$A$10,,$A$8,$A$12),$A$15)</f>
        <v>5878.50</v>
      </c>
      <c r="H170" s="4" t="str">
        <f>TEXT(RTD("cqg.rtd",,"StudyData", $A$2, "BAR", "", "Close", $A$4, -$B170, $A$6,$A$10,,$A$8,$A$12),$A$15)</f>
        <v>5936.50</v>
      </c>
      <c r="I170" s="5">
        <f xml:space="preserve"> RTD("cqg.rtd",,"StudyData", $A$2, "Vol", "VolType=auto, CoCType=Contract", "Vol",$A$4, -$B170, $A$6,$A$10,,$A$8,$A$12)</f>
        <v>1502729</v>
      </c>
      <c r="J170" s="1">
        <f>RTD("cqg.rtd",,"StudyData","CSForm("&amp;$A$2&amp;",Trend1:="&amp;$N$2&amp;",Trend2:="&amp;$N$3&amp;",Trend3:="&amp;$N$4&amp;",Trend4:="&amp;$N$5&amp;",Trend5:="&amp;$N$6&amp;",Trend6:="&amp;$N$7&amp;",Trend7:="&amp;$N$8&amp;",Trend8:="&amp;$N$9&amp;",Range7:="&amp;$O$8&amp;",Range8:="&amp;$O$9&amp;",Range9:="&amp;$O$10&amp;",Range10:="&amp;$O$11&amp;",Range11:="&amp;$O$12&amp;",Range12:="&amp;$O$13&amp;")", "Bar", "", "Close",$A$4,-B170,,,,,"T")</f>
        <v>0</v>
      </c>
      <c r="K170" s="4" t="str">
        <f t="shared" si="17"/>
        <v/>
      </c>
      <c r="S170" s="4"/>
      <c r="W170" s="7">
        <f t="shared" si="19"/>
        <v>5906.25</v>
      </c>
      <c r="X170" s="7">
        <f t="shared" si="20"/>
        <v>5942.5</v>
      </c>
      <c r="Y170" s="7">
        <f t="shared" si="21"/>
        <v>5878.5</v>
      </c>
      <c r="Z170" s="7">
        <f t="shared" si="22"/>
        <v>5936.5</v>
      </c>
    </row>
    <row r="171" spans="2:26" x14ac:dyDescent="0.25">
      <c r="B171" s="2">
        <f t="shared" si="18"/>
        <v>169</v>
      </c>
      <c r="C171" s="3">
        <f xml:space="preserve"> RTD("cqg.rtd",,"StudyData", $A$2, "BAR", "", "Time", $A$4,-$B171,$A$6,$A$10, "","False","T")</f>
        <v>45562</v>
      </c>
      <c r="D171" s="15">
        <f xml:space="preserve"> RTD("cqg.rtd",,"StudyData", $A$2, "BAR", "", "Time", $A$4,-$B171,$A$6,$A$10, "","False","T")</f>
        <v>45562</v>
      </c>
      <c r="E171" s="4" t="str">
        <f xml:space="preserve"> TEXT(RTD("cqg.rtd",,"StudyData", $A$2, "BAR", "", "Open", $A$4, -$B171, $A$6,$A$10,,$A$8,$A$12),$A$15)</f>
        <v>5926.50</v>
      </c>
      <c r="F171" s="4" t="str">
        <f xml:space="preserve"> TEXT(RTD("cqg.rtd",,"StudyData", $A$2, "BAR", "", "High", $A$4, -$B171, $A$6,$A$10,,$A$8,$A$12),$A$15)</f>
        <v>5943.75</v>
      </c>
      <c r="G171" s="4" t="str">
        <f xml:space="preserve"> TEXT(RTD("cqg.rtd",,"StudyData", $A$2, "BAR", "", "Low", $A$4, -$B171, $A$6,$A$10,,$A$8,$A$12),$A$15)</f>
        <v>5904.25</v>
      </c>
      <c r="H171" s="4" t="str">
        <f>TEXT(RTD("cqg.rtd",,"StudyData", $A$2, "BAR", "", "Close", $A$4, -$B171, $A$6,$A$10,,$A$8,$A$12),$A$15)</f>
        <v>5913.50</v>
      </c>
      <c r="I171" s="5">
        <f xml:space="preserve"> RTD("cqg.rtd",,"StudyData", $A$2, "Vol", "VolType=auto, CoCType=Contract", "Vol",$A$4, -$B171, $A$6,$A$10,,$A$8,$A$12)</f>
        <v>1280272</v>
      </c>
      <c r="J171" s="1">
        <f>RTD("cqg.rtd",,"StudyData","CSForm("&amp;$A$2&amp;",Trend1:="&amp;$N$2&amp;",Trend2:="&amp;$N$3&amp;",Trend3:="&amp;$N$4&amp;",Trend4:="&amp;$N$5&amp;",Trend5:="&amp;$N$6&amp;",Trend6:="&amp;$N$7&amp;",Trend7:="&amp;$N$8&amp;",Trend8:="&amp;$N$9&amp;",Range7:="&amp;$O$8&amp;",Range8:="&amp;$O$9&amp;",Range9:="&amp;$O$10&amp;",Range10:="&amp;$O$11&amp;",Range11:="&amp;$O$12&amp;",Range12:="&amp;$O$13&amp;")", "Bar", "", "Close",$A$4,-B171,,,,,"T")</f>
        <v>0</v>
      </c>
      <c r="K171" s="4" t="str">
        <f t="shared" si="17"/>
        <v/>
      </c>
      <c r="S171" s="4"/>
      <c r="W171" s="7">
        <f t="shared" si="19"/>
        <v>5926.5</v>
      </c>
      <c r="X171" s="7">
        <f t="shared" si="20"/>
        <v>5943.75</v>
      </c>
      <c r="Y171" s="7">
        <f t="shared" si="21"/>
        <v>5904.25</v>
      </c>
      <c r="Z171" s="7">
        <f t="shared" si="22"/>
        <v>5913.5</v>
      </c>
    </row>
    <row r="172" spans="2:26" x14ac:dyDescent="0.25">
      <c r="B172" s="2">
        <f t="shared" si="18"/>
        <v>170</v>
      </c>
      <c r="C172" s="3">
        <f xml:space="preserve"> RTD("cqg.rtd",,"StudyData", $A$2, "BAR", "", "Time", $A$4,-$B172,$A$6,$A$10, "","False","T")</f>
        <v>45561</v>
      </c>
      <c r="D172" s="15">
        <f xml:space="preserve"> RTD("cqg.rtd",,"StudyData", $A$2, "BAR", "", "Time", $A$4,-$B172,$A$6,$A$10, "","False","T")</f>
        <v>45561</v>
      </c>
      <c r="E172" s="4" t="str">
        <f xml:space="preserve"> TEXT(RTD("cqg.rtd",,"StudyData", $A$2, "BAR", "", "Open", $A$4, -$B172, $A$6,$A$10,,$A$8,$A$12),$A$15)</f>
        <v>5905.75</v>
      </c>
      <c r="F172" s="4" t="str">
        <f xml:space="preserve"> TEXT(RTD("cqg.rtd",,"StudyData", $A$2, "BAR", "", "High", $A$4, -$B172, $A$6,$A$10,,$A$8,$A$12),$A$15)</f>
        <v>5952.25</v>
      </c>
      <c r="G172" s="4" t="str">
        <f xml:space="preserve"> TEXT(RTD("cqg.rtd",,"StudyData", $A$2, "BAR", "", "Low", $A$4, -$B172, $A$6,$A$10,,$A$8,$A$12),$A$15)</f>
        <v>5900.50</v>
      </c>
      <c r="H172" s="4" t="str">
        <f>TEXT(RTD("cqg.rtd",,"StudyData", $A$2, "BAR", "", "Close", $A$4, -$B172, $A$6,$A$10,,$A$8,$A$12),$A$15)</f>
        <v>5926.75</v>
      </c>
      <c r="I172" s="5">
        <f xml:space="preserve"> RTD("cqg.rtd",,"StudyData", $A$2, "Vol", "VolType=auto, CoCType=Contract", "Vol",$A$4, -$B172, $A$6,$A$10,,$A$8,$A$12)</f>
        <v>1360026</v>
      </c>
      <c r="J172" s="1">
        <f>RTD("cqg.rtd",,"StudyData","CSForm("&amp;$A$2&amp;",Trend1:="&amp;$N$2&amp;",Trend2:="&amp;$N$3&amp;",Trend3:="&amp;$N$4&amp;",Trend4:="&amp;$N$5&amp;",Trend5:="&amp;$N$6&amp;",Trend6:="&amp;$N$7&amp;",Trend7:="&amp;$N$8&amp;",Trend8:="&amp;$N$9&amp;",Range7:="&amp;$O$8&amp;",Range8:="&amp;$O$9&amp;",Range9:="&amp;$O$10&amp;",Range10:="&amp;$O$11&amp;",Range11:="&amp;$O$12&amp;",Range12:="&amp;$O$13&amp;")", "Bar", "", "Close",$A$4,-B172,,,,,"T")</f>
        <v>0</v>
      </c>
      <c r="K172" s="4" t="str">
        <f t="shared" si="17"/>
        <v/>
      </c>
      <c r="S172" s="4"/>
      <c r="W172" s="7">
        <f t="shared" si="19"/>
        <v>5905.75</v>
      </c>
      <c r="X172" s="7">
        <f t="shared" si="20"/>
        <v>5952.25</v>
      </c>
      <c r="Y172" s="7">
        <f t="shared" si="21"/>
        <v>5900.5</v>
      </c>
      <c r="Z172" s="7">
        <f t="shared" si="22"/>
        <v>5926.75</v>
      </c>
    </row>
    <row r="173" spans="2:26" x14ac:dyDescent="0.25">
      <c r="B173" s="2">
        <f t="shared" si="18"/>
        <v>171</v>
      </c>
      <c r="C173" s="3">
        <f xml:space="preserve"> RTD("cqg.rtd",,"StudyData", $A$2, "BAR", "", "Time", $A$4,-$B173,$A$6,$A$10, "","False","T")</f>
        <v>45560</v>
      </c>
      <c r="D173" s="15">
        <f xml:space="preserve"> RTD("cqg.rtd",,"StudyData", $A$2, "BAR", "", "Time", $A$4,-$B173,$A$6,$A$10, "","False","T")</f>
        <v>45560</v>
      </c>
      <c r="E173" s="4" t="str">
        <f xml:space="preserve"> TEXT(RTD("cqg.rtd",,"StudyData", $A$2, "BAR", "", "Open", $A$4, -$B173, $A$6,$A$10,,$A$8,$A$12),$A$15)</f>
        <v>5914.50</v>
      </c>
      <c r="F173" s="4" t="str">
        <f xml:space="preserve"> TEXT(RTD("cqg.rtd",,"StudyData", $A$2, "BAR", "", "High", $A$4, -$B173, $A$6,$A$10,,$A$8,$A$12),$A$15)</f>
        <v>5921.00</v>
      </c>
      <c r="G173" s="4" t="str">
        <f xml:space="preserve"> TEXT(RTD("cqg.rtd",,"StudyData", $A$2, "BAR", "", "Low", $A$4, -$B173, $A$6,$A$10,,$A$8,$A$12),$A$15)</f>
        <v>5890.25</v>
      </c>
      <c r="H173" s="4" t="str">
        <f>TEXT(RTD("cqg.rtd",,"StudyData", $A$2, "BAR", "", "Close", $A$4, -$B173, $A$6,$A$10,,$A$8,$A$12),$A$15)</f>
        <v>5901.25</v>
      </c>
      <c r="I173" s="5">
        <f xml:space="preserve"> RTD("cqg.rtd",,"StudyData", $A$2, "Vol", "VolType=auto, CoCType=Contract", "Vol",$A$4, -$B173, $A$6,$A$10,,$A$8,$A$12)</f>
        <v>1043665</v>
      </c>
      <c r="J173" s="1">
        <f>RTD("cqg.rtd",,"StudyData","CSForm("&amp;$A$2&amp;",Trend1:="&amp;$N$2&amp;",Trend2:="&amp;$N$3&amp;",Trend3:="&amp;$N$4&amp;",Trend4:="&amp;$N$5&amp;",Trend5:="&amp;$N$6&amp;",Trend6:="&amp;$N$7&amp;",Trend7:="&amp;$N$8&amp;",Trend8:="&amp;$N$9&amp;",Range7:="&amp;$O$8&amp;",Range8:="&amp;$O$9&amp;",Range9:="&amp;$O$10&amp;",Range10:="&amp;$O$11&amp;",Range11:="&amp;$O$12&amp;",Range12:="&amp;$O$13&amp;")", "Bar", "", "Close",$A$4,-B173,,,,,"T")</f>
        <v>0</v>
      </c>
      <c r="K173" s="4" t="str">
        <f t="shared" si="17"/>
        <v/>
      </c>
      <c r="S173" s="4"/>
      <c r="W173" s="7">
        <f t="shared" si="19"/>
        <v>5914.5</v>
      </c>
      <c r="X173" s="7">
        <f t="shared" si="20"/>
        <v>5921</v>
      </c>
      <c r="Y173" s="7">
        <f t="shared" si="21"/>
        <v>5890.25</v>
      </c>
      <c r="Z173" s="7">
        <f t="shared" si="22"/>
        <v>5901.25</v>
      </c>
    </row>
    <row r="174" spans="2:26" x14ac:dyDescent="0.25">
      <c r="B174" s="2">
        <f t="shared" si="18"/>
        <v>172</v>
      </c>
      <c r="C174" s="3">
        <f xml:space="preserve"> RTD("cqg.rtd",,"StudyData", $A$2, "BAR", "", "Time", $A$4,-$B174,$A$6,$A$10, "","False","T")</f>
        <v>45559</v>
      </c>
      <c r="D174" s="15">
        <f xml:space="preserve"> RTD("cqg.rtd",,"StudyData", $A$2, "BAR", "", "Time", $A$4,-$B174,$A$6,$A$10, "","False","T")</f>
        <v>45559</v>
      </c>
      <c r="E174" s="4" t="str">
        <f xml:space="preserve"> TEXT(RTD("cqg.rtd",,"StudyData", $A$2, "BAR", "", "Open", $A$4, -$B174, $A$6,$A$10,,$A$8,$A$12),$A$15)</f>
        <v>5896.25</v>
      </c>
      <c r="F174" s="4" t="str">
        <f xml:space="preserve"> TEXT(RTD("cqg.rtd",,"StudyData", $A$2, "BAR", "", "High", $A$4, -$B174, $A$6,$A$10,,$A$8,$A$12),$A$15)</f>
        <v>5916.50</v>
      </c>
      <c r="G174" s="4" t="str">
        <f xml:space="preserve"> TEXT(RTD("cqg.rtd",,"StudyData", $A$2, "BAR", "", "Low", $A$4, -$B174, $A$6,$A$10,,$A$8,$A$12),$A$15)</f>
        <v>5877.00</v>
      </c>
      <c r="H174" s="4" t="str">
        <f>TEXT(RTD("cqg.rtd",,"StudyData", $A$2, "BAR", "", "Close", $A$4, -$B174, $A$6,$A$10,,$A$8,$A$12),$A$15)</f>
        <v>5914.25</v>
      </c>
      <c r="I174" s="5">
        <f xml:space="preserve"> RTD("cqg.rtd",,"StudyData", $A$2, "Vol", "VolType=auto, CoCType=Contract", "Vol",$A$4, -$B174, $A$6,$A$10,,$A$8,$A$12)</f>
        <v>1181221</v>
      </c>
      <c r="J174" s="1">
        <f>RTD("cqg.rtd",,"StudyData","CSForm("&amp;$A$2&amp;",Trend1:="&amp;$N$2&amp;",Trend2:="&amp;$N$3&amp;",Trend3:="&amp;$N$4&amp;",Trend4:="&amp;$N$5&amp;",Trend5:="&amp;$N$6&amp;",Trend6:="&amp;$N$7&amp;",Trend7:="&amp;$N$8&amp;",Trend8:="&amp;$N$9&amp;",Range7:="&amp;$O$8&amp;",Range8:="&amp;$O$9&amp;",Range9:="&amp;$O$10&amp;",Range10:="&amp;$O$11&amp;",Range11:="&amp;$O$12&amp;",Range12:="&amp;$O$13&amp;")", "Bar", "", "Close",$A$4,-B174,,,,,"T")</f>
        <v>0</v>
      </c>
      <c r="K174" s="4" t="str">
        <f t="shared" si="17"/>
        <v/>
      </c>
      <c r="S174" s="4"/>
      <c r="W174" s="7">
        <f t="shared" si="19"/>
        <v>5896.25</v>
      </c>
      <c r="X174" s="7">
        <f t="shared" si="20"/>
        <v>5916.5</v>
      </c>
      <c r="Y174" s="7">
        <f t="shared" si="21"/>
        <v>5877</v>
      </c>
      <c r="Z174" s="7">
        <f t="shared" si="22"/>
        <v>5914.25</v>
      </c>
    </row>
    <row r="175" spans="2:26" x14ac:dyDescent="0.25">
      <c r="B175" s="2">
        <f t="shared" si="18"/>
        <v>173</v>
      </c>
      <c r="C175" s="3">
        <f xml:space="preserve"> RTD("cqg.rtd",,"StudyData", $A$2, "BAR", "", "Time", $A$4,-$B175,$A$6,$A$10, "","False","T")</f>
        <v>45558</v>
      </c>
      <c r="D175" s="15">
        <f xml:space="preserve"> RTD("cqg.rtd",,"StudyData", $A$2, "BAR", "", "Time", $A$4,-$B175,$A$6,$A$10, "","False","T")</f>
        <v>45558</v>
      </c>
      <c r="E175" s="4" t="str">
        <f xml:space="preserve"> TEXT(RTD("cqg.rtd",,"StudyData", $A$2, "BAR", "", "Open", $A$4, -$B175, $A$6,$A$10,,$A$8,$A$12),$A$15)</f>
        <v>5884.25</v>
      </c>
      <c r="F175" s="4" t="str">
        <f xml:space="preserve"> TEXT(RTD("cqg.rtd",,"StudyData", $A$2, "BAR", "", "High", $A$4, -$B175, $A$6,$A$10,,$A$8,$A$12),$A$15)</f>
        <v>5906.75</v>
      </c>
      <c r="G175" s="4" t="str">
        <f xml:space="preserve"> TEXT(RTD("cqg.rtd",,"StudyData", $A$2, "BAR", "", "Low", $A$4, -$B175, $A$6,$A$10,,$A$8,$A$12),$A$15)</f>
        <v>5867.50</v>
      </c>
      <c r="H175" s="4" t="str">
        <f>TEXT(RTD("cqg.rtd",,"StudyData", $A$2, "BAR", "", "Close", $A$4, -$B175, $A$6,$A$10,,$A$8,$A$12),$A$15)</f>
        <v>5899.00</v>
      </c>
      <c r="I175" s="5">
        <f xml:space="preserve"> RTD("cqg.rtd",,"StudyData", $A$2, "Vol", "VolType=auto, CoCType=Contract", "Vol",$A$4, -$B175, $A$6,$A$10,,$A$8,$A$12)</f>
        <v>1077941</v>
      </c>
      <c r="J175" s="1">
        <f>RTD("cqg.rtd",,"StudyData","CSForm("&amp;$A$2&amp;",Trend1:="&amp;$N$2&amp;",Trend2:="&amp;$N$3&amp;",Trend3:="&amp;$N$4&amp;",Trend4:="&amp;$N$5&amp;",Trend5:="&amp;$N$6&amp;",Trend6:="&amp;$N$7&amp;",Trend7:="&amp;$N$8&amp;",Trend8:="&amp;$N$9&amp;",Range7:="&amp;$O$8&amp;",Range8:="&amp;$O$9&amp;",Range9:="&amp;$O$10&amp;",Range10:="&amp;$O$11&amp;",Range11:="&amp;$O$12&amp;",Range12:="&amp;$O$13&amp;")", "Bar", "", "Close",$A$4,-B175,,,,,"T")</f>
        <v>0</v>
      </c>
      <c r="K175" s="4" t="str">
        <f t="shared" si="17"/>
        <v/>
      </c>
      <c r="S175" s="4"/>
      <c r="W175" s="7">
        <f t="shared" si="19"/>
        <v>5884.25</v>
      </c>
      <c r="X175" s="7">
        <f t="shared" si="20"/>
        <v>5906.75</v>
      </c>
      <c r="Y175" s="7">
        <f t="shared" si="21"/>
        <v>5867.5</v>
      </c>
      <c r="Z175" s="7">
        <f t="shared" si="22"/>
        <v>5899</v>
      </c>
    </row>
    <row r="176" spans="2:26" x14ac:dyDescent="0.25">
      <c r="B176" s="2">
        <f t="shared" si="18"/>
        <v>174</v>
      </c>
      <c r="C176" s="3">
        <f xml:space="preserve"> RTD("cqg.rtd",,"StudyData", $A$2, "BAR", "", "Time", $A$4,-$B176,$A$6,$A$10, "","False","T")</f>
        <v>45555</v>
      </c>
      <c r="D176" s="15">
        <f xml:space="preserve"> RTD("cqg.rtd",,"StudyData", $A$2, "BAR", "", "Time", $A$4,-$B176,$A$6,$A$10, "","False","T")</f>
        <v>45555</v>
      </c>
      <c r="E176" s="4" t="str">
        <f xml:space="preserve"> TEXT(RTD("cqg.rtd",,"StudyData", $A$2, "BAR", "", "Open", $A$4, -$B176, $A$6,$A$10,,$A$8,$A$12),$A$15)</f>
        <v>5898.25</v>
      </c>
      <c r="F176" s="4" t="str">
        <f xml:space="preserve"> TEXT(RTD("cqg.rtd",,"StudyData", $A$2, "BAR", "", "High", $A$4, -$B176, $A$6,$A$10,,$A$8,$A$12),$A$15)</f>
        <v>5899.00</v>
      </c>
      <c r="G176" s="4" t="str">
        <f xml:space="preserve"> TEXT(RTD("cqg.rtd",,"StudyData", $A$2, "BAR", "", "Low", $A$4, -$B176, $A$6,$A$10,,$A$8,$A$12),$A$15)</f>
        <v>5855.75</v>
      </c>
      <c r="H176" s="4" t="str">
        <f>TEXT(RTD("cqg.rtd",,"StudyData", $A$2, "BAR", "", "Close", $A$4, -$B176, $A$6,$A$10,,$A$8,$A$12),$A$15)</f>
        <v>5884.25</v>
      </c>
      <c r="I176" s="5">
        <f xml:space="preserve"> RTD("cqg.rtd",,"StudyData", $A$2, "Vol", "VolType=auto, CoCType=Contract", "Vol",$A$4, -$B176, $A$6,$A$10,,$A$8,$A$12)</f>
        <v>1623655</v>
      </c>
      <c r="J176" s="1">
        <f>RTD("cqg.rtd",,"StudyData","CSForm("&amp;$A$2&amp;",Trend1:="&amp;$N$2&amp;",Trend2:="&amp;$N$3&amp;",Trend3:="&amp;$N$4&amp;",Trend4:="&amp;$N$5&amp;",Trend5:="&amp;$N$6&amp;",Trend6:="&amp;$N$7&amp;",Trend7:="&amp;$N$8&amp;",Trend8:="&amp;$N$9&amp;",Range7:="&amp;$O$8&amp;",Range8:="&amp;$O$9&amp;",Range9:="&amp;$O$10&amp;",Range10:="&amp;$O$11&amp;",Range11:="&amp;$O$12&amp;",Range12:="&amp;$O$13&amp;")", "Bar", "", "Close",$A$4,-B176,,,,,"T")</f>
        <v>4</v>
      </c>
      <c r="K176" s="4" t="str">
        <f t="shared" si="17"/>
        <v>Hanging Man (HM)</v>
      </c>
      <c r="S176" s="4"/>
      <c r="W176" s="7">
        <f t="shared" si="19"/>
        <v>5898.25</v>
      </c>
      <c r="X176" s="7">
        <f t="shared" si="20"/>
        <v>5899</v>
      </c>
      <c r="Y176" s="7">
        <f t="shared" si="21"/>
        <v>5855.75</v>
      </c>
      <c r="Z176" s="7">
        <f t="shared" si="22"/>
        <v>5884.25</v>
      </c>
    </row>
    <row r="177" spans="2:26" x14ac:dyDescent="0.25">
      <c r="B177" s="2">
        <f t="shared" si="18"/>
        <v>175</v>
      </c>
      <c r="C177" s="3">
        <f xml:space="preserve"> RTD("cqg.rtd",,"StudyData", $A$2, "BAR", "", "Time", $A$4,-$B177,$A$6,$A$10, "","False","T")</f>
        <v>45554</v>
      </c>
      <c r="D177" s="15">
        <f xml:space="preserve"> RTD("cqg.rtd",,"StudyData", $A$2, "BAR", "", "Time", $A$4,-$B177,$A$6,$A$10, "","False","T")</f>
        <v>45554</v>
      </c>
      <c r="E177" s="4" t="str">
        <f xml:space="preserve"> TEXT(RTD("cqg.rtd",,"StudyData", $A$2, "BAR", "", "Open", $A$4, -$B177, $A$6,$A$10,,$A$8,$A$12),$A$15)</f>
        <v>5815.25</v>
      </c>
      <c r="F177" s="4" t="str">
        <f xml:space="preserve"> TEXT(RTD("cqg.rtd",,"StudyData", $A$2, "BAR", "", "High", $A$4, -$B177, $A$6,$A$10,,$A$8,$A$12),$A$15)</f>
        <v>5919.75</v>
      </c>
      <c r="G177" s="4" t="str">
        <f xml:space="preserve"> TEXT(RTD("cqg.rtd",,"StudyData", $A$2, "BAR", "", "Low", $A$4, -$B177, $A$6,$A$10,,$A$8,$A$12),$A$15)</f>
        <v>5813.25</v>
      </c>
      <c r="H177" s="4" t="str">
        <f>TEXT(RTD("cqg.rtd",,"StudyData", $A$2, "BAR", "", "Close", $A$4, -$B177, $A$6,$A$10,,$A$8,$A$12),$A$15)</f>
        <v>5900.25</v>
      </c>
      <c r="I177" s="5">
        <f xml:space="preserve"> RTD("cqg.rtd",,"StudyData", $A$2, "Vol", "VolType=auto, CoCType=Contract", "Vol",$A$4, -$B177, $A$6,$A$10,,$A$8,$A$12)</f>
        <v>1739117</v>
      </c>
      <c r="J177" s="1">
        <f>RTD("cqg.rtd",,"StudyData","CSForm("&amp;$A$2&amp;",Trend1:="&amp;$N$2&amp;",Trend2:="&amp;$N$3&amp;",Trend3:="&amp;$N$4&amp;",Trend4:="&amp;$N$5&amp;",Trend5:="&amp;$N$6&amp;",Trend6:="&amp;$N$7&amp;",Trend7:="&amp;$N$8&amp;",Trend8:="&amp;$N$9&amp;",Range7:="&amp;$O$8&amp;",Range8:="&amp;$O$9&amp;",Range9:="&amp;$O$10&amp;",Range10:="&amp;$O$11&amp;",Range11:="&amp;$O$12&amp;",Range12:="&amp;$O$13&amp;")", "Bar", "", "Close",$A$4,-B177,,,,,"T")</f>
        <v>0</v>
      </c>
      <c r="K177" s="4" t="str">
        <f t="shared" si="17"/>
        <v/>
      </c>
      <c r="S177" s="4"/>
      <c r="W177" s="7">
        <f t="shared" si="19"/>
        <v>5815.25</v>
      </c>
      <c r="X177" s="7">
        <f t="shared" si="20"/>
        <v>5919.75</v>
      </c>
      <c r="Y177" s="7">
        <f t="shared" si="21"/>
        <v>5813.25</v>
      </c>
      <c r="Z177" s="7">
        <f t="shared" si="22"/>
        <v>5900.25</v>
      </c>
    </row>
    <row r="178" spans="2:26" x14ac:dyDescent="0.25">
      <c r="B178" s="2">
        <f t="shared" si="18"/>
        <v>176</v>
      </c>
      <c r="C178" s="3">
        <f xml:space="preserve"> RTD("cqg.rtd",,"StudyData", $A$2, "BAR", "", "Time", $A$4,-$B178,$A$6,$A$10, "","False","T")</f>
        <v>45553</v>
      </c>
      <c r="D178" s="15">
        <f xml:space="preserve"> RTD("cqg.rtd",,"StudyData", $A$2, "BAR", "", "Time", $A$4,-$B178,$A$6,$A$10, "","False","T")</f>
        <v>45553</v>
      </c>
      <c r="E178" s="4" t="str">
        <f xml:space="preserve"> TEXT(RTD("cqg.rtd",,"StudyData", $A$2, "BAR", "", "Open", $A$4, -$B178, $A$6,$A$10,,$A$8,$A$12),$A$15)</f>
        <v>5823.25</v>
      </c>
      <c r="F178" s="4" t="str">
        <f xml:space="preserve"> TEXT(RTD("cqg.rtd",,"StudyData", $A$2, "BAR", "", "High", $A$4, -$B178, $A$6,$A$10,,$A$8,$A$12),$A$15)</f>
        <v>5878.00</v>
      </c>
      <c r="G178" s="4" t="str">
        <f xml:space="preserve"> TEXT(RTD("cqg.rtd",,"StudyData", $A$2, "BAR", "", "Low", $A$4, -$B178, $A$6,$A$10,,$A$8,$A$12),$A$15)</f>
        <v>5797.50</v>
      </c>
      <c r="H178" s="4" t="str">
        <f>TEXT(RTD("cqg.rtd",,"StudyData", $A$2, "BAR", "", "Close", $A$4, -$B178, $A$6,$A$10,,$A$8,$A$12),$A$15)</f>
        <v>5802.25</v>
      </c>
      <c r="I178" s="5">
        <f xml:space="preserve"> RTD("cqg.rtd",,"StudyData", $A$2, "Vol", "VolType=auto, CoCType=Contract", "Vol",$A$4, -$B178, $A$6,$A$10,,$A$8,$A$12)</f>
        <v>1735285</v>
      </c>
      <c r="J178" s="1">
        <f>RTD("cqg.rtd",,"StudyData","CSForm("&amp;$A$2&amp;",Trend1:="&amp;$N$2&amp;",Trend2:="&amp;$N$3&amp;",Trend3:="&amp;$N$4&amp;",Trend4:="&amp;$N$5&amp;",Trend5:="&amp;$N$6&amp;",Trend6:="&amp;$N$7&amp;",Trend7:="&amp;$N$8&amp;",Trend8:="&amp;$N$9&amp;",Range7:="&amp;$O$8&amp;",Range8:="&amp;$O$9&amp;",Range9:="&amp;$O$10&amp;",Range10:="&amp;$O$11&amp;",Range11:="&amp;$O$12&amp;",Range12:="&amp;$O$13&amp;")", "Bar", "", "Close",$A$4,-B178,,,,,"T")</f>
        <v>2</v>
      </c>
      <c r="K178" s="4" t="str">
        <f t="shared" si="17"/>
        <v>Engulfing Bearish (EG)</v>
      </c>
      <c r="S178" s="4"/>
      <c r="W178" s="7">
        <f t="shared" si="19"/>
        <v>5823.25</v>
      </c>
      <c r="X178" s="7">
        <f t="shared" si="20"/>
        <v>5878</v>
      </c>
      <c r="Y178" s="7">
        <f t="shared" si="21"/>
        <v>5797.5</v>
      </c>
      <c r="Z178" s="7">
        <f t="shared" si="22"/>
        <v>5802.25</v>
      </c>
    </row>
    <row r="179" spans="2:26" x14ac:dyDescent="0.25">
      <c r="B179" s="2">
        <f t="shared" si="18"/>
        <v>177</v>
      </c>
      <c r="C179" s="3">
        <f xml:space="preserve"> RTD("cqg.rtd",,"StudyData", $A$2, "BAR", "", "Time", $A$4,-$B179,$A$6,$A$10, "","False","T")</f>
        <v>45552</v>
      </c>
      <c r="D179" s="15">
        <f xml:space="preserve"> RTD("cqg.rtd",,"StudyData", $A$2, "BAR", "", "Time", $A$4,-$B179,$A$6,$A$10, "","False","T")</f>
        <v>45552</v>
      </c>
      <c r="E179" s="4" t="str">
        <f xml:space="preserve"> TEXT(RTD("cqg.rtd",,"StudyData", $A$2, "BAR", "", "Open", $A$4, -$B179, $A$6,$A$10,,$A$8,$A$12),$A$15)</f>
        <v>5816.50</v>
      </c>
      <c r="F179" s="4" t="str">
        <f xml:space="preserve"> TEXT(RTD("cqg.rtd",,"StudyData", $A$2, "BAR", "", "High", $A$4, -$B179, $A$6,$A$10,,$A$8,$A$12),$A$15)</f>
        <v>5859.25</v>
      </c>
      <c r="G179" s="4" t="str">
        <f xml:space="preserve"> TEXT(RTD("cqg.rtd",,"StudyData", $A$2, "BAR", "", "Low", $A$4, -$B179, $A$6,$A$10,,$A$8,$A$12),$A$15)</f>
        <v>5800.00</v>
      </c>
      <c r="H179" s="4" t="str">
        <f>TEXT(RTD("cqg.rtd",,"StudyData", $A$2, "BAR", "", "Close", $A$4, -$B179, $A$6,$A$10,,$A$8,$A$12),$A$15)</f>
        <v>5822.50</v>
      </c>
      <c r="I179" s="5">
        <f xml:space="preserve"> RTD("cqg.rtd",,"StudyData", $A$2, "Vol", "VolType=auto, CoCType=Contract", "Vol",$A$4, -$B179, $A$6,$A$10,,$A$8,$A$12)</f>
        <v>1773538</v>
      </c>
      <c r="J179" s="1">
        <f>RTD("cqg.rtd",,"StudyData","CSForm("&amp;$A$2&amp;",Trend1:="&amp;$N$2&amp;",Trend2:="&amp;$N$3&amp;",Trend3:="&amp;$N$4&amp;",Trend4:="&amp;$N$5&amp;",Trend5:="&amp;$N$6&amp;",Trend6:="&amp;$N$7&amp;",Trend7:="&amp;$N$8&amp;",Trend8:="&amp;$N$9&amp;",Range7:="&amp;$O$8&amp;",Range8:="&amp;$O$9&amp;",Range9:="&amp;$O$10&amp;",Range10:="&amp;$O$11&amp;",Range11:="&amp;$O$12&amp;",Range12:="&amp;$O$13&amp;")", "Bar", "", "Close",$A$4,-B179,,,,,"T")</f>
        <v>0</v>
      </c>
      <c r="K179" s="4" t="str">
        <f t="shared" si="17"/>
        <v/>
      </c>
      <c r="S179" s="4"/>
      <c r="W179" s="7">
        <f t="shared" si="19"/>
        <v>5816.5</v>
      </c>
      <c r="X179" s="7">
        <f t="shared" si="20"/>
        <v>5859.25</v>
      </c>
      <c r="Y179" s="7">
        <f t="shared" si="21"/>
        <v>5800</v>
      </c>
      <c r="Z179" s="7">
        <f t="shared" si="22"/>
        <v>5822.5</v>
      </c>
    </row>
    <row r="180" spans="2:26" x14ac:dyDescent="0.25">
      <c r="B180" s="2">
        <f t="shared" si="18"/>
        <v>178</v>
      </c>
      <c r="C180" s="3">
        <f xml:space="preserve"> RTD("cqg.rtd",,"StudyData", $A$2, "BAR", "", "Time", $A$4,-$B180,$A$6,$A$10, "","False","T")</f>
        <v>45551</v>
      </c>
      <c r="D180" s="15">
        <f xml:space="preserve"> RTD("cqg.rtd",,"StudyData", $A$2, "BAR", "", "Time", $A$4,-$B180,$A$6,$A$10, "","False","T")</f>
        <v>45551</v>
      </c>
      <c r="E180" s="4" t="str">
        <f xml:space="preserve"> TEXT(RTD("cqg.rtd",,"StudyData", $A$2, "BAR", "", "Open", $A$4, -$B180, $A$6,$A$10,,$A$8,$A$12),$A$15)</f>
        <v>5806.25</v>
      </c>
      <c r="F180" s="4" t="str">
        <f xml:space="preserve"> TEXT(RTD("cqg.rtd",,"StudyData", $A$2, "BAR", "", "High", $A$4, -$B180, $A$6,$A$10,,$A$8,$A$12),$A$15)</f>
        <v>5825.00</v>
      </c>
      <c r="G180" s="4" t="str">
        <f xml:space="preserve"> TEXT(RTD("cqg.rtd",,"StudyData", $A$2, "BAR", "", "Low", $A$4, -$B180, $A$6,$A$10,,$A$8,$A$12),$A$15)</f>
        <v>5791.75</v>
      </c>
      <c r="H180" s="4" t="str">
        <f>TEXT(RTD("cqg.rtd",,"StudyData", $A$2, "BAR", "", "Close", $A$4, -$B180, $A$6,$A$10,,$A$8,$A$12),$A$15)</f>
        <v>5821.50</v>
      </c>
      <c r="I180" s="5">
        <f xml:space="preserve"> RTD("cqg.rtd",,"StudyData", $A$2, "Vol", "VolType=auto, CoCType=Contract", "Vol",$A$4, -$B180, $A$6,$A$10,,$A$8,$A$12)</f>
        <v>1740015</v>
      </c>
      <c r="J180" s="1">
        <f>RTD("cqg.rtd",,"StudyData","CSForm("&amp;$A$2&amp;",Trend1:="&amp;$N$2&amp;",Trend2:="&amp;$N$3&amp;",Trend3:="&amp;$N$4&amp;",Trend4:="&amp;$N$5&amp;",Trend5:="&amp;$N$6&amp;",Trend6:="&amp;$N$7&amp;",Trend7:="&amp;$N$8&amp;",Trend8:="&amp;$N$9&amp;",Range7:="&amp;$O$8&amp;",Range8:="&amp;$O$9&amp;",Range9:="&amp;$O$10&amp;",Range10:="&amp;$O$11&amp;",Range11:="&amp;$O$12&amp;",Range12:="&amp;$O$13&amp;")", "Bar", "", "Close",$A$4,-B180,,,,,"T")</f>
        <v>0</v>
      </c>
      <c r="K180" s="4" t="str">
        <f t="shared" si="17"/>
        <v/>
      </c>
      <c r="S180" s="4"/>
      <c r="W180" s="7">
        <f t="shared" si="19"/>
        <v>5806.25</v>
      </c>
      <c r="X180" s="7">
        <f t="shared" si="20"/>
        <v>5825</v>
      </c>
      <c r="Y180" s="7">
        <f t="shared" si="21"/>
        <v>5791.75</v>
      </c>
      <c r="Z180" s="7">
        <f t="shared" si="22"/>
        <v>5821.5</v>
      </c>
    </row>
    <row r="181" spans="2:26" x14ac:dyDescent="0.25">
      <c r="B181" s="2">
        <f t="shared" si="18"/>
        <v>179</v>
      </c>
      <c r="C181" s="3">
        <f xml:space="preserve"> RTD("cqg.rtd",,"StudyData", $A$2, "BAR", "", "Time", $A$4,-$B181,$A$6,$A$10, "","False","T")</f>
        <v>45548</v>
      </c>
      <c r="D181" s="15">
        <f xml:space="preserve"> RTD("cqg.rtd",,"StudyData", $A$2, "BAR", "", "Time", $A$4,-$B181,$A$6,$A$10, "","False","T")</f>
        <v>45548</v>
      </c>
      <c r="E181" s="4" t="str">
        <f xml:space="preserve"> TEXT(RTD("cqg.rtd",,"StudyData", $A$2, "BAR", "", "Open", $A$4, -$B181, $A$6,$A$10,,$A$8,$A$12),$A$15)</f>
        <v>5782.00</v>
      </c>
      <c r="F181" s="4" t="str">
        <f xml:space="preserve"> TEXT(RTD("cqg.rtd",,"StudyData", $A$2, "BAR", "", "High", $A$4, -$B181, $A$6,$A$10,,$A$8,$A$12),$A$15)</f>
        <v>5825.00</v>
      </c>
      <c r="G181" s="4" t="str">
        <f xml:space="preserve"> TEXT(RTD("cqg.rtd",,"StudyData", $A$2, "BAR", "", "Low", $A$4, -$B181, $A$6,$A$10,,$A$8,$A$12),$A$15)</f>
        <v>5780.75</v>
      </c>
      <c r="H181" s="4" t="str">
        <f>TEXT(RTD("cqg.rtd",,"StudyData", $A$2, "BAR", "", "Close", $A$4, -$B181, $A$6,$A$10,,$A$8,$A$12),$A$15)</f>
        <v>5813.25</v>
      </c>
      <c r="I181" s="5">
        <f xml:space="preserve"> RTD("cqg.rtd",,"StudyData", $A$2, "Vol", "VolType=auto, CoCType=Contract", "Vol",$A$4, -$B181, $A$6,$A$10,,$A$8,$A$12)</f>
        <v>1706322</v>
      </c>
      <c r="J181" s="1">
        <f>RTD("cqg.rtd",,"StudyData","CSForm("&amp;$A$2&amp;",Trend1:="&amp;$N$2&amp;",Trend2:="&amp;$N$3&amp;",Trend3:="&amp;$N$4&amp;",Trend4:="&amp;$N$5&amp;",Trend5:="&amp;$N$6&amp;",Trend6:="&amp;$N$7&amp;",Trend7:="&amp;$N$8&amp;",Trend8:="&amp;$N$9&amp;",Range7:="&amp;$O$8&amp;",Range8:="&amp;$O$9&amp;",Range9:="&amp;$O$10&amp;",Range10:="&amp;$O$11&amp;",Range11:="&amp;$O$12&amp;",Range12:="&amp;$O$13&amp;")", "Bar", "", "Close",$A$4,-B181,,,,,"T")</f>
        <v>0</v>
      </c>
      <c r="K181" s="4" t="str">
        <f t="shared" si="17"/>
        <v/>
      </c>
      <c r="S181" s="4"/>
      <c r="W181" s="7">
        <f t="shared" si="19"/>
        <v>5782</v>
      </c>
      <c r="X181" s="7">
        <f t="shared" si="20"/>
        <v>5825</v>
      </c>
      <c r="Y181" s="7">
        <f t="shared" si="21"/>
        <v>5780.75</v>
      </c>
      <c r="Z181" s="7">
        <f t="shared" si="22"/>
        <v>5813.25</v>
      </c>
    </row>
    <row r="182" spans="2:26" x14ac:dyDescent="0.25">
      <c r="B182" s="2">
        <f t="shared" si="18"/>
        <v>180</v>
      </c>
      <c r="C182" s="3">
        <f xml:space="preserve"> RTD("cqg.rtd",,"StudyData", $A$2, "BAR", "", "Time", $A$4,-$B182,$A$6,$A$10, "","False","T")</f>
        <v>45547</v>
      </c>
      <c r="D182" s="15">
        <f xml:space="preserve"> RTD("cqg.rtd",,"StudyData", $A$2, "BAR", "", "Time", $A$4,-$B182,$A$6,$A$10, "","False","T")</f>
        <v>45547</v>
      </c>
      <c r="E182" s="4" t="str">
        <f xml:space="preserve"> TEXT(RTD("cqg.rtd",,"StudyData", $A$2, "BAR", "", "Open", $A$4, -$B182, $A$6,$A$10,,$A$8,$A$12),$A$15)</f>
        <v>5741.50</v>
      </c>
      <c r="F182" s="4" t="str">
        <f xml:space="preserve"> TEXT(RTD("cqg.rtd",,"StudyData", $A$2, "BAR", "", "High", $A$4, -$B182, $A$6,$A$10,,$A$8,$A$12),$A$15)</f>
        <v>5790.50</v>
      </c>
      <c r="G182" s="4" t="str">
        <f xml:space="preserve"> TEXT(RTD("cqg.rtd",,"StudyData", $A$2, "BAR", "", "Low", $A$4, -$B182, $A$6,$A$10,,$A$8,$A$12),$A$15)</f>
        <v>5723.75</v>
      </c>
      <c r="H182" s="4" t="str">
        <f>TEXT(RTD("cqg.rtd",,"StudyData", $A$2, "BAR", "", "Close", $A$4, -$B182, $A$6,$A$10,,$A$8,$A$12),$A$15)</f>
        <v>5785.75</v>
      </c>
      <c r="I182" s="5">
        <f xml:space="preserve"> RTD("cqg.rtd",,"StudyData", $A$2, "Vol", "VolType=auto, CoCType=Contract", "Vol",$A$4, -$B182, $A$6,$A$10,,$A$8,$A$12)</f>
        <v>1726434</v>
      </c>
      <c r="J182" s="1">
        <f>RTD("cqg.rtd",,"StudyData","CSForm("&amp;$A$2&amp;",Trend1:="&amp;$N$2&amp;",Trend2:="&amp;$N$3&amp;",Trend3:="&amp;$N$4&amp;",Trend4:="&amp;$N$5&amp;",Trend5:="&amp;$N$6&amp;",Trend6:="&amp;$N$7&amp;",Trend7:="&amp;$N$8&amp;",Trend8:="&amp;$N$9&amp;",Range7:="&amp;$O$8&amp;",Range8:="&amp;$O$9&amp;",Range9:="&amp;$O$10&amp;",Range10:="&amp;$O$11&amp;",Range11:="&amp;$O$12&amp;",Range12:="&amp;$O$13&amp;")", "Bar", "", "Close",$A$4,-B182,,,,,"T")</f>
        <v>0</v>
      </c>
      <c r="K182" s="4" t="str">
        <f t="shared" si="17"/>
        <v/>
      </c>
      <c r="S182" s="4"/>
      <c r="W182" s="7">
        <f t="shared" si="19"/>
        <v>5741.5</v>
      </c>
      <c r="X182" s="7">
        <f t="shared" si="20"/>
        <v>5790.5</v>
      </c>
      <c r="Y182" s="7">
        <f t="shared" si="21"/>
        <v>5723.75</v>
      </c>
      <c r="Z182" s="7">
        <f t="shared" si="22"/>
        <v>5785.75</v>
      </c>
    </row>
    <row r="183" spans="2:26" x14ac:dyDescent="0.25">
      <c r="B183" s="2">
        <f t="shared" si="18"/>
        <v>181</v>
      </c>
      <c r="C183" s="3">
        <f xml:space="preserve"> RTD("cqg.rtd",,"StudyData", $A$2, "BAR", "", "Time", $A$4,-$B183,$A$6,$A$10, "","False","T")</f>
        <v>45546</v>
      </c>
      <c r="D183" s="15">
        <f xml:space="preserve"> RTD("cqg.rtd",,"StudyData", $A$2, "BAR", "", "Time", $A$4,-$B183,$A$6,$A$10, "","False","T")</f>
        <v>45546</v>
      </c>
      <c r="E183" s="4" t="str">
        <f xml:space="preserve"> TEXT(RTD("cqg.rtd",,"StudyData", $A$2, "BAR", "", "Open", $A$4, -$B183, $A$6,$A$10,,$A$8,$A$12),$A$15)</f>
        <v>5682.75</v>
      </c>
      <c r="F183" s="4" t="str">
        <f xml:space="preserve"> TEXT(RTD("cqg.rtd",,"StudyData", $A$2, "BAR", "", "High", $A$4, -$B183, $A$6,$A$10,,$A$8,$A$12),$A$15)</f>
        <v>5751.00</v>
      </c>
      <c r="G183" s="4" t="str">
        <f xml:space="preserve"> TEXT(RTD("cqg.rtd",,"StudyData", $A$2, "BAR", "", "Low", $A$4, -$B183, $A$6,$A$10,,$A$8,$A$12),$A$15)</f>
        <v>5595.50</v>
      </c>
      <c r="H183" s="4" t="str">
        <f>TEXT(RTD("cqg.rtd",,"StudyData", $A$2, "BAR", "", "Close", $A$4, -$B183, $A$6,$A$10,,$A$8,$A$12),$A$15)</f>
        <v>5744.75</v>
      </c>
      <c r="I183" s="5">
        <f xml:space="preserve"> RTD("cqg.rtd",,"StudyData", $A$2, "Vol", "VolType=auto, CoCType=Contract", "Vol",$A$4, -$B183, $A$6,$A$10,,$A$8,$A$12)</f>
        <v>2309139</v>
      </c>
      <c r="J183" s="1">
        <f>RTD("cqg.rtd",,"StudyData","CSForm("&amp;$A$2&amp;",Trend1:="&amp;$N$2&amp;",Trend2:="&amp;$N$3&amp;",Trend3:="&amp;$N$4&amp;",Trend4:="&amp;$N$5&amp;",Trend5:="&amp;$N$6&amp;",Trend6:="&amp;$N$7&amp;",Trend7:="&amp;$N$8&amp;",Trend8:="&amp;$N$9&amp;",Range7:="&amp;$O$8&amp;",Range8:="&amp;$O$9&amp;",Range9:="&amp;$O$10&amp;",Range10:="&amp;$O$11&amp;",Range11:="&amp;$O$12&amp;",Range12:="&amp;$O$13&amp;")", "Bar", "", "Close",$A$4,-B183,,,,,"T")</f>
        <v>0</v>
      </c>
      <c r="K183" s="4" t="str">
        <f t="shared" si="17"/>
        <v/>
      </c>
      <c r="S183" s="4"/>
      <c r="W183" s="7">
        <f t="shared" si="19"/>
        <v>5682.75</v>
      </c>
      <c r="X183" s="7">
        <f t="shared" si="20"/>
        <v>5751</v>
      </c>
      <c r="Y183" s="7">
        <f t="shared" si="21"/>
        <v>5595.5</v>
      </c>
      <c r="Z183" s="7">
        <f t="shared" si="22"/>
        <v>5744.75</v>
      </c>
    </row>
    <row r="184" spans="2:26" x14ac:dyDescent="0.25">
      <c r="B184" s="2">
        <f t="shared" si="18"/>
        <v>182</v>
      </c>
      <c r="C184" s="3">
        <f xml:space="preserve"> RTD("cqg.rtd",,"StudyData", $A$2, "BAR", "", "Time", $A$4,-$B184,$A$6,$A$10, "","False","T")</f>
        <v>45545</v>
      </c>
      <c r="D184" s="15">
        <f xml:space="preserve"> RTD("cqg.rtd",,"StudyData", $A$2, "BAR", "", "Time", $A$4,-$B184,$A$6,$A$10, "","False","T")</f>
        <v>45545</v>
      </c>
      <c r="E184" s="4" t="str">
        <f xml:space="preserve"> TEXT(RTD("cqg.rtd",,"StudyData", $A$2, "BAR", "", "Open", $A$4, -$B184, $A$6,$A$10,,$A$8,$A$12),$A$15)</f>
        <v>5671.75</v>
      </c>
      <c r="F184" s="4" t="str">
        <f xml:space="preserve"> TEXT(RTD("cqg.rtd",,"StudyData", $A$2, "BAR", "", "High", $A$4, -$B184, $A$6,$A$10,,$A$8,$A$12),$A$15)</f>
        <v>5689.50</v>
      </c>
      <c r="G184" s="4" t="str">
        <f xml:space="preserve"> TEXT(RTD("cqg.rtd",,"StudyData", $A$2, "BAR", "", "Low", $A$4, -$B184, $A$6,$A$10,,$A$8,$A$12),$A$15)</f>
        <v>5631.75</v>
      </c>
      <c r="H184" s="4" t="str">
        <f>TEXT(RTD("cqg.rtd",,"StudyData", $A$2, "BAR", "", "Close", $A$4, -$B184, $A$6,$A$10,,$A$8,$A$12),$A$15)</f>
        <v>5687.50</v>
      </c>
      <c r="I184" s="5">
        <f xml:space="preserve"> RTD("cqg.rtd",,"StudyData", $A$2, "Vol", "VolType=auto, CoCType=Contract", "Vol",$A$4, -$B184, $A$6,$A$10,,$A$8,$A$12)</f>
        <v>1525620</v>
      </c>
      <c r="J184" s="1">
        <f>RTD("cqg.rtd",,"StudyData","CSForm("&amp;$A$2&amp;",Trend1:="&amp;$N$2&amp;",Trend2:="&amp;$N$3&amp;",Trend3:="&amp;$N$4&amp;",Trend4:="&amp;$N$5&amp;",Trend5:="&amp;$N$6&amp;",Trend6:="&amp;$N$7&amp;",Trend7:="&amp;$N$8&amp;",Trend8:="&amp;$N$9&amp;",Range7:="&amp;$O$8&amp;",Range8:="&amp;$O$9&amp;",Range9:="&amp;$O$10&amp;",Range10:="&amp;$O$11&amp;",Range11:="&amp;$O$12&amp;",Range12:="&amp;$O$13&amp;")", "Bar", "", "Close",$A$4,-B184,,,,,"T")</f>
        <v>4</v>
      </c>
      <c r="K184" s="4" t="str">
        <f t="shared" si="17"/>
        <v>Hanging Man (HM)</v>
      </c>
      <c r="S184" s="4"/>
      <c r="W184" s="7">
        <f t="shared" si="19"/>
        <v>5671.75</v>
      </c>
      <c r="X184" s="7">
        <f t="shared" si="20"/>
        <v>5689.5</v>
      </c>
      <c r="Y184" s="7">
        <f t="shared" si="21"/>
        <v>5631.75</v>
      </c>
      <c r="Z184" s="7">
        <f t="shared" si="22"/>
        <v>5687.5</v>
      </c>
    </row>
    <row r="185" spans="2:26" x14ac:dyDescent="0.25">
      <c r="B185" s="2">
        <f t="shared" si="18"/>
        <v>183</v>
      </c>
      <c r="C185" s="3">
        <f xml:space="preserve"> RTD("cqg.rtd",,"StudyData", $A$2, "BAR", "", "Time", $A$4,-$B185,$A$6,$A$10, "","False","T")</f>
        <v>45544</v>
      </c>
      <c r="D185" s="15">
        <f xml:space="preserve"> RTD("cqg.rtd",,"StudyData", $A$2, "BAR", "", "Time", $A$4,-$B185,$A$6,$A$10, "","False","T")</f>
        <v>45544</v>
      </c>
      <c r="E185" s="4" t="str">
        <f xml:space="preserve"> TEXT(RTD("cqg.rtd",,"StudyData", $A$2, "BAR", "", "Open", $A$4, -$B185, $A$6,$A$10,,$A$8,$A$12),$A$15)</f>
        <v>5593.50</v>
      </c>
      <c r="F185" s="4" t="str">
        <f xml:space="preserve"> TEXT(RTD("cqg.rtd",,"StudyData", $A$2, "BAR", "", "High", $A$4, -$B185, $A$6,$A$10,,$A$8,$A$12),$A$15)</f>
        <v>5676.50</v>
      </c>
      <c r="G185" s="4" t="str">
        <f xml:space="preserve"> TEXT(RTD("cqg.rtd",,"StudyData", $A$2, "BAR", "", "Low", $A$4, -$B185, $A$6,$A$10,,$A$8,$A$12),$A$15)</f>
        <v>5588.75</v>
      </c>
      <c r="H185" s="4" t="str">
        <f>TEXT(RTD("cqg.rtd",,"StudyData", $A$2, "BAR", "", "Close", $A$4, -$B185, $A$6,$A$10,,$A$8,$A$12),$A$15)</f>
        <v>5663.00</v>
      </c>
      <c r="I185" s="5">
        <f xml:space="preserve"> RTD("cqg.rtd",,"StudyData", $A$2, "Vol", "VolType=auto, CoCType=Contract", "Vol",$A$4, -$B185, $A$6,$A$10,,$A$8,$A$12)</f>
        <v>1611701</v>
      </c>
      <c r="J185" s="1">
        <f>RTD("cqg.rtd",,"StudyData","CSForm("&amp;$A$2&amp;",Trend1:="&amp;$N$2&amp;",Trend2:="&amp;$N$3&amp;",Trend3:="&amp;$N$4&amp;",Trend4:="&amp;$N$5&amp;",Trend5:="&amp;$N$6&amp;",Trend6:="&amp;$N$7&amp;",Trend7:="&amp;$N$8&amp;",Trend8:="&amp;$N$9&amp;",Range7:="&amp;$O$8&amp;",Range8:="&amp;$O$9&amp;",Range9:="&amp;$O$10&amp;",Range10:="&amp;$O$11&amp;",Range11:="&amp;$O$12&amp;",Range12:="&amp;$O$13&amp;")", "Bar", "", "Close",$A$4,-B185,,,,,"T")</f>
        <v>0</v>
      </c>
      <c r="K185" s="4" t="str">
        <f t="shared" si="17"/>
        <v/>
      </c>
      <c r="S185" s="4"/>
      <c r="W185" s="7">
        <f t="shared" si="19"/>
        <v>5593.5</v>
      </c>
      <c r="X185" s="7">
        <f t="shared" si="20"/>
        <v>5676.5</v>
      </c>
      <c r="Y185" s="7">
        <f t="shared" si="21"/>
        <v>5588.75</v>
      </c>
      <c r="Z185" s="7">
        <f t="shared" si="22"/>
        <v>5663</v>
      </c>
    </row>
    <row r="186" spans="2:26" x14ac:dyDescent="0.25">
      <c r="B186" s="2">
        <f t="shared" si="18"/>
        <v>184</v>
      </c>
      <c r="C186" s="3">
        <f xml:space="preserve"> RTD("cqg.rtd",,"StudyData", $A$2, "BAR", "", "Time", $A$4,-$B186,$A$6,$A$10, "","False","T")</f>
        <v>45541</v>
      </c>
      <c r="D186" s="15">
        <f xml:space="preserve"> RTD("cqg.rtd",,"StudyData", $A$2, "BAR", "", "Time", $A$4,-$B186,$A$6,$A$10, "","False","T")</f>
        <v>45541</v>
      </c>
      <c r="E186" s="4" t="str">
        <f xml:space="preserve"> TEXT(RTD("cqg.rtd",,"StudyData", $A$2, "BAR", "", "Open", $A$4, -$B186, $A$6,$A$10,,$A$8,$A$12),$A$15)</f>
        <v>5696.50</v>
      </c>
      <c r="F186" s="4" t="str">
        <f xml:space="preserve"> TEXT(RTD("cqg.rtd",,"StudyData", $A$2, "BAR", "", "High", $A$4, -$B186, $A$6,$A$10,,$A$8,$A$12),$A$15)</f>
        <v>5716.00</v>
      </c>
      <c r="G186" s="4" t="str">
        <f xml:space="preserve"> TEXT(RTD("cqg.rtd",,"StudyData", $A$2, "BAR", "", "Low", $A$4, -$B186, $A$6,$A$10,,$A$8,$A$12),$A$15)</f>
        <v>5577.50</v>
      </c>
      <c r="H186" s="4" t="str">
        <f>TEXT(RTD("cqg.rtd",,"StudyData", $A$2, "BAR", "", "Close", $A$4, -$B186, $A$6,$A$10,,$A$8,$A$12),$A$15)</f>
        <v>5603.00</v>
      </c>
      <c r="I186" s="5">
        <f xml:space="preserve"> RTD("cqg.rtd",,"StudyData", $A$2, "Vol", "VolType=auto, CoCType=Contract", "Vol",$A$4, -$B186, $A$6,$A$10,,$A$8,$A$12)</f>
        <v>2377532</v>
      </c>
      <c r="J186" s="1">
        <f>RTD("cqg.rtd",,"StudyData","CSForm("&amp;$A$2&amp;",Trend1:="&amp;$N$2&amp;",Trend2:="&amp;$N$3&amp;",Trend3:="&amp;$N$4&amp;",Trend4:="&amp;$N$5&amp;",Trend5:="&amp;$N$6&amp;",Trend6:="&amp;$N$7&amp;",Trend7:="&amp;$N$8&amp;",Trend8:="&amp;$N$9&amp;",Range7:="&amp;$O$8&amp;",Range8:="&amp;$O$9&amp;",Range9:="&amp;$O$10&amp;",Range10:="&amp;$O$11&amp;",Range11:="&amp;$O$12&amp;",Range12:="&amp;$O$13&amp;")", "Bar", "", "Close",$A$4,-B186,,,,,"T")</f>
        <v>0</v>
      </c>
      <c r="K186" s="4" t="str">
        <f t="shared" si="17"/>
        <v/>
      </c>
      <c r="S186" s="4"/>
      <c r="W186" s="7">
        <f t="shared" si="19"/>
        <v>5696.5</v>
      </c>
      <c r="X186" s="7">
        <f t="shared" si="20"/>
        <v>5716</v>
      </c>
      <c r="Y186" s="7">
        <f t="shared" si="21"/>
        <v>5577.5</v>
      </c>
      <c r="Z186" s="7">
        <f t="shared" si="22"/>
        <v>5603</v>
      </c>
    </row>
    <row r="187" spans="2:26" x14ac:dyDescent="0.25">
      <c r="B187" s="2">
        <f t="shared" si="18"/>
        <v>185</v>
      </c>
      <c r="C187" s="3">
        <f xml:space="preserve"> RTD("cqg.rtd",,"StudyData", $A$2, "BAR", "", "Time", $A$4,-$B187,$A$6,$A$10, "","False","T")</f>
        <v>45540</v>
      </c>
      <c r="D187" s="15">
        <f xml:space="preserve"> RTD("cqg.rtd",,"StudyData", $A$2, "BAR", "", "Time", $A$4,-$B187,$A$6,$A$10, "","False","T")</f>
        <v>45540</v>
      </c>
      <c r="E187" s="4" t="str">
        <f xml:space="preserve"> TEXT(RTD("cqg.rtd",,"StudyData", $A$2, "BAR", "", "Open", $A$4, -$B187, $A$6,$A$10,,$A$8,$A$12),$A$15)</f>
        <v>5711.00</v>
      </c>
      <c r="F187" s="4" t="str">
        <f xml:space="preserve"> TEXT(RTD("cqg.rtd",,"StudyData", $A$2, "BAR", "", "High", $A$4, -$B187, $A$6,$A$10,,$A$8,$A$12),$A$15)</f>
        <v>5740.75</v>
      </c>
      <c r="G187" s="4" t="str">
        <f xml:space="preserve"> TEXT(RTD("cqg.rtd",,"StudyData", $A$2, "BAR", "", "Low", $A$4, -$B187, $A$6,$A$10,,$A$8,$A$12),$A$15)</f>
        <v>5673.50</v>
      </c>
      <c r="H187" s="4" t="str">
        <f>TEXT(RTD("cqg.rtd",,"StudyData", $A$2, "BAR", "", "Close", $A$4, -$B187, $A$6,$A$10,,$A$8,$A$12),$A$15)</f>
        <v>5695.75</v>
      </c>
      <c r="I187" s="5">
        <f xml:space="preserve"> RTD("cqg.rtd",,"StudyData", $A$2, "Vol", "VolType=auto, CoCType=Contract", "Vol",$A$4, -$B187, $A$6,$A$10,,$A$8,$A$12)</f>
        <v>1737210</v>
      </c>
      <c r="J187" s="1">
        <f>RTD("cqg.rtd",,"StudyData","CSForm("&amp;$A$2&amp;",Trend1:="&amp;$N$2&amp;",Trend2:="&amp;$N$3&amp;",Trend3:="&amp;$N$4&amp;",Trend4:="&amp;$N$5&amp;",Trend5:="&amp;$N$6&amp;",Trend6:="&amp;$N$7&amp;",Trend7:="&amp;$N$8&amp;",Trend8:="&amp;$N$9&amp;",Range7:="&amp;$O$8&amp;",Range8:="&amp;$O$9&amp;",Range9:="&amp;$O$10&amp;",Range10:="&amp;$O$11&amp;",Range11:="&amp;$O$12&amp;",Range12:="&amp;$O$13&amp;")", "Bar", "", "Close",$A$4,-B187,,,,,"T")</f>
        <v>0</v>
      </c>
      <c r="K187" s="4" t="str">
        <f t="shared" si="17"/>
        <v/>
      </c>
      <c r="S187" s="4"/>
      <c r="W187" s="7">
        <f t="shared" si="19"/>
        <v>5711</v>
      </c>
      <c r="X187" s="7">
        <f t="shared" si="20"/>
        <v>5740.75</v>
      </c>
      <c r="Y187" s="7">
        <f t="shared" si="21"/>
        <v>5673.5</v>
      </c>
      <c r="Z187" s="7">
        <f t="shared" si="22"/>
        <v>5695.75</v>
      </c>
    </row>
    <row r="188" spans="2:26" x14ac:dyDescent="0.25">
      <c r="B188" s="2">
        <f t="shared" si="18"/>
        <v>186</v>
      </c>
      <c r="C188" s="3">
        <f xml:space="preserve"> RTD("cqg.rtd",,"StudyData", $A$2, "BAR", "", "Time", $A$4,-$B188,$A$6,$A$10, "","False","T")</f>
        <v>45539</v>
      </c>
      <c r="D188" s="15">
        <f xml:space="preserve"> RTD("cqg.rtd",,"StudyData", $A$2, "BAR", "", "Time", $A$4,-$B188,$A$6,$A$10, "","False","T")</f>
        <v>45539</v>
      </c>
      <c r="E188" s="4" t="str">
        <f xml:space="preserve"> TEXT(RTD("cqg.rtd",,"StudyData", $A$2, "BAR", "", "Open", $A$4, -$B188, $A$6,$A$10,,$A$8,$A$12),$A$15)</f>
        <v>5722.00</v>
      </c>
      <c r="F188" s="4" t="str">
        <f xml:space="preserve"> TEXT(RTD("cqg.rtd",,"StudyData", $A$2, "BAR", "", "High", $A$4, -$B188, $A$6,$A$10,,$A$8,$A$12),$A$15)</f>
        <v>5748.50</v>
      </c>
      <c r="G188" s="4" t="str">
        <f xml:space="preserve"> TEXT(RTD("cqg.rtd",,"StudyData", $A$2, "BAR", "", "Low", $A$4, -$B188, $A$6,$A$10,,$A$8,$A$12),$A$15)</f>
        <v>5690.25</v>
      </c>
      <c r="H188" s="4" t="str">
        <f>TEXT(RTD("cqg.rtd",,"StudyData", $A$2, "BAR", "", "Close", $A$4, -$B188, $A$6,$A$10,,$A$8,$A$12),$A$15)</f>
        <v>5713.50</v>
      </c>
      <c r="I188" s="5">
        <f xml:space="preserve"> RTD("cqg.rtd",,"StudyData", $A$2, "Vol", "VolType=auto, CoCType=Contract", "Vol",$A$4, -$B188, $A$6,$A$10,,$A$8,$A$12)</f>
        <v>1749591</v>
      </c>
      <c r="J188" s="1">
        <f>RTD("cqg.rtd",,"StudyData","CSForm("&amp;$A$2&amp;",Trend1:="&amp;$N$2&amp;",Trend2:="&amp;$N$3&amp;",Trend3:="&amp;$N$4&amp;",Trend4:="&amp;$N$5&amp;",Trend5:="&amp;$N$6&amp;",Trend6:="&amp;$N$7&amp;",Trend7:="&amp;$N$8&amp;",Trend8:="&amp;$N$9&amp;",Range7:="&amp;$O$8&amp;",Range8:="&amp;$O$9&amp;",Range9:="&amp;$O$10&amp;",Range10:="&amp;$O$11&amp;",Range11:="&amp;$O$12&amp;",Range12:="&amp;$O$13&amp;")", "Bar", "", "Close",$A$4,-B188,,,,,"T")</f>
        <v>0</v>
      </c>
      <c r="K188" s="4" t="str">
        <f t="shared" si="17"/>
        <v/>
      </c>
      <c r="S188" s="4"/>
      <c r="W188" s="7">
        <f t="shared" si="19"/>
        <v>5722</v>
      </c>
      <c r="X188" s="7">
        <f t="shared" si="20"/>
        <v>5748.5</v>
      </c>
      <c r="Y188" s="7">
        <f t="shared" si="21"/>
        <v>5690.25</v>
      </c>
      <c r="Z188" s="7">
        <f t="shared" si="22"/>
        <v>5713.5</v>
      </c>
    </row>
    <row r="189" spans="2:26" x14ac:dyDescent="0.25">
      <c r="B189" s="2">
        <f t="shared" si="18"/>
        <v>187</v>
      </c>
      <c r="C189" s="3">
        <f xml:space="preserve"> RTD("cqg.rtd",,"StudyData", $A$2, "BAR", "", "Time", $A$4,-$B189,$A$6,$A$10, "","False","T")</f>
        <v>45538</v>
      </c>
      <c r="D189" s="15">
        <f xml:space="preserve"> RTD("cqg.rtd",,"StudyData", $A$2, "BAR", "", "Time", $A$4,-$B189,$A$6,$A$10, "","False","T")</f>
        <v>45538</v>
      </c>
      <c r="E189" s="4" t="str">
        <f xml:space="preserve"> TEXT(RTD("cqg.rtd",,"StudyData", $A$2, "BAR", "", "Open", $A$4, -$B189, $A$6,$A$10,,$A$8,$A$12),$A$15)</f>
        <v>5839.75</v>
      </c>
      <c r="F189" s="4" t="str">
        <f xml:space="preserve"> TEXT(RTD("cqg.rtd",,"StudyData", $A$2, "BAR", "", "High", $A$4, -$B189, $A$6,$A$10,,$A$8,$A$12),$A$15)</f>
        <v>5853.25</v>
      </c>
      <c r="G189" s="4" t="str">
        <f xml:space="preserve"> TEXT(RTD("cqg.rtd",,"StudyData", $A$2, "BAR", "", "Low", $A$4, -$B189, $A$6,$A$10,,$A$8,$A$12),$A$15)</f>
        <v>5700.25</v>
      </c>
      <c r="H189" s="4" t="str">
        <f>TEXT(RTD("cqg.rtd",,"StudyData", $A$2, "BAR", "", "Close", $A$4, -$B189, $A$6,$A$10,,$A$8,$A$12),$A$15)</f>
        <v>5725.25</v>
      </c>
      <c r="I189" s="5">
        <f xml:space="preserve"> RTD("cqg.rtd",,"StudyData", $A$2, "Vol", "VolType=auto, CoCType=Contract", "Vol",$A$4, -$B189, $A$6,$A$10,,$A$8,$A$12)</f>
        <v>1910577</v>
      </c>
      <c r="J189" s="1">
        <f>RTD("cqg.rtd",,"StudyData","CSForm("&amp;$A$2&amp;",Trend1:="&amp;$N$2&amp;",Trend2:="&amp;$N$3&amp;",Trend3:="&amp;$N$4&amp;",Trend4:="&amp;$N$5&amp;",Trend5:="&amp;$N$6&amp;",Trend6:="&amp;$N$7&amp;",Trend7:="&amp;$N$8&amp;",Trend8:="&amp;$N$9&amp;",Range7:="&amp;$O$8&amp;",Range8:="&amp;$O$9&amp;",Range9:="&amp;$O$10&amp;",Range10:="&amp;$O$11&amp;",Range11:="&amp;$O$12&amp;",Range12:="&amp;$O$13&amp;")", "Bar", "", "Close",$A$4,-B189,,,,,"T")</f>
        <v>0</v>
      </c>
      <c r="K189" s="4" t="str">
        <f t="shared" si="17"/>
        <v/>
      </c>
      <c r="S189" s="4"/>
      <c r="W189" s="7">
        <f t="shared" si="19"/>
        <v>5839.75</v>
      </c>
      <c r="X189" s="7">
        <f t="shared" si="20"/>
        <v>5853.25</v>
      </c>
      <c r="Y189" s="7">
        <f t="shared" si="21"/>
        <v>5700.25</v>
      </c>
      <c r="Z189" s="7">
        <f t="shared" si="22"/>
        <v>5725.25</v>
      </c>
    </row>
    <row r="190" spans="2:26" x14ac:dyDescent="0.25">
      <c r="B190" s="2">
        <f t="shared" si="18"/>
        <v>188</v>
      </c>
      <c r="C190" s="3">
        <f xml:space="preserve"> RTD("cqg.rtd",,"StudyData", $A$2, "BAR", "", "Time", $A$4,-$B190,$A$6,$A$10, "","False","T")</f>
        <v>45534</v>
      </c>
      <c r="D190" s="15">
        <f xml:space="preserve"> RTD("cqg.rtd",,"StudyData", $A$2, "BAR", "", "Time", $A$4,-$B190,$A$6,$A$10, "","False","T")</f>
        <v>45534</v>
      </c>
      <c r="E190" s="4" t="str">
        <f xml:space="preserve"> TEXT(RTD("cqg.rtd",,"StudyData", $A$2, "BAR", "", "Open", $A$4, -$B190, $A$6,$A$10,,$A$8,$A$12),$A$15)</f>
        <v>5802.00</v>
      </c>
      <c r="F190" s="4" t="str">
        <f xml:space="preserve"> TEXT(RTD("cqg.rtd",,"StudyData", $A$2, "BAR", "", "High", $A$4, -$B190, $A$6,$A$10,,$A$8,$A$12),$A$15)</f>
        <v>5848.50</v>
      </c>
      <c r="G190" s="4" t="str">
        <f xml:space="preserve"> TEXT(RTD("cqg.rtd",,"StudyData", $A$2, "BAR", "", "Low", $A$4, -$B190, $A$6,$A$10,,$A$8,$A$12),$A$15)</f>
        <v>5777.75</v>
      </c>
      <c r="H190" s="4" t="str">
        <f>TEXT(RTD("cqg.rtd",,"StudyData", $A$2, "BAR", "", "Close", $A$4, -$B190, $A$6,$A$10,,$A$8,$A$12),$A$15)</f>
        <v>5844.50</v>
      </c>
      <c r="I190" s="5">
        <f xml:space="preserve"> RTD("cqg.rtd",,"StudyData", $A$2, "Vol", "VolType=auto, CoCType=Contract", "Vol",$A$4, -$B190, $A$6,$A$10,,$A$8,$A$12)</f>
        <v>1558874</v>
      </c>
      <c r="J190" s="1">
        <f>RTD("cqg.rtd",,"StudyData","CSForm("&amp;$A$2&amp;",Trend1:="&amp;$N$2&amp;",Trend2:="&amp;$N$3&amp;",Trend3:="&amp;$N$4&amp;",Trend4:="&amp;$N$5&amp;",Trend5:="&amp;$N$6&amp;",Trend6:="&amp;$N$7&amp;",Trend7:="&amp;$N$8&amp;",Trend8:="&amp;$N$9&amp;",Range7:="&amp;$O$8&amp;",Range8:="&amp;$O$9&amp;",Range9:="&amp;$O$10&amp;",Range10:="&amp;$O$11&amp;",Range11:="&amp;$O$12&amp;",Range12:="&amp;$O$13&amp;")", "Bar", "", "Close",$A$4,-B190,,,,,"T")</f>
        <v>0</v>
      </c>
      <c r="K190" s="4" t="str">
        <f t="shared" si="17"/>
        <v/>
      </c>
      <c r="S190" s="4"/>
      <c r="W190" s="7">
        <f t="shared" si="19"/>
        <v>5802</v>
      </c>
      <c r="X190" s="7">
        <f t="shared" si="20"/>
        <v>5848.5</v>
      </c>
      <c r="Y190" s="7">
        <f t="shared" si="21"/>
        <v>5777.75</v>
      </c>
      <c r="Z190" s="7">
        <f t="shared" si="22"/>
        <v>5844.5</v>
      </c>
    </row>
    <row r="191" spans="2:26" x14ac:dyDescent="0.25">
      <c r="B191" s="2">
        <f t="shared" si="18"/>
        <v>189</v>
      </c>
      <c r="C191" s="3">
        <f xml:space="preserve"> RTD("cqg.rtd",,"StudyData", $A$2, "BAR", "", "Time", $A$4,-$B191,$A$6,$A$10, "","False","T")</f>
        <v>45533</v>
      </c>
      <c r="D191" s="15">
        <f xml:space="preserve"> RTD("cqg.rtd",,"StudyData", $A$2, "BAR", "", "Time", $A$4,-$B191,$A$6,$A$10, "","False","T")</f>
        <v>45533</v>
      </c>
      <c r="E191" s="4" t="str">
        <f xml:space="preserve"> TEXT(RTD("cqg.rtd",,"StudyData", $A$2, "BAR", "", "Open", $A$4, -$B191, $A$6,$A$10,,$A$8,$A$12),$A$15)</f>
        <v>5764.00</v>
      </c>
      <c r="F191" s="4" t="str">
        <f xml:space="preserve"> TEXT(RTD("cqg.rtd",,"StudyData", $A$2, "BAR", "", "High", $A$4, -$B191, $A$6,$A$10,,$A$8,$A$12),$A$15)</f>
        <v>5847.25</v>
      </c>
      <c r="G191" s="4" t="str">
        <f xml:space="preserve"> TEXT(RTD("cqg.rtd",,"StudyData", $A$2, "BAR", "", "Low", $A$4, -$B191, $A$6,$A$10,,$A$8,$A$12),$A$15)</f>
        <v>5744.75</v>
      </c>
      <c r="H191" s="4" t="str">
        <f>TEXT(RTD("cqg.rtd",,"StudyData", $A$2, "BAR", "", "Close", $A$4, -$B191, $A$6,$A$10,,$A$8,$A$12),$A$15)</f>
        <v>5793.50</v>
      </c>
      <c r="I191" s="5">
        <f xml:space="preserve"> RTD("cqg.rtd",,"StudyData", $A$2, "Vol", "VolType=auto, CoCType=Contract", "Vol",$A$4, -$B191, $A$6,$A$10,,$A$8,$A$12)</f>
        <v>1571688</v>
      </c>
      <c r="J191" s="1">
        <f>RTD("cqg.rtd",,"StudyData","CSForm("&amp;$A$2&amp;",Trend1:="&amp;$N$2&amp;",Trend2:="&amp;$N$3&amp;",Trend3:="&amp;$N$4&amp;",Trend4:="&amp;$N$5&amp;",Trend5:="&amp;$N$6&amp;",Trend6:="&amp;$N$7&amp;",Trend7:="&amp;$N$8&amp;",Trend8:="&amp;$N$9&amp;",Range7:="&amp;$O$8&amp;",Range8:="&amp;$O$9&amp;",Range9:="&amp;$O$10&amp;",Range10:="&amp;$O$11&amp;",Range11:="&amp;$O$12&amp;",Range12:="&amp;$O$13&amp;")", "Bar", "", "Close",$A$4,-B191,,,,,"T")</f>
        <v>0</v>
      </c>
      <c r="K191" s="4" t="str">
        <f t="shared" si="17"/>
        <v/>
      </c>
      <c r="S191" s="4"/>
      <c r="W191" s="7">
        <f t="shared" si="19"/>
        <v>5764</v>
      </c>
      <c r="X191" s="7">
        <f t="shared" si="20"/>
        <v>5847.25</v>
      </c>
      <c r="Y191" s="7">
        <f t="shared" si="21"/>
        <v>5744.75</v>
      </c>
      <c r="Z191" s="7">
        <f t="shared" si="22"/>
        <v>5793.5</v>
      </c>
    </row>
    <row r="192" spans="2:26" x14ac:dyDescent="0.25">
      <c r="B192" s="2">
        <f t="shared" si="18"/>
        <v>190</v>
      </c>
      <c r="C192" s="3">
        <f xml:space="preserve"> RTD("cqg.rtd",,"StudyData", $A$2, "BAR", "", "Time", $A$4,-$B192,$A$6,$A$10, "","False","T")</f>
        <v>45532</v>
      </c>
      <c r="D192" s="15">
        <f xml:space="preserve"> RTD("cqg.rtd",,"StudyData", $A$2, "BAR", "", "Time", $A$4,-$B192,$A$6,$A$10, "","False","T")</f>
        <v>45532</v>
      </c>
      <c r="E192" s="4" t="str">
        <f xml:space="preserve"> TEXT(RTD("cqg.rtd",,"StudyData", $A$2, "BAR", "", "Open", $A$4, -$B192, $A$6,$A$10,,$A$8,$A$12),$A$15)</f>
        <v>5827.25</v>
      </c>
      <c r="F192" s="4" t="str">
        <f xml:space="preserve"> TEXT(RTD("cqg.rtd",,"StudyData", $A$2, "BAR", "", "High", $A$4, -$B192, $A$6,$A$10,,$A$8,$A$12),$A$15)</f>
        <v>5834.00</v>
      </c>
      <c r="G192" s="4" t="str">
        <f xml:space="preserve"> TEXT(RTD("cqg.rtd",,"StudyData", $A$2, "BAR", "", "Low", $A$4, -$B192, $A$6,$A$10,,$A$8,$A$12),$A$15)</f>
        <v>5759.50</v>
      </c>
      <c r="H192" s="4" t="str">
        <f>TEXT(RTD("cqg.rtd",,"StudyData", $A$2, "BAR", "", "Close", $A$4, -$B192, $A$6,$A$10,,$A$8,$A$12),$A$15)</f>
        <v>5793.75</v>
      </c>
      <c r="I192" s="5">
        <f xml:space="preserve"> RTD("cqg.rtd",,"StudyData", $A$2, "Vol", "VolType=auto, CoCType=Contract", "Vol",$A$4, -$B192, $A$6,$A$10,,$A$8,$A$12)</f>
        <v>1381099</v>
      </c>
      <c r="J192" s="1">
        <f>RTD("cqg.rtd",,"StudyData","CSForm("&amp;$A$2&amp;",Trend1:="&amp;$N$2&amp;",Trend2:="&amp;$N$3&amp;",Trend3:="&amp;$N$4&amp;",Trend4:="&amp;$N$5&amp;",Trend5:="&amp;$N$6&amp;",Trend6:="&amp;$N$7&amp;",Trend7:="&amp;$N$8&amp;",Trend8:="&amp;$N$9&amp;",Range7:="&amp;$O$8&amp;",Range8:="&amp;$O$9&amp;",Range9:="&amp;$O$10&amp;",Range10:="&amp;$O$11&amp;",Range11:="&amp;$O$12&amp;",Range12:="&amp;$O$13&amp;")", "Bar", "", "Close",$A$4,-B192,,,,,"T")</f>
        <v>0</v>
      </c>
      <c r="K192" s="4" t="str">
        <f t="shared" si="17"/>
        <v/>
      </c>
      <c r="S192" s="4"/>
      <c r="W192" s="7">
        <f t="shared" si="19"/>
        <v>5827.25</v>
      </c>
      <c r="X192" s="7">
        <f t="shared" si="20"/>
        <v>5834</v>
      </c>
      <c r="Y192" s="7">
        <f t="shared" si="21"/>
        <v>5759.5</v>
      </c>
      <c r="Z192" s="7">
        <f t="shared" si="22"/>
        <v>5793.75</v>
      </c>
    </row>
    <row r="193" spans="2:26" x14ac:dyDescent="0.25">
      <c r="B193" s="2">
        <f t="shared" si="18"/>
        <v>191</v>
      </c>
      <c r="C193" s="3">
        <f xml:space="preserve"> RTD("cqg.rtd",,"StudyData", $A$2, "BAR", "", "Time", $A$4,-$B193,$A$6,$A$10, "","False","T")</f>
        <v>45531</v>
      </c>
      <c r="D193" s="15">
        <f xml:space="preserve"> RTD("cqg.rtd",,"StudyData", $A$2, "BAR", "", "Time", $A$4,-$B193,$A$6,$A$10, "","False","T")</f>
        <v>45531</v>
      </c>
      <c r="E193" s="4" t="str">
        <f xml:space="preserve"> TEXT(RTD("cqg.rtd",,"StudyData", $A$2, "BAR", "", "Open", $A$4, -$B193, $A$6,$A$10,,$A$8,$A$12),$A$15)</f>
        <v>5813.50</v>
      </c>
      <c r="F193" s="4" t="str">
        <f xml:space="preserve"> TEXT(RTD("cqg.rtd",,"StudyData", $A$2, "BAR", "", "High", $A$4, -$B193, $A$6,$A$10,,$A$8,$A$12),$A$15)</f>
        <v>5833.00</v>
      </c>
      <c r="G193" s="4" t="str">
        <f xml:space="preserve"> TEXT(RTD("cqg.rtd",,"StudyData", $A$2, "BAR", "", "Low", $A$4, -$B193, $A$6,$A$10,,$A$8,$A$12),$A$15)</f>
        <v>5795.00</v>
      </c>
      <c r="H193" s="4" t="str">
        <f>TEXT(RTD("cqg.rtd",,"StudyData", $A$2, "BAR", "", "Close", $A$4, -$B193, $A$6,$A$10,,$A$8,$A$12),$A$15)</f>
        <v>5828.25</v>
      </c>
      <c r="I193" s="5">
        <f xml:space="preserve"> RTD("cqg.rtd",,"StudyData", $A$2, "Vol", "VolType=auto, CoCType=Contract", "Vol",$A$4, -$B193, $A$6,$A$10,,$A$8,$A$12)</f>
        <v>1027658</v>
      </c>
      <c r="J193" s="1">
        <f>RTD("cqg.rtd",,"StudyData","CSForm("&amp;$A$2&amp;",Trend1:="&amp;$N$2&amp;",Trend2:="&amp;$N$3&amp;",Trend3:="&amp;$N$4&amp;",Trend4:="&amp;$N$5&amp;",Trend5:="&amp;$N$6&amp;",Trend6:="&amp;$N$7&amp;",Trend7:="&amp;$N$8&amp;",Trend8:="&amp;$N$9&amp;",Range7:="&amp;$O$8&amp;",Range8:="&amp;$O$9&amp;",Range9:="&amp;$O$10&amp;",Range10:="&amp;$O$11&amp;",Range11:="&amp;$O$12&amp;",Range12:="&amp;$O$13&amp;")", "Bar", "", "Close",$A$4,-B193,,,,,"T")</f>
        <v>0</v>
      </c>
      <c r="K193" s="4" t="str">
        <f t="shared" si="17"/>
        <v/>
      </c>
      <c r="S193" s="4"/>
      <c r="W193" s="7">
        <f t="shared" si="19"/>
        <v>5813.5</v>
      </c>
      <c r="X193" s="7">
        <f t="shared" si="20"/>
        <v>5833</v>
      </c>
      <c r="Y193" s="7">
        <f t="shared" si="21"/>
        <v>5795</v>
      </c>
      <c r="Z193" s="7">
        <f t="shared" si="22"/>
        <v>5828.25</v>
      </c>
    </row>
    <row r="194" spans="2:26" x14ac:dyDescent="0.25">
      <c r="B194" s="2">
        <f t="shared" si="18"/>
        <v>192</v>
      </c>
      <c r="C194" s="3">
        <f xml:space="preserve"> RTD("cqg.rtd",,"StudyData", $A$2, "BAR", "", "Time", $A$4,-$B194,$A$6,$A$10, "","False","T")</f>
        <v>45530</v>
      </c>
      <c r="D194" s="15">
        <f xml:space="preserve"> RTD("cqg.rtd",,"StudyData", $A$2, "BAR", "", "Time", $A$4,-$B194,$A$6,$A$10, "","False","T")</f>
        <v>45530</v>
      </c>
      <c r="E194" s="4" t="str">
        <f xml:space="preserve"> TEXT(RTD("cqg.rtd",,"StudyData", $A$2, "BAR", "", "Open", $A$4, -$B194, $A$6,$A$10,,$A$8,$A$12),$A$15)</f>
        <v>5834.00</v>
      </c>
      <c r="F194" s="4" t="str">
        <f xml:space="preserve"> TEXT(RTD("cqg.rtd",,"StudyData", $A$2, "BAR", "", "High", $A$4, -$B194, $A$6,$A$10,,$A$8,$A$12),$A$15)</f>
        <v>5852.50</v>
      </c>
      <c r="G194" s="4" t="str">
        <f xml:space="preserve"> TEXT(RTD("cqg.rtd",,"StudyData", $A$2, "BAR", "", "Low", $A$4, -$B194, $A$6,$A$10,,$A$8,$A$12),$A$15)</f>
        <v>5803.25</v>
      </c>
      <c r="H194" s="4" t="str">
        <f>TEXT(RTD("cqg.rtd",,"StudyData", $A$2, "BAR", "", "Close", $A$4, -$B194, $A$6,$A$10,,$A$8,$A$12),$A$15)</f>
        <v>5820.50</v>
      </c>
      <c r="I194" s="5">
        <f xml:space="preserve"> RTD("cqg.rtd",,"StudyData", $A$2, "Vol", "VolType=auto, CoCType=Contract", "Vol",$A$4, -$B194, $A$6,$A$10,,$A$8,$A$12)</f>
        <v>1090361</v>
      </c>
      <c r="J194" s="1">
        <f>RTD("cqg.rtd",,"StudyData","CSForm("&amp;$A$2&amp;",Trend1:="&amp;$N$2&amp;",Trend2:="&amp;$N$3&amp;",Trend3:="&amp;$N$4&amp;",Trend4:="&amp;$N$5&amp;",Trend5:="&amp;$N$6&amp;",Trend6:="&amp;$N$7&amp;",Trend7:="&amp;$N$8&amp;",Trend8:="&amp;$N$9&amp;",Range7:="&amp;$O$8&amp;",Range8:="&amp;$O$9&amp;",Range9:="&amp;$O$10&amp;",Range10:="&amp;$O$11&amp;",Range11:="&amp;$O$12&amp;",Range12:="&amp;$O$13&amp;")", "Bar", "", "Close",$A$4,-B194,,,,,"T")</f>
        <v>8</v>
      </c>
      <c r="K194" s="4" t="str">
        <f t="shared" si="17"/>
        <v>Harami Bearish (HI)</v>
      </c>
      <c r="S194" s="4"/>
      <c r="W194" s="7">
        <f t="shared" si="19"/>
        <v>5834</v>
      </c>
      <c r="X194" s="7">
        <f t="shared" si="20"/>
        <v>5852.5</v>
      </c>
      <c r="Y194" s="7">
        <f t="shared" si="21"/>
        <v>5803.25</v>
      </c>
      <c r="Z194" s="7">
        <f t="shared" si="22"/>
        <v>5820.5</v>
      </c>
    </row>
    <row r="195" spans="2:26" x14ac:dyDescent="0.25">
      <c r="B195" s="2">
        <f t="shared" si="18"/>
        <v>193</v>
      </c>
      <c r="C195" s="3">
        <f xml:space="preserve"> RTD("cqg.rtd",,"StudyData", $A$2, "BAR", "", "Time", $A$4,-$B195,$A$6,$A$10, "","False","T")</f>
        <v>45527</v>
      </c>
      <c r="D195" s="15">
        <f xml:space="preserve"> RTD("cqg.rtd",,"StudyData", $A$2, "BAR", "", "Time", $A$4,-$B195,$A$6,$A$10, "","False","T")</f>
        <v>45527</v>
      </c>
      <c r="E195" s="4" t="str">
        <f xml:space="preserve"> TEXT(RTD("cqg.rtd",,"StudyData", $A$2, "BAR", "", "Open", $A$4, -$B195, $A$6,$A$10,,$A$8,$A$12),$A$15)</f>
        <v>5781.25</v>
      </c>
      <c r="F195" s="4" t="str">
        <f xml:space="preserve"> TEXT(RTD("cqg.rtd",,"StudyData", $A$2, "BAR", "", "High", $A$4, -$B195, $A$6,$A$10,,$A$8,$A$12),$A$15)</f>
        <v>5845.75</v>
      </c>
      <c r="G195" s="4" t="str">
        <f xml:space="preserve"> TEXT(RTD("cqg.rtd",,"StudyData", $A$2, "BAR", "", "Low", $A$4, -$B195, $A$6,$A$10,,$A$8,$A$12),$A$15)</f>
        <v>5781.25</v>
      </c>
      <c r="H195" s="4" t="str">
        <f>TEXT(RTD("cqg.rtd",,"StudyData", $A$2, "BAR", "", "Close", $A$4, -$B195, $A$6,$A$10,,$A$8,$A$12),$A$15)</f>
        <v>5836.00</v>
      </c>
      <c r="I195" s="5">
        <f xml:space="preserve"> RTD("cqg.rtd",,"StudyData", $A$2, "Vol", "VolType=auto, CoCType=Contract", "Vol",$A$4, -$B195, $A$6,$A$10,,$A$8,$A$12)</f>
        <v>1415472</v>
      </c>
      <c r="J195" s="1">
        <f>RTD("cqg.rtd",,"StudyData","CSForm("&amp;$A$2&amp;",Trend1:="&amp;$N$2&amp;",Trend2:="&amp;$N$3&amp;",Trend3:="&amp;$N$4&amp;",Trend4:="&amp;$N$5&amp;",Trend5:="&amp;$N$6&amp;",Trend6:="&amp;$N$7&amp;",Trend7:="&amp;$N$8&amp;",Trend8:="&amp;$N$9&amp;",Range7:="&amp;$O$8&amp;",Range8:="&amp;$O$9&amp;",Range9:="&amp;$O$10&amp;",Range10:="&amp;$O$11&amp;",Range11:="&amp;$O$12&amp;",Range12:="&amp;$O$13&amp;")", "Bar", "", "Close",$A$4,-B195,,,,,"T")</f>
        <v>0</v>
      </c>
      <c r="K195" s="4" t="str">
        <f t="shared" ref="K195:K258" si="23">IF(J195=0,"",VLOOKUP(J195,$L$2:$M$16,2,FALSE))</f>
        <v/>
      </c>
      <c r="S195" s="4"/>
      <c r="W195" s="7">
        <f t="shared" si="19"/>
        <v>5781.25</v>
      </c>
      <c r="X195" s="7">
        <f t="shared" si="20"/>
        <v>5845.75</v>
      </c>
      <c r="Y195" s="7">
        <f t="shared" si="21"/>
        <v>5781.25</v>
      </c>
      <c r="Z195" s="7">
        <f t="shared" si="22"/>
        <v>5836</v>
      </c>
    </row>
    <row r="196" spans="2:26" x14ac:dyDescent="0.25">
      <c r="B196" s="2">
        <f t="shared" ref="B196:B259" si="24">B195+1</f>
        <v>194</v>
      </c>
      <c r="C196" s="3">
        <f xml:space="preserve"> RTD("cqg.rtd",,"StudyData", $A$2, "BAR", "", "Time", $A$4,-$B196,$A$6,$A$10, "","False","T")</f>
        <v>45526</v>
      </c>
      <c r="D196" s="15">
        <f xml:space="preserve"> RTD("cqg.rtd",,"StudyData", $A$2, "BAR", "", "Time", $A$4,-$B196,$A$6,$A$10, "","False","T")</f>
        <v>45526</v>
      </c>
      <c r="E196" s="4" t="str">
        <f xml:space="preserve"> TEXT(RTD("cqg.rtd",,"StudyData", $A$2, "BAR", "", "Open", $A$4, -$B196, $A$6,$A$10,,$A$8,$A$12),$A$15)</f>
        <v>5825.50</v>
      </c>
      <c r="F196" s="4" t="str">
        <f xml:space="preserve"> TEXT(RTD("cqg.rtd",,"StudyData", $A$2, "BAR", "", "High", $A$4, -$B196, $A$6,$A$10,,$A$8,$A$12),$A$15)</f>
        <v>5848.75</v>
      </c>
      <c r="G196" s="4" t="str">
        <f xml:space="preserve"> TEXT(RTD("cqg.rtd",,"StudyData", $A$2, "BAR", "", "Low", $A$4, -$B196, $A$6,$A$10,,$A$8,$A$12),$A$15)</f>
        <v>5766.25</v>
      </c>
      <c r="H196" s="4" t="str">
        <f>TEXT(RTD("cqg.rtd",,"StudyData", $A$2, "BAR", "", "Close", $A$4, -$B196, $A$6,$A$10,,$A$8,$A$12),$A$15)</f>
        <v>5777.50</v>
      </c>
      <c r="I196" s="5">
        <f xml:space="preserve"> RTD("cqg.rtd",,"StudyData", $A$2, "Vol", "VolType=auto, CoCType=Contract", "Vol",$A$4, -$B196, $A$6,$A$10,,$A$8,$A$12)</f>
        <v>1409474</v>
      </c>
      <c r="J196" s="1">
        <f>RTD("cqg.rtd",,"StudyData","CSForm("&amp;$A$2&amp;",Trend1:="&amp;$N$2&amp;",Trend2:="&amp;$N$3&amp;",Trend3:="&amp;$N$4&amp;",Trend4:="&amp;$N$5&amp;",Trend5:="&amp;$N$6&amp;",Trend6:="&amp;$N$7&amp;",Trend7:="&amp;$N$8&amp;",Trend8:="&amp;$N$9&amp;",Range7:="&amp;$O$8&amp;",Range8:="&amp;$O$9&amp;",Range9:="&amp;$O$10&amp;",Range10:="&amp;$O$11&amp;",Range11:="&amp;$O$12&amp;",Range12:="&amp;$O$13&amp;")", "Bar", "", "Close",$A$4,-B196,,,,,"T")</f>
        <v>2</v>
      </c>
      <c r="K196" s="4" t="str">
        <f t="shared" si="23"/>
        <v>Engulfing Bearish (EG)</v>
      </c>
      <c r="S196" s="4"/>
      <c r="W196" s="7">
        <f t="shared" si="19"/>
        <v>5825.5</v>
      </c>
      <c r="X196" s="7">
        <f t="shared" si="20"/>
        <v>5848.75</v>
      </c>
      <c r="Y196" s="7">
        <f t="shared" si="21"/>
        <v>5766.25</v>
      </c>
      <c r="Z196" s="7">
        <f t="shared" si="22"/>
        <v>5777.5</v>
      </c>
    </row>
    <row r="197" spans="2:26" x14ac:dyDescent="0.25">
      <c r="B197" s="2">
        <f t="shared" si="24"/>
        <v>195</v>
      </c>
      <c r="C197" s="3">
        <f xml:space="preserve"> RTD("cqg.rtd",,"StudyData", $A$2, "BAR", "", "Time", $A$4,-$B197,$A$6,$A$10, "","False","T")</f>
        <v>45525</v>
      </c>
      <c r="D197" s="15">
        <f xml:space="preserve"> RTD("cqg.rtd",,"StudyData", $A$2, "BAR", "", "Time", $A$4,-$B197,$A$6,$A$10, "","False","T")</f>
        <v>45525</v>
      </c>
      <c r="E197" s="4" t="str">
        <f xml:space="preserve"> TEXT(RTD("cqg.rtd",,"StudyData", $A$2, "BAR", "", "Open", $A$4, -$B197, $A$6,$A$10,,$A$8,$A$12),$A$15)</f>
        <v>5803.00</v>
      </c>
      <c r="F197" s="4" t="str">
        <f xml:space="preserve"> TEXT(RTD("cqg.rtd",,"StudyData", $A$2, "BAR", "", "High", $A$4, -$B197, $A$6,$A$10,,$A$8,$A$12),$A$15)</f>
        <v>5838.75</v>
      </c>
      <c r="G197" s="4" t="str">
        <f xml:space="preserve"> TEXT(RTD("cqg.rtd",,"StudyData", $A$2, "BAR", "", "Low", $A$4, -$B197, $A$6,$A$10,,$A$8,$A$12),$A$15)</f>
        <v>5797.00</v>
      </c>
      <c r="H197" s="4" t="str">
        <f>TEXT(RTD("cqg.rtd",,"StudyData", $A$2, "BAR", "", "Close", $A$4, -$B197, $A$6,$A$10,,$A$8,$A$12),$A$15)</f>
        <v>5825.00</v>
      </c>
      <c r="I197" s="5">
        <f xml:space="preserve"> RTD("cqg.rtd",,"StudyData", $A$2, "Vol", "VolType=auto, CoCType=Contract", "Vol",$A$4, -$B197, $A$6,$A$10,,$A$8,$A$12)</f>
        <v>1086814</v>
      </c>
      <c r="J197" s="1">
        <f>RTD("cqg.rtd",,"StudyData","CSForm("&amp;$A$2&amp;",Trend1:="&amp;$N$2&amp;",Trend2:="&amp;$N$3&amp;",Trend3:="&amp;$N$4&amp;",Trend4:="&amp;$N$5&amp;",Trend5:="&amp;$N$6&amp;",Trend6:="&amp;$N$7&amp;",Trend7:="&amp;$N$8&amp;",Trend8:="&amp;$N$9&amp;",Range7:="&amp;$O$8&amp;",Range8:="&amp;$O$9&amp;",Range9:="&amp;$O$10&amp;",Range10:="&amp;$O$11&amp;",Range11:="&amp;$O$12&amp;",Range12:="&amp;$O$13&amp;")", "Bar", "", "Close",$A$4,-B197,,,,,"T")</f>
        <v>0</v>
      </c>
      <c r="K197" s="4" t="str">
        <f t="shared" si="23"/>
        <v/>
      </c>
      <c r="S197" s="4"/>
      <c r="W197" s="7">
        <f t="shared" si="19"/>
        <v>5803</v>
      </c>
      <c r="X197" s="7">
        <f t="shared" si="20"/>
        <v>5838.75</v>
      </c>
      <c r="Y197" s="7">
        <f t="shared" si="21"/>
        <v>5797</v>
      </c>
      <c r="Z197" s="7">
        <f t="shared" si="22"/>
        <v>5825</v>
      </c>
    </row>
    <row r="198" spans="2:26" x14ac:dyDescent="0.25">
      <c r="B198" s="2">
        <f t="shared" si="24"/>
        <v>196</v>
      </c>
      <c r="C198" s="3">
        <f xml:space="preserve"> RTD("cqg.rtd",,"StudyData", $A$2, "BAR", "", "Time", $A$4,-$B198,$A$6,$A$10, "","False","T")</f>
        <v>45524</v>
      </c>
      <c r="D198" s="15">
        <f xml:space="preserve"> RTD("cqg.rtd",,"StudyData", $A$2, "BAR", "", "Time", $A$4,-$B198,$A$6,$A$10, "","False","T")</f>
        <v>45524</v>
      </c>
      <c r="E198" s="4" t="str">
        <f xml:space="preserve"> TEXT(RTD("cqg.rtd",,"StudyData", $A$2, "BAR", "", "Open", $A$4, -$B198, $A$6,$A$10,,$A$8,$A$12),$A$15)</f>
        <v>5813.00</v>
      </c>
      <c r="F198" s="4" t="str">
        <f xml:space="preserve"> TEXT(RTD("cqg.rtd",,"StudyData", $A$2, "BAR", "", "High", $A$4, -$B198, $A$6,$A$10,,$A$8,$A$12),$A$15)</f>
        <v>5827.25</v>
      </c>
      <c r="G198" s="4" t="str">
        <f xml:space="preserve"> TEXT(RTD("cqg.rtd",,"StudyData", $A$2, "BAR", "", "Low", $A$4, -$B198, $A$6,$A$10,,$A$8,$A$12),$A$15)</f>
        <v>5791.25</v>
      </c>
      <c r="H198" s="4" t="str">
        <f>TEXT(RTD("cqg.rtd",,"StudyData", $A$2, "BAR", "", "Close", $A$4, -$B198, $A$6,$A$10,,$A$8,$A$12),$A$15)</f>
        <v>5803.25</v>
      </c>
      <c r="I198" s="5">
        <f xml:space="preserve"> RTD("cqg.rtd",,"StudyData", $A$2, "Vol", "VolType=auto, CoCType=Contract", "Vol",$A$4, -$B198, $A$6,$A$10,,$A$8,$A$12)</f>
        <v>1020393</v>
      </c>
      <c r="J198" s="1">
        <f>RTD("cqg.rtd",,"StudyData","CSForm("&amp;$A$2&amp;",Trend1:="&amp;$N$2&amp;",Trend2:="&amp;$N$3&amp;",Trend3:="&amp;$N$4&amp;",Trend4:="&amp;$N$5&amp;",Trend5:="&amp;$N$6&amp;",Trend6:="&amp;$N$7&amp;",Trend7:="&amp;$N$8&amp;",Trend8:="&amp;$N$9&amp;",Range7:="&amp;$O$8&amp;",Range8:="&amp;$O$9&amp;",Range9:="&amp;$O$10&amp;",Range10:="&amp;$O$11&amp;",Range11:="&amp;$O$12&amp;",Range12:="&amp;$O$13&amp;")", "Bar", "", "Close",$A$4,-B198,,,,,"T")</f>
        <v>8</v>
      </c>
      <c r="K198" s="4" t="str">
        <f t="shared" si="23"/>
        <v>Harami Bearish (HI)</v>
      </c>
      <c r="S198" s="4"/>
      <c r="W198" s="7">
        <f t="shared" si="19"/>
        <v>5813</v>
      </c>
      <c r="X198" s="7">
        <f t="shared" si="20"/>
        <v>5827.25</v>
      </c>
      <c r="Y198" s="7">
        <f t="shared" si="21"/>
        <v>5791.25</v>
      </c>
      <c r="Z198" s="7">
        <f t="shared" si="22"/>
        <v>5803.25</v>
      </c>
    </row>
    <row r="199" spans="2:26" x14ac:dyDescent="0.25">
      <c r="B199" s="2">
        <f t="shared" si="24"/>
        <v>197</v>
      </c>
      <c r="C199" s="3">
        <f xml:space="preserve"> RTD("cqg.rtd",,"StudyData", $A$2, "BAR", "", "Time", $A$4,-$B199,$A$6,$A$10, "","False","T")</f>
        <v>45523</v>
      </c>
      <c r="D199" s="15">
        <f xml:space="preserve"> RTD("cqg.rtd",,"StudyData", $A$2, "BAR", "", "Time", $A$4,-$B199,$A$6,$A$10, "","False","T")</f>
        <v>45523</v>
      </c>
      <c r="E199" s="4" t="str">
        <f xml:space="preserve"> TEXT(RTD("cqg.rtd",,"StudyData", $A$2, "BAR", "", "Open", $A$4, -$B199, $A$6,$A$10,,$A$8,$A$12),$A$15)</f>
        <v>5767.50</v>
      </c>
      <c r="F199" s="4" t="str">
        <f xml:space="preserve"> TEXT(RTD("cqg.rtd",,"StudyData", $A$2, "BAR", "", "High", $A$4, -$B199, $A$6,$A$10,,$A$8,$A$12),$A$15)</f>
        <v>5815.25</v>
      </c>
      <c r="G199" s="4" t="str">
        <f xml:space="preserve"> TEXT(RTD("cqg.rtd",,"StudyData", $A$2, "BAR", "", "Low", $A$4, -$B199, $A$6,$A$10,,$A$8,$A$12),$A$15)</f>
        <v>5748.75</v>
      </c>
      <c r="H199" s="4" t="str">
        <f>TEXT(RTD("cqg.rtd",,"StudyData", $A$2, "BAR", "", "Close", $A$4, -$B199, $A$6,$A$10,,$A$8,$A$12),$A$15)</f>
        <v>5813.50</v>
      </c>
      <c r="I199" s="5">
        <f xml:space="preserve"> RTD("cqg.rtd",,"StudyData", $A$2, "Vol", "VolType=auto, CoCType=Contract", "Vol",$A$4, -$B199, $A$6,$A$10,,$A$8,$A$12)</f>
        <v>1010612</v>
      </c>
      <c r="J199" s="1">
        <f>RTD("cqg.rtd",,"StudyData","CSForm("&amp;$A$2&amp;",Trend1:="&amp;$N$2&amp;",Trend2:="&amp;$N$3&amp;",Trend3:="&amp;$N$4&amp;",Trend4:="&amp;$N$5&amp;",Trend5:="&amp;$N$6&amp;",Trend6:="&amp;$N$7&amp;",Trend7:="&amp;$N$8&amp;",Trend8:="&amp;$N$9&amp;",Range7:="&amp;$O$8&amp;",Range8:="&amp;$O$9&amp;",Range9:="&amp;$O$10&amp;",Range10:="&amp;$O$11&amp;",Range11:="&amp;$O$12&amp;",Range12:="&amp;$O$13&amp;")", "Bar", "", "Close",$A$4,-B199,,,,,"T")</f>
        <v>0</v>
      </c>
      <c r="K199" s="4" t="str">
        <f t="shared" si="23"/>
        <v/>
      </c>
      <c r="S199" s="4"/>
      <c r="W199" s="7">
        <f t="shared" si="19"/>
        <v>5767.5</v>
      </c>
      <c r="X199" s="7">
        <f t="shared" si="20"/>
        <v>5815.25</v>
      </c>
      <c r="Y199" s="7">
        <f t="shared" si="21"/>
        <v>5748.75</v>
      </c>
      <c r="Z199" s="7">
        <f t="shared" si="22"/>
        <v>5813.5</v>
      </c>
    </row>
    <row r="200" spans="2:26" x14ac:dyDescent="0.25">
      <c r="B200" s="2">
        <f t="shared" si="24"/>
        <v>198</v>
      </c>
      <c r="C200" s="3">
        <f xml:space="preserve"> RTD("cqg.rtd",,"StudyData", $A$2, "BAR", "", "Time", $A$4,-$B200,$A$6,$A$10, "","False","T")</f>
        <v>45520</v>
      </c>
      <c r="D200" s="15">
        <f xml:space="preserve"> RTD("cqg.rtd",,"StudyData", $A$2, "BAR", "", "Time", $A$4,-$B200,$A$6,$A$10, "","False","T")</f>
        <v>45520</v>
      </c>
      <c r="E200" s="4" t="str">
        <f xml:space="preserve"> TEXT(RTD("cqg.rtd",,"StudyData", $A$2, "BAR", "", "Open", $A$4, -$B200, $A$6,$A$10,,$A$8,$A$12),$A$15)</f>
        <v>5752.00</v>
      </c>
      <c r="F200" s="4" t="str">
        <f xml:space="preserve"> TEXT(RTD("cqg.rtd",,"StudyData", $A$2, "BAR", "", "High", $A$4, -$B200, $A$6,$A$10,,$A$8,$A$12),$A$15)</f>
        <v>5769.75</v>
      </c>
      <c r="G200" s="4" t="str">
        <f xml:space="preserve"> TEXT(RTD("cqg.rtd",,"StudyData", $A$2, "BAR", "", "Low", $A$4, -$B200, $A$6,$A$10,,$A$8,$A$12),$A$15)</f>
        <v>5720.00</v>
      </c>
      <c r="H200" s="4" t="str">
        <f>TEXT(RTD("cqg.rtd",,"StudyData", $A$2, "BAR", "", "Close", $A$4, -$B200, $A$6,$A$10,,$A$8,$A$12),$A$15)</f>
        <v>5761.75</v>
      </c>
      <c r="I200" s="5">
        <f xml:space="preserve"> RTD("cqg.rtd",,"StudyData", $A$2, "Vol", "VolType=auto, CoCType=Contract", "Vol",$A$4, -$B200, $A$6,$A$10,,$A$8,$A$12)</f>
        <v>1183498</v>
      </c>
      <c r="J200" s="1">
        <f>RTD("cqg.rtd",,"StudyData","CSForm("&amp;$A$2&amp;",Trend1:="&amp;$N$2&amp;",Trend2:="&amp;$N$3&amp;",Trend3:="&amp;$N$4&amp;",Trend4:="&amp;$N$5&amp;",Trend5:="&amp;$N$6&amp;",Trend6:="&amp;$N$7&amp;",Trend7:="&amp;$N$8&amp;",Trend8:="&amp;$N$9&amp;",Range7:="&amp;$O$8&amp;",Range8:="&amp;$O$9&amp;",Range9:="&amp;$O$10&amp;",Range10:="&amp;$O$11&amp;",Range11:="&amp;$O$12&amp;",Range12:="&amp;$O$13&amp;")", "Bar", "", "Close",$A$4,-B200,,,,,"T")</f>
        <v>0</v>
      </c>
      <c r="K200" s="4" t="str">
        <f t="shared" si="23"/>
        <v/>
      </c>
      <c r="S200" s="4"/>
      <c r="W200" s="7">
        <f t="shared" si="19"/>
        <v>5752</v>
      </c>
      <c r="X200" s="7">
        <f t="shared" si="20"/>
        <v>5769.75</v>
      </c>
      <c r="Y200" s="7">
        <f t="shared" si="21"/>
        <v>5720</v>
      </c>
      <c r="Z200" s="7">
        <f t="shared" si="22"/>
        <v>5761.75</v>
      </c>
    </row>
    <row r="201" spans="2:26" x14ac:dyDescent="0.25">
      <c r="B201" s="2">
        <f t="shared" si="24"/>
        <v>199</v>
      </c>
      <c r="C201" s="3">
        <f xml:space="preserve"> RTD("cqg.rtd",,"StudyData", $A$2, "BAR", "", "Time", $A$4,-$B201,$A$6,$A$10, "","False","T")</f>
        <v>45519</v>
      </c>
      <c r="D201" s="15">
        <f xml:space="preserve"> RTD("cqg.rtd",,"StudyData", $A$2, "BAR", "", "Time", $A$4,-$B201,$A$6,$A$10, "","False","T")</f>
        <v>45519</v>
      </c>
      <c r="E201" s="4" t="str">
        <f xml:space="preserve"> TEXT(RTD("cqg.rtd",,"StudyData", $A$2, "BAR", "", "Open", $A$4, -$B201, $A$6,$A$10,,$A$8,$A$12),$A$15)</f>
        <v>5664.75</v>
      </c>
      <c r="F201" s="4" t="str">
        <f xml:space="preserve"> TEXT(RTD("cqg.rtd",,"StudyData", $A$2, "BAR", "", "High", $A$4, -$B201, $A$6,$A$10,,$A$8,$A$12),$A$15)</f>
        <v>5755.25</v>
      </c>
      <c r="G201" s="4" t="str">
        <f xml:space="preserve"> TEXT(RTD("cqg.rtd",,"StudyData", $A$2, "BAR", "", "Low", $A$4, -$B201, $A$6,$A$10,,$A$8,$A$12),$A$15)</f>
        <v>5655.25</v>
      </c>
      <c r="H201" s="4" t="str">
        <f>TEXT(RTD("cqg.rtd",,"StudyData", $A$2, "BAR", "", "Close", $A$4, -$B201, $A$6,$A$10,,$A$8,$A$12),$A$15)</f>
        <v>5751.00</v>
      </c>
      <c r="I201" s="5">
        <f xml:space="preserve"> RTD("cqg.rtd",,"StudyData", $A$2, "Vol", "VolType=auto, CoCType=Contract", "Vol",$A$4, -$B201, $A$6,$A$10,,$A$8,$A$12)</f>
        <v>1440377</v>
      </c>
      <c r="J201" s="1">
        <f>RTD("cqg.rtd",,"StudyData","CSForm("&amp;$A$2&amp;",Trend1:="&amp;$N$2&amp;",Trend2:="&amp;$N$3&amp;",Trend3:="&amp;$N$4&amp;",Trend4:="&amp;$N$5&amp;",Trend5:="&amp;$N$6&amp;",Trend6:="&amp;$N$7&amp;",Trend7:="&amp;$N$8&amp;",Trend8:="&amp;$N$9&amp;",Range7:="&amp;$O$8&amp;",Range8:="&amp;$O$9&amp;",Range9:="&amp;$O$10&amp;",Range10:="&amp;$O$11&amp;",Range11:="&amp;$O$12&amp;",Range12:="&amp;$O$13&amp;")", "Bar", "", "Close",$A$4,-B201,,,,,"T")</f>
        <v>0</v>
      </c>
      <c r="K201" s="4" t="str">
        <f t="shared" si="23"/>
        <v/>
      </c>
      <c r="S201" s="4"/>
      <c r="W201" s="7">
        <f t="shared" si="19"/>
        <v>5664.75</v>
      </c>
      <c r="X201" s="7">
        <f t="shared" si="20"/>
        <v>5755.25</v>
      </c>
      <c r="Y201" s="7">
        <f t="shared" si="21"/>
        <v>5655.25</v>
      </c>
      <c r="Z201" s="7">
        <f t="shared" si="22"/>
        <v>5751</v>
      </c>
    </row>
    <row r="202" spans="2:26" x14ac:dyDescent="0.25">
      <c r="B202" s="2">
        <f t="shared" si="24"/>
        <v>200</v>
      </c>
      <c r="C202" s="3">
        <f xml:space="preserve"> RTD("cqg.rtd",,"StudyData", $A$2, "BAR", "", "Time", $A$4,-$B202,$A$6,$A$10, "","False","T")</f>
        <v>45518</v>
      </c>
      <c r="D202" s="15">
        <f xml:space="preserve"> RTD("cqg.rtd",,"StudyData", $A$2, "BAR", "", "Time", $A$4,-$B202,$A$6,$A$10, "","False","T")</f>
        <v>45518</v>
      </c>
      <c r="E202" s="4" t="str">
        <f xml:space="preserve"> TEXT(RTD("cqg.rtd",,"StudyData", $A$2, "BAR", "", "Open", $A$4, -$B202, $A$6,$A$10,,$A$8,$A$12),$A$15)</f>
        <v>5641.00</v>
      </c>
      <c r="F202" s="4" t="str">
        <f xml:space="preserve"> TEXT(RTD("cqg.rtd",,"StudyData", $A$2, "BAR", "", "High", $A$4, -$B202, $A$6,$A$10,,$A$8,$A$12),$A$15)</f>
        <v>5671.25</v>
      </c>
      <c r="G202" s="4" t="str">
        <f xml:space="preserve"> TEXT(RTD("cqg.rtd",,"StudyData", $A$2, "BAR", "", "Low", $A$4, -$B202, $A$6,$A$10,,$A$8,$A$12),$A$15)</f>
        <v>5622.25</v>
      </c>
      <c r="H202" s="4" t="str">
        <f>TEXT(RTD("cqg.rtd",,"StudyData", $A$2, "BAR", "", "Close", $A$4, -$B202, $A$6,$A$10,,$A$8,$A$12),$A$15)</f>
        <v>5660.50</v>
      </c>
      <c r="I202" s="5">
        <f xml:space="preserve"> RTD("cqg.rtd",,"StudyData", $A$2, "Vol", "VolType=auto, CoCType=Contract", "Vol",$A$4, -$B202, $A$6,$A$10,,$A$8,$A$12)</f>
        <v>1301826</v>
      </c>
      <c r="J202" s="1">
        <f>RTD("cqg.rtd",,"StudyData","CSForm("&amp;$A$2&amp;",Trend1:="&amp;$N$2&amp;",Trend2:="&amp;$N$3&amp;",Trend3:="&amp;$N$4&amp;",Trend4:="&amp;$N$5&amp;",Trend5:="&amp;$N$6&amp;",Trend6:="&amp;$N$7&amp;",Trend7:="&amp;$N$8&amp;",Trend8:="&amp;$N$9&amp;",Range7:="&amp;$O$8&amp;",Range8:="&amp;$O$9&amp;",Range9:="&amp;$O$10&amp;",Range10:="&amp;$O$11&amp;",Range11:="&amp;$O$12&amp;",Range12:="&amp;$O$13&amp;")", "Bar", "", "Close",$A$4,-B202,,,,,"T")</f>
        <v>0</v>
      </c>
      <c r="K202" s="4" t="str">
        <f t="shared" si="23"/>
        <v/>
      </c>
      <c r="S202" s="4"/>
      <c r="W202" s="7">
        <f t="shared" si="19"/>
        <v>5641</v>
      </c>
      <c r="X202" s="7">
        <f t="shared" si="20"/>
        <v>5671.25</v>
      </c>
      <c r="Y202" s="7">
        <f t="shared" si="21"/>
        <v>5622.25</v>
      </c>
      <c r="Z202" s="7">
        <f t="shared" si="22"/>
        <v>5660.5</v>
      </c>
    </row>
    <row r="203" spans="2:26" x14ac:dyDescent="0.25">
      <c r="B203" s="2">
        <f t="shared" si="24"/>
        <v>201</v>
      </c>
      <c r="C203" s="3">
        <f xml:space="preserve"> RTD("cqg.rtd",,"StudyData", $A$2, "BAR", "", "Time", $A$4,-$B203,$A$6,$A$10, "","False","T")</f>
        <v>45517</v>
      </c>
      <c r="D203" s="15">
        <f xml:space="preserve"> RTD("cqg.rtd",,"StudyData", $A$2, "BAR", "", "Time", $A$4,-$B203,$A$6,$A$10, "","False","T")</f>
        <v>45517</v>
      </c>
      <c r="E203" s="4" t="str">
        <f xml:space="preserve"> TEXT(RTD("cqg.rtd",,"StudyData", $A$2, "BAR", "", "Open", $A$4, -$B203, $A$6,$A$10,,$A$8,$A$12),$A$15)</f>
        <v>5556.00</v>
      </c>
      <c r="F203" s="4" t="str">
        <f xml:space="preserve"> TEXT(RTD("cqg.rtd",,"StudyData", $A$2, "BAR", "", "High", $A$4, -$B203, $A$6,$A$10,,$A$8,$A$12),$A$15)</f>
        <v>5644.75</v>
      </c>
      <c r="G203" s="4" t="str">
        <f xml:space="preserve"> TEXT(RTD("cqg.rtd",,"StudyData", $A$2, "BAR", "", "Low", $A$4, -$B203, $A$6,$A$10,,$A$8,$A$12),$A$15)</f>
        <v>5551.00</v>
      </c>
      <c r="H203" s="4" t="str">
        <f>TEXT(RTD("cqg.rtd",,"StudyData", $A$2, "BAR", "", "Close", $A$4, -$B203, $A$6,$A$10,,$A$8,$A$12),$A$15)</f>
        <v>5642.50</v>
      </c>
      <c r="I203" s="5">
        <f xml:space="preserve"> RTD("cqg.rtd",,"StudyData", $A$2, "Vol", "VolType=auto, CoCType=Contract", "Vol",$A$4, -$B203, $A$6,$A$10,,$A$8,$A$12)</f>
        <v>1271171</v>
      </c>
      <c r="J203" s="1">
        <f>RTD("cqg.rtd",,"StudyData","CSForm("&amp;$A$2&amp;",Trend1:="&amp;$N$2&amp;",Trend2:="&amp;$N$3&amp;",Trend3:="&amp;$N$4&amp;",Trend4:="&amp;$N$5&amp;",Trend5:="&amp;$N$6&amp;",Trend6:="&amp;$N$7&amp;",Trend7:="&amp;$N$8&amp;",Trend8:="&amp;$N$9&amp;",Range7:="&amp;$O$8&amp;",Range8:="&amp;$O$9&amp;",Range9:="&amp;$O$10&amp;",Range10:="&amp;$O$11&amp;",Range11:="&amp;$O$12&amp;",Range12:="&amp;$O$13&amp;")", "Bar", "", "Close",$A$4,-B203,,,,,"T")</f>
        <v>0</v>
      </c>
      <c r="K203" s="4" t="str">
        <f t="shared" si="23"/>
        <v/>
      </c>
      <c r="S203" s="4"/>
      <c r="W203" s="7">
        <f t="shared" ref="W203:W266" si="25">E203*1</f>
        <v>5556</v>
      </c>
      <c r="X203" s="7">
        <f t="shared" ref="X203:X266" si="26">F203*1</f>
        <v>5644.75</v>
      </c>
      <c r="Y203" s="7">
        <f t="shared" ref="Y203:Y266" si="27">G203*1</f>
        <v>5551</v>
      </c>
      <c r="Z203" s="7">
        <f t="shared" ref="Z203:Z266" si="28">H203*1</f>
        <v>5642.5</v>
      </c>
    </row>
    <row r="204" spans="2:26" x14ac:dyDescent="0.25">
      <c r="B204" s="2">
        <f t="shared" si="24"/>
        <v>202</v>
      </c>
      <c r="C204" s="3">
        <f xml:space="preserve"> RTD("cqg.rtd",,"StudyData", $A$2, "BAR", "", "Time", $A$4,-$B204,$A$6,$A$10, "","False","T")</f>
        <v>45516</v>
      </c>
      <c r="D204" s="15">
        <f xml:space="preserve"> RTD("cqg.rtd",,"StudyData", $A$2, "BAR", "", "Time", $A$4,-$B204,$A$6,$A$10, "","False","T")</f>
        <v>45516</v>
      </c>
      <c r="E204" s="4" t="str">
        <f xml:space="preserve"> TEXT(RTD("cqg.rtd",,"StudyData", $A$2, "BAR", "", "Open", $A$4, -$B204, $A$6,$A$10,,$A$8,$A$12),$A$15)</f>
        <v>5547.75</v>
      </c>
      <c r="F204" s="4" t="str">
        <f xml:space="preserve"> TEXT(RTD("cqg.rtd",,"StudyData", $A$2, "BAR", "", "High", $A$4, -$B204, $A$6,$A$10,,$A$8,$A$12),$A$15)</f>
        <v>5580.25</v>
      </c>
      <c r="G204" s="4" t="str">
        <f xml:space="preserve"> TEXT(RTD("cqg.rtd",,"StudyData", $A$2, "BAR", "", "Low", $A$4, -$B204, $A$6,$A$10,,$A$8,$A$12),$A$15)</f>
        <v>5531.25</v>
      </c>
      <c r="H204" s="4" t="str">
        <f>TEXT(RTD("cqg.rtd",,"StudyData", $A$2, "BAR", "", "Close", $A$4, -$B204, $A$6,$A$10,,$A$8,$A$12),$A$15)</f>
        <v>5553.25</v>
      </c>
      <c r="I204" s="5">
        <f xml:space="preserve"> RTD("cqg.rtd",,"StudyData", $A$2, "Vol", "VolType=auto, CoCType=Contract", "Vol",$A$4, -$B204, $A$6,$A$10,,$A$8,$A$12)</f>
        <v>1219995</v>
      </c>
      <c r="J204" s="1">
        <f>RTD("cqg.rtd",,"StudyData","CSForm("&amp;$A$2&amp;",Trend1:="&amp;$N$2&amp;",Trend2:="&amp;$N$3&amp;",Trend3:="&amp;$N$4&amp;",Trend4:="&amp;$N$5&amp;",Trend5:="&amp;$N$6&amp;",Trend6:="&amp;$N$7&amp;",Trend7:="&amp;$N$8&amp;",Trend8:="&amp;$N$9&amp;",Range7:="&amp;$O$8&amp;",Range8:="&amp;$O$9&amp;",Range9:="&amp;$O$10&amp;",Range10:="&amp;$O$11&amp;",Range11:="&amp;$O$12&amp;",Range12:="&amp;$O$13&amp;")", "Bar", "", "Close",$A$4,-B204,,,,,"T")</f>
        <v>0</v>
      </c>
      <c r="K204" s="4" t="str">
        <f t="shared" si="23"/>
        <v/>
      </c>
      <c r="S204" s="4"/>
      <c r="W204" s="7">
        <f t="shared" si="25"/>
        <v>5547.75</v>
      </c>
      <c r="X204" s="7">
        <f t="shared" si="26"/>
        <v>5580.25</v>
      </c>
      <c r="Y204" s="7">
        <f t="shared" si="27"/>
        <v>5531.25</v>
      </c>
      <c r="Z204" s="7">
        <f t="shared" si="28"/>
        <v>5553.25</v>
      </c>
    </row>
    <row r="205" spans="2:26" x14ac:dyDescent="0.25">
      <c r="B205" s="2">
        <f t="shared" si="24"/>
        <v>203</v>
      </c>
      <c r="C205" s="3">
        <f xml:space="preserve"> RTD("cqg.rtd",,"StudyData", $A$2, "BAR", "", "Time", $A$4,-$B205,$A$6,$A$10, "","False","T")</f>
        <v>45513</v>
      </c>
      <c r="D205" s="15">
        <f xml:space="preserve"> RTD("cqg.rtd",,"StudyData", $A$2, "BAR", "", "Time", $A$4,-$B205,$A$6,$A$10, "","False","T")</f>
        <v>45513</v>
      </c>
      <c r="E205" s="4" t="str">
        <f xml:space="preserve"> TEXT(RTD("cqg.rtd",,"StudyData", $A$2, "BAR", "", "Open", $A$4, -$B205, $A$6,$A$10,,$A$8,$A$12),$A$15)</f>
        <v>5531.75</v>
      </c>
      <c r="F205" s="4" t="str">
        <f xml:space="preserve"> TEXT(RTD("cqg.rtd",,"StudyData", $A$2, "BAR", "", "High", $A$4, -$B205, $A$6,$A$10,,$A$8,$A$12),$A$15)</f>
        <v>5568.75</v>
      </c>
      <c r="G205" s="4" t="str">
        <f xml:space="preserve"> TEXT(RTD("cqg.rtd",,"StudyData", $A$2, "BAR", "", "Low", $A$4, -$B205, $A$6,$A$10,,$A$8,$A$12),$A$15)</f>
        <v>5503.00</v>
      </c>
      <c r="H205" s="4" t="str">
        <f>TEXT(RTD("cqg.rtd",,"StudyData", $A$2, "BAR", "", "Close", $A$4, -$B205, $A$6,$A$10,,$A$8,$A$12),$A$15)</f>
        <v>5553.75</v>
      </c>
      <c r="I205" s="5">
        <f xml:space="preserve"> RTD("cqg.rtd",,"StudyData", $A$2, "Vol", "VolType=auto, CoCType=Contract", "Vol",$A$4, -$B205, $A$6,$A$10,,$A$8,$A$12)</f>
        <v>1412017</v>
      </c>
      <c r="J205" s="1">
        <f>RTD("cqg.rtd",,"StudyData","CSForm("&amp;$A$2&amp;",Trend1:="&amp;$N$2&amp;",Trend2:="&amp;$N$3&amp;",Trend3:="&amp;$N$4&amp;",Trend4:="&amp;$N$5&amp;",Trend5:="&amp;$N$6&amp;",Trend6:="&amp;$N$7&amp;",Trend7:="&amp;$N$8&amp;",Trend8:="&amp;$N$9&amp;",Range7:="&amp;$O$8&amp;",Range8:="&amp;$O$9&amp;",Range9:="&amp;$O$10&amp;",Range10:="&amp;$O$11&amp;",Range11:="&amp;$O$12&amp;",Range12:="&amp;$O$13&amp;")", "Bar", "", "Close",$A$4,-B205,,,,,"T")</f>
        <v>0</v>
      </c>
      <c r="K205" s="4" t="str">
        <f t="shared" si="23"/>
        <v/>
      </c>
      <c r="S205" s="4"/>
      <c r="W205" s="7">
        <f t="shared" si="25"/>
        <v>5531.75</v>
      </c>
      <c r="X205" s="7">
        <f t="shared" si="26"/>
        <v>5568.75</v>
      </c>
      <c r="Y205" s="7">
        <f t="shared" si="27"/>
        <v>5503</v>
      </c>
      <c r="Z205" s="7">
        <f t="shared" si="28"/>
        <v>5553.75</v>
      </c>
    </row>
    <row r="206" spans="2:26" x14ac:dyDescent="0.25">
      <c r="B206" s="2">
        <f t="shared" si="24"/>
        <v>204</v>
      </c>
      <c r="C206" s="3">
        <f xml:space="preserve"> RTD("cqg.rtd",,"StudyData", $A$2, "BAR", "", "Time", $A$4,-$B206,$A$6,$A$10, "","False","T")</f>
        <v>45512</v>
      </c>
      <c r="D206" s="15">
        <f xml:space="preserve"> RTD("cqg.rtd",,"StudyData", $A$2, "BAR", "", "Time", $A$4,-$B206,$A$6,$A$10, "","False","T")</f>
        <v>45512</v>
      </c>
      <c r="E206" s="4" t="str">
        <f xml:space="preserve"> TEXT(RTD("cqg.rtd",,"StudyData", $A$2, "BAR", "", "Open", $A$4, -$B206, $A$6,$A$10,,$A$8,$A$12),$A$15)</f>
        <v>5391.75</v>
      </c>
      <c r="F206" s="4" t="str">
        <f xml:space="preserve"> TEXT(RTD("cqg.rtd",,"StudyData", $A$2, "BAR", "", "High", $A$4, -$B206, $A$6,$A$10,,$A$8,$A$12),$A$15)</f>
        <v>5544.50</v>
      </c>
      <c r="G206" s="4" t="str">
        <f xml:space="preserve"> TEXT(RTD("cqg.rtd",,"StudyData", $A$2, "BAR", "", "Low", $A$4, -$B206, $A$6,$A$10,,$A$8,$A$12),$A$15)</f>
        <v>5365.50</v>
      </c>
      <c r="H206" s="4" t="str">
        <f>TEXT(RTD("cqg.rtd",,"StudyData", $A$2, "BAR", "", "Close", $A$4, -$B206, $A$6,$A$10,,$A$8,$A$12),$A$15)</f>
        <v>5531.75</v>
      </c>
      <c r="I206" s="5">
        <f xml:space="preserve"> RTD("cqg.rtd",,"StudyData", $A$2, "Vol", "VolType=auto, CoCType=Contract", "Vol",$A$4, -$B206, $A$6,$A$10,,$A$8,$A$12)</f>
        <v>1912347</v>
      </c>
      <c r="J206" s="1">
        <f>RTD("cqg.rtd",,"StudyData","CSForm("&amp;$A$2&amp;",Trend1:="&amp;$N$2&amp;",Trend2:="&amp;$N$3&amp;",Trend3:="&amp;$N$4&amp;",Trend4:="&amp;$N$5&amp;",Trend5:="&amp;$N$6&amp;",Trend6:="&amp;$N$7&amp;",Trend7:="&amp;$N$8&amp;",Trend8:="&amp;$N$9&amp;",Range7:="&amp;$O$8&amp;",Range8:="&amp;$O$9&amp;",Range9:="&amp;$O$10&amp;",Range10:="&amp;$O$11&amp;",Range11:="&amp;$O$12&amp;",Range12:="&amp;$O$13&amp;")", "Bar", "", "Close",$A$4,-B206,,,,,"T")</f>
        <v>1</v>
      </c>
      <c r="K206" s="4" t="str">
        <f t="shared" si="23"/>
        <v>Engulfing Bullish (EG)</v>
      </c>
      <c r="S206" s="4"/>
      <c r="W206" s="7">
        <f t="shared" si="25"/>
        <v>5391.75</v>
      </c>
      <c r="X206" s="7">
        <f t="shared" si="26"/>
        <v>5544.5</v>
      </c>
      <c r="Y206" s="7">
        <f t="shared" si="27"/>
        <v>5365.5</v>
      </c>
      <c r="Z206" s="7">
        <f t="shared" si="28"/>
        <v>5531.75</v>
      </c>
    </row>
    <row r="207" spans="2:26" x14ac:dyDescent="0.25">
      <c r="B207" s="2">
        <f t="shared" si="24"/>
        <v>205</v>
      </c>
      <c r="C207" s="3">
        <f xml:space="preserve"> RTD("cqg.rtd",,"StudyData", $A$2, "BAR", "", "Time", $A$4,-$B207,$A$6,$A$10, "","False","T")</f>
        <v>45511</v>
      </c>
      <c r="D207" s="15">
        <f xml:space="preserve"> RTD("cqg.rtd",,"StudyData", $A$2, "BAR", "", "Time", $A$4,-$B207,$A$6,$A$10, "","False","T")</f>
        <v>45511</v>
      </c>
      <c r="E207" s="4" t="str">
        <f xml:space="preserve"> TEXT(RTD("cqg.rtd",,"StudyData", $A$2, "BAR", "", "Open", $A$4, -$B207, $A$6,$A$10,,$A$8,$A$12),$A$15)</f>
        <v>5425.00</v>
      </c>
      <c r="F207" s="4" t="str">
        <f xml:space="preserve"> TEXT(RTD("cqg.rtd",,"StudyData", $A$2, "BAR", "", "High", $A$4, -$B207, $A$6,$A$10,,$A$8,$A$12),$A$15)</f>
        <v>5542.75</v>
      </c>
      <c r="G207" s="4" t="str">
        <f xml:space="preserve"> TEXT(RTD("cqg.rtd",,"StudyData", $A$2, "BAR", "", "Low", $A$4, -$B207, $A$6,$A$10,,$A$8,$A$12),$A$15)</f>
        <v>5380.25</v>
      </c>
      <c r="H207" s="4" t="str">
        <f>TEXT(RTD("cqg.rtd",,"StudyData", $A$2, "BAR", "", "Close", $A$4, -$B207, $A$6,$A$10,,$A$8,$A$12),$A$15)</f>
        <v>5411.00</v>
      </c>
      <c r="I207" s="5">
        <f xml:space="preserve"> RTD("cqg.rtd",,"StudyData", $A$2, "Vol", "VolType=auto, CoCType=Contract", "Vol",$A$4, -$B207, $A$6,$A$10,,$A$8,$A$12)</f>
        <v>2247229</v>
      </c>
      <c r="J207" s="1">
        <f>RTD("cqg.rtd",,"StudyData","CSForm("&amp;$A$2&amp;",Trend1:="&amp;$N$2&amp;",Trend2:="&amp;$N$3&amp;",Trend3:="&amp;$N$4&amp;",Trend4:="&amp;$N$5&amp;",Trend5:="&amp;$N$6&amp;",Trend6:="&amp;$N$7&amp;",Trend7:="&amp;$N$8&amp;",Trend8:="&amp;$N$9&amp;",Range7:="&amp;$O$8&amp;",Range8:="&amp;$O$9&amp;",Range9:="&amp;$O$10&amp;",Range10:="&amp;$O$11&amp;",Range11:="&amp;$O$12&amp;",Range12:="&amp;$O$13&amp;")", "Bar", "", "Close",$A$4,-B207,,,,,"T")</f>
        <v>0</v>
      </c>
      <c r="K207" s="4" t="str">
        <f t="shared" si="23"/>
        <v/>
      </c>
      <c r="S207" s="4"/>
      <c r="W207" s="7">
        <f t="shared" si="25"/>
        <v>5425</v>
      </c>
      <c r="X207" s="7">
        <f t="shared" si="26"/>
        <v>5542.75</v>
      </c>
      <c r="Y207" s="7">
        <f t="shared" si="27"/>
        <v>5380.25</v>
      </c>
      <c r="Z207" s="7">
        <f t="shared" si="28"/>
        <v>5411</v>
      </c>
    </row>
    <row r="208" spans="2:26" x14ac:dyDescent="0.25">
      <c r="B208" s="2">
        <f t="shared" si="24"/>
        <v>206</v>
      </c>
      <c r="C208" s="3">
        <f xml:space="preserve"> RTD("cqg.rtd",,"StudyData", $A$2, "BAR", "", "Time", $A$4,-$B208,$A$6,$A$10, "","False","T")</f>
        <v>45510</v>
      </c>
      <c r="D208" s="15">
        <f xml:space="preserve"> RTD("cqg.rtd",,"StudyData", $A$2, "BAR", "", "Time", $A$4,-$B208,$A$6,$A$10, "","False","T")</f>
        <v>45510</v>
      </c>
      <c r="E208" s="4" t="str">
        <f xml:space="preserve"> TEXT(RTD("cqg.rtd",,"StudyData", $A$2, "BAR", "", "Open", $A$4, -$B208, $A$6,$A$10,,$A$8,$A$12),$A$15)</f>
        <v>5433.50</v>
      </c>
      <c r="F208" s="4" t="str">
        <f xml:space="preserve"> TEXT(RTD("cqg.rtd",,"StudyData", $A$2, "BAR", "", "High", $A$4, -$B208, $A$6,$A$10,,$A$8,$A$12),$A$15)</f>
        <v>5525.50</v>
      </c>
      <c r="G208" s="4" t="str">
        <f xml:space="preserve"> TEXT(RTD("cqg.rtd",,"StudyData", $A$2, "BAR", "", "Low", $A$4, -$B208, $A$6,$A$10,,$A$8,$A$12),$A$15)</f>
        <v>5405.25</v>
      </c>
      <c r="H208" s="4" t="str">
        <f>TEXT(RTD("cqg.rtd",,"StudyData", $A$2, "BAR", "", "Close", $A$4, -$B208, $A$6,$A$10,,$A$8,$A$12),$A$15)</f>
        <v>5449.75</v>
      </c>
      <c r="I208" s="5">
        <f xml:space="preserve"> RTD("cqg.rtd",,"StudyData", $A$2, "Vol", "VolType=auto, CoCType=Contract", "Vol",$A$4, -$B208, $A$6,$A$10,,$A$8,$A$12)</f>
        <v>2172067</v>
      </c>
      <c r="J208" s="1">
        <f>RTD("cqg.rtd",,"StudyData","CSForm("&amp;$A$2&amp;",Trend1:="&amp;$N$2&amp;",Trend2:="&amp;$N$3&amp;",Trend3:="&amp;$N$4&amp;",Trend4:="&amp;$N$5&amp;",Trend5:="&amp;$N$6&amp;",Trend6:="&amp;$N$7&amp;",Trend7:="&amp;$N$8&amp;",Trend8:="&amp;$N$9&amp;",Range7:="&amp;$O$8&amp;",Range8:="&amp;$O$9&amp;",Range9:="&amp;$O$10&amp;",Range10:="&amp;$O$11&amp;",Range11:="&amp;$O$12&amp;",Range12:="&amp;$O$13&amp;")", "Bar", "", "Close",$A$4,-B208,,,,,"T")</f>
        <v>7</v>
      </c>
      <c r="K208" s="4" t="str">
        <f t="shared" si="23"/>
        <v>Harami Bullish (HI)</v>
      </c>
      <c r="S208" s="4"/>
      <c r="W208" s="7">
        <f t="shared" si="25"/>
        <v>5433.5</v>
      </c>
      <c r="X208" s="7">
        <f t="shared" si="26"/>
        <v>5525.5</v>
      </c>
      <c r="Y208" s="7">
        <f t="shared" si="27"/>
        <v>5405.25</v>
      </c>
      <c r="Z208" s="7">
        <f t="shared" si="28"/>
        <v>5449.75</v>
      </c>
    </row>
    <row r="209" spans="2:26" x14ac:dyDescent="0.25">
      <c r="B209" s="2">
        <f t="shared" si="24"/>
        <v>207</v>
      </c>
      <c r="C209" s="3">
        <f xml:space="preserve"> RTD("cqg.rtd",,"StudyData", $A$2, "BAR", "", "Time", $A$4,-$B209,$A$6,$A$10, "","False","T")</f>
        <v>45509</v>
      </c>
      <c r="D209" s="15">
        <f xml:space="preserve"> RTD("cqg.rtd",,"StudyData", $A$2, "BAR", "", "Time", $A$4,-$B209,$A$6,$A$10, "","False","T")</f>
        <v>45509</v>
      </c>
      <c r="E209" s="4" t="str">
        <f xml:space="preserve"> TEXT(RTD("cqg.rtd",,"StudyData", $A$2, "BAR", "", "Open", $A$4, -$B209, $A$6,$A$10,,$A$8,$A$12),$A$15)</f>
        <v>5513.50</v>
      </c>
      <c r="F209" s="4" t="str">
        <f xml:space="preserve"> TEXT(RTD("cqg.rtd",,"StudyData", $A$2, "BAR", "", "High", $A$4, -$B209, $A$6,$A$10,,$A$8,$A$12),$A$15)</f>
        <v>5529.00</v>
      </c>
      <c r="G209" s="4" t="str">
        <f xml:space="preserve"> TEXT(RTD("cqg.rtd",,"StudyData", $A$2, "BAR", "", "Low", $A$4, -$B209, $A$6,$A$10,,$A$8,$A$12),$A$15)</f>
        <v>5303.50</v>
      </c>
      <c r="H209" s="4" t="str">
        <f>TEXT(RTD("cqg.rtd",,"StudyData", $A$2, "BAR", "", "Close", $A$4, -$B209, $A$6,$A$10,,$A$8,$A$12),$A$15)</f>
        <v>5401.00</v>
      </c>
      <c r="I209" s="5">
        <f xml:space="preserve"> RTD("cqg.rtd",,"StudyData", $A$2, "Vol", "VolType=auto, CoCType=Contract", "Vol",$A$4, -$B209, $A$6,$A$10,,$A$8,$A$12)</f>
        <v>3436090</v>
      </c>
      <c r="J209" s="1">
        <f>RTD("cqg.rtd",,"StudyData","CSForm("&amp;$A$2&amp;",Trend1:="&amp;$N$2&amp;",Trend2:="&amp;$N$3&amp;",Trend3:="&amp;$N$4&amp;",Trend4:="&amp;$N$5&amp;",Trend5:="&amp;$N$6&amp;",Trend6:="&amp;$N$7&amp;",Trend7:="&amp;$N$8&amp;",Trend8:="&amp;$N$9&amp;",Range7:="&amp;$O$8&amp;",Range8:="&amp;$O$9&amp;",Range9:="&amp;$O$10&amp;",Range10:="&amp;$O$11&amp;",Range11:="&amp;$O$12&amp;",Range12:="&amp;$O$13&amp;")", "Bar", "", "Close",$A$4,-B209,,,,,"T")</f>
        <v>0</v>
      </c>
      <c r="K209" s="4" t="str">
        <f t="shared" si="23"/>
        <v/>
      </c>
      <c r="S209" s="4"/>
      <c r="W209" s="7">
        <f t="shared" si="25"/>
        <v>5513.5</v>
      </c>
      <c r="X209" s="7">
        <f t="shared" si="26"/>
        <v>5529</v>
      </c>
      <c r="Y209" s="7">
        <f t="shared" si="27"/>
        <v>5303.5</v>
      </c>
      <c r="Z209" s="7">
        <f t="shared" si="28"/>
        <v>5401</v>
      </c>
    </row>
    <row r="210" spans="2:26" x14ac:dyDescent="0.25">
      <c r="B210" s="2">
        <f t="shared" si="24"/>
        <v>208</v>
      </c>
      <c r="C210" s="3">
        <f xml:space="preserve"> RTD("cqg.rtd",,"StudyData", $A$2, "BAR", "", "Time", $A$4,-$B210,$A$6,$A$10, "","False","T")</f>
        <v>45506</v>
      </c>
      <c r="D210" s="15">
        <f xml:space="preserve"> RTD("cqg.rtd",,"StudyData", $A$2, "BAR", "", "Time", $A$4,-$B210,$A$6,$A$10, "","False","T")</f>
        <v>45506</v>
      </c>
      <c r="E210" s="4" t="str">
        <f xml:space="preserve"> TEXT(RTD("cqg.rtd",,"StudyData", $A$2, "BAR", "", "Open", $A$4, -$B210, $A$6,$A$10,,$A$8,$A$12),$A$15)</f>
        <v>5647.75</v>
      </c>
      <c r="F210" s="4" t="str">
        <f xml:space="preserve"> TEXT(RTD("cqg.rtd",,"StudyData", $A$2, "BAR", "", "High", $A$4, -$B210, $A$6,$A$10,,$A$8,$A$12),$A$15)</f>
        <v>5656.75</v>
      </c>
      <c r="G210" s="4" t="str">
        <f xml:space="preserve"> TEXT(RTD("cqg.rtd",,"StudyData", $A$2, "BAR", "", "Low", $A$4, -$B210, $A$6,$A$10,,$A$8,$A$12),$A$15)</f>
        <v>5515.25</v>
      </c>
      <c r="H210" s="4" t="str">
        <f>TEXT(RTD("cqg.rtd",,"StudyData", $A$2, "BAR", "", "Close", $A$4, -$B210, $A$6,$A$10,,$A$8,$A$12),$A$15)</f>
        <v>5559.50</v>
      </c>
      <c r="I210" s="5">
        <f xml:space="preserve"> RTD("cqg.rtd",,"StudyData", $A$2, "Vol", "VolType=auto, CoCType=Contract", "Vol",$A$4, -$B210, $A$6,$A$10,,$A$8,$A$12)</f>
        <v>3239738</v>
      </c>
      <c r="J210" s="1">
        <f>RTD("cqg.rtd",,"StudyData","CSForm("&amp;$A$2&amp;",Trend1:="&amp;$N$2&amp;",Trend2:="&amp;$N$3&amp;",Trend3:="&amp;$N$4&amp;",Trend4:="&amp;$N$5&amp;",Trend5:="&amp;$N$6&amp;",Trend6:="&amp;$N$7&amp;",Trend7:="&amp;$N$8&amp;",Trend8:="&amp;$N$9&amp;",Range7:="&amp;$O$8&amp;",Range8:="&amp;$O$9&amp;",Range9:="&amp;$O$10&amp;",Range10:="&amp;$O$11&amp;",Range11:="&amp;$O$12&amp;",Range12:="&amp;$O$13&amp;")", "Bar", "", "Close",$A$4,-B210,,,,,"T")</f>
        <v>0</v>
      </c>
      <c r="K210" s="4" t="str">
        <f t="shared" si="23"/>
        <v/>
      </c>
      <c r="S210" s="4"/>
      <c r="W210" s="7">
        <f t="shared" si="25"/>
        <v>5647.75</v>
      </c>
      <c r="X210" s="7">
        <f t="shared" si="26"/>
        <v>5656.75</v>
      </c>
      <c r="Y210" s="7">
        <f t="shared" si="27"/>
        <v>5515.25</v>
      </c>
      <c r="Z210" s="7">
        <f t="shared" si="28"/>
        <v>5559.5</v>
      </c>
    </row>
    <row r="211" spans="2:26" x14ac:dyDescent="0.25">
      <c r="B211" s="2">
        <f t="shared" si="24"/>
        <v>209</v>
      </c>
      <c r="C211" s="3">
        <f xml:space="preserve"> RTD("cqg.rtd",,"StudyData", $A$2, "BAR", "", "Time", $A$4,-$B211,$A$6,$A$10, "","False","T")</f>
        <v>45505</v>
      </c>
      <c r="D211" s="15">
        <f xml:space="preserve"> RTD("cqg.rtd",,"StudyData", $A$2, "BAR", "", "Time", $A$4,-$B211,$A$6,$A$10, "","False","T")</f>
        <v>45505</v>
      </c>
      <c r="E211" s="4" t="str">
        <f xml:space="preserve"> TEXT(RTD("cqg.rtd",,"StudyData", $A$2, "BAR", "", "Open", $A$4, -$B211, $A$6,$A$10,,$A$8,$A$12),$A$15)</f>
        <v>5758.25</v>
      </c>
      <c r="F211" s="4" t="str">
        <f xml:space="preserve"> TEXT(RTD("cqg.rtd",,"StudyData", $A$2, "BAR", "", "High", $A$4, -$B211, $A$6,$A$10,,$A$8,$A$12),$A$15)</f>
        <v>5784.25</v>
      </c>
      <c r="G211" s="4" t="str">
        <f xml:space="preserve"> TEXT(RTD("cqg.rtd",,"StudyData", $A$2, "BAR", "", "Low", $A$4, -$B211, $A$6,$A$10,,$A$8,$A$12),$A$15)</f>
        <v>5628.25</v>
      </c>
      <c r="H211" s="4" t="str">
        <f>TEXT(RTD("cqg.rtd",,"StudyData", $A$2, "BAR", "", "Close", $A$4, -$B211, $A$6,$A$10,,$A$8,$A$12),$A$15)</f>
        <v>5663.75</v>
      </c>
      <c r="I211" s="5">
        <f xml:space="preserve"> RTD("cqg.rtd",,"StudyData", $A$2, "Vol", "VolType=auto, CoCType=Contract", "Vol",$A$4, -$B211, $A$6,$A$10,,$A$8,$A$12)</f>
        <v>2751690</v>
      </c>
      <c r="J211" s="1">
        <f>RTD("cqg.rtd",,"StudyData","CSForm("&amp;$A$2&amp;",Trend1:="&amp;$N$2&amp;",Trend2:="&amp;$N$3&amp;",Trend3:="&amp;$N$4&amp;",Trend4:="&amp;$N$5&amp;",Trend5:="&amp;$N$6&amp;",Trend6:="&amp;$N$7&amp;",Trend7:="&amp;$N$8&amp;",Trend8:="&amp;$N$9&amp;",Range7:="&amp;$O$8&amp;",Range8:="&amp;$O$9&amp;",Range9:="&amp;$O$10&amp;",Range10:="&amp;$O$11&amp;",Range11:="&amp;$O$12&amp;",Range12:="&amp;$O$13&amp;")", "Bar", "", "Close",$A$4,-B211,,,,,"T")</f>
        <v>0</v>
      </c>
      <c r="K211" s="4" t="str">
        <f t="shared" si="23"/>
        <v/>
      </c>
      <c r="S211" s="4"/>
      <c r="W211" s="7">
        <f t="shared" si="25"/>
        <v>5758.25</v>
      </c>
      <c r="X211" s="7">
        <f t="shared" si="26"/>
        <v>5784.25</v>
      </c>
      <c r="Y211" s="7">
        <f t="shared" si="27"/>
        <v>5628.25</v>
      </c>
      <c r="Z211" s="7">
        <f t="shared" si="28"/>
        <v>5663.75</v>
      </c>
    </row>
    <row r="212" spans="2:26" x14ac:dyDescent="0.25">
      <c r="B212" s="2">
        <f t="shared" si="24"/>
        <v>210</v>
      </c>
      <c r="C212" s="3">
        <f xml:space="preserve"> RTD("cqg.rtd",,"StudyData", $A$2, "BAR", "", "Time", $A$4,-$B212,$A$6,$A$10, "","False","T")</f>
        <v>45504</v>
      </c>
      <c r="D212" s="15">
        <f xml:space="preserve"> RTD("cqg.rtd",,"StudyData", $A$2, "BAR", "", "Time", $A$4,-$B212,$A$6,$A$10, "","False","T")</f>
        <v>45504</v>
      </c>
      <c r="E212" s="4" t="str">
        <f xml:space="preserve"> TEXT(RTD("cqg.rtd",,"StudyData", $A$2, "BAR", "", "Open", $A$4, -$B212, $A$6,$A$10,,$A$8,$A$12),$A$15)</f>
        <v>5638.25</v>
      </c>
      <c r="F212" s="4" t="str">
        <f xml:space="preserve"> TEXT(RTD("cqg.rtd",,"StudyData", $A$2, "BAR", "", "High", $A$4, -$B212, $A$6,$A$10,,$A$8,$A$12),$A$15)</f>
        <v>5772.00</v>
      </c>
      <c r="G212" s="4" t="str">
        <f xml:space="preserve"> TEXT(RTD("cqg.rtd",,"StudyData", $A$2, "BAR", "", "Low", $A$4, -$B212, $A$6,$A$10,,$A$8,$A$12),$A$15)</f>
        <v>5635.00</v>
      </c>
      <c r="H212" s="4" t="str">
        <f>TEXT(RTD("cqg.rtd",,"StudyData", $A$2, "BAR", "", "Close", $A$4, -$B212, $A$6,$A$10,,$A$8,$A$12),$A$15)</f>
        <v>5741.50</v>
      </c>
      <c r="I212" s="5">
        <f xml:space="preserve"> RTD("cqg.rtd",,"StudyData", $A$2, "Vol", "VolType=auto, CoCType=Contract", "Vol",$A$4, -$B212, $A$6,$A$10,,$A$8,$A$12)</f>
        <v>2156505</v>
      </c>
      <c r="J212" s="1">
        <f>RTD("cqg.rtd",,"StudyData","CSForm("&amp;$A$2&amp;",Trend1:="&amp;$N$2&amp;",Trend2:="&amp;$N$3&amp;",Trend3:="&amp;$N$4&amp;",Trend4:="&amp;$N$5&amp;",Trend5:="&amp;$N$6&amp;",Trend6:="&amp;$N$7&amp;",Trend7:="&amp;$N$8&amp;",Trend8:="&amp;$N$9&amp;",Range7:="&amp;$O$8&amp;",Range8:="&amp;$O$9&amp;",Range9:="&amp;$O$10&amp;",Range10:="&amp;$O$11&amp;",Range11:="&amp;$O$12&amp;",Range12:="&amp;$O$13&amp;")", "Bar", "", "Close",$A$4,-B212,,,,,"T")</f>
        <v>1</v>
      </c>
      <c r="K212" s="4" t="str">
        <f t="shared" si="23"/>
        <v>Engulfing Bullish (EG)</v>
      </c>
      <c r="S212" s="4"/>
      <c r="W212" s="7">
        <f t="shared" si="25"/>
        <v>5638.25</v>
      </c>
      <c r="X212" s="7">
        <f t="shared" si="26"/>
        <v>5772</v>
      </c>
      <c r="Y212" s="7">
        <f t="shared" si="27"/>
        <v>5635</v>
      </c>
      <c r="Z212" s="7">
        <f t="shared" si="28"/>
        <v>5741.5</v>
      </c>
    </row>
    <row r="213" spans="2:26" x14ac:dyDescent="0.25">
      <c r="B213" s="2">
        <f t="shared" si="24"/>
        <v>211</v>
      </c>
      <c r="C213" s="3">
        <f xml:space="preserve"> RTD("cqg.rtd",,"StudyData", $A$2, "BAR", "", "Time", $A$4,-$B213,$A$6,$A$10, "","False","T")</f>
        <v>45503</v>
      </c>
      <c r="D213" s="15">
        <f xml:space="preserve"> RTD("cqg.rtd",,"StudyData", $A$2, "BAR", "", "Time", $A$4,-$B213,$A$6,$A$10, "","False","T")</f>
        <v>45503</v>
      </c>
      <c r="E213" s="4" t="str">
        <f xml:space="preserve"> TEXT(RTD("cqg.rtd",,"StudyData", $A$2, "BAR", "", "Open", $A$4, -$B213, $A$6,$A$10,,$A$8,$A$12),$A$15)</f>
        <v>5688.00</v>
      </c>
      <c r="F213" s="4" t="str">
        <f xml:space="preserve"> TEXT(RTD("cqg.rtd",,"StudyData", $A$2, "BAR", "", "High", $A$4, -$B213, $A$6,$A$10,,$A$8,$A$12),$A$15)</f>
        <v>5711.00</v>
      </c>
      <c r="G213" s="4" t="str">
        <f xml:space="preserve"> TEXT(RTD("cqg.rtd",,"StudyData", $A$2, "BAR", "", "Low", $A$4, -$B213, $A$6,$A$10,,$A$8,$A$12),$A$15)</f>
        <v>5616.50</v>
      </c>
      <c r="H213" s="4" t="str">
        <f>TEXT(RTD("cqg.rtd",,"StudyData", $A$2, "BAR", "", "Close", $A$4, -$B213, $A$6,$A$10,,$A$8,$A$12),$A$15)</f>
        <v>5656.00</v>
      </c>
      <c r="I213" s="5">
        <f xml:space="preserve"> RTD("cqg.rtd",,"StudyData", $A$2, "Vol", "VolType=auto, CoCType=Contract", "Vol",$A$4, -$B213, $A$6,$A$10,,$A$8,$A$12)</f>
        <v>1982400</v>
      </c>
      <c r="J213" s="1">
        <f>RTD("cqg.rtd",,"StudyData","CSForm("&amp;$A$2&amp;",Trend1:="&amp;$N$2&amp;",Trend2:="&amp;$N$3&amp;",Trend3:="&amp;$N$4&amp;",Trend4:="&amp;$N$5&amp;",Trend5:="&amp;$N$6&amp;",Trend6:="&amp;$N$7&amp;",Trend7:="&amp;$N$8&amp;",Trend8:="&amp;$N$9&amp;",Range7:="&amp;$O$8&amp;",Range8:="&amp;$O$9&amp;",Range9:="&amp;$O$10&amp;",Range10:="&amp;$O$11&amp;",Range11:="&amp;$O$12&amp;",Range12:="&amp;$O$13&amp;")", "Bar", "", "Close",$A$4,-B213,,,,,"T")</f>
        <v>0</v>
      </c>
      <c r="K213" s="4" t="str">
        <f t="shared" si="23"/>
        <v/>
      </c>
      <c r="S213" s="4"/>
      <c r="W213" s="7">
        <f t="shared" si="25"/>
        <v>5688</v>
      </c>
      <c r="X213" s="7">
        <f t="shared" si="26"/>
        <v>5711</v>
      </c>
      <c r="Y213" s="7">
        <f t="shared" si="27"/>
        <v>5616.5</v>
      </c>
      <c r="Z213" s="7">
        <f t="shared" si="28"/>
        <v>5656</v>
      </c>
    </row>
    <row r="214" spans="2:26" x14ac:dyDescent="0.25">
      <c r="B214" s="2">
        <f t="shared" si="24"/>
        <v>212</v>
      </c>
      <c r="C214" s="3">
        <f xml:space="preserve"> RTD("cqg.rtd",,"StudyData", $A$2, "BAR", "", "Time", $A$4,-$B214,$A$6,$A$10, "","False","T")</f>
        <v>45502</v>
      </c>
      <c r="D214" s="15">
        <f xml:space="preserve"> RTD("cqg.rtd",,"StudyData", $A$2, "BAR", "", "Time", $A$4,-$B214,$A$6,$A$10, "","False","T")</f>
        <v>45502</v>
      </c>
      <c r="E214" s="4" t="str">
        <f xml:space="preserve"> TEXT(RTD("cqg.rtd",,"StudyData", $A$2, "BAR", "", "Open", $A$4, -$B214, $A$6,$A$10,,$A$8,$A$12),$A$15)</f>
        <v>5680.00</v>
      </c>
      <c r="F214" s="4" t="str">
        <f xml:space="preserve"> TEXT(RTD("cqg.rtd",,"StudyData", $A$2, "BAR", "", "High", $A$4, -$B214, $A$6,$A$10,,$A$8,$A$12),$A$15)</f>
        <v>5718.00</v>
      </c>
      <c r="G214" s="4" t="str">
        <f xml:space="preserve"> TEXT(RTD("cqg.rtd",,"StudyData", $A$2, "BAR", "", "Low", $A$4, -$B214, $A$6,$A$10,,$A$8,$A$12),$A$15)</f>
        <v>5664.50</v>
      </c>
      <c r="H214" s="4" t="str">
        <f>TEXT(RTD("cqg.rtd",,"StudyData", $A$2, "BAR", "", "Close", $A$4, -$B214, $A$6,$A$10,,$A$8,$A$12),$A$15)</f>
        <v>5686.50</v>
      </c>
      <c r="I214" s="5">
        <f xml:space="preserve"> RTD("cqg.rtd",,"StudyData", $A$2, "Vol", "VolType=auto, CoCType=Contract", "Vol",$A$4, -$B214, $A$6,$A$10,,$A$8,$A$12)</f>
        <v>1697647</v>
      </c>
      <c r="J214" s="1">
        <f>RTD("cqg.rtd",,"StudyData","CSForm("&amp;$A$2&amp;",Trend1:="&amp;$N$2&amp;",Trend2:="&amp;$N$3&amp;",Trend3:="&amp;$N$4&amp;",Trend4:="&amp;$N$5&amp;",Trend5:="&amp;$N$6&amp;",Trend6:="&amp;$N$7&amp;",Trend7:="&amp;$N$8&amp;",Trend8:="&amp;$N$9&amp;",Range7:="&amp;$O$8&amp;",Range8:="&amp;$O$9&amp;",Range9:="&amp;$O$10&amp;",Range10:="&amp;$O$11&amp;",Range11:="&amp;$O$12&amp;",Range12:="&amp;$O$13&amp;")", "Bar", "", "Close",$A$4,-B214,,,,,"T")</f>
        <v>0</v>
      </c>
      <c r="K214" s="4" t="str">
        <f t="shared" si="23"/>
        <v/>
      </c>
      <c r="S214" s="4"/>
      <c r="W214" s="7">
        <f t="shared" si="25"/>
        <v>5680</v>
      </c>
      <c r="X214" s="7">
        <f t="shared" si="26"/>
        <v>5718</v>
      </c>
      <c r="Y214" s="7">
        <f t="shared" si="27"/>
        <v>5664.5</v>
      </c>
      <c r="Z214" s="7">
        <f t="shared" si="28"/>
        <v>5686.5</v>
      </c>
    </row>
    <row r="215" spans="2:26" x14ac:dyDescent="0.25">
      <c r="B215" s="2">
        <f t="shared" si="24"/>
        <v>213</v>
      </c>
      <c r="C215" s="3">
        <f xml:space="preserve"> RTD("cqg.rtd",,"StudyData", $A$2, "BAR", "", "Time", $A$4,-$B215,$A$6,$A$10, "","False","T")</f>
        <v>45499</v>
      </c>
      <c r="D215" s="15">
        <f xml:space="preserve"> RTD("cqg.rtd",,"StudyData", $A$2, "BAR", "", "Time", $A$4,-$B215,$A$6,$A$10, "","False","T")</f>
        <v>45499</v>
      </c>
      <c r="E215" s="4" t="str">
        <f xml:space="preserve"> TEXT(RTD("cqg.rtd",,"StudyData", $A$2, "BAR", "", "Open", $A$4, -$B215, $A$6,$A$10,,$A$8,$A$12),$A$15)</f>
        <v>5629.50</v>
      </c>
      <c r="F215" s="4" t="str">
        <f xml:space="preserve"> TEXT(RTD("cqg.rtd",,"StudyData", $A$2, "BAR", "", "High", $A$4, -$B215, $A$6,$A$10,,$A$8,$A$12),$A$15)</f>
        <v>5711.75</v>
      </c>
      <c r="G215" s="4" t="str">
        <f xml:space="preserve"> TEXT(RTD("cqg.rtd",,"StudyData", $A$2, "BAR", "", "Low", $A$4, -$B215, $A$6,$A$10,,$A$8,$A$12),$A$15)</f>
        <v>5628.75</v>
      </c>
      <c r="H215" s="4" t="str">
        <f>TEXT(RTD("cqg.rtd",,"StudyData", $A$2, "BAR", "", "Close", $A$4, -$B215, $A$6,$A$10,,$A$8,$A$12),$A$15)</f>
        <v>5682.50</v>
      </c>
      <c r="I215" s="5">
        <f xml:space="preserve"> RTD("cqg.rtd",,"StudyData", $A$2, "Vol", "VolType=auto, CoCType=Contract", "Vol",$A$4, -$B215, $A$6,$A$10,,$A$8,$A$12)</f>
        <v>1977698</v>
      </c>
      <c r="J215" s="1">
        <f>RTD("cqg.rtd",,"StudyData","CSForm("&amp;$A$2&amp;",Trend1:="&amp;$N$2&amp;",Trend2:="&amp;$N$3&amp;",Trend3:="&amp;$N$4&amp;",Trend4:="&amp;$N$5&amp;",Trend5:="&amp;$N$6&amp;",Trend6:="&amp;$N$7&amp;",Trend7:="&amp;$N$8&amp;",Trend8:="&amp;$N$9&amp;",Range7:="&amp;$O$8&amp;",Range8:="&amp;$O$9&amp;",Range9:="&amp;$O$10&amp;",Range10:="&amp;$O$11&amp;",Range11:="&amp;$O$12&amp;",Range12:="&amp;$O$13&amp;")", "Bar", "", "Close",$A$4,-B215,,,,,"T")</f>
        <v>0</v>
      </c>
      <c r="K215" s="4" t="str">
        <f t="shared" si="23"/>
        <v/>
      </c>
      <c r="S215" s="4"/>
      <c r="W215" s="7">
        <f t="shared" si="25"/>
        <v>5629.5</v>
      </c>
      <c r="X215" s="7">
        <f t="shared" si="26"/>
        <v>5711.75</v>
      </c>
      <c r="Y215" s="7">
        <f t="shared" si="27"/>
        <v>5628.75</v>
      </c>
      <c r="Z215" s="7">
        <f t="shared" si="28"/>
        <v>5682.5</v>
      </c>
    </row>
    <row r="216" spans="2:26" x14ac:dyDescent="0.25">
      <c r="B216" s="2">
        <f t="shared" si="24"/>
        <v>214</v>
      </c>
      <c r="C216" s="3">
        <f xml:space="preserve"> RTD("cqg.rtd",,"StudyData", $A$2, "BAR", "", "Time", $A$4,-$B216,$A$6,$A$10, "","False","T")</f>
        <v>45498</v>
      </c>
      <c r="D216" s="15">
        <f xml:space="preserve"> RTD("cqg.rtd",,"StudyData", $A$2, "BAR", "", "Time", $A$4,-$B216,$A$6,$A$10, "","False","T")</f>
        <v>45498</v>
      </c>
      <c r="E216" s="4" t="str">
        <f xml:space="preserve"> TEXT(RTD("cqg.rtd",,"StudyData", $A$2, "BAR", "", "Open", $A$4, -$B216, $A$6,$A$10,,$A$8,$A$12),$A$15)</f>
        <v>5666.00</v>
      </c>
      <c r="F216" s="4" t="str">
        <f xml:space="preserve"> TEXT(RTD("cqg.rtd",,"StudyData", $A$2, "BAR", "", "High", $A$4, -$B216, $A$6,$A$10,,$A$8,$A$12),$A$15)</f>
        <v>5716.75</v>
      </c>
      <c r="G216" s="4" t="str">
        <f xml:space="preserve"> TEXT(RTD("cqg.rtd",,"StudyData", $A$2, "BAR", "", "Low", $A$4, -$B216, $A$6,$A$10,,$A$8,$A$12),$A$15)</f>
        <v>5616.00</v>
      </c>
      <c r="H216" s="4" t="str">
        <f>TEXT(RTD("cqg.rtd",,"StudyData", $A$2, "BAR", "", "Close", $A$4, -$B216, $A$6,$A$10,,$A$8,$A$12),$A$15)</f>
        <v>5624.75</v>
      </c>
      <c r="I216" s="5">
        <f xml:space="preserve"> RTD("cqg.rtd",,"StudyData", $A$2, "Vol", "VolType=auto, CoCType=Contract", "Vol",$A$4, -$B216, $A$6,$A$10,,$A$8,$A$12)</f>
        <v>2888086</v>
      </c>
      <c r="J216" s="1">
        <f>RTD("cqg.rtd",,"StudyData","CSForm("&amp;$A$2&amp;",Trend1:="&amp;$N$2&amp;",Trend2:="&amp;$N$3&amp;",Trend3:="&amp;$N$4&amp;",Trend4:="&amp;$N$5&amp;",Trend5:="&amp;$N$6&amp;",Trend6:="&amp;$N$7&amp;",Trend7:="&amp;$N$8&amp;",Trend8:="&amp;$N$9&amp;",Range7:="&amp;$O$8&amp;",Range8:="&amp;$O$9&amp;",Range9:="&amp;$O$10&amp;",Range10:="&amp;$O$11&amp;",Range11:="&amp;$O$12&amp;",Range12:="&amp;$O$13&amp;")", "Bar", "", "Close",$A$4,-B216,,,,,"T")</f>
        <v>0</v>
      </c>
      <c r="K216" s="4" t="str">
        <f t="shared" si="23"/>
        <v/>
      </c>
      <c r="S216" s="4"/>
      <c r="W216" s="7">
        <f t="shared" si="25"/>
        <v>5666</v>
      </c>
      <c r="X216" s="7">
        <f t="shared" si="26"/>
        <v>5716.75</v>
      </c>
      <c r="Y216" s="7">
        <f t="shared" si="27"/>
        <v>5616</v>
      </c>
      <c r="Z216" s="7">
        <f t="shared" si="28"/>
        <v>5624.75</v>
      </c>
    </row>
    <row r="217" spans="2:26" x14ac:dyDescent="0.25">
      <c r="B217" s="2">
        <f t="shared" si="24"/>
        <v>215</v>
      </c>
      <c r="C217" s="3">
        <f xml:space="preserve"> RTD("cqg.rtd",,"StudyData", $A$2, "BAR", "", "Time", $A$4,-$B217,$A$6,$A$10, "","False","T")</f>
        <v>45497</v>
      </c>
      <c r="D217" s="15">
        <f xml:space="preserve"> RTD("cqg.rtd",,"StudyData", $A$2, "BAR", "", "Time", $A$4,-$B217,$A$6,$A$10, "","False","T")</f>
        <v>45497</v>
      </c>
      <c r="E217" s="4" t="str">
        <f xml:space="preserve"> TEXT(RTD("cqg.rtd",,"StudyData", $A$2, "BAR", "", "Open", $A$4, -$B217, $A$6,$A$10,,$A$8,$A$12),$A$15)</f>
        <v>5768.50</v>
      </c>
      <c r="F217" s="4" t="str">
        <f xml:space="preserve"> TEXT(RTD("cqg.rtd",,"StudyData", $A$2, "BAR", "", "High", $A$4, -$B217, $A$6,$A$10,,$A$8,$A$12),$A$15)</f>
        <v>5768.50</v>
      </c>
      <c r="G217" s="4" t="str">
        <f xml:space="preserve"> TEXT(RTD("cqg.rtd",,"StudyData", $A$2, "BAR", "", "Low", $A$4, -$B217, $A$6,$A$10,,$A$8,$A$12),$A$15)</f>
        <v>5645.50</v>
      </c>
      <c r="H217" s="4" t="str">
        <f>TEXT(RTD("cqg.rtd",,"StudyData", $A$2, "BAR", "", "Close", $A$4, -$B217, $A$6,$A$10,,$A$8,$A$12),$A$15)</f>
        <v>5655.50</v>
      </c>
      <c r="I217" s="5">
        <f xml:space="preserve"> RTD("cqg.rtd",,"StudyData", $A$2, "Vol", "VolType=auto, CoCType=Contract", "Vol",$A$4, -$B217, $A$6,$A$10,,$A$8,$A$12)</f>
        <v>2178690</v>
      </c>
      <c r="J217" s="1">
        <f>RTD("cqg.rtd",,"StudyData","CSForm("&amp;$A$2&amp;",Trend1:="&amp;$N$2&amp;",Trend2:="&amp;$N$3&amp;",Trend3:="&amp;$N$4&amp;",Trend4:="&amp;$N$5&amp;",Trend5:="&amp;$N$6&amp;",Trend6:="&amp;$N$7&amp;",Trend7:="&amp;$N$8&amp;",Trend8:="&amp;$N$9&amp;",Range7:="&amp;$O$8&amp;",Range8:="&amp;$O$9&amp;",Range9:="&amp;$O$10&amp;",Range10:="&amp;$O$11&amp;",Range11:="&amp;$O$12&amp;",Range12:="&amp;$O$13&amp;")", "Bar", "", "Close",$A$4,-B217,,,,,"T")</f>
        <v>0</v>
      </c>
      <c r="K217" s="4" t="str">
        <f t="shared" si="23"/>
        <v/>
      </c>
      <c r="S217" s="4"/>
      <c r="W217" s="7">
        <f t="shared" si="25"/>
        <v>5768.5</v>
      </c>
      <c r="X217" s="7">
        <f t="shared" si="26"/>
        <v>5768.5</v>
      </c>
      <c r="Y217" s="7">
        <f t="shared" si="27"/>
        <v>5645.5</v>
      </c>
      <c r="Z217" s="7">
        <f t="shared" si="28"/>
        <v>5655.5</v>
      </c>
    </row>
    <row r="218" spans="2:26" x14ac:dyDescent="0.25">
      <c r="B218" s="2">
        <f t="shared" si="24"/>
        <v>216</v>
      </c>
      <c r="C218" s="3">
        <f xml:space="preserve"> RTD("cqg.rtd",,"StudyData", $A$2, "BAR", "", "Time", $A$4,-$B218,$A$6,$A$10, "","False","T")</f>
        <v>45496</v>
      </c>
      <c r="D218" s="15">
        <f xml:space="preserve"> RTD("cqg.rtd",,"StudyData", $A$2, "BAR", "", "Time", $A$4,-$B218,$A$6,$A$10, "","False","T")</f>
        <v>45496</v>
      </c>
      <c r="E218" s="4" t="str">
        <f xml:space="preserve"> TEXT(RTD("cqg.rtd",,"StudyData", $A$2, "BAR", "", "Open", $A$4, -$B218, $A$6,$A$10,,$A$8,$A$12),$A$15)</f>
        <v>5791.25</v>
      </c>
      <c r="F218" s="4" t="str">
        <f xml:space="preserve"> TEXT(RTD("cqg.rtd",,"StudyData", $A$2, "BAR", "", "High", $A$4, -$B218, $A$6,$A$10,,$A$8,$A$12),$A$15)</f>
        <v>5813.25</v>
      </c>
      <c r="G218" s="4" t="str">
        <f xml:space="preserve"> TEXT(RTD("cqg.rtd",,"StudyData", $A$2, "BAR", "", "Low", $A$4, -$B218, $A$6,$A$10,,$A$8,$A$12),$A$15)</f>
        <v>5771.25</v>
      </c>
      <c r="H218" s="4" t="str">
        <f>TEXT(RTD("cqg.rtd",,"StudyData", $A$2, "BAR", "", "Close", $A$4, -$B218, $A$6,$A$10,,$A$8,$A$12),$A$15)</f>
        <v>5782.75</v>
      </c>
      <c r="I218" s="5">
        <f xml:space="preserve"> RTD("cqg.rtd",,"StudyData", $A$2, "Vol", "VolType=auto, CoCType=Contract", "Vol",$A$4, -$B218, $A$6,$A$10,,$A$8,$A$12)</f>
        <v>1385653</v>
      </c>
      <c r="J218" s="1">
        <f>RTD("cqg.rtd",,"StudyData","CSForm("&amp;$A$2&amp;",Trend1:="&amp;$N$2&amp;",Trend2:="&amp;$N$3&amp;",Trend3:="&amp;$N$4&amp;",Trend4:="&amp;$N$5&amp;",Trend5:="&amp;$N$6&amp;",Trend6:="&amp;$N$7&amp;",Trend7:="&amp;$N$8&amp;",Trend8:="&amp;$N$9&amp;",Range7:="&amp;$O$8&amp;",Range8:="&amp;$O$9&amp;",Range9:="&amp;$O$10&amp;",Range10:="&amp;$O$11&amp;",Range11:="&amp;$O$12&amp;",Range12:="&amp;$O$13&amp;")", "Bar", "", "Close",$A$4,-B218,,,,,"T")</f>
        <v>7</v>
      </c>
      <c r="K218" s="4" t="str">
        <f t="shared" si="23"/>
        <v>Harami Bullish (HI)</v>
      </c>
      <c r="S218" s="4"/>
      <c r="W218" s="7">
        <f t="shared" si="25"/>
        <v>5791.25</v>
      </c>
      <c r="X218" s="7">
        <f t="shared" si="26"/>
        <v>5813.25</v>
      </c>
      <c r="Y218" s="7">
        <f t="shared" si="27"/>
        <v>5771.25</v>
      </c>
      <c r="Z218" s="7">
        <f t="shared" si="28"/>
        <v>5782.75</v>
      </c>
    </row>
    <row r="219" spans="2:26" x14ac:dyDescent="0.25">
      <c r="B219" s="2">
        <f t="shared" si="24"/>
        <v>217</v>
      </c>
      <c r="C219" s="3">
        <f xml:space="preserve"> RTD("cqg.rtd",,"StudyData", $A$2, "BAR", "", "Time", $A$4,-$B219,$A$6,$A$10, "","False","T")</f>
        <v>45495</v>
      </c>
      <c r="D219" s="15">
        <f xml:space="preserve"> RTD("cqg.rtd",,"StudyData", $A$2, "BAR", "", "Time", $A$4,-$B219,$A$6,$A$10, "","False","T")</f>
        <v>45495</v>
      </c>
      <c r="E219" s="4" t="str">
        <f xml:space="preserve"> TEXT(RTD("cqg.rtd",,"StudyData", $A$2, "BAR", "", "Open", $A$4, -$B219, $A$6,$A$10,,$A$8,$A$12),$A$15)</f>
        <v>5748.00</v>
      </c>
      <c r="F219" s="4" t="str">
        <f xml:space="preserve"> TEXT(RTD("cqg.rtd",,"StudyData", $A$2, "BAR", "", "High", $A$4, -$B219, $A$6,$A$10,,$A$8,$A$12),$A$15)</f>
        <v>5799.50</v>
      </c>
      <c r="G219" s="4" t="str">
        <f xml:space="preserve"> TEXT(RTD("cqg.rtd",,"StudyData", $A$2, "BAR", "", "Low", $A$4, -$B219, $A$6,$A$10,,$A$8,$A$12),$A$15)</f>
        <v>5737.00</v>
      </c>
      <c r="H219" s="4" t="str">
        <f>TEXT(RTD("cqg.rtd",,"StudyData", $A$2, "BAR", "", "Close", $A$4, -$B219, $A$6,$A$10,,$A$8,$A$12),$A$15)</f>
        <v>5794.25</v>
      </c>
      <c r="I219" s="5">
        <f xml:space="preserve"> RTD("cqg.rtd",,"StudyData", $A$2, "Vol", "VolType=auto, CoCType=Contract", "Vol",$A$4, -$B219, $A$6,$A$10,,$A$8,$A$12)</f>
        <v>1671918</v>
      </c>
      <c r="J219" s="1">
        <f>RTD("cqg.rtd",,"StudyData","CSForm("&amp;$A$2&amp;",Trend1:="&amp;$N$2&amp;",Trend2:="&amp;$N$3&amp;",Trend3:="&amp;$N$4&amp;",Trend4:="&amp;$N$5&amp;",Trend5:="&amp;$N$6&amp;",Trend6:="&amp;$N$7&amp;",Trend7:="&amp;$N$8&amp;",Trend8:="&amp;$N$9&amp;",Range7:="&amp;$O$8&amp;",Range8:="&amp;$O$9&amp;",Range9:="&amp;$O$10&amp;",Range10:="&amp;$O$11&amp;",Range11:="&amp;$O$12&amp;",Range12:="&amp;$O$13&amp;")", "Bar", "", "Close",$A$4,-B219,,,,,"T")</f>
        <v>0</v>
      </c>
      <c r="K219" s="4" t="str">
        <f t="shared" si="23"/>
        <v/>
      </c>
      <c r="S219" s="4"/>
      <c r="W219" s="7">
        <f t="shared" si="25"/>
        <v>5748</v>
      </c>
      <c r="X219" s="7">
        <f t="shared" si="26"/>
        <v>5799.5</v>
      </c>
      <c r="Y219" s="7">
        <f t="shared" si="27"/>
        <v>5737</v>
      </c>
      <c r="Z219" s="7">
        <f t="shared" si="28"/>
        <v>5794.25</v>
      </c>
    </row>
    <row r="220" spans="2:26" x14ac:dyDescent="0.25">
      <c r="B220" s="2">
        <f t="shared" si="24"/>
        <v>218</v>
      </c>
      <c r="C220" s="3">
        <f xml:space="preserve"> RTD("cqg.rtd",,"StudyData", $A$2, "BAR", "", "Time", $A$4,-$B220,$A$6,$A$10, "","False","T")</f>
        <v>45492</v>
      </c>
      <c r="D220" s="15">
        <f xml:space="preserve"> RTD("cqg.rtd",,"StudyData", $A$2, "BAR", "", "Time", $A$4,-$B220,$A$6,$A$10, "","False","T")</f>
        <v>45492</v>
      </c>
      <c r="E220" s="4" t="str">
        <f xml:space="preserve"> TEXT(RTD("cqg.rtd",,"StudyData", $A$2, "BAR", "", "Open", $A$4, -$B220, $A$6,$A$10,,$A$8,$A$12),$A$15)</f>
        <v>5786.00</v>
      </c>
      <c r="F220" s="4" t="str">
        <f xml:space="preserve"> TEXT(RTD("cqg.rtd",,"StudyData", $A$2, "BAR", "", "High", $A$4, -$B220, $A$6,$A$10,,$A$8,$A$12),$A$15)</f>
        <v>5791.00</v>
      </c>
      <c r="G220" s="4" t="str">
        <f xml:space="preserve"> TEXT(RTD("cqg.rtd",,"StudyData", $A$2, "BAR", "", "Low", $A$4, -$B220, $A$6,$A$10,,$A$8,$A$12),$A$15)</f>
        <v>5725.50</v>
      </c>
      <c r="H220" s="4" t="str">
        <f>TEXT(RTD("cqg.rtd",,"StudyData", $A$2, "BAR", "", "Close", $A$4, -$B220, $A$6,$A$10,,$A$8,$A$12),$A$15)</f>
        <v>5737.25</v>
      </c>
      <c r="I220" s="5">
        <f xml:space="preserve"> RTD("cqg.rtd",,"StudyData", $A$2, "Vol", "VolType=auto, CoCType=Contract", "Vol",$A$4, -$B220, $A$6,$A$10,,$A$8,$A$12)</f>
        <v>2106581</v>
      </c>
      <c r="J220" s="1">
        <f>RTD("cqg.rtd",,"StudyData","CSForm("&amp;$A$2&amp;",Trend1:="&amp;$N$2&amp;",Trend2:="&amp;$N$3&amp;",Trend3:="&amp;$N$4&amp;",Trend4:="&amp;$N$5&amp;",Trend5:="&amp;$N$6&amp;",Trend6:="&amp;$N$7&amp;",Trend7:="&amp;$N$8&amp;",Trend8:="&amp;$N$9&amp;",Range7:="&amp;$O$8&amp;",Range8:="&amp;$O$9&amp;",Range9:="&amp;$O$10&amp;",Range10:="&amp;$O$11&amp;",Range11:="&amp;$O$12&amp;",Range12:="&amp;$O$13&amp;")", "Bar", "", "Close",$A$4,-B220,,,,,"T")</f>
        <v>0</v>
      </c>
      <c r="K220" s="4" t="str">
        <f t="shared" si="23"/>
        <v/>
      </c>
      <c r="S220" s="4"/>
      <c r="W220" s="7">
        <f t="shared" si="25"/>
        <v>5786</v>
      </c>
      <c r="X220" s="7">
        <f t="shared" si="26"/>
        <v>5791</v>
      </c>
      <c r="Y220" s="7">
        <f t="shared" si="27"/>
        <v>5725.5</v>
      </c>
      <c r="Z220" s="7">
        <f t="shared" si="28"/>
        <v>5737.25</v>
      </c>
    </row>
    <row r="221" spans="2:26" x14ac:dyDescent="0.25">
      <c r="B221" s="2">
        <f t="shared" si="24"/>
        <v>219</v>
      </c>
      <c r="C221" s="3">
        <f xml:space="preserve"> RTD("cqg.rtd",,"StudyData", $A$2, "BAR", "", "Time", $A$4,-$B221,$A$6,$A$10, "","False","T")</f>
        <v>45491</v>
      </c>
      <c r="D221" s="15">
        <f xml:space="preserve"> RTD("cqg.rtd",,"StudyData", $A$2, "BAR", "", "Time", $A$4,-$B221,$A$6,$A$10, "","False","T")</f>
        <v>45491</v>
      </c>
      <c r="E221" s="4" t="str">
        <f xml:space="preserve"> TEXT(RTD("cqg.rtd",,"StudyData", $A$2, "BAR", "", "Open", $A$4, -$B221, $A$6,$A$10,,$A$8,$A$12),$A$15)</f>
        <v>5827.50</v>
      </c>
      <c r="F221" s="4" t="str">
        <f xml:space="preserve"> TEXT(RTD("cqg.rtd",,"StudyData", $A$2, "BAR", "", "High", $A$4, -$B221, $A$6,$A$10,,$A$8,$A$12),$A$15)</f>
        <v>5847.50</v>
      </c>
      <c r="G221" s="4" t="str">
        <f xml:space="preserve"> TEXT(RTD("cqg.rtd",,"StudyData", $A$2, "BAR", "", "Low", $A$4, -$B221, $A$6,$A$10,,$A$8,$A$12),$A$15)</f>
        <v>5753.75</v>
      </c>
      <c r="H221" s="4" t="str">
        <f>TEXT(RTD("cqg.rtd",,"StudyData", $A$2, "BAR", "", "Close", $A$4, -$B221, $A$6,$A$10,,$A$8,$A$12),$A$15)</f>
        <v>5778.00</v>
      </c>
      <c r="I221" s="5">
        <f xml:space="preserve"> RTD("cqg.rtd",,"StudyData", $A$2, "Vol", "VolType=auto, CoCType=Contract", "Vol",$A$4, -$B221, $A$6,$A$10,,$A$8,$A$12)</f>
        <v>2528379</v>
      </c>
      <c r="J221" s="1">
        <f>RTD("cqg.rtd",,"StudyData","CSForm("&amp;$A$2&amp;",Trend1:="&amp;$N$2&amp;",Trend2:="&amp;$N$3&amp;",Trend3:="&amp;$N$4&amp;",Trend4:="&amp;$N$5&amp;",Trend5:="&amp;$N$6&amp;",Trend6:="&amp;$N$7&amp;",Trend7:="&amp;$N$8&amp;",Trend8:="&amp;$N$9&amp;",Range7:="&amp;$O$8&amp;",Range8:="&amp;$O$9&amp;",Range9:="&amp;$O$10&amp;",Range10:="&amp;$O$11&amp;",Range11:="&amp;$O$12&amp;",Range12:="&amp;$O$13&amp;")", "Bar", "", "Close",$A$4,-B221,,,,,"T")</f>
        <v>0</v>
      </c>
      <c r="K221" s="4" t="str">
        <f t="shared" si="23"/>
        <v/>
      </c>
      <c r="S221" s="4"/>
      <c r="W221" s="7">
        <f t="shared" si="25"/>
        <v>5827.5</v>
      </c>
      <c r="X221" s="7">
        <f t="shared" si="26"/>
        <v>5847.5</v>
      </c>
      <c r="Y221" s="7">
        <f t="shared" si="27"/>
        <v>5753.75</v>
      </c>
      <c r="Z221" s="7">
        <f t="shared" si="28"/>
        <v>5778</v>
      </c>
    </row>
    <row r="222" spans="2:26" x14ac:dyDescent="0.25">
      <c r="B222" s="2">
        <f t="shared" si="24"/>
        <v>220</v>
      </c>
      <c r="C222" s="3">
        <f xml:space="preserve"> RTD("cqg.rtd",,"StudyData", $A$2, "BAR", "", "Time", $A$4,-$B222,$A$6,$A$10, "","False","T")</f>
        <v>45490</v>
      </c>
      <c r="D222" s="15">
        <f xml:space="preserve"> RTD("cqg.rtd",,"StudyData", $A$2, "BAR", "", "Time", $A$4,-$B222,$A$6,$A$10, "","False","T")</f>
        <v>45490</v>
      </c>
      <c r="E222" s="4" t="str">
        <f xml:space="preserve"> TEXT(RTD("cqg.rtd",,"StudyData", $A$2, "BAR", "", "Open", $A$4, -$B222, $A$6,$A$10,,$A$8,$A$12),$A$15)</f>
        <v>5898.50</v>
      </c>
      <c r="F222" s="4" t="str">
        <f xml:space="preserve"> TEXT(RTD("cqg.rtd",,"StudyData", $A$2, "BAR", "", "High", $A$4, -$B222, $A$6,$A$10,,$A$8,$A$12),$A$15)</f>
        <v>5901.25</v>
      </c>
      <c r="G222" s="4" t="str">
        <f xml:space="preserve"> TEXT(RTD("cqg.rtd",,"StudyData", $A$2, "BAR", "", "Low", $A$4, -$B222, $A$6,$A$10,,$A$8,$A$12),$A$15)</f>
        <v>5815.25</v>
      </c>
      <c r="H222" s="4" t="str">
        <f>TEXT(RTD("cqg.rtd",,"StudyData", $A$2, "BAR", "", "Close", $A$4, -$B222, $A$6,$A$10,,$A$8,$A$12),$A$15)</f>
        <v>5822.50</v>
      </c>
      <c r="I222" s="5">
        <f xml:space="preserve"> RTD("cqg.rtd",,"StudyData", $A$2, "Vol", "VolType=auto, CoCType=Contract", "Vol",$A$4, -$B222, $A$6,$A$10,,$A$8,$A$12)</f>
        <v>2059862</v>
      </c>
      <c r="J222" s="1">
        <f>RTD("cqg.rtd",,"StudyData","CSForm("&amp;$A$2&amp;",Trend1:="&amp;$N$2&amp;",Trend2:="&amp;$N$3&amp;",Trend3:="&amp;$N$4&amp;",Trend4:="&amp;$N$5&amp;",Trend5:="&amp;$N$6&amp;",Trend6:="&amp;$N$7&amp;",Trend7:="&amp;$N$8&amp;",Trend8:="&amp;$N$9&amp;",Range7:="&amp;$O$8&amp;",Range8:="&amp;$O$9&amp;",Range9:="&amp;$O$10&amp;",Range10:="&amp;$O$11&amp;",Range11:="&amp;$O$12&amp;",Range12:="&amp;$O$13&amp;")", "Bar", "", "Close",$A$4,-B222,,,,,"T")</f>
        <v>0</v>
      </c>
      <c r="K222" s="4" t="str">
        <f t="shared" si="23"/>
        <v/>
      </c>
      <c r="S222" s="4"/>
      <c r="W222" s="7">
        <f t="shared" si="25"/>
        <v>5898.5</v>
      </c>
      <c r="X222" s="7">
        <f t="shared" si="26"/>
        <v>5901.25</v>
      </c>
      <c r="Y222" s="7">
        <f t="shared" si="27"/>
        <v>5815.25</v>
      </c>
      <c r="Z222" s="7">
        <f t="shared" si="28"/>
        <v>5822.5</v>
      </c>
    </row>
    <row r="223" spans="2:26" x14ac:dyDescent="0.25">
      <c r="B223" s="2">
        <f t="shared" si="24"/>
        <v>221</v>
      </c>
      <c r="C223" s="3">
        <f xml:space="preserve"> RTD("cqg.rtd",,"StudyData", $A$2, "BAR", "", "Time", $A$4,-$B223,$A$6,$A$10, "","False","T")</f>
        <v>45489</v>
      </c>
      <c r="D223" s="15">
        <f xml:space="preserve"> RTD("cqg.rtd",,"StudyData", $A$2, "BAR", "", "Time", $A$4,-$B223,$A$6,$A$10, "","False","T")</f>
        <v>45489</v>
      </c>
      <c r="E223" s="4" t="str">
        <f xml:space="preserve"> TEXT(RTD("cqg.rtd",,"StudyData", $A$2, "BAR", "", "Open", $A$4, -$B223, $A$6,$A$10,,$A$8,$A$12),$A$15)</f>
        <v>5872.25</v>
      </c>
      <c r="F223" s="4" t="str">
        <f xml:space="preserve"> TEXT(RTD("cqg.rtd",,"StudyData", $A$2, "BAR", "", "High", $A$4, -$B223, $A$6,$A$10,,$A$8,$A$12),$A$15)</f>
        <v>5904.75</v>
      </c>
      <c r="G223" s="4" t="str">
        <f xml:space="preserve"> TEXT(RTD("cqg.rtd",,"StudyData", $A$2, "BAR", "", "Low", $A$4, -$B223, $A$6,$A$10,,$A$8,$A$12),$A$15)</f>
        <v>5856.50</v>
      </c>
      <c r="H223" s="4" t="str">
        <f>TEXT(RTD("cqg.rtd",,"StudyData", $A$2, "BAR", "", "Close", $A$4, -$B223, $A$6,$A$10,,$A$8,$A$12),$A$15)</f>
        <v>5900.75</v>
      </c>
      <c r="I223" s="5">
        <f xml:space="preserve"> RTD("cqg.rtd",,"StudyData", $A$2, "Vol", "VolType=auto, CoCType=Contract", "Vol",$A$4, -$B223, $A$6,$A$10,,$A$8,$A$12)</f>
        <v>1485113</v>
      </c>
      <c r="J223" s="1">
        <f>RTD("cqg.rtd",,"StudyData","CSForm("&amp;$A$2&amp;",Trend1:="&amp;$N$2&amp;",Trend2:="&amp;$N$3&amp;",Trend3:="&amp;$N$4&amp;",Trend4:="&amp;$N$5&amp;",Trend5:="&amp;$N$6&amp;",Trend6:="&amp;$N$7&amp;",Trend7:="&amp;$N$8&amp;",Trend8:="&amp;$N$9&amp;",Range7:="&amp;$O$8&amp;",Range8:="&amp;$O$9&amp;",Range9:="&amp;$O$10&amp;",Range10:="&amp;$O$11&amp;",Range11:="&amp;$O$12&amp;",Range12:="&amp;$O$13&amp;")", "Bar", "", "Close",$A$4,-B223,,,,,"T")</f>
        <v>0</v>
      </c>
      <c r="K223" s="4" t="str">
        <f t="shared" si="23"/>
        <v/>
      </c>
      <c r="S223" s="4"/>
      <c r="W223" s="7">
        <f t="shared" si="25"/>
        <v>5872.25</v>
      </c>
      <c r="X223" s="7">
        <f t="shared" si="26"/>
        <v>5904.75</v>
      </c>
      <c r="Y223" s="7">
        <f t="shared" si="27"/>
        <v>5856.5</v>
      </c>
      <c r="Z223" s="7">
        <f t="shared" si="28"/>
        <v>5900.75</v>
      </c>
    </row>
    <row r="224" spans="2:26" x14ac:dyDescent="0.25">
      <c r="B224" s="2">
        <f t="shared" si="24"/>
        <v>222</v>
      </c>
      <c r="C224" s="3">
        <f xml:space="preserve"> RTD("cqg.rtd",,"StudyData", $A$2, "BAR", "", "Time", $A$4,-$B224,$A$6,$A$10, "","False","T")</f>
        <v>45488</v>
      </c>
      <c r="D224" s="15">
        <f xml:space="preserve"> RTD("cqg.rtd",,"StudyData", $A$2, "BAR", "", "Time", $A$4,-$B224,$A$6,$A$10, "","False","T")</f>
        <v>45488</v>
      </c>
      <c r="E224" s="4" t="str">
        <f xml:space="preserve"> TEXT(RTD("cqg.rtd",,"StudyData", $A$2, "BAR", "", "Open", $A$4, -$B224, $A$6,$A$10,,$A$8,$A$12),$A$15)</f>
        <v>5864.50</v>
      </c>
      <c r="F224" s="4" t="str">
        <f xml:space="preserve"> TEXT(RTD("cqg.rtd",,"StudyData", $A$2, "BAR", "", "High", $A$4, -$B224, $A$6,$A$10,,$A$8,$A$12),$A$15)</f>
        <v>5902.25</v>
      </c>
      <c r="G224" s="4" t="str">
        <f xml:space="preserve"> TEXT(RTD("cqg.rtd",,"StudyData", $A$2, "BAR", "", "Low", $A$4, -$B224, $A$6,$A$10,,$A$8,$A$12),$A$15)</f>
        <v>5849.00</v>
      </c>
      <c r="H224" s="4" t="str">
        <f>TEXT(RTD("cqg.rtd",,"StudyData", $A$2, "BAR", "", "Close", $A$4, -$B224, $A$6,$A$10,,$A$8,$A$12),$A$15)</f>
        <v>5866.50</v>
      </c>
      <c r="I224" s="5">
        <f xml:space="preserve"> RTD("cqg.rtd",,"StudyData", $A$2, "Vol", "VolType=auto, CoCType=Contract", "Vol",$A$4, -$B224, $A$6,$A$10,,$A$8,$A$12)</f>
        <v>1701349</v>
      </c>
      <c r="J224" s="1">
        <f>RTD("cqg.rtd",,"StudyData","CSForm("&amp;$A$2&amp;",Trend1:="&amp;$N$2&amp;",Trend2:="&amp;$N$3&amp;",Trend3:="&amp;$N$4&amp;",Trend4:="&amp;$N$5&amp;",Trend5:="&amp;$N$6&amp;",Trend6:="&amp;$N$7&amp;",Trend7:="&amp;$N$8&amp;",Trend8:="&amp;$N$9&amp;",Range7:="&amp;$O$8&amp;",Range8:="&amp;$O$9&amp;",Range9:="&amp;$O$10&amp;",Range10:="&amp;$O$11&amp;",Range11:="&amp;$O$12&amp;",Range12:="&amp;$O$13&amp;")", "Bar", "", "Close",$A$4,-B224,,,,,"T")</f>
        <v>0</v>
      </c>
      <c r="K224" s="4" t="str">
        <f t="shared" si="23"/>
        <v/>
      </c>
      <c r="S224" s="4"/>
      <c r="W224" s="7">
        <f t="shared" si="25"/>
        <v>5864.5</v>
      </c>
      <c r="X224" s="7">
        <f t="shared" si="26"/>
        <v>5902.25</v>
      </c>
      <c r="Y224" s="7">
        <f t="shared" si="27"/>
        <v>5849</v>
      </c>
      <c r="Z224" s="7">
        <f t="shared" si="28"/>
        <v>5866.5</v>
      </c>
    </row>
    <row r="225" spans="2:26" x14ac:dyDescent="0.25">
      <c r="B225" s="2">
        <f t="shared" si="24"/>
        <v>223</v>
      </c>
      <c r="C225" s="3">
        <f xml:space="preserve"> RTD("cqg.rtd",,"StudyData", $A$2, "BAR", "", "Time", $A$4,-$B225,$A$6,$A$10, "","False","T")</f>
        <v>45485</v>
      </c>
      <c r="D225" s="15">
        <f xml:space="preserve"> RTD("cqg.rtd",,"StudyData", $A$2, "BAR", "", "Time", $A$4,-$B225,$A$6,$A$10, "","False","T")</f>
        <v>45485</v>
      </c>
      <c r="E225" s="4" t="str">
        <f xml:space="preserve"> TEXT(RTD("cqg.rtd",,"StudyData", $A$2, "BAR", "", "Open", $A$4, -$B225, $A$6,$A$10,,$A$8,$A$12),$A$15)</f>
        <v>5822.00</v>
      </c>
      <c r="F225" s="4" t="str">
        <f xml:space="preserve"> TEXT(RTD("cqg.rtd",,"StudyData", $A$2, "BAR", "", "High", $A$4, -$B225, $A$6,$A$10,,$A$8,$A$12),$A$15)</f>
        <v>5891.75</v>
      </c>
      <c r="G225" s="4" t="str">
        <f xml:space="preserve"> TEXT(RTD("cqg.rtd",,"StudyData", $A$2, "BAR", "", "Low", $A$4, -$B225, $A$6,$A$10,,$A$8,$A$12),$A$15)</f>
        <v>5804.75</v>
      </c>
      <c r="H225" s="4" t="str">
        <f>TEXT(RTD("cqg.rtd",,"StudyData", $A$2, "BAR", "", "Close", $A$4, -$B225, $A$6,$A$10,,$A$8,$A$12),$A$15)</f>
        <v>5848.25</v>
      </c>
      <c r="I225" s="5">
        <f xml:space="preserve"> RTD("cqg.rtd",,"StudyData", $A$2, "Vol", "VolType=auto, CoCType=Contract", "Vol",$A$4, -$B225, $A$6,$A$10,,$A$8,$A$12)</f>
        <v>1684437</v>
      </c>
      <c r="J225" s="1">
        <f>RTD("cqg.rtd",,"StudyData","CSForm("&amp;$A$2&amp;",Trend1:="&amp;$N$2&amp;",Trend2:="&amp;$N$3&amp;",Trend3:="&amp;$N$4&amp;",Trend4:="&amp;$N$5&amp;",Trend5:="&amp;$N$6&amp;",Trend6:="&amp;$N$7&amp;",Trend7:="&amp;$N$8&amp;",Trend8:="&amp;$N$9&amp;",Range7:="&amp;$O$8&amp;",Range8:="&amp;$O$9&amp;",Range9:="&amp;$O$10&amp;",Range10:="&amp;$O$11&amp;",Range11:="&amp;$O$12&amp;",Range12:="&amp;$O$13&amp;")", "Bar", "", "Close",$A$4,-B225,,,,,"T")</f>
        <v>0</v>
      </c>
      <c r="K225" s="4" t="str">
        <f t="shared" si="23"/>
        <v/>
      </c>
      <c r="S225" s="4"/>
      <c r="W225" s="7">
        <f t="shared" si="25"/>
        <v>5822</v>
      </c>
      <c r="X225" s="7">
        <f t="shared" si="26"/>
        <v>5891.75</v>
      </c>
      <c r="Y225" s="7">
        <f t="shared" si="27"/>
        <v>5804.75</v>
      </c>
      <c r="Z225" s="7">
        <f t="shared" si="28"/>
        <v>5848.25</v>
      </c>
    </row>
    <row r="226" spans="2:26" x14ac:dyDescent="0.25">
      <c r="B226" s="2">
        <f t="shared" si="24"/>
        <v>224</v>
      </c>
      <c r="C226" s="3">
        <f xml:space="preserve"> RTD("cqg.rtd",,"StudyData", $A$2, "BAR", "", "Time", $A$4,-$B226,$A$6,$A$10, "","False","T")</f>
        <v>45484</v>
      </c>
      <c r="D226" s="15">
        <f xml:space="preserve"> RTD("cqg.rtd",,"StudyData", $A$2, "BAR", "", "Time", $A$4,-$B226,$A$6,$A$10, "","False","T")</f>
        <v>45484</v>
      </c>
      <c r="E226" s="4" t="str">
        <f xml:space="preserve"> TEXT(RTD("cqg.rtd",,"StudyData", $A$2, "BAR", "", "Open", $A$4, -$B226, $A$6,$A$10,,$A$8,$A$12),$A$15)</f>
        <v>5867.75</v>
      </c>
      <c r="F226" s="4" t="str">
        <f xml:space="preserve"> TEXT(RTD("cqg.rtd",,"StudyData", $A$2, "BAR", "", "High", $A$4, -$B226, $A$6,$A$10,,$A$8,$A$12),$A$15)</f>
        <v>5891.25</v>
      </c>
      <c r="G226" s="4" t="str">
        <f xml:space="preserve"> TEXT(RTD("cqg.rtd",,"StudyData", $A$2, "BAR", "", "Low", $A$4, -$B226, $A$6,$A$10,,$A$8,$A$12),$A$15)</f>
        <v>5813.50</v>
      </c>
      <c r="H226" s="4" t="str">
        <f>TEXT(RTD("cqg.rtd",,"StudyData", $A$2, "BAR", "", "Close", $A$4, -$B226, $A$6,$A$10,,$A$8,$A$12),$A$15)</f>
        <v>5823.25</v>
      </c>
      <c r="I226" s="5">
        <f xml:space="preserve"> RTD("cqg.rtd",,"StudyData", $A$2, "Vol", "VolType=auto, CoCType=Contract", "Vol",$A$4, -$B226, $A$6,$A$10,,$A$8,$A$12)</f>
        <v>1970766</v>
      </c>
      <c r="J226" s="1">
        <f>RTD("cqg.rtd",,"StudyData","CSForm("&amp;$A$2&amp;",Trend1:="&amp;$N$2&amp;",Trend2:="&amp;$N$3&amp;",Trend3:="&amp;$N$4&amp;",Trend4:="&amp;$N$5&amp;",Trend5:="&amp;$N$6&amp;",Trend6:="&amp;$N$7&amp;",Trend7:="&amp;$N$8&amp;",Trend8:="&amp;$N$9&amp;",Range7:="&amp;$O$8&amp;",Range8:="&amp;$O$9&amp;",Range9:="&amp;$O$10&amp;",Range10:="&amp;$O$11&amp;",Range11:="&amp;$O$12&amp;",Range12:="&amp;$O$13&amp;")", "Bar", "", "Close",$A$4,-B226,,,,,"T")</f>
        <v>0</v>
      </c>
      <c r="K226" s="4" t="str">
        <f t="shared" si="23"/>
        <v/>
      </c>
      <c r="S226" s="4"/>
      <c r="W226" s="7">
        <f t="shared" si="25"/>
        <v>5867.75</v>
      </c>
      <c r="X226" s="7">
        <f t="shared" si="26"/>
        <v>5891.25</v>
      </c>
      <c r="Y226" s="7">
        <f t="shared" si="27"/>
        <v>5813.5</v>
      </c>
      <c r="Z226" s="7">
        <f t="shared" si="28"/>
        <v>5823.25</v>
      </c>
    </row>
    <row r="227" spans="2:26" x14ac:dyDescent="0.25">
      <c r="B227" s="2">
        <f t="shared" si="24"/>
        <v>225</v>
      </c>
      <c r="C227" s="3">
        <f xml:space="preserve"> RTD("cqg.rtd",,"StudyData", $A$2, "BAR", "", "Time", $A$4,-$B227,$A$6,$A$10, "","False","T")</f>
        <v>45483</v>
      </c>
      <c r="D227" s="15">
        <f xml:space="preserve"> RTD("cqg.rtd",,"StudyData", $A$2, "BAR", "", "Time", $A$4,-$B227,$A$6,$A$10, "","False","T")</f>
        <v>45483</v>
      </c>
      <c r="E227" s="4" t="str">
        <f xml:space="preserve"> TEXT(RTD("cqg.rtd",,"StudyData", $A$2, "BAR", "", "Open", $A$4, -$B227, $A$6,$A$10,,$A$8,$A$12),$A$15)</f>
        <v>5815.25</v>
      </c>
      <c r="F227" s="4" t="str">
        <f xml:space="preserve"> TEXT(RTD("cqg.rtd",,"StudyData", $A$2, "BAR", "", "High", $A$4, -$B227, $A$6,$A$10,,$A$8,$A$12),$A$15)</f>
        <v>5874.00</v>
      </c>
      <c r="G227" s="4" t="str">
        <f xml:space="preserve"> TEXT(RTD("cqg.rtd",,"StudyData", $A$2, "BAR", "", "Low", $A$4, -$B227, $A$6,$A$10,,$A$8,$A$12),$A$15)</f>
        <v>5814.25</v>
      </c>
      <c r="H227" s="4" t="str">
        <f>TEXT(RTD("cqg.rtd",,"StudyData", $A$2, "BAR", "", "Close", $A$4, -$B227, $A$6,$A$10,,$A$8,$A$12),$A$15)</f>
        <v>5871.50</v>
      </c>
      <c r="I227" s="5">
        <f xml:space="preserve"> RTD("cqg.rtd",,"StudyData", $A$2, "Vol", "VolType=auto, CoCType=Contract", "Vol",$A$4, -$B227, $A$6,$A$10,,$A$8,$A$12)</f>
        <v>1200224</v>
      </c>
      <c r="J227" s="1">
        <f>RTD("cqg.rtd",,"StudyData","CSForm("&amp;$A$2&amp;",Trend1:="&amp;$N$2&amp;",Trend2:="&amp;$N$3&amp;",Trend3:="&amp;$N$4&amp;",Trend4:="&amp;$N$5&amp;",Trend5:="&amp;$N$6&amp;",Trend6:="&amp;$N$7&amp;",Trend7:="&amp;$N$8&amp;",Trend8:="&amp;$N$9&amp;",Range7:="&amp;$O$8&amp;",Range8:="&amp;$O$9&amp;",Range9:="&amp;$O$10&amp;",Range10:="&amp;$O$11&amp;",Range11:="&amp;$O$12&amp;",Range12:="&amp;$O$13&amp;")", "Bar", "", "Close",$A$4,-B227,,,,,"T")</f>
        <v>0</v>
      </c>
      <c r="K227" s="4" t="str">
        <f t="shared" si="23"/>
        <v/>
      </c>
      <c r="S227" s="4"/>
      <c r="W227" s="7">
        <f t="shared" si="25"/>
        <v>5815.25</v>
      </c>
      <c r="X227" s="7">
        <f t="shared" si="26"/>
        <v>5874</v>
      </c>
      <c r="Y227" s="7">
        <f t="shared" si="27"/>
        <v>5814.25</v>
      </c>
      <c r="Z227" s="7">
        <f t="shared" si="28"/>
        <v>5871.5</v>
      </c>
    </row>
    <row r="228" spans="2:26" x14ac:dyDescent="0.25">
      <c r="B228" s="2">
        <f t="shared" si="24"/>
        <v>226</v>
      </c>
      <c r="C228" s="3">
        <f xml:space="preserve"> RTD("cqg.rtd",,"StudyData", $A$2, "BAR", "", "Time", $A$4,-$B228,$A$6,$A$10, "","False","T")</f>
        <v>45482</v>
      </c>
      <c r="D228" s="15">
        <f xml:space="preserve"> RTD("cqg.rtd",,"StudyData", $A$2, "BAR", "", "Time", $A$4,-$B228,$A$6,$A$10, "","False","T")</f>
        <v>45482</v>
      </c>
      <c r="E228" s="4" t="str">
        <f xml:space="preserve"> TEXT(RTD("cqg.rtd",,"StudyData", $A$2, "BAR", "", "Open", $A$4, -$B228, $A$6,$A$10,,$A$8,$A$12),$A$15)</f>
        <v>5811.25</v>
      </c>
      <c r="F228" s="4" t="str">
        <f xml:space="preserve"> TEXT(RTD("cqg.rtd",,"StudyData", $A$2, "BAR", "", "High", $A$4, -$B228, $A$6,$A$10,,$A$8,$A$12),$A$15)</f>
        <v>5829.25</v>
      </c>
      <c r="G228" s="4" t="str">
        <f xml:space="preserve"> TEXT(RTD("cqg.rtd",,"StudyData", $A$2, "BAR", "", "Low", $A$4, -$B228, $A$6,$A$10,,$A$8,$A$12),$A$15)</f>
        <v>5809.75</v>
      </c>
      <c r="H228" s="4" t="str">
        <f>TEXT(RTD("cqg.rtd",,"StudyData", $A$2, "BAR", "", "Close", $A$4, -$B228, $A$6,$A$10,,$A$8,$A$12),$A$15)</f>
        <v>5814.75</v>
      </c>
      <c r="I228" s="5">
        <f xml:space="preserve"> RTD("cqg.rtd",,"StudyData", $A$2, "Vol", "VolType=auto, CoCType=Contract", "Vol",$A$4, -$B228, $A$6,$A$10,,$A$8,$A$12)</f>
        <v>1063568</v>
      </c>
      <c r="J228" s="1">
        <f>RTD("cqg.rtd",,"StudyData","CSForm("&amp;$A$2&amp;",Trend1:="&amp;$N$2&amp;",Trend2:="&amp;$N$3&amp;",Trend3:="&amp;$N$4&amp;",Trend4:="&amp;$N$5&amp;",Trend5:="&amp;$N$6&amp;",Trend6:="&amp;$N$7&amp;",Trend7:="&amp;$N$8&amp;",Trend8:="&amp;$N$9&amp;",Range7:="&amp;$O$8&amp;",Range8:="&amp;$O$9&amp;",Range9:="&amp;$O$10&amp;",Range10:="&amp;$O$11&amp;",Range11:="&amp;$O$12&amp;",Range12:="&amp;$O$13&amp;")", "Bar", "", "Close",$A$4,-B228,,,,,"T")</f>
        <v>6</v>
      </c>
      <c r="K228" s="4" t="str">
        <f t="shared" si="23"/>
        <v>Shooting Star (SS)</v>
      </c>
      <c r="S228" s="4"/>
      <c r="W228" s="7">
        <f t="shared" si="25"/>
        <v>5811.25</v>
      </c>
      <c r="X228" s="7">
        <f t="shared" si="26"/>
        <v>5829.25</v>
      </c>
      <c r="Y228" s="7">
        <f t="shared" si="27"/>
        <v>5809.75</v>
      </c>
      <c r="Z228" s="7">
        <f t="shared" si="28"/>
        <v>5814.75</v>
      </c>
    </row>
    <row r="229" spans="2:26" x14ac:dyDescent="0.25">
      <c r="B229" s="2">
        <f t="shared" si="24"/>
        <v>227</v>
      </c>
      <c r="C229" s="3">
        <f xml:space="preserve"> RTD("cqg.rtd",,"StudyData", $A$2, "BAR", "", "Time", $A$4,-$B229,$A$6,$A$10, "","False","T")</f>
        <v>45481</v>
      </c>
      <c r="D229" s="15">
        <f xml:space="preserve"> RTD("cqg.rtd",,"StudyData", $A$2, "BAR", "", "Time", $A$4,-$B229,$A$6,$A$10, "","False","T")</f>
        <v>45481</v>
      </c>
      <c r="E229" s="4" t="str">
        <f xml:space="preserve"> TEXT(RTD("cqg.rtd",,"StudyData", $A$2, "BAR", "", "Open", $A$4, -$B229, $A$6,$A$10,,$A$8,$A$12),$A$15)</f>
        <v>5795.50</v>
      </c>
      <c r="F229" s="4" t="str">
        <f xml:space="preserve"> TEXT(RTD("cqg.rtd",,"StudyData", $A$2, "BAR", "", "High", $A$4, -$B229, $A$6,$A$10,,$A$8,$A$12),$A$15)</f>
        <v>5821.00</v>
      </c>
      <c r="G229" s="4" t="str">
        <f xml:space="preserve"> TEXT(RTD("cqg.rtd",,"StudyData", $A$2, "BAR", "", "Low", $A$4, -$B229, $A$6,$A$10,,$A$8,$A$12),$A$15)</f>
        <v>5794.25</v>
      </c>
      <c r="H229" s="4" t="str">
        <f>TEXT(RTD("cqg.rtd",,"StudyData", $A$2, "BAR", "", "Close", $A$4, -$B229, $A$6,$A$10,,$A$8,$A$12),$A$15)</f>
        <v>5808.75</v>
      </c>
      <c r="I229" s="5">
        <f xml:space="preserve"> RTD("cqg.rtd",,"StudyData", $A$2, "Vol", "VolType=auto, CoCType=Contract", "Vol",$A$4, -$B229, $A$6,$A$10,,$A$8,$A$12)</f>
        <v>981186</v>
      </c>
      <c r="J229" s="1">
        <f>RTD("cqg.rtd",,"StudyData","CSForm("&amp;$A$2&amp;",Trend1:="&amp;$N$2&amp;",Trend2:="&amp;$N$3&amp;",Trend3:="&amp;$N$4&amp;",Trend4:="&amp;$N$5&amp;",Trend5:="&amp;$N$6&amp;",Trend6:="&amp;$N$7&amp;",Trend7:="&amp;$N$8&amp;",Trend8:="&amp;$N$9&amp;",Range7:="&amp;$O$8&amp;",Range8:="&amp;$O$9&amp;",Range9:="&amp;$O$10&amp;",Range10:="&amp;$O$11&amp;",Range11:="&amp;$O$12&amp;",Range12:="&amp;$O$13&amp;")", "Bar", "", "Close",$A$4,-B229,,,,,"T")</f>
        <v>0</v>
      </c>
      <c r="K229" s="4" t="str">
        <f t="shared" si="23"/>
        <v/>
      </c>
      <c r="S229" s="4"/>
      <c r="W229" s="7">
        <f t="shared" si="25"/>
        <v>5795.5</v>
      </c>
      <c r="X229" s="7">
        <f t="shared" si="26"/>
        <v>5821</v>
      </c>
      <c r="Y229" s="7">
        <f t="shared" si="27"/>
        <v>5794.25</v>
      </c>
      <c r="Z229" s="7">
        <f t="shared" si="28"/>
        <v>5808.75</v>
      </c>
    </row>
    <row r="230" spans="2:26" x14ac:dyDescent="0.25">
      <c r="B230" s="2">
        <f t="shared" si="24"/>
        <v>228</v>
      </c>
      <c r="C230" s="3">
        <f xml:space="preserve"> RTD("cqg.rtd",,"StudyData", $A$2, "BAR", "", "Time", $A$4,-$B230,$A$6,$A$10, "","False","T")</f>
        <v>45478</v>
      </c>
      <c r="D230" s="15">
        <f xml:space="preserve"> RTD("cqg.rtd",,"StudyData", $A$2, "BAR", "", "Time", $A$4,-$B230,$A$6,$A$10, "","False","T")</f>
        <v>45478</v>
      </c>
      <c r="E230" s="4" t="str">
        <f xml:space="preserve"> TEXT(RTD("cqg.rtd",,"StudyData", $A$2, "BAR", "", "Open", $A$4, -$B230, $A$6,$A$10,,$A$8,$A$12),$A$15)</f>
        <v>5774.50</v>
      </c>
      <c r="F230" s="4" t="str">
        <f xml:space="preserve"> TEXT(RTD("cqg.rtd",,"StudyData", $A$2, "BAR", "", "High", $A$4, -$B230, $A$6,$A$10,,$A$8,$A$12),$A$15)</f>
        <v>5809.50</v>
      </c>
      <c r="G230" s="4" t="str">
        <f xml:space="preserve"> TEXT(RTD("cqg.rtd",,"StudyData", $A$2, "BAR", "", "Low", $A$4, -$B230, $A$6,$A$10,,$A$8,$A$12),$A$15)</f>
        <v>5768.50</v>
      </c>
      <c r="H230" s="4" t="str">
        <f>TEXT(RTD("cqg.rtd",,"StudyData", $A$2, "BAR", "", "Close", $A$4, -$B230, $A$6,$A$10,,$A$8,$A$12),$A$15)</f>
        <v>5805.00</v>
      </c>
      <c r="I230" s="5">
        <f xml:space="preserve"> RTD("cqg.rtd",,"StudyData", $A$2, "Vol", "VolType=auto, CoCType=Contract", "Vol",$A$4, -$B230, $A$6,$A$10,,$A$8,$A$12)</f>
        <v>1233173</v>
      </c>
      <c r="J230" s="1">
        <f>RTD("cqg.rtd",,"StudyData","CSForm("&amp;$A$2&amp;",Trend1:="&amp;$N$2&amp;",Trend2:="&amp;$N$3&amp;",Trend3:="&amp;$N$4&amp;",Trend4:="&amp;$N$5&amp;",Trend5:="&amp;$N$6&amp;",Trend6:="&amp;$N$7&amp;",Trend7:="&amp;$N$8&amp;",Trend8:="&amp;$N$9&amp;",Range7:="&amp;$O$8&amp;",Range8:="&amp;$O$9&amp;",Range9:="&amp;$O$10&amp;",Range10:="&amp;$O$11&amp;",Range11:="&amp;$O$12&amp;",Range12:="&amp;$O$13&amp;")", "Bar", "", "Close",$A$4,-B230,,,,,"T")</f>
        <v>0</v>
      </c>
      <c r="K230" s="4" t="str">
        <f t="shared" si="23"/>
        <v/>
      </c>
      <c r="S230" s="4"/>
      <c r="W230" s="7">
        <f t="shared" si="25"/>
        <v>5774.5</v>
      </c>
      <c r="X230" s="7">
        <f t="shared" si="26"/>
        <v>5809.5</v>
      </c>
      <c r="Y230" s="7">
        <f t="shared" si="27"/>
        <v>5768.5</v>
      </c>
      <c r="Z230" s="7">
        <f t="shared" si="28"/>
        <v>5805</v>
      </c>
    </row>
    <row r="231" spans="2:26" x14ac:dyDescent="0.25">
      <c r="B231" s="2">
        <f t="shared" si="24"/>
        <v>229</v>
      </c>
      <c r="C231" s="3">
        <f xml:space="preserve"> RTD("cqg.rtd",,"StudyData", $A$2, "BAR", "", "Time", $A$4,-$B231,$A$6,$A$10, "","False","T")</f>
        <v>45476</v>
      </c>
      <c r="D231" s="15">
        <f xml:space="preserve"> RTD("cqg.rtd",,"StudyData", $A$2, "BAR", "", "Time", $A$4,-$B231,$A$6,$A$10, "","False","T")</f>
        <v>45476</v>
      </c>
      <c r="E231" s="4" t="str">
        <f xml:space="preserve"> TEXT(RTD("cqg.rtd",,"StudyData", $A$2, "BAR", "", "Open", $A$4, -$B231, $A$6,$A$10,,$A$8,$A$12),$A$15)</f>
        <v>5747.25</v>
      </c>
      <c r="F231" s="4" t="str">
        <f xml:space="preserve"> TEXT(RTD("cqg.rtd",,"StudyData", $A$2, "BAR", "", "High", $A$4, -$B231, $A$6,$A$10,,$A$8,$A$12),$A$15)</f>
        <v>5779.25</v>
      </c>
      <c r="G231" s="4" t="str">
        <f xml:space="preserve"> TEXT(RTD("cqg.rtd",,"StudyData", $A$2, "BAR", "", "Low", $A$4, -$B231, $A$6,$A$10,,$A$8,$A$12),$A$15)</f>
        <v>5743.25</v>
      </c>
      <c r="H231" s="4" t="str">
        <f>TEXT(RTD("cqg.rtd",,"StudyData", $A$2, "BAR", "", "Close", $A$4, -$B231, $A$6,$A$10,,$A$8,$A$12),$A$15)</f>
        <v>5773.75</v>
      </c>
      <c r="I231" s="5">
        <f xml:space="preserve"> RTD("cqg.rtd",,"StudyData", $A$2, "Vol", "VolType=auto, CoCType=Contract", "Vol",$A$4, -$B231, $A$6,$A$10,,$A$8,$A$12)</f>
        <v>808966</v>
      </c>
      <c r="J231" s="1">
        <f>RTD("cqg.rtd",,"StudyData","CSForm("&amp;$A$2&amp;",Trend1:="&amp;$N$2&amp;",Trend2:="&amp;$N$3&amp;",Trend3:="&amp;$N$4&amp;",Trend4:="&amp;$N$5&amp;",Trend5:="&amp;$N$6&amp;",Trend6:="&amp;$N$7&amp;",Trend7:="&amp;$N$8&amp;",Trend8:="&amp;$N$9&amp;",Range7:="&amp;$O$8&amp;",Range8:="&amp;$O$9&amp;",Range9:="&amp;$O$10&amp;",Range10:="&amp;$O$11&amp;",Range11:="&amp;$O$12&amp;",Range12:="&amp;$O$13&amp;")", "Bar", "", "Close",$A$4,-B231,,,,,"T")</f>
        <v>0</v>
      </c>
      <c r="K231" s="4" t="str">
        <f t="shared" si="23"/>
        <v/>
      </c>
      <c r="S231" s="4"/>
      <c r="W231" s="7">
        <f t="shared" si="25"/>
        <v>5747.25</v>
      </c>
      <c r="X231" s="7">
        <f t="shared" si="26"/>
        <v>5779.25</v>
      </c>
      <c r="Y231" s="7">
        <f t="shared" si="27"/>
        <v>5743.25</v>
      </c>
      <c r="Z231" s="7">
        <f t="shared" si="28"/>
        <v>5773.75</v>
      </c>
    </row>
    <row r="232" spans="2:26" x14ac:dyDescent="0.25">
      <c r="B232" s="2">
        <f t="shared" si="24"/>
        <v>230</v>
      </c>
      <c r="C232" s="3">
        <f xml:space="preserve"> RTD("cqg.rtd",,"StudyData", $A$2, "BAR", "", "Time", $A$4,-$B232,$A$6,$A$10, "","False","T")</f>
        <v>45475</v>
      </c>
      <c r="D232" s="15">
        <f xml:space="preserve"> RTD("cqg.rtd",,"StudyData", $A$2, "BAR", "", "Time", $A$4,-$B232,$A$6,$A$10, "","False","T")</f>
        <v>45475</v>
      </c>
      <c r="E232" s="4" t="str">
        <f xml:space="preserve"> TEXT(RTD("cqg.rtd",,"StudyData", $A$2, "BAR", "", "Open", $A$4, -$B232, $A$6,$A$10,,$A$8,$A$12),$A$15)</f>
        <v>5717.00</v>
      </c>
      <c r="F232" s="4" t="str">
        <f xml:space="preserve"> TEXT(RTD("cqg.rtd",,"StudyData", $A$2, "BAR", "", "High", $A$4, -$B232, $A$6,$A$10,,$A$8,$A$12),$A$15)</f>
        <v>5753.25</v>
      </c>
      <c r="G232" s="4" t="str">
        <f xml:space="preserve"> TEXT(RTD("cqg.rtd",,"StudyData", $A$2, "BAR", "", "Low", $A$4, -$B232, $A$6,$A$10,,$A$8,$A$12),$A$15)</f>
        <v>5686.25</v>
      </c>
      <c r="H232" s="4" t="str">
        <f>TEXT(RTD("cqg.rtd",,"StudyData", $A$2, "BAR", "", "Close", $A$4, -$B232, $A$6,$A$10,,$A$8,$A$12),$A$15)</f>
        <v>5752.25</v>
      </c>
      <c r="I232" s="5">
        <f xml:space="preserve"> RTD("cqg.rtd",,"StudyData", $A$2, "Vol", "VolType=auto, CoCType=Contract", "Vol",$A$4, -$B232, $A$6,$A$10,,$A$8,$A$12)</f>
        <v>1315097</v>
      </c>
      <c r="J232" s="1">
        <f>RTD("cqg.rtd",,"StudyData","CSForm("&amp;$A$2&amp;",Trend1:="&amp;$N$2&amp;",Trend2:="&amp;$N$3&amp;",Trend3:="&amp;$N$4&amp;",Trend4:="&amp;$N$5&amp;",Trend5:="&amp;$N$6&amp;",Trend6:="&amp;$N$7&amp;",Trend7:="&amp;$N$8&amp;",Trend8:="&amp;$N$9&amp;",Range7:="&amp;$O$8&amp;",Range8:="&amp;$O$9&amp;",Range9:="&amp;$O$10&amp;",Range10:="&amp;$O$11&amp;",Range11:="&amp;$O$12&amp;",Range12:="&amp;$O$13&amp;")", "Bar", "", "Close",$A$4,-B232,,,,,"T")</f>
        <v>1</v>
      </c>
      <c r="K232" s="4" t="str">
        <f t="shared" si="23"/>
        <v>Engulfing Bullish (EG)</v>
      </c>
      <c r="S232" s="4"/>
      <c r="W232" s="7">
        <f t="shared" si="25"/>
        <v>5717</v>
      </c>
      <c r="X232" s="7">
        <f t="shared" si="26"/>
        <v>5753.25</v>
      </c>
      <c r="Y232" s="7">
        <f t="shared" si="27"/>
        <v>5686.25</v>
      </c>
      <c r="Z232" s="7">
        <f t="shared" si="28"/>
        <v>5752.25</v>
      </c>
    </row>
    <row r="233" spans="2:26" x14ac:dyDescent="0.25">
      <c r="B233" s="2">
        <f t="shared" si="24"/>
        <v>231</v>
      </c>
      <c r="C233" s="3">
        <f xml:space="preserve"> RTD("cqg.rtd",,"StudyData", $A$2, "BAR", "", "Time", $A$4,-$B233,$A$6,$A$10, "","False","T")</f>
        <v>45474</v>
      </c>
      <c r="D233" s="15">
        <f xml:space="preserve"> RTD("cqg.rtd",,"StudyData", $A$2, "BAR", "", "Time", $A$4,-$B233,$A$6,$A$10, "","False","T")</f>
        <v>45474</v>
      </c>
      <c r="E233" s="4" t="str">
        <f xml:space="preserve"> TEXT(RTD("cqg.rtd",,"StudyData", $A$2, "BAR", "", "Open", $A$4, -$B233, $A$6,$A$10,,$A$8,$A$12),$A$15)</f>
        <v>5717.75</v>
      </c>
      <c r="F233" s="4" t="str">
        <f xml:space="preserve"> TEXT(RTD("cqg.rtd",,"StudyData", $A$2, "BAR", "", "High", $A$4, -$B233, $A$6,$A$10,,$A$8,$A$12),$A$15)</f>
        <v>5724.50</v>
      </c>
      <c r="G233" s="4" t="str">
        <f xml:space="preserve"> TEXT(RTD("cqg.rtd",,"StudyData", $A$2, "BAR", "", "Low", $A$4, -$B233, $A$6,$A$10,,$A$8,$A$12),$A$15)</f>
        <v>5688.00</v>
      </c>
      <c r="H233" s="4" t="str">
        <f>TEXT(RTD("cqg.rtd",,"StudyData", $A$2, "BAR", "", "Close", $A$4, -$B233, $A$6,$A$10,,$A$8,$A$12),$A$15)</f>
        <v>5717.25</v>
      </c>
      <c r="I233" s="5">
        <f xml:space="preserve"> RTD("cqg.rtd",,"StudyData", $A$2, "Vol", "VolType=auto, CoCType=Contract", "Vol",$A$4, -$B233, $A$6,$A$10,,$A$8,$A$12)</f>
        <v>1432355</v>
      </c>
      <c r="J233" s="1">
        <f>RTD("cqg.rtd",,"StudyData","CSForm("&amp;$A$2&amp;",Trend1:="&amp;$N$2&amp;",Trend2:="&amp;$N$3&amp;",Trend3:="&amp;$N$4&amp;",Trend4:="&amp;$N$5&amp;",Trend5:="&amp;$N$6&amp;",Trend6:="&amp;$N$7&amp;",Trend7:="&amp;$N$8&amp;",Trend8:="&amp;$N$9&amp;",Range7:="&amp;$O$8&amp;",Range8:="&amp;$O$9&amp;",Range9:="&amp;$O$10&amp;",Range10:="&amp;$O$11&amp;",Range11:="&amp;$O$12&amp;",Range12:="&amp;$O$13&amp;")", "Bar", "", "Close",$A$4,-B233,,,,,"T")</f>
        <v>7</v>
      </c>
      <c r="K233" s="4" t="str">
        <f t="shared" si="23"/>
        <v>Harami Bullish (HI)</v>
      </c>
      <c r="S233" s="4"/>
      <c r="W233" s="7">
        <f t="shared" si="25"/>
        <v>5717.75</v>
      </c>
      <c r="X233" s="7">
        <f t="shared" si="26"/>
        <v>5724.5</v>
      </c>
      <c r="Y233" s="7">
        <f t="shared" si="27"/>
        <v>5688</v>
      </c>
      <c r="Z233" s="7">
        <f t="shared" si="28"/>
        <v>5717.25</v>
      </c>
    </row>
    <row r="234" spans="2:26" x14ac:dyDescent="0.25">
      <c r="B234" s="2">
        <f t="shared" si="24"/>
        <v>232</v>
      </c>
      <c r="C234" s="3">
        <f xml:space="preserve"> RTD("cqg.rtd",,"StudyData", $A$2, "BAR", "", "Time", $A$4,-$B234,$A$6,$A$10, "","False","T")</f>
        <v>45471</v>
      </c>
      <c r="D234" s="15">
        <f xml:space="preserve"> RTD("cqg.rtd",,"StudyData", $A$2, "BAR", "", "Time", $A$4,-$B234,$A$6,$A$10, "","False","T")</f>
        <v>45471</v>
      </c>
      <c r="E234" s="4" t="str">
        <f xml:space="preserve"> TEXT(RTD("cqg.rtd",,"StudyData", $A$2, "BAR", "", "Open", $A$4, -$B234, $A$6,$A$10,,$A$8,$A$12),$A$15)</f>
        <v>5731.75</v>
      </c>
      <c r="F234" s="4" t="str">
        <f xml:space="preserve"> TEXT(RTD("cqg.rtd",,"StudyData", $A$2, "BAR", "", "High", $A$4, -$B234, $A$6,$A$10,,$A$8,$A$12),$A$15)</f>
        <v>5768.50</v>
      </c>
      <c r="G234" s="4" t="str">
        <f xml:space="preserve"> TEXT(RTD("cqg.rtd",,"StudyData", $A$2, "BAR", "", "Low", $A$4, -$B234, $A$6,$A$10,,$A$8,$A$12),$A$15)</f>
        <v>5694.25</v>
      </c>
      <c r="H234" s="4" t="str">
        <f>TEXT(RTD("cqg.rtd",,"StudyData", $A$2, "BAR", "", "Close", $A$4, -$B234, $A$6,$A$10,,$A$8,$A$12),$A$15)</f>
        <v>5705.00</v>
      </c>
      <c r="I234" s="5">
        <f xml:space="preserve"> RTD("cqg.rtd",,"StudyData", $A$2, "Vol", "VolType=auto, CoCType=Contract", "Vol",$A$4, -$B234, $A$6,$A$10,,$A$8,$A$12)</f>
        <v>1855777</v>
      </c>
      <c r="J234" s="1">
        <f>RTD("cqg.rtd",,"StudyData","CSForm("&amp;$A$2&amp;",Trend1:="&amp;$N$2&amp;",Trend2:="&amp;$N$3&amp;",Trend3:="&amp;$N$4&amp;",Trend4:="&amp;$N$5&amp;",Trend5:="&amp;$N$6&amp;",Trend6:="&amp;$N$7&amp;",Trend7:="&amp;$N$8&amp;",Trend8:="&amp;$N$9&amp;",Range7:="&amp;$O$8&amp;",Range8:="&amp;$O$9&amp;",Range9:="&amp;$O$10&amp;",Range10:="&amp;$O$11&amp;",Range11:="&amp;$O$12&amp;",Range12:="&amp;$O$13&amp;")", "Bar", "", "Close",$A$4,-B234,,,,,"T")</f>
        <v>2</v>
      </c>
      <c r="K234" s="4" t="str">
        <f t="shared" si="23"/>
        <v>Engulfing Bearish (EG)</v>
      </c>
      <c r="S234" s="4"/>
      <c r="W234" s="7">
        <f t="shared" si="25"/>
        <v>5731.75</v>
      </c>
      <c r="X234" s="7">
        <f t="shared" si="26"/>
        <v>5768.5</v>
      </c>
      <c r="Y234" s="7">
        <f t="shared" si="27"/>
        <v>5694.25</v>
      </c>
      <c r="Z234" s="7">
        <f t="shared" si="28"/>
        <v>5705</v>
      </c>
    </row>
    <row r="235" spans="2:26" x14ac:dyDescent="0.25">
      <c r="B235" s="2">
        <f t="shared" si="24"/>
        <v>233</v>
      </c>
      <c r="C235" s="3">
        <f xml:space="preserve"> RTD("cqg.rtd",,"StudyData", $A$2, "BAR", "", "Time", $A$4,-$B235,$A$6,$A$10, "","False","T")</f>
        <v>45470</v>
      </c>
      <c r="D235" s="15">
        <f xml:space="preserve"> RTD("cqg.rtd",,"StudyData", $A$2, "BAR", "", "Time", $A$4,-$B235,$A$6,$A$10, "","False","T")</f>
        <v>45470</v>
      </c>
      <c r="E235" s="4" t="str">
        <f xml:space="preserve"> TEXT(RTD("cqg.rtd",,"StudyData", $A$2, "BAR", "", "Open", $A$4, -$B235, $A$6,$A$10,,$A$8,$A$12),$A$15)</f>
        <v>5716.50</v>
      </c>
      <c r="F235" s="4" t="str">
        <f xml:space="preserve"> TEXT(RTD("cqg.rtd",,"StudyData", $A$2, "BAR", "", "High", $A$4, -$B235, $A$6,$A$10,,$A$8,$A$12),$A$15)</f>
        <v>5738.50</v>
      </c>
      <c r="G235" s="4" t="str">
        <f xml:space="preserve"> TEXT(RTD("cqg.rtd",,"StudyData", $A$2, "BAR", "", "Low", $A$4, -$B235, $A$6,$A$10,,$A$8,$A$12),$A$15)</f>
        <v>5699.25</v>
      </c>
      <c r="H235" s="4" t="str">
        <f>TEXT(RTD("cqg.rtd",,"StudyData", $A$2, "BAR", "", "Close", $A$4, -$B235, $A$6,$A$10,,$A$8,$A$12),$A$15)</f>
        <v>5729.50</v>
      </c>
      <c r="I235" s="5">
        <f xml:space="preserve"> RTD("cqg.rtd",,"StudyData", $A$2, "Vol", "VolType=auto, CoCType=Contract", "Vol",$A$4, -$B235, $A$6,$A$10,,$A$8,$A$12)</f>
        <v>1257121</v>
      </c>
      <c r="J235" s="1">
        <f>RTD("cqg.rtd",,"StudyData","CSForm("&amp;$A$2&amp;",Trend1:="&amp;$N$2&amp;",Trend2:="&amp;$N$3&amp;",Trend3:="&amp;$N$4&amp;",Trend4:="&amp;$N$5&amp;",Trend5:="&amp;$N$6&amp;",Trend6:="&amp;$N$7&amp;",Trend7:="&amp;$N$8&amp;",Trend8:="&amp;$N$9&amp;",Range7:="&amp;$O$8&amp;",Range8:="&amp;$O$9&amp;",Range9:="&amp;$O$10&amp;",Range10:="&amp;$O$11&amp;",Range11:="&amp;$O$12&amp;",Range12:="&amp;$O$13&amp;")", "Bar", "", "Close",$A$4,-B235,,,,,"T")</f>
        <v>0</v>
      </c>
      <c r="K235" s="4" t="str">
        <f t="shared" si="23"/>
        <v/>
      </c>
      <c r="S235" s="4"/>
      <c r="W235" s="7">
        <f t="shared" si="25"/>
        <v>5716.5</v>
      </c>
      <c r="X235" s="7">
        <f t="shared" si="26"/>
        <v>5738.5</v>
      </c>
      <c r="Y235" s="7">
        <f t="shared" si="27"/>
        <v>5699.25</v>
      </c>
      <c r="Z235" s="7">
        <f t="shared" si="28"/>
        <v>5729.5</v>
      </c>
    </row>
    <row r="236" spans="2:26" x14ac:dyDescent="0.25">
      <c r="B236" s="2">
        <f t="shared" si="24"/>
        <v>234</v>
      </c>
      <c r="C236" s="3">
        <f xml:space="preserve"> RTD("cqg.rtd",,"StudyData", $A$2, "BAR", "", "Time", $A$4,-$B236,$A$6,$A$10, "","False","T")</f>
        <v>45469</v>
      </c>
      <c r="D236" s="15">
        <f xml:space="preserve"> RTD("cqg.rtd",,"StudyData", $A$2, "BAR", "", "Time", $A$4,-$B236,$A$6,$A$10, "","False","T")</f>
        <v>45469</v>
      </c>
      <c r="E236" s="4" t="str">
        <f xml:space="preserve"> TEXT(RTD("cqg.rtd",,"StudyData", $A$2, "BAR", "", "Open", $A$4, -$B236, $A$6,$A$10,,$A$8,$A$12),$A$15)</f>
        <v>5718.50</v>
      </c>
      <c r="F236" s="4" t="str">
        <f xml:space="preserve"> TEXT(RTD("cqg.rtd",,"StudyData", $A$2, "BAR", "", "High", $A$4, -$B236, $A$6,$A$10,,$A$8,$A$12),$A$15)</f>
        <v>5735.25</v>
      </c>
      <c r="G236" s="4" t="str">
        <f xml:space="preserve"> TEXT(RTD("cqg.rtd",,"StudyData", $A$2, "BAR", "", "Low", $A$4, -$B236, $A$6,$A$10,,$A$8,$A$12),$A$15)</f>
        <v>5699.75</v>
      </c>
      <c r="H236" s="4" t="str">
        <f>TEXT(RTD("cqg.rtd",,"StudyData", $A$2, "BAR", "", "Close", $A$4, -$B236, $A$6,$A$10,,$A$8,$A$12),$A$15)</f>
        <v>5727.00</v>
      </c>
      <c r="I236" s="5">
        <f xml:space="preserve"> RTD("cqg.rtd",,"StudyData", $A$2, "Vol", "VolType=auto, CoCType=Contract", "Vol",$A$4, -$B236, $A$6,$A$10,,$A$8,$A$12)</f>
        <v>1197372</v>
      </c>
      <c r="J236" s="1">
        <f>RTD("cqg.rtd",,"StudyData","CSForm("&amp;$A$2&amp;",Trend1:="&amp;$N$2&amp;",Trend2:="&amp;$N$3&amp;",Trend3:="&amp;$N$4&amp;",Trend4:="&amp;$N$5&amp;",Trend5:="&amp;$N$6&amp;",Trend6:="&amp;$N$7&amp;",Trend7:="&amp;$N$8&amp;",Trend8:="&amp;$N$9&amp;",Range7:="&amp;$O$8&amp;",Range8:="&amp;$O$9&amp;",Range9:="&amp;$O$10&amp;",Range10:="&amp;$O$11&amp;",Range11:="&amp;$O$12&amp;",Range12:="&amp;$O$13&amp;")", "Bar", "", "Close",$A$4,-B236,,,,,"T")</f>
        <v>0</v>
      </c>
      <c r="K236" s="4" t="str">
        <f t="shared" si="23"/>
        <v/>
      </c>
      <c r="S236" s="4"/>
      <c r="W236" s="7">
        <f t="shared" si="25"/>
        <v>5718.5</v>
      </c>
      <c r="X236" s="7">
        <f t="shared" si="26"/>
        <v>5735.25</v>
      </c>
      <c r="Y236" s="7">
        <f t="shared" si="27"/>
        <v>5699.75</v>
      </c>
      <c r="Z236" s="7">
        <f t="shared" si="28"/>
        <v>5727</v>
      </c>
    </row>
    <row r="237" spans="2:26" x14ac:dyDescent="0.25">
      <c r="B237" s="2">
        <f t="shared" si="24"/>
        <v>235</v>
      </c>
      <c r="C237" s="3">
        <f xml:space="preserve"> RTD("cqg.rtd",,"StudyData", $A$2, "BAR", "", "Time", $A$4,-$B237,$A$6,$A$10, "","False","T")</f>
        <v>45468</v>
      </c>
      <c r="D237" s="15">
        <f xml:space="preserve"> RTD("cqg.rtd",,"StudyData", $A$2, "BAR", "", "Time", $A$4,-$B237,$A$6,$A$10, "","False","T")</f>
        <v>45468</v>
      </c>
      <c r="E237" s="4" t="str">
        <f xml:space="preserve"> TEXT(RTD("cqg.rtd",,"StudyData", $A$2, "BAR", "", "Open", $A$4, -$B237, $A$6,$A$10,,$A$8,$A$12),$A$15)</f>
        <v>5699.50</v>
      </c>
      <c r="F237" s="4" t="str">
        <f xml:space="preserve"> TEXT(RTD("cqg.rtd",,"StudyData", $A$2, "BAR", "", "High", $A$4, -$B237, $A$6,$A$10,,$A$8,$A$12),$A$15)</f>
        <v>5723.25</v>
      </c>
      <c r="G237" s="4" t="str">
        <f xml:space="preserve"> TEXT(RTD("cqg.rtd",,"StudyData", $A$2, "BAR", "", "Low", $A$4, -$B237, $A$6,$A$10,,$A$8,$A$12),$A$15)</f>
        <v>5694.50</v>
      </c>
      <c r="H237" s="4" t="str">
        <f>TEXT(RTD("cqg.rtd",,"StudyData", $A$2, "BAR", "", "Close", $A$4, -$B237, $A$6,$A$10,,$A$8,$A$12),$A$15)</f>
        <v>5720.50</v>
      </c>
      <c r="I237" s="5">
        <f xml:space="preserve"> RTD("cqg.rtd",,"StudyData", $A$2, "Vol", "VolType=auto, CoCType=Contract", "Vol",$A$4, -$B237, $A$6,$A$10,,$A$8,$A$12)</f>
        <v>1141183</v>
      </c>
      <c r="J237" s="1">
        <f>RTD("cqg.rtd",,"StudyData","CSForm("&amp;$A$2&amp;",Trend1:="&amp;$N$2&amp;",Trend2:="&amp;$N$3&amp;",Trend3:="&amp;$N$4&amp;",Trend4:="&amp;$N$5&amp;",Trend5:="&amp;$N$6&amp;",Trend6:="&amp;$N$7&amp;",Trend7:="&amp;$N$8&amp;",Trend8:="&amp;$N$9&amp;",Range7:="&amp;$O$8&amp;",Range8:="&amp;$O$9&amp;",Range9:="&amp;$O$10&amp;",Range10:="&amp;$O$11&amp;",Range11:="&amp;$O$12&amp;",Range12:="&amp;$O$13&amp;")", "Bar", "", "Close",$A$4,-B237,,,,,"T")</f>
        <v>0</v>
      </c>
      <c r="K237" s="4" t="str">
        <f t="shared" si="23"/>
        <v/>
      </c>
      <c r="S237" s="4"/>
      <c r="W237" s="7">
        <f t="shared" si="25"/>
        <v>5699.5</v>
      </c>
      <c r="X237" s="7">
        <f t="shared" si="26"/>
        <v>5723.25</v>
      </c>
      <c r="Y237" s="7">
        <f t="shared" si="27"/>
        <v>5694.5</v>
      </c>
      <c r="Z237" s="7">
        <f t="shared" si="28"/>
        <v>5720.5</v>
      </c>
    </row>
    <row r="238" spans="2:26" x14ac:dyDescent="0.25">
      <c r="B238" s="2">
        <f t="shared" si="24"/>
        <v>236</v>
      </c>
      <c r="C238" s="3">
        <f xml:space="preserve"> RTD("cqg.rtd",,"StudyData", $A$2, "BAR", "", "Time", $A$4,-$B238,$A$6,$A$10, "","False","T")</f>
        <v>45467</v>
      </c>
      <c r="D238" s="15">
        <f xml:space="preserve"> RTD("cqg.rtd",,"StudyData", $A$2, "BAR", "", "Time", $A$4,-$B238,$A$6,$A$10, "","False","T")</f>
        <v>45467</v>
      </c>
      <c r="E238" s="4" t="str">
        <f xml:space="preserve"> TEXT(RTD("cqg.rtd",,"StudyData", $A$2, "BAR", "", "Open", $A$4, -$B238, $A$6,$A$10,,$A$8,$A$12),$A$15)</f>
        <v>5722.00</v>
      </c>
      <c r="F238" s="4" t="str">
        <f xml:space="preserve"> TEXT(RTD("cqg.rtd",,"StudyData", $A$2, "BAR", "", "High", $A$4, -$B238, $A$6,$A$10,,$A$8,$A$12),$A$15)</f>
        <v>5742.00</v>
      </c>
      <c r="G238" s="4" t="str">
        <f xml:space="preserve"> TEXT(RTD("cqg.rtd",,"StudyData", $A$2, "BAR", "", "Low", $A$4, -$B238, $A$6,$A$10,,$A$8,$A$12),$A$15)</f>
        <v>5693.75</v>
      </c>
      <c r="H238" s="4" t="str">
        <f>TEXT(RTD("cqg.rtd",,"StudyData", $A$2, "BAR", "", "Close", $A$4, -$B238, $A$6,$A$10,,$A$8,$A$12),$A$15)</f>
        <v>5700.50</v>
      </c>
      <c r="I238" s="5">
        <f xml:space="preserve"> RTD("cqg.rtd",,"StudyData", $A$2, "Vol", "VolType=auto, CoCType=Contract", "Vol",$A$4, -$B238, $A$6,$A$10,,$A$8,$A$12)</f>
        <v>1410359</v>
      </c>
      <c r="J238" s="1">
        <f>RTD("cqg.rtd",,"StudyData","CSForm("&amp;$A$2&amp;",Trend1:="&amp;$N$2&amp;",Trend2:="&amp;$N$3&amp;",Trend3:="&amp;$N$4&amp;",Trend4:="&amp;$N$5&amp;",Trend5:="&amp;$N$6&amp;",Trend6:="&amp;$N$7&amp;",Trend7:="&amp;$N$8&amp;",Trend8:="&amp;$N$9&amp;",Range7:="&amp;$O$8&amp;",Range8:="&amp;$O$9&amp;",Range9:="&amp;$O$10&amp;",Range10:="&amp;$O$11&amp;",Range11:="&amp;$O$12&amp;",Range12:="&amp;$O$13&amp;")", "Bar", "", "Close",$A$4,-B238,,,,,"T")</f>
        <v>0</v>
      </c>
      <c r="K238" s="4" t="str">
        <f t="shared" si="23"/>
        <v/>
      </c>
      <c r="S238" s="4"/>
      <c r="W238" s="7">
        <f t="shared" si="25"/>
        <v>5722</v>
      </c>
      <c r="X238" s="7">
        <f t="shared" si="26"/>
        <v>5742</v>
      </c>
      <c r="Y238" s="7">
        <f t="shared" si="27"/>
        <v>5693.75</v>
      </c>
      <c r="Z238" s="7">
        <f t="shared" si="28"/>
        <v>5700.5</v>
      </c>
    </row>
    <row r="239" spans="2:26" x14ac:dyDescent="0.25">
      <c r="B239" s="2">
        <f t="shared" si="24"/>
        <v>237</v>
      </c>
      <c r="C239" s="3">
        <f xml:space="preserve"> RTD("cqg.rtd",,"StudyData", $A$2, "BAR", "", "Time", $A$4,-$B239,$A$6,$A$10, "","False","T")</f>
        <v>45464</v>
      </c>
      <c r="D239" s="15">
        <f xml:space="preserve"> RTD("cqg.rtd",,"StudyData", $A$2, "BAR", "", "Time", $A$4,-$B239,$A$6,$A$10, "","False","T")</f>
        <v>45464</v>
      </c>
      <c r="E239" s="4" t="str">
        <f xml:space="preserve"> TEXT(RTD("cqg.rtd",,"StudyData", $A$2, "BAR", "", "Open", $A$4, -$B239, $A$6,$A$10,,$A$8,$A$12),$A$15)</f>
        <v>5728.50</v>
      </c>
      <c r="F239" s="4" t="str">
        <f xml:space="preserve"> TEXT(RTD("cqg.rtd",,"StudyData", $A$2, "BAR", "", "High", $A$4, -$B239, $A$6,$A$10,,$A$8,$A$12),$A$15)</f>
        <v>5734.25</v>
      </c>
      <c r="G239" s="4" t="str">
        <f xml:space="preserve"> TEXT(RTD("cqg.rtd",,"StudyData", $A$2, "BAR", "", "Low", $A$4, -$B239, $A$6,$A$10,,$A$8,$A$12),$A$15)</f>
        <v>5702.50</v>
      </c>
      <c r="H239" s="4" t="str">
        <f>TEXT(RTD("cqg.rtd",,"StudyData", $A$2, "BAR", "", "Close", $A$4, -$B239, $A$6,$A$10,,$A$8,$A$12),$A$15)</f>
        <v>5717.75</v>
      </c>
      <c r="I239" s="5">
        <f xml:space="preserve"> RTD("cqg.rtd",,"StudyData", $A$2, "Vol", "VolType=auto, CoCType=Contract", "Vol",$A$4, -$B239, $A$6,$A$10,,$A$8,$A$12)</f>
        <v>1392213</v>
      </c>
      <c r="J239" s="1">
        <f>RTD("cqg.rtd",,"StudyData","CSForm("&amp;$A$2&amp;",Trend1:="&amp;$N$2&amp;",Trend2:="&amp;$N$3&amp;",Trend3:="&amp;$N$4&amp;",Trend4:="&amp;$N$5&amp;",Trend5:="&amp;$N$6&amp;",Trend6:="&amp;$N$7&amp;",Trend7:="&amp;$N$8&amp;",Trend8:="&amp;$N$9&amp;",Range7:="&amp;$O$8&amp;",Range8:="&amp;$O$9&amp;",Range9:="&amp;$O$10&amp;",Range10:="&amp;$O$11&amp;",Range11:="&amp;$O$12&amp;",Range12:="&amp;$O$13&amp;")", "Bar", "", "Close",$A$4,-B239,,,,,"T")</f>
        <v>0</v>
      </c>
      <c r="K239" s="4" t="str">
        <f t="shared" si="23"/>
        <v/>
      </c>
      <c r="S239" s="4"/>
      <c r="W239" s="7">
        <f t="shared" si="25"/>
        <v>5728.5</v>
      </c>
      <c r="X239" s="7">
        <f t="shared" si="26"/>
        <v>5734.25</v>
      </c>
      <c r="Y239" s="7">
        <f t="shared" si="27"/>
        <v>5702.5</v>
      </c>
      <c r="Z239" s="7">
        <f t="shared" si="28"/>
        <v>5717.75</v>
      </c>
    </row>
    <row r="240" spans="2:26" x14ac:dyDescent="0.25">
      <c r="B240" s="2">
        <f t="shared" si="24"/>
        <v>238</v>
      </c>
      <c r="C240" s="3">
        <f xml:space="preserve"> RTD("cqg.rtd",,"StudyData", $A$2, "BAR", "", "Time", $A$4,-$B240,$A$6,$A$10, "","False","T")</f>
        <v>45463</v>
      </c>
      <c r="D240" s="15">
        <f xml:space="preserve"> RTD("cqg.rtd",,"StudyData", $A$2, "BAR", "", "Time", $A$4,-$B240,$A$6,$A$10, "","False","T")</f>
        <v>45463</v>
      </c>
      <c r="E240" s="4" t="str">
        <f xml:space="preserve"> TEXT(RTD("cqg.rtd",,"StudyData", $A$2, "BAR", "", "Open", $A$4, -$B240, $A$6,$A$10,,$A$8,$A$12),$A$15)</f>
        <v>5745.25</v>
      </c>
      <c r="F240" s="4" t="str">
        <f xml:space="preserve"> TEXT(RTD("cqg.rtd",,"StudyData", $A$2, "BAR", "", "High", $A$4, -$B240, $A$6,$A$10,,$A$8,$A$12),$A$15)</f>
        <v>5771.50</v>
      </c>
      <c r="G240" s="4" t="str">
        <f xml:space="preserve"> TEXT(RTD("cqg.rtd",,"StudyData", $A$2, "BAR", "", "Low", $A$4, -$B240, $A$6,$A$10,,$A$8,$A$12),$A$15)</f>
        <v>5709.00</v>
      </c>
      <c r="H240" s="4" t="str">
        <f>TEXT(RTD("cqg.rtd",,"StudyData", $A$2, "BAR", "", "Close", $A$4, -$B240, $A$6,$A$10,,$A$8,$A$12),$A$15)</f>
        <v>5728.00</v>
      </c>
      <c r="I240" s="5">
        <f xml:space="preserve"> RTD("cqg.rtd",,"StudyData", $A$2, "Vol", "VolType=auto, CoCType=Contract", "Vol",$A$4, -$B240, $A$6,$A$10,,$A$8,$A$12)</f>
        <v>1811776</v>
      </c>
      <c r="J240" s="1">
        <f>RTD("cqg.rtd",,"StudyData","CSForm("&amp;$A$2&amp;",Trend1:="&amp;$N$2&amp;",Trend2:="&amp;$N$3&amp;",Trend3:="&amp;$N$4&amp;",Trend4:="&amp;$N$5&amp;",Trend5:="&amp;$N$6&amp;",Trend6:="&amp;$N$7&amp;",Trend7:="&amp;$N$8&amp;",Trend8:="&amp;$N$9&amp;",Range7:="&amp;$O$8&amp;",Range8:="&amp;$O$9&amp;",Range9:="&amp;$O$10&amp;",Range10:="&amp;$O$11&amp;",Range11:="&amp;$O$12&amp;",Range12:="&amp;$O$13&amp;")", "Bar", "", "Close",$A$4,-B240,,,,,"T")</f>
        <v>2</v>
      </c>
      <c r="K240" s="4" t="str">
        <f t="shared" si="23"/>
        <v>Engulfing Bearish (EG)</v>
      </c>
      <c r="S240" s="4"/>
      <c r="W240" s="7">
        <f t="shared" si="25"/>
        <v>5745.25</v>
      </c>
      <c r="X240" s="7">
        <f t="shared" si="26"/>
        <v>5771.5</v>
      </c>
      <c r="Y240" s="7">
        <f t="shared" si="27"/>
        <v>5709</v>
      </c>
      <c r="Z240" s="7">
        <f t="shared" si="28"/>
        <v>5728</v>
      </c>
    </row>
    <row r="241" spans="2:26" x14ac:dyDescent="0.25">
      <c r="B241" s="2">
        <f t="shared" si="24"/>
        <v>239</v>
      </c>
      <c r="C241" s="3">
        <f xml:space="preserve"> RTD("cqg.rtd",,"StudyData", $A$2, "BAR", "", "Time", $A$4,-$B241,$A$6,$A$10, "","False","T")</f>
        <v>45461</v>
      </c>
      <c r="D241" s="15">
        <f xml:space="preserve"> RTD("cqg.rtd",,"StudyData", $A$2, "BAR", "", "Time", $A$4,-$B241,$A$6,$A$10, "","False","T")</f>
        <v>45461</v>
      </c>
      <c r="E241" s="4" t="str">
        <f xml:space="preserve"> TEXT(RTD("cqg.rtd",,"StudyData", $A$2, "BAR", "", "Open", $A$4, -$B241, $A$6,$A$10,,$A$8,$A$12),$A$15)</f>
        <v>5731.50</v>
      </c>
      <c r="F241" s="4" t="str">
        <f xml:space="preserve"> TEXT(RTD("cqg.rtd",,"StudyData", $A$2, "BAR", "", "High", $A$4, -$B241, $A$6,$A$10,,$A$8,$A$12),$A$15)</f>
        <v>5746.25</v>
      </c>
      <c r="G241" s="4" t="str">
        <f xml:space="preserve"> TEXT(RTD("cqg.rtd",,"StudyData", $A$2, "BAR", "", "Low", $A$4, -$B241, $A$6,$A$10,,$A$8,$A$12),$A$15)</f>
        <v>5725.00</v>
      </c>
      <c r="H241" s="4" t="str">
        <f>TEXT(RTD("cqg.rtd",,"StudyData", $A$2, "BAR", "", "Close", $A$4, -$B241, $A$6,$A$10,,$A$8,$A$12),$A$15)</f>
        <v>5743.25</v>
      </c>
      <c r="I241" s="5">
        <f xml:space="preserve"> RTD("cqg.rtd",,"StudyData", $A$2, "Vol", "VolType=auto, CoCType=Contract", "Vol",$A$4, -$B241, $A$6,$A$10,,$A$8,$A$12)</f>
        <v>1561429</v>
      </c>
      <c r="J241" s="1">
        <f>RTD("cqg.rtd",,"StudyData","CSForm("&amp;$A$2&amp;",Trend1:="&amp;$N$2&amp;",Trend2:="&amp;$N$3&amp;",Trend3:="&amp;$N$4&amp;",Trend4:="&amp;$N$5&amp;",Trend5:="&amp;$N$6&amp;",Trend6:="&amp;$N$7&amp;",Trend7:="&amp;$N$8&amp;",Trend8:="&amp;$N$9&amp;",Range7:="&amp;$O$8&amp;",Range8:="&amp;$O$9&amp;",Range9:="&amp;$O$10&amp;",Range10:="&amp;$O$11&amp;",Range11:="&amp;$O$12&amp;",Range12:="&amp;$O$13&amp;")", "Bar", "", "Close",$A$4,-B241,,,,,"T")</f>
        <v>0</v>
      </c>
      <c r="K241" s="4" t="str">
        <f t="shared" si="23"/>
        <v/>
      </c>
      <c r="S241" s="4"/>
      <c r="W241" s="7">
        <f t="shared" si="25"/>
        <v>5731.5</v>
      </c>
      <c r="X241" s="7">
        <f t="shared" si="26"/>
        <v>5746.25</v>
      </c>
      <c r="Y241" s="7">
        <f t="shared" si="27"/>
        <v>5725</v>
      </c>
      <c r="Z241" s="7">
        <f t="shared" si="28"/>
        <v>5743.25</v>
      </c>
    </row>
    <row r="242" spans="2:26" x14ac:dyDescent="0.25">
      <c r="B242" s="2">
        <f t="shared" si="24"/>
        <v>240</v>
      </c>
      <c r="C242" s="3">
        <f xml:space="preserve"> RTD("cqg.rtd",,"StudyData", $A$2, "BAR", "", "Time", $A$4,-$B242,$A$6,$A$10, "","False","T")</f>
        <v>45460</v>
      </c>
      <c r="D242" s="15">
        <f xml:space="preserve"> RTD("cqg.rtd",,"StudyData", $A$2, "BAR", "", "Time", $A$4,-$B242,$A$6,$A$10, "","False","T")</f>
        <v>45460</v>
      </c>
      <c r="E242" s="4" t="str">
        <f xml:space="preserve"> TEXT(RTD("cqg.rtd",,"StudyData", $A$2, "BAR", "", "Open", $A$4, -$B242, $A$6,$A$10,,$A$8,$A$12),$A$15)</f>
        <v>5683.50</v>
      </c>
      <c r="F242" s="4" t="str">
        <f xml:space="preserve"> TEXT(RTD("cqg.rtd",,"StudyData", $A$2, "BAR", "", "High", $A$4, -$B242, $A$6,$A$10,,$A$8,$A$12),$A$15)</f>
        <v>5744.50</v>
      </c>
      <c r="G242" s="4" t="str">
        <f xml:space="preserve"> TEXT(RTD("cqg.rtd",,"StudyData", $A$2, "BAR", "", "Low", $A$4, -$B242, $A$6,$A$10,,$A$8,$A$12),$A$15)</f>
        <v>5673.25</v>
      </c>
      <c r="H242" s="4" t="str">
        <f>TEXT(RTD("cqg.rtd",,"StudyData", $A$2, "BAR", "", "Close", $A$4, -$B242, $A$6,$A$10,,$A$8,$A$12),$A$15)</f>
        <v>5729.75</v>
      </c>
      <c r="I242" s="5">
        <f xml:space="preserve"> RTD("cqg.rtd",,"StudyData", $A$2, "Vol", "VolType=auto, CoCType=Contract", "Vol",$A$4, -$B242, $A$6,$A$10,,$A$8,$A$12)</f>
        <v>2126072</v>
      </c>
      <c r="J242" s="1">
        <f>RTD("cqg.rtd",,"StudyData","CSForm("&amp;$A$2&amp;",Trend1:="&amp;$N$2&amp;",Trend2:="&amp;$N$3&amp;",Trend3:="&amp;$N$4&amp;",Trend4:="&amp;$N$5&amp;",Trend5:="&amp;$N$6&amp;",Trend6:="&amp;$N$7&amp;",Trend7:="&amp;$N$8&amp;",Trend8:="&amp;$N$9&amp;",Range7:="&amp;$O$8&amp;",Range8:="&amp;$O$9&amp;",Range9:="&amp;$O$10&amp;",Range10:="&amp;$O$11&amp;",Range11:="&amp;$O$12&amp;",Range12:="&amp;$O$13&amp;")", "Bar", "", "Close",$A$4,-B242,,,,,"T")</f>
        <v>0</v>
      </c>
      <c r="K242" s="4" t="str">
        <f t="shared" si="23"/>
        <v/>
      </c>
      <c r="S242" s="4"/>
      <c r="W242" s="7">
        <f t="shared" si="25"/>
        <v>5683.5</v>
      </c>
      <c r="X242" s="7">
        <f t="shared" si="26"/>
        <v>5744.5</v>
      </c>
      <c r="Y242" s="7">
        <f t="shared" si="27"/>
        <v>5673.25</v>
      </c>
      <c r="Z242" s="7">
        <f t="shared" si="28"/>
        <v>5729.75</v>
      </c>
    </row>
    <row r="243" spans="2:26" x14ac:dyDescent="0.25">
      <c r="B243" s="2">
        <f t="shared" si="24"/>
        <v>241</v>
      </c>
      <c r="C243" s="3">
        <f xml:space="preserve"> RTD("cqg.rtd",,"StudyData", $A$2, "BAR", "", "Time", $A$4,-$B243,$A$6,$A$10, "","False","T")</f>
        <v>45457</v>
      </c>
      <c r="D243" s="15">
        <f xml:space="preserve"> RTD("cqg.rtd",,"StudyData", $A$2, "BAR", "", "Time", $A$4,-$B243,$A$6,$A$10, "","False","T")</f>
        <v>45457</v>
      </c>
      <c r="E243" s="4" t="str">
        <f xml:space="preserve"> TEXT(RTD("cqg.rtd",,"StudyData", $A$2, "BAR", "", "Open", $A$4, -$B243, $A$6,$A$10,,$A$8,$A$12),$A$15)</f>
        <v>5684.25</v>
      </c>
      <c r="F243" s="4" t="str">
        <f xml:space="preserve"> TEXT(RTD("cqg.rtd",,"StudyData", $A$2, "BAR", "", "High", $A$4, -$B243, $A$6,$A$10,,$A$8,$A$12),$A$15)</f>
        <v>5691.25</v>
      </c>
      <c r="G243" s="4" t="str">
        <f xml:space="preserve"> TEXT(RTD("cqg.rtd",,"StudyData", $A$2, "BAR", "", "Low", $A$4, -$B243, $A$6,$A$10,,$A$8,$A$12),$A$15)</f>
        <v>5646.00</v>
      </c>
      <c r="H243" s="4" t="str">
        <f>TEXT(RTD("cqg.rtd",,"StudyData", $A$2, "BAR", "", "Close", $A$4, -$B243, $A$6,$A$10,,$A$8,$A$12),$A$15)</f>
        <v>5685.75</v>
      </c>
      <c r="I243" s="5">
        <f xml:space="preserve"> RTD("cqg.rtd",,"StudyData", $A$2, "Vol", "VolType=auto, CoCType=Contract", "Vol",$A$4, -$B243, $A$6,$A$10,,$A$8,$A$12)</f>
        <v>1789793</v>
      </c>
      <c r="J243" s="1">
        <f>RTD("cqg.rtd",,"StudyData","CSForm("&amp;$A$2&amp;",Trend1:="&amp;$N$2&amp;",Trend2:="&amp;$N$3&amp;",Trend3:="&amp;$N$4&amp;",Trend4:="&amp;$N$5&amp;",Trend5:="&amp;$N$6&amp;",Trend6:="&amp;$N$7&amp;",Trend7:="&amp;$N$8&amp;",Trend8:="&amp;$N$9&amp;",Range7:="&amp;$O$8&amp;",Range8:="&amp;$O$9&amp;",Range9:="&amp;$O$10&amp;",Range10:="&amp;$O$11&amp;",Range11:="&amp;$O$12&amp;",Range12:="&amp;$O$13&amp;")", "Bar", "", "Close",$A$4,-B243,,,,,"T")</f>
        <v>0</v>
      </c>
      <c r="K243" s="4" t="str">
        <f t="shared" si="23"/>
        <v/>
      </c>
      <c r="S243" s="4"/>
      <c r="W243" s="7">
        <f t="shared" si="25"/>
        <v>5684.25</v>
      </c>
      <c r="X243" s="7">
        <f t="shared" si="26"/>
        <v>5691.25</v>
      </c>
      <c r="Y243" s="7">
        <f t="shared" si="27"/>
        <v>5646</v>
      </c>
      <c r="Z243" s="7">
        <f t="shared" si="28"/>
        <v>5685.75</v>
      </c>
    </row>
    <row r="244" spans="2:26" x14ac:dyDescent="0.25">
      <c r="B244" s="2">
        <f t="shared" si="24"/>
        <v>242</v>
      </c>
      <c r="C244" s="3">
        <f xml:space="preserve"> RTD("cqg.rtd",,"StudyData", $A$2, "BAR", "", "Time", $A$4,-$B244,$A$6,$A$10, "","False","T")</f>
        <v>45456</v>
      </c>
      <c r="D244" s="15">
        <f xml:space="preserve"> RTD("cqg.rtd",,"StudyData", $A$2, "BAR", "", "Time", $A$4,-$B244,$A$6,$A$10, "","False","T")</f>
        <v>45456</v>
      </c>
      <c r="E244" s="4" t="str">
        <f xml:space="preserve"> TEXT(RTD("cqg.rtd",,"StudyData", $A$2, "BAR", "", "Open", $A$4, -$B244, $A$6,$A$10,,$A$8,$A$12),$A$15)</f>
        <v>5684.50</v>
      </c>
      <c r="F244" s="4" t="str">
        <f xml:space="preserve"> TEXT(RTD("cqg.rtd",,"StudyData", $A$2, "BAR", "", "High", $A$4, -$B244, $A$6,$A$10,,$A$8,$A$12),$A$15)</f>
        <v>5701.00</v>
      </c>
      <c r="G244" s="4" t="str">
        <f xml:space="preserve"> TEXT(RTD("cqg.rtd",,"StudyData", $A$2, "BAR", "", "Low", $A$4, -$B244, $A$6,$A$10,,$A$8,$A$12),$A$15)</f>
        <v>5656.75</v>
      </c>
      <c r="H244" s="4" t="str">
        <f>TEXT(RTD("cqg.rtd",,"StudyData", $A$2, "BAR", "", "Close", $A$4, -$B244, $A$6,$A$10,,$A$8,$A$12),$A$15)</f>
        <v>5686.75</v>
      </c>
      <c r="I244" s="5">
        <f xml:space="preserve"> RTD("cqg.rtd",,"StudyData", $A$2, "Vol", "VolType=auto, CoCType=Contract", "Vol",$A$4, -$B244, $A$6,$A$10,,$A$8,$A$12)</f>
        <v>1682858</v>
      </c>
      <c r="J244" s="1">
        <f>RTD("cqg.rtd",,"StudyData","CSForm("&amp;$A$2&amp;",Trend1:="&amp;$N$2&amp;",Trend2:="&amp;$N$3&amp;",Trend3:="&amp;$N$4&amp;",Trend4:="&amp;$N$5&amp;",Trend5:="&amp;$N$6&amp;",Trend6:="&amp;$N$7&amp;",Trend7:="&amp;$N$8&amp;",Trend8:="&amp;$N$9&amp;",Range7:="&amp;$O$8&amp;",Range8:="&amp;$O$9&amp;",Range9:="&amp;$O$10&amp;",Range10:="&amp;$O$11&amp;",Range11:="&amp;$O$12&amp;",Range12:="&amp;$O$13&amp;")", "Bar", "", "Close",$A$4,-B244,,,,,"T")</f>
        <v>0</v>
      </c>
      <c r="K244" s="4" t="str">
        <f t="shared" si="23"/>
        <v/>
      </c>
      <c r="S244" s="4"/>
      <c r="W244" s="7">
        <f t="shared" si="25"/>
        <v>5684.5</v>
      </c>
      <c r="X244" s="7">
        <f t="shared" si="26"/>
        <v>5701</v>
      </c>
      <c r="Y244" s="7">
        <f t="shared" si="27"/>
        <v>5656.75</v>
      </c>
      <c r="Z244" s="7">
        <f t="shared" si="28"/>
        <v>5686.75</v>
      </c>
    </row>
    <row r="245" spans="2:26" x14ac:dyDescent="0.25">
      <c r="B245" s="2">
        <f t="shared" si="24"/>
        <v>243</v>
      </c>
      <c r="C245" s="3">
        <f xml:space="preserve"> RTD("cqg.rtd",,"StudyData", $A$2, "BAR", "", "Time", $A$4,-$B245,$A$6,$A$10, "","False","T")</f>
        <v>45455</v>
      </c>
      <c r="D245" s="15">
        <f xml:space="preserve"> RTD("cqg.rtd",,"StudyData", $A$2, "BAR", "", "Time", $A$4,-$B245,$A$6,$A$10, "","False","T")</f>
        <v>45455</v>
      </c>
      <c r="E245" s="4" t="str">
        <f xml:space="preserve"> TEXT(RTD("cqg.rtd",,"StudyData", $A$2, "BAR", "", "Open", $A$4, -$B245, $A$6,$A$10,,$A$8,$A$12),$A$15)</f>
        <v>5632.75</v>
      </c>
      <c r="F245" s="4" t="str">
        <f xml:space="preserve"> TEXT(RTD("cqg.rtd",,"StudyData", $A$2, "BAR", "", "High", $A$4, -$B245, $A$6,$A$10,,$A$8,$A$12),$A$15)</f>
        <v>5702.75</v>
      </c>
      <c r="G245" s="4" t="str">
        <f xml:space="preserve"> TEXT(RTD("cqg.rtd",,"StudyData", $A$2, "BAR", "", "Low", $A$4, -$B245, $A$6,$A$10,,$A$8,$A$12),$A$15)</f>
        <v>5628.25</v>
      </c>
      <c r="H245" s="4" t="str">
        <f>TEXT(RTD("cqg.rtd",,"StudyData", $A$2, "BAR", "", "Close", $A$4, -$B245, $A$6,$A$10,,$A$8,$A$12),$A$15)</f>
        <v>5675.75</v>
      </c>
      <c r="I245" s="5">
        <f xml:space="preserve"> RTD("cqg.rtd",,"StudyData", $A$2, "Vol", "VolType=auto, CoCType=Contract", "Vol",$A$4, -$B245, $A$6,$A$10,,$A$8,$A$12)</f>
        <v>1899786</v>
      </c>
      <c r="J245" s="1">
        <f>RTD("cqg.rtd",,"StudyData","CSForm("&amp;$A$2&amp;",Trend1:="&amp;$N$2&amp;",Trend2:="&amp;$N$3&amp;",Trend3:="&amp;$N$4&amp;",Trend4:="&amp;$N$5&amp;",Trend5:="&amp;$N$6&amp;",Trend6:="&amp;$N$7&amp;",Trend7:="&amp;$N$8&amp;",Trend8:="&amp;$N$9&amp;",Range7:="&amp;$O$8&amp;",Range8:="&amp;$O$9&amp;",Range9:="&amp;$O$10&amp;",Range10:="&amp;$O$11&amp;",Range11:="&amp;$O$12&amp;",Range12:="&amp;$O$13&amp;")", "Bar", "", "Close",$A$4,-B245,,,,,"T")</f>
        <v>0</v>
      </c>
      <c r="K245" s="4" t="str">
        <f t="shared" si="23"/>
        <v/>
      </c>
      <c r="S245" s="4"/>
      <c r="W245" s="7">
        <f t="shared" si="25"/>
        <v>5632.75</v>
      </c>
      <c r="X245" s="7">
        <f t="shared" si="26"/>
        <v>5702.75</v>
      </c>
      <c r="Y245" s="7">
        <f t="shared" si="27"/>
        <v>5628.25</v>
      </c>
      <c r="Z245" s="7">
        <f t="shared" si="28"/>
        <v>5675.75</v>
      </c>
    </row>
    <row r="246" spans="2:26" x14ac:dyDescent="0.25">
      <c r="B246" s="2">
        <f t="shared" si="24"/>
        <v>244</v>
      </c>
      <c r="C246" s="3">
        <f xml:space="preserve"> RTD("cqg.rtd",,"StudyData", $A$2, "BAR", "", "Time", $A$4,-$B246,$A$6,$A$10, "","False","T")</f>
        <v>45454</v>
      </c>
      <c r="D246" s="15">
        <f xml:space="preserve"> RTD("cqg.rtd",,"StudyData", $A$2, "BAR", "", "Time", $A$4,-$B246,$A$6,$A$10, "","False","T")</f>
        <v>45454</v>
      </c>
      <c r="E246" s="4" t="str">
        <f xml:space="preserve"> TEXT(RTD("cqg.rtd",,"StudyData", $A$2, "BAR", "", "Open", $A$4, -$B246, $A$6,$A$10,,$A$8,$A$12),$A$15)</f>
        <v>5618.00</v>
      </c>
      <c r="F246" s="4" t="str">
        <f xml:space="preserve"> TEXT(RTD("cqg.rtd",,"StudyData", $A$2, "BAR", "", "High", $A$4, -$B246, $A$6,$A$10,,$A$8,$A$12),$A$15)</f>
        <v>5634.50</v>
      </c>
      <c r="G246" s="4" t="str">
        <f xml:space="preserve"> TEXT(RTD("cqg.rtd",,"StudyData", $A$2, "BAR", "", "Low", $A$4, -$B246, $A$6,$A$10,,$A$8,$A$12),$A$15)</f>
        <v>5582.75</v>
      </c>
      <c r="H246" s="4" t="str">
        <f>TEXT(RTD("cqg.rtd",,"StudyData", $A$2, "BAR", "", "Close", $A$4, -$B246, $A$6,$A$10,,$A$8,$A$12),$A$15)</f>
        <v>5632.25</v>
      </c>
      <c r="I246" s="5">
        <f xml:space="preserve"> RTD("cqg.rtd",,"StudyData", $A$2, "Vol", "VolType=auto, CoCType=Contract", "Vol",$A$4, -$B246, $A$6,$A$10,,$A$8,$A$12)</f>
        <v>1413433</v>
      </c>
      <c r="J246" s="1">
        <f>RTD("cqg.rtd",,"StudyData","CSForm("&amp;$A$2&amp;",Trend1:="&amp;$N$2&amp;",Trend2:="&amp;$N$3&amp;",Trend3:="&amp;$N$4&amp;",Trend4:="&amp;$N$5&amp;",Trend5:="&amp;$N$6&amp;",Trend6:="&amp;$N$7&amp;",Trend7:="&amp;$N$8&amp;",Trend8:="&amp;$N$9&amp;",Range7:="&amp;$O$8&amp;",Range8:="&amp;$O$9&amp;",Range9:="&amp;$O$10&amp;",Range10:="&amp;$O$11&amp;",Range11:="&amp;$O$12&amp;",Range12:="&amp;$O$13&amp;")", "Bar", "", "Close",$A$4,-B246,,,,,"T")</f>
        <v>4</v>
      </c>
      <c r="K246" s="4" t="str">
        <f t="shared" si="23"/>
        <v>Hanging Man (HM)</v>
      </c>
      <c r="S246" s="4"/>
      <c r="W246" s="7">
        <f t="shared" si="25"/>
        <v>5618</v>
      </c>
      <c r="X246" s="7">
        <f t="shared" si="26"/>
        <v>5634.5</v>
      </c>
      <c r="Y246" s="7">
        <f t="shared" si="27"/>
        <v>5582.75</v>
      </c>
      <c r="Z246" s="7">
        <f t="shared" si="28"/>
        <v>5632.25</v>
      </c>
    </row>
    <row r="247" spans="2:26" x14ac:dyDescent="0.25">
      <c r="B247" s="2">
        <f t="shared" si="24"/>
        <v>245</v>
      </c>
      <c r="C247" s="3">
        <f xml:space="preserve"> RTD("cqg.rtd",,"StudyData", $A$2, "BAR", "", "Time", $A$4,-$B247,$A$6,$A$10, "","False","T")</f>
        <v>45453</v>
      </c>
      <c r="D247" s="15">
        <f xml:space="preserve"> RTD("cqg.rtd",,"StudyData", $A$2, "BAR", "", "Time", $A$4,-$B247,$A$6,$A$10, "","False","T")</f>
        <v>45453</v>
      </c>
      <c r="E247" s="4" t="str">
        <f xml:space="preserve"> TEXT(RTD("cqg.rtd",,"StudyData", $A$2, "BAR", "", "Open", $A$4, -$B247, $A$6,$A$10,,$A$8,$A$12),$A$15)</f>
        <v>5599.75</v>
      </c>
      <c r="F247" s="4" t="str">
        <f xml:space="preserve"> TEXT(RTD("cqg.rtd",,"StudyData", $A$2, "BAR", "", "High", $A$4, -$B247, $A$6,$A$10,,$A$8,$A$12),$A$15)</f>
        <v>5624.00</v>
      </c>
      <c r="G247" s="4" t="str">
        <f xml:space="preserve"> TEXT(RTD("cqg.rtd",,"StudyData", $A$2, "BAR", "", "Low", $A$4, -$B247, $A$6,$A$10,,$A$8,$A$12),$A$15)</f>
        <v>5586.50</v>
      </c>
      <c r="H247" s="4" t="str">
        <f>TEXT(RTD("cqg.rtd",,"StudyData", $A$2, "BAR", "", "Close", $A$4, -$B247, $A$6,$A$10,,$A$8,$A$12),$A$15)</f>
        <v>5619.50</v>
      </c>
      <c r="I247" s="5">
        <f xml:space="preserve"> RTD("cqg.rtd",,"StudyData", $A$2, "Vol", "VolType=auto, CoCType=Contract", "Vol",$A$4, -$B247, $A$6,$A$10,,$A$8,$A$12)</f>
        <v>1185881</v>
      </c>
      <c r="J247" s="1">
        <f>RTD("cqg.rtd",,"StudyData","CSForm("&amp;$A$2&amp;",Trend1:="&amp;$N$2&amp;",Trend2:="&amp;$N$3&amp;",Trend3:="&amp;$N$4&amp;",Trend4:="&amp;$N$5&amp;",Trend5:="&amp;$N$6&amp;",Trend6:="&amp;$N$7&amp;",Trend7:="&amp;$N$8&amp;",Trend8:="&amp;$N$9&amp;",Range7:="&amp;$O$8&amp;",Range8:="&amp;$O$9&amp;",Range9:="&amp;$O$10&amp;",Range10:="&amp;$O$11&amp;",Range11:="&amp;$O$12&amp;",Range12:="&amp;$O$13&amp;")", "Bar", "", "Close",$A$4,-B247,,,,,"T")</f>
        <v>0</v>
      </c>
      <c r="K247" s="4" t="str">
        <f t="shared" si="23"/>
        <v/>
      </c>
      <c r="S247" s="4"/>
      <c r="W247" s="7">
        <f t="shared" si="25"/>
        <v>5599.75</v>
      </c>
      <c r="X247" s="7">
        <f t="shared" si="26"/>
        <v>5624</v>
      </c>
      <c r="Y247" s="7">
        <f t="shared" si="27"/>
        <v>5586.5</v>
      </c>
      <c r="Z247" s="7">
        <f t="shared" si="28"/>
        <v>5619.5</v>
      </c>
    </row>
    <row r="248" spans="2:26" x14ac:dyDescent="0.25">
      <c r="B248" s="2">
        <f t="shared" si="24"/>
        <v>246</v>
      </c>
      <c r="C248" s="3">
        <f xml:space="preserve"> RTD("cqg.rtd",,"StudyData", $A$2, "BAR", "", "Time", $A$4,-$B248,$A$6,$A$10, "","False","T")</f>
        <v>45450</v>
      </c>
      <c r="D248" s="15">
        <f xml:space="preserve"> RTD("cqg.rtd",,"StudyData", $A$2, "BAR", "", "Time", $A$4,-$B248,$A$6,$A$10, "","False","T")</f>
        <v>45450</v>
      </c>
      <c r="E248" s="4" t="str">
        <f xml:space="preserve"> TEXT(RTD("cqg.rtd",,"StudyData", $A$2, "BAR", "", "Open", $A$4, -$B248, $A$6,$A$10,,$A$8,$A$12),$A$15)</f>
        <v>5610.25</v>
      </c>
      <c r="F248" s="4" t="str">
        <f xml:space="preserve"> TEXT(RTD("cqg.rtd",,"StudyData", $A$2, "BAR", "", "High", $A$4, -$B248, $A$6,$A$10,,$A$8,$A$12),$A$15)</f>
        <v>5633.75</v>
      </c>
      <c r="G248" s="4" t="str">
        <f xml:space="preserve"> TEXT(RTD("cqg.rtd",,"StudyData", $A$2, "BAR", "", "Low", $A$4, -$B248, $A$6,$A$10,,$A$8,$A$12),$A$15)</f>
        <v>5577.25</v>
      </c>
      <c r="H248" s="4" t="str">
        <f>TEXT(RTD("cqg.rtd",,"StudyData", $A$2, "BAR", "", "Close", $A$4, -$B248, $A$6,$A$10,,$A$8,$A$12),$A$15)</f>
        <v>5604.00</v>
      </c>
      <c r="I248" s="5">
        <f xml:space="preserve"> RTD("cqg.rtd",,"StudyData", $A$2, "Vol", "VolType=auto, CoCType=Contract", "Vol",$A$4, -$B248, $A$6,$A$10,,$A$8,$A$12)</f>
        <v>1591439</v>
      </c>
      <c r="J248" s="1">
        <f>RTD("cqg.rtd",,"StudyData","CSForm("&amp;$A$2&amp;",Trend1:="&amp;$N$2&amp;",Trend2:="&amp;$N$3&amp;",Trend3:="&amp;$N$4&amp;",Trend4:="&amp;$N$5&amp;",Trend5:="&amp;$N$6&amp;",Trend6:="&amp;$N$7&amp;",Trend7:="&amp;$N$8&amp;",Trend8:="&amp;$N$9&amp;",Range7:="&amp;$O$8&amp;",Range8:="&amp;$O$9&amp;",Range9:="&amp;$O$10&amp;",Range10:="&amp;$O$11&amp;",Range11:="&amp;$O$12&amp;",Range12:="&amp;$O$13&amp;")", "Bar", "", "Close",$A$4,-B248,,,,,"T")</f>
        <v>0</v>
      </c>
      <c r="K248" s="4" t="str">
        <f t="shared" si="23"/>
        <v/>
      </c>
      <c r="S248" s="4"/>
      <c r="W248" s="7">
        <f t="shared" si="25"/>
        <v>5610.25</v>
      </c>
      <c r="X248" s="7">
        <f t="shared" si="26"/>
        <v>5633.75</v>
      </c>
      <c r="Y248" s="7">
        <f t="shared" si="27"/>
        <v>5577.25</v>
      </c>
      <c r="Z248" s="7">
        <f t="shared" si="28"/>
        <v>5604</v>
      </c>
    </row>
    <row r="249" spans="2:26" x14ac:dyDescent="0.25">
      <c r="B249" s="2">
        <f t="shared" si="24"/>
        <v>247</v>
      </c>
      <c r="C249" s="3">
        <f xml:space="preserve"> RTD("cqg.rtd",,"StudyData", $A$2, "BAR", "", "Time", $A$4,-$B249,$A$6,$A$10, "","False","T")</f>
        <v>45449</v>
      </c>
      <c r="D249" s="15">
        <f xml:space="preserve"> RTD("cqg.rtd",,"StudyData", $A$2, "BAR", "", "Time", $A$4,-$B249,$A$6,$A$10, "","False","T")</f>
        <v>45449</v>
      </c>
      <c r="E249" s="4" t="str">
        <f xml:space="preserve"> TEXT(RTD("cqg.rtd",,"StudyData", $A$2, "BAR", "", "Open", $A$4, -$B249, $A$6,$A$10,,$A$8,$A$12),$A$15)</f>
        <v>5616.00</v>
      </c>
      <c r="F249" s="4" t="str">
        <f xml:space="preserve"> TEXT(RTD("cqg.rtd",,"StudyData", $A$2, "BAR", "", "High", $A$4, -$B249, $A$6,$A$10,,$A$8,$A$12),$A$15)</f>
        <v>5621.50</v>
      </c>
      <c r="G249" s="4" t="str">
        <f xml:space="preserve"> TEXT(RTD("cqg.rtd",,"StudyData", $A$2, "BAR", "", "Low", $A$4, -$B249, $A$6,$A$10,,$A$8,$A$12),$A$15)</f>
        <v>5593.50</v>
      </c>
      <c r="H249" s="4" t="str">
        <f>TEXT(RTD("cqg.rtd",,"StudyData", $A$2, "BAR", "", "Close", $A$4, -$B249, $A$6,$A$10,,$A$8,$A$12),$A$15)</f>
        <v>5612.25</v>
      </c>
      <c r="I249" s="5">
        <f xml:space="preserve"> RTD("cqg.rtd",,"StudyData", $A$2, "Vol", "VolType=auto, CoCType=Contract", "Vol",$A$4, -$B249, $A$6,$A$10,,$A$8,$A$12)</f>
        <v>1228240</v>
      </c>
      <c r="J249" s="1">
        <f>RTD("cqg.rtd",,"StudyData","CSForm("&amp;$A$2&amp;",Trend1:="&amp;$N$2&amp;",Trend2:="&amp;$N$3&amp;",Trend3:="&amp;$N$4&amp;",Trend4:="&amp;$N$5&amp;",Trend5:="&amp;$N$6&amp;",Trend6:="&amp;$N$7&amp;",Trend7:="&amp;$N$8&amp;",Trend8:="&amp;$N$9&amp;",Range7:="&amp;$O$8&amp;",Range8:="&amp;$O$9&amp;",Range9:="&amp;$O$10&amp;",Range10:="&amp;$O$11&amp;",Range11:="&amp;$O$12&amp;",Range12:="&amp;$O$13&amp;")", "Bar", "", "Close",$A$4,-B249,,,,,"T")</f>
        <v>0</v>
      </c>
      <c r="K249" s="4" t="str">
        <f t="shared" si="23"/>
        <v/>
      </c>
      <c r="S249" s="4"/>
      <c r="W249" s="7">
        <f t="shared" si="25"/>
        <v>5616</v>
      </c>
      <c r="X249" s="7">
        <f t="shared" si="26"/>
        <v>5621.5</v>
      </c>
      <c r="Y249" s="7">
        <f t="shared" si="27"/>
        <v>5593.5</v>
      </c>
      <c r="Z249" s="7">
        <f t="shared" si="28"/>
        <v>5612.25</v>
      </c>
    </row>
    <row r="250" spans="2:26" x14ac:dyDescent="0.25">
      <c r="B250" s="2">
        <f t="shared" si="24"/>
        <v>248</v>
      </c>
      <c r="C250" s="3">
        <f xml:space="preserve"> RTD("cqg.rtd",,"StudyData", $A$2, "BAR", "", "Time", $A$4,-$B250,$A$6,$A$10, "","False","T")</f>
        <v>45448</v>
      </c>
      <c r="D250" s="15">
        <f xml:space="preserve"> RTD("cqg.rtd",,"StudyData", $A$2, "BAR", "", "Time", $A$4,-$B250,$A$6,$A$10, "","False","T")</f>
        <v>45448</v>
      </c>
      <c r="E250" s="4" t="str">
        <f xml:space="preserve"> TEXT(RTD("cqg.rtd",,"StudyData", $A$2, "BAR", "", "Open", $A$4, -$B250, $A$6,$A$10,,$A$8,$A$12),$A$15)</f>
        <v>5553.25</v>
      </c>
      <c r="F250" s="4" t="str">
        <f xml:space="preserve"> TEXT(RTD("cqg.rtd",,"StudyData", $A$2, "BAR", "", "High", $A$4, -$B250, $A$6,$A$10,,$A$8,$A$12),$A$15)</f>
        <v>5616.50</v>
      </c>
      <c r="G250" s="4" t="str">
        <f xml:space="preserve"> TEXT(RTD("cqg.rtd",,"StudyData", $A$2, "BAR", "", "Low", $A$4, -$B250, $A$6,$A$10,,$A$8,$A$12),$A$15)</f>
        <v>5550.75</v>
      </c>
      <c r="H250" s="4" t="str">
        <f>TEXT(RTD("cqg.rtd",,"StudyData", $A$2, "BAR", "", "Close", $A$4, -$B250, $A$6,$A$10,,$A$8,$A$12),$A$15)</f>
        <v>5614.25</v>
      </c>
      <c r="I250" s="5">
        <f xml:space="preserve"> RTD("cqg.rtd",,"StudyData", $A$2, "Vol", "VolType=auto, CoCType=Contract", "Vol",$A$4, -$B250, $A$6,$A$10,,$A$8,$A$12)</f>
        <v>1450596</v>
      </c>
      <c r="J250" s="1">
        <f>RTD("cqg.rtd",,"StudyData","CSForm("&amp;$A$2&amp;",Trend1:="&amp;$N$2&amp;",Trend2:="&amp;$N$3&amp;",Trend3:="&amp;$N$4&amp;",Trend4:="&amp;$N$5&amp;",Trend5:="&amp;$N$6&amp;",Trend6:="&amp;$N$7&amp;",Trend7:="&amp;$N$8&amp;",Trend8:="&amp;$N$9&amp;",Range7:="&amp;$O$8&amp;",Range8:="&amp;$O$9&amp;",Range9:="&amp;$O$10&amp;",Range10:="&amp;$O$11&amp;",Range11:="&amp;$O$12&amp;",Range12:="&amp;$O$13&amp;")", "Bar", "", "Close",$A$4,-B250,,,,,"T")</f>
        <v>0</v>
      </c>
      <c r="K250" s="4" t="str">
        <f t="shared" si="23"/>
        <v/>
      </c>
      <c r="S250" s="4"/>
      <c r="W250" s="7">
        <f t="shared" si="25"/>
        <v>5553.25</v>
      </c>
      <c r="X250" s="7">
        <f t="shared" si="26"/>
        <v>5616.5</v>
      </c>
      <c r="Y250" s="7">
        <f t="shared" si="27"/>
        <v>5550.75</v>
      </c>
      <c r="Z250" s="7">
        <f t="shared" si="28"/>
        <v>5614.25</v>
      </c>
    </row>
    <row r="251" spans="2:26" x14ac:dyDescent="0.25">
      <c r="B251" s="2">
        <f t="shared" si="24"/>
        <v>249</v>
      </c>
      <c r="C251" s="3">
        <f xml:space="preserve"> RTD("cqg.rtd",,"StudyData", $A$2, "BAR", "", "Time", $A$4,-$B251,$A$6,$A$10, "","False","T")</f>
        <v>45447</v>
      </c>
      <c r="D251" s="15">
        <f xml:space="preserve"> RTD("cqg.rtd",,"StudyData", $A$2, "BAR", "", "Time", $A$4,-$B251,$A$6,$A$10, "","False","T")</f>
        <v>45447</v>
      </c>
      <c r="E251" s="4" t="str">
        <f xml:space="preserve"> TEXT(RTD("cqg.rtd",,"StudyData", $A$2, "BAR", "", "Open", $A$4, -$B251, $A$6,$A$10,,$A$8,$A$12),$A$15)</f>
        <v>5548.50</v>
      </c>
      <c r="F251" s="4" t="str">
        <f xml:space="preserve"> TEXT(RTD("cqg.rtd",,"StudyData", $A$2, "BAR", "", "High", $A$4, -$B251, $A$6,$A$10,,$A$8,$A$12),$A$15)</f>
        <v>5560.50</v>
      </c>
      <c r="G251" s="4" t="str">
        <f xml:space="preserve"> TEXT(RTD("cqg.rtd",,"StudyData", $A$2, "BAR", "", "Low", $A$4, -$B251, $A$6,$A$10,,$A$8,$A$12),$A$15)</f>
        <v>5510.25</v>
      </c>
      <c r="H251" s="4" t="str">
        <f>TEXT(RTD("cqg.rtd",,"StudyData", $A$2, "BAR", "", "Close", $A$4, -$B251, $A$6,$A$10,,$A$8,$A$12),$A$15)</f>
        <v>5552.25</v>
      </c>
      <c r="I251" s="5">
        <f xml:space="preserve"> RTD("cqg.rtd",,"StudyData", $A$2, "Vol", "VolType=auto, CoCType=Contract", "Vol",$A$4, -$B251, $A$6,$A$10,,$A$8,$A$12)</f>
        <v>1679093</v>
      </c>
      <c r="J251" s="1">
        <f>RTD("cqg.rtd",,"StudyData","CSForm("&amp;$A$2&amp;",Trend1:="&amp;$N$2&amp;",Trend2:="&amp;$N$3&amp;",Trend3:="&amp;$N$4&amp;",Trend4:="&amp;$N$5&amp;",Trend5:="&amp;$N$6&amp;",Trend6:="&amp;$N$7&amp;",Trend7:="&amp;$N$8&amp;",Trend8:="&amp;$N$9&amp;",Range7:="&amp;$O$8&amp;",Range8:="&amp;$O$9&amp;",Range9:="&amp;$O$10&amp;",Range10:="&amp;$O$11&amp;",Range11:="&amp;$O$12&amp;",Range12:="&amp;$O$13&amp;")", "Bar", "", "Close",$A$4,-B251,,,,,"T")</f>
        <v>0</v>
      </c>
      <c r="K251" s="4" t="str">
        <f t="shared" si="23"/>
        <v/>
      </c>
      <c r="S251" s="4"/>
      <c r="W251" s="7">
        <f t="shared" si="25"/>
        <v>5548.5</v>
      </c>
      <c r="X251" s="7">
        <f t="shared" si="26"/>
        <v>5560.5</v>
      </c>
      <c r="Y251" s="7">
        <f t="shared" si="27"/>
        <v>5510.25</v>
      </c>
      <c r="Z251" s="7">
        <f t="shared" si="28"/>
        <v>5552.25</v>
      </c>
    </row>
    <row r="252" spans="2:26" x14ac:dyDescent="0.25">
      <c r="B252" s="2">
        <f t="shared" si="24"/>
        <v>250</v>
      </c>
      <c r="C252" s="3">
        <f xml:space="preserve"> RTD("cqg.rtd",,"StudyData", $A$2, "BAR", "", "Time", $A$4,-$B252,$A$6,$A$10, "","False","T")</f>
        <v>45446</v>
      </c>
      <c r="D252" s="15">
        <f xml:space="preserve"> RTD("cqg.rtd",,"StudyData", $A$2, "BAR", "", "Time", $A$4,-$B252,$A$6,$A$10, "","False","T")</f>
        <v>45446</v>
      </c>
      <c r="E252" s="4" t="str">
        <f xml:space="preserve"> TEXT(RTD("cqg.rtd",,"StudyData", $A$2, "BAR", "", "Open", $A$4, -$B252, $A$6,$A$10,,$A$8,$A$12),$A$15)</f>
        <v>5547.75</v>
      </c>
      <c r="F252" s="4" t="str">
        <f xml:space="preserve"> TEXT(RTD("cqg.rtd",,"StudyData", $A$2, "BAR", "", "High", $A$4, -$B252, $A$6,$A$10,,$A$8,$A$12),$A$15)</f>
        <v>5561.50</v>
      </c>
      <c r="G252" s="4" t="str">
        <f xml:space="preserve"> TEXT(RTD("cqg.rtd",,"StudyData", $A$2, "BAR", "", "Low", $A$4, -$B252, $A$6,$A$10,,$A$8,$A$12),$A$15)</f>
        <v>5495.00</v>
      </c>
      <c r="H252" s="4" t="str">
        <f>TEXT(RTD("cqg.rtd",,"StudyData", $A$2, "BAR", "", "Close", $A$4, -$B252, $A$6,$A$10,,$A$8,$A$12),$A$15)</f>
        <v>5545.50</v>
      </c>
      <c r="I252" s="5">
        <f xml:space="preserve"> RTD("cqg.rtd",,"StudyData", $A$2, "Vol", "VolType=auto, CoCType=Contract", "Vol",$A$4, -$B252, $A$6,$A$10,,$A$8,$A$12)</f>
        <v>1785532</v>
      </c>
      <c r="J252" s="1">
        <f>RTD("cqg.rtd",,"StudyData","CSForm("&amp;$A$2&amp;",Trend1:="&amp;$N$2&amp;",Trend2:="&amp;$N$3&amp;",Trend3:="&amp;$N$4&amp;",Trend4:="&amp;$N$5&amp;",Trend5:="&amp;$N$6&amp;",Trend6:="&amp;$N$7&amp;",Trend7:="&amp;$N$8&amp;",Trend8:="&amp;$N$9&amp;",Range7:="&amp;$O$8&amp;",Range8:="&amp;$O$9&amp;",Range9:="&amp;$O$10&amp;",Range10:="&amp;$O$11&amp;",Range11:="&amp;$O$12&amp;",Range12:="&amp;$O$13&amp;")", "Bar", "", "Close",$A$4,-B252,,,,,"T")</f>
        <v>0</v>
      </c>
      <c r="K252" s="4" t="str">
        <f t="shared" si="23"/>
        <v/>
      </c>
      <c r="S252" s="4"/>
      <c r="W252" s="7">
        <f t="shared" si="25"/>
        <v>5547.75</v>
      </c>
      <c r="X252" s="7">
        <f t="shared" si="26"/>
        <v>5561.5</v>
      </c>
      <c r="Y252" s="7">
        <f t="shared" si="27"/>
        <v>5495</v>
      </c>
      <c r="Z252" s="7">
        <f t="shared" si="28"/>
        <v>5545.5</v>
      </c>
    </row>
    <row r="253" spans="2:26" x14ac:dyDescent="0.25">
      <c r="B253" s="2">
        <f t="shared" si="24"/>
        <v>251</v>
      </c>
      <c r="C253" s="3">
        <f xml:space="preserve"> RTD("cqg.rtd",,"StudyData", $A$2, "BAR", "", "Time", $A$4,-$B253,$A$6,$A$10, "","False","T")</f>
        <v>45443</v>
      </c>
      <c r="D253" s="15">
        <f xml:space="preserve"> RTD("cqg.rtd",,"StudyData", $A$2, "BAR", "", "Time", $A$4,-$B253,$A$6,$A$10, "","False","T")</f>
        <v>45443</v>
      </c>
      <c r="E253" s="4" t="str">
        <f xml:space="preserve"> TEXT(RTD("cqg.rtd",,"StudyData", $A$2, "BAR", "", "Open", $A$4, -$B253, $A$6,$A$10,,$A$8,$A$12),$A$15)</f>
        <v>5498.75</v>
      </c>
      <c r="F253" s="4" t="str">
        <f xml:space="preserve"> TEXT(RTD("cqg.rtd",,"StudyData", $A$2, "BAR", "", "High", $A$4, -$B253, $A$6,$A$10,,$A$8,$A$12),$A$15)</f>
        <v>5555.25</v>
      </c>
      <c r="G253" s="4" t="str">
        <f xml:space="preserve"> TEXT(RTD("cqg.rtd",,"StudyData", $A$2, "BAR", "", "Low", $A$4, -$B253, $A$6,$A$10,,$A$8,$A$12),$A$15)</f>
        <v>5453.75</v>
      </c>
      <c r="H253" s="4" t="str">
        <f>TEXT(RTD("cqg.rtd",,"StudyData", $A$2, "BAR", "", "Close", $A$4, -$B253, $A$6,$A$10,,$A$8,$A$12),$A$15)</f>
        <v>5543.75</v>
      </c>
      <c r="I253" s="5">
        <f xml:space="preserve"> RTD("cqg.rtd",,"StudyData", $A$2, "Vol", "VolType=auto, CoCType=Contract", "Vol",$A$4, -$B253, $A$6,$A$10,,$A$8,$A$12)</f>
        <v>2452894</v>
      </c>
      <c r="J253" s="1">
        <f>RTD("cqg.rtd",,"StudyData","CSForm("&amp;$A$2&amp;",Trend1:="&amp;$N$2&amp;",Trend2:="&amp;$N$3&amp;",Trend3:="&amp;$N$4&amp;",Trend4:="&amp;$N$5&amp;",Trend5:="&amp;$N$6&amp;",Trend6:="&amp;$N$7&amp;",Trend7:="&amp;$N$8&amp;",Trend8:="&amp;$N$9&amp;",Range7:="&amp;$O$8&amp;",Range8:="&amp;$O$9&amp;",Range9:="&amp;$O$10&amp;",Range10:="&amp;$O$11&amp;",Range11:="&amp;$O$12&amp;",Range12:="&amp;$O$13&amp;")", "Bar", "", "Close",$A$4,-B253,,,,,"T")</f>
        <v>1</v>
      </c>
      <c r="K253" s="4" t="str">
        <f t="shared" si="23"/>
        <v>Engulfing Bullish (EG)</v>
      </c>
      <c r="S253" s="4"/>
      <c r="W253" s="7">
        <f t="shared" si="25"/>
        <v>5498.75</v>
      </c>
      <c r="X253" s="7">
        <f t="shared" si="26"/>
        <v>5555.25</v>
      </c>
      <c r="Y253" s="7">
        <f t="shared" si="27"/>
        <v>5453.75</v>
      </c>
      <c r="Z253" s="7">
        <f t="shared" si="28"/>
        <v>5543.75</v>
      </c>
    </row>
    <row r="254" spans="2:26" x14ac:dyDescent="0.25">
      <c r="B254" s="2">
        <f t="shared" si="24"/>
        <v>252</v>
      </c>
      <c r="C254" s="3">
        <f xml:space="preserve"> RTD("cqg.rtd",,"StudyData", $A$2, "BAR", "", "Time", $A$4,-$B254,$A$6,$A$10, "","False","T")</f>
        <v>45442</v>
      </c>
      <c r="D254" s="15">
        <f xml:space="preserve"> RTD("cqg.rtd",,"StudyData", $A$2, "BAR", "", "Time", $A$4,-$B254,$A$6,$A$10, "","False","T")</f>
        <v>45442</v>
      </c>
      <c r="E254" s="4" t="str">
        <f xml:space="preserve"> TEXT(RTD("cqg.rtd",,"StudyData", $A$2, "BAR", "", "Open", $A$4, -$B254, $A$6,$A$10,,$A$8,$A$12),$A$15)</f>
        <v>5518.75</v>
      </c>
      <c r="F254" s="4" t="str">
        <f xml:space="preserve"> TEXT(RTD("cqg.rtd",,"StudyData", $A$2, "BAR", "", "High", $A$4, -$B254, $A$6,$A$10,,$A$8,$A$12),$A$15)</f>
        <v>5525.25</v>
      </c>
      <c r="G254" s="4" t="str">
        <f xml:space="preserve"> TEXT(RTD("cqg.rtd",,"StudyData", $A$2, "BAR", "", "Low", $A$4, -$B254, $A$6,$A$10,,$A$8,$A$12),$A$15)</f>
        <v>5486.50</v>
      </c>
      <c r="H254" s="4" t="str">
        <f>TEXT(RTD("cqg.rtd",,"StudyData", $A$2, "BAR", "", "Close", $A$4, -$B254, $A$6,$A$10,,$A$8,$A$12),$A$15)</f>
        <v>5501.25</v>
      </c>
      <c r="I254" s="5">
        <f xml:space="preserve"> RTD("cqg.rtd",,"StudyData", $A$2, "Vol", "VolType=auto, CoCType=Contract", "Vol",$A$4, -$B254, $A$6,$A$10,,$A$8,$A$12)</f>
        <v>1495148</v>
      </c>
      <c r="J254" s="1">
        <f>RTD("cqg.rtd",,"StudyData","CSForm("&amp;$A$2&amp;",Trend1:="&amp;$N$2&amp;",Trend2:="&amp;$N$3&amp;",Trend3:="&amp;$N$4&amp;",Trend4:="&amp;$N$5&amp;",Trend5:="&amp;$N$6&amp;",Trend6:="&amp;$N$7&amp;",Trend7:="&amp;$N$8&amp;",Trend8:="&amp;$N$9&amp;",Range7:="&amp;$O$8&amp;",Range8:="&amp;$O$9&amp;",Range9:="&amp;$O$10&amp;",Range10:="&amp;$O$11&amp;",Range11:="&amp;$O$12&amp;",Range12:="&amp;$O$13&amp;")", "Bar", "", "Close",$A$4,-B254,,,,,"T")</f>
        <v>0</v>
      </c>
      <c r="K254" s="4" t="str">
        <f t="shared" si="23"/>
        <v/>
      </c>
      <c r="S254" s="4"/>
      <c r="W254" s="7">
        <f t="shared" si="25"/>
        <v>5518.75</v>
      </c>
      <c r="X254" s="7">
        <f t="shared" si="26"/>
        <v>5525.25</v>
      </c>
      <c r="Y254" s="7">
        <f t="shared" si="27"/>
        <v>5486.5</v>
      </c>
      <c r="Z254" s="7">
        <f t="shared" si="28"/>
        <v>5501.25</v>
      </c>
    </row>
    <row r="255" spans="2:26" x14ac:dyDescent="0.25">
      <c r="B255" s="2">
        <f t="shared" si="24"/>
        <v>253</v>
      </c>
      <c r="C255" s="3">
        <f xml:space="preserve"> RTD("cqg.rtd",,"StudyData", $A$2, "BAR", "", "Time", $A$4,-$B255,$A$6,$A$10, "","False","T")</f>
        <v>45441</v>
      </c>
      <c r="D255" s="15">
        <f xml:space="preserve"> RTD("cqg.rtd",,"StudyData", $A$2, "BAR", "", "Time", $A$4,-$B255,$A$6,$A$10, "","False","T")</f>
        <v>45441</v>
      </c>
      <c r="E255" s="4" t="str">
        <f xml:space="preserve"> TEXT(RTD("cqg.rtd",,"StudyData", $A$2, "BAR", "", "Open", $A$4, -$B255, $A$6,$A$10,,$A$8,$A$12),$A$15)</f>
        <v>5572.00</v>
      </c>
      <c r="F255" s="4" t="str">
        <f xml:space="preserve"> TEXT(RTD("cqg.rtd",,"StudyData", $A$2, "BAR", "", "High", $A$4, -$B255, $A$6,$A$10,,$A$8,$A$12),$A$15)</f>
        <v>5572.25</v>
      </c>
      <c r="G255" s="4" t="str">
        <f xml:space="preserve"> TEXT(RTD("cqg.rtd",,"StudyData", $A$2, "BAR", "", "Low", $A$4, -$B255, $A$6,$A$10,,$A$8,$A$12),$A$15)</f>
        <v>5516.50</v>
      </c>
      <c r="H255" s="4" t="str">
        <f>TEXT(RTD("cqg.rtd",,"StudyData", $A$2, "BAR", "", "Close", $A$4, -$B255, $A$6,$A$10,,$A$8,$A$12),$A$15)</f>
        <v>5532.25</v>
      </c>
      <c r="I255" s="5">
        <f xml:space="preserve"> RTD("cqg.rtd",,"StudyData", $A$2, "Vol", "VolType=auto, CoCType=Contract", "Vol",$A$4, -$B255, $A$6,$A$10,,$A$8,$A$12)</f>
        <v>1445855</v>
      </c>
      <c r="J255" s="1">
        <f>RTD("cqg.rtd",,"StudyData","CSForm("&amp;$A$2&amp;",Trend1:="&amp;$N$2&amp;",Trend2:="&amp;$N$3&amp;",Trend3:="&amp;$N$4&amp;",Trend4:="&amp;$N$5&amp;",Trend5:="&amp;$N$6&amp;",Trend6:="&amp;$N$7&amp;",Trend7:="&amp;$N$8&amp;",Trend8:="&amp;$N$9&amp;",Range7:="&amp;$O$8&amp;",Range8:="&amp;$O$9&amp;",Range9:="&amp;$O$10&amp;",Range10:="&amp;$O$11&amp;",Range11:="&amp;$O$12&amp;",Range12:="&amp;$O$13&amp;")", "Bar", "", "Close",$A$4,-B255,,,,,"T")</f>
        <v>10</v>
      </c>
      <c r="K255" s="4" t="str">
        <f t="shared" si="23"/>
        <v>Evening Star (ES)</v>
      </c>
      <c r="S255" s="4"/>
      <c r="W255" s="7">
        <f t="shared" si="25"/>
        <v>5572</v>
      </c>
      <c r="X255" s="7">
        <f t="shared" si="26"/>
        <v>5572.25</v>
      </c>
      <c r="Y255" s="7">
        <f t="shared" si="27"/>
        <v>5516.5</v>
      </c>
      <c r="Z255" s="7">
        <f t="shared" si="28"/>
        <v>5532.25</v>
      </c>
    </row>
    <row r="256" spans="2:26" x14ac:dyDescent="0.25">
      <c r="B256" s="2">
        <f t="shared" si="24"/>
        <v>254</v>
      </c>
      <c r="C256" s="3">
        <f xml:space="preserve"> RTD("cqg.rtd",,"StudyData", $A$2, "BAR", "", "Time", $A$4,-$B256,$A$6,$A$10, "","False","T")</f>
        <v>45440</v>
      </c>
      <c r="D256" s="15">
        <f xml:space="preserve"> RTD("cqg.rtd",,"StudyData", $A$2, "BAR", "", "Time", $A$4,-$B256,$A$6,$A$10, "","False","T")</f>
        <v>45440</v>
      </c>
      <c r="E256" s="4" t="str">
        <f xml:space="preserve"> TEXT(RTD("cqg.rtd",,"StudyData", $A$2, "BAR", "", "Open", $A$4, -$B256, $A$6,$A$10,,$A$8,$A$12),$A$15)</f>
        <v>5570.00</v>
      </c>
      <c r="F256" s="4" t="str">
        <f xml:space="preserve"> TEXT(RTD("cqg.rtd",,"StudyData", $A$2, "BAR", "", "High", $A$4, -$B256, $A$6,$A$10,,$A$8,$A$12),$A$15)</f>
        <v>5587.25</v>
      </c>
      <c r="G256" s="4" t="str">
        <f xml:space="preserve"> TEXT(RTD("cqg.rtd",,"StudyData", $A$2, "BAR", "", "Low", $A$4, -$B256, $A$6,$A$10,,$A$8,$A$12),$A$15)</f>
        <v>5545.00</v>
      </c>
      <c r="H256" s="4" t="str">
        <f>TEXT(RTD("cqg.rtd",,"StudyData", $A$2, "BAR", "", "Close", $A$4, -$B256, $A$6,$A$10,,$A$8,$A$12),$A$15)</f>
        <v>5573.00</v>
      </c>
      <c r="I256" s="5">
        <f xml:space="preserve"> RTD("cqg.rtd",,"StudyData", $A$2, "Vol", "VolType=auto, CoCType=Contract", "Vol",$A$4, -$B256, $A$6,$A$10,,$A$8,$A$12)</f>
        <v>1387872</v>
      </c>
      <c r="J256" s="1">
        <f>RTD("cqg.rtd",,"StudyData","CSForm("&amp;$A$2&amp;",Trend1:="&amp;$N$2&amp;",Trend2:="&amp;$N$3&amp;",Trend3:="&amp;$N$4&amp;",Trend4:="&amp;$N$5&amp;",Trend5:="&amp;$N$6&amp;",Trend6:="&amp;$N$7&amp;",Trend7:="&amp;$N$8&amp;",Trend8:="&amp;$N$9&amp;",Range7:="&amp;$O$8&amp;",Range8:="&amp;$O$9&amp;",Range9:="&amp;$O$10&amp;",Range10:="&amp;$O$11&amp;",Range11:="&amp;$O$12&amp;",Range12:="&amp;$O$13&amp;")", "Bar", "", "Close",$A$4,-B256,,,,,"T")</f>
        <v>0</v>
      </c>
      <c r="K256" s="4" t="str">
        <f t="shared" si="23"/>
        <v/>
      </c>
      <c r="S256" s="4"/>
      <c r="W256" s="7">
        <f t="shared" si="25"/>
        <v>5570</v>
      </c>
      <c r="X256" s="7">
        <f t="shared" si="26"/>
        <v>5587.25</v>
      </c>
      <c r="Y256" s="7">
        <f t="shared" si="27"/>
        <v>5545</v>
      </c>
      <c r="Z256" s="7">
        <f t="shared" si="28"/>
        <v>5573</v>
      </c>
    </row>
    <row r="257" spans="2:26" x14ac:dyDescent="0.25">
      <c r="B257" s="2">
        <f t="shared" si="24"/>
        <v>255</v>
      </c>
      <c r="C257" s="3">
        <f xml:space="preserve"> RTD("cqg.rtd",,"StudyData", $A$2, "BAR", "", "Time", $A$4,-$B257,$A$6,$A$10, "","False","T")</f>
        <v>45436</v>
      </c>
      <c r="D257" s="15">
        <f xml:space="preserve"> RTD("cqg.rtd",,"StudyData", $A$2, "BAR", "", "Time", $A$4,-$B257,$A$6,$A$10, "","False","T")</f>
        <v>45436</v>
      </c>
      <c r="E257" s="4" t="str">
        <f xml:space="preserve"> TEXT(RTD("cqg.rtd",,"StudyData", $A$2, "BAR", "", "Open", $A$4, -$B257, $A$6,$A$10,,$A$8,$A$12),$A$15)</f>
        <v>5534.00</v>
      </c>
      <c r="F257" s="4" t="str">
        <f xml:space="preserve"> TEXT(RTD("cqg.rtd",,"StudyData", $A$2, "BAR", "", "High", $A$4, -$B257, $A$6,$A$10,,$A$8,$A$12),$A$15)</f>
        <v>5577.50</v>
      </c>
      <c r="G257" s="4" t="str">
        <f xml:space="preserve"> TEXT(RTD("cqg.rtd",,"StudyData", $A$2, "BAR", "", "Low", $A$4, -$B257, $A$6,$A$10,,$A$8,$A$12),$A$15)</f>
        <v>5534.00</v>
      </c>
      <c r="H257" s="4" t="str">
        <f>TEXT(RTD("cqg.rtd",,"StudyData", $A$2, "BAR", "", "Close", $A$4, -$B257, $A$6,$A$10,,$A$8,$A$12),$A$15)</f>
        <v>5569.75</v>
      </c>
      <c r="I257" s="5">
        <f xml:space="preserve"> RTD("cqg.rtd",,"StudyData", $A$2, "Vol", "VolType=auto, CoCType=Contract", "Vol",$A$4, -$B257, $A$6,$A$10,,$A$8,$A$12)</f>
        <v>1264244</v>
      </c>
      <c r="J257" s="1">
        <f>RTD("cqg.rtd",,"StudyData","CSForm("&amp;$A$2&amp;",Trend1:="&amp;$N$2&amp;",Trend2:="&amp;$N$3&amp;",Trend3:="&amp;$N$4&amp;",Trend4:="&amp;$N$5&amp;",Trend5:="&amp;$N$6&amp;",Trend6:="&amp;$N$7&amp;",Trend7:="&amp;$N$8&amp;",Trend8:="&amp;$N$9&amp;",Range7:="&amp;$O$8&amp;",Range8:="&amp;$O$9&amp;",Range9:="&amp;$O$10&amp;",Range10:="&amp;$O$11&amp;",Range11:="&amp;$O$12&amp;",Range12:="&amp;$O$13&amp;")", "Bar", "", "Close",$A$4,-B257,,,,,"T")</f>
        <v>0</v>
      </c>
      <c r="K257" s="4" t="str">
        <f t="shared" si="23"/>
        <v/>
      </c>
      <c r="S257" s="4"/>
      <c r="W257" s="7">
        <f t="shared" si="25"/>
        <v>5534</v>
      </c>
      <c r="X257" s="7">
        <f t="shared" si="26"/>
        <v>5577.5</v>
      </c>
      <c r="Y257" s="7">
        <f t="shared" si="27"/>
        <v>5534</v>
      </c>
      <c r="Z257" s="7">
        <f t="shared" si="28"/>
        <v>5569.75</v>
      </c>
    </row>
    <row r="258" spans="2:26" x14ac:dyDescent="0.25">
      <c r="B258" s="2">
        <f t="shared" si="24"/>
        <v>256</v>
      </c>
      <c r="C258" s="3">
        <f xml:space="preserve"> RTD("cqg.rtd",,"StudyData", $A$2, "BAR", "", "Time", $A$4,-$B258,$A$6,$A$10, "","False","T")</f>
        <v>45435</v>
      </c>
      <c r="D258" s="15">
        <f xml:space="preserve"> RTD("cqg.rtd",,"StudyData", $A$2, "BAR", "", "Time", $A$4,-$B258,$A$6,$A$10, "","False","T")</f>
        <v>45435</v>
      </c>
      <c r="E258" s="4" t="str">
        <f xml:space="preserve"> TEXT(RTD("cqg.rtd",,"StudyData", $A$2, "BAR", "", "Open", $A$4, -$B258, $A$6,$A$10,,$A$8,$A$12),$A$15)</f>
        <v>5587.25</v>
      </c>
      <c r="F258" s="4" t="str">
        <f xml:space="preserve"> TEXT(RTD("cqg.rtd",,"StudyData", $A$2, "BAR", "", "High", $A$4, -$B258, $A$6,$A$10,,$A$8,$A$12),$A$15)</f>
        <v>5616.50</v>
      </c>
      <c r="G258" s="4" t="str">
        <f xml:space="preserve"> TEXT(RTD("cqg.rtd",,"StudyData", $A$2, "BAR", "", "Low", $A$4, -$B258, $A$6,$A$10,,$A$8,$A$12),$A$15)</f>
        <v>5521.75</v>
      </c>
      <c r="H258" s="4" t="str">
        <f>TEXT(RTD("cqg.rtd",,"StudyData", $A$2, "BAR", "", "Close", $A$4, -$B258, $A$6,$A$10,,$A$8,$A$12),$A$15)</f>
        <v>5533.50</v>
      </c>
      <c r="I258" s="5">
        <f xml:space="preserve"> RTD("cqg.rtd",,"StudyData", $A$2, "Vol", "VolType=auto, CoCType=Contract", "Vol",$A$4, -$B258, $A$6,$A$10,,$A$8,$A$12)</f>
        <v>2012153</v>
      </c>
      <c r="J258" s="1">
        <f>RTD("cqg.rtd",,"StudyData","CSForm("&amp;$A$2&amp;",Trend1:="&amp;$N$2&amp;",Trend2:="&amp;$N$3&amp;",Trend3:="&amp;$N$4&amp;",Trend4:="&amp;$N$5&amp;",Trend5:="&amp;$N$6&amp;",Trend6:="&amp;$N$7&amp;",Trend7:="&amp;$N$8&amp;",Trend8:="&amp;$N$9&amp;",Range7:="&amp;$O$8&amp;",Range8:="&amp;$O$9&amp;",Range9:="&amp;$O$10&amp;",Range10:="&amp;$O$11&amp;",Range11:="&amp;$O$12&amp;",Range12:="&amp;$O$13&amp;")", "Bar", "", "Close",$A$4,-B258,,,,,"T")</f>
        <v>0</v>
      </c>
      <c r="K258" s="4" t="str">
        <f t="shared" si="23"/>
        <v/>
      </c>
      <c r="S258" s="4"/>
      <c r="W258" s="7">
        <f t="shared" si="25"/>
        <v>5587.25</v>
      </c>
      <c r="X258" s="7">
        <f t="shared" si="26"/>
        <v>5616.5</v>
      </c>
      <c r="Y258" s="7">
        <f t="shared" si="27"/>
        <v>5521.75</v>
      </c>
      <c r="Z258" s="7">
        <f t="shared" si="28"/>
        <v>5533.5</v>
      </c>
    </row>
    <row r="259" spans="2:26" x14ac:dyDescent="0.25">
      <c r="B259" s="2">
        <f t="shared" si="24"/>
        <v>257</v>
      </c>
      <c r="C259" s="3">
        <f xml:space="preserve"> RTD("cqg.rtd",,"StudyData", $A$2, "BAR", "", "Time", $A$4,-$B259,$A$6,$A$10, "","False","T")</f>
        <v>45434</v>
      </c>
      <c r="D259" s="15">
        <f xml:space="preserve"> RTD("cqg.rtd",,"StudyData", $A$2, "BAR", "", "Time", $A$4,-$B259,$A$6,$A$10, "","False","T")</f>
        <v>45434</v>
      </c>
      <c r="E259" s="4" t="str">
        <f xml:space="preserve"> TEXT(RTD("cqg.rtd",,"StudyData", $A$2, "BAR", "", "Open", $A$4, -$B259, $A$6,$A$10,,$A$8,$A$12),$A$15)</f>
        <v>5591.75</v>
      </c>
      <c r="F259" s="4" t="str">
        <f xml:space="preserve"> TEXT(RTD("cqg.rtd",,"StudyData", $A$2, "BAR", "", "High", $A$4, -$B259, $A$6,$A$10,,$A$8,$A$12),$A$15)</f>
        <v>5597.50</v>
      </c>
      <c r="G259" s="4" t="str">
        <f xml:space="preserve"> TEXT(RTD("cqg.rtd",,"StudyData", $A$2, "BAR", "", "Low", $A$4, -$B259, $A$6,$A$10,,$A$8,$A$12),$A$15)</f>
        <v>5555.00</v>
      </c>
      <c r="H259" s="4" t="str">
        <f>TEXT(RTD("cqg.rtd",,"StudyData", $A$2, "BAR", "", "Close", $A$4, -$B259, $A$6,$A$10,,$A$8,$A$12),$A$15)</f>
        <v>5576.25</v>
      </c>
      <c r="I259" s="5">
        <f xml:space="preserve"> RTD("cqg.rtd",,"StudyData", $A$2, "Vol", "VolType=auto, CoCType=Contract", "Vol",$A$4, -$B259, $A$6,$A$10,,$A$8,$A$12)</f>
        <v>1257477</v>
      </c>
      <c r="J259" s="1">
        <f>RTD("cqg.rtd",,"StudyData","CSForm("&amp;$A$2&amp;",Trend1:="&amp;$N$2&amp;",Trend2:="&amp;$N$3&amp;",Trend3:="&amp;$N$4&amp;",Trend4:="&amp;$N$5&amp;",Trend5:="&amp;$N$6&amp;",Trend6:="&amp;$N$7&amp;",Trend7:="&amp;$N$8&amp;",Trend8:="&amp;$N$9&amp;",Range7:="&amp;$O$8&amp;",Range8:="&amp;$O$9&amp;",Range9:="&amp;$O$10&amp;",Range10:="&amp;$O$11&amp;",Range11:="&amp;$O$12&amp;",Range12:="&amp;$O$13&amp;")", "Bar", "", "Close",$A$4,-B259,,,,,"T")</f>
        <v>0</v>
      </c>
      <c r="K259" s="4" t="str">
        <f t="shared" ref="K259:K322" si="29">IF(J259=0,"",VLOOKUP(J259,$L$2:$M$16,2,FALSE))</f>
        <v/>
      </c>
      <c r="S259" s="4"/>
      <c r="W259" s="7">
        <f t="shared" si="25"/>
        <v>5591.75</v>
      </c>
      <c r="X259" s="7">
        <f t="shared" si="26"/>
        <v>5597.5</v>
      </c>
      <c r="Y259" s="7">
        <f t="shared" si="27"/>
        <v>5555</v>
      </c>
      <c r="Z259" s="7">
        <f t="shared" si="28"/>
        <v>5576.25</v>
      </c>
    </row>
    <row r="260" spans="2:26" x14ac:dyDescent="0.25">
      <c r="B260" s="2">
        <f t="shared" ref="B260:B323" si="30">B259+1</f>
        <v>258</v>
      </c>
      <c r="C260" s="3">
        <f xml:space="preserve"> RTD("cqg.rtd",,"StudyData", $A$2, "BAR", "", "Time", $A$4,-$B260,$A$6,$A$10, "","False","T")</f>
        <v>45433</v>
      </c>
      <c r="D260" s="15">
        <f xml:space="preserve"> RTD("cqg.rtd",,"StudyData", $A$2, "BAR", "", "Time", $A$4,-$B260,$A$6,$A$10, "","False","T")</f>
        <v>45433</v>
      </c>
      <c r="E260" s="4" t="str">
        <f xml:space="preserve"> TEXT(RTD("cqg.rtd",,"StudyData", $A$2, "BAR", "", "Open", $A$4, -$B260, $A$6,$A$10,,$A$8,$A$12),$A$15)</f>
        <v>5580.00</v>
      </c>
      <c r="F260" s="4" t="str">
        <f xml:space="preserve"> TEXT(RTD("cqg.rtd",,"StudyData", $A$2, "BAR", "", "High", $A$4, -$B260, $A$6,$A$10,,$A$8,$A$12),$A$15)</f>
        <v>5595.75</v>
      </c>
      <c r="G260" s="4" t="str">
        <f xml:space="preserve"> TEXT(RTD("cqg.rtd",,"StudyData", $A$2, "BAR", "", "Low", $A$4, -$B260, $A$6,$A$10,,$A$8,$A$12),$A$15)</f>
        <v>5570.75</v>
      </c>
      <c r="H260" s="4" t="str">
        <f>TEXT(RTD("cqg.rtd",,"StudyData", $A$2, "BAR", "", "Close", $A$4, -$B260, $A$6,$A$10,,$A$8,$A$12),$A$15)</f>
        <v>5593.50</v>
      </c>
      <c r="I260" s="5">
        <f xml:space="preserve"> RTD("cqg.rtd",,"StudyData", $A$2, "Vol", "VolType=auto, CoCType=Contract", "Vol",$A$4, -$B260, $A$6,$A$10,,$A$8,$A$12)</f>
        <v>1011849</v>
      </c>
      <c r="J260" s="1">
        <f>RTD("cqg.rtd",,"StudyData","CSForm("&amp;$A$2&amp;",Trend1:="&amp;$N$2&amp;",Trend2:="&amp;$N$3&amp;",Trend3:="&amp;$N$4&amp;",Trend4:="&amp;$N$5&amp;",Trend5:="&amp;$N$6&amp;",Trend6:="&amp;$N$7&amp;",Trend7:="&amp;$N$8&amp;",Trend8:="&amp;$N$9&amp;",Range7:="&amp;$O$8&amp;",Range8:="&amp;$O$9&amp;",Range9:="&amp;$O$10&amp;",Range10:="&amp;$O$11&amp;",Range11:="&amp;$O$12&amp;",Range12:="&amp;$O$13&amp;")", "Bar", "", "Close",$A$4,-B260,,,,,"T")</f>
        <v>0</v>
      </c>
      <c r="K260" s="4" t="str">
        <f t="shared" si="29"/>
        <v/>
      </c>
      <c r="S260" s="4"/>
      <c r="W260" s="7">
        <f t="shared" si="25"/>
        <v>5580</v>
      </c>
      <c r="X260" s="7">
        <f t="shared" si="26"/>
        <v>5595.75</v>
      </c>
      <c r="Y260" s="7">
        <f t="shared" si="27"/>
        <v>5570.75</v>
      </c>
      <c r="Z260" s="7">
        <f t="shared" si="28"/>
        <v>5593.5</v>
      </c>
    </row>
    <row r="261" spans="2:26" x14ac:dyDescent="0.25">
      <c r="B261" s="2">
        <f t="shared" si="30"/>
        <v>259</v>
      </c>
      <c r="C261" s="3">
        <f xml:space="preserve"> RTD("cqg.rtd",,"StudyData", $A$2, "BAR", "", "Time", $A$4,-$B261,$A$6,$A$10, "","False","T")</f>
        <v>45432</v>
      </c>
      <c r="D261" s="15">
        <f xml:space="preserve"> RTD("cqg.rtd",,"StudyData", $A$2, "BAR", "", "Time", $A$4,-$B261,$A$6,$A$10, "","False","T")</f>
        <v>45432</v>
      </c>
      <c r="E261" s="4" t="str">
        <f xml:space="preserve"> TEXT(RTD("cqg.rtd",,"StudyData", $A$2, "BAR", "", "Open", $A$4, -$B261, $A$6,$A$10,,$A$8,$A$12),$A$15)</f>
        <v>5577.50</v>
      </c>
      <c r="F261" s="4" t="str">
        <f xml:space="preserve"> TEXT(RTD("cqg.rtd",,"StudyData", $A$2, "BAR", "", "High", $A$4, -$B261, $A$6,$A$10,,$A$8,$A$12),$A$15)</f>
        <v>5596.50</v>
      </c>
      <c r="G261" s="4" t="str">
        <f xml:space="preserve"> TEXT(RTD("cqg.rtd",,"StudyData", $A$2, "BAR", "", "Low", $A$4, -$B261, $A$6,$A$10,,$A$8,$A$12),$A$15)</f>
        <v>5572.00</v>
      </c>
      <c r="H261" s="4" t="str">
        <f>TEXT(RTD("cqg.rtd",,"StudyData", $A$2, "BAR", "", "Close", $A$4, -$B261, $A$6,$A$10,,$A$8,$A$12),$A$15)</f>
        <v>5580.00</v>
      </c>
      <c r="I261" s="5">
        <f xml:space="preserve"> RTD("cqg.rtd",,"StudyData", $A$2, "Vol", "VolType=auto, CoCType=Contract", "Vol",$A$4, -$B261, $A$6,$A$10,,$A$8,$A$12)</f>
        <v>1031456</v>
      </c>
      <c r="J261" s="1">
        <f>RTD("cqg.rtd",,"StudyData","CSForm("&amp;$A$2&amp;",Trend1:="&amp;$N$2&amp;",Trend2:="&amp;$N$3&amp;",Trend3:="&amp;$N$4&amp;",Trend4:="&amp;$N$5&amp;",Trend5:="&amp;$N$6&amp;",Trend6:="&amp;$N$7&amp;",Trend7:="&amp;$N$8&amp;",Trend8:="&amp;$N$9&amp;",Range7:="&amp;$O$8&amp;",Range8:="&amp;$O$9&amp;",Range9:="&amp;$O$10&amp;",Range10:="&amp;$O$11&amp;",Range11:="&amp;$O$12&amp;",Range12:="&amp;$O$13&amp;")", "Bar", "", "Close",$A$4,-B261,,,,,"T")</f>
        <v>0</v>
      </c>
      <c r="K261" s="4" t="str">
        <f t="shared" si="29"/>
        <v/>
      </c>
      <c r="S261" s="4"/>
      <c r="W261" s="7">
        <f t="shared" si="25"/>
        <v>5577.5</v>
      </c>
      <c r="X261" s="7">
        <f t="shared" si="26"/>
        <v>5596.5</v>
      </c>
      <c r="Y261" s="7">
        <f t="shared" si="27"/>
        <v>5572</v>
      </c>
      <c r="Z261" s="7">
        <f t="shared" si="28"/>
        <v>5580</v>
      </c>
    </row>
    <row r="262" spans="2:26" x14ac:dyDescent="0.25">
      <c r="B262" s="2">
        <f t="shared" si="30"/>
        <v>260</v>
      </c>
      <c r="C262" s="3">
        <f xml:space="preserve"> RTD("cqg.rtd",,"StudyData", $A$2, "BAR", "", "Time", $A$4,-$B262,$A$6,$A$10, "","False","T")</f>
        <v>45429</v>
      </c>
      <c r="D262" s="15">
        <f xml:space="preserve"> RTD("cqg.rtd",,"StudyData", $A$2, "BAR", "", "Time", $A$4,-$B262,$A$6,$A$10, "","False","T")</f>
        <v>45429</v>
      </c>
      <c r="E262" s="4" t="str">
        <f xml:space="preserve"> TEXT(RTD("cqg.rtd",,"StudyData", $A$2, "BAR", "", "Open", $A$4, -$B262, $A$6,$A$10,,$A$8,$A$12),$A$15)</f>
        <v>5566.50</v>
      </c>
      <c r="F262" s="4" t="str">
        <f xml:space="preserve"> TEXT(RTD("cqg.rtd",,"StudyData", $A$2, "BAR", "", "High", $A$4, -$B262, $A$6,$A$10,,$A$8,$A$12),$A$15)</f>
        <v>5577.00</v>
      </c>
      <c r="G262" s="4" t="str">
        <f xml:space="preserve"> TEXT(RTD("cqg.rtd",,"StudyData", $A$2, "BAR", "", "Low", $A$4, -$B262, $A$6,$A$10,,$A$8,$A$12),$A$15)</f>
        <v>5554.00</v>
      </c>
      <c r="H262" s="4" t="str">
        <f>TEXT(RTD("cqg.rtd",,"StudyData", $A$2, "BAR", "", "Close", $A$4, -$B262, $A$6,$A$10,,$A$8,$A$12),$A$15)</f>
        <v>5575.50</v>
      </c>
      <c r="I262" s="5">
        <f xml:space="preserve"> RTD("cqg.rtd",,"StudyData", $A$2, "Vol", "VolType=auto, CoCType=Contract", "Vol",$A$4, -$B262, $A$6,$A$10,,$A$8,$A$12)</f>
        <v>1052765</v>
      </c>
      <c r="J262" s="1">
        <f>RTD("cqg.rtd",,"StudyData","CSForm("&amp;$A$2&amp;",Trend1:="&amp;$N$2&amp;",Trend2:="&amp;$N$3&amp;",Trend3:="&amp;$N$4&amp;",Trend4:="&amp;$N$5&amp;",Trend5:="&amp;$N$6&amp;",Trend6:="&amp;$N$7&amp;",Trend7:="&amp;$N$8&amp;",Trend8:="&amp;$N$9&amp;",Range7:="&amp;$O$8&amp;",Range8:="&amp;$O$9&amp;",Range9:="&amp;$O$10&amp;",Range10:="&amp;$O$11&amp;",Range11:="&amp;$O$12&amp;",Range12:="&amp;$O$13&amp;")", "Bar", "", "Close",$A$4,-B262,,,,,"T")</f>
        <v>0</v>
      </c>
      <c r="K262" s="4" t="str">
        <f t="shared" si="29"/>
        <v/>
      </c>
      <c r="S262" s="4"/>
      <c r="W262" s="7">
        <f t="shared" si="25"/>
        <v>5566.5</v>
      </c>
      <c r="X262" s="7">
        <f t="shared" si="26"/>
        <v>5577</v>
      </c>
      <c r="Y262" s="7">
        <f t="shared" si="27"/>
        <v>5554</v>
      </c>
      <c r="Z262" s="7">
        <f t="shared" si="28"/>
        <v>5575.5</v>
      </c>
    </row>
    <row r="263" spans="2:26" x14ac:dyDescent="0.25">
      <c r="B263" s="2">
        <f t="shared" si="30"/>
        <v>261</v>
      </c>
      <c r="C263" s="3">
        <f xml:space="preserve"> RTD("cqg.rtd",,"StudyData", $A$2, "BAR", "", "Time", $A$4,-$B263,$A$6,$A$10, "","False","T")</f>
        <v>45428</v>
      </c>
      <c r="D263" s="15">
        <f xml:space="preserve"> RTD("cqg.rtd",,"StudyData", $A$2, "BAR", "", "Time", $A$4,-$B263,$A$6,$A$10, "","False","T")</f>
        <v>45428</v>
      </c>
      <c r="E263" s="4" t="str">
        <f xml:space="preserve"> TEXT(RTD("cqg.rtd",,"StudyData", $A$2, "BAR", "", "Open", $A$4, -$B263, $A$6,$A$10,,$A$8,$A$12),$A$15)</f>
        <v>5579.75</v>
      </c>
      <c r="F263" s="4" t="str">
        <f xml:space="preserve"> TEXT(RTD("cqg.rtd",,"StudyData", $A$2, "BAR", "", "High", $A$4, -$B263, $A$6,$A$10,,$A$8,$A$12),$A$15)</f>
        <v>5597.25</v>
      </c>
      <c r="G263" s="4" t="str">
        <f xml:space="preserve"> TEXT(RTD("cqg.rtd",,"StudyData", $A$2, "BAR", "", "Low", $A$4, -$B263, $A$6,$A$10,,$A$8,$A$12),$A$15)</f>
        <v>5563.75</v>
      </c>
      <c r="H263" s="4" t="str">
        <f>TEXT(RTD("cqg.rtd",,"StudyData", $A$2, "BAR", "", "Close", $A$4, -$B263, $A$6,$A$10,,$A$8,$A$12),$A$15)</f>
        <v>5568.50</v>
      </c>
      <c r="I263" s="5">
        <f xml:space="preserve"> RTD("cqg.rtd",,"StudyData", $A$2, "Vol", "VolType=auto, CoCType=Contract", "Vol",$A$4, -$B263, $A$6,$A$10,,$A$8,$A$12)</f>
        <v>1207843</v>
      </c>
      <c r="J263" s="1">
        <f>RTD("cqg.rtd",,"StudyData","CSForm("&amp;$A$2&amp;",Trend1:="&amp;$N$2&amp;",Trend2:="&amp;$N$3&amp;",Trend3:="&amp;$N$4&amp;",Trend4:="&amp;$N$5&amp;",Trend5:="&amp;$N$6&amp;",Trend6:="&amp;$N$7&amp;",Trend7:="&amp;$N$8&amp;",Trend8:="&amp;$N$9&amp;",Range7:="&amp;$O$8&amp;",Range8:="&amp;$O$9&amp;",Range9:="&amp;$O$10&amp;",Range10:="&amp;$O$11&amp;",Range11:="&amp;$O$12&amp;",Range12:="&amp;$O$13&amp;")", "Bar", "", "Close",$A$4,-B263,,,,,"T")</f>
        <v>8</v>
      </c>
      <c r="K263" s="4" t="str">
        <f t="shared" si="29"/>
        <v>Harami Bearish (HI)</v>
      </c>
      <c r="S263" s="4"/>
      <c r="W263" s="7">
        <f t="shared" si="25"/>
        <v>5579.75</v>
      </c>
      <c r="X263" s="7">
        <f t="shared" si="26"/>
        <v>5597.25</v>
      </c>
      <c r="Y263" s="7">
        <f t="shared" si="27"/>
        <v>5563.75</v>
      </c>
      <c r="Z263" s="7">
        <f t="shared" si="28"/>
        <v>5568.5</v>
      </c>
    </row>
    <row r="264" spans="2:26" x14ac:dyDescent="0.25">
      <c r="B264" s="2">
        <f t="shared" si="30"/>
        <v>262</v>
      </c>
      <c r="C264" s="3">
        <f xml:space="preserve"> RTD("cqg.rtd",,"StudyData", $A$2, "BAR", "", "Time", $A$4,-$B264,$A$6,$A$10, "","False","T")</f>
        <v>45427</v>
      </c>
      <c r="D264" s="15">
        <f xml:space="preserve"> RTD("cqg.rtd",,"StudyData", $A$2, "BAR", "", "Time", $A$4,-$B264,$A$6,$A$10, "","False","T")</f>
        <v>45427</v>
      </c>
      <c r="E264" s="4" t="str">
        <f xml:space="preserve"> TEXT(RTD("cqg.rtd",,"StudyData", $A$2, "BAR", "", "Open", $A$4, -$B264, $A$6,$A$10,,$A$8,$A$12),$A$15)</f>
        <v>5516.75</v>
      </c>
      <c r="F264" s="4" t="str">
        <f xml:space="preserve"> TEXT(RTD("cqg.rtd",,"StudyData", $A$2, "BAR", "", "High", $A$4, -$B264, $A$6,$A$10,,$A$8,$A$12),$A$15)</f>
        <v>5585.50</v>
      </c>
      <c r="G264" s="4" t="str">
        <f xml:space="preserve"> TEXT(RTD("cqg.rtd",,"StudyData", $A$2, "BAR", "", "Low", $A$4, -$B264, $A$6,$A$10,,$A$8,$A$12),$A$15)</f>
        <v>5514.50</v>
      </c>
      <c r="H264" s="4" t="str">
        <f>TEXT(RTD("cqg.rtd",,"StudyData", $A$2, "BAR", "", "Close", $A$4, -$B264, $A$6,$A$10,,$A$8,$A$12),$A$15)</f>
        <v>5581.25</v>
      </c>
      <c r="I264" s="5">
        <f xml:space="preserve"> RTD("cqg.rtd",,"StudyData", $A$2, "Vol", "VolType=auto, CoCType=Contract", "Vol",$A$4, -$B264, $A$6,$A$10,,$A$8,$A$12)</f>
        <v>1391029</v>
      </c>
      <c r="J264" s="1">
        <f>RTD("cqg.rtd",,"StudyData","CSForm("&amp;$A$2&amp;",Trend1:="&amp;$N$2&amp;",Trend2:="&amp;$N$3&amp;",Trend3:="&amp;$N$4&amp;",Trend4:="&amp;$N$5&amp;",Trend5:="&amp;$N$6&amp;",Trend6:="&amp;$N$7&amp;",Trend7:="&amp;$N$8&amp;",Trend8:="&amp;$N$9&amp;",Range7:="&amp;$O$8&amp;",Range8:="&amp;$O$9&amp;",Range9:="&amp;$O$10&amp;",Range10:="&amp;$O$11&amp;",Range11:="&amp;$O$12&amp;",Range12:="&amp;$O$13&amp;")", "Bar", "", "Close",$A$4,-B264,,,,,"T")</f>
        <v>0</v>
      </c>
      <c r="K264" s="4" t="str">
        <f t="shared" si="29"/>
        <v/>
      </c>
      <c r="S264" s="4"/>
      <c r="W264" s="7">
        <f t="shared" si="25"/>
        <v>5516.75</v>
      </c>
      <c r="X264" s="7">
        <f t="shared" si="26"/>
        <v>5585.5</v>
      </c>
      <c r="Y264" s="7">
        <f t="shared" si="27"/>
        <v>5514.5</v>
      </c>
      <c r="Z264" s="7">
        <f t="shared" si="28"/>
        <v>5581.25</v>
      </c>
    </row>
    <row r="265" spans="2:26" x14ac:dyDescent="0.25">
      <c r="B265" s="2">
        <f t="shared" si="30"/>
        <v>263</v>
      </c>
      <c r="C265" s="3">
        <f xml:space="preserve"> RTD("cqg.rtd",,"StudyData", $A$2, "BAR", "", "Time", $A$4,-$B265,$A$6,$A$10, "","False","T")</f>
        <v>45426</v>
      </c>
      <c r="D265" s="15">
        <f xml:space="preserve"> RTD("cqg.rtd",,"StudyData", $A$2, "BAR", "", "Time", $A$4,-$B265,$A$6,$A$10, "","False","T")</f>
        <v>45426</v>
      </c>
      <c r="E265" s="4" t="str">
        <f xml:space="preserve"> TEXT(RTD("cqg.rtd",,"StudyData", $A$2, "BAR", "", "Open", $A$4, -$B265, $A$6,$A$10,,$A$8,$A$12),$A$15)</f>
        <v>5490.00</v>
      </c>
      <c r="F265" s="4" t="str">
        <f xml:space="preserve"> TEXT(RTD("cqg.rtd",,"StudyData", $A$2, "BAR", "", "High", $A$4, -$B265, $A$6,$A$10,,$A$8,$A$12),$A$15)</f>
        <v>5522.50</v>
      </c>
      <c r="G265" s="4" t="str">
        <f xml:space="preserve"> TEXT(RTD("cqg.rtd",,"StudyData", $A$2, "BAR", "", "Low", $A$4, -$B265, $A$6,$A$10,,$A$8,$A$12),$A$15)</f>
        <v>5465.00</v>
      </c>
      <c r="H265" s="4" t="str">
        <f>TEXT(RTD("cqg.rtd",,"StudyData", $A$2, "BAR", "", "Close", $A$4, -$B265, $A$6,$A$10,,$A$8,$A$12),$A$15)</f>
        <v>5517.75</v>
      </c>
      <c r="I265" s="5">
        <f xml:space="preserve"> RTD("cqg.rtd",,"StudyData", $A$2, "Vol", "VolType=auto, CoCType=Contract", "Vol",$A$4, -$B265, $A$6,$A$10,,$A$8,$A$12)</f>
        <v>1252615</v>
      </c>
      <c r="J265" s="1">
        <f>RTD("cqg.rtd",,"StudyData","CSForm("&amp;$A$2&amp;",Trend1:="&amp;$N$2&amp;",Trend2:="&amp;$N$3&amp;",Trend3:="&amp;$N$4&amp;",Trend4:="&amp;$N$5&amp;",Trend5:="&amp;$N$6&amp;",Trend6:="&amp;$N$7&amp;",Trend7:="&amp;$N$8&amp;",Trend8:="&amp;$N$9&amp;",Range7:="&amp;$O$8&amp;",Range8:="&amp;$O$9&amp;",Range9:="&amp;$O$10&amp;",Range10:="&amp;$O$11&amp;",Range11:="&amp;$O$12&amp;",Range12:="&amp;$O$13&amp;")", "Bar", "", "Close",$A$4,-B265,,,,,"T")</f>
        <v>0</v>
      </c>
      <c r="K265" s="4" t="str">
        <f t="shared" si="29"/>
        <v/>
      </c>
      <c r="S265" s="4"/>
      <c r="W265" s="7">
        <f t="shared" si="25"/>
        <v>5490</v>
      </c>
      <c r="X265" s="7">
        <f t="shared" si="26"/>
        <v>5522.5</v>
      </c>
      <c r="Y265" s="7">
        <f t="shared" si="27"/>
        <v>5465</v>
      </c>
      <c r="Z265" s="7">
        <f t="shared" si="28"/>
        <v>5517.75</v>
      </c>
    </row>
    <row r="266" spans="2:26" x14ac:dyDescent="0.25">
      <c r="B266" s="2">
        <f t="shared" si="30"/>
        <v>264</v>
      </c>
      <c r="C266" s="3">
        <f xml:space="preserve"> RTD("cqg.rtd",,"StudyData", $A$2, "BAR", "", "Time", $A$4,-$B266,$A$6,$A$10, "","False","T")</f>
        <v>45425</v>
      </c>
      <c r="D266" s="15">
        <f xml:space="preserve"> RTD("cqg.rtd",,"StudyData", $A$2, "BAR", "", "Time", $A$4,-$B266,$A$6,$A$10, "","False","T")</f>
        <v>45425</v>
      </c>
      <c r="E266" s="4" t="str">
        <f xml:space="preserve"> TEXT(RTD("cqg.rtd",,"StudyData", $A$2, "BAR", "", "Open", $A$4, -$B266, $A$6,$A$10,,$A$8,$A$12),$A$15)</f>
        <v>5488.75</v>
      </c>
      <c r="F266" s="4" t="str">
        <f xml:space="preserve"> TEXT(RTD("cqg.rtd",,"StudyData", $A$2, "BAR", "", "High", $A$4, -$B266, $A$6,$A$10,,$A$8,$A$12),$A$15)</f>
        <v>5512.25</v>
      </c>
      <c r="G266" s="4" t="str">
        <f xml:space="preserve"> TEXT(RTD("cqg.rtd",,"StudyData", $A$2, "BAR", "", "Low", $A$4, -$B266, $A$6,$A$10,,$A$8,$A$12),$A$15)</f>
        <v>5481.50</v>
      </c>
      <c r="H266" s="4" t="str">
        <f>TEXT(RTD("cqg.rtd",,"StudyData", $A$2, "BAR", "", "Close", $A$4, -$B266, $A$6,$A$10,,$A$8,$A$12),$A$15)</f>
        <v>5493.75</v>
      </c>
      <c r="I266" s="5">
        <f xml:space="preserve"> RTD("cqg.rtd",,"StudyData", $A$2, "Vol", "VolType=auto, CoCType=Contract", "Vol",$A$4, -$B266, $A$6,$A$10,,$A$8,$A$12)</f>
        <v>922763</v>
      </c>
      <c r="J266" s="1">
        <f>RTD("cqg.rtd",,"StudyData","CSForm("&amp;$A$2&amp;",Trend1:="&amp;$N$2&amp;",Trend2:="&amp;$N$3&amp;",Trend3:="&amp;$N$4&amp;",Trend4:="&amp;$N$5&amp;",Trend5:="&amp;$N$6&amp;",Trend6:="&amp;$N$7&amp;",Trend7:="&amp;$N$8&amp;",Trend8:="&amp;$N$9&amp;",Range7:="&amp;$O$8&amp;",Range8:="&amp;$O$9&amp;",Range9:="&amp;$O$10&amp;",Range10:="&amp;$O$11&amp;",Range11:="&amp;$O$12&amp;",Range12:="&amp;$O$13&amp;")", "Bar", "", "Close",$A$4,-B266,,,,,"T")</f>
        <v>0</v>
      </c>
      <c r="K266" s="4" t="str">
        <f t="shared" si="29"/>
        <v/>
      </c>
      <c r="S266" s="4"/>
      <c r="W266" s="7">
        <f t="shared" si="25"/>
        <v>5488.75</v>
      </c>
      <c r="X266" s="7">
        <f t="shared" si="26"/>
        <v>5512.25</v>
      </c>
      <c r="Y266" s="7">
        <f t="shared" si="27"/>
        <v>5481.5</v>
      </c>
      <c r="Z266" s="7">
        <f t="shared" si="28"/>
        <v>5493.75</v>
      </c>
    </row>
    <row r="267" spans="2:26" x14ac:dyDescent="0.25">
      <c r="B267" s="2">
        <f t="shared" si="30"/>
        <v>265</v>
      </c>
      <c r="C267" s="3">
        <f xml:space="preserve"> RTD("cqg.rtd",,"StudyData", $A$2, "BAR", "", "Time", $A$4,-$B267,$A$6,$A$10, "","False","T")</f>
        <v>45422</v>
      </c>
      <c r="D267" s="15">
        <f xml:space="preserve"> RTD("cqg.rtd",,"StudyData", $A$2, "BAR", "", "Time", $A$4,-$B267,$A$6,$A$10, "","False","T")</f>
        <v>45422</v>
      </c>
      <c r="E267" s="4" t="str">
        <f xml:space="preserve"> TEXT(RTD("cqg.rtd",,"StudyData", $A$2, "BAR", "", "Open", $A$4, -$B267, $A$6,$A$10,,$A$8,$A$12),$A$15)</f>
        <v>5489.00</v>
      </c>
      <c r="F267" s="4" t="str">
        <f xml:space="preserve"> TEXT(RTD("cqg.rtd",,"StudyData", $A$2, "BAR", "", "High", $A$4, -$B267, $A$6,$A$10,,$A$8,$A$12),$A$15)</f>
        <v>5512.25</v>
      </c>
      <c r="G267" s="4" t="str">
        <f xml:space="preserve"> TEXT(RTD("cqg.rtd",,"StudyData", $A$2, "BAR", "", "Low", $A$4, -$B267, $A$6,$A$10,,$A$8,$A$12),$A$15)</f>
        <v>5481.00</v>
      </c>
      <c r="H267" s="4" t="str">
        <f>TEXT(RTD("cqg.rtd",,"StudyData", $A$2, "BAR", "", "Close", $A$4, -$B267, $A$6,$A$10,,$A$8,$A$12),$A$15)</f>
        <v>5494.50</v>
      </c>
      <c r="I267" s="5">
        <f xml:space="preserve"> RTD("cqg.rtd",,"StudyData", $A$2, "Vol", "VolType=auto, CoCType=Contract", "Vol",$A$4, -$B267, $A$6,$A$10,,$A$8,$A$12)</f>
        <v>1112925</v>
      </c>
      <c r="J267" s="1">
        <f>RTD("cqg.rtd",,"StudyData","CSForm("&amp;$A$2&amp;",Trend1:="&amp;$N$2&amp;",Trend2:="&amp;$N$3&amp;",Trend3:="&amp;$N$4&amp;",Trend4:="&amp;$N$5&amp;",Trend5:="&amp;$N$6&amp;",Trend6:="&amp;$N$7&amp;",Trend7:="&amp;$N$8&amp;",Trend8:="&amp;$N$9&amp;",Range7:="&amp;$O$8&amp;",Range8:="&amp;$O$9&amp;",Range9:="&amp;$O$10&amp;",Range10:="&amp;$O$11&amp;",Range11:="&amp;$O$12&amp;",Range12:="&amp;$O$13&amp;")", "Bar", "", "Close",$A$4,-B267,,,,,"T")</f>
        <v>0</v>
      </c>
      <c r="K267" s="4" t="str">
        <f t="shared" si="29"/>
        <v/>
      </c>
      <c r="S267" s="4"/>
      <c r="W267" s="7">
        <f t="shared" ref="W267:W330" si="31">E267*1</f>
        <v>5489</v>
      </c>
      <c r="X267" s="7">
        <f t="shared" ref="X267:X330" si="32">F267*1</f>
        <v>5512.25</v>
      </c>
      <c r="Y267" s="7">
        <f t="shared" ref="Y267:Y330" si="33">G267*1</f>
        <v>5481</v>
      </c>
      <c r="Z267" s="7">
        <f t="shared" ref="Z267:Z330" si="34">H267*1</f>
        <v>5494.5</v>
      </c>
    </row>
    <row r="268" spans="2:26" x14ac:dyDescent="0.25">
      <c r="B268" s="2">
        <f t="shared" si="30"/>
        <v>266</v>
      </c>
      <c r="C268" s="3">
        <f xml:space="preserve"> RTD("cqg.rtd",,"StudyData", $A$2, "BAR", "", "Time", $A$4,-$B268,$A$6,$A$10, "","False","T")</f>
        <v>45421</v>
      </c>
      <c r="D268" s="15">
        <f xml:space="preserve"> RTD("cqg.rtd",,"StudyData", $A$2, "BAR", "", "Time", $A$4,-$B268,$A$6,$A$10, "","False","T")</f>
        <v>45421</v>
      </c>
      <c r="E268" s="4" t="str">
        <f xml:space="preserve"> TEXT(RTD("cqg.rtd",,"StudyData", $A$2, "BAR", "", "Open", $A$4, -$B268, $A$6,$A$10,,$A$8,$A$12),$A$15)</f>
        <v>5457.50</v>
      </c>
      <c r="F268" s="4" t="str">
        <f xml:space="preserve"> TEXT(RTD("cqg.rtd",,"StudyData", $A$2, "BAR", "", "High", $A$4, -$B268, $A$6,$A$10,,$A$8,$A$12),$A$15)</f>
        <v>5493.00</v>
      </c>
      <c r="G268" s="4" t="str">
        <f xml:space="preserve"> TEXT(RTD("cqg.rtd",,"StudyData", $A$2, "BAR", "", "Low", $A$4, -$B268, $A$6,$A$10,,$A$8,$A$12),$A$15)</f>
        <v>5443.25</v>
      </c>
      <c r="H268" s="4" t="str">
        <f>TEXT(RTD("cqg.rtd",,"StudyData", $A$2, "BAR", "", "Close", $A$4, -$B268, $A$6,$A$10,,$A$8,$A$12),$A$15)</f>
        <v>5487.25</v>
      </c>
      <c r="I268" s="5">
        <f xml:space="preserve"> RTD("cqg.rtd",,"StudyData", $A$2, "Vol", "VolType=auto, CoCType=Contract", "Vol",$A$4, -$B268, $A$6,$A$10,,$A$8,$A$12)</f>
        <v>1094931</v>
      </c>
      <c r="J268" s="1">
        <f>RTD("cqg.rtd",,"StudyData","CSForm("&amp;$A$2&amp;",Trend1:="&amp;$N$2&amp;",Trend2:="&amp;$N$3&amp;",Trend3:="&amp;$N$4&amp;",Trend4:="&amp;$N$5&amp;",Trend5:="&amp;$N$6&amp;",Trend6:="&amp;$N$7&amp;",Trend7:="&amp;$N$8&amp;",Trend8:="&amp;$N$9&amp;",Range7:="&amp;$O$8&amp;",Range8:="&amp;$O$9&amp;",Range9:="&amp;$O$10&amp;",Range10:="&amp;$O$11&amp;",Range11:="&amp;$O$12&amp;",Range12:="&amp;$O$13&amp;")", "Bar", "", "Close",$A$4,-B268,,,,,"T")</f>
        <v>0</v>
      </c>
      <c r="K268" s="4" t="str">
        <f t="shared" si="29"/>
        <v/>
      </c>
      <c r="S268" s="4"/>
      <c r="W268" s="7">
        <f t="shared" si="31"/>
        <v>5457.5</v>
      </c>
      <c r="X268" s="7">
        <f t="shared" si="32"/>
        <v>5493</v>
      </c>
      <c r="Y268" s="7">
        <f t="shared" si="33"/>
        <v>5443.25</v>
      </c>
      <c r="Z268" s="7">
        <f t="shared" si="34"/>
        <v>5487.25</v>
      </c>
    </row>
    <row r="269" spans="2:26" x14ac:dyDescent="0.25">
      <c r="B269" s="2">
        <f t="shared" si="30"/>
        <v>267</v>
      </c>
      <c r="C269" s="3">
        <f xml:space="preserve"> RTD("cqg.rtd",,"StudyData", $A$2, "BAR", "", "Time", $A$4,-$B269,$A$6,$A$10, "","False","T")</f>
        <v>45420</v>
      </c>
      <c r="D269" s="15">
        <f xml:space="preserve"> RTD("cqg.rtd",,"StudyData", $A$2, "BAR", "", "Time", $A$4,-$B269,$A$6,$A$10, "","False","T")</f>
        <v>45420</v>
      </c>
      <c r="E269" s="4" t="str">
        <f xml:space="preserve"> TEXT(RTD("cqg.rtd",,"StudyData", $A$2, "BAR", "", "Open", $A$4, -$B269, $A$6,$A$10,,$A$8,$A$12),$A$15)</f>
        <v>5460.00</v>
      </c>
      <c r="F269" s="4" t="str">
        <f xml:space="preserve"> TEXT(RTD("cqg.rtd",,"StudyData", $A$2, "BAR", "", "High", $A$4, -$B269, $A$6,$A$10,,$A$8,$A$12),$A$15)</f>
        <v>5466.25</v>
      </c>
      <c r="G269" s="4" t="str">
        <f xml:space="preserve"> TEXT(RTD("cqg.rtd",,"StudyData", $A$2, "BAR", "", "Low", $A$4, -$B269, $A$6,$A$10,,$A$8,$A$12),$A$15)</f>
        <v>5437.00</v>
      </c>
      <c r="H269" s="4" t="str">
        <f>TEXT(RTD("cqg.rtd",,"StudyData", $A$2, "BAR", "", "Close", $A$4, -$B269, $A$6,$A$10,,$A$8,$A$12),$A$15)</f>
        <v>5461.00</v>
      </c>
      <c r="I269" s="5">
        <f xml:space="preserve"> RTD("cqg.rtd",,"StudyData", $A$2, "Vol", "VolType=auto, CoCType=Contract", "Vol",$A$4, -$B269, $A$6,$A$10,,$A$8,$A$12)</f>
        <v>1013418</v>
      </c>
      <c r="J269" s="1">
        <f>RTD("cqg.rtd",,"StudyData","CSForm("&amp;$A$2&amp;",Trend1:="&amp;$N$2&amp;",Trend2:="&amp;$N$3&amp;",Trend3:="&amp;$N$4&amp;",Trend4:="&amp;$N$5&amp;",Trend5:="&amp;$N$6&amp;",Trend6:="&amp;$N$7&amp;",Trend7:="&amp;$N$8&amp;",Trend8:="&amp;$N$9&amp;",Range7:="&amp;$O$8&amp;",Range8:="&amp;$O$9&amp;",Range9:="&amp;$O$10&amp;",Range10:="&amp;$O$11&amp;",Range11:="&amp;$O$12&amp;",Range12:="&amp;$O$13&amp;")", "Bar", "", "Close",$A$4,-B269,,,,,"T")</f>
        <v>0</v>
      </c>
      <c r="K269" s="4" t="str">
        <f t="shared" si="29"/>
        <v/>
      </c>
      <c r="S269" s="4"/>
      <c r="W269" s="7">
        <f t="shared" si="31"/>
        <v>5460</v>
      </c>
      <c r="X269" s="7">
        <f t="shared" si="32"/>
        <v>5466.25</v>
      </c>
      <c r="Y269" s="7">
        <f t="shared" si="33"/>
        <v>5437</v>
      </c>
      <c r="Z269" s="7">
        <f t="shared" si="34"/>
        <v>5461</v>
      </c>
    </row>
    <row r="270" spans="2:26" x14ac:dyDescent="0.25">
      <c r="B270" s="2">
        <f t="shared" si="30"/>
        <v>268</v>
      </c>
      <c r="C270" s="3">
        <f xml:space="preserve"> RTD("cqg.rtd",,"StudyData", $A$2, "BAR", "", "Time", $A$4,-$B270,$A$6,$A$10, "","False","T")</f>
        <v>45419</v>
      </c>
      <c r="D270" s="15">
        <f xml:space="preserve"> RTD("cqg.rtd",,"StudyData", $A$2, "BAR", "", "Time", $A$4,-$B270,$A$6,$A$10, "","False","T")</f>
        <v>45419</v>
      </c>
      <c r="E270" s="4" t="str">
        <f xml:space="preserve"> TEXT(RTD("cqg.rtd",,"StudyData", $A$2, "BAR", "", "Open", $A$4, -$B270, $A$6,$A$10,,$A$8,$A$12),$A$15)</f>
        <v>5453.00</v>
      </c>
      <c r="F270" s="4" t="str">
        <f xml:space="preserve"> TEXT(RTD("cqg.rtd",,"StudyData", $A$2, "BAR", "", "High", $A$4, -$B270, $A$6,$A$10,,$A$8,$A$12),$A$15)</f>
        <v>5475.00</v>
      </c>
      <c r="G270" s="4" t="str">
        <f xml:space="preserve"> TEXT(RTD("cqg.rtd",,"StudyData", $A$2, "BAR", "", "Low", $A$4, -$B270, $A$6,$A$10,,$A$8,$A$12),$A$15)</f>
        <v>5450.50</v>
      </c>
      <c r="H270" s="4" t="str">
        <f>TEXT(RTD("cqg.rtd",,"StudyData", $A$2, "BAR", "", "Close", $A$4, -$B270, $A$6,$A$10,,$A$8,$A$12),$A$15)</f>
        <v>5462.00</v>
      </c>
      <c r="I270" s="5">
        <f xml:space="preserve"> RTD("cqg.rtd",,"StudyData", $A$2, "Vol", "VolType=auto, CoCType=Contract", "Vol",$A$4, -$B270, $A$6,$A$10,,$A$8,$A$12)</f>
        <v>1106457</v>
      </c>
      <c r="J270" s="1">
        <f>RTD("cqg.rtd",,"StudyData","CSForm("&amp;$A$2&amp;",Trend1:="&amp;$N$2&amp;",Trend2:="&amp;$N$3&amp;",Trend3:="&amp;$N$4&amp;",Trend4:="&amp;$N$5&amp;",Trend5:="&amp;$N$6&amp;",Trend6:="&amp;$N$7&amp;",Trend7:="&amp;$N$8&amp;",Trend8:="&amp;$N$9&amp;",Range7:="&amp;$O$8&amp;",Range8:="&amp;$O$9&amp;",Range9:="&amp;$O$10&amp;",Range10:="&amp;$O$11&amp;",Range11:="&amp;$O$12&amp;",Range12:="&amp;$O$13&amp;")", "Bar", "", "Close",$A$4,-B270,,,,,"T")</f>
        <v>0</v>
      </c>
      <c r="K270" s="4" t="str">
        <f t="shared" si="29"/>
        <v/>
      </c>
      <c r="S270" s="4"/>
      <c r="W270" s="7">
        <f t="shared" si="31"/>
        <v>5453</v>
      </c>
      <c r="X270" s="7">
        <f t="shared" si="32"/>
        <v>5475</v>
      </c>
      <c r="Y270" s="7">
        <f t="shared" si="33"/>
        <v>5450.5</v>
      </c>
      <c r="Z270" s="7">
        <f t="shared" si="34"/>
        <v>5462</v>
      </c>
    </row>
    <row r="271" spans="2:26" x14ac:dyDescent="0.25">
      <c r="B271" s="2">
        <f t="shared" si="30"/>
        <v>269</v>
      </c>
      <c r="C271" s="3">
        <f xml:space="preserve"> RTD("cqg.rtd",,"StudyData", $A$2, "BAR", "", "Time", $A$4,-$B271,$A$6,$A$10, "","False","T")</f>
        <v>45418</v>
      </c>
      <c r="D271" s="15">
        <f xml:space="preserve"> RTD("cqg.rtd",,"StudyData", $A$2, "BAR", "", "Time", $A$4,-$B271,$A$6,$A$10, "","False","T")</f>
        <v>45418</v>
      </c>
      <c r="E271" s="4" t="str">
        <f xml:space="preserve"> TEXT(RTD("cqg.rtd",,"StudyData", $A$2, "BAR", "", "Open", $A$4, -$B271, $A$6,$A$10,,$A$8,$A$12),$A$15)</f>
        <v>5415.00</v>
      </c>
      <c r="F271" s="4" t="str">
        <f xml:space="preserve"> TEXT(RTD("cqg.rtd",,"StudyData", $A$2, "BAR", "", "High", $A$4, -$B271, $A$6,$A$10,,$A$8,$A$12),$A$15)</f>
        <v>5456.00</v>
      </c>
      <c r="G271" s="4" t="str">
        <f xml:space="preserve"> TEXT(RTD("cqg.rtd",,"StudyData", $A$2, "BAR", "", "Low", $A$4, -$B271, $A$6,$A$10,,$A$8,$A$12),$A$15)</f>
        <v>5404.00</v>
      </c>
      <c r="H271" s="4" t="str">
        <f>TEXT(RTD("cqg.rtd",,"StudyData", $A$2, "BAR", "", "Close", $A$4, -$B271, $A$6,$A$10,,$A$8,$A$12),$A$15)</f>
        <v>5454.75</v>
      </c>
      <c r="I271" s="5">
        <f xml:space="preserve"> RTD("cqg.rtd",,"StudyData", $A$2, "Vol", "VolType=auto, CoCType=Contract", "Vol",$A$4, -$B271, $A$6,$A$10,,$A$8,$A$12)</f>
        <v>1019307</v>
      </c>
      <c r="J271" s="1">
        <f>RTD("cqg.rtd",,"StudyData","CSForm("&amp;$A$2&amp;",Trend1:="&amp;$N$2&amp;",Trend2:="&amp;$N$3&amp;",Trend3:="&amp;$N$4&amp;",Trend4:="&amp;$N$5&amp;",Trend5:="&amp;$N$6&amp;",Trend6:="&amp;$N$7&amp;",Trend7:="&amp;$N$8&amp;",Trend8:="&amp;$N$9&amp;",Range7:="&amp;$O$8&amp;",Range8:="&amp;$O$9&amp;",Range9:="&amp;$O$10&amp;",Range10:="&amp;$O$11&amp;",Range11:="&amp;$O$12&amp;",Range12:="&amp;$O$13&amp;")", "Bar", "", "Close",$A$4,-B271,,,,,"T")</f>
        <v>0</v>
      </c>
      <c r="K271" s="4" t="str">
        <f t="shared" si="29"/>
        <v/>
      </c>
      <c r="S271" s="4"/>
      <c r="W271" s="7">
        <f t="shared" si="31"/>
        <v>5415</v>
      </c>
      <c r="X271" s="7">
        <f t="shared" si="32"/>
        <v>5456</v>
      </c>
      <c r="Y271" s="7">
        <f t="shared" si="33"/>
        <v>5404</v>
      </c>
      <c r="Z271" s="7">
        <f t="shared" si="34"/>
        <v>5454.75</v>
      </c>
    </row>
    <row r="272" spans="2:26" x14ac:dyDescent="0.25">
      <c r="B272" s="2">
        <f t="shared" si="30"/>
        <v>270</v>
      </c>
      <c r="C272" s="3">
        <f xml:space="preserve"> RTD("cqg.rtd",,"StudyData", $A$2, "BAR", "", "Time", $A$4,-$B272,$A$6,$A$10, "","False","T")</f>
        <v>45415</v>
      </c>
      <c r="D272" s="15">
        <f xml:space="preserve"> RTD("cqg.rtd",,"StudyData", $A$2, "BAR", "", "Time", $A$4,-$B272,$A$6,$A$10, "","False","T")</f>
        <v>45415</v>
      </c>
      <c r="E272" s="4" t="str">
        <f xml:space="preserve"> TEXT(RTD("cqg.rtd",,"StudyData", $A$2, "BAR", "", "Open", $A$4, -$B272, $A$6,$A$10,,$A$8,$A$12),$A$15)</f>
        <v>5358.50</v>
      </c>
      <c r="F272" s="4" t="str">
        <f xml:space="preserve"> TEXT(RTD("cqg.rtd",,"StudyData", $A$2, "BAR", "", "High", $A$4, -$B272, $A$6,$A$10,,$A$8,$A$12),$A$15)</f>
        <v>5415.00</v>
      </c>
      <c r="G272" s="4" t="str">
        <f xml:space="preserve"> TEXT(RTD("cqg.rtd",,"StudyData", $A$2, "BAR", "", "Low", $A$4, -$B272, $A$6,$A$10,,$A$8,$A$12),$A$15)</f>
        <v>5347.50</v>
      </c>
      <c r="H272" s="4" t="str">
        <f>TEXT(RTD("cqg.rtd",,"StudyData", $A$2, "BAR", "", "Close", $A$4, -$B272, $A$6,$A$10,,$A$8,$A$12),$A$15)</f>
        <v>5403.00</v>
      </c>
      <c r="I272" s="5">
        <f xml:space="preserve"> RTD("cqg.rtd",,"StudyData", $A$2, "Vol", "VolType=auto, CoCType=Contract", "Vol",$A$4, -$B272, $A$6,$A$10,,$A$8,$A$12)</f>
        <v>1604172</v>
      </c>
      <c r="J272" s="1">
        <f>RTD("cqg.rtd",,"StudyData","CSForm("&amp;$A$2&amp;",Trend1:="&amp;$N$2&amp;",Trend2:="&amp;$N$3&amp;",Trend3:="&amp;$N$4&amp;",Trend4:="&amp;$N$5&amp;",Trend5:="&amp;$N$6&amp;",Trend6:="&amp;$N$7&amp;",Trend7:="&amp;$N$8&amp;",Trend8:="&amp;$N$9&amp;",Range7:="&amp;$O$8&amp;",Range8:="&amp;$O$9&amp;",Range9:="&amp;$O$10&amp;",Range10:="&amp;$O$11&amp;",Range11:="&amp;$O$12&amp;",Range12:="&amp;$O$13&amp;")", "Bar", "", "Close",$A$4,-B272,,,,,"T")</f>
        <v>0</v>
      </c>
      <c r="K272" s="4" t="str">
        <f t="shared" si="29"/>
        <v/>
      </c>
      <c r="S272" s="4"/>
      <c r="W272" s="7">
        <f t="shared" si="31"/>
        <v>5358.5</v>
      </c>
      <c r="X272" s="7">
        <f t="shared" si="32"/>
        <v>5415</v>
      </c>
      <c r="Y272" s="7">
        <f t="shared" si="33"/>
        <v>5347.5</v>
      </c>
      <c r="Z272" s="7">
        <f t="shared" si="34"/>
        <v>5403</v>
      </c>
    </row>
    <row r="273" spans="2:26" x14ac:dyDescent="0.25">
      <c r="B273" s="2">
        <f t="shared" si="30"/>
        <v>271</v>
      </c>
      <c r="C273" s="3">
        <f xml:space="preserve"> RTD("cqg.rtd",,"StudyData", $A$2, "BAR", "", "Time", $A$4,-$B273,$A$6,$A$10, "","False","T")</f>
        <v>45414</v>
      </c>
      <c r="D273" s="15">
        <f xml:space="preserve"> RTD("cqg.rtd",,"StudyData", $A$2, "BAR", "", "Time", $A$4,-$B273,$A$6,$A$10, "","False","T")</f>
        <v>45414</v>
      </c>
      <c r="E273" s="4" t="str">
        <f xml:space="preserve"> TEXT(RTD("cqg.rtd",,"StudyData", $A$2, "BAR", "", "Open", $A$4, -$B273, $A$6,$A$10,,$A$8,$A$12),$A$15)</f>
        <v>5305.25</v>
      </c>
      <c r="F273" s="4" t="str">
        <f xml:space="preserve"> TEXT(RTD("cqg.rtd",,"StudyData", $A$2, "BAR", "", "High", $A$4, -$B273, $A$6,$A$10,,$A$8,$A$12),$A$15)</f>
        <v>5361.25</v>
      </c>
      <c r="G273" s="4" t="str">
        <f xml:space="preserve"> TEXT(RTD("cqg.rtd",,"StudyData", $A$2, "BAR", "", "Low", $A$4, -$B273, $A$6,$A$10,,$A$8,$A$12),$A$15)</f>
        <v>5284.50</v>
      </c>
      <c r="H273" s="4" t="str">
        <f>TEXT(RTD("cqg.rtd",,"StudyData", $A$2, "BAR", "", "Close", $A$4, -$B273, $A$6,$A$10,,$A$8,$A$12),$A$15)</f>
        <v>5339.75</v>
      </c>
      <c r="I273" s="5">
        <f xml:space="preserve"> RTD("cqg.rtd",,"StudyData", $A$2, "Vol", "VolType=auto, CoCType=Contract", "Vol",$A$4, -$B273, $A$6,$A$10,,$A$8,$A$12)</f>
        <v>1573131</v>
      </c>
      <c r="J273" s="1">
        <f>RTD("cqg.rtd",,"StudyData","CSForm("&amp;$A$2&amp;",Trend1:="&amp;$N$2&amp;",Trend2:="&amp;$N$3&amp;",Trend3:="&amp;$N$4&amp;",Trend4:="&amp;$N$5&amp;",Trend5:="&amp;$N$6&amp;",Trend6:="&amp;$N$7&amp;",Trend7:="&amp;$N$8&amp;",Trend8:="&amp;$N$9&amp;",Range7:="&amp;$O$8&amp;",Range8:="&amp;$O$9&amp;",Range9:="&amp;$O$10&amp;",Range10:="&amp;$O$11&amp;",Range11:="&amp;$O$12&amp;",Range12:="&amp;$O$13&amp;")", "Bar", "", "Close",$A$4,-B273,,,,,"T")</f>
        <v>0</v>
      </c>
      <c r="K273" s="4" t="str">
        <f t="shared" si="29"/>
        <v/>
      </c>
      <c r="S273" s="4"/>
      <c r="W273" s="7">
        <f t="shared" si="31"/>
        <v>5305.25</v>
      </c>
      <c r="X273" s="7">
        <f t="shared" si="32"/>
        <v>5361.25</v>
      </c>
      <c r="Y273" s="7">
        <f t="shared" si="33"/>
        <v>5284.5</v>
      </c>
      <c r="Z273" s="7">
        <f t="shared" si="34"/>
        <v>5339.75</v>
      </c>
    </row>
    <row r="274" spans="2:26" x14ac:dyDescent="0.25">
      <c r="B274" s="2">
        <f t="shared" si="30"/>
        <v>272</v>
      </c>
      <c r="C274" s="3">
        <f xml:space="preserve"> RTD("cqg.rtd",,"StudyData", $A$2, "BAR", "", "Time", $A$4,-$B274,$A$6,$A$10, "","False","T")</f>
        <v>45413</v>
      </c>
      <c r="D274" s="15">
        <f xml:space="preserve"> RTD("cqg.rtd",,"StudyData", $A$2, "BAR", "", "Time", $A$4,-$B274,$A$6,$A$10, "","False","T")</f>
        <v>45413</v>
      </c>
      <c r="E274" s="4" t="str">
        <f xml:space="preserve"> TEXT(RTD("cqg.rtd",,"StudyData", $A$2, "BAR", "", "Open", $A$4, -$B274, $A$6,$A$10,,$A$8,$A$12),$A$15)</f>
        <v>5298.25</v>
      </c>
      <c r="F274" s="4" t="str">
        <f xml:space="preserve"> TEXT(RTD("cqg.rtd",,"StudyData", $A$2, "BAR", "", "High", $A$4, -$B274, $A$6,$A$10,,$A$8,$A$12),$A$15)</f>
        <v>5375.00</v>
      </c>
      <c r="G274" s="4" t="str">
        <f xml:space="preserve"> TEXT(RTD("cqg.rtd",,"StudyData", $A$2, "BAR", "", "Low", $A$4, -$B274, $A$6,$A$10,,$A$8,$A$12),$A$15)</f>
        <v>5286.00</v>
      </c>
      <c r="H274" s="4" t="str">
        <f>TEXT(RTD("cqg.rtd",,"StudyData", $A$2, "BAR", "", "Close", $A$4, -$B274, $A$6,$A$10,,$A$8,$A$12),$A$15)</f>
        <v>5294.75</v>
      </c>
      <c r="I274" s="5">
        <f xml:space="preserve"> RTD("cqg.rtd",,"StudyData", $A$2, "Vol", "VolType=auto, CoCType=Contract", "Vol",$A$4, -$B274, $A$6,$A$10,,$A$8,$A$12)</f>
        <v>1955160</v>
      </c>
      <c r="J274" s="1">
        <f>RTD("cqg.rtd",,"StudyData","CSForm("&amp;$A$2&amp;",Trend1:="&amp;$N$2&amp;",Trend2:="&amp;$N$3&amp;",Trend3:="&amp;$N$4&amp;",Trend4:="&amp;$N$5&amp;",Trend5:="&amp;$N$6&amp;",Trend6:="&amp;$N$7&amp;",Trend7:="&amp;$N$8&amp;",Trend8:="&amp;$N$9&amp;",Range7:="&amp;$O$8&amp;",Range8:="&amp;$O$9&amp;",Range9:="&amp;$O$10&amp;",Range10:="&amp;$O$11&amp;",Range11:="&amp;$O$12&amp;",Range12:="&amp;$O$13&amp;")", "Bar", "", "Close",$A$4,-B274,,,,,"T")</f>
        <v>0</v>
      </c>
      <c r="K274" s="4" t="str">
        <f t="shared" si="29"/>
        <v/>
      </c>
      <c r="S274" s="4"/>
      <c r="W274" s="7">
        <f t="shared" si="31"/>
        <v>5298.25</v>
      </c>
      <c r="X274" s="7">
        <f t="shared" si="32"/>
        <v>5375</v>
      </c>
      <c r="Y274" s="7">
        <f t="shared" si="33"/>
        <v>5286</v>
      </c>
      <c r="Z274" s="7">
        <f t="shared" si="34"/>
        <v>5294.75</v>
      </c>
    </row>
    <row r="275" spans="2:26" x14ac:dyDescent="0.25">
      <c r="B275" s="2">
        <f t="shared" si="30"/>
        <v>273</v>
      </c>
      <c r="C275" s="3">
        <f xml:space="preserve"> RTD("cqg.rtd",,"StudyData", $A$2, "BAR", "", "Time", $A$4,-$B275,$A$6,$A$10, "","False","T")</f>
        <v>45412</v>
      </c>
      <c r="D275" s="15">
        <f xml:space="preserve"> RTD("cqg.rtd",,"StudyData", $A$2, "BAR", "", "Time", $A$4,-$B275,$A$6,$A$10, "","False","T")</f>
        <v>45412</v>
      </c>
      <c r="E275" s="4" t="str">
        <f xml:space="preserve"> TEXT(RTD("cqg.rtd",,"StudyData", $A$2, "BAR", "", "Open", $A$4, -$B275, $A$6,$A$10,,$A$8,$A$12),$A$15)</f>
        <v>5396.75</v>
      </c>
      <c r="F275" s="4" t="str">
        <f xml:space="preserve"> TEXT(RTD("cqg.rtd",,"StudyData", $A$2, "BAR", "", "High", $A$4, -$B275, $A$6,$A$10,,$A$8,$A$12),$A$15)</f>
        <v>5396.75</v>
      </c>
      <c r="G275" s="4" t="str">
        <f xml:space="preserve"> TEXT(RTD("cqg.rtd",,"StudyData", $A$2, "BAR", "", "Low", $A$4, -$B275, $A$6,$A$10,,$A$8,$A$12),$A$15)</f>
        <v>5299.25</v>
      </c>
      <c r="H275" s="4" t="str">
        <f>TEXT(RTD("cqg.rtd",,"StudyData", $A$2, "BAR", "", "Close", $A$4, -$B275, $A$6,$A$10,,$A$8,$A$12),$A$15)</f>
        <v>5315.25</v>
      </c>
      <c r="I275" s="5">
        <f xml:space="preserve"> RTD("cqg.rtd",,"StudyData", $A$2, "Vol", "VolType=auto, CoCType=Contract", "Vol",$A$4, -$B275, $A$6,$A$10,,$A$8,$A$12)</f>
        <v>1675335</v>
      </c>
      <c r="J275" s="1">
        <f>RTD("cqg.rtd",,"StudyData","CSForm("&amp;$A$2&amp;",Trend1:="&amp;$N$2&amp;",Trend2:="&amp;$N$3&amp;",Trend3:="&amp;$N$4&amp;",Trend4:="&amp;$N$5&amp;",Trend5:="&amp;$N$6&amp;",Trend6:="&amp;$N$7&amp;",Trend7:="&amp;$N$8&amp;",Trend8:="&amp;$N$9&amp;",Range7:="&amp;$O$8&amp;",Range8:="&amp;$O$9&amp;",Range9:="&amp;$O$10&amp;",Range10:="&amp;$O$11&amp;",Range11:="&amp;$O$12&amp;",Range12:="&amp;$O$13&amp;")", "Bar", "", "Close",$A$4,-B275,,,,,"T")</f>
        <v>2</v>
      </c>
      <c r="K275" s="4" t="str">
        <f t="shared" si="29"/>
        <v>Engulfing Bearish (EG)</v>
      </c>
      <c r="S275" s="4"/>
      <c r="W275" s="7">
        <f t="shared" si="31"/>
        <v>5396.75</v>
      </c>
      <c r="X275" s="7">
        <f t="shared" si="32"/>
        <v>5396.75</v>
      </c>
      <c r="Y275" s="7">
        <f t="shared" si="33"/>
        <v>5299.25</v>
      </c>
      <c r="Z275" s="7">
        <f t="shared" si="34"/>
        <v>5315.25</v>
      </c>
    </row>
    <row r="276" spans="2:26" x14ac:dyDescent="0.25">
      <c r="B276" s="2">
        <f t="shared" si="30"/>
        <v>274</v>
      </c>
      <c r="C276" s="3">
        <f xml:space="preserve"> RTD("cqg.rtd",,"StudyData", $A$2, "BAR", "", "Time", $A$4,-$B276,$A$6,$A$10, "","False","T")</f>
        <v>45411</v>
      </c>
      <c r="D276" s="15">
        <f xml:space="preserve"> RTD("cqg.rtd",,"StudyData", $A$2, "BAR", "", "Time", $A$4,-$B276,$A$6,$A$10, "","False","T")</f>
        <v>45411</v>
      </c>
      <c r="E276" s="4" t="str">
        <f xml:space="preserve"> TEXT(RTD("cqg.rtd",,"StudyData", $A$2, "BAR", "", "Open", $A$4, -$B276, $A$6,$A$10,,$A$8,$A$12),$A$15)</f>
        <v>5388.50</v>
      </c>
      <c r="F276" s="4" t="str">
        <f xml:space="preserve"> TEXT(RTD("cqg.rtd",,"StudyData", $A$2, "BAR", "", "High", $A$4, -$B276, $A$6,$A$10,,$A$8,$A$12),$A$15)</f>
        <v>5402.50</v>
      </c>
      <c r="G276" s="4" t="str">
        <f xml:space="preserve"> TEXT(RTD("cqg.rtd",,"StudyData", $A$2, "BAR", "", "Low", $A$4, -$B276, $A$6,$A$10,,$A$8,$A$12),$A$15)</f>
        <v>5367.00</v>
      </c>
      <c r="H276" s="4" t="str">
        <f>TEXT(RTD("cqg.rtd",,"StudyData", $A$2, "BAR", "", "Close", $A$4, -$B276, $A$6,$A$10,,$A$8,$A$12),$A$15)</f>
        <v>5395.25</v>
      </c>
      <c r="I276" s="5">
        <f xml:space="preserve"> RTD("cqg.rtd",,"StudyData", $A$2, "Vol", "VolType=auto, CoCType=Contract", "Vol",$A$4, -$B276, $A$6,$A$10,,$A$8,$A$12)</f>
        <v>1163440</v>
      </c>
      <c r="J276" s="1">
        <f>RTD("cqg.rtd",,"StudyData","CSForm("&amp;$A$2&amp;",Trend1:="&amp;$N$2&amp;",Trend2:="&amp;$N$3&amp;",Trend3:="&amp;$N$4&amp;",Trend4:="&amp;$N$5&amp;",Trend5:="&amp;$N$6&amp;",Trend6:="&amp;$N$7&amp;",Trend7:="&amp;$N$8&amp;",Trend8:="&amp;$N$9&amp;",Range7:="&amp;$O$8&amp;",Range8:="&amp;$O$9&amp;",Range9:="&amp;$O$10&amp;",Range10:="&amp;$O$11&amp;",Range11:="&amp;$O$12&amp;",Range12:="&amp;$O$13&amp;")", "Bar", "", "Close",$A$4,-B276,,,,,"T")</f>
        <v>0</v>
      </c>
      <c r="K276" s="4" t="str">
        <f t="shared" si="29"/>
        <v/>
      </c>
      <c r="S276" s="4"/>
      <c r="W276" s="7">
        <f t="shared" si="31"/>
        <v>5388.5</v>
      </c>
      <c r="X276" s="7">
        <f t="shared" si="32"/>
        <v>5402.5</v>
      </c>
      <c r="Y276" s="7">
        <f t="shared" si="33"/>
        <v>5367</v>
      </c>
      <c r="Z276" s="7">
        <f t="shared" si="34"/>
        <v>5395.25</v>
      </c>
    </row>
    <row r="277" spans="2:26" x14ac:dyDescent="0.25">
      <c r="B277" s="2">
        <f t="shared" si="30"/>
        <v>275</v>
      </c>
      <c r="C277" s="3">
        <f xml:space="preserve"> RTD("cqg.rtd",,"StudyData", $A$2, "BAR", "", "Time", $A$4,-$B277,$A$6,$A$10, "","False","T")</f>
        <v>45408</v>
      </c>
      <c r="D277" s="15">
        <f xml:space="preserve"> RTD("cqg.rtd",,"StudyData", $A$2, "BAR", "", "Time", $A$4,-$B277,$A$6,$A$10, "","False","T")</f>
        <v>45408</v>
      </c>
      <c r="E277" s="4" t="str">
        <f xml:space="preserve"> TEXT(RTD("cqg.rtd",,"StudyData", $A$2, "BAR", "", "Open", $A$4, -$B277, $A$6,$A$10,,$A$8,$A$12),$A$15)</f>
        <v>5380.25</v>
      </c>
      <c r="F277" s="4" t="str">
        <f xml:space="preserve"> TEXT(RTD("cqg.rtd",,"StudyData", $A$2, "BAR", "", "High", $A$4, -$B277, $A$6,$A$10,,$A$8,$A$12),$A$15)</f>
        <v>5394.75</v>
      </c>
      <c r="G277" s="4" t="str">
        <f xml:space="preserve"> TEXT(RTD("cqg.rtd",,"StudyData", $A$2, "BAR", "", "Low", $A$4, -$B277, $A$6,$A$10,,$A$8,$A$12),$A$15)</f>
        <v>5352.75</v>
      </c>
      <c r="H277" s="4" t="str">
        <f>TEXT(RTD("cqg.rtd",,"StudyData", $A$2, "BAR", "", "Close", $A$4, -$B277, $A$6,$A$10,,$A$8,$A$12),$A$15)</f>
        <v>5379.75</v>
      </c>
      <c r="I277" s="5">
        <f xml:space="preserve"> RTD("cqg.rtd",,"StudyData", $A$2, "Vol", "VolType=auto, CoCType=Contract", "Vol",$A$4, -$B277, $A$6,$A$10,,$A$8,$A$12)</f>
        <v>1455855</v>
      </c>
      <c r="J277" s="1">
        <f>RTD("cqg.rtd",,"StudyData","CSForm("&amp;$A$2&amp;",Trend1:="&amp;$N$2&amp;",Trend2:="&amp;$N$3&amp;",Trend3:="&amp;$N$4&amp;",Trend4:="&amp;$N$5&amp;",Trend5:="&amp;$N$6&amp;",Trend6:="&amp;$N$7&amp;",Trend7:="&amp;$N$8&amp;",Trend8:="&amp;$N$9&amp;",Range7:="&amp;$O$8&amp;",Range8:="&amp;$O$9&amp;",Range9:="&amp;$O$10&amp;",Range10:="&amp;$O$11&amp;",Range11:="&amp;$O$12&amp;",Range12:="&amp;$O$13&amp;")", "Bar", "", "Close",$A$4,-B277,,,,,"T")</f>
        <v>0</v>
      </c>
      <c r="K277" s="4" t="str">
        <f t="shared" si="29"/>
        <v/>
      </c>
      <c r="S277" s="4"/>
      <c r="W277" s="7">
        <f t="shared" si="31"/>
        <v>5380.25</v>
      </c>
      <c r="X277" s="7">
        <f t="shared" si="32"/>
        <v>5394.75</v>
      </c>
      <c r="Y277" s="7">
        <f t="shared" si="33"/>
        <v>5352.75</v>
      </c>
      <c r="Z277" s="7">
        <f t="shared" si="34"/>
        <v>5379.75</v>
      </c>
    </row>
    <row r="278" spans="2:26" x14ac:dyDescent="0.25">
      <c r="B278" s="2">
        <f t="shared" si="30"/>
        <v>276</v>
      </c>
      <c r="C278" s="3">
        <f xml:space="preserve"> RTD("cqg.rtd",,"StudyData", $A$2, "BAR", "", "Time", $A$4,-$B278,$A$6,$A$10, "","False","T")</f>
        <v>45407</v>
      </c>
      <c r="D278" s="15">
        <f xml:space="preserve"> RTD("cqg.rtd",,"StudyData", $A$2, "BAR", "", "Time", $A$4,-$B278,$A$6,$A$10, "","False","T")</f>
        <v>45407</v>
      </c>
      <c r="E278" s="4" t="str">
        <f xml:space="preserve"> TEXT(RTD("cqg.rtd",,"StudyData", $A$2, "BAR", "", "Open", $A$4, -$B278, $A$6,$A$10,,$A$8,$A$12),$A$15)</f>
        <v>5318.25</v>
      </c>
      <c r="F278" s="4" t="str">
        <f xml:space="preserve"> TEXT(RTD("cqg.rtd",,"StudyData", $A$2, "BAR", "", "High", $A$4, -$B278, $A$6,$A$10,,$A$8,$A$12),$A$15)</f>
        <v>5381.00</v>
      </c>
      <c r="G278" s="4" t="str">
        <f xml:space="preserve"> TEXT(RTD("cqg.rtd",,"StudyData", $A$2, "BAR", "", "Low", $A$4, -$B278, $A$6,$A$10,,$A$8,$A$12),$A$15)</f>
        <v>5270.50</v>
      </c>
      <c r="H278" s="4" t="str">
        <f>TEXT(RTD("cqg.rtd",,"StudyData", $A$2, "BAR", "", "Close", $A$4, -$B278, $A$6,$A$10,,$A$8,$A$12),$A$15)</f>
        <v>5330.50</v>
      </c>
      <c r="I278" s="5">
        <f xml:space="preserve"> RTD("cqg.rtd",,"StudyData", $A$2, "Vol", "VolType=auto, CoCType=Contract", "Vol",$A$4, -$B278, $A$6,$A$10,,$A$8,$A$12)</f>
        <v>1887635</v>
      </c>
      <c r="J278" s="1">
        <f>RTD("cqg.rtd",,"StudyData","CSForm("&amp;$A$2&amp;",Trend1:="&amp;$N$2&amp;",Trend2:="&amp;$N$3&amp;",Trend3:="&amp;$N$4&amp;",Trend4:="&amp;$N$5&amp;",Trend5:="&amp;$N$6&amp;",Trend6:="&amp;$N$7&amp;",Trend7:="&amp;$N$8&amp;",Trend8:="&amp;$N$9&amp;",Range7:="&amp;$O$8&amp;",Range8:="&amp;$O$9&amp;",Range9:="&amp;$O$10&amp;",Range10:="&amp;$O$11&amp;",Range11:="&amp;$O$12&amp;",Range12:="&amp;$O$13&amp;")", "Bar", "", "Close",$A$4,-B278,,,,,"T")</f>
        <v>0</v>
      </c>
      <c r="K278" s="4" t="str">
        <f t="shared" si="29"/>
        <v/>
      </c>
      <c r="S278" s="4"/>
      <c r="W278" s="7">
        <f t="shared" si="31"/>
        <v>5318.25</v>
      </c>
      <c r="X278" s="7">
        <f t="shared" si="32"/>
        <v>5381</v>
      </c>
      <c r="Y278" s="7">
        <f t="shared" si="33"/>
        <v>5270.5</v>
      </c>
      <c r="Z278" s="7">
        <f t="shared" si="34"/>
        <v>5330.5</v>
      </c>
    </row>
    <row r="279" spans="2:26" x14ac:dyDescent="0.25">
      <c r="B279" s="2">
        <f t="shared" si="30"/>
        <v>277</v>
      </c>
      <c r="C279" s="3">
        <f xml:space="preserve"> RTD("cqg.rtd",,"StudyData", $A$2, "BAR", "", "Time", $A$4,-$B279,$A$6,$A$10, "","False","T")</f>
        <v>45406</v>
      </c>
      <c r="D279" s="15">
        <f xml:space="preserve"> RTD("cqg.rtd",,"StudyData", $A$2, "BAR", "", "Time", $A$4,-$B279,$A$6,$A$10, "","False","T")</f>
        <v>45406</v>
      </c>
      <c r="E279" s="4" t="str">
        <f xml:space="preserve"> TEXT(RTD("cqg.rtd",,"StudyData", $A$2, "BAR", "", "Open", $A$4, -$B279, $A$6,$A$10,,$A$8,$A$12),$A$15)</f>
        <v>5363.50</v>
      </c>
      <c r="F279" s="4" t="str">
        <f xml:space="preserve"> TEXT(RTD("cqg.rtd",,"StudyData", $A$2, "BAR", "", "High", $A$4, -$B279, $A$6,$A$10,,$A$8,$A$12),$A$15)</f>
        <v>5377.00</v>
      </c>
      <c r="G279" s="4" t="str">
        <f xml:space="preserve"> TEXT(RTD("cqg.rtd",,"StudyData", $A$2, "BAR", "", "Low", $A$4, -$B279, $A$6,$A$10,,$A$8,$A$12),$A$15)</f>
        <v>5320.50</v>
      </c>
      <c r="H279" s="4" t="str">
        <f>TEXT(RTD("cqg.rtd",,"StudyData", $A$2, "BAR", "", "Close", $A$4, -$B279, $A$6,$A$10,,$A$8,$A$12),$A$15)</f>
        <v>5355.75</v>
      </c>
      <c r="I279" s="5">
        <f xml:space="preserve"> RTD("cqg.rtd",,"StudyData", $A$2, "Vol", "VolType=auto, CoCType=Contract", "Vol",$A$4, -$B279, $A$6,$A$10,,$A$8,$A$12)</f>
        <v>1512469</v>
      </c>
      <c r="J279" s="1">
        <f>RTD("cqg.rtd",,"StudyData","CSForm("&amp;$A$2&amp;",Trend1:="&amp;$N$2&amp;",Trend2:="&amp;$N$3&amp;",Trend3:="&amp;$N$4&amp;",Trend4:="&amp;$N$5&amp;",Trend5:="&amp;$N$6&amp;",Trend6:="&amp;$N$7&amp;",Trend7:="&amp;$N$8&amp;",Trend8:="&amp;$N$9&amp;",Range7:="&amp;$O$8&amp;",Range8:="&amp;$O$9&amp;",Range9:="&amp;$O$10&amp;",Range10:="&amp;$O$11&amp;",Range11:="&amp;$O$12&amp;",Range12:="&amp;$O$13&amp;")", "Bar", "", "Close",$A$4,-B279,,,,,"T")</f>
        <v>0</v>
      </c>
      <c r="K279" s="4" t="str">
        <f t="shared" si="29"/>
        <v/>
      </c>
      <c r="S279" s="4"/>
      <c r="W279" s="7">
        <f t="shared" si="31"/>
        <v>5363.5</v>
      </c>
      <c r="X279" s="7">
        <f t="shared" si="32"/>
        <v>5377</v>
      </c>
      <c r="Y279" s="7">
        <f t="shared" si="33"/>
        <v>5320.5</v>
      </c>
      <c r="Z279" s="7">
        <f t="shared" si="34"/>
        <v>5355.75</v>
      </c>
    </row>
    <row r="280" spans="2:26" x14ac:dyDescent="0.25">
      <c r="B280" s="2">
        <f t="shared" si="30"/>
        <v>278</v>
      </c>
      <c r="C280" s="3">
        <f xml:space="preserve"> RTD("cqg.rtd",,"StudyData", $A$2, "BAR", "", "Time", $A$4,-$B280,$A$6,$A$10, "","False","T")</f>
        <v>45405</v>
      </c>
      <c r="D280" s="15">
        <f xml:space="preserve"> RTD("cqg.rtd",,"StudyData", $A$2, "BAR", "", "Time", $A$4,-$B280,$A$6,$A$10, "","False","T")</f>
        <v>45405</v>
      </c>
      <c r="E280" s="4" t="str">
        <f xml:space="preserve"> TEXT(RTD("cqg.rtd",,"StudyData", $A$2, "BAR", "", "Open", $A$4, -$B280, $A$6,$A$10,,$A$8,$A$12),$A$15)</f>
        <v>5299.25</v>
      </c>
      <c r="F280" s="4" t="str">
        <f xml:space="preserve"> TEXT(RTD("cqg.rtd",,"StudyData", $A$2, "BAR", "", "High", $A$4, -$B280, $A$6,$A$10,,$A$8,$A$12),$A$15)</f>
        <v>5361.75</v>
      </c>
      <c r="G280" s="4" t="str">
        <f xml:space="preserve"> TEXT(RTD("cqg.rtd",,"StudyData", $A$2, "BAR", "", "Low", $A$4, -$B280, $A$6,$A$10,,$A$8,$A$12),$A$15)</f>
        <v>5286.00</v>
      </c>
      <c r="H280" s="4" t="str">
        <f>TEXT(RTD("cqg.rtd",,"StudyData", $A$2, "BAR", "", "Close", $A$4, -$B280, $A$6,$A$10,,$A$8,$A$12),$A$15)</f>
        <v>5354.75</v>
      </c>
      <c r="I280" s="5">
        <f xml:space="preserve"> RTD("cqg.rtd",,"StudyData", $A$2, "Vol", "VolType=auto, CoCType=Contract", "Vol",$A$4, -$B280, $A$6,$A$10,,$A$8,$A$12)</f>
        <v>1357493</v>
      </c>
      <c r="J280" s="1">
        <f>RTD("cqg.rtd",,"StudyData","CSForm("&amp;$A$2&amp;",Trend1:="&amp;$N$2&amp;",Trend2:="&amp;$N$3&amp;",Trend3:="&amp;$N$4&amp;",Trend4:="&amp;$N$5&amp;",Trend5:="&amp;$N$6&amp;",Trend6:="&amp;$N$7&amp;",Trend7:="&amp;$N$8&amp;",Trend8:="&amp;$N$9&amp;",Range7:="&amp;$O$8&amp;",Range8:="&amp;$O$9&amp;",Range9:="&amp;$O$10&amp;",Range10:="&amp;$O$11&amp;",Range11:="&amp;$O$12&amp;",Range12:="&amp;$O$13&amp;")", "Bar", "", "Close",$A$4,-B280,,,,,"T")</f>
        <v>0</v>
      </c>
      <c r="K280" s="4" t="str">
        <f t="shared" si="29"/>
        <v/>
      </c>
      <c r="S280" s="4"/>
      <c r="W280" s="7">
        <f t="shared" si="31"/>
        <v>5299.25</v>
      </c>
      <c r="X280" s="7">
        <f t="shared" si="32"/>
        <v>5361.75</v>
      </c>
      <c r="Y280" s="7">
        <f t="shared" si="33"/>
        <v>5286</v>
      </c>
      <c r="Z280" s="7">
        <f t="shared" si="34"/>
        <v>5354.75</v>
      </c>
    </row>
    <row r="281" spans="2:26" x14ac:dyDescent="0.25">
      <c r="B281" s="2">
        <f t="shared" si="30"/>
        <v>279</v>
      </c>
      <c r="C281" s="3">
        <f xml:space="preserve"> RTD("cqg.rtd",,"StudyData", $A$2, "BAR", "", "Time", $A$4,-$B281,$A$6,$A$10, "","False","T")</f>
        <v>45404</v>
      </c>
      <c r="D281" s="15">
        <f xml:space="preserve"> RTD("cqg.rtd",,"StudyData", $A$2, "BAR", "", "Time", $A$4,-$B281,$A$6,$A$10, "","False","T")</f>
        <v>45404</v>
      </c>
      <c r="E281" s="4" t="str">
        <f xml:space="preserve"> TEXT(RTD("cqg.rtd",,"StudyData", $A$2, "BAR", "", "Open", $A$4, -$B281, $A$6,$A$10,,$A$8,$A$12),$A$15)</f>
        <v>5262.50</v>
      </c>
      <c r="F281" s="4" t="str">
        <f xml:space="preserve"> TEXT(RTD("cqg.rtd",,"StudyData", $A$2, "BAR", "", "High", $A$4, -$B281, $A$6,$A$10,,$A$8,$A$12),$A$15)</f>
        <v>5325.00</v>
      </c>
      <c r="G281" s="4" t="str">
        <f xml:space="preserve"> TEXT(RTD("cqg.rtd",,"StudyData", $A$2, "BAR", "", "Low", $A$4, -$B281, $A$6,$A$10,,$A$8,$A$12),$A$15)</f>
        <v>5254.25</v>
      </c>
      <c r="H281" s="4" t="str">
        <f>TEXT(RTD("cqg.rtd",,"StudyData", $A$2, "BAR", "", "Close", $A$4, -$B281, $A$6,$A$10,,$A$8,$A$12),$A$15)</f>
        <v>5295.75</v>
      </c>
      <c r="I281" s="5">
        <f xml:space="preserve"> RTD("cqg.rtd",,"StudyData", $A$2, "Vol", "VolType=auto, CoCType=Contract", "Vol",$A$4, -$B281, $A$6,$A$10,,$A$8,$A$12)</f>
        <v>1584393</v>
      </c>
      <c r="J281" s="1">
        <f>RTD("cqg.rtd",,"StudyData","CSForm("&amp;$A$2&amp;",Trend1:="&amp;$N$2&amp;",Trend2:="&amp;$N$3&amp;",Trend3:="&amp;$N$4&amp;",Trend4:="&amp;$N$5&amp;",Trend5:="&amp;$N$6&amp;",Trend6:="&amp;$N$7&amp;",Trend7:="&amp;$N$8&amp;",Trend8:="&amp;$N$9&amp;",Range7:="&amp;$O$8&amp;",Range8:="&amp;$O$9&amp;",Range9:="&amp;$O$10&amp;",Range10:="&amp;$O$11&amp;",Range11:="&amp;$O$12&amp;",Range12:="&amp;$O$13&amp;")", "Bar", "", "Close",$A$4,-B281,,,,,"T")</f>
        <v>0</v>
      </c>
      <c r="K281" s="4" t="str">
        <f t="shared" si="29"/>
        <v/>
      </c>
      <c r="S281" s="4"/>
      <c r="W281" s="7">
        <f t="shared" si="31"/>
        <v>5262.5</v>
      </c>
      <c r="X281" s="7">
        <f t="shared" si="32"/>
        <v>5325</v>
      </c>
      <c r="Y281" s="7">
        <f t="shared" si="33"/>
        <v>5254.25</v>
      </c>
      <c r="Z281" s="7">
        <f t="shared" si="34"/>
        <v>5295.75</v>
      </c>
    </row>
    <row r="282" spans="2:26" x14ac:dyDescent="0.25">
      <c r="B282" s="2">
        <f t="shared" si="30"/>
        <v>280</v>
      </c>
      <c r="C282" s="3">
        <f xml:space="preserve"> RTD("cqg.rtd",,"StudyData", $A$2, "BAR", "", "Time", $A$4,-$B282,$A$6,$A$10, "","False","T")</f>
        <v>45401</v>
      </c>
      <c r="D282" s="15">
        <f xml:space="preserve"> RTD("cqg.rtd",,"StudyData", $A$2, "BAR", "", "Time", $A$4,-$B282,$A$6,$A$10, "","False","T")</f>
        <v>45401</v>
      </c>
      <c r="E282" s="4" t="str">
        <f xml:space="preserve"> TEXT(RTD("cqg.rtd",,"StudyData", $A$2, "BAR", "", "Open", $A$4, -$B282, $A$6,$A$10,,$A$8,$A$12),$A$15)</f>
        <v>5295.50</v>
      </c>
      <c r="F282" s="4" t="str">
        <f xml:space="preserve"> TEXT(RTD("cqg.rtd",,"StudyData", $A$2, "BAR", "", "High", $A$4, -$B282, $A$6,$A$10,,$A$8,$A$12),$A$15)</f>
        <v>5306.25</v>
      </c>
      <c r="G282" s="4" t="str">
        <f xml:space="preserve"> TEXT(RTD("cqg.rtd",,"StudyData", $A$2, "BAR", "", "Low", $A$4, -$B282, $A$6,$A$10,,$A$8,$A$12),$A$15)</f>
        <v>5211.75</v>
      </c>
      <c r="H282" s="4" t="str">
        <f>TEXT(RTD("cqg.rtd",,"StudyData", $A$2, "BAR", "", "Close", $A$4, -$B282, $A$6,$A$10,,$A$8,$A$12),$A$15)</f>
        <v>5252.00</v>
      </c>
      <c r="I282" s="5">
        <f xml:space="preserve"> RTD("cqg.rtd",,"StudyData", $A$2, "Vol", "VolType=auto, CoCType=Contract", "Vol",$A$4, -$B282, $A$6,$A$10,,$A$8,$A$12)</f>
        <v>2357143</v>
      </c>
      <c r="J282" s="1">
        <f>RTD("cqg.rtd",,"StudyData","CSForm("&amp;$A$2&amp;",Trend1:="&amp;$N$2&amp;",Trend2:="&amp;$N$3&amp;",Trend3:="&amp;$N$4&amp;",Trend4:="&amp;$N$5&amp;",Trend5:="&amp;$N$6&amp;",Trend6:="&amp;$N$7&amp;",Trend7:="&amp;$N$8&amp;",Trend8:="&amp;$N$9&amp;",Range7:="&amp;$O$8&amp;",Range8:="&amp;$O$9&amp;",Range9:="&amp;$O$10&amp;",Range10:="&amp;$O$11&amp;",Range11:="&amp;$O$12&amp;",Range12:="&amp;$O$13&amp;")", "Bar", "", "Close",$A$4,-B282,,,,,"T")</f>
        <v>0</v>
      </c>
      <c r="K282" s="4" t="str">
        <f t="shared" si="29"/>
        <v/>
      </c>
      <c r="S282" s="4"/>
      <c r="W282" s="7">
        <f t="shared" si="31"/>
        <v>5295.5</v>
      </c>
      <c r="X282" s="7">
        <f t="shared" si="32"/>
        <v>5306.25</v>
      </c>
      <c r="Y282" s="7">
        <f t="shared" si="33"/>
        <v>5211.75</v>
      </c>
      <c r="Z282" s="7">
        <f t="shared" si="34"/>
        <v>5252</v>
      </c>
    </row>
    <row r="283" spans="2:26" x14ac:dyDescent="0.25">
      <c r="B283" s="2">
        <f t="shared" si="30"/>
        <v>281</v>
      </c>
      <c r="C283" s="3">
        <f xml:space="preserve"> RTD("cqg.rtd",,"StudyData", $A$2, "BAR", "", "Time", $A$4,-$B283,$A$6,$A$10, "","False","T")</f>
        <v>45400</v>
      </c>
      <c r="D283" s="15">
        <f xml:space="preserve"> RTD("cqg.rtd",,"StudyData", $A$2, "BAR", "", "Time", $A$4,-$B283,$A$6,$A$10, "","False","T")</f>
        <v>45400</v>
      </c>
      <c r="E283" s="4" t="str">
        <f xml:space="preserve"> TEXT(RTD("cqg.rtd",,"StudyData", $A$2, "BAR", "", "Open", $A$4, -$B283, $A$6,$A$10,,$A$8,$A$12),$A$15)</f>
        <v>5311.25</v>
      </c>
      <c r="F283" s="4" t="str">
        <f xml:space="preserve"> TEXT(RTD("cqg.rtd",,"StudyData", $A$2, "BAR", "", "High", $A$4, -$B283, $A$6,$A$10,,$A$8,$A$12),$A$15)</f>
        <v>5343.50</v>
      </c>
      <c r="G283" s="4" t="str">
        <f xml:space="preserve"> TEXT(RTD("cqg.rtd",,"StudyData", $A$2, "BAR", "", "Low", $A$4, -$B283, $A$6,$A$10,,$A$8,$A$12),$A$15)</f>
        <v>5286.75</v>
      </c>
      <c r="H283" s="4" t="str">
        <f>TEXT(RTD("cqg.rtd",,"StudyData", $A$2, "BAR", "", "Close", $A$4, -$B283, $A$6,$A$10,,$A$8,$A$12),$A$15)</f>
        <v>5297.25</v>
      </c>
      <c r="I283" s="5">
        <f xml:space="preserve"> RTD("cqg.rtd",,"StudyData", $A$2, "Vol", "VolType=auto, CoCType=Contract", "Vol",$A$4, -$B283, $A$6,$A$10,,$A$8,$A$12)</f>
        <v>1701401</v>
      </c>
      <c r="J283" s="1">
        <f>RTD("cqg.rtd",,"StudyData","CSForm("&amp;$A$2&amp;",Trend1:="&amp;$N$2&amp;",Trend2:="&amp;$N$3&amp;",Trend3:="&amp;$N$4&amp;",Trend4:="&amp;$N$5&amp;",Trend5:="&amp;$N$6&amp;",Trend6:="&amp;$N$7&amp;",Trend7:="&amp;$N$8&amp;",Trend8:="&amp;$N$9&amp;",Range7:="&amp;$O$8&amp;",Range8:="&amp;$O$9&amp;",Range9:="&amp;$O$10&amp;",Range10:="&amp;$O$11&amp;",Range11:="&amp;$O$12&amp;",Range12:="&amp;$O$13&amp;")", "Bar", "", "Close",$A$4,-B283,,,,,"T")</f>
        <v>0</v>
      </c>
      <c r="K283" s="4" t="str">
        <f t="shared" si="29"/>
        <v/>
      </c>
      <c r="S283" s="4"/>
      <c r="W283" s="7">
        <f t="shared" si="31"/>
        <v>5311.25</v>
      </c>
      <c r="X283" s="7">
        <f t="shared" si="32"/>
        <v>5343.5</v>
      </c>
      <c r="Y283" s="7">
        <f t="shared" si="33"/>
        <v>5286.75</v>
      </c>
      <c r="Z283" s="7">
        <f t="shared" si="34"/>
        <v>5297.25</v>
      </c>
    </row>
    <row r="284" spans="2:26" x14ac:dyDescent="0.25">
      <c r="B284" s="2">
        <f t="shared" si="30"/>
        <v>282</v>
      </c>
      <c r="C284" s="3">
        <f xml:space="preserve"> RTD("cqg.rtd",,"StudyData", $A$2, "BAR", "", "Time", $A$4,-$B284,$A$6,$A$10, "","False","T")</f>
        <v>45399</v>
      </c>
      <c r="D284" s="15">
        <f xml:space="preserve"> RTD("cqg.rtd",,"StudyData", $A$2, "BAR", "", "Time", $A$4,-$B284,$A$6,$A$10, "","False","T")</f>
        <v>45399</v>
      </c>
      <c r="E284" s="4" t="str">
        <f xml:space="preserve"> TEXT(RTD("cqg.rtd",,"StudyData", $A$2, "BAR", "", "Open", $A$4, -$B284, $A$6,$A$10,,$A$8,$A$12),$A$15)</f>
        <v>5344.50</v>
      </c>
      <c r="F284" s="4" t="str">
        <f xml:space="preserve"> TEXT(RTD("cqg.rtd",,"StudyData", $A$2, "BAR", "", "High", $A$4, -$B284, $A$6,$A$10,,$A$8,$A$12),$A$15)</f>
        <v>5368.75</v>
      </c>
      <c r="G284" s="4" t="str">
        <f xml:space="preserve"> TEXT(RTD("cqg.rtd",,"StudyData", $A$2, "BAR", "", "Low", $A$4, -$B284, $A$6,$A$10,,$A$8,$A$12),$A$15)</f>
        <v>5295.25</v>
      </c>
      <c r="H284" s="4" t="str">
        <f>TEXT(RTD("cqg.rtd",,"StudyData", $A$2, "BAR", "", "Close", $A$4, -$B284, $A$6,$A$10,,$A$8,$A$12),$A$15)</f>
        <v>5310.50</v>
      </c>
      <c r="I284" s="5">
        <f xml:space="preserve"> RTD("cqg.rtd",,"StudyData", $A$2, "Vol", "VolType=auto, CoCType=Contract", "Vol",$A$4, -$B284, $A$6,$A$10,,$A$8,$A$12)</f>
        <v>1928645</v>
      </c>
      <c r="J284" s="1">
        <f>RTD("cqg.rtd",,"StudyData","CSForm("&amp;$A$2&amp;",Trend1:="&amp;$N$2&amp;",Trend2:="&amp;$N$3&amp;",Trend3:="&amp;$N$4&amp;",Trend4:="&amp;$N$5&amp;",Trend5:="&amp;$N$6&amp;",Trend6:="&amp;$N$7&amp;",Trend7:="&amp;$N$8&amp;",Trend8:="&amp;$N$9&amp;",Range7:="&amp;$O$8&amp;",Range8:="&amp;$O$9&amp;",Range9:="&amp;$O$10&amp;",Range10:="&amp;$O$11&amp;",Range11:="&amp;$O$12&amp;",Range12:="&amp;$O$13&amp;")", "Bar", "", "Close",$A$4,-B284,,,,,"T")</f>
        <v>0</v>
      </c>
      <c r="K284" s="4" t="str">
        <f t="shared" si="29"/>
        <v/>
      </c>
      <c r="S284" s="4"/>
      <c r="W284" s="7">
        <f t="shared" si="31"/>
        <v>5344.5</v>
      </c>
      <c r="X284" s="7">
        <f t="shared" si="32"/>
        <v>5368.75</v>
      </c>
      <c r="Y284" s="7">
        <f t="shared" si="33"/>
        <v>5295.25</v>
      </c>
      <c r="Z284" s="7">
        <f t="shared" si="34"/>
        <v>5310.5</v>
      </c>
    </row>
    <row r="285" spans="2:26" x14ac:dyDescent="0.25">
      <c r="B285" s="2">
        <f t="shared" si="30"/>
        <v>283</v>
      </c>
      <c r="C285" s="3">
        <f xml:space="preserve"> RTD("cqg.rtd",,"StudyData", $A$2, "BAR", "", "Time", $A$4,-$B285,$A$6,$A$10, "","False","T")</f>
        <v>45398</v>
      </c>
      <c r="D285" s="15">
        <f xml:space="preserve"> RTD("cqg.rtd",,"StudyData", $A$2, "BAR", "", "Time", $A$4,-$B285,$A$6,$A$10, "","False","T")</f>
        <v>45398</v>
      </c>
      <c r="E285" s="4" t="str">
        <f xml:space="preserve"> TEXT(RTD("cqg.rtd",,"StudyData", $A$2, "BAR", "", "Open", $A$4, -$B285, $A$6,$A$10,,$A$8,$A$12),$A$15)</f>
        <v>5349.50</v>
      </c>
      <c r="F285" s="4" t="str">
        <f xml:space="preserve"> TEXT(RTD("cqg.rtd",,"StudyData", $A$2, "BAR", "", "High", $A$4, -$B285, $A$6,$A$10,,$A$8,$A$12),$A$15)</f>
        <v>5371.50</v>
      </c>
      <c r="G285" s="4" t="str">
        <f xml:space="preserve"> TEXT(RTD("cqg.rtd",,"StudyData", $A$2, "BAR", "", "Low", $A$4, -$B285, $A$6,$A$10,,$A$8,$A$12),$A$15)</f>
        <v>5327.00</v>
      </c>
      <c r="H285" s="4" t="str">
        <f>TEXT(RTD("cqg.rtd",,"StudyData", $A$2, "BAR", "", "Close", $A$4, -$B285, $A$6,$A$10,,$A$8,$A$12),$A$15)</f>
        <v>5340.75</v>
      </c>
      <c r="I285" s="5">
        <f xml:space="preserve"> RTD("cqg.rtd",,"StudyData", $A$2, "Vol", "VolType=auto, CoCType=Contract", "Vol",$A$4, -$B285, $A$6,$A$10,,$A$8,$A$12)</f>
        <v>2098015</v>
      </c>
      <c r="J285" s="1">
        <f>RTD("cqg.rtd",,"StudyData","CSForm("&amp;$A$2&amp;",Trend1:="&amp;$N$2&amp;",Trend2:="&amp;$N$3&amp;",Trend3:="&amp;$N$4&amp;",Trend4:="&amp;$N$5&amp;",Trend5:="&amp;$N$6&amp;",Trend6:="&amp;$N$7&amp;",Trend7:="&amp;$N$8&amp;",Trend8:="&amp;$N$9&amp;",Range7:="&amp;$O$8&amp;",Range8:="&amp;$O$9&amp;",Range9:="&amp;$O$10&amp;",Range10:="&amp;$O$11&amp;",Range11:="&amp;$O$12&amp;",Range12:="&amp;$O$13&amp;")", "Bar", "", "Close",$A$4,-B285,,,,,"T")</f>
        <v>0</v>
      </c>
      <c r="K285" s="4" t="str">
        <f t="shared" si="29"/>
        <v/>
      </c>
      <c r="S285" s="4"/>
      <c r="W285" s="7">
        <f t="shared" si="31"/>
        <v>5349.5</v>
      </c>
      <c r="X285" s="7">
        <f t="shared" si="32"/>
        <v>5371.5</v>
      </c>
      <c r="Y285" s="7">
        <f t="shared" si="33"/>
        <v>5327</v>
      </c>
      <c r="Z285" s="7">
        <f t="shared" si="34"/>
        <v>5340.75</v>
      </c>
    </row>
    <row r="286" spans="2:26" x14ac:dyDescent="0.25">
      <c r="B286" s="2">
        <f t="shared" si="30"/>
        <v>284</v>
      </c>
      <c r="C286" s="3">
        <f xml:space="preserve"> RTD("cqg.rtd",,"StudyData", $A$2, "BAR", "", "Time", $A$4,-$B286,$A$6,$A$10, "","False","T")</f>
        <v>45397</v>
      </c>
      <c r="D286" s="15">
        <f xml:space="preserve"> RTD("cqg.rtd",,"StudyData", $A$2, "BAR", "", "Time", $A$4,-$B286,$A$6,$A$10, "","False","T")</f>
        <v>45397</v>
      </c>
      <c r="E286" s="4" t="str">
        <f xml:space="preserve"> TEXT(RTD("cqg.rtd",,"StudyData", $A$2, "BAR", "", "Open", $A$4, -$B286, $A$6,$A$10,,$A$8,$A$12),$A$15)</f>
        <v>5414.75</v>
      </c>
      <c r="F286" s="4" t="str">
        <f xml:space="preserve"> TEXT(RTD("cqg.rtd",,"StudyData", $A$2, "BAR", "", "High", $A$4, -$B286, $A$6,$A$10,,$A$8,$A$12),$A$15)</f>
        <v>5461.50</v>
      </c>
      <c r="G286" s="4" t="str">
        <f xml:space="preserve"> TEXT(RTD("cqg.rtd",,"StudyData", $A$2, "BAR", "", "Low", $A$4, -$B286, $A$6,$A$10,,$A$8,$A$12),$A$15)</f>
        <v>5342.25</v>
      </c>
      <c r="H286" s="4" t="str">
        <f>TEXT(RTD("cqg.rtd",,"StudyData", $A$2, "BAR", "", "Close", $A$4, -$B286, $A$6,$A$10,,$A$8,$A$12),$A$15)</f>
        <v>5352.25</v>
      </c>
      <c r="I286" s="5">
        <f xml:space="preserve"> RTD("cqg.rtd",,"StudyData", $A$2, "Vol", "VolType=auto, CoCType=Contract", "Vol",$A$4, -$B286, $A$6,$A$10,,$A$8,$A$12)</f>
        <v>2226105</v>
      </c>
      <c r="J286" s="1">
        <f>RTD("cqg.rtd",,"StudyData","CSForm("&amp;$A$2&amp;",Trend1:="&amp;$N$2&amp;",Trend2:="&amp;$N$3&amp;",Trend3:="&amp;$N$4&amp;",Trend4:="&amp;$N$5&amp;",Trend5:="&amp;$N$6&amp;",Trend6:="&amp;$N$7&amp;",Trend7:="&amp;$N$8&amp;",Trend8:="&amp;$N$9&amp;",Range7:="&amp;$O$8&amp;",Range8:="&amp;$O$9&amp;",Range9:="&amp;$O$10&amp;",Range10:="&amp;$O$11&amp;",Range11:="&amp;$O$12&amp;",Range12:="&amp;$O$13&amp;")", "Bar", "", "Close",$A$4,-B286,,,,,"T")</f>
        <v>0</v>
      </c>
      <c r="K286" s="4" t="str">
        <f t="shared" si="29"/>
        <v/>
      </c>
      <c r="S286" s="4"/>
      <c r="W286" s="7">
        <f t="shared" si="31"/>
        <v>5414.75</v>
      </c>
      <c r="X286" s="7">
        <f t="shared" si="32"/>
        <v>5461.5</v>
      </c>
      <c r="Y286" s="7">
        <f t="shared" si="33"/>
        <v>5342.25</v>
      </c>
      <c r="Z286" s="7">
        <f t="shared" si="34"/>
        <v>5352.25</v>
      </c>
    </row>
    <row r="287" spans="2:26" x14ac:dyDescent="0.25">
      <c r="B287" s="2">
        <f t="shared" si="30"/>
        <v>285</v>
      </c>
      <c r="C287" s="3">
        <f xml:space="preserve"> RTD("cqg.rtd",,"StudyData", $A$2, "BAR", "", "Time", $A$4,-$B287,$A$6,$A$10, "","False","T")</f>
        <v>45394</v>
      </c>
      <c r="D287" s="15">
        <f xml:space="preserve"> RTD("cqg.rtd",,"StudyData", $A$2, "BAR", "", "Time", $A$4,-$B287,$A$6,$A$10, "","False","T")</f>
        <v>45394</v>
      </c>
      <c r="E287" s="4" t="str">
        <f xml:space="preserve"> TEXT(RTD("cqg.rtd",,"StudyData", $A$2, "BAR", "", "Open", $A$4, -$B287, $A$6,$A$10,,$A$8,$A$12),$A$15)</f>
        <v>5492.25</v>
      </c>
      <c r="F287" s="4" t="str">
        <f xml:space="preserve"> TEXT(RTD("cqg.rtd",,"StudyData", $A$2, "BAR", "", "High", $A$4, -$B287, $A$6,$A$10,,$A$8,$A$12),$A$15)</f>
        <v>5497.00</v>
      </c>
      <c r="G287" s="4" t="str">
        <f xml:space="preserve"> TEXT(RTD("cqg.rtd",,"StudyData", $A$2, "BAR", "", "Low", $A$4, -$B287, $A$6,$A$10,,$A$8,$A$12),$A$15)</f>
        <v>5398.25</v>
      </c>
      <c r="H287" s="4" t="str">
        <f>TEXT(RTD("cqg.rtd",,"StudyData", $A$2, "BAR", "", "Close", $A$4, -$B287, $A$6,$A$10,,$A$8,$A$12),$A$15)</f>
        <v>5415.75</v>
      </c>
      <c r="I287" s="5">
        <f xml:space="preserve"> RTD("cqg.rtd",,"StudyData", $A$2, "Vol", "VolType=auto, CoCType=Contract", "Vol",$A$4, -$B287, $A$6,$A$10,,$A$8,$A$12)</f>
        <v>2005106</v>
      </c>
      <c r="J287" s="1">
        <f>RTD("cqg.rtd",,"StudyData","CSForm("&amp;$A$2&amp;",Trend1:="&amp;$N$2&amp;",Trend2:="&amp;$N$3&amp;",Trend3:="&amp;$N$4&amp;",Trend4:="&amp;$N$5&amp;",Trend5:="&amp;$N$6&amp;",Trend6:="&amp;$N$7&amp;",Trend7:="&amp;$N$8&amp;",Trend8:="&amp;$N$9&amp;",Range7:="&amp;$O$8&amp;",Range8:="&amp;$O$9&amp;",Range9:="&amp;$O$10&amp;",Range10:="&amp;$O$11&amp;",Range11:="&amp;$O$12&amp;",Range12:="&amp;$O$13&amp;")", "Bar", "", "Close",$A$4,-B287,,,,,"T")</f>
        <v>2</v>
      </c>
      <c r="K287" s="4" t="str">
        <f t="shared" si="29"/>
        <v>Engulfing Bearish (EG)</v>
      </c>
      <c r="S287" s="4"/>
      <c r="W287" s="7">
        <f t="shared" si="31"/>
        <v>5492.25</v>
      </c>
      <c r="X287" s="7">
        <f t="shared" si="32"/>
        <v>5497</v>
      </c>
      <c r="Y287" s="7">
        <f t="shared" si="33"/>
        <v>5398.25</v>
      </c>
      <c r="Z287" s="7">
        <f t="shared" si="34"/>
        <v>5415.75</v>
      </c>
    </row>
    <row r="288" spans="2:26" x14ac:dyDescent="0.25">
      <c r="B288" s="2">
        <f t="shared" si="30"/>
        <v>286</v>
      </c>
      <c r="C288" s="3">
        <f xml:space="preserve"> RTD("cqg.rtd",,"StudyData", $A$2, "BAR", "", "Time", $A$4,-$B288,$A$6,$A$10, "","False","T")</f>
        <v>45393</v>
      </c>
      <c r="D288" s="15">
        <f xml:space="preserve"> RTD("cqg.rtd",,"StudyData", $A$2, "BAR", "", "Time", $A$4,-$B288,$A$6,$A$10, "","False","T")</f>
        <v>45393</v>
      </c>
      <c r="E288" s="4" t="str">
        <f xml:space="preserve"> TEXT(RTD("cqg.rtd",,"StudyData", $A$2, "BAR", "", "Open", $A$4, -$B288, $A$6,$A$10,,$A$8,$A$12),$A$15)</f>
        <v>5450.25</v>
      </c>
      <c r="F288" s="4" t="str">
        <f xml:space="preserve"> TEXT(RTD("cqg.rtd",,"StudyData", $A$2, "BAR", "", "High", $A$4, -$B288, $A$6,$A$10,,$A$8,$A$12),$A$15)</f>
        <v>5505.75</v>
      </c>
      <c r="G288" s="4" t="str">
        <f xml:space="preserve"> TEXT(RTD("cqg.rtd",,"StudyData", $A$2, "BAR", "", "Low", $A$4, -$B288, $A$6,$A$10,,$A$8,$A$12),$A$15)</f>
        <v>5421.75</v>
      </c>
      <c r="H288" s="4" t="str">
        <f>TEXT(RTD("cqg.rtd",,"StudyData", $A$2, "BAR", "", "Close", $A$4, -$B288, $A$6,$A$10,,$A$8,$A$12),$A$15)</f>
        <v>5491.50</v>
      </c>
      <c r="I288" s="5">
        <f xml:space="preserve"> RTD("cqg.rtd",,"StudyData", $A$2, "Vol", "VolType=auto, CoCType=Contract", "Vol",$A$4, -$B288, $A$6,$A$10,,$A$8,$A$12)</f>
        <v>1762470</v>
      </c>
      <c r="J288" s="1">
        <f>RTD("cqg.rtd",,"StudyData","CSForm("&amp;$A$2&amp;",Trend1:="&amp;$N$2&amp;",Trend2:="&amp;$N$3&amp;",Trend3:="&amp;$N$4&amp;",Trend4:="&amp;$N$5&amp;",Trend5:="&amp;$N$6&amp;",Trend6:="&amp;$N$7&amp;",Trend7:="&amp;$N$8&amp;",Trend8:="&amp;$N$9&amp;",Range7:="&amp;$O$8&amp;",Range8:="&amp;$O$9&amp;",Range9:="&amp;$O$10&amp;",Range10:="&amp;$O$11&amp;",Range11:="&amp;$O$12&amp;",Range12:="&amp;$O$13&amp;")", "Bar", "", "Close",$A$4,-B288,,,,,"T")</f>
        <v>0</v>
      </c>
      <c r="K288" s="4" t="str">
        <f t="shared" si="29"/>
        <v/>
      </c>
      <c r="S288" s="4"/>
      <c r="W288" s="7">
        <f t="shared" si="31"/>
        <v>5450.25</v>
      </c>
      <c r="X288" s="7">
        <f t="shared" si="32"/>
        <v>5505.75</v>
      </c>
      <c r="Y288" s="7">
        <f t="shared" si="33"/>
        <v>5421.75</v>
      </c>
      <c r="Z288" s="7">
        <f t="shared" si="34"/>
        <v>5491.5</v>
      </c>
    </row>
    <row r="289" spans="2:26" x14ac:dyDescent="0.25">
      <c r="B289" s="2">
        <f t="shared" si="30"/>
        <v>287</v>
      </c>
      <c r="C289" s="3">
        <f xml:space="preserve"> RTD("cqg.rtd",,"StudyData", $A$2, "BAR", "", "Time", $A$4,-$B289,$A$6,$A$10, "","False","T")</f>
        <v>45392</v>
      </c>
      <c r="D289" s="15">
        <f xml:space="preserve"> RTD("cqg.rtd",,"StudyData", $A$2, "BAR", "", "Time", $A$4,-$B289,$A$6,$A$10, "","False","T")</f>
        <v>45392</v>
      </c>
      <c r="E289" s="4" t="str">
        <f xml:space="preserve"> TEXT(RTD("cqg.rtd",,"StudyData", $A$2, "BAR", "", "Open", $A$4, -$B289, $A$6,$A$10,,$A$8,$A$12),$A$15)</f>
        <v>5512.50</v>
      </c>
      <c r="F289" s="4" t="str">
        <f xml:space="preserve"> TEXT(RTD("cqg.rtd",,"StudyData", $A$2, "BAR", "", "High", $A$4, -$B289, $A$6,$A$10,,$A$8,$A$12),$A$15)</f>
        <v>5533.25</v>
      </c>
      <c r="G289" s="4" t="str">
        <f xml:space="preserve"> TEXT(RTD("cqg.rtd",,"StudyData", $A$2, "BAR", "", "Low", $A$4, -$B289, $A$6,$A$10,,$A$8,$A$12),$A$15)</f>
        <v>5424.75</v>
      </c>
      <c r="H289" s="4" t="str">
        <f>TEXT(RTD("cqg.rtd",,"StudyData", $A$2, "BAR", "", "Close", $A$4, -$B289, $A$6,$A$10,,$A$8,$A$12),$A$15)</f>
        <v>5456.00</v>
      </c>
      <c r="I289" s="5">
        <f xml:space="preserve"> RTD("cqg.rtd",,"StudyData", $A$2, "Vol", "VolType=auto, CoCType=Contract", "Vol",$A$4, -$B289, $A$6,$A$10,,$A$8,$A$12)</f>
        <v>2369864</v>
      </c>
      <c r="J289" s="1">
        <f>RTD("cqg.rtd",,"StudyData","CSForm("&amp;$A$2&amp;",Trend1:="&amp;$N$2&amp;",Trend2:="&amp;$N$3&amp;",Trend3:="&amp;$N$4&amp;",Trend4:="&amp;$N$5&amp;",Trend5:="&amp;$N$6&amp;",Trend6:="&amp;$N$7&amp;",Trend7:="&amp;$N$8&amp;",Trend8:="&amp;$N$9&amp;",Range7:="&amp;$O$8&amp;",Range8:="&amp;$O$9&amp;",Range9:="&amp;$O$10&amp;",Range10:="&amp;$O$11&amp;",Range11:="&amp;$O$12&amp;",Range12:="&amp;$O$13&amp;")", "Bar", "", "Close",$A$4,-B289,,,,,"T")</f>
        <v>2</v>
      </c>
      <c r="K289" s="4" t="str">
        <f t="shared" si="29"/>
        <v>Engulfing Bearish (EG)</v>
      </c>
      <c r="S289" s="4"/>
      <c r="W289" s="7">
        <f t="shared" si="31"/>
        <v>5512.5</v>
      </c>
      <c r="X289" s="7">
        <f t="shared" si="32"/>
        <v>5533.25</v>
      </c>
      <c r="Y289" s="7">
        <f t="shared" si="33"/>
        <v>5424.75</v>
      </c>
      <c r="Z289" s="7">
        <f t="shared" si="34"/>
        <v>5456</v>
      </c>
    </row>
    <row r="290" spans="2:26" x14ac:dyDescent="0.25">
      <c r="B290" s="2">
        <f t="shared" si="30"/>
        <v>288</v>
      </c>
      <c r="C290" s="3">
        <f xml:space="preserve"> RTD("cqg.rtd",,"StudyData", $A$2, "BAR", "", "Time", $A$4,-$B290,$A$6,$A$10, "","False","T")</f>
        <v>45391</v>
      </c>
      <c r="D290" s="15">
        <f xml:space="preserve"> RTD("cqg.rtd",,"StudyData", $A$2, "BAR", "", "Time", $A$4,-$B290,$A$6,$A$10, "","False","T")</f>
        <v>45391</v>
      </c>
      <c r="E290" s="4" t="str">
        <f xml:space="preserve"> TEXT(RTD("cqg.rtd",,"StudyData", $A$2, "BAR", "", "Open", $A$4, -$B290, $A$6,$A$10,,$A$8,$A$12),$A$15)</f>
        <v>5506.25</v>
      </c>
      <c r="F290" s="4" t="str">
        <f xml:space="preserve"> TEXT(RTD("cqg.rtd",,"StudyData", $A$2, "BAR", "", "High", $A$4, -$B290, $A$6,$A$10,,$A$8,$A$12),$A$15)</f>
        <v>5522.50</v>
      </c>
      <c r="G290" s="4" t="str">
        <f xml:space="preserve"> TEXT(RTD("cqg.rtd",,"StudyData", $A$2, "BAR", "", "Low", $A$4, -$B290, $A$6,$A$10,,$A$8,$A$12),$A$15)</f>
        <v>5456.50</v>
      </c>
      <c r="H290" s="4" t="str">
        <f>TEXT(RTD("cqg.rtd",,"StudyData", $A$2, "BAR", "", "Close", $A$4, -$B290, $A$6,$A$10,,$A$8,$A$12),$A$15)</f>
        <v>5508.50</v>
      </c>
      <c r="I290" s="5">
        <f xml:space="preserve"> RTD("cqg.rtd",,"StudyData", $A$2, "Vol", "VolType=auto, CoCType=Contract", "Vol",$A$4, -$B290, $A$6,$A$10,,$A$8,$A$12)</f>
        <v>1651973</v>
      </c>
      <c r="J290" s="1">
        <f>RTD("cqg.rtd",,"StudyData","CSForm("&amp;$A$2&amp;",Trend1:="&amp;$N$2&amp;",Trend2:="&amp;$N$3&amp;",Trend3:="&amp;$N$4&amp;",Trend4:="&amp;$N$5&amp;",Trend5:="&amp;$N$6&amp;",Trend6:="&amp;$N$7&amp;",Trend7:="&amp;$N$8&amp;",Trend8:="&amp;$N$9&amp;",Range7:="&amp;$O$8&amp;",Range8:="&amp;$O$9&amp;",Range9:="&amp;$O$10&amp;",Range10:="&amp;$O$11&amp;",Range11:="&amp;$O$12&amp;",Range12:="&amp;$O$13&amp;")", "Bar", "", "Close",$A$4,-B290,,,,,"T")</f>
        <v>0</v>
      </c>
      <c r="K290" s="4" t="str">
        <f t="shared" si="29"/>
        <v/>
      </c>
      <c r="S290" s="4"/>
      <c r="W290" s="7">
        <f t="shared" si="31"/>
        <v>5506.25</v>
      </c>
      <c r="X290" s="7">
        <f t="shared" si="32"/>
        <v>5522.5</v>
      </c>
      <c r="Y290" s="7">
        <f t="shared" si="33"/>
        <v>5456.5</v>
      </c>
      <c r="Z290" s="7">
        <f t="shared" si="34"/>
        <v>5508.5</v>
      </c>
    </row>
    <row r="291" spans="2:26" x14ac:dyDescent="0.25">
      <c r="B291" s="2">
        <f t="shared" si="30"/>
        <v>289</v>
      </c>
      <c r="C291" s="3">
        <f xml:space="preserve"> RTD("cqg.rtd",,"StudyData", $A$2, "BAR", "", "Time", $A$4,-$B291,$A$6,$A$10, "","False","T")</f>
        <v>45390</v>
      </c>
      <c r="D291" s="15">
        <f xml:space="preserve"> RTD("cqg.rtd",,"StudyData", $A$2, "BAR", "", "Time", $A$4,-$B291,$A$6,$A$10, "","False","T")</f>
        <v>45390</v>
      </c>
      <c r="E291" s="4" t="str">
        <f xml:space="preserve"> TEXT(RTD("cqg.rtd",,"StudyData", $A$2, "BAR", "", "Open", $A$4, -$B291, $A$6,$A$10,,$A$8,$A$12),$A$15)</f>
        <v>5511.50</v>
      </c>
      <c r="F291" s="4" t="str">
        <f xml:space="preserve"> TEXT(RTD("cqg.rtd",,"StudyData", $A$2, "BAR", "", "High", $A$4, -$B291, $A$6,$A$10,,$A$8,$A$12),$A$15)</f>
        <v>5517.50</v>
      </c>
      <c r="G291" s="4" t="str">
        <f xml:space="preserve"> TEXT(RTD("cqg.rtd",,"StudyData", $A$2, "BAR", "", "Low", $A$4, -$B291, $A$6,$A$10,,$A$8,$A$12),$A$15)</f>
        <v>5484.75</v>
      </c>
      <c r="H291" s="4" t="str">
        <f>TEXT(RTD("cqg.rtd",,"StudyData", $A$2, "BAR", "", "Close", $A$4, -$B291, $A$6,$A$10,,$A$8,$A$12),$A$15)</f>
        <v>5501.50</v>
      </c>
      <c r="I291" s="5">
        <f xml:space="preserve"> RTD("cqg.rtd",,"StudyData", $A$2, "Vol", "VolType=auto, CoCType=Contract", "Vol",$A$4, -$B291, $A$6,$A$10,,$A$8,$A$12)</f>
        <v>1167648</v>
      </c>
      <c r="J291" s="1">
        <f>RTD("cqg.rtd",,"StudyData","CSForm("&amp;$A$2&amp;",Trend1:="&amp;$N$2&amp;",Trend2:="&amp;$N$3&amp;",Trend3:="&amp;$N$4&amp;",Trend4:="&amp;$N$5&amp;",Trend5:="&amp;$N$6&amp;",Trend6:="&amp;$N$7&amp;",Trend7:="&amp;$N$8&amp;",Trend8:="&amp;$N$9&amp;",Range7:="&amp;$O$8&amp;",Range8:="&amp;$O$9&amp;",Range9:="&amp;$O$10&amp;",Range10:="&amp;$O$11&amp;",Range11:="&amp;$O$12&amp;",Range12:="&amp;$O$13&amp;")", "Bar", "", "Close",$A$4,-B291,,,,,"T")</f>
        <v>0</v>
      </c>
      <c r="K291" s="4" t="str">
        <f t="shared" si="29"/>
        <v/>
      </c>
      <c r="S291" s="4"/>
      <c r="W291" s="7">
        <f t="shared" si="31"/>
        <v>5511.5</v>
      </c>
      <c r="X291" s="7">
        <f t="shared" si="32"/>
        <v>5517.5</v>
      </c>
      <c r="Y291" s="7">
        <f t="shared" si="33"/>
        <v>5484.75</v>
      </c>
      <c r="Z291" s="7">
        <f t="shared" si="34"/>
        <v>5501.5</v>
      </c>
    </row>
    <row r="292" spans="2:26" x14ac:dyDescent="0.25">
      <c r="B292" s="2">
        <f t="shared" si="30"/>
        <v>290</v>
      </c>
      <c r="C292" s="3">
        <f xml:space="preserve"> RTD("cqg.rtd",,"StudyData", $A$2, "BAR", "", "Time", $A$4,-$B292,$A$6,$A$10, "","False","T")</f>
        <v>45387</v>
      </c>
      <c r="D292" s="15">
        <f xml:space="preserve"> RTD("cqg.rtd",,"StudyData", $A$2, "BAR", "", "Time", $A$4,-$B292,$A$6,$A$10, "","False","T")</f>
        <v>45387</v>
      </c>
      <c r="E292" s="4" t="str">
        <f xml:space="preserve"> TEXT(RTD("cqg.rtd",,"StudyData", $A$2, "BAR", "", "Open", $A$4, -$B292, $A$6,$A$10,,$A$8,$A$12),$A$15)</f>
        <v>5448.00</v>
      </c>
      <c r="F292" s="4" t="str">
        <f xml:space="preserve"> TEXT(RTD("cqg.rtd",,"StudyData", $A$2, "BAR", "", "High", $A$4, -$B292, $A$6,$A$10,,$A$8,$A$12),$A$15)</f>
        <v>5520.75</v>
      </c>
      <c r="G292" s="4" t="str">
        <f xml:space="preserve"> TEXT(RTD("cqg.rtd",,"StudyData", $A$2, "BAR", "", "Low", $A$4, -$B292, $A$6,$A$10,,$A$8,$A$12),$A$15)</f>
        <v>5439.75</v>
      </c>
      <c r="H292" s="4" t="str">
        <f>TEXT(RTD("cqg.rtd",,"StudyData", $A$2, "BAR", "", "Close", $A$4, -$B292, $A$6,$A$10,,$A$8,$A$12),$A$15)</f>
        <v>5501.25</v>
      </c>
      <c r="I292" s="5">
        <f xml:space="preserve"> RTD("cqg.rtd",,"StudyData", $A$2, "Vol", "VolType=auto, CoCType=Contract", "Vol",$A$4, -$B292, $A$6,$A$10,,$A$8,$A$12)</f>
        <v>1908306</v>
      </c>
      <c r="J292" s="1">
        <f>RTD("cqg.rtd",,"StudyData","CSForm("&amp;$A$2&amp;",Trend1:="&amp;$N$2&amp;",Trend2:="&amp;$N$3&amp;",Trend3:="&amp;$N$4&amp;",Trend4:="&amp;$N$5&amp;",Trend5:="&amp;$N$6&amp;",Trend6:="&amp;$N$7&amp;",Trend7:="&amp;$N$8&amp;",Trend8:="&amp;$N$9&amp;",Range7:="&amp;$O$8&amp;",Range8:="&amp;$O$9&amp;",Range9:="&amp;$O$10&amp;",Range10:="&amp;$O$11&amp;",Range11:="&amp;$O$12&amp;",Range12:="&amp;$O$13&amp;")", "Bar", "", "Close",$A$4,-B292,,,,,"T")</f>
        <v>0</v>
      </c>
      <c r="K292" s="4" t="str">
        <f t="shared" si="29"/>
        <v/>
      </c>
      <c r="S292" s="4"/>
      <c r="W292" s="7">
        <f t="shared" si="31"/>
        <v>5448</v>
      </c>
      <c r="X292" s="7">
        <f t="shared" si="32"/>
        <v>5520.75</v>
      </c>
      <c r="Y292" s="7">
        <f t="shared" si="33"/>
        <v>5439.75</v>
      </c>
      <c r="Z292" s="7">
        <f t="shared" si="34"/>
        <v>5501.25</v>
      </c>
    </row>
    <row r="293" spans="2:26" x14ac:dyDescent="0.25">
      <c r="B293" s="2">
        <f t="shared" si="30"/>
        <v>291</v>
      </c>
      <c r="C293" s="3">
        <f xml:space="preserve"> RTD("cqg.rtd",,"StudyData", $A$2, "BAR", "", "Time", $A$4,-$B293,$A$6,$A$10, "","False","T")</f>
        <v>45386</v>
      </c>
      <c r="D293" s="15">
        <f xml:space="preserve"> RTD("cqg.rtd",,"StudyData", $A$2, "BAR", "", "Time", $A$4,-$B293,$A$6,$A$10, "","False","T")</f>
        <v>45386</v>
      </c>
      <c r="E293" s="4" t="str">
        <f xml:space="preserve"> TEXT(RTD("cqg.rtd",,"StudyData", $A$2, "BAR", "", "Open", $A$4, -$B293, $A$6,$A$10,,$A$8,$A$12),$A$15)</f>
        <v>5519.00</v>
      </c>
      <c r="F293" s="4" t="str">
        <f xml:space="preserve"> TEXT(RTD("cqg.rtd",,"StudyData", $A$2, "BAR", "", "High", $A$4, -$B293, $A$6,$A$10,,$A$8,$A$12),$A$15)</f>
        <v>5556.75</v>
      </c>
      <c r="G293" s="4" t="str">
        <f xml:space="preserve"> TEXT(RTD("cqg.rtd",,"StudyData", $A$2, "BAR", "", "Low", $A$4, -$B293, $A$6,$A$10,,$A$8,$A$12),$A$15)</f>
        <v>5440.75</v>
      </c>
      <c r="H293" s="4" t="str">
        <f>TEXT(RTD("cqg.rtd",,"StudyData", $A$2, "BAR", "", "Close", $A$4, -$B293, $A$6,$A$10,,$A$8,$A$12),$A$15)</f>
        <v>5445.50</v>
      </c>
      <c r="I293" s="5">
        <f xml:space="preserve"> RTD("cqg.rtd",,"StudyData", $A$2, "Vol", "VolType=auto, CoCType=Contract", "Vol",$A$4, -$B293, $A$6,$A$10,,$A$8,$A$12)</f>
        <v>1941274</v>
      </c>
      <c r="J293" s="1">
        <f>RTD("cqg.rtd",,"StudyData","CSForm("&amp;$A$2&amp;",Trend1:="&amp;$N$2&amp;",Trend2:="&amp;$N$3&amp;",Trend3:="&amp;$N$4&amp;",Trend4:="&amp;$N$5&amp;",Trend5:="&amp;$N$6&amp;",Trend6:="&amp;$N$7&amp;",Trend7:="&amp;$N$8&amp;",Trend8:="&amp;$N$9&amp;",Range7:="&amp;$O$8&amp;",Range8:="&amp;$O$9&amp;",Range9:="&amp;$O$10&amp;",Range10:="&amp;$O$11&amp;",Range11:="&amp;$O$12&amp;",Range12:="&amp;$O$13&amp;")", "Bar", "", "Close",$A$4,-B293,,,,,"T")</f>
        <v>0</v>
      </c>
      <c r="K293" s="4" t="str">
        <f t="shared" si="29"/>
        <v/>
      </c>
      <c r="S293" s="4"/>
      <c r="W293" s="7">
        <f t="shared" si="31"/>
        <v>5519</v>
      </c>
      <c r="X293" s="7">
        <f t="shared" si="32"/>
        <v>5556.75</v>
      </c>
      <c r="Y293" s="7">
        <f t="shared" si="33"/>
        <v>5440.75</v>
      </c>
      <c r="Z293" s="7">
        <f t="shared" si="34"/>
        <v>5445.5</v>
      </c>
    </row>
    <row r="294" spans="2:26" x14ac:dyDescent="0.25">
      <c r="B294" s="2">
        <f t="shared" si="30"/>
        <v>292</v>
      </c>
      <c r="C294" s="3">
        <f xml:space="preserve"> RTD("cqg.rtd",,"StudyData", $A$2, "BAR", "", "Time", $A$4,-$B294,$A$6,$A$10, "","False","T")</f>
        <v>45385</v>
      </c>
      <c r="D294" s="15">
        <f xml:space="preserve"> RTD("cqg.rtd",,"StudyData", $A$2, "BAR", "", "Time", $A$4,-$B294,$A$6,$A$10, "","False","T")</f>
        <v>45385</v>
      </c>
      <c r="E294" s="4" t="str">
        <f xml:space="preserve"> TEXT(RTD("cqg.rtd",,"StudyData", $A$2, "BAR", "", "Open", $A$4, -$B294, $A$6,$A$10,,$A$8,$A$12),$A$15)</f>
        <v>5510.75</v>
      </c>
      <c r="F294" s="4" t="str">
        <f xml:space="preserve"> TEXT(RTD("cqg.rtd",,"StudyData", $A$2, "BAR", "", "High", $A$4, -$B294, $A$6,$A$10,,$A$8,$A$12),$A$15)</f>
        <v>5529.00</v>
      </c>
      <c r="G294" s="4" t="str">
        <f xml:space="preserve"> TEXT(RTD("cqg.rtd",,"StudyData", $A$2, "BAR", "", "Low", $A$4, -$B294, $A$6,$A$10,,$A$8,$A$12),$A$15)</f>
        <v>5492.75</v>
      </c>
      <c r="H294" s="4" t="str">
        <f>TEXT(RTD("cqg.rtd",,"StudyData", $A$2, "BAR", "", "Close", $A$4, -$B294, $A$6,$A$10,,$A$8,$A$12),$A$15)</f>
        <v>5514.75</v>
      </c>
      <c r="I294" s="5">
        <f xml:space="preserve"> RTD("cqg.rtd",,"StudyData", $A$2, "Vol", "VolType=auto, CoCType=Contract", "Vol",$A$4, -$B294, $A$6,$A$10,,$A$8,$A$12)</f>
        <v>1402981</v>
      </c>
      <c r="J294" s="1">
        <f>RTD("cqg.rtd",,"StudyData","CSForm("&amp;$A$2&amp;",Trend1:="&amp;$N$2&amp;",Trend2:="&amp;$N$3&amp;",Trend3:="&amp;$N$4&amp;",Trend4:="&amp;$N$5&amp;",Trend5:="&amp;$N$6&amp;",Trend6:="&amp;$N$7&amp;",Trend7:="&amp;$N$8&amp;",Trend8:="&amp;$N$9&amp;",Range7:="&amp;$O$8&amp;",Range8:="&amp;$O$9&amp;",Range9:="&amp;$O$10&amp;",Range10:="&amp;$O$11&amp;",Range11:="&amp;$O$12&amp;",Range12:="&amp;$O$13&amp;")", "Bar", "", "Close",$A$4,-B294,,,,,"T")</f>
        <v>7</v>
      </c>
      <c r="K294" s="4" t="str">
        <f t="shared" si="29"/>
        <v>Harami Bullish (HI)</v>
      </c>
      <c r="S294" s="4"/>
      <c r="W294" s="7">
        <f t="shared" si="31"/>
        <v>5510.75</v>
      </c>
      <c r="X294" s="7">
        <f t="shared" si="32"/>
        <v>5529</v>
      </c>
      <c r="Y294" s="7">
        <f t="shared" si="33"/>
        <v>5492.75</v>
      </c>
      <c r="Z294" s="7">
        <f t="shared" si="34"/>
        <v>5514.75</v>
      </c>
    </row>
    <row r="295" spans="2:26" x14ac:dyDescent="0.25">
      <c r="B295" s="2">
        <f t="shared" si="30"/>
        <v>293</v>
      </c>
      <c r="C295" s="3">
        <f xml:space="preserve"> RTD("cqg.rtd",,"StudyData", $A$2, "BAR", "", "Time", $A$4,-$B295,$A$6,$A$10, "","False","T")</f>
        <v>45384</v>
      </c>
      <c r="D295" s="15">
        <f xml:space="preserve"> RTD("cqg.rtd",,"StudyData", $A$2, "BAR", "", "Time", $A$4,-$B295,$A$6,$A$10, "","False","T")</f>
        <v>45384</v>
      </c>
      <c r="E295" s="4" t="str">
        <f xml:space="preserve"> TEXT(RTD("cqg.rtd",,"StudyData", $A$2, "BAR", "", "Open", $A$4, -$B295, $A$6,$A$10,,$A$8,$A$12),$A$15)</f>
        <v>5542.75</v>
      </c>
      <c r="F295" s="4" t="str">
        <f xml:space="preserve"> TEXT(RTD("cqg.rtd",,"StudyData", $A$2, "BAR", "", "High", $A$4, -$B295, $A$6,$A$10,,$A$8,$A$12),$A$15)</f>
        <v>5544.25</v>
      </c>
      <c r="G295" s="4" t="str">
        <f xml:space="preserve"> TEXT(RTD("cqg.rtd",,"StudyData", $A$2, "BAR", "", "Low", $A$4, -$B295, $A$6,$A$10,,$A$8,$A$12),$A$15)</f>
        <v>5483.25</v>
      </c>
      <c r="H295" s="4" t="str">
        <f>TEXT(RTD("cqg.rtd",,"StudyData", $A$2, "BAR", "", "Close", $A$4, -$B295, $A$6,$A$10,,$A$8,$A$12),$A$15)</f>
        <v>5508.75</v>
      </c>
      <c r="I295" s="5">
        <f xml:space="preserve"> RTD("cqg.rtd",,"StudyData", $A$2, "Vol", "VolType=auto, CoCType=Contract", "Vol",$A$4, -$B295, $A$6,$A$10,,$A$8,$A$12)</f>
        <v>1426691</v>
      </c>
      <c r="J295" s="1">
        <f>RTD("cqg.rtd",,"StudyData","CSForm("&amp;$A$2&amp;",Trend1:="&amp;$N$2&amp;",Trend2:="&amp;$N$3&amp;",Trend3:="&amp;$N$4&amp;",Trend4:="&amp;$N$5&amp;",Trend5:="&amp;$N$6&amp;",Trend6:="&amp;$N$7&amp;",Trend7:="&amp;$N$8&amp;",Trend8:="&amp;$N$9&amp;",Range7:="&amp;$O$8&amp;",Range8:="&amp;$O$9&amp;",Range9:="&amp;$O$10&amp;",Range10:="&amp;$O$11&amp;",Range11:="&amp;$O$12&amp;",Range12:="&amp;$O$13&amp;")", "Bar", "", "Close",$A$4,-B295,,,,,"T")</f>
        <v>0</v>
      </c>
      <c r="K295" s="4" t="str">
        <f t="shared" si="29"/>
        <v/>
      </c>
      <c r="S295" s="4"/>
      <c r="W295" s="7">
        <f t="shared" si="31"/>
        <v>5542.75</v>
      </c>
      <c r="X295" s="7">
        <f t="shared" si="32"/>
        <v>5544.25</v>
      </c>
      <c r="Y295" s="7">
        <f t="shared" si="33"/>
        <v>5483.25</v>
      </c>
      <c r="Z295" s="7">
        <f t="shared" si="34"/>
        <v>5508.75</v>
      </c>
    </row>
    <row r="296" spans="2:26" x14ac:dyDescent="0.25">
      <c r="B296" s="2">
        <f t="shared" si="30"/>
        <v>294</v>
      </c>
      <c r="C296" s="3">
        <f xml:space="preserve"> RTD("cqg.rtd",,"StudyData", $A$2, "BAR", "", "Time", $A$4,-$B296,$A$6,$A$10, "","False","T")</f>
        <v>45383</v>
      </c>
      <c r="D296" s="15">
        <f xml:space="preserve"> RTD("cqg.rtd",,"StudyData", $A$2, "BAR", "", "Time", $A$4,-$B296,$A$6,$A$10, "","False","T")</f>
        <v>45383</v>
      </c>
      <c r="E296" s="4" t="str">
        <f xml:space="preserve"> TEXT(RTD("cqg.rtd",,"StudyData", $A$2, "BAR", "", "Open", $A$4, -$B296, $A$6,$A$10,,$A$8,$A$12),$A$15)</f>
        <v>5562.50</v>
      </c>
      <c r="F296" s="4" t="str">
        <f xml:space="preserve"> TEXT(RTD("cqg.rtd",,"StudyData", $A$2, "BAR", "", "High", $A$4, -$B296, $A$6,$A$10,,$A$8,$A$12),$A$15)</f>
        <v>5581.75</v>
      </c>
      <c r="G296" s="4" t="str">
        <f xml:space="preserve"> TEXT(RTD("cqg.rtd",,"StudyData", $A$2, "BAR", "", "Low", $A$4, -$B296, $A$6,$A$10,,$A$8,$A$12),$A$15)</f>
        <v>5530.50</v>
      </c>
      <c r="H296" s="4" t="str">
        <f>TEXT(RTD("cqg.rtd",,"StudyData", $A$2, "BAR", "", "Close", $A$4, -$B296, $A$6,$A$10,,$A$8,$A$12),$A$15)</f>
        <v>5543.50</v>
      </c>
      <c r="I296" s="5">
        <f xml:space="preserve"> RTD("cqg.rtd",,"StudyData", $A$2, "Vol", "VolType=auto, CoCType=Contract", "Vol",$A$4, -$B296, $A$6,$A$10,,$A$8,$A$12)</f>
        <v>1125234</v>
      </c>
      <c r="J296" s="1">
        <f>RTD("cqg.rtd",,"StudyData","CSForm("&amp;$A$2&amp;",Trend1:="&amp;$N$2&amp;",Trend2:="&amp;$N$3&amp;",Trend3:="&amp;$N$4&amp;",Trend4:="&amp;$N$5&amp;",Trend5:="&amp;$N$6&amp;",Trend6:="&amp;$N$7&amp;",Trend7:="&amp;$N$8&amp;",Trend8:="&amp;$N$9&amp;",Range7:="&amp;$O$8&amp;",Range8:="&amp;$O$9&amp;",Range9:="&amp;$O$10&amp;",Range10:="&amp;$O$11&amp;",Range11:="&amp;$O$12&amp;",Range12:="&amp;$O$13&amp;")", "Bar", "", "Close",$A$4,-B296,,,,,"T")</f>
        <v>2</v>
      </c>
      <c r="K296" s="4" t="str">
        <f t="shared" si="29"/>
        <v>Engulfing Bearish (EG)</v>
      </c>
      <c r="S296" s="4"/>
      <c r="W296" s="7">
        <f t="shared" si="31"/>
        <v>5562.5</v>
      </c>
      <c r="X296" s="7">
        <f t="shared" si="32"/>
        <v>5581.75</v>
      </c>
      <c r="Y296" s="7">
        <f t="shared" si="33"/>
        <v>5530.5</v>
      </c>
      <c r="Z296" s="7">
        <f t="shared" si="34"/>
        <v>5543.5</v>
      </c>
    </row>
    <row r="297" spans="2:26" x14ac:dyDescent="0.25">
      <c r="B297" s="2">
        <f t="shared" si="30"/>
        <v>295</v>
      </c>
      <c r="C297" s="3">
        <f xml:space="preserve"> RTD("cqg.rtd",,"StudyData", $A$2, "BAR", "", "Time", $A$4,-$B297,$A$6,$A$10, "","False","T")</f>
        <v>45379</v>
      </c>
      <c r="D297" s="15">
        <f xml:space="preserve"> RTD("cqg.rtd",,"StudyData", $A$2, "BAR", "", "Time", $A$4,-$B297,$A$6,$A$10, "","False","T")</f>
        <v>45379</v>
      </c>
      <c r="E297" s="4" t="str">
        <f xml:space="preserve"> TEXT(RTD("cqg.rtd",,"StudyData", $A$2, "BAR", "", "Open", $A$4, -$B297, $A$6,$A$10,,$A$8,$A$12),$A$15)</f>
        <v>5556.25</v>
      </c>
      <c r="F297" s="4" t="str">
        <f xml:space="preserve"> TEXT(RTD("cqg.rtd",,"StudyData", $A$2, "BAR", "", "High", $A$4, -$B297, $A$6,$A$10,,$A$8,$A$12),$A$15)</f>
        <v>5569.25</v>
      </c>
      <c r="G297" s="4" t="str">
        <f xml:space="preserve"> TEXT(RTD("cqg.rtd",,"StudyData", $A$2, "BAR", "", "Low", $A$4, -$B297, $A$6,$A$10,,$A$8,$A$12),$A$15)</f>
        <v>5549.25</v>
      </c>
      <c r="H297" s="4" t="str">
        <f>TEXT(RTD("cqg.rtd",,"StudyData", $A$2, "BAR", "", "Close", $A$4, -$B297, $A$6,$A$10,,$A$8,$A$12),$A$15)</f>
        <v>5556.75</v>
      </c>
      <c r="I297" s="5">
        <f xml:space="preserve"> RTD("cqg.rtd",,"StudyData", $A$2, "Vol", "VolType=auto, CoCType=Contract", "Vol",$A$4, -$B297, $A$6,$A$10,,$A$8,$A$12)</f>
        <v>1317836</v>
      </c>
      <c r="J297" s="1">
        <f>RTD("cqg.rtd",,"StudyData","CSForm("&amp;$A$2&amp;",Trend1:="&amp;$N$2&amp;",Trend2:="&amp;$N$3&amp;",Trend3:="&amp;$N$4&amp;",Trend4:="&amp;$N$5&amp;",Trend5:="&amp;$N$6&amp;",Trend6:="&amp;$N$7&amp;",Trend7:="&amp;$N$8&amp;",Trend8:="&amp;$N$9&amp;",Range7:="&amp;$O$8&amp;",Range8:="&amp;$O$9&amp;",Range9:="&amp;$O$10&amp;",Range10:="&amp;$O$11&amp;",Range11:="&amp;$O$12&amp;",Range12:="&amp;$O$13&amp;")", "Bar", "", "Close",$A$4,-B297,,,,,"T")</f>
        <v>0</v>
      </c>
      <c r="K297" s="4" t="str">
        <f t="shared" si="29"/>
        <v/>
      </c>
      <c r="S297" s="4"/>
      <c r="W297" s="7">
        <f t="shared" si="31"/>
        <v>5556.25</v>
      </c>
      <c r="X297" s="7">
        <f t="shared" si="32"/>
        <v>5569.25</v>
      </c>
      <c r="Y297" s="7">
        <f t="shared" si="33"/>
        <v>5549.25</v>
      </c>
      <c r="Z297" s="7">
        <f t="shared" si="34"/>
        <v>5556.75</v>
      </c>
    </row>
    <row r="298" spans="2:26" x14ac:dyDescent="0.25">
      <c r="B298" s="2">
        <f t="shared" si="30"/>
        <v>296</v>
      </c>
      <c r="C298" s="3">
        <f xml:space="preserve"> RTD("cqg.rtd",,"StudyData", $A$2, "BAR", "", "Time", $A$4,-$B298,$A$6,$A$10, "","False","T")</f>
        <v>45378</v>
      </c>
      <c r="D298" s="15">
        <f xml:space="preserve"> RTD("cqg.rtd",,"StudyData", $A$2, "BAR", "", "Time", $A$4,-$B298,$A$6,$A$10, "","False","T")</f>
        <v>45378</v>
      </c>
      <c r="E298" s="4" t="str">
        <f xml:space="preserve"> TEXT(RTD("cqg.rtd",,"StudyData", $A$2, "BAR", "", "Open", $A$4, -$B298, $A$6,$A$10,,$A$8,$A$12),$A$15)</f>
        <v>5521.50</v>
      </c>
      <c r="F298" s="4" t="str">
        <f xml:space="preserve"> TEXT(RTD("cqg.rtd",,"StudyData", $A$2, "BAR", "", "High", $A$4, -$B298, $A$6,$A$10,,$A$8,$A$12),$A$15)</f>
        <v>5562.00</v>
      </c>
      <c r="G298" s="4" t="str">
        <f xml:space="preserve"> TEXT(RTD("cqg.rtd",,"StudyData", $A$2, "BAR", "", "Low", $A$4, -$B298, $A$6,$A$10,,$A$8,$A$12),$A$15)</f>
        <v>5519.00</v>
      </c>
      <c r="H298" s="4" t="str">
        <f>TEXT(RTD("cqg.rtd",,"StudyData", $A$2, "BAR", "", "Close", $A$4, -$B298, $A$6,$A$10,,$A$8,$A$12),$A$15)</f>
        <v>5556.50</v>
      </c>
      <c r="I298" s="5">
        <f xml:space="preserve"> RTD("cqg.rtd",,"StudyData", $A$2, "Vol", "VolType=auto, CoCType=Contract", "Vol",$A$4, -$B298, $A$6,$A$10,,$A$8,$A$12)</f>
        <v>1487671</v>
      </c>
      <c r="J298" s="1">
        <f>RTD("cqg.rtd",,"StudyData","CSForm("&amp;$A$2&amp;",Trend1:="&amp;$N$2&amp;",Trend2:="&amp;$N$3&amp;",Trend3:="&amp;$N$4&amp;",Trend4:="&amp;$N$5&amp;",Trend5:="&amp;$N$6&amp;",Trend6:="&amp;$N$7&amp;",Trend7:="&amp;$N$8&amp;",Trend8:="&amp;$N$9&amp;",Range7:="&amp;$O$8&amp;",Range8:="&amp;$O$9&amp;",Range9:="&amp;$O$10&amp;",Range10:="&amp;$O$11&amp;",Range11:="&amp;$O$12&amp;",Range12:="&amp;$O$13&amp;")", "Bar", "", "Close",$A$4,-B298,,,,,"T")</f>
        <v>0</v>
      </c>
      <c r="K298" s="4" t="str">
        <f t="shared" si="29"/>
        <v/>
      </c>
      <c r="S298" s="4"/>
      <c r="W298" s="7">
        <f t="shared" si="31"/>
        <v>5521.5</v>
      </c>
      <c r="X298" s="7">
        <f t="shared" si="32"/>
        <v>5562</v>
      </c>
      <c r="Y298" s="7">
        <f t="shared" si="33"/>
        <v>5519</v>
      </c>
      <c r="Z298" s="7">
        <f t="shared" si="34"/>
        <v>5556.5</v>
      </c>
    </row>
    <row r="299" spans="2:26" x14ac:dyDescent="0.25">
      <c r="B299" s="2">
        <f t="shared" si="30"/>
        <v>297</v>
      </c>
      <c r="C299" s="3">
        <f xml:space="preserve"> RTD("cqg.rtd",,"StudyData", $A$2, "BAR", "", "Time", $A$4,-$B299,$A$6,$A$10, "","False","T")</f>
        <v>45377</v>
      </c>
      <c r="D299" s="15">
        <f xml:space="preserve"> RTD("cqg.rtd",,"StudyData", $A$2, "BAR", "", "Time", $A$4,-$B299,$A$6,$A$10, "","False","T")</f>
        <v>45377</v>
      </c>
      <c r="E299" s="4" t="str">
        <f xml:space="preserve"> TEXT(RTD("cqg.rtd",,"StudyData", $A$2, "BAR", "", "Open", $A$4, -$B299, $A$6,$A$10,,$A$8,$A$12),$A$15)</f>
        <v>5529.00</v>
      </c>
      <c r="F299" s="4" t="str">
        <f xml:space="preserve"> TEXT(RTD("cqg.rtd",,"StudyData", $A$2, "BAR", "", "High", $A$4, -$B299, $A$6,$A$10,,$A$8,$A$12),$A$15)</f>
        <v>5548.75</v>
      </c>
      <c r="G299" s="4" t="str">
        <f xml:space="preserve"> TEXT(RTD("cqg.rtd",,"StudyData", $A$2, "BAR", "", "Low", $A$4, -$B299, $A$6,$A$10,,$A$8,$A$12),$A$15)</f>
        <v>5511.25</v>
      </c>
      <c r="H299" s="4" t="str">
        <f>TEXT(RTD("cqg.rtd",,"StudyData", $A$2, "BAR", "", "Close", $A$4, -$B299, $A$6,$A$10,,$A$8,$A$12),$A$15)</f>
        <v>5513.50</v>
      </c>
      <c r="I299" s="5">
        <f xml:space="preserve"> RTD("cqg.rtd",,"StudyData", $A$2, "Vol", "VolType=auto, CoCType=Contract", "Vol",$A$4, -$B299, $A$6,$A$10,,$A$8,$A$12)</f>
        <v>1092706</v>
      </c>
      <c r="J299" s="1">
        <f>RTD("cqg.rtd",,"StudyData","CSForm("&amp;$A$2&amp;",Trend1:="&amp;$N$2&amp;",Trend2:="&amp;$N$3&amp;",Trend3:="&amp;$N$4&amp;",Trend4:="&amp;$N$5&amp;",Trend5:="&amp;$N$6&amp;",Trend6:="&amp;$N$7&amp;",Trend7:="&amp;$N$8&amp;",Trend8:="&amp;$N$9&amp;",Range7:="&amp;$O$8&amp;",Range8:="&amp;$O$9&amp;",Range9:="&amp;$O$10&amp;",Range10:="&amp;$O$11&amp;",Range11:="&amp;$O$12&amp;",Range12:="&amp;$O$13&amp;")", "Bar", "", "Close",$A$4,-B299,,,,,"T")</f>
        <v>0</v>
      </c>
      <c r="K299" s="4" t="str">
        <f t="shared" si="29"/>
        <v/>
      </c>
      <c r="S299" s="4"/>
      <c r="W299" s="7">
        <f t="shared" si="31"/>
        <v>5529</v>
      </c>
      <c r="X299" s="7">
        <f t="shared" si="32"/>
        <v>5548.75</v>
      </c>
      <c r="Y299" s="7">
        <f t="shared" si="33"/>
        <v>5511.25</v>
      </c>
      <c r="Z299" s="7">
        <f t="shared" si="34"/>
        <v>5513.5</v>
      </c>
    </row>
    <row r="300" spans="2:26" x14ac:dyDescent="0.25">
      <c r="B300" s="2">
        <f t="shared" si="30"/>
        <v>298</v>
      </c>
      <c r="C300" s="3">
        <f xml:space="preserve"> RTD("cqg.rtd",,"StudyData", $A$2, "BAR", "", "Time", $A$4,-$B300,$A$6,$A$10, "","False","T")</f>
        <v>45376</v>
      </c>
      <c r="D300" s="15">
        <f xml:space="preserve"> RTD("cqg.rtd",,"StudyData", $A$2, "BAR", "", "Time", $A$4,-$B300,$A$6,$A$10, "","False","T")</f>
        <v>45376</v>
      </c>
      <c r="E300" s="4" t="str">
        <f xml:space="preserve"> TEXT(RTD("cqg.rtd",,"StudyData", $A$2, "BAR", "", "Open", $A$4, -$B300, $A$6,$A$10,,$A$8,$A$12),$A$15)</f>
        <v>5538.75</v>
      </c>
      <c r="F300" s="4" t="str">
        <f xml:space="preserve"> TEXT(RTD("cqg.rtd",,"StudyData", $A$2, "BAR", "", "High", $A$4, -$B300, $A$6,$A$10,,$A$8,$A$12),$A$15)</f>
        <v>5543.25</v>
      </c>
      <c r="G300" s="4" t="str">
        <f xml:space="preserve"> TEXT(RTD("cqg.rtd",,"StudyData", $A$2, "BAR", "", "Low", $A$4, -$B300, $A$6,$A$10,,$A$8,$A$12),$A$15)</f>
        <v>5520.75</v>
      </c>
      <c r="H300" s="4" t="str">
        <f>TEXT(RTD("cqg.rtd",,"StudyData", $A$2, "BAR", "", "Close", $A$4, -$B300, $A$6,$A$10,,$A$8,$A$12),$A$15)</f>
        <v>5526.50</v>
      </c>
      <c r="I300" s="5">
        <f xml:space="preserve"> RTD("cqg.rtd",,"StudyData", $A$2, "Vol", "VolType=auto, CoCType=Contract", "Vol",$A$4, -$B300, $A$6,$A$10,,$A$8,$A$12)</f>
        <v>920608</v>
      </c>
      <c r="J300" s="1">
        <f>RTD("cqg.rtd",,"StudyData","CSForm("&amp;$A$2&amp;",Trend1:="&amp;$N$2&amp;",Trend2:="&amp;$N$3&amp;",Trend3:="&amp;$N$4&amp;",Trend4:="&amp;$N$5&amp;",Trend5:="&amp;$N$6&amp;",Trend6:="&amp;$N$7&amp;",Trend7:="&amp;$N$8&amp;",Trend8:="&amp;$N$9&amp;",Range7:="&amp;$O$8&amp;",Range8:="&amp;$O$9&amp;",Range9:="&amp;$O$10&amp;",Range10:="&amp;$O$11&amp;",Range11:="&amp;$O$12&amp;",Range12:="&amp;$O$13&amp;")", "Bar", "", "Close",$A$4,-B300,,,,,"T")</f>
        <v>0</v>
      </c>
      <c r="K300" s="4" t="str">
        <f t="shared" si="29"/>
        <v/>
      </c>
      <c r="S300" s="4"/>
      <c r="W300" s="7">
        <f t="shared" si="31"/>
        <v>5538.75</v>
      </c>
      <c r="X300" s="7">
        <f t="shared" si="32"/>
        <v>5543.25</v>
      </c>
      <c r="Y300" s="7">
        <f t="shared" si="33"/>
        <v>5520.75</v>
      </c>
      <c r="Z300" s="7">
        <f t="shared" si="34"/>
        <v>5526.5</v>
      </c>
    </row>
    <row r="301" spans="2:26" x14ac:dyDescent="0.25">
      <c r="B301" s="2">
        <f t="shared" si="30"/>
        <v>299</v>
      </c>
      <c r="C301" s="3">
        <f xml:space="preserve"> RTD("cqg.rtd",,"StudyData", $A$2, "BAR", "", "Time", $A$4,-$B301,$A$6,$A$10, "","False","T")</f>
        <v>45373</v>
      </c>
      <c r="D301" s="15">
        <f xml:space="preserve"> RTD("cqg.rtd",,"StudyData", $A$2, "BAR", "", "Time", $A$4,-$B301,$A$6,$A$10, "","False","T")</f>
        <v>45373</v>
      </c>
      <c r="E301" s="4" t="str">
        <f xml:space="preserve"> TEXT(RTD("cqg.rtd",,"StudyData", $A$2, "BAR", "", "Open", $A$4, -$B301, $A$6,$A$10,,$A$8,$A$12),$A$15)</f>
        <v>5555.00</v>
      </c>
      <c r="F301" s="4" t="str">
        <f xml:space="preserve"> TEXT(RTD("cqg.rtd",,"StudyData", $A$2, "BAR", "", "High", $A$4, -$B301, $A$6,$A$10,,$A$8,$A$12),$A$15)</f>
        <v>5560.00</v>
      </c>
      <c r="G301" s="4" t="str">
        <f xml:space="preserve"> TEXT(RTD("cqg.rtd",,"StudyData", $A$2, "BAR", "", "Low", $A$4, -$B301, $A$6,$A$10,,$A$8,$A$12),$A$15)</f>
        <v>5536.00</v>
      </c>
      <c r="H301" s="4" t="str">
        <f>TEXT(RTD("cqg.rtd",,"StudyData", $A$2, "BAR", "", "Close", $A$4, -$B301, $A$6,$A$10,,$A$8,$A$12),$A$15)</f>
        <v>5541.50</v>
      </c>
      <c r="I301" s="5">
        <f xml:space="preserve"> RTD("cqg.rtd",,"StudyData", $A$2, "Vol", "VolType=auto, CoCType=Contract", "Vol",$A$4, -$B301, $A$6,$A$10,,$A$8,$A$12)</f>
        <v>1162606</v>
      </c>
      <c r="J301" s="1">
        <f>RTD("cqg.rtd",,"StudyData","CSForm("&amp;$A$2&amp;",Trend1:="&amp;$N$2&amp;",Trend2:="&amp;$N$3&amp;",Trend3:="&amp;$N$4&amp;",Trend4:="&amp;$N$5&amp;",Trend5:="&amp;$N$6&amp;",Trend6:="&amp;$N$7&amp;",Trend7:="&amp;$N$8&amp;",Trend8:="&amp;$N$9&amp;",Range7:="&amp;$O$8&amp;",Range8:="&amp;$O$9&amp;",Range9:="&amp;$O$10&amp;",Range10:="&amp;$O$11&amp;",Range11:="&amp;$O$12&amp;",Range12:="&amp;$O$13&amp;")", "Bar", "", "Close",$A$4,-B301,,,,,"T")</f>
        <v>2</v>
      </c>
      <c r="K301" s="4" t="str">
        <f t="shared" si="29"/>
        <v>Engulfing Bearish (EG)</v>
      </c>
      <c r="S301" s="4"/>
      <c r="W301" s="7">
        <f t="shared" si="31"/>
        <v>5555</v>
      </c>
      <c r="X301" s="7">
        <f t="shared" si="32"/>
        <v>5560</v>
      </c>
      <c r="Y301" s="7">
        <f t="shared" si="33"/>
        <v>5536</v>
      </c>
      <c r="Z301" s="7">
        <f t="shared" si="34"/>
        <v>5541.5</v>
      </c>
    </row>
    <row r="302" spans="2:26" x14ac:dyDescent="0.25">
      <c r="B302" s="2">
        <f t="shared" si="30"/>
        <v>300</v>
      </c>
      <c r="C302" s="3">
        <f xml:space="preserve"> RTD("cqg.rtd",,"StudyData", $A$2, "BAR", "", "Time", $A$4,-$B302,$A$6,$A$10, "","False","T")</f>
        <v>45372</v>
      </c>
      <c r="D302" s="15">
        <f xml:space="preserve"> RTD("cqg.rtd",,"StudyData", $A$2, "BAR", "", "Time", $A$4,-$B302,$A$6,$A$10, "","False","T")</f>
        <v>45372</v>
      </c>
      <c r="E302" s="4" t="str">
        <f xml:space="preserve"> TEXT(RTD("cqg.rtd",,"StudyData", $A$2, "BAR", "", "Open", $A$4, -$B302, $A$6,$A$10,,$A$8,$A$12),$A$15)</f>
        <v>5543.00</v>
      </c>
      <c r="F302" s="4" t="str">
        <f xml:space="preserve"> TEXT(RTD("cqg.rtd",,"StudyData", $A$2, "BAR", "", "High", $A$4, -$B302, $A$6,$A$10,,$A$8,$A$12),$A$15)</f>
        <v>5571.00</v>
      </c>
      <c r="G302" s="4" t="str">
        <f xml:space="preserve"> TEXT(RTD("cqg.rtd",,"StudyData", $A$2, "BAR", "", "Low", $A$4, -$B302, $A$6,$A$10,,$A$8,$A$12),$A$15)</f>
        <v>5541.75</v>
      </c>
      <c r="H302" s="4" t="str">
        <f>TEXT(RTD("cqg.rtd",,"StudyData", $A$2, "BAR", "", "Close", $A$4, -$B302, $A$6,$A$10,,$A$8,$A$12),$A$15)</f>
        <v>5550.75</v>
      </c>
      <c r="I302" s="5">
        <f xml:space="preserve"> RTD("cqg.rtd",,"StudyData", $A$2, "Vol", "VolType=auto, CoCType=Contract", "Vol",$A$4, -$B302, $A$6,$A$10,,$A$8,$A$12)</f>
        <v>1326994</v>
      </c>
      <c r="J302" s="1">
        <f>RTD("cqg.rtd",,"StudyData","CSForm("&amp;$A$2&amp;",Trend1:="&amp;$N$2&amp;",Trend2:="&amp;$N$3&amp;",Trend3:="&amp;$N$4&amp;",Trend4:="&amp;$N$5&amp;",Trend5:="&amp;$N$6&amp;",Trend6:="&amp;$N$7&amp;",Trend7:="&amp;$N$8&amp;",Trend8:="&amp;$N$9&amp;",Range7:="&amp;$O$8&amp;",Range8:="&amp;$O$9&amp;",Range9:="&amp;$O$10&amp;",Range10:="&amp;$O$11&amp;",Range11:="&amp;$O$12&amp;",Range12:="&amp;$O$13&amp;")", "Bar", "", "Close",$A$4,-B302,,,,,"T")</f>
        <v>6</v>
      </c>
      <c r="K302" s="4" t="str">
        <f t="shared" si="29"/>
        <v>Shooting Star (SS)</v>
      </c>
      <c r="S302" s="4"/>
      <c r="W302" s="7">
        <f t="shared" si="31"/>
        <v>5543</v>
      </c>
      <c r="X302" s="7">
        <f t="shared" si="32"/>
        <v>5571</v>
      </c>
      <c r="Y302" s="7">
        <f t="shared" si="33"/>
        <v>5541.75</v>
      </c>
      <c r="Z302" s="7">
        <f t="shared" si="34"/>
        <v>5550.75</v>
      </c>
    </row>
    <row r="303" spans="2:26" x14ac:dyDescent="0.25">
      <c r="B303" s="2">
        <f t="shared" si="30"/>
        <v>301</v>
      </c>
      <c r="C303" s="3">
        <f xml:space="preserve"> RTD("cqg.rtd",,"StudyData", $A$2, "BAR", "", "Time", $A$4,-$B303,$A$6,$A$10, "","False","T")</f>
        <v>45371</v>
      </c>
      <c r="D303" s="15">
        <f xml:space="preserve"> RTD("cqg.rtd",,"StudyData", $A$2, "BAR", "", "Time", $A$4,-$B303,$A$6,$A$10, "","False","T")</f>
        <v>45371</v>
      </c>
      <c r="E303" s="4" t="str">
        <f xml:space="preserve"> TEXT(RTD("cqg.rtd",,"StudyData", $A$2, "BAR", "", "Open", $A$4, -$B303, $A$6,$A$10,,$A$8,$A$12),$A$15)</f>
        <v>5488.00</v>
      </c>
      <c r="F303" s="4" t="str">
        <f xml:space="preserve"> TEXT(RTD("cqg.rtd",,"StudyData", $A$2, "BAR", "", "High", $A$4, -$B303, $A$6,$A$10,,$A$8,$A$12),$A$15)</f>
        <v>5546.00</v>
      </c>
      <c r="G303" s="4" t="str">
        <f xml:space="preserve"> TEXT(RTD("cqg.rtd",,"StudyData", $A$2, "BAR", "", "Low", $A$4, -$B303, $A$6,$A$10,,$A$8,$A$12),$A$15)</f>
        <v>5481.25</v>
      </c>
      <c r="H303" s="4" t="str">
        <f>TEXT(RTD("cqg.rtd",,"StudyData", $A$2, "BAR", "", "Close", $A$4, -$B303, $A$6,$A$10,,$A$8,$A$12),$A$15)</f>
        <v>5535.00</v>
      </c>
      <c r="I303" s="5">
        <f xml:space="preserve"> RTD("cqg.rtd",,"StudyData", $A$2, "Vol", "VolType=auto, CoCType=Contract", "Vol",$A$4, -$B303, $A$6,$A$10,,$A$8,$A$12)</f>
        <v>1404974</v>
      </c>
      <c r="J303" s="1">
        <f>RTD("cqg.rtd",,"StudyData","CSForm("&amp;$A$2&amp;",Trend1:="&amp;$N$2&amp;",Trend2:="&amp;$N$3&amp;",Trend3:="&amp;$N$4&amp;",Trend4:="&amp;$N$5&amp;",Trend5:="&amp;$N$6&amp;",Trend6:="&amp;$N$7&amp;",Trend7:="&amp;$N$8&amp;",Trend8:="&amp;$N$9&amp;",Range7:="&amp;$O$8&amp;",Range8:="&amp;$O$9&amp;",Range9:="&amp;$O$10&amp;",Range10:="&amp;$O$11&amp;",Range11:="&amp;$O$12&amp;",Range12:="&amp;$O$13&amp;")", "Bar", "", "Close",$A$4,-B303,,,,,"T")</f>
        <v>0</v>
      </c>
      <c r="K303" s="4" t="str">
        <f t="shared" si="29"/>
        <v/>
      </c>
      <c r="S303" s="4"/>
      <c r="W303" s="7">
        <f t="shared" si="31"/>
        <v>5488</v>
      </c>
      <c r="X303" s="7">
        <f t="shared" si="32"/>
        <v>5546</v>
      </c>
      <c r="Y303" s="7">
        <f t="shared" si="33"/>
        <v>5481.25</v>
      </c>
      <c r="Z303" s="7">
        <f t="shared" si="34"/>
        <v>5535</v>
      </c>
    </row>
    <row r="304" spans="2:26" x14ac:dyDescent="0.25">
      <c r="B304" s="2">
        <f t="shared" si="30"/>
        <v>302</v>
      </c>
      <c r="C304" s="3">
        <f xml:space="preserve"> RTD("cqg.rtd",,"StudyData", $A$2, "BAR", "", "Time", $A$4,-$B304,$A$6,$A$10, "","False","T")</f>
        <v>45370</v>
      </c>
      <c r="D304" s="15">
        <f xml:space="preserve"> RTD("cqg.rtd",,"StudyData", $A$2, "BAR", "", "Time", $A$4,-$B304,$A$6,$A$10, "","False","T")</f>
        <v>45370</v>
      </c>
      <c r="E304" s="4" t="str">
        <f xml:space="preserve"> TEXT(RTD("cqg.rtd",,"StudyData", $A$2, "BAR", "", "Open", $A$4, -$B304, $A$6,$A$10,,$A$8,$A$12),$A$15)</f>
        <v>5463.50</v>
      </c>
      <c r="F304" s="4" t="str">
        <f xml:space="preserve"> TEXT(RTD("cqg.rtd",,"StudyData", $A$2, "BAR", "", "High", $A$4, -$B304, $A$6,$A$10,,$A$8,$A$12),$A$15)</f>
        <v>5493.00</v>
      </c>
      <c r="G304" s="4" t="str">
        <f xml:space="preserve"> TEXT(RTD("cqg.rtd",,"StudyData", $A$2, "BAR", "", "Low", $A$4, -$B304, $A$6,$A$10,,$A$8,$A$12),$A$15)</f>
        <v>5434.25</v>
      </c>
      <c r="H304" s="4" t="str">
        <f>TEXT(RTD("cqg.rtd",,"StudyData", $A$2, "BAR", "", "Close", $A$4, -$B304, $A$6,$A$10,,$A$8,$A$12),$A$15)</f>
        <v>5490.00</v>
      </c>
      <c r="I304" s="5">
        <f xml:space="preserve"> RTD("cqg.rtd",,"StudyData", $A$2, "Vol", "VolType=auto, CoCType=Contract", "Vol",$A$4, -$B304, $A$6,$A$10,,$A$8,$A$12)</f>
        <v>1440289</v>
      </c>
      <c r="J304" s="1">
        <f>RTD("cqg.rtd",,"StudyData","CSForm("&amp;$A$2&amp;",Trend1:="&amp;$N$2&amp;",Trend2:="&amp;$N$3&amp;",Trend3:="&amp;$N$4&amp;",Trend4:="&amp;$N$5&amp;",Trend5:="&amp;$N$6&amp;",Trend6:="&amp;$N$7&amp;",Trend7:="&amp;$N$8&amp;",Trend8:="&amp;$N$9&amp;",Range7:="&amp;$O$8&amp;",Range8:="&amp;$O$9&amp;",Range9:="&amp;$O$10&amp;",Range10:="&amp;$O$11&amp;",Range11:="&amp;$O$12&amp;",Range12:="&amp;$O$13&amp;")", "Bar", "", "Close",$A$4,-B304,,,,,"T")</f>
        <v>0</v>
      </c>
      <c r="K304" s="4" t="str">
        <f t="shared" si="29"/>
        <v/>
      </c>
      <c r="S304" s="4"/>
      <c r="W304" s="7">
        <f t="shared" si="31"/>
        <v>5463.5</v>
      </c>
      <c r="X304" s="7">
        <f t="shared" si="32"/>
        <v>5493</v>
      </c>
      <c r="Y304" s="7">
        <f t="shared" si="33"/>
        <v>5434.25</v>
      </c>
      <c r="Z304" s="7">
        <f t="shared" si="34"/>
        <v>5490</v>
      </c>
    </row>
    <row r="305" spans="2:26" x14ac:dyDescent="0.25">
      <c r="B305" s="2">
        <f t="shared" si="30"/>
        <v>303</v>
      </c>
      <c r="C305" s="3">
        <f xml:space="preserve"> RTD("cqg.rtd",,"StudyData", $A$2, "BAR", "", "Time", $A$4,-$B305,$A$6,$A$10, "","False","T")</f>
        <v>45369</v>
      </c>
      <c r="D305" s="15">
        <f xml:space="preserve"> RTD("cqg.rtd",,"StudyData", $A$2, "BAR", "", "Time", $A$4,-$B305,$A$6,$A$10, "","False","T")</f>
        <v>45369</v>
      </c>
      <c r="E305" s="4" t="str">
        <f xml:space="preserve"> TEXT(RTD("cqg.rtd",,"StudyData", $A$2, "BAR", "", "Open", $A$4, -$B305, $A$6,$A$10,,$A$8,$A$12),$A$15)</f>
        <v>5434.00</v>
      </c>
      <c r="F305" s="4" t="str">
        <f xml:space="preserve"> TEXT(RTD("cqg.rtd",,"StudyData", $A$2, "BAR", "", "High", $A$4, -$B305, $A$6,$A$10,,$A$8,$A$12),$A$15)</f>
        <v>5488.50</v>
      </c>
      <c r="G305" s="4" t="str">
        <f xml:space="preserve"> TEXT(RTD("cqg.rtd",,"StudyData", $A$2, "BAR", "", "Low", $A$4, -$B305, $A$6,$A$10,,$A$8,$A$12),$A$15)</f>
        <v>5430.00</v>
      </c>
      <c r="H305" s="4" t="str">
        <f>TEXT(RTD("cqg.rtd",,"StudyData", $A$2, "BAR", "", "Close", $A$4, -$B305, $A$6,$A$10,,$A$8,$A$12),$A$15)</f>
        <v>5463.00</v>
      </c>
      <c r="I305" s="5">
        <f xml:space="preserve"> RTD("cqg.rtd",,"StudyData", $A$2, "Vol", "VolType=auto, CoCType=Contract", "Vol",$A$4, -$B305, $A$6,$A$10,,$A$8,$A$12)</f>
        <v>1377276</v>
      </c>
      <c r="J305" s="1">
        <f>RTD("cqg.rtd",,"StudyData","CSForm("&amp;$A$2&amp;",Trend1:="&amp;$N$2&amp;",Trend2:="&amp;$N$3&amp;",Trend3:="&amp;$N$4&amp;",Trend4:="&amp;$N$5&amp;",Trend5:="&amp;$N$6&amp;",Trend6:="&amp;$N$7&amp;",Trend7:="&amp;$N$8&amp;",Trend8:="&amp;$N$9&amp;",Range7:="&amp;$O$8&amp;",Range8:="&amp;$O$9&amp;",Range9:="&amp;$O$10&amp;",Range10:="&amp;$O$11&amp;",Range11:="&amp;$O$12&amp;",Range12:="&amp;$O$13&amp;")", "Bar", "", "Close",$A$4,-B305,,,,,"T")</f>
        <v>0</v>
      </c>
      <c r="K305" s="4" t="str">
        <f t="shared" si="29"/>
        <v/>
      </c>
      <c r="S305" s="4"/>
      <c r="W305" s="7">
        <f t="shared" si="31"/>
        <v>5434</v>
      </c>
      <c r="X305" s="7">
        <f t="shared" si="32"/>
        <v>5488.5</v>
      </c>
      <c r="Y305" s="7">
        <f t="shared" si="33"/>
        <v>5430</v>
      </c>
      <c r="Z305" s="7">
        <f t="shared" si="34"/>
        <v>5463</v>
      </c>
    </row>
    <row r="306" spans="2:26" x14ac:dyDescent="0.25">
      <c r="B306" s="2">
        <f t="shared" si="30"/>
        <v>304</v>
      </c>
      <c r="C306" s="3">
        <f xml:space="preserve"> RTD("cqg.rtd",,"StudyData", $A$2, "BAR", "", "Time", $A$4,-$B306,$A$6,$A$10, "","False","T")</f>
        <v>45366</v>
      </c>
      <c r="D306" s="15">
        <f xml:space="preserve"> RTD("cqg.rtd",,"StudyData", $A$2, "BAR", "", "Time", $A$4,-$B306,$A$6,$A$10, "","False","T")</f>
        <v>45366</v>
      </c>
      <c r="E306" s="4" t="str">
        <f xml:space="preserve"> TEXT(RTD("cqg.rtd",,"StudyData", $A$2, "BAR", "", "Open", $A$4, -$B306, $A$6,$A$10,,$A$8,$A$12),$A$15)</f>
        <v>5464.25</v>
      </c>
      <c r="F306" s="4" t="str">
        <f xml:space="preserve"> TEXT(RTD("cqg.rtd",,"StudyData", $A$2, "BAR", "", "High", $A$4, -$B306, $A$6,$A$10,,$A$8,$A$12),$A$15)</f>
        <v>5479.00</v>
      </c>
      <c r="G306" s="4" t="str">
        <f xml:space="preserve"> TEXT(RTD("cqg.rtd",,"StudyData", $A$2, "BAR", "", "Low", $A$4, -$B306, $A$6,$A$10,,$A$8,$A$12),$A$15)</f>
        <v>5416.00</v>
      </c>
      <c r="H306" s="4" t="str">
        <f>TEXT(RTD("cqg.rtd",,"StudyData", $A$2, "BAR", "", "Close", $A$4, -$B306, $A$6,$A$10,,$A$8,$A$12),$A$15)</f>
        <v>5431.00</v>
      </c>
      <c r="I306" s="5">
        <f xml:space="preserve"> RTD("cqg.rtd",,"StudyData", $A$2, "Vol", "VolType=auto, CoCType=Contract", "Vol",$A$4, -$B306, $A$6,$A$10,,$A$8,$A$12)</f>
        <v>1927775</v>
      </c>
      <c r="J306" s="1">
        <f>RTD("cqg.rtd",,"StudyData","CSForm("&amp;$A$2&amp;",Trend1:="&amp;$N$2&amp;",Trend2:="&amp;$N$3&amp;",Trend3:="&amp;$N$4&amp;",Trend4:="&amp;$N$5&amp;",Trend5:="&amp;$N$6&amp;",Trend6:="&amp;$N$7&amp;",Trend7:="&amp;$N$8&amp;",Trend8:="&amp;$N$9&amp;",Range7:="&amp;$O$8&amp;",Range8:="&amp;$O$9&amp;",Range9:="&amp;$O$10&amp;",Range10:="&amp;$O$11&amp;",Range11:="&amp;$O$12&amp;",Range12:="&amp;$O$13&amp;")", "Bar", "", "Close",$A$4,-B306,,,,,"T")</f>
        <v>0</v>
      </c>
      <c r="K306" s="4" t="str">
        <f t="shared" si="29"/>
        <v/>
      </c>
      <c r="S306" s="4"/>
      <c r="W306" s="7">
        <f t="shared" si="31"/>
        <v>5464.25</v>
      </c>
      <c r="X306" s="7">
        <f t="shared" si="32"/>
        <v>5479</v>
      </c>
      <c r="Y306" s="7">
        <f t="shared" si="33"/>
        <v>5416</v>
      </c>
      <c r="Z306" s="7">
        <f t="shared" si="34"/>
        <v>5431</v>
      </c>
    </row>
    <row r="307" spans="2:26" x14ac:dyDescent="0.25">
      <c r="B307" s="2">
        <f t="shared" si="30"/>
        <v>305</v>
      </c>
      <c r="C307" s="3">
        <f xml:space="preserve"> RTD("cqg.rtd",,"StudyData", $A$2, "BAR", "", "Time", $A$4,-$B307,$A$6,$A$10, "","False","T")</f>
        <v>45365</v>
      </c>
      <c r="D307" s="15">
        <f xml:space="preserve"> RTD("cqg.rtd",,"StudyData", $A$2, "BAR", "", "Time", $A$4,-$B307,$A$6,$A$10, "","False","T")</f>
        <v>45365</v>
      </c>
      <c r="E307" s="4" t="str">
        <f xml:space="preserve"> TEXT(RTD("cqg.rtd",,"StudyData", $A$2, "BAR", "", "Open", $A$4, -$B307, $A$6,$A$10,,$A$8,$A$12),$A$15)</f>
        <v>5484.75</v>
      </c>
      <c r="F307" s="4" t="str">
        <f xml:space="preserve"> TEXT(RTD("cqg.rtd",,"StudyData", $A$2, "BAR", "", "High", $A$4, -$B307, $A$6,$A$10,,$A$8,$A$12),$A$15)</f>
        <v>5501.75</v>
      </c>
      <c r="G307" s="4" t="str">
        <f xml:space="preserve"> TEXT(RTD("cqg.rtd",,"StudyData", $A$2, "BAR", "", "Low", $A$4, -$B307, $A$6,$A$10,,$A$8,$A$12),$A$15)</f>
        <v>5436.25</v>
      </c>
      <c r="H307" s="4" t="str">
        <f>TEXT(RTD("cqg.rtd",,"StudyData", $A$2, "BAR", "", "Close", $A$4, -$B307, $A$6,$A$10,,$A$8,$A$12),$A$15)</f>
        <v>5466.25</v>
      </c>
      <c r="I307" s="5">
        <f xml:space="preserve"> RTD("cqg.rtd",,"StudyData", $A$2, "Vol", "VolType=auto, CoCType=Contract", "Vol",$A$4, -$B307, $A$6,$A$10,,$A$8,$A$12)</f>
        <v>2188953</v>
      </c>
      <c r="J307" s="1">
        <f>RTD("cqg.rtd",,"StudyData","CSForm("&amp;$A$2&amp;",Trend1:="&amp;$N$2&amp;",Trend2:="&amp;$N$3&amp;",Trend3:="&amp;$N$4&amp;",Trend4:="&amp;$N$5&amp;",Trend5:="&amp;$N$6&amp;",Trend6:="&amp;$N$7&amp;",Trend7:="&amp;$N$8&amp;",Trend8:="&amp;$N$9&amp;",Range7:="&amp;$O$8&amp;",Range8:="&amp;$O$9&amp;",Range9:="&amp;$O$10&amp;",Range10:="&amp;$O$11&amp;",Range11:="&amp;$O$12&amp;",Range12:="&amp;$O$13&amp;")", "Bar", "", "Close",$A$4,-B307,,,,,"T")</f>
        <v>0</v>
      </c>
      <c r="K307" s="4" t="str">
        <f t="shared" si="29"/>
        <v/>
      </c>
      <c r="S307" s="4"/>
      <c r="W307" s="7">
        <f t="shared" si="31"/>
        <v>5484.75</v>
      </c>
      <c r="X307" s="7">
        <f t="shared" si="32"/>
        <v>5501.75</v>
      </c>
      <c r="Y307" s="7">
        <f t="shared" si="33"/>
        <v>5436.25</v>
      </c>
      <c r="Z307" s="7">
        <f t="shared" si="34"/>
        <v>5466.25</v>
      </c>
    </row>
    <row r="308" spans="2:26" x14ac:dyDescent="0.25">
      <c r="B308" s="2">
        <f t="shared" si="30"/>
        <v>306</v>
      </c>
      <c r="C308" s="3">
        <f xml:space="preserve"> RTD("cqg.rtd",,"StudyData", $A$2, "BAR", "", "Time", $A$4,-$B308,$A$6,$A$10, "","False","T")</f>
        <v>45364</v>
      </c>
      <c r="D308" s="15">
        <f xml:space="preserve"> RTD("cqg.rtd",,"StudyData", $A$2, "BAR", "", "Time", $A$4,-$B308,$A$6,$A$10, "","False","T")</f>
        <v>45364</v>
      </c>
      <c r="E308" s="4" t="str">
        <f xml:space="preserve"> TEXT(RTD("cqg.rtd",,"StudyData", $A$2, "BAR", "", "Open", $A$4, -$B308, $A$6,$A$10,,$A$8,$A$12),$A$15)</f>
        <v>5486.50</v>
      </c>
      <c r="F308" s="4" t="str">
        <f xml:space="preserve"> TEXT(RTD("cqg.rtd",,"StudyData", $A$2, "BAR", "", "High", $A$4, -$B308, $A$6,$A$10,,$A$8,$A$12),$A$15)</f>
        <v>5495.75</v>
      </c>
      <c r="G308" s="4" t="str">
        <f xml:space="preserve"> TEXT(RTD("cqg.rtd",,"StudyData", $A$2, "BAR", "", "Low", $A$4, -$B308, $A$6,$A$10,,$A$8,$A$12),$A$15)</f>
        <v>5465.75</v>
      </c>
      <c r="H308" s="4" t="str">
        <f>TEXT(RTD("cqg.rtd",,"StudyData", $A$2, "BAR", "", "Close", $A$4, -$B308, $A$6,$A$10,,$A$8,$A$12),$A$15)</f>
        <v>5480.75</v>
      </c>
      <c r="I308" s="5">
        <f xml:space="preserve"> RTD("cqg.rtd",,"StudyData", $A$2, "Vol", "VolType=auto, CoCType=Contract", "Vol",$A$4, -$B308, $A$6,$A$10,,$A$8,$A$12)</f>
        <v>1602402</v>
      </c>
      <c r="J308" s="1">
        <f>RTD("cqg.rtd",,"StudyData","CSForm("&amp;$A$2&amp;",Trend1:="&amp;$N$2&amp;",Trend2:="&amp;$N$3&amp;",Trend3:="&amp;$N$4&amp;",Trend4:="&amp;$N$5&amp;",Trend5:="&amp;$N$6&amp;",Trend6:="&amp;$N$7&amp;",Trend7:="&amp;$N$8&amp;",Trend8:="&amp;$N$9&amp;",Range7:="&amp;$O$8&amp;",Range8:="&amp;$O$9&amp;",Range9:="&amp;$O$10&amp;",Range10:="&amp;$O$11&amp;",Range11:="&amp;$O$12&amp;",Range12:="&amp;$O$13&amp;")", "Bar", "", "Close",$A$4,-B308,,,,,"T")</f>
        <v>8</v>
      </c>
      <c r="K308" s="4" t="str">
        <f t="shared" si="29"/>
        <v>Harami Bearish (HI)</v>
      </c>
      <c r="S308" s="4"/>
      <c r="W308" s="7">
        <f t="shared" si="31"/>
        <v>5486.5</v>
      </c>
      <c r="X308" s="7">
        <f t="shared" si="32"/>
        <v>5495.75</v>
      </c>
      <c r="Y308" s="7">
        <f t="shared" si="33"/>
        <v>5465.75</v>
      </c>
      <c r="Z308" s="7">
        <f t="shared" si="34"/>
        <v>5480.75</v>
      </c>
    </row>
    <row r="309" spans="2:26" x14ac:dyDescent="0.25">
      <c r="B309" s="2">
        <f t="shared" si="30"/>
        <v>307</v>
      </c>
      <c r="C309" s="3">
        <f xml:space="preserve"> RTD("cqg.rtd",,"StudyData", $A$2, "BAR", "", "Time", $A$4,-$B309,$A$6,$A$10, "","False","T")</f>
        <v>45363</v>
      </c>
      <c r="D309" s="15">
        <f xml:space="preserve"> RTD("cqg.rtd",,"StudyData", $A$2, "BAR", "", "Time", $A$4,-$B309,$A$6,$A$10, "","False","T")</f>
        <v>45363</v>
      </c>
      <c r="E309" s="4" t="str">
        <f xml:space="preserve"> TEXT(RTD("cqg.rtd",,"StudyData", $A$2, "BAR", "", "Open", $A$4, -$B309, $A$6,$A$10,,$A$8,$A$12),$A$15)</f>
        <v>5440.00</v>
      </c>
      <c r="F309" s="4" t="str">
        <f xml:space="preserve"> TEXT(RTD("cqg.rtd",,"StudyData", $A$2, "BAR", "", "High", $A$4, -$B309, $A$6,$A$10,,$A$8,$A$12),$A$15)</f>
        <v>5495.00</v>
      </c>
      <c r="G309" s="4" t="str">
        <f xml:space="preserve"> TEXT(RTD("cqg.rtd",,"StudyData", $A$2, "BAR", "", "Low", $A$4, -$B309, $A$6,$A$10,,$A$8,$A$12),$A$15)</f>
        <v>5424.50</v>
      </c>
      <c r="H309" s="4" t="str">
        <f>TEXT(RTD("cqg.rtd",,"StudyData", $A$2, "BAR", "", "Close", $A$4, -$B309, $A$6,$A$10,,$A$8,$A$12),$A$15)</f>
        <v>5489.50</v>
      </c>
      <c r="I309" s="5">
        <f xml:space="preserve"> RTD("cqg.rtd",,"StudyData", $A$2, "Vol", "VolType=auto, CoCType=Contract", "Vol",$A$4, -$B309, $A$6,$A$10,,$A$8,$A$12)</f>
        <v>2317426</v>
      </c>
      <c r="J309" s="1">
        <f>RTD("cqg.rtd",,"StudyData","CSForm("&amp;$A$2&amp;",Trend1:="&amp;$N$2&amp;",Trend2:="&amp;$N$3&amp;",Trend3:="&amp;$N$4&amp;",Trend4:="&amp;$N$5&amp;",Trend5:="&amp;$N$6&amp;",Trend6:="&amp;$N$7&amp;",Trend7:="&amp;$N$8&amp;",Trend8:="&amp;$N$9&amp;",Range7:="&amp;$O$8&amp;",Range8:="&amp;$O$9&amp;",Range9:="&amp;$O$10&amp;",Range10:="&amp;$O$11&amp;",Range11:="&amp;$O$12&amp;",Range12:="&amp;$O$13&amp;")", "Bar", "", "Close",$A$4,-B309,,,,,"T")</f>
        <v>0</v>
      </c>
      <c r="K309" s="4" t="str">
        <f t="shared" si="29"/>
        <v/>
      </c>
      <c r="S309" s="4"/>
      <c r="W309" s="7">
        <f t="shared" si="31"/>
        <v>5440</v>
      </c>
      <c r="X309" s="7">
        <f t="shared" si="32"/>
        <v>5495</v>
      </c>
      <c r="Y309" s="7">
        <f t="shared" si="33"/>
        <v>5424.5</v>
      </c>
      <c r="Z309" s="7">
        <f t="shared" si="34"/>
        <v>5489.5</v>
      </c>
    </row>
    <row r="310" spans="2:26" x14ac:dyDescent="0.25">
      <c r="B310" s="2">
        <f t="shared" si="30"/>
        <v>308</v>
      </c>
      <c r="C310" s="3">
        <f xml:space="preserve"> RTD("cqg.rtd",,"StudyData", $A$2, "BAR", "", "Time", $A$4,-$B310,$A$6,$A$10, "","False","T")</f>
        <v>45362</v>
      </c>
      <c r="D310" s="15">
        <f xml:space="preserve"> RTD("cqg.rtd",,"StudyData", $A$2, "BAR", "", "Time", $A$4,-$B310,$A$6,$A$10, "","False","T")</f>
        <v>45362</v>
      </c>
      <c r="E310" s="4" t="str">
        <f xml:space="preserve"> TEXT(RTD("cqg.rtd",,"StudyData", $A$2, "BAR", "", "Open", $A$4, -$B310, $A$6,$A$10,,$A$8,$A$12),$A$15)</f>
        <v>5443.75</v>
      </c>
      <c r="F310" s="4" t="str">
        <f xml:space="preserve"> TEXT(RTD("cqg.rtd",,"StudyData", $A$2, "BAR", "", "High", $A$4, -$B310, $A$6,$A$10,,$A$8,$A$12),$A$15)</f>
        <v>5444.25</v>
      </c>
      <c r="G310" s="4" t="str">
        <f xml:space="preserve"> TEXT(RTD("cqg.rtd",,"StudyData", $A$2, "BAR", "", "Low", $A$4, -$B310, $A$6,$A$10,,$A$8,$A$12),$A$15)</f>
        <v>5405.25</v>
      </c>
      <c r="H310" s="4" t="str">
        <f>TEXT(RTD("cqg.rtd",,"StudyData", $A$2, "BAR", "", "Close", $A$4, -$B310, $A$6,$A$10,,$A$8,$A$12),$A$15)</f>
        <v>5434.00</v>
      </c>
      <c r="I310" s="5">
        <f xml:space="preserve"> RTD("cqg.rtd",,"StudyData", $A$2, "Vol", "VolType=auto, CoCType=Contract", "Vol",$A$4, -$B310, $A$6,$A$10,,$A$8,$A$12)</f>
        <v>2205843</v>
      </c>
      <c r="J310" s="1">
        <f>RTD("cqg.rtd",,"StudyData","CSForm("&amp;$A$2&amp;",Trend1:="&amp;$N$2&amp;",Trend2:="&amp;$N$3&amp;",Trend3:="&amp;$N$4&amp;",Trend4:="&amp;$N$5&amp;",Trend5:="&amp;$N$6&amp;",Trend6:="&amp;$N$7&amp;",Trend7:="&amp;$N$8&amp;",Trend8:="&amp;$N$9&amp;",Range7:="&amp;$O$8&amp;",Range8:="&amp;$O$9&amp;",Range9:="&amp;$O$10&amp;",Range10:="&amp;$O$11&amp;",Range11:="&amp;$O$12&amp;",Range12:="&amp;$O$13&amp;")", "Bar", "", "Close",$A$4,-B310,,,,,"T")</f>
        <v>4</v>
      </c>
      <c r="K310" s="4" t="str">
        <f t="shared" si="29"/>
        <v>Hanging Man (HM)</v>
      </c>
      <c r="S310" s="4"/>
      <c r="W310" s="7">
        <f t="shared" si="31"/>
        <v>5443.75</v>
      </c>
      <c r="X310" s="7">
        <f t="shared" si="32"/>
        <v>5444.25</v>
      </c>
      <c r="Y310" s="7">
        <f t="shared" si="33"/>
        <v>5405.25</v>
      </c>
      <c r="Z310" s="7">
        <f t="shared" si="34"/>
        <v>5434</v>
      </c>
    </row>
    <row r="311" spans="2:26" x14ac:dyDescent="0.25">
      <c r="B311" s="2">
        <f t="shared" si="30"/>
        <v>309</v>
      </c>
      <c r="C311" s="3">
        <f xml:space="preserve"> RTD("cqg.rtd",,"StudyData", $A$2, "BAR", "", "Time", $A$4,-$B311,$A$6,$A$10, "","False","T")</f>
        <v>45359</v>
      </c>
      <c r="D311" s="15">
        <f xml:space="preserve"> RTD("cqg.rtd",,"StudyData", $A$2, "BAR", "", "Time", $A$4,-$B311,$A$6,$A$10, "","False","T")</f>
        <v>45359</v>
      </c>
      <c r="E311" s="4" t="str">
        <f xml:space="preserve"> TEXT(RTD("cqg.rtd",,"StudyData", $A$2, "BAR", "", "Open", $A$4, -$B311, $A$6,$A$10,,$A$8,$A$12),$A$15)</f>
        <v>5471.00</v>
      </c>
      <c r="F311" s="4" t="str">
        <f xml:space="preserve"> TEXT(RTD("cqg.rtd",,"StudyData", $A$2, "BAR", "", "High", $A$4, -$B311, $A$6,$A$10,,$A$8,$A$12),$A$15)</f>
        <v>5504.75</v>
      </c>
      <c r="G311" s="4" t="str">
        <f xml:space="preserve"> TEXT(RTD("cqg.rtd",,"StudyData", $A$2, "BAR", "", "Low", $A$4, -$B311, $A$6,$A$10,,$A$8,$A$12),$A$15)</f>
        <v>5433.50</v>
      </c>
      <c r="H311" s="4" t="str">
        <f>TEXT(RTD("cqg.rtd",,"StudyData", $A$2, "BAR", "", "Close", $A$4, -$B311, $A$6,$A$10,,$A$8,$A$12),$A$15)</f>
        <v>5440.75</v>
      </c>
      <c r="I311" s="5">
        <f xml:space="preserve"> RTD("cqg.rtd",,"StudyData", $A$2, "Vol", "VolType=auto, CoCType=Contract", "Vol",$A$4, -$B311, $A$6,$A$10,,$A$8,$A$12)</f>
        <v>2786680</v>
      </c>
      <c r="J311" s="1">
        <f>RTD("cqg.rtd",,"StudyData","CSForm("&amp;$A$2&amp;",Trend1:="&amp;$N$2&amp;",Trend2:="&amp;$N$3&amp;",Trend3:="&amp;$N$4&amp;",Trend4:="&amp;$N$5&amp;",Trend5:="&amp;$N$6&amp;",Trend6:="&amp;$N$7&amp;",Trend7:="&amp;$N$8&amp;",Trend8:="&amp;$N$9&amp;",Range7:="&amp;$O$8&amp;",Range8:="&amp;$O$9&amp;",Range9:="&amp;$O$10&amp;",Range10:="&amp;$O$11&amp;",Range11:="&amp;$O$12&amp;",Range12:="&amp;$O$13&amp;")", "Bar", "", "Close",$A$4,-B311,,,,,"T")</f>
        <v>0</v>
      </c>
      <c r="K311" s="4" t="str">
        <f t="shared" si="29"/>
        <v/>
      </c>
      <c r="S311" s="4"/>
      <c r="W311" s="7">
        <f t="shared" si="31"/>
        <v>5471</v>
      </c>
      <c r="X311" s="7">
        <f t="shared" si="32"/>
        <v>5504.75</v>
      </c>
      <c r="Y311" s="7">
        <f t="shared" si="33"/>
        <v>5433.5</v>
      </c>
      <c r="Z311" s="7">
        <f t="shared" si="34"/>
        <v>5440.75</v>
      </c>
    </row>
    <row r="312" spans="2:26" x14ac:dyDescent="0.25">
      <c r="B312" s="2">
        <f t="shared" si="30"/>
        <v>310</v>
      </c>
      <c r="C312" s="3">
        <f xml:space="preserve"> RTD("cqg.rtd",,"StudyData", $A$2, "BAR", "", "Time", $A$4,-$B312,$A$6,$A$10, "","False","T")</f>
        <v>45358</v>
      </c>
      <c r="D312" s="15">
        <f xml:space="preserve"> RTD("cqg.rtd",,"StudyData", $A$2, "BAR", "", "Time", $A$4,-$B312,$A$6,$A$10, "","False","T")</f>
        <v>45358</v>
      </c>
      <c r="E312" s="4" t="str">
        <f xml:space="preserve"> TEXT(RTD("cqg.rtd",,"StudyData", $A$2, "BAR", "", "Open", $A$4, -$B312, $A$6,$A$10,,$A$8,$A$12),$A$15)</f>
        <v>5426.00</v>
      </c>
      <c r="F312" s="4" t="str">
        <f xml:space="preserve"> TEXT(RTD("cqg.rtd",,"StudyData", $A$2, "BAR", "", "High", $A$4, -$B312, $A$6,$A$10,,$A$8,$A$12),$A$15)</f>
        <v>5482.25</v>
      </c>
      <c r="G312" s="4" t="str">
        <f xml:space="preserve"> TEXT(RTD("cqg.rtd",,"StudyData", $A$2, "BAR", "", "Low", $A$4, -$B312, $A$6,$A$10,,$A$8,$A$12),$A$15)</f>
        <v>5398.25</v>
      </c>
      <c r="H312" s="4" t="str">
        <f>TEXT(RTD("cqg.rtd",,"StudyData", $A$2, "BAR", "", "Close", $A$4, -$B312, $A$6,$A$10,,$A$8,$A$12),$A$15)</f>
        <v>5473.50</v>
      </c>
      <c r="I312" s="5">
        <f xml:space="preserve"> RTD("cqg.rtd",,"StudyData", $A$2, "Vol", "VolType=auto, CoCType=Contract", "Vol",$A$4, -$B312, $A$6,$A$10,,$A$8,$A$12)</f>
        <v>1791666</v>
      </c>
      <c r="J312" s="1">
        <f>RTD("cqg.rtd",,"StudyData","CSForm("&amp;$A$2&amp;",Trend1:="&amp;$N$2&amp;",Trend2:="&amp;$N$3&amp;",Trend3:="&amp;$N$4&amp;",Trend4:="&amp;$N$5&amp;",Trend5:="&amp;$N$6&amp;",Trend6:="&amp;$N$7&amp;",Trend7:="&amp;$N$8&amp;",Trend8:="&amp;$N$9&amp;",Range7:="&amp;$O$8&amp;",Range8:="&amp;$O$9&amp;",Range9:="&amp;$O$10&amp;",Range10:="&amp;$O$11&amp;",Range11:="&amp;$O$12&amp;",Range12:="&amp;$O$13&amp;")", "Bar", "", "Close",$A$4,-B312,,,,,"T")</f>
        <v>0</v>
      </c>
      <c r="K312" s="4" t="str">
        <f t="shared" si="29"/>
        <v/>
      </c>
      <c r="S312" s="4"/>
      <c r="W312" s="7">
        <f t="shared" si="31"/>
        <v>5426</v>
      </c>
      <c r="X312" s="7">
        <f t="shared" si="32"/>
        <v>5482.25</v>
      </c>
      <c r="Y312" s="7">
        <f t="shared" si="33"/>
        <v>5398.25</v>
      </c>
      <c r="Z312" s="7">
        <f t="shared" si="34"/>
        <v>5473.5</v>
      </c>
    </row>
    <row r="313" spans="2:26" x14ac:dyDescent="0.25">
      <c r="B313" s="2">
        <f t="shared" si="30"/>
        <v>311</v>
      </c>
      <c r="C313" s="3">
        <f xml:space="preserve"> RTD("cqg.rtd",,"StudyData", $A$2, "BAR", "", "Time", $A$4,-$B313,$A$6,$A$10, "","False","T")</f>
        <v>45357</v>
      </c>
      <c r="D313" s="15">
        <f xml:space="preserve"> RTD("cqg.rtd",,"StudyData", $A$2, "BAR", "", "Time", $A$4,-$B313,$A$6,$A$10, "","False","T")</f>
        <v>45357</v>
      </c>
      <c r="E313" s="4" t="str">
        <f xml:space="preserve"> TEXT(RTD("cqg.rtd",,"StudyData", $A$2, "BAR", "", "Open", $A$4, -$B313, $A$6,$A$10,,$A$8,$A$12),$A$15)</f>
        <v>5402.75</v>
      </c>
      <c r="F313" s="4" t="str">
        <f xml:space="preserve"> TEXT(RTD("cqg.rtd",,"StudyData", $A$2, "BAR", "", "High", $A$4, -$B313, $A$6,$A$10,,$A$8,$A$12),$A$15)</f>
        <v>5446.25</v>
      </c>
      <c r="G313" s="4" t="str">
        <f xml:space="preserve"> TEXT(RTD("cqg.rtd",,"StudyData", $A$2, "BAR", "", "Low", $A$4, -$B313, $A$6,$A$10,,$A$8,$A$12),$A$15)</f>
        <v>5395.50</v>
      </c>
      <c r="H313" s="4" t="str">
        <f>TEXT(RTD("cqg.rtd",,"StudyData", $A$2, "BAR", "", "Close", $A$4, -$B313, $A$6,$A$10,,$A$8,$A$12),$A$15)</f>
        <v>5423.50</v>
      </c>
      <c r="I313" s="5">
        <f xml:space="preserve"> RTD("cqg.rtd",,"StudyData", $A$2, "Vol", "VolType=auto, CoCType=Contract", "Vol",$A$4, -$B313, $A$6,$A$10,,$A$8,$A$12)</f>
        <v>1996223</v>
      </c>
      <c r="J313" s="1">
        <f>RTD("cqg.rtd",,"StudyData","CSForm("&amp;$A$2&amp;",Trend1:="&amp;$N$2&amp;",Trend2:="&amp;$N$3&amp;",Trend3:="&amp;$N$4&amp;",Trend4:="&amp;$N$5&amp;",Trend5:="&amp;$N$6&amp;",Trend6:="&amp;$N$7&amp;",Trend7:="&amp;$N$8&amp;",Trend8:="&amp;$N$9&amp;",Range7:="&amp;$O$8&amp;",Range8:="&amp;$O$9&amp;",Range9:="&amp;$O$10&amp;",Range10:="&amp;$O$11&amp;",Range11:="&amp;$O$12&amp;",Range12:="&amp;$O$13&amp;")", "Bar", "", "Close",$A$4,-B313,,,,,"T")</f>
        <v>8</v>
      </c>
      <c r="K313" s="4" t="str">
        <f t="shared" si="29"/>
        <v>Harami Bearish (HI)</v>
      </c>
      <c r="S313" s="4"/>
      <c r="W313" s="7">
        <f t="shared" si="31"/>
        <v>5402.75</v>
      </c>
      <c r="X313" s="7">
        <f t="shared" si="32"/>
        <v>5446.25</v>
      </c>
      <c r="Y313" s="7">
        <f t="shared" si="33"/>
        <v>5395.5</v>
      </c>
      <c r="Z313" s="7">
        <f t="shared" si="34"/>
        <v>5423.5</v>
      </c>
    </row>
    <row r="314" spans="2:26" x14ac:dyDescent="0.25">
      <c r="B314" s="2">
        <f t="shared" si="30"/>
        <v>312</v>
      </c>
      <c r="C314" s="3">
        <f xml:space="preserve"> RTD("cqg.rtd",,"StudyData", $A$2, "BAR", "", "Time", $A$4,-$B314,$A$6,$A$10, "","False","T")</f>
        <v>45356</v>
      </c>
      <c r="D314" s="15">
        <f xml:space="preserve"> RTD("cqg.rtd",,"StudyData", $A$2, "BAR", "", "Time", $A$4,-$B314,$A$6,$A$10, "","False","T")</f>
        <v>45356</v>
      </c>
      <c r="E314" s="4" t="str">
        <f xml:space="preserve"> TEXT(RTD("cqg.rtd",,"StudyData", $A$2, "BAR", "", "Open", $A$4, -$B314, $A$6,$A$10,,$A$8,$A$12),$A$15)</f>
        <v>5445.50</v>
      </c>
      <c r="F314" s="4" t="str">
        <f xml:space="preserve"> TEXT(RTD("cqg.rtd",,"StudyData", $A$2, "BAR", "", "High", $A$4, -$B314, $A$6,$A$10,,$A$8,$A$12),$A$15)</f>
        <v>5447.25</v>
      </c>
      <c r="G314" s="4" t="str">
        <f xml:space="preserve"> TEXT(RTD("cqg.rtd",,"StudyData", $A$2, "BAR", "", "Low", $A$4, -$B314, $A$6,$A$10,,$A$8,$A$12),$A$15)</f>
        <v>5374.75</v>
      </c>
      <c r="H314" s="4" t="str">
        <f>TEXT(RTD("cqg.rtd",,"StudyData", $A$2, "BAR", "", "Close", $A$4, -$B314, $A$6,$A$10,,$A$8,$A$12),$A$15)</f>
        <v>5397.50</v>
      </c>
      <c r="I314" s="5">
        <f xml:space="preserve"> RTD("cqg.rtd",,"StudyData", $A$2, "Vol", "VolType=auto, CoCType=Contract", "Vol",$A$4, -$B314, $A$6,$A$10,,$A$8,$A$12)</f>
        <v>1885769</v>
      </c>
      <c r="J314" s="1">
        <f>RTD("cqg.rtd",,"StudyData","CSForm("&amp;$A$2&amp;",Trend1:="&amp;$N$2&amp;",Trend2:="&amp;$N$3&amp;",Trend3:="&amp;$N$4&amp;",Trend4:="&amp;$N$5&amp;",Trend5:="&amp;$N$6&amp;",Trend6:="&amp;$N$7&amp;",Trend7:="&amp;$N$8&amp;",Trend8:="&amp;$N$9&amp;",Range7:="&amp;$O$8&amp;",Range8:="&amp;$O$9&amp;",Range9:="&amp;$O$10&amp;",Range10:="&amp;$O$11&amp;",Range11:="&amp;$O$12&amp;",Range12:="&amp;$O$13&amp;")", "Bar", "", "Close",$A$4,-B314,,,,,"T")</f>
        <v>0</v>
      </c>
      <c r="K314" s="4" t="str">
        <f t="shared" si="29"/>
        <v/>
      </c>
      <c r="S314" s="4"/>
      <c r="W314" s="7">
        <f t="shared" si="31"/>
        <v>5445.5</v>
      </c>
      <c r="X314" s="7">
        <f t="shared" si="32"/>
        <v>5447.25</v>
      </c>
      <c r="Y314" s="7">
        <f t="shared" si="33"/>
        <v>5374.75</v>
      </c>
      <c r="Z314" s="7">
        <f t="shared" si="34"/>
        <v>5397.5</v>
      </c>
    </row>
    <row r="315" spans="2:26" x14ac:dyDescent="0.25">
      <c r="B315" s="2">
        <f t="shared" si="30"/>
        <v>313</v>
      </c>
      <c r="C315" s="3">
        <f xml:space="preserve"> RTD("cqg.rtd",,"StudyData", $A$2, "BAR", "", "Time", $A$4,-$B315,$A$6,$A$10, "","False","T")</f>
        <v>45355</v>
      </c>
      <c r="D315" s="15">
        <f xml:space="preserve"> RTD("cqg.rtd",,"StudyData", $A$2, "BAR", "", "Time", $A$4,-$B315,$A$6,$A$10, "","False","T")</f>
        <v>45355</v>
      </c>
      <c r="E315" s="4" t="str">
        <f xml:space="preserve"> TEXT(RTD("cqg.rtd",,"StudyData", $A$2, "BAR", "", "Open", $A$4, -$B315, $A$6,$A$10,,$A$8,$A$12),$A$15)</f>
        <v>5453.75</v>
      </c>
      <c r="F315" s="4" t="str">
        <f xml:space="preserve"> TEXT(RTD("cqg.rtd",,"StudyData", $A$2, "BAR", "", "High", $A$4, -$B315, $A$6,$A$10,,$A$8,$A$12),$A$15)</f>
        <v>5469.50</v>
      </c>
      <c r="G315" s="4" t="str">
        <f xml:space="preserve"> TEXT(RTD("cqg.rtd",,"StudyData", $A$2, "BAR", "", "Low", $A$4, -$B315, $A$6,$A$10,,$A$8,$A$12),$A$15)</f>
        <v>5443.75</v>
      </c>
      <c r="H315" s="4" t="str">
        <f>TEXT(RTD("cqg.rtd",,"StudyData", $A$2, "BAR", "", "Close", $A$4, -$B315, $A$6,$A$10,,$A$8,$A$12),$A$15)</f>
        <v>5450.00</v>
      </c>
      <c r="I315" s="5">
        <f xml:space="preserve"> RTD("cqg.rtd",,"StudyData", $A$2, "Vol", "VolType=auto, CoCType=Contract", "Vol",$A$4, -$B315, $A$6,$A$10,,$A$8,$A$12)</f>
        <v>1208040</v>
      </c>
      <c r="J315" s="1">
        <f>RTD("cqg.rtd",,"StudyData","CSForm("&amp;$A$2&amp;",Trend1:="&amp;$N$2&amp;",Trend2:="&amp;$N$3&amp;",Trend3:="&amp;$N$4&amp;",Trend4:="&amp;$N$5&amp;",Trend5:="&amp;$N$6&amp;",Trend6:="&amp;$N$7&amp;",Trend7:="&amp;$N$8&amp;",Trend8:="&amp;$N$9&amp;",Range7:="&amp;$O$8&amp;",Range8:="&amp;$O$9&amp;",Range9:="&amp;$O$10&amp;",Range10:="&amp;$O$11&amp;",Range11:="&amp;$O$12&amp;",Range12:="&amp;$O$13&amp;")", "Bar", "", "Close",$A$4,-B315,,,,,"T")</f>
        <v>8</v>
      </c>
      <c r="K315" s="4" t="str">
        <f t="shared" si="29"/>
        <v>Harami Bearish (HI)</v>
      </c>
      <c r="S315" s="4"/>
      <c r="W315" s="7">
        <f t="shared" si="31"/>
        <v>5453.75</v>
      </c>
      <c r="X315" s="7">
        <f t="shared" si="32"/>
        <v>5469.5</v>
      </c>
      <c r="Y315" s="7">
        <f t="shared" si="33"/>
        <v>5443.75</v>
      </c>
      <c r="Z315" s="7">
        <f t="shared" si="34"/>
        <v>5450</v>
      </c>
    </row>
    <row r="316" spans="2:26" x14ac:dyDescent="0.25">
      <c r="B316" s="2">
        <f t="shared" si="30"/>
        <v>314</v>
      </c>
      <c r="C316" s="3">
        <f xml:space="preserve"> RTD("cqg.rtd",,"StudyData", $A$2, "BAR", "", "Time", $A$4,-$B316,$A$6,$A$10, "","False","T")</f>
        <v>45352</v>
      </c>
      <c r="D316" s="15">
        <f xml:space="preserve"> RTD("cqg.rtd",,"StudyData", $A$2, "BAR", "", "Time", $A$4,-$B316,$A$6,$A$10, "","False","T")</f>
        <v>45352</v>
      </c>
      <c r="E316" s="4" t="str">
        <f xml:space="preserve"> TEXT(RTD("cqg.rtd",,"StudyData", $A$2, "BAR", "", "Open", $A$4, -$B316, $A$6,$A$10,,$A$8,$A$12),$A$15)</f>
        <v>5413.25</v>
      </c>
      <c r="F316" s="4" t="str">
        <f xml:space="preserve"> TEXT(RTD("cqg.rtd",,"StudyData", $A$2, "BAR", "", "High", $A$4, -$B316, $A$6,$A$10,,$A$8,$A$12),$A$15)</f>
        <v>5461.00</v>
      </c>
      <c r="G316" s="4" t="str">
        <f xml:space="preserve"> TEXT(RTD("cqg.rtd",,"StudyData", $A$2, "BAR", "", "Low", $A$4, -$B316, $A$6,$A$10,,$A$8,$A$12),$A$15)</f>
        <v>5401.00</v>
      </c>
      <c r="H316" s="4" t="str">
        <f>TEXT(RTD("cqg.rtd",,"StudyData", $A$2, "BAR", "", "Close", $A$4, -$B316, $A$6,$A$10,,$A$8,$A$12),$A$15)</f>
        <v>5457.75</v>
      </c>
      <c r="I316" s="5">
        <f xml:space="preserve"> RTD("cqg.rtd",,"StudyData", $A$2, "Vol", "VolType=auto, CoCType=Contract", "Vol",$A$4, -$B316, $A$6,$A$10,,$A$8,$A$12)</f>
        <v>1597331</v>
      </c>
      <c r="J316" s="1">
        <f>RTD("cqg.rtd",,"StudyData","CSForm("&amp;$A$2&amp;",Trend1:="&amp;$N$2&amp;",Trend2:="&amp;$N$3&amp;",Trend3:="&amp;$N$4&amp;",Trend4:="&amp;$N$5&amp;",Trend5:="&amp;$N$6&amp;",Trend6:="&amp;$N$7&amp;",Trend7:="&amp;$N$8&amp;",Trend8:="&amp;$N$9&amp;",Range7:="&amp;$O$8&amp;",Range8:="&amp;$O$9&amp;",Range9:="&amp;$O$10&amp;",Range10:="&amp;$O$11&amp;",Range11:="&amp;$O$12&amp;",Range12:="&amp;$O$13&amp;")", "Bar", "", "Close",$A$4,-B316,,,,,"T")</f>
        <v>0</v>
      </c>
      <c r="K316" s="4" t="str">
        <f t="shared" si="29"/>
        <v/>
      </c>
      <c r="S316" s="4"/>
      <c r="W316" s="7">
        <f t="shared" si="31"/>
        <v>5413.25</v>
      </c>
      <c r="X316" s="7">
        <f t="shared" si="32"/>
        <v>5461</v>
      </c>
      <c r="Y316" s="7">
        <f t="shared" si="33"/>
        <v>5401</v>
      </c>
      <c r="Z316" s="7">
        <f t="shared" si="34"/>
        <v>5457.75</v>
      </c>
    </row>
    <row r="317" spans="2:26" x14ac:dyDescent="0.25">
      <c r="B317" s="2">
        <f t="shared" si="30"/>
        <v>315</v>
      </c>
      <c r="C317" s="3">
        <f xml:space="preserve"> RTD("cqg.rtd",,"StudyData", $A$2, "BAR", "", "Time", $A$4,-$B317,$A$6,$A$10, "","False","T")</f>
        <v>45351</v>
      </c>
      <c r="D317" s="15">
        <f xml:space="preserve"> RTD("cqg.rtd",,"StudyData", $A$2, "BAR", "", "Time", $A$4,-$B317,$A$6,$A$10, "","False","T")</f>
        <v>45351</v>
      </c>
      <c r="E317" s="4" t="str">
        <f xml:space="preserve"> TEXT(RTD("cqg.rtd",,"StudyData", $A$2, "BAR", "", "Open", $A$4, -$B317, $A$6,$A$10,,$A$8,$A$12),$A$15)</f>
        <v>5383.75</v>
      </c>
      <c r="F317" s="4" t="str">
        <f xml:space="preserve"> TEXT(RTD("cqg.rtd",,"StudyData", $A$2, "BAR", "", "High", $A$4, -$B317, $A$6,$A$10,,$A$8,$A$12),$A$15)</f>
        <v>5426.25</v>
      </c>
      <c r="G317" s="4" t="str">
        <f xml:space="preserve"> TEXT(RTD("cqg.rtd",,"StudyData", $A$2, "BAR", "", "Low", $A$4, -$B317, $A$6,$A$10,,$A$8,$A$12),$A$15)</f>
        <v>5371.75</v>
      </c>
      <c r="H317" s="4" t="str">
        <f>TEXT(RTD("cqg.rtd",,"StudyData", $A$2, "BAR", "", "Close", $A$4, -$B317, $A$6,$A$10,,$A$8,$A$12),$A$15)</f>
        <v>5415.50</v>
      </c>
      <c r="I317" s="5">
        <f xml:space="preserve"> RTD("cqg.rtd",,"StudyData", $A$2, "Vol", "VolType=auto, CoCType=Contract", "Vol",$A$4, -$B317, $A$6,$A$10,,$A$8,$A$12)</f>
        <v>1790702</v>
      </c>
      <c r="J317" s="1">
        <f>RTD("cqg.rtd",,"StudyData","CSForm("&amp;$A$2&amp;",Trend1:="&amp;$N$2&amp;",Trend2:="&amp;$N$3&amp;",Trend3:="&amp;$N$4&amp;",Trend4:="&amp;$N$5&amp;",Trend5:="&amp;$N$6&amp;",Trend6:="&amp;$N$7&amp;",Trend7:="&amp;$N$8&amp;",Trend8:="&amp;$N$9&amp;",Range7:="&amp;$O$8&amp;",Range8:="&amp;$O$9&amp;",Range9:="&amp;$O$10&amp;",Range10:="&amp;$O$11&amp;",Range11:="&amp;$O$12&amp;",Range12:="&amp;$O$13&amp;")", "Bar", "", "Close",$A$4,-B317,,,,,"T")</f>
        <v>0</v>
      </c>
      <c r="K317" s="4" t="str">
        <f t="shared" si="29"/>
        <v/>
      </c>
      <c r="S317" s="4"/>
      <c r="W317" s="7">
        <f t="shared" si="31"/>
        <v>5383.75</v>
      </c>
      <c r="X317" s="7">
        <f t="shared" si="32"/>
        <v>5426.25</v>
      </c>
      <c r="Y317" s="7">
        <f t="shared" si="33"/>
        <v>5371.75</v>
      </c>
      <c r="Z317" s="7">
        <f t="shared" si="34"/>
        <v>5415.5</v>
      </c>
    </row>
    <row r="318" spans="2:26" x14ac:dyDescent="0.25">
      <c r="B318" s="2">
        <f t="shared" si="30"/>
        <v>316</v>
      </c>
      <c r="C318" s="3">
        <f xml:space="preserve"> RTD("cqg.rtd",,"StudyData", $A$2, "BAR", "", "Time", $A$4,-$B318,$A$6,$A$10, "","False","T")</f>
        <v>45350</v>
      </c>
      <c r="D318" s="15">
        <f xml:space="preserve"> RTD("cqg.rtd",,"StudyData", $A$2, "BAR", "", "Time", $A$4,-$B318,$A$6,$A$10, "","False","T")</f>
        <v>45350</v>
      </c>
      <c r="E318" s="4" t="str">
        <f xml:space="preserve"> TEXT(RTD("cqg.rtd",,"StudyData", $A$2, "BAR", "", "Open", $A$4, -$B318, $A$6,$A$10,,$A$8,$A$12),$A$15)</f>
        <v>5402.50</v>
      </c>
      <c r="F318" s="4" t="str">
        <f xml:space="preserve"> TEXT(RTD("cqg.rtd",,"StudyData", $A$2, "BAR", "", "High", $A$4, -$B318, $A$6,$A$10,,$A$8,$A$12),$A$15)</f>
        <v>5403.00</v>
      </c>
      <c r="G318" s="4" t="str">
        <f xml:space="preserve"> TEXT(RTD("cqg.rtd",,"StudyData", $A$2, "BAR", "", "Low", $A$4, -$B318, $A$6,$A$10,,$A$8,$A$12),$A$15)</f>
        <v>5375.00</v>
      </c>
      <c r="H318" s="4" t="str">
        <f>TEXT(RTD("cqg.rtd",,"StudyData", $A$2, "BAR", "", "Close", $A$4, -$B318, $A$6,$A$10,,$A$8,$A$12),$A$15)</f>
        <v>5392.75</v>
      </c>
      <c r="I318" s="5">
        <f xml:space="preserve"> RTD("cqg.rtd",,"StudyData", $A$2, "Vol", "VolType=auto, CoCType=Contract", "Vol",$A$4, -$B318, $A$6,$A$10,,$A$8,$A$12)</f>
        <v>1201011</v>
      </c>
      <c r="J318" s="1">
        <f>RTD("cqg.rtd",,"StudyData","CSForm("&amp;$A$2&amp;",Trend1:="&amp;$N$2&amp;",Trend2:="&amp;$N$3&amp;",Trend3:="&amp;$N$4&amp;",Trend4:="&amp;$N$5&amp;",Trend5:="&amp;$N$6&amp;",Trend6:="&amp;$N$7&amp;",Trend7:="&amp;$N$8&amp;",Trend8:="&amp;$N$9&amp;",Range7:="&amp;$O$8&amp;",Range8:="&amp;$O$9&amp;",Range9:="&amp;$O$10&amp;",Range10:="&amp;$O$11&amp;",Range11:="&amp;$O$12&amp;",Range12:="&amp;$O$13&amp;")", "Bar", "", "Close",$A$4,-B318,,,,,"T")</f>
        <v>0</v>
      </c>
      <c r="K318" s="4" t="str">
        <f t="shared" si="29"/>
        <v/>
      </c>
      <c r="S318" s="4"/>
      <c r="W318" s="7">
        <f t="shared" si="31"/>
        <v>5402.5</v>
      </c>
      <c r="X318" s="7">
        <f t="shared" si="32"/>
        <v>5403</v>
      </c>
      <c r="Y318" s="7">
        <f t="shared" si="33"/>
        <v>5375</v>
      </c>
      <c r="Z318" s="7">
        <f t="shared" si="34"/>
        <v>5392.75</v>
      </c>
    </row>
    <row r="319" spans="2:26" x14ac:dyDescent="0.25">
      <c r="B319" s="2">
        <f t="shared" si="30"/>
        <v>317</v>
      </c>
      <c r="C319" s="3">
        <f xml:space="preserve"> RTD("cqg.rtd",,"StudyData", $A$2, "BAR", "", "Time", $A$4,-$B319,$A$6,$A$10, "","False","T")</f>
        <v>45349</v>
      </c>
      <c r="D319" s="15">
        <f xml:space="preserve"> RTD("cqg.rtd",,"StudyData", $A$2, "BAR", "", "Time", $A$4,-$B319,$A$6,$A$10, "","False","T")</f>
        <v>45349</v>
      </c>
      <c r="E319" s="4" t="str">
        <f xml:space="preserve"> TEXT(RTD("cqg.rtd",,"StudyData", $A$2, "BAR", "", "Open", $A$4, -$B319, $A$6,$A$10,,$A$8,$A$12),$A$15)</f>
        <v>5389.25</v>
      </c>
      <c r="F319" s="4" t="str">
        <f xml:space="preserve"> TEXT(RTD("cqg.rtd",,"StudyData", $A$2, "BAR", "", "High", $A$4, -$B319, $A$6,$A$10,,$A$8,$A$12),$A$15)</f>
        <v>5404.75</v>
      </c>
      <c r="G319" s="4" t="str">
        <f xml:space="preserve"> TEXT(RTD("cqg.rtd",,"StudyData", $A$2, "BAR", "", "Low", $A$4, -$B319, $A$6,$A$10,,$A$8,$A$12),$A$15)</f>
        <v>5378.75</v>
      </c>
      <c r="H319" s="4" t="str">
        <f>TEXT(RTD("cqg.rtd",,"StudyData", $A$2, "BAR", "", "Close", $A$4, -$B319, $A$6,$A$10,,$A$8,$A$12),$A$15)</f>
        <v>5401.75</v>
      </c>
      <c r="I319" s="5">
        <f xml:space="preserve"> RTD("cqg.rtd",,"StudyData", $A$2, "Vol", "VolType=auto, CoCType=Contract", "Vol",$A$4, -$B319, $A$6,$A$10,,$A$8,$A$12)</f>
        <v>1026819</v>
      </c>
      <c r="J319" s="1">
        <f>RTD("cqg.rtd",,"StudyData","CSForm("&amp;$A$2&amp;",Trend1:="&amp;$N$2&amp;",Trend2:="&amp;$N$3&amp;",Trend3:="&amp;$N$4&amp;",Trend4:="&amp;$N$5&amp;",Trend5:="&amp;$N$6&amp;",Trend6:="&amp;$N$7&amp;",Trend7:="&amp;$N$8&amp;",Trend8:="&amp;$N$9&amp;",Range7:="&amp;$O$8&amp;",Range8:="&amp;$O$9&amp;",Range9:="&amp;$O$10&amp;",Range10:="&amp;$O$11&amp;",Range11:="&amp;$O$12&amp;",Range12:="&amp;$O$13&amp;")", "Bar", "", "Close",$A$4,-B319,,,,,"T")</f>
        <v>0</v>
      </c>
      <c r="K319" s="4" t="str">
        <f t="shared" si="29"/>
        <v/>
      </c>
      <c r="S319" s="4"/>
      <c r="W319" s="7">
        <f t="shared" si="31"/>
        <v>5389.25</v>
      </c>
      <c r="X319" s="7">
        <f t="shared" si="32"/>
        <v>5404.75</v>
      </c>
      <c r="Y319" s="7">
        <f t="shared" si="33"/>
        <v>5378.75</v>
      </c>
      <c r="Z319" s="7">
        <f t="shared" si="34"/>
        <v>5401.75</v>
      </c>
    </row>
    <row r="320" spans="2:26" x14ac:dyDescent="0.25">
      <c r="B320" s="2">
        <f t="shared" si="30"/>
        <v>318</v>
      </c>
      <c r="C320" s="3">
        <f xml:space="preserve"> RTD("cqg.rtd",,"StudyData", $A$2, "BAR", "", "Time", $A$4,-$B320,$A$6,$A$10, "","False","T")</f>
        <v>45348</v>
      </c>
      <c r="D320" s="15">
        <f xml:space="preserve"> RTD("cqg.rtd",,"StudyData", $A$2, "BAR", "", "Time", $A$4,-$B320,$A$6,$A$10, "","False","T")</f>
        <v>45348</v>
      </c>
      <c r="E320" s="4" t="str">
        <f xml:space="preserve"> TEXT(RTD("cqg.rtd",,"StudyData", $A$2, "BAR", "", "Open", $A$4, -$B320, $A$6,$A$10,,$A$8,$A$12),$A$15)</f>
        <v>5406.75</v>
      </c>
      <c r="F320" s="4" t="str">
        <f xml:space="preserve"> TEXT(RTD("cqg.rtd",,"StudyData", $A$2, "BAR", "", "High", $A$4, -$B320, $A$6,$A$10,,$A$8,$A$12),$A$15)</f>
        <v>5419.75</v>
      </c>
      <c r="G320" s="4" t="str">
        <f xml:space="preserve"> TEXT(RTD("cqg.rtd",,"StudyData", $A$2, "BAR", "", "Low", $A$4, -$B320, $A$6,$A$10,,$A$8,$A$12),$A$15)</f>
        <v>5388.00</v>
      </c>
      <c r="H320" s="4" t="str">
        <f>TEXT(RTD("cqg.rtd",,"StudyData", $A$2, "BAR", "", "Close", $A$4, -$B320, $A$6,$A$10,,$A$8,$A$12),$A$15)</f>
        <v>5392.00</v>
      </c>
      <c r="I320" s="5">
        <f xml:space="preserve"> RTD("cqg.rtd",,"StudyData", $A$2, "Vol", "VolType=auto, CoCType=Contract", "Vol",$A$4, -$B320, $A$6,$A$10,,$A$8,$A$12)</f>
        <v>1094682</v>
      </c>
      <c r="J320" s="1">
        <f>RTD("cqg.rtd",,"StudyData","CSForm("&amp;$A$2&amp;",Trend1:="&amp;$N$2&amp;",Trend2:="&amp;$N$3&amp;",Trend3:="&amp;$N$4&amp;",Trend4:="&amp;$N$5&amp;",Trend5:="&amp;$N$6&amp;",Trend6:="&amp;$N$7&amp;",Trend7:="&amp;$N$8&amp;",Trend8:="&amp;$N$9&amp;",Range7:="&amp;$O$8&amp;",Range8:="&amp;$O$9&amp;",Range9:="&amp;$O$10&amp;",Range10:="&amp;$O$11&amp;",Range11:="&amp;$O$12&amp;",Range12:="&amp;$O$13&amp;")", "Bar", "", "Close",$A$4,-B320,,,,,"T")</f>
        <v>0</v>
      </c>
      <c r="K320" s="4" t="str">
        <f t="shared" si="29"/>
        <v/>
      </c>
      <c r="S320" s="4"/>
      <c r="W320" s="7">
        <f t="shared" si="31"/>
        <v>5406.75</v>
      </c>
      <c r="X320" s="7">
        <f t="shared" si="32"/>
        <v>5419.75</v>
      </c>
      <c r="Y320" s="7">
        <f t="shared" si="33"/>
        <v>5388</v>
      </c>
      <c r="Z320" s="7">
        <f t="shared" si="34"/>
        <v>5392</v>
      </c>
    </row>
    <row r="321" spans="2:26" x14ac:dyDescent="0.25">
      <c r="B321" s="2">
        <f t="shared" si="30"/>
        <v>319</v>
      </c>
      <c r="C321" s="3">
        <f xml:space="preserve"> RTD("cqg.rtd",,"StudyData", $A$2, "BAR", "", "Time", $A$4,-$B321,$A$6,$A$10, "","False","T")</f>
        <v>45345</v>
      </c>
      <c r="D321" s="15">
        <f xml:space="preserve"> RTD("cqg.rtd",,"StudyData", $A$2, "BAR", "", "Time", $A$4,-$B321,$A$6,$A$10, "","False","T")</f>
        <v>45345</v>
      </c>
      <c r="E321" s="4" t="str">
        <f xml:space="preserve"> TEXT(RTD("cqg.rtd",,"StudyData", $A$2, "BAR", "", "Open", $A$4, -$B321, $A$6,$A$10,,$A$8,$A$12),$A$15)</f>
        <v>5406.00</v>
      </c>
      <c r="F321" s="4" t="str">
        <f xml:space="preserve"> TEXT(RTD("cqg.rtd",,"StudyData", $A$2, "BAR", "", "High", $A$4, -$B321, $A$6,$A$10,,$A$8,$A$12),$A$15)</f>
        <v>5435.25</v>
      </c>
      <c r="G321" s="4" t="str">
        <f xml:space="preserve"> TEXT(RTD("cqg.rtd",,"StudyData", $A$2, "BAR", "", "Low", $A$4, -$B321, $A$6,$A$10,,$A$8,$A$12),$A$15)</f>
        <v>5403.75</v>
      </c>
      <c r="H321" s="4" t="str">
        <f>TEXT(RTD("cqg.rtd",,"StudyData", $A$2, "BAR", "", "Close", $A$4, -$B321, $A$6,$A$10,,$A$8,$A$12),$A$15)</f>
        <v>5413.25</v>
      </c>
      <c r="I321" s="5">
        <f xml:space="preserve"> RTD("cqg.rtd",,"StudyData", $A$2, "Vol", "VolType=auto, CoCType=Contract", "Vol",$A$4, -$B321, $A$6,$A$10,,$A$8,$A$12)</f>
        <v>1340050</v>
      </c>
      <c r="J321" s="1">
        <f>RTD("cqg.rtd",,"StudyData","CSForm("&amp;$A$2&amp;",Trend1:="&amp;$N$2&amp;",Trend2:="&amp;$N$3&amp;",Trend3:="&amp;$N$4&amp;",Trend4:="&amp;$N$5&amp;",Trend5:="&amp;$N$6&amp;",Trend6:="&amp;$N$7&amp;",Trend7:="&amp;$N$8&amp;",Trend8:="&amp;$N$9&amp;",Range7:="&amp;$O$8&amp;",Range8:="&amp;$O$9&amp;",Range9:="&amp;$O$10&amp;",Range10:="&amp;$O$11&amp;",Range11:="&amp;$O$12&amp;",Range12:="&amp;$O$13&amp;")", "Bar", "", "Close",$A$4,-B321,,,,,"T")</f>
        <v>6</v>
      </c>
      <c r="K321" s="4" t="str">
        <f t="shared" si="29"/>
        <v>Shooting Star (SS)</v>
      </c>
      <c r="S321" s="4"/>
      <c r="W321" s="7">
        <f t="shared" si="31"/>
        <v>5406</v>
      </c>
      <c r="X321" s="7">
        <f t="shared" si="32"/>
        <v>5435.25</v>
      </c>
      <c r="Y321" s="7">
        <f t="shared" si="33"/>
        <v>5403.75</v>
      </c>
      <c r="Z321" s="7">
        <f t="shared" si="34"/>
        <v>5413.25</v>
      </c>
    </row>
    <row r="322" spans="2:26" x14ac:dyDescent="0.25">
      <c r="B322" s="2">
        <f t="shared" si="30"/>
        <v>320</v>
      </c>
      <c r="C322" s="3">
        <f xml:space="preserve"> RTD("cqg.rtd",,"StudyData", $A$2, "BAR", "", "Time", $A$4,-$B322,$A$6,$A$10, "","False","T")</f>
        <v>45344</v>
      </c>
      <c r="D322" s="15">
        <f xml:space="preserve"> RTD("cqg.rtd",,"StudyData", $A$2, "BAR", "", "Time", $A$4,-$B322,$A$6,$A$10, "","False","T")</f>
        <v>45344</v>
      </c>
      <c r="E322" s="4" t="str">
        <f xml:space="preserve"> TEXT(RTD("cqg.rtd",,"StudyData", $A$2, "BAR", "", "Open", $A$4, -$B322, $A$6,$A$10,,$A$8,$A$12),$A$15)</f>
        <v>5327.75</v>
      </c>
      <c r="F322" s="4" t="str">
        <f xml:space="preserve"> TEXT(RTD("cqg.rtd",,"StudyData", $A$2, "BAR", "", "High", $A$4, -$B322, $A$6,$A$10,,$A$8,$A$12),$A$15)</f>
        <v>5419.50</v>
      </c>
      <c r="G322" s="4" t="str">
        <f xml:space="preserve"> TEXT(RTD("cqg.rtd",,"StudyData", $A$2, "BAR", "", "Low", $A$4, -$B322, $A$6,$A$10,,$A$8,$A$12),$A$15)</f>
        <v>5327.00</v>
      </c>
      <c r="H322" s="4" t="str">
        <f>TEXT(RTD("cqg.rtd",,"StudyData", $A$2, "BAR", "", "Close", $A$4, -$B322, $A$6,$A$10,,$A$8,$A$12),$A$15)</f>
        <v>5409.50</v>
      </c>
      <c r="I322" s="5">
        <f xml:space="preserve"> RTD("cqg.rtd",,"StudyData", $A$2, "Vol", "VolType=auto, CoCType=Contract", "Vol",$A$4, -$B322, $A$6,$A$10,,$A$8,$A$12)</f>
        <v>1738869</v>
      </c>
      <c r="J322" s="1">
        <f>RTD("cqg.rtd",,"StudyData","CSForm("&amp;$A$2&amp;",Trend1:="&amp;$N$2&amp;",Trend2:="&amp;$N$3&amp;",Trend3:="&amp;$N$4&amp;",Trend4:="&amp;$N$5&amp;",Trend5:="&amp;$N$6&amp;",Trend6:="&amp;$N$7&amp;",Trend7:="&amp;$N$8&amp;",Trend8:="&amp;$N$9&amp;",Range7:="&amp;$O$8&amp;",Range8:="&amp;$O$9&amp;",Range9:="&amp;$O$10&amp;",Range10:="&amp;$O$11&amp;",Range11:="&amp;$O$12&amp;",Range12:="&amp;$O$13&amp;")", "Bar", "", "Close",$A$4,-B322,,,,,"T")</f>
        <v>0</v>
      </c>
      <c r="K322" s="4" t="str">
        <f t="shared" si="29"/>
        <v/>
      </c>
      <c r="S322" s="4"/>
      <c r="W322" s="7">
        <f t="shared" si="31"/>
        <v>5327.75</v>
      </c>
      <c r="X322" s="7">
        <f t="shared" si="32"/>
        <v>5419.5</v>
      </c>
      <c r="Y322" s="7">
        <f t="shared" si="33"/>
        <v>5327</v>
      </c>
      <c r="Z322" s="7">
        <f t="shared" si="34"/>
        <v>5409.5</v>
      </c>
    </row>
    <row r="323" spans="2:26" x14ac:dyDescent="0.25">
      <c r="B323" s="2">
        <f t="shared" si="30"/>
        <v>321</v>
      </c>
      <c r="C323" s="3">
        <f xml:space="preserve"> RTD("cqg.rtd",,"StudyData", $A$2, "BAR", "", "Time", $A$4,-$B323,$A$6,$A$10, "","False","T")</f>
        <v>45343</v>
      </c>
      <c r="D323" s="15">
        <f xml:space="preserve"> RTD("cqg.rtd",,"StudyData", $A$2, "BAR", "", "Time", $A$4,-$B323,$A$6,$A$10, "","False","T")</f>
        <v>45343</v>
      </c>
      <c r="E323" s="4" t="str">
        <f xml:space="preserve"> TEXT(RTD("cqg.rtd",,"StudyData", $A$2, "BAR", "", "Open", $A$4, -$B323, $A$6,$A$10,,$A$8,$A$12),$A$15)</f>
        <v>5301.75</v>
      </c>
      <c r="F323" s="4" t="str">
        <f xml:space="preserve"> TEXT(RTD("cqg.rtd",,"StudyData", $A$2, "BAR", "", "High", $A$4, -$B323, $A$6,$A$10,,$A$8,$A$12),$A$15)</f>
        <v>5332.25</v>
      </c>
      <c r="G323" s="4" t="str">
        <f xml:space="preserve"> TEXT(RTD("cqg.rtd",,"StudyData", $A$2, "BAR", "", "Low", $A$4, -$B323, $A$6,$A$10,,$A$8,$A$12),$A$15)</f>
        <v>5270.75</v>
      </c>
      <c r="H323" s="4" t="str">
        <f>TEXT(RTD("cqg.rtd",,"StudyData", $A$2, "BAR", "", "Close", $A$4, -$B323, $A$6,$A$10,,$A$8,$A$12),$A$15)</f>
        <v>5308.00</v>
      </c>
      <c r="I323" s="5">
        <f xml:space="preserve"> RTD("cqg.rtd",,"StudyData", $A$2, "Vol", "VolType=auto, CoCType=Contract", "Vol",$A$4, -$B323, $A$6,$A$10,,$A$8,$A$12)</f>
        <v>1485687</v>
      </c>
      <c r="J323" s="1">
        <f>RTD("cqg.rtd",,"StudyData","CSForm("&amp;$A$2&amp;",Trend1:="&amp;$N$2&amp;",Trend2:="&amp;$N$3&amp;",Trend3:="&amp;$N$4&amp;",Trend4:="&amp;$N$5&amp;",Trend5:="&amp;$N$6&amp;",Trend6:="&amp;$N$7&amp;",Trend7:="&amp;$N$8&amp;",Trend8:="&amp;$N$9&amp;",Range7:="&amp;$O$8&amp;",Range8:="&amp;$O$9&amp;",Range9:="&amp;$O$10&amp;",Range10:="&amp;$O$11&amp;",Range11:="&amp;$O$12&amp;",Range12:="&amp;$O$13&amp;")", "Bar", "", "Close",$A$4,-B323,,,,,"T")</f>
        <v>0</v>
      </c>
      <c r="K323" s="4" t="str">
        <f t="shared" ref="K323:K386" si="35">IF(J323=0,"",VLOOKUP(J323,$L$2:$M$16,2,FALSE))</f>
        <v/>
      </c>
      <c r="S323" s="4"/>
      <c r="W323" s="7">
        <f t="shared" si="31"/>
        <v>5301.75</v>
      </c>
      <c r="X323" s="7">
        <f t="shared" si="32"/>
        <v>5332.25</v>
      </c>
      <c r="Y323" s="7">
        <f t="shared" si="33"/>
        <v>5270.75</v>
      </c>
      <c r="Z323" s="7">
        <f t="shared" si="34"/>
        <v>5308</v>
      </c>
    </row>
    <row r="324" spans="2:26" x14ac:dyDescent="0.25">
      <c r="B324" s="2">
        <f t="shared" ref="B324:B387" si="36">B323+1</f>
        <v>322</v>
      </c>
      <c r="C324" s="3">
        <f xml:space="preserve"> RTD("cqg.rtd",,"StudyData", $A$2, "BAR", "", "Time", $A$4,-$B324,$A$6,$A$10, "","False","T")</f>
        <v>45342</v>
      </c>
      <c r="D324" s="15">
        <f xml:space="preserve"> RTD("cqg.rtd",,"StudyData", $A$2, "BAR", "", "Time", $A$4,-$B324,$A$6,$A$10, "","False","T")</f>
        <v>45342</v>
      </c>
      <c r="E324" s="4" t="str">
        <f xml:space="preserve"> TEXT(RTD("cqg.rtd",,"StudyData", $A$2, "BAR", "", "Open", $A$4, -$B324, $A$6,$A$10,,$A$8,$A$12),$A$15)</f>
        <v>5328.25</v>
      </c>
      <c r="F324" s="4" t="str">
        <f xml:space="preserve"> TEXT(RTD("cqg.rtd",,"StudyData", $A$2, "BAR", "", "High", $A$4, -$B324, $A$6,$A$10,,$A$8,$A$12),$A$15)</f>
        <v>5341.25</v>
      </c>
      <c r="G324" s="4" t="str">
        <f xml:space="preserve"> TEXT(RTD("cqg.rtd",,"StudyData", $A$2, "BAR", "", "Low", $A$4, -$B324, $A$6,$A$10,,$A$8,$A$12),$A$15)</f>
        <v>5280.00</v>
      </c>
      <c r="H324" s="4" t="str">
        <f>TEXT(RTD("cqg.rtd",,"StudyData", $A$2, "BAR", "", "Close", $A$4, -$B324, $A$6,$A$10,,$A$8,$A$12),$A$15)</f>
        <v>5303.25</v>
      </c>
      <c r="I324" s="5">
        <f xml:space="preserve"> RTD("cqg.rtd",,"StudyData", $A$2, "Vol", "VolType=auto, CoCType=Contract", "Vol",$A$4, -$B324, $A$6,$A$10,,$A$8,$A$12)</f>
        <v>1609827</v>
      </c>
      <c r="J324" s="1">
        <f>RTD("cqg.rtd",,"StudyData","CSForm("&amp;$A$2&amp;",Trend1:="&amp;$N$2&amp;",Trend2:="&amp;$N$3&amp;",Trend3:="&amp;$N$4&amp;",Trend4:="&amp;$N$5&amp;",Trend5:="&amp;$N$6&amp;",Trend6:="&amp;$N$7&amp;",Trend7:="&amp;$N$8&amp;",Trend8:="&amp;$N$9&amp;",Range7:="&amp;$O$8&amp;",Range8:="&amp;$O$9&amp;",Range9:="&amp;$O$10&amp;",Range10:="&amp;$O$11&amp;",Range11:="&amp;$O$12&amp;",Range12:="&amp;$O$13&amp;")", "Bar", "", "Close",$A$4,-B324,,,,,"T")</f>
        <v>0</v>
      </c>
      <c r="K324" s="4" t="str">
        <f t="shared" si="35"/>
        <v/>
      </c>
      <c r="S324" s="4"/>
      <c r="W324" s="7">
        <f t="shared" si="31"/>
        <v>5328.25</v>
      </c>
      <c r="X324" s="7">
        <f t="shared" si="32"/>
        <v>5341.25</v>
      </c>
      <c r="Y324" s="7">
        <f t="shared" si="33"/>
        <v>5280</v>
      </c>
      <c r="Z324" s="7">
        <f t="shared" si="34"/>
        <v>5303.25</v>
      </c>
    </row>
    <row r="325" spans="2:26" x14ac:dyDescent="0.25">
      <c r="B325" s="2">
        <f t="shared" si="36"/>
        <v>323</v>
      </c>
      <c r="C325" s="3">
        <f xml:space="preserve"> RTD("cqg.rtd",,"StudyData", $A$2, "BAR", "", "Time", $A$4,-$B325,$A$6,$A$10, "","False","T")</f>
        <v>45338</v>
      </c>
      <c r="D325" s="15">
        <f xml:space="preserve"> RTD("cqg.rtd",,"StudyData", $A$2, "BAR", "", "Time", $A$4,-$B325,$A$6,$A$10, "","False","T")</f>
        <v>45338</v>
      </c>
      <c r="E325" s="4" t="str">
        <f xml:space="preserve"> TEXT(RTD("cqg.rtd",,"StudyData", $A$2, "BAR", "", "Open", $A$4, -$B325, $A$6,$A$10,,$A$8,$A$12),$A$15)</f>
        <v>5361.25</v>
      </c>
      <c r="F325" s="4" t="str">
        <f xml:space="preserve"> TEXT(RTD("cqg.rtd",,"StudyData", $A$2, "BAR", "", "High", $A$4, -$B325, $A$6,$A$10,,$A$8,$A$12),$A$15)</f>
        <v>5371.00</v>
      </c>
      <c r="G325" s="4" t="str">
        <f xml:space="preserve"> TEXT(RTD("cqg.rtd",,"StudyData", $A$2, "BAR", "", "Low", $A$4, -$B325, $A$6,$A$10,,$A$8,$A$12),$A$15)</f>
        <v>5324.50</v>
      </c>
      <c r="H325" s="4" t="str">
        <f>TEXT(RTD("cqg.rtd",,"StudyData", $A$2, "BAR", "", "Close", $A$4, -$B325, $A$6,$A$10,,$A$8,$A$12),$A$15)</f>
        <v>5331.50</v>
      </c>
      <c r="I325" s="5">
        <f xml:space="preserve"> RTD("cqg.rtd",,"StudyData", $A$2, "Vol", "VolType=auto, CoCType=Contract", "Vol",$A$4, -$B325, $A$6,$A$10,,$A$8,$A$12)</f>
        <v>1527729</v>
      </c>
      <c r="J325" s="1">
        <f>RTD("cqg.rtd",,"StudyData","CSForm("&amp;$A$2&amp;",Trend1:="&amp;$N$2&amp;",Trend2:="&amp;$N$3&amp;",Trend3:="&amp;$N$4&amp;",Trend4:="&amp;$N$5&amp;",Trend5:="&amp;$N$6&amp;",Trend6:="&amp;$N$7&amp;",Trend7:="&amp;$N$8&amp;",Trend8:="&amp;$N$9&amp;",Range7:="&amp;$O$8&amp;",Range8:="&amp;$O$9&amp;",Range9:="&amp;$O$10&amp;",Range10:="&amp;$O$11&amp;",Range11:="&amp;$O$12&amp;",Range12:="&amp;$O$13&amp;")", "Bar", "", "Close",$A$4,-B325,,,,,"T")</f>
        <v>0</v>
      </c>
      <c r="K325" s="4" t="str">
        <f t="shared" si="35"/>
        <v/>
      </c>
      <c r="S325" s="4"/>
      <c r="W325" s="7">
        <f t="shared" si="31"/>
        <v>5361.25</v>
      </c>
      <c r="X325" s="7">
        <f t="shared" si="32"/>
        <v>5371</v>
      </c>
      <c r="Y325" s="7">
        <f t="shared" si="33"/>
        <v>5324.5</v>
      </c>
      <c r="Z325" s="7">
        <f t="shared" si="34"/>
        <v>5331.5</v>
      </c>
    </row>
    <row r="326" spans="2:26" x14ac:dyDescent="0.25">
      <c r="B326" s="2">
        <f t="shared" si="36"/>
        <v>324</v>
      </c>
      <c r="C326" s="3">
        <f xml:space="preserve"> RTD("cqg.rtd",,"StudyData", $A$2, "BAR", "", "Time", $A$4,-$B326,$A$6,$A$10, "","False","T")</f>
        <v>45337</v>
      </c>
      <c r="D326" s="15">
        <f xml:space="preserve"> RTD("cqg.rtd",,"StudyData", $A$2, "BAR", "", "Time", $A$4,-$B326,$A$6,$A$10, "","False","T")</f>
        <v>45337</v>
      </c>
      <c r="E326" s="4" t="str">
        <f xml:space="preserve"> TEXT(RTD("cqg.rtd",,"StudyData", $A$2, "BAR", "", "Open", $A$4, -$B326, $A$6,$A$10,,$A$8,$A$12),$A$15)</f>
        <v>5329.25</v>
      </c>
      <c r="F326" s="4" t="str">
        <f xml:space="preserve"> TEXT(RTD("cqg.rtd",,"StudyData", $A$2, "BAR", "", "High", $A$4, -$B326, $A$6,$A$10,,$A$8,$A$12),$A$15)</f>
        <v>5363.50</v>
      </c>
      <c r="G326" s="4" t="str">
        <f xml:space="preserve"> TEXT(RTD("cqg.rtd",,"StudyData", $A$2, "BAR", "", "Low", $A$4, -$B326, $A$6,$A$10,,$A$8,$A$12),$A$15)</f>
        <v>5322.75</v>
      </c>
      <c r="H326" s="4" t="str">
        <f>TEXT(RTD("cqg.rtd",,"StudyData", $A$2, "BAR", "", "Close", $A$4, -$B326, $A$6,$A$10,,$A$8,$A$12),$A$15)</f>
        <v>5358.25</v>
      </c>
      <c r="I326" s="5">
        <f xml:space="preserve"> RTD("cqg.rtd",,"StudyData", $A$2, "Vol", "VolType=auto, CoCType=Contract", "Vol",$A$4, -$B326, $A$6,$A$10,,$A$8,$A$12)</f>
        <v>1361757</v>
      </c>
      <c r="J326" s="1">
        <f>RTD("cqg.rtd",,"StudyData","CSForm("&amp;$A$2&amp;",Trend1:="&amp;$N$2&amp;",Trend2:="&amp;$N$3&amp;",Trend3:="&amp;$N$4&amp;",Trend4:="&amp;$N$5&amp;",Trend5:="&amp;$N$6&amp;",Trend6:="&amp;$N$7&amp;",Trend7:="&amp;$N$8&amp;",Trend8:="&amp;$N$9&amp;",Range7:="&amp;$O$8&amp;",Range8:="&amp;$O$9&amp;",Range9:="&amp;$O$10&amp;",Range10:="&amp;$O$11&amp;",Range11:="&amp;$O$12&amp;",Range12:="&amp;$O$13&amp;")", "Bar", "", "Close",$A$4,-B326,,,,,"T")</f>
        <v>0</v>
      </c>
      <c r="K326" s="4" t="str">
        <f t="shared" si="35"/>
        <v/>
      </c>
      <c r="S326" s="4"/>
      <c r="W326" s="7">
        <f t="shared" si="31"/>
        <v>5329.25</v>
      </c>
      <c r="X326" s="7">
        <f t="shared" si="32"/>
        <v>5363.5</v>
      </c>
      <c r="Y326" s="7">
        <f t="shared" si="33"/>
        <v>5322.75</v>
      </c>
      <c r="Z326" s="7">
        <f t="shared" si="34"/>
        <v>5358.25</v>
      </c>
    </row>
    <row r="327" spans="2:26" x14ac:dyDescent="0.25">
      <c r="B327" s="2">
        <f t="shared" si="36"/>
        <v>325</v>
      </c>
      <c r="C327" s="3">
        <f xml:space="preserve"> RTD("cqg.rtd",,"StudyData", $A$2, "BAR", "", "Time", $A$4,-$B327,$A$6,$A$10, "","False","T")</f>
        <v>45336</v>
      </c>
      <c r="D327" s="15">
        <f xml:space="preserve"> RTD("cqg.rtd",,"StudyData", $A$2, "BAR", "", "Time", $A$4,-$B327,$A$6,$A$10, "","False","T")</f>
        <v>45336</v>
      </c>
      <c r="E327" s="4" t="str">
        <f xml:space="preserve"> TEXT(RTD("cqg.rtd",,"StudyData", $A$2, "BAR", "", "Open", $A$4, -$B327, $A$6,$A$10,,$A$8,$A$12),$A$15)</f>
        <v>5286.00</v>
      </c>
      <c r="F327" s="4" t="str">
        <f xml:space="preserve"> TEXT(RTD("cqg.rtd",,"StudyData", $A$2, "BAR", "", "High", $A$4, -$B327, $A$6,$A$10,,$A$8,$A$12),$A$15)</f>
        <v>5334.25</v>
      </c>
      <c r="G327" s="4" t="str">
        <f xml:space="preserve"> TEXT(RTD("cqg.rtd",,"StudyData", $A$2, "BAR", "", "Low", $A$4, -$B327, $A$6,$A$10,,$A$8,$A$12),$A$15)</f>
        <v>5280.50</v>
      </c>
      <c r="H327" s="4" t="str">
        <f>TEXT(RTD("cqg.rtd",,"StudyData", $A$2, "BAR", "", "Close", $A$4, -$B327, $A$6,$A$10,,$A$8,$A$12),$A$15)</f>
        <v>5329.75</v>
      </c>
      <c r="I327" s="5">
        <f xml:space="preserve"> RTD("cqg.rtd",,"StudyData", $A$2, "Vol", "VolType=auto, CoCType=Contract", "Vol",$A$4, -$B327, $A$6,$A$10,,$A$8,$A$12)</f>
        <v>1632071</v>
      </c>
      <c r="J327" s="1">
        <f>RTD("cqg.rtd",,"StudyData","CSForm("&amp;$A$2&amp;",Trend1:="&amp;$N$2&amp;",Trend2:="&amp;$N$3&amp;",Trend3:="&amp;$N$4&amp;",Trend4:="&amp;$N$5&amp;",Trend5:="&amp;$N$6&amp;",Trend6:="&amp;$N$7&amp;",Trend7:="&amp;$N$8&amp;",Trend8:="&amp;$N$9&amp;",Range7:="&amp;$O$8&amp;",Range8:="&amp;$O$9&amp;",Range9:="&amp;$O$10&amp;",Range10:="&amp;$O$11&amp;",Range11:="&amp;$O$12&amp;",Range12:="&amp;$O$13&amp;")", "Bar", "", "Close",$A$4,-B327,,,,,"T")</f>
        <v>0</v>
      </c>
      <c r="K327" s="4" t="str">
        <f t="shared" si="35"/>
        <v/>
      </c>
      <c r="S327" s="4"/>
      <c r="W327" s="7">
        <f t="shared" si="31"/>
        <v>5286</v>
      </c>
      <c r="X327" s="7">
        <f t="shared" si="32"/>
        <v>5334.25</v>
      </c>
      <c r="Y327" s="7">
        <f t="shared" si="33"/>
        <v>5280.5</v>
      </c>
      <c r="Z327" s="7">
        <f t="shared" si="34"/>
        <v>5329.75</v>
      </c>
    </row>
    <row r="328" spans="2:26" x14ac:dyDescent="0.25">
      <c r="B328" s="2">
        <f t="shared" si="36"/>
        <v>326</v>
      </c>
      <c r="C328" s="3">
        <f xml:space="preserve"> RTD("cqg.rtd",,"StudyData", $A$2, "BAR", "", "Time", $A$4,-$B328,$A$6,$A$10, "","False","T")</f>
        <v>45335</v>
      </c>
      <c r="D328" s="15">
        <f xml:space="preserve"> RTD("cqg.rtd",,"StudyData", $A$2, "BAR", "", "Time", $A$4,-$B328,$A$6,$A$10, "","False","T")</f>
        <v>45335</v>
      </c>
      <c r="E328" s="4" t="str">
        <f xml:space="preserve"> TEXT(RTD("cqg.rtd",,"StudyData", $A$2, "BAR", "", "Open", $A$4, -$B328, $A$6,$A$10,,$A$8,$A$12),$A$15)</f>
        <v>5345.75</v>
      </c>
      <c r="F328" s="4" t="str">
        <f xml:space="preserve"> TEXT(RTD("cqg.rtd",,"StudyData", $A$2, "BAR", "", "High", $A$4, -$B328, $A$6,$A$10,,$A$8,$A$12),$A$15)</f>
        <v>5351.75</v>
      </c>
      <c r="G328" s="4" t="str">
        <f xml:space="preserve"> TEXT(RTD("cqg.rtd",,"StudyData", $A$2, "BAR", "", "Low", $A$4, -$B328, $A$6,$A$10,,$A$8,$A$12),$A$15)</f>
        <v>5248.25</v>
      </c>
      <c r="H328" s="4" t="str">
        <f>TEXT(RTD("cqg.rtd",,"StudyData", $A$2, "BAR", "", "Close", $A$4, -$B328, $A$6,$A$10,,$A$8,$A$12),$A$15)</f>
        <v>5283.00</v>
      </c>
      <c r="I328" s="5">
        <f xml:space="preserve"> RTD("cqg.rtd",,"StudyData", $A$2, "Vol", "VolType=auto, CoCType=Contract", "Vol",$A$4, -$B328, $A$6,$A$10,,$A$8,$A$12)</f>
        <v>2112726</v>
      </c>
      <c r="J328" s="1">
        <f>RTD("cqg.rtd",,"StudyData","CSForm("&amp;$A$2&amp;",Trend1:="&amp;$N$2&amp;",Trend2:="&amp;$N$3&amp;",Trend3:="&amp;$N$4&amp;",Trend4:="&amp;$N$5&amp;",Trend5:="&amp;$N$6&amp;",Trend6:="&amp;$N$7&amp;",Trend7:="&amp;$N$8&amp;",Trend8:="&amp;$N$9&amp;",Range7:="&amp;$O$8&amp;",Range8:="&amp;$O$9&amp;",Range9:="&amp;$O$10&amp;",Range10:="&amp;$O$11&amp;",Range11:="&amp;$O$12&amp;",Range12:="&amp;$O$13&amp;")", "Bar", "", "Close",$A$4,-B328,,,,,"T")</f>
        <v>0</v>
      </c>
      <c r="K328" s="4" t="str">
        <f t="shared" si="35"/>
        <v/>
      </c>
      <c r="S328" s="4"/>
      <c r="W328" s="7">
        <f t="shared" si="31"/>
        <v>5345.75</v>
      </c>
      <c r="X328" s="7">
        <f t="shared" si="32"/>
        <v>5351.75</v>
      </c>
      <c r="Y328" s="7">
        <f t="shared" si="33"/>
        <v>5248.25</v>
      </c>
      <c r="Z328" s="7">
        <f t="shared" si="34"/>
        <v>5283</v>
      </c>
    </row>
    <row r="329" spans="2:26" x14ac:dyDescent="0.25">
      <c r="B329" s="2">
        <f t="shared" si="36"/>
        <v>327</v>
      </c>
      <c r="C329" s="3">
        <f xml:space="preserve"> RTD("cqg.rtd",,"StudyData", $A$2, "BAR", "", "Time", $A$4,-$B329,$A$6,$A$10, "","False","T")</f>
        <v>45334</v>
      </c>
      <c r="D329" s="15">
        <f xml:space="preserve"> RTD("cqg.rtd",,"StudyData", $A$2, "BAR", "", "Time", $A$4,-$B329,$A$6,$A$10, "","False","T")</f>
        <v>45334</v>
      </c>
      <c r="E329" s="4" t="str">
        <f xml:space="preserve"> TEXT(RTD("cqg.rtd",,"StudyData", $A$2, "BAR", "", "Open", $A$4, -$B329, $A$6,$A$10,,$A$8,$A$12),$A$15)</f>
        <v>5354.25</v>
      </c>
      <c r="F329" s="4" t="str">
        <f xml:space="preserve"> TEXT(RTD("cqg.rtd",,"StudyData", $A$2, "BAR", "", "High", $A$4, -$B329, $A$6,$A$10,,$A$8,$A$12),$A$15)</f>
        <v>5378.25</v>
      </c>
      <c r="G329" s="4" t="str">
        <f xml:space="preserve"> TEXT(RTD("cqg.rtd",,"StudyData", $A$2, "BAR", "", "Low", $A$4, -$B329, $A$6,$A$10,,$A$8,$A$12),$A$15)</f>
        <v>5343.25</v>
      </c>
      <c r="H329" s="4" t="str">
        <f>TEXT(RTD("cqg.rtd",,"StudyData", $A$2, "BAR", "", "Close", $A$4, -$B329, $A$6,$A$10,,$A$8,$A$12),$A$15)</f>
        <v>5353.00</v>
      </c>
      <c r="I329" s="5">
        <f xml:space="preserve"> RTD("cqg.rtd",,"StudyData", $A$2, "Vol", "VolType=auto, CoCType=Contract", "Vol",$A$4, -$B329, $A$6,$A$10,,$A$8,$A$12)</f>
        <v>1141487</v>
      </c>
      <c r="J329" s="1">
        <f>RTD("cqg.rtd",,"StudyData","CSForm("&amp;$A$2&amp;",Trend1:="&amp;$N$2&amp;",Trend2:="&amp;$N$3&amp;",Trend3:="&amp;$N$4&amp;",Trend4:="&amp;$N$5&amp;",Trend5:="&amp;$N$6&amp;",Trend6:="&amp;$N$7&amp;",Trend7:="&amp;$N$8&amp;",Trend8:="&amp;$N$9&amp;",Range7:="&amp;$O$8&amp;",Range8:="&amp;$O$9&amp;",Range9:="&amp;$O$10&amp;",Range10:="&amp;$O$11&amp;",Range11:="&amp;$O$12&amp;",Range12:="&amp;$O$13&amp;")", "Bar", "", "Close",$A$4,-B329,,,,,"T")</f>
        <v>8</v>
      </c>
      <c r="K329" s="4" t="str">
        <f t="shared" si="35"/>
        <v>Harami Bearish (HI)</v>
      </c>
      <c r="S329" s="4"/>
      <c r="W329" s="7">
        <f t="shared" si="31"/>
        <v>5354.25</v>
      </c>
      <c r="X329" s="7">
        <f t="shared" si="32"/>
        <v>5378.25</v>
      </c>
      <c r="Y329" s="7">
        <f t="shared" si="33"/>
        <v>5343.25</v>
      </c>
      <c r="Z329" s="7">
        <f t="shared" si="34"/>
        <v>5353</v>
      </c>
    </row>
    <row r="330" spans="2:26" x14ac:dyDescent="0.25">
      <c r="B330" s="2">
        <f t="shared" si="36"/>
        <v>328</v>
      </c>
      <c r="C330" s="3">
        <f xml:space="preserve"> RTD("cqg.rtd",,"StudyData", $A$2, "BAR", "", "Time", $A$4,-$B330,$A$6,$A$10, "","False","T")</f>
        <v>45331</v>
      </c>
      <c r="D330" s="15">
        <f xml:space="preserve"> RTD("cqg.rtd",,"StudyData", $A$2, "BAR", "", "Time", $A$4,-$B330,$A$6,$A$10, "","False","T")</f>
        <v>45331</v>
      </c>
      <c r="E330" s="4" t="str">
        <f xml:space="preserve"> TEXT(RTD("cqg.rtd",,"StudyData", $A$2, "BAR", "", "Open", $A$4, -$B330, $A$6,$A$10,,$A$8,$A$12),$A$15)</f>
        <v>5326.25</v>
      </c>
      <c r="F330" s="4" t="str">
        <f xml:space="preserve"> TEXT(RTD("cqg.rtd",,"StudyData", $A$2, "BAR", "", "High", $A$4, -$B330, $A$6,$A$10,,$A$8,$A$12),$A$15)</f>
        <v>5360.25</v>
      </c>
      <c r="G330" s="4" t="str">
        <f xml:space="preserve"> TEXT(RTD("cqg.rtd",,"StudyData", $A$2, "BAR", "", "Low", $A$4, -$B330, $A$6,$A$10,,$A$8,$A$12),$A$15)</f>
        <v>5324.75</v>
      </c>
      <c r="H330" s="4" t="str">
        <f>TEXT(RTD("cqg.rtd",,"StudyData", $A$2, "BAR", "", "Close", $A$4, -$B330, $A$6,$A$10,,$A$8,$A$12),$A$15)</f>
        <v>5355.75</v>
      </c>
      <c r="I330" s="5">
        <f xml:space="preserve"> RTD("cqg.rtd",,"StudyData", $A$2, "Vol", "VolType=auto, CoCType=Contract", "Vol",$A$4, -$B330, $A$6,$A$10,,$A$8,$A$12)</f>
        <v>1212336</v>
      </c>
      <c r="J330" s="1">
        <f>RTD("cqg.rtd",,"StudyData","CSForm("&amp;$A$2&amp;",Trend1:="&amp;$N$2&amp;",Trend2:="&amp;$N$3&amp;",Trend3:="&amp;$N$4&amp;",Trend4:="&amp;$N$5&amp;",Trend5:="&amp;$N$6&amp;",Trend6:="&amp;$N$7&amp;",Trend7:="&amp;$N$8&amp;",Trend8:="&amp;$N$9&amp;",Range7:="&amp;$O$8&amp;",Range8:="&amp;$O$9&amp;",Range9:="&amp;$O$10&amp;",Range10:="&amp;$O$11&amp;",Range11:="&amp;$O$12&amp;",Range12:="&amp;$O$13&amp;")", "Bar", "", "Close",$A$4,-B330,,,,,"T")</f>
        <v>0</v>
      </c>
      <c r="K330" s="4" t="str">
        <f t="shared" si="35"/>
        <v/>
      </c>
      <c r="S330" s="4"/>
      <c r="W330" s="7">
        <f t="shared" si="31"/>
        <v>5326.25</v>
      </c>
      <c r="X330" s="7">
        <f t="shared" si="32"/>
        <v>5360.25</v>
      </c>
      <c r="Y330" s="7">
        <f t="shared" si="33"/>
        <v>5324.75</v>
      </c>
      <c r="Z330" s="7">
        <f t="shared" si="34"/>
        <v>5355.75</v>
      </c>
    </row>
    <row r="331" spans="2:26" x14ac:dyDescent="0.25">
      <c r="B331" s="2">
        <f t="shared" si="36"/>
        <v>329</v>
      </c>
      <c r="C331" s="3">
        <f xml:space="preserve"> RTD("cqg.rtd",,"StudyData", $A$2, "BAR", "", "Time", $A$4,-$B331,$A$6,$A$10, "","False","T")</f>
        <v>45330</v>
      </c>
      <c r="D331" s="15">
        <f xml:space="preserve"> RTD("cqg.rtd",,"StudyData", $A$2, "BAR", "", "Time", $A$4,-$B331,$A$6,$A$10, "","False","T")</f>
        <v>45330</v>
      </c>
      <c r="E331" s="4" t="str">
        <f xml:space="preserve"> TEXT(RTD("cqg.rtd",,"StudyData", $A$2, "BAR", "", "Open", $A$4, -$B331, $A$6,$A$10,,$A$8,$A$12),$A$15)</f>
        <v>5327.50</v>
      </c>
      <c r="F331" s="4" t="str">
        <f xml:space="preserve"> TEXT(RTD("cqg.rtd",,"StudyData", $A$2, "BAR", "", "High", $A$4, -$B331, $A$6,$A$10,,$A$8,$A$12),$A$15)</f>
        <v>5331.75</v>
      </c>
      <c r="G331" s="4" t="str">
        <f xml:space="preserve"> TEXT(RTD("cqg.rtd",,"StudyData", $A$2, "BAR", "", "Low", $A$4, -$B331, $A$6,$A$10,,$A$8,$A$12),$A$15)</f>
        <v>5315.50</v>
      </c>
      <c r="H331" s="4" t="str">
        <f>TEXT(RTD("cqg.rtd",,"StudyData", $A$2, "BAR", "", "Close", $A$4, -$B331, $A$6,$A$10,,$A$8,$A$12),$A$15)</f>
        <v>5329.50</v>
      </c>
      <c r="I331" s="5">
        <f xml:space="preserve"> RTD("cqg.rtd",,"StudyData", $A$2, "Vol", "VolType=auto, CoCType=Contract", "Vol",$A$4, -$B331, $A$6,$A$10,,$A$8,$A$12)</f>
        <v>997431</v>
      </c>
      <c r="J331" s="1">
        <f>RTD("cqg.rtd",,"StudyData","CSForm("&amp;$A$2&amp;",Trend1:="&amp;$N$2&amp;",Trend2:="&amp;$N$3&amp;",Trend3:="&amp;$N$4&amp;",Trend4:="&amp;$N$5&amp;",Trend5:="&amp;$N$6&amp;",Trend6:="&amp;$N$7&amp;",Trend7:="&amp;$N$8&amp;",Trend8:="&amp;$N$9&amp;",Range7:="&amp;$O$8&amp;",Range8:="&amp;$O$9&amp;",Range9:="&amp;$O$10&amp;",Range10:="&amp;$O$11&amp;",Range11:="&amp;$O$12&amp;",Range12:="&amp;$O$13&amp;")", "Bar", "", "Close",$A$4,-B331,,,,,"T")</f>
        <v>0</v>
      </c>
      <c r="K331" s="4" t="str">
        <f t="shared" si="35"/>
        <v/>
      </c>
      <c r="S331" s="4"/>
      <c r="W331" s="7">
        <f t="shared" ref="W331:W394" si="37">E331*1</f>
        <v>5327.5</v>
      </c>
      <c r="X331" s="7">
        <f t="shared" ref="X331:X394" si="38">F331*1</f>
        <v>5331.75</v>
      </c>
      <c r="Y331" s="7">
        <f t="shared" ref="Y331:Y394" si="39">G331*1</f>
        <v>5315.5</v>
      </c>
      <c r="Z331" s="7">
        <f t="shared" ref="Z331:Z394" si="40">H331*1</f>
        <v>5329.5</v>
      </c>
    </row>
    <row r="332" spans="2:26" x14ac:dyDescent="0.25">
      <c r="B332" s="2">
        <f t="shared" si="36"/>
        <v>330</v>
      </c>
      <c r="C332" s="3">
        <f xml:space="preserve"> RTD("cqg.rtd",,"StudyData", $A$2, "BAR", "", "Time", $A$4,-$B332,$A$6,$A$10, "","False","T")</f>
        <v>45329</v>
      </c>
      <c r="D332" s="15">
        <f xml:space="preserve"> RTD("cqg.rtd",,"StudyData", $A$2, "BAR", "", "Time", $A$4,-$B332,$A$6,$A$10, "","False","T")</f>
        <v>45329</v>
      </c>
      <c r="E332" s="4" t="str">
        <f xml:space="preserve"> TEXT(RTD("cqg.rtd",,"StudyData", $A$2, "BAR", "", "Open", $A$4, -$B332, $A$6,$A$10,,$A$8,$A$12),$A$15)</f>
        <v>5283.25</v>
      </c>
      <c r="F332" s="4" t="str">
        <f xml:space="preserve"> TEXT(RTD("cqg.rtd",,"StudyData", $A$2, "BAR", "", "High", $A$4, -$B332, $A$6,$A$10,,$A$8,$A$12),$A$15)</f>
        <v>5331.75</v>
      </c>
      <c r="G332" s="4" t="str">
        <f xml:space="preserve"> TEXT(RTD("cqg.rtd",,"StudyData", $A$2, "BAR", "", "Low", $A$4, -$B332, $A$6,$A$10,,$A$8,$A$12),$A$15)</f>
        <v>5281.75</v>
      </c>
      <c r="H332" s="4" t="str">
        <f>TEXT(RTD("cqg.rtd",,"StudyData", $A$2, "BAR", "", "Close", $A$4, -$B332, $A$6,$A$10,,$A$8,$A$12),$A$15)</f>
        <v>5327.00</v>
      </c>
      <c r="I332" s="5">
        <f xml:space="preserve"> RTD("cqg.rtd",,"StudyData", $A$2, "Vol", "VolType=auto, CoCType=Contract", "Vol",$A$4, -$B332, $A$6,$A$10,,$A$8,$A$12)</f>
        <v>1336172</v>
      </c>
      <c r="J332" s="1">
        <f>RTD("cqg.rtd",,"StudyData","CSForm("&amp;$A$2&amp;",Trend1:="&amp;$N$2&amp;",Trend2:="&amp;$N$3&amp;",Trend3:="&amp;$N$4&amp;",Trend4:="&amp;$N$5&amp;",Trend5:="&amp;$N$6&amp;",Trend6:="&amp;$N$7&amp;",Trend7:="&amp;$N$8&amp;",Trend8:="&amp;$N$9&amp;",Range7:="&amp;$O$8&amp;",Range8:="&amp;$O$9&amp;",Range9:="&amp;$O$10&amp;",Range10:="&amp;$O$11&amp;",Range11:="&amp;$O$12&amp;",Range12:="&amp;$O$13&amp;")", "Bar", "", "Close",$A$4,-B332,,,,,"T")</f>
        <v>0</v>
      </c>
      <c r="K332" s="4" t="str">
        <f t="shared" si="35"/>
        <v/>
      </c>
      <c r="S332" s="4"/>
      <c r="W332" s="7">
        <f t="shared" si="37"/>
        <v>5283.25</v>
      </c>
      <c r="X332" s="7">
        <f t="shared" si="38"/>
        <v>5331.75</v>
      </c>
      <c r="Y332" s="7">
        <f t="shared" si="39"/>
        <v>5281.75</v>
      </c>
      <c r="Z332" s="7">
        <f t="shared" si="40"/>
        <v>5327</v>
      </c>
    </row>
    <row r="333" spans="2:26" x14ac:dyDescent="0.25">
      <c r="B333" s="2">
        <f t="shared" si="36"/>
        <v>331</v>
      </c>
      <c r="C333" s="3">
        <f xml:space="preserve"> RTD("cqg.rtd",,"StudyData", $A$2, "BAR", "", "Time", $A$4,-$B333,$A$6,$A$10, "","False","T")</f>
        <v>45328</v>
      </c>
      <c r="D333" s="15">
        <f xml:space="preserve"> RTD("cqg.rtd",,"StudyData", $A$2, "BAR", "", "Time", $A$4,-$B333,$A$6,$A$10, "","False","T")</f>
        <v>45328</v>
      </c>
      <c r="E333" s="4" t="str">
        <f xml:space="preserve"> TEXT(RTD("cqg.rtd",,"StudyData", $A$2, "BAR", "", "Open", $A$4, -$B333, $A$6,$A$10,,$A$8,$A$12),$A$15)</f>
        <v>5271.25</v>
      </c>
      <c r="F333" s="4" t="str">
        <f xml:space="preserve"> TEXT(RTD("cqg.rtd",,"StudyData", $A$2, "BAR", "", "High", $A$4, -$B333, $A$6,$A$10,,$A$8,$A$12),$A$15)</f>
        <v>5290.00</v>
      </c>
      <c r="G333" s="4" t="str">
        <f xml:space="preserve"> TEXT(RTD("cqg.rtd",,"StudyData", $A$2, "BAR", "", "Low", $A$4, -$B333, $A$6,$A$10,,$A$8,$A$12),$A$15)</f>
        <v>5266.25</v>
      </c>
      <c r="H333" s="4" t="str">
        <f>TEXT(RTD("cqg.rtd",,"StudyData", $A$2, "BAR", "", "Close", $A$4, -$B333, $A$6,$A$10,,$A$8,$A$12),$A$15)</f>
        <v>5286.50</v>
      </c>
      <c r="I333" s="5">
        <f xml:space="preserve"> RTD("cqg.rtd",,"StudyData", $A$2, "Vol", "VolType=auto, CoCType=Contract", "Vol",$A$4, -$B333, $A$6,$A$10,,$A$8,$A$12)</f>
        <v>1267419</v>
      </c>
      <c r="J333" s="1">
        <f>RTD("cqg.rtd",,"StudyData","CSForm("&amp;$A$2&amp;",Trend1:="&amp;$N$2&amp;",Trend2:="&amp;$N$3&amp;",Trend3:="&amp;$N$4&amp;",Trend4:="&amp;$N$5&amp;",Trend5:="&amp;$N$6&amp;",Trend6:="&amp;$N$7&amp;",Trend7:="&amp;$N$8&amp;",Trend8:="&amp;$N$9&amp;",Range7:="&amp;$O$8&amp;",Range8:="&amp;$O$9&amp;",Range9:="&amp;$O$10&amp;",Range10:="&amp;$O$11&amp;",Range11:="&amp;$O$12&amp;",Range12:="&amp;$O$13&amp;")", "Bar", "", "Close",$A$4,-B333,,,,,"T")</f>
        <v>0</v>
      </c>
      <c r="K333" s="4" t="str">
        <f t="shared" si="35"/>
        <v/>
      </c>
      <c r="S333" s="4"/>
      <c r="W333" s="7">
        <f t="shared" si="37"/>
        <v>5271.25</v>
      </c>
      <c r="X333" s="7">
        <f t="shared" si="38"/>
        <v>5290</v>
      </c>
      <c r="Y333" s="7">
        <f t="shared" si="39"/>
        <v>5266.25</v>
      </c>
      <c r="Z333" s="7">
        <f t="shared" si="40"/>
        <v>5286.5</v>
      </c>
    </row>
    <row r="334" spans="2:26" x14ac:dyDescent="0.25">
      <c r="B334" s="2">
        <f t="shared" si="36"/>
        <v>332</v>
      </c>
      <c r="C334" s="3">
        <f xml:space="preserve"> RTD("cqg.rtd",,"StudyData", $A$2, "BAR", "", "Time", $A$4,-$B334,$A$6,$A$10, "","False","T")</f>
        <v>45327</v>
      </c>
      <c r="D334" s="15">
        <f xml:space="preserve"> RTD("cqg.rtd",,"StudyData", $A$2, "BAR", "", "Time", $A$4,-$B334,$A$6,$A$10, "","False","T")</f>
        <v>45327</v>
      </c>
      <c r="E334" s="4" t="str">
        <f xml:space="preserve"> TEXT(RTD("cqg.rtd",,"StudyData", $A$2, "BAR", "", "Open", $A$4, -$B334, $A$6,$A$10,,$A$8,$A$12),$A$15)</f>
        <v>5287.75</v>
      </c>
      <c r="F334" s="4" t="str">
        <f xml:space="preserve"> TEXT(RTD("cqg.rtd",,"StudyData", $A$2, "BAR", "", "High", $A$4, -$B334, $A$6,$A$10,,$A$8,$A$12),$A$15)</f>
        <v>5292.50</v>
      </c>
      <c r="G334" s="4" t="str">
        <f xml:space="preserve"> TEXT(RTD("cqg.rtd",,"StudyData", $A$2, "BAR", "", "Low", $A$4, -$B334, $A$6,$A$10,,$A$8,$A$12),$A$15)</f>
        <v>5249.50</v>
      </c>
      <c r="H334" s="4" t="str">
        <f>TEXT(RTD("cqg.rtd",,"StudyData", $A$2, "BAR", "", "Close", $A$4, -$B334, $A$6,$A$10,,$A$8,$A$12),$A$15)</f>
        <v>5273.75</v>
      </c>
      <c r="I334" s="5">
        <f xml:space="preserve"> RTD("cqg.rtd",,"StudyData", $A$2, "Vol", "VolType=auto, CoCType=Contract", "Vol",$A$4, -$B334, $A$6,$A$10,,$A$8,$A$12)</f>
        <v>1504676</v>
      </c>
      <c r="J334" s="1">
        <f>RTD("cqg.rtd",,"StudyData","CSForm("&amp;$A$2&amp;",Trend1:="&amp;$N$2&amp;",Trend2:="&amp;$N$3&amp;",Trend3:="&amp;$N$4&amp;",Trend4:="&amp;$N$5&amp;",Trend5:="&amp;$N$6&amp;",Trend6:="&amp;$N$7&amp;",Trend7:="&amp;$N$8&amp;",Trend8:="&amp;$N$9&amp;",Range7:="&amp;$O$8&amp;",Range8:="&amp;$O$9&amp;",Range9:="&amp;$O$10&amp;",Range10:="&amp;$O$11&amp;",Range11:="&amp;$O$12&amp;",Range12:="&amp;$O$13&amp;")", "Bar", "", "Close",$A$4,-B334,,,,,"T")</f>
        <v>0</v>
      </c>
      <c r="K334" s="4" t="str">
        <f t="shared" si="35"/>
        <v/>
      </c>
      <c r="S334" s="4"/>
      <c r="W334" s="7">
        <f t="shared" si="37"/>
        <v>5287.75</v>
      </c>
      <c r="X334" s="7">
        <f t="shared" si="38"/>
        <v>5292.5</v>
      </c>
      <c r="Y334" s="7">
        <f t="shared" si="39"/>
        <v>5249.5</v>
      </c>
      <c r="Z334" s="7">
        <f t="shared" si="40"/>
        <v>5273.75</v>
      </c>
    </row>
    <row r="335" spans="2:26" x14ac:dyDescent="0.25">
      <c r="B335" s="2">
        <f t="shared" si="36"/>
        <v>333</v>
      </c>
      <c r="C335" s="3">
        <f xml:space="preserve"> RTD("cqg.rtd",,"StudyData", $A$2, "BAR", "", "Time", $A$4,-$B335,$A$6,$A$10, "","False","T")</f>
        <v>45324</v>
      </c>
      <c r="D335" s="15">
        <f xml:space="preserve"> RTD("cqg.rtd",,"StudyData", $A$2, "BAR", "", "Time", $A$4,-$B335,$A$6,$A$10, "","False","T")</f>
        <v>45324</v>
      </c>
      <c r="E335" s="4" t="str">
        <f xml:space="preserve"> TEXT(RTD("cqg.rtd",,"StudyData", $A$2, "BAR", "", "Open", $A$4, -$B335, $A$6,$A$10,,$A$8,$A$12),$A$15)</f>
        <v>5264.50</v>
      </c>
      <c r="F335" s="4" t="str">
        <f xml:space="preserve"> TEXT(RTD("cqg.rtd",,"StudyData", $A$2, "BAR", "", "High", $A$4, -$B335, $A$6,$A$10,,$A$8,$A$12),$A$15)</f>
        <v>5309.50</v>
      </c>
      <c r="G335" s="4" t="str">
        <f xml:space="preserve"> TEXT(RTD("cqg.rtd",,"StudyData", $A$2, "BAR", "", "Low", $A$4, -$B335, $A$6,$A$10,,$A$8,$A$12),$A$15)</f>
        <v>5237.50</v>
      </c>
      <c r="H335" s="4" t="str">
        <f>TEXT(RTD("cqg.rtd",,"StudyData", $A$2, "BAR", "", "Close", $A$4, -$B335, $A$6,$A$10,,$A$8,$A$12),$A$15)</f>
        <v>5292.00</v>
      </c>
      <c r="I335" s="5">
        <f xml:space="preserve"> RTD("cqg.rtd",,"StudyData", $A$2, "Vol", "VolType=auto, CoCType=Contract", "Vol",$A$4, -$B335, $A$6,$A$10,,$A$8,$A$12)</f>
        <v>1957796</v>
      </c>
      <c r="J335" s="1">
        <f>RTD("cqg.rtd",,"StudyData","CSForm("&amp;$A$2&amp;",Trend1:="&amp;$N$2&amp;",Trend2:="&amp;$N$3&amp;",Trend3:="&amp;$N$4&amp;",Trend4:="&amp;$N$5&amp;",Trend5:="&amp;$N$6&amp;",Trend6:="&amp;$N$7&amp;",Trend7:="&amp;$N$8&amp;",Trend8:="&amp;$N$9&amp;",Range7:="&amp;$O$8&amp;",Range8:="&amp;$O$9&amp;",Range9:="&amp;$O$10&amp;",Range10:="&amp;$O$11&amp;",Range11:="&amp;$O$12&amp;",Range12:="&amp;$O$13&amp;")", "Bar", "", "Close",$A$4,-B335,,,,,"T")</f>
        <v>0</v>
      </c>
      <c r="K335" s="4" t="str">
        <f t="shared" si="35"/>
        <v/>
      </c>
      <c r="S335" s="4"/>
      <c r="W335" s="7">
        <f t="shared" si="37"/>
        <v>5264.5</v>
      </c>
      <c r="X335" s="7">
        <f t="shared" si="38"/>
        <v>5309.5</v>
      </c>
      <c r="Y335" s="7">
        <f t="shared" si="39"/>
        <v>5237.5</v>
      </c>
      <c r="Z335" s="7">
        <f t="shared" si="40"/>
        <v>5292</v>
      </c>
    </row>
    <row r="336" spans="2:26" x14ac:dyDescent="0.25">
      <c r="B336" s="2">
        <f t="shared" si="36"/>
        <v>334</v>
      </c>
      <c r="C336" s="3">
        <f xml:space="preserve"> RTD("cqg.rtd",,"StudyData", $A$2, "BAR", "", "Time", $A$4,-$B336,$A$6,$A$10, "","False","T")</f>
        <v>45323</v>
      </c>
      <c r="D336" s="15">
        <f xml:space="preserve"> RTD("cqg.rtd",,"StudyData", $A$2, "BAR", "", "Time", $A$4,-$B336,$A$6,$A$10, "","False","T")</f>
        <v>45323</v>
      </c>
      <c r="E336" s="4" t="str">
        <f xml:space="preserve"> TEXT(RTD("cqg.rtd",,"StudyData", $A$2, "BAR", "", "Open", $A$4, -$B336, $A$6,$A$10,,$A$8,$A$12),$A$15)</f>
        <v>5186.25</v>
      </c>
      <c r="F336" s="4" t="str">
        <f xml:space="preserve"> TEXT(RTD("cqg.rtd",,"StudyData", $A$2, "BAR", "", "High", $A$4, -$B336, $A$6,$A$10,,$A$8,$A$12),$A$15)</f>
        <v>5275.50</v>
      </c>
      <c r="G336" s="4" t="str">
        <f xml:space="preserve"> TEXT(RTD("cqg.rtd",,"StudyData", $A$2, "BAR", "", "Low", $A$4, -$B336, $A$6,$A$10,,$A$8,$A$12),$A$15)</f>
        <v>5184.25</v>
      </c>
      <c r="H336" s="4" t="str">
        <f>TEXT(RTD("cqg.rtd",,"StudyData", $A$2, "BAR", "", "Close", $A$4, -$B336, $A$6,$A$10,,$A$8,$A$12),$A$15)</f>
        <v>5240.25</v>
      </c>
      <c r="I336" s="5">
        <f xml:space="preserve"> RTD("cqg.rtd",,"StudyData", $A$2, "Vol", "VolType=auto, CoCType=Contract", "Vol",$A$4, -$B336, $A$6,$A$10,,$A$8,$A$12)</f>
        <v>1835510</v>
      </c>
      <c r="J336" s="1">
        <f>RTD("cqg.rtd",,"StudyData","CSForm("&amp;$A$2&amp;",Trend1:="&amp;$N$2&amp;",Trend2:="&amp;$N$3&amp;",Trend3:="&amp;$N$4&amp;",Trend4:="&amp;$N$5&amp;",Trend5:="&amp;$N$6&amp;",Trend6:="&amp;$N$7&amp;",Trend7:="&amp;$N$8&amp;",Trend8:="&amp;$N$9&amp;",Range7:="&amp;$O$8&amp;",Range8:="&amp;$O$9&amp;",Range9:="&amp;$O$10&amp;",Range10:="&amp;$O$11&amp;",Range11:="&amp;$O$12&amp;",Range12:="&amp;$O$13&amp;")", "Bar", "", "Close",$A$4,-B336,,,,,"T")</f>
        <v>0</v>
      </c>
      <c r="K336" s="4" t="str">
        <f t="shared" si="35"/>
        <v/>
      </c>
      <c r="S336" s="4"/>
      <c r="W336" s="7">
        <f t="shared" si="37"/>
        <v>5186.25</v>
      </c>
      <c r="X336" s="7">
        <f t="shared" si="38"/>
        <v>5275.5</v>
      </c>
      <c r="Y336" s="7">
        <f t="shared" si="39"/>
        <v>5184.25</v>
      </c>
      <c r="Z336" s="7">
        <f t="shared" si="40"/>
        <v>5240.25</v>
      </c>
    </row>
    <row r="337" spans="2:26" x14ac:dyDescent="0.25">
      <c r="B337" s="2">
        <f t="shared" si="36"/>
        <v>335</v>
      </c>
      <c r="C337" s="3">
        <f xml:space="preserve"> RTD("cqg.rtd",,"StudyData", $A$2, "BAR", "", "Time", $A$4,-$B337,$A$6,$A$10, "","False","T")</f>
        <v>45322</v>
      </c>
      <c r="D337" s="15">
        <f xml:space="preserve"> RTD("cqg.rtd",,"StudyData", $A$2, "BAR", "", "Time", $A$4,-$B337,$A$6,$A$10, "","False","T")</f>
        <v>45322</v>
      </c>
      <c r="E337" s="4" t="str">
        <f xml:space="preserve"> TEXT(RTD("cqg.rtd",,"StudyData", $A$2, "BAR", "", "Open", $A$4, -$B337, $A$6,$A$10,,$A$8,$A$12),$A$15)</f>
        <v>5242.00</v>
      </c>
      <c r="F337" s="4" t="str">
        <f xml:space="preserve"> TEXT(RTD("cqg.rtd",,"StudyData", $A$2, "BAR", "", "High", $A$4, -$B337, $A$6,$A$10,,$A$8,$A$12),$A$15)</f>
        <v>5249.75</v>
      </c>
      <c r="G337" s="4" t="str">
        <f xml:space="preserve"> TEXT(RTD("cqg.rtd",,"StudyData", $A$2, "BAR", "", "Low", $A$4, -$B337, $A$6,$A$10,,$A$8,$A$12),$A$15)</f>
        <v>5177.75</v>
      </c>
      <c r="H337" s="4" t="str">
        <f>TEXT(RTD("cqg.rtd",,"StudyData", $A$2, "BAR", "", "Close", $A$4, -$B337, $A$6,$A$10,,$A$8,$A$12),$A$15)</f>
        <v>5182.25</v>
      </c>
      <c r="I337" s="5">
        <f xml:space="preserve"> RTD("cqg.rtd",,"StudyData", $A$2, "Vol", "VolType=auto, CoCType=Contract", "Vol",$A$4, -$B337, $A$6,$A$10,,$A$8,$A$12)</f>
        <v>2285993</v>
      </c>
      <c r="J337" s="1">
        <f>RTD("cqg.rtd",,"StudyData","CSForm("&amp;$A$2&amp;",Trend1:="&amp;$N$2&amp;",Trend2:="&amp;$N$3&amp;",Trend3:="&amp;$N$4&amp;",Trend4:="&amp;$N$5&amp;",Trend5:="&amp;$N$6&amp;",Trend6:="&amp;$N$7&amp;",Trend7:="&amp;$N$8&amp;",Trend8:="&amp;$N$9&amp;",Range7:="&amp;$O$8&amp;",Range8:="&amp;$O$9&amp;",Range9:="&amp;$O$10&amp;",Range10:="&amp;$O$11&amp;",Range11:="&amp;$O$12&amp;",Range12:="&amp;$O$13&amp;")", "Bar", "", "Close",$A$4,-B337,,,,,"T")</f>
        <v>0</v>
      </c>
      <c r="K337" s="4" t="str">
        <f t="shared" si="35"/>
        <v/>
      </c>
      <c r="S337" s="4"/>
      <c r="W337" s="7">
        <f t="shared" si="37"/>
        <v>5242</v>
      </c>
      <c r="X337" s="7">
        <f t="shared" si="38"/>
        <v>5249.75</v>
      </c>
      <c r="Y337" s="7">
        <f t="shared" si="39"/>
        <v>5177.75</v>
      </c>
      <c r="Z337" s="7">
        <f t="shared" si="40"/>
        <v>5182.25</v>
      </c>
    </row>
    <row r="338" spans="2:26" x14ac:dyDescent="0.25">
      <c r="B338" s="2">
        <f t="shared" si="36"/>
        <v>336</v>
      </c>
      <c r="C338" s="3">
        <f xml:space="preserve"> RTD("cqg.rtd",,"StudyData", $A$2, "BAR", "", "Time", $A$4,-$B338,$A$6,$A$10, "","False","T")</f>
        <v>45321</v>
      </c>
      <c r="D338" s="15">
        <f xml:space="preserve"> RTD("cqg.rtd",,"StudyData", $A$2, "BAR", "", "Time", $A$4,-$B338,$A$6,$A$10, "","False","T")</f>
        <v>45321</v>
      </c>
      <c r="E338" s="4" t="str">
        <f xml:space="preserve"> TEXT(RTD("cqg.rtd",,"StudyData", $A$2, "BAR", "", "Open", $A$4, -$B338, $A$6,$A$10,,$A$8,$A$12),$A$15)</f>
        <v>5262.00</v>
      </c>
      <c r="F338" s="4" t="str">
        <f xml:space="preserve"> TEXT(RTD("cqg.rtd",,"StudyData", $A$2, "BAR", "", "High", $A$4, -$B338, $A$6,$A$10,,$A$8,$A$12),$A$15)</f>
        <v>5269.00</v>
      </c>
      <c r="G338" s="4" t="str">
        <f xml:space="preserve"> TEXT(RTD("cqg.rtd",,"StudyData", $A$2, "BAR", "", "Low", $A$4, -$B338, $A$6,$A$10,,$A$8,$A$12),$A$15)</f>
        <v>5244.75</v>
      </c>
      <c r="H338" s="4" t="str">
        <f>TEXT(RTD("cqg.rtd",,"StudyData", $A$2, "BAR", "", "Close", $A$4, -$B338, $A$6,$A$10,,$A$8,$A$12),$A$15)</f>
        <v>5262.75</v>
      </c>
      <c r="I338" s="5">
        <f xml:space="preserve"> RTD("cqg.rtd",,"StudyData", $A$2, "Vol", "VolType=auto, CoCType=Contract", "Vol",$A$4, -$B338, $A$6,$A$10,,$A$8,$A$12)</f>
        <v>1157425</v>
      </c>
      <c r="J338" s="1">
        <f>RTD("cqg.rtd",,"StudyData","CSForm("&amp;$A$2&amp;",Trend1:="&amp;$N$2&amp;",Trend2:="&amp;$N$3&amp;",Trend3:="&amp;$N$4&amp;",Trend4:="&amp;$N$5&amp;",Trend5:="&amp;$N$6&amp;",Trend6:="&amp;$N$7&amp;",Trend7:="&amp;$N$8&amp;",Trend8:="&amp;$N$9&amp;",Range7:="&amp;$O$8&amp;",Range8:="&amp;$O$9&amp;",Range9:="&amp;$O$10&amp;",Range10:="&amp;$O$11&amp;",Range11:="&amp;$O$12&amp;",Range12:="&amp;$O$13&amp;")", "Bar", "", "Close",$A$4,-B338,,,,,"T")</f>
        <v>8</v>
      </c>
      <c r="K338" s="4" t="str">
        <f t="shared" si="35"/>
        <v>Harami Bearish (HI)</v>
      </c>
      <c r="S338" s="4"/>
      <c r="W338" s="7">
        <f t="shared" si="37"/>
        <v>5262</v>
      </c>
      <c r="X338" s="7">
        <f t="shared" si="38"/>
        <v>5269</v>
      </c>
      <c r="Y338" s="7">
        <f t="shared" si="39"/>
        <v>5244.75</v>
      </c>
      <c r="Z338" s="7">
        <f t="shared" si="40"/>
        <v>5262.75</v>
      </c>
    </row>
    <row r="339" spans="2:26" x14ac:dyDescent="0.25">
      <c r="B339" s="2">
        <f t="shared" si="36"/>
        <v>337</v>
      </c>
      <c r="C339" s="3">
        <f xml:space="preserve"> RTD("cqg.rtd",,"StudyData", $A$2, "BAR", "", "Time", $A$4,-$B339,$A$6,$A$10, "","False","T")</f>
        <v>45320</v>
      </c>
      <c r="D339" s="15">
        <f xml:space="preserve"> RTD("cqg.rtd",,"StudyData", $A$2, "BAR", "", "Time", $A$4,-$B339,$A$6,$A$10, "","False","T")</f>
        <v>45320</v>
      </c>
      <c r="E339" s="4" t="str">
        <f xml:space="preserve"> TEXT(RTD("cqg.rtd",,"StudyData", $A$2, "BAR", "", "Open", $A$4, -$B339, $A$6,$A$10,,$A$8,$A$12),$A$15)</f>
        <v>5220.50</v>
      </c>
      <c r="F339" s="4" t="str">
        <f xml:space="preserve"> TEXT(RTD("cqg.rtd",,"StudyData", $A$2, "BAR", "", "High", $A$4, -$B339, $A$6,$A$10,,$A$8,$A$12),$A$15)</f>
        <v>5267.75</v>
      </c>
      <c r="G339" s="4" t="str">
        <f xml:space="preserve"> TEXT(RTD("cqg.rtd",,"StudyData", $A$2, "BAR", "", "Low", $A$4, -$B339, $A$6,$A$10,,$A$8,$A$12),$A$15)</f>
        <v>5213.50</v>
      </c>
      <c r="H339" s="4" t="str">
        <f>TEXT(RTD("cqg.rtd",,"StudyData", $A$2, "BAR", "", "Close", $A$4, -$B339, $A$6,$A$10,,$A$8,$A$12),$A$15)</f>
        <v>5266.25</v>
      </c>
      <c r="I339" s="5">
        <f xml:space="preserve"> RTD("cqg.rtd",,"StudyData", $A$2, "Vol", "VolType=auto, CoCType=Contract", "Vol",$A$4, -$B339, $A$6,$A$10,,$A$8,$A$12)</f>
        <v>1197989</v>
      </c>
      <c r="J339" s="1">
        <f>RTD("cqg.rtd",,"StudyData","CSForm("&amp;$A$2&amp;",Trend1:="&amp;$N$2&amp;",Trend2:="&amp;$N$3&amp;",Trend3:="&amp;$N$4&amp;",Trend4:="&amp;$N$5&amp;",Trend5:="&amp;$N$6&amp;",Trend6:="&amp;$N$7&amp;",Trend7:="&amp;$N$8&amp;",Trend8:="&amp;$N$9&amp;",Range7:="&amp;$O$8&amp;",Range8:="&amp;$O$9&amp;",Range9:="&amp;$O$10&amp;",Range10:="&amp;$O$11&amp;",Range11:="&amp;$O$12&amp;",Range12:="&amp;$O$13&amp;")", "Bar", "", "Close",$A$4,-B339,,,,,"T")</f>
        <v>0</v>
      </c>
      <c r="K339" s="4" t="str">
        <f t="shared" si="35"/>
        <v/>
      </c>
      <c r="S339" s="4"/>
      <c r="W339" s="7">
        <f t="shared" si="37"/>
        <v>5220.5</v>
      </c>
      <c r="X339" s="7">
        <f t="shared" si="38"/>
        <v>5267.75</v>
      </c>
      <c r="Y339" s="7">
        <f t="shared" si="39"/>
        <v>5213.5</v>
      </c>
      <c r="Z339" s="7">
        <f t="shared" si="40"/>
        <v>5266.25</v>
      </c>
    </row>
    <row r="340" spans="2:26" x14ac:dyDescent="0.25">
      <c r="B340" s="2">
        <f t="shared" si="36"/>
        <v>338</v>
      </c>
      <c r="C340" s="3">
        <f xml:space="preserve"> RTD("cqg.rtd",,"StudyData", $A$2, "BAR", "", "Time", $A$4,-$B340,$A$6,$A$10, "","False","T")</f>
        <v>45317</v>
      </c>
      <c r="D340" s="15">
        <f xml:space="preserve"> RTD("cqg.rtd",,"StudyData", $A$2, "BAR", "", "Time", $A$4,-$B340,$A$6,$A$10, "","False","T")</f>
        <v>45317</v>
      </c>
      <c r="E340" s="4" t="str">
        <f xml:space="preserve"> TEXT(RTD("cqg.rtd",,"StudyData", $A$2, "BAR", "", "Open", $A$4, -$B340, $A$6,$A$10,,$A$8,$A$12),$A$15)</f>
        <v>5231.00</v>
      </c>
      <c r="F340" s="4" t="str">
        <f xml:space="preserve"> TEXT(RTD("cqg.rtd",,"StudyData", $A$2, "BAR", "", "High", $A$4, -$B340, $A$6,$A$10,,$A$8,$A$12),$A$15)</f>
        <v>5246.00</v>
      </c>
      <c r="G340" s="4" t="str">
        <f xml:space="preserve"> TEXT(RTD("cqg.rtd",,"StudyData", $A$2, "BAR", "", "Low", $A$4, -$B340, $A$6,$A$10,,$A$8,$A$12),$A$15)</f>
        <v>5210.25</v>
      </c>
      <c r="H340" s="4" t="str">
        <f>TEXT(RTD("cqg.rtd",,"StudyData", $A$2, "BAR", "", "Close", $A$4, -$B340, $A$6,$A$10,,$A$8,$A$12),$A$15)</f>
        <v>5228.00</v>
      </c>
      <c r="I340" s="5">
        <f xml:space="preserve"> RTD("cqg.rtd",,"StudyData", $A$2, "Vol", "VolType=auto, CoCType=Contract", "Vol",$A$4, -$B340, $A$6,$A$10,,$A$8,$A$12)</f>
        <v>1363612</v>
      </c>
      <c r="J340" s="1">
        <f>RTD("cqg.rtd",,"StudyData","CSForm("&amp;$A$2&amp;",Trend1:="&amp;$N$2&amp;",Trend2:="&amp;$N$3&amp;",Trend3:="&amp;$N$4&amp;",Trend4:="&amp;$N$5&amp;",Trend5:="&amp;$N$6&amp;",Trend6:="&amp;$N$7&amp;",Trend7:="&amp;$N$8&amp;",Trend8:="&amp;$N$9&amp;",Range7:="&amp;$O$8&amp;",Range8:="&amp;$O$9&amp;",Range9:="&amp;$O$10&amp;",Range10:="&amp;$O$11&amp;",Range11:="&amp;$O$12&amp;",Range12:="&amp;$O$13&amp;")", "Bar", "", "Close",$A$4,-B340,,,,,"T")</f>
        <v>0</v>
      </c>
      <c r="K340" s="4" t="str">
        <f t="shared" si="35"/>
        <v/>
      </c>
      <c r="S340" s="4"/>
      <c r="W340" s="7">
        <f t="shared" si="37"/>
        <v>5231</v>
      </c>
      <c r="X340" s="7">
        <f t="shared" si="38"/>
        <v>5246</v>
      </c>
      <c r="Y340" s="7">
        <f t="shared" si="39"/>
        <v>5210.25</v>
      </c>
      <c r="Z340" s="7">
        <f t="shared" si="40"/>
        <v>5228</v>
      </c>
    </row>
    <row r="341" spans="2:26" x14ac:dyDescent="0.25">
      <c r="B341" s="2">
        <f t="shared" si="36"/>
        <v>339</v>
      </c>
      <c r="C341" s="3">
        <f xml:space="preserve"> RTD("cqg.rtd",,"StudyData", $A$2, "BAR", "", "Time", $A$4,-$B341,$A$6,$A$10, "","False","T")</f>
        <v>45316</v>
      </c>
      <c r="D341" s="15">
        <f xml:space="preserve"> RTD("cqg.rtd",,"StudyData", $A$2, "BAR", "", "Time", $A$4,-$B341,$A$6,$A$10, "","False","T")</f>
        <v>45316</v>
      </c>
      <c r="E341" s="4" t="str">
        <f xml:space="preserve"> TEXT(RTD("cqg.rtd",,"StudyData", $A$2, "BAR", "", "Open", $A$4, -$B341, $A$6,$A$10,,$A$8,$A$12),$A$15)</f>
        <v>5211.25</v>
      </c>
      <c r="F341" s="4" t="str">
        <f xml:space="preserve"> TEXT(RTD("cqg.rtd",,"StudyData", $A$2, "BAR", "", "High", $A$4, -$B341, $A$6,$A$10,,$A$8,$A$12),$A$15)</f>
        <v>5238.25</v>
      </c>
      <c r="G341" s="4" t="str">
        <f xml:space="preserve"> TEXT(RTD("cqg.rtd",,"StudyData", $A$2, "BAR", "", "Low", $A$4, -$B341, $A$6,$A$10,,$A$8,$A$12),$A$15)</f>
        <v>5205.00</v>
      </c>
      <c r="H341" s="4" t="str">
        <f>TEXT(RTD("cqg.rtd",,"StudyData", $A$2, "BAR", "", "Close", $A$4, -$B341, $A$6,$A$10,,$A$8,$A$12),$A$15)</f>
        <v>5235.00</v>
      </c>
      <c r="I341" s="5">
        <f xml:space="preserve"> RTD("cqg.rtd",,"StudyData", $A$2, "Vol", "VolType=auto, CoCType=Contract", "Vol",$A$4, -$B341, $A$6,$A$10,,$A$8,$A$12)</f>
        <v>1532026</v>
      </c>
      <c r="J341" s="1">
        <f>RTD("cqg.rtd",,"StudyData","CSForm("&amp;$A$2&amp;",Trend1:="&amp;$N$2&amp;",Trend2:="&amp;$N$3&amp;",Trend3:="&amp;$N$4&amp;",Trend4:="&amp;$N$5&amp;",Trend5:="&amp;$N$6&amp;",Trend6:="&amp;$N$7&amp;",Trend7:="&amp;$N$8&amp;",Trend8:="&amp;$N$9&amp;",Range7:="&amp;$O$8&amp;",Range8:="&amp;$O$9&amp;",Range9:="&amp;$O$10&amp;",Range10:="&amp;$O$11&amp;",Range11:="&amp;$O$12&amp;",Range12:="&amp;$O$13&amp;")", "Bar", "", "Close",$A$4,-B341,,,,,"T")</f>
        <v>0</v>
      </c>
      <c r="K341" s="4" t="str">
        <f t="shared" si="35"/>
        <v/>
      </c>
      <c r="S341" s="4"/>
      <c r="W341" s="7">
        <f t="shared" si="37"/>
        <v>5211.25</v>
      </c>
      <c r="X341" s="7">
        <f t="shared" si="38"/>
        <v>5238.25</v>
      </c>
      <c r="Y341" s="7">
        <f t="shared" si="39"/>
        <v>5205</v>
      </c>
      <c r="Z341" s="7">
        <f t="shared" si="40"/>
        <v>5235</v>
      </c>
    </row>
    <row r="342" spans="2:26" x14ac:dyDescent="0.25">
      <c r="B342" s="2">
        <f t="shared" si="36"/>
        <v>340</v>
      </c>
      <c r="C342" s="3">
        <f xml:space="preserve"> RTD("cqg.rtd",,"StudyData", $A$2, "BAR", "", "Time", $A$4,-$B342,$A$6,$A$10, "","False","T")</f>
        <v>45315</v>
      </c>
      <c r="D342" s="15">
        <f xml:space="preserve"> RTD("cqg.rtd",,"StudyData", $A$2, "BAR", "", "Time", $A$4,-$B342,$A$6,$A$10, "","False","T")</f>
        <v>45315</v>
      </c>
      <c r="E342" s="4" t="str">
        <f xml:space="preserve"> TEXT(RTD("cqg.rtd",,"StudyData", $A$2, "BAR", "", "Open", $A$4, -$B342, $A$6,$A$10,,$A$8,$A$12),$A$15)</f>
        <v>5212.00</v>
      </c>
      <c r="F342" s="4" t="str">
        <f xml:space="preserve"> TEXT(RTD("cqg.rtd",,"StudyData", $A$2, "BAR", "", "High", $A$4, -$B342, $A$6,$A$10,,$A$8,$A$12),$A$15)</f>
        <v>5245.00</v>
      </c>
      <c r="G342" s="4" t="str">
        <f xml:space="preserve"> TEXT(RTD("cqg.rtd",,"StudyData", $A$2, "BAR", "", "Low", $A$4, -$B342, $A$6,$A$10,,$A$8,$A$12),$A$15)</f>
        <v>5200.75</v>
      </c>
      <c r="H342" s="4" t="str">
        <f>TEXT(RTD("cqg.rtd",,"StudyData", $A$2, "BAR", "", "Close", $A$4, -$B342, $A$6,$A$10,,$A$8,$A$12),$A$15)</f>
        <v>5209.75</v>
      </c>
      <c r="I342" s="5">
        <f xml:space="preserve"> RTD("cqg.rtd",,"StudyData", $A$2, "Vol", "VolType=auto, CoCType=Contract", "Vol",$A$4, -$B342, $A$6,$A$10,,$A$8,$A$12)</f>
        <v>1586824</v>
      </c>
      <c r="J342" s="1">
        <f>RTD("cqg.rtd",,"StudyData","CSForm("&amp;$A$2&amp;",Trend1:="&amp;$N$2&amp;",Trend2:="&amp;$N$3&amp;",Trend3:="&amp;$N$4&amp;",Trend4:="&amp;$N$5&amp;",Trend5:="&amp;$N$6&amp;",Trend6:="&amp;$N$7&amp;",Trend7:="&amp;$N$8&amp;",Trend8:="&amp;$N$9&amp;",Range7:="&amp;$O$8&amp;",Range8:="&amp;$O$9&amp;",Range9:="&amp;$O$10&amp;",Range10:="&amp;$O$11&amp;",Range11:="&amp;$O$12&amp;",Range12:="&amp;$O$13&amp;")", "Bar", "", "Close",$A$4,-B342,,,,,"T")</f>
        <v>0</v>
      </c>
      <c r="K342" s="4" t="str">
        <f t="shared" si="35"/>
        <v/>
      </c>
      <c r="S342" s="4"/>
      <c r="W342" s="7">
        <f t="shared" si="37"/>
        <v>5212</v>
      </c>
      <c r="X342" s="7">
        <f t="shared" si="38"/>
        <v>5245</v>
      </c>
      <c r="Y342" s="7">
        <f t="shared" si="39"/>
        <v>5200.75</v>
      </c>
      <c r="Z342" s="7">
        <f t="shared" si="40"/>
        <v>5209.75</v>
      </c>
    </row>
    <row r="343" spans="2:26" x14ac:dyDescent="0.25">
      <c r="B343" s="2">
        <f t="shared" si="36"/>
        <v>341</v>
      </c>
      <c r="C343" s="3">
        <f xml:space="preserve"> RTD("cqg.rtd",,"StudyData", $A$2, "BAR", "", "Time", $A$4,-$B343,$A$6,$A$10, "","False","T")</f>
        <v>45314</v>
      </c>
      <c r="D343" s="15">
        <f xml:space="preserve"> RTD("cqg.rtd",,"StudyData", $A$2, "BAR", "", "Time", $A$4,-$B343,$A$6,$A$10, "","False","T")</f>
        <v>45314</v>
      </c>
      <c r="E343" s="4" t="str">
        <f xml:space="preserve"> TEXT(RTD("cqg.rtd",,"StudyData", $A$2, "BAR", "", "Open", $A$4, -$B343, $A$6,$A$10,,$A$8,$A$12),$A$15)</f>
        <v>5193.50</v>
      </c>
      <c r="F343" s="4" t="str">
        <f xml:space="preserve"> TEXT(RTD("cqg.rtd",,"StudyData", $A$2, "BAR", "", "High", $A$4, -$B343, $A$6,$A$10,,$A$8,$A$12),$A$15)</f>
        <v>5213.75</v>
      </c>
      <c r="G343" s="4" t="str">
        <f xml:space="preserve"> TEXT(RTD("cqg.rtd",,"StudyData", $A$2, "BAR", "", "Low", $A$4, -$B343, $A$6,$A$10,,$A$8,$A$12),$A$15)</f>
        <v>5186.00</v>
      </c>
      <c r="H343" s="4" t="str">
        <f>TEXT(RTD("cqg.rtd",,"StudyData", $A$2, "BAR", "", "Close", $A$4, -$B343, $A$6,$A$10,,$A$8,$A$12),$A$15)</f>
        <v>5206.75</v>
      </c>
      <c r="I343" s="5">
        <f xml:space="preserve"> RTD("cqg.rtd",,"StudyData", $A$2, "Vol", "VolType=auto, CoCType=Contract", "Vol",$A$4, -$B343, $A$6,$A$10,,$A$8,$A$12)</f>
        <v>1130749</v>
      </c>
      <c r="J343" s="1">
        <f>RTD("cqg.rtd",,"StudyData","CSForm("&amp;$A$2&amp;",Trend1:="&amp;$N$2&amp;",Trend2:="&amp;$N$3&amp;",Trend3:="&amp;$N$4&amp;",Trend4:="&amp;$N$5&amp;",Trend5:="&amp;$N$6&amp;",Trend6:="&amp;$N$7&amp;",Trend7:="&amp;$N$8&amp;",Trend8:="&amp;$N$9&amp;",Range7:="&amp;$O$8&amp;",Range8:="&amp;$O$9&amp;",Range9:="&amp;$O$10&amp;",Range10:="&amp;$O$11&amp;",Range11:="&amp;$O$12&amp;",Range12:="&amp;$O$13&amp;")", "Bar", "", "Close",$A$4,-B343,,,,,"T")</f>
        <v>0</v>
      </c>
      <c r="K343" s="4" t="str">
        <f t="shared" si="35"/>
        <v/>
      </c>
      <c r="S343" s="4"/>
      <c r="W343" s="7">
        <f t="shared" si="37"/>
        <v>5193.5</v>
      </c>
      <c r="X343" s="7">
        <f t="shared" si="38"/>
        <v>5213.75</v>
      </c>
      <c r="Y343" s="7">
        <f t="shared" si="39"/>
        <v>5186</v>
      </c>
      <c r="Z343" s="7">
        <f t="shared" si="40"/>
        <v>5206.75</v>
      </c>
    </row>
    <row r="344" spans="2:26" x14ac:dyDescent="0.25">
      <c r="B344" s="2">
        <f t="shared" si="36"/>
        <v>342</v>
      </c>
      <c r="C344" s="3">
        <f xml:space="preserve"> RTD("cqg.rtd",,"StudyData", $A$2, "BAR", "", "Time", $A$4,-$B344,$A$6,$A$10, "","False","T")</f>
        <v>45313</v>
      </c>
      <c r="D344" s="15">
        <f xml:space="preserve"> RTD("cqg.rtd",,"StudyData", $A$2, "BAR", "", "Time", $A$4,-$B344,$A$6,$A$10, "","False","T")</f>
        <v>45313</v>
      </c>
      <c r="E344" s="4" t="str">
        <f xml:space="preserve"> TEXT(RTD("cqg.rtd",,"StudyData", $A$2, "BAR", "", "Open", $A$4, -$B344, $A$6,$A$10,,$A$8,$A$12),$A$15)</f>
        <v>5184.25</v>
      </c>
      <c r="F344" s="4" t="str">
        <f xml:space="preserve"> TEXT(RTD("cqg.rtd",,"StudyData", $A$2, "BAR", "", "High", $A$4, -$B344, $A$6,$A$10,,$A$8,$A$12),$A$15)</f>
        <v>5210.00</v>
      </c>
      <c r="G344" s="4" t="str">
        <f xml:space="preserve"> TEXT(RTD("cqg.rtd",,"StudyData", $A$2, "BAR", "", "Low", $A$4, -$B344, $A$6,$A$10,,$A$8,$A$12),$A$15)</f>
        <v>5184.25</v>
      </c>
      <c r="H344" s="4" t="str">
        <f>TEXT(RTD("cqg.rtd",,"StudyData", $A$2, "BAR", "", "Close", $A$4, -$B344, $A$6,$A$10,,$A$8,$A$12),$A$15)</f>
        <v>5192.75</v>
      </c>
      <c r="I344" s="5">
        <f xml:space="preserve"> RTD("cqg.rtd",,"StudyData", $A$2, "Vol", "VolType=auto, CoCType=Contract", "Vol",$A$4, -$B344, $A$6,$A$10,,$A$8,$A$12)</f>
        <v>1356050</v>
      </c>
      <c r="J344" s="1">
        <f>RTD("cqg.rtd",,"StudyData","CSForm("&amp;$A$2&amp;",Trend1:="&amp;$N$2&amp;",Trend2:="&amp;$N$3&amp;",Trend3:="&amp;$N$4&amp;",Trend4:="&amp;$N$5&amp;",Trend5:="&amp;$N$6&amp;",Trend6:="&amp;$N$7&amp;",Trend7:="&amp;$N$8&amp;",Trend8:="&amp;$N$9&amp;",Range7:="&amp;$O$8&amp;",Range8:="&amp;$O$9&amp;",Range9:="&amp;$O$10&amp;",Range10:="&amp;$O$11&amp;",Range11:="&amp;$O$12&amp;",Range12:="&amp;$O$13&amp;")", "Bar", "", "Close",$A$4,-B344,,,,,"T")</f>
        <v>6</v>
      </c>
      <c r="K344" s="4" t="str">
        <f t="shared" si="35"/>
        <v>Shooting Star (SS)</v>
      </c>
      <c r="S344" s="4"/>
      <c r="W344" s="7">
        <f t="shared" si="37"/>
        <v>5184.25</v>
      </c>
      <c r="X344" s="7">
        <f t="shared" si="38"/>
        <v>5210</v>
      </c>
      <c r="Y344" s="7">
        <f t="shared" si="39"/>
        <v>5184.25</v>
      </c>
      <c r="Z344" s="7">
        <f t="shared" si="40"/>
        <v>5192.75</v>
      </c>
    </row>
    <row r="345" spans="2:26" x14ac:dyDescent="0.25">
      <c r="B345" s="2">
        <f t="shared" si="36"/>
        <v>343</v>
      </c>
      <c r="C345" s="3">
        <f xml:space="preserve"> RTD("cqg.rtd",,"StudyData", $A$2, "BAR", "", "Time", $A$4,-$B345,$A$6,$A$10, "","False","T")</f>
        <v>45310</v>
      </c>
      <c r="D345" s="15">
        <f xml:space="preserve"> RTD("cqg.rtd",,"StudyData", $A$2, "BAR", "", "Time", $A$4,-$B345,$A$6,$A$10, "","False","T")</f>
        <v>45310</v>
      </c>
      <c r="E345" s="4" t="str">
        <f xml:space="preserve"> TEXT(RTD("cqg.rtd",,"StudyData", $A$2, "BAR", "", "Open", $A$4, -$B345, $A$6,$A$10,,$A$8,$A$12),$A$15)</f>
        <v>5123.00</v>
      </c>
      <c r="F345" s="4" t="str">
        <f xml:space="preserve"> TEXT(RTD("cqg.rtd",,"StudyData", $A$2, "BAR", "", "High", $A$4, -$B345, $A$6,$A$10,,$A$8,$A$12),$A$15)</f>
        <v>5186.00</v>
      </c>
      <c r="G345" s="4" t="str">
        <f xml:space="preserve"> TEXT(RTD("cqg.rtd",,"StudyData", $A$2, "BAR", "", "Low", $A$4, -$B345, $A$6,$A$10,,$A$8,$A$12),$A$15)</f>
        <v>5120.25</v>
      </c>
      <c r="H345" s="4" t="str">
        <f>TEXT(RTD("cqg.rtd",,"StudyData", $A$2, "BAR", "", "Close", $A$4, -$B345, $A$6,$A$10,,$A$8,$A$12),$A$15)</f>
        <v>5181.25</v>
      </c>
      <c r="I345" s="5">
        <f xml:space="preserve"> RTD("cqg.rtd",,"StudyData", $A$2, "Vol", "VolType=auto, CoCType=Contract", "Vol",$A$4, -$B345, $A$6,$A$10,,$A$8,$A$12)</f>
        <v>1876757</v>
      </c>
      <c r="J345" s="1">
        <f>RTD("cqg.rtd",,"StudyData","CSForm("&amp;$A$2&amp;",Trend1:="&amp;$N$2&amp;",Trend2:="&amp;$N$3&amp;",Trend3:="&amp;$N$4&amp;",Trend4:="&amp;$N$5&amp;",Trend5:="&amp;$N$6&amp;",Trend6:="&amp;$N$7&amp;",Trend7:="&amp;$N$8&amp;",Trend8:="&amp;$N$9&amp;",Range7:="&amp;$O$8&amp;",Range8:="&amp;$O$9&amp;",Range9:="&amp;$O$10&amp;",Range10:="&amp;$O$11&amp;",Range11:="&amp;$O$12&amp;",Range12:="&amp;$O$13&amp;")", "Bar", "", "Close",$A$4,-B345,,,,,"T")</f>
        <v>0</v>
      </c>
      <c r="K345" s="4" t="str">
        <f t="shared" si="35"/>
        <v/>
      </c>
      <c r="S345" s="4"/>
      <c r="W345" s="7">
        <f t="shared" si="37"/>
        <v>5123</v>
      </c>
      <c r="X345" s="7">
        <f t="shared" si="38"/>
        <v>5186</v>
      </c>
      <c r="Y345" s="7">
        <f t="shared" si="39"/>
        <v>5120.25</v>
      </c>
      <c r="Z345" s="7">
        <f t="shared" si="40"/>
        <v>5181.25</v>
      </c>
    </row>
    <row r="346" spans="2:26" x14ac:dyDescent="0.25">
      <c r="B346" s="2">
        <f t="shared" si="36"/>
        <v>344</v>
      </c>
      <c r="C346" s="3">
        <f xml:space="preserve"> RTD("cqg.rtd",,"StudyData", $A$2, "BAR", "", "Time", $A$4,-$B346,$A$6,$A$10, "","False","T")</f>
        <v>45309</v>
      </c>
      <c r="D346" s="15">
        <f xml:space="preserve"> RTD("cqg.rtd",,"StudyData", $A$2, "BAR", "", "Time", $A$4,-$B346,$A$6,$A$10, "","False","T")</f>
        <v>45309</v>
      </c>
      <c r="E346" s="4" t="str">
        <f xml:space="preserve"> TEXT(RTD("cqg.rtd",,"StudyData", $A$2, "BAR", "", "Open", $A$4, -$B346, $A$6,$A$10,,$A$8,$A$12),$A$15)</f>
        <v>5079.75</v>
      </c>
      <c r="F346" s="4" t="str">
        <f xml:space="preserve"> TEXT(RTD("cqg.rtd",,"StudyData", $A$2, "BAR", "", "High", $A$4, -$B346, $A$6,$A$10,,$A$8,$A$12),$A$15)</f>
        <v>5128.75</v>
      </c>
      <c r="G346" s="4" t="str">
        <f xml:space="preserve"> TEXT(RTD("cqg.rtd",,"StudyData", $A$2, "BAR", "", "Low", $A$4, -$B346, $A$6,$A$10,,$A$8,$A$12),$A$15)</f>
        <v>5075.25</v>
      </c>
      <c r="H346" s="4" t="str">
        <f>TEXT(RTD("cqg.rtd",,"StudyData", $A$2, "BAR", "", "Close", $A$4, -$B346, $A$6,$A$10,,$A$8,$A$12),$A$15)</f>
        <v>5123.00</v>
      </c>
      <c r="I346" s="5">
        <f xml:space="preserve"> RTD("cqg.rtd",,"StudyData", $A$2, "Vol", "VolType=auto, CoCType=Contract", "Vol",$A$4, -$B346, $A$6,$A$10,,$A$8,$A$12)</f>
        <v>1746936</v>
      </c>
      <c r="J346" s="1">
        <f>RTD("cqg.rtd",,"StudyData","CSForm("&amp;$A$2&amp;",Trend1:="&amp;$N$2&amp;",Trend2:="&amp;$N$3&amp;",Trend3:="&amp;$N$4&amp;",Trend4:="&amp;$N$5&amp;",Trend5:="&amp;$N$6&amp;",Trend6:="&amp;$N$7&amp;",Trend7:="&amp;$N$8&amp;",Trend8:="&amp;$N$9&amp;",Range7:="&amp;$O$8&amp;",Range8:="&amp;$O$9&amp;",Range9:="&amp;$O$10&amp;",Range10:="&amp;$O$11&amp;",Range11:="&amp;$O$12&amp;",Range12:="&amp;$O$13&amp;")", "Bar", "", "Close",$A$4,-B346,,,,,"T")</f>
        <v>1</v>
      </c>
      <c r="K346" s="4" t="str">
        <f t="shared" si="35"/>
        <v>Engulfing Bullish (EG)</v>
      </c>
      <c r="S346" s="4"/>
      <c r="W346" s="7">
        <f t="shared" si="37"/>
        <v>5079.75</v>
      </c>
      <c r="X346" s="7">
        <f t="shared" si="38"/>
        <v>5128.75</v>
      </c>
      <c r="Y346" s="7">
        <f t="shared" si="39"/>
        <v>5075.25</v>
      </c>
      <c r="Z346" s="7">
        <f t="shared" si="40"/>
        <v>5123</v>
      </c>
    </row>
    <row r="347" spans="2:26" x14ac:dyDescent="0.25">
      <c r="B347" s="2">
        <f t="shared" si="36"/>
        <v>345</v>
      </c>
      <c r="C347" s="3">
        <f xml:space="preserve"> RTD("cqg.rtd",,"StudyData", $A$2, "BAR", "", "Time", $A$4,-$B347,$A$6,$A$10, "","False","T")</f>
        <v>45308</v>
      </c>
      <c r="D347" s="15">
        <f xml:space="preserve"> RTD("cqg.rtd",,"StudyData", $A$2, "BAR", "", "Time", $A$4,-$B347,$A$6,$A$10, "","False","T")</f>
        <v>45308</v>
      </c>
      <c r="E347" s="4" t="str">
        <f xml:space="preserve"> TEXT(RTD("cqg.rtd",,"StudyData", $A$2, "BAR", "", "Open", $A$4, -$B347, $A$6,$A$10,,$A$8,$A$12),$A$15)</f>
        <v>5111.50</v>
      </c>
      <c r="F347" s="4" t="str">
        <f xml:space="preserve"> TEXT(RTD("cqg.rtd",,"StudyData", $A$2, "BAR", "", "High", $A$4, -$B347, $A$6,$A$10,,$A$8,$A$12),$A$15)</f>
        <v>5112.50</v>
      </c>
      <c r="G347" s="4" t="str">
        <f xml:space="preserve"> TEXT(RTD("cqg.rtd",,"StudyData", $A$2, "BAR", "", "Low", $A$4, -$B347, $A$6,$A$10,,$A$8,$A$12),$A$15)</f>
        <v>5058.00</v>
      </c>
      <c r="H347" s="4" t="str">
        <f>TEXT(RTD("cqg.rtd",,"StudyData", $A$2, "BAR", "", "Close", $A$4, -$B347, $A$6,$A$10,,$A$8,$A$12),$A$15)</f>
        <v>5083.00</v>
      </c>
      <c r="I347" s="5">
        <f xml:space="preserve"> RTD("cqg.rtd",,"StudyData", $A$2, "Vol", "VolType=auto, CoCType=Contract", "Vol",$A$4, -$B347, $A$6,$A$10,,$A$8,$A$12)</f>
        <v>1663328</v>
      </c>
      <c r="J347" s="1">
        <f>RTD("cqg.rtd",,"StudyData","CSForm("&amp;$A$2&amp;",Trend1:="&amp;$N$2&amp;",Trend2:="&amp;$N$3&amp;",Trend3:="&amp;$N$4&amp;",Trend4:="&amp;$N$5&amp;",Trend5:="&amp;$N$6&amp;",Trend6:="&amp;$N$7&amp;",Trend7:="&amp;$N$8&amp;",Trend8:="&amp;$N$9&amp;",Range7:="&amp;$O$8&amp;",Range8:="&amp;$O$9&amp;",Range9:="&amp;$O$10&amp;",Range10:="&amp;$O$11&amp;",Range11:="&amp;$O$12&amp;",Range12:="&amp;$O$13&amp;")", "Bar", "", "Close",$A$4,-B347,,,,,"T")</f>
        <v>0</v>
      </c>
      <c r="K347" s="4" t="str">
        <f t="shared" si="35"/>
        <v/>
      </c>
      <c r="S347" s="4"/>
      <c r="W347" s="7">
        <f t="shared" si="37"/>
        <v>5111.5</v>
      </c>
      <c r="X347" s="7">
        <f t="shared" si="38"/>
        <v>5112.5</v>
      </c>
      <c r="Y347" s="7">
        <f t="shared" si="39"/>
        <v>5058</v>
      </c>
      <c r="Z347" s="7">
        <f t="shared" si="40"/>
        <v>5083</v>
      </c>
    </row>
    <row r="348" spans="2:26" x14ac:dyDescent="0.25">
      <c r="B348" s="2">
        <f t="shared" si="36"/>
        <v>346</v>
      </c>
      <c r="C348" s="3">
        <f xml:space="preserve"> RTD("cqg.rtd",,"StudyData", $A$2, "BAR", "", "Time", $A$4,-$B348,$A$6,$A$10, "","False","T")</f>
        <v>45307</v>
      </c>
      <c r="D348" s="15">
        <f xml:space="preserve"> RTD("cqg.rtd",,"StudyData", $A$2, "BAR", "", "Time", $A$4,-$B348,$A$6,$A$10, "","False","T")</f>
        <v>45307</v>
      </c>
      <c r="E348" s="4" t="str">
        <f xml:space="preserve"> TEXT(RTD("cqg.rtd",,"StudyData", $A$2, "BAR", "", "Open", $A$4, -$B348, $A$6,$A$10,,$A$8,$A$12),$A$15)</f>
        <v>5123.75</v>
      </c>
      <c r="F348" s="4" t="str">
        <f xml:space="preserve"> TEXT(RTD("cqg.rtd",,"StudyData", $A$2, "BAR", "", "High", $A$4, -$B348, $A$6,$A$10,,$A$8,$A$12),$A$15)</f>
        <v>5134.75</v>
      </c>
      <c r="G348" s="4" t="str">
        <f xml:space="preserve"> TEXT(RTD("cqg.rtd",,"StudyData", $A$2, "BAR", "", "Low", $A$4, -$B348, $A$6,$A$10,,$A$8,$A$12),$A$15)</f>
        <v>5091.25</v>
      </c>
      <c r="H348" s="4" t="str">
        <f>TEXT(RTD("cqg.rtd",,"StudyData", $A$2, "BAR", "", "Close", $A$4, -$B348, $A$6,$A$10,,$A$8,$A$12),$A$15)</f>
        <v>5110.25</v>
      </c>
      <c r="I348" s="5">
        <f xml:space="preserve"> RTD("cqg.rtd",,"StudyData", $A$2, "Vol", "VolType=auto, CoCType=Contract", "Vol",$A$4, -$B348, $A$6,$A$10,,$A$8,$A$12)</f>
        <v>1905532</v>
      </c>
      <c r="J348" s="1">
        <f>RTD("cqg.rtd",,"StudyData","CSForm("&amp;$A$2&amp;",Trend1:="&amp;$N$2&amp;",Trend2:="&amp;$N$3&amp;",Trend3:="&amp;$N$4&amp;",Trend4:="&amp;$N$5&amp;",Trend5:="&amp;$N$6&amp;",Trend6:="&amp;$N$7&amp;",Trend7:="&amp;$N$8&amp;",Trend8:="&amp;$N$9&amp;",Range7:="&amp;$O$8&amp;",Range8:="&amp;$O$9&amp;",Range9:="&amp;$O$10&amp;",Range10:="&amp;$O$11&amp;",Range11:="&amp;$O$12&amp;",Range12:="&amp;$O$13&amp;")", "Bar", "", "Close",$A$4,-B348,,,,,"T")</f>
        <v>0</v>
      </c>
      <c r="K348" s="4" t="str">
        <f t="shared" si="35"/>
        <v/>
      </c>
      <c r="S348" s="4"/>
      <c r="W348" s="7">
        <f t="shared" si="37"/>
        <v>5123.75</v>
      </c>
      <c r="X348" s="7">
        <f t="shared" si="38"/>
        <v>5134.75</v>
      </c>
      <c r="Y348" s="7">
        <f t="shared" si="39"/>
        <v>5091.25</v>
      </c>
      <c r="Z348" s="7">
        <f t="shared" si="40"/>
        <v>5110.25</v>
      </c>
    </row>
    <row r="349" spans="2:26" x14ac:dyDescent="0.25">
      <c r="B349" s="2">
        <f t="shared" si="36"/>
        <v>347</v>
      </c>
      <c r="C349" s="3">
        <f xml:space="preserve"> RTD("cqg.rtd",,"StudyData", $A$2, "BAR", "", "Time", $A$4,-$B349,$A$6,$A$10, "","False","T")</f>
        <v>45303</v>
      </c>
      <c r="D349" s="15">
        <f xml:space="preserve"> RTD("cqg.rtd",,"StudyData", $A$2, "BAR", "", "Time", $A$4,-$B349,$A$6,$A$10, "","False","T")</f>
        <v>45303</v>
      </c>
      <c r="E349" s="4" t="str">
        <f xml:space="preserve"> TEXT(RTD("cqg.rtd",,"StudyData", $A$2, "BAR", "", "Open", $A$4, -$B349, $A$6,$A$10,,$A$8,$A$12),$A$15)</f>
        <v>5123.00</v>
      </c>
      <c r="F349" s="4" t="str">
        <f xml:space="preserve"> TEXT(RTD("cqg.rtd",,"StudyData", $A$2, "BAR", "", "High", $A$4, -$B349, $A$6,$A$10,,$A$8,$A$12),$A$15)</f>
        <v>5148.25</v>
      </c>
      <c r="G349" s="4" t="str">
        <f xml:space="preserve"> TEXT(RTD("cqg.rtd",,"StudyData", $A$2, "BAR", "", "Low", $A$4, -$B349, $A$6,$A$10,,$A$8,$A$12),$A$15)</f>
        <v>5103.25</v>
      </c>
      <c r="H349" s="4" t="str">
        <f>TEXT(RTD("cqg.rtd",,"StudyData", $A$2, "BAR", "", "Close", $A$4, -$B349, $A$6,$A$10,,$A$8,$A$12),$A$15)</f>
        <v>5128.25</v>
      </c>
      <c r="I349" s="5">
        <f xml:space="preserve"> RTD("cqg.rtd",,"StudyData", $A$2, "Vol", "VolType=auto, CoCType=Contract", "Vol",$A$4, -$B349, $A$6,$A$10,,$A$8,$A$12)</f>
        <v>1519899</v>
      </c>
      <c r="J349" s="1">
        <f>RTD("cqg.rtd",,"StudyData","CSForm("&amp;$A$2&amp;",Trend1:="&amp;$N$2&amp;",Trend2:="&amp;$N$3&amp;",Trend3:="&amp;$N$4&amp;",Trend4:="&amp;$N$5&amp;",Trend5:="&amp;$N$6&amp;",Trend6:="&amp;$N$7&amp;",Trend7:="&amp;$N$8&amp;",Trend8:="&amp;$N$9&amp;",Range7:="&amp;$O$8&amp;",Range8:="&amp;$O$9&amp;",Range9:="&amp;$O$10&amp;",Range10:="&amp;$O$11&amp;",Range11:="&amp;$O$12&amp;",Range12:="&amp;$O$13&amp;")", "Bar", "", "Close",$A$4,-B349,,,,,"T")</f>
        <v>0</v>
      </c>
      <c r="K349" s="4" t="str">
        <f t="shared" si="35"/>
        <v/>
      </c>
      <c r="S349" s="4"/>
      <c r="W349" s="7">
        <f t="shared" si="37"/>
        <v>5123</v>
      </c>
      <c r="X349" s="7">
        <f t="shared" si="38"/>
        <v>5148.25</v>
      </c>
      <c r="Y349" s="7">
        <f t="shared" si="39"/>
        <v>5103.25</v>
      </c>
      <c r="Z349" s="7">
        <f t="shared" si="40"/>
        <v>5128.25</v>
      </c>
    </row>
    <row r="350" spans="2:26" x14ac:dyDescent="0.25">
      <c r="B350" s="2">
        <f t="shared" si="36"/>
        <v>348</v>
      </c>
      <c r="C350" s="3">
        <f xml:space="preserve"> RTD("cqg.rtd",,"StudyData", $A$2, "BAR", "", "Time", $A$4,-$B350,$A$6,$A$10, "","False","T")</f>
        <v>45302</v>
      </c>
      <c r="D350" s="15">
        <f xml:space="preserve"> RTD("cqg.rtd",,"StudyData", $A$2, "BAR", "", "Time", $A$4,-$B350,$A$6,$A$10, "","False","T")</f>
        <v>45302</v>
      </c>
      <c r="E350" s="4" t="str">
        <f xml:space="preserve"> TEXT(RTD("cqg.rtd",,"StudyData", $A$2, "BAR", "", "Open", $A$4, -$B350, $A$6,$A$10,,$A$8,$A$12),$A$15)</f>
        <v>5132.25</v>
      </c>
      <c r="F350" s="4" t="str">
        <f xml:space="preserve"> TEXT(RTD("cqg.rtd",,"StudyData", $A$2, "BAR", "", "High", $A$4, -$B350, $A$6,$A$10,,$A$8,$A$12),$A$15)</f>
        <v>5149.75</v>
      </c>
      <c r="G350" s="4" t="str">
        <f xml:space="preserve"> TEXT(RTD("cqg.rtd",,"StudyData", $A$2, "BAR", "", "Low", $A$4, -$B350, $A$6,$A$10,,$A$8,$A$12),$A$15)</f>
        <v>5084.50</v>
      </c>
      <c r="H350" s="4" t="str">
        <f>TEXT(RTD("cqg.rtd",,"StudyData", $A$2, "BAR", "", "Close", $A$4, -$B350, $A$6,$A$10,,$A$8,$A$12),$A$15)</f>
        <v>5127.25</v>
      </c>
      <c r="I350" s="5">
        <f xml:space="preserve"> RTD("cqg.rtd",,"StudyData", $A$2, "Vol", "VolType=auto, CoCType=Contract", "Vol",$A$4, -$B350, $A$6,$A$10,,$A$8,$A$12)</f>
        <v>1795564</v>
      </c>
      <c r="J350" s="1">
        <f>RTD("cqg.rtd",,"StudyData","CSForm("&amp;$A$2&amp;",Trend1:="&amp;$N$2&amp;",Trend2:="&amp;$N$3&amp;",Trend3:="&amp;$N$4&amp;",Trend4:="&amp;$N$5&amp;",Trend5:="&amp;$N$6&amp;",Trend6:="&amp;$N$7&amp;",Trend7:="&amp;$N$8&amp;",Trend8:="&amp;$N$9&amp;",Range7:="&amp;$O$8&amp;",Range8:="&amp;$O$9&amp;",Range9:="&amp;$O$10&amp;",Range10:="&amp;$O$11&amp;",Range11:="&amp;$O$12&amp;",Range12:="&amp;$O$13&amp;")", "Bar", "", "Close",$A$4,-B350,,,,,"T")</f>
        <v>0</v>
      </c>
      <c r="K350" s="4" t="str">
        <f t="shared" si="35"/>
        <v/>
      </c>
      <c r="S350" s="4"/>
      <c r="W350" s="7">
        <f t="shared" si="37"/>
        <v>5132.25</v>
      </c>
      <c r="X350" s="7">
        <f t="shared" si="38"/>
        <v>5149.75</v>
      </c>
      <c r="Y350" s="7">
        <f t="shared" si="39"/>
        <v>5084.5</v>
      </c>
      <c r="Z350" s="7">
        <f t="shared" si="40"/>
        <v>5127.25</v>
      </c>
    </row>
    <row r="351" spans="2:26" x14ac:dyDescent="0.25">
      <c r="B351" s="2">
        <f t="shared" si="36"/>
        <v>349</v>
      </c>
      <c r="C351" s="3">
        <f xml:space="preserve"> RTD("cqg.rtd",,"StudyData", $A$2, "BAR", "", "Time", $A$4,-$B351,$A$6,$A$10, "","False","T")</f>
        <v>45301</v>
      </c>
      <c r="D351" s="15">
        <f xml:space="preserve"> RTD("cqg.rtd",,"StudyData", $A$2, "BAR", "", "Time", $A$4,-$B351,$A$6,$A$10, "","False","T")</f>
        <v>45301</v>
      </c>
      <c r="E351" s="4" t="str">
        <f xml:space="preserve"> TEXT(RTD("cqg.rtd",,"StudyData", $A$2, "BAR", "", "Open", $A$4, -$B351, $A$6,$A$10,,$A$8,$A$12),$A$15)</f>
        <v>5102.50</v>
      </c>
      <c r="F351" s="4" t="str">
        <f xml:space="preserve"> TEXT(RTD("cqg.rtd",,"StudyData", $A$2, "BAR", "", "High", $A$4, -$B351, $A$6,$A$10,,$A$8,$A$12),$A$15)</f>
        <v>5140.25</v>
      </c>
      <c r="G351" s="4" t="str">
        <f xml:space="preserve"> TEXT(RTD("cqg.rtd",,"StudyData", $A$2, "BAR", "", "Low", $A$4, -$B351, $A$6,$A$10,,$A$8,$A$12),$A$15)</f>
        <v>5097.75</v>
      </c>
      <c r="H351" s="4" t="str">
        <f>TEXT(RTD("cqg.rtd",,"StudyData", $A$2, "BAR", "", "Close", $A$4, -$B351, $A$6,$A$10,,$A$8,$A$12),$A$15)</f>
        <v>5132.00</v>
      </c>
      <c r="I351" s="5">
        <f xml:space="preserve"> RTD("cqg.rtd",,"StudyData", $A$2, "Vol", "VolType=auto, CoCType=Contract", "Vol",$A$4, -$B351, $A$6,$A$10,,$A$8,$A$12)</f>
        <v>1377780</v>
      </c>
      <c r="J351" s="1">
        <f>RTD("cqg.rtd",,"StudyData","CSForm("&amp;$A$2&amp;",Trend1:="&amp;$N$2&amp;",Trend2:="&amp;$N$3&amp;",Trend3:="&amp;$N$4&amp;",Trend4:="&amp;$N$5&amp;",Trend5:="&amp;$N$6&amp;",Trend6:="&amp;$N$7&amp;",Trend7:="&amp;$N$8&amp;",Trend8:="&amp;$N$9&amp;",Range7:="&amp;$O$8&amp;",Range8:="&amp;$O$9&amp;",Range9:="&amp;$O$10&amp;",Range10:="&amp;$O$11&amp;",Range11:="&amp;$O$12&amp;",Range12:="&amp;$O$13&amp;")", "Bar", "", "Close",$A$4,-B351,,,,,"T")</f>
        <v>0</v>
      </c>
      <c r="K351" s="4" t="str">
        <f t="shared" si="35"/>
        <v/>
      </c>
      <c r="S351" s="4"/>
      <c r="W351" s="7">
        <f t="shared" si="37"/>
        <v>5102.5</v>
      </c>
      <c r="X351" s="7">
        <f t="shared" si="38"/>
        <v>5140.25</v>
      </c>
      <c r="Y351" s="7">
        <f t="shared" si="39"/>
        <v>5097.75</v>
      </c>
      <c r="Z351" s="7">
        <f t="shared" si="40"/>
        <v>5132</v>
      </c>
    </row>
    <row r="352" spans="2:26" x14ac:dyDescent="0.25">
      <c r="B352" s="2">
        <f t="shared" si="36"/>
        <v>350</v>
      </c>
      <c r="C352" s="3">
        <f xml:space="preserve"> RTD("cqg.rtd",,"StudyData", $A$2, "BAR", "", "Time", $A$4,-$B352,$A$6,$A$10, "","False","T")</f>
        <v>45300</v>
      </c>
      <c r="D352" s="15">
        <f xml:space="preserve"> RTD("cqg.rtd",,"StudyData", $A$2, "BAR", "", "Time", $A$4,-$B352,$A$6,$A$10, "","False","T")</f>
        <v>45300</v>
      </c>
      <c r="E352" s="4" t="str">
        <f xml:space="preserve"> TEXT(RTD("cqg.rtd",,"StudyData", $A$2, "BAR", "", "Open", $A$4, -$B352, $A$6,$A$10,,$A$8,$A$12),$A$15)</f>
        <v>5109.50</v>
      </c>
      <c r="F352" s="4" t="str">
        <f xml:space="preserve"> TEXT(RTD("cqg.rtd",,"StudyData", $A$2, "BAR", "", "High", $A$4, -$B352, $A$6,$A$10,,$A$8,$A$12),$A$15)</f>
        <v>5115.75</v>
      </c>
      <c r="G352" s="4" t="str">
        <f xml:space="preserve"> TEXT(RTD("cqg.rtd",,"StudyData", $A$2, "BAR", "", "Low", $A$4, -$B352, $A$6,$A$10,,$A$8,$A$12),$A$15)</f>
        <v>5079.25</v>
      </c>
      <c r="H352" s="4" t="str">
        <f>TEXT(RTD("cqg.rtd",,"StudyData", $A$2, "BAR", "", "Close", $A$4, -$B352, $A$6,$A$10,,$A$8,$A$12),$A$15)</f>
        <v>5104.50</v>
      </c>
      <c r="I352" s="5">
        <f xml:space="preserve"> RTD("cqg.rtd",,"StudyData", $A$2, "Vol", "VolType=auto, CoCType=Contract", "Vol",$A$4, -$B352, $A$6,$A$10,,$A$8,$A$12)</f>
        <v>1369103</v>
      </c>
      <c r="J352" s="1">
        <f>RTD("cqg.rtd",,"StudyData","CSForm("&amp;$A$2&amp;",Trend1:="&amp;$N$2&amp;",Trend2:="&amp;$N$3&amp;",Trend3:="&amp;$N$4&amp;",Trend4:="&amp;$N$5&amp;",Trend5:="&amp;$N$6&amp;",Trend6:="&amp;$N$7&amp;",Trend7:="&amp;$N$8&amp;",Trend8:="&amp;$N$9&amp;",Range7:="&amp;$O$8&amp;",Range8:="&amp;$O$9&amp;",Range9:="&amp;$O$10&amp;",Range10:="&amp;$O$11&amp;",Range11:="&amp;$O$12&amp;",Range12:="&amp;$O$13&amp;")", "Bar", "", "Close",$A$4,-B352,,,,,"T")</f>
        <v>8</v>
      </c>
      <c r="K352" s="4" t="str">
        <f t="shared" si="35"/>
        <v>Harami Bearish (HI)</v>
      </c>
      <c r="S352" s="4"/>
      <c r="W352" s="7">
        <f t="shared" si="37"/>
        <v>5109.5</v>
      </c>
      <c r="X352" s="7">
        <f t="shared" si="38"/>
        <v>5115.75</v>
      </c>
      <c r="Y352" s="7">
        <f t="shared" si="39"/>
        <v>5079.25</v>
      </c>
      <c r="Z352" s="7">
        <f t="shared" si="40"/>
        <v>5104.5</v>
      </c>
    </row>
    <row r="353" spans="2:26" x14ac:dyDescent="0.25">
      <c r="B353" s="2">
        <f t="shared" si="36"/>
        <v>351</v>
      </c>
      <c r="C353" s="3">
        <f xml:space="preserve"> RTD("cqg.rtd",,"StudyData", $A$2, "BAR", "", "Time", $A$4,-$B353,$A$6,$A$10, "","False","T")</f>
        <v>45299</v>
      </c>
      <c r="D353" s="15">
        <f xml:space="preserve"> RTD("cqg.rtd",,"StudyData", $A$2, "BAR", "", "Time", $A$4,-$B353,$A$6,$A$10, "","False","T")</f>
        <v>45299</v>
      </c>
      <c r="E353" s="4" t="str">
        <f xml:space="preserve"> TEXT(RTD("cqg.rtd",,"StudyData", $A$2, "BAR", "", "Open", $A$4, -$B353, $A$6,$A$10,,$A$8,$A$12),$A$15)</f>
        <v>5047.50</v>
      </c>
      <c r="F353" s="4" t="str">
        <f xml:space="preserve"> TEXT(RTD("cqg.rtd",,"StudyData", $A$2, "BAR", "", "High", $A$4, -$B353, $A$6,$A$10,,$A$8,$A$12),$A$15)</f>
        <v>5115.00</v>
      </c>
      <c r="G353" s="4" t="str">
        <f xml:space="preserve"> TEXT(RTD("cqg.rtd",,"StudyData", $A$2, "BAR", "", "Low", $A$4, -$B353, $A$6,$A$10,,$A$8,$A$12),$A$15)</f>
        <v>5027.00</v>
      </c>
      <c r="H353" s="4" t="str">
        <f>TEXT(RTD("cqg.rtd",,"StudyData", $A$2, "BAR", "", "Close", $A$4, -$B353, $A$6,$A$10,,$A$8,$A$12),$A$15)</f>
        <v>5113.00</v>
      </c>
      <c r="I353" s="5">
        <f xml:space="preserve"> RTD("cqg.rtd",,"StudyData", $A$2, "Vol", "VolType=auto, CoCType=Contract", "Vol",$A$4, -$B353, $A$6,$A$10,,$A$8,$A$12)</f>
        <v>1417728</v>
      </c>
      <c r="J353" s="1">
        <f>RTD("cqg.rtd",,"StudyData","CSForm("&amp;$A$2&amp;",Trend1:="&amp;$N$2&amp;",Trend2:="&amp;$N$3&amp;",Trend3:="&amp;$N$4&amp;",Trend4:="&amp;$N$5&amp;",Trend5:="&amp;$N$6&amp;",Trend6:="&amp;$N$7&amp;",Trend7:="&amp;$N$8&amp;",Trend8:="&amp;$N$9&amp;",Range7:="&amp;$O$8&amp;",Range8:="&amp;$O$9&amp;",Range9:="&amp;$O$10&amp;",Range10:="&amp;$O$11&amp;",Range11:="&amp;$O$12&amp;",Range12:="&amp;$O$13&amp;")", "Bar", "", "Close",$A$4,-B353,,,,,"T")</f>
        <v>0</v>
      </c>
      <c r="K353" s="4" t="str">
        <f t="shared" si="35"/>
        <v/>
      </c>
      <c r="S353" s="4"/>
      <c r="W353" s="7">
        <f t="shared" si="37"/>
        <v>5047.5</v>
      </c>
      <c r="X353" s="7">
        <f t="shared" si="38"/>
        <v>5115</v>
      </c>
      <c r="Y353" s="7">
        <f t="shared" si="39"/>
        <v>5027</v>
      </c>
      <c r="Z353" s="7">
        <f t="shared" si="40"/>
        <v>5113</v>
      </c>
    </row>
    <row r="354" spans="2:26" x14ac:dyDescent="0.25">
      <c r="B354" s="2">
        <f t="shared" si="36"/>
        <v>352</v>
      </c>
      <c r="C354" s="3">
        <f xml:space="preserve"> RTD("cqg.rtd",,"StudyData", $A$2, "BAR", "", "Time", $A$4,-$B354,$A$6,$A$10, "","False","T")</f>
        <v>45296</v>
      </c>
      <c r="D354" s="15">
        <f xml:space="preserve"> RTD("cqg.rtd",,"StudyData", $A$2, "BAR", "", "Time", $A$4,-$B354,$A$6,$A$10, "","False","T")</f>
        <v>45296</v>
      </c>
      <c r="E354" s="4" t="str">
        <f xml:space="preserve"> TEXT(RTD("cqg.rtd",,"StudyData", $A$2, "BAR", "", "Open", $A$4, -$B354, $A$6,$A$10,,$A$8,$A$12),$A$15)</f>
        <v>5044.50</v>
      </c>
      <c r="F354" s="4" t="str">
        <f xml:space="preserve"> TEXT(RTD("cqg.rtd",,"StudyData", $A$2, "BAR", "", "High", $A$4, -$B354, $A$6,$A$10,,$A$8,$A$12),$A$15)</f>
        <v>5072.00</v>
      </c>
      <c r="G354" s="4" t="str">
        <f xml:space="preserve"> TEXT(RTD("cqg.rtd",,"StudyData", $A$2, "BAR", "", "Low", $A$4, -$B354, $A$6,$A$10,,$A$8,$A$12),$A$15)</f>
        <v>5013.75</v>
      </c>
      <c r="H354" s="4" t="str">
        <f>TEXT(RTD("cqg.rtd",,"StudyData", $A$2, "BAR", "", "Close", $A$4, -$B354, $A$6,$A$10,,$A$8,$A$12),$A$15)</f>
        <v>5046.50</v>
      </c>
      <c r="I354" s="5">
        <f xml:space="preserve"> RTD("cqg.rtd",,"StudyData", $A$2, "Vol", "VolType=auto, CoCType=Contract", "Vol",$A$4, -$B354, $A$6,$A$10,,$A$8,$A$12)</f>
        <v>1767245</v>
      </c>
      <c r="J354" s="1">
        <f>RTD("cqg.rtd",,"StudyData","CSForm("&amp;$A$2&amp;",Trend1:="&amp;$N$2&amp;",Trend2:="&amp;$N$3&amp;",Trend3:="&amp;$N$4&amp;",Trend4:="&amp;$N$5&amp;",Trend5:="&amp;$N$6&amp;",Trend6:="&amp;$N$7&amp;",Trend7:="&amp;$N$8&amp;",Trend8:="&amp;$N$9&amp;",Range7:="&amp;$O$8&amp;",Range8:="&amp;$O$9&amp;",Range9:="&amp;$O$10&amp;",Range10:="&amp;$O$11&amp;",Range11:="&amp;$O$12&amp;",Range12:="&amp;$O$13&amp;")", "Bar", "", "Close",$A$4,-B354,,,,,"T")</f>
        <v>7</v>
      </c>
      <c r="K354" s="4" t="str">
        <f t="shared" si="35"/>
        <v>Harami Bullish (HI)</v>
      </c>
      <c r="S354" s="4"/>
      <c r="W354" s="7">
        <f t="shared" si="37"/>
        <v>5044.5</v>
      </c>
      <c r="X354" s="7">
        <f t="shared" si="38"/>
        <v>5072</v>
      </c>
      <c r="Y354" s="7">
        <f t="shared" si="39"/>
        <v>5013.75</v>
      </c>
      <c r="Z354" s="7">
        <f t="shared" si="40"/>
        <v>5046.5</v>
      </c>
    </row>
    <row r="355" spans="2:26" x14ac:dyDescent="0.25">
      <c r="B355" s="2">
        <f t="shared" si="36"/>
        <v>353</v>
      </c>
      <c r="C355" s="3">
        <f xml:space="preserve"> RTD("cqg.rtd",,"StudyData", $A$2, "BAR", "", "Time", $A$4,-$B355,$A$6,$A$10, "","False","T")</f>
        <v>45295</v>
      </c>
      <c r="D355" s="15">
        <f xml:space="preserve"> RTD("cqg.rtd",,"StudyData", $A$2, "BAR", "", "Time", $A$4,-$B355,$A$6,$A$10, "","False","T")</f>
        <v>45295</v>
      </c>
      <c r="E355" s="4" t="str">
        <f xml:space="preserve"> TEXT(RTD("cqg.rtd",,"StudyData", $A$2, "BAR", "", "Open", $A$4, -$B355, $A$6,$A$10,,$A$8,$A$12),$A$15)</f>
        <v>5061.75</v>
      </c>
      <c r="F355" s="4" t="str">
        <f xml:space="preserve"> TEXT(RTD("cqg.rtd",,"StudyData", $A$2, "BAR", "", "High", $A$4, -$B355, $A$6,$A$10,,$A$8,$A$12),$A$15)</f>
        <v>5078.25</v>
      </c>
      <c r="G355" s="4" t="str">
        <f xml:space="preserve"> TEXT(RTD("cqg.rtd",,"StudyData", $A$2, "BAR", "", "Low", $A$4, -$B355, $A$6,$A$10,,$A$8,$A$12),$A$15)</f>
        <v>5038.75</v>
      </c>
      <c r="H355" s="4" t="str">
        <f>TEXT(RTD("cqg.rtd",,"StudyData", $A$2, "BAR", "", "Close", $A$4, -$B355, $A$6,$A$10,,$A$8,$A$12),$A$15)</f>
        <v>5041.25</v>
      </c>
      <c r="I355" s="5">
        <f xml:space="preserve"> RTD("cqg.rtd",,"StudyData", $A$2, "Vol", "VolType=auto, CoCType=Contract", "Vol",$A$4, -$B355, $A$6,$A$10,,$A$8,$A$12)</f>
        <v>1395366</v>
      </c>
      <c r="J355" s="1">
        <f>RTD("cqg.rtd",,"StudyData","CSForm("&amp;$A$2&amp;",Trend1:="&amp;$N$2&amp;",Trend2:="&amp;$N$3&amp;",Trend3:="&amp;$N$4&amp;",Trend4:="&amp;$N$5&amp;",Trend5:="&amp;$N$6&amp;",Trend6:="&amp;$N$7&amp;",Trend7:="&amp;$N$8&amp;",Trend8:="&amp;$N$9&amp;",Range7:="&amp;$O$8&amp;",Range8:="&amp;$O$9&amp;",Range9:="&amp;$O$10&amp;",Range10:="&amp;$O$11&amp;",Range11:="&amp;$O$12&amp;",Range12:="&amp;$O$13&amp;")", "Bar", "", "Close",$A$4,-B355,,,,,"T")</f>
        <v>0</v>
      </c>
      <c r="K355" s="4" t="str">
        <f t="shared" si="35"/>
        <v/>
      </c>
      <c r="S355" s="4"/>
      <c r="W355" s="7">
        <f t="shared" si="37"/>
        <v>5061.75</v>
      </c>
      <c r="X355" s="7">
        <f t="shared" si="38"/>
        <v>5078.25</v>
      </c>
      <c r="Y355" s="7">
        <f t="shared" si="39"/>
        <v>5038.75</v>
      </c>
      <c r="Z355" s="7">
        <f t="shared" si="40"/>
        <v>5041.25</v>
      </c>
    </row>
    <row r="356" spans="2:26" x14ac:dyDescent="0.25">
      <c r="B356" s="2">
        <f t="shared" si="36"/>
        <v>354</v>
      </c>
      <c r="C356" s="3">
        <f xml:space="preserve"> RTD("cqg.rtd",,"StudyData", $A$2, "BAR", "", "Time", $A$4,-$B356,$A$6,$A$10, "","False","T")</f>
        <v>45294</v>
      </c>
      <c r="D356" s="15">
        <f xml:space="preserve"> RTD("cqg.rtd",,"StudyData", $A$2, "BAR", "", "Time", $A$4,-$B356,$A$6,$A$10, "","False","T")</f>
        <v>45294</v>
      </c>
      <c r="E356" s="4" t="str">
        <f xml:space="preserve"> TEXT(RTD("cqg.rtd",,"StudyData", $A$2, "BAR", "", "Open", $A$4, -$B356, $A$6,$A$10,,$A$8,$A$12),$A$15)</f>
        <v>5102.50</v>
      </c>
      <c r="F356" s="4" t="str">
        <f xml:space="preserve"> TEXT(RTD("cqg.rtd",,"StudyData", $A$2, "BAR", "", "High", $A$4, -$B356, $A$6,$A$10,,$A$8,$A$12),$A$15)</f>
        <v>5102.50</v>
      </c>
      <c r="G356" s="4" t="str">
        <f xml:space="preserve"> TEXT(RTD("cqg.rtd",,"StudyData", $A$2, "BAR", "", "Low", $A$4, -$B356, $A$6,$A$10,,$A$8,$A$12),$A$15)</f>
        <v>5052.75</v>
      </c>
      <c r="H356" s="4" t="str">
        <f>TEXT(RTD("cqg.rtd",,"StudyData", $A$2, "BAR", "", "Close", $A$4, -$B356, $A$6,$A$10,,$A$8,$A$12),$A$15)</f>
        <v>5058.25</v>
      </c>
      <c r="I356" s="5">
        <f xml:space="preserve"> RTD("cqg.rtd",,"StudyData", $A$2, "Vol", "VolType=auto, CoCType=Contract", "Vol",$A$4, -$B356, $A$6,$A$10,,$A$8,$A$12)</f>
        <v>1707174</v>
      </c>
      <c r="J356" s="1">
        <f>RTD("cqg.rtd",,"StudyData","CSForm("&amp;$A$2&amp;",Trend1:="&amp;$N$2&amp;",Trend2:="&amp;$N$3&amp;",Trend3:="&amp;$N$4&amp;",Trend4:="&amp;$N$5&amp;",Trend5:="&amp;$N$6&amp;",Trend6:="&amp;$N$7&amp;",Trend7:="&amp;$N$8&amp;",Trend8:="&amp;$N$9&amp;",Range7:="&amp;$O$8&amp;",Range8:="&amp;$O$9&amp;",Range9:="&amp;$O$10&amp;",Range10:="&amp;$O$11&amp;",Range11:="&amp;$O$12&amp;",Range12:="&amp;$O$13&amp;")", "Bar", "", "Close",$A$4,-B356,,,,,"T")</f>
        <v>0</v>
      </c>
      <c r="K356" s="4" t="str">
        <f t="shared" si="35"/>
        <v/>
      </c>
      <c r="S356" s="4"/>
      <c r="W356" s="7">
        <f t="shared" si="37"/>
        <v>5102.5</v>
      </c>
      <c r="X356" s="7">
        <f t="shared" si="38"/>
        <v>5102.5</v>
      </c>
      <c r="Y356" s="7">
        <f t="shared" si="39"/>
        <v>5052.75</v>
      </c>
      <c r="Z356" s="7">
        <f t="shared" si="40"/>
        <v>5058.25</v>
      </c>
    </row>
    <row r="357" spans="2:26" x14ac:dyDescent="0.25">
      <c r="B357" s="2">
        <f t="shared" si="36"/>
        <v>355</v>
      </c>
      <c r="C357" s="3">
        <f xml:space="preserve"> RTD("cqg.rtd",,"StudyData", $A$2, "BAR", "", "Time", $A$4,-$B357,$A$6,$A$10, "","False","T")</f>
        <v>45293</v>
      </c>
      <c r="D357" s="15">
        <f xml:space="preserve"> RTD("cqg.rtd",,"StudyData", $A$2, "BAR", "", "Time", $A$4,-$B357,$A$6,$A$10, "","False","T")</f>
        <v>45293</v>
      </c>
      <c r="E357" s="4" t="str">
        <f xml:space="preserve"> TEXT(RTD("cqg.rtd",,"StudyData", $A$2, "BAR", "", "Open", $A$4, -$B357, $A$6,$A$10,,$A$8,$A$12),$A$15)</f>
        <v>5129.75</v>
      </c>
      <c r="F357" s="4" t="str">
        <f xml:space="preserve"> TEXT(RTD("cqg.rtd",,"StudyData", $A$2, "BAR", "", "High", $A$4, -$B357, $A$6,$A$10,,$A$8,$A$12),$A$15)</f>
        <v>5139.75</v>
      </c>
      <c r="G357" s="4" t="str">
        <f xml:space="preserve"> TEXT(RTD("cqg.rtd",,"StudyData", $A$2, "BAR", "", "Low", $A$4, -$B357, $A$6,$A$10,,$A$8,$A$12),$A$15)</f>
        <v>5077.25</v>
      </c>
      <c r="H357" s="4" t="str">
        <f>TEXT(RTD("cqg.rtd",,"StudyData", $A$2, "BAR", "", "Close", $A$4, -$B357, $A$6,$A$10,,$A$8,$A$12),$A$15)</f>
        <v>5099.00</v>
      </c>
      <c r="I357" s="5">
        <f xml:space="preserve"> RTD("cqg.rtd",,"StudyData", $A$2, "Vol", "VolType=auto, CoCType=Contract", "Vol",$A$4, -$B357, $A$6,$A$10,,$A$8,$A$12)</f>
        <v>1678142</v>
      </c>
      <c r="J357" s="1">
        <f>RTD("cqg.rtd",,"StudyData","CSForm("&amp;$A$2&amp;",Trend1:="&amp;$N$2&amp;",Trend2:="&amp;$N$3&amp;",Trend3:="&amp;$N$4&amp;",Trend4:="&amp;$N$5&amp;",Trend5:="&amp;$N$6&amp;",Trend6:="&amp;$N$7&amp;",Trend7:="&amp;$N$8&amp;",Trend8:="&amp;$N$9&amp;",Range7:="&amp;$O$8&amp;",Range8:="&amp;$O$9&amp;",Range9:="&amp;$O$10&amp;",Range10:="&amp;$O$11&amp;",Range11:="&amp;$O$12&amp;",Range12:="&amp;$O$13&amp;")", "Bar", "", "Close",$A$4,-B357,,,,,"T")</f>
        <v>0</v>
      </c>
      <c r="K357" s="4" t="str">
        <f t="shared" si="35"/>
        <v/>
      </c>
      <c r="S357" s="4"/>
      <c r="W357" s="7">
        <f t="shared" si="37"/>
        <v>5129.75</v>
      </c>
      <c r="X357" s="7">
        <f t="shared" si="38"/>
        <v>5139.75</v>
      </c>
      <c r="Y357" s="7">
        <f t="shared" si="39"/>
        <v>5077.25</v>
      </c>
      <c r="Z357" s="7">
        <f t="shared" si="40"/>
        <v>5099</v>
      </c>
    </row>
    <row r="358" spans="2:26" x14ac:dyDescent="0.25">
      <c r="B358" s="2">
        <f t="shared" si="36"/>
        <v>356</v>
      </c>
      <c r="C358" s="3">
        <f xml:space="preserve"> RTD("cqg.rtd",,"StudyData", $A$2, "BAR", "", "Time", $A$4,-$B358,$A$6,$A$10, "","False","T")</f>
        <v>45289</v>
      </c>
      <c r="D358" s="15">
        <f xml:space="preserve"> RTD("cqg.rtd",,"StudyData", $A$2, "BAR", "", "Time", $A$4,-$B358,$A$6,$A$10, "","False","T")</f>
        <v>45289</v>
      </c>
      <c r="E358" s="4" t="str">
        <f xml:space="preserve"> TEXT(RTD("cqg.rtd",,"StudyData", $A$2, "BAR", "", "Open", $A$4, -$B358, $A$6,$A$10,,$A$8,$A$12),$A$15)</f>
        <v>5146.50</v>
      </c>
      <c r="F358" s="4" t="str">
        <f xml:space="preserve"> TEXT(RTD("cqg.rtd",,"StudyData", $A$2, "BAR", "", "High", $A$4, -$B358, $A$6,$A$10,,$A$8,$A$12),$A$15)</f>
        <v>5152.75</v>
      </c>
      <c r="G358" s="4" t="str">
        <f xml:space="preserve"> TEXT(RTD("cqg.rtd",,"StudyData", $A$2, "BAR", "", "Low", $A$4, -$B358, $A$6,$A$10,,$A$8,$A$12),$A$15)</f>
        <v>5108.50</v>
      </c>
      <c r="H358" s="4" t="str">
        <f>TEXT(RTD("cqg.rtd",,"StudyData", $A$2, "BAR", "", "Close", $A$4, -$B358, $A$6,$A$10,,$A$8,$A$12),$A$15)</f>
        <v>5131.75</v>
      </c>
      <c r="I358" s="5">
        <f xml:space="preserve"> RTD("cqg.rtd",,"StudyData", $A$2, "Vol", "VolType=auto, CoCType=Contract", "Vol",$A$4, -$B358, $A$6,$A$10,,$A$8,$A$12)</f>
        <v>1281733</v>
      </c>
      <c r="J358" s="1">
        <f>RTD("cqg.rtd",,"StudyData","CSForm("&amp;$A$2&amp;",Trend1:="&amp;$N$2&amp;",Trend2:="&amp;$N$3&amp;",Trend3:="&amp;$N$4&amp;",Trend4:="&amp;$N$5&amp;",Trend5:="&amp;$N$6&amp;",Trend6:="&amp;$N$7&amp;",Trend7:="&amp;$N$8&amp;",Trend8:="&amp;$N$9&amp;",Range7:="&amp;$O$8&amp;",Range8:="&amp;$O$9&amp;",Range9:="&amp;$O$10&amp;",Range10:="&amp;$O$11&amp;",Range11:="&amp;$O$12&amp;",Range12:="&amp;$O$13&amp;")", "Bar", "", "Close",$A$4,-B358,,,,,"T")</f>
        <v>0</v>
      </c>
      <c r="K358" s="4" t="str">
        <f t="shared" si="35"/>
        <v/>
      </c>
      <c r="S358" s="4"/>
      <c r="W358" s="7">
        <f t="shared" si="37"/>
        <v>5146.5</v>
      </c>
      <c r="X358" s="7">
        <f t="shared" si="38"/>
        <v>5152.75</v>
      </c>
      <c r="Y358" s="7">
        <f t="shared" si="39"/>
        <v>5108.5</v>
      </c>
      <c r="Z358" s="7">
        <f t="shared" si="40"/>
        <v>5131.75</v>
      </c>
    </row>
    <row r="359" spans="2:26" x14ac:dyDescent="0.25">
      <c r="B359" s="2">
        <f t="shared" si="36"/>
        <v>357</v>
      </c>
      <c r="C359" s="3">
        <f xml:space="preserve"> RTD("cqg.rtd",,"StudyData", $A$2, "BAR", "", "Time", $A$4,-$B359,$A$6,$A$10, "","False","T")</f>
        <v>45288</v>
      </c>
      <c r="D359" s="15">
        <f xml:space="preserve"> RTD("cqg.rtd",,"StudyData", $A$2, "BAR", "", "Time", $A$4,-$B359,$A$6,$A$10, "","False","T")</f>
        <v>45288</v>
      </c>
      <c r="E359" s="4" t="str">
        <f xml:space="preserve"> TEXT(RTD("cqg.rtd",,"StudyData", $A$2, "BAR", "", "Open", $A$4, -$B359, $A$6,$A$10,,$A$8,$A$12),$A$15)</f>
        <v>5146.25</v>
      </c>
      <c r="F359" s="4" t="str">
        <f xml:space="preserve"> TEXT(RTD("cqg.rtd",,"StudyData", $A$2, "BAR", "", "High", $A$4, -$B359, $A$6,$A$10,,$A$8,$A$12),$A$15)</f>
        <v>5153.25</v>
      </c>
      <c r="G359" s="4" t="str">
        <f xml:space="preserve"> TEXT(RTD("cqg.rtd",,"StudyData", $A$2, "BAR", "", "Low", $A$4, -$B359, $A$6,$A$10,,$A$8,$A$12),$A$15)</f>
        <v>5139.75</v>
      </c>
      <c r="H359" s="4" t="str">
        <f>TEXT(RTD("cqg.rtd",,"StudyData", $A$2, "BAR", "", "Close", $A$4, -$B359, $A$6,$A$10,,$A$8,$A$12),$A$15)</f>
        <v>5144.00</v>
      </c>
      <c r="I359" s="5">
        <f xml:space="preserve"> RTD("cqg.rtd",,"StudyData", $A$2, "Vol", "VolType=auto, CoCType=Contract", "Vol",$A$4, -$B359, $A$6,$A$10,,$A$8,$A$12)</f>
        <v>927035</v>
      </c>
      <c r="J359" s="1">
        <f>RTD("cqg.rtd",,"StudyData","CSForm("&amp;$A$2&amp;",Trend1:="&amp;$N$2&amp;",Trend2:="&amp;$N$3&amp;",Trend3:="&amp;$N$4&amp;",Trend4:="&amp;$N$5&amp;",Trend5:="&amp;$N$6&amp;",Trend6:="&amp;$N$7&amp;",Trend7:="&amp;$N$8&amp;",Trend8:="&amp;$N$9&amp;",Range7:="&amp;$O$8&amp;",Range8:="&amp;$O$9&amp;",Range9:="&amp;$O$10&amp;",Range10:="&amp;$O$11&amp;",Range11:="&amp;$O$12&amp;",Range12:="&amp;$O$13&amp;")", "Bar", "", "Close",$A$4,-B359,,,,,"T")</f>
        <v>0</v>
      </c>
      <c r="K359" s="4" t="str">
        <f t="shared" si="35"/>
        <v/>
      </c>
      <c r="S359" s="4"/>
      <c r="W359" s="7">
        <f t="shared" si="37"/>
        <v>5146.25</v>
      </c>
      <c r="X359" s="7">
        <f t="shared" si="38"/>
        <v>5153.25</v>
      </c>
      <c r="Y359" s="7">
        <f t="shared" si="39"/>
        <v>5139.75</v>
      </c>
      <c r="Z359" s="7">
        <f t="shared" si="40"/>
        <v>5144</v>
      </c>
    </row>
    <row r="360" spans="2:26" x14ac:dyDescent="0.25">
      <c r="B360" s="2">
        <f t="shared" si="36"/>
        <v>358</v>
      </c>
      <c r="C360" s="3">
        <f xml:space="preserve"> RTD("cqg.rtd",,"StudyData", $A$2, "BAR", "", "Time", $A$4,-$B360,$A$6,$A$10, "","False","T")</f>
        <v>45287</v>
      </c>
      <c r="D360" s="15">
        <f xml:space="preserve"> RTD("cqg.rtd",,"StudyData", $A$2, "BAR", "", "Time", $A$4,-$B360,$A$6,$A$10, "","False","T")</f>
        <v>45287</v>
      </c>
      <c r="E360" s="4" t="str">
        <f xml:space="preserve"> TEXT(RTD("cqg.rtd",,"StudyData", $A$2, "BAR", "", "Open", $A$4, -$B360, $A$6,$A$10,,$A$8,$A$12),$A$15)</f>
        <v>5139.50</v>
      </c>
      <c r="F360" s="4" t="str">
        <f xml:space="preserve"> TEXT(RTD("cqg.rtd",,"StudyData", $A$2, "BAR", "", "High", $A$4, -$B360, $A$6,$A$10,,$A$8,$A$12),$A$15)</f>
        <v>5148.25</v>
      </c>
      <c r="G360" s="4" t="str">
        <f xml:space="preserve"> TEXT(RTD("cqg.rtd",,"StudyData", $A$2, "BAR", "", "Low", $A$4, -$B360, $A$6,$A$10,,$A$8,$A$12),$A$15)</f>
        <v>5128.25</v>
      </c>
      <c r="H360" s="4" t="str">
        <f>TEXT(RTD("cqg.rtd",,"StudyData", $A$2, "BAR", "", "Close", $A$4, -$B360, $A$6,$A$10,,$A$8,$A$12),$A$15)</f>
        <v>5145.25</v>
      </c>
      <c r="I360" s="5">
        <f xml:space="preserve"> RTD("cqg.rtd",,"StudyData", $A$2, "Vol", "VolType=auto, CoCType=Contract", "Vol",$A$4, -$B360, $A$6,$A$10,,$A$8,$A$12)</f>
        <v>1042284</v>
      </c>
      <c r="J360" s="1">
        <f>RTD("cqg.rtd",,"StudyData","CSForm("&amp;$A$2&amp;",Trend1:="&amp;$N$2&amp;",Trend2:="&amp;$N$3&amp;",Trend3:="&amp;$N$4&amp;",Trend4:="&amp;$N$5&amp;",Trend5:="&amp;$N$6&amp;",Trend6:="&amp;$N$7&amp;",Trend7:="&amp;$N$8&amp;",Trend8:="&amp;$N$9&amp;",Range7:="&amp;$O$8&amp;",Range8:="&amp;$O$9&amp;",Range9:="&amp;$O$10&amp;",Range10:="&amp;$O$11&amp;",Range11:="&amp;$O$12&amp;",Range12:="&amp;$O$13&amp;")", "Bar", "", "Close",$A$4,-B360,,,,,"T")</f>
        <v>0</v>
      </c>
      <c r="K360" s="4" t="str">
        <f t="shared" si="35"/>
        <v/>
      </c>
      <c r="S360" s="4"/>
      <c r="W360" s="7">
        <f t="shared" si="37"/>
        <v>5139.5</v>
      </c>
      <c r="X360" s="7">
        <f t="shared" si="38"/>
        <v>5148.25</v>
      </c>
      <c r="Y360" s="7">
        <f t="shared" si="39"/>
        <v>5128.25</v>
      </c>
      <c r="Z360" s="7">
        <f t="shared" si="40"/>
        <v>5145.25</v>
      </c>
    </row>
    <row r="361" spans="2:26" x14ac:dyDescent="0.25">
      <c r="B361" s="2">
        <f t="shared" si="36"/>
        <v>359</v>
      </c>
      <c r="C361" s="3">
        <f xml:space="preserve"> RTD("cqg.rtd",,"StudyData", $A$2, "BAR", "", "Time", $A$4,-$B361,$A$6,$A$10, "","False","T")</f>
        <v>45286</v>
      </c>
      <c r="D361" s="15">
        <f xml:space="preserve"> RTD("cqg.rtd",,"StudyData", $A$2, "BAR", "", "Time", $A$4,-$B361,$A$6,$A$10, "","False","T")</f>
        <v>45286</v>
      </c>
      <c r="E361" s="4" t="str">
        <f xml:space="preserve"> TEXT(RTD("cqg.rtd",,"StudyData", $A$2, "BAR", "", "Open", $A$4, -$B361, $A$6,$A$10,,$A$8,$A$12),$A$15)</f>
        <v>5112.00</v>
      </c>
      <c r="F361" s="4" t="str">
        <f xml:space="preserve"> TEXT(RTD("cqg.rtd",,"StudyData", $A$2, "BAR", "", "High", $A$4, -$B361, $A$6,$A$10,,$A$8,$A$12),$A$15)</f>
        <v>5146.25</v>
      </c>
      <c r="G361" s="4" t="str">
        <f xml:space="preserve"> TEXT(RTD("cqg.rtd",,"StudyData", $A$2, "BAR", "", "Low", $A$4, -$B361, $A$6,$A$10,,$A$8,$A$12),$A$15)</f>
        <v>5112.00</v>
      </c>
      <c r="H361" s="4" t="str">
        <f>TEXT(RTD("cqg.rtd",,"StudyData", $A$2, "BAR", "", "Close", $A$4, -$B361, $A$6,$A$10,,$A$8,$A$12),$A$15)</f>
        <v>5136.75</v>
      </c>
      <c r="I361" s="5">
        <f xml:space="preserve"> RTD("cqg.rtd",,"StudyData", $A$2, "Vol", "VolType=auto, CoCType=Contract", "Vol",$A$4, -$B361, $A$6,$A$10,,$A$8,$A$12)</f>
        <v>688201</v>
      </c>
      <c r="J361" s="1">
        <f>RTD("cqg.rtd",,"StudyData","CSForm("&amp;$A$2&amp;",Trend1:="&amp;$N$2&amp;",Trend2:="&amp;$N$3&amp;",Trend3:="&amp;$N$4&amp;",Trend4:="&amp;$N$5&amp;",Trend5:="&amp;$N$6&amp;",Trend6:="&amp;$N$7&amp;",Trend7:="&amp;$N$8&amp;",Trend8:="&amp;$N$9&amp;",Range7:="&amp;$O$8&amp;",Range8:="&amp;$O$9&amp;",Range9:="&amp;$O$10&amp;",Range10:="&amp;$O$11&amp;",Range11:="&amp;$O$12&amp;",Range12:="&amp;$O$13&amp;")", "Bar", "", "Close",$A$4,-B361,,,,,"T")</f>
        <v>0</v>
      </c>
      <c r="K361" s="4" t="str">
        <f t="shared" si="35"/>
        <v/>
      </c>
      <c r="S361" s="4"/>
      <c r="W361" s="7">
        <f t="shared" si="37"/>
        <v>5112</v>
      </c>
      <c r="X361" s="7">
        <f t="shared" si="38"/>
        <v>5146.25</v>
      </c>
      <c r="Y361" s="7">
        <f t="shared" si="39"/>
        <v>5112</v>
      </c>
      <c r="Z361" s="7">
        <f t="shared" si="40"/>
        <v>5136.75</v>
      </c>
    </row>
    <row r="362" spans="2:26" x14ac:dyDescent="0.25">
      <c r="B362" s="2">
        <f t="shared" si="36"/>
        <v>360</v>
      </c>
      <c r="C362" s="3">
        <f xml:space="preserve"> RTD("cqg.rtd",,"StudyData", $A$2, "BAR", "", "Time", $A$4,-$B362,$A$6,$A$10, "","False","T")</f>
        <v>45282</v>
      </c>
      <c r="D362" s="15">
        <f xml:space="preserve"> RTD("cqg.rtd",,"StudyData", $A$2, "BAR", "", "Time", $A$4,-$B362,$A$6,$A$10, "","False","T")</f>
        <v>45282</v>
      </c>
      <c r="E362" s="4" t="str">
        <f xml:space="preserve"> TEXT(RTD("cqg.rtd",,"StudyData", $A$2, "BAR", "", "Open", $A$4, -$B362, $A$6,$A$10,,$A$8,$A$12),$A$15)</f>
        <v>5107.50</v>
      </c>
      <c r="F362" s="4" t="str">
        <f xml:space="preserve"> TEXT(RTD("cqg.rtd",,"StudyData", $A$2, "BAR", "", "High", $A$4, -$B362, $A$6,$A$10,,$A$8,$A$12),$A$15)</f>
        <v>5133.50</v>
      </c>
      <c r="G362" s="4" t="str">
        <f xml:space="preserve"> TEXT(RTD("cqg.rtd",,"StudyData", $A$2, "BAR", "", "Low", $A$4, -$B362, $A$6,$A$10,,$A$8,$A$12),$A$15)</f>
        <v>5096.50</v>
      </c>
      <c r="H362" s="4" t="str">
        <f>TEXT(RTD("cqg.rtd",,"StudyData", $A$2, "BAR", "", "Close", $A$4, -$B362, $A$6,$A$10,,$A$8,$A$12),$A$15)</f>
        <v>5117.00</v>
      </c>
      <c r="I362" s="5">
        <f xml:space="preserve"> RTD("cqg.rtd",,"StudyData", $A$2, "Vol", "VolType=auto, CoCType=Contract", "Vol",$A$4, -$B362, $A$6,$A$10,,$A$8,$A$12)</f>
        <v>1326697</v>
      </c>
      <c r="J362" s="1">
        <f>RTD("cqg.rtd",,"StudyData","CSForm("&amp;$A$2&amp;",Trend1:="&amp;$N$2&amp;",Trend2:="&amp;$N$3&amp;",Trend3:="&amp;$N$4&amp;",Trend4:="&amp;$N$5&amp;",Trend5:="&amp;$N$6&amp;",Trend6:="&amp;$N$7&amp;",Trend7:="&amp;$N$8&amp;",Trend8:="&amp;$N$9&amp;",Range7:="&amp;$O$8&amp;",Range8:="&amp;$O$9&amp;",Range9:="&amp;$O$10&amp;",Range10:="&amp;$O$11&amp;",Range11:="&amp;$O$12&amp;",Range12:="&amp;$O$13&amp;")", "Bar", "", "Close",$A$4,-B362,,,,,"T")</f>
        <v>0</v>
      </c>
      <c r="K362" s="4" t="str">
        <f t="shared" si="35"/>
        <v/>
      </c>
      <c r="S362" s="4"/>
      <c r="W362" s="7">
        <f t="shared" si="37"/>
        <v>5107.5</v>
      </c>
      <c r="X362" s="7">
        <f t="shared" si="38"/>
        <v>5133.5</v>
      </c>
      <c r="Y362" s="7">
        <f t="shared" si="39"/>
        <v>5096.5</v>
      </c>
      <c r="Z362" s="7">
        <f t="shared" si="40"/>
        <v>5117</v>
      </c>
    </row>
    <row r="363" spans="2:26" x14ac:dyDescent="0.25">
      <c r="B363" s="2">
        <f t="shared" si="36"/>
        <v>361</v>
      </c>
      <c r="C363" s="3">
        <f xml:space="preserve"> RTD("cqg.rtd",,"StudyData", $A$2, "BAR", "", "Time", $A$4,-$B363,$A$6,$A$10, "","False","T")</f>
        <v>45281</v>
      </c>
      <c r="D363" s="15">
        <f xml:space="preserve"> RTD("cqg.rtd",,"StudyData", $A$2, "BAR", "", "Time", $A$4,-$B363,$A$6,$A$10, "","False","T")</f>
        <v>45281</v>
      </c>
      <c r="E363" s="4" t="str">
        <f xml:space="preserve"> TEXT(RTD("cqg.rtd",,"StudyData", $A$2, "BAR", "", "Open", $A$4, -$B363, $A$6,$A$10,,$A$8,$A$12),$A$15)</f>
        <v>5062.75</v>
      </c>
      <c r="F363" s="4" t="str">
        <f xml:space="preserve"> TEXT(RTD("cqg.rtd",,"StudyData", $A$2, "BAR", "", "High", $A$4, -$B363, $A$6,$A$10,,$A$8,$A$12),$A$15)</f>
        <v>5110.00</v>
      </c>
      <c r="G363" s="4" t="str">
        <f xml:space="preserve"> TEXT(RTD("cqg.rtd",,"StudyData", $A$2, "BAR", "", "Low", $A$4, -$B363, $A$6,$A$10,,$A$8,$A$12),$A$15)</f>
        <v>5062.75</v>
      </c>
      <c r="H363" s="4" t="str">
        <f>TEXT(RTD("cqg.rtd",,"StudyData", $A$2, "BAR", "", "Close", $A$4, -$B363, $A$6,$A$10,,$A$8,$A$12),$A$15)</f>
        <v>5108.50</v>
      </c>
      <c r="I363" s="5">
        <f xml:space="preserve"> RTD("cqg.rtd",,"StudyData", $A$2, "Vol", "VolType=auto, CoCType=Contract", "Vol",$A$4, -$B363, $A$6,$A$10,,$A$8,$A$12)</f>
        <v>1687065</v>
      </c>
      <c r="J363" s="1">
        <f>RTD("cqg.rtd",,"StudyData","CSForm("&amp;$A$2&amp;",Trend1:="&amp;$N$2&amp;",Trend2:="&amp;$N$3&amp;",Trend3:="&amp;$N$4&amp;",Trend4:="&amp;$N$5&amp;",Trend5:="&amp;$N$6&amp;",Trend6:="&amp;$N$7&amp;",Trend7:="&amp;$N$8&amp;",Trend8:="&amp;$N$9&amp;",Range7:="&amp;$O$8&amp;",Range8:="&amp;$O$9&amp;",Range9:="&amp;$O$10&amp;",Range10:="&amp;$O$11&amp;",Range11:="&amp;$O$12&amp;",Range12:="&amp;$O$13&amp;")", "Bar", "", "Close",$A$4,-B363,,,,,"T")</f>
        <v>0</v>
      </c>
      <c r="K363" s="4" t="str">
        <f t="shared" si="35"/>
        <v/>
      </c>
      <c r="S363" s="4"/>
      <c r="W363" s="7">
        <f t="shared" si="37"/>
        <v>5062.75</v>
      </c>
      <c r="X363" s="7">
        <f t="shared" si="38"/>
        <v>5110</v>
      </c>
      <c r="Y363" s="7">
        <f t="shared" si="39"/>
        <v>5062.75</v>
      </c>
      <c r="Z363" s="7">
        <f t="shared" si="40"/>
        <v>5108.5</v>
      </c>
    </row>
    <row r="364" spans="2:26" x14ac:dyDescent="0.25">
      <c r="B364" s="2">
        <f t="shared" si="36"/>
        <v>362</v>
      </c>
      <c r="C364" s="3">
        <f xml:space="preserve"> RTD("cqg.rtd",,"StudyData", $A$2, "BAR", "", "Time", $A$4,-$B364,$A$6,$A$10, "","False","T")</f>
        <v>45280</v>
      </c>
      <c r="D364" s="15">
        <f xml:space="preserve"> RTD("cqg.rtd",,"StudyData", $A$2, "BAR", "", "Time", $A$4,-$B364,$A$6,$A$10, "","False","T")</f>
        <v>45280</v>
      </c>
      <c r="E364" s="4" t="str">
        <f xml:space="preserve"> TEXT(RTD("cqg.rtd",,"StudyData", $A$2, "BAR", "", "Open", $A$4, -$B364, $A$6,$A$10,,$A$8,$A$12),$A$15)</f>
        <v>5130.25</v>
      </c>
      <c r="F364" s="4" t="str">
        <f xml:space="preserve"> TEXT(RTD("cqg.rtd",,"StudyData", $A$2, "BAR", "", "High", $A$4, -$B364, $A$6,$A$10,,$A$8,$A$12),$A$15)</f>
        <v>5142.50</v>
      </c>
      <c r="G364" s="4" t="str">
        <f xml:space="preserve"> TEXT(RTD("cqg.rtd",,"StudyData", $A$2, "BAR", "", "Low", $A$4, -$B364, $A$6,$A$10,,$A$8,$A$12),$A$15)</f>
        <v>5055.00</v>
      </c>
      <c r="H364" s="4" t="str">
        <f>TEXT(RTD("cqg.rtd",,"StudyData", $A$2, "BAR", "", "Close", $A$4, -$B364, $A$6,$A$10,,$A$8,$A$12),$A$15)</f>
        <v>5061.50</v>
      </c>
      <c r="I364" s="5">
        <f xml:space="preserve"> RTD("cqg.rtd",,"StudyData", $A$2, "Vol", "VolType=auto, CoCType=Contract", "Vol",$A$4, -$B364, $A$6,$A$10,,$A$8,$A$12)</f>
        <v>1749145</v>
      </c>
      <c r="J364" s="1">
        <f>RTD("cqg.rtd",,"StudyData","CSForm("&amp;$A$2&amp;",Trend1:="&amp;$N$2&amp;",Trend2:="&amp;$N$3&amp;",Trend3:="&amp;$N$4&amp;",Trend4:="&amp;$N$5&amp;",Trend5:="&amp;$N$6&amp;",Trend6:="&amp;$N$7&amp;",Trend7:="&amp;$N$8&amp;",Trend8:="&amp;$N$9&amp;",Range7:="&amp;$O$8&amp;",Range8:="&amp;$O$9&amp;",Range9:="&amp;$O$10&amp;",Range10:="&amp;$O$11&amp;",Range11:="&amp;$O$12&amp;",Range12:="&amp;$O$13&amp;")", "Bar", "", "Close",$A$4,-B364,,,,,"T")</f>
        <v>0</v>
      </c>
      <c r="K364" s="4" t="str">
        <f t="shared" si="35"/>
        <v/>
      </c>
      <c r="S364" s="4"/>
      <c r="W364" s="7">
        <f t="shared" si="37"/>
        <v>5130.25</v>
      </c>
      <c r="X364" s="7">
        <f t="shared" si="38"/>
        <v>5142.5</v>
      </c>
      <c r="Y364" s="7">
        <f t="shared" si="39"/>
        <v>5055</v>
      </c>
      <c r="Z364" s="7">
        <f t="shared" si="40"/>
        <v>5061.5</v>
      </c>
    </row>
    <row r="365" spans="2:26" x14ac:dyDescent="0.25">
      <c r="B365" s="2">
        <f t="shared" si="36"/>
        <v>363</v>
      </c>
      <c r="C365" s="3">
        <f xml:space="preserve"> RTD("cqg.rtd",,"StudyData", $A$2, "BAR", "", "Time", $A$4,-$B365,$A$6,$A$10, "","False","T")</f>
        <v>45279</v>
      </c>
      <c r="D365" s="15">
        <f xml:space="preserve"> RTD("cqg.rtd",,"StudyData", $A$2, "BAR", "", "Time", $A$4,-$B365,$A$6,$A$10, "","False","T")</f>
        <v>45279</v>
      </c>
      <c r="E365" s="4" t="str">
        <f xml:space="preserve"> TEXT(RTD("cqg.rtd",,"StudyData", $A$2, "BAR", "", "Open", $A$4, -$B365, $A$6,$A$10,,$A$8,$A$12),$A$15)</f>
        <v>5102.25</v>
      </c>
      <c r="F365" s="4" t="str">
        <f xml:space="preserve"> TEXT(RTD("cqg.rtd",,"StudyData", $A$2, "BAR", "", "High", $A$4, -$B365, $A$6,$A$10,,$A$8,$A$12),$A$15)</f>
        <v>5133.25</v>
      </c>
      <c r="G365" s="4" t="str">
        <f xml:space="preserve"> TEXT(RTD("cqg.rtd",,"StudyData", $A$2, "BAR", "", "Low", $A$4, -$B365, $A$6,$A$10,,$A$8,$A$12),$A$15)</f>
        <v>5099.50</v>
      </c>
      <c r="H365" s="4" t="str">
        <f>TEXT(RTD("cqg.rtd",,"StudyData", $A$2, "BAR", "", "Close", $A$4, -$B365, $A$6,$A$10,,$A$8,$A$12),$A$15)</f>
        <v>5132.00</v>
      </c>
      <c r="I365" s="5">
        <f xml:space="preserve"> RTD("cqg.rtd",,"StudyData", $A$2, "Vol", "VolType=auto, CoCType=Contract", "Vol",$A$4, -$B365, $A$6,$A$10,,$A$8,$A$12)</f>
        <v>1122973</v>
      </c>
      <c r="J365" s="1">
        <f>RTD("cqg.rtd",,"StudyData","CSForm("&amp;$A$2&amp;",Trend1:="&amp;$N$2&amp;",Trend2:="&amp;$N$3&amp;",Trend3:="&amp;$N$4&amp;",Trend4:="&amp;$N$5&amp;",Trend5:="&amp;$N$6&amp;",Trend6:="&amp;$N$7&amp;",Trend7:="&amp;$N$8&amp;",Trend8:="&amp;$N$9&amp;",Range7:="&amp;$O$8&amp;",Range8:="&amp;$O$9&amp;",Range9:="&amp;$O$10&amp;",Range10:="&amp;$O$11&amp;",Range11:="&amp;$O$12&amp;",Range12:="&amp;$O$13&amp;")", "Bar", "", "Close",$A$4,-B365,,,,,"T")</f>
        <v>0</v>
      </c>
      <c r="K365" s="4" t="str">
        <f t="shared" si="35"/>
        <v/>
      </c>
      <c r="S365" s="4"/>
      <c r="W365" s="7">
        <f t="shared" si="37"/>
        <v>5102.25</v>
      </c>
      <c r="X365" s="7">
        <f t="shared" si="38"/>
        <v>5133.25</v>
      </c>
      <c r="Y365" s="7">
        <f t="shared" si="39"/>
        <v>5099.5</v>
      </c>
      <c r="Z365" s="7">
        <f t="shared" si="40"/>
        <v>5132</v>
      </c>
    </row>
    <row r="366" spans="2:26" x14ac:dyDescent="0.25">
      <c r="B366" s="2">
        <f t="shared" si="36"/>
        <v>364</v>
      </c>
      <c r="C366" s="3">
        <f xml:space="preserve"> RTD("cqg.rtd",,"StudyData", $A$2, "BAR", "", "Time", $A$4,-$B366,$A$6,$A$10, "","False","T")</f>
        <v>45278</v>
      </c>
      <c r="D366" s="15">
        <f xml:space="preserve"> RTD("cqg.rtd",,"StudyData", $A$2, "BAR", "", "Time", $A$4,-$B366,$A$6,$A$10, "","False","T")</f>
        <v>45278</v>
      </c>
      <c r="E366" s="4" t="str">
        <f xml:space="preserve"> TEXT(RTD("cqg.rtd",,"StudyData", $A$2, "BAR", "", "Open", $A$4, -$B366, $A$6,$A$10,,$A$8,$A$12),$A$15)</f>
        <v>5082.25</v>
      </c>
      <c r="F366" s="4" t="str">
        <f xml:space="preserve"> TEXT(RTD("cqg.rtd",,"StudyData", $A$2, "BAR", "", "High", $A$4, -$B366, $A$6,$A$10,,$A$8,$A$12),$A$15)</f>
        <v>5114.00</v>
      </c>
      <c r="G366" s="4" t="str">
        <f xml:space="preserve"> TEXT(RTD("cqg.rtd",,"StudyData", $A$2, "BAR", "", "Low", $A$4, -$B366, $A$6,$A$10,,$A$8,$A$12),$A$15)</f>
        <v>5081.25</v>
      </c>
      <c r="H366" s="4" t="str">
        <f>TEXT(RTD("cqg.rtd",,"StudyData", $A$2, "BAR", "", "Close", $A$4, -$B366, $A$6,$A$10,,$A$8,$A$12),$A$15)</f>
        <v>5104.75</v>
      </c>
      <c r="I366" s="5">
        <f xml:space="preserve"> RTD("cqg.rtd",,"StudyData", $A$2, "Vol", "VolType=auto, CoCType=Contract", "Vol",$A$4, -$B366, $A$6,$A$10,,$A$8,$A$12)</f>
        <v>1139029</v>
      </c>
      <c r="J366" s="1">
        <f>RTD("cqg.rtd",,"StudyData","CSForm("&amp;$A$2&amp;",Trend1:="&amp;$N$2&amp;",Trend2:="&amp;$N$3&amp;",Trend3:="&amp;$N$4&amp;",Trend4:="&amp;$N$5&amp;",Trend5:="&amp;$N$6&amp;",Trend6:="&amp;$N$7&amp;",Trend7:="&amp;$N$8&amp;",Trend8:="&amp;$N$9&amp;",Range7:="&amp;$O$8&amp;",Range8:="&amp;$O$9&amp;",Range9:="&amp;$O$10&amp;",Range10:="&amp;$O$11&amp;",Range11:="&amp;$O$12&amp;",Range12:="&amp;$O$13&amp;")", "Bar", "", "Close",$A$4,-B366,,,,,"T")</f>
        <v>0</v>
      </c>
      <c r="K366" s="4" t="str">
        <f t="shared" si="35"/>
        <v/>
      </c>
      <c r="S366" s="4"/>
      <c r="W366" s="7">
        <f t="shared" si="37"/>
        <v>5082.25</v>
      </c>
      <c r="X366" s="7">
        <f t="shared" si="38"/>
        <v>5114</v>
      </c>
      <c r="Y366" s="7">
        <f t="shared" si="39"/>
        <v>5081.25</v>
      </c>
      <c r="Z366" s="7">
        <f t="shared" si="40"/>
        <v>5104.75</v>
      </c>
    </row>
    <row r="367" spans="2:26" x14ac:dyDescent="0.25">
      <c r="B367" s="2">
        <f t="shared" si="36"/>
        <v>365</v>
      </c>
      <c r="C367" s="3">
        <f xml:space="preserve"> RTD("cqg.rtd",,"StudyData", $A$2, "BAR", "", "Time", $A$4,-$B367,$A$6,$A$10, "","False","T")</f>
        <v>45275</v>
      </c>
      <c r="D367" s="15">
        <f xml:space="preserve"> RTD("cqg.rtd",,"StudyData", $A$2, "BAR", "", "Time", $A$4,-$B367,$A$6,$A$10, "","False","T")</f>
        <v>45275</v>
      </c>
      <c r="E367" s="4" t="str">
        <f xml:space="preserve"> TEXT(RTD("cqg.rtd",,"StudyData", $A$2, "BAR", "", "Open", $A$4, -$B367, $A$6,$A$10,,$A$8,$A$12),$A$15)</f>
        <v>5079.50</v>
      </c>
      <c r="F367" s="4" t="str">
        <f xml:space="preserve"> TEXT(RTD("cqg.rtd",,"StudyData", $A$2, "BAR", "", "High", $A$4, -$B367, $A$6,$A$10,,$A$8,$A$12),$A$15)</f>
        <v>5100.75</v>
      </c>
      <c r="G367" s="4" t="str">
        <f xml:space="preserve"> TEXT(RTD("cqg.rtd",,"StudyData", $A$2, "BAR", "", "Low", $A$4, -$B367, $A$6,$A$10,,$A$8,$A$12),$A$15)</f>
        <v>5069.00</v>
      </c>
      <c r="H367" s="4" t="str">
        <f>TEXT(RTD("cqg.rtd",,"StudyData", $A$2, "BAR", "", "Close", $A$4, -$B367, $A$6,$A$10,,$A$8,$A$12),$A$15)</f>
        <v>5079.75</v>
      </c>
      <c r="I367" s="5">
        <f xml:space="preserve"> RTD("cqg.rtd",,"StudyData", $A$2, "Vol", "VolType=auto, CoCType=Contract", "Vol",$A$4, -$B367, $A$6,$A$10,,$A$8,$A$12)</f>
        <v>1801823</v>
      </c>
      <c r="J367" s="1">
        <f>RTD("cqg.rtd",,"StudyData","CSForm("&amp;$A$2&amp;",Trend1:="&amp;$N$2&amp;",Trend2:="&amp;$N$3&amp;",Trend3:="&amp;$N$4&amp;",Trend4:="&amp;$N$5&amp;",Trend5:="&amp;$N$6&amp;",Trend6:="&amp;$N$7&amp;",Trend7:="&amp;$N$8&amp;",Trend8:="&amp;$N$9&amp;",Range7:="&amp;$O$8&amp;",Range8:="&amp;$O$9&amp;",Range9:="&amp;$O$10&amp;",Range10:="&amp;$O$11&amp;",Range11:="&amp;$O$12&amp;",Range12:="&amp;$O$13&amp;")", "Bar", "", "Close",$A$4,-B367,,,,,"T")</f>
        <v>0</v>
      </c>
      <c r="K367" s="4" t="str">
        <f t="shared" si="35"/>
        <v/>
      </c>
      <c r="S367" s="4"/>
      <c r="W367" s="7">
        <f t="shared" si="37"/>
        <v>5079.5</v>
      </c>
      <c r="X367" s="7">
        <f t="shared" si="38"/>
        <v>5100.75</v>
      </c>
      <c r="Y367" s="7">
        <f t="shared" si="39"/>
        <v>5069</v>
      </c>
      <c r="Z367" s="7">
        <f t="shared" si="40"/>
        <v>5079.75</v>
      </c>
    </row>
    <row r="368" spans="2:26" x14ac:dyDescent="0.25">
      <c r="B368" s="2">
        <f t="shared" si="36"/>
        <v>366</v>
      </c>
      <c r="C368" s="3">
        <f xml:space="preserve"> RTD("cqg.rtd",,"StudyData", $A$2, "BAR", "", "Time", $A$4,-$B368,$A$6,$A$10, "","False","T")</f>
        <v>45274</v>
      </c>
      <c r="D368" s="15">
        <f xml:space="preserve"> RTD("cqg.rtd",,"StudyData", $A$2, "BAR", "", "Time", $A$4,-$B368,$A$6,$A$10, "","False","T")</f>
        <v>45274</v>
      </c>
      <c r="E368" s="4" t="str">
        <f xml:space="preserve"> TEXT(RTD("cqg.rtd",,"StudyData", $A$2, "BAR", "", "Open", $A$4, -$B368, $A$6,$A$10,,$A$8,$A$12),$A$15)</f>
        <v>5072.50</v>
      </c>
      <c r="F368" s="4" t="str">
        <f xml:space="preserve"> TEXT(RTD("cqg.rtd",,"StudyData", $A$2, "BAR", "", "High", $A$4, -$B368, $A$6,$A$10,,$A$8,$A$12),$A$15)</f>
        <v>5103.50</v>
      </c>
      <c r="G368" s="4" t="str">
        <f xml:space="preserve"> TEXT(RTD("cqg.rtd",,"StudyData", $A$2, "BAR", "", "Low", $A$4, -$B368, $A$6,$A$10,,$A$8,$A$12),$A$15)</f>
        <v>5058.00</v>
      </c>
      <c r="H368" s="4" t="str">
        <f>TEXT(RTD("cqg.rtd",,"StudyData", $A$2, "BAR", "", "Close", $A$4, -$B368, $A$6,$A$10,,$A$8,$A$12),$A$15)</f>
        <v>5085.75</v>
      </c>
      <c r="I368" s="5">
        <f xml:space="preserve"> RTD("cqg.rtd",,"StudyData", $A$2, "Vol", "VolType=auto, CoCType=Contract", "Vol",$A$4, -$B368, $A$6,$A$10,,$A$8,$A$12)</f>
        <v>2265347</v>
      </c>
      <c r="J368" s="1">
        <f>RTD("cqg.rtd",,"StudyData","CSForm("&amp;$A$2&amp;",Trend1:="&amp;$N$2&amp;",Trend2:="&amp;$N$3&amp;",Trend3:="&amp;$N$4&amp;",Trend4:="&amp;$N$5&amp;",Trend5:="&amp;$N$6&amp;",Trend6:="&amp;$N$7&amp;",Trend7:="&amp;$N$8&amp;",Trend8:="&amp;$N$9&amp;",Range7:="&amp;$O$8&amp;",Range8:="&amp;$O$9&amp;",Range9:="&amp;$O$10&amp;",Range10:="&amp;$O$11&amp;",Range11:="&amp;$O$12&amp;",Range12:="&amp;$O$13&amp;")", "Bar", "", "Close",$A$4,-B368,,,,,"T")</f>
        <v>0</v>
      </c>
      <c r="K368" s="4" t="str">
        <f t="shared" si="35"/>
        <v/>
      </c>
      <c r="S368" s="4"/>
      <c r="W368" s="7">
        <f t="shared" si="37"/>
        <v>5072.5</v>
      </c>
      <c r="X368" s="7">
        <f t="shared" si="38"/>
        <v>5103.5</v>
      </c>
      <c r="Y368" s="7">
        <f t="shared" si="39"/>
        <v>5058</v>
      </c>
      <c r="Z368" s="7">
        <f t="shared" si="40"/>
        <v>5085.75</v>
      </c>
    </row>
    <row r="369" spans="2:26" x14ac:dyDescent="0.25">
      <c r="B369" s="2">
        <f t="shared" si="36"/>
        <v>367</v>
      </c>
      <c r="C369" s="3">
        <f xml:space="preserve"> RTD("cqg.rtd",,"StudyData", $A$2, "BAR", "", "Time", $A$4,-$B369,$A$6,$A$10, "","False","T")</f>
        <v>45273</v>
      </c>
      <c r="D369" s="15">
        <f xml:space="preserve"> RTD("cqg.rtd",,"StudyData", $A$2, "BAR", "", "Time", $A$4,-$B369,$A$6,$A$10, "","False","T")</f>
        <v>45273</v>
      </c>
      <c r="E369" s="4" t="str">
        <f xml:space="preserve"> TEXT(RTD("cqg.rtd",,"StudyData", $A$2, "BAR", "", "Open", $A$4, -$B369, $A$6,$A$10,,$A$8,$A$12),$A$15)</f>
        <v>5012.25</v>
      </c>
      <c r="F369" s="4" t="str">
        <f xml:space="preserve"> TEXT(RTD("cqg.rtd",,"StudyData", $A$2, "BAR", "", "High", $A$4, -$B369, $A$6,$A$10,,$A$8,$A$12),$A$15)</f>
        <v>5076.00</v>
      </c>
      <c r="G369" s="4" t="str">
        <f xml:space="preserve"> TEXT(RTD("cqg.rtd",,"StudyData", $A$2, "BAR", "", "Low", $A$4, -$B369, $A$6,$A$10,,$A$8,$A$12),$A$15)</f>
        <v>5008.50</v>
      </c>
      <c r="H369" s="4" t="str">
        <f>TEXT(RTD("cqg.rtd",,"StudyData", $A$2, "BAR", "", "Close", $A$4, -$B369, $A$6,$A$10,,$A$8,$A$12),$A$15)</f>
        <v>5072.50</v>
      </c>
      <c r="I369" s="5">
        <f xml:space="preserve"> RTD("cqg.rtd",,"StudyData", $A$2, "Vol", "VolType=auto, CoCType=Contract", "Vol",$A$4, -$B369, $A$6,$A$10,,$A$8,$A$12)</f>
        <v>1970985</v>
      </c>
      <c r="J369" s="1">
        <f>RTD("cqg.rtd",,"StudyData","CSForm("&amp;$A$2&amp;",Trend1:="&amp;$N$2&amp;",Trend2:="&amp;$N$3&amp;",Trend3:="&amp;$N$4&amp;",Trend4:="&amp;$N$5&amp;",Trend5:="&amp;$N$6&amp;",Trend6:="&amp;$N$7&amp;",Trend7:="&amp;$N$8&amp;",Trend8:="&amp;$N$9&amp;",Range7:="&amp;$O$8&amp;",Range8:="&amp;$O$9&amp;",Range9:="&amp;$O$10&amp;",Range10:="&amp;$O$11&amp;",Range11:="&amp;$O$12&amp;",Range12:="&amp;$O$13&amp;")", "Bar", "", "Close",$A$4,-B369,,,,,"T")</f>
        <v>0</v>
      </c>
      <c r="K369" s="4" t="str">
        <f t="shared" si="35"/>
        <v/>
      </c>
      <c r="S369" s="4"/>
      <c r="W369" s="7">
        <f t="shared" si="37"/>
        <v>5012.25</v>
      </c>
      <c r="X369" s="7">
        <f t="shared" si="38"/>
        <v>5076</v>
      </c>
      <c r="Y369" s="7">
        <f t="shared" si="39"/>
        <v>5008.5</v>
      </c>
      <c r="Z369" s="7">
        <f t="shared" si="40"/>
        <v>5072.5</v>
      </c>
    </row>
    <row r="370" spans="2:26" x14ac:dyDescent="0.25">
      <c r="B370" s="2">
        <f t="shared" si="36"/>
        <v>368</v>
      </c>
      <c r="C370" s="3">
        <f xml:space="preserve"> RTD("cqg.rtd",,"StudyData", $A$2, "BAR", "", "Time", $A$4,-$B370,$A$6,$A$10, "","False","T")</f>
        <v>45272</v>
      </c>
      <c r="D370" s="15">
        <f xml:space="preserve"> RTD("cqg.rtd",,"StudyData", $A$2, "BAR", "", "Time", $A$4,-$B370,$A$6,$A$10, "","False","T")</f>
        <v>45272</v>
      </c>
      <c r="E370" s="4" t="str">
        <f xml:space="preserve"> TEXT(RTD("cqg.rtd",,"StudyData", $A$2, "BAR", "", "Open", $A$4, -$B370, $A$6,$A$10,,$A$8,$A$12),$A$15)</f>
        <v>4989.50</v>
      </c>
      <c r="F370" s="4" t="str">
        <f xml:space="preserve"> TEXT(RTD("cqg.rtd",,"StudyData", $A$2, "BAR", "", "High", $A$4, -$B370, $A$6,$A$10,,$A$8,$A$12),$A$15)</f>
        <v>5013.50</v>
      </c>
      <c r="G370" s="4" t="str">
        <f xml:space="preserve"> TEXT(RTD("cqg.rtd",,"StudyData", $A$2, "BAR", "", "Low", $A$4, -$B370, $A$6,$A$10,,$A$8,$A$12),$A$15)</f>
        <v>4974.00</v>
      </c>
      <c r="H370" s="4" t="str">
        <f>TEXT(RTD("cqg.rtd",,"StudyData", $A$2, "BAR", "", "Close", $A$4, -$B370, $A$6,$A$10,,$A$8,$A$12),$A$15)</f>
        <v>5009.00</v>
      </c>
      <c r="I370" s="5">
        <f xml:space="preserve"> RTD("cqg.rtd",,"StudyData", $A$2, "Vol", "VolType=auto, CoCType=Contract", "Vol",$A$4, -$B370, $A$6,$A$10,,$A$8,$A$12)</f>
        <v>1861122</v>
      </c>
      <c r="J370" s="1">
        <f>RTD("cqg.rtd",,"StudyData","CSForm("&amp;$A$2&amp;",Trend1:="&amp;$N$2&amp;",Trend2:="&amp;$N$3&amp;",Trend3:="&amp;$N$4&amp;",Trend4:="&amp;$N$5&amp;",Trend5:="&amp;$N$6&amp;",Trend6:="&amp;$N$7&amp;",Trend7:="&amp;$N$8&amp;",Trend8:="&amp;$N$9&amp;",Range7:="&amp;$O$8&amp;",Range8:="&amp;$O$9&amp;",Range9:="&amp;$O$10&amp;",Range10:="&amp;$O$11&amp;",Range11:="&amp;$O$12&amp;",Range12:="&amp;$O$13&amp;")", "Bar", "", "Close",$A$4,-B370,,,,,"T")</f>
        <v>0</v>
      </c>
      <c r="K370" s="4" t="str">
        <f t="shared" si="35"/>
        <v/>
      </c>
      <c r="S370" s="4"/>
      <c r="W370" s="7">
        <f t="shared" si="37"/>
        <v>4989.5</v>
      </c>
      <c r="X370" s="7">
        <f t="shared" si="38"/>
        <v>5013.5</v>
      </c>
      <c r="Y370" s="7">
        <f t="shared" si="39"/>
        <v>4974</v>
      </c>
      <c r="Z370" s="7">
        <f t="shared" si="40"/>
        <v>5009</v>
      </c>
    </row>
    <row r="371" spans="2:26" x14ac:dyDescent="0.25">
      <c r="B371" s="2">
        <f t="shared" si="36"/>
        <v>369</v>
      </c>
      <c r="C371" s="3">
        <f xml:space="preserve"> RTD("cqg.rtd",,"StudyData", $A$2, "BAR", "", "Time", $A$4,-$B371,$A$6,$A$10, "","False","T")</f>
        <v>45271</v>
      </c>
      <c r="D371" s="15">
        <f xml:space="preserve"> RTD("cqg.rtd",,"StudyData", $A$2, "BAR", "", "Time", $A$4,-$B371,$A$6,$A$10, "","False","T")</f>
        <v>45271</v>
      </c>
      <c r="E371" s="4" t="str">
        <f xml:space="preserve"> TEXT(RTD("cqg.rtd",,"StudyData", $A$2, "BAR", "", "Open", $A$4, -$B371, $A$6,$A$10,,$A$8,$A$12),$A$15)</f>
        <v>4972.00</v>
      </c>
      <c r="F371" s="4" t="str">
        <f xml:space="preserve"> TEXT(RTD("cqg.rtd",,"StudyData", $A$2, "BAR", "", "High", $A$4, -$B371, $A$6,$A$10,,$A$8,$A$12),$A$15)</f>
        <v>4991.50</v>
      </c>
      <c r="G371" s="4" t="str">
        <f xml:space="preserve"> TEXT(RTD("cqg.rtd",,"StudyData", $A$2, "BAR", "", "Low", $A$4, -$B371, $A$6,$A$10,,$A$8,$A$12),$A$15)</f>
        <v>4963.75</v>
      </c>
      <c r="H371" s="4" t="str">
        <f>TEXT(RTD("cqg.rtd",,"StudyData", $A$2, "BAR", "", "Close", $A$4, -$B371, $A$6,$A$10,,$A$8,$A$12),$A$15)</f>
        <v>4990.25</v>
      </c>
      <c r="I371" s="5">
        <f xml:space="preserve"> RTD("cqg.rtd",,"StudyData", $A$2, "Vol", "VolType=auto, CoCType=Contract", "Vol",$A$4, -$B371, $A$6,$A$10,,$A$8,$A$12)</f>
        <v>1663229</v>
      </c>
      <c r="J371" s="1">
        <f>RTD("cqg.rtd",,"StudyData","CSForm("&amp;$A$2&amp;",Trend1:="&amp;$N$2&amp;",Trend2:="&amp;$N$3&amp;",Trend3:="&amp;$N$4&amp;",Trend4:="&amp;$N$5&amp;",Trend5:="&amp;$N$6&amp;",Trend6:="&amp;$N$7&amp;",Trend7:="&amp;$N$8&amp;",Trend8:="&amp;$N$9&amp;",Range7:="&amp;$O$8&amp;",Range8:="&amp;$O$9&amp;",Range9:="&amp;$O$10&amp;",Range10:="&amp;$O$11&amp;",Range11:="&amp;$O$12&amp;",Range12:="&amp;$O$13&amp;")", "Bar", "", "Close",$A$4,-B371,,,,,"T")</f>
        <v>0</v>
      </c>
      <c r="K371" s="4" t="str">
        <f t="shared" si="35"/>
        <v/>
      </c>
      <c r="S371" s="4"/>
      <c r="W371" s="7">
        <f t="shared" si="37"/>
        <v>4972</v>
      </c>
      <c r="X371" s="7">
        <f t="shared" si="38"/>
        <v>4991.5</v>
      </c>
      <c r="Y371" s="7">
        <f t="shared" si="39"/>
        <v>4963.75</v>
      </c>
      <c r="Z371" s="7">
        <f t="shared" si="40"/>
        <v>4990.25</v>
      </c>
    </row>
    <row r="372" spans="2:26" x14ac:dyDescent="0.25">
      <c r="B372" s="2">
        <f t="shared" si="36"/>
        <v>370</v>
      </c>
      <c r="C372" s="3">
        <f xml:space="preserve"> RTD("cqg.rtd",,"StudyData", $A$2, "BAR", "", "Time", $A$4,-$B372,$A$6,$A$10, "","False","T")</f>
        <v>45268</v>
      </c>
      <c r="D372" s="15">
        <f xml:space="preserve"> RTD("cqg.rtd",,"StudyData", $A$2, "BAR", "", "Time", $A$4,-$B372,$A$6,$A$10, "","False","T")</f>
        <v>45268</v>
      </c>
      <c r="E372" s="4" t="str">
        <f xml:space="preserve"> TEXT(RTD("cqg.rtd",,"StudyData", $A$2, "BAR", "", "Open", $A$4, -$B372, $A$6,$A$10,,$A$8,$A$12),$A$15)</f>
        <v>4950.75</v>
      </c>
      <c r="F372" s="4" t="str">
        <f xml:space="preserve"> TEXT(RTD("cqg.rtd",,"StudyData", $A$2, "BAR", "", "High", $A$4, -$B372, $A$6,$A$10,,$A$8,$A$12),$A$15)</f>
        <v>4978.00</v>
      </c>
      <c r="G372" s="4" t="str">
        <f xml:space="preserve"> TEXT(RTD("cqg.rtd",,"StudyData", $A$2, "BAR", "", "Low", $A$4, -$B372, $A$6,$A$10,,$A$8,$A$12),$A$15)</f>
        <v>4926.00</v>
      </c>
      <c r="H372" s="4" t="str">
        <f>TEXT(RTD("cqg.rtd",,"StudyData", $A$2, "BAR", "", "Close", $A$4, -$B372, $A$6,$A$10,,$A$8,$A$12),$A$15)</f>
        <v>4971.75</v>
      </c>
      <c r="I372" s="5">
        <f xml:space="preserve"> RTD("cqg.rtd",,"StudyData", $A$2, "Vol", "VolType=auto, CoCType=Contract", "Vol",$A$4, -$B372, $A$6,$A$10,,$A$8,$A$12)</f>
        <v>2289425</v>
      </c>
      <c r="J372" s="1">
        <f>RTD("cqg.rtd",,"StudyData","CSForm("&amp;$A$2&amp;",Trend1:="&amp;$N$2&amp;",Trend2:="&amp;$N$3&amp;",Trend3:="&amp;$N$4&amp;",Trend4:="&amp;$N$5&amp;",Trend5:="&amp;$N$6&amp;",Trend6:="&amp;$N$7&amp;",Trend7:="&amp;$N$8&amp;",Trend8:="&amp;$N$9&amp;",Range7:="&amp;$O$8&amp;",Range8:="&amp;$O$9&amp;",Range9:="&amp;$O$10&amp;",Range10:="&amp;$O$11&amp;",Range11:="&amp;$O$12&amp;",Range12:="&amp;$O$13&amp;")", "Bar", "", "Close",$A$4,-B372,,,,,"T")</f>
        <v>0</v>
      </c>
      <c r="K372" s="4" t="str">
        <f t="shared" si="35"/>
        <v/>
      </c>
      <c r="S372" s="4"/>
      <c r="W372" s="7">
        <f t="shared" si="37"/>
        <v>4950.75</v>
      </c>
      <c r="X372" s="7">
        <f t="shared" si="38"/>
        <v>4978</v>
      </c>
      <c r="Y372" s="7">
        <f t="shared" si="39"/>
        <v>4926</v>
      </c>
      <c r="Z372" s="7">
        <f t="shared" si="40"/>
        <v>4971.75</v>
      </c>
    </row>
    <row r="373" spans="2:26" x14ac:dyDescent="0.25">
      <c r="B373" s="2">
        <f t="shared" si="36"/>
        <v>371</v>
      </c>
      <c r="C373" s="3">
        <f xml:space="preserve"> RTD("cqg.rtd",,"StudyData", $A$2, "BAR", "", "Time", $A$4,-$B373,$A$6,$A$10, "","False","T")</f>
        <v>45267</v>
      </c>
      <c r="D373" s="15">
        <f xml:space="preserve"> RTD("cqg.rtd",,"StudyData", $A$2, "BAR", "", "Time", $A$4,-$B373,$A$6,$A$10, "","False","T")</f>
        <v>45267</v>
      </c>
      <c r="E373" s="4" t="str">
        <f xml:space="preserve"> TEXT(RTD("cqg.rtd",,"StudyData", $A$2, "BAR", "", "Open", $A$4, -$B373, $A$6,$A$10,,$A$8,$A$12),$A$15)</f>
        <v>4920.25</v>
      </c>
      <c r="F373" s="4" t="str">
        <f xml:space="preserve"> TEXT(RTD("cqg.rtd",,"StudyData", $A$2, "BAR", "", "High", $A$4, -$B373, $A$6,$A$10,,$A$8,$A$12),$A$15)</f>
        <v>4960.25</v>
      </c>
      <c r="G373" s="4" t="str">
        <f xml:space="preserve"> TEXT(RTD("cqg.rtd",,"StudyData", $A$2, "BAR", "", "Low", $A$4, -$B373, $A$6,$A$10,,$A$8,$A$12),$A$15)</f>
        <v>4913.00</v>
      </c>
      <c r="H373" s="4" t="str">
        <f>TEXT(RTD("cqg.rtd",,"StudyData", $A$2, "BAR", "", "Close", $A$4, -$B373, $A$6,$A$10,,$A$8,$A$12),$A$15)</f>
        <v>4953.75</v>
      </c>
      <c r="I373" s="5">
        <f xml:space="preserve"> RTD("cqg.rtd",,"StudyData", $A$2, "Vol", "VolType=auto, CoCType=Contract", "Vol",$A$4, -$B373, $A$6,$A$10,,$A$8,$A$12)</f>
        <v>1832361</v>
      </c>
      <c r="J373" s="1">
        <f>RTD("cqg.rtd",,"StudyData","CSForm("&amp;$A$2&amp;",Trend1:="&amp;$N$2&amp;",Trend2:="&amp;$N$3&amp;",Trend3:="&amp;$N$4&amp;",Trend4:="&amp;$N$5&amp;",Trend5:="&amp;$N$6&amp;",Trend6:="&amp;$N$7&amp;",Trend7:="&amp;$N$8&amp;",Trend8:="&amp;$N$9&amp;",Range7:="&amp;$O$8&amp;",Range8:="&amp;$O$9&amp;",Range9:="&amp;$O$10&amp;",Range10:="&amp;$O$11&amp;",Range11:="&amp;$O$12&amp;",Range12:="&amp;$O$13&amp;")", "Bar", "", "Close",$A$4,-B373,,,,,"T")</f>
        <v>0</v>
      </c>
      <c r="K373" s="4" t="str">
        <f t="shared" si="35"/>
        <v/>
      </c>
      <c r="S373" s="4"/>
      <c r="W373" s="7">
        <f t="shared" si="37"/>
        <v>4920.25</v>
      </c>
      <c r="X373" s="7">
        <f t="shared" si="38"/>
        <v>4960.25</v>
      </c>
      <c r="Y373" s="7">
        <f t="shared" si="39"/>
        <v>4913</v>
      </c>
      <c r="Z373" s="7">
        <f t="shared" si="40"/>
        <v>4953.75</v>
      </c>
    </row>
    <row r="374" spans="2:26" x14ac:dyDescent="0.25">
      <c r="B374" s="2">
        <f t="shared" si="36"/>
        <v>372</v>
      </c>
      <c r="C374" s="3">
        <f xml:space="preserve"> RTD("cqg.rtd",,"StudyData", $A$2, "BAR", "", "Time", $A$4,-$B374,$A$6,$A$10, "","False","T")</f>
        <v>45266</v>
      </c>
      <c r="D374" s="15">
        <f xml:space="preserve"> RTD("cqg.rtd",,"StudyData", $A$2, "BAR", "", "Time", $A$4,-$B374,$A$6,$A$10, "","False","T")</f>
        <v>45266</v>
      </c>
      <c r="E374" s="4" t="str">
        <f xml:space="preserve"> TEXT(RTD("cqg.rtd",,"StudyData", $A$2, "BAR", "", "Open", $A$4, -$B374, $A$6,$A$10,,$A$8,$A$12),$A$15)</f>
        <v>4937.50</v>
      </c>
      <c r="F374" s="4" t="str">
        <f xml:space="preserve"> TEXT(RTD("cqg.rtd",,"StudyData", $A$2, "BAR", "", "High", $A$4, -$B374, $A$6,$A$10,,$A$8,$A$12),$A$15)</f>
        <v>4962.75</v>
      </c>
      <c r="G374" s="4" t="str">
        <f xml:space="preserve"> TEXT(RTD("cqg.rtd",,"StudyData", $A$2, "BAR", "", "Low", $A$4, -$B374, $A$6,$A$10,,$A$8,$A$12),$A$15)</f>
        <v>4916.25</v>
      </c>
      <c r="H374" s="4" t="str">
        <f>TEXT(RTD("cqg.rtd",,"StudyData", $A$2, "BAR", "", "Close", $A$4, -$B374, $A$6,$A$10,,$A$8,$A$12),$A$15)</f>
        <v>4920.25</v>
      </c>
      <c r="I374" s="5">
        <f xml:space="preserve"> RTD("cqg.rtd",,"StudyData", $A$2, "Vol", "VolType=auto, CoCType=Contract", "Vol",$A$4, -$B374, $A$6,$A$10,,$A$8,$A$12)</f>
        <v>1837961</v>
      </c>
      <c r="J374" s="1">
        <f>RTD("cqg.rtd",,"StudyData","CSForm("&amp;$A$2&amp;",Trend1:="&amp;$N$2&amp;",Trend2:="&amp;$N$3&amp;",Trend3:="&amp;$N$4&amp;",Trend4:="&amp;$N$5&amp;",Trend5:="&amp;$N$6&amp;",Trend6:="&amp;$N$7&amp;",Trend7:="&amp;$N$8&amp;",Trend8:="&amp;$N$9&amp;",Range7:="&amp;$O$8&amp;",Range8:="&amp;$O$9&amp;",Range9:="&amp;$O$10&amp;",Range10:="&amp;$O$11&amp;",Range11:="&amp;$O$12&amp;",Range12:="&amp;$O$13&amp;")", "Bar", "", "Close",$A$4,-B374,,,,,"T")</f>
        <v>0</v>
      </c>
      <c r="K374" s="4" t="str">
        <f t="shared" si="35"/>
        <v/>
      </c>
      <c r="S374" s="4"/>
      <c r="W374" s="7">
        <f t="shared" si="37"/>
        <v>4937.5</v>
      </c>
      <c r="X374" s="7">
        <f t="shared" si="38"/>
        <v>4962.75</v>
      </c>
      <c r="Y374" s="7">
        <f t="shared" si="39"/>
        <v>4916.25</v>
      </c>
      <c r="Z374" s="7">
        <f t="shared" si="40"/>
        <v>4920.25</v>
      </c>
    </row>
    <row r="375" spans="2:26" x14ac:dyDescent="0.25">
      <c r="B375" s="2">
        <f t="shared" si="36"/>
        <v>373</v>
      </c>
      <c r="C375" s="3">
        <f xml:space="preserve"> RTD("cqg.rtd",,"StudyData", $A$2, "BAR", "", "Time", $A$4,-$B375,$A$6,$A$10, "","False","T")</f>
        <v>45265</v>
      </c>
      <c r="D375" s="15">
        <f xml:space="preserve"> RTD("cqg.rtd",,"StudyData", $A$2, "BAR", "", "Time", $A$4,-$B375,$A$6,$A$10, "","False","T")</f>
        <v>45265</v>
      </c>
      <c r="E375" s="4" t="str">
        <f xml:space="preserve"> TEXT(RTD("cqg.rtd",,"StudyData", $A$2, "BAR", "", "Open", $A$4, -$B375, $A$6,$A$10,,$A$8,$A$12),$A$15)</f>
        <v>4937.25</v>
      </c>
      <c r="F375" s="4" t="str">
        <f xml:space="preserve"> TEXT(RTD("cqg.rtd",,"StudyData", $A$2, "BAR", "", "High", $A$4, -$B375, $A$6,$A$10,,$A$8,$A$12),$A$15)</f>
        <v>4949.75</v>
      </c>
      <c r="G375" s="4" t="str">
        <f xml:space="preserve"> TEXT(RTD("cqg.rtd",,"StudyData", $A$2, "BAR", "", "Low", $A$4, -$B375, $A$6,$A$10,,$A$8,$A$12),$A$15)</f>
        <v>4919.75</v>
      </c>
      <c r="H375" s="4" t="str">
        <f>TEXT(RTD("cqg.rtd",,"StudyData", $A$2, "BAR", "", "Close", $A$4, -$B375, $A$6,$A$10,,$A$8,$A$12),$A$15)</f>
        <v>4939.25</v>
      </c>
      <c r="I375" s="5">
        <f xml:space="preserve"> RTD("cqg.rtd",,"StudyData", $A$2, "Vol", "VolType=auto, CoCType=Contract", "Vol",$A$4, -$B375, $A$6,$A$10,,$A$8,$A$12)</f>
        <v>1890825</v>
      </c>
      <c r="J375" s="1">
        <f>RTD("cqg.rtd",,"StudyData","CSForm("&amp;$A$2&amp;",Trend1:="&amp;$N$2&amp;",Trend2:="&amp;$N$3&amp;",Trend3:="&amp;$N$4&amp;",Trend4:="&amp;$N$5&amp;",Trend5:="&amp;$N$6&amp;",Trend6:="&amp;$N$7&amp;",Trend7:="&amp;$N$8&amp;",Trend8:="&amp;$N$9&amp;",Range7:="&amp;$O$8&amp;",Range8:="&amp;$O$9&amp;",Range9:="&amp;$O$10&amp;",Range10:="&amp;$O$11&amp;",Range11:="&amp;$O$12&amp;",Range12:="&amp;$O$13&amp;")", "Bar", "", "Close",$A$4,-B375,,,,,"T")</f>
        <v>0</v>
      </c>
      <c r="K375" s="4" t="str">
        <f t="shared" si="35"/>
        <v/>
      </c>
      <c r="S375" s="4"/>
      <c r="W375" s="7">
        <f t="shared" si="37"/>
        <v>4937.25</v>
      </c>
      <c r="X375" s="7">
        <f t="shared" si="38"/>
        <v>4949.75</v>
      </c>
      <c r="Y375" s="7">
        <f t="shared" si="39"/>
        <v>4919.75</v>
      </c>
      <c r="Z375" s="7">
        <f t="shared" si="40"/>
        <v>4939.25</v>
      </c>
    </row>
    <row r="376" spans="2:26" x14ac:dyDescent="0.25">
      <c r="B376" s="2">
        <f t="shared" si="36"/>
        <v>374</v>
      </c>
      <c r="C376" s="3">
        <f xml:space="preserve"> RTD("cqg.rtd",,"StudyData", $A$2, "BAR", "", "Time", $A$4,-$B376,$A$6,$A$10, "","False","T")</f>
        <v>45264</v>
      </c>
      <c r="D376" s="15">
        <f xml:space="preserve"> RTD("cqg.rtd",,"StudyData", $A$2, "BAR", "", "Time", $A$4,-$B376,$A$6,$A$10, "","False","T")</f>
        <v>45264</v>
      </c>
      <c r="E376" s="4" t="str">
        <f xml:space="preserve"> TEXT(RTD("cqg.rtd",,"StudyData", $A$2, "BAR", "", "Open", $A$4, -$B376, $A$6,$A$10,,$A$8,$A$12),$A$15)</f>
        <v>4967.50</v>
      </c>
      <c r="F376" s="4" t="str">
        <f xml:space="preserve"> TEXT(RTD("cqg.rtd",,"StudyData", $A$2, "BAR", "", "High", $A$4, -$B376, $A$6,$A$10,,$A$8,$A$12),$A$15)</f>
        <v>4968.75</v>
      </c>
      <c r="G376" s="4" t="str">
        <f xml:space="preserve"> TEXT(RTD("cqg.rtd",,"StudyData", $A$2, "BAR", "", "Low", $A$4, -$B376, $A$6,$A$10,,$A$8,$A$12),$A$15)</f>
        <v>4917.75</v>
      </c>
      <c r="H376" s="4" t="str">
        <f>TEXT(RTD("cqg.rtd",,"StudyData", $A$2, "BAR", "", "Close", $A$4, -$B376, $A$6,$A$10,,$A$8,$A$12),$A$15)</f>
        <v>4940.75</v>
      </c>
      <c r="I376" s="5">
        <f xml:space="preserve"> RTD("cqg.rtd",,"StudyData", $A$2, "Vol", "VolType=auto, CoCType=Contract", "Vol",$A$4, -$B376, $A$6,$A$10,,$A$8,$A$12)</f>
        <v>1818991</v>
      </c>
      <c r="J376" s="1">
        <f>RTD("cqg.rtd",,"StudyData","CSForm("&amp;$A$2&amp;",Trend1:="&amp;$N$2&amp;",Trend2:="&amp;$N$3&amp;",Trend3:="&amp;$N$4&amp;",Trend4:="&amp;$N$5&amp;",Trend5:="&amp;$N$6&amp;",Trend6:="&amp;$N$7&amp;",Trend7:="&amp;$N$8&amp;",Trend8:="&amp;$N$9&amp;",Range7:="&amp;$O$8&amp;",Range8:="&amp;$O$9&amp;",Range9:="&amp;$O$10&amp;",Range10:="&amp;$O$11&amp;",Range11:="&amp;$O$12&amp;",Range12:="&amp;$O$13&amp;")", "Bar", "", "Close",$A$4,-B376,,,,,"T")</f>
        <v>0</v>
      </c>
      <c r="K376" s="4" t="str">
        <f t="shared" si="35"/>
        <v/>
      </c>
      <c r="S376" s="4"/>
      <c r="W376" s="7">
        <f t="shared" si="37"/>
        <v>4967.5</v>
      </c>
      <c r="X376" s="7">
        <f t="shared" si="38"/>
        <v>4968.75</v>
      </c>
      <c r="Y376" s="7">
        <f t="shared" si="39"/>
        <v>4917.75</v>
      </c>
      <c r="Z376" s="7">
        <f t="shared" si="40"/>
        <v>4940.75</v>
      </c>
    </row>
    <row r="377" spans="2:26" x14ac:dyDescent="0.25">
      <c r="B377" s="2">
        <f t="shared" si="36"/>
        <v>375</v>
      </c>
      <c r="C377" s="3">
        <f xml:space="preserve"> RTD("cqg.rtd",,"StudyData", $A$2, "BAR", "", "Time", $A$4,-$B377,$A$6,$A$10, "","False","T")</f>
        <v>45261</v>
      </c>
      <c r="D377" s="15">
        <f xml:space="preserve"> RTD("cqg.rtd",,"StudyData", $A$2, "BAR", "", "Time", $A$4,-$B377,$A$6,$A$10, "","False","T")</f>
        <v>45261</v>
      </c>
      <c r="E377" s="4" t="str">
        <f xml:space="preserve"> TEXT(RTD("cqg.rtd",,"StudyData", $A$2, "BAR", "", "Open", $A$4, -$B377, $A$6,$A$10,,$A$8,$A$12),$A$15)</f>
        <v>4936.00</v>
      </c>
      <c r="F377" s="4" t="str">
        <f xml:space="preserve"> TEXT(RTD("cqg.rtd",,"StudyData", $A$2, "BAR", "", "High", $A$4, -$B377, $A$6,$A$10,,$A$8,$A$12),$A$15)</f>
        <v>4972.00</v>
      </c>
      <c r="G377" s="4" t="str">
        <f xml:space="preserve"> TEXT(RTD("cqg.rtd",,"StudyData", $A$2, "BAR", "", "Low", $A$4, -$B377, $A$6,$A$10,,$A$8,$A$12),$A$15)</f>
        <v>4926.75</v>
      </c>
      <c r="H377" s="4" t="str">
        <f>TEXT(RTD("cqg.rtd",,"StudyData", $A$2, "BAR", "", "Close", $A$4, -$B377, $A$6,$A$10,,$A$8,$A$12),$A$15)</f>
        <v>4965.00</v>
      </c>
      <c r="I377" s="5">
        <f xml:space="preserve"> RTD("cqg.rtd",,"StudyData", $A$2, "Vol", "VolType=auto, CoCType=Contract", "Vol",$A$4, -$B377, $A$6,$A$10,,$A$8,$A$12)</f>
        <v>1914151</v>
      </c>
      <c r="J377" s="1">
        <f>RTD("cqg.rtd",,"StudyData","CSForm("&amp;$A$2&amp;",Trend1:="&amp;$N$2&amp;",Trend2:="&amp;$N$3&amp;",Trend3:="&amp;$N$4&amp;",Trend4:="&amp;$N$5&amp;",Trend5:="&amp;$N$6&amp;",Trend6:="&amp;$N$7&amp;",Trend7:="&amp;$N$8&amp;",Trend8:="&amp;$N$9&amp;",Range7:="&amp;$O$8&amp;",Range8:="&amp;$O$9&amp;",Range9:="&amp;$O$10&amp;",Range10:="&amp;$O$11&amp;",Range11:="&amp;$O$12&amp;",Range12:="&amp;$O$13&amp;")", "Bar", "", "Close",$A$4,-B377,,,,,"T")</f>
        <v>0</v>
      </c>
      <c r="K377" s="4" t="str">
        <f t="shared" si="35"/>
        <v/>
      </c>
      <c r="S377" s="4"/>
      <c r="W377" s="7">
        <f t="shared" si="37"/>
        <v>4936</v>
      </c>
      <c r="X377" s="7">
        <f t="shared" si="38"/>
        <v>4972</v>
      </c>
      <c r="Y377" s="7">
        <f t="shared" si="39"/>
        <v>4926.75</v>
      </c>
      <c r="Z377" s="7">
        <f t="shared" si="40"/>
        <v>4965</v>
      </c>
    </row>
    <row r="378" spans="2:26" x14ac:dyDescent="0.25">
      <c r="B378" s="2">
        <f t="shared" si="36"/>
        <v>376</v>
      </c>
      <c r="C378" s="3">
        <f xml:space="preserve"> RTD("cqg.rtd",,"StudyData", $A$2, "BAR", "", "Time", $A$4,-$B378,$A$6,$A$10, "","False","T")</f>
        <v>45260</v>
      </c>
      <c r="D378" s="15">
        <f xml:space="preserve"> RTD("cqg.rtd",,"StudyData", $A$2, "BAR", "", "Time", $A$4,-$B378,$A$6,$A$10, "","False","T")</f>
        <v>45260</v>
      </c>
      <c r="E378" s="4" t="str">
        <f xml:space="preserve"> TEXT(RTD("cqg.rtd",,"StudyData", $A$2, "BAR", "", "Open", $A$4, -$B378, $A$6,$A$10,,$A$8,$A$12),$A$15)</f>
        <v>4926.50</v>
      </c>
      <c r="F378" s="4" t="str">
        <f xml:space="preserve"> TEXT(RTD("cqg.rtd",,"StudyData", $A$2, "BAR", "", "High", $A$4, -$B378, $A$6,$A$10,,$A$8,$A$12),$A$15)</f>
        <v>4943.75</v>
      </c>
      <c r="G378" s="4" t="str">
        <f xml:space="preserve"> TEXT(RTD("cqg.rtd",,"StudyData", $A$2, "BAR", "", "Low", $A$4, -$B378, $A$6,$A$10,,$A$8,$A$12),$A$15)</f>
        <v>4909.00</v>
      </c>
      <c r="H378" s="4" t="str">
        <f>TEXT(RTD("cqg.rtd",,"StudyData", $A$2, "BAR", "", "Close", $A$4, -$B378, $A$6,$A$10,,$A$8,$A$12),$A$15)</f>
        <v>4941.00</v>
      </c>
      <c r="I378" s="5">
        <f xml:space="preserve"> RTD("cqg.rtd",,"StudyData", $A$2, "Vol", "VolType=auto, CoCType=Contract", "Vol",$A$4, -$B378, $A$6,$A$10,,$A$8,$A$12)</f>
        <v>2056268</v>
      </c>
      <c r="J378" s="1">
        <f>RTD("cqg.rtd",,"StudyData","CSForm("&amp;$A$2&amp;",Trend1:="&amp;$N$2&amp;",Trend2:="&amp;$N$3&amp;",Trend3:="&amp;$N$4&amp;",Trend4:="&amp;$N$5&amp;",Trend5:="&amp;$N$6&amp;",Trend6:="&amp;$N$7&amp;",Trend7:="&amp;$N$8&amp;",Trend8:="&amp;$N$9&amp;",Range7:="&amp;$O$8&amp;",Range8:="&amp;$O$9&amp;",Range9:="&amp;$O$10&amp;",Range10:="&amp;$O$11&amp;",Range11:="&amp;$O$12&amp;",Range12:="&amp;$O$13&amp;")", "Bar", "", "Close",$A$4,-B378,,,,,"T")</f>
        <v>0</v>
      </c>
      <c r="K378" s="4" t="str">
        <f t="shared" si="35"/>
        <v/>
      </c>
      <c r="S378" s="4"/>
      <c r="W378" s="7">
        <f t="shared" si="37"/>
        <v>4926.5</v>
      </c>
      <c r="X378" s="7">
        <f t="shared" si="38"/>
        <v>4943.75</v>
      </c>
      <c r="Y378" s="7">
        <f t="shared" si="39"/>
        <v>4909</v>
      </c>
      <c r="Z378" s="7">
        <f t="shared" si="40"/>
        <v>4941</v>
      </c>
    </row>
    <row r="379" spans="2:26" x14ac:dyDescent="0.25">
      <c r="B379" s="2">
        <f t="shared" si="36"/>
        <v>377</v>
      </c>
      <c r="C379" s="3">
        <f xml:space="preserve"> RTD("cqg.rtd",,"StudyData", $A$2, "BAR", "", "Time", $A$4,-$B379,$A$6,$A$10, "","False","T")</f>
        <v>45259</v>
      </c>
      <c r="D379" s="15">
        <f xml:space="preserve"> RTD("cqg.rtd",,"StudyData", $A$2, "BAR", "", "Time", $A$4,-$B379,$A$6,$A$10, "","False","T")</f>
        <v>45259</v>
      </c>
      <c r="E379" s="4" t="str">
        <f xml:space="preserve"> TEXT(RTD("cqg.rtd",,"StudyData", $A$2, "BAR", "", "Open", $A$4, -$B379, $A$6,$A$10,,$A$8,$A$12),$A$15)</f>
        <v>4928.25</v>
      </c>
      <c r="F379" s="4" t="str">
        <f xml:space="preserve"> TEXT(RTD("cqg.rtd",,"StudyData", $A$2, "BAR", "", "High", $A$4, -$B379, $A$6,$A$10,,$A$8,$A$12),$A$15)</f>
        <v>4961.25</v>
      </c>
      <c r="G379" s="4" t="str">
        <f xml:space="preserve"> TEXT(RTD("cqg.rtd",,"StudyData", $A$2, "BAR", "", "Low", $A$4, -$B379, $A$6,$A$10,,$A$8,$A$12),$A$15)</f>
        <v>4919.75</v>
      </c>
      <c r="H379" s="4" t="str">
        <f>TEXT(RTD("cqg.rtd",,"StudyData", $A$2, "BAR", "", "Close", $A$4, -$B379, $A$6,$A$10,,$A$8,$A$12),$A$15)</f>
        <v>4923.50</v>
      </c>
      <c r="I379" s="5">
        <f xml:space="preserve"> RTD("cqg.rtd",,"StudyData", $A$2, "Vol", "VolType=auto, CoCType=Contract", "Vol",$A$4, -$B379, $A$6,$A$10,,$A$8,$A$12)</f>
        <v>1592398</v>
      </c>
      <c r="J379" s="1">
        <f>RTD("cqg.rtd",,"StudyData","CSForm("&amp;$A$2&amp;",Trend1:="&amp;$N$2&amp;",Trend2:="&amp;$N$3&amp;",Trend3:="&amp;$N$4&amp;",Trend4:="&amp;$N$5&amp;",Trend5:="&amp;$N$6&amp;",Trend6:="&amp;$N$7&amp;",Trend7:="&amp;$N$8&amp;",Trend8:="&amp;$N$9&amp;",Range7:="&amp;$O$8&amp;",Range8:="&amp;$O$9&amp;",Range9:="&amp;$O$10&amp;",Range10:="&amp;$O$11&amp;",Range11:="&amp;$O$12&amp;",Range12:="&amp;$O$13&amp;")", "Bar", "", "Close",$A$4,-B379,,,,,"T")</f>
        <v>2</v>
      </c>
      <c r="K379" s="4" t="str">
        <f t="shared" si="35"/>
        <v>Engulfing Bearish (EG)</v>
      </c>
      <c r="S379" s="4"/>
      <c r="W379" s="7">
        <f t="shared" si="37"/>
        <v>4928.25</v>
      </c>
      <c r="X379" s="7">
        <f t="shared" si="38"/>
        <v>4961.25</v>
      </c>
      <c r="Y379" s="7">
        <f t="shared" si="39"/>
        <v>4919.75</v>
      </c>
      <c r="Z379" s="7">
        <f t="shared" si="40"/>
        <v>4923.5</v>
      </c>
    </row>
    <row r="380" spans="2:26" x14ac:dyDescent="0.25">
      <c r="B380" s="2">
        <f t="shared" si="36"/>
        <v>378</v>
      </c>
      <c r="C380" s="3">
        <f xml:space="preserve"> RTD("cqg.rtd",,"StudyData", $A$2, "BAR", "", "Time", $A$4,-$B380,$A$6,$A$10, "","False","T")</f>
        <v>45258</v>
      </c>
      <c r="D380" s="15">
        <f xml:space="preserve"> RTD("cqg.rtd",,"StudyData", $A$2, "BAR", "", "Time", $A$4,-$B380,$A$6,$A$10, "","False","T")</f>
        <v>45258</v>
      </c>
      <c r="E380" s="4" t="str">
        <f xml:space="preserve"> TEXT(RTD("cqg.rtd",,"StudyData", $A$2, "BAR", "", "Open", $A$4, -$B380, $A$6,$A$10,,$A$8,$A$12),$A$15)</f>
        <v>4925.75</v>
      </c>
      <c r="F380" s="4" t="str">
        <f xml:space="preserve"> TEXT(RTD("cqg.rtd",,"StudyData", $A$2, "BAR", "", "High", $A$4, -$B380, $A$6,$A$10,,$A$8,$A$12),$A$15)</f>
        <v>4941.50</v>
      </c>
      <c r="G380" s="4" t="str">
        <f xml:space="preserve"> TEXT(RTD("cqg.rtd",,"StudyData", $A$2, "BAR", "", "Low", $A$4, -$B380, $A$6,$A$10,,$A$8,$A$12),$A$15)</f>
        <v>4911.25</v>
      </c>
      <c r="H380" s="4" t="str">
        <f>TEXT(RTD("cqg.rtd",,"StudyData", $A$2, "BAR", "", "Close", $A$4, -$B380, $A$6,$A$10,,$A$8,$A$12),$A$15)</f>
        <v>4927.25</v>
      </c>
      <c r="I380" s="5">
        <f xml:space="preserve"> RTD("cqg.rtd",,"StudyData", $A$2, "Vol", "VolType=auto, CoCType=Contract", "Vol",$A$4, -$B380, $A$6,$A$10,,$A$8,$A$12)</f>
        <v>1441119</v>
      </c>
      <c r="J380" s="1">
        <f>RTD("cqg.rtd",,"StudyData","CSForm("&amp;$A$2&amp;",Trend1:="&amp;$N$2&amp;",Trend2:="&amp;$N$3&amp;",Trend3:="&amp;$N$4&amp;",Trend4:="&amp;$N$5&amp;",Trend5:="&amp;$N$6&amp;",Trend6:="&amp;$N$7&amp;",Trend7:="&amp;$N$8&amp;",Trend8:="&amp;$N$9&amp;",Range7:="&amp;$O$8&amp;",Range8:="&amp;$O$9&amp;",Range9:="&amp;$O$10&amp;",Range10:="&amp;$O$11&amp;",Range11:="&amp;$O$12&amp;",Range12:="&amp;$O$13&amp;")", "Bar", "", "Close",$A$4,-B380,,,,,"T")</f>
        <v>0</v>
      </c>
      <c r="K380" s="4" t="str">
        <f t="shared" si="35"/>
        <v/>
      </c>
      <c r="S380" s="4"/>
      <c r="W380" s="7">
        <f t="shared" si="37"/>
        <v>4925.75</v>
      </c>
      <c r="X380" s="7">
        <f t="shared" si="38"/>
        <v>4941.5</v>
      </c>
      <c r="Y380" s="7">
        <f t="shared" si="39"/>
        <v>4911.25</v>
      </c>
      <c r="Z380" s="7">
        <f t="shared" si="40"/>
        <v>4927.25</v>
      </c>
    </row>
    <row r="381" spans="2:26" x14ac:dyDescent="0.25">
      <c r="B381" s="2">
        <f t="shared" si="36"/>
        <v>379</v>
      </c>
      <c r="C381" s="3">
        <f xml:space="preserve"> RTD("cqg.rtd",,"StudyData", $A$2, "BAR", "", "Time", $A$4,-$B381,$A$6,$A$10, "","False","T")</f>
        <v>45257</v>
      </c>
      <c r="D381" s="15">
        <f xml:space="preserve"> RTD("cqg.rtd",,"StudyData", $A$2, "BAR", "", "Time", $A$4,-$B381,$A$6,$A$10, "","False","T")</f>
        <v>45257</v>
      </c>
      <c r="E381" s="4" t="str">
        <f xml:space="preserve"> TEXT(RTD("cqg.rtd",,"StudyData", $A$2, "BAR", "", "Open", $A$4, -$B381, $A$6,$A$10,,$A$8,$A$12),$A$15)</f>
        <v>4932.75</v>
      </c>
      <c r="F381" s="4" t="str">
        <f xml:space="preserve"> TEXT(RTD("cqg.rtd",,"StudyData", $A$2, "BAR", "", "High", $A$4, -$B381, $A$6,$A$10,,$A$8,$A$12),$A$15)</f>
        <v>4934.25</v>
      </c>
      <c r="G381" s="4" t="str">
        <f xml:space="preserve"> TEXT(RTD("cqg.rtd",,"StudyData", $A$2, "BAR", "", "Low", $A$4, -$B381, $A$6,$A$10,,$A$8,$A$12),$A$15)</f>
        <v>4916.25</v>
      </c>
      <c r="H381" s="4" t="str">
        <f>TEXT(RTD("cqg.rtd",,"StudyData", $A$2, "BAR", "", "Close", $A$4, -$B381, $A$6,$A$10,,$A$8,$A$12),$A$15)</f>
        <v>4925.25</v>
      </c>
      <c r="I381" s="5">
        <f xml:space="preserve"> RTD("cqg.rtd",,"StudyData", $A$2, "Vol", "VolType=auto, CoCType=Contract", "Vol",$A$4, -$B381, $A$6,$A$10,,$A$8,$A$12)</f>
        <v>1124213</v>
      </c>
      <c r="J381" s="1">
        <f>RTD("cqg.rtd",,"StudyData","CSForm("&amp;$A$2&amp;",Trend1:="&amp;$N$2&amp;",Trend2:="&amp;$N$3&amp;",Trend3:="&amp;$N$4&amp;",Trend4:="&amp;$N$5&amp;",Trend5:="&amp;$N$6&amp;",Trend6:="&amp;$N$7&amp;",Trend7:="&amp;$N$8&amp;",Trend8:="&amp;$N$9&amp;",Range7:="&amp;$O$8&amp;",Range8:="&amp;$O$9&amp;",Range9:="&amp;$O$10&amp;",Range10:="&amp;$O$11&amp;",Range11:="&amp;$O$12&amp;",Range12:="&amp;$O$13&amp;")", "Bar", "", "Close",$A$4,-B381,,,,,"T")</f>
        <v>2</v>
      </c>
      <c r="K381" s="4" t="str">
        <f t="shared" si="35"/>
        <v>Engulfing Bearish (EG)</v>
      </c>
      <c r="S381" s="4"/>
      <c r="W381" s="7">
        <f t="shared" si="37"/>
        <v>4932.75</v>
      </c>
      <c r="X381" s="7">
        <f t="shared" si="38"/>
        <v>4934.25</v>
      </c>
      <c r="Y381" s="7">
        <f t="shared" si="39"/>
        <v>4916.25</v>
      </c>
      <c r="Z381" s="7">
        <f t="shared" si="40"/>
        <v>4925.25</v>
      </c>
    </row>
    <row r="382" spans="2:26" x14ac:dyDescent="0.25">
      <c r="B382" s="2">
        <f t="shared" si="36"/>
        <v>380</v>
      </c>
      <c r="C382" s="3">
        <f xml:space="preserve"> RTD("cqg.rtd",,"StudyData", $A$2, "BAR", "", "Time", $A$4,-$B382,$A$6,$A$10, "","False","T")</f>
        <v>45254</v>
      </c>
      <c r="D382" s="15">
        <f xml:space="preserve"> RTD("cqg.rtd",,"StudyData", $A$2, "BAR", "", "Time", $A$4,-$B382,$A$6,$A$10, "","False","T")</f>
        <v>45254</v>
      </c>
      <c r="E382" s="4" t="str">
        <f xml:space="preserve"> TEXT(RTD("cqg.rtd",,"StudyData", $A$2, "BAR", "", "Open", $A$4, -$B382, $A$6,$A$10,,$A$8,$A$12),$A$15)</f>
        <v>4928.25</v>
      </c>
      <c r="F382" s="4" t="str">
        <f xml:space="preserve"> TEXT(RTD("cqg.rtd",,"StudyData", $A$2, "BAR", "", "High", $A$4, -$B382, $A$6,$A$10,,$A$8,$A$12),$A$15)</f>
        <v>4938.25</v>
      </c>
      <c r="G382" s="4" t="str">
        <f xml:space="preserve"> TEXT(RTD("cqg.rtd",,"StudyData", $A$2, "BAR", "", "Low", $A$4, -$B382, $A$6,$A$10,,$A$8,$A$12),$A$15)</f>
        <v>4926.25</v>
      </c>
      <c r="H382" s="4" t="str">
        <f>TEXT(RTD("cqg.rtd",,"StudyData", $A$2, "BAR", "", "Close", $A$4, -$B382, $A$6,$A$10,,$A$8,$A$12),$A$15)</f>
        <v>4932.50</v>
      </c>
      <c r="I382" s="5">
        <f xml:space="preserve"> RTD("cqg.rtd",,"StudyData", $A$2, "Vol", "VolType=auto, CoCType=Contract", "Vol",$A$4, -$B382, $A$6,$A$10,,$A$8,$A$12)</f>
        <v>572702</v>
      </c>
      <c r="J382" s="1">
        <f>RTD("cqg.rtd",,"StudyData","CSForm("&amp;$A$2&amp;",Trend1:="&amp;$N$2&amp;",Trend2:="&amp;$N$3&amp;",Trend3:="&amp;$N$4&amp;",Trend4:="&amp;$N$5&amp;",Trend5:="&amp;$N$6&amp;",Trend6:="&amp;$N$7&amp;",Trend7:="&amp;$N$8&amp;",Trend8:="&amp;$N$9&amp;",Range7:="&amp;$O$8&amp;",Range8:="&amp;$O$9&amp;",Range9:="&amp;$O$10&amp;",Range10:="&amp;$O$11&amp;",Range11:="&amp;$O$12&amp;",Range12:="&amp;$O$13&amp;")", "Bar", "", "Close",$A$4,-B382,,,,,"T")</f>
        <v>0</v>
      </c>
      <c r="K382" s="4" t="str">
        <f t="shared" si="35"/>
        <v/>
      </c>
      <c r="S382" s="4"/>
      <c r="W382" s="7">
        <f t="shared" si="37"/>
        <v>4928.25</v>
      </c>
      <c r="X382" s="7">
        <f t="shared" si="38"/>
        <v>4938.25</v>
      </c>
      <c r="Y382" s="7">
        <f t="shared" si="39"/>
        <v>4926.25</v>
      </c>
      <c r="Z382" s="7">
        <f t="shared" si="40"/>
        <v>4932.5</v>
      </c>
    </row>
    <row r="383" spans="2:26" x14ac:dyDescent="0.25">
      <c r="B383" s="2">
        <f t="shared" si="36"/>
        <v>381</v>
      </c>
      <c r="C383" s="3">
        <f xml:space="preserve"> RTD("cqg.rtd",,"StudyData", $A$2, "BAR", "", "Time", $A$4,-$B383,$A$6,$A$10, "","False","T")</f>
        <v>45252</v>
      </c>
      <c r="D383" s="15">
        <f xml:space="preserve"> RTD("cqg.rtd",,"StudyData", $A$2, "BAR", "", "Time", $A$4,-$B383,$A$6,$A$10, "","False","T")</f>
        <v>45252</v>
      </c>
      <c r="E383" s="4" t="str">
        <f xml:space="preserve"> TEXT(RTD("cqg.rtd",,"StudyData", $A$2, "BAR", "", "Open", $A$4, -$B383, $A$6,$A$10,,$A$8,$A$12),$A$15)</f>
        <v>4912.00</v>
      </c>
      <c r="F383" s="4" t="str">
        <f xml:space="preserve"> TEXT(RTD("cqg.rtd",,"StudyData", $A$2, "BAR", "", "High", $A$4, -$B383, $A$6,$A$10,,$A$8,$A$12),$A$15)</f>
        <v>4944.75</v>
      </c>
      <c r="G383" s="4" t="str">
        <f xml:space="preserve"> TEXT(RTD("cqg.rtd",,"StudyData", $A$2, "BAR", "", "Low", $A$4, -$B383, $A$6,$A$10,,$A$8,$A$12),$A$15)</f>
        <v>4907.25</v>
      </c>
      <c r="H383" s="4" t="str">
        <f>TEXT(RTD("cqg.rtd",,"StudyData", $A$2, "BAR", "", "Close", $A$4, -$B383, $A$6,$A$10,,$A$8,$A$12),$A$15)</f>
        <v>4931.50</v>
      </c>
      <c r="I383" s="5">
        <f xml:space="preserve"> RTD("cqg.rtd",,"StudyData", $A$2, "Vol", "VolType=auto, CoCType=Contract", "Vol",$A$4, -$B383, $A$6,$A$10,,$A$8,$A$12)</f>
        <v>1403636</v>
      </c>
      <c r="J383" s="1">
        <f>RTD("cqg.rtd",,"StudyData","CSForm("&amp;$A$2&amp;",Trend1:="&amp;$N$2&amp;",Trend2:="&amp;$N$3&amp;",Trend3:="&amp;$N$4&amp;",Trend4:="&amp;$N$5&amp;",Trend5:="&amp;$N$6&amp;",Trend6:="&amp;$N$7&amp;",Trend7:="&amp;$N$8&amp;",Trend8:="&amp;$N$9&amp;",Range7:="&amp;$O$8&amp;",Range8:="&amp;$O$9&amp;",Range9:="&amp;$O$10&amp;",Range10:="&amp;$O$11&amp;",Range11:="&amp;$O$12&amp;",Range12:="&amp;$O$13&amp;")", "Bar", "", "Close",$A$4,-B383,,,,,"T")</f>
        <v>0</v>
      </c>
      <c r="K383" s="4" t="str">
        <f t="shared" si="35"/>
        <v/>
      </c>
      <c r="S383" s="4"/>
      <c r="W383" s="7">
        <f t="shared" si="37"/>
        <v>4912</v>
      </c>
      <c r="X383" s="7">
        <f t="shared" si="38"/>
        <v>4944.75</v>
      </c>
      <c r="Y383" s="7">
        <f t="shared" si="39"/>
        <v>4907.25</v>
      </c>
      <c r="Z383" s="7">
        <f t="shared" si="40"/>
        <v>4931.5</v>
      </c>
    </row>
    <row r="384" spans="2:26" x14ac:dyDescent="0.25">
      <c r="B384" s="2">
        <f t="shared" si="36"/>
        <v>382</v>
      </c>
      <c r="C384" s="3">
        <f xml:space="preserve"> RTD("cqg.rtd",,"StudyData", $A$2, "BAR", "", "Time", $A$4,-$B384,$A$6,$A$10, "","False","T")</f>
        <v>45251</v>
      </c>
      <c r="D384" s="15">
        <f xml:space="preserve"> RTD("cqg.rtd",,"StudyData", $A$2, "BAR", "", "Time", $A$4,-$B384,$A$6,$A$10, "","False","T")</f>
        <v>45251</v>
      </c>
      <c r="E384" s="4" t="str">
        <f xml:space="preserve"> TEXT(RTD("cqg.rtd",,"StudyData", $A$2, "BAR", "", "Open", $A$4, -$B384, $A$6,$A$10,,$A$8,$A$12),$A$15)</f>
        <v>4926.00</v>
      </c>
      <c r="F384" s="4" t="str">
        <f xml:space="preserve"> TEXT(RTD("cqg.rtd",,"StudyData", $A$2, "BAR", "", "High", $A$4, -$B384, $A$6,$A$10,,$A$8,$A$12),$A$15)</f>
        <v>4931.25</v>
      </c>
      <c r="G384" s="4" t="str">
        <f xml:space="preserve"> TEXT(RTD("cqg.rtd",,"StudyData", $A$2, "BAR", "", "Low", $A$4, -$B384, $A$6,$A$10,,$A$8,$A$12),$A$15)</f>
        <v>4901.00</v>
      </c>
      <c r="H384" s="4" t="str">
        <f>TEXT(RTD("cqg.rtd",,"StudyData", $A$2, "BAR", "", "Close", $A$4, -$B384, $A$6,$A$10,,$A$8,$A$12),$A$15)</f>
        <v>4915.50</v>
      </c>
      <c r="I384" s="5">
        <f xml:space="preserve"> RTD("cqg.rtd",,"StudyData", $A$2, "Vol", "VolType=auto, CoCType=Contract", "Vol",$A$4, -$B384, $A$6,$A$10,,$A$8,$A$12)</f>
        <v>1101669</v>
      </c>
      <c r="J384" s="1">
        <f>RTD("cqg.rtd",,"StudyData","CSForm("&amp;$A$2&amp;",Trend1:="&amp;$N$2&amp;",Trend2:="&amp;$N$3&amp;",Trend3:="&amp;$N$4&amp;",Trend4:="&amp;$N$5&amp;",Trend5:="&amp;$N$6&amp;",Trend6:="&amp;$N$7&amp;",Trend7:="&amp;$N$8&amp;",Trend8:="&amp;$N$9&amp;",Range7:="&amp;$O$8&amp;",Range8:="&amp;$O$9&amp;",Range9:="&amp;$O$10&amp;",Range10:="&amp;$O$11&amp;",Range11:="&amp;$O$12&amp;",Range12:="&amp;$O$13&amp;")", "Bar", "", "Close",$A$4,-B384,,,,,"T")</f>
        <v>8</v>
      </c>
      <c r="K384" s="4" t="str">
        <f t="shared" si="35"/>
        <v>Harami Bearish (HI)</v>
      </c>
      <c r="S384" s="4"/>
      <c r="W384" s="7">
        <f t="shared" si="37"/>
        <v>4926</v>
      </c>
      <c r="X384" s="7">
        <f t="shared" si="38"/>
        <v>4931.25</v>
      </c>
      <c r="Y384" s="7">
        <f t="shared" si="39"/>
        <v>4901</v>
      </c>
      <c r="Z384" s="7">
        <f t="shared" si="40"/>
        <v>4915.5</v>
      </c>
    </row>
    <row r="385" spans="2:26" x14ac:dyDescent="0.25">
      <c r="B385" s="2">
        <f t="shared" si="36"/>
        <v>383</v>
      </c>
      <c r="C385" s="3">
        <f xml:space="preserve"> RTD("cqg.rtd",,"StudyData", $A$2, "BAR", "", "Time", $A$4,-$B385,$A$6,$A$10, "","False","T")</f>
        <v>45250</v>
      </c>
      <c r="D385" s="15">
        <f xml:space="preserve"> RTD("cqg.rtd",,"StudyData", $A$2, "BAR", "", "Time", $A$4,-$B385,$A$6,$A$10, "","False","T")</f>
        <v>45250</v>
      </c>
      <c r="E385" s="4" t="str">
        <f xml:space="preserve"> TEXT(RTD("cqg.rtd",,"StudyData", $A$2, "BAR", "", "Open", $A$4, -$B385, $A$6,$A$10,,$A$8,$A$12),$A$15)</f>
        <v>4891.00</v>
      </c>
      <c r="F385" s="4" t="str">
        <f xml:space="preserve"> TEXT(RTD("cqg.rtd",,"StudyData", $A$2, "BAR", "", "High", $A$4, -$B385, $A$6,$A$10,,$A$8,$A$12),$A$15)</f>
        <v>4935.25</v>
      </c>
      <c r="G385" s="4" t="str">
        <f xml:space="preserve"> TEXT(RTD("cqg.rtd",,"StudyData", $A$2, "BAR", "", "Low", $A$4, -$B385, $A$6,$A$10,,$A$8,$A$12),$A$15)</f>
        <v>4884.25</v>
      </c>
      <c r="H385" s="4" t="str">
        <f>TEXT(RTD("cqg.rtd",,"StudyData", $A$2, "BAR", "", "Close", $A$4, -$B385, $A$6,$A$10,,$A$8,$A$12),$A$15)</f>
        <v>4926.50</v>
      </c>
      <c r="I385" s="5">
        <f xml:space="preserve"> RTD("cqg.rtd",,"StudyData", $A$2, "Vol", "VolType=auto, CoCType=Contract", "Vol",$A$4, -$B385, $A$6,$A$10,,$A$8,$A$12)</f>
        <v>1220790</v>
      </c>
      <c r="J385" s="1">
        <f>RTD("cqg.rtd",,"StudyData","CSForm("&amp;$A$2&amp;",Trend1:="&amp;$N$2&amp;",Trend2:="&amp;$N$3&amp;",Trend3:="&amp;$N$4&amp;",Trend4:="&amp;$N$5&amp;",Trend5:="&amp;$N$6&amp;",Trend6:="&amp;$N$7&amp;",Trend7:="&amp;$N$8&amp;",Trend8:="&amp;$N$9&amp;",Range7:="&amp;$O$8&amp;",Range8:="&amp;$O$9&amp;",Range9:="&amp;$O$10&amp;",Range10:="&amp;$O$11&amp;",Range11:="&amp;$O$12&amp;",Range12:="&amp;$O$13&amp;")", "Bar", "", "Close",$A$4,-B385,,,,,"T")</f>
        <v>0</v>
      </c>
      <c r="K385" s="4" t="str">
        <f t="shared" si="35"/>
        <v/>
      </c>
      <c r="S385" s="4"/>
      <c r="W385" s="7">
        <f t="shared" si="37"/>
        <v>4891</v>
      </c>
      <c r="X385" s="7">
        <f t="shared" si="38"/>
        <v>4935.25</v>
      </c>
      <c r="Y385" s="7">
        <f t="shared" si="39"/>
        <v>4884.25</v>
      </c>
      <c r="Z385" s="7">
        <f t="shared" si="40"/>
        <v>4926.5</v>
      </c>
    </row>
    <row r="386" spans="2:26" x14ac:dyDescent="0.25">
      <c r="B386" s="2">
        <f t="shared" si="36"/>
        <v>384</v>
      </c>
      <c r="C386" s="3">
        <f xml:space="preserve"> RTD("cqg.rtd",,"StudyData", $A$2, "BAR", "", "Time", $A$4,-$B386,$A$6,$A$10, "","False","T")</f>
        <v>45247</v>
      </c>
      <c r="D386" s="15">
        <f xml:space="preserve"> RTD("cqg.rtd",,"StudyData", $A$2, "BAR", "", "Time", $A$4,-$B386,$A$6,$A$10, "","False","T")</f>
        <v>45247</v>
      </c>
      <c r="E386" s="4" t="str">
        <f xml:space="preserve"> TEXT(RTD("cqg.rtd",,"StudyData", $A$2, "BAR", "", "Open", $A$4, -$B386, $A$6,$A$10,,$A$8,$A$12),$A$15)</f>
        <v>4892.00</v>
      </c>
      <c r="F386" s="4" t="str">
        <f xml:space="preserve"> TEXT(RTD("cqg.rtd",,"StudyData", $A$2, "BAR", "", "High", $A$4, -$B386, $A$6,$A$10,,$A$8,$A$12),$A$15)</f>
        <v>4903.75</v>
      </c>
      <c r="G386" s="4" t="str">
        <f xml:space="preserve"> TEXT(RTD("cqg.rtd",,"StudyData", $A$2, "BAR", "", "Low", $A$4, -$B386, $A$6,$A$10,,$A$8,$A$12),$A$15)</f>
        <v>4877.00</v>
      </c>
      <c r="H386" s="4" t="str">
        <f>TEXT(RTD("cqg.rtd",,"StudyData", $A$2, "BAR", "", "Close", $A$4, -$B386, $A$6,$A$10,,$A$8,$A$12),$A$15)</f>
        <v>4891.75</v>
      </c>
      <c r="I386" s="5">
        <f xml:space="preserve"> RTD("cqg.rtd",,"StudyData", $A$2, "Vol", "VolType=auto, CoCType=Contract", "Vol",$A$4, -$B386, $A$6,$A$10,,$A$8,$A$12)</f>
        <v>1331912</v>
      </c>
      <c r="J386" s="1">
        <f>RTD("cqg.rtd",,"StudyData","CSForm("&amp;$A$2&amp;",Trend1:="&amp;$N$2&amp;",Trend2:="&amp;$N$3&amp;",Trend3:="&amp;$N$4&amp;",Trend4:="&amp;$N$5&amp;",Trend5:="&amp;$N$6&amp;",Trend6:="&amp;$N$7&amp;",Trend7:="&amp;$N$8&amp;",Trend8:="&amp;$N$9&amp;",Range7:="&amp;$O$8&amp;",Range8:="&amp;$O$9&amp;",Range9:="&amp;$O$10&amp;",Range10:="&amp;$O$11&amp;",Range11:="&amp;$O$12&amp;",Range12:="&amp;$O$13&amp;")", "Bar", "", "Close",$A$4,-B386,,,,,"T")</f>
        <v>0</v>
      </c>
      <c r="K386" s="4" t="str">
        <f t="shared" si="35"/>
        <v/>
      </c>
      <c r="S386" s="4"/>
      <c r="W386" s="7">
        <f t="shared" si="37"/>
        <v>4892</v>
      </c>
      <c r="X386" s="7">
        <f t="shared" si="38"/>
        <v>4903.75</v>
      </c>
      <c r="Y386" s="7">
        <f t="shared" si="39"/>
        <v>4877</v>
      </c>
      <c r="Z386" s="7">
        <f t="shared" si="40"/>
        <v>4891.75</v>
      </c>
    </row>
    <row r="387" spans="2:26" x14ac:dyDescent="0.25">
      <c r="B387" s="2">
        <f t="shared" si="36"/>
        <v>385</v>
      </c>
      <c r="C387" s="3">
        <f xml:space="preserve"> RTD("cqg.rtd",,"StudyData", $A$2, "BAR", "", "Time", $A$4,-$B387,$A$6,$A$10, "","False","T")</f>
        <v>45246</v>
      </c>
      <c r="D387" s="15">
        <f xml:space="preserve"> RTD("cqg.rtd",,"StudyData", $A$2, "BAR", "", "Time", $A$4,-$B387,$A$6,$A$10, "","False","T")</f>
        <v>45246</v>
      </c>
      <c r="E387" s="4" t="str">
        <f xml:space="preserve"> TEXT(RTD("cqg.rtd",,"StudyData", $A$2, "BAR", "", "Open", $A$4, -$B387, $A$6,$A$10,,$A$8,$A$12),$A$15)</f>
        <v>4878.50</v>
      </c>
      <c r="F387" s="4" t="str">
        <f xml:space="preserve"> TEXT(RTD("cqg.rtd",,"StudyData", $A$2, "BAR", "", "High", $A$4, -$B387, $A$6,$A$10,,$A$8,$A$12),$A$15)</f>
        <v>4893.75</v>
      </c>
      <c r="G387" s="4" t="str">
        <f xml:space="preserve"> TEXT(RTD("cqg.rtd",,"StudyData", $A$2, "BAR", "", "Low", $A$4, -$B387, $A$6,$A$10,,$A$8,$A$12),$A$15)</f>
        <v>4866.00</v>
      </c>
      <c r="H387" s="4" t="str">
        <f>TEXT(RTD("cqg.rtd",,"StudyData", $A$2, "BAR", "", "Close", $A$4, -$B387, $A$6,$A$10,,$A$8,$A$12),$A$15)</f>
        <v>4887.50</v>
      </c>
      <c r="I387" s="5">
        <f xml:space="preserve"> RTD("cqg.rtd",,"StudyData", $A$2, "Vol", "VolType=auto, CoCType=Contract", "Vol",$A$4, -$B387, $A$6,$A$10,,$A$8,$A$12)</f>
        <v>1491734</v>
      </c>
      <c r="J387" s="1">
        <f>RTD("cqg.rtd",,"StudyData","CSForm("&amp;$A$2&amp;",Trend1:="&amp;$N$2&amp;",Trend2:="&amp;$N$3&amp;",Trend3:="&amp;$N$4&amp;",Trend4:="&amp;$N$5&amp;",Trend5:="&amp;$N$6&amp;",Trend6:="&amp;$N$7&amp;",Trend7:="&amp;$N$8&amp;",Trend8:="&amp;$N$9&amp;",Range7:="&amp;$O$8&amp;",Range8:="&amp;$O$9&amp;",Range9:="&amp;$O$10&amp;",Range10:="&amp;$O$11&amp;",Range11:="&amp;$O$12&amp;",Range12:="&amp;$O$13&amp;")", "Bar", "", "Close",$A$4,-B387,,,,,"T")</f>
        <v>0</v>
      </c>
      <c r="K387" s="4" t="str">
        <f t="shared" ref="K387:K450" si="41">IF(J387=0,"",VLOOKUP(J387,$L$2:$M$16,2,FALSE))</f>
        <v/>
      </c>
      <c r="S387" s="4"/>
      <c r="W387" s="7">
        <f t="shared" si="37"/>
        <v>4878.5</v>
      </c>
      <c r="X387" s="7">
        <f t="shared" si="38"/>
        <v>4893.75</v>
      </c>
      <c r="Y387" s="7">
        <f t="shared" si="39"/>
        <v>4866</v>
      </c>
      <c r="Z387" s="7">
        <f t="shared" si="40"/>
        <v>4887.5</v>
      </c>
    </row>
    <row r="388" spans="2:26" x14ac:dyDescent="0.25">
      <c r="B388" s="2">
        <f t="shared" ref="B388:B451" si="42">B387+1</f>
        <v>386</v>
      </c>
      <c r="C388" s="3">
        <f xml:space="preserve"> RTD("cqg.rtd",,"StudyData", $A$2, "BAR", "", "Time", $A$4,-$B388,$A$6,$A$10, "","False","T")</f>
        <v>45245</v>
      </c>
      <c r="D388" s="15">
        <f xml:space="preserve"> RTD("cqg.rtd",,"StudyData", $A$2, "BAR", "", "Time", $A$4,-$B388,$A$6,$A$10, "","False","T")</f>
        <v>45245</v>
      </c>
      <c r="E388" s="4" t="str">
        <f xml:space="preserve"> TEXT(RTD("cqg.rtd",,"StudyData", $A$2, "BAR", "", "Open", $A$4, -$B388, $A$6,$A$10,,$A$8,$A$12),$A$15)</f>
        <v>4879.75</v>
      </c>
      <c r="F388" s="4" t="str">
        <f xml:space="preserve"> TEXT(RTD("cqg.rtd",,"StudyData", $A$2, "BAR", "", "High", $A$4, -$B388, $A$6,$A$10,,$A$8,$A$12),$A$15)</f>
        <v>4905.50</v>
      </c>
      <c r="G388" s="4" t="str">
        <f xml:space="preserve"> TEXT(RTD("cqg.rtd",,"StudyData", $A$2, "BAR", "", "Low", $A$4, -$B388, $A$6,$A$10,,$A$8,$A$12),$A$15)</f>
        <v>4875.00</v>
      </c>
      <c r="H388" s="4" t="str">
        <f>TEXT(RTD("cqg.rtd",,"StudyData", $A$2, "BAR", "", "Close", $A$4, -$B388, $A$6,$A$10,,$A$8,$A$12),$A$15)</f>
        <v>4883.50</v>
      </c>
      <c r="I388" s="5">
        <f xml:space="preserve"> RTD("cqg.rtd",,"StudyData", $A$2, "Vol", "VolType=auto, CoCType=Contract", "Vol",$A$4, -$B388, $A$6,$A$10,,$A$8,$A$12)</f>
        <v>1573452</v>
      </c>
      <c r="J388" s="1">
        <f>RTD("cqg.rtd",,"StudyData","CSForm("&amp;$A$2&amp;",Trend1:="&amp;$N$2&amp;",Trend2:="&amp;$N$3&amp;",Trend3:="&amp;$N$4&amp;",Trend4:="&amp;$N$5&amp;",Trend5:="&amp;$N$6&amp;",Trend6:="&amp;$N$7&amp;",Trend7:="&amp;$N$8&amp;",Trend8:="&amp;$N$9&amp;",Range7:="&amp;$O$8&amp;",Range8:="&amp;$O$9&amp;",Range9:="&amp;$O$10&amp;",Range10:="&amp;$O$11&amp;",Range11:="&amp;$O$12&amp;",Range12:="&amp;$O$13&amp;")", "Bar", "", "Close",$A$4,-B388,,,,,"T")</f>
        <v>0</v>
      </c>
      <c r="K388" s="4" t="str">
        <f t="shared" si="41"/>
        <v/>
      </c>
      <c r="S388" s="4"/>
      <c r="W388" s="7">
        <f t="shared" si="37"/>
        <v>4879.75</v>
      </c>
      <c r="X388" s="7">
        <f t="shared" si="38"/>
        <v>4905.5</v>
      </c>
      <c r="Y388" s="7">
        <f t="shared" si="39"/>
        <v>4875</v>
      </c>
      <c r="Z388" s="7">
        <f t="shared" si="40"/>
        <v>4883.5</v>
      </c>
    </row>
    <row r="389" spans="2:26" x14ac:dyDescent="0.25">
      <c r="B389" s="2">
        <f t="shared" si="42"/>
        <v>387</v>
      </c>
      <c r="C389" s="3">
        <f xml:space="preserve"> RTD("cqg.rtd",,"StudyData", $A$2, "BAR", "", "Time", $A$4,-$B389,$A$6,$A$10, "","False","T")</f>
        <v>45244</v>
      </c>
      <c r="D389" s="15">
        <f xml:space="preserve"> RTD("cqg.rtd",,"StudyData", $A$2, "BAR", "", "Time", $A$4,-$B389,$A$6,$A$10, "","False","T")</f>
        <v>45244</v>
      </c>
      <c r="E389" s="4" t="str">
        <f xml:space="preserve"> TEXT(RTD("cqg.rtd",,"StudyData", $A$2, "BAR", "", "Open", $A$4, -$B389, $A$6,$A$10,,$A$8,$A$12),$A$15)</f>
        <v>4791.50</v>
      </c>
      <c r="F389" s="4" t="str">
        <f xml:space="preserve"> TEXT(RTD("cqg.rtd",,"StudyData", $A$2, "BAR", "", "High", $A$4, -$B389, $A$6,$A$10,,$A$8,$A$12),$A$15)</f>
        <v>4888.50</v>
      </c>
      <c r="G389" s="4" t="str">
        <f xml:space="preserve"> TEXT(RTD("cqg.rtd",,"StudyData", $A$2, "BAR", "", "Low", $A$4, -$B389, $A$6,$A$10,,$A$8,$A$12),$A$15)</f>
        <v>4784.50</v>
      </c>
      <c r="H389" s="4" t="str">
        <f>TEXT(RTD("cqg.rtd",,"StudyData", $A$2, "BAR", "", "Close", $A$4, -$B389, $A$6,$A$10,,$A$8,$A$12),$A$15)</f>
        <v>4875.25</v>
      </c>
      <c r="I389" s="5">
        <f xml:space="preserve"> RTD("cqg.rtd",,"StudyData", $A$2, "Vol", "VolType=auto, CoCType=Contract", "Vol",$A$4, -$B389, $A$6,$A$10,,$A$8,$A$12)</f>
        <v>1901847</v>
      </c>
      <c r="J389" s="1">
        <f>RTD("cqg.rtd",,"StudyData","CSForm("&amp;$A$2&amp;",Trend1:="&amp;$N$2&amp;",Trend2:="&amp;$N$3&amp;",Trend3:="&amp;$N$4&amp;",Trend4:="&amp;$N$5&amp;",Trend5:="&amp;$N$6&amp;",Trend6:="&amp;$N$7&amp;",Trend7:="&amp;$N$8&amp;",Trend8:="&amp;$N$9&amp;",Range7:="&amp;$O$8&amp;",Range8:="&amp;$O$9&amp;",Range9:="&amp;$O$10&amp;",Range10:="&amp;$O$11&amp;",Range11:="&amp;$O$12&amp;",Range12:="&amp;$O$13&amp;")", "Bar", "", "Close",$A$4,-B389,,,,,"T")</f>
        <v>0</v>
      </c>
      <c r="K389" s="4" t="str">
        <f t="shared" si="41"/>
        <v/>
      </c>
      <c r="S389" s="4"/>
      <c r="W389" s="7">
        <f t="shared" si="37"/>
        <v>4791.5</v>
      </c>
      <c r="X389" s="7">
        <f t="shared" si="38"/>
        <v>4888.5</v>
      </c>
      <c r="Y389" s="7">
        <f t="shared" si="39"/>
        <v>4784.5</v>
      </c>
      <c r="Z389" s="7">
        <f t="shared" si="40"/>
        <v>4875.25</v>
      </c>
    </row>
    <row r="390" spans="2:26" x14ac:dyDescent="0.25">
      <c r="B390" s="2">
        <f t="shared" si="42"/>
        <v>388</v>
      </c>
      <c r="C390" s="3">
        <f xml:space="preserve"> RTD("cqg.rtd",,"StudyData", $A$2, "BAR", "", "Time", $A$4,-$B390,$A$6,$A$10, "","False","T")</f>
        <v>45243</v>
      </c>
      <c r="D390" s="15">
        <f xml:space="preserve"> RTD("cqg.rtd",,"StudyData", $A$2, "BAR", "", "Time", $A$4,-$B390,$A$6,$A$10, "","False","T")</f>
        <v>45243</v>
      </c>
      <c r="E390" s="4" t="str">
        <f xml:space="preserve"> TEXT(RTD("cqg.rtd",,"StudyData", $A$2, "BAR", "", "Open", $A$4, -$B390, $A$6,$A$10,,$A$8,$A$12),$A$15)</f>
        <v>4790.00</v>
      </c>
      <c r="F390" s="4" t="str">
        <f xml:space="preserve"> TEXT(RTD("cqg.rtd",,"StudyData", $A$2, "BAR", "", "High", $A$4, -$B390, $A$6,$A$10,,$A$8,$A$12),$A$15)</f>
        <v>4801.00</v>
      </c>
      <c r="G390" s="4" t="str">
        <f xml:space="preserve"> TEXT(RTD("cqg.rtd",,"StudyData", $A$2, "BAR", "", "Low", $A$4, -$B390, $A$6,$A$10,,$A$8,$A$12),$A$15)</f>
        <v>4771.50</v>
      </c>
      <c r="H390" s="4" t="str">
        <f>TEXT(RTD("cqg.rtd",,"StudyData", $A$2, "BAR", "", "Close", $A$4, -$B390, $A$6,$A$10,,$A$8,$A$12),$A$15)</f>
        <v>4789.50</v>
      </c>
      <c r="I390" s="5">
        <f xml:space="preserve"> RTD("cqg.rtd",,"StudyData", $A$2, "Vol", "VolType=auto, CoCType=Contract", "Vol",$A$4, -$B390, $A$6,$A$10,,$A$8,$A$12)</f>
        <v>1276182</v>
      </c>
      <c r="J390" s="1">
        <f>RTD("cqg.rtd",,"StudyData","CSForm("&amp;$A$2&amp;",Trend1:="&amp;$N$2&amp;",Trend2:="&amp;$N$3&amp;",Trend3:="&amp;$N$4&amp;",Trend4:="&amp;$N$5&amp;",Trend5:="&amp;$N$6&amp;",Trend6:="&amp;$N$7&amp;",Trend7:="&amp;$N$8&amp;",Trend8:="&amp;$N$9&amp;",Range7:="&amp;$O$8&amp;",Range8:="&amp;$O$9&amp;",Range9:="&amp;$O$10&amp;",Range10:="&amp;$O$11&amp;",Range11:="&amp;$O$12&amp;",Range12:="&amp;$O$13&amp;")", "Bar", "", "Close",$A$4,-B390,,,,,"T")</f>
        <v>8</v>
      </c>
      <c r="K390" s="4" t="str">
        <f t="shared" si="41"/>
        <v>Harami Bearish (HI)</v>
      </c>
      <c r="S390" s="4"/>
      <c r="W390" s="7">
        <f t="shared" si="37"/>
        <v>4790</v>
      </c>
      <c r="X390" s="7">
        <f t="shared" si="38"/>
        <v>4801</v>
      </c>
      <c r="Y390" s="7">
        <f t="shared" si="39"/>
        <v>4771.5</v>
      </c>
      <c r="Z390" s="7">
        <f t="shared" si="40"/>
        <v>4789.5</v>
      </c>
    </row>
    <row r="391" spans="2:26" x14ac:dyDescent="0.25">
      <c r="B391" s="2">
        <f t="shared" si="42"/>
        <v>389</v>
      </c>
      <c r="C391" s="3">
        <f xml:space="preserve"> RTD("cqg.rtd",,"StudyData", $A$2, "BAR", "", "Time", $A$4,-$B391,$A$6,$A$10, "","False","T")</f>
        <v>45240</v>
      </c>
      <c r="D391" s="15">
        <f xml:space="preserve"> RTD("cqg.rtd",,"StudyData", $A$2, "BAR", "", "Time", $A$4,-$B391,$A$6,$A$10, "","False","T")</f>
        <v>45240</v>
      </c>
      <c r="E391" s="4" t="str">
        <f xml:space="preserve"> TEXT(RTD("cqg.rtd",,"StudyData", $A$2, "BAR", "", "Open", $A$4, -$B391, $A$6,$A$10,,$A$8,$A$12),$A$15)</f>
        <v>4728.75</v>
      </c>
      <c r="F391" s="4" t="str">
        <f xml:space="preserve"> TEXT(RTD("cqg.rtd",,"StudyData", $A$2, "BAR", "", "High", $A$4, -$B391, $A$6,$A$10,,$A$8,$A$12),$A$15)</f>
        <v>4799.75</v>
      </c>
      <c r="G391" s="4" t="str">
        <f xml:space="preserve"> TEXT(RTD("cqg.rtd",,"StudyData", $A$2, "BAR", "", "Low", $A$4, -$B391, $A$6,$A$10,,$A$8,$A$12),$A$15)</f>
        <v>4718.50</v>
      </c>
      <c r="H391" s="4" t="str">
        <f>TEXT(RTD("cqg.rtd",,"StudyData", $A$2, "BAR", "", "Close", $A$4, -$B391, $A$6,$A$10,,$A$8,$A$12),$A$15)</f>
        <v>4794.75</v>
      </c>
      <c r="I391" s="5">
        <f xml:space="preserve"> RTD("cqg.rtd",,"StudyData", $A$2, "Vol", "VolType=auto, CoCType=Contract", "Vol",$A$4, -$B391, $A$6,$A$10,,$A$8,$A$12)</f>
        <v>1752002</v>
      </c>
      <c r="J391" s="1">
        <f>RTD("cqg.rtd",,"StudyData","CSForm("&amp;$A$2&amp;",Trend1:="&amp;$N$2&amp;",Trend2:="&amp;$N$3&amp;",Trend3:="&amp;$N$4&amp;",Trend4:="&amp;$N$5&amp;",Trend5:="&amp;$N$6&amp;",Trend6:="&amp;$N$7&amp;",Trend7:="&amp;$N$8&amp;",Trend8:="&amp;$N$9&amp;",Range7:="&amp;$O$8&amp;",Range8:="&amp;$O$9&amp;",Range9:="&amp;$O$10&amp;",Range10:="&amp;$O$11&amp;",Range11:="&amp;$O$12&amp;",Range12:="&amp;$O$13&amp;")", "Bar", "", "Close",$A$4,-B391,,,,,"T")</f>
        <v>0</v>
      </c>
      <c r="K391" s="4" t="str">
        <f t="shared" si="41"/>
        <v/>
      </c>
      <c r="S391" s="4"/>
      <c r="W391" s="7">
        <f t="shared" si="37"/>
        <v>4728.75</v>
      </c>
      <c r="X391" s="7">
        <f t="shared" si="38"/>
        <v>4799.75</v>
      </c>
      <c r="Y391" s="7">
        <f t="shared" si="39"/>
        <v>4718.5</v>
      </c>
      <c r="Z391" s="7">
        <f t="shared" si="40"/>
        <v>4794.75</v>
      </c>
    </row>
    <row r="392" spans="2:26" x14ac:dyDescent="0.25">
      <c r="B392" s="2">
        <f t="shared" si="42"/>
        <v>390</v>
      </c>
      <c r="C392" s="3">
        <f xml:space="preserve"> RTD("cqg.rtd",,"StudyData", $A$2, "BAR", "", "Time", $A$4,-$B392,$A$6,$A$10, "","False","T")</f>
        <v>45239</v>
      </c>
      <c r="D392" s="15">
        <f xml:space="preserve"> RTD("cqg.rtd",,"StudyData", $A$2, "BAR", "", "Time", $A$4,-$B392,$A$6,$A$10, "","False","T")</f>
        <v>45239</v>
      </c>
      <c r="E392" s="4" t="str">
        <f xml:space="preserve"> TEXT(RTD("cqg.rtd",,"StudyData", $A$2, "BAR", "", "Open", $A$4, -$B392, $A$6,$A$10,,$A$8,$A$12),$A$15)</f>
        <v>4757.50</v>
      </c>
      <c r="F392" s="4" t="str">
        <f xml:space="preserve"> TEXT(RTD("cqg.rtd",,"StudyData", $A$2, "BAR", "", "High", $A$4, -$B392, $A$6,$A$10,,$A$8,$A$12),$A$15)</f>
        <v>4777.25</v>
      </c>
      <c r="G392" s="4" t="str">
        <f xml:space="preserve"> TEXT(RTD("cqg.rtd",,"StudyData", $A$2, "BAR", "", "Low", $A$4, -$B392, $A$6,$A$10,,$A$8,$A$12),$A$15)</f>
        <v>4722.00</v>
      </c>
      <c r="H392" s="4" t="str">
        <f>TEXT(RTD("cqg.rtd",,"StudyData", $A$2, "BAR", "", "Close", $A$4, -$B392, $A$6,$A$10,,$A$8,$A$12),$A$15)</f>
        <v>4726.50</v>
      </c>
      <c r="I392" s="5">
        <f xml:space="preserve"> RTD("cqg.rtd",,"StudyData", $A$2, "Vol", "VolType=auto, CoCType=Contract", "Vol",$A$4, -$B392, $A$6,$A$10,,$A$8,$A$12)</f>
        <v>1972630</v>
      </c>
      <c r="J392" s="1">
        <f>RTD("cqg.rtd",,"StudyData","CSForm("&amp;$A$2&amp;",Trend1:="&amp;$N$2&amp;",Trend2:="&amp;$N$3&amp;",Trend3:="&amp;$N$4&amp;",Trend4:="&amp;$N$5&amp;",Trend5:="&amp;$N$6&amp;",Trend6:="&amp;$N$7&amp;",Trend7:="&amp;$N$8&amp;",Trend8:="&amp;$N$9&amp;",Range7:="&amp;$O$8&amp;",Range8:="&amp;$O$9&amp;",Range9:="&amp;$O$10&amp;",Range10:="&amp;$O$11&amp;",Range11:="&amp;$O$12&amp;",Range12:="&amp;$O$13&amp;")", "Bar", "", "Close",$A$4,-B392,,,,,"T")</f>
        <v>0</v>
      </c>
      <c r="K392" s="4" t="str">
        <f t="shared" si="41"/>
        <v/>
      </c>
      <c r="S392" s="4"/>
      <c r="W392" s="7">
        <f t="shared" si="37"/>
        <v>4757.5</v>
      </c>
      <c r="X392" s="7">
        <f t="shared" si="38"/>
        <v>4777.25</v>
      </c>
      <c r="Y392" s="7">
        <f t="shared" si="39"/>
        <v>4722</v>
      </c>
      <c r="Z392" s="7">
        <f t="shared" si="40"/>
        <v>4726.5</v>
      </c>
    </row>
    <row r="393" spans="2:26" x14ac:dyDescent="0.25">
      <c r="B393" s="2">
        <f t="shared" si="42"/>
        <v>391</v>
      </c>
      <c r="C393" s="3">
        <f xml:space="preserve"> RTD("cqg.rtd",,"StudyData", $A$2, "BAR", "", "Time", $A$4,-$B393,$A$6,$A$10, "","False","T")</f>
        <v>45238</v>
      </c>
      <c r="D393" s="15">
        <f xml:space="preserve"> RTD("cqg.rtd",,"StudyData", $A$2, "BAR", "", "Time", $A$4,-$B393,$A$6,$A$10, "","False","T")</f>
        <v>45238</v>
      </c>
      <c r="E393" s="4" t="str">
        <f xml:space="preserve"> TEXT(RTD("cqg.rtd",,"StudyData", $A$2, "BAR", "", "Open", $A$4, -$B393, $A$6,$A$10,,$A$8,$A$12),$A$15)</f>
        <v>4761.75</v>
      </c>
      <c r="F393" s="4" t="str">
        <f xml:space="preserve"> TEXT(RTD("cqg.rtd",,"StudyData", $A$2, "BAR", "", "High", $A$4, -$B393, $A$6,$A$10,,$A$8,$A$12),$A$15)</f>
        <v>4772.00</v>
      </c>
      <c r="G393" s="4" t="str">
        <f xml:space="preserve"> TEXT(RTD("cqg.rtd",,"StudyData", $A$2, "BAR", "", "Low", $A$4, -$B393, $A$6,$A$10,,$A$8,$A$12),$A$15)</f>
        <v>4739.25</v>
      </c>
      <c r="H393" s="4" t="str">
        <f>TEXT(RTD("cqg.rtd",,"StudyData", $A$2, "BAR", "", "Close", $A$4, -$B393, $A$6,$A$10,,$A$8,$A$12),$A$15)</f>
        <v>4763.75</v>
      </c>
      <c r="I393" s="5">
        <f xml:space="preserve"> RTD("cqg.rtd",,"StudyData", $A$2, "Vol", "VolType=auto, CoCType=Contract", "Vol",$A$4, -$B393, $A$6,$A$10,,$A$8,$A$12)</f>
        <v>1390288</v>
      </c>
      <c r="J393" s="1">
        <f>RTD("cqg.rtd",,"StudyData","CSForm("&amp;$A$2&amp;",Trend1:="&amp;$N$2&amp;",Trend2:="&amp;$N$3&amp;",Trend3:="&amp;$N$4&amp;",Trend4:="&amp;$N$5&amp;",Trend5:="&amp;$N$6&amp;",Trend6:="&amp;$N$7&amp;",Trend7:="&amp;$N$8&amp;",Trend8:="&amp;$N$9&amp;",Range7:="&amp;$O$8&amp;",Range8:="&amp;$O$9&amp;",Range9:="&amp;$O$10&amp;",Range10:="&amp;$O$11&amp;",Range11:="&amp;$O$12&amp;",Range12:="&amp;$O$13&amp;")", "Bar", "", "Close",$A$4,-B393,,,,,"T")</f>
        <v>0</v>
      </c>
      <c r="K393" s="4" t="str">
        <f t="shared" si="41"/>
        <v/>
      </c>
      <c r="S393" s="4"/>
      <c r="W393" s="7">
        <f t="shared" si="37"/>
        <v>4761.75</v>
      </c>
      <c r="X393" s="7">
        <f t="shared" si="38"/>
        <v>4772</v>
      </c>
      <c r="Y393" s="7">
        <f t="shared" si="39"/>
        <v>4739.25</v>
      </c>
      <c r="Z393" s="7">
        <f t="shared" si="40"/>
        <v>4763.75</v>
      </c>
    </row>
    <row r="394" spans="2:26" x14ac:dyDescent="0.25">
      <c r="B394" s="2">
        <f t="shared" si="42"/>
        <v>392</v>
      </c>
      <c r="C394" s="3">
        <f xml:space="preserve"> RTD("cqg.rtd",,"StudyData", $A$2, "BAR", "", "Time", $A$4,-$B394,$A$6,$A$10, "","False","T")</f>
        <v>45237</v>
      </c>
      <c r="D394" s="15">
        <f xml:space="preserve"> RTD("cqg.rtd",,"StudyData", $A$2, "BAR", "", "Time", $A$4,-$B394,$A$6,$A$10, "","False","T")</f>
        <v>45237</v>
      </c>
      <c r="E394" s="4" t="str">
        <f xml:space="preserve"> TEXT(RTD("cqg.rtd",,"StudyData", $A$2, "BAR", "", "Open", $A$4, -$B394, $A$6,$A$10,,$A$8,$A$12),$A$15)</f>
        <v>4744.25</v>
      </c>
      <c r="F394" s="4" t="str">
        <f xml:space="preserve"> TEXT(RTD("cqg.rtd",,"StudyData", $A$2, "BAR", "", "High", $A$4, -$B394, $A$6,$A$10,,$A$8,$A$12),$A$15)</f>
        <v>4767.50</v>
      </c>
      <c r="G394" s="4" t="str">
        <f xml:space="preserve"> TEXT(RTD("cqg.rtd",,"StudyData", $A$2, "BAR", "", "Low", $A$4, -$B394, $A$6,$A$10,,$A$8,$A$12),$A$15)</f>
        <v>4730.25</v>
      </c>
      <c r="H394" s="4" t="str">
        <f>TEXT(RTD("cqg.rtd",,"StudyData", $A$2, "BAR", "", "Close", $A$4, -$B394, $A$6,$A$10,,$A$8,$A$12),$A$15)</f>
        <v>4760.25</v>
      </c>
      <c r="I394" s="5">
        <f xml:space="preserve"> RTD("cqg.rtd",,"StudyData", $A$2, "Vol", "VolType=auto, CoCType=Contract", "Vol",$A$4, -$B394, $A$6,$A$10,,$A$8,$A$12)</f>
        <v>1371257</v>
      </c>
      <c r="J394" s="1">
        <f>RTD("cqg.rtd",,"StudyData","CSForm("&amp;$A$2&amp;",Trend1:="&amp;$N$2&amp;",Trend2:="&amp;$N$3&amp;",Trend3:="&amp;$N$4&amp;",Trend4:="&amp;$N$5&amp;",Trend5:="&amp;$N$6&amp;",Trend6:="&amp;$N$7&amp;",Trend7:="&amp;$N$8&amp;",Trend8:="&amp;$N$9&amp;",Range7:="&amp;$O$8&amp;",Range8:="&amp;$O$9&amp;",Range9:="&amp;$O$10&amp;",Range10:="&amp;$O$11&amp;",Range11:="&amp;$O$12&amp;",Range12:="&amp;$O$13&amp;")", "Bar", "", "Close",$A$4,-B394,,,,,"T")</f>
        <v>0</v>
      </c>
      <c r="K394" s="4" t="str">
        <f t="shared" si="41"/>
        <v/>
      </c>
      <c r="S394" s="4"/>
      <c r="W394" s="7">
        <f t="shared" si="37"/>
        <v>4744.25</v>
      </c>
      <c r="X394" s="7">
        <f t="shared" si="38"/>
        <v>4767.5</v>
      </c>
      <c r="Y394" s="7">
        <f t="shared" si="39"/>
        <v>4730.25</v>
      </c>
      <c r="Z394" s="7">
        <f t="shared" si="40"/>
        <v>4760.25</v>
      </c>
    </row>
    <row r="395" spans="2:26" x14ac:dyDescent="0.25">
      <c r="B395" s="2">
        <f t="shared" si="42"/>
        <v>393</v>
      </c>
      <c r="C395" s="3">
        <f xml:space="preserve"> RTD("cqg.rtd",,"StudyData", $A$2, "BAR", "", "Time", $A$4,-$B395,$A$6,$A$10, "","False","T")</f>
        <v>45236</v>
      </c>
      <c r="D395" s="15">
        <f xml:space="preserve"> RTD("cqg.rtd",,"StudyData", $A$2, "BAR", "", "Time", $A$4,-$B395,$A$6,$A$10, "","False","T")</f>
        <v>45236</v>
      </c>
      <c r="E395" s="4" t="str">
        <f xml:space="preserve"> TEXT(RTD("cqg.rtd",,"StudyData", $A$2, "BAR", "", "Open", $A$4, -$B395, $A$6,$A$10,,$A$8,$A$12),$A$15)</f>
        <v>4743.50</v>
      </c>
      <c r="F395" s="4" t="str">
        <f xml:space="preserve"> TEXT(RTD("cqg.rtd",,"StudyData", $A$2, "BAR", "", "High", $A$4, -$B395, $A$6,$A$10,,$A$8,$A$12),$A$15)</f>
        <v>4753.75</v>
      </c>
      <c r="G395" s="4" t="str">
        <f xml:space="preserve"> TEXT(RTD("cqg.rtd",,"StudyData", $A$2, "BAR", "", "Low", $A$4, -$B395, $A$6,$A$10,,$A$8,$A$12),$A$15)</f>
        <v>4728.50</v>
      </c>
      <c r="H395" s="4" t="str">
        <f>TEXT(RTD("cqg.rtd",,"StudyData", $A$2, "BAR", "", "Close", $A$4, -$B395, $A$6,$A$10,,$A$8,$A$12),$A$15)</f>
        <v>4748.50</v>
      </c>
      <c r="I395" s="5">
        <f xml:space="preserve"> RTD("cqg.rtd",,"StudyData", $A$2, "Vol", "VolType=auto, CoCType=Contract", "Vol",$A$4, -$B395, $A$6,$A$10,,$A$8,$A$12)</f>
        <v>1348878</v>
      </c>
      <c r="J395" s="1">
        <f>RTD("cqg.rtd",,"StudyData","CSForm("&amp;$A$2&amp;",Trend1:="&amp;$N$2&amp;",Trend2:="&amp;$N$3&amp;",Trend3:="&amp;$N$4&amp;",Trend4:="&amp;$N$5&amp;",Trend5:="&amp;$N$6&amp;",Trend6:="&amp;$N$7&amp;",Trend7:="&amp;$N$8&amp;",Trend8:="&amp;$N$9&amp;",Range7:="&amp;$O$8&amp;",Range8:="&amp;$O$9&amp;",Range9:="&amp;$O$10&amp;",Range10:="&amp;$O$11&amp;",Range11:="&amp;$O$12&amp;",Range12:="&amp;$O$13&amp;")", "Bar", "", "Close",$A$4,-B395,,,,,"T")</f>
        <v>0</v>
      </c>
      <c r="K395" s="4" t="str">
        <f t="shared" si="41"/>
        <v/>
      </c>
      <c r="S395" s="4"/>
      <c r="W395" s="7">
        <f t="shared" ref="W395:W458" si="43">E395*1</f>
        <v>4743.5</v>
      </c>
      <c r="X395" s="7">
        <f t="shared" ref="X395:X458" si="44">F395*1</f>
        <v>4753.75</v>
      </c>
      <c r="Y395" s="7">
        <f t="shared" ref="Y395:Y458" si="45">G395*1</f>
        <v>4728.5</v>
      </c>
      <c r="Z395" s="7">
        <f t="shared" ref="Z395:Z458" si="46">H395*1</f>
        <v>4748.5</v>
      </c>
    </row>
    <row r="396" spans="2:26" x14ac:dyDescent="0.25">
      <c r="B396" s="2">
        <f t="shared" si="42"/>
        <v>394</v>
      </c>
      <c r="C396" s="3">
        <f xml:space="preserve"> RTD("cqg.rtd",,"StudyData", $A$2, "BAR", "", "Time", $A$4,-$B396,$A$6,$A$10, "","False","T")</f>
        <v>45233</v>
      </c>
      <c r="D396" s="15">
        <f xml:space="preserve"> RTD("cqg.rtd",,"StudyData", $A$2, "BAR", "", "Time", $A$4,-$B396,$A$6,$A$10, "","False","T")</f>
        <v>45233</v>
      </c>
      <c r="E396" s="4" t="str">
        <f xml:space="preserve"> TEXT(RTD("cqg.rtd",,"StudyData", $A$2, "BAR", "", "Open", $A$4, -$B396, $A$6,$A$10,,$A$8,$A$12),$A$15)</f>
        <v>4691.75</v>
      </c>
      <c r="F396" s="4" t="str">
        <f xml:space="preserve"> TEXT(RTD("cqg.rtd",,"StudyData", $A$2, "BAR", "", "High", $A$4, -$B396, $A$6,$A$10,,$A$8,$A$12),$A$15)</f>
        <v>4756.00</v>
      </c>
      <c r="G396" s="4" t="str">
        <f xml:space="preserve"> TEXT(RTD("cqg.rtd",,"StudyData", $A$2, "BAR", "", "Low", $A$4, -$B396, $A$6,$A$10,,$A$8,$A$12),$A$15)</f>
        <v>4689.75</v>
      </c>
      <c r="H396" s="4" t="str">
        <f>TEXT(RTD("cqg.rtd",,"StudyData", $A$2, "BAR", "", "Close", $A$4, -$B396, $A$6,$A$10,,$A$8,$A$12),$A$15)</f>
        <v>4740.25</v>
      </c>
      <c r="I396" s="5">
        <f xml:space="preserve"> RTD("cqg.rtd",,"StudyData", $A$2, "Vol", "VolType=auto, CoCType=Contract", "Vol",$A$4, -$B396, $A$6,$A$10,,$A$8,$A$12)</f>
        <v>1803552</v>
      </c>
      <c r="J396" s="1">
        <f>RTD("cqg.rtd",,"StudyData","CSForm("&amp;$A$2&amp;",Trend1:="&amp;$N$2&amp;",Trend2:="&amp;$N$3&amp;",Trend3:="&amp;$N$4&amp;",Trend4:="&amp;$N$5&amp;",Trend5:="&amp;$N$6&amp;",Trend6:="&amp;$N$7&amp;",Trend7:="&amp;$N$8&amp;",Trend8:="&amp;$N$9&amp;",Range7:="&amp;$O$8&amp;",Range8:="&amp;$O$9&amp;",Range9:="&amp;$O$10&amp;",Range10:="&amp;$O$11&amp;",Range11:="&amp;$O$12&amp;",Range12:="&amp;$O$13&amp;")", "Bar", "", "Close",$A$4,-B396,,,,,"T")</f>
        <v>0</v>
      </c>
      <c r="K396" s="4" t="str">
        <f t="shared" si="41"/>
        <v/>
      </c>
      <c r="S396" s="4"/>
      <c r="W396" s="7">
        <f t="shared" si="43"/>
        <v>4691.75</v>
      </c>
      <c r="X396" s="7">
        <f t="shared" si="44"/>
        <v>4756</v>
      </c>
      <c r="Y396" s="7">
        <f t="shared" si="45"/>
        <v>4689.75</v>
      </c>
      <c r="Z396" s="7">
        <f t="shared" si="46"/>
        <v>4740.25</v>
      </c>
    </row>
    <row r="397" spans="2:26" x14ac:dyDescent="0.25">
      <c r="B397" s="2">
        <f t="shared" si="42"/>
        <v>395</v>
      </c>
      <c r="C397" s="3">
        <f xml:space="preserve"> RTD("cqg.rtd",,"StudyData", $A$2, "BAR", "", "Time", $A$4,-$B397,$A$6,$A$10, "","False","T")</f>
        <v>45232</v>
      </c>
      <c r="D397" s="15">
        <f xml:space="preserve"> RTD("cqg.rtd",,"StudyData", $A$2, "BAR", "", "Time", $A$4,-$B397,$A$6,$A$10, "","False","T")</f>
        <v>45232</v>
      </c>
      <c r="E397" s="4" t="str">
        <f xml:space="preserve"> TEXT(RTD("cqg.rtd",,"StudyData", $A$2, "BAR", "", "Open", $A$4, -$B397, $A$6,$A$10,,$A$8,$A$12),$A$15)</f>
        <v>4622.75</v>
      </c>
      <c r="F397" s="4" t="str">
        <f xml:space="preserve"> TEXT(RTD("cqg.rtd",,"StudyData", $A$2, "BAR", "", "High", $A$4, -$B397, $A$6,$A$10,,$A$8,$A$12),$A$15)</f>
        <v>4704.00</v>
      </c>
      <c r="G397" s="4" t="str">
        <f xml:space="preserve"> TEXT(RTD("cqg.rtd",,"StudyData", $A$2, "BAR", "", "Low", $A$4, -$B397, $A$6,$A$10,,$A$8,$A$12),$A$15)</f>
        <v>4622.00</v>
      </c>
      <c r="H397" s="4" t="str">
        <f>TEXT(RTD("cqg.rtd",,"StudyData", $A$2, "BAR", "", "Close", $A$4, -$B397, $A$6,$A$10,,$A$8,$A$12),$A$15)</f>
        <v>4700.00</v>
      </c>
      <c r="I397" s="5">
        <f xml:space="preserve"> RTD("cqg.rtd",,"StudyData", $A$2, "Vol", "VolType=auto, CoCType=Contract", "Vol",$A$4, -$B397, $A$6,$A$10,,$A$8,$A$12)</f>
        <v>1819596</v>
      </c>
      <c r="J397" s="1">
        <f>RTD("cqg.rtd",,"StudyData","CSForm("&amp;$A$2&amp;",Trend1:="&amp;$N$2&amp;",Trend2:="&amp;$N$3&amp;",Trend3:="&amp;$N$4&amp;",Trend4:="&amp;$N$5&amp;",Trend5:="&amp;$N$6&amp;",Trend6:="&amp;$N$7&amp;",Trend7:="&amp;$N$8&amp;",Trend8:="&amp;$N$9&amp;",Range7:="&amp;$O$8&amp;",Range8:="&amp;$O$9&amp;",Range9:="&amp;$O$10&amp;",Range10:="&amp;$O$11&amp;",Range11:="&amp;$O$12&amp;",Range12:="&amp;$O$13&amp;")", "Bar", "", "Close",$A$4,-B397,,,,,"T")</f>
        <v>0</v>
      </c>
      <c r="K397" s="4" t="str">
        <f t="shared" si="41"/>
        <v/>
      </c>
      <c r="S397" s="4"/>
      <c r="W397" s="7">
        <f t="shared" si="43"/>
        <v>4622.75</v>
      </c>
      <c r="X397" s="7">
        <f t="shared" si="44"/>
        <v>4704</v>
      </c>
      <c r="Y397" s="7">
        <f t="shared" si="45"/>
        <v>4622</v>
      </c>
      <c r="Z397" s="7">
        <f t="shared" si="46"/>
        <v>4700</v>
      </c>
    </row>
    <row r="398" spans="2:26" x14ac:dyDescent="0.25">
      <c r="B398" s="2">
        <f t="shared" si="42"/>
        <v>396</v>
      </c>
      <c r="C398" s="3">
        <f xml:space="preserve"> RTD("cqg.rtd",,"StudyData", $A$2, "BAR", "", "Time", $A$4,-$B398,$A$6,$A$10, "","False","T")</f>
        <v>45231</v>
      </c>
      <c r="D398" s="15">
        <f xml:space="preserve"> RTD("cqg.rtd",,"StudyData", $A$2, "BAR", "", "Time", $A$4,-$B398,$A$6,$A$10, "","False","T")</f>
        <v>45231</v>
      </c>
      <c r="E398" s="4" t="str">
        <f xml:space="preserve"> TEXT(RTD("cqg.rtd",,"StudyData", $A$2, "BAR", "", "Open", $A$4, -$B398, $A$6,$A$10,,$A$8,$A$12),$A$15)</f>
        <v>4569.25</v>
      </c>
      <c r="F398" s="4" t="str">
        <f xml:space="preserve"> TEXT(RTD("cqg.rtd",,"StudyData", $A$2, "BAR", "", "High", $A$4, -$B398, $A$6,$A$10,,$A$8,$A$12),$A$15)</f>
        <v>4629.00</v>
      </c>
      <c r="G398" s="4" t="str">
        <f xml:space="preserve"> TEXT(RTD("cqg.rtd",,"StudyData", $A$2, "BAR", "", "Low", $A$4, -$B398, $A$6,$A$10,,$A$8,$A$12),$A$15)</f>
        <v>4555.50</v>
      </c>
      <c r="H398" s="4" t="str">
        <f>TEXT(RTD("cqg.rtd",,"StudyData", $A$2, "BAR", "", "Close", $A$4, -$B398, $A$6,$A$10,,$A$8,$A$12),$A$15)</f>
        <v>4620.25</v>
      </c>
      <c r="I398" s="5">
        <f xml:space="preserve"> RTD("cqg.rtd",,"StudyData", $A$2, "Vol", "VolType=auto, CoCType=Contract", "Vol",$A$4, -$B398, $A$6,$A$10,,$A$8,$A$12)</f>
        <v>2027080</v>
      </c>
      <c r="J398" s="1">
        <f>RTD("cqg.rtd",,"StudyData","CSForm("&amp;$A$2&amp;",Trend1:="&amp;$N$2&amp;",Trend2:="&amp;$N$3&amp;",Trend3:="&amp;$N$4&amp;",Trend4:="&amp;$N$5&amp;",Trend5:="&amp;$N$6&amp;",Trend6:="&amp;$N$7&amp;",Trend7:="&amp;$N$8&amp;",Trend8:="&amp;$N$9&amp;",Range7:="&amp;$O$8&amp;",Range8:="&amp;$O$9&amp;",Range9:="&amp;$O$10&amp;",Range10:="&amp;$O$11&amp;",Range11:="&amp;$O$12&amp;",Range12:="&amp;$O$13&amp;")", "Bar", "", "Close",$A$4,-B398,,,,,"T")</f>
        <v>0</v>
      </c>
      <c r="K398" s="4" t="str">
        <f t="shared" si="41"/>
        <v/>
      </c>
      <c r="S398" s="4"/>
      <c r="W398" s="7">
        <f t="shared" si="43"/>
        <v>4569.25</v>
      </c>
      <c r="X398" s="7">
        <f t="shared" si="44"/>
        <v>4629</v>
      </c>
      <c r="Y398" s="7">
        <f t="shared" si="45"/>
        <v>4555.5</v>
      </c>
      <c r="Z398" s="7">
        <f t="shared" si="46"/>
        <v>4620.25</v>
      </c>
    </row>
    <row r="399" spans="2:26" x14ac:dyDescent="0.25">
      <c r="B399" s="2">
        <f t="shared" si="42"/>
        <v>397</v>
      </c>
      <c r="C399" s="3">
        <f xml:space="preserve"> RTD("cqg.rtd",,"StudyData", $A$2, "BAR", "", "Time", $A$4,-$B399,$A$6,$A$10, "","False","T")</f>
        <v>45230</v>
      </c>
      <c r="D399" s="15">
        <f xml:space="preserve"> RTD("cqg.rtd",,"StudyData", $A$2, "BAR", "", "Time", $A$4,-$B399,$A$6,$A$10, "","False","T")</f>
        <v>45230</v>
      </c>
      <c r="E399" s="4" t="str">
        <f xml:space="preserve"> TEXT(RTD("cqg.rtd",,"StudyData", $A$2, "BAR", "", "Open", $A$4, -$B399, $A$6,$A$10,,$A$8,$A$12),$A$15)</f>
        <v>4548.50</v>
      </c>
      <c r="F399" s="4" t="str">
        <f xml:space="preserve"> TEXT(RTD("cqg.rtd",,"StudyData", $A$2, "BAR", "", "High", $A$4, -$B399, $A$6,$A$10,,$A$8,$A$12),$A$15)</f>
        <v>4579.25</v>
      </c>
      <c r="G399" s="4" t="str">
        <f xml:space="preserve"> TEXT(RTD("cqg.rtd",,"StudyData", $A$2, "BAR", "", "Low", $A$4, -$B399, $A$6,$A$10,,$A$8,$A$12),$A$15)</f>
        <v>4531.00</v>
      </c>
      <c r="H399" s="4" t="str">
        <f>TEXT(RTD("cqg.rtd",,"StudyData", $A$2, "BAR", "", "Close", $A$4, -$B399, $A$6,$A$10,,$A$8,$A$12),$A$15)</f>
        <v>4576.50</v>
      </c>
      <c r="I399" s="5">
        <f xml:space="preserve"> RTD("cqg.rtd",,"StudyData", $A$2, "Vol", "VolType=auto, CoCType=Contract", "Vol",$A$4, -$B399, $A$6,$A$10,,$A$8,$A$12)</f>
        <v>1836212</v>
      </c>
      <c r="J399" s="1">
        <f>RTD("cqg.rtd",,"StudyData","CSForm("&amp;$A$2&amp;",Trend1:="&amp;$N$2&amp;",Trend2:="&amp;$N$3&amp;",Trend3:="&amp;$N$4&amp;",Trend4:="&amp;$N$5&amp;",Trend5:="&amp;$N$6&amp;",Trend6:="&amp;$N$7&amp;",Trend7:="&amp;$N$8&amp;",Trend8:="&amp;$N$9&amp;",Range7:="&amp;$O$8&amp;",Range8:="&amp;$O$9&amp;",Range9:="&amp;$O$10&amp;",Range10:="&amp;$O$11&amp;",Range11:="&amp;$O$12&amp;",Range12:="&amp;$O$13&amp;")", "Bar", "", "Close",$A$4,-B399,,,,,"T")</f>
        <v>0</v>
      </c>
      <c r="K399" s="4" t="str">
        <f t="shared" si="41"/>
        <v/>
      </c>
      <c r="S399" s="4"/>
      <c r="W399" s="7">
        <f t="shared" si="43"/>
        <v>4548.5</v>
      </c>
      <c r="X399" s="7">
        <f t="shared" si="44"/>
        <v>4579.25</v>
      </c>
      <c r="Y399" s="7">
        <f t="shared" si="45"/>
        <v>4531</v>
      </c>
      <c r="Z399" s="7">
        <f t="shared" si="46"/>
        <v>4576.5</v>
      </c>
    </row>
    <row r="400" spans="2:26" x14ac:dyDescent="0.25">
      <c r="B400" s="2">
        <f t="shared" si="42"/>
        <v>398</v>
      </c>
      <c r="C400" s="3">
        <f xml:space="preserve"> RTD("cqg.rtd",,"StudyData", $A$2, "BAR", "", "Time", $A$4,-$B400,$A$6,$A$10, "","False","T")</f>
        <v>45229</v>
      </c>
      <c r="D400" s="15">
        <f xml:space="preserve"> RTD("cqg.rtd",,"StudyData", $A$2, "BAR", "", "Time", $A$4,-$B400,$A$6,$A$10, "","False","T")</f>
        <v>45229</v>
      </c>
      <c r="E400" s="4" t="str">
        <f xml:space="preserve"> TEXT(RTD("cqg.rtd",,"StudyData", $A$2, "BAR", "", "Open", $A$4, -$B400, $A$6,$A$10,,$A$8,$A$12),$A$15)</f>
        <v>4512.25</v>
      </c>
      <c r="F400" s="4" t="str">
        <f xml:space="preserve"> TEXT(RTD("cqg.rtd",,"StudyData", $A$2, "BAR", "", "High", $A$4, -$B400, $A$6,$A$10,,$A$8,$A$12),$A$15)</f>
        <v>4561.75</v>
      </c>
      <c r="G400" s="4" t="str">
        <f xml:space="preserve"> TEXT(RTD("cqg.rtd",,"StudyData", $A$2, "BAR", "", "Low", $A$4, -$B400, $A$6,$A$10,,$A$8,$A$12),$A$15)</f>
        <v>4507.75</v>
      </c>
      <c r="H400" s="4" t="str">
        <f>TEXT(RTD("cqg.rtd",,"StudyData", $A$2, "BAR", "", "Close", $A$4, -$B400, $A$6,$A$10,,$A$8,$A$12),$A$15)</f>
        <v>4550.00</v>
      </c>
      <c r="I400" s="5">
        <f xml:space="preserve"> RTD("cqg.rtd",,"StudyData", $A$2, "Vol", "VolType=auto, CoCType=Contract", "Vol",$A$4, -$B400, $A$6,$A$10,,$A$8,$A$12)</f>
        <v>1904610</v>
      </c>
      <c r="J400" s="1">
        <f>RTD("cqg.rtd",,"StudyData","CSForm("&amp;$A$2&amp;",Trend1:="&amp;$N$2&amp;",Trend2:="&amp;$N$3&amp;",Trend3:="&amp;$N$4&amp;",Trend4:="&amp;$N$5&amp;",Trend5:="&amp;$N$6&amp;",Trend6:="&amp;$N$7&amp;",Trend7:="&amp;$N$8&amp;",Trend8:="&amp;$N$9&amp;",Range7:="&amp;$O$8&amp;",Range8:="&amp;$O$9&amp;",Range9:="&amp;$O$10&amp;",Range10:="&amp;$O$11&amp;",Range11:="&amp;$O$12&amp;",Range12:="&amp;$O$13&amp;")", "Bar", "", "Close",$A$4,-B400,,,,,"T")</f>
        <v>0</v>
      </c>
      <c r="K400" s="4" t="str">
        <f t="shared" si="41"/>
        <v/>
      </c>
      <c r="S400" s="4"/>
      <c r="W400" s="7">
        <f t="shared" si="43"/>
        <v>4512.25</v>
      </c>
      <c r="X400" s="7">
        <f t="shared" si="44"/>
        <v>4561.75</v>
      </c>
      <c r="Y400" s="7">
        <f t="shared" si="45"/>
        <v>4507.75</v>
      </c>
      <c r="Z400" s="7">
        <f t="shared" si="46"/>
        <v>4550</v>
      </c>
    </row>
    <row r="401" spans="2:26" x14ac:dyDescent="0.25">
      <c r="B401" s="2">
        <f t="shared" si="42"/>
        <v>399</v>
      </c>
      <c r="C401" s="3">
        <f xml:space="preserve"> RTD("cqg.rtd",,"StudyData", $A$2, "BAR", "", "Time", $A$4,-$B401,$A$6,$A$10, "","False","T")</f>
        <v>45226</v>
      </c>
      <c r="D401" s="15">
        <f xml:space="preserve"> RTD("cqg.rtd",,"StudyData", $A$2, "BAR", "", "Time", $A$4,-$B401,$A$6,$A$10, "","False","T")</f>
        <v>45226</v>
      </c>
      <c r="E401" s="4" t="str">
        <f xml:space="preserve"> TEXT(RTD("cqg.rtd",,"StudyData", $A$2, "BAR", "", "Open", $A$4, -$B401, $A$6,$A$10,,$A$8,$A$12),$A$15)</f>
        <v>4531.25</v>
      </c>
      <c r="F401" s="4" t="str">
        <f xml:space="preserve"> TEXT(RTD("cqg.rtd",,"StudyData", $A$2, "BAR", "", "High", $A$4, -$B401, $A$6,$A$10,,$A$8,$A$12),$A$15)</f>
        <v>4549.25</v>
      </c>
      <c r="G401" s="4" t="str">
        <f xml:space="preserve"> TEXT(RTD("cqg.rtd",,"StudyData", $A$2, "BAR", "", "Low", $A$4, -$B401, $A$6,$A$10,,$A$8,$A$12),$A$15)</f>
        <v>4486.50</v>
      </c>
      <c r="H401" s="4" t="str">
        <f>TEXT(RTD("cqg.rtd",,"StudyData", $A$2, "BAR", "", "Close", $A$4, -$B401, $A$6,$A$10,,$A$8,$A$12),$A$15)</f>
        <v>4502.00</v>
      </c>
      <c r="I401" s="5">
        <f xml:space="preserve"> RTD("cqg.rtd",,"StudyData", $A$2, "Vol", "VolType=auto, CoCType=Contract", "Vol",$A$4, -$B401, $A$6,$A$10,,$A$8,$A$12)</f>
        <v>2195767</v>
      </c>
      <c r="J401" s="1">
        <f>RTD("cqg.rtd",,"StudyData","CSForm("&amp;$A$2&amp;",Trend1:="&amp;$N$2&amp;",Trend2:="&amp;$N$3&amp;",Trend3:="&amp;$N$4&amp;",Trend4:="&amp;$N$5&amp;",Trend5:="&amp;$N$6&amp;",Trend6:="&amp;$N$7&amp;",Trend7:="&amp;$N$8&amp;",Trend8:="&amp;$N$9&amp;",Range7:="&amp;$O$8&amp;",Range8:="&amp;$O$9&amp;",Range9:="&amp;$O$10&amp;",Range10:="&amp;$O$11&amp;",Range11:="&amp;$O$12&amp;",Range12:="&amp;$O$13&amp;")", "Bar", "", "Close",$A$4,-B401,,,,,"T")</f>
        <v>0</v>
      </c>
      <c r="K401" s="4" t="str">
        <f t="shared" si="41"/>
        <v/>
      </c>
      <c r="S401" s="4"/>
      <c r="W401" s="7">
        <f t="shared" si="43"/>
        <v>4531.25</v>
      </c>
      <c r="X401" s="7">
        <f t="shared" si="44"/>
        <v>4549.25</v>
      </c>
      <c r="Y401" s="7">
        <f t="shared" si="45"/>
        <v>4486.5</v>
      </c>
      <c r="Z401" s="7">
        <f t="shared" si="46"/>
        <v>4502</v>
      </c>
    </row>
    <row r="402" spans="2:26" x14ac:dyDescent="0.25">
      <c r="B402" s="2">
        <f t="shared" si="42"/>
        <v>400</v>
      </c>
      <c r="C402" s="3">
        <f xml:space="preserve"> RTD("cqg.rtd",,"StudyData", $A$2, "BAR", "", "Time", $A$4,-$B402,$A$6,$A$10, "","False","T")</f>
        <v>45225</v>
      </c>
      <c r="D402" s="15">
        <f xml:space="preserve"> RTD("cqg.rtd",,"StudyData", $A$2, "BAR", "", "Time", $A$4,-$B402,$A$6,$A$10, "","False","T")</f>
        <v>45225</v>
      </c>
      <c r="E402" s="4" t="str">
        <f xml:space="preserve"> TEXT(RTD("cqg.rtd",,"StudyData", $A$2, "BAR", "", "Open", $A$4, -$B402, $A$6,$A$10,,$A$8,$A$12),$A$15)</f>
        <v>4566.25</v>
      </c>
      <c r="F402" s="4" t="str">
        <f xml:space="preserve"> TEXT(RTD("cqg.rtd",,"StudyData", $A$2, "BAR", "", "High", $A$4, -$B402, $A$6,$A$10,,$A$8,$A$12),$A$15)</f>
        <v>4569.25</v>
      </c>
      <c r="G402" s="4" t="str">
        <f xml:space="preserve"> TEXT(RTD("cqg.rtd",,"StudyData", $A$2, "BAR", "", "Low", $A$4, -$B402, $A$6,$A$10,,$A$8,$A$12),$A$15)</f>
        <v>4510.50</v>
      </c>
      <c r="H402" s="4" t="str">
        <f>TEXT(RTD("cqg.rtd",,"StudyData", $A$2, "BAR", "", "Close", $A$4, -$B402, $A$6,$A$10,,$A$8,$A$12),$A$15)</f>
        <v>4520.75</v>
      </c>
      <c r="I402" s="5">
        <f xml:space="preserve"> RTD("cqg.rtd",,"StudyData", $A$2, "Vol", "VolType=auto, CoCType=Contract", "Vol",$A$4, -$B402, $A$6,$A$10,,$A$8,$A$12)</f>
        <v>2419407</v>
      </c>
      <c r="J402" s="1">
        <f>RTD("cqg.rtd",,"StudyData","CSForm("&amp;$A$2&amp;",Trend1:="&amp;$N$2&amp;",Trend2:="&amp;$N$3&amp;",Trend3:="&amp;$N$4&amp;",Trend4:="&amp;$N$5&amp;",Trend5:="&amp;$N$6&amp;",Trend6:="&amp;$N$7&amp;",Trend7:="&amp;$N$8&amp;",Trend8:="&amp;$N$9&amp;",Range7:="&amp;$O$8&amp;",Range8:="&amp;$O$9&amp;",Range9:="&amp;$O$10&amp;",Range10:="&amp;$O$11&amp;",Range11:="&amp;$O$12&amp;",Range12:="&amp;$O$13&amp;")", "Bar", "", "Close",$A$4,-B402,,,,,"T")</f>
        <v>0</v>
      </c>
      <c r="K402" s="4" t="str">
        <f t="shared" si="41"/>
        <v/>
      </c>
      <c r="S402" s="4"/>
      <c r="W402" s="7">
        <f t="shared" si="43"/>
        <v>4566.25</v>
      </c>
      <c r="X402" s="7">
        <f t="shared" si="44"/>
        <v>4569.25</v>
      </c>
      <c r="Y402" s="7">
        <f t="shared" si="45"/>
        <v>4510.5</v>
      </c>
      <c r="Z402" s="7">
        <f t="shared" si="46"/>
        <v>4520.75</v>
      </c>
    </row>
    <row r="403" spans="2:26" x14ac:dyDescent="0.25">
      <c r="B403" s="2">
        <f t="shared" si="42"/>
        <v>401</v>
      </c>
      <c r="C403" s="3">
        <f xml:space="preserve"> RTD("cqg.rtd",,"StudyData", $A$2, "BAR", "", "Time", $A$4,-$B403,$A$6,$A$10, "","False","T")</f>
        <v>45224</v>
      </c>
      <c r="D403" s="15">
        <f xml:space="preserve"> RTD("cqg.rtd",,"StudyData", $A$2, "BAR", "", "Time", $A$4,-$B403,$A$6,$A$10, "","False","T")</f>
        <v>45224</v>
      </c>
      <c r="E403" s="4" t="str">
        <f xml:space="preserve"> TEXT(RTD("cqg.rtd",,"StudyData", $A$2, "BAR", "", "Open", $A$4, -$B403, $A$6,$A$10,,$A$8,$A$12),$A$15)</f>
        <v>4633.75</v>
      </c>
      <c r="F403" s="4" t="str">
        <f xml:space="preserve"> TEXT(RTD("cqg.rtd",,"StudyData", $A$2, "BAR", "", "High", $A$4, -$B403, $A$6,$A$10,,$A$8,$A$12),$A$15)</f>
        <v>4637.75</v>
      </c>
      <c r="G403" s="4" t="str">
        <f xml:space="preserve"> TEXT(RTD("cqg.rtd",,"StudyData", $A$2, "BAR", "", "Low", $A$4, -$B403, $A$6,$A$10,,$A$8,$A$12),$A$15)</f>
        <v>4568.00</v>
      </c>
      <c r="H403" s="4" t="str">
        <f>TEXT(RTD("cqg.rtd",,"StudyData", $A$2, "BAR", "", "Close", $A$4, -$B403, $A$6,$A$10,,$A$8,$A$12),$A$15)</f>
        <v>4574.00</v>
      </c>
      <c r="I403" s="5">
        <f xml:space="preserve"> RTD("cqg.rtd",,"StudyData", $A$2, "Vol", "VolType=auto, CoCType=Contract", "Vol",$A$4, -$B403, $A$6,$A$10,,$A$8,$A$12)</f>
        <v>1981633</v>
      </c>
      <c r="J403" s="1">
        <f>RTD("cqg.rtd",,"StudyData","CSForm("&amp;$A$2&amp;",Trend1:="&amp;$N$2&amp;",Trend2:="&amp;$N$3&amp;",Trend3:="&amp;$N$4&amp;",Trend4:="&amp;$N$5&amp;",Trend5:="&amp;$N$6&amp;",Trend6:="&amp;$N$7&amp;",Trend7:="&amp;$N$8&amp;",Trend8:="&amp;$N$9&amp;",Range7:="&amp;$O$8&amp;",Range8:="&amp;$O$9&amp;",Range9:="&amp;$O$10&amp;",Range10:="&amp;$O$11&amp;",Range11:="&amp;$O$12&amp;",Range12:="&amp;$O$13&amp;")", "Bar", "", "Close",$A$4,-B403,,,,,"T")</f>
        <v>0</v>
      </c>
      <c r="K403" s="4" t="str">
        <f t="shared" si="41"/>
        <v/>
      </c>
      <c r="S403" s="4"/>
      <c r="W403" s="7">
        <f t="shared" si="43"/>
        <v>4633.75</v>
      </c>
      <c r="X403" s="7">
        <f t="shared" si="44"/>
        <v>4637.75</v>
      </c>
      <c r="Y403" s="7">
        <f t="shared" si="45"/>
        <v>4568</v>
      </c>
      <c r="Z403" s="7">
        <f t="shared" si="46"/>
        <v>4574</v>
      </c>
    </row>
    <row r="404" spans="2:26" x14ac:dyDescent="0.25">
      <c r="B404" s="2">
        <f t="shared" si="42"/>
        <v>402</v>
      </c>
      <c r="C404" s="3">
        <f xml:space="preserve"> RTD("cqg.rtd",,"StudyData", $A$2, "BAR", "", "Time", $A$4,-$B404,$A$6,$A$10, "","False","T")</f>
        <v>45223</v>
      </c>
      <c r="D404" s="15">
        <f xml:space="preserve"> RTD("cqg.rtd",,"StudyData", $A$2, "BAR", "", "Time", $A$4,-$B404,$A$6,$A$10, "","False","T")</f>
        <v>45223</v>
      </c>
      <c r="E404" s="4" t="str">
        <f xml:space="preserve"> TEXT(RTD("cqg.rtd",,"StudyData", $A$2, "BAR", "", "Open", $A$4, -$B404, $A$6,$A$10,,$A$8,$A$12),$A$15)</f>
        <v>4614.50</v>
      </c>
      <c r="F404" s="4" t="str">
        <f xml:space="preserve"> TEXT(RTD("cqg.rtd",,"StudyData", $A$2, "BAR", "", "High", $A$4, -$B404, $A$6,$A$10,,$A$8,$A$12),$A$15)</f>
        <v>4654.75</v>
      </c>
      <c r="G404" s="4" t="str">
        <f xml:space="preserve"> TEXT(RTD("cqg.rtd",,"StudyData", $A$2, "BAR", "", "Low", $A$4, -$B404, $A$6,$A$10,,$A$8,$A$12),$A$15)</f>
        <v>4606.25</v>
      </c>
      <c r="H404" s="4" t="str">
        <f>TEXT(RTD("cqg.rtd",,"StudyData", $A$2, "BAR", "", "Close", $A$4, -$B404, $A$6,$A$10,,$A$8,$A$12),$A$15)</f>
        <v>4635.50</v>
      </c>
      <c r="I404" s="5">
        <f xml:space="preserve"> RTD("cqg.rtd",,"StudyData", $A$2, "Vol", "VolType=auto, CoCType=Contract", "Vol",$A$4, -$B404, $A$6,$A$10,,$A$8,$A$12)</f>
        <v>1807092</v>
      </c>
      <c r="J404" s="1">
        <f>RTD("cqg.rtd",,"StudyData","CSForm("&amp;$A$2&amp;",Trend1:="&amp;$N$2&amp;",Trend2:="&amp;$N$3&amp;",Trend3:="&amp;$N$4&amp;",Trend4:="&amp;$N$5&amp;",Trend5:="&amp;$N$6&amp;",Trend6:="&amp;$N$7&amp;",Trend7:="&amp;$N$8&amp;",Trend8:="&amp;$N$9&amp;",Range7:="&amp;$O$8&amp;",Range8:="&amp;$O$9&amp;",Range9:="&amp;$O$10&amp;",Range10:="&amp;$O$11&amp;",Range11:="&amp;$O$12&amp;",Range12:="&amp;$O$13&amp;")", "Bar", "", "Close",$A$4,-B404,,,,,"T")</f>
        <v>0</v>
      </c>
      <c r="K404" s="4" t="str">
        <f t="shared" si="41"/>
        <v/>
      </c>
      <c r="S404" s="4"/>
      <c r="W404" s="7">
        <f t="shared" si="43"/>
        <v>4614.5</v>
      </c>
      <c r="X404" s="7">
        <f t="shared" si="44"/>
        <v>4654.75</v>
      </c>
      <c r="Y404" s="7">
        <f t="shared" si="45"/>
        <v>4606.25</v>
      </c>
      <c r="Z404" s="7">
        <f t="shared" si="46"/>
        <v>4635.5</v>
      </c>
    </row>
    <row r="405" spans="2:26" x14ac:dyDescent="0.25">
      <c r="B405" s="2">
        <f t="shared" si="42"/>
        <v>403</v>
      </c>
      <c r="C405" s="3">
        <f xml:space="preserve"> RTD("cqg.rtd",,"StudyData", $A$2, "BAR", "", "Time", $A$4,-$B405,$A$6,$A$10, "","False","T")</f>
        <v>45222</v>
      </c>
      <c r="D405" s="15">
        <f xml:space="preserve"> RTD("cqg.rtd",,"StudyData", $A$2, "BAR", "", "Time", $A$4,-$B405,$A$6,$A$10, "","False","T")</f>
        <v>45222</v>
      </c>
      <c r="E405" s="4" t="str">
        <f xml:space="preserve"> TEXT(RTD("cqg.rtd",,"StudyData", $A$2, "BAR", "", "Open", $A$4, -$B405, $A$6,$A$10,,$A$8,$A$12),$A$15)</f>
        <v>4620.50</v>
      </c>
      <c r="F405" s="4" t="str">
        <f xml:space="preserve"> TEXT(RTD("cqg.rtd",,"StudyData", $A$2, "BAR", "", "High", $A$4, -$B405, $A$6,$A$10,,$A$8,$A$12),$A$15)</f>
        <v>4645.00</v>
      </c>
      <c r="G405" s="4" t="str">
        <f xml:space="preserve"> TEXT(RTD("cqg.rtd",,"StudyData", $A$2, "BAR", "", "Low", $A$4, -$B405, $A$6,$A$10,,$A$8,$A$12),$A$15)</f>
        <v>4577.50</v>
      </c>
      <c r="H405" s="4" t="str">
        <f>TEXT(RTD("cqg.rtd",,"StudyData", $A$2, "BAR", "", "Close", $A$4, -$B405, $A$6,$A$10,,$A$8,$A$12),$A$15)</f>
        <v>4606.00</v>
      </c>
      <c r="I405" s="5">
        <f xml:space="preserve"> RTD("cqg.rtd",,"StudyData", $A$2, "Vol", "VolType=auto, CoCType=Contract", "Vol",$A$4, -$B405, $A$6,$A$10,,$A$8,$A$12)</f>
        <v>1963670</v>
      </c>
      <c r="J405" s="1">
        <f>RTD("cqg.rtd",,"StudyData","CSForm("&amp;$A$2&amp;",Trend1:="&amp;$N$2&amp;",Trend2:="&amp;$N$3&amp;",Trend3:="&amp;$N$4&amp;",Trend4:="&amp;$N$5&amp;",Trend5:="&amp;$N$6&amp;",Trend6:="&amp;$N$7&amp;",Trend7:="&amp;$N$8&amp;",Trend8:="&amp;$N$9&amp;",Range7:="&amp;$O$8&amp;",Range8:="&amp;$O$9&amp;",Range9:="&amp;$O$10&amp;",Range10:="&amp;$O$11&amp;",Range11:="&amp;$O$12&amp;",Range12:="&amp;$O$13&amp;")", "Bar", "", "Close",$A$4,-B405,,,,,"T")</f>
        <v>0</v>
      </c>
      <c r="K405" s="4" t="str">
        <f t="shared" si="41"/>
        <v/>
      </c>
      <c r="S405" s="4"/>
      <c r="W405" s="7">
        <f t="shared" si="43"/>
        <v>4620.5</v>
      </c>
      <c r="X405" s="7">
        <f t="shared" si="44"/>
        <v>4645</v>
      </c>
      <c r="Y405" s="7">
        <f t="shared" si="45"/>
        <v>4577.5</v>
      </c>
      <c r="Z405" s="7">
        <f t="shared" si="46"/>
        <v>4606</v>
      </c>
    </row>
    <row r="406" spans="2:26" x14ac:dyDescent="0.25">
      <c r="B406" s="2">
        <f t="shared" si="42"/>
        <v>404</v>
      </c>
      <c r="C406" s="3">
        <f xml:space="preserve"> RTD("cqg.rtd",,"StudyData", $A$2, "BAR", "", "Time", $A$4,-$B406,$A$6,$A$10, "","False","T")</f>
        <v>45219</v>
      </c>
      <c r="D406" s="15">
        <f xml:space="preserve"> RTD("cqg.rtd",,"StudyData", $A$2, "BAR", "", "Time", $A$4,-$B406,$A$6,$A$10, "","False","T")</f>
        <v>45219</v>
      </c>
      <c r="E406" s="4" t="str">
        <f xml:space="preserve"> TEXT(RTD("cqg.rtd",,"StudyData", $A$2, "BAR", "", "Open", $A$4, -$B406, $A$6,$A$10,,$A$8,$A$12),$A$15)</f>
        <v>4659.25</v>
      </c>
      <c r="F406" s="4" t="str">
        <f xml:space="preserve"> TEXT(RTD("cqg.rtd",,"StudyData", $A$2, "BAR", "", "High", $A$4, -$B406, $A$6,$A$10,,$A$8,$A$12),$A$15)</f>
        <v>4668.50</v>
      </c>
      <c r="G406" s="4" t="str">
        <f xml:space="preserve"> TEXT(RTD("cqg.rtd",,"StudyData", $A$2, "BAR", "", "Low", $A$4, -$B406, $A$6,$A$10,,$A$8,$A$12),$A$15)</f>
        <v>4607.75</v>
      </c>
      <c r="H406" s="4" t="str">
        <f>TEXT(RTD("cqg.rtd",,"StudyData", $A$2, "BAR", "", "Close", $A$4, -$B406, $A$6,$A$10,,$A$8,$A$12),$A$15)</f>
        <v>4612.75</v>
      </c>
      <c r="I406" s="5">
        <f xml:space="preserve"> RTD("cqg.rtd",,"StudyData", $A$2, "Vol", "VolType=auto, CoCType=Contract", "Vol",$A$4, -$B406, $A$6,$A$10,,$A$8,$A$12)</f>
        <v>2328806</v>
      </c>
      <c r="J406" s="1">
        <f>RTD("cqg.rtd",,"StudyData","CSForm("&amp;$A$2&amp;",Trend1:="&amp;$N$2&amp;",Trend2:="&amp;$N$3&amp;",Trend3:="&amp;$N$4&amp;",Trend4:="&amp;$N$5&amp;",Trend5:="&amp;$N$6&amp;",Trend6:="&amp;$N$7&amp;",Trend7:="&amp;$N$8&amp;",Trend8:="&amp;$N$9&amp;",Range7:="&amp;$O$8&amp;",Range8:="&amp;$O$9&amp;",Range9:="&amp;$O$10&amp;",Range10:="&amp;$O$11&amp;",Range11:="&amp;$O$12&amp;",Range12:="&amp;$O$13&amp;")", "Bar", "", "Close",$A$4,-B406,,,,,"T")</f>
        <v>0</v>
      </c>
      <c r="K406" s="4" t="str">
        <f t="shared" si="41"/>
        <v/>
      </c>
      <c r="S406" s="4"/>
      <c r="W406" s="7">
        <f t="shared" si="43"/>
        <v>4659.25</v>
      </c>
      <c r="X406" s="7">
        <f t="shared" si="44"/>
        <v>4668.5</v>
      </c>
      <c r="Y406" s="7">
        <f t="shared" si="45"/>
        <v>4607.75</v>
      </c>
      <c r="Z406" s="7">
        <f t="shared" si="46"/>
        <v>4612.75</v>
      </c>
    </row>
    <row r="407" spans="2:26" x14ac:dyDescent="0.25">
      <c r="B407" s="2">
        <f t="shared" si="42"/>
        <v>405</v>
      </c>
      <c r="C407" s="3">
        <f xml:space="preserve"> RTD("cqg.rtd",,"StudyData", $A$2, "BAR", "", "Time", $A$4,-$B407,$A$6,$A$10, "","False","T")</f>
        <v>45218</v>
      </c>
      <c r="D407" s="15">
        <f xml:space="preserve"> RTD("cqg.rtd",,"StudyData", $A$2, "BAR", "", "Time", $A$4,-$B407,$A$6,$A$10, "","False","T")</f>
        <v>45218</v>
      </c>
      <c r="E407" s="4" t="str">
        <f xml:space="preserve"> TEXT(RTD("cqg.rtd",,"StudyData", $A$2, "BAR", "", "Open", $A$4, -$B407, $A$6,$A$10,,$A$8,$A$12),$A$15)</f>
        <v>4710.75</v>
      </c>
      <c r="F407" s="4" t="str">
        <f xml:space="preserve"> TEXT(RTD("cqg.rtd",,"StudyData", $A$2, "BAR", "", "High", $A$4, -$B407, $A$6,$A$10,,$A$8,$A$12),$A$15)</f>
        <v>4730.75</v>
      </c>
      <c r="G407" s="4" t="str">
        <f xml:space="preserve"> TEXT(RTD("cqg.rtd",,"StudyData", $A$2, "BAR", "", "Low", $A$4, -$B407, $A$6,$A$10,,$A$8,$A$12),$A$15)</f>
        <v>4657.00</v>
      </c>
      <c r="H407" s="4" t="str">
        <f>TEXT(RTD("cqg.rtd",,"StudyData", $A$2, "BAR", "", "Close", $A$4, -$B407, $A$6,$A$10,,$A$8,$A$12),$A$15)</f>
        <v>4667.25</v>
      </c>
      <c r="I407" s="5">
        <f xml:space="preserve"> RTD("cqg.rtd",,"StudyData", $A$2, "Vol", "VolType=auto, CoCType=Contract", "Vol",$A$4, -$B407, $A$6,$A$10,,$A$8,$A$12)</f>
        <v>2741942</v>
      </c>
      <c r="J407" s="1">
        <f>RTD("cqg.rtd",,"StudyData","CSForm("&amp;$A$2&amp;",Trend1:="&amp;$N$2&amp;",Trend2:="&amp;$N$3&amp;",Trend3:="&amp;$N$4&amp;",Trend4:="&amp;$N$5&amp;",Trend5:="&amp;$N$6&amp;",Trend6:="&amp;$N$7&amp;",Trend7:="&amp;$N$8&amp;",Trend8:="&amp;$N$9&amp;",Range7:="&amp;$O$8&amp;",Range8:="&amp;$O$9&amp;",Range9:="&amp;$O$10&amp;",Range10:="&amp;$O$11&amp;",Range11:="&amp;$O$12&amp;",Range12:="&amp;$O$13&amp;")", "Bar", "", "Close",$A$4,-B407,,,,,"T")</f>
        <v>0</v>
      </c>
      <c r="K407" s="4" t="str">
        <f t="shared" si="41"/>
        <v/>
      </c>
      <c r="S407" s="4"/>
      <c r="W407" s="7">
        <f t="shared" si="43"/>
        <v>4710.75</v>
      </c>
      <c r="X407" s="7">
        <f t="shared" si="44"/>
        <v>4730.75</v>
      </c>
      <c r="Y407" s="7">
        <f t="shared" si="45"/>
        <v>4657</v>
      </c>
      <c r="Z407" s="7">
        <f t="shared" si="46"/>
        <v>4667.25</v>
      </c>
    </row>
    <row r="408" spans="2:26" x14ac:dyDescent="0.25">
      <c r="B408" s="2">
        <f t="shared" si="42"/>
        <v>406</v>
      </c>
      <c r="C408" s="3">
        <f xml:space="preserve"> RTD("cqg.rtd",,"StudyData", $A$2, "BAR", "", "Time", $A$4,-$B408,$A$6,$A$10, "","False","T")</f>
        <v>45217</v>
      </c>
      <c r="D408" s="15">
        <f xml:space="preserve"> RTD("cqg.rtd",,"StudyData", $A$2, "BAR", "", "Time", $A$4,-$B408,$A$6,$A$10, "","False","T")</f>
        <v>45217</v>
      </c>
      <c r="E408" s="4" t="str">
        <f xml:space="preserve"> TEXT(RTD("cqg.rtd",,"StudyData", $A$2, "BAR", "", "Open", $A$4, -$B408, $A$6,$A$10,,$A$8,$A$12),$A$15)</f>
        <v>4762.25</v>
      </c>
      <c r="F408" s="4" t="str">
        <f xml:space="preserve"> TEXT(RTD("cqg.rtd",,"StudyData", $A$2, "BAR", "", "High", $A$4, -$B408, $A$6,$A$10,,$A$8,$A$12),$A$15)</f>
        <v>4763.50</v>
      </c>
      <c r="G408" s="4" t="str">
        <f xml:space="preserve"> TEXT(RTD("cqg.rtd",,"StudyData", $A$2, "BAR", "", "Low", $A$4, -$B408, $A$6,$A$10,,$A$8,$A$12),$A$15)</f>
        <v>4695.00</v>
      </c>
      <c r="H408" s="4" t="str">
        <f>TEXT(RTD("cqg.rtd",,"StudyData", $A$2, "BAR", "", "Close", $A$4, -$B408, $A$6,$A$10,,$A$8,$A$12),$A$15)</f>
        <v>4706.50</v>
      </c>
      <c r="I408" s="5">
        <f xml:space="preserve"> RTD("cqg.rtd",,"StudyData", $A$2, "Vol", "VolType=auto, CoCType=Contract", "Vol",$A$4, -$B408, $A$6,$A$10,,$A$8,$A$12)</f>
        <v>2271572</v>
      </c>
      <c r="J408" s="1">
        <f>RTD("cqg.rtd",,"StudyData","CSForm("&amp;$A$2&amp;",Trend1:="&amp;$N$2&amp;",Trend2:="&amp;$N$3&amp;",Trend3:="&amp;$N$4&amp;",Trend4:="&amp;$N$5&amp;",Trend5:="&amp;$N$6&amp;",Trend6:="&amp;$N$7&amp;",Trend7:="&amp;$N$8&amp;",Trend8:="&amp;$N$9&amp;",Range7:="&amp;$O$8&amp;",Range8:="&amp;$O$9&amp;",Range9:="&amp;$O$10&amp;",Range10:="&amp;$O$11&amp;",Range11:="&amp;$O$12&amp;",Range12:="&amp;$O$13&amp;")", "Bar", "", "Close",$A$4,-B408,,,,,"T")</f>
        <v>10</v>
      </c>
      <c r="K408" s="4" t="str">
        <f t="shared" si="41"/>
        <v>Evening Star (ES)</v>
      </c>
      <c r="S408" s="4"/>
      <c r="W408" s="7">
        <f t="shared" si="43"/>
        <v>4762.25</v>
      </c>
      <c r="X408" s="7">
        <f t="shared" si="44"/>
        <v>4763.5</v>
      </c>
      <c r="Y408" s="7">
        <f t="shared" si="45"/>
        <v>4695</v>
      </c>
      <c r="Z408" s="7">
        <f t="shared" si="46"/>
        <v>4706.5</v>
      </c>
    </row>
    <row r="409" spans="2:26" x14ac:dyDescent="0.25">
      <c r="B409" s="2">
        <f t="shared" si="42"/>
        <v>407</v>
      </c>
      <c r="C409" s="3">
        <f xml:space="preserve"> RTD("cqg.rtd",,"StudyData", $A$2, "BAR", "", "Time", $A$4,-$B409,$A$6,$A$10, "","False","T")</f>
        <v>45216</v>
      </c>
      <c r="D409" s="15">
        <f xml:space="preserve"> RTD("cqg.rtd",,"StudyData", $A$2, "BAR", "", "Time", $A$4,-$B409,$A$6,$A$10, "","False","T")</f>
        <v>45216</v>
      </c>
      <c r="E409" s="4" t="str">
        <f xml:space="preserve"> TEXT(RTD("cqg.rtd",,"StudyData", $A$2, "BAR", "", "Open", $A$4, -$B409, $A$6,$A$10,,$A$8,$A$12),$A$15)</f>
        <v>4770.50</v>
      </c>
      <c r="F409" s="4" t="str">
        <f xml:space="preserve"> TEXT(RTD("cqg.rtd",,"StudyData", $A$2, "BAR", "", "High", $A$4, -$B409, $A$6,$A$10,,$A$8,$A$12),$A$15)</f>
        <v>4787.50</v>
      </c>
      <c r="G409" s="4" t="str">
        <f xml:space="preserve"> TEXT(RTD("cqg.rtd",,"StudyData", $A$2, "BAR", "", "Low", $A$4, -$B409, $A$6,$A$10,,$A$8,$A$12),$A$15)</f>
        <v>4730.00</v>
      </c>
      <c r="H409" s="4" t="str">
        <f>TEXT(RTD("cqg.rtd",,"StudyData", $A$2, "BAR", "", "Close", $A$4, -$B409, $A$6,$A$10,,$A$8,$A$12),$A$15)</f>
        <v>4766.00</v>
      </c>
      <c r="I409" s="5">
        <f xml:space="preserve"> RTD("cqg.rtd",,"StudyData", $A$2, "Vol", "VolType=auto, CoCType=Contract", "Vol",$A$4, -$B409, $A$6,$A$10,,$A$8,$A$12)</f>
        <v>1879736</v>
      </c>
      <c r="J409" s="1">
        <f>RTD("cqg.rtd",,"StudyData","CSForm("&amp;$A$2&amp;",Trend1:="&amp;$N$2&amp;",Trend2:="&amp;$N$3&amp;",Trend3:="&amp;$N$4&amp;",Trend4:="&amp;$N$5&amp;",Trend5:="&amp;$N$6&amp;",Trend6:="&amp;$N$7&amp;",Trend7:="&amp;$N$8&amp;",Trend8:="&amp;$N$9&amp;",Range7:="&amp;$O$8&amp;",Range8:="&amp;$O$9&amp;",Range9:="&amp;$O$10&amp;",Range10:="&amp;$O$11&amp;",Range11:="&amp;$O$12&amp;",Range12:="&amp;$O$13&amp;")", "Bar", "", "Close",$A$4,-B409,,,,,"T")</f>
        <v>0</v>
      </c>
      <c r="K409" s="4" t="str">
        <f t="shared" si="41"/>
        <v/>
      </c>
      <c r="S409" s="4"/>
      <c r="W409" s="7">
        <f t="shared" si="43"/>
        <v>4770.5</v>
      </c>
      <c r="X409" s="7">
        <f t="shared" si="44"/>
        <v>4787.5</v>
      </c>
      <c r="Y409" s="7">
        <f t="shared" si="45"/>
        <v>4730</v>
      </c>
      <c r="Z409" s="7">
        <f t="shared" si="46"/>
        <v>4766</v>
      </c>
    </row>
    <row r="410" spans="2:26" x14ac:dyDescent="0.25">
      <c r="B410" s="2">
        <f t="shared" si="42"/>
        <v>408</v>
      </c>
      <c r="C410" s="3">
        <f xml:space="preserve"> RTD("cqg.rtd",,"StudyData", $A$2, "BAR", "", "Time", $A$4,-$B410,$A$6,$A$10, "","False","T")</f>
        <v>45215</v>
      </c>
      <c r="D410" s="15">
        <f xml:space="preserve"> RTD("cqg.rtd",,"StudyData", $A$2, "BAR", "", "Time", $A$4,-$B410,$A$6,$A$10, "","False","T")</f>
        <v>45215</v>
      </c>
      <c r="E410" s="4" t="str">
        <f xml:space="preserve"> TEXT(RTD("cqg.rtd",,"StudyData", $A$2, "BAR", "", "Open", $A$4, -$B410, $A$6,$A$10,,$A$8,$A$12),$A$15)</f>
        <v>4721.00</v>
      </c>
      <c r="F410" s="4" t="str">
        <f xml:space="preserve"> TEXT(RTD("cqg.rtd",,"StudyData", $A$2, "BAR", "", "High", $A$4, -$B410, $A$6,$A$10,,$A$8,$A$12),$A$15)</f>
        <v>4778.50</v>
      </c>
      <c r="G410" s="4" t="str">
        <f xml:space="preserve"> TEXT(RTD("cqg.rtd",,"StudyData", $A$2, "BAR", "", "Low", $A$4, -$B410, $A$6,$A$10,,$A$8,$A$12),$A$15)</f>
        <v>4718.75</v>
      </c>
      <c r="H410" s="4" t="str">
        <f>TEXT(RTD("cqg.rtd",,"StudyData", $A$2, "BAR", "", "Close", $A$4, -$B410, $A$6,$A$10,,$A$8,$A$12),$A$15)</f>
        <v>4765.25</v>
      </c>
      <c r="I410" s="5">
        <f xml:space="preserve"> RTD("cqg.rtd",,"StudyData", $A$2, "Vol", "VolType=auto, CoCType=Contract", "Vol",$A$4, -$B410, $A$6,$A$10,,$A$8,$A$12)</f>
        <v>1668948</v>
      </c>
      <c r="J410" s="1">
        <f>RTD("cqg.rtd",,"StudyData","CSForm("&amp;$A$2&amp;",Trend1:="&amp;$N$2&amp;",Trend2:="&amp;$N$3&amp;",Trend3:="&amp;$N$4&amp;",Trend4:="&amp;$N$5&amp;",Trend5:="&amp;$N$6&amp;",Trend6:="&amp;$N$7&amp;",Trend7:="&amp;$N$8&amp;",Trend8:="&amp;$N$9&amp;",Range7:="&amp;$O$8&amp;",Range8:="&amp;$O$9&amp;",Range9:="&amp;$O$10&amp;",Range10:="&amp;$O$11&amp;",Range11:="&amp;$O$12&amp;",Range12:="&amp;$O$13&amp;")", "Bar", "", "Close",$A$4,-B410,,,,,"T")</f>
        <v>1</v>
      </c>
      <c r="K410" s="4" t="str">
        <f t="shared" si="41"/>
        <v>Engulfing Bullish (EG)</v>
      </c>
      <c r="S410" s="4"/>
      <c r="W410" s="7">
        <f t="shared" si="43"/>
        <v>4721</v>
      </c>
      <c r="X410" s="7">
        <f t="shared" si="44"/>
        <v>4778.5</v>
      </c>
      <c r="Y410" s="7">
        <f t="shared" si="45"/>
        <v>4718.75</v>
      </c>
      <c r="Z410" s="7">
        <f t="shared" si="46"/>
        <v>4765.25</v>
      </c>
    </row>
    <row r="411" spans="2:26" x14ac:dyDescent="0.25">
      <c r="B411" s="2">
        <f t="shared" si="42"/>
        <v>409</v>
      </c>
      <c r="C411" s="3">
        <f xml:space="preserve"> RTD("cqg.rtd",,"StudyData", $A$2, "BAR", "", "Time", $A$4,-$B411,$A$6,$A$10, "","False","T")</f>
        <v>45212</v>
      </c>
      <c r="D411" s="15">
        <f xml:space="preserve"> RTD("cqg.rtd",,"StudyData", $A$2, "BAR", "", "Time", $A$4,-$B411,$A$6,$A$10, "","False","T")</f>
        <v>45212</v>
      </c>
      <c r="E411" s="4" t="str">
        <f xml:space="preserve"> TEXT(RTD("cqg.rtd",,"StudyData", $A$2, "BAR", "", "Open", $A$4, -$B411, $A$6,$A$10,,$A$8,$A$12),$A$15)</f>
        <v>4745.00</v>
      </c>
      <c r="F411" s="4" t="str">
        <f xml:space="preserve"> TEXT(RTD("cqg.rtd",,"StudyData", $A$2, "BAR", "", "High", $A$4, -$B411, $A$6,$A$10,,$A$8,$A$12),$A$15)</f>
        <v>4772.00</v>
      </c>
      <c r="G411" s="4" t="str">
        <f xml:space="preserve"> TEXT(RTD("cqg.rtd",,"StudyData", $A$2, "BAR", "", "Low", $A$4, -$B411, $A$6,$A$10,,$A$8,$A$12),$A$15)</f>
        <v>4705.00</v>
      </c>
      <c r="H411" s="4" t="str">
        <f>TEXT(RTD("cqg.rtd",,"StudyData", $A$2, "BAR", "", "Close", $A$4, -$B411, $A$6,$A$10,,$A$8,$A$12),$A$15)</f>
        <v>4721.50</v>
      </c>
      <c r="I411" s="5">
        <f xml:space="preserve"> RTD("cqg.rtd",,"StudyData", $A$2, "Vol", "VolType=auto, CoCType=Contract", "Vol",$A$4, -$B411, $A$6,$A$10,,$A$8,$A$12)</f>
        <v>2159101</v>
      </c>
      <c r="J411" s="1">
        <f>RTD("cqg.rtd",,"StudyData","CSForm("&amp;$A$2&amp;",Trend1:="&amp;$N$2&amp;",Trend2:="&amp;$N$3&amp;",Trend3:="&amp;$N$4&amp;",Trend4:="&amp;$N$5&amp;",Trend5:="&amp;$N$6&amp;",Trend6:="&amp;$N$7&amp;",Trend7:="&amp;$N$8&amp;",Trend8:="&amp;$N$9&amp;",Range7:="&amp;$O$8&amp;",Range8:="&amp;$O$9&amp;",Range9:="&amp;$O$10&amp;",Range10:="&amp;$O$11&amp;",Range11:="&amp;$O$12&amp;",Range12:="&amp;$O$13&amp;")", "Bar", "", "Close",$A$4,-B411,,,,,"T")</f>
        <v>0</v>
      </c>
      <c r="K411" s="4" t="str">
        <f t="shared" si="41"/>
        <v/>
      </c>
      <c r="S411" s="4"/>
      <c r="W411" s="7">
        <f t="shared" si="43"/>
        <v>4745</v>
      </c>
      <c r="X411" s="7">
        <f t="shared" si="44"/>
        <v>4772</v>
      </c>
      <c r="Y411" s="7">
        <f t="shared" si="45"/>
        <v>4705</v>
      </c>
      <c r="Z411" s="7">
        <f t="shared" si="46"/>
        <v>4721.5</v>
      </c>
    </row>
    <row r="412" spans="2:26" x14ac:dyDescent="0.25">
      <c r="B412" s="2">
        <f t="shared" si="42"/>
        <v>410</v>
      </c>
      <c r="C412" s="3">
        <f xml:space="preserve"> RTD("cqg.rtd",,"StudyData", $A$2, "BAR", "", "Time", $A$4,-$B412,$A$6,$A$10, "","False","T")</f>
        <v>45211</v>
      </c>
      <c r="D412" s="15">
        <f xml:space="preserve"> RTD("cqg.rtd",,"StudyData", $A$2, "BAR", "", "Time", $A$4,-$B412,$A$6,$A$10, "","False","T")</f>
        <v>45211</v>
      </c>
      <c r="E412" s="4" t="str">
        <f xml:space="preserve"> TEXT(RTD("cqg.rtd",,"StudyData", $A$2, "BAR", "", "Open", $A$4, -$B412, $A$6,$A$10,,$A$8,$A$12),$A$15)</f>
        <v>4782.00</v>
      </c>
      <c r="F412" s="4" t="str">
        <f xml:space="preserve"> TEXT(RTD("cqg.rtd",,"StudyData", $A$2, "BAR", "", "High", $A$4, -$B412, $A$6,$A$10,,$A$8,$A$12),$A$15)</f>
        <v>4794.75</v>
      </c>
      <c r="G412" s="4" t="str">
        <f xml:space="preserve"> TEXT(RTD("cqg.rtd",,"StudyData", $A$2, "BAR", "", "Low", $A$4, -$B412, $A$6,$A$10,,$A$8,$A$12),$A$15)</f>
        <v>4719.75</v>
      </c>
      <c r="H412" s="4" t="str">
        <f>TEXT(RTD("cqg.rtd",,"StudyData", $A$2, "BAR", "", "Close", $A$4, -$B412, $A$6,$A$10,,$A$8,$A$12),$A$15)</f>
        <v>4744.75</v>
      </c>
      <c r="I412" s="5">
        <f xml:space="preserve"> RTD("cqg.rtd",,"StudyData", $A$2, "Vol", "VolType=auto, CoCType=Contract", "Vol",$A$4, -$B412, $A$6,$A$10,,$A$8,$A$12)</f>
        <v>1881573</v>
      </c>
      <c r="J412" s="1">
        <f>RTD("cqg.rtd",,"StudyData","CSForm("&amp;$A$2&amp;",Trend1:="&amp;$N$2&amp;",Trend2:="&amp;$N$3&amp;",Trend3:="&amp;$N$4&amp;",Trend4:="&amp;$N$5&amp;",Trend5:="&amp;$N$6&amp;",Trend6:="&amp;$N$7&amp;",Trend7:="&amp;$N$8&amp;",Trend8:="&amp;$N$9&amp;",Range7:="&amp;$O$8&amp;",Range8:="&amp;$O$9&amp;",Range9:="&amp;$O$10&amp;",Range10:="&amp;$O$11&amp;",Range11:="&amp;$O$12&amp;",Range12:="&amp;$O$13&amp;")", "Bar", "", "Close",$A$4,-B412,,,,,"T")</f>
        <v>2</v>
      </c>
      <c r="K412" s="4" t="str">
        <f t="shared" si="41"/>
        <v>Engulfing Bearish (EG)</v>
      </c>
      <c r="S412" s="4"/>
      <c r="W412" s="7">
        <f t="shared" si="43"/>
        <v>4782</v>
      </c>
      <c r="X412" s="7">
        <f t="shared" si="44"/>
        <v>4794.75</v>
      </c>
      <c r="Y412" s="7">
        <f t="shared" si="45"/>
        <v>4719.75</v>
      </c>
      <c r="Z412" s="7">
        <f t="shared" si="46"/>
        <v>4744.75</v>
      </c>
    </row>
    <row r="413" spans="2:26" x14ac:dyDescent="0.25">
      <c r="B413" s="2">
        <f t="shared" si="42"/>
        <v>411</v>
      </c>
      <c r="C413" s="3">
        <f xml:space="preserve"> RTD("cqg.rtd",,"StudyData", $A$2, "BAR", "", "Time", $A$4,-$B413,$A$6,$A$10, "","False","T")</f>
        <v>45210</v>
      </c>
      <c r="D413" s="15">
        <f xml:space="preserve"> RTD("cqg.rtd",,"StudyData", $A$2, "BAR", "", "Time", $A$4,-$B413,$A$6,$A$10, "","False","T")</f>
        <v>45210</v>
      </c>
      <c r="E413" s="4" t="str">
        <f xml:space="preserve"> TEXT(RTD("cqg.rtd",,"StudyData", $A$2, "BAR", "", "Open", $A$4, -$B413, $A$6,$A$10,,$A$8,$A$12),$A$15)</f>
        <v>4756.25</v>
      </c>
      <c r="F413" s="4" t="str">
        <f xml:space="preserve"> TEXT(RTD("cqg.rtd",,"StudyData", $A$2, "BAR", "", "High", $A$4, -$B413, $A$6,$A$10,,$A$8,$A$12),$A$15)</f>
        <v>4784.00</v>
      </c>
      <c r="G413" s="4" t="str">
        <f xml:space="preserve"> TEXT(RTD("cqg.rtd",,"StudyData", $A$2, "BAR", "", "Low", $A$4, -$B413, $A$6,$A$10,,$A$8,$A$12),$A$15)</f>
        <v>4741.50</v>
      </c>
      <c r="H413" s="4" t="str">
        <f>TEXT(RTD("cqg.rtd",,"StudyData", $A$2, "BAR", "", "Close", $A$4, -$B413, $A$6,$A$10,,$A$8,$A$12),$A$15)</f>
        <v>4774.00</v>
      </c>
      <c r="I413" s="5">
        <f xml:space="preserve"> RTD("cqg.rtd",,"StudyData", $A$2, "Vol", "VolType=auto, CoCType=Contract", "Vol",$A$4, -$B413, $A$6,$A$10,,$A$8,$A$12)</f>
        <v>1489644</v>
      </c>
      <c r="J413" s="1">
        <f>RTD("cqg.rtd",,"StudyData","CSForm("&amp;$A$2&amp;",Trend1:="&amp;$N$2&amp;",Trend2:="&amp;$N$3&amp;",Trend3:="&amp;$N$4&amp;",Trend4:="&amp;$N$5&amp;",Trend5:="&amp;$N$6&amp;",Trend6:="&amp;$N$7&amp;",Trend7:="&amp;$N$8&amp;",Trend8:="&amp;$N$9&amp;",Range7:="&amp;$O$8&amp;",Range8:="&amp;$O$9&amp;",Range9:="&amp;$O$10&amp;",Range10:="&amp;$O$11&amp;",Range11:="&amp;$O$12&amp;",Range12:="&amp;$O$13&amp;")", "Bar", "", "Close",$A$4,-B413,,,,,"T")</f>
        <v>0</v>
      </c>
      <c r="K413" s="4" t="str">
        <f t="shared" si="41"/>
        <v/>
      </c>
      <c r="S413" s="4"/>
      <c r="W413" s="7">
        <f t="shared" si="43"/>
        <v>4756.25</v>
      </c>
      <c r="X413" s="7">
        <f t="shared" si="44"/>
        <v>4784</v>
      </c>
      <c r="Y413" s="7">
        <f t="shared" si="45"/>
        <v>4741.5</v>
      </c>
      <c r="Z413" s="7">
        <f t="shared" si="46"/>
        <v>4774</v>
      </c>
    </row>
    <row r="414" spans="2:26" x14ac:dyDescent="0.25">
      <c r="B414" s="2">
        <f t="shared" si="42"/>
        <v>412</v>
      </c>
      <c r="C414" s="3">
        <f xml:space="preserve"> RTD("cqg.rtd",,"StudyData", $A$2, "BAR", "", "Time", $A$4,-$B414,$A$6,$A$10, "","False","T")</f>
        <v>45209</v>
      </c>
      <c r="D414" s="15">
        <f xml:space="preserve"> RTD("cqg.rtd",,"StudyData", $A$2, "BAR", "", "Time", $A$4,-$B414,$A$6,$A$10, "","False","T")</f>
        <v>45209</v>
      </c>
      <c r="E414" s="4" t="str">
        <f xml:space="preserve"> TEXT(RTD("cqg.rtd",,"StudyData", $A$2, "BAR", "", "Open", $A$4, -$B414, $A$6,$A$10,,$A$8,$A$12),$A$15)</f>
        <v>4733.00</v>
      </c>
      <c r="F414" s="4" t="str">
        <f xml:space="preserve"> TEXT(RTD("cqg.rtd",,"StudyData", $A$2, "BAR", "", "High", $A$4, -$B414, $A$6,$A$10,,$A$8,$A$12),$A$15)</f>
        <v>4783.25</v>
      </c>
      <c r="G414" s="4" t="str">
        <f xml:space="preserve"> TEXT(RTD("cqg.rtd",,"StudyData", $A$2, "BAR", "", "Low", $A$4, -$B414, $A$6,$A$10,,$A$8,$A$12),$A$15)</f>
        <v>4730.50</v>
      </c>
      <c r="H414" s="4" t="str">
        <f>TEXT(RTD("cqg.rtd",,"StudyData", $A$2, "BAR", "", "Close", $A$4, -$B414, $A$6,$A$10,,$A$8,$A$12),$A$15)</f>
        <v>4755.75</v>
      </c>
      <c r="I414" s="5">
        <f xml:space="preserve"> RTD("cqg.rtd",,"StudyData", $A$2, "Vol", "VolType=auto, CoCType=Contract", "Vol",$A$4, -$B414, $A$6,$A$10,,$A$8,$A$12)</f>
        <v>1610271</v>
      </c>
      <c r="J414" s="1">
        <f>RTD("cqg.rtd",,"StudyData","CSForm("&amp;$A$2&amp;",Trend1:="&amp;$N$2&amp;",Trend2:="&amp;$N$3&amp;",Trend3:="&amp;$N$4&amp;",Trend4:="&amp;$N$5&amp;",Trend5:="&amp;$N$6&amp;",Trend6:="&amp;$N$7&amp;",Trend7:="&amp;$N$8&amp;",Trend8:="&amp;$N$9&amp;",Range7:="&amp;$O$8&amp;",Range8:="&amp;$O$9&amp;",Range9:="&amp;$O$10&amp;",Range10:="&amp;$O$11&amp;",Range11:="&amp;$O$12&amp;",Range12:="&amp;$O$13&amp;")", "Bar", "", "Close",$A$4,-B414,,,,,"T")</f>
        <v>0</v>
      </c>
      <c r="K414" s="4" t="str">
        <f t="shared" si="41"/>
        <v/>
      </c>
      <c r="S414" s="4"/>
      <c r="W414" s="7">
        <f t="shared" si="43"/>
        <v>4733</v>
      </c>
      <c r="X414" s="7">
        <f t="shared" si="44"/>
        <v>4783.25</v>
      </c>
      <c r="Y414" s="7">
        <f t="shared" si="45"/>
        <v>4730.5</v>
      </c>
      <c r="Z414" s="7">
        <f t="shared" si="46"/>
        <v>4755.75</v>
      </c>
    </row>
    <row r="415" spans="2:26" x14ac:dyDescent="0.25">
      <c r="B415" s="2">
        <f t="shared" si="42"/>
        <v>413</v>
      </c>
      <c r="C415" s="3">
        <f xml:space="preserve"> RTD("cqg.rtd",,"StudyData", $A$2, "BAR", "", "Time", $A$4,-$B415,$A$6,$A$10, "","False","T")</f>
        <v>45208</v>
      </c>
      <c r="D415" s="15">
        <f xml:space="preserve"> RTD("cqg.rtd",,"StudyData", $A$2, "BAR", "", "Time", $A$4,-$B415,$A$6,$A$10, "","False","T")</f>
        <v>45208</v>
      </c>
      <c r="E415" s="4" t="str">
        <f xml:space="preserve"> TEXT(RTD("cqg.rtd",,"StudyData", $A$2, "BAR", "", "Open", $A$4, -$B415, $A$6,$A$10,,$A$8,$A$12),$A$15)</f>
        <v>4679.25</v>
      </c>
      <c r="F415" s="4" t="str">
        <f xml:space="preserve"> TEXT(RTD("cqg.rtd",,"StudyData", $A$2, "BAR", "", "High", $A$4, -$B415, $A$6,$A$10,,$A$8,$A$12),$A$15)</f>
        <v>4740.00</v>
      </c>
      <c r="G415" s="4" t="str">
        <f xml:space="preserve"> TEXT(RTD("cqg.rtd",,"StudyData", $A$2, "BAR", "", "Low", $A$4, -$B415, $A$6,$A$10,,$A$8,$A$12),$A$15)</f>
        <v>4663.75</v>
      </c>
      <c r="H415" s="4" t="str">
        <f>TEXT(RTD("cqg.rtd",,"StudyData", $A$2, "BAR", "", "Close", $A$4, -$B415, $A$6,$A$10,,$A$8,$A$12),$A$15)</f>
        <v>4733.00</v>
      </c>
      <c r="I415" s="5">
        <f xml:space="preserve"> RTD("cqg.rtd",,"StudyData", $A$2, "Vol", "VolType=auto, CoCType=Contract", "Vol",$A$4, -$B415, $A$6,$A$10,,$A$8,$A$12)</f>
        <v>1485254</v>
      </c>
      <c r="J415" s="1">
        <f>RTD("cqg.rtd",,"StudyData","CSForm("&amp;$A$2&amp;",Trend1:="&amp;$N$2&amp;",Trend2:="&amp;$N$3&amp;",Trend3:="&amp;$N$4&amp;",Trend4:="&amp;$N$5&amp;",Trend5:="&amp;$N$6&amp;",Trend6:="&amp;$N$7&amp;",Trend7:="&amp;$N$8&amp;",Trend8:="&amp;$N$9&amp;",Range7:="&amp;$O$8&amp;",Range8:="&amp;$O$9&amp;",Range9:="&amp;$O$10&amp;",Range10:="&amp;$O$11&amp;",Range11:="&amp;$O$12&amp;",Range12:="&amp;$O$13&amp;")", "Bar", "", "Close",$A$4,-B415,,,,,"T")</f>
        <v>0</v>
      </c>
      <c r="K415" s="4" t="str">
        <f t="shared" si="41"/>
        <v/>
      </c>
      <c r="S415" s="4"/>
      <c r="W415" s="7">
        <f t="shared" si="43"/>
        <v>4679.25</v>
      </c>
      <c r="X415" s="7">
        <f t="shared" si="44"/>
        <v>4740</v>
      </c>
      <c r="Y415" s="7">
        <f t="shared" si="45"/>
        <v>4663.75</v>
      </c>
      <c r="Z415" s="7">
        <f t="shared" si="46"/>
        <v>4733</v>
      </c>
    </row>
    <row r="416" spans="2:26" x14ac:dyDescent="0.25">
      <c r="B416" s="2">
        <f t="shared" si="42"/>
        <v>414</v>
      </c>
      <c r="C416" s="3">
        <f xml:space="preserve"> RTD("cqg.rtd",,"StudyData", $A$2, "BAR", "", "Time", $A$4,-$B416,$A$6,$A$10, "","False","T")</f>
        <v>45205</v>
      </c>
      <c r="D416" s="15">
        <f xml:space="preserve"> RTD("cqg.rtd",,"StudyData", $A$2, "BAR", "", "Time", $A$4,-$B416,$A$6,$A$10, "","False","T")</f>
        <v>45205</v>
      </c>
      <c r="E416" s="4" t="str">
        <f xml:space="preserve"> TEXT(RTD("cqg.rtd",,"StudyData", $A$2, "BAR", "", "Open", $A$4, -$B416, $A$6,$A$10,,$A$8,$A$12),$A$15)</f>
        <v>4651.75</v>
      </c>
      <c r="F416" s="4" t="str">
        <f xml:space="preserve"> TEXT(RTD("cqg.rtd",,"StudyData", $A$2, "BAR", "", "High", $A$4, -$B416, $A$6,$A$10,,$A$8,$A$12),$A$15)</f>
        <v>4722.75</v>
      </c>
      <c r="G416" s="4" t="str">
        <f xml:space="preserve"> TEXT(RTD("cqg.rtd",,"StudyData", $A$2, "BAR", "", "Low", $A$4, -$B416, $A$6,$A$10,,$A$8,$A$12),$A$15)</f>
        <v>4606.50</v>
      </c>
      <c r="H416" s="4" t="str">
        <f>TEXT(RTD("cqg.rtd",,"StudyData", $A$2, "BAR", "", "Close", $A$4, -$B416, $A$6,$A$10,,$A$8,$A$12),$A$15)</f>
        <v>4705.75</v>
      </c>
      <c r="I416" s="5">
        <f xml:space="preserve"> RTD("cqg.rtd",,"StudyData", $A$2, "Vol", "VolType=auto, CoCType=Contract", "Vol",$A$4, -$B416, $A$6,$A$10,,$A$8,$A$12)</f>
        <v>2216456</v>
      </c>
      <c r="J416" s="1">
        <f>RTD("cqg.rtd",,"StudyData","CSForm("&amp;$A$2&amp;",Trend1:="&amp;$N$2&amp;",Trend2:="&amp;$N$3&amp;",Trend3:="&amp;$N$4&amp;",Trend4:="&amp;$N$5&amp;",Trend5:="&amp;$N$6&amp;",Trend6:="&amp;$N$7&amp;",Trend7:="&amp;$N$8&amp;",Trend8:="&amp;$N$9&amp;",Range7:="&amp;$O$8&amp;",Range8:="&amp;$O$9&amp;",Range9:="&amp;$O$10&amp;",Range10:="&amp;$O$11&amp;",Range11:="&amp;$O$12&amp;",Range12:="&amp;$O$13&amp;")", "Bar", "", "Close",$A$4,-B416,,,,,"T")</f>
        <v>1</v>
      </c>
      <c r="K416" s="4" t="str">
        <f t="shared" si="41"/>
        <v>Engulfing Bullish (EG)</v>
      </c>
      <c r="S416" s="4"/>
      <c r="W416" s="7">
        <f t="shared" si="43"/>
        <v>4651.75</v>
      </c>
      <c r="X416" s="7">
        <f t="shared" si="44"/>
        <v>4722.75</v>
      </c>
      <c r="Y416" s="7">
        <f t="shared" si="45"/>
        <v>4606.5</v>
      </c>
      <c r="Z416" s="7">
        <f t="shared" si="46"/>
        <v>4705.75</v>
      </c>
    </row>
    <row r="417" spans="2:26" x14ac:dyDescent="0.25">
      <c r="B417" s="2">
        <f t="shared" si="42"/>
        <v>415</v>
      </c>
      <c r="C417" s="3">
        <f xml:space="preserve"> RTD("cqg.rtd",,"StudyData", $A$2, "BAR", "", "Time", $A$4,-$B417,$A$6,$A$10, "","False","T")</f>
        <v>45204</v>
      </c>
      <c r="D417" s="15">
        <f xml:space="preserve"> RTD("cqg.rtd",,"StudyData", $A$2, "BAR", "", "Time", $A$4,-$B417,$A$6,$A$10, "","False","T")</f>
        <v>45204</v>
      </c>
      <c r="E417" s="4" t="str">
        <f xml:space="preserve"> TEXT(RTD("cqg.rtd",,"StudyData", $A$2, "BAR", "", "Open", $A$4, -$B417, $A$6,$A$10,,$A$8,$A$12),$A$15)</f>
        <v>4655.75</v>
      </c>
      <c r="F417" s="4" t="str">
        <f xml:space="preserve"> TEXT(RTD("cqg.rtd",,"StudyData", $A$2, "BAR", "", "High", $A$4, -$B417, $A$6,$A$10,,$A$8,$A$12),$A$15)</f>
        <v>4666.25</v>
      </c>
      <c r="G417" s="4" t="str">
        <f xml:space="preserve"> TEXT(RTD("cqg.rtd",,"StudyData", $A$2, "BAR", "", "Low", $A$4, -$B417, $A$6,$A$10,,$A$8,$A$12),$A$15)</f>
        <v>4622.25</v>
      </c>
      <c r="H417" s="4" t="str">
        <f>TEXT(RTD("cqg.rtd",,"StudyData", $A$2, "BAR", "", "Close", $A$4, -$B417, $A$6,$A$10,,$A$8,$A$12),$A$15)</f>
        <v>4655.00</v>
      </c>
      <c r="I417" s="5">
        <f xml:space="preserve"> RTD("cqg.rtd",,"StudyData", $A$2, "Vol", "VolType=auto, CoCType=Contract", "Vol",$A$4, -$B417, $A$6,$A$10,,$A$8,$A$12)</f>
        <v>1673477</v>
      </c>
      <c r="J417" s="1">
        <f>RTD("cqg.rtd",,"StudyData","CSForm("&amp;$A$2&amp;",Trend1:="&amp;$N$2&amp;",Trend2:="&amp;$N$3&amp;",Trend3:="&amp;$N$4&amp;",Trend4:="&amp;$N$5&amp;",Trend5:="&amp;$N$6&amp;",Trend6:="&amp;$N$7&amp;",Trend7:="&amp;$N$8&amp;",Trend8:="&amp;$N$9&amp;",Range7:="&amp;$O$8&amp;",Range8:="&amp;$O$9&amp;",Range9:="&amp;$O$10&amp;",Range10:="&amp;$O$11&amp;",Range11:="&amp;$O$12&amp;",Range12:="&amp;$O$13&amp;")", "Bar", "", "Close",$A$4,-B417,,,,,"T")</f>
        <v>7</v>
      </c>
      <c r="K417" s="4" t="str">
        <f t="shared" si="41"/>
        <v>Harami Bullish (HI)</v>
      </c>
      <c r="S417" s="4"/>
      <c r="W417" s="7">
        <f t="shared" si="43"/>
        <v>4655.75</v>
      </c>
      <c r="X417" s="7">
        <f t="shared" si="44"/>
        <v>4666.25</v>
      </c>
      <c r="Y417" s="7">
        <f t="shared" si="45"/>
        <v>4622.25</v>
      </c>
      <c r="Z417" s="7">
        <f t="shared" si="46"/>
        <v>4655</v>
      </c>
    </row>
    <row r="418" spans="2:26" x14ac:dyDescent="0.25">
      <c r="B418" s="2">
        <f t="shared" si="42"/>
        <v>416</v>
      </c>
      <c r="C418" s="3">
        <f xml:space="preserve"> RTD("cqg.rtd",,"StudyData", $A$2, "BAR", "", "Time", $A$4,-$B418,$A$6,$A$10, "","False","T")</f>
        <v>45203</v>
      </c>
      <c r="D418" s="15">
        <f xml:space="preserve"> RTD("cqg.rtd",,"StudyData", $A$2, "BAR", "", "Time", $A$4,-$B418,$A$6,$A$10, "","False","T")</f>
        <v>45203</v>
      </c>
      <c r="E418" s="4" t="str">
        <f xml:space="preserve"> TEXT(RTD("cqg.rtd",,"StudyData", $A$2, "BAR", "", "Open", $A$4, -$B418, $A$6,$A$10,,$A$8,$A$12),$A$15)</f>
        <v>4627.00</v>
      </c>
      <c r="F418" s="4" t="str">
        <f xml:space="preserve"> TEXT(RTD("cqg.rtd",,"StudyData", $A$2, "BAR", "", "High", $A$4, -$B418, $A$6,$A$10,,$A$8,$A$12),$A$15)</f>
        <v>4668.25</v>
      </c>
      <c r="G418" s="4" t="str">
        <f xml:space="preserve"> TEXT(RTD("cqg.rtd",,"StudyData", $A$2, "BAR", "", "Low", $A$4, -$B418, $A$6,$A$10,,$A$8,$A$12),$A$15)</f>
        <v>4599.75</v>
      </c>
      <c r="H418" s="4" t="str">
        <f>TEXT(RTD("cqg.rtd",,"StudyData", $A$2, "BAR", "", "Close", $A$4, -$B418, $A$6,$A$10,,$A$8,$A$12),$A$15)</f>
        <v>4662.00</v>
      </c>
      <c r="I418" s="5">
        <f xml:space="preserve"> RTD("cqg.rtd",,"StudyData", $A$2, "Vol", "VolType=auto, CoCType=Contract", "Vol",$A$4, -$B418, $A$6,$A$10,,$A$8,$A$12)</f>
        <v>2168271</v>
      </c>
      <c r="J418" s="1">
        <f>RTD("cqg.rtd",,"StudyData","CSForm("&amp;$A$2&amp;",Trend1:="&amp;$N$2&amp;",Trend2:="&amp;$N$3&amp;",Trend3:="&amp;$N$4&amp;",Trend4:="&amp;$N$5&amp;",Trend5:="&amp;$N$6&amp;",Trend6:="&amp;$N$7&amp;",Trend7:="&amp;$N$8&amp;",Trend8:="&amp;$N$9&amp;",Range7:="&amp;$O$8&amp;",Range8:="&amp;$O$9&amp;",Range9:="&amp;$O$10&amp;",Range10:="&amp;$O$11&amp;",Range11:="&amp;$O$12&amp;",Range12:="&amp;$O$13&amp;")", "Bar", "", "Close",$A$4,-B418,,,,,"T")</f>
        <v>0</v>
      </c>
      <c r="K418" s="4" t="str">
        <f t="shared" si="41"/>
        <v/>
      </c>
      <c r="S418" s="4"/>
      <c r="W418" s="7">
        <f t="shared" si="43"/>
        <v>4627</v>
      </c>
      <c r="X418" s="7">
        <f t="shared" si="44"/>
        <v>4668.25</v>
      </c>
      <c r="Y418" s="7">
        <f t="shared" si="45"/>
        <v>4599.75</v>
      </c>
      <c r="Z418" s="7">
        <f t="shared" si="46"/>
        <v>4662</v>
      </c>
    </row>
    <row r="419" spans="2:26" x14ac:dyDescent="0.25">
      <c r="B419" s="2">
        <f t="shared" si="42"/>
        <v>417</v>
      </c>
      <c r="C419" s="3">
        <f xml:space="preserve"> RTD("cqg.rtd",,"StudyData", $A$2, "BAR", "", "Time", $A$4,-$B419,$A$6,$A$10, "","False","T")</f>
        <v>45202</v>
      </c>
      <c r="D419" s="15">
        <f xml:space="preserve"> RTD("cqg.rtd",,"StudyData", $A$2, "BAR", "", "Time", $A$4,-$B419,$A$6,$A$10, "","False","T")</f>
        <v>45202</v>
      </c>
      <c r="E419" s="4" t="str">
        <f xml:space="preserve"> TEXT(RTD("cqg.rtd",,"StudyData", $A$2, "BAR", "", "Open", $A$4, -$B419, $A$6,$A$10,,$A$8,$A$12),$A$15)</f>
        <v>4690.25</v>
      </c>
      <c r="F419" s="4" t="str">
        <f xml:space="preserve"> TEXT(RTD("cqg.rtd",,"StudyData", $A$2, "BAR", "", "High", $A$4, -$B419, $A$6,$A$10,,$A$8,$A$12),$A$15)</f>
        <v>4700.00</v>
      </c>
      <c r="G419" s="4" t="str">
        <f xml:space="preserve"> TEXT(RTD("cqg.rtd",,"StudyData", $A$2, "BAR", "", "Low", $A$4, -$B419, $A$6,$A$10,,$A$8,$A$12),$A$15)</f>
        <v>4615.50</v>
      </c>
      <c r="H419" s="4" t="str">
        <f>TEXT(RTD("cqg.rtd",,"StudyData", $A$2, "BAR", "", "Close", $A$4, -$B419, $A$6,$A$10,,$A$8,$A$12),$A$15)</f>
        <v>4629.00</v>
      </c>
      <c r="I419" s="5">
        <f xml:space="preserve"> RTD("cqg.rtd",,"StudyData", $A$2, "Vol", "VolType=auto, CoCType=Contract", "Vol",$A$4, -$B419, $A$6,$A$10,,$A$8,$A$12)</f>
        <v>2256808</v>
      </c>
      <c r="J419" s="1">
        <f>RTD("cqg.rtd",,"StudyData","CSForm("&amp;$A$2&amp;",Trend1:="&amp;$N$2&amp;",Trend2:="&amp;$N$3&amp;",Trend3:="&amp;$N$4&amp;",Trend4:="&amp;$N$5&amp;",Trend5:="&amp;$N$6&amp;",Trend6:="&amp;$N$7&amp;",Trend7:="&amp;$N$8&amp;",Trend8:="&amp;$N$9&amp;",Range7:="&amp;$O$8&amp;",Range8:="&amp;$O$9&amp;",Range9:="&amp;$O$10&amp;",Range10:="&amp;$O$11&amp;",Range11:="&amp;$O$12&amp;",Range12:="&amp;$O$13&amp;")", "Bar", "", "Close",$A$4,-B419,,,,,"T")</f>
        <v>0</v>
      </c>
      <c r="K419" s="4" t="str">
        <f t="shared" si="41"/>
        <v/>
      </c>
      <c r="S419" s="4"/>
      <c r="W419" s="7">
        <f t="shared" si="43"/>
        <v>4690.25</v>
      </c>
      <c r="X419" s="7">
        <f t="shared" si="44"/>
        <v>4700</v>
      </c>
      <c r="Y419" s="7">
        <f t="shared" si="45"/>
        <v>4615.5</v>
      </c>
      <c r="Z419" s="7">
        <f t="shared" si="46"/>
        <v>4629</v>
      </c>
    </row>
    <row r="420" spans="2:26" x14ac:dyDescent="0.25">
      <c r="B420" s="2">
        <f t="shared" si="42"/>
        <v>418</v>
      </c>
      <c r="C420" s="3">
        <f xml:space="preserve"> RTD("cqg.rtd",,"StudyData", $A$2, "BAR", "", "Time", $A$4,-$B420,$A$6,$A$10, "","False","T")</f>
        <v>45201</v>
      </c>
      <c r="D420" s="15">
        <f xml:space="preserve"> RTD("cqg.rtd",,"StudyData", $A$2, "BAR", "", "Time", $A$4,-$B420,$A$6,$A$10, "","False","T")</f>
        <v>45201</v>
      </c>
      <c r="E420" s="4" t="str">
        <f xml:space="preserve"> TEXT(RTD("cqg.rtd",,"StudyData", $A$2, "BAR", "", "Open", $A$4, -$B420, $A$6,$A$10,,$A$8,$A$12),$A$15)</f>
        <v>4713.25</v>
      </c>
      <c r="F420" s="4" t="str">
        <f xml:space="preserve"> TEXT(RTD("cqg.rtd",,"StudyData", $A$2, "BAR", "", "High", $A$4, -$B420, $A$6,$A$10,,$A$8,$A$12),$A$15)</f>
        <v>4719.75</v>
      </c>
      <c r="G420" s="4" t="str">
        <f xml:space="preserve"> TEXT(RTD("cqg.rtd",,"StudyData", $A$2, "BAR", "", "Low", $A$4, -$B420, $A$6,$A$10,,$A$8,$A$12),$A$15)</f>
        <v>4659.75</v>
      </c>
      <c r="H420" s="4" t="str">
        <f>TEXT(RTD("cqg.rtd",,"StudyData", $A$2, "BAR", "", "Close", $A$4, -$B420, $A$6,$A$10,,$A$8,$A$12),$A$15)</f>
        <v>4688.50</v>
      </c>
      <c r="I420" s="5">
        <f xml:space="preserve"> RTD("cqg.rtd",,"StudyData", $A$2, "Vol", "VolType=auto, CoCType=Contract", "Vol",$A$4, -$B420, $A$6,$A$10,,$A$8,$A$12)</f>
        <v>1950463</v>
      </c>
      <c r="J420" s="1">
        <f>RTD("cqg.rtd",,"StudyData","CSForm("&amp;$A$2&amp;",Trend1:="&amp;$N$2&amp;",Trend2:="&amp;$N$3&amp;",Trend3:="&amp;$N$4&amp;",Trend4:="&amp;$N$5&amp;",Trend5:="&amp;$N$6&amp;",Trend6:="&amp;$N$7&amp;",Trend7:="&amp;$N$8&amp;",Trend8:="&amp;$N$9&amp;",Range7:="&amp;$O$8&amp;",Range8:="&amp;$O$9&amp;",Range9:="&amp;$O$10&amp;",Range10:="&amp;$O$11&amp;",Range11:="&amp;$O$12&amp;",Range12:="&amp;$O$13&amp;")", "Bar", "", "Close",$A$4,-B420,,,,,"T")</f>
        <v>0</v>
      </c>
      <c r="K420" s="4" t="str">
        <f t="shared" si="41"/>
        <v/>
      </c>
      <c r="S420" s="4"/>
      <c r="W420" s="7">
        <f t="shared" si="43"/>
        <v>4713.25</v>
      </c>
      <c r="X420" s="7">
        <f t="shared" si="44"/>
        <v>4719.75</v>
      </c>
      <c r="Y420" s="7">
        <f t="shared" si="45"/>
        <v>4659.75</v>
      </c>
      <c r="Z420" s="7">
        <f t="shared" si="46"/>
        <v>4688.5</v>
      </c>
    </row>
    <row r="421" spans="2:26" x14ac:dyDescent="0.25">
      <c r="B421" s="2">
        <f t="shared" si="42"/>
        <v>419</v>
      </c>
      <c r="C421" s="3">
        <f xml:space="preserve"> RTD("cqg.rtd",,"StudyData", $A$2, "BAR", "", "Time", $A$4,-$B421,$A$6,$A$10, "","False","T")</f>
        <v>45198</v>
      </c>
      <c r="D421" s="15">
        <f xml:space="preserve"> RTD("cqg.rtd",,"StudyData", $A$2, "BAR", "", "Time", $A$4,-$B421,$A$6,$A$10, "","False","T")</f>
        <v>45198</v>
      </c>
      <c r="E421" s="4" t="str">
        <f xml:space="preserve"> TEXT(RTD("cqg.rtd",,"StudyData", $A$2, "BAR", "", "Open", $A$4, -$B421, $A$6,$A$10,,$A$8,$A$12),$A$15)</f>
        <v>4706.25</v>
      </c>
      <c r="F421" s="4" t="str">
        <f xml:space="preserve"> TEXT(RTD("cqg.rtd",,"StudyData", $A$2, "BAR", "", "High", $A$4, -$B421, $A$6,$A$10,,$A$8,$A$12),$A$15)</f>
        <v>4735.50</v>
      </c>
      <c r="G421" s="4" t="str">
        <f xml:space="preserve"> TEXT(RTD("cqg.rtd",,"StudyData", $A$2, "BAR", "", "Low", $A$4, -$B421, $A$6,$A$10,,$A$8,$A$12),$A$15)</f>
        <v>4675.25</v>
      </c>
      <c r="H421" s="4" t="str">
        <f>TEXT(RTD("cqg.rtd",,"StudyData", $A$2, "BAR", "", "Close", $A$4, -$B421, $A$6,$A$10,,$A$8,$A$12),$A$15)</f>
        <v>4689.75</v>
      </c>
      <c r="I421" s="5">
        <f xml:space="preserve"> RTD("cqg.rtd",,"StudyData", $A$2, "Vol", "VolType=auto, CoCType=Contract", "Vol",$A$4, -$B421, $A$6,$A$10,,$A$8,$A$12)</f>
        <v>2106053</v>
      </c>
      <c r="J421" s="1">
        <f>RTD("cqg.rtd",,"StudyData","CSForm("&amp;$A$2&amp;",Trend1:="&amp;$N$2&amp;",Trend2:="&amp;$N$3&amp;",Trend3:="&amp;$N$4&amp;",Trend4:="&amp;$N$5&amp;",Trend5:="&amp;$N$6&amp;",Trend6:="&amp;$N$7&amp;",Trend7:="&amp;$N$8&amp;",Trend8:="&amp;$N$9&amp;",Range7:="&amp;$O$8&amp;",Range8:="&amp;$O$9&amp;",Range9:="&amp;$O$10&amp;",Range10:="&amp;$O$11&amp;",Range11:="&amp;$O$12&amp;",Range12:="&amp;$O$13&amp;")", "Bar", "", "Close",$A$4,-B421,,,,,"T")</f>
        <v>0</v>
      </c>
      <c r="K421" s="4" t="str">
        <f t="shared" si="41"/>
        <v/>
      </c>
      <c r="S421" s="4"/>
      <c r="W421" s="7">
        <f t="shared" si="43"/>
        <v>4706.25</v>
      </c>
      <c r="X421" s="7">
        <f t="shared" si="44"/>
        <v>4735.5</v>
      </c>
      <c r="Y421" s="7">
        <f t="shared" si="45"/>
        <v>4675.25</v>
      </c>
      <c r="Z421" s="7">
        <f t="shared" si="46"/>
        <v>4689.75</v>
      </c>
    </row>
    <row r="422" spans="2:26" x14ac:dyDescent="0.25">
      <c r="B422" s="2">
        <f t="shared" si="42"/>
        <v>420</v>
      </c>
      <c r="C422" s="3">
        <f xml:space="preserve"> RTD("cqg.rtd",,"StudyData", $A$2, "BAR", "", "Time", $A$4,-$B422,$A$6,$A$10, "","False","T")</f>
        <v>45197</v>
      </c>
      <c r="D422" s="15">
        <f xml:space="preserve"> RTD("cqg.rtd",,"StudyData", $A$2, "BAR", "", "Time", $A$4,-$B422,$A$6,$A$10, "","False","T")</f>
        <v>45197</v>
      </c>
      <c r="E422" s="4" t="str">
        <f xml:space="preserve"> TEXT(RTD("cqg.rtd",,"StudyData", $A$2, "BAR", "", "Open", $A$4, -$B422, $A$6,$A$10,,$A$8,$A$12),$A$15)</f>
        <v>4687.50</v>
      </c>
      <c r="F422" s="4" t="str">
        <f xml:space="preserve"> TEXT(RTD("cqg.rtd",,"StudyData", $A$2, "BAR", "", "High", $A$4, -$B422, $A$6,$A$10,,$A$8,$A$12),$A$15)</f>
        <v>4720.00</v>
      </c>
      <c r="G422" s="4" t="str">
        <f xml:space="preserve"> TEXT(RTD("cqg.rtd",,"StudyData", $A$2, "BAR", "", "Low", $A$4, -$B422, $A$6,$A$10,,$A$8,$A$12),$A$15)</f>
        <v>4665.25</v>
      </c>
      <c r="H422" s="4" t="str">
        <f>TEXT(RTD("cqg.rtd",,"StudyData", $A$2, "BAR", "", "Close", $A$4, -$B422, $A$6,$A$10,,$A$8,$A$12),$A$15)</f>
        <v>4701.75</v>
      </c>
      <c r="I422" s="5">
        <f xml:space="preserve"> RTD("cqg.rtd",,"StudyData", $A$2, "Vol", "VolType=auto, CoCType=Contract", "Vol",$A$4, -$B422, $A$6,$A$10,,$A$8,$A$12)</f>
        <v>2012088</v>
      </c>
      <c r="J422" s="1">
        <f>RTD("cqg.rtd",,"StudyData","CSForm("&amp;$A$2&amp;",Trend1:="&amp;$N$2&amp;",Trend2:="&amp;$N$3&amp;",Trend3:="&amp;$N$4&amp;",Trend4:="&amp;$N$5&amp;",Trend5:="&amp;$N$6&amp;",Trend6:="&amp;$N$7&amp;",Trend7:="&amp;$N$8&amp;",Trend8:="&amp;$N$9&amp;",Range7:="&amp;$O$8&amp;",Range8:="&amp;$O$9&amp;",Range9:="&amp;$O$10&amp;",Range10:="&amp;$O$11&amp;",Range11:="&amp;$O$12&amp;",Range12:="&amp;$O$13&amp;")", "Bar", "", "Close",$A$4,-B422,,,,,"T")</f>
        <v>0</v>
      </c>
      <c r="K422" s="4" t="str">
        <f t="shared" si="41"/>
        <v/>
      </c>
      <c r="S422" s="4"/>
      <c r="W422" s="7">
        <f t="shared" si="43"/>
        <v>4687.5</v>
      </c>
      <c r="X422" s="7">
        <f t="shared" si="44"/>
        <v>4720</v>
      </c>
      <c r="Y422" s="7">
        <f t="shared" si="45"/>
        <v>4665.25</v>
      </c>
      <c r="Z422" s="7">
        <f t="shared" si="46"/>
        <v>4701.75</v>
      </c>
    </row>
    <row r="423" spans="2:26" x14ac:dyDescent="0.25">
      <c r="B423" s="2">
        <f t="shared" si="42"/>
        <v>421</v>
      </c>
      <c r="C423" s="3">
        <f xml:space="preserve"> RTD("cqg.rtd",,"StudyData", $A$2, "BAR", "", "Time", $A$4,-$B423,$A$6,$A$10, "","False","T")</f>
        <v>45196</v>
      </c>
      <c r="D423" s="15">
        <f xml:space="preserve"> RTD("cqg.rtd",,"StudyData", $A$2, "BAR", "", "Time", $A$4,-$B423,$A$6,$A$10, "","False","T")</f>
        <v>45196</v>
      </c>
      <c r="E423" s="4" t="str">
        <f xml:space="preserve"> TEXT(RTD("cqg.rtd",,"StudyData", $A$2, "BAR", "", "Open", $A$4, -$B423, $A$6,$A$10,,$A$8,$A$12),$A$15)</f>
        <v>4684.50</v>
      </c>
      <c r="F423" s="4" t="str">
        <f xml:space="preserve"> TEXT(RTD("cqg.rtd",,"StudyData", $A$2, "BAR", "", "High", $A$4, -$B423, $A$6,$A$10,,$A$8,$A$12),$A$15)</f>
        <v>4700.75</v>
      </c>
      <c r="G423" s="4" t="str">
        <f xml:space="preserve"> TEXT(RTD("cqg.rtd",,"StudyData", $A$2, "BAR", "", "Low", $A$4, -$B423, $A$6,$A$10,,$A$8,$A$12),$A$15)</f>
        <v>4641.25</v>
      </c>
      <c r="H423" s="4" t="str">
        <f>TEXT(RTD("cqg.rtd",,"StudyData", $A$2, "BAR", "", "Close", $A$4, -$B423, $A$6,$A$10,,$A$8,$A$12),$A$15)</f>
        <v>4677.75</v>
      </c>
      <c r="I423" s="5">
        <f xml:space="preserve"> RTD("cqg.rtd",,"StudyData", $A$2, "Vol", "VolType=auto, CoCType=Contract", "Vol",$A$4, -$B423, $A$6,$A$10,,$A$8,$A$12)</f>
        <v>1965913</v>
      </c>
      <c r="J423" s="1">
        <f>RTD("cqg.rtd",,"StudyData","CSForm("&amp;$A$2&amp;",Trend1:="&amp;$N$2&amp;",Trend2:="&amp;$N$3&amp;",Trend3:="&amp;$N$4&amp;",Trend4:="&amp;$N$5&amp;",Trend5:="&amp;$N$6&amp;",Trend6:="&amp;$N$7&amp;",Trend7:="&amp;$N$8&amp;",Trend8:="&amp;$N$9&amp;",Range7:="&amp;$O$8&amp;",Range8:="&amp;$O$9&amp;",Range9:="&amp;$O$10&amp;",Range10:="&amp;$O$11&amp;",Range11:="&amp;$O$12&amp;",Range12:="&amp;$O$13&amp;")", "Bar", "", "Close",$A$4,-B423,,,,,"T")</f>
        <v>0</v>
      </c>
      <c r="K423" s="4" t="str">
        <f t="shared" si="41"/>
        <v/>
      </c>
      <c r="S423" s="4"/>
      <c r="W423" s="7">
        <f t="shared" si="43"/>
        <v>4684.5</v>
      </c>
      <c r="X423" s="7">
        <f t="shared" si="44"/>
        <v>4700.75</v>
      </c>
      <c r="Y423" s="7">
        <f t="shared" si="45"/>
        <v>4641.25</v>
      </c>
      <c r="Z423" s="7">
        <f t="shared" si="46"/>
        <v>4677.75</v>
      </c>
    </row>
    <row r="424" spans="2:26" x14ac:dyDescent="0.25">
      <c r="B424" s="2">
        <f t="shared" si="42"/>
        <v>422</v>
      </c>
      <c r="C424" s="3">
        <f xml:space="preserve"> RTD("cqg.rtd",,"StudyData", $A$2, "BAR", "", "Time", $A$4,-$B424,$A$6,$A$10, "","False","T")</f>
        <v>45195</v>
      </c>
      <c r="D424" s="15">
        <f xml:space="preserve"> RTD("cqg.rtd",,"StudyData", $A$2, "BAR", "", "Time", $A$4,-$B424,$A$6,$A$10, "","False","T")</f>
        <v>45195</v>
      </c>
      <c r="E424" s="4" t="str">
        <f xml:space="preserve"> TEXT(RTD("cqg.rtd",,"StudyData", $A$2, "BAR", "", "Open", $A$4, -$B424, $A$6,$A$10,,$A$8,$A$12),$A$15)</f>
        <v>4746.25</v>
      </c>
      <c r="F424" s="4" t="str">
        <f xml:space="preserve"> TEXT(RTD("cqg.rtd",,"StudyData", $A$2, "BAR", "", "High", $A$4, -$B424, $A$6,$A$10,,$A$8,$A$12),$A$15)</f>
        <v>4746.25</v>
      </c>
      <c r="G424" s="4" t="str">
        <f xml:space="preserve"> TEXT(RTD("cqg.rtd",,"StudyData", $A$2, "BAR", "", "Low", $A$4, -$B424, $A$6,$A$10,,$A$8,$A$12),$A$15)</f>
        <v>4669.75</v>
      </c>
      <c r="H424" s="4" t="str">
        <f>TEXT(RTD("cqg.rtd",,"StudyData", $A$2, "BAR", "", "Close", $A$4, -$B424, $A$6,$A$10,,$A$8,$A$12),$A$15)</f>
        <v>4679.00</v>
      </c>
      <c r="I424" s="5">
        <f xml:space="preserve"> RTD("cqg.rtd",,"StudyData", $A$2, "Vol", "VolType=auto, CoCType=Contract", "Vol",$A$4, -$B424, $A$6,$A$10,,$A$8,$A$12)</f>
        <v>1758048</v>
      </c>
      <c r="J424" s="1">
        <f>RTD("cqg.rtd",,"StudyData","CSForm("&amp;$A$2&amp;",Trend1:="&amp;$N$2&amp;",Trend2:="&amp;$N$3&amp;",Trend3:="&amp;$N$4&amp;",Trend4:="&amp;$N$5&amp;",Trend5:="&amp;$N$6&amp;",Trend6:="&amp;$N$7&amp;",Trend7:="&amp;$N$8&amp;",Trend8:="&amp;$N$9&amp;",Range7:="&amp;$O$8&amp;",Range8:="&amp;$O$9&amp;",Range9:="&amp;$O$10&amp;",Range10:="&amp;$O$11&amp;",Range11:="&amp;$O$12&amp;",Range12:="&amp;$O$13&amp;")", "Bar", "", "Close",$A$4,-B424,,,,,"T")</f>
        <v>0</v>
      </c>
      <c r="K424" s="4" t="str">
        <f t="shared" si="41"/>
        <v/>
      </c>
      <c r="S424" s="4"/>
      <c r="W424" s="7">
        <f t="shared" si="43"/>
        <v>4746.25</v>
      </c>
      <c r="X424" s="7">
        <f t="shared" si="44"/>
        <v>4746.25</v>
      </c>
      <c r="Y424" s="7">
        <f t="shared" si="45"/>
        <v>4669.75</v>
      </c>
      <c r="Z424" s="7">
        <f t="shared" si="46"/>
        <v>4679</v>
      </c>
    </row>
    <row r="425" spans="2:26" x14ac:dyDescent="0.25">
      <c r="B425" s="2">
        <f t="shared" si="42"/>
        <v>423</v>
      </c>
      <c r="C425" s="3">
        <f xml:space="preserve"> RTD("cqg.rtd",,"StudyData", $A$2, "BAR", "", "Time", $A$4,-$B425,$A$6,$A$10, "","False","T")</f>
        <v>45194</v>
      </c>
      <c r="D425" s="15">
        <f xml:space="preserve"> RTD("cqg.rtd",,"StudyData", $A$2, "BAR", "", "Time", $A$4,-$B425,$A$6,$A$10, "","False","T")</f>
        <v>45194</v>
      </c>
      <c r="E425" s="4" t="str">
        <f xml:space="preserve"> TEXT(RTD("cqg.rtd",,"StudyData", $A$2, "BAR", "", "Open", $A$4, -$B425, $A$6,$A$10,,$A$8,$A$12),$A$15)</f>
        <v>4729.25</v>
      </c>
      <c r="F425" s="4" t="str">
        <f xml:space="preserve"> TEXT(RTD("cqg.rtd",,"StudyData", $A$2, "BAR", "", "High", $A$4, -$B425, $A$6,$A$10,,$A$8,$A$12),$A$15)</f>
        <v>4747.75</v>
      </c>
      <c r="G425" s="4" t="str">
        <f xml:space="preserve"> TEXT(RTD("cqg.rtd",,"StudyData", $A$2, "BAR", "", "Low", $A$4, -$B425, $A$6,$A$10,,$A$8,$A$12),$A$15)</f>
        <v>4702.50</v>
      </c>
      <c r="H425" s="4" t="str">
        <f>TEXT(RTD("cqg.rtd",,"StudyData", $A$2, "BAR", "", "Close", $A$4, -$B425, $A$6,$A$10,,$A$8,$A$12),$A$15)</f>
        <v>4743.00</v>
      </c>
      <c r="I425" s="5">
        <f xml:space="preserve"> RTD("cqg.rtd",,"StudyData", $A$2, "Vol", "VolType=auto, CoCType=Contract", "Vol",$A$4, -$B425, $A$6,$A$10,,$A$8,$A$12)</f>
        <v>1561595</v>
      </c>
      <c r="J425" s="1">
        <f>RTD("cqg.rtd",,"StudyData","CSForm("&amp;$A$2&amp;",Trend1:="&amp;$N$2&amp;",Trend2:="&amp;$N$3&amp;",Trend3:="&amp;$N$4&amp;",Trend4:="&amp;$N$5&amp;",Trend5:="&amp;$N$6&amp;",Trend6:="&amp;$N$7&amp;",Trend7:="&amp;$N$8&amp;",Trend8:="&amp;$N$9&amp;",Range7:="&amp;$O$8&amp;",Range8:="&amp;$O$9&amp;",Range9:="&amp;$O$10&amp;",Range10:="&amp;$O$11&amp;",Range11:="&amp;$O$12&amp;",Range12:="&amp;$O$13&amp;")", "Bar", "", "Close",$A$4,-B425,,,,,"T")</f>
        <v>0</v>
      </c>
      <c r="K425" s="4" t="str">
        <f t="shared" si="41"/>
        <v/>
      </c>
      <c r="S425" s="4"/>
      <c r="W425" s="7">
        <f t="shared" si="43"/>
        <v>4729.25</v>
      </c>
      <c r="X425" s="7">
        <f t="shared" si="44"/>
        <v>4747.75</v>
      </c>
      <c r="Y425" s="7">
        <f t="shared" si="45"/>
        <v>4702.5</v>
      </c>
      <c r="Z425" s="7">
        <f t="shared" si="46"/>
        <v>4743</v>
      </c>
    </row>
    <row r="426" spans="2:26" x14ac:dyDescent="0.25">
      <c r="B426" s="2">
        <f t="shared" si="42"/>
        <v>424</v>
      </c>
      <c r="C426" s="3">
        <f xml:space="preserve"> RTD("cqg.rtd",,"StudyData", $A$2, "BAR", "", "Time", $A$4,-$B426,$A$6,$A$10, "","False","T")</f>
        <v>45191</v>
      </c>
      <c r="D426" s="15">
        <f xml:space="preserve"> RTD("cqg.rtd",,"StudyData", $A$2, "BAR", "", "Time", $A$4,-$B426,$A$6,$A$10, "","False","T")</f>
        <v>45191</v>
      </c>
      <c r="E426" s="4" t="str">
        <f xml:space="preserve"> TEXT(RTD("cqg.rtd",,"StudyData", $A$2, "BAR", "", "Open", $A$4, -$B426, $A$6,$A$10,,$A$8,$A$12),$A$15)</f>
        <v>4734.50</v>
      </c>
      <c r="F426" s="4" t="str">
        <f xml:space="preserve"> TEXT(RTD("cqg.rtd",,"StudyData", $A$2, "BAR", "", "High", $A$4, -$B426, $A$6,$A$10,,$A$8,$A$12),$A$15)</f>
        <v>4763.25</v>
      </c>
      <c r="G426" s="4" t="str">
        <f xml:space="preserve"> TEXT(RTD("cqg.rtd",,"StudyData", $A$2, "BAR", "", "Low", $A$4, -$B426, $A$6,$A$10,,$A$8,$A$12),$A$15)</f>
        <v>4721.50</v>
      </c>
      <c r="H426" s="4" t="str">
        <f>TEXT(RTD("cqg.rtd",,"StudyData", $A$2, "BAR", "", "Close", $A$4, -$B426, $A$6,$A$10,,$A$8,$A$12),$A$15)</f>
        <v>4725.25</v>
      </c>
      <c r="I426" s="5">
        <f xml:space="preserve"> RTD("cqg.rtd",,"StudyData", $A$2, "Vol", "VolType=auto, CoCType=Contract", "Vol",$A$4, -$B426, $A$6,$A$10,,$A$8,$A$12)</f>
        <v>1736576</v>
      </c>
      <c r="J426" s="1">
        <f>RTD("cqg.rtd",,"StudyData","CSForm("&amp;$A$2&amp;",Trend1:="&amp;$N$2&amp;",Trend2:="&amp;$N$3&amp;",Trend3:="&amp;$N$4&amp;",Trend4:="&amp;$N$5&amp;",Trend5:="&amp;$N$6&amp;",Trend6:="&amp;$N$7&amp;",Trend7:="&amp;$N$8&amp;",Trend8:="&amp;$N$9&amp;",Range7:="&amp;$O$8&amp;",Range8:="&amp;$O$9&amp;",Range9:="&amp;$O$10&amp;",Range10:="&amp;$O$11&amp;",Range11:="&amp;$O$12&amp;",Range12:="&amp;$O$13&amp;")", "Bar", "", "Close",$A$4,-B426,,,,,"T")</f>
        <v>5</v>
      </c>
      <c r="K426" s="4" t="str">
        <f t="shared" si="41"/>
        <v>Inverted Hammer (IH)</v>
      </c>
      <c r="S426" s="4"/>
      <c r="W426" s="7">
        <f t="shared" si="43"/>
        <v>4734.5</v>
      </c>
      <c r="X426" s="7">
        <f t="shared" si="44"/>
        <v>4763.25</v>
      </c>
      <c r="Y426" s="7">
        <f t="shared" si="45"/>
        <v>4721.5</v>
      </c>
      <c r="Z426" s="7">
        <f t="shared" si="46"/>
        <v>4725.25</v>
      </c>
    </row>
    <row r="427" spans="2:26" x14ac:dyDescent="0.25">
      <c r="B427" s="2">
        <f t="shared" si="42"/>
        <v>425</v>
      </c>
      <c r="C427" s="3">
        <f xml:space="preserve"> RTD("cqg.rtd",,"StudyData", $A$2, "BAR", "", "Time", $A$4,-$B427,$A$6,$A$10, "","False","T")</f>
        <v>45190</v>
      </c>
      <c r="D427" s="15">
        <f xml:space="preserve"> RTD("cqg.rtd",,"StudyData", $A$2, "BAR", "", "Time", $A$4,-$B427,$A$6,$A$10, "","False","T")</f>
        <v>45190</v>
      </c>
      <c r="E427" s="4" t="str">
        <f xml:space="preserve"> TEXT(RTD("cqg.rtd",,"StudyData", $A$2, "BAR", "", "Open", $A$4, -$B427, $A$6,$A$10,,$A$8,$A$12),$A$15)</f>
        <v>4809.25</v>
      </c>
      <c r="F427" s="4" t="str">
        <f xml:space="preserve"> TEXT(RTD("cqg.rtd",,"StudyData", $A$2, "BAR", "", "High", $A$4, -$B427, $A$6,$A$10,,$A$8,$A$12),$A$15)</f>
        <v>4811.25</v>
      </c>
      <c r="G427" s="4" t="str">
        <f xml:space="preserve"> TEXT(RTD("cqg.rtd",,"StudyData", $A$2, "BAR", "", "Low", $A$4, -$B427, $A$6,$A$10,,$A$8,$A$12),$A$15)</f>
        <v>4730.75</v>
      </c>
      <c r="H427" s="4" t="str">
        <f>TEXT(RTD("cqg.rtd",,"StudyData", $A$2, "BAR", "", "Close", $A$4, -$B427, $A$6,$A$10,,$A$8,$A$12),$A$15)</f>
        <v>4736.25</v>
      </c>
      <c r="I427" s="5">
        <f xml:space="preserve"> RTD("cqg.rtd",,"StudyData", $A$2, "Vol", "VolType=auto, CoCType=Contract", "Vol",$A$4, -$B427, $A$6,$A$10,,$A$8,$A$12)</f>
        <v>1998638</v>
      </c>
      <c r="J427" s="1">
        <f>RTD("cqg.rtd",,"StudyData","CSForm("&amp;$A$2&amp;",Trend1:="&amp;$N$2&amp;",Trend2:="&amp;$N$3&amp;",Trend3:="&amp;$N$4&amp;",Trend4:="&amp;$N$5&amp;",Trend5:="&amp;$N$6&amp;",Trend6:="&amp;$N$7&amp;",Trend7:="&amp;$N$8&amp;",Trend8:="&amp;$N$9&amp;",Range7:="&amp;$O$8&amp;",Range8:="&amp;$O$9&amp;",Range9:="&amp;$O$10&amp;",Range10:="&amp;$O$11&amp;",Range11:="&amp;$O$12&amp;",Range12:="&amp;$O$13&amp;")", "Bar", "", "Close",$A$4,-B427,,,,,"T")</f>
        <v>0</v>
      </c>
      <c r="K427" s="4" t="str">
        <f t="shared" si="41"/>
        <v/>
      </c>
      <c r="S427" s="4"/>
      <c r="W427" s="7">
        <f t="shared" si="43"/>
        <v>4809.25</v>
      </c>
      <c r="X427" s="7">
        <f t="shared" si="44"/>
        <v>4811.25</v>
      </c>
      <c r="Y427" s="7">
        <f t="shared" si="45"/>
        <v>4730.75</v>
      </c>
      <c r="Z427" s="7">
        <f t="shared" si="46"/>
        <v>4736.25</v>
      </c>
    </row>
    <row r="428" spans="2:26" x14ac:dyDescent="0.25">
      <c r="B428" s="2">
        <f t="shared" si="42"/>
        <v>426</v>
      </c>
      <c r="C428" s="3">
        <f xml:space="preserve"> RTD("cqg.rtd",,"StudyData", $A$2, "BAR", "", "Time", $A$4,-$B428,$A$6,$A$10, "","False","T")</f>
        <v>45189</v>
      </c>
      <c r="D428" s="15">
        <f xml:space="preserve"> RTD("cqg.rtd",,"StudyData", $A$2, "BAR", "", "Time", $A$4,-$B428,$A$6,$A$10, "","False","T")</f>
        <v>45189</v>
      </c>
      <c r="E428" s="4" t="str">
        <f xml:space="preserve"> TEXT(RTD("cqg.rtd",,"StudyData", $A$2, "BAR", "", "Open", $A$4, -$B428, $A$6,$A$10,,$A$8,$A$12),$A$15)</f>
        <v>4855.50</v>
      </c>
      <c r="F428" s="4" t="str">
        <f xml:space="preserve"> TEXT(RTD("cqg.rtd",,"StudyData", $A$2, "BAR", "", "High", $A$4, -$B428, $A$6,$A$10,,$A$8,$A$12),$A$15)</f>
        <v>4872.25</v>
      </c>
      <c r="G428" s="4" t="str">
        <f xml:space="preserve"> TEXT(RTD("cqg.rtd",,"StudyData", $A$2, "BAR", "", "Low", $A$4, -$B428, $A$6,$A$10,,$A$8,$A$12),$A$15)</f>
        <v>4807.50</v>
      </c>
      <c r="H428" s="4" t="str">
        <f>TEXT(RTD("cqg.rtd",,"StudyData", $A$2, "BAR", "", "Close", $A$4, -$B428, $A$6,$A$10,,$A$8,$A$12),$A$15)</f>
        <v>4811.25</v>
      </c>
      <c r="I428" s="5">
        <f xml:space="preserve"> RTD("cqg.rtd",,"StudyData", $A$2, "Vol", "VolType=auto, CoCType=Contract", "Vol",$A$4, -$B428, $A$6,$A$10,,$A$8,$A$12)</f>
        <v>1482206</v>
      </c>
      <c r="J428" s="1">
        <f>RTD("cqg.rtd",,"StudyData","CSForm("&amp;$A$2&amp;",Trend1:="&amp;$N$2&amp;",Trend2:="&amp;$N$3&amp;",Trend3:="&amp;$N$4&amp;",Trend4:="&amp;$N$5&amp;",Trend5:="&amp;$N$6&amp;",Trend6:="&amp;$N$7&amp;",Trend7:="&amp;$N$8&amp;",Trend8:="&amp;$N$9&amp;",Range7:="&amp;$O$8&amp;",Range8:="&amp;$O$9&amp;",Range9:="&amp;$O$10&amp;",Range10:="&amp;$O$11&amp;",Range11:="&amp;$O$12&amp;",Range12:="&amp;$O$13&amp;")", "Bar", "", "Close",$A$4,-B428,,,,,"T")</f>
        <v>0</v>
      </c>
      <c r="K428" s="4" t="str">
        <f t="shared" si="41"/>
        <v/>
      </c>
      <c r="S428" s="4"/>
      <c r="W428" s="7">
        <f t="shared" si="43"/>
        <v>4855.5</v>
      </c>
      <c r="X428" s="7">
        <f t="shared" si="44"/>
        <v>4872.25</v>
      </c>
      <c r="Y428" s="7">
        <f t="shared" si="45"/>
        <v>4807.5</v>
      </c>
      <c r="Z428" s="7">
        <f t="shared" si="46"/>
        <v>4811.25</v>
      </c>
    </row>
    <row r="429" spans="2:26" x14ac:dyDescent="0.25">
      <c r="B429" s="2">
        <f t="shared" si="42"/>
        <v>427</v>
      </c>
      <c r="C429" s="3">
        <f xml:space="preserve"> RTD("cqg.rtd",,"StudyData", $A$2, "BAR", "", "Time", $A$4,-$B429,$A$6,$A$10, "","False","T")</f>
        <v>45188</v>
      </c>
      <c r="D429" s="15">
        <f xml:space="preserve"> RTD("cqg.rtd",,"StudyData", $A$2, "BAR", "", "Time", $A$4,-$B429,$A$6,$A$10, "","False","T")</f>
        <v>45188</v>
      </c>
      <c r="E429" s="4" t="str">
        <f xml:space="preserve"> TEXT(RTD("cqg.rtd",,"StudyData", $A$2, "BAR", "", "Open", $A$4, -$B429, $A$6,$A$10,,$A$8,$A$12),$A$15)</f>
        <v>4867.50</v>
      </c>
      <c r="F429" s="4" t="str">
        <f xml:space="preserve"> TEXT(RTD("cqg.rtd",,"StudyData", $A$2, "BAR", "", "High", $A$4, -$B429, $A$6,$A$10,,$A$8,$A$12),$A$15)</f>
        <v>4873.75</v>
      </c>
      <c r="G429" s="4" t="str">
        <f xml:space="preserve"> TEXT(RTD("cqg.rtd",,"StudyData", $A$2, "BAR", "", "Low", $A$4, -$B429, $A$6,$A$10,,$A$8,$A$12),$A$15)</f>
        <v>4826.50</v>
      </c>
      <c r="H429" s="4" t="str">
        <f>TEXT(RTD("cqg.rtd",,"StudyData", $A$2, "BAR", "", "Close", $A$4, -$B429, $A$6,$A$10,,$A$8,$A$12),$A$15)</f>
        <v>4854.25</v>
      </c>
      <c r="I429" s="5">
        <f xml:space="preserve"> RTD("cqg.rtd",,"StudyData", $A$2, "Vol", "VolType=auto, CoCType=Contract", "Vol",$A$4, -$B429, $A$6,$A$10,,$A$8,$A$12)</f>
        <v>1422950</v>
      </c>
      <c r="J429" s="1">
        <f>RTD("cqg.rtd",,"StudyData","CSForm("&amp;$A$2&amp;",Trend1:="&amp;$N$2&amp;",Trend2:="&amp;$N$3&amp;",Trend3:="&amp;$N$4&amp;",Trend4:="&amp;$N$5&amp;",Trend5:="&amp;$N$6&amp;",Trend6:="&amp;$N$7&amp;",Trend7:="&amp;$N$8&amp;",Trend8:="&amp;$N$9&amp;",Range7:="&amp;$O$8&amp;",Range8:="&amp;$O$9&amp;",Range9:="&amp;$O$10&amp;",Range10:="&amp;$O$11&amp;",Range11:="&amp;$O$12&amp;",Range12:="&amp;$O$13&amp;")", "Bar", "", "Close",$A$4,-B429,,,,,"T")</f>
        <v>3</v>
      </c>
      <c r="K429" s="4" t="str">
        <f t="shared" si="41"/>
        <v>Hammer (HR)</v>
      </c>
      <c r="S429" s="4"/>
      <c r="W429" s="7">
        <f t="shared" si="43"/>
        <v>4867.5</v>
      </c>
      <c r="X429" s="7">
        <f t="shared" si="44"/>
        <v>4873.75</v>
      </c>
      <c r="Y429" s="7">
        <f t="shared" si="45"/>
        <v>4826.5</v>
      </c>
      <c r="Z429" s="7">
        <f t="shared" si="46"/>
        <v>4854.25</v>
      </c>
    </row>
    <row r="430" spans="2:26" x14ac:dyDescent="0.25">
      <c r="B430" s="2">
        <f t="shared" si="42"/>
        <v>428</v>
      </c>
      <c r="C430" s="3">
        <f xml:space="preserve"> RTD("cqg.rtd",,"StudyData", $A$2, "BAR", "", "Time", $A$4,-$B430,$A$6,$A$10, "","False","T")</f>
        <v>45187</v>
      </c>
      <c r="D430" s="15">
        <f xml:space="preserve"> RTD("cqg.rtd",,"StudyData", $A$2, "BAR", "", "Time", $A$4,-$B430,$A$6,$A$10, "","False","T")</f>
        <v>45187</v>
      </c>
      <c r="E430" s="4" t="str">
        <f xml:space="preserve"> TEXT(RTD("cqg.rtd",,"StudyData", $A$2, "BAR", "", "Open", $A$4, -$B430, $A$6,$A$10,,$A$8,$A$12),$A$15)</f>
        <v>4863.75</v>
      </c>
      <c r="F430" s="4" t="str">
        <f xml:space="preserve"> TEXT(RTD("cqg.rtd",,"StudyData", $A$2, "BAR", "", "High", $A$4, -$B430, $A$6,$A$10,,$A$8,$A$12),$A$15)</f>
        <v>4878.75</v>
      </c>
      <c r="G430" s="4" t="str">
        <f xml:space="preserve"> TEXT(RTD("cqg.rtd",,"StudyData", $A$2, "BAR", "", "Low", $A$4, -$B430, $A$6,$A$10,,$A$8,$A$12),$A$15)</f>
        <v>4851.25</v>
      </c>
      <c r="H430" s="4" t="str">
        <f>TEXT(RTD("cqg.rtd",,"StudyData", $A$2, "BAR", "", "Close", $A$4, -$B430, $A$6,$A$10,,$A$8,$A$12),$A$15)</f>
        <v>4865.75</v>
      </c>
      <c r="I430" s="5">
        <f xml:space="preserve"> RTD("cqg.rtd",,"StudyData", $A$2, "Vol", "VolType=auto, CoCType=Contract", "Vol",$A$4, -$B430, $A$6,$A$10,,$A$8,$A$12)</f>
        <v>1155158</v>
      </c>
      <c r="J430" s="1">
        <f>RTD("cqg.rtd",,"StudyData","CSForm("&amp;$A$2&amp;",Trend1:="&amp;$N$2&amp;",Trend2:="&amp;$N$3&amp;",Trend3:="&amp;$N$4&amp;",Trend4:="&amp;$N$5&amp;",Trend5:="&amp;$N$6&amp;",Trend6:="&amp;$N$7&amp;",Trend7:="&amp;$N$8&amp;",Trend8:="&amp;$N$9&amp;",Range7:="&amp;$O$8&amp;",Range8:="&amp;$O$9&amp;",Range9:="&amp;$O$10&amp;",Range10:="&amp;$O$11&amp;",Range11:="&amp;$O$12&amp;",Range12:="&amp;$O$13&amp;")", "Bar", "", "Close",$A$4,-B430,,,,,"T")</f>
        <v>7</v>
      </c>
      <c r="K430" s="4" t="str">
        <f t="shared" si="41"/>
        <v>Harami Bullish (HI)</v>
      </c>
      <c r="S430" s="4"/>
      <c r="W430" s="7">
        <f t="shared" si="43"/>
        <v>4863.75</v>
      </c>
      <c r="X430" s="7">
        <f t="shared" si="44"/>
        <v>4878.75</v>
      </c>
      <c r="Y430" s="7">
        <f t="shared" si="45"/>
        <v>4851.25</v>
      </c>
      <c r="Z430" s="7">
        <f t="shared" si="46"/>
        <v>4865.75</v>
      </c>
    </row>
    <row r="431" spans="2:26" x14ac:dyDescent="0.25">
      <c r="B431" s="2">
        <f t="shared" si="42"/>
        <v>429</v>
      </c>
      <c r="C431" s="3">
        <f xml:space="preserve"> RTD("cqg.rtd",,"StudyData", $A$2, "BAR", "", "Time", $A$4,-$B431,$A$6,$A$10, "","False","T")</f>
        <v>45184</v>
      </c>
      <c r="D431" s="15">
        <f xml:space="preserve"> RTD("cqg.rtd",,"StudyData", $A$2, "BAR", "", "Time", $A$4,-$B431,$A$6,$A$10, "","False","T")</f>
        <v>45184</v>
      </c>
      <c r="E431" s="4" t="str">
        <f xml:space="preserve"> TEXT(RTD("cqg.rtd",,"StudyData", $A$2, "BAR", "", "Open", $A$4, -$B431, $A$6,$A$10,,$A$8,$A$12),$A$15)</f>
        <v>4920.75</v>
      </c>
      <c r="F431" s="4" t="str">
        <f xml:space="preserve"> TEXT(RTD("cqg.rtd",,"StudyData", $A$2, "BAR", "", "High", $A$4, -$B431, $A$6,$A$10,,$A$8,$A$12),$A$15)</f>
        <v>4930.25</v>
      </c>
      <c r="G431" s="4" t="str">
        <f xml:space="preserve"> TEXT(RTD("cqg.rtd",,"StudyData", $A$2, "BAR", "", "Low", $A$4, -$B431, $A$6,$A$10,,$A$8,$A$12),$A$15)</f>
        <v>4858.25</v>
      </c>
      <c r="H431" s="4" t="str">
        <f>TEXT(RTD("cqg.rtd",,"StudyData", $A$2, "BAR", "", "Close", $A$4, -$B431, $A$6,$A$10,,$A$8,$A$12),$A$15)</f>
        <v>4862.25</v>
      </c>
      <c r="I431" s="5">
        <f xml:space="preserve"> RTD("cqg.rtd",,"StudyData", $A$2, "Vol", "VolType=auto, CoCType=Contract", "Vol",$A$4, -$B431, $A$6,$A$10,,$A$8,$A$12)</f>
        <v>1825966</v>
      </c>
      <c r="J431" s="1">
        <f>RTD("cqg.rtd",,"StudyData","CSForm("&amp;$A$2&amp;",Trend1:="&amp;$N$2&amp;",Trend2:="&amp;$N$3&amp;",Trend3:="&amp;$N$4&amp;",Trend4:="&amp;$N$5&amp;",Trend5:="&amp;$N$6&amp;",Trend6:="&amp;$N$7&amp;",Trend7:="&amp;$N$8&amp;",Trend8:="&amp;$N$9&amp;",Range7:="&amp;$O$8&amp;",Range8:="&amp;$O$9&amp;",Range9:="&amp;$O$10&amp;",Range10:="&amp;$O$11&amp;",Range11:="&amp;$O$12&amp;",Range12:="&amp;$O$13&amp;")", "Bar", "", "Close",$A$4,-B431,,,,,"T")</f>
        <v>2</v>
      </c>
      <c r="K431" s="4" t="str">
        <f t="shared" si="41"/>
        <v>Engulfing Bearish (EG)</v>
      </c>
      <c r="S431" s="4"/>
      <c r="W431" s="7">
        <f t="shared" si="43"/>
        <v>4920.75</v>
      </c>
      <c r="X431" s="7">
        <f t="shared" si="44"/>
        <v>4930.25</v>
      </c>
      <c r="Y431" s="7">
        <f t="shared" si="45"/>
        <v>4858.25</v>
      </c>
      <c r="Z431" s="7">
        <f t="shared" si="46"/>
        <v>4862.25</v>
      </c>
    </row>
    <row r="432" spans="2:26" x14ac:dyDescent="0.25">
      <c r="B432" s="2">
        <f t="shared" si="42"/>
        <v>430</v>
      </c>
      <c r="C432" s="3">
        <f xml:space="preserve"> RTD("cqg.rtd",,"StudyData", $A$2, "BAR", "", "Time", $A$4,-$B432,$A$6,$A$10, "","False","T")</f>
        <v>45183</v>
      </c>
      <c r="D432" s="15">
        <f xml:space="preserve"> RTD("cqg.rtd",,"StudyData", $A$2, "BAR", "", "Time", $A$4,-$B432,$A$6,$A$10, "","False","T")</f>
        <v>45183</v>
      </c>
      <c r="E432" s="4" t="str">
        <f xml:space="preserve"> TEXT(RTD("cqg.rtd",,"StudyData", $A$2, "BAR", "", "Open", $A$4, -$B432, $A$6,$A$10,,$A$8,$A$12),$A$15)</f>
        <v>4885.50</v>
      </c>
      <c r="F432" s="4" t="str">
        <f xml:space="preserve"> TEXT(RTD("cqg.rtd",,"StudyData", $A$2, "BAR", "", "High", $A$4, -$B432, $A$6,$A$10,,$A$8,$A$12),$A$15)</f>
        <v>4926.25</v>
      </c>
      <c r="G432" s="4" t="str">
        <f xml:space="preserve"> TEXT(RTD("cqg.rtd",,"StudyData", $A$2, "BAR", "", "Low", $A$4, -$B432, $A$6,$A$10,,$A$8,$A$12),$A$15)</f>
        <v>4883.25</v>
      </c>
      <c r="H432" s="4" t="str">
        <f>TEXT(RTD("cqg.rtd",,"StudyData", $A$2, "BAR", "", "Close", $A$4, -$B432, $A$6,$A$10,,$A$8,$A$12),$A$15)</f>
        <v>4919.25</v>
      </c>
      <c r="I432" s="5">
        <f xml:space="preserve"> RTD("cqg.rtd",,"StudyData", $A$2, "Vol", "VolType=auto, CoCType=Contract", "Vol",$A$4, -$B432, $A$6,$A$10,,$A$8,$A$12)</f>
        <v>1640992</v>
      </c>
      <c r="J432" s="1">
        <f>RTD("cqg.rtd",,"StudyData","CSForm("&amp;$A$2&amp;",Trend1:="&amp;$N$2&amp;",Trend2:="&amp;$N$3&amp;",Trend3:="&amp;$N$4&amp;",Trend4:="&amp;$N$5&amp;",Trend5:="&amp;$N$6&amp;",Trend6:="&amp;$N$7&amp;",Trend7:="&amp;$N$8&amp;",Trend8:="&amp;$N$9&amp;",Range7:="&amp;$O$8&amp;",Range8:="&amp;$O$9&amp;",Range9:="&amp;$O$10&amp;",Range10:="&amp;$O$11&amp;",Range11:="&amp;$O$12&amp;",Range12:="&amp;$O$13&amp;")", "Bar", "", "Close",$A$4,-B432,,,,,"T")</f>
        <v>0</v>
      </c>
      <c r="K432" s="4" t="str">
        <f t="shared" si="41"/>
        <v/>
      </c>
      <c r="S432" s="4"/>
      <c r="W432" s="7">
        <f t="shared" si="43"/>
        <v>4885.5</v>
      </c>
      <c r="X432" s="7">
        <f t="shared" si="44"/>
        <v>4926.25</v>
      </c>
      <c r="Y432" s="7">
        <f t="shared" si="45"/>
        <v>4883.25</v>
      </c>
      <c r="Z432" s="7">
        <f t="shared" si="46"/>
        <v>4919.25</v>
      </c>
    </row>
    <row r="433" spans="2:26" x14ac:dyDescent="0.25">
      <c r="B433" s="2">
        <f t="shared" si="42"/>
        <v>431</v>
      </c>
      <c r="C433" s="3">
        <f xml:space="preserve"> RTD("cqg.rtd",,"StudyData", $A$2, "BAR", "", "Time", $A$4,-$B433,$A$6,$A$10, "","False","T")</f>
        <v>45182</v>
      </c>
      <c r="D433" s="15">
        <f xml:space="preserve"> RTD("cqg.rtd",,"StudyData", $A$2, "BAR", "", "Time", $A$4,-$B433,$A$6,$A$10, "","False","T")</f>
        <v>45182</v>
      </c>
      <c r="E433" s="4" t="str">
        <f xml:space="preserve"> TEXT(RTD("cqg.rtd",,"StudyData", $A$2, "BAR", "", "Open", $A$4, -$B433, $A$6,$A$10,,$A$8,$A$12),$A$15)</f>
        <v>4877.25</v>
      </c>
      <c r="F433" s="4" t="str">
        <f xml:space="preserve"> TEXT(RTD("cqg.rtd",,"StudyData", $A$2, "BAR", "", "High", $A$4, -$B433, $A$6,$A$10,,$A$8,$A$12),$A$15)</f>
        <v>4894.50</v>
      </c>
      <c r="G433" s="4" t="str">
        <f xml:space="preserve"> TEXT(RTD("cqg.rtd",,"StudyData", $A$2, "BAR", "", "Low", $A$4, -$B433, $A$6,$A$10,,$A$8,$A$12),$A$15)</f>
        <v>4859.25</v>
      </c>
      <c r="H433" s="4" t="str">
        <f>TEXT(RTD("cqg.rtd",,"StudyData", $A$2, "BAR", "", "Close", $A$4, -$B433, $A$6,$A$10,,$A$8,$A$12),$A$15)</f>
        <v>4881.75</v>
      </c>
      <c r="I433" s="5">
        <f xml:space="preserve"> RTD("cqg.rtd",,"StudyData", $A$2, "Vol", "VolType=auto, CoCType=Contract", "Vol",$A$4, -$B433, $A$6,$A$10,,$A$8,$A$12)</f>
        <v>1773153</v>
      </c>
      <c r="J433" s="1">
        <f>RTD("cqg.rtd",,"StudyData","CSForm("&amp;$A$2&amp;",Trend1:="&amp;$N$2&amp;",Trend2:="&amp;$N$3&amp;",Trend3:="&amp;$N$4&amp;",Trend4:="&amp;$N$5&amp;",Trend5:="&amp;$N$6&amp;",Trend6:="&amp;$N$7&amp;",Trend7:="&amp;$N$8&amp;",Trend8:="&amp;$N$9&amp;",Range7:="&amp;$O$8&amp;",Range8:="&amp;$O$9&amp;",Range9:="&amp;$O$10&amp;",Range10:="&amp;$O$11&amp;",Range11:="&amp;$O$12&amp;",Range12:="&amp;$O$13&amp;")", "Bar", "", "Close",$A$4,-B433,,,,,"T")</f>
        <v>0</v>
      </c>
      <c r="K433" s="4" t="str">
        <f t="shared" si="41"/>
        <v/>
      </c>
      <c r="S433" s="4"/>
      <c r="W433" s="7">
        <f t="shared" si="43"/>
        <v>4877.25</v>
      </c>
      <c r="X433" s="7">
        <f t="shared" si="44"/>
        <v>4894.5</v>
      </c>
      <c r="Y433" s="7">
        <f t="shared" si="45"/>
        <v>4859.25</v>
      </c>
      <c r="Z433" s="7">
        <f t="shared" si="46"/>
        <v>4881.75</v>
      </c>
    </row>
    <row r="434" spans="2:26" x14ac:dyDescent="0.25">
      <c r="B434" s="2">
        <f t="shared" si="42"/>
        <v>432</v>
      </c>
      <c r="C434" s="3">
        <f xml:space="preserve"> RTD("cqg.rtd",,"StudyData", $A$2, "BAR", "", "Time", $A$4,-$B434,$A$6,$A$10, "","False","T")</f>
        <v>45181</v>
      </c>
      <c r="D434" s="15">
        <f xml:space="preserve"> RTD("cqg.rtd",,"StudyData", $A$2, "BAR", "", "Time", $A$4,-$B434,$A$6,$A$10, "","False","T")</f>
        <v>45181</v>
      </c>
      <c r="E434" s="4" t="str">
        <f xml:space="preserve"> TEXT(RTD("cqg.rtd",,"StudyData", $A$2, "BAR", "", "Open", $A$4, -$B434, $A$6,$A$10,,$A$8,$A$12),$A$15)</f>
        <v>4900.75</v>
      </c>
      <c r="F434" s="4" t="str">
        <f xml:space="preserve"> TEXT(RTD("cqg.rtd",,"StudyData", $A$2, "BAR", "", "High", $A$4, -$B434, $A$6,$A$10,,$A$8,$A$12),$A$15)</f>
        <v>4903.25</v>
      </c>
      <c r="G434" s="4" t="str">
        <f xml:space="preserve"> TEXT(RTD("cqg.rtd",,"StudyData", $A$2, "BAR", "", "Low", $A$4, -$B434, $A$6,$A$10,,$A$8,$A$12),$A$15)</f>
        <v>4871.50</v>
      </c>
      <c r="H434" s="4" t="str">
        <f>TEXT(RTD("cqg.rtd",,"StudyData", $A$2, "BAR", "", "Close", $A$4, -$B434, $A$6,$A$10,,$A$8,$A$12),$A$15)</f>
        <v>4878.00</v>
      </c>
      <c r="I434" s="5">
        <f xml:space="preserve"> RTD("cqg.rtd",,"StudyData", $A$2, "Vol", "VolType=auto, CoCType=Contract", "Vol",$A$4, -$B434, $A$6,$A$10,,$A$8,$A$12)</f>
        <v>1870977</v>
      </c>
      <c r="J434" s="1">
        <f>RTD("cqg.rtd",,"StudyData","CSForm("&amp;$A$2&amp;",Trend1:="&amp;$N$2&amp;",Trend2:="&amp;$N$3&amp;",Trend3:="&amp;$N$4&amp;",Trend4:="&amp;$N$5&amp;",Trend5:="&amp;$N$6&amp;",Trend6:="&amp;$N$7&amp;",Trend7:="&amp;$N$8&amp;",Trend8:="&amp;$N$9&amp;",Range7:="&amp;$O$8&amp;",Range8:="&amp;$O$9&amp;",Range9:="&amp;$O$10&amp;",Range10:="&amp;$O$11&amp;",Range11:="&amp;$O$12&amp;",Range12:="&amp;$O$13&amp;")", "Bar", "", "Close",$A$4,-B434,,,,,"T")</f>
        <v>0</v>
      </c>
      <c r="K434" s="4" t="str">
        <f t="shared" si="41"/>
        <v/>
      </c>
      <c r="S434" s="4"/>
      <c r="W434" s="7">
        <f t="shared" si="43"/>
        <v>4900.75</v>
      </c>
      <c r="X434" s="7">
        <f t="shared" si="44"/>
        <v>4903.25</v>
      </c>
      <c r="Y434" s="7">
        <f t="shared" si="45"/>
        <v>4871.5</v>
      </c>
      <c r="Z434" s="7">
        <f t="shared" si="46"/>
        <v>4878</v>
      </c>
    </row>
    <row r="435" spans="2:26" x14ac:dyDescent="0.25">
      <c r="B435" s="2">
        <f t="shared" si="42"/>
        <v>433</v>
      </c>
      <c r="C435" s="3">
        <f xml:space="preserve"> RTD("cqg.rtd",,"StudyData", $A$2, "BAR", "", "Time", $A$4,-$B435,$A$6,$A$10, "","False","T")</f>
        <v>45180</v>
      </c>
      <c r="D435" s="15">
        <f xml:space="preserve"> RTD("cqg.rtd",,"StudyData", $A$2, "BAR", "", "Time", $A$4,-$B435,$A$6,$A$10, "","False","T")</f>
        <v>45180</v>
      </c>
      <c r="E435" s="4" t="str">
        <f xml:space="preserve"> TEXT(RTD("cqg.rtd",,"StudyData", $A$2, "BAR", "", "Open", $A$4, -$B435, $A$6,$A$10,,$A$8,$A$12),$A$15)</f>
        <v>4878.25</v>
      </c>
      <c r="F435" s="4" t="str">
        <f xml:space="preserve"> TEXT(RTD("cqg.rtd",,"StudyData", $A$2, "BAR", "", "High", $A$4, -$B435, $A$6,$A$10,,$A$8,$A$12),$A$15)</f>
        <v>4907.75</v>
      </c>
      <c r="G435" s="4" t="str">
        <f xml:space="preserve"> TEXT(RTD("cqg.rtd",,"StudyData", $A$2, "BAR", "", "Low", $A$4, -$B435, $A$6,$A$10,,$A$8,$A$12),$A$15)</f>
        <v>4873.00</v>
      </c>
      <c r="H435" s="4" t="str">
        <f>TEXT(RTD("cqg.rtd",,"StudyData", $A$2, "BAR", "", "Close", $A$4, -$B435, $A$6,$A$10,,$A$8,$A$12),$A$15)</f>
        <v>4903.75</v>
      </c>
      <c r="I435" s="5">
        <f xml:space="preserve"> RTD("cqg.rtd",,"StudyData", $A$2, "Vol", "VolType=auto, CoCType=Contract", "Vol",$A$4, -$B435, $A$6,$A$10,,$A$8,$A$12)</f>
        <v>2043475</v>
      </c>
      <c r="J435" s="1">
        <f>RTD("cqg.rtd",,"StudyData","CSForm("&amp;$A$2&amp;",Trend1:="&amp;$N$2&amp;",Trend2:="&amp;$N$3&amp;",Trend3:="&amp;$N$4&amp;",Trend4:="&amp;$N$5&amp;",Trend5:="&amp;$N$6&amp;",Trend6:="&amp;$N$7&amp;",Trend7:="&amp;$N$8&amp;",Trend8:="&amp;$N$9&amp;",Range7:="&amp;$O$8&amp;",Range8:="&amp;$O$9&amp;",Range9:="&amp;$O$10&amp;",Range10:="&amp;$O$11&amp;",Range11:="&amp;$O$12&amp;",Range12:="&amp;$O$13&amp;")", "Bar", "", "Close",$A$4,-B435,,,,,"T")</f>
        <v>0</v>
      </c>
      <c r="K435" s="4" t="str">
        <f t="shared" si="41"/>
        <v/>
      </c>
      <c r="S435" s="4"/>
      <c r="W435" s="7">
        <f t="shared" si="43"/>
        <v>4878.25</v>
      </c>
      <c r="X435" s="7">
        <f t="shared" si="44"/>
        <v>4907.75</v>
      </c>
      <c r="Y435" s="7">
        <f t="shared" si="45"/>
        <v>4873</v>
      </c>
      <c r="Z435" s="7">
        <f t="shared" si="46"/>
        <v>4903.75</v>
      </c>
    </row>
    <row r="436" spans="2:26" x14ac:dyDescent="0.25">
      <c r="B436" s="2">
        <f t="shared" si="42"/>
        <v>434</v>
      </c>
      <c r="C436" s="3">
        <f xml:space="preserve"> RTD("cqg.rtd",,"StudyData", $A$2, "BAR", "", "Time", $A$4,-$B436,$A$6,$A$10, "","False","T")</f>
        <v>45177</v>
      </c>
      <c r="D436" s="15">
        <f xml:space="preserve"> RTD("cqg.rtd",,"StudyData", $A$2, "BAR", "", "Time", $A$4,-$B436,$A$6,$A$10, "","False","T")</f>
        <v>45177</v>
      </c>
      <c r="E436" s="4" t="str">
        <f xml:space="preserve"> TEXT(RTD("cqg.rtd",,"StudyData", $A$2, "BAR", "", "Open", $A$4, -$B436, $A$6,$A$10,,$A$8,$A$12),$A$15)</f>
        <v>4872.00</v>
      </c>
      <c r="F436" s="4" t="str">
        <f xml:space="preserve"> TEXT(RTD("cqg.rtd",,"StudyData", $A$2, "BAR", "", "High", $A$4, -$B436, $A$6,$A$10,,$A$8,$A$12),$A$15)</f>
        <v>4891.25</v>
      </c>
      <c r="G436" s="4" t="str">
        <f xml:space="preserve"> TEXT(RTD("cqg.rtd",,"StudyData", $A$2, "BAR", "", "Low", $A$4, -$B436, $A$6,$A$10,,$A$8,$A$12),$A$15)</f>
        <v>4856.75</v>
      </c>
      <c r="H436" s="4" t="str">
        <f>TEXT(RTD("cqg.rtd",,"StudyData", $A$2, "BAR", "", "Close", $A$4, -$B436, $A$6,$A$10,,$A$8,$A$12),$A$15)</f>
        <v>4875.50</v>
      </c>
      <c r="I436" s="5">
        <f xml:space="preserve"> RTD("cqg.rtd",,"StudyData", $A$2, "Vol", "VolType=auto, CoCType=Contract", "Vol",$A$4, -$B436, $A$6,$A$10,,$A$8,$A$12)</f>
        <v>1686158</v>
      </c>
      <c r="J436" s="1">
        <f>RTD("cqg.rtd",,"StudyData","CSForm("&amp;$A$2&amp;",Trend1:="&amp;$N$2&amp;",Trend2:="&amp;$N$3&amp;",Trend3:="&amp;$N$4&amp;",Trend4:="&amp;$N$5&amp;",Trend5:="&amp;$N$6&amp;",Trend6:="&amp;$N$7&amp;",Trend7:="&amp;$N$8&amp;",Trend8:="&amp;$N$9&amp;",Range7:="&amp;$O$8&amp;",Range8:="&amp;$O$9&amp;",Range9:="&amp;$O$10&amp;",Range10:="&amp;$O$11&amp;",Range11:="&amp;$O$12&amp;",Range12:="&amp;$O$13&amp;")", "Bar", "", "Close",$A$4,-B436,,,,,"T")</f>
        <v>0</v>
      </c>
      <c r="K436" s="4" t="str">
        <f t="shared" si="41"/>
        <v/>
      </c>
      <c r="S436" s="4"/>
      <c r="W436" s="7">
        <f t="shared" si="43"/>
        <v>4872</v>
      </c>
      <c r="X436" s="7">
        <f t="shared" si="44"/>
        <v>4891.25</v>
      </c>
      <c r="Y436" s="7">
        <f t="shared" si="45"/>
        <v>4856.75</v>
      </c>
      <c r="Z436" s="7">
        <f t="shared" si="46"/>
        <v>4875.5</v>
      </c>
    </row>
    <row r="437" spans="2:26" x14ac:dyDescent="0.25">
      <c r="B437" s="2">
        <f t="shared" si="42"/>
        <v>435</v>
      </c>
      <c r="C437" s="3">
        <f xml:space="preserve"> RTD("cqg.rtd",,"StudyData", $A$2, "BAR", "", "Time", $A$4,-$B437,$A$6,$A$10, "","False","T")</f>
        <v>45176</v>
      </c>
      <c r="D437" s="15">
        <f xml:space="preserve"> RTD("cqg.rtd",,"StudyData", $A$2, "BAR", "", "Time", $A$4,-$B437,$A$6,$A$10, "","False","T")</f>
        <v>45176</v>
      </c>
      <c r="E437" s="4" t="str">
        <f xml:space="preserve"> TEXT(RTD("cqg.rtd",,"StudyData", $A$2, "BAR", "", "Open", $A$4, -$B437, $A$6,$A$10,,$A$8,$A$12),$A$15)</f>
        <v>4883.25</v>
      </c>
      <c r="F437" s="4" t="str">
        <f xml:space="preserve"> TEXT(RTD("cqg.rtd",,"StudyData", $A$2, "BAR", "", "High", $A$4, -$B437, $A$6,$A$10,,$A$8,$A$12),$A$15)</f>
        <v>4885.50</v>
      </c>
      <c r="G437" s="4" t="str">
        <f xml:space="preserve"> TEXT(RTD("cqg.rtd",,"StudyData", $A$2, "BAR", "", "Low", $A$4, -$B437, $A$6,$A$10,,$A$8,$A$12),$A$15)</f>
        <v>4848.00</v>
      </c>
      <c r="H437" s="4" t="str">
        <f>TEXT(RTD("cqg.rtd",,"StudyData", $A$2, "BAR", "", "Close", $A$4, -$B437, $A$6,$A$10,,$A$8,$A$12),$A$15)</f>
        <v>4870.00</v>
      </c>
      <c r="I437" s="5">
        <f xml:space="preserve"> RTD("cqg.rtd",,"StudyData", $A$2, "Vol", "VolType=auto, CoCType=Contract", "Vol",$A$4, -$B437, $A$6,$A$10,,$A$8,$A$12)</f>
        <v>1602226</v>
      </c>
      <c r="J437" s="1">
        <f>RTD("cqg.rtd",,"StudyData","CSForm("&amp;$A$2&amp;",Trend1:="&amp;$N$2&amp;",Trend2:="&amp;$N$3&amp;",Trend3:="&amp;$N$4&amp;",Trend4:="&amp;$N$5&amp;",Trend5:="&amp;$N$6&amp;",Trend6:="&amp;$N$7&amp;",Trend7:="&amp;$N$8&amp;",Trend8:="&amp;$N$9&amp;",Range7:="&amp;$O$8&amp;",Range8:="&amp;$O$9&amp;",Range9:="&amp;$O$10&amp;",Range10:="&amp;$O$11&amp;",Range11:="&amp;$O$12&amp;",Range12:="&amp;$O$13&amp;")", "Bar", "", "Close",$A$4,-B437,,,,,"T")</f>
        <v>0</v>
      </c>
      <c r="K437" s="4" t="str">
        <f t="shared" si="41"/>
        <v/>
      </c>
      <c r="S437" s="4"/>
      <c r="W437" s="7">
        <f t="shared" si="43"/>
        <v>4883.25</v>
      </c>
      <c r="X437" s="7">
        <f t="shared" si="44"/>
        <v>4885.5</v>
      </c>
      <c r="Y437" s="7">
        <f t="shared" si="45"/>
        <v>4848</v>
      </c>
      <c r="Z437" s="7">
        <f t="shared" si="46"/>
        <v>4870</v>
      </c>
    </row>
    <row r="438" spans="2:26" x14ac:dyDescent="0.25">
      <c r="B438" s="2">
        <f t="shared" si="42"/>
        <v>436</v>
      </c>
      <c r="C438" s="3">
        <f xml:space="preserve"> RTD("cqg.rtd",,"StudyData", $A$2, "BAR", "", "Time", $A$4,-$B438,$A$6,$A$10, "","False","T")</f>
        <v>45175</v>
      </c>
      <c r="D438" s="15">
        <f xml:space="preserve"> RTD("cqg.rtd",,"StudyData", $A$2, "BAR", "", "Time", $A$4,-$B438,$A$6,$A$10, "","False","T")</f>
        <v>45175</v>
      </c>
      <c r="E438" s="4" t="str">
        <f xml:space="preserve"> TEXT(RTD("cqg.rtd",,"StudyData", $A$2, "BAR", "", "Open", $A$4, -$B438, $A$6,$A$10,,$A$8,$A$12),$A$15)</f>
        <v>4913.75</v>
      </c>
      <c r="F438" s="4" t="str">
        <f xml:space="preserve"> TEXT(RTD("cqg.rtd",,"StudyData", $A$2, "BAR", "", "High", $A$4, -$B438, $A$6,$A$10,,$A$8,$A$12),$A$15)</f>
        <v>4917.50</v>
      </c>
      <c r="G438" s="4" t="str">
        <f xml:space="preserve"> TEXT(RTD("cqg.rtd",,"StudyData", $A$2, "BAR", "", "Low", $A$4, -$B438, $A$6,$A$10,,$A$8,$A$12),$A$15)</f>
        <v>4860.75</v>
      </c>
      <c r="H438" s="4" t="str">
        <f>TEXT(RTD("cqg.rtd",,"StudyData", $A$2, "BAR", "", "Close", $A$4, -$B438, $A$6,$A$10,,$A$8,$A$12),$A$15)</f>
        <v>4885.25</v>
      </c>
      <c r="I438" s="5">
        <f xml:space="preserve"> RTD("cqg.rtd",,"StudyData", $A$2, "Vol", "VolType=auto, CoCType=Contract", "Vol",$A$4, -$B438, $A$6,$A$10,,$A$8,$A$12)</f>
        <v>1600128</v>
      </c>
      <c r="J438" s="1">
        <f>RTD("cqg.rtd",,"StudyData","CSForm("&amp;$A$2&amp;",Trend1:="&amp;$N$2&amp;",Trend2:="&amp;$N$3&amp;",Trend3:="&amp;$N$4&amp;",Trend4:="&amp;$N$5&amp;",Trend5:="&amp;$N$6&amp;",Trend6:="&amp;$N$7&amp;",Trend7:="&amp;$N$8&amp;",Trend8:="&amp;$N$9&amp;",Range7:="&amp;$O$8&amp;",Range8:="&amp;$O$9&amp;",Range9:="&amp;$O$10&amp;",Range10:="&amp;$O$11&amp;",Range11:="&amp;$O$12&amp;",Range12:="&amp;$O$13&amp;")", "Bar", "", "Close",$A$4,-B438,,,,,"T")</f>
        <v>0</v>
      </c>
      <c r="K438" s="4" t="str">
        <f t="shared" si="41"/>
        <v/>
      </c>
      <c r="S438" s="4"/>
      <c r="W438" s="7">
        <f t="shared" si="43"/>
        <v>4913.75</v>
      </c>
      <c r="X438" s="7">
        <f t="shared" si="44"/>
        <v>4917.5</v>
      </c>
      <c r="Y438" s="7">
        <f t="shared" si="45"/>
        <v>4860.75</v>
      </c>
      <c r="Z438" s="7">
        <f t="shared" si="46"/>
        <v>4885.25</v>
      </c>
    </row>
    <row r="439" spans="2:26" x14ac:dyDescent="0.25">
      <c r="B439" s="2">
        <f t="shared" si="42"/>
        <v>437</v>
      </c>
      <c r="C439" s="3">
        <f xml:space="preserve"> RTD("cqg.rtd",,"StudyData", $A$2, "BAR", "", "Time", $A$4,-$B439,$A$6,$A$10, "","False","T")</f>
        <v>45174</v>
      </c>
      <c r="D439" s="15">
        <f xml:space="preserve"> RTD("cqg.rtd",,"StudyData", $A$2, "BAR", "", "Time", $A$4,-$B439,$A$6,$A$10, "","False","T")</f>
        <v>45174</v>
      </c>
      <c r="E439" s="4" t="str">
        <f xml:space="preserve"> TEXT(RTD("cqg.rtd",,"StudyData", $A$2, "BAR", "", "Open", $A$4, -$B439, $A$6,$A$10,,$A$8,$A$12),$A$15)</f>
        <v>4935.00</v>
      </c>
      <c r="F439" s="4" t="str">
        <f xml:space="preserve"> TEXT(RTD("cqg.rtd",,"StudyData", $A$2, "BAR", "", "High", $A$4, -$B439, $A$6,$A$10,,$A$8,$A$12),$A$15)</f>
        <v>4945.00</v>
      </c>
      <c r="G439" s="4" t="str">
        <f xml:space="preserve"> TEXT(RTD("cqg.rtd",,"StudyData", $A$2, "BAR", "", "Low", $A$4, -$B439, $A$6,$A$10,,$A$8,$A$12),$A$15)</f>
        <v>4913.00</v>
      </c>
      <c r="H439" s="4" t="str">
        <f>TEXT(RTD("cqg.rtd",,"StudyData", $A$2, "BAR", "", "Close", $A$4, -$B439, $A$6,$A$10,,$A$8,$A$12),$A$15)</f>
        <v>4916.25</v>
      </c>
      <c r="I439" s="5">
        <f xml:space="preserve"> RTD("cqg.rtd",,"StudyData", $A$2, "Vol", "VolType=auto, CoCType=Contract", "Vol",$A$4, -$B439, $A$6,$A$10,,$A$8,$A$12)</f>
        <v>1391805</v>
      </c>
      <c r="J439" s="1">
        <f>RTD("cqg.rtd",,"StudyData","CSForm("&amp;$A$2&amp;",Trend1:="&amp;$N$2&amp;",Trend2:="&amp;$N$3&amp;",Trend3:="&amp;$N$4&amp;",Trend4:="&amp;$N$5&amp;",Trend5:="&amp;$N$6&amp;",Trend6:="&amp;$N$7&amp;",Trend7:="&amp;$N$8&amp;",Trend8:="&amp;$N$9&amp;",Range7:="&amp;$O$8&amp;",Range8:="&amp;$O$9&amp;",Range9:="&amp;$O$10&amp;",Range10:="&amp;$O$11&amp;",Range11:="&amp;$O$12&amp;",Range12:="&amp;$O$13&amp;")", "Bar", "", "Close",$A$4,-B439,,,,,"T")</f>
        <v>0</v>
      </c>
      <c r="K439" s="4" t="str">
        <f t="shared" si="41"/>
        <v/>
      </c>
      <c r="S439" s="4"/>
      <c r="W439" s="7">
        <f t="shared" si="43"/>
        <v>4935</v>
      </c>
      <c r="X439" s="7">
        <f t="shared" si="44"/>
        <v>4945</v>
      </c>
      <c r="Y439" s="7">
        <f t="shared" si="45"/>
        <v>4913</v>
      </c>
      <c r="Z439" s="7">
        <f t="shared" si="46"/>
        <v>4916.25</v>
      </c>
    </row>
    <row r="440" spans="2:26" x14ac:dyDescent="0.25">
      <c r="B440" s="2">
        <f t="shared" si="42"/>
        <v>438</v>
      </c>
      <c r="C440" s="3">
        <f xml:space="preserve"> RTD("cqg.rtd",,"StudyData", $A$2, "BAR", "", "Time", $A$4,-$B440,$A$6,$A$10, "","False","T")</f>
        <v>45170</v>
      </c>
      <c r="D440" s="15">
        <f xml:space="preserve"> RTD("cqg.rtd",,"StudyData", $A$2, "BAR", "", "Time", $A$4,-$B440,$A$6,$A$10, "","False","T")</f>
        <v>45170</v>
      </c>
      <c r="E440" s="4" t="str">
        <f xml:space="preserve"> TEXT(RTD("cqg.rtd",,"StudyData", $A$2, "BAR", "", "Open", $A$4, -$B440, $A$6,$A$10,,$A$8,$A$12),$A$15)</f>
        <v>4930.50</v>
      </c>
      <c r="F440" s="4" t="str">
        <f xml:space="preserve"> TEXT(RTD("cqg.rtd",,"StudyData", $A$2, "BAR", "", "High", $A$4, -$B440, $A$6,$A$10,,$A$8,$A$12),$A$15)</f>
        <v>4961.50</v>
      </c>
      <c r="G440" s="4" t="str">
        <f xml:space="preserve"> TEXT(RTD("cqg.rtd",,"StudyData", $A$2, "BAR", "", "Low", $A$4, -$B440, $A$6,$A$10,,$A$8,$A$12),$A$15)</f>
        <v>4921.00</v>
      </c>
      <c r="H440" s="4" t="str">
        <f>TEXT(RTD("cqg.rtd",,"StudyData", $A$2, "BAR", "", "Close", $A$4, -$B440, $A$6,$A$10,,$A$8,$A$12),$A$15)</f>
        <v>4935.25</v>
      </c>
      <c r="I440" s="5">
        <f xml:space="preserve"> RTD("cqg.rtd",,"StudyData", $A$2, "Vol", "VolType=auto, CoCType=Contract", "Vol",$A$4, -$B440, $A$6,$A$10,,$A$8,$A$12)</f>
        <v>1416762</v>
      </c>
      <c r="J440" s="1">
        <f>RTD("cqg.rtd",,"StudyData","CSForm("&amp;$A$2&amp;",Trend1:="&amp;$N$2&amp;",Trend2:="&amp;$N$3&amp;",Trend3:="&amp;$N$4&amp;",Trend4:="&amp;$N$5&amp;",Trend5:="&amp;$N$6&amp;",Trend6:="&amp;$N$7&amp;",Trend7:="&amp;$N$8&amp;",Trend8:="&amp;$N$9&amp;",Range7:="&amp;$O$8&amp;",Range8:="&amp;$O$9&amp;",Range9:="&amp;$O$10&amp;",Range10:="&amp;$O$11&amp;",Range11:="&amp;$O$12&amp;",Range12:="&amp;$O$13&amp;")", "Bar", "", "Close",$A$4,-B440,,,,,"T")</f>
        <v>0</v>
      </c>
      <c r="K440" s="4" t="str">
        <f t="shared" si="41"/>
        <v/>
      </c>
      <c r="S440" s="4"/>
      <c r="W440" s="7">
        <f t="shared" si="43"/>
        <v>4930.5</v>
      </c>
      <c r="X440" s="7">
        <f t="shared" si="44"/>
        <v>4961.5</v>
      </c>
      <c r="Y440" s="7">
        <f t="shared" si="45"/>
        <v>4921</v>
      </c>
      <c r="Z440" s="7">
        <f t="shared" si="46"/>
        <v>4935.25</v>
      </c>
    </row>
    <row r="441" spans="2:26" x14ac:dyDescent="0.25">
      <c r="B441" s="2">
        <f t="shared" si="42"/>
        <v>439</v>
      </c>
      <c r="C441" s="3">
        <f xml:space="preserve"> RTD("cqg.rtd",,"StudyData", $A$2, "BAR", "", "Time", $A$4,-$B441,$A$6,$A$10, "","False","T")</f>
        <v>45169</v>
      </c>
      <c r="D441" s="15">
        <f xml:space="preserve"> RTD("cqg.rtd",,"StudyData", $A$2, "BAR", "", "Time", $A$4,-$B441,$A$6,$A$10, "","False","T")</f>
        <v>45169</v>
      </c>
      <c r="E441" s="4" t="str">
        <f xml:space="preserve"> TEXT(RTD("cqg.rtd",,"StudyData", $A$2, "BAR", "", "Open", $A$4, -$B441, $A$6,$A$10,,$A$8,$A$12),$A$15)</f>
        <v>4940.75</v>
      </c>
      <c r="F441" s="4" t="str">
        <f xml:space="preserve"> TEXT(RTD("cqg.rtd",,"StudyData", $A$2, "BAR", "", "High", $A$4, -$B441, $A$6,$A$10,,$A$8,$A$12),$A$15)</f>
        <v>4955.00</v>
      </c>
      <c r="G441" s="4" t="str">
        <f xml:space="preserve"> TEXT(RTD("cqg.rtd",,"StudyData", $A$2, "BAR", "", "Low", $A$4, -$B441, $A$6,$A$10,,$A$8,$A$12),$A$15)</f>
        <v>4926.50</v>
      </c>
      <c r="H441" s="4" t="str">
        <f>TEXT(RTD("cqg.rtd",,"StudyData", $A$2, "BAR", "", "Close", $A$4, -$B441, $A$6,$A$10,,$A$8,$A$12),$A$15)</f>
        <v>4929.75</v>
      </c>
      <c r="I441" s="5">
        <f xml:space="preserve"> RTD("cqg.rtd",,"StudyData", $A$2, "Vol", "VolType=auto, CoCType=Contract", "Vol",$A$4, -$B441, $A$6,$A$10,,$A$8,$A$12)</f>
        <v>1395751</v>
      </c>
      <c r="J441" s="1">
        <f>RTD("cqg.rtd",,"StudyData","CSForm("&amp;$A$2&amp;",Trend1:="&amp;$N$2&amp;",Trend2:="&amp;$N$3&amp;",Trend3:="&amp;$N$4&amp;",Trend4:="&amp;$N$5&amp;",Trend5:="&amp;$N$6&amp;",Trend6:="&amp;$N$7&amp;",Trend7:="&amp;$N$8&amp;",Trend8:="&amp;$N$9&amp;",Range7:="&amp;$O$8&amp;",Range8:="&amp;$O$9&amp;",Range9:="&amp;$O$10&amp;",Range10:="&amp;$O$11&amp;",Range11:="&amp;$O$12&amp;",Range12:="&amp;$O$13&amp;")", "Bar", "", "Close",$A$4,-B441,,,,,"T")</f>
        <v>0</v>
      </c>
      <c r="K441" s="4" t="str">
        <f t="shared" si="41"/>
        <v/>
      </c>
      <c r="S441" s="4"/>
      <c r="W441" s="7">
        <f t="shared" si="43"/>
        <v>4940.75</v>
      </c>
      <c r="X441" s="7">
        <f t="shared" si="44"/>
        <v>4955</v>
      </c>
      <c r="Y441" s="7">
        <f t="shared" si="45"/>
        <v>4926.5</v>
      </c>
      <c r="Z441" s="7">
        <f t="shared" si="46"/>
        <v>4929.75</v>
      </c>
    </row>
    <row r="442" spans="2:26" x14ac:dyDescent="0.25">
      <c r="B442" s="2">
        <f t="shared" si="42"/>
        <v>440</v>
      </c>
      <c r="C442" s="3">
        <f xml:space="preserve"> RTD("cqg.rtd",,"StudyData", $A$2, "BAR", "", "Time", $A$4,-$B442,$A$6,$A$10, "","False","T")</f>
        <v>45168</v>
      </c>
      <c r="D442" s="15">
        <f xml:space="preserve"> RTD("cqg.rtd",,"StudyData", $A$2, "BAR", "", "Time", $A$4,-$B442,$A$6,$A$10, "","False","T")</f>
        <v>45168</v>
      </c>
      <c r="E442" s="4" t="str">
        <f xml:space="preserve"> TEXT(RTD("cqg.rtd",,"StudyData", $A$2, "BAR", "", "Open", $A$4, -$B442, $A$6,$A$10,,$A$8,$A$12),$A$15)</f>
        <v>4922.50</v>
      </c>
      <c r="F442" s="4" t="str">
        <f xml:space="preserve"> TEXT(RTD("cqg.rtd",,"StudyData", $A$2, "BAR", "", "High", $A$4, -$B442, $A$6,$A$10,,$A$8,$A$12),$A$15)</f>
        <v>4944.50</v>
      </c>
      <c r="G442" s="4" t="str">
        <f xml:space="preserve"> TEXT(RTD("cqg.rtd",,"StudyData", $A$2, "BAR", "", "Low", $A$4, -$B442, $A$6,$A$10,,$A$8,$A$12),$A$15)</f>
        <v>4910.00</v>
      </c>
      <c r="H442" s="4" t="str">
        <f>TEXT(RTD("cqg.rtd",,"StudyData", $A$2, "BAR", "", "Close", $A$4, -$B442, $A$6,$A$10,,$A$8,$A$12),$A$15)</f>
        <v>4938.00</v>
      </c>
      <c r="I442" s="5">
        <f xml:space="preserve"> RTD("cqg.rtd",,"StudyData", $A$2, "Vol", "VolType=auto, CoCType=Contract", "Vol",$A$4, -$B442, $A$6,$A$10,,$A$8,$A$12)</f>
        <v>1397669</v>
      </c>
      <c r="J442" s="1">
        <f>RTD("cqg.rtd",,"StudyData","CSForm("&amp;$A$2&amp;",Trend1:="&amp;$N$2&amp;",Trend2:="&amp;$N$3&amp;",Trend3:="&amp;$N$4&amp;",Trend4:="&amp;$N$5&amp;",Trend5:="&amp;$N$6&amp;",Trend6:="&amp;$N$7&amp;",Trend7:="&amp;$N$8&amp;",Trend8:="&amp;$N$9&amp;",Range7:="&amp;$O$8&amp;",Range8:="&amp;$O$9&amp;",Range9:="&amp;$O$10&amp;",Range10:="&amp;$O$11&amp;",Range11:="&amp;$O$12&amp;",Range12:="&amp;$O$13&amp;")", "Bar", "", "Close",$A$4,-B442,,,,,"T")</f>
        <v>0</v>
      </c>
      <c r="K442" s="4" t="str">
        <f t="shared" si="41"/>
        <v/>
      </c>
      <c r="S442" s="4"/>
      <c r="W442" s="7">
        <f t="shared" si="43"/>
        <v>4922.5</v>
      </c>
      <c r="X442" s="7">
        <f t="shared" si="44"/>
        <v>4944.5</v>
      </c>
      <c r="Y442" s="7">
        <f t="shared" si="45"/>
        <v>4910</v>
      </c>
      <c r="Z442" s="7">
        <f t="shared" si="46"/>
        <v>4938</v>
      </c>
    </row>
    <row r="443" spans="2:26" x14ac:dyDescent="0.25">
      <c r="B443" s="2">
        <f t="shared" si="42"/>
        <v>441</v>
      </c>
      <c r="C443" s="3">
        <f xml:space="preserve"> RTD("cqg.rtd",,"StudyData", $A$2, "BAR", "", "Time", $A$4,-$B443,$A$6,$A$10, "","False","T")</f>
        <v>45167</v>
      </c>
      <c r="D443" s="15">
        <f xml:space="preserve"> RTD("cqg.rtd",,"StudyData", $A$2, "BAR", "", "Time", $A$4,-$B443,$A$6,$A$10, "","False","T")</f>
        <v>45167</v>
      </c>
      <c r="E443" s="4" t="str">
        <f xml:space="preserve"> TEXT(RTD("cqg.rtd",,"StudyData", $A$2, "BAR", "", "Open", $A$4, -$B443, $A$6,$A$10,,$A$8,$A$12),$A$15)</f>
        <v>4857.75</v>
      </c>
      <c r="F443" s="4" t="str">
        <f xml:space="preserve"> TEXT(RTD("cqg.rtd",,"StudyData", $A$2, "BAR", "", "High", $A$4, -$B443, $A$6,$A$10,,$A$8,$A$12),$A$15)</f>
        <v>4923.25</v>
      </c>
      <c r="G443" s="4" t="str">
        <f xml:space="preserve"> TEXT(RTD("cqg.rtd",,"StudyData", $A$2, "BAR", "", "Low", $A$4, -$B443, $A$6,$A$10,,$A$8,$A$12),$A$15)</f>
        <v>4847.25</v>
      </c>
      <c r="H443" s="4" t="str">
        <f>TEXT(RTD("cqg.rtd",,"StudyData", $A$2, "BAR", "", "Close", $A$4, -$B443, $A$6,$A$10,,$A$8,$A$12),$A$15)</f>
        <v>4920.50</v>
      </c>
      <c r="I443" s="5">
        <f xml:space="preserve"> RTD("cqg.rtd",,"StudyData", $A$2, "Vol", "VolType=auto, CoCType=Contract", "Vol",$A$4, -$B443, $A$6,$A$10,,$A$8,$A$12)</f>
        <v>1444714</v>
      </c>
      <c r="J443" s="1">
        <f>RTD("cqg.rtd",,"StudyData","CSForm("&amp;$A$2&amp;",Trend1:="&amp;$N$2&amp;",Trend2:="&amp;$N$3&amp;",Trend3:="&amp;$N$4&amp;",Trend4:="&amp;$N$5&amp;",Trend5:="&amp;$N$6&amp;",Trend6:="&amp;$N$7&amp;",Trend7:="&amp;$N$8&amp;",Trend8:="&amp;$N$9&amp;",Range7:="&amp;$O$8&amp;",Range8:="&amp;$O$9&amp;",Range9:="&amp;$O$10&amp;",Range10:="&amp;$O$11&amp;",Range11:="&amp;$O$12&amp;",Range12:="&amp;$O$13&amp;")", "Bar", "", "Close",$A$4,-B443,,,,,"T")</f>
        <v>0</v>
      </c>
      <c r="K443" s="4" t="str">
        <f t="shared" si="41"/>
        <v/>
      </c>
      <c r="S443" s="4"/>
      <c r="W443" s="7">
        <f t="shared" si="43"/>
        <v>4857.75</v>
      </c>
      <c r="X443" s="7">
        <f t="shared" si="44"/>
        <v>4923.25</v>
      </c>
      <c r="Y443" s="7">
        <f t="shared" si="45"/>
        <v>4847.25</v>
      </c>
      <c r="Z443" s="7">
        <f t="shared" si="46"/>
        <v>4920.5</v>
      </c>
    </row>
    <row r="444" spans="2:26" x14ac:dyDescent="0.25">
      <c r="B444" s="2">
        <f t="shared" si="42"/>
        <v>442</v>
      </c>
      <c r="C444" s="3">
        <f xml:space="preserve"> RTD("cqg.rtd",,"StudyData", $A$2, "BAR", "", "Time", $A$4,-$B444,$A$6,$A$10, "","False","T")</f>
        <v>45166</v>
      </c>
      <c r="D444" s="15">
        <f xml:space="preserve"> RTD("cqg.rtd",,"StudyData", $A$2, "BAR", "", "Time", $A$4,-$B444,$A$6,$A$10, "","False","T")</f>
        <v>45166</v>
      </c>
      <c r="E444" s="4" t="str">
        <f xml:space="preserve"> TEXT(RTD("cqg.rtd",,"StudyData", $A$2, "BAR", "", "Open", $A$4, -$B444, $A$6,$A$10,,$A$8,$A$12),$A$15)</f>
        <v>4831.75</v>
      </c>
      <c r="F444" s="4" t="str">
        <f xml:space="preserve"> TEXT(RTD("cqg.rtd",,"StudyData", $A$2, "BAR", "", "High", $A$4, -$B444, $A$6,$A$10,,$A$8,$A$12),$A$15)</f>
        <v>4863.25</v>
      </c>
      <c r="G444" s="4" t="str">
        <f xml:space="preserve"> TEXT(RTD("cqg.rtd",,"StudyData", $A$2, "BAR", "", "Low", $A$4, -$B444, $A$6,$A$10,,$A$8,$A$12),$A$15)</f>
        <v>4828.25</v>
      </c>
      <c r="H444" s="4" t="str">
        <f>TEXT(RTD("cqg.rtd",,"StudyData", $A$2, "BAR", "", "Close", $A$4, -$B444, $A$6,$A$10,,$A$8,$A$12),$A$15)</f>
        <v>4856.00</v>
      </c>
      <c r="I444" s="5">
        <f xml:space="preserve"> RTD("cqg.rtd",,"StudyData", $A$2, "Vol", "VolType=auto, CoCType=Contract", "Vol",$A$4, -$B444, $A$6,$A$10,,$A$8,$A$12)</f>
        <v>1266414</v>
      </c>
      <c r="J444" s="1">
        <f>RTD("cqg.rtd",,"StudyData","CSForm("&amp;$A$2&amp;",Trend1:="&amp;$N$2&amp;",Trend2:="&amp;$N$3&amp;",Trend3:="&amp;$N$4&amp;",Trend4:="&amp;$N$5&amp;",Trend5:="&amp;$N$6&amp;",Trend6:="&amp;$N$7&amp;",Trend7:="&amp;$N$8&amp;",Trend8:="&amp;$N$9&amp;",Range7:="&amp;$O$8&amp;",Range8:="&amp;$O$9&amp;",Range9:="&amp;$O$10&amp;",Range10:="&amp;$O$11&amp;",Range11:="&amp;$O$12&amp;",Range12:="&amp;$O$13&amp;")", "Bar", "", "Close",$A$4,-B444,,,,,"T")</f>
        <v>0</v>
      </c>
      <c r="K444" s="4" t="str">
        <f t="shared" si="41"/>
        <v/>
      </c>
      <c r="S444" s="4"/>
      <c r="W444" s="7">
        <f t="shared" si="43"/>
        <v>4831.75</v>
      </c>
      <c r="X444" s="7">
        <f t="shared" si="44"/>
        <v>4863.25</v>
      </c>
      <c r="Y444" s="7">
        <f t="shared" si="45"/>
        <v>4828.25</v>
      </c>
      <c r="Z444" s="7">
        <f t="shared" si="46"/>
        <v>4856</v>
      </c>
    </row>
    <row r="445" spans="2:26" x14ac:dyDescent="0.25">
      <c r="B445" s="2">
        <f t="shared" si="42"/>
        <v>443</v>
      </c>
      <c r="C445" s="3">
        <f xml:space="preserve"> RTD("cqg.rtd",,"StudyData", $A$2, "BAR", "", "Time", $A$4,-$B445,$A$6,$A$10, "","False","T")</f>
        <v>45163</v>
      </c>
      <c r="D445" s="15">
        <f xml:space="preserve"> RTD("cqg.rtd",,"StudyData", $A$2, "BAR", "", "Time", $A$4,-$B445,$A$6,$A$10, "","False","T")</f>
        <v>45163</v>
      </c>
      <c r="E445" s="4" t="str">
        <f xml:space="preserve"> TEXT(RTD("cqg.rtd",,"StudyData", $A$2, "BAR", "", "Open", $A$4, -$B445, $A$6,$A$10,,$A$8,$A$12),$A$15)</f>
        <v>4798.25</v>
      </c>
      <c r="F445" s="4" t="str">
        <f xml:space="preserve"> TEXT(RTD("cqg.rtd",,"StudyData", $A$2, "BAR", "", "High", $A$4, -$B445, $A$6,$A$10,,$A$8,$A$12),$A$15)</f>
        <v>4842.75</v>
      </c>
      <c r="G445" s="4" t="str">
        <f xml:space="preserve"> TEXT(RTD("cqg.rtd",,"StudyData", $A$2, "BAR", "", "Low", $A$4, -$B445, $A$6,$A$10,,$A$8,$A$12),$A$15)</f>
        <v>4779.00</v>
      </c>
      <c r="H445" s="4" t="str">
        <f>TEXT(RTD("cqg.rtd",,"StudyData", $A$2, "BAR", "", "Close", $A$4, -$B445, $A$6,$A$10,,$A$8,$A$12),$A$15)</f>
        <v>4828.00</v>
      </c>
      <c r="I445" s="5">
        <f xml:space="preserve"> RTD("cqg.rtd",,"StudyData", $A$2, "Vol", "VolType=auto, CoCType=Contract", "Vol",$A$4, -$B445, $A$6,$A$10,,$A$8,$A$12)</f>
        <v>1853335</v>
      </c>
      <c r="J445" s="1">
        <f>RTD("cqg.rtd",,"StudyData","CSForm("&amp;$A$2&amp;",Trend1:="&amp;$N$2&amp;",Trend2:="&amp;$N$3&amp;",Trend3:="&amp;$N$4&amp;",Trend4:="&amp;$N$5&amp;",Trend5:="&amp;$N$6&amp;",Trend6:="&amp;$N$7&amp;",Trend7:="&amp;$N$8&amp;",Trend8:="&amp;$N$9&amp;",Range7:="&amp;$O$8&amp;",Range8:="&amp;$O$9&amp;",Range9:="&amp;$O$10&amp;",Range10:="&amp;$O$11&amp;",Range11:="&amp;$O$12&amp;",Range12:="&amp;$O$13&amp;")", "Bar", "", "Close",$A$4,-B445,,,,,"T")</f>
        <v>0</v>
      </c>
      <c r="K445" s="4" t="str">
        <f t="shared" si="41"/>
        <v/>
      </c>
      <c r="S445" s="4"/>
      <c r="W445" s="7">
        <f t="shared" si="43"/>
        <v>4798.25</v>
      </c>
      <c r="X445" s="7">
        <f t="shared" si="44"/>
        <v>4842.75</v>
      </c>
      <c r="Y445" s="7">
        <f t="shared" si="45"/>
        <v>4779</v>
      </c>
      <c r="Z445" s="7">
        <f t="shared" si="46"/>
        <v>4828</v>
      </c>
    </row>
    <row r="446" spans="2:26" x14ac:dyDescent="0.25">
      <c r="B446" s="2">
        <f t="shared" si="42"/>
        <v>444</v>
      </c>
      <c r="C446" s="3">
        <f xml:space="preserve"> RTD("cqg.rtd",,"StudyData", $A$2, "BAR", "", "Time", $A$4,-$B446,$A$6,$A$10, "","False","T")</f>
        <v>45162</v>
      </c>
      <c r="D446" s="15">
        <f xml:space="preserve"> RTD("cqg.rtd",,"StudyData", $A$2, "BAR", "", "Time", $A$4,-$B446,$A$6,$A$10, "","False","T")</f>
        <v>45162</v>
      </c>
      <c r="E446" s="4" t="str">
        <f xml:space="preserve"> TEXT(RTD("cqg.rtd",,"StudyData", $A$2, "BAR", "", "Open", $A$4, -$B446, $A$6,$A$10,,$A$8,$A$12),$A$15)</f>
        <v>4884.25</v>
      </c>
      <c r="F446" s="4" t="str">
        <f xml:space="preserve"> TEXT(RTD("cqg.rtd",,"StudyData", $A$2, "BAR", "", "High", $A$4, -$B446, $A$6,$A$10,,$A$8,$A$12),$A$15)</f>
        <v>4899.25</v>
      </c>
      <c r="G446" s="4" t="str">
        <f xml:space="preserve"> TEXT(RTD("cqg.rtd",,"StudyData", $A$2, "BAR", "", "Low", $A$4, -$B446, $A$6,$A$10,,$A$8,$A$12),$A$15)</f>
        <v>4792.25</v>
      </c>
      <c r="H446" s="4" t="str">
        <f>TEXT(RTD("cqg.rtd",,"StudyData", $A$2, "BAR", "", "Close", $A$4, -$B446, $A$6,$A$10,,$A$8,$A$12),$A$15)</f>
        <v>4799.75</v>
      </c>
      <c r="I446" s="5">
        <f xml:space="preserve"> RTD("cqg.rtd",,"StudyData", $A$2, "Vol", "VolType=auto, CoCType=Contract", "Vol",$A$4, -$B446, $A$6,$A$10,,$A$8,$A$12)</f>
        <v>1783795</v>
      </c>
      <c r="J446" s="1">
        <f>RTD("cqg.rtd",,"StudyData","CSForm("&amp;$A$2&amp;",Trend1:="&amp;$N$2&amp;",Trend2:="&amp;$N$3&amp;",Trend3:="&amp;$N$4&amp;",Trend4:="&amp;$N$5&amp;",Trend5:="&amp;$N$6&amp;",Trend6:="&amp;$N$7&amp;",Trend7:="&amp;$N$8&amp;",Trend8:="&amp;$N$9&amp;",Range7:="&amp;$O$8&amp;",Range8:="&amp;$O$9&amp;",Range9:="&amp;$O$10&amp;",Range10:="&amp;$O$11&amp;",Range11:="&amp;$O$12&amp;",Range12:="&amp;$O$13&amp;")", "Bar", "", "Close",$A$4,-B446,,,,,"T")</f>
        <v>2</v>
      </c>
      <c r="K446" s="4" t="str">
        <f t="shared" si="41"/>
        <v>Engulfing Bearish (EG)</v>
      </c>
      <c r="S446" s="4"/>
      <c r="W446" s="7">
        <f t="shared" si="43"/>
        <v>4884.25</v>
      </c>
      <c r="X446" s="7">
        <f t="shared" si="44"/>
        <v>4899.25</v>
      </c>
      <c r="Y446" s="7">
        <f t="shared" si="45"/>
        <v>4792.25</v>
      </c>
      <c r="Z446" s="7">
        <f t="shared" si="46"/>
        <v>4799.75</v>
      </c>
    </row>
    <row r="447" spans="2:26" x14ac:dyDescent="0.25">
      <c r="B447" s="2">
        <f t="shared" si="42"/>
        <v>445</v>
      </c>
      <c r="C447" s="3">
        <f xml:space="preserve"> RTD("cqg.rtd",,"StudyData", $A$2, "BAR", "", "Time", $A$4,-$B447,$A$6,$A$10, "","False","T")</f>
        <v>45161</v>
      </c>
      <c r="D447" s="15">
        <f xml:space="preserve"> RTD("cqg.rtd",,"StudyData", $A$2, "BAR", "", "Time", $A$4,-$B447,$A$6,$A$10, "","False","T")</f>
        <v>45161</v>
      </c>
      <c r="E447" s="4" t="str">
        <f xml:space="preserve"> TEXT(RTD("cqg.rtd",,"StudyData", $A$2, "BAR", "", "Open", $A$4, -$B447, $A$6,$A$10,,$A$8,$A$12),$A$15)</f>
        <v>4813.75</v>
      </c>
      <c r="F447" s="4" t="str">
        <f xml:space="preserve"> TEXT(RTD("cqg.rtd",,"StudyData", $A$2, "BAR", "", "High", $A$4, -$B447, $A$6,$A$10,,$A$8,$A$12),$A$15)</f>
        <v>4890.00</v>
      </c>
      <c r="G447" s="4" t="str">
        <f xml:space="preserve"> TEXT(RTD("cqg.rtd",,"StudyData", $A$2, "BAR", "", "Low", $A$4, -$B447, $A$6,$A$10,,$A$8,$A$12),$A$15)</f>
        <v>4813.25</v>
      </c>
      <c r="H447" s="4" t="str">
        <f>TEXT(RTD("cqg.rtd",,"StudyData", $A$2, "BAR", "", "Close", $A$4, -$B447, $A$6,$A$10,,$A$8,$A$12),$A$15)</f>
        <v>4860.75</v>
      </c>
      <c r="I447" s="5">
        <f xml:space="preserve"> RTD("cqg.rtd",,"StudyData", $A$2, "Vol", "VolType=auto, CoCType=Contract", "Vol",$A$4, -$B447, $A$6,$A$10,,$A$8,$A$12)</f>
        <v>1306640</v>
      </c>
      <c r="J447" s="1">
        <f>RTD("cqg.rtd",,"StudyData","CSForm("&amp;$A$2&amp;",Trend1:="&amp;$N$2&amp;",Trend2:="&amp;$N$3&amp;",Trend3:="&amp;$N$4&amp;",Trend4:="&amp;$N$5&amp;",Trend5:="&amp;$N$6&amp;",Trend6:="&amp;$N$7&amp;",Trend7:="&amp;$N$8&amp;",Trend8:="&amp;$N$9&amp;",Range7:="&amp;$O$8&amp;",Range8:="&amp;$O$9&amp;",Range9:="&amp;$O$10&amp;",Range10:="&amp;$O$11&amp;",Range11:="&amp;$O$12&amp;",Range12:="&amp;$O$13&amp;")", "Bar", "", "Close",$A$4,-B447,,,,,"T")</f>
        <v>0</v>
      </c>
      <c r="K447" s="4" t="str">
        <f t="shared" si="41"/>
        <v/>
      </c>
      <c r="S447" s="4"/>
      <c r="W447" s="7">
        <f t="shared" si="43"/>
        <v>4813.75</v>
      </c>
      <c r="X447" s="7">
        <f t="shared" si="44"/>
        <v>4890</v>
      </c>
      <c r="Y447" s="7">
        <f t="shared" si="45"/>
        <v>4813.25</v>
      </c>
      <c r="Z447" s="7">
        <f t="shared" si="46"/>
        <v>4860.75</v>
      </c>
    </row>
    <row r="448" spans="2:26" x14ac:dyDescent="0.25">
      <c r="B448" s="2">
        <f t="shared" si="42"/>
        <v>446</v>
      </c>
      <c r="C448" s="3">
        <f xml:space="preserve"> RTD("cqg.rtd",,"StudyData", $A$2, "BAR", "", "Time", $A$4,-$B448,$A$6,$A$10, "","False","T")</f>
        <v>45160</v>
      </c>
      <c r="D448" s="15">
        <f xml:space="preserve"> RTD("cqg.rtd",,"StudyData", $A$2, "BAR", "", "Time", $A$4,-$B448,$A$6,$A$10, "","False","T")</f>
        <v>45160</v>
      </c>
      <c r="E448" s="4" t="str">
        <f xml:space="preserve"> TEXT(RTD("cqg.rtd",,"StudyData", $A$2, "BAR", "", "Open", $A$4, -$B448, $A$6,$A$10,,$A$8,$A$12),$A$15)</f>
        <v>4824.00</v>
      </c>
      <c r="F448" s="4" t="str">
        <f xml:space="preserve"> TEXT(RTD("cqg.rtd",,"StudyData", $A$2, "BAR", "", "High", $A$4, -$B448, $A$6,$A$10,,$A$8,$A$12),$A$15)</f>
        <v>4853.75</v>
      </c>
      <c r="G448" s="4" t="str">
        <f xml:space="preserve"> TEXT(RTD("cqg.rtd",,"StudyData", $A$2, "BAR", "", "Low", $A$4, -$B448, $A$6,$A$10,,$A$8,$A$12),$A$15)</f>
        <v>4808.00</v>
      </c>
      <c r="H448" s="4" t="str">
        <f>TEXT(RTD("cqg.rtd",,"StudyData", $A$2, "BAR", "", "Close", $A$4, -$B448, $A$6,$A$10,,$A$8,$A$12),$A$15)</f>
        <v>4813.00</v>
      </c>
      <c r="I448" s="5">
        <f xml:space="preserve"> RTD("cqg.rtd",,"StudyData", $A$2, "Vol", "VolType=auto, CoCType=Contract", "Vol",$A$4, -$B448, $A$6,$A$10,,$A$8,$A$12)</f>
        <v>1375651</v>
      </c>
      <c r="J448" s="1">
        <f>RTD("cqg.rtd",,"StudyData","CSForm("&amp;$A$2&amp;",Trend1:="&amp;$N$2&amp;",Trend2:="&amp;$N$3&amp;",Trend3:="&amp;$N$4&amp;",Trend4:="&amp;$N$5&amp;",Trend5:="&amp;$N$6&amp;",Trend6:="&amp;$N$7&amp;",Trend7:="&amp;$N$8&amp;",Trend8:="&amp;$N$9&amp;",Range7:="&amp;$O$8&amp;",Range8:="&amp;$O$9&amp;",Range9:="&amp;$O$10&amp;",Range10:="&amp;$O$11&amp;",Range11:="&amp;$O$12&amp;",Range12:="&amp;$O$13&amp;")", "Bar", "", "Close",$A$4,-B448,,,,,"T")</f>
        <v>5</v>
      </c>
      <c r="K448" s="4" t="str">
        <f t="shared" si="41"/>
        <v>Inverted Hammer (IH)</v>
      </c>
      <c r="S448" s="4"/>
      <c r="W448" s="7">
        <f t="shared" si="43"/>
        <v>4824</v>
      </c>
      <c r="X448" s="7">
        <f t="shared" si="44"/>
        <v>4853.75</v>
      </c>
      <c r="Y448" s="7">
        <f t="shared" si="45"/>
        <v>4808</v>
      </c>
      <c r="Z448" s="7">
        <f t="shared" si="46"/>
        <v>4813</v>
      </c>
    </row>
    <row r="449" spans="2:26" x14ac:dyDescent="0.25">
      <c r="B449" s="2">
        <f t="shared" si="42"/>
        <v>447</v>
      </c>
      <c r="C449" s="3">
        <f xml:space="preserve"> RTD("cqg.rtd",,"StudyData", $A$2, "BAR", "", "Time", $A$4,-$B449,$A$6,$A$10, "","False","T")</f>
        <v>45159</v>
      </c>
      <c r="D449" s="15">
        <f xml:space="preserve"> RTD("cqg.rtd",,"StudyData", $A$2, "BAR", "", "Time", $A$4,-$B449,$A$6,$A$10, "","False","T")</f>
        <v>45159</v>
      </c>
      <c r="E449" s="4" t="str">
        <f xml:space="preserve"> TEXT(RTD("cqg.rtd",,"StudyData", $A$2, "BAR", "", "Open", $A$4, -$B449, $A$6,$A$10,,$A$8,$A$12),$A$15)</f>
        <v>4796.25</v>
      </c>
      <c r="F449" s="4" t="str">
        <f xml:space="preserve"> TEXT(RTD("cqg.rtd",,"StudyData", $A$2, "BAR", "", "High", $A$4, -$B449, $A$6,$A$10,,$A$8,$A$12),$A$15)</f>
        <v>4834.75</v>
      </c>
      <c r="G449" s="4" t="str">
        <f xml:space="preserve"> TEXT(RTD("cqg.rtd",,"StudyData", $A$2, "BAR", "", "Low", $A$4, -$B449, $A$6,$A$10,,$A$8,$A$12),$A$15)</f>
        <v>4786.00</v>
      </c>
      <c r="H449" s="4" t="str">
        <f>TEXT(RTD("cqg.rtd",,"StudyData", $A$2, "BAR", "", "Close", $A$4, -$B449, $A$6,$A$10,,$A$8,$A$12),$A$15)</f>
        <v>4826.25</v>
      </c>
      <c r="I449" s="5">
        <f xml:space="preserve"> RTD("cqg.rtd",,"StudyData", $A$2, "Vol", "VolType=auto, CoCType=Contract", "Vol",$A$4, -$B449, $A$6,$A$10,,$A$8,$A$12)</f>
        <v>1361470</v>
      </c>
      <c r="J449" s="1">
        <f>RTD("cqg.rtd",,"StudyData","CSForm("&amp;$A$2&amp;",Trend1:="&amp;$N$2&amp;",Trend2:="&amp;$N$3&amp;",Trend3:="&amp;$N$4&amp;",Trend4:="&amp;$N$5&amp;",Trend5:="&amp;$N$6&amp;",Trend6:="&amp;$N$7&amp;",Trend7:="&amp;$N$8&amp;",Trend8:="&amp;$N$9&amp;",Range7:="&amp;$O$8&amp;",Range8:="&amp;$O$9&amp;",Range9:="&amp;$O$10&amp;",Range10:="&amp;$O$11&amp;",Range11:="&amp;$O$12&amp;",Range12:="&amp;$O$13&amp;")", "Bar", "", "Close",$A$4,-B449,,,,,"T")</f>
        <v>9</v>
      </c>
      <c r="K449" s="4" t="str">
        <f t="shared" si="41"/>
        <v>Morning Star (MS)</v>
      </c>
      <c r="S449" s="4"/>
      <c r="W449" s="7">
        <f t="shared" si="43"/>
        <v>4796.25</v>
      </c>
      <c r="X449" s="7">
        <f t="shared" si="44"/>
        <v>4834.75</v>
      </c>
      <c r="Y449" s="7">
        <f t="shared" si="45"/>
        <v>4786</v>
      </c>
      <c r="Z449" s="7">
        <f t="shared" si="46"/>
        <v>4826.25</v>
      </c>
    </row>
    <row r="450" spans="2:26" x14ac:dyDescent="0.25">
      <c r="B450" s="2">
        <f t="shared" si="42"/>
        <v>448</v>
      </c>
      <c r="C450" s="3">
        <f xml:space="preserve"> RTD("cqg.rtd",,"StudyData", $A$2, "BAR", "", "Time", $A$4,-$B450,$A$6,$A$10, "","False","T")</f>
        <v>45156</v>
      </c>
      <c r="D450" s="15">
        <f xml:space="preserve"> RTD("cqg.rtd",,"StudyData", $A$2, "BAR", "", "Time", $A$4,-$B450,$A$6,$A$10, "","False","T")</f>
        <v>45156</v>
      </c>
      <c r="E450" s="4" t="str">
        <f xml:space="preserve"> TEXT(RTD("cqg.rtd",,"StudyData", $A$2, "BAR", "", "Open", $A$4, -$B450, $A$6,$A$10,,$A$8,$A$12),$A$15)</f>
        <v>4793.00</v>
      </c>
      <c r="F450" s="4" t="str">
        <f xml:space="preserve"> TEXT(RTD("cqg.rtd",,"StudyData", $A$2, "BAR", "", "High", $A$4, -$B450, $A$6,$A$10,,$A$8,$A$12),$A$15)</f>
        <v>4809.75</v>
      </c>
      <c r="G450" s="4" t="str">
        <f xml:space="preserve"> TEXT(RTD("cqg.rtd",,"StudyData", $A$2, "BAR", "", "Low", $A$4, -$B450, $A$6,$A$10,,$A$8,$A$12),$A$15)</f>
        <v>4763.75</v>
      </c>
      <c r="H450" s="4" t="str">
        <f>TEXT(RTD("cqg.rtd",,"StudyData", $A$2, "BAR", "", "Close", $A$4, -$B450, $A$6,$A$10,,$A$8,$A$12),$A$15)</f>
        <v>4796.50</v>
      </c>
      <c r="I450" s="5">
        <f xml:space="preserve"> RTD("cqg.rtd",,"StudyData", $A$2, "Vol", "VolType=auto, CoCType=Contract", "Vol",$A$4, -$B450, $A$6,$A$10,,$A$8,$A$12)</f>
        <v>1746289</v>
      </c>
      <c r="J450" s="1">
        <f>RTD("cqg.rtd",,"StudyData","CSForm("&amp;$A$2&amp;",Trend1:="&amp;$N$2&amp;",Trend2:="&amp;$N$3&amp;",Trend3:="&amp;$N$4&amp;",Trend4:="&amp;$N$5&amp;",Trend5:="&amp;$N$6&amp;",Trend6:="&amp;$N$7&amp;",Trend7:="&amp;$N$8&amp;",Trend8:="&amp;$N$9&amp;",Range7:="&amp;$O$8&amp;",Range8:="&amp;$O$9&amp;",Range9:="&amp;$O$10&amp;",Range10:="&amp;$O$11&amp;",Range11:="&amp;$O$12&amp;",Range12:="&amp;$O$13&amp;")", "Bar", "", "Close",$A$4,-B450,,,,,"T")</f>
        <v>0</v>
      </c>
      <c r="K450" s="4" t="str">
        <f t="shared" si="41"/>
        <v/>
      </c>
      <c r="S450" s="4"/>
      <c r="W450" s="7">
        <f t="shared" si="43"/>
        <v>4793</v>
      </c>
      <c r="X450" s="7">
        <f t="shared" si="44"/>
        <v>4809.75</v>
      </c>
      <c r="Y450" s="7">
        <f t="shared" si="45"/>
        <v>4763.75</v>
      </c>
      <c r="Z450" s="7">
        <f t="shared" si="46"/>
        <v>4796.5</v>
      </c>
    </row>
    <row r="451" spans="2:26" x14ac:dyDescent="0.25">
      <c r="B451" s="2">
        <f t="shared" si="42"/>
        <v>449</v>
      </c>
      <c r="C451" s="3">
        <f xml:space="preserve"> RTD("cqg.rtd",,"StudyData", $A$2, "BAR", "", "Time", $A$4,-$B451,$A$6,$A$10, "","False","T")</f>
        <v>45155</v>
      </c>
      <c r="D451" s="15">
        <f xml:space="preserve"> RTD("cqg.rtd",,"StudyData", $A$2, "BAR", "", "Time", $A$4,-$B451,$A$6,$A$10, "","False","T")</f>
        <v>45155</v>
      </c>
      <c r="E451" s="4" t="str">
        <f xml:space="preserve"> TEXT(RTD("cqg.rtd",,"StudyData", $A$2, "BAR", "", "Open", $A$4, -$B451, $A$6,$A$10,,$A$8,$A$12),$A$15)</f>
        <v>4834.25</v>
      </c>
      <c r="F451" s="4" t="str">
        <f xml:space="preserve"> TEXT(RTD("cqg.rtd",,"StudyData", $A$2, "BAR", "", "High", $A$4, -$B451, $A$6,$A$10,,$A$8,$A$12),$A$15)</f>
        <v>4850.50</v>
      </c>
      <c r="G451" s="4" t="str">
        <f xml:space="preserve"> TEXT(RTD("cqg.rtd",,"StudyData", $A$2, "BAR", "", "Low", $A$4, -$B451, $A$6,$A$10,,$A$8,$A$12),$A$15)</f>
        <v>4791.50</v>
      </c>
      <c r="H451" s="4" t="str">
        <f>TEXT(RTD("cqg.rtd",,"StudyData", $A$2, "BAR", "", "Close", $A$4, -$B451, $A$6,$A$10,,$A$8,$A$12),$A$15)</f>
        <v>4798.25</v>
      </c>
      <c r="I451" s="5">
        <f xml:space="preserve"> RTD("cqg.rtd",,"StudyData", $A$2, "Vol", "VolType=auto, CoCType=Contract", "Vol",$A$4, -$B451, $A$6,$A$10,,$A$8,$A$12)</f>
        <v>1630481</v>
      </c>
      <c r="J451" s="1">
        <f>RTD("cqg.rtd",,"StudyData","CSForm("&amp;$A$2&amp;",Trend1:="&amp;$N$2&amp;",Trend2:="&amp;$N$3&amp;",Trend3:="&amp;$N$4&amp;",Trend4:="&amp;$N$5&amp;",Trend5:="&amp;$N$6&amp;",Trend6:="&amp;$N$7&amp;",Trend7:="&amp;$N$8&amp;",Trend8:="&amp;$N$9&amp;",Range7:="&amp;$O$8&amp;",Range8:="&amp;$O$9&amp;",Range9:="&amp;$O$10&amp;",Range10:="&amp;$O$11&amp;",Range11:="&amp;$O$12&amp;",Range12:="&amp;$O$13&amp;")", "Bar", "", "Close",$A$4,-B451,,,,,"T")</f>
        <v>0</v>
      </c>
      <c r="K451" s="4" t="str">
        <f t="shared" ref="K451:K514" si="47">IF(J451=0,"",VLOOKUP(J451,$L$2:$M$16,2,FALSE))</f>
        <v/>
      </c>
      <c r="S451" s="4"/>
      <c r="W451" s="7">
        <f t="shared" si="43"/>
        <v>4834.25</v>
      </c>
      <c r="X451" s="7">
        <f t="shared" si="44"/>
        <v>4850.5</v>
      </c>
      <c r="Y451" s="7">
        <f t="shared" si="45"/>
        <v>4791.5</v>
      </c>
      <c r="Z451" s="7">
        <f t="shared" si="46"/>
        <v>4798.25</v>
      </c>
    </row>
    <row r="452" spans="2:26" x14ac:dyDescent="0.25">
      <c r="B452" s="2">
        <f t="shared" ref="B452:B515" si="48">B451+1</f>
        <v>450</v>
      </c>
      <c r="C452" s="3">
        <f xml:space="preserve"> RTD("cqg.rtd",,"StudyData", $A$2, "BAR", "", "Time", $A$4,-$B452,$A$6,$A$10, "","False","T")</f>
        <v>45154</v>
      </c>
      <c r="D452" s="15">
        <f xml:space="preserve"> RTD("cqg.rtd",,"StudyData", $A$2, "BAR", "", "Time", $A$4,-$B452,$A$6,$A$10, "","False","T")</f>
        <v>45154</v>
      </c>
      <c r="E452" s="4" t="str">
        <f xml:space="preserve"> TEXT(RTD("cqg.rtd",,"StudyData", $A$2, "BAR", "", "Open", $A$4, -$B452, $A$6,$A$10,,$A$8,$A$12),$A$15)</f>
        <v>4867.00</v>
      </c>
      <c r="F452" s="4" t="str">
        <f xml:space="preserve"> TEXT(RTD("cqg.rtd",,"StudyData", $A$2, "BAR", "", "High", $A$4, -$B452, $A$6,$A$10,,$A$8,$A$12),$A$15)</f>
        <v>4881.00</v>
      </c>
      <c r="G452" s="4" t="str">
        <f xml:space="preserve"> TEXT(RTD("cqg.rtd",,"StudyData", $A$2, "BAR", "", "Low", $A$4, -$B452, $A$6,$A$10,,$A$8,$A$12),$A$15)</f>
        <v>4830.75</v>
      </c>
      <c r="H452" s="4" t="str">
        <f>TEXT(RTD("cqg.rtd",,"StudyData", $A$2, "BAR", "", "Close", $A$4, -$B452, $A$6,$A$10,,$A$8,$A$12),$A$15)</f>
        <v>4833.75</v>
      </c>
      <c r="I452" s="5">
        <f xml:space="preserve"> RTD("cqg.rtd",,"StudyData", $A$2, "Vol", "VolType=auto, CoCType=Contract", "Vol",$A$4, -$B452, $A$6,$A$10,,$A$8,$A$12)</f>
        <v>1499218</v>
      </c>
      <c r="J452" s="1">
        <f>RTD("cqg.rtd",,"StudyData","CSForm("&amp;$A$2&amp;",Trend1:="&amp;$N$2&amp;",Trend2:="&amp;$N$3&amp;",Trend3:="&amp;$N$4&amp;",Trend4:="&amp;$N$5&amp;",Trend5:="&amp;$N$6&amp;",Trend6:="&amp;$N$7&amp;",Trend7:="&amp;$N$8&amp;",Trend8:="&amp;$N$9&amp;",Range7:="&amp;$O$8&amp;",Range8:="&amp;$O$9&amp;",Range9:="&amp;$O$10&amp;",Range10:="&amp;$O$11&amp;",Range11:="&amp;$O$12&amp;",Range12:="&amp;$O$13&amp;")", "Bar", "", "Close",$A$4,-B452,,,,,"T")</f>
        <v>0</v>
      </c>
      <c r="K452" s="4" t="str">
        <f t="shared" si="47"/>
        <v/>
      </c>
      <c r="S452" s="4"/>
      <c r="W452" s="7">
        <f t="shared" si="43"/>
        <v>4867</v>
      </c>
      <c r="X452" s="7">
        <f t="shared" si="44"/>
        <v>4881</v>
      </c>
      <c r="Y452" s="7">
        <f t="shared" si="45"/>
        <v>4830.75</v>
      </c>
      <c r="Z452" s="7">
        <f t="shared" si="46"/>
        <v>4833.75</v>
      </c>
    </row>
    <row r="453" spans="2:26" x14ac:dyDescent="0.25">
      <c r="B453" s="2">
        <f t="shared" si="48"/>
        <v>451</v>
      </c>
      <c r="C453" s="3">
        <f xml:space="preserve"> RTD("cqg.rtd",,"StudyData", $A$2, "BAR", "", "Time", $A$4,-$B453,$A$6,$A$10, "","False","T")</f>
        <v>45153</v>
      </c>
      <c r="D453" s="15">
        <f xml:space="preserve"> RTD("cqg.rtd",,"StudyData", $A$2, "BAR", "", "Time", $A$4,-$B453,$A$6,$A$10, "","False","T")</f>
        <v>45153</v>
      </c>
      <c r="E453" s="4" t="str">
        <f xml:space="preserve"> TEXT(RTD("cqg.rtd",,"StudyData", $A$2, "BAR", "", "Open", $A$4, -$B453, $A$6,$A$10,,$A$8,$A$12),$A$15)</f>
        <v>4919.50</v>
      </c>
      <c r="F453" s="4" t="str">
        <f xml:space="preserve"> TEXT(RTD("cqg.rtd",,"StudyData", $A$2, "BAR", "", "High", $A$4, -$B453, $A$6,$A$10,,$A$8,$A$12),$A$15)</f>
        <v>4931.50</v>
      </c>
      <c r="G453" s="4" t="str">
        <f xml:space="preserve"> TEXT(RTD("cqg.rtd",,"StudyData", $A$2, "BAR", "", "Low", $A$4, -$B453, $A$6,$A$10,,$A$8,$A$12),$A$15)</f>
        <v>4860.75</v>
      </c>
      <c r="H453" s="4" t="str">
        <f>TEXT(RTD("cqg.rtd",,"StudyData", $A$2, "BAR", "", "Close", $A$4, -$B453, $A$6,$A$10,,$A$8,$A$12),$A$15)</f>
        <v>4867.75</v>
      </c>
      <c r="I453" s="5">
        <f xml:space="preserve"> RTD("cqg.rtd",,"StudyData", $A$2, "Vol", "VolType=auto, CoCType=Contract", "Vol",$A$4, -$B453, $A$6,$A$10,,$A$8,$A$12)</f>
        <v>1492516</v>
      </c>
      <c r="J453" s="1">
        <f>RTD("cqg.rtd",,"StudyData","CSForm("&amp;$A$2&amp;",Trend1:="&amp;$N$2&amp;",Trend2:="&amp;$N$3&amp;",Trend3:="&amp;$N$4&amp;",Trend4:="&amp;$N$5&amp;",Trend5:="&amp;$N$6&amp;",Trend6:="&amp;$N$7&amp;",Trend7:="&amp;$N$8&amp;",Trend8:="&amp;$N$9&amp;",Range7:="&amp;$O$8&amp;",Range8:="&amp;$O$9&amp;",Range9:="&amp;$O$10&amp;",Range10:="&amp;$O$11&amp;",Range11:="&amp;$O$12&amp;",Range12:="&amp;$O$13&amp;")", "Bar", "", "Close",$A$4,-B453,,,,,"T")</f>
        <v>0</v>
      </c>
      <c r="K453" s="4" t="str">
        <f t="shared" si="47"/>
        <v/>
      </c>
      <c r="S453" s="4"/>
      <c r="W453" s="7">
        <f t="shared" si="43"/>
        <v>4919.5</v>
      </c>
      <c r="X453" s="7">
        <f t="shared" si="44"/>
        <v>4931.5</v>
      </c>
      <c r="Y453" s="7">
        <f t="shared" si="45"/>
        <v>4860.75</v>
      </c>
      <c r="Z453" s="7">
        <f t="shared" si="46"/>
        <v>4867.75</v>
      </c>
    </row>
    <row r="454" spans="2:26" x14ac:dyDescent="0.25">
      <c r="B454" s="2">
        <f t="shared" si="48"/>
        <v>452</v>
      </c>
      <c r="C454" s="3">
        <f xml:space="preserve"> RTD("cqg.rtd",,"StudyData", $A$2, "BAR", "", "Time", $A$4,-$B454,$A$6,$A$10, "","False","T")</f>
        <v>45152</v>
      </c>
      <c r="D454" s="15">
        <f xml:space="preserve"> RTD("cqg.rtd",,"StudyData", $A$2, "BAR", "", "Time", $A$4,-$B454,$A$6,$A$10, "","False","T")</f>
        <v>45152</v>
      </c>
      <c r="E454" s="4" t="str">
        <f xml:space="preserve"> TEXT(RTD("cqg.rtd",,"StudyData", $A$2, "BAR", "", "Open", $A$4, -$B454, $A$6,$A$10,,$A$8,$A$12),$A$15)</f>
        <v>4898.75</v>
      </c>
      <c r="F454" s="4" t="str">
        <f xml:space="preserve"> TEXT(RTD("cqg.rtd",,"StudyData", $A$2, "BAR", "", "High", $A$4, -$B454, $A$6,$A$10,,$A$8,$A$12),$A$15)</f>
        <v>4921.50</v>
      </c>
      <c r="G454" s="4" t="str">
        <f xml:space="preserve"> TEXT(RTD("cqg.rtd",,"StudyData", $A$2, "BAR", "", "Low", $A$4, -$B454, $A$6,$A$10,,$A$8,$A$12),$A$15)</f>
        <v>4878.75</v>
      </c>
      <c r="H454" s="4" t="str">
        <f>TEXT(RTD("cqg.rtd",,"StudyData", $A$2, "BAR", "", "Close", $A$4, -$B454, $A$6,$A$10,,$A$8,$A$12),$A$15)</f>
        <v>4919.75</v>
      </c>
      <c r="I454" s="5">
        <f xml:space="preserve"> RTD("cqg.rtd",,"StudyData", $A$2, "Vol", "VolType=auto, CoCType=Contract", "Vol",$A$4, -$B454, $A$6,$A$10,,$A$8,$A$12)</f>
        <v>1277132</v>
      </c>
      <c r="J454" s="1">
        <f>RTD("cqg.rtd",,"StudyData","CSForm("&amp;$A$2&amp;",Trend1:="&amp;$N$2&amp;",Trend2:="&amp;$N$3&amp;",Trend3:="&amp;$N$4&amp;",Trend4:="&amp;$N$5&amp;",Trend5:="&amp;$N$6&amp;",Trend6:="&amp;$N$7&amp;",Trend7:="&amp;$N$8&amp;",Trend8:="&amp;$N$9&amp;",Range7:="&amp;$O$8&amp;",Range8:="&amp;$O$9&amp;",Range9:="&amp;$O$10&amp;",Range10:="&amp;$O$11&amp;",Range11:="&amp;$O$12&amp;",Range12:="&amp;$O$13&amp;")", "Bar", "", "Close",$A$4,-B454,,,,,"T")</f>
        <v>0</v>
      </c>
      <c r="K454" s="4" t="str">
        <f t="shared" si="47"/>
        <v/>
      </c>
      <c r="S454" s="4"/>
      <c r="W454" s="7">
        <f t="shared" si="43"/>
        <v>4898.75</v>
      </c>
      <c r="X454" s="7">
        <f t="shared" si="44"/>
        <v>4921.5</v>
      </c>
      <c r="Y454" s="7">
        <f t="shared" si="45"/>
        <v>4878.75</v>
      </c>
      <c r="Z454" s="7">
        <f t="shared" si="46"/>
        <v>4919.75</v>
      </c>
    </row>
    <row r="455" spans="2:26" x14ac:dyDescent="0.25">
      <c r="B455" s="2">
        <f t="shared" si="48"/>
        <v>453</v>
      </c>
      <c r="C455" s="3">
        <f xml:space="preserve"> RTD("cqg.rtd",,"StudyData", $A$2, "BAR", "", "Time", $A$4,-$B455,$A$6,$A$10, "","False","T")</f>
        <v>45149</v>
      </c>
      <c r="D455" s="15">
        <f xml:space="preserve"> RTD("cqg.rtd",,"StudyData", $A$2, "BAR", "", "Time", $A$4,-$B455,$A$6,$A$10, "","False","T")</f>
        <v>45149</v>
      </c>
      <c r="E455" s="4" t="str">
        <f xml:space="preserve"> TEXT(RTD("cqg.rtd",,"StudyData", $A$2, "BAR", "", "Open", $A$4, -$B455, $A$6,$A$10,,$A$8,$A$12),$A$15)</f>
        <v>4901.50</v>
      </c>
      <c r="F455" s="4" t="str">
        <f xml:space="preserve"> TEXT(RTD("cqg.rtd",,"StudyData", $A$2, "BAR", "", "High", $A$4, -$B455, $A$6,$A$10,,$A$8,$A$12),$A$15)</f>
        <v>4910.00</v>
      </c>
      <c r="G455" s="4" t="str">
        <f xml:space="preserve"> TEXT(RTD("cqg.rtd",,"StudyData", $A$2, "BAR", "", "Low", $A$4, -$B455, $A$6,$A$10,,$A$8,$A$12),$A$15)</f>
        <v>4872.75</v>
      </c>
      <c r="H455" s="4" t="str">
        <f>TEXT(RTD("cqg.rtd",,"StudyData", $A$2, "BAR", "", "Close", $A$4, -$B455, $A$6,$A$10,,$A$8,$A$12),$A$15)</f>
        <v>4894.50</v>
      </c>
      <c r="I455" s="5">
        <f xml:space="preserve"> RTD("cqg.rtd",,"StudyData", $A$2, "Vol", "VolType=auto, CoCType=Contract", "Vol",$A$4, -$B455, $A$6,$A$10,,$A$8,$A$12)</f>
        <v>1511048</v>
      </c>
      <c r="J455" s="1">
        <f>RTD("cqg.rtd",,"StudyData","CSForm("&amp;$A$2&amp;",Trend1:="&amp;$N$2&amp;",Trend2:="&amp;$N$3&amp;",Trend3:="&amp;$N$4&amp;",Trend4:="&amp;$N$5&amp;",Trend5:="&amp;$N$6&amp;",Trend6:="&amp;$N$7&amp;",Trend7:="&amp;$N$8&amp;",Trend8:="&amp;$N$9&amp;",Range7:="&amp;$O$8&amp;",Range8:="&amp;$O$9&amp;",Range9:="&amp;$O$10&amp;",Range10:="&amp;$O$11&amp;",Range11:="&amp;$O$12&amp;",Range12:="&amp;$O$13&amp;")", "Bar", "", "Close",$A$4,-B455,,,,,"T")</f>
        <v>0</v>
      </c>
      <c r="K455" s="4" t="str">
        <f t="shared" si="47"/>
        <v/>
      </c>
      <c r="S455" s="4"/>
      <c r="W455" s="7">
        <f t="shared" si="43"/>
        <v>4901.5</v>
      </c>
      <c r="X455" s="7">
        <f t="shared" si="44"/>
        <v>4910</v>
      </c>
      <c r="Y455" s="7">
        <f t="shared" si="45"/>
        <v>4872.75</v>
      </c>
      <c r="Z455" s="7">
        <f t="shared" si="46"/>
        <v>4894.5</v>
      </c>
    </row>
    <row r="456" spans="2:26" x14ac:dyDescent="0.25">
      <c r="B456" s="2">
        <f t="shared" si="48"/>
        <v>454</v>
      </c>
      <c r="C456" s="3">
        <f xml:space="preserve"> RTD("cqg.rtd",,"StudyData", $A$2, "BAR", "", "Time", $A$4,-$B456,$A$6,$A$10, "","False","T")</f>
        <v>45148</v>
      </c>
      <c r="D456" s="15">
        <f xml:space="preserve"> RTD("cqg.rtd",,"StudyData", $A$2, "BAR", "", "Time", $A$4,-$B456,$A$6,$A$10, "","False","T")</f>
        <v>45148</v>
      </c>
      <c r="E456" s="4" t="str">
        <f xml:space="preserve"> TEXT(RTD("cqg.rtd",,"StudyData", $A$2, "BAR", "", "Open", $A$4, -$B456, $A$6,$A$10,,$A$8,$A$12),$A$15)</f>
        <v>4907.00</v>
      </c>
      <c r="F456" s="4" t="str">
        <f xml:space="preserve"> TEXT(RTD("cqg.rtd",,"StudyData", $A$2, "BAR", "", "High", $A$4, -$B456, $A$6,$A$10,,$A$8,$A$12),$A$15)</f>
        <v>4958.50</v>
      </c>
      <c r="G456" s="4" t="str">
        <f xml:space="preserve"> TEXT(RTD("cqg.rtd",,"StudyData", $A$2, "BAR", "", "Low", $A$4, -$B456, $A$6,$A$10,,$A$8,$A$12),$A$15)</f>
        <v>4887.25</v>
      </c>
      <c r="H456" s="4" t="str">
        <f>TEXT(RTD("cqg.rtd",,"StudyData", $A$2, "BAR", "", "Close", $A$4, -$B456, $A$6,$A$10,,$A$8,$A$12),$A$15)</f>
        <v>4899.50</v>
      </c>
      <c r="I456" s="5">
        <f xml:space="preserve"> RTD("cqg.rtd",,"StudyData", $A$2, "Vol", "VolType=auto, CoCType=Contract", "Vol",$A$4, -$B456, $A$6,$A$10,,$A$8,$A$12)</f>
        <v>2227022</v>
      </c>
      <c r="J456" s="1">
        <f>RTD("cqg.rtd",,"StudyData","CSForm("&amp;$A$2&amp;",Trend1:="&amp;$N$2&amp;",Trend2:="&amp;$N$3&amp;",Trend3:="&amp;$N$4&amp;",Trend4:="&amp;$N$5&amp;",Trend5:="&amp;$N$6&amp;",Trend6:="&amp;$N$7&amp;",Trend7:="&amp;$N$8&amp;",Trend8:="&amp;$N$9&amp;",Range7:="&amp;$O$8&amp;",Range8:="&amp;$O$9&amp;",Range9:="&amp;$O$10&amp;",Range10:="&amp;$O$11&amp;",Range11:="&amp;$O$12&amp;",Range12:="&amp;$O$13&amp;")", "Bar", "", "Close",$A$4,-B456,,,,,"T")</f>
        <v>7</v>
      </c>
      <c r="K456" s="4" t="str">
        <f t="shared" si="47"/>
        <v>Harami Bullish (HI)</v>
      </c>
      <c r="S456" s="4"/>
      <c r="W456" s="7">
        <f t="shared" si="43"/>
        <v>4907</v>
      </c>
      <c r="X456" s="7">
        <f t="shared" si="44"/>
        <v>4958.5</v>
      </c>
      <c r="Y456" s="7">
        <f t="shared" si="45"/>
        <v>4887.25</v>
      </c>
      <c r="Z456" s="7">
        <f t="shared" si="46"/>
        <v>4899.5</v>
      </c>
    </row>
    <row r="457" spans="2:26" x14ac:dyDescent="0.25">
      <c r="B457" s="2">
        <f t="shared" si="48"/>
        <v>455</v>
      </c>
      <c r="C457" s="3">
        <f xml:space="preserve"> RTD("cqg.rtd",,"StudyData", $A$2, "BAR", "", "Time", $A$4,-$B457,$A$6,$A$10, "","False","T")</f>
        <v>45147</v>
      </c>
      <c r="D457" s="15">
        <f xml:space="preserve"> RTD("cqg.rtd",,"StudyData", $A$2, "BAR", "", "Time", $A$4,-$B457,$A$6,$A$10, "","False","T")</f>
        <v>45147</v>
      </c>
      <c r="E457" s="4" t="str">
        <f xml:space="preserve"> TEXT(RTD("cqg.rtd",,"StudyData", $A$2, "BAR", "", "Open", $A$4, -$B457, $A$6,$A$10,,$A$8,$A$12),$A$15)</f>
        <v>4930.25</v>
      </c>
      <c r="F457" s="4" t="str">
        <f xml:space="preserve"> TEXT(RTD("cqg.rtd",,"StudyData", $A$2, "BAR", "", "High", $A$4, -$B457, $A$6,$A$10,,$A$8,$A$12),$A$15)</f>
        <v>4950.00</v>
      </c>
      <c r="G457" s="4" t="str">
        <f xml:space="preserve"> TEXT(RTD("cqg.rtd",,"StudyData", $A$2, "BAR", "", "Low", $A$4, -$B457, $A$6,$A$10,,$A$8,$A$12),$A$15)</f>
        <v>4892.00</v>
      </c>
      <c r="H457" s="4" t="str">
        <f>TEXT(RTD("cqg.rtd",,"StudyData", $A$2, "BAR", "", "Close", $A$4, -$B457, $A$6,$A$10,,$A$8,$A$12),$A$15)</f>
        <v>4899.50</v>
      </c>
      <c r="I457" s="5">
        <f xml:space="preserve"> RTD("cqg.rtd",,"StudyData", $A$2, "Vol", "VolType=auto, CoCType=Contract", "Vol",$A$4, -$B457, $A$6,$A$10,,$A$8,$A$12)</f>
        <v>1640285</v>
      </c>
      <c r="J457" s="1">
        <f>RTD("cqg.rtd",,"StudyData","CSForm("&amp;$A$2&amp;",Trend1:="&amp;$N$2&amp;",Trend2:="&amp;$N$3&amp;",Trend3:="&amp;$N$4&amp;",Trend4:="&amp;$N$5&amp;",Trend5:="&amp;$N$6&amp;",Trend6:="&amp;$N$7&amp;",Trend7:="&amp;$N$8&amp;",Trend8:="&amp;$N$9&amp;",Range7:="&amp;$O$8&amp;",Range8:="&amp;$O$9&amp;",Range9:="&amp;$O$10&amp;",Range10:="&amp;$O$11&amp;",Range11:="&amp;$O$12&amp;",Range12:="&amp;$O$13&amp;")", "Bar", "", "Close",$A$4,-B457,,,,,"T")</f>
        <v>0</v>
      </c>
      <c r="K457" s="4" t="str">
        <f t="shared" si="47"/>
        <v/>
      </c>
      <c r="S457" s="4"/>
      <c r="W457" s="7">
        <f t="shared" si="43"/>
        <v>4930.25</v>
      </c>
      <c r="X457" s="7">
        <f t="shared" si="44"/>
        <v>4950</v>
      </c>
      <c r="Y457" s="7">
        <f t="shared" si="45"/>
        <v>4892</v>
      </c>
      <c r="Z457" s="7">
        <f t="shared" si="46"/>
        <v>4899.5</v>
      </c>
    </row>
    <row r="458" spans="2:26" x14ac:dyDescent="0.25">
      <c r="B458" s="2">
        <f t="shared" si="48"/>
        <v>456</v>
      </c>
      <c r="C458" s="3">
        <f xml:space="preserve"> RTD("cqg.rtd",,"StudyData", $A$2, "BAR", "", "Time", $A$4,-$B458,$A$6,$A$10, "","False","T")</f>
        <v>45146</v>
      </c>
      <c r="D458" s="15">
        <f xml:space="preserve"> RTD("cqg.rtd",,"StudyData", $A$2, "BAR", "", "Time", $A$4,-$B458,$A$6,$A$10, "","False","T")</f>
        <v>45146</v>
      </c>
      <c r="E458" s="4" t="str">
        <f xml:space="preserve"> TEXT(RTD("cqg.rtd",,"StudyData", $A$2, "BAR", "", "Open", $A$4, -$B458, $A$6,$A$10,,$A$8,$A$12),$A$15)</f>
        <v>4953.25</v>
      </c>
      <c r="F458" s="4" t="str">
        <f xml:space="preserve"> TEXT(RTD("cqg.rtd",,"StudyData", $A$2, "BAR", "", "High", $A$4, -$B458, $A$6,$A$10,,$A$8,$A$12),$A$15)</f>
        <v>4954.75</v>
      </c>
      <c r="G458" s="4" t="str">
        <f xml:space="preserve"> TEXT(RTD("cqg.rtd",,"StudyData", $A$2, "BAR", "", "Low", $A$4, -$B458, $A$6,$A$10,,$A$8,$A$12),$A$15)</f>
        <v>4895.75</v>
      </c>
      <c r="H458" s="4" t="str">
        <f>TEXT(RTD("cqg.rtd",,"StudyData", $A$2, "BAR", "", "Close", $A$4, -$B458, $A$6,$A$10,,$A$8,$A$12),$A$15)</f>
        <v>4932.25</v>
      </c>
      <c r="I458" s="5">
        <f xml:space="preserve"> RTD("cqg.rtd",,"StudyData", $A$2, "Vol", "VolType=auto, CoCType=Contract", "Vol",$A$4, -$B458, $A$6,$A$10,,$A$8,$A$12)</f>
        <v>1696546</v>
      </c>
      <c r="J458" s="1">
        <f>RTD("cqg.rtd",,"StudyData","CSForm("&amp;$A$2&amp;",Trend1:="&amp;$N$2&amp;",Trend2:="&amp;$N$3&amp;",Trend3:="&amp;$N$4&amp;",Trend4:="&amp;$N$5&amp;",Trend5:="&amp;$N$6&amp;",Trend6:="&amp;$N$7&amp;",Trend7:="&amp;$N$8&amp;",Trend8:="&amp;$N$9&amp;",Range7:="&amp;$O$8&amp;",Range8:="&amp;$O$9&amp;",Range9:="&amp;$O$10&amp;",Range10:="&amp;$O$11&amp;",Range11:="&amp;$O$12&amp;",Range12:="&amp;$O$13&amp;")", "Bar", "", "Close",$A$4,-B458,,,,,"T")</f>
        <v>0</v>
      </c>
      <c r="K458" s="4" t="str">
        <f t="shared" si="47"/>
        <v/>
      </c>
      <c r="S458" s="4"/>
      <c r="W458" s="7">
        <f t="shared" si="43"/>
        <v>4953.25</v>
      </c>
      <c r="X458" s="7">
        <f t="shared" si="44"/>
        <v>4954.75</v>
      </c>
      <c r="Y458" s="7">
        <f t="shared" si="45"/>
        <v>4895.75</v>
      </c>
      <c r="Z458" s="7">
        <f t="shared" si="46"/>
        <v>4932.25</v>
      </c>
    </row>
    <row r="459" spans="2:26" x14ac:dyDescent="0.25">
      <c r="B459" s="2">
        <f t="shared" si="48"/>
        <v>457</v>
      </c>
      <c r="C459" s="3">
        <f xml:space="preserve"> RTD("cqg.rtd",,"StudyData", $A$2, "BAR", "", "Time", $A$4,-$B459,$A$6,$A$10, "","False","T")</f>
        <v>45145</v>
      </c>
      <c r="D459" s="15">
        <f xml:space="preserve"> RTD("cqg.rtd",,"StudyData", $A$2, "BAR", "", "Time", $A$4,-$B459,$A$6,$A$10, "","False","T")</f>
        <v>45145</v>
      </c>
      <c r="E459" s="4" t="str">
        <f xml:space="preserve"> TEXT(RTD("cqg.rtd",,"StudyData", $A$2, "BAR", "", "Open", $A$4, -$B459, $A$6,$A$10,,$A$8,$A$12),$A$15)</f>
        <v>4914.25</v>
      </c>
      <c r="F459" s="4" t="str">
        <f xml:space="preserve"> TEXT(RTD("cqg.rtd",,"StudyData", $A$2, "BAR", "", "High", $A$4, -$B459, $A$6,$A$10,,$A$8,$A$12),$A$15)</f>
        <v>4955.50</v>
      </c>
      <c r="G459" s="4" t="str">
        <f xml:space="preserve"> TEXT(RTD("cqg.rtd",,"StudyData", $A$2, "BAR", "", "Low", $A$4, -$B459, $A$6,$A$10,,$A$8,$A$12),$A$15)</f>
        <v>4914.25</v>
      </c>
      <c r="H459" s="4" t="str">
        <f>TEXT(RTD("cqg.rtd",,"StudyData", $A$2, "BAR", "", "Close", $A$4, -$B459, $A$6,$A$10,,$A$8,$A$12),$A$15)</f>
        <v>4951.50</v>
      </c>
      <c r="I459" s="5">
        <f xml:space="preserve"> RTD("cqg.rtd",,"StudyData", $A$2, "Vol", "VolType=auto, CoCType=Contract", "Vol",$A$4, -$B459, $A$6,$A$10,,$A$8,$A$12)</f>
        <v>1397301</v>
      </c>
      <c r="J459" s="1">
        <f>RTD("cqg.rtd",,"StudyData","CSForm("&amp;$A$2&amp;",Trend1:="&amp;$N$2&amp;",Trend2:="&amp;$N$3&amp;",Trend3:="&amp;$N$4&amp;",Trend4:="&amp;$N$5&amp;",Trend5:="&amp;$N$6&amp;",Trend6:="&amp;$N$7&amp;",Trend7:="&amp;$N$8&amp;",Trend8:="&amp;$N$9&amp;",Range7:="&amp;$O$8&amp;",Range8:="&amp;$O$9&amp;",Range9:="&amp;$O$10&amp;",Range10:="&amp;$O$11&amp;",Range11:="&amp;$O$12&amp;",Range12:="&amp;$O$13&amp;")", "Bar", "", "Close",$A$4,-B459,,,,,"T")</f>
        <v>0</v>
      </c>
      <c r="K459" s="4" t="str">
        <f t="shared" si="47"/>
        <v/>
      </c>
      <c r="S459" s="4"/>
      <c r="W459" s="7">
        <f t="shared" ref="W459:W522" si="49">E459*1</f>
        <v>4914.25</v>
      </c>
      <c r="X459" s="7">
        <f t="shared" ref="X459:X522" si="50">F459*1</f>
        <v>4955.5</v>
      </c>
      <c r="Y459" s="7">
        <f t="shared" ref="Y459:Y522" si="51">G459*1</f>
        <v>4914.25</v>
      </c>
      <c r="Z459" s="7">
        <f t="shared" ref="Z459:Z522" si="52">H459*1</f>
        <v>4951.5</v>
      </c>
    </row>
    <row r="460" spans="2:26" x14ac:dyDescent="0.25">
      <c r="B460" s="2">
        <f t="shared" si="48"/>
        <v>458</v>
      </c>
      <c r="C460" s="3">
        <f xml:space="preserve"> RTD("cqg.rtd",,"StudyData", $A$2, "BAR", "", "Time", $A$4,-$B460,$A$6,$A$10, "","False","T")</f>
        <v>45142</v>
      </c>
      <c r="D460" s="15">
        <f xml:space="preserve"> RTD("cqg.rtd",,"StudyData", $A$2, "BAR", "", "Time", $A$4,-$B460,$A$6,$A$10, "","False","T")</f>
        <v>45142</v>
      </c>
      <c r="E460" s="4" t="str">
        <f xml:space="preserve"> TEXT(RTD("cqg.rtd",,"StudyData", $A$2, "BAR", "", "Open", $A$4, -$B460, $A$6,$A$10,,$A$8,$A$12),$A$15)</f>
        <v>4937.25</v>
      </c>
      <c r="F460" s="4" t="str">
        <f xml:space="preserve"> TEXT(RTD("cqg.rtd",,"StudyData", $A$2, "BAR", "", "High", $A$4, -$B460, $A$6,$A$10,,$A$8,$A$12),$A$15)</f>
        <v>4974.50</v>
      </c>
      <c r="G460" s="4" t="str">
        <f xml:space="preserve"> TEXT(RTD("cqg.rtd",,"StudyData", $A$2, "BAR", "", "Low", $A$4, -$B460, $A$6,$A$10,,$A$8,$A$12),$A$15)</f>
        <v>4907.50</v>
      </c>
      <c r="H460" s="4" t="str">
        <f>TEXT(RTD("cqg.rtd",,"StudyData", $A$2, "BAR", "", "Close", $A$4, -$B460, $A$6,$A$10,,$A$8,$A$12),$A$15)</f>
        <v>4911.75</v>
      </c>
      <c r="I460" s="5">
        <f xml:space="preserve"> RTD("cqg.rtd",,"StudyData", $A$2, "Vol", "VolType=auto, CoCType=Contract", "Vol",$A$4, -$B460, $A$6,$A$10,,$A$8,$A$12)</f>
        <v>2044936</v>
      </c>
      <c r="J460" s="1">
        <f>RTD("cqg.rtd",,"StudyData","CSForm("&amp;$A$2&amp;",Trend1:="&amp;$N$2&amp;",Trend2:="&amp;$N$3&amp;",Trend3:="&amp;$N$4&amp;",Trend4:="&amp;$N$5&amp;",Trend5:="&amp;$N$6&amp;",Trend6:="&amp;$N$7&amp;",Trend7:="&amp;$N$8&amp;",Trend8:="&amp;$N$9&amp;",Range7:="&amp;$O$8&amp;",Range8:="&amp;$O$9&amp;",Range9:="&amp;$O$10&amp;",Range10:="&amp;$O$11&amp;",Range11:="&amp;$O$12&amp;",Range12:="&amp;$O$13&amp;")", "Bar", "", "Close",$A$4,-B460,,,,,"T")</f>
        <v>0</v>
      </c>
      <c r="K460" s="4" t="str">
        <f t="shared" si="47"/>
        <v/>
      </c>
      <c r="S460" s="4"/>
      <c r="W460" s="7">
        <f t="shared" si="49"/>
        <v>4937.25</v>
      </c>
      <c r="X460" s="7">
        <f t="shared" si="50"/>
        <v>4974.5</v>
      </c>
      <c r="Y460" s="7">
        <f t="shared" si="51"/>
        <v>4907.5</v>
      </c>
      <c r="Z460" s="7">
        <f t="shared" si="52"/>
        <v>4911.75</v>
      </c>
    </row>
    <row r="461" spans="2:26" x14ac:dyDescent="0.25">
      <c r="B461" s="2">
        <f t="shared" si="48"/>
        <v>459</v>
      </c>
      <c r="C461" s="3">
        <f xml:space="preserve"> RTD("cqg.rtd",,"StudyData", $A$2, "BAR", "", "Time", $A$4,-$B461,$A$6,$A$10, "","False","T")</f>
        <v>45141</v>
      </c>
      <c r="D461" s="15">
        <f xml:space="preserve"> RTD("cqg.rtd",,"StudyData", $A$2, "BAR", "", "Time", $A$4,-$B461,$A$6,$A$10, "","False","T")</f>
        <v>45141</v>
      </c>
      <c r="E461" s="4" t="str">
        <f xml:space="preserve"> TEXT(RTD("cqg.rtd",,"StudyData", $A$2, "BAR", "", "Open", $A$4, -$B461, $A$6,$A$10,,$A$8,$A$12),$A$15)</f>
        <v>4948.00</v>
      </c>
      <c r="F461" s="4" t="str">
        <f xml:space="preserve"> TEXT(RTD("cqg.rtd",,"StudyData", $A$2, "BAR", "", "High", $A$4, -$B461, $A$6,$A$10,,$A$8,$A$12),$A$15)</f>
        <v>4961.25</v>
      </c>
      <c r="G461" s="4" t="str">
        <f xml:space="preserve"> TEXT(RTD("cqg.rtd",,"StudyData", $A$2, "BAR", "", "Low", $A$4, -$B461, $A$6,$A$10,,$A$8,$A$12),$A$15)</f>
        <v>4919.50</v>
      </c>
      <c r="H461" s="4" t="str">
        <f>TEXT(RTD("cqg.rtd",,"StudyData", $A$2, "BAR", "", "Close", $A$4, -$B461, $A$6,$A$10,,$A$8,$A$12),$A$15)</f>
        <v>4935.50</v>
      </c>
      <c r="I461" s="5">
        <f xml:space="preserve"> RTD("cqg.rtd",,"StudyData", $A$2, "Vol", "VolType=auto, CoCType=Contract", "Vol",$A$4, -$B461, $A$6,$A$10,,$A$8,$A$12)</f>
        <v>1764076</v>
      </c>
      <c r="J461" s="1">
        <f>RTD("cqg.rtd",,"StudyData","CSForm("&amp;$A$2&amp;",Trend1:="&amp;$N$2&amp;",Trend2:="&amp;$N$3&amp;",Trend3:="&amp;$N$4&amp;",Trend4:="&amp;$N$5&amp;",Trend5:="&amp;$N$6&amp;",Trend6:="&amp;$N$7&amp;",Trend7:="&amp;$N$8&amp;",Trend8:="&amp;$N$9&amp;",Range7:="&amp;$O$8&amp;",Range8:="&amp;$O$9&amp;",Range9:="&amp;$O$10&amp;",Range10:="&amp;$O$11&amp;",Range11:="&amp;$O$12&amp;",Range12:="&amp;$O$13&amp;")", "Bar", "", "Close",$A$4,-B461,,,,,"T")</f>
        <v>0</v>
      </c>
      <c r="K461" s="4" t="str">
        <f t="shared" si="47"/>
        <v/>
      </c>
      <c r="S461" s="4"/>
      <c r="W461" s="7">
        <f t="shared" si="49"/>
        <v>4948</v>
      </c>
      <c r="X461" s="7">
        <f t="shared" si="50"/>
        <v>4961.25</v>
      </c>
      <c r="Y461" s="7">
        <f t="shared" si="51"/>
        <v>4919.5</v>
      </c>
      <c r="Z461" s="7">
        <f t="shared" si="52"/>
        <v>4935.5</v>
      </c>
    </row>
    <row r="462" spans="2:26" x14ac:dyDescent="0.25">
      <c r="B462" s="2">
        <f t="shared" si="48"/>
        <v>460</v>
      </c>
      <c r="C462" s="3">
        <f xml:space="preserve"> RTD("cqg.rtd",,"StudyData", $A$2, "BAR", "", "Time", $A$4,-$B462,$A$6,$A$10, "","False","T")</f>
        <v>45140</v>
      </c>
      <c r="D462" s="15">
        <f xml:space="preserve"> RTD("cqg.rtd",,"StudyData", $A$2, "BAR", "", "Time", $A$4,-$B462,$A$6,$A$10, "","False","T")</f>
        <v>45140</v>
      </c>
      <c r="E462" s="4" t="str">
        <f xml:space="preserve"> TEXT(RTD("cqg.rtd",,"StudyData", $A$2, "BAR", "", "Open", $A$4, -$B462, $A$6,$A$10,,$A$8,$A$12),$A$15)</f>
        <v>4993.75</v>
      </c>
      <c r="F462" s="4" t="str">
        <f xml:space="preserve"> TEXT(RTD("cqg.rtd",,"StudyData", $A$2, "BAR", "", "High", $A$4, -$B462, $A$6,$A$10,,$A$8,$A$12),$A$15)</f>
        <v>5007.25</v>
      </c>
      <c r="G462" s="4" t="str">
        <f xml:space="preserve"> TEXT(RTD("cqg.rtd",,"StudyData", $A$2, "BAR", "", "Low", $A$4, -$B462, $A$6,$A$10,,$A$8,$A$12),$A$15)</f>
        <v>4941.50</v>
      </c>
      <c r="H462" s="4" t="str">
        <f>TEXT(RTD("cqg.rtd",,"StudyData", $A$2, "BAR", "", "Close", $A$4, -$B462, $A$6,$A$10,,$A$8,$A$12),$A$15)</f>
        <v>4951.00</v>
      </c>
      <c r="I462" s="5">
        <f xml:space="preserve"> RTD("cqg.rtd",,"StudyData", $A$2, "Vol", "VolType=auto, CoCType=Contract", "Vol",$A$4, -$B462, $A$6,$A$10,,$A$8,$A$12)</f>
        <v>1917865</v>
      </c>
      <c r="J462" s="1">
        <f>RTD("cqg.rtd",,"StudyData","CSForm("&amp;$A$2&amp;",Trend1:="&amp;$N$2&amp;",Trend2:="&amp;$N$3&amp;",Trend3:="&amp;$N$4&amp;",Trend4:="&amp;$N$5&amp;",Trend5:="&amp;$N$6&amp;",Trend6:="&amp;$N$7&amp;",Trend7:="&amp;$N$8&amp;",Trend8:="&amp;$N$9&amp;",Range7:="&amp;$O$8&amp;",Range8:="&amp;$O$9&amp;",Range9:="&amp;$O$10&amp;",Range10:="&amp;$O$11&amp;",Range11:="&amp;$O$12&amp;",Range12:="&amp;$O$13&amp;")", "Bar", "", "Close",$A$4,-B462,,,,,"T")</f>
        <v>0</v>
      </c>
      <c r="K462" s="4" t="str">
        <f t="shared" si="47"/>
        <v/>
      </c>
      <c r="S462" s="4"/>
      <c r="W462" s="7">
        <f t="shared" si="49"/>
        <v>4993.75</v>
      </c>
      <c r="X462" s="7">
        <f t="shared" si="50"/>
        <v>5007.25</v>
      </c>
      <c r="Y462" s="7">
        <f t="shared" si="51"/>
        <v>4941.5</v>
      </c>
      <c r="Z462" s="7">
        <f t="shared" si="52"/>
        <v>4951</v>
      </c>
    </row>
    <row r="463" spans="2:26" x14ac:dyDescent="0.25">
      <c r="B463" s="2">
        <f t="shared" si="48"/>
        <v>461</v>
      </c>
      <c r="C463" s="3">
        <f xml:space="preserve"> RTD("cqg.rtd",,"StudyData", $A$2, "BAR", "", "Time", $A$4,-$B463,$A$6,$A$10, "","False","T")</f>
        <v>45139</v>
      </c>
      <c r="D463" s="15">
        <f xml:space="preserve"> RTD("cqg.rtd",,"StudyData", $A$2, "BAR", "", "Time", $A$4,-$B463,$A$6,$A$10, "","False","T")</f>
        <v>45139</v>
      </c>
      <c r="E463" s="4" t="str">
        <f xml:space="preserve"> TEXT(RTD("cqg.rtd",,"StudyData", $A$2, "BAR", "", "Open", $A$4, -$B463, $A$6,$A$10,,$A$8,$A$12),$A$15)</f>
        <v>5031.50</v>
      </c>
      <c r="F463" s="4" t="str">
        <f xml:space="preserve"> TEXT(RTD("cqg.rtd",,"StudyData", $A$2, "BAR", "", "High", $A$4, -$B463, $A$6,$A$10,,$A$8,$A$12),$A$15)</f>
        <v>5035.50</v>
      </c>
      <c r="G463" s="4" t="str">
        <f xml:space="preserve"> TEXT(RTD("cqg.rtd",,"StudyData", $A$2, "BAR", "", "Low", $A$4, -$B463, $A$6,$A$10,,$A$8,$A$12),$A$15)</f>
        <v>5004.75</v>
      </c>
      <c r="H463" s="4" t="str">
        <f>TEXT(RTD("cqg.rtd",,"StudyData", $A$2, "BAR", "", "Close", $A$4, -$B463, $A$6,$A$10,,$A$8,$A$12),$A$15)</f>
        <v>5015.00</v>
      </c>
      <c r="I463" s="5">
        <f xml:space="preserve"> RTD("cqg.rtd",,"StudyData", $A$2, "Vol", "VolType=auto, CoCType=Contract", "Vol",$A$4, -$B463, $A$6,$A$10,,$A$8,$A$12)</f>
        <v>1212261</v>
      </c>
      <c r="J463" s="1">
        <f>RTD("cqg.rtd",,"StudyData","CSForm("&amp;$A$2&amp;",Trend1:="&amp;$N$2&amp;",Trend2:="&amp;$N$3&amp;",Trend3:="&amp;$N$4&amp;",Trend4:="&amp;$N$5&amp;",Trend5:="&amp;$N$6&amp;",Trend6:="&amp;$N$7&amp;",Trend7:="&amp;$N$8&amp;",Trend8:="&amp;$N$9&amp;",Range7:="&amp;$O$8&amp;",Range8:="&amp;$O$9&amp;",Range9:="&amp;$O$10&amp;",Range10:="&amp;$O$11&amp;",Range11:="&amp;$O$12&amp;",Range12:="&amp;$O$13&amp;")", "Bar", "", "Close",$A$4,-B463,,,,,"T")</f>
        <v>2</v>
      </c>
      <c r="K463" s="4" t="str">
        <f t="shared" si="47"/>
        <v>Engulfing Bearish (EG)</v>
      </c>
      <c r="S463" s="4"/>
      <c r="W463" s="7">
        <f t="shared" si="49"/>
        <v>5031.5</v>
      </c>
      <c r="X463" s="7">
        <f t="shared" si="50"/>
        <v>5035.5</v>
      </c>
      <c r="Y463" s="7">
        <f t="shared" si="51"/>
        <v>5004.75</v>
      </c>
      <c r="Z463" s="7">
        <f t="shared" si="52"/>
        <v>5015</v>
      </c>
    </row>
    <row r="464" spans="2:26" x14ac:dyDescent="0.25">
      <c r="B464" s="2">
        <f t="shared" si="48"/>
        <v>462</v>
      </c>
      <c r="C464" s="3">
        <f xml:space="preserve"> RTD("cqg.rtd",,"StudyData", $A$2, "BAR", "", "Time", $A$4,-$B464,$A$6,$A$10, "","False","T")</f>
        <v>45138</v>
      </c>
      <c r="D464" s="15">
        <f xml:space="preserve"> RTD("cqg.rtd",,"StudyData", $A$2, "BAR", "", "Time", $A$4,-$B464,$A$6,$A$10, "","False","T")</f>
        <v>45138</v>
      </c>
      <c r="E464" s="4" t="str">
        <f xml:space="preserve"> TEXT(RTD("cqg.rtd",,"StudyData", $A$2, "BAR", "", "Open", $A$4, -$B464, $A$6,$A$10,,$A$8,$A$12),$A$15)</f>
        <v>5022.50</v>
      </c>
      <c r="F464" s="4" t="str">
        <f xml:space="preserve"> TEXT(RTD("cqg.rtd",,"StudyData", $A$2, "BAR", "", "High", $A$4, -$B464, $A$6,$A$10,,$A$8,$A$12),$A$15)</f>
        <v>5033.00</v>
      </c>
      <c r="G464" s="4" t="str">
        <f xml:space="preserve"> TEXT(RTD("cqg.rtd",,"StudyData", $A$2, "BAR", "", "Low", $A$4, -$B464, $A$6,$A$10,,$A$8,$A$12),$A$15)</f>
        <v>5009.00</v>
      </c>
      <c r="H464" s="4" t="str">
        <f>TEXT(RTD("cqg.rtd",,"StudyData", $A$2, "BAR", "", "Close", $A$4, -$B464, $A$6,$A$10,,$A$8,$A$12),$A$15)</f>
        <v>5028.25</v>
      </c>
      <c r="I464" s="5">
        <f xml:space="preserve"> RTD("cqg.rtd",,"StudyData", $A$2, "Vol", "VolType=auto, CoCType=Contract", "Vol",$A$4, -$B464, $A$6,$A$10,,$A$8,$A$12)</f>
        <v>1299434</v>
      </c>
      <c r="J464" s="1">
        <f>RTD("cqg.rtd",,"StudyData","CSForm("&amp;$A$2&amp;",Trend1:="&amp;$N$2&amp;",Trend2:="&amp;$N$3&amp;",Trend3:="&amp;$N$4&amp;",Trend4:="&amp;$N$5&amp;",Trend5:="&amp;$N$6&amp;",Trend6:="&amp;$N$7&amp;",Trend7:="&amp;$N$8&amp;",Trend8:="&amp;$N$9&amp;",Range7:="&amp;$O$8&amp;",Range8:="&amp;$O$9&amp;",Range9:="&amp;$O$10&amp;",Range10:="&amp;$O$11&amp;",Range11:="&amp;$O$12&amp;",Range12:="&amp;$O$13&amp;")", "Bar", "", "Close",$A$4,-B464,,,,,"T")</f>
        <v>0</v>
      </c>
      <c r="K464" s="4" t="str">
        <f t="shared" si="47"/>
        <v/>
      </c>
      <c r="S464" s="4"/>
      <c r="W464" s="7">
        <f t="shared" si="49"/>
        <v>5022.5</v>
      </c>
      <c r="X464" s="7">
        <f t="shared" si="50"/>
        <v>5033</v>
      </c>
      <c r="Y464" s="7">
        <f t="shared" si="51"/>
        <v>5009</v>
      </c>
      <c r="Z464" s="7">
        <f t="shared" si="52"/>
        <v>5028.25</v>
      </c>
    </row>
    <row r="465" spans="2:26" x14ac:dyDescent="0.25">
      <c r="B465" s="2">
        <f t="shared" si="48"/>
        <v>463</v>
      </c>
      <c r="C465" s="3">
        <f xml:space="preserve"> RTD("cqg.rtd",,"StudyData", $A$2, "BAR", "", "Time", $A$4,-$B465,$A$6,$A$10, "","False","T")</f>
        <v>45135</v>
      </c>
      <c r="D465" s="15">
        <f xml:space="preserve"> RTD("cqg.rtd",,"StudyData", $A$2, "BAR", "", "Time", $A$4,-$B465,$A$6,$A$10, "","False","T")</f>
        <v>45135</v>
      </c>
      <c r="E465" s="4" t="str">
        <f xml:space="preserve"> TEXT(RTD("cqg.rtd",,"StudyData", $A$2, "BAR", "", "Open", $A$4, -$B465, $A$6,$A$10,,$A$8,$A$12),$A$15)</f>
        <v>4979.75</v>
      </c>
      <c r="F465" s="4" t="str">
        <f xml:space="preserve"> TEXT(RTD("cqg.rtd",,"StudyData", $A$2, "BAR", "", "High", $A$4, -$B465, $A$6,$A$10,,$A$8,$A$12),$A$15)</f>
        <v>5030.25</v>
      </c>
      <c r="G465" s="4" t="str">
        <f xml:space="preserve"> TEXT(RTD("cqg.rtd",,"StudyData", $A$2, "BAR", "", "Low", $A$4, -$B465, $A$6,$A$10,,$A$8,$A$12),$A$15)</f>
        <v>4971.75</v>
      </c>
      <c r="H465" s="4" t="str">
        <f>TEXT(RTD("cqg.rtd",,"StudyData", $A$2, "BAR", "", "Close", $A$4, -$B465, $A$6,$A$10,,$A$8,$A$12),$A$15)</f>
        <v>5020.25</v>
      </c>
      <c r="I465" s="5">
        <f xml:space="preserve"> RTD("cqg.rtd",,"StudyData", $A$2, "Vol", "VolType=auto, CoCType=Contract", "Vol",$A$4, -$B465, $A$6,$A$10,,$A$8,$A$12)</f>
        <v>1573973</v>
      </c>
      <c r="J465" s="1">
        <f>RTD("cqg.rtd",,"StudyData","CSForm("&amp;$A$2&amp;",Trend1:="&amp;$N$2&amp;",Trend2:="&amp;$N$3&amp;",Trend3:="&amp;$N$4&amp;",Trend4:="&amp;$N$5&amp;",Trend5:="&amp;$N$6&amp;",Trend6:="&amp;$N$7&amp;",Trend7:="&amp;$N$8&amp;",Trend8:="&amp;$N$9&amp;",Range7:="&amp;$O$8&amp;",Range8:="&amp;$O$9&amp;",Range9:="&amp;$O$10&amp;",Range10:="&amp;$O$11&amp;",Range11:="&amp;$O$12&amp;",Range12:="&amp;$O$13&amp;")", "Bar", "", "Close",$A$4,-B465,,,,,"T")</f>
        <v>0</v>
      </c>
      <c r="K465" s="4" t="str">
        <f t="shared" si="47"/>
        <v/>
      </c>
      <c r="S465" s="4"/>
      <c r="W465" s="7">
        <f t="shared" si="49"/>
        <v>4979.75</v>
      </c>
      <c r="X465" s="7">
        <f t="shared" si="50"/>
        <v>5030.25</v>
      </c>
      <c r="Y465" s="7">
        <f t="shared" si="51"/>
        <v>4971.75</v>
      </c>
      <c r="Z465" s="7">
        <f t="shared" si="52"/>
        <v>5020.25</v>
      </c>
    </row>
    <row r="466" spans="2:26" x14ac:dyDescent="0.25">
      <c r="B466" s="2">
        <f t="shared" si="48"/>
        <v>464</v>
      </c>
      <c r="C466" s="3">
        <f xml:space="preserve"> RTD("cqg.rtd",,"StudyData", $A$2, "BAR", "", "Time", $A$4,-$B466,$A$6,$A$10, "","False","T")</f>
        <v>45134</v>
      </c>
      <c r="D466" s="15">
        <f xml:space="preserve"> RTD("cqg.rtd",,"StudyData", $A$2, "BAR", "", "Time", $A$4,-$B466,$A$6,$A$10, "","False","T")</f>
        <v>45134</v>
      </c>
      <c r="E466" s="4" t="str">
        <f xml:space="preserve"> TEXT(RTD("cqg.rtd",,"StudyData", $A$2, "BAR", "", "Open", $A$4, -$B466, $A$6,$A$10,,$A$8,$A$12),$A$15)</f>
        <v>5008.50</v>
      </c>
      <c r="F466" s="4" t="str">
        <f xml:space="preserve"> TEXT(RTD("cqg.rtd",,"StudyData", $A$2, "BAR", "", "High", $A$4, -$B466, $A$6,$A$10,,$A$8,$A$12),$A$15)</f>
        <v>5048.25</v>
      </c>
      <c r="G466" s="4" t="str">
        <f xml:space="preserve"> TEXT(RTD("cqg.rtd",,"StudyData", $A$2, "BAR", "", "Low", $A$4, -$B466, $A$6,$A$10,,$A$8,$A$12),$A$15)</f>
        <v>4967.50</v>
      </c>
      <c r="H466" s="4" t="str">
        <f>TEXT(RTD("cqg.rtd",,"StudyData", $A$2, "BAR", "", "Close", $A$4, -$B466, $A$6,$A$10,,$A$8,$A$12),$A$15)</f>
        <v>4978.00</v>
      </c>
      <c r="I466" s="5">
        <f xml:space="preserve"> RTD("cqg.rtd",,"StudyData", $A$2, "Vol", "VolType=auto, CoCType=Contract", "Vol",$A$4, -$B466, $A$6,$A$10,,$A$8,$A$12)</f>
        <v>1924565</v>
      </c>
      <c r="J466" s="1">
        <f>RTD("cqg.rtd",,"StudyData","CSForm("&amp;$A$2&amp;",Trend1:="&amp;$N$2&amp;",Trend2:="&amp;$N$3&amp;",Trend3:="&amp;$N$4&amp;",Trend4:="&amp;$N$5&amp;",Trend5:="&amp;$N$6&amp;",Trend6:="&amp;$N$7&amp;",Trend7:="&amp;$N$8&amp;",Trend8:="&amp;$N$9&amp;",Range7:="&amp;$O$8&amp;",Range8:="&amp;$O$9&amp;",Range9:="&amp;$O$10&amp;",Range10:="&amp;$O$11&amp;",Range11:="&amp;$O$12&amp;",Range12:="&amp;$O$13&amp;")", "Bar", "", "Close",$A$4,-B466,,,,,"T")</f>
        <v>0</v>
      </c>
      <c r="K466" s="4" t="str">
        <f t="shared" si="47"/>
        <v/>
      </c>
      <c r="S466" s="4"/>
      <c r="W466" s="7">
        <f t="shared" si="49"/>
        <v>5008.5</v>
      </c>
      <c r="X466" s="7">
        <f t="shared" si="50"/>
        <v>5048.25</v>
      </c>
      <c r="Y466" s="7">
        <f t="shared" si="51"/>
        <v>4967.5</v>
      </c>
      <c r="Z466" s="7">
        <f t="shared" si="52"/>
        <v>4978</v>
      </c>
    </row>
    <row r="467" spans="2:26" x14ac:dyDescent="0.25">
      <c r="B467" s="2">
        <f t="shared" si="48"/>
        <v>465</v>
      </c>
      <c r="C467" s="3">
        <f xml:space="preserve"> RTD("cqg.rtd",,"StudyData", $A$2, "BAR", "", "Time", $A$4,-$B467,$A$6,$A$10, "","False","T")</f>
        <v>45133</v>
      </c>
      <c r="D467" s="15">
        <f xml:space="preserve"> RTD("cqg.rtd",,"StudyData", $A$2, "BAR", "", "Time", $A$4,-$B467,$A$6,$A$10, "","False","T")</f>
        <v>45133</v>
      </c>
      <c r="E467" s="4" t="str">
        <f xml:space="preserve"> TEXT(RTD("cqg.rtd",,"StudyData", $A$2, "BAR", "", "Open", $A$4, -$B467, $A$6,$A$10,,$A$8,$A$12),$A$15)</f>
        <v>5018.50</v>
      </c>
      <c r="F467" s="4" t="str">
        <f xml:space="preserve"> TEXT(RTD("cqg.rtd",,"StudyData", $A$2, "BAR", "", "High", $A$4, -$B467, $A$6,$A$10,,$A$8,$A$12),$A$15)</f>
        <v>5024.50</v>
      </c>
      <c r="G467" s="4" t="str">
        <f xml:space="preserve"> TEXT(RTD("cqg.rtd",,"StudyData", $A$2, "BAR", "", "Low", $A$4, -$B467, $A$6,$A$10,,$A$8,$A$12),$A$15)</f>
        <v>4987.50</v>
      </c>
      <c r="H467" s="4" t="str">
        <f>TEXT(RTD("cqg.rtd",,"StudyData", $A$2, "BAR", "", "Close", $A$4, -$B467, $A$6,$A$10,,$A$8,$A$12),$A$15)</f>
        <v>5009.00</v>
      </c>
      <c r="I467" s="5">
        <f xml:space="preserve"> RTD("cqg.rtd",,"StudyData", $A$2, "Vol", "VolType=auto, CoCType=Contract", "Vol",$A$4, -$B467, $A$6,$A$10,,$A$8,$A$12)</f>
        <v>1372426</v>
      </c>
      <c r="J467" s="1">
        <f>RTD("cqg.rtd",,"StudyData","CSForm("&amp;$A$2&amp;",Trend1:="&amp;$N$2&amp;",Trend2:="&amp;$N$3&amp;",Trend3:="&amp;$N$4&amp;",Trend4:="&amp;$N$5&amp;",Trend5:="&amp;$N$6&amp;",Trend6:="&amp;$N$7&amp;",Trend7:="&amp;$N$8&amp;",Trend8:="&amp;$N$9&amp;",Range7:="&amp;$O$8&amp;",Range8:="&amp;$O$9&amp;",Range9:="&amp;$O$10&amp;",Range10:="&amp;$O$11&amp;",Range11:="&amp;$O$12&amp;",Range12:="&amp;$O$13&amp;")", "Bar", "", "Close",$A$4,-B467,,,,,"T")</f>
        <v>0</v>
      </c>
      <c r="K467" s="4" t="str">
        <f t="shared" si="47"/>
        <v/>
      </c>
      <c r="S467" s="4"/>
      <c r="W467" s="7">
        <f t="shared" si="49"/>
        <v>5018.5</v>
      </c>
      <c r="X467" s="7">
        <f t="shared" si="50"/>
        <v>5024.5</v>
      </c>
      <c r="Y467" s="7">
        <f t="shared" si="51"/>
        <v>4987.5</v>
      </c>
      <c r="Z467" s="7">
        <f t="shared" si="52"/>
        <v>5009</v>
      </c>
    </row>
    <row r="468" spans="2:26" x14ac:dyDescent="0.25">
      <c r="B468" s="2">
        <f t="shared" si="48"/>
        <v>466</v>
      </c>
      <c r="C468" s="3">
        <f xml:space="preserve"> RTD("cqg.rtd",,"StudyData", $A$2, "BAR", "", "Time", $A$4,-$B468,$A$6,$A$10, "","False","T")</f>
        <v>45132</v>
      </c>
      <c r="D468" s="15">
        <f xml:space="preserve"> RTD("cqg.rtd",,"StudyData", $A$2, "BAR", "", "Time", $A$4,-$B468,$A$6,$A$10, "","False","T")</f>
        <v>45132</v>
      </c>
      <c r="E468" s="4" t="str">
        <f xml:space="preserve"> TEXT(RTD("cqg.rtd",,"StudyData", $A$2, "BAR", "", "Open", $A$4, -$B468, $A$6,$A$10,,$A$8,$A$12),$A$15)</f>
        <v>4998.25</v>
      </c>
      <c r="F468" s="4" t="str">
        <f xml:space="preserve"> TEXT(RTD("cqg.rtd",,"StudyData", $A$2, "BAR", "", "High", $A$4, -$B468, $A$6,$A$10,,$A$8,$A$12),$A$15)</f>
        <v>5022.50</v>
      </c>
      <c r="G468" s="4" t="str">
        <f xml:space="preserve"> TEXT(RTD("cqg.rtd",,"StudyData", $A$2, "BAR", "", "Low", $A$4, -$B468, $A$6,$A$10,,$A$8,$A$12),$A$15)</f>
        <v>4993.00</v>
      </c>
      <c r="H468" s="4" t="str">
        <f>TEXT(RTD("cqg.rtd",,"StudyData", $A$2, "BAR", "", "Close", $A$4, -$B468, $A$6,$A$10,,$A$8,$A$12),$A$15)</f>
        <v>5009.75</v>
      </c>
      <c r="I468" s="5">
        <f xml:space="preserve"> RTD("cqg.rtd",,"StudyData", $A$2, "Vol", "VolType=auto, CoCType=Contract", "Vol",$A$4, -$B468, $A$6,$A$10,,$A$8,$A$12)</f>
        <v>1219737</v>
      </c>
      <c r="J468" s="1">
        <f>RTD("cqg.rtd",,"StudyData","CSForm("&amp;$A$2&amp;",Trend1:="&amp;$N$2&amp;",Trend2:="&amp;$N$3&amp;",Trend3:="&amp;$N$4&amp;",Trend4:="&amp;$N$5&amp;",Trend5:="&amp;$N$6&amp;",Trend6:="&amp;$N$7&amp;",Trend7:="&amp;$N$8&amp;",Trend8:="&amp;$N$9&amp;",Range7:="&amp;$O$8&amp;",Range8:="&amp;$O$9&amp;",Range9:="&amp;$O$10&amp;",Range10:="&amp;$O$11&amp;",Range11:="&amp;$O$12&amp;",Range12:="&amp;$O$13&amp;")", "Bar", "", "Close",$A$4,-B468,,,,,"T")</f>
        <v>0</v>
      </c>
      <c r="K468" s="4" t="str">
        <f t="shared" si="47"/>
        <v/>
      </c>
      <c r="S468" s="4"/>
      <c r="W468" s="7">
        <f t="shared" si="49"/>
        <v>4998.25</v>
      </c>
      <c r="X468" s="7">
        <f t="shared" si="50"/>
        <v>5022.5</v>
      </c>
      <c r="Y468" s="7">
        <f t="shared" si="51"/>
        <v>4993</v>
      </c>
      <c r="Z468" s="7">
        <f t="shared" si="52"/>
        <v>5009.75</v>
      </c>
    </row>
    <row r="469" spans="2:26" x14ac:dyDescent="0.25">
      <c r="B469" s="2">
        <f t="shared" si="48"/>
        <v>467</v>
      </c>
      <c r="C469" s="3">
        <f xml:space="preserve"> RTD("cqg.rtd",,"StudyData", $A$2, "BAR", "", "Time", $A$4,-$B469,$A$6,$A$10, "","False","T")</f>
        <v>45131</v>
      </c>
      <c r="D469" s="15">
        <f xml:space="preserve"> RTD("cqg.rtd",,"StudyData", $A$2, "BAR", "", "Time", $A$4,-$B469,$A$6,$A$10, "","False","T")</f>
        <v>45131</v>
      </c>
      <c r="E469" s="4" t="str">
        <f xml:space="preserve"> TEXT(RTD("cqg.rtd",,"StudyData", $A$2, "BAR", "", "Open", $A$4, -$B469, $A$6,$A$10,,$A$8,$A$12),$A$15)</f>
        <v>4978.00</v>
      </c>
      <c r="F469" s="4" t="str">
        <f xml:space="preserve"> TEXT(RTD("cqg.rtd",,"StudyData", $A$2, "BAR", "", "High", $A$4, -$B469, $A$6,$A$10,,$A$8,$A$12),$A$15)</f>
        <v>5006.25</v>
      </c>
      <c r="G469" s="4" t="str">
        <f xml:space="preserve"> TEXT(RTD("cqg.rtd",,"StudyData", $A$2, "BAR", "", "Low", $A$4, -$B469, $A$6,$A$10,,$A$8,$A$12),$A$15)</f>
        <v>4973.75</v>
      </c>
      <c r="H469" s="4" t="str">
        <f>TEXT(RTD("cqg.rtd",,"StudyData", $A$2, "BAR", "", "Close", $A$4, -$B469, $A$6,$A$10,,$A$8,$A$12),$A$15)</f>
        <v>4997.25</v>
      </c>
      <c r="I469" s="5">
        <f xml:space="preserve"> RTD("cqg.rtd",,"StudyData", $A$2, "Vol", "VolType=auto, CoCType=Contract", "Vol",$A$4, -$B469, $A$6,$A$10,,$A$8,$A$12)</f>
        <v>1203661</v>
      </c>
      <c r="J469" s="1">
        <f>RTD("cqg.rtd",,"StudyData","CSForm("&amp;$A$2&amp;",Trend1:="&amp;$N$2&amp;",Trend2:="&amp;$N$3&amp;",Trend3:="&amp;$N$4&amp;",Trend4:="&amp;$N$5&amp;",Trend5:="&amp;$N$6&amp;",Trend6:="&amp;$N$7&amp;",Trend7:="&amp;$N$8&amp;",Trend8:="&amp;$N$9&amp;",Range7:="&amp;$O$8&amp;",Range8:="&amp;$O$9&amp;",Range9:="&amp;$O$10&amp;",Range10:="&amp;$O$11&amp;",Range11:="&amp;$O$12&amp;",Range12:="&amp;$O$13&amp;")", "Bar", "", "Close",$A$4,-B469,,,,,"T")</f>
        <v>1</v>
      </c>
      <c r="K469" s="4" t="str">
        <f t="shared" si="47"/>
        <v>Engulfing Bullish (EG)</v>
      </c>
      <c r="S469" s="4"/>
      <c r="W469" s="7">
        <f t="shared" si="49"/>
        <v>4978</v>
      </c>
      <c r="X469" s="7">
        <f t="shared" si="50"/>
        <v>5006.25</v>
      </c>
      <c r="Y469" s="7">
        <f t="shared" si="51"/>
        <v>4973.75</v>
      </c>
      <c r="Z469" s="7">
        <f t="shared" si="52"/>
        <v>4997.25</v>
      </c>
    </row>
    <row r="470" spans="2:26" x14ac:dyDescent="0.25">
      <c r="B470" s="2">
        <f t="shared" si="48"/>
        <v>468</v>
      </c>
      <c r="C470" s="3">
        <f xml:space="preserve"> RTD("cqg.rtd",,"StudyData", $A$2, "BAR", "", "Time", $A$4,-$B470,$A$6,$A$10, "","False","T")</f>
        <v>45128</v>
      </c>
      <c r="D470" s="15">
        <f xml:space="preserve"> RTD("cqg.rtd",,"StudyData", $A$2, "BAR", "", "Time", $A$4,-$B470,$A$6,$A$10, "","False","T")</f>
        <v>45128</v>
      </c>
      <c r="E470" s="4" t="str">
        <f xml:space="preserve"> TEXT(RTD("cqg.rtd",,"StudyData", $A$2, "BAR", "", "Open", $A$4, -$B470, $A$6,$A$10,,$A$8,$A$12),$A$15)</f>
        <v>4980.00</v>
      </c>
      <c r="F470" s="4" t="str">
        <f xml:space="preserve"> TEXT(RTD("cqg.rtd",,"StudyData", $A$2, "BAR", "", "High", $A$4, -$B470, $A$6,$A$10,,$A$8,$A$12),$A$15)</f>
        <v>5003.75</v>
      </c>
      <c r="G470" s="4" t="str">
        <f xml:space="preserve"> TEXT(RTD("cqg.rtd",,"StudyData", $A$2, "BAR", "", "Low", $A$4, -$B470, $A$6,$A$10,,$A$8,$A$12),$A$15)</f>
        <v>4975.50</v>
      </c>
      <c r="H470" s="4" t="str">
        <f>TEXT(RTD("cqg.rtd",,"StudyData", $A$2, "BAR", "", "Close", $A$4, -$B470, $A$6,$A$10,,$A$8,$A$12),$A$15)</f>
        <v>4978.50</v>
      </c>
      <c r="I470" s="5">
        <f xml:space="preserve"> RTD("cqg.rtd",,"StudyData", $A$2, "Vol", "VolType=auto, CoCType=Contract", "Vol",$A$4, -$B470, $A$6,$A$10,,$A$8,$A$12)</f>
        <v>1432643</v>
      </c>
      <c r="J470" s="1">
        <f>RTD("cqg.rtd",,"StudyData","CSForm("&amp;$A$2&amp;",Trend1:="&amp;$N$2&amp;",Trend2:="&amp;$N$3&amp;",Trend3:="&amp;$N$4&amp;",Trend4:="&amp;$N$5&amp;",Trend5:="&amp;$N$6&amp;",Trend6:="&amp;$N$7&amp;",Trend7:="&amp;$N$8&amp;",Trend8:="&amp;$N$9&amp;",Range7:="&amp;$O$8&amp;",Range8:="&amp;$O$9&amp;",Range9:="&amp;$O$10&amp;",Range10:="&amp;$O$11&amp;",Range11:="&amp;$O$12&amp;",Range12:="&amp;$O$13&amp;")", "Bar", "", "Close",$A$4,-B470,,,,,"T")</f>
        <v>0</v>
      </c>
      <c r="K470" s="4" t="str">
        <f t="shared" si="47"/>
        <v/>
      </c>
      <c r="S470" s="4"/>
      <c r="W470" s="7">
        <f t="shared" si="49"/>
        <v>4980</v>
      </c>
      <c r="X470" s="7">
        <f t="shared" si="50"/>
        <v>5003.75</v>
      </c>
      <c r="Y470" s="7">
        <f t="shared" si="51"/>
        <v>4975.5</v>
      </c>
      <c r="Z470" s="7">
        <f t="shared" si="52"/>
        <v>4978.5</v>
      </c>
    </row>
    <row r="471" spans="2:26" x14ac:dyDescent="0.25">
      <c r="B471" s="2">
        <f t="shared" si="48"/>
        <v>469</v>
      </c>
      <c r="C471" s="3">
        <f xml:space="preserve"> RTD("cqg.rtd",,"StudyData", $A$2, "BAR", "", "Time", $A$4,-$B471,$A$6,$A$10, "","False","T")</f>
        <v>45127</v>
      </c>
      <c r="D471" s="15">
        <f xml:space="preserve"> RTD("cqg.rtd",,"StudyData", $A$2, "BAR", "", "Time", $A$4,-$B471,$A$6,$A$10, "","False","T")</f>
        <v>45127</v>
      </c>
      <c r="E471" s="4" t="str">
        <f xml:space="preserve"> TEXT(RTD("cqg.rtd",,"StudyData", $A$2, "BAR", "", "Open", $A$4, -$B471, $A$6,$A$10,,$A$8,$A$12),$A$15)</f>
        <v>5007.00</v>
      </c>
      <c r="F471" s="4" t="str">
        <f xml:space="preserve"> TEXT(RTD("cqg.rtd",,"StudyData", $A$2, "BAR", "", "High", $A$4, -$B471, $A$6,$A$10,,$A$8,$A$12),$A$15)</f>
        <v>5008.00</v>
      </c>
      <c r="G471" s="4" t="str">
        <f xml:space="preserve"> TEXT(RTD("cqg.rtd",,"StudyData", $A$2, "BAR", "", "Low", $A$4, -$B471, $A$6,$A$10,,$A$8,$A$12),$A$15)</f>
        <v>4971.00</v>
      </c>
      <c r="H471" s="4" t="str">
        <f>TEXT(RTD("cqg.rtd",,"StudyData", $A$2, "BAR", "", "Close", $A$4, -$B471, $A$6,$A$10,,$A$8,$A$12),$A$15)</f>
        <v>4979.25</v>
      </c>
      <c r="I471" s="5">
        <f xml:space="preserve"> RTD("cqg.rtd",,"StudyData", $A$2, "Vol", "VolType=auto, CoCType=Contract", "Vol",$A$4, -$B471, $A$6,$A$10,,$A$8,$A$12)</f>
        <v>1527727</v>
      </c>
      <c r="J471" s="1">
        <f>RTD("cqg.rtd",,"StudyData","CSForm("&amp;$A$2&amp;",Trend1:="&amp;$N$2&amp;",Trend2:="&amp;$N$3&amp;",Trend3:="&amp;$N$4&amp;",Trend4:="&amp;$N$5&amp;",Trend5:="&amp;$N$6&amp;",Trend6:="&amp;$N$7&amp;",Trend7:="&amp;$N$8&amp;",Trend8:="&amp;$N$9&amp;",Range7:="&amp;$O$8&amp;",Range8:="&amp;$O$9&amp;",Range9:="&amp;$O$10&amp;",Range10:="&amp;$O$11&amp;",Range11:="&amp;$O$12&amp;",Range12:="&amp;$O$13&amp;")", "Bar", "", "Close",$A$4,-B471,,,,,"T")</f>
        <v>0</v>
      </c>
      <c r="K471" s="4" t="str">
        <f t="shared" si="47"/>
        <v/>
      </c>
      <c r="S471" s="4"/>
      <c r="W471" s="7">
        <f t="shared" si="49"/>
        <v>5007</v>
      </c>
      <c r="X471" s="7">
        <f t="shared" si="50"/>
        <v>5008</v>
      </c>
      <c r="Y471" s="7">
        <f t="shared" si="51"/>
        <v>4971</v>
      </c>
      <c r="Z471" s="7">
        <f t="shared" si="52"/>
        <v>4979.25</v>
      </c>
    </row>
    <row r="472" spans="2:26" x14ac:dyDescent="0.25">
      <c r="B472" s="2">
        <f t="shared" si="48"/>
        <v>470</v>
      </c>
      <c r="C472" s="3">
        <f xml:space="preserve"> RTD("cqg.rtd",,"StudyData", $A$2, "BAR", "", "Time", $A$4,-$B472,$A$6,$A$10, "","False","T")</f>
        <v>45126</v>
      </c>
      <c r="D472" s="15">
        <f xml:space="preserve"> RTD("cqg.rtd",,"StudyData", $A$2, "BAR", "", "Time", $A$4,-$B472,$A$6,$A$10, "","False","T")</f>
        <v>45126</v>
      </c>
      <c r="E472" s="4" t="str">
        <f xml:space="preserve"> TEXT(RTD("cqg.rtd",,"StudyData", $A$2, "BAR", "", "Open", $A$4, -$B472, $A$6,$A$10,,$A$8,$A$12),$A$15)</f>
        <v>4996.50</v>
      </c>
      <c r="F472" s="4" t="str">
        <f xml:space="preserve"> TEXT(RTD("cqg.rtd",,"StudyData", $A$2, "BAR", "", "High", $A$4, -$B472, $A$6,$A$10,,$A$8,$A$12),$A$15)</f>
        <v>5023.00</v>
      </c>
      <c r="G472" s="4" t="str">
        <f xml:space="preserve"> TEXT(RTD("cqg.rtd",,"StudyData", $A$2, "BAR", "", "Low", $A$4, -$B472, $A$6,$A$10,,$A$8,$A$12),$A$15)</f>
        <v>4996.00</v>
      </c>
      <c r="H472" s="4" t="str">
        <f>TEXT(RTD("cqg.rtd",,"StudyData", $A$2, "BAR", "", "Close", $A$4, -$B472, $A$6,$A$10,,$A$8,$A$12),$A$15)</f>
        <v>5010.75</v>
      </c>
      <c r="I472" s="5">
        <f xml:space="preserve"> RTD("cqg.rtd",,"StudyData", $A$2, "Vol", "VolType=auto, CoCType=Contract", "Vol",$A$4, -$B472, $A$6,$A$10,,$A$8,$A$12)</f>
        <v>1538747</v>
      </c>
      <c r="J472" s="1">
        <f>RTD("cqg.rtd",,"StudyData","CSForm("&amp;$A$2&amp;",Trend1:="&amp;$N$2&amp;",Trend2:="&amp;$N$3&amp;",Trend3:="&amp;$N$4&amp;",Trend4:="&amp;$N$5&amp;",Trend5:="&amp;$N$6&amp;",Trend6:="&amp;$N$7&amp;",Trend7:="&amp;$N$8&amp;",Trend8:="&amp;$N$9&amp;",Range7:="&amp;$O$8&amp;",Range8:="&amp;$O$9&amp;",Range9:="&amp;$O$10&amp;",Range10:="&amp;$O$11&amp;",Range11:="&amp;$O$12&amp;",Range12:="&amp;$O$13&amp;")", "Bar", "", "Close",$A$4,-B472,,,,,"T")</f>
        <v>0</v>
      </c>
      <c r="K472" s="4" t="str">
        <f t="shared" si="47"/>
        <v/>
      </c>
      <c r="S472" s="4"/>
      <c r="W472" s="7">
        <f t="shared" si="49"/>
        <v>4996.5</v>
      </c>
      <c r="X472" s="7">
        <f t="shared" si="50"/>
        <v>5023</v>
      </c>
      <c r="Y472" s="7">
        <f t="shared" si="51"/>
        <v>4996</v>
      </c>
      <c r="Z472" s="7">
        <f t="shared" si="52"/>
        <v>5010.75</v>
      </c>
    </row>
    <row r="473" spans="2:26" x14ac:dyDescent="0.25">
      <c r="B473" s="2">
        <f t="shared" si="48"/>
        <v>471</v>
      </c>
      <c r="C473" s="3">
        <f xml:space="preserve"> RTD("cqg.rtd",,"StudyData", $A$2, "BAR", "", "Time", $A$4,-$B473,$A$6,$A$10, "","False","T")</f>
        <v>45125</v>
      </c>
      <c r="D473" s="15">
        <f xml:space="preserve"> RTD("cqg.rtd",,"StudyData", $A$2, "BAR", "", "Time", $A$4,-$B473,$A$6,$A$10, "","False","T")</f>
        <v>45125</v>
      </c>
      <c r="E473" s="4" t="str">
        <f xml:space="preserve"> TEXT(RTD("cqg.rtd",,"StudyData", $A$2, "BAR", "", "Open", $A$4, -$B473, $A$6,$A$10,,$A$8,$A$12),$A$15)</f>
        <v>4964.00</v>
      </c>
      <c r="F473" s="4" t="str">
        <f xml:space="preserve"> TEXT(RTD("cqg.rtd",,"StudyData", $A$2, "BAR", "", "High", $A$4, -$B473, $A$6,$A$10,,$A$8,$A$12),$A$15)</f>
        <v>5008.25</v>
      </c>
      <c r="G473" s="4" t="str">
        <f xml:space="preserve"> TEXT(RTD("cqg.rtd",,"StudyData", $A$2, "BAR", "", "Low", $A$4, -$B473, $A$6,$A$10,,$A$8,$A$12),$A$15)</f>
        <v>4958.50</v>
      </c>
      <c r="H473" s="4" t="str">
        <f>TEXT(RTD("cqg.rtd",,"StudyData", $A$2, "BAR", "", "Close", $A$4, -$B473, $A$6,$A$10,,$A$8,$A$12),$A$15)</f>
        <v>5001.50</v>
      </c>
      <c r="I473" s="5">
        <f xml:space="preserve"> RTD("cqg.rtd",,"StudyData", $A$2, "Vol", "VolType=auto, CoCType=Contract", "Vol",$A$4, -$B473, $A$6,$A$10,,$A$8,$A$12)</f>
        <v>1301460</v>
      </c>
      <c r="J473" s="1">
        <f>RTD("cqg.rtd",,"StudyData","CSForm("&amp;$A$2&amp;",Trend1:="&amp;$N$2&amp;",Trend2:="&amp;$N$3&amp;",Trend3:="&amp;$N$4&amp;",Trend4:="&amp;$N$5&amp;",Trend5:="&amp;$N$6&amp;",Trend6:="&amp;$N$7&amp;",Trend7:="&amp;$N$8&amp;",Trend8:="&amp;$N$9&amp;",Range7:="&amp;$O$8&amp;",Range8:="&amp;$O$9&amp;",Range9:="&amp;$O$10&amp;",Range10:="&amp;$O$11&amp;",Range11:="&amp;$O$12&amp;",Range12:="&amp;$O$13&amp;")", "Bar", "", "Close",$A$4,-B473,,,,,"T")</f>
        <v>0</v>
      </c>
      <c r="K473" s="4" t="str">
        <f t="shared" si="47"/>
        <v/>
      </c>
      <c r="S473" s="4"/>
      <c r="W473" s="7">
        <f t="shared" si="49"/>
        <v>4964</v>
      </c>
      <c r="X473" s="7">
        <f t="shared" si="50"/>
        <v>5008.25</v>
      </c>
      <c r="Y473" s="7">
        <f t="shared" si="51"/>
        <v>4958.5</v>
      </c>
      <c r="Z473" s="7">
        <f t="shared" si="52"/>
        <v>5001.5</v>
      </c>
    </row>
    <row r="474" spans="2:26" x14ac:dyDescent="0.25">
      <c r="B474" s="2">
        <f t="shared" si="48"/>
        <v>472</v>
      </c>
      <c r="C474" s="3">
        <f xml:space="preserve"> RTD("cqg.rtd",,"StudyData", $A$2, "BAR", "", "Time", $A$4,-$B474,$A$6,$A$10, "","False","T")</f>
        <v>45124</v>
      </c>
      <c r="D474" s="15">
        <f xml:space="preserve"> RTD("cqg.rtd",,"StudyData", $A$2, "BAR", "", "Time", $A$4,-$B474,$A$6,$A$10, "","False","T")</f>
        <v>45124</v>
      </c>
      <c r="E474" s="4" t="str">
        <f xml:space="preserve"> TEXT(RTD("cqg.rtd",,"StudyData", $A$2, "BAR", "", "Open", $A$4, -$B474, $A$6,$A$10,,$A$8,$A$12),$A$15)</f>
        <v>4949.75</v>
      </c>
      <c r="F474" s="4" t="str">
        <f xml:space="preserve"> TEXT(RTD("cqg.rtd",,"StudyData", $A$2, "BAR", "", "High", $A$4, -$B474, $A$6,$A$10,,$A$8,$A$12),$A$15)</f>
        <v>4979.50</v>
      </c>
      <c r="G474" s="4" t="str">
        <f xml:space="preserve"> TEXT(RTD("cqg.rtd",,"StudyData", $A$2, "BAR", "", "Low", $A$4, -$B474, $A$6,$A$10,,$A$8,$A$12),$A$15)</f>
        <v>4941.75</v>
      </c>
      <c r="H474" s="4" t="str">
        <f>TEXT(RTD("cqg.rtd",,"StudyData", $A$2, "BAR", "", "Close", $A$4, -$B474, $A$6,$A$10,,$A$8,$A$12),$A$15)</f>
        <v>4967.50</v>
      </c>
      <c r="I474" s="5">
        <f xml:space="preserve"> RTD("cqg.rtd",,"StudyData", $A$2, "Vol", "VolType=auto, CoCType=Contract", "Vol",$A$4, -$B474, $A$6,$A$10,,$A$8,$A$12)</f>
        <v>1057965</v>
      </c>
      <c r="J474" s="1">
        <f>RTD("cqg.rtd",,"StudyData","CSForm("&amp;$A$2&amp;",Trend1:="&amp;$N$2&amp;",Trend2:="&amp;$N$3&amp;",Trend3:="&amp;$N$4&amp;",Trend4:="&amp;$N$5&amp;",Trend5:="&amp;$N$6&amp;",Trend6:="&amp;$N$7&amp;",Trend7:="&amp;$N$8&amp;",Trend8:="&amp;$N$9&amp;",Range7:="&amp;$O$8&amp;",Range8:="&amp;$O$9&amp;",Range9:="&amp;$O$10&amp;",Range10:="&amp;$O$11&amp;",Range11:="&amp;$O$12&amp;",Range12:="&amp;$O$13&amp;")", "Bar", "", "Close",$A$4,-B474,,,,,"T")</f>
        <v>0</v>
      </c>
      <c r="K474" s="4" t="str">
        <f t="shared" si="47"/>
        <v/>
      </c>
      <c r="S474" s="4"/>
      <c r="W474" s="7">
        <f t="shared" si="49"/>
        <v>4949.75</v>
      </c>
      <c r="X474" s="7">
        <f t="shared" si="50"/>
        <v>4979.5</v>
      </c>
      <c r="Y474" s="7">
        <f t="shared" si="51"/>
        <v>4941.75</v>
      </c>
      <c r="Z474" s="7">
        <f t="shared" si="52"/>
        <v>4967.5</v>
      </c>
    </row>
    <row r="475" spans="2:26" x14ac:dyDescent="0.25">
      <c r="B475" s="2">
        <f t="shared" si="48"/>
        <v>473</v>
      </c>
      <c r="C475" s="3">
        <f xml:space="preserve"> RTD("cqg.rtd",,"StudyData", $A$2, "BAR", "", "Time", $A$4,-$B475,$A$6,$A$10, "","False","T")</f>
        <v>45121</v>
      </c>
      <c r="D475" s="15">
        <f xml:space="preserve"> RTD("cqg.rtd",,"StudyData", $A$2, "BAR", "", "Time", $A$4,-$B475,$A$6,$A$10, "","False","T")</f>
        <v>45121</v>
      </c>
      <c r="E475" s="4" t="str">
        <f xml:space="preserve"> TEXT(RTD("cqg.rtd",,"StudyData", $A$2, "BAR", "", "Open", $A$4, -$B475, $A$6,$A$10,,$A$8,$A$12),$A$15)</f>
        <v>4953.25</v>
      </c>
      <c r="F475" s="4" t="str">
        <f xml:space="preserve"> TEXT(RTD("cqg.rtd",,"StudyData", $A$2, "BAR", "", "High", $A$4, -$B475, $A$6,$A$10,,$A$8,$A$12),$A$15)</f>
        <v>4974.25</v>
      </c>
      <c r="G475" s="4" t="str">
        <f xml:space="preserve"> TEXT(RTD("cqg.rtd",,"StudyData", $A$2, "BAR", "", "Low", $A$4, -$B475, $A$6,$A$10,,$A$8,$A$12),$A$15)</f>
        <v>4944.75</v>
      </c>
      <c r="H475" s="4" t="str">
        <f>TEXT(RTD("cqg.rtd",,"StudyData", $A$2, "BAR", "", "Close", $A$4, -$B475, $A$6,$A$10,,$A$8,$A$12),$A$15)</f>
        <v>4950.50</v>
      </c>
      <c r="I475" s="5">
        <f xml:space="preserve"> RTD("cqg.rtd",,"StudyData", $A$2, "Vol", "VolType=auto, CoCType=Contract", "Vol",$A$4, -$B475, $A$6,$A$10,,$A$8,$A$12)</f>
        <v>1381069</v>
      </c>
      <c r="J475" s="1">
        <f>RTD("cqg.rtd",,"StudyData","CSForm("&amp;$A$2&amp;",Trend1:="&amp;$N$2&amp;",Trend2:="&amp;$N$3&amp;",Trend3:="&amp;$N$4&amp;",Trend4:="&amp;$N$5&amp;",Trend5:="&amp;$N$6&amp;",Trend6:="&amp;$N$7&amp;",Trend7:="&amp;$N$8&amp;",Trend8:="&amp;$N$9&amp;",Range7:="&amp;$O$8&amp;",Range8:="&amp;$O$9&amp;",Range9:="&amp;$O$10&amp;",Range10:="&amp;$O$11&amp;",Range11:="&amp;$O$12&amp;",Range12:="&amp;$O$13&amp;")", "Bar", "", "Close",$A$4,-B475,,,,,"T")</f>
        <v>8</v>
      </c>
      <c r="K475" s="4" t="str">
        <f t="shared" si="47"/>
        <v>Harami Bearish (HI)</v>
      </c>
      <c r="S475" s="4"/>
      <c r="W475" s="7">
        <f t="shared" si="49"/>
        <v>4953.25</v>
      </c>
      <c r="X475" s="7">
        <f t="shared" si="50"/>
        <v>4974.25</v>
      </c>
      <c r="Y475" s="7">
        <f t="shared" si="51"/>
        <v>4944.75</v>
      </c>
      <c r="Z475" s="7">
        <f t="shared" si="52"/>
        <v>4950.5</v>
      </c>
    </row>
    <row r="476" spans="2:26" x14ac:dyDescent="0.25">
      <c r="B476" s="2">
        <f t="shared" si="48"/>
        <v>474</v>
      </c>
      <c r="C476" s="3">
        <f xml:space="preserve"> RTD("cqg.rtd",,"StudyData", $A$2, "BAR", "", "Time", $A$4,-$B476,$A$6,$A$10, "","False","T")</f>
        <v>45120</v>
      </c>
      <c r="D476" s="15">
        <f xml:space="preserve"> RTD("cqg.rtd",,"StudyData", $A$2, "BAR", "", "Time", $A$4,-$B476,$A$6,$A$10, "","False","T")</f>
        <v>45120</v>
      </c>
      <c r="E476" s="4" t="str">
        <f xml:space="preserve"> TEXT(RTD("cqg.rtd",,"StudyData", $A$2, "BAR", "", "Open", $A$4, -$B476, $A$6,$A$10,,$A$8,$A$12),$A$15)</f>
        <v>4924.25</v>
      </c>
      <c r="F476" s="4" t="str">
        <f xml:space="preserve"> TEXT(RTD("cqg.rtd",,"StudyData", $A$2, "BAR", "", "High", $A$4, -$B476, $A$6,$A$10,,$A$8,$A$12),$A$15)</f>
        <v>4965.25</v>
      </c>
      <c r="G476" s="4" t="str">
        <f xml:space="preserve"> TEXT(RTD("cqg.rtd",,"StudyData", $A$2, "BAR", "", "Low", $A$4, -$B476, $A$6,$A$10,,$A$8,$A$12),$A$15)</f>
        <v>4923.00</v>
      </c>
      <c r="H476" s="4" t="str">
        <f>TEXT(RTD("cqg.rtd",,"StudyData", $A$2, "BAR", "", "Close", $A$4, -$B476, $A$6,$A$10,,$A$8,$A$12),$A$15)</f>
        <v>4957.25</v>
      </c>
      <c r="I476" s="5">
        <f xml:space="preserve"> RTD("cqg.rtd",,"StudyData", $A$2, "Vol", "VolType=auto, CoCType=Contract", "Vol",$A$4, -$B476, $A$6,$A$10,,$A$8,$A$12)</f>
        <v>1158193</v>
      </c>
      <c r="J476" s="1">
        <f>RTD("cqg.rtd",,"StudyData","CSForm("&amp;$A$2&amp;",Trend1:="&amp;$N$2&amp;",Trend2:="&amp;$N$3&amp;",Trend3:="&amp;$N$4&amp;",Trend4:="&amp;$N$5&amp;",Trend5:="&amp;$N$6&amp;",Trend6:="&amp;$N$7&amp;",Trend7:="&amp;$N$8&amp;",Trend8:="&amp;$N$9&amp;",Range7:="&amp;$O$8&amp;",Range8:="&amp;$O$9&amp;",Range9:="&amp;$O$10&amp;",Range10:="&amp;$O$11&amp;",Range11:="&amp;$O$12&amp;",Range12:="&amp;$O$13&amp;")", "Bar", "", "Close",$A$4,-B476,,,,,"T")</f>
        <v>0</v>
      </c>
      <c r="K476" s="4" t="str">
        <f t="shared" si="47"/>
        <v/>
      </c>
      <c r="S476" s="4"/>
      <c r="W476" s="7">
        <f t="shared" si="49"/>
        <v>4924.25</v>
      </c>
      <c r="X476" s="7">
        <f t="shared" si="50"/>
        <v>4965.25</v>
      </c>
      <c r="Y476" s="7">
        <f t="shared" si="51"/>
        <v>4923</v>
      </c>
      <c r="Z476" s="7">
        <f t="shared" si="52"/>
        <v>4957.25</v>
      </c>
    </row>
    <row r="477" spans="2:26" x14ac:dyDescent="0.25">
      <c r="B477" s="2">
        <f t="shared" si="48"/>
        <v>475</v>
      </c>
      <c r="C477" s="3">
        <f xml:space="preserve"> RTD("cqg.rtd",,"StudyData", $A$2, "BAR", "", "Time", $A$4,-$B477,$A$6,$A$10, "","False","T")</f>
        <v>45119</v>
      </c>
      <c r="D477" s="15">
        <f xml:space="preserve"> RTD("cqg.rtd",,"StudyData", $A$2, "BAR", "", "Time", $A$4,-$B477,$A$6,$A$10, "","False","T")</f>
        <v>45119</v>
      </c>
      <c r="E477" s="4" t="str">
        <f xml:space="preserve"> TEXT(RTD("cqg.rtd",,"StudyData", $A$2, "BAR", "", "Open", $A$4, -$B477, $A$6,$A$10,,$A$8,$A$12),$A$15)</f>
        <v>4884.75</v>
      </c>
      <c r="F477" s="4" t="str">
        <f xml:space="preserve"> TEXT(RTD("cqg.rtd",,"StudyData", $A$2, "BAR", "", "High", $A$4, -$B477, $A$6,$A$10,,$A$8,$A$12),$A$15)</f>
        <v>4937.50</v>
      </c>
      <c r="G477" s="4" t="str">
        <f xml:space="preserve"> TEXT(RTD("cqg.rtd",,"StudyData", $A$2, "BAR", "", "Low", $A$4, -$B477, $A$6,$A$10,,$A$8,$A$12),$A$15)</f>
        <v>4883.75</v>
      </c>
      <c r="H477" s="4" t="str">
        <f>TEXT(RTD("cqg.rtd",,"StudyData", $A$2, "BAR", "", "Close", $A$4, -$B477, $A$6,$A$10,,$A$8,$A$12),$A$15)</f>
        <v>4921.25</v>
      </c>
      <c r="I477" s="5">
        <f xml:space="preserve"> RTD("cqg.rtd",,"StudyData", $A$2, "Vol", "VolType=auto, CoCType=Contract", "Vol",$A$4, -$B477, $A$6,$A$10,,$A$8,$A$12)</f>
        <v>1784296</v>
      </c>
      <c r="J477" s="1">
        <f>RTD("cqg.rtd",,"StudyData","CSForm("&amp;$A$2&amp;",Trend1:="&amp;$N$2&amp;",Trend2:="&amp;$N$3&amp;",Trend3:="&amp;$N$4&amp;",Trend4:="&amp;$N$5&amp;",Trend5:="&amp;$N$6&amp;",Trend6:="&amp;$N$7&amp;",Trend7:="&amp;$N$8&amp;",Trend8:="&amp;$N$9&amp;",Range7:="&amp;$O$8&amp;",Range8:="&amp;$O$9&amp;",Range9:="&amp;$O$10&amp;",Range10:="&amp;$O$11&amp;",Range11:="&amp;$O$12&amp;",Range12:="&amp;$O$13&amp;")", "Bar", "", "Close",$A$4,-B477,,,,,"T")</f>
        <v>0</v>
      </c>
      <c r="K477" s="4" t="str">
        <f t="shared" si="47"/>
        <v/>
      </c>
      <c r="S477" s="4"/>
      <c r="W477" s="7">
        <f t="shared" si="49"/>
        <v>4884.75</v>
      </c>
      <c r="X477" s="7">
        <f t="shared" si="50"/>
        <v>4937.5</v>
      </c>
      <c r="Y477" s="7">
        <f t="shared" si="51"/>
        <v>4883.75</v>
      </c>
      <c r="Z477" s="7">
        <f t="shared" si="52"/>
        <v>4921.25</v>
      </c>
    </row>
    <row r="478" spans="2:26" x14ac:dyDescent="0.25">
      <c r="B478" s="2">
        <f t="shared" si="48"/>
        <v>476</v>
      </c>
      <c r="C478" s="3">
        <f xml:space="preserve"> RTD("cqg.rtd",,"StudyData", $A$2, "BAR", "", "Time", $A$4,-$B478,$A$6,$A$10, "","False","T")</f>
        <v>45118</v>
      </c>
      <c r="D478" s="15">
        <f xml:space="preserve"> RTD("cqg.rtd",,"StudyData", $A$2, "BAR", "", "Time", $A$4,-$B478,$A$6,$A$10, "","False","T")</f>
        <v>45118</v>
      </c>
      <c r="E478" s="4" t="str">
        <f xml:space="preserve"> TEXT(RTD("cqg.rtd",,"StudyData", $A$2, "BAR", "", "Open", $A$4, -$B478, $A$6,$A$10,,$A$8,$A$12),$A$15)</f>
        <v>4859.50</v>
      </c>
      <c r="F478" s="4" t="str">
        <f xml:space="preserve"> TEXT(RTD("cqg.rtd",,"StudyData", $A$2, "BAR", "", "High", $A$4, -$B478, $A$6,$A$10,,$A$8,$A$12),$A$15)</f>
        <v>4892.25</v>
      </c>
      <c r="G478" s="4" t="str">
        <f xml:space="preserve"> TEXT(RTD("cqg.rtd",,"StudyData", $A$2, "BAR", "", "Low", $A$4, -$B478, $A$6,$A$10,,$A$8,$A$12),$A$15)</f>
        <v>4852.75</v>
      </c>
      <c r="H478" s="4" t="str">
        <f>TEXT(RTD("cqg.rtd",,"StudyData", $A$2, "BAR", "", "Close", $A$4, -$B478, $A$6,$A$10,,$A$8,$A$12),$A$15)</f>
        <v>4887.25</v>
      </c>
      <c r="I478" s="5">
        <f xml:space="preserve"> RTD("cqg.rtd",,"StudyData", $A$2, "Vol", "VolType=auto, CoCType=Contract", "Vol",$A$4, -$B478, $A$6,$A$10,,$A$8,$A$12)</f>
        <v>1340232</v>
      </c>
      <c r="J478" s="1">
        <f>RTD("cqg.rtd",,"StudyData","CSForm("&amp;$A$2&amp;",Trend1:="&amp;$N$2&amp;",Trend2:="&amp;$N$3&amp;",Trend3:="&amp;$N$4&amp;",Trend4:="&amp;$N$5&amp;",Trend5:="&amp;$N$6&amp;",Trend6:="&amp;$N$7&amp;",Trend7:="&amp;$N$8&amp;",Trend8:="&amp;$N$9&amp;",Range7:="&amp;$O$8&amp;",Range8:="&amp;$O$9&amp;",Range9:="&amp;$O$10&amp;",Range10:="&amp;$O$11&amp;",Range11:="&amp;$O$12&amp;",Range12:="&amp;$O$13&amp;")", "Bar", "", "Close",$A$4,-B478,,,,,"T")</f>
        <v>0</v>
      </c>
      <c r="K478" s="4" t="str">
        <f t="shared" si="47"/>
        <v/>
      </c>
      <c r="S478" s="4"/>
      <c r="W478" s="7">
        <f t="shared" si="49"/>
        <v>4859.5</v>
      </c>
      <c r="X478" s="7">
        <f t="shared" si="50"/>
        <v>4892.25</v>
      </c>
      <c r="Y478" s="7">
        <f t="shared" si="51"/>
        <v>4852.75</v>
      </c>
      <c r="Z478" s="7">
        <f t="shared" si="52"/>
        <v>4887.25</v>
      </c>
    </row>
    <row r="479" spans="2:26" x14ac:dyDescent="0.25">
      <c r="B479" s="2">
        <f t="shared" si="48"/>
        <v>477</v>
      </c>
      <c r="C479" s="3">
        <f xml:space="preserve"> RTD("cqg.rtd",,"StudyData", $A$2, "BAR", "", "Time", $A$4,-$B479,$A$6,$A$10, "","False","T")</f>
        <v>45117</v>
      </c>
      <c r="D479" s="15">
        <f xml:space="preserve"> RTD("cqg.rtd",,"StudyData", $A$2, "BAR", "", "Time", $A$4,-$B479,$A$6,$A$10, "","False","T")</f>
        <v>45117</v>
      </c>
      <c r="E479" s="4" t="str">
        <f xml:space="preserve"> TEXT(RTD("cqg.rtd",,"StudyData", $A$2, "BAR", "", "Open", $A$4, -$B479, $A$6,$A$10,,$A$8,$A$12),$A$15)</f>
        <v>4851.25</v>
      </c>
      <c r="F479" s="4" t="str">
        <f xml:space="preserve"> TEXT(RTD("cqg.rtd",,"StudyData", $A$2, "BAR", "", "High", $A$4, -$B479, $A$6,$A$10,,$A$8,$A$12),$A$15)</f>
        <v>4862.00</v>
      </c>
      <c r="G479" s="4" t="str">
        <f xml:space="preserve"> TEXT(RTD("cqg.rtd",,"StudyData", $A$2, "BAR", "", "Low", $A$4, -$B479, $A$6,$A$10,,$A$8,$A$12),$A$15)</f>
        <v>4825.00</v>
      </c>
      <c r="H479" s="4" t="str">
        <f>TEXT(RTD("cqg.rtd",,"StudyData", $A$2, "BAR", "", "Close", $A$4, -$B479, $A$6,$A$10,,$A$8,$A$12),$A$15)</f>
        <v>4858.00</v>
      </c>
      <c r="I479" s="5">
        <f xml:space="preserve"> RTD("cqg.rtd",,"StudyData", $A$2, "Vol", "VolType=auto, CoCType=Contract", "Vol",$A$4, -$B479, $A$6,$A$10,,$A$8,$A$12)</f>
        <v>1361155</v>
      </c>
      <c r="J479" s="1">
        <f>RTD("cqg.rtd",,"StudyData","CSForm("&amp;$A$2&amp;",Trend1:="&amp;$N$2&amp;",Trend2:="&amp;$N$3&amp;",Trend3:="&amp;$N$4&amp;",Trend4:="&amp;$N$5&amp;",Trend5:="&amp;$N$6&amp;",Trend6:="&amp;$N$7&amp;",Trend7:="&amp;$N$8&amp;",Trend8:="&amp;$N$9&amp;",Range7:="&amp;$O$8&amp;",Range8:="&amp;$O$9&amp;",Range9:="&amp;$O$10&amp;",Range10:="&amp;$O$11&amp;",Range11:="&amp;$O$12&amp;",Range12:="&amp;$O$13&amp;")", "Bar", "", "Close",$A$4,-B479,,,,,"T")</f>
        <v>0</v>
      </c>
      <c r="K479" s="4" t="str">
        <f t="shared" si="47"/>
        <v/>
      </c>
      <c r="S479" s="4"/>
      <c r="W479" s="7">
        <f t="shared" si="49"/>
        <v>4851.25</v>
      </c>
      <c r="X479" s="7">
        <f t="shared" si="50"/>
        <v>4862</v>
      </c>
      <c r="Y479" s="7">
        <f t="shared" si="51"/>
        <v>4825</v>
      </c>
      <c r="Z479" s="7">
        <f t="shared" si="52"/>
        <v>4858</v>
      </c>
    </row>
    <row r="480" spans="2:26" x14ac:dyDescent="0.25">
      <c r="B480" s="2">
        <f t="shared" si="48"/>
        <v>478</v>
      </c>
      <c r="C480" s="3">
        <f xml:space="preserve"> RTD("cqg.rtd",,"StudyData", $A$2, "BAR", "", "Time", $A$4,-$B480,$A$6,$A$10, "","False","T")</f>
        <v>45114</v>
      </c>
      <c r="D480" s="15">
        <f xml:space="preserve"> RTD("cqg.rtd",,"StudyData", $A$2, "BAR", "", "Time", $A$4,-$B480,$A$6,$A$10, "","False","T")</f>
        <v>45114</v>
      </c>
      <c r="E480" s="4" t="str">
        <f xml:space="preserve"> TEXT(RTD("cqg.rtd",,"StudyData", $A$2, "BAR", "", "Open", $A$4, -$B480, $A$6,$A$10,,$A$8,$A$12),$A$15)</f>
        <v>4855.00</v>
      </c>
      <c r="F480" s="4" t="str">
        <f xml:space="preserve"> TEXT(RTD("cqg.rtd",,"StudyData", $A$2, "BAR", "", "High", $A$4, -$B480, $A$6,$A$10,,$A$8,$A$12),$A$15)</f>
        <v>4889.75</v>
      </c>
      <c r="G480" s="4" t="str">
        <f xml:space="preserve"> TEXT(RTD("cqg.rtd",,"StudyData", $A$2, "BAR", "", "Low", $A$4, -$B480, $A$6,$A$10,,$A$8,$A$12),$A$15)</f>
        <v>4845.25</v>
      </c>
      <c r="H480" s="4" t="str">
        <f>TEXT(RTD("cqg.rtd",,"StudyData", $A$2, "BAR", "", "Close", $A$4, -$B480, $A$6,$A$10,,$A$8,$A$12),$A$15)</f>
        <v>4847.75</v>
      </c>
      <c r="I480" s="5">
        <f xml:space="preserve"> RTD("cqg.rtd",,"StudyData", $A$2, "Vol", "VolType=auto, CoCType=Contract", "Vol",$A$4, -$B480, $A$6,$A$10,,$A$8,$A$12)</f>
        <v>1691644</v>
      </c>
      <c r="J480" s="1">
        <f>RTD("cqg.rtd",,"StudyData","CSForm("&amp;$A$2&amp;",Trend1:="&amp;$N$2&amp;",Trend2:="&amp;$N$3&amp;",Trend3:="&amp;$N$4&amp;",Trend4:="&amp;$N$5&amp;",Trend5:="&amp;$N$6&amp;",Trend6:="&amp;$N$7&amp;",Trend7:="&amp;$N$8&amp;",Trend8:="&amp;$N$9&amp;",Range7:="&amp;$O$8&amp;",Range8:="&amp;$O$9&amp;",Range9:="&amp;$O$10&amp;",Range10:="&amp;$O$11&amp;",Range11:="&amp;$O$12&amp;",Range12:="&amp;$O$13&amp;")", "Bar", "", "Close",$A$4,-B480,,,,,"T")</f>
        <v>5</v>
      </c>
      <c r="K480" s="4" t="str">
        <f t="shared" si="47"/>
        <v>Inverted Hammer (IH)</v>
      </c>
      <c r="S480" s="4"/>
      <c r="W480" s="7">
        <f t="shared" si="49"/>
        <v>4855</v>
      </c>
      <c r="X480" s="7">
        <f t="shared" si="50"/>
        <v>4889.75</v>
      </c>
      <c r="Y480" s="7">
        <f t="shared" si="51"/>
        <v>4845.25</v>
      </c>
      <c r="Z480" s="7">
        <f t="shared" si="52"/>
        <v>4847.75</v>
      </c>
    </row>
    <row r="481" spans="2:26" x14ac:dyDescent="0.25">
      <c r="B481" s="2">
        <f t="shared" si="48"/>
        <v>479</v>
      </c>
      <c r="C481" s="3">
        <f xml:space="preserve"> RTD("cqg.rtd",,"StudyData", $A$2, "BAR", "", "Time", $A$4,-$B481,$A$6,$A$10, "","False","T")</f>
        <v>45113</v>
      </c>
      <c r="D481" s="15">
        <f xml:space="preserve"> RTD("cqg.rtd",,"StudyData", $A$2, "BAR", "", "Time", $A$4,-$B481,$A$6,$A$10, "","False","T")</f>
        <v>45113</v>
      </c>
      <c r="E481" s="4" t="str">
        <f xml:space="preserve"> TEXT(RTD("cqg.rtd",,"StudyData", $A$2, "BAR", "", "Open", $A$4, -$B481, $A$6,$A$10,,$A$8,$A$12),$A$15)</f>
        <v>4895.50</v>
      </c>
      <c r="F481" s="4" t="str">
        <f xml:space="preserve"> TEXT(RTD("cqg.rtd",,"StudyData", $A$2, "BAR", "", "High", $A$4, -$B481, $A$6,$A$10,,$A$8,$A$12),$A$15)</f>
        <v>4897.25</v>
      </c>
      <c r="G481" s="4" t="str">
        <f xml:space="preserve"> TEXT(RTD("cqg.rtd",,"StudyData", $A$2, "BAR", "", "Low", $A$4, -$B481, $A$6,$A$10,,$A$8,$A$12),$A$15)</f>
        <v>4833.25</v>
      </c>
      <c r="H481" s="4" t="str">
        <f>TEXT(RTD("cqg.rtd",,"StudyData", $A$2, "BAR", "", "Close", $A$4, -$B481, $A$6,$A$10,,$A$8,$A$12),$A$15)</f>
        <v>4860.75</v>
      </c>
      <c r="I481" s="5">
        <f xml:space="preserve"> RTD("cqg.rtd",,"StudyData", $A$2, "Vol", "VolType=auto, CoCType=Contract", "Vol",$A$4, -$B481, $A$6,$A$10,,$A$8,$A$12)</f>
        <v>1741520</v>
      </c>
      <c r="J481" s="1">
        <f>RTD("cqg.rtd",,"StudyData","CSForm("&amp;$A$2&amp;",Trend1:="&amp;$N$2&amp;",Trend2:="&amp;$N$3&amp;",Trend3:="&amp;$N$4&amp;",Trend4:="&amp;$N$5&amp;",Trend5:="&amp;$N$6&amp;",Trend6:="&amp;$N$7&amp;",Trend7:="&amp;$N$8&amp;",Trend8:="&amp;$N$9&amp;",Range7:="&amp;$O$8&amp;",Range8:="&amp;$O$9&amp;",Range9:="&amp;$O$10&amp;",Range10:="&amp;$O$11&amp;",Range11:="&amp;$O$12&amp;",Range12:="&amp;$O$13&amp;")", "Bar", "", "Close",$A$4,-B481,,,,,"T")</f>
        <v>0</v>
      </c>
      <c r="K481" s="4" t="str">
        <f t="shared" si="47"/>
        <v/>
      </c>
      <c r="S481" s="4"/>
      <c r="W481" s="7">
        <f t="shared" si="49"/>
        <v>4895.5</v>
      </c>
      <c r="X481" s="7">
        <f t="shared" si="50"/>
        <v>4897.25</v>
      </c>
      <c r="Y481" s="7">
        <f t="shared" si="51"/>
        <v>4833.25</v>
      </c>
      <c r="Z481" s="7">
        <f t="shared" si="52"/>
        <v>4860.75</v>
      </c>
    </row>
    <row r="482" spans="2:26" x14ac:dyDescent="0.25">
      <c r="B482" s="2">
        <f t="shared" si="48"/>
        <v>480</v>
      </c>
      <c r="C482" s="3">
        <f xml:space="preserve"> RTD("cqg.rtd",,"StudyData", $A$2, "BAR", "", "Time", $A$4,-$B482,$A$6,$A$10, "","False","T")</f>
        <v>45112</v>
      </c>
      <c r="D482" s="15">
        <f xml:space="preserve"> RTD("cqg.rtd",,"StudyData", $A$2, "BAR", "", "Time", $A$4,-$B482,$A$6,$A$10, "","False","T")</f>
        <v>45112</v>
      </c>
      <c r="E482" s="4" t="str">
        <f xml:space="preserve"> TEXT(RTD("cqg.rtd",,"StudyData", $A$2, "BAR", "", "Open", $A$4, -$B482, $A$6,$A$10,,$A$8,$A$12),$A$15)</f>
        <v>4905.75</v>
      </c>
      <c r="F482" s="4" t="str">
        <f xml:space="preserve"> TEXT(RTD("cqg.rtd",,"StudyData", $A$2, "BAR", "", "High", $A$4, -$B482, $A$6,$A$10,,$A$8,$A$12),$A$15)</f>
        <v>4907.50</v>
      </c>
      <c r="G482" s="4" t="str">
        <f xml:space="preserve"> TEXT(RTD("cqg.rtd",,"StudyData", $A$2, "BAR", "", "Low", $A$4, -$B482, $A$6,$A$10,,$A$8,$A$12),$A$15)</f>
        <v>4880.00</v>
      </c>
      <c r="H482" s="4" t="str">
        <f>TEXT(RTD("cqg.rtd",,"StudyData", $A$2, "BAR", "", "Close", $A$4, -$B482, $A$6,$A$10,,$A$8,$A$12),$A$15)</f>
        <v>4897.50</v>
      </c>
      <c r="I482" s="5">
        <f xml:space="preserve"> RTD("cqg.rtd",,"StudyData", $A$2, "Vol", "VolType=auto, CoCType=Contract", "Vol",$A$4, -$B482, $A$6,$A$10,,$A$8,$A$12)</f>
        <v>1193759</v>
      </c>
      <c r="J482" s="1">
        <f>RTD("cqg.rtd",,"StudyData","CSForm("&amp;$A$2&amp;",Trend1:="&amp;$N$2&amp;",Trend2:="&amp;$N$3&amp;",Trend3:="&amp;$N$4&amp;",Trend4:="&amp;$N$5&amp;",Trend5:="&amp;$N$6&amp;",Trend6:="&amp;$N$7&amp;",Trend7:="&amp;$N$8&amp;",Trend8:="&amp;$N$9&amp;",Range7:="&amp;$O$8&amp;",Range8:="&amp;$O$9&amp;",Range9:="&amp;$O$10&amp;",Range10:="&amp;$O$11&amp;",Range11:="&amp;$O$12&amp;",Range12:="&amp;$O$13&amp;")", "Bar", "", "Close",$A$4,-B482,,,,,"T")</f>
        <v>4</v>
      </c>
      <c r="K482" s="4" t="str">
        <f t="shared" si="47"/>
        <v>Hanging Man (HM)</v>
      </c>
      <c r="S482" s="4"/>
      <c r="W482" s="7">
        <f t="shared" si="49"/>
        <v>4905.75</v>
      </c>
      <c r="X482" s="7">
        <f t="shared" si="50"/>
        <v>4907.5</v>
      </c>
      <c r="Y482" s="7">
        <f t="shared" si="51"/>
        <v>4880</v>
      </c>
      <c r="Z482" s="7">
        <f t="shared" si="52"/>
        <v>4897.5</v>
      </c>
    </row>
    <row r="483" spans="2:26" x14ac:dyDescent="0.25">
      <c r="B483" s="2">
        <f t="shared" si="48"/>
        <v>481</v>
      </c>
      <c r="C483" s="3">
        <f xml:space="preserve"> RTD("cqg.rtd",,"StudyData", $A$2, "BAR", "", "Time", $A$4,-$B483,$A$6,$A$10, "","False","T")</f>
        <v>45110</v>
      </c>
      <c r="D483" s="15">
        <f xml:space="preserve"> RTD("cqg.rtd",,"StudyData", $A$2, "BAR", "", "Time", $A$4,-$B483,$A$6,$A$10, "","False","T")</f>
        <v>45110</v>
      </c>
      <c r="E483" s="4" t="str">
        <f xml:space="preserve"> TEXT(RTD("cqg.rtd",,"StudyData", $A$2, "BAR", "", "Open", $A$4, -$B483, $A$6,$A$10,,$A$8,$A$12),$A$15)</f>
        <v>4899.25</v>
      </c>
      <c r="F483" s="4" t="str">
        <f xml:space="preserve"> TEXT(RTD("cqg.rtd",,"StudyData", $A$2, "BAR", "", "High", $A$4, -$B483, $A$6,$A$10,,$A$8,$A$12),$A$15)</f>
        <v>4907.75</v>
      </c>
      <c r="G483" s="4" t="str">
        <f xml:space="preserve"> TEXT(RTD("cqg.rtd",,"StudyData", $A$2, "BAR", "", "Low", $A$4, -$B483, $A$6,$A$10,,$A$8,$A$12),$A$15)</f>
        <v>4893.25</v>
      </c>
      <c r="H483" s="4" t="str">
        <f>TEXT(RTD("cqg.rtd",,"StudyData", $A$2, "BAR", "", "Close", $A$4, -$B483, $A$6,$A$10,,$A$8,$A$12),$A$15)</f>
        <v>4906.00</v>
      </c>
      <c r="I483" s="5">
        <f xml:space="preserve"> RTD("cqg.rtd",,"StudyData", $A$2, "Vol", "VolType=auto, CoCType=Contract", "Vol",$A$4, -$B483, $A$6,$A$10,,$A$8,$A$12)</f>
        <v>641289</v>
      </c>
      <c r="J483" s="1">
        <f>RTD("cqg.rtd",,"StudyData","CSForm("&amp;$A$2&amp;",Trend1:="&amp;$N$2&amp;",Trend2:="&amp;$N$3&amp;",Trend3:="&amp;$N$4&amp;",Trend4:="&amp;$N$5&amp;",Trend5:="&amp;$N$6&amp;",Trend6:="&amp;$N$7&amp;",Trend7:="&amp;$N$8&amp;",Trend8:="&amp;$N$9&amp;",Range7:="&amp;$O$8&amp;",Range8:="&amp;$O$9&amp;",Range9:="&amp;$O$10&amp;",Range10:="&amp;$O$11&amp;",Range11:="&amp;$O$12&amp;",Range12:="&amp;$O$13&amp;")", "Bar", "", "Close",$A$4,-B483,,,,,"T")</f>
        <v>0</v>
      </c>
      <c r="K483" s="4" t="str">
        <f t="shared" si="47"/>
        <v/>
      </c>
      <c r="S483" s="4"/>
      <c r="W483" s="7">
        <f t="shared" si="49"/>
        <v>4899.25</v>
      </c>
      <c r="X483" s="7">
        <f t="shared" si="50"/>
        <v>4907.75</v>
      </c>
      <c r="Y483" s="7">
        <f t="shared" si="51"/>
        <v>4893.25</v>
      </c>
      <c r="Z483" s="7">
        <f t="shared" si="52"/>
        <v>4906</v>
      </c>
    </row>
    <row r="484" spans="2:26" x14ac:dyDescent="0.25">
      <c r="B484" s="2">
        <f t="shared" si="48"/>
        <v>482</v>
      </c>
      <c r="C484" s="3">
        <f xml:space="preserve"> RTD("cqg.rtd",,"StudyData", $A$2, "BAR", "", "Time", $A$4,-$B484,$A$6,$A$10, "","False","T")</f>
        <v>45107</v>
      </c>
      <c r="D484" s="15">
        <f xml:space="preserve"> RTD("cqg.rtd",,"StudyData", $A$2, "BAR", "", "Time", $A$4,-$B484,$A$6,$A$10, "","False","T")</f>
        <v>45107</v>
      </c>
      <c r="E484" s="4" t="str">
        <f xml:space="preserve"> TEXT(RTD("cqg.rtd",,"StudyData", $A$2, "BAR", "", "Open", $A$4, -$B484, $A$6,$A$10,,$A$8,$A$12),$A$15)</f>
        <v>4849.00</v>
      </c>
      <c r="F484" s="4" t="str">
        <f xml:space="preserve"> TEXT(RTD("cqg.rtd",,"StudyData", $A$2, "BAR", "", "High", $A$4, -$B484, $A$6,$A$10,,$A$8,$A$12),$A$15)</f>
        <v>4911.75</v>
      </c>
      <c r="G484" s="4" t="str">
        <f xml:space="preserve"> TEXT(RTD("cqg.rtd",,"StudyData", $A$2, "BAR", "", "Low", $A$4, -$B484, $A$6,$A$10,,$A$8,$A$12),$A$15)</f>
        <v>4846.75</v>
      </c>
      <c r="H484" s="4" t="str">
        <f>TEXT(RTD("cqg.rtd",,"StudyData", $A$2, "BAR", "", "Close", $A$4, -$B484, $A$6,$A$10,,$A$8,$A$12),$A$15)</f>
        <v>4902.00</v>
      </c>
      <c r="I484" s="5">
        <f xml:space="preserve"> RTD("cqg.rtd",,"StudyData", $A$2, "Vol", "VolType=auto, CoCType=Contract", "Vol",$A$4, -$B484, $A$6,$A$10,,$A$8,$A$12)</f>
        <v>1774940</v>
      </c>
      <c r="J484" s="1">
        <f>RTD("cqg.rtd",,"StudyData","CSForm("&amp;$A$2&amp;",Trend1:="&amp;$N$2&amp;",Trend2:="&amp;$N$3&amp;",Trend3:="&amp;$N$4&amp;",Trend4:="&amp;$N$5&amp;",Trend5:="&amp;$N$6&amp;",Trend6:="&amp;$N$7&amp;",Trend7:="&amp;$N$8&amp;",Trend8:="&amp;$N$9&amp;",Range7:="&amp;$O$8&amp;",Range8:="&amp;$O$9&amp;",Range9:="&amp;$O$10&amp;",Range10:="&amp;$O$11&amp;",Range11:="&amp;$O$12&amp;",Range12:="&amp;$O$13&amp;")", "Bar", "", "Close",$A$4,-B484,,,,,"T")</f>
        <v>0</v>
      </c>
      <c r="K484" s="4" t="str">
        <f t="shared" si="47"/>
        <v/>
      </c>
      <c r="S484" s="4"/>
      <c r="W484" s="7">
        <f t="shared" si="49"/>
        <v>4849</v>
      </c>
      <c r="X484" s="7">
        <f t="shared" si="50"/>
        <v>4911.75</v>
      </c>
      <c r="Y484" s="7">
        <f t="shared" si="51"/>
        <v>4846.75</v>
      </c>
      <c r="Z484" s="7">
        <f t="shared" si="52"/>
        <v>4902</v>
      </c>
    </row>
    <row r="485" spans="2:26" x14ac:dyDescent="0.25">
      <c r="B485" s="2">
        <f t="shared" si="48"/>
        <v>483</v>
      </c>
      <c r="C485" s="3">
        <f xml:space="preserve"> RTD("cqg.rtd",,"StudyData", $A$2, "BAR", "", "Time", $A$4,-$B485,$A$6,$A$10, "","False","T")</f>
        <v>45106</v>
      </c>
      <c r="D485" s="15">
        <f xml:space="preserve"> RTD("cqg.rtd",,"StudyData", $A$2, "BAR", "", "Time", $A$4,-$B485,$A$6,$A$10, "","False","T")</f>
        <v>45106</v>
      </c>
      <c r="E485" s="4" t="str">
        <f xml:space="preserve"> TEXT(RTD("cqg.rtd",,"StudyData", $A$2, "BAR", "", "Open", $A$4, -$B485, $A$6,$A$10,,$A$8,$A$12),$A$15)</f>
        <v>4837.50</v>
      </c>
      <c r="F485" s="4" t="str">
        <f xml:space="preserve"> TEXT(RTD("cqg.rtd",,"StudyData", $A$2, "BAR", "", "High", $A$4, -$B485, $A$6,$A$10,,$A$8,$A$12),$A$15)</f>
        <v>4851.75</v>
      </c>
      <c r="G485" s="4" t="str">
        <f xml:space="preserve"> TEXT(RTD("cqg.rtd",,"StudyData", $A$2, "BAR", "", "Low", $A$4, -$B485, $A$6,$A$10,,$A$8,$A$12),$A$15)</f>
        <v>4823.50</v>
      </c>
      <c r="H485" s="4" t="str">
        <f>TEXT(RTD("cqg.rtd",,"StudyData", $A$2, "BAR", "", "Close", $A$4, -$B485, $A$6,$A$10,,$A$8,$A$12),$A$15)</f>
        <v>4849.50</v>
      </c>
      <c r="I485" s="5">
        <f xml:space="preserve"> RTD("cqg.rtd",,"StudyData", $A$2, "Vol", "VolType=auto, CoCType=Contract", "Vol",$A$4, -$B485, $A$6,$A$10,,$A$8,$A$12)</f>
        <v>1628750</v>
      </c>
      <c r="J485" s="1">
        <f>RTD("cqg.rtd",,"StudyData","CSForm("&amp;$A$2&amp;",Trend1:="&amp;$N$2&amp;",Trend2:="&amp;$N$3&amp;",Trend3:="&amp;$N$4&amp;",Trend4:="&amp;$N$5&amp;",Trend5:="&amp;$N$6&amp;",Trend6:="&amp;$N$7&amp;",Trend7:="&amp;$N$8&amp;",Trend8:="&amp;$N$9&amp;",Range7:="&amp;$O$8&amp;",Range8:="&amp;$O$9&amp;",Range9:="&amp;$O$10&amp;",Range10:="&amp;$O$11&amp;",Range11:="&amp;$O$12&amp;",Range12:="&amp;$O$13&amp;")", "Bar", "", "Close",$A$4,-B485,,,,,"T")</f>
        <v>0</v>
      </c>
      <c r="K485" s="4" t="str">
        <f t="shared" si="47"/>
        <v/>
      </c>
      <c r="S485" s="4"/>
      <c r="W485" s="7">
        <f t="shared" si="49"/>
        <v>4837.5</v>
      </c>
      <c r="X485" s="7">
        <f t="shared" si="50"/>
        <v>4851.75</v>
      </c>
      <c r="Y485" s="7">
        <f t="shared" si="51"/>
        <v>4823.5</v>
      </c>
      <c r="Z485" s="7">
        <f t="shared" si="52"/>
        <v>4849.5</v>
      </c>
    </row>
    <row r="486" spans="2:26" x14ac:dyDescent="0.25">
      <c r="B486" s="2">
        <f t="shared" si="48"/>
        <v>484</v>
      </c>
      <c r="C486" s="3">
        <f xml:space="preserve"> RTD("cqg.rtd",,"StudyData", $A$2, "BAR", "", "Time", $A$4,-$B486,$A$6,$A$10, "","False","T")</f>
        <v>45105</v>
      </c>
      <c r="D486" s="15">
        <f xml:space="preserve"> RTD("cqg.rtd",,"StudyData", $A$2, "BAR", "", "Time", $A$4,-$B486,$A$6,$A$10, "","False","T")</f>
        <v>45105</v>
      </c>
      <c r="E486" s="4" t="str">
        <f xml:space="preserve"> TEXT(RTD("cqg.rtd",,"StudyData", $A$2, "BAR", "", "Open", $A$4, -$B486, $A$6,$A$10,,$A$8,$A$12),$A$15)</f>
        <v>4827.75</v>
      </c>
      <c r="F486" s="4" t="str">
        <f xml:space="preserve"> TEXT(RTD("cqg.rtd",,"StudyData", $A$2, "BAR", "", "High", $A$4, -$B486, $A$6,$A$10,,$A$8,$A$12),$A$15)</f>
        <v>4844.00</v>
      </c>
      <c r="G486" s="4" t="str">
        <f xml:space="preserve"> TEXT(RTD("cqg.rtd",,"StudyData", $A$2, "BAR", "", "Low", $A$4, -$B486, $A$6,$A$10,,$A$8,$A$12),$A$15)</f>
        <v>4813.00</v>
      </c>
      <c r="H486" s="4" t="str">
        <f>TEXT(RTD("cqg.rtd",,"StudyData", $A$2, "BAR", "", "Close", $A$4, -$B486, $A$6,$A$10,,$A$8,$A$12),$A$15)</f>
        <v>4831.25</v>
      </c>
      <c r="I486" s="5">
        <f xml:space="preserve"> RTD("cqg.rtd",,"StudyData", $A$2, "Vol", "VolType=auto, CoCType=Contract", "Vol",$A$4, -$B486, $A$6,$A$10,,$A$8,$A$12)</f>
        <v>1689461</v>
      </c>
      <c r="J486" s="1">
        <f>RTD("cqg.rtd",,"StudyData","CSForm("&amp;$A$2&amp;",Trend1:="&amp;$N$2&amp;",Trend2:="&amp;$N$3&amp;",Trend3:="&amp;$N$4&amp;",Trend4:="&amp;$N$5&amp;",Trend5:="&amp;$N$6&amp;",Trend6:="&amp;$N$7&amp;",Trend7:="&amp;$N$8&amp;",Trend8:="&amp;$N$9&amp;",Range7:="&amp;$O$8&amp;",Range8:="&amp;$O$9&amp;",Range9:="&amp;$O$10&amp;",Range10:="&amp;$O$11&amp;",Range11:="&amp;$O$12&amp;",Range12:="&amp;$O$13&amp;")", "Bar", "", "Close",$A$4,-B486,,,,,"T")</f>
        <v>8</v>
      </c>
      <c r="K486" s="4" t="str">
        <f t="shared" si="47"/>
        <v>Harami Bearish (HI)</v>
      </c>
      <c r="S486" s="4"/>
      <c r="W486" s="7">
        <f t="shared" si="49"/>
        <v>4827.75</v>
      </c>
      <c r="X486" s="7">
        <f t="shared" si="50"/>
        <v>4844</v>
      </c>
      <c r="Y486" s="7">
        <f t="shared" si="51"/>
        <v>4813</v>
      </c>
      <c r="Z486" s="7">
        <f t="shared" si="52"/>
        <v>4831.25</v>
      </c>
    </row>
    <row r="487" spans="2:26" x14ac:dyDescent="0.25">
      <c r="B487" s="2">
        <f t="shared" si="48"/>
        <v>485</v>
      </c>
      <c r="C487" s="3">
        <f xml:space="preserve"> RTD("cqg.rtd",,"StudyData", $A$2, "BAR", "", "Time", $A$4,-$B487,$A$6,$A$10, "","False","T")</f>
        <v>45104</v>
      </c>
      <c r="D487" s="15">
        <f xml:space="preserve"> RTD("cqg.rtd",,"StudyData", $A$2, "BAR", "", "Time", $A$4,-$B487,$A$6,$A$10, "","False","T")</f>
        <v>45104</v>
      </c>
      <c r="E487" s="4" t="str">
        <f xml:space="preserve"> TEXT(RTD("cqg.rtd",,"StudyData", $A$2, "BAR", "", "Open", $A$4, -$B487, $A$6,$A$10,,$A$8,$A$12),$A$15)</f>
        <v>4789.50</v>
      </c>
      <c r="F487" s="4" t="str">
        <f xml:space="preserve"> TEXT(RTD("cqg.rtd",,"StudyData", $A$2, "BAR", "", "High", $A$4, -$B487, $A$6,$A$10,,$A$8,$A$12),$A$15)</f>
        <v>4838.50</v>
      </c>
      <c r="G487" s="4" t="str">
        <f xml:space="preserve"> TEXT(RTD("cqg.rtd",,"StudyData", $A$2, "BAR", "", "Low", $A$4, -$B487, $A$6,$A$10,,$A$8,$A$12),$A$15)</f>
        <v>4785.25</v>
      </c>
      <c r="H487" s="4" t="str">
        <f>TEXT(RTD("cqg.rtd",,"StudyData", $A$2, "BAR", "", "Close", $A$4, -$B487, $A$6,$A$10,,$A$8,$A$12),$A$15)</f>
        <v>4832.50</v>
      </c>
      <c r="I487" s="5">
        <f xml:space="preserve"> RTD("cqg.rtd",,"StudyData", $A$2, "Vol", "VolType=auto, CoCType=Contract", "Vol",$A$4, -$B487, $A$6,$A$10,,$A$8,$A$12)</f>
        <v>1512256</v>
      </c>
      <c r="J487" s="1">
        <f>RTD("cqg.rtd",,"StudyData","CSForm("&amp;$A$2&amp;",Trend1:="&amp;$N$2&amp;",Trend2:="&amp;$N$3&amp;",Trend3:="&amp;$N$4&amp;",Trend4:="&amp;$N$5&amp;",Trend5:="&amp;$N$6&amp;",Trend6:="&amp;$N$7&amp;",Trend7:="&amp;$N$8&amp;",Trend8:="&amp;$N$9&amp;",Range7:="&amp;$O$8&amp;",Range8:="&amp;$O$9&amp;",Range9:="&amp;$O$10&amp;",Range10:="&amp;$O$11&amp;",Range11:="&amp;$O$12&amp;",Range12:="&amp;$O$13&amp;")", "Bar", "", "Close",$A$4,-B487,,,,,"T")</f>
        <v>0</v>
      </c>
      <c r="K487" s="4" t="str">
        <f t="shared" si="47"/>
        <v/>
      </c>
      <c r="S487" s="4"/>
      <c r="W487" s="7">
        <f t="shared" si="49"/>
        <v>4789.5</v>
      </c>
      <c r="X487" s="7">
        <f t="shared" si="50"/>
        <v>4838.5</v>
      </c>
      <c r="Y487" s="7">
        <f t="shared" si="51"/>
        <v>4785.25</v>
      </c>
      <c r="Z487" s="7">
        <f t="shared" si="52"/>
        <v>4832.5</v>
      </c>
    </row>
    <row r="488" spans="2:26" x14ac:dyDescent="0.25">
      <c r="B488" s="2">
        <f t="shared" si="48"/>
        <v>486</v>
      </c>
      <c r="C488" s="3">
        <f xml:space="preserve"> RTD("cqg.rtd",,"StudyData", $A$2, "BAR", "", "Time", $A$4,-$B488,$A$6,$A$10, "","False","T")</f>
        <v>45103</v>
      </c>
      <c r="D488" s="15">
        <f xml:space="preserve"> RTD("cqg.rtd",,"StudyData", $A$2, "BAR", "", "Time", $A$4,-$B488,$A$6,$A$10, "","False","T")</f>
        <v>45103</v>
      </c>
      <c r="E488" s="4" t="str">
        <f xml:space="preserve"> TEXT(RTD("cqg.rtd",,"StudyData", $A$2, "BAR", "", "Open", $A$4, -$B488, $A$6,$A$10,,$A$8,$A$12),$A$15)</f>
        <v>4803.75</v>
      </c>
      <c r="F488" s="4" t="str">
        <f xml:space="preserve"> TEXT(RTD("cqg.rtd",,"StudyData", $A$2, "BAR", "", "High", $A$4, -$B488, $A$6,$A$10,,$A$8,$A$12),$A$15)</f>
        <v>4816.75</v>
      </c>
      <c r="G488" s="4" t="str">
        <f xml:space="preserve"> TEXT(RTD("cqg.rtd",,"StudyData", $A$2, "BAR", "", "Low", $A$4, -$B488, $A$6,$A$10,,$A$8,$A$12),$A$15)</f>
        <v>4782.25</v>
      </c>
      <c r="H488" s="4" t="str">
        <f>TEXT(RTD("cqg.rtd",,"StudyData", $A$2, "BAR", "", "Close", $A$4, -$B488, $A$6,$A$10,,$A$8,$A$12),$A$15)</f>
        <v>4784.00</v>
      </c>
      <c r="I488" s="5">
        <f xml:space="preserve"> RTD("cqg.rtd",,"StudyData", $A$2, "Vol", "VolType=auto, CoCType=Contract", "Vol",$A$4, -$B488, $A$6,$A$10,,$A$8,$A$12)</f>
        <v>1622416</v>
      </c>
      <c r="J488" s="1">
        <f>RTD("cqg.rtd",,"StudyData","CSForm("&amp;$A$2&amp;",Trend1:="&amp;$N$2&amp;",Trend2:="&amp;$N$3&amp;",Trend3:="&amp;$N$4&amp;",Trend4:="&amp;$N$5&amp;",Trend5:="&amp;$N$6&amp;",Trend6:="&amp;$N$7&amp;",Trend7:="&amp;$N$8&amp;",Trend8:="&amp;$N$9&amp;",Range7:="&amp;$O$8&amp;",Range8:="&amp;$O$9&amp;",Range9:="&amp;$O$10&amp;",Range10:="&amp;$O$11&amp;",Range11:="&amp;$O$12&amp;",Range12:="&amp;$O$13&amp;")", "Bar", "", "Close",$A$4,-B488,,,,,"T")</f>
        <v>0</v>
      </c>
      <c r="K488" s="4" t="str">
        <f t="shared" si="47"/>
        <v/>
      </c>
      <c r="S488" s="4"/>
      <c r="W488" s="7">
        <f t="shared" si="49"/>
        <v>4803.75</v>
      </c>
      <c r="X488" s="7">
        <f t="shared" si="50"/>
        <v>4816.75</v>
      </c>
      <c r="Y488" s="7">
        <f t="shared" si="51"/>
        <v>4782.25</v>
      </c>
      <c r="Z488" s="7">
        <f t="shared" si="52"/>
        <v>4784</v>
      </c>
    </row>
    <row r="489" spans="2:26" x14ac:dyDescent="0.25">
      <c r="B489" s="2">
        <f t="shared" si="48"/>
        <v>487</v>
      </c>
      <c r="C489" s="3">
        <f xml:space="preserve"> RTD("cqg.rtd",,"StudyData", $A$2, "BAR", "", "Time", $A$4,-$B489,$A$6,$A$10, "","False","T")</f>
        <v>45100</v>
      </c>
      <c r="D489" s="15">
        <f xml:space="preserve"> RTD("cqg.rtd",,"StudyData", $A$2, "BAR", "", "Time", $A$4,-$B489,$A$6,$A$10, "","False","T")</f>
        <v>45100</v>
      </c>
      <c r="E489" s="4" t="str">
        <f xml:space="preserve"> TEXT(RTD("cqg.rtd",,"StudyData", $A$2, "BAR", "", "Open", $A$4, -$B489, $A$6,$A$10,,$A$8,$A$12),$A$15)</f>
        <v>4839.50</v>
      </c>
      <c r="F489" s="4" t="str">
        <f xml:space="preserve"> TEXT(RTD("cqg.rtd",,"StudyData", $A$2, "BAR", "", "High", $A$4, -$B489, $A$6,$A$10,,$A$8,$A$12),$A$15)</f>
        <v>4840.00</v>
      </c>
      <c r="G489" s="4" t="str">
        <f xml:space="preserve"> TEXT(RTD("cqg.rtd",,"StudyData", $A$2, "BAR", "", "Low", $A$4, -$B489, $A$6,$A$10,,$A$8,$A$12),$A$15)</f>
        <v>4795.25</v>
      </c>
      <c r="H489" s="4" t="str">
        <f>TEXT(RTD("cqg.rtd",,"StudyData", $A$2, "BAR", "", "Close", $A$4, -$B489, $A$6,$A$10,,$A$8,$A$12),$A$15)</f>
        <v>4802.75</v>
      </c>
      <c r="I489" s="5">
        <f xml:space="preserve"> RTD("cqg.rtd",,"StudyData", $A$2, "Vol", "VolType=auto, CoCType=Contract", "Vol",$A$4, -$B489, $A$6,$A$10,,$A$8,$A$12)</f>
        <v>1550992</v>
      </c>
      <c r="J489" s="1">
        <f>RTD("cqg.rtd",,"StudyData","CSForm("&amp;$A$2&amp;",Trend1:="&amp;$N$2&amp;",Trend2:="&amp;$N$3&amp;",Trend3:="&amp;$N$4&amp;",Trend4:="&amp;$N$5&amp;",Trend5:="&amp;$N$6&amp;",Trend6:="&amp;$N$7&amp;",Trend7:="&amp;$N$8&amp;",Trend8:="&amp;$N$9&amp;",Range7:="&amp;$O$8&amp;",Range8:="&amp;$O$9&amp;",Range9:="&amp;$O$10&amp;",Range10:="&amp;$O$11&amp;",Range11:="&amp;$O$12&amp;",Range12:="&amp;$O$13&amp;")", "Bar", "", "Close",$A$4,-B489,,,,,"T")</f>
        <v>0</v>
      </c>
      <c r="K489" s="4" t="str">
        <f t="shared" si="47"/>
        <v/>
      </c>
      <c r="S489" s="4"/>
      <c r="W489" s="7">
        <f t="shared" si="49"/>
        <v>4839.5</v>
      </c>
      <c r="X489" s="7">
        <f t="shared" si="50"/>
        <v>4840</v>
      </c>
      <c r="Y489" s="7">
        <f t="shared" si="51"/>
        <v>4795.25</v>
      </c>
      <c r="Z489" s="7">
        <f t="shared" si="52"/>
        <v>4802.75</v>
      </c>
    </row>
    <row r="490" spans="2:26" x14ac:dyDescent="0.25">
      <c r="B490" s="2">
        <f t="shared" si="48"/>
        <v>488</v>
      </c>
      <c r="C490" s="3">
        <f xml:space="preserve"> RTD("cqg.rtd",,"StudyData", $A$2, "BAR", "", "Time", $A$4,-$B490,$A$6,$A$10, "","False","T")</f>
        <v>45099</v>
      </c>
      <c r="D490" s="15">
        <f xml:space="preserve"> RTD("cqg.rtd",,"StudyData", $A$2, "BAR", "", "Time", $A$4,-$B490,$A$6,$A$10, "","False","T")</f>
        <v>45099</v>
      </c>
      <c r="E490" s="4" t="str">
        <f xml:space="preserve"> TEXT(RTD("cqg.rtd",,"StudyData", $A$2, "BAR", "", "Open", $A$4, -$B490, $A$6,$A$10,,$A$8,$A$12),$A$15)</f>
        <v>4823.75</v>
      </c>
      <c r="F490" s="4" t="str">
        <f xml:space="preserve"> TEXT(RTD("cqg.rtd",,"StudyData", $A$2, "BAR", "", "High", $A$4, -$B490, $A$6,$A$10,,$A$8,$A$12),$A$15)</f>
        <v>4840.75</v>
      </c>
      <c r="G490" s="4" t="str">
        <f xml:space="preserve"> TEXT(RTD("cqg.rtd",,"StudyData", $A$2, "BAR", "", "Low", $A$4, -$B490, $A$6,$A$10,,$A$8,$A$12),$A$15)</f>
        <v>4806.75</v>
      </c>
      <c r="H490" s="4" t="str">
        <f>TEXT(RTD("cqg.rtd",,"StudyData", $A$2, "BAR", "", "Close", $A$4, -$B490, $A$6,$A$10,,$A$8,$A$12),$A$15)</f>
        <v>4837.50</v>
      </c>
      <c r="I490" s="5">
        <f xml:space="preserve"> RTD("cqg.rtd",,"StudyData", $A$2, "Vol", "VolType=auto, CoCType=Contract", "Vol",$A$4, -$B490, $A$6,$A$10,,$A$8,$A$12)</f>
        <v>1384002</v>
      </c>
      <c r="J490" s="1">
        <f>RTD("cqg.rtd",,"StudyData","CSForm("&amp;$A$2&amp;",Trend1:="&amp;$N$2&amp;",Trend2:="&amp;$N$3&amp;",Trend3:="&amp;$N$4&amp;",Trend4:="&amp;$N$5&amp;",Trend5:="&amp;$N$6&amp;",Trend6:="&amp;$N$7&amp;",Trend7:="&amp;$N$8&amp;",Trend8:="&amp;$N$9&amp;",Range7:="&amp;$O$8&amp;",Range8:="&amp;$O$9&amp;",Range9:="&amp;$O$10&amp;",Range10:="&amp;$O$11&amp;",Range11:="&amp;$O$12&amp;",Range12:="&amp;$O$13&amp;")", "Bar", "", "Close",$A$4,-B490,,,,,"T")</f>
        <v>0</v>
      </c>
      <c r="K490" s="4" t="str">
        <f t="shared" si="47"/>
        <v/>
      </c>
      <c r="S490" s="4"/>
      <c r="W490" s="7">
        <f t="shared" si="49"/>
        <v>4823.75</v>
      </c>
      <c r="X490" s="7">
        <f t="shared" si="50"/>
        <v>4840.75</v>
      </c>
      <c r="Y490" s="7">
        <f t="shared" si="51"/>
        <v>4806.75</v>
      </c>
      <c r="Z490" s="7">
        <f t="shared" si="52"/>
        <v>4837.5</v>
      </c>
    </row>
    <row r="491" spans="2:26" x14ac:dyDescent="0.25">
      <c r="B491" s="2">
        <f t="shared" si="48"/>
        <v>489</v>
      </c>
      <c r="C491" s="3">
        <f xml:space="preserve"> RTD("cqg.rtd",,"StudyData", $A$2, "BAR", "", "Time", $A$4,-$B491,$A$6,$A$10, "","False","T")</f>
        <v>45098</v>
      </c>
      <c r="D491" s="15">
        <f xml:space="preserve"> RTD("cqg.rtd",,"StudyData", $A$2, "BAR", "", "Time", $A$4,-$B491,$A$6,$A$10, "","False","T")</f>
        <v>45098</v>
      </c>
      <c r="E491" s="4" t="str">
        <f xml:space="preserve"> TEXT(RTD("cqg.rtd",,"StudyData", $A$2, "BAR", "", "Open", $A$4, -$B491, $A$6,$A$10,,$A$8,$A$12),$A$15)</f>
        <v>4844.00</v>
      </c>
      <c r="F491" s="4" t="str">
        <f xml:space="preserve"> TEXT(RTD("cqg.rtd",,"StudyData", $A$2, "BAR", "", "High", $A$4, -$B491, $A$6,$A$10,,$A$8,$A$12),$A$15)</f>
        <v>4852.25</v>
      </c>
      <c r="G491" s="4" t="str">
        <f xml:space="preserve"> TEXT(RTD("cqg.rtd",,"StudyData", $A$2, "BAR", "", "Low", $A$4, -$B491, $A$6,$A$10,,$A$8,$A$12),$A$15)</f>
        <v>4817.25</v>
      </c>
      <c r="H491" s="4" t="str">
        <f>TEXT(RTD("cqg.rtd",,"StudyData", $A$2, "BAR", "", "Close", $A$4, -$B491, $A$6,$A$10,,$A$8,$A$12),$A$15)</f>
        <v>4823.00</v>
      </c>
      <c r="I491" s="5">
        <f xml:space="preserve"> RTD("cqg.rtd",,"StudyData", $A$2, "Vol", "VolType=auto, CoCType=Contract", "Vol",$A$4, -$B491, $A$6,$A$10,,$A$8,$A$12)</f>
        <v>1468258</v>
      </c>
      <c r="J491" s="1">
        <f>RTD("cqg.rtd",,"StudyData","CSForm("&amp;$A$2&amp;",Trend1:="&amp;$N$2&amp;",Trend2:="&amp;$N$3&amp;",Trend3:="&amp;$N$4&amp;",Trend4:="&amp;$N$5&amp;",Trend5:="&amp;$N$6&amp;",Trend6:="&amp;$N$7&amp;",Trend7:="&amp;$N$8&amp;",Trend8:="&amp;$N$9&amp;",Range7:="&amp;$O$8&amp;",Range8:="&amp;$O$9&amp;",Range9:="&amp;$O$10&amp;",Range10:="&amp;$O$11&amp;",Range11:="&amp;$O$12&amp;",Range12:="&amp;$O$13&amp;")", "Bar", "", "Close",$A$4,-B491,,,,,"T")</f>
        <v>0</v>
      </c>
      <c r="K491" s="4" t="str">
        <f t="shared" si="47"/>
        <v/>
      </c>
      <c r="S491" s="4"/>
      <c r="W491" s="7">
        <f t="shared" si="49"/>
        <v>4844</v>
      </c>
      <c r="X491" s="7">
        <f t="shared" si="50"/>
        <v>4852.25</v>
      </c>
      <c r="Y491" s="7">
        <f t="shared" si="51"/>
        <v>4817.25</v>
      </c>
      <c r="Z491" s="7">
        <f t="shared" si="52"/>
        <v>4823</v>
      </c>
    </row>
    <row r="492" spans="2:26" x14ac:dyDescent="0.25">
      <c r="B492" s="2">
        <f t="shared" si="48"/>
        <v>490</v>
      </c>
      <c r="C492" s="3">
        <f xml:space="preserve"> RTD("cqg.rtd",,"StudyData", $A$2, "BAR", "", "Time", $A$4,-$B492,$A$6,$A$10, "","False","T")</f>
        <v>45097</v>
      </c>
      <c r="D492" s="15">
        <f xml:space="preserve"> RTD("cqg.rtd",,"StudyData", $A$2, "BAR", "", "Time", $A$4,-$B492,$A$6,$A$10, "","False","T")</f>
        <v>45097</v>
      </c>
      <c r="E492" s="4" t="str">
        <f xml:space="preserve"> TEXT(RTD("cqg.rtd",,"StudyData", $A$2, "BAR", "", "Open", $A$4, -$B492, $A$6,$A$10,,$A$8,$A$12),$A$15)</f>
        <v>4871.75</v>
      </c>
      <c r="F492" s="4" t="str">
        <f xml:space="preserve"> TEXT(RTD("cqg.rtd",,"StudyData", $A$2, "BAR", "", "High", $A$4, -$B492, $A$6,$A$10,,$A$8,$A$12),$A$15)</f>
        <v>4875.75</v>
      </c>
      <c r="G492" s="4" t="str">
        <f xml:space="preserve"> TEXT(RTD("cqg.rtd",,"StudyData", $A$2, "BAR", "", "Low", $A$4, -$B492, $A$6,$A$10,,$A$8,$A$12),$A$15)</f>
        <v>4824.25</v>
      </c>
      <c r="H492" s="4" t="str">
        <f>TEXT(RTD("cqg.rtd",,"StudyData", $A$2, "BAR", "", "Close", $A$4, -$B492, $A$6,$A$10,,$A$8,$A$12),$A$15)</f>
        <v>4848.50</v>
      </c>
      <c r="I492" s="5">
        <f xml:space="preserve"> RTD("cqg.rtd",,"StudyData", $A$2, "Vol", "VolType=auto, CoCType=Contract", "Vol",$A$4, -$B492, $A$6,$A$10,,$A$8,$A$12)</f>
        <v>1540416</v>
      </c>
      <c r="J492" s="1">
        <f>RTD("cqg.rtd",,"StudyData","CSForm("&amp;$A$2&amp;",Trend1:="&amp;$N$2&amp;",Trend2:="&amp;$N$3&amp;",Trend3:="&amp;$N$4&amp;",Trend4:="&amp;$N$5&amp;",Trend5:="&amp;$N$6&amp;",Trend6:="&amp;$N$7&amp;",Trend7:="&amp;$N$8&amp;",Trend8:="&amp;$N$9&amp;",Range7:="&amp;$O$8&amp;",Range8:="&amp;$O$9&amp;",Range9:="&amp;$O$10&amp;",Range10:="&amp;$O$11&amp;",Range11:="&amp;$O$12&amp;",Range12:="&amp;$O$13&amp;")", "Bar", "", "Close",$A$4,-B492,,,,,"T")</f>
        <v>0</v>
      </c>
      <c r="K492" s="4" t="str">
        <f t="shared" si="47"/>
        <v/>
      </c>
      <c r="S492" s="4"/>
      <c r="W492" s="7">
        <f t="shared" si="49"/>
        <v>4871.75</v>
      </c>
      <c r="X492" s="7">
        <f t="shared" si="50"/>
        <v>4875.75</v>
      </c>
      <c r="Y492" s="7">
        <f t="shared" si="51"/>
        <v>4824.25</v>
      </c>
      <c r="Z492" s="7">
        <f t="shared" si="52"/>
        <v>4848.5</v>
      </c>
    </row>
    <row r="493" spans="2:26" x14ac:dyDescent="0.25">
      <c r="B493" s="2">
        <f t="shared" si="48"/>
        <v>491</v>
      </c>
      <c r="C493" s="3">
        <f xml:space="preserve"> RTD("cqg.rtd",,"StudyData", $A$2, "BAR", "", "Time", $A$4,-$B493,$A$6,$A$10, "","False","T")</f>
        <v>45093</v>
      </c>
      <c r="D493" s="15">
        <f xml:space="preserve"> RTD("cqg.rtd",,"StudyData", $A$2, "BAR", "", "Time", $A$4,-$B493,$A$6,$A$10, "","False","T")</f>
        <v>45093</v>
      </c>
      <c r="E493" s="4" t="str">
        <f xml:space="preserve"> TEXT(RTD("cqg.rtd",,"StudyData", $A$2, "BAR", "", "Open", $A$4, -$B493, $A$6,$A$10,,$A$8,$A$12),$A$15)</f>
        <v>4882.75</v>
      </c>
      <c r="F493" s="4" t="str">
        <f xml:space="preserve"> TEXT(RTD("cqg.rtd",,"StudyData", $A$2, "BAR", "", "High", $A$4, -$B493, $A$6,$A$10,,$A$8,$A$12),$A$15)</f>
        <v>4907.50</v>
      </c>
      <c r="G493" s="4" t="str">
        <f xml:space="preserve"> TEXT(RTD("cqg.rtd",,"StudyData", $A$2, "BAR", "", "Low", $A$4, -$B493, $A$6,$A$10,,$A$8,$A$12),$A$15)</f>
        <v>4864.75</v>
      </c>
      <c r="H493" s="4" t="str">
        <f>TEXT(RTD("cqg.rtd",,"StudyData", $A$2, "BAR", "", "Close", $A$4, -$B493, $A$6,$A$10,,$A$8,$A$12),$A$15)</f>
        <v>4867.50</v>
      </c>
      <c r="I493" s="5">
        <f xml:space="preserve"> RTD("cqg.rtd",,"StudyData", $A$2, "Vol", "VolType=auto, CoCType=Contract", "Vol",$A$4, -$B493, $A$6,$A$10,,$A$8,$A$12)</f>
        <v>1895105</v>
      </c>
      <c r="J493" s="1">
        <f>RTD("cqg.rtd",,"StudyData","CSForm("&amp;$A$2&amp;",Trend1:="&amp;$N$2&amp;",Trend2:="&amp;$N$3&amp;",Trend3:="&amp;$N$4&amp;",Trend4:="&amp;$N$5&amp;",Trend5:="&amp;$N$6&amp;",Trend6:="&amp;$N$7&amp;",Trend7:="&amp;$N$8&amp;",Trend8:="&amp;$N$9&amp;",Range7:="&amp;$O$8&amp;",Range8:="&amp;$O$9&amp;",Range9:="&amp;$O$10&amp;",Range10:="&amp;$O$11&amp;",Range11:="&amp;$O$12&amp;",Range12:="&amp;$O$13&amp;")", "Bar", "", "Close",$A$4,-B493,,,,,"T")</f>
        <v>8</v>
      </c>
      <c r="K493" s="4" t="str">
        <f t="shared" si="47"/>
        <v>Harami Bearish (HI)</v>
      </c>
      <c r="S493" s="4"/>
      <c r="W493" s="7">
        <f t="shared" si="49"/>
        <v>4882.75</v>
      </c>
      <c r="X493" s="7">
        <f t="shared" si="50"/>
        <v>4907.5</v>
      </c>
      <c r="Y493" s="7">
        <f t="shared" si="51"/>
        <v>4864.75</v>
      </c>
      <c r="Z493" s="7">
        <f t="shared" si="52"/>
        <v>4867.5</v>
      </c>
    </row>
    <row r="494" spans="2:26" x14ac:dyDescent="0.25">
      <c r="B494" s="2">
        <f t="shared" si="48"/>
        <v>492</v>
      </c>
      <c r="C494" s="3">
        <f xml:space="preserve"> RTD("cqg.rtd",,"StudyData", $A$2, "BAR", "", "Time", $A$4,-$B494,$A$6,$A$10, "","False","T")</f>
        <v>45092</v>
      </c>
      <c r="D494" s="15">
        <f xml:space="preserve"> RTD("cqg.rtd",,"StudyData", $A$2, "BAR", "", "Time", $A$4,-$B494,$A$6,$A$10, "","False","T")</f>
        <v>45092</v>
      </c>
      <c r="E494" s="4" t="str">
        <f xml:space="preserve"> TEXT(RTD("cqg.rtd",,"StudyData", $A$2, "BAR", "", "Open", $A$4, -$B494, $A$6,$A$10,,$A$8,$A$12),$A$15)</f>
        <v>4836.50</v>
      </c>
      <c r="F494" s="4" t="str">
        <f xml:space="preserve"> TEXT(RTD("cqg.rtd",,"StudyData", $A$2, "BAR", "", "High", $A$4, -$B494, $A$6,$A$10,,$A$8,$A$12),$A$15)</f>
        <v>4899.25</v>
      </c>
      <c r="G494" s="4" t="str">
        <f xml:space="preserve"> TEXT(RTD("cqg.rtd",,"StudyData", $A$2, "BAR", "", "Low", $A$4, -$B494, $A$6,$A$10,,$A$8,$A$12),$A$15)</f>
        <v>4807.50</v>
      </c>
      <c r="H494" s="4" t="str">
        <f>TEXT(RTD("cqg.rtd",,"StudyData", $A$2, "BAR", "", "Close", $A$4, -$B494, $A$6,$A$10,,$A$8,$A$12),$A$15)</f>
        <v>4885.00</v>
      </c>
      <c r="I494" s="5">
        <f xml:space="preserve"> RTD("cqg.rtd",,"StudyData", $A$2, "Vol", "VolType=auto, CoCType=Contract", "Vol",$A$4, -$B494, $A$6,$A$10,,$A$8,$A$12)</f>
        <v>2023296</v>
      </c>
      <c r="J494" s="1">
        <f>RTD("cqg.rtd",,"StudyData","CSForm("&amp;$A$2&amp;",Trend1:="&amp;$N$2&amp;",Trend2:="&amp;$N$3&amp;",Trend3:="&amp;$N$4&amp;",Trend4:="&amp;$N$5&amp;",Trend5:="&amp;$N$6&amp;",Trend6:="&amp;$N$7&amp;",Trend7:="&amp;$N$8&amp;",Trend8:="&amp;$N$9&amp;",Range7:="&amp;$O$8&amp;",Range8:="&amp;$O$9&amp;",Range9:="&amp;$O$10&amp;",Range10:="&amp;$O$11&amp;",Range11:="&amp;$O$12&amp;",Range12:="&amp;$O$13&amp;")", "Bar", "", "Close",$A$4,-B494,,,,,"T")</f>
        <v>0</v>
      </c>
      <c r="K494" s="4" t="str">
        <f t="shared" si="47"/>
        <v/>
      </c>
      <c r="S494" s="4"/>
      <c r="W494" s="7">
        <f t="shared" si="49"/>
        <v>4836.5</v>
      </c>
      <c r="X494" s="7">
        <f t="shared" si="50"/>
        <v>4899.25</v>
      </c>
      <c r="Y494" s="7">
        <f t="shared" si="51"/>
        <v>4807.5</v>
      </c>
      <c r="Z494" s="7">
        <f t="shared" si="52"/>
        <v>4885</v>
      </c>
    </row>
    <row r="495" spans="2:26" x14ac:dyDescent="0.25">
      <c r="B495" s="2">
        <f t="shared" si="48"/>
        <v>493</v>
      </c>
      <c r="C495" s="3">
        <f xml:space="preserve"> RTD("cqg.rtd",,"StudyData", $A$2, "BAR", "", "Time", $A$4,-$B495,$A$6,$A$10, "","False","T")</f>
        <v>45091</v>
      </c>
      <c r="D495" s="15">
        <f xml:space="preserve"> RTD("cqg.rtd",,"StudyData", $A$2, "BAR", "", "Time", $A$4,-$B495,$A$6,$A$10, "","False","T")</f>
        <v>45091</v>
      </c>
      <c r="E495" s="4" t="str">
        <f xml:space="preserve"> TEXT(RTD("cqg.rtd",,"StudyData", $A$2, "BAR", "", "Open", $A$4, -$B495, $A$6,$A$10,,$A$8,$A$12),$A$15)</f>
        <v>4831.00</v>
      </c>
      <c r="F495" s="4" t="str">
        <f xml:space="preserve"> TEXT(RTD("cqg.rtd",,"StudyData", $A$2, "BAR", "", "High", $A$4, -$B495, $A$6,$A$10,,$A$8,$A$12),$A$15)</f>
        <v>4853.25</v>
      </c>
      <c r="G495" s="4" t="str">
        <f xml:space="preserve"> TEXT(RTD("cqg.rtd",,"StudyData", $A$2, "BAR", "", "Low", $A$4, -$B495, $A$6,$A$10,,$A$8,$A$12),$A$15)</f>
        <v>4797.25</v>
      </c>
      <c r="H495" s="4" t="str">
        <f>TEXT(RTD("cqg.rtd",,"StudyData", $A$2, "BAR", "", "Close", $A$4, -$B495, $A$6,$A$10,,$A$8,$A$12),$A$15)</f>
        <v>4832.25</v>
      </c>
      <c r="I495" s="5">
        <f xml:space="preserve"> RTD("cqg.rtd",,"StudyData", $A$2, "Vol", "VolType=auto, CoCType=Contract", "Vol",$A$4, -$B495, $A$6,$A$10,,$A$8,$A$12)</f>
        <v>2142634</v>
      </c>
      <c r="J495" s="1">
        <f>RTD("cqg.rtd",,"StudyData","CSForm("&amp;$A$2&amp;",Trend1:="&amp;$N$2&amp;",Trend2:="&amp;$N$3&amp;",Trend3:="&amp;$N$4&amp;",Trend4:="&amp;$N$5&amp;",Trend5:="&amp;$N$6&amp;",Trend6:="&amp;$N$7&amp;",Trend7:="&amp;$N$8&amp;",Trend8:="&amp;$N$9&amp;",Range7:="&amp;$O$8&amp;",Range8:="&amp;$O$9&amp;",Range9:="&amp;$O$10&amp;",Range10:="&amp;$O$11&amp;",Range11:="&amp;$O$12&amp;",Range12:="&amp;$O$13&amp;")", "Bar", "", "Close",$A$4,-B495,,,,,"T")</f>
        <v>0</v>
      </c>
      <c r="K495" s="4" t="str">
        <f t="shared" si="47"/>
        <v/>
      </c>
      <c r="S495" s="4"/>
      <c r="W495" s="7">
        <f t="shared" si="49"/>
        <v>4831</v>
      </c>
      <c r="X495" s="7">
        <f t="shared" si="50"/>
        <v>4853.25</v>
      </c>
      <c r="Y495" s="7">
        <f t="shared" si="51"/>
        <v>4797.25</v>
      </c>
      <c r="Z495" s="7">
        <f t="shared" si="52"/>
        <v>4832.25</v>
      </c>
    </row>
    <row r="496" spans="2:26" x14ac:dyDescent="0.25">
      <c r="B496" s="2">
        <f t="shared" si="48"/>
        <v>494</v>
      </c>
      <c r="C496" s="3">
        <f xml:space="preserve"> RTD("cqg.rtd",,"StudyData", $A$2, "BAR", "", "Time", $A$4,-$B496,$A$6,$A$10, "","False","T")</f>
        <v>45090</v>
      </c>
      <c r="D496" s="15">
        <f xml:space="preserve"> RTD("cqg.rtd",,"StudyData", $A$2, "BAR", "", "Time", $A$4,-$B496,$A$6,$A$10, "","False","T")</f>
        <v>45090</v>
      </c>
      <c r="E496" s="4" t="str">
        <f xml:space="preserve"> TEXT(RTD("cqg.rtd",,"StudyData", $A$2, "BAR", "", "Open", $A$4, -$B496, $A$6,$A$10,,$A$8,$A$12),$A$15)</f>
        <v>4803.50</v>
      </c>
      <c r="F496" s="4" t="str">
        <f xml:space="preserve"> TEXT(RTD("cqg.rtd",,"StudyData", $A$2, "BAR", "", "High", $A$4, -$B496, $A$6,$A$10,,$A$8,$A$12),$A$15)</f>
        <v>4837.00</v>
      </c>
      <c r="G496" s="4" t="str">
        <f xml:space="preserve"> TEXT(RTD("cqg.rtd",,"StudyData", $A$2, "BAR", "", "Low", $A$4, -$B496, $A$6,$A$10,,$A$8,$A$12),$A$15)</f>
        <v>4795.50</v>
      </c>
      <c r="H496" s="4" t="str">
        <f>TEXT(RTD("cqg.rtd",,"StudyData", $A$2, "BAR", "", "Close", $A$4, -$B496, $A$6,$A$10,,$A$8,$A$12),$A$15)</f>
        <v>4830.50</v>
      </c>
      <c r="I496" s="5">
        <f xml:space="preserve"> RTD("cqg.rtd",,"StudyData", $A$2, "Vol", "VolType=auto, CoCType=Contract", "Vol",$A$4, -$B496, $A$6,$A$10,,$A$8,$A$12)</f>
        <v>2519014</v>
      </c>
      <c r="J496" s="1">
        <f>RTD("cqg.rtd",,"StudyData","CSForm("&amp;$A$2&amp;",Trend1:="&amp;$N$2&amp;",Trend2:="&amp;$N$3&amp;",Trend3:="&amp;$N$4&amp;",Trend4:="&amp;$N$5&amp;",Trend5:="&amp;$N$6&amp;",Trend6:="&amp;$N$7&amp;",Trend7:="&amp;$N$8&amp;",Trend8:="&amp;$N$9&amp;",Range7:="&amp;$O$8&amp;",Range8:="&amp;$O$9&amp;",Range9:="&amp;$O$10&amp;",Range10:="&amp;$O$11&amp;",Range11:="&amp;$O$12&amp;",Range12:="&amp;$O$13&amp;")", "Bar", "", "Close",$A$4,-B496,,,,,"T")</f>
        <v>0</v>
      </c>
      <c r="K496" s="4" t="str">
        <f t="shared" si="47"/>
        <v/>
      </c>
      <c r="S496" s="4"/>
      <c r="W496" s="7">
        <f t="shared" si="49"/>
        <v>4803.5</v>
      </c>
      <c r="X496" s="7">
        <f t="shared" si="50"/>
        <v>4837</v>
      </c>
      <c r="Y496" s="7">
        <f t="shared" si="51"/>
        <v>4795.5</v>
      </c>
      <c r="Z496" s="7">
        <f t="shared" si="52"/>
        <v>4830.5</v>
      </c>
    </row>
    <row r="497" spans="2:26" x14ac:dyDescent="0.25">
      <c r="B497" s="2">
        <f t="shared" si="48"/>
        <v>495</v>
      </c>
      <c r="C497" s="3">
        <f xml:space="preserve"> RTD("cqg.rtd",,"StudyData", $A$2, "BAR", "", "Time", $A$4,-$B497,$A$6,$A$10, "","False","T")</f>
        <v>45089</v>
      </c>
      <c r="D497" s="15">
        <f xml:space="preserve"> RTD("cqg.rtd",,"StudyData", $A$2, "BAR", "", "Time", $A$4,-$B497,$A$6,$A$10, "","False","T")</f>
        <v>45089</v>
      </c>
      <c r="E497" s="4" t="str">
        <f xml:space="preserve"> TEXT(RTD("cqg.rtd",,"StudyData", $A$2, "BAR", "", "Open", $A$4, -$B497, $A$6,$A$10,,$A$8,$A$12),$A$15)</f>
        <v>4763.50</v>
      </c>
      <c r="F497" s="4" t="str">
        <f xml:space="preserve"> TEXT(RTD("cqg.rtd",,"StudyData", $A$2, "BAR", "", "High", $A$4, -$B497, $A$6,$A$10,,$A$8,$A$12),$A$15)</f>
        <v>4805.00</v>
      </c>
      <c r="G497" s="4" t="str">
        <f xml:space="preserve"> TEXT(RTD("cqg.rtd",,"StudyData", $A$2, "BAR", "", "Low", $A$4, -$B497, $A$6,$A$10,,$A$8,$A$12),$A$15)</f>
        <v>4762.50</v>
      </c>
      <c r="H497" s="4" t="str">
        <f>TEXT(RTD("cqg.rtd",,"StudyData", $A$2, "BAR", "", "Close", $A$4, -$B497, $A$6,$A$10,,$A$8,$A$12),$A$15)</f>
        <v>4801.75</v>
      </c>
      <c r="I497" s="5">
        <f xml:space="preserve"> RTD("cqg.rtd",,"StudyData", $A$2, "Vol", "VolType=auto, CoCType=Contract", "Vol",$A$4, -$B497, $A$6,$A$10,,$A$8,$A$12)</f>
        <v>2211433</v>
      </c>
      <c r="J497" s="1">
        <f>RTD("cqg.rtd",,"StudyData","CSForm("&amp;$A$2&amp;",Trend1:="&amp;$N$2&amp;",Trend2:="&amp;$N$3&amp;",Trend3:="&amp;$N$4&amp;",Trend4:="&amp;$N$5&amp;",Trend5:="&amp;$N$6&amp;",Trend6:="&amp;$N$7&amp;",Trend7:="&amp;$N$8&amp;",Trend8:="&amp;$N$9&amp;",Range7:="&amp;$O$8&amp;",Range8:="&amp;$O$9&amp;",Range9:="&amp;$O$10&amp;",Range10:="&amp;$O$11&amp;",Range11:="&amp;$O$12&amp;",Range12:="&amp;$O$13&amp;")", "Bar", "", "Close",$A$4,-B497,,,,,"T")</f>
        <v>0</v>
      </c>
      <c r="K497" s="4" t="str">
        <f t="shared" si="47"/>
        <v/>
      </c>
      <c r="S497" s="4"/>
      <c r="W497" s="7">
        <f t="shared" si="49"/>
        <v>4763.5</v>
      </c>
      <c r="X497" s="7">
        <f t="shared" si="50"/>
        <v>4805</v>
      </c>
      <c r="Y497" s="7">
        <f t="shared" si="51"/>
        <v>4762.5</v>
      </c>
      <c r="Z497" s="7">
        <f t="shared" si="52"/>
        <v>4801.75</v>
      </c>
    </row>
    <row r="498" spans="2:26" x14ac:dyDescent="0.25">
      <c r="B498" s="2">
        <f t="shared" si="48"/>
        <v>496</v>
      </c>
      <c r="C498" s="3">
        <f xml:space="preserve"> RTD("cqg.rtd",,"StudyData", $A$2, "BAR", "", "Time", $A$4,-$B498,$A$6,$A$10, "","False","T")</f>
        <v>45086</v>
      </c>
      <c r="D498" s="15">
        <f xml:space="preserve"> RTD("cqg.rtd",,"StudyData", $A$2, "BAR", "", "Time", $A$4,-$B498,$A$6,$A$10, "","False","T")</f>
        <v>45086</v>
      </c>
      <c r="E498" s="4" t="str">
        <f xml:space="preserve"> TEXT(RTD("cqg.rtd",,"StudyData", $A$2, "BAR", "", "Open", $A$4, -$B498, $A$6,$A$10,,$A$8,$A$12),$A$15)</f>
        <v>4755.50</v>
      </c>
      <c r="F498" s="4" t="str">
        <f xml:space="preserve"> TEXT(RTD("cqg.rtd",,"StudyData", $A$2, "BAR", "", "High", $A$4, -$B498, $A$6,$A$10,,$A$8,$A$12),$A$15)</f>
        <v>4783.25</v>
      </c>
      <c r="G498" s="4" t="str">
        <f xml:space="preserve"> TEXT(RTD("cqg.rtd",,"StudyData", $A$2, "BAR", "", "Low", $A$4, -$B498, $A$6,$A$10,,$A$8,$A$12),$A$15)</f>
        <v>4741.75</v>
      </c>
      <c r="H498" s="4" t="str">
        <f>TEXT(RTD("cqg.rtd",,"StudyData", $A$2, "BAR", "", "Close", $A$4, -$B498, $A$6,$A$10,,$A$8,$A$12),$A$15)</f>
        <v>4762.50</v>
      </c>
      <c r="I498" s="5">
        <f xml:space="preserve"> RTD("cqg.rtd",,"StudyData", $A$2, "Vol", "VolType=auto, CoCType=Contract", "Vol",$A$4, -$B498, $A$6,$A$10,,$A$8,$A$12)</f>
        <v>2176645</v>
      </c>
      <c r="J498" s="1">
        <f>RTD("cqg.rtd",,"StudyData","CSForm("&amp;$A$2&amp;",Trend1:="&amp;$N$2&amp;",Trend2:="&amp;$N$3&amp;",Trend3:="&amp;$N$4&amp;",Trend4:="&amp;$N$5&amp;",Trend5:="&amp;$N$6&amp;",Trend6:="&amp;$N$7&amp;",Trend7:="&amp;$N$8&amp;",Trend8:="&amp;$N$9&amp;",Range7:="&amp;$O$8&amp;",Range8:="&amp;$O$9&amp;",Range9:="&amp;$O$10&amp;",Range10:="&amp;$O$11&amp;",Range11:="&amp;$O$12&amp;",Range12:="&amp;$O$13&amp;")", "Bar", "", "Close",$A$4,-B498,,,,,"T")</f>
        <v>0</v>
      </c>
      <c r="K498" s="4" t="str">
        <f t="shared" si="47"/>
        <v/>
      </c>
      <c r="S498" s="4"/>
      <c r="W498" s="7">
        <f t="shared" si="49"/>
        <v>4755.5</v>
      </c>
      <c r="X498" s="7">
        <f t="shared" si="50"/>
        <v>4783.25</v>
      </c>
      <c r="Y498" s="7">
        <f t="shared" si="51"/>
        <v>4741.75</v>
      </c>
      <c r="Z498" s="7">
        <f t="shared" si="52"/>
        <v>4762.5</v>
      </c>
    </row>
    <row r="499" spans="2:26" x14ac:dyDescent="0.25">
      <c r="B499" s="2">
        <f t="shared" si="48"/>
        <v>497</v>
      </c>
      <c r="C499" s="3">
        <f xml:space="preserve"> RTD("cqg.rtd",,"StudyData", $A$2, "BAR", "", "Time", $A$4,-$B499,$A$6,$A$10, "","False","T")</f>
        <v>45085</v>
      </c>
      <c r="D499" s="15">
        <f xml:space="preserve"> RTD("cqg.rtd",,"StudyData", $A$2, "BAR", "", "Time", $A$4,-$B499,$A$6,$A$10, "","False","T")</f>
        <v>45085</v>
      </c>
      <c r="E499" s="4" t="str">
        <f xml:space="preserve"> TEXT(RTD("cqg.rtd",,"StudyData", $A$2, "BAR", "", "Open", $A$4, -$B499, $A$6,$A$10,,$A$8,$A$12),$A$15)</f>
        <v>4731.00</v>
      </c>
      <c r="F499" s="4" t="str">
        <f xml:space="preserve"> TEXT(RTD("cqg.rtd",,"StudyData", $A$2, "BAR", "", "High", $A$4, -$B499, $A$6,$A$10,,$A$8,$A$12),$A$15)</f>
        <v>4760.25</v>
      </c>
      <c r="G499" s="4" t="str">
        <f xml:space="preserve"> TEXT(RTD("cqg.rtd",,"StudyData", $A$2, "BAR", "", "Low", $A$4, -$B499, $A$6,$A$10,,$A$8,$A$12),$A$15)</f>
        <v>4720.50</v>
      </c>
      <c r="H499" s="4" t="str">
        <f>TEXT(RTD("cqg.rtd",,"StudyData", $A$2, "BAR", "", "Close", $A$4, -$B499, $A$6,$A$10,,$A$8,$A$12),$A$15)</f>
        <v>4756.00</v>
      </c>
      <c r="I499" s="5">
        <f xml:space="preserve"> RTD("cqg.rtd",,"StudyData", $A$2, "Vol", "VolType=auto, CoCType=Contract", "Vol",$A$4, -$B499, $A$6,$A$10,,$A$8,$A$12)</f>
        <v>1664333</v>
      </c>
      <c r="J499" s="1">
        <f>RTD("cqg.rtd",,"StudyData","CSForm("&amp;$A$2&amp;",Trend1:="&amp;$N$2&amp;",Trend2:="&amp;$N$3&amp;",Trend3:="&amp;$N$4&amp;",Trend4:="&amp;$N$5&amp;",Trend5:="&amp;$N$6&amp;",Trend6:="&amp;$N$7&amp;",Trend7:="&amp;$N$8&amp;",Trend8:="&amp;$N$9&amp;",Range7:="&amp;$O$8&amp;",Range8:="&amp;$O$9&amp;",Range9:="&amp;$O$10&amp;",Range10:="&amp;$O$11&amp;",Range11:="&amp;$O$12&amp;",Range12:="&amp;$O$13&amp;")", "Bar", "", "Close",$A$4,-B499,,,,,"T")</f>
        <v>0</v>
      </c>
      <c r="K499" s="4" t="str">
        <f t="shared" si="47"/>
        <v/>
      </c>
      <c r="S499" s="4"/>
      <c r="W499" s="7">
        <f t="shared" si="49"/>
        <v>4731</v>
      </c>
      <c r="X499" s="7">
        <f t="shared" si="50"/>
        <v>4760.25</v>
      </c>
      <c r="Y499" s="7">
        <f t="shared" si="51"/>
        <v>4720.5</v>
      </c>
      <c r="Z499" s="7">
        <f t="shared" si="52"/>
        <v>4756</v>
      </c>
    </row>
    <row r="500" spans="2:26" x14ac:dyDescent="0.25">
      <c r="B500" s="2">
        <f t="shared" si="48"/>
        <v>498</v>
      </c>
      <c r="C500" s="3">
        <f xml:space="preserve"> RTD("cqg.rtd",,"StudyData", $A$2, "BAR", "", "Time", $A$4,-$B500,$A$6,$A$10, "","False","T")</f>
        <v>45084</v>
      </c>
      <c r="D500" s="15">
        <f xml:space="preserve"> RTD("cqg.rtd",,"StudyData", $A$2, "BAR", "", "Time", $A$4,-$B500,$A$6,$A$10, "","False","T")</f>
        <v>45084</v>
      </c>
      <c r="E500" s="4" t="str">
        <f xml:space="preserve"> TEXT(RTD("cqg.rtd",,"StudyData", $A$2, "BAR", "", "Open", $A$4, -$B500, $A$6,$A$10,,$A$8,$A$12),$A$15)</f>
        <v>4750.00</v>
      </c>
      <c r="F500" s="4" t="str">
        <f xml:space="preserve"> TEXT(RTD("cqg.rtd",,"StudyData", $A$2, "BAR", "", "High", $A$4, -$B500, $A$6,$A$10,,$A$8,$A$12),$A$15)</f>
        <v>4762.50</v>
      </c>
      <c r="G500" s="4" t="str">
        <f xml:space="preserve"> TEXT(RTD("cqg.rtd",,"StudyData", $A$2, "BAR", "", "Low", $A$4, -$B500, $A$6,$A$10,,$A$8,$A$12),$A$15)</f>
        <v>4727.00</v>
      </c>
      <c r="H500" s="4" t="str">
        <f>TEXT(RTD("cqg.rtd",,"StudyData", $A$2, "BAR", "", "Close", $A$4, -$B500, $A$6,$A$10,,$A$8,$A$12),$A$15)</f>
        <v>4732.00</v>
      </c>
      <c r="I500" s="5">
        <f xml:space="preserve"> RTD("cqg.rtd",,"StudyData", $A$2, "Vol", "VolType=auto, CoCType=Contract", "Vol",$A$4, -$B500, $A$6,$A$10,,$A$8,$A$12)</f>
        <v>1925195</v>
      </c>
      <c r="J500" s="1">
        <f>RTD("cqg.rtd",,"StudyData","CSForm("&amp;$A$2&amp;",Trend1:="&amp;$N$2&amp;",Trend2:="&amp;$N$3&amp;",Trend3:="&amp;$N$4&amp;",Trend4:="&amp;$N$5&amp;",Trend5:="&amp;$N$6&amp;",Trend6:="&amp;$N$7&amp;",Trend7:="&amp;$N$8&amp;",Trend8:="&amp;$N$9&amp;",Range7:="&amp;$O$8&amp;",Range8:="&amp;$O$9&amp;",Range9:="&amp;$O$10&amp;",Range10:="&amp;$O$11&amp;",Range11:="&amp;$O$12&amp;",Range12:="&amp;$O$13&amp;")", "Bar", "", "Close",$A$4,-B500,,,,,"T")</f>
        <v>2</v>
      </c>
      <c r="K500" s="4" t="str">
        <f t="shared" si="47"/>
        <v>Engulfing Bearish (EG)</v>
      </c>
      <c r="S500" s="4"/>
      <c r="W500" s="7">
        <f t="shared" si="49"/>
        <v>4750</v>
      </c>
      <c r="X500" s="7">
        <f t="shared" si="50"/>
        <v>4762.5</v>
      </c>
      <c r="Y500" s="7">
        <f t="shared" si="51"/>
        <v>4727</v>
      </c>
      <c r="Z500" s="7">
        <f t="shared" si="52"/>
        <v>4732</v>
      </c>
    </row>
    <row r="501" spans="2:26" x14ac:dyDescent="0.25">
      <c r="B501" s="2">
        <f t="shared" si="48"/>
        <v>499</v>
      </c>
      <c r="C501" s="3">
        <f xml:space="preserve"> RTD("cqg.rtd",,"StudyData", $A$2, "BAR", "", "Time", $A$4,-$B501,$A$6,$A$10, "","False","T")</f>
        <v>45083</v>
      </c>
      <c r="D501" s="15">
        <f xml:space="preserve"> RTD("cqg.rtd",,"StudyData", $A$2, "BAR", "", "Time", $A$4,-$B501,$A$6,$A$10, "","False","T")</f>
        <v>45083</v>
      </c>
      <c r="E501" s="4" t="str">
        <f xml:space="preserve"> TEXT(RTD("cqg.rtd",,"StudyData", $A$2, "BAR", "", "Open", $A$4, -$B501, $A$6,$A$10,,$A$8,$A$12),$A$15)</f>
        <v>4737.50</v>
      </c>
      <c r="F501" s="4" t="str">
        <f xml:space="preserve"> TEXT(RTD("cqg.rtd",,"StudyData", $A$2, "BAR", "", "High", $A$4, -$B501, $A$6,$A$10,,$A$8,$A$12),$A$15)</f>
        <v>4752.50</v>
      </c>
      <c r="G501" s="4" t="str">
        <f xml:space="preserve"> TEXT(RTD("cqg.rtd",,"StudyData", $A$2, "BAR", "", "Low", $A$4, -$B501, $A$6,$A$10,,$A$8,$A$12),$A$15)</f>
        <v>4726.25</v>
      </c>
      <c r="H501" s="4" t="str">
        <f>TEXT(RTD("cqg.rtd",,"StudyData", $A$2, "BAR", "", "Close", $A$4, -$B501, $A$6,$A$10,,$A$8,$A$12),$A$15)</f>
        <v>4747.50</v>
      </c>
      <c r="I501" s="5">
        <f xml:space="preserve"> RTD("cqg.rtd",,"StudyData", $A$2, "Vol", "VolType=auto, CoCType=Contract", "Vol",$A$4, -$B501, $A$6,$A$10,,$A$8,$A$12)</f>
        <v>1548125</v>
      </c>
      <c r="J501" s="1">
        <f>RTD("cqg.rtd",,"StudyData","CSForm("&amp;$A$2&amp;",Trend1:="&amp;$N$2&amp;",Trend2:="&amp;$N$3&amp;",Trend3:="&amp;$N$4&amp;",Trend4:="&amp;$N$5&amp;",Trend5:="&amp;$N$6&amp;",Trend6:="&amp;$N$7&amp;",Trend7:="&amp;$N$8&amp;",Trend8:="&amp;$N$9&amp;",Range7:="&amp;$O$8&amp;",Range8:="&amp;$O$9&amp;",Range9:="&amp;$O$10&amp;",Range10:="&amp;$O$11&amp;",Range11:="&amp;$O$12&amp;",Range12:="&amp;$O$13&amp;")", "Bar", "", "Close",$A$4,-B501,,,,,"T")</f>
        <v>0</v>
      </c>
      <c r="K501" s="4" t="str">
        <f t="shared" si="47"/>
        <v/>
      </c>
      <c r="S501" s="4"/>
      <c r="W501" s="7">
        <f t="shared" si="49"/>
        <v>4737.5</v>
      </c>
      <c r="X501" s="7">
        <f t="shared" si="50"/>
        <v>4752.5</v>
      </c>
      <c r="Y501" s="7">
        <f t="shared" si="51"/>
        <v>4726.25</v>
      </c>
      <c r="Z501" s="7">
        <f t="shared" si="52"/>
        <v>4747.5</v>
      </c>
    </row>
    <row r="502" spans="2:26" x14ac:dyDescent="0.25">
      <c r="B502" s="2">
        <f t="shared" si="48"/>
        <v>500</v>
      </c>
      <c r="C502" s="3">
        <f xml:space="preserve"> RTD("cqg.rtd",,"StudyData", $A$2, "BAR", "", "Time", $A$4,-$B502,$A$6,$A$10, "","False","T")</f>
        <v>45082</v>
      </c>
      <c r="D502" s="15">
        <f xml:space="preserve"> RTD("cqg.rtd",,"StudyData", $A$2, "BAR", "", "Time", $A$4,-$B502,$A$6,$A$10, "","False","T")</f>
        <v>45082</v>
      </c>
      <c r="E502" s="4" t="str">
        <f xml:space="preserve"> TEXT(RTD("cqg.rtd",,"StudyData", $A$2, "BAR", "", "Open", $A$4, -$B502, $A$6,$A$10,,$A$8,$A$12),$A$15)</f>
        <v>4745.75</v>
      </c>
      <c r="F502" s="4" t="str">
        <f xml:space="preserve"> TEXT(RTD("cqg.rtd",,"StudyData", $A$2, "BAR", "", "High", $A$4, -$B502, $A$6,$A$10,,$A$8,$A$12),$A$15)</f>
        <v>4763.50</v>
      </c>
      <c r="G502" s="4" t="str">
        <f xml:space="preserve"> TEXT(RTD("cqg.rtd",,"StudyData", $A$2, "BAR", "", "Low", $A$4, -$B502, $A$6,$A$10,,$A$8,$A$12),$A$15)</f>
        <v>4730.75</v>
      </c>
      <c r="H502" s="4" t="str">
        <f>TEXT(RTD("cqg.rtd",,"StudyData", $A$2, "BAR", "", "Close", $A$4, -$B502, $A$6,$A$10,,$A$8,$A$12),$A$15)</f>
        <v>4738.75</v>
      </c>
      <c r="I502" s="5">
        <f xml:space="preserve"> RTD("cqg.rtd",,"StudyData", $A$2, "Vol", "VolType=auto, CoCType=Contract", "Vol",$A$4, -$B502, $A$6,$A$10,,$A$8,$A$12)</f>
        <v>1668759</v>
      </c>
      <c r="J502" s="1">
        <f>RTD("cqg.rtd",,"StudyData","CSForm("&amp;$A$2&amp;",Trend1:="&amp;$N$2&amp;",Trend2:="&amp;$N$3&amp;",Trend3:="&amp;$N$4&amp;",Trend4:="&amp;$N$5&amp;",Trend5:="&amp;$N$6&amp;",Trend6:="&amp;$N$7&amp;",Trend7:="&amp;$N$8&amp;",Trend8:="&amp;$N$9&amp;",Range7:="&amp;$O$8&amp;",Range8:="&amp;$O$9&amp;",Range9:="&amp;$O$10&amp;",Range10:="&amp;$O$11&amp;",Range11:="&amp;$O$12&amp;",Range12:="&amp;$O$13&amp;")", "Bar", "", "Close",$A$4,-B502,,,,,"T")</f>
        <v>8</v>
      </c>
      <c r="K502" s="4" t="str">
        <f t="shared" si="47"/>
        <v>Harami Bearish (HI)</v>
      </c>
      <c r="S502" s="4"/>
      <c r="W502" s="7">
        <f t="shared" si="49"/>
        <v>4745.75</v>
      </c>
      <c r="X502" s="7">
        <f t="shared" si="50"/>
        <v>4763.5</v>
      </c>
      <c r="Y502" s="7">
        <f t="shared" si="51"/>
        <v>4730.75</v>
      </c>
      <c r="Z502" s="7">
        <f t="shared" si="52"/>
        <v>4738.75</v>
      </c>
    </row>
    <row r="503" spans="2:26" x14ac:dyDescent="0.25">
      <c r="B503" s="2">
        <f t="shared" si="48"/>
        <v>501</v>
      </c>
      <c r="C503" s="3">
        <f xml:space="preserve"> RTD("cqg.rtd",,"StudyData", $A$2, "BAR", "", "Time", $A$4,-$B503,$A$6,$A$10, "","False","T")</f>
        <v>45079</v>
      </c>
      <c r="D503" s="15">
        <f xml:space="preserve"> RTD("cqg.rtd",,"StudyData", $A$2, "BAR", "", "Time", $A$4,-$B503,$A$6,$A$10, "","False","T")</f>
        <v>45079</v>
      </c>
      <c r="E503" s="4" t="str">
        <f xml:space="preserve"> TEXT(RTD("cqg.rtd",,"StudyData", $A$2, "BAR", "", "Open", $A$4, -$B503, $A$6,$A$10,,$A$8,$A$12),$A$15)</f>
        <v>4689.50</v>
      </c>
      <c r="F503" s="4" t="str">
        <f xml:space="preserve"> TEXT(RTD("cqg.rtd",,"StudyData", $A$2, "BAR", "", "High", $A$4, -$B503, $A$6,$A$10,,$A$8,$A$12),$A$15)</f>
        <v>4755.50</v>
      </c>
      <c r="G503" s="4" t="str">
        <f xml:space="preserve"> TEXT(RTD("cqg.rtd",,"StudyData", $A$2, "BAR", "", "Low", $A$4, -$B503, $A$6,$A$10,,$A$8,$A$12),$A$15)</f>
        <v>4686.75</v>
      </c>
      <c r="H503" s="4" t="str">
        <f>TEXT(RTD("cqg.rtd",,"StudyData", $A$2, "BAR", "", "Close", $A$4, -$B503, $A$6,$A$10,,$A$8,$A$12),$A$15)</f>
        <v>4745.75</v>
      </c>
      <c r="I503" s="5">
        <f xml:space="preserve"> RTD("cqg.rtd",,"StudyData", $A$2, "Vol", "VolType=auto, CoCType=Contract", "Vol",$A$4, -$B503, $A$6,$A$10,,$A$8,$A$12)</f>
        <v>1955603</v>
      </c>
      <c r="J503" s="1">
        <f>RTD("cqg.rtd",,"StudyData","CSForm("&amp;$A$2&amp;",Trend1:="&amp;$N$2&amp;",Trend2:="&amp;$N$3&amp;",Trend3:="&amp;$N$4&amp;",Trend4:="&amp;$N$5&amp;",Trend5:="&amp;$N$6&amp;",Trend6:="&amp;$N$7&amp;",Trend7:="&amp;$N$8&amp;",Trend8:="&amp;$N$9&amp;",Range7:="&amp;$O$8&amp;",Range8:="&amp;$O$9&amp;",Range9:="&amp;$O$10&amp;",Range10:="&amp;$O$11&amp;",Range11:="&amp;$O$12&amp;",Range12:="&amp;$O$13&amp;")", "Bar", "", "Close",$A$4,-B503,,,,,"T")</f>
        <v>0</v>
      </c>
      <c r="K503" s="4" t="str">
        <f t="shared" si="47"/>
        <v/>
      </c>
      <c r="S503" s="4"/>
      <c r="W503" s="7">
        <f t="shared" si="49"/>
        <v>4689.5</v>
      </c>
      <c r="X503" s="7">
        <f t="shared" si="50"/>
        <v>4755.5</v>
      </c>
      <c r="Y503" s="7">
        <f t="shared" si="51"/>
        <v>4686.75</v>
      </c>
      <c r="Z503" s="7">
        <f t="shared" si="52"/>
        <v>4745.75</v>
      </c>
    </row>
    <row r="504" spans="2:26" x14ac:dyDescent="0.25">
      <c r="B504" s="2">
        <f t="shared" si="48"/>
        <v>502</v>
      </c>
      <c r="C504" s="3">
        <f xml:space="preserve"> RTD("cqg.rtd",,"StudyData", $A$2, "BAR", "", "Time", $A$4,-$B504,$A$6,$A$10, "","False","T")</f>
        <v>45078</v>
      </c>
      <c r="D504" s="15">
        <f xml:space="preserve"> RTD("cqg.rtd",,"StudyData", $A$2, "BAR", "", "Time", $A$4,-$B504,$A$6,$A$10, "","False","T")</f>
        <v>45078</v>
      </c>
      <c r="E504" s="4" t="str">
        <f xml:space="preserve"> TEXT(RTD("cqg.rtd",,"StudyData", $A$2, "BAR", "", "Open", $A$4, -$B504, $A$6,$A$10,,$A$8,$A$12),$A$15)</f>
        <v>4646.25</v>
      </c>
      <c r="F504" s="4" t="str">
        <f xml:space="preserve"> TEXT(RTD("cqg.rtd",,"StudyData", $A$2, "BAR", "", "High", $A$4, -$B504, $A$6,$A$10,,$A$8,$A$12),$A$15)</f>
        <v>4697.50</v>
      </c>
      <c r="G504" s="4" t="str">
        <f xml:space="preserve"> TEXT(RTD("cqg.rtd",,"StudyData", $A$2, "BAR", "", "Low", $A$4, -$B504, $A$6,$A$10,,$A$8,$A$12),$A$15)</f>
        <v>4635.75</v>
      </c>
      <c r="H504" s="4" t="str">
        <f>TEXT(RTD("cqg.rtd",,"StudyData", $A$2, "BAR", "", "Close", $A$4, -$B504, $A$6,$A$10,,$A$8,$A$12),$A$15)</f>
        <v>4685.75</v>
      </c>
      <c r="I504" s="5">
        <f xml:space="preserve"> RTD("cqg.rtd",,"StudyData", $A$2, "Vol", "VolType=auto, CoCType=Contract", "Vol",$A$4, -$B504, $A$6,$A$10,,$A$8,$A$12)</f>
        <v>1868363</v>
      </c>
      <c r="J504" s="1">
        <f>RTD("cqg.rtd",,"StudyData","CSForm("&amp;$A$2&amp;",Trend1:="&amp;$N$2&amp;",Trend2:="&amp;$N$3&amp;",Trend3:="&amp;$N$4&amp;",Trend4:="&amp;$N$5&amp;",Trend5:="&amp;$N$6&amp;",Trend6:="&amp;$N$7&amp;",Trend7:="&amp;$N$8&amp;",Trend8:="&amp;$N$9&amp;",Range7:="&amp;$O$8&amp;",Range8:="&amp;$O$9&amp;",Range9:="&amp;$O$10&amp;",Range10:="&amp;$O$11&amp;",Range11:="&amp;$O$12&amp;",Range12:="&amp;$O$13&amp;")", "Bar", "", "Close",$A$4,-B504,,,,,"T")</f>
        <v>0</v>
      </c>
      <c r="K504" s="4" t="str">
        <f t="shared" si="47"/>
        <v/>
      </c>
      <c r="S504" s="4"/>
      <c r="W504" s="7">
        <f t="shared" si="49"/>
        <v>4646.25</v>
      </c>
      <c r="X504" s="7">
        <f t="shared" si="50"/>
        <v>4697.5</v>
      </c>
      <c r="Y504" s="7">
        <f t="shared" si="51"/>
        <v>4635.75</v>
      </c>
      <c r="Z504" s="7">
        <f t="shared" si="52"/>
        <v>4685.75</v>
      </c>
    </row>
    <row r="505" spans="2:26" x14ac:dyDescent="0.25">
      <c r="B505" s="2">
        <f t="shared" si="48"/>
        <v>503</v>
      </c>
      <c r="C505" s="3">
        <f xml:space="preserve"> RTD("cqg.rtd",,"StudyData", $A$2, "BAR", "", "Time", $A$4,-$B505,$A$6,$A$10, "","False","T")</f>
        <v>45077</v>
      </c>
      <c r="D505" s="15">
        <f xml:space="preserve"> RTD("cqg.rtd",,"StudyData", $A$2, "BAR", "", "Time", $A$4,-$B505,$A$6,$A$10, "","False","T")</f>
        <v>45077</v>
      </c>
      <c r="E505" s="4" t="str">
        <f xml:space="preserve"> TEXT(RTD("cqg.rtd",,"StudyData", $A$2, "BAR", "", "Open", $A$4, -$B505, $A$6,$A$10,,$A$8,$A$12),$A$15)</f>
        <v>4670.75</v>
      </c>
      <c r="F505" s="4" t="str">
        <f xml:space="preserve"> TEXT(RTD("cqg.rtd",,"StudyData", $A$2, "BAR", "", "High", $A$4, -$B505, $A$6,$A$10,,$A$8,$A$12),$A$15)</f>
        <v>4675.50</v>
      </c>
      <c r="G505" s="4" t="str">
        <f xml:space="preserve"> TEXT(RTD("cqg.rtd",,"StudyData", $A$2, "BAR", "", "Low", $A$4, -$B505, $A$6,$A$10,,$A$8,$A$12),$A$15)</f>
        <v>4631.75</v>
      </c>
      <c r="H505" s="4" t="str">
        <f>TEXT(RTD("cqg.rtd",,"StudyData", $A$2, "BAR", "", "Close", $A$4, -$B505, $A$6,$A$10,,$A$8,$A$12),$A$15)</f>
        <v>4648.25</v>
      </c>
      <c r="I505" s="5">
        <f xml:space="preserve"> RTD("cqg.rtd",,"StudyData", $A$2, "Vol", "VolType=auto, CoCType=Contract", "Vol",$A$4, -$B505, $A$6,$A$10,,$A$8,$A$12)</f>
        <v>2138566</v>
      </c>
      <c r="J505" s="1">
        <f>RTD("cqg.rtd",,"StudyData","CSForm("&amp;$A$2&amp;",Trend1:="&amp;$N$2&amp;",Trend2:="&amp;$N$3&amp;",Trend3:="&amp;$N$4&amp;",Trend4:="&amp;$N$5&amp;",Trend5:="&amp;$N$6&amp;",Trend6:="&amp;$N$7&amp;",Trend7:="&amp;$N$8&amp;",Trend8:="&amp;$N$9&amp;",Range7:="&amp;$O$8&amp;",Range8:="&amp;$O$9&amp;",Range9:="&amp;$O$10&amp;",Range10:="&amp;$O$11&amp;",Range11:="&amp;$O$12&amp;",Range12:="&amp;$O$13&amp;")", "Bar", "", "Close",$A$4,-B505,,,,,"T")</f>
        <v>0</v>
      </c>
      <c r="K505" s="4" t="str">
        <f t="shared" si="47"/>
        <v/>
      </c>
      <c r="S505" s="4"/>
      <c r="W505" s="7">
        <f t="shared" si="49"/>
        <v>4670.75</v>
      </c>
      <c r="X505" s="7">
        <f t="shared" si="50"/>
        <v>4675.5</v>
      </c>
      <c r="Y505" s="7">
        <f t="shared" si="51"/>
        <v>4631.75</v>
      </c>
      <c r="Z505" s="7">
        <f t="shared" si="52"/>
        <v>4648.25</v>
      </c>
    </row>
    <row r="506" spans="2:26" x14ac:dyDescent="0.25">
      <c r="B506" s="2">
        <f t="shared" si="48"/>
        <v>504</v>
      </c>
      <c r="C506" s="3">
        <f xml:space="preserve"> RTD("cqg.rtd",,"StudyData", $A$2, "BAR", "", "Time", $A$4,-$B506,$A$6,$A$10, "","False","T")</f>
        <v>45076</v>
      </c>
      <c r="D506" s="15">
        <f xml:space="preserve"> RTD("cqg.rtd",,"StudyData", $A$2, "BAR", "", "Time", $A$4,-$B506,$A$6,$A$10, "","False","T")</f>
        <v>45076</v>
      </c>
      <c r="E506" s="4" t="str">
        <f xml:space="preserve"> TEXT(RTD("cqg.rtd",,"StudyData", $A$2, "BAR", "", "Open", $A$4, -$B506, $A$6,$A$10,,$A$8,$A$12),$A$15)</f>
        <v>4697.50</v>
      </c>
      <c r="F506" s="4" t="str">
        <f xml:space="preserve"> TEXT(RTD("cqg.rtd",,"StudyData", $A$2, "BAR", "", "High", $A$4, -$B506, $A$6,$A$10,,$A$8,$A$12),$A$15)</f>
        <v>4701.00</v>
      </c>
      <c r="G506" s="4" t="str">
        <f xml:space="preserve"> TEXT(RTD("cqg.rtd",,"StudyData", $A$2, "BAR", "", "Low", $A$4, -$B506, $A$6,$A$10,,$A$8,$A$12),$A$15)</f>
        <v>4657.75</v>
      </c>
      <c r="H506" s="4" t="str">
        <f>TEXT(RTD("cqg.rtd",,"StudyData", $A$2, "BAR", "", "Close", $A$4, -$B506, $A$6,$A$10,,$A$8,$A$12),$A$15)</f>
        <v>4672.75</v>
      </c>
      <c r="I506" s="5">
        <f xml:space="preserve"> RTD("cqg.rtd",,"StudyData", $A$2, "Vol", "VolType=auto, CoCType=Contract", "Vol",$A$4, -$B506, $A$6,$A$10,,$A$8,$A$12)</f>
        <v>1957579</v>
      </c>
      <c r="J506" s="1">
        <f>RTD("cqg.rtd",,"StudyData","CSForm("&amp;$A$2&amp;",Trend1:="&amp;$N$2&amp;",Trend2:="&amp;$N$3&amp;",Trend3:="&amp;$N$4&amp;",Trend4:="&amp;$N$5&amp;",Trend5:="&amp;$N$6&amp;",Trend6:="&amp;$N$7&amp;",Trend7:="&amp;$N$8&amp;",Trend8:="&amp;$N$9&amp;",Range7:="&amp;$O$8&amp;",Range8:="&amp;$O$9&amp;",Range9:="&amp;$O$10&amp;",Range10:="&amp;$O$11&amp;",Range11:="&amp;$O$12&amp;",Range12:="&amp;$O$13&amp;")", "Bar", "", "Close",$A$4,-B506,,,,,"T")</f>
        <v>0</v>
      </c>
      <c r="K506" s="4" t="str">
        <f t="shared" si="47"/>
        <v/>
      </c>
      <c r="S506" s="4"/>
      <c r="W506" s="7">
        <f t="shared" si="49"/>
        <v>4697.5</v>
      </c>
      <c r="X506" s="7">
        <f t="shared" si="50"/>
        <v>4701</v>
      </c>
      <c r="Y506" s="7">
        <f t="shared" si="51"/>
        <v>4657.75</v>
      </c>
      <c r="Z506" s="7">
        <f t="shared" si="52"/>
        <v>4672.75</v>
      </c>
    </row>
    <row r="507" spans="2:26" x14ac:dyDescent="0.25">
      <c r="B507" s="2">
        <f t="shared" si="48"/>
        <v>505</v>
      </c>
      <c r="C507" s="3">
        <f xml:space="preserve"> RTD("cqg.rtd",,"StudyData", $A$2, "BAR", "", "Time", $A$4,-$B507,$A$6,$A$10, "","False","T")</f>
        <v>45072</v>
      </c>
      <c r="D507" s="15">
        <f xml:space="preserve"> RTD("cqg.rtd",,"StudyData", $A$2, "BAR", "", "Time", $A$4,-$B507,$A$6,$A$10, "","False","T")</f>
        <v>45072</v>
      </c>
      <c r="E507" s="4" t="str">
        <f xml:space="preserve"> TEXT(RTD("cqg.rtd",,"StudyData", $A$2, "BAR", "", "Open", $A$4, -$B507, $A$6,$A$10,,$A$8,$A$12),$A$15)</f>
        <v>4614.75</v>
      </c>
      <c r="F507" s="4" t="str">
        <f xml:space="preserve"> TEXT(RTD("cqg.rtd",,"StudyData", $A$2, "BAR", "", "High", $A$4, -$B507, $A$6,$A$10,,$A$8,$A$12),$A$15)</f>
        <v>4679.00</v>
      </c>
      <c r="G507" s="4" t="str">
        <f xml:space="preserve"> TEXT(RTD("cqg.rtd",,"StudyData", $A$2, "BAR", "", "Low", $A$4, -$B507, $A$6,$A$10,,$A$8,$A$12),$A$15)</f>
        <v>4603.75</v>
      </c>
      <c r="H507" s="4" t="str">
        <f>TEXT(RTD("cqg.rtd",,"StudyData", $A$2, "BAR", "", "Close", $A$4, -$B507, $A$6,$A$10,,$A$8,$A$12),$A$15)</f>
        <v>4671.00</v>
      </c>
      <c r="I507" s="5">
        <f xml:space="preserve"> RTD("cqg.rtd",,"StudyData", $A$2, "Vol", "VolType=auto, CoCType=Contract", "Vol",$A$4, -$B507, $A$6,$A$10,,$A$8,$A$12)</f>
        <v>1744425</v>
      </c>
      <c r="J507" s="1">
        <f>RTD("cqg.rtd",,"StudyData","CSForm("&amp;$A$2&amp;",Trend1:="&amp;$N$2&amp;",Trend2:="&amp;$N$3&amp;",Trend3:="&amp;$N$4&amp;",Trend4:="&amp;$N$5&amp;",Trend5:="&amp;$N$6&amp;",Trend6:="&amp;$N$7&amp;",Trend7:="&amp;$N$8&amp;",Trend8:="&amp;$N$9&amp;",Range7:="&amp;$O$8&amp;",Range8:="&amp;$O$9&amp;",Range9:="&amp;$O$10&amp;",Range10:="&amp;$O$11&amp;",Range11:="&amp;$O$12&amp;",Range12:="&amp;$O$13&amp;")", "Bar", "", "Close",$A$4,-B507,,,,,"T")</f>
        <v>0</v>
      </c>
      <c r="K507" s="4" t="str">
        <f t="shared" si="47"/>
        <v/>
      </c>
      <c r="S507" s="4"/>
      <c r="W507" s="7">
        <f t="shared" si="49"/>
        <v>4614.75</v>
      </c>
      <c r="X507" s="7">
        <f t="shared" si="50"/>
        <v>4679</v>
      </c>
      <c r="Y507" s="7">
        <f t="shared" si="51"/>
        <v>4603.75</v>
      </c>
      <c r="Z507" s="7">
        <f t="shared" si="52"/>
        <v>4671</v>
      </c>
    </row>
    <row r="508" spans="2:26" x14ac:dyDescent="0.25">
      <c r="B508" s="2">
        <f t="shared" si="48"/>
        <v>506</v>
      </c>
      <c r="C508" s="3">
        <f xml:space="preserve"> RTD("cqg.rtd",,"StudyData", $A$2, "BAR", "", "Time", $A$4,-$B508,$A$6,$A$10, "","False","T")</f>
        <v>45071</v>
      </c>
      <c r="D508" s="15">
        <f xml:space="preserve"> RTD("cqg.rtd",,"StudyData", $A$2, "BAR", "", "Time", $A$4,-$B508,$A$6,$A$10, "","False","T")</f>
        <v>45071</v>
      </c>
      <c r="E508" s="4" t="str">
        <f xml:space="preserve"> TEXT(RTD("cqg.rtd",,"StudyData", $A$2, "BAR", "", "Open", $A$4, -$B508, $A$6,$A$10,,$A$8,$A$12),$A$15)</f>
        <v>4614.75</v>
      </c>
      <c r="F508" s="4" t="str">
        <f xml:space="preserve"> TEXT(RTD("cqg.rtd",,"StudyData", $A$2, "BAR", "", "High", $A$4, -$B508, $A$6,$A$10,,$A$8,$A$12),$A$15)</f>
        <v>4633.25</v>
      </c>
      <c r="G508" s="4" t="str">
        <f xml:space="preserve"> TEXT(RTD("cqg.rtd",,"StudyData", $A$2, "BAR", "", "Low", $A$4, -$B508, $A$6,$A$10,,$A$8,$A$12),$A$15)</f>
        <v>4589.25</v>
      </c>
      <c r="H508" s="4" t="str">
        <f>TEXT(RTD("cqg.rtd",,"StudyData", $A$2, "BAR", "", "Close", $A$4, -$B508, $A$6,$A$10,,$A$8,$A$12),$A$15)</f>
        <v>4617.50</v>
      </c>
      <c r="I508" s="5">
        <f xml:space="preserve"> RTD("cqg.rtd",,"StudyData", $A$2, "Vol", "VolType=auto, CoCType=Contract", "Vol",$A$4, -$B508, $A$6,$A$10,,$A$8,$A$12)</f>
        <v>1966626</v>
      </c>
      <c r="J508" s="1">
        <f>RTD("cqg.rtd",,"StudyData","CSForm("&amp;$A$2&amp;",Trend1:="&amp;$N$2&amp;",Trend2:="&amp;$N$3&amp;",Trend3:="&amp;$N$4&amp;",Trend4:="&amp;$N$5&amp;",Trend5:="&amp;$N$6&amp;",Trend6:="&amp;$N$7&amp;",Trend7:="&amp;$N$8&amp;",Trend8:="&amp;$N$9&amp;",Range7:="&amp;$O$8&amp;",Range8:="&amp;$O$9&amp;",Range9:="&amp;$O$10&amp;",Range10:="&amp;$O$11&amp;",Range11:="&amp;$O$12&amp;",Range12:="&amp;$O$13&amp;")", "Bar", "", "Close",$A$4,-B508,,,,,"T")</f>
        <v>0</v>
      </c>
      <c r="K508" s="4" t="str">
        <f t="shared" si="47"/>
        <v/>
      </c>
      <c r="S508" s="4"/>
      <c r="W508" s="7">
        <f t="shared" si="49"/>
        <v>4614.75</v>
      </c>
      <c r="X508" s="7">
        <f t="shared" si="50"/>
        <v>4633.25</v>
      </c>
      <c r="Y508" s="7">
        <f t="shared" si="51"/>
        <v>4589.25</v>
      </c>
      <c r="Z508" s="7">
        <f t="shared" si="52"/>
        <v>4617.5</v>
      </c>
    </row>
    <row r="509" spans="2:26" x14ac:dyDescent="0.25">
      <c r="B509" s="2">
        <f t="shared" si="48"/>
        <v>507</v>
      </c>
      <c r="C509" s="3">
        <f xml:space="preserve"> RTD("cqg.rtd",,"StudyData", $A$2, "BAR", "", "Time", $A$4,-$B509,$A$6,$A$10, "","False","T")</f>
        <v>45070</v>
      </c>
      <c r="D509" s="15">
        <f xml:space="preserve"> RTD("cqg.rtd",,"StudyData", $A$2, "BAR", "", "Time", $A$4,-$B509,$A$6,$A$10, "","False","T")</f>
        <v>45070</v>
      </c>
      <c r="E509" s="4" t="str">
        <f xml:space="preserve"> TEXT(RTD("cqg.rtd",,"StudyData", $A$2, "BAR", "", "Open", $A$4, -$B509, $A$6,$A$10,,$A$8,$A$12),$A$15)</f>
        <v>4615.75</v>
      </c>
      <c r="F509" s="4" t="str">
        <f xml:space="preserve"> TEXT(RTD("cqg.rtd",,"StudyData", $A$2, "BAR", "", "High", $A$4, -$B509, $A$6,$A$10,,$A$8,$A$12),$A$15)</f>
        <v>4624.00</v>
      </c>
      <c r="G509" s="4" t="str">
        <f xml:space="preserve"> TEXT(RTD("cqg.rtd",,"StudyData", $A$2, "BAR", "", "Low", $A$4, -$B509, $A$6,$A$10,,$A$8,$A$12),$A$15)</f>
        <v>4571.75</v>
      </c>
      <c r="H509" s="4" t="str">
        <f>TEXT(RTD("cqg.rtd",,"StudyData", $A$2, "BAR", "", "Close", $A$4, -$B509, $A$6,$A$10,,$A$8,$A$12),$A$15)</f>
        <v>4583.75</v>
      </c>
      <c r="I509" s="5">
        <f xml:space="preserve"> RTD("cqg.rtd",,"StudyData", $A$2, "Vol", "VolType=auto, CoCType=Contract", "Vol",$A$4, -$B509, $A$6,$A$10,,$A$8,$A$12)</f>
        <v>1911903</v>
      </c>
      <c r="J509" s="1">
        <f>RTD("cqg.rtd",,"StudyData","CSForm("&amp;$A$2&amp;",Trend1:="&amp;$N$2&amp;",Trend2:="&amp;$N$3&amp;",Trend3:="&amp;$N$4&amp;",Trend4:="&amp;$N$5&amp;",Trend5:="&amp;$N$6&amp;",Trend6:="&amp;$N$7&amp;",Trend7:="&amp;$N$8&amp;",Trend8:="&amp;$N$9&amp;",Range7:="&amp;$O$8&amp;",Range8:="&amp;$O$9&amp;",Range9:="&amp;$O$10&amp;",Range10:="&amp;$O$11&amp;",Range11:="&amp;$O$12&amp;",Range12:="&amp;$O$13&amp;")", "Bar", "", "Close",$A$4,-B509,,,,,"T")</f>
        <v>0</v>
      </c>
      <c r="K509" s="4" t="str">
        <f t="shared" si="47"/>
        <v/>
      </c>
      <c r="S509" s="4"/>
      <c r="W509" s="7">
        <f t="shared" si="49"/>
        <v>4615.75</v>
      </c>
      <c r="X509" s="7">
        <f t="shared" si="50"/>
        <v>4624</v>
      </c>
      <c r="Y509" s="7">
        <f t="shared" si="51"/>
        <v>4571.75</v>
      </c>
      <c r="Z509" s="7">
        <f t="shared" si="52"/>
        <v>4583.75</v>
      </c>
    </row>
    <row r="510" spans="2:26" x14ac:dyDescent="0.25">
      <c r="B510" s="2">
        <f t="shared" si="48"/>
        <v>508</v>
      </c>
      <c r="C510" s="3">
        <f xml:space="preserve"> RTD("cqg.rtd",,"StudyData", $A$2, "BAR", "", "Time", $A$4,-$B510,$A$6,$A$10, "","False","T")</f>
        <v>45069</v>
      </c>
      <c r="D510" s="15">
        <f xml:space="preserve"> RTD("cqg.rtd",,"StudyData", $A$2, "BAR", "", "Time", $A$4,-$B510,$A$6,$A$10, "","False","T")</f>
        <v>45069</v>
      </c>
      <c r="E510" s="4" t="str">
        <f xml:space="preserve"> TEXT(RTD("cqg.rtd",,"StudyData", $A$2, "BAR", "", "Open", $A$4, -$B510, $A$6,$A$10,,$A$8,$A$12),$A$15)</f>
        <v>4665.25</v>
      </c>
      <c r="F510" s="4" t="str">
        <f xml:space="preserve"> TEXT(RTD("cqg.rtd",,"StudyData", $A$2, "BAR", "", "High", $A$4, -$B510, $A$6,$A$10,,$A$8,$A$12),$A$15)</f>
        <v>4680.50</v>
      </c>
      <c r="G510" s="4" t="str">
        <f xml:space="preserve"> TEXT(RTD("cqg.rtd",,"StudyData", $A$2, "BAR", "", "Low", $A$4, -$B510, $A$6,$A$10,,$A$8,$A$12),$A$15)</f>
        <v>4610.75</v>
      </c>
      <c r="H510" s="4" t="str">
        <f>TEXT(RTD("cqg.rtd",,"StudyData", $A$2, "BAR", "", "Close", $A$4, -$B510, $A$6,$A$10,,$A$8,$A$12),$A$15)</f>
        <v>4616.50</v>
      </c>
      <c r="I510" s="5">
        <f xml:space="preserve"> RTD("cqg.rtd",,"StudyData", $A$2, "Vol", "VolType=auto, CoCType=Contract", "Vol",$A$4, -$B510, $A$6,$A$10,,$A$8,$A$12)</f>
        <v>1685056</v>
      </c>
      <c r="J510" s="1">
        <f>RTD("cqg.rtd",,"StudyData","CSForm("&amp;$A$2&amp;",Trend1:="&amp;$N$2&amp;",Trend2:="&amp;$N$3&amp;",Trend3:="&amp;$N$4&amp;",Trend4:="&amp;$N$5&amp;",Trend5:="&amp;$N$6&amp;",Trend6:="&amp;$N$7&amp;",Trend7:="&amp;$N$8&amp;",Trend8:="&amp;$N$9&amp;",Range7:="&amp;$O$8&amp;",Range8:="&amp;$O$9&amp;",Range9:="&amp;$O$10&amp;",Range10:="&amp;$O$11&amp;",Range11:="&amp;$O$12&amp;",Range12:="&amp;$O$13&amp;")", "Bar", "", "Close",$A$4,-B510,,,,,"T")</f>
        <v>2</v>
      </c>
      <c r="K510" s="4" t="str">
        <f t="shared" si="47"/>
        <v>Engulfing Bearish (EG)</v>
      </c>
      <c r="S510" s="4"/>
      <c r="W510" s="7">
        <f t="shared" si="49"/>
        <v>4665.25</v>
      </c>
      <c r="X510" s="7">
        <f t="shared" si="50"/>
        <v>4680.5</v>
      </c>
      <c r="Y510" s="7">
        <f t="shared" si="51"/>
        <v>4610.75</v>
      </c>
      <c r="Z510" s="7">
        <f t="shared" si="52"/>
        <v>4616.5</v>
      </c>
    </row>
    <row r="511" spans="2:26" x14ac:dyDescent="0.25">
      <c r="B511" s="2">
        <f t="shared" si="48"/>
        <v>509</v>
      </c>
      <c r="C511" s="3">
        <f xml:space="preserve"> RTD("cqg.rtd",,"StudyData", $A$2, "BAR", "", "Time", $A$4,-$B511,$A$6,$A$10, "","False","T")</f>
        <v>45068</v>
      </c>
      <c r="D511" s="15">
        <f xml:space="preserve"> RTD("cqg.rtd",,"StudyData", $A$2, "BAR", "", "Time", $A$4,-$B511,$A$6,$A$10, "","False","T")</f>
        <v>45068</v>
      </c>
      <c r="E511" s="4" t="str">
        <f xml:space="preserve"> TEXT(RTD("cqg.rtd",,"StudyData", $A$2, "BAR", "", "Open", $A$4, -$B511, $A$6,$A$10,,$A$8,$A$12),$A$15)</f>
        <v>4646.75</v>
      </c>
      <c r="F511" s="4" t="str">
        <f xml:space="preserve"> TEXT(RTD("cqg.rtd",,"StudyData", $A$2, "BAR", "", "High", $A$4, -$B511, $A$6,$A$10,,$A$8,$A$12),$A$15)</f>
        <v>4679.50</v>
      </c>
      <c r="G511" s="4" t="str">
        <f xml:space="preserve"> TEXT(RTD("cqg.rtd",,"StudyData", $A$2, "BAR", "", "Low", $A$4, -$B511, $A$6,$A$10,,$A$8,$A$12),$A$15)</f>
        <v>4644.25</v>
      </c>
      <c r="H511" s="4" t="str">
        <f>TEXT(RTD("cqg.rtd",,"StudyData", $A$2, "BAR", "", "Close", $A$4, -$B511, $A$6,$A$10,,$A$8,$A$12),$A$15)</f>
        <v>4662.75</v>
      </c>
      <c r="I511" s="5">
        <f xml:space="preserve"> RTD("cqg.rtd",,"StudyData", $A$2, "Vol", "VolType=auto, CoCType=Contract", "Vol",$A$4, -$B511, $A$6,$A$10,,$A$8,$A$12)</f>
        <v>1302845</v>
      </c>
      <c r="J511" s="1">
        <f>RTD("cqg.rtd",,"StudyData","CSForm("&amp;$A$2&amp;",Trend1:="&amp;$N$2&amp;",Trend2:="&amp;$N$3&amp;",Trend3:="&amp;$N$4&amp;",Trend4:="&amp;$N$5&amp;",Trend5:="&amp;$N$6&amp;",Trend6:="&amp;$N$7&amp;",Trend7:="&amp;$N$8&amp;",Trend8:="&amp;$N$9&amp;",Range7:="&amp;$O$8&amp;",Range8:="&amp;$O$9&amp;",Range9:="&amp;$O$10&amp;",Range10:="&amp;$O$11&amp;",Range11:="&amp;$O$12&amp;",Range12:="&amp;$O$13&amp;")", "Bar", "", "Close",$A$4,-B511,,,,,"T")</f>
        <v>0</v>
      </c>
      <c r="K511" s="4" t="str">
        <f t="shared" si="47"/>
        <v/>
      </c>
      <c r="S511" s="4"/>
      <c r="W511" s="7">
        <f t="shared" si="49"/>
        <v>4646.75</v>
      </c>
      <c r="X511" s="7">
        <f t="shared" si="50"/>
        <v>4679.5</v>
      </c>
      <c r="Y511" s="7">
        <f t="shared" si="51"/>
        <v>4644.25</v>
      </c>
      <c r="Z511" s="7">
        <f t="shared" si="52"/>
        <v>4662.75</v>
      </c>
    </row>
    <row r="512" spans="2:26" x14ac:dyDescent="0.25">
      <c r="B512" s="2">
        <f t="shared" si="48"/>
        <v>510</v>
      </c>
      <c r="C512" s="3">
        <f xml:space="preserve"> RTD("cqg.rtd",,"StudyData", $A$2, "BAR", "", "Time", $A$4,-$B512,$A$6,$A$10, "","False","T")</f>
        <v>45065</v>
      </c>
      <c r="D512" s="15">
        <f xml:space="preserve"> RTD("cqg.rtd",,"StudyData", $A$2, "BAR", "", "Time", $A$4,-$B512,$A$6,$A$10, "","False","T")</f>
        <v>45065</v>
      </c>
      <c r="E512" s="4" t="str">
        <f xml:space="preserve"> TEXT(RTD("cqg.rtd",,"StudyData", $A$2, "BAR", "", "Open", $A$4, -$B512, $A$6,$A$10,,$A$8,$A$12),$A$15)</f>
        <v>4673.25</v>
      </c>
      <c r="F512" s="4" t="str">
        <f xml:space="preserve"> TEXT(RTD("cqg.rtd",,"StudyData", $A$2, "BAR", "", "High", $A$4, -$B512, $A$6,$A$10,,$A$8,$A$12),$A$15)</f>
        <v>4685.00</v>
      </c>
      <c r="G512" s="4" t="str">
        <f xml:space="preserve"> TEXT(RTD("cqg.rtd",,"StudyData", $A$2, "BAR", "", "Low", $A$4, -$B512, $A$6,$A$10,,$A$8,$A$12),$A$15)</f>
        <v>4649.25</v>
      </c>
      <c r="H512" s="4" t="str">
        <f>TEXT(RTD("cqg.rtd",,"StudyData", $A$2, "BAR", "", "Close", $A$4, -$B512, $A$6,$A$10,,$A$8,$A$12),$A$15)</f>
        <v>4662.50</v>
      </c>
      <c r="I512" s="5">
        <f xml:space="preserve"> RTD("cqg.rtd",,"StudyData", $A$2, "Vol", "VolType=auto, CoCType=Contract", "Vol",$A$4, -$B512, $A$6,$A$10,,$A$8,$A$12)</f>
        <v>1713351</v>
      </c>
      <c r="J512" s="1">
        <f>RTD("cqg.rtd",,"StudyData","CSForm("&amp;$A$2&amp;",Trend1:="&amp;$N$2&amp;",Trend2:="&amp;$N$3&amp;",Trend3:="&amp;$N$4&amp;",Trend4:="&amp;$N$5&amp;",Trend5:="&amp;$N$6&amp;",Trend6:="&amp;$N$7&amp;",Trend7:="&amp;$N$8&amp;",Trend8:="&amp;$N$9&amp;",Range7:="&amp;$O$8&amp;",Range8:="&amp;$O$9&amp;",Range9:="&amp;$O$10&amp;",Range10:="&amp;$O$11&amp;",Range11:="&amp;$O$12&amp;",Range12:="&amp;$O$13&amp;")", "Bar", "", "Close",$A$4,-B512,,,,,"T")</f>
        <v>0</v>
      </c>
      <c r="K512" s="4" t="str">
        <f t="shared" si="47"/>
        <v/>
      </c>
      <c r="S512" s="4"/>
      <c r="W512" s="7">
        <f t="shared" si="49"/>
        <v>4673.25</v>
      </c>
      <c r="X512" s="7">
        <f t="shared" si="50"/>
        <v>4685</v>
      </c>
      <c r="Y512" s="7">
        <f t="shared" si="51"/>
        <v>4649.25</v>
      </c>
      <c r="Z512" s="7">
        <f t="shared" si="52"/>
        <v>4662.5</v>
      </c>
    </row>
    <row r="513" spans="2:26" x14ac:dyDescent="0.25">
      <c r="B513" s="2">
        <f t="shared" si="48"/>
        <v>511</v>
      </c>
      <c r="C513" s="3">
        <f xml:space="preserve"> RTD("cqg.rtd",,"StudyData", $A$2, "BAR", "", "Time", $A$4,-$B513,$A$6,$A$10, "","False","T")</f>
        <v>45064</v>
      </c>
      <c r="D513" s="15">
        <f xml:space="preserve"> RTD("cqg.rtd",,"StudyData", $A$2, "BAR", "", "Time", $A$4,-$B513,$A$6,$A$10, "","False","T")</f>
        <v>45064</v>
      </c>
      <c r="E513" s="4" t="str">
        <f xml:space="preserve"> TEXT(RTD("cqg.rtd",,"StudyData", $A$2, "BAR", "", "Open", $A$4, -$B513, $A$6,$A$10,,$A$8,$A$12),$A$15)</f>
        <v>4629.00</v>
      </c>
      <c r="F513" s="4" t="str">
        <f xml:space="preserve"> TEXT(RTD("cqg.rtd",,"StudyData", $A$2, "BAR", "", "High", $A$4, -$B513, $A$6,$A$10,,$A$8,$A$12),$A$15)</f>
        <v>4673.50</v>
      </c>
      <c r="G513" s="4" t="str">
        <f xml:space="preserve"> TEXT(RTD("cqg.rtd",,"StudyData", $A$2, "BAR", "", "Low", $A$4, -$B513, $A$6,$A$10,,$A$8,$A$12),$A$15)</f>
        <v>4619.00</v>
      </c>
      <c r="H513" s="4" t="str">
        <f>TEXT(RTD("cqg.rtd",,"StudyData", $A$2, "BAR", "", "Close", $A$4, -$B513, $A$6,$A$10,,$A$8,$A$12),$A$15)</f>
        <v>4669.75</v>
      </c>
      <c r="I513" s="5">
        <f xml:space="preserve"> RTD("cqg.rtd",,"StudyData", $A$2, "Vol", "VolType=auto, CoCType=Contract", "Vol",$A$4, -$B513, $A$6,$A$10,,$A$8,$A$12)</f>
        <v>1760668</v>
      </c>
      <c r="J513" s="1">
        <f>RTD("cqg.rtd",,"StudyData","CSForm("&amp;$A$2&amp;",Trend1:="&amp;$N$2&amp;",Trend2:="&amp;$N$3&amp;",Trend3:="&amp;$N$4&amp;",Trend4:="&amp;$N$5&amp;",Trend5:="&amp;$N$6&amp;",Trend6:="&amp;$N$7&amp;",Trend7:="&amp;$N$8&amp;",Trend8:="&amp;$N$9&amp;",Range7:="&amp;$O$8&amp;",Range8:="&amp;$O$9&amp;",Range9:="&amp;$O$10&amp;",Range10:="&amp;$O$11&amp;",Range11:="&amp;$O$12&amp;",Range12:="&amp;$O$13&amp;")", "Bar", "", "Close",$A$4,-B513,,,,,"T")</f>
        <v>0</v>
      </c>
      <c r="K513" s="4" t="str">
        <f t="shared" si="47"/>
        <v/>
      </c>
      <c r="S513" s="4"/>
      <c r="W513" s="7">
        <f t="shared" si="49"/>
        <v>4629</v>
      </c>
      <c r="X513" s="7">
        <f t="shared" si="50"/>
        <v>4673.5</v>
      </c>
      <c r="Y513" s="7">
        <f t="shared" si="51"/>
        <v>4619</v>
      </c>
      <c r="Z513" s="7">
        <f t="shared" si="52"/>
        <v>4669.75</v>
      </c>
    </row>
    <row r="514" spans="2:26" x14ac:dyDescent="0.25">
      <c r="B514" s="2">
        <f t="shared" si="48"/>
        <v>512</v>
      </c>
      <c r="C514" s="3">
        <f xml:space="preserve"> RTD("cqg.rtd",,"StudyData", $A$2, "BAR", "", "Time", $A$4,-$B514,$A$6,$A$10, "","False","T")</f>
        <v>45063</v>
      </c>
      <c r="D514" s="15">
        <f xml:space="preserve"> RTD("cqg.rtd",,"StudyData", $A$2, "BAR", "", "Time", $A$4,-$B514,$A$6,$A$10, "","False","T")</f>
        <v>45063</v>
      </c>
      <c r="E514" s="4" t="str">
        <f xml:space="preserve"> TEXT(RTD("cqg.rtd",,"StudyData", $A$2, "BAR", "", "Open", $A$4, -$B514, $A$6,$A$10,,$A$8,$A$12),$A$15)</f>
        <v>4583.75</v>
      </c>
      <c r="F514" s="4" t="str">
        <f xml:space="preserve"> TEXT(RTD("cqg.rtd",,"StudyData", $A$2, "BAR", "", "High", $A$4, -$B514, $A$6,$A$10,,$A$8,$A$12),$A$15)</f>
        <v>4636.75</v>
      </c>
      <c r="G514" s="4" t="str">
        <f xml:space="preserve"> TEXT(RTD("cqg.rtd",,"StudyData", $A$2, "BAR", "", "Low", $A$4, -$B514, $A$6,$A$10,,$A$8,$A$12),$A$15)</f>
        <v>4579.75</v>
      </c>
      <c r="H514" s="4" t="str">
        <f>TEXT(RTD("cqg.rtd",,"StudyData", $A$2, "BAR", "", "Close", $A$4, -$B514, $A$6,$A$10,,$A$8,$A$12),$A$15)</f>
        <v>4629.25</v>
      </c>
      <c r="I514" s="5">
        <f xml:space="preserve"> RTD("cqg.rtd",,"StudyData", $A$2, "Vol", "VolType=auto, CoCType=Contract", "Vol",$A$4, -$B514, $A$6,$A$10,,$A$8,$A$12)</f>
        <v>1584910</v>
      </c>
      <c r="J514" s="1">
        <f>RTD("cqg.rtd",,"StudyData","CSForm("&amp;$A$2&amp;",Trend1:="&amp;$N$2&amp;",Trend2:="&amp;$N$3&amp;",Trend3:="&amp;$N$4&amp;",Trend4:="&amp;$N$5&amp;",Trend5:="&amp;$N$6&amp;",Trend6:="&amp;$N$7&amp;",Trend7:="&amp;$N$8&amp;",Trend8:="&amp;$N$9&amp;",Range7:="&amp;$O$8&amp;",Range8:="&amp;$O$9&amp;",Range9:="&amp;$O$10&amp;",Range10:="&amp;$O$11&amp;",Range11:="&amp;$O$12&amp;",Range12:="&amp;$O$13&amp;")", "Bar", "", "Close",$A$4,-B514,,,,,"T")</f>
        <v>0</v>
      </c>
      <c r="K514" s="4" t="str">
        <f t="shared" si="47"/>
        <v/>
      </c>
      <c r="S514" s="4"/>
      <c r="W514" s="7">
        <f t="shared" si="49"/>
        <v>4583.75</v>
      </c>
      <c r="X514" s="7">
        <f t="shared" si="50"/>
        <v>4636.75</v>
      </c>
      <c r="Y514" s="7">
        <f t="shared" si="51"/>
        <v>4579.75</v>
      </c>
      <c r="Z514" s="7">
        <f t="shared" si="52"/>
        <v>4629.25</v>
      </c>
    </row>
    <row r="515" spans="2:26" x14ac:dyDescent="0.25">
      <c r="B515" s="2">
        <f t="shared" si="48"/>
        <v>513</v>
      </c>
      <c r="C515" s="3">
        <f xml:space="preserve"> RTD("cqg.rtd",,"StudyData", $A$2, "BAR", "", "Time", $A$4,-$B515,$A$6,$A$10, "","False","T")</f>
        <v>45062</v>
      </c>
      <c r="D515" s="15">
        <f xml:space="preserve"> RTD("cqg.rtd",,"StudyData", $A$2, "BAR", "", "Time", $A$4,-$B515,$A$6,$A$10, "","False","T")</f>
        <v>45062</v>
      </c>
      <c r="E515" s="4" t="str">
        <f xml:space="preserve"> TEXT(RTD("cqg.rtd",,"StudyData", $A$2, "BAR", "", "Open", $A$4, -$B515, $A$6,$A$10,,$A$8,$A$12),$A$15)</f>
        <v>4606.00</v>
      </c>
      <c r="F515" s="4" t="str">
        <f xml:space="preserve"> TEXT(RTD("cqg.rtd",,"StudyData", $A$2, "BAR", "", "High", $A$4, -$B515, $A$6,$A$10,,$A$8,$A$12),$A$15)</f>
        <v>4609.25</v>
      </c>
      <c r="G515" s="4" t="str">
        <f xml:space="preserve"> TEXT(RTD("cqg.rtd",,"StudyData", $A$2, "BAR", "", "Low", $A$4, -$B515, $A$6,$A$10,,$A$8,$A$12),$A$15)</f>
        <v>4577.75</v>
      </c>
      <c r="H515" s="4" t="str">
        <f>TEXT(RTD("cqg.rtd",,"StudyData", $A$2, "BAR", "", "Close", $A$4, -$B515, $A$6,$A$10,,$A$8,$A$12),$A$15)</f>
        <v>4580.75</v>
      </c>
      <c r="I515" s="5">
        <f xml:space="preserve"> RTD("cqg.rtd",,"StudyData", $A$2, "Vol", "VolType=auto, CoCType=Contract", "Vol",$A$4, -$B515, $A$6,$A$10,,$A$8,$A$12)</f>
        <v>1316691</v>
      </c>
      <c r="J515" s="1">
        <f>RTD("cqg.rtd",,"StudyData","CSForm("&amp;$A$2&amp;",Trend1:="&amp;$N$2&amp;",Trend2:="&amp;$N$3&amp;",Trend3:="&amp;$N$4&amp;",Trend4:="&amp;$N$5&amp;",Trend5:="&amp;$N$6&amp;",Trend6:="&amp;$N$7&amp;",Trend7:="&amp;$N$8&amp;",Trend8:="&amp;$N$9&amp;",Range7:="&amp;$O$8&amp;",Range8:="&amp;$O$9&amp;",Range9:="&amp;$O$10&amp;",Range10:="&amp;$O$11&amp;",Range11:="&amp;$O$12&amp;",Range12:="&amp;$O$13&amp;")", "Bar", "", "Close",$A$4,-B515,,,,,"T")</f>
        <v>0</v>
      </c>
      <c r="K515" s="4" t="str">
        <f t="shared" ref="K515:K578" si="53">IF(J515=0,"",VLOOKUP(J515,$L$2:$M$16,2,FALSE))</f>
        <v/>
      </c>
      <c r="S515" s="4"/>
      <c r="W515" s="7">
        <f t="shared" si="49"/>
        <v>4606</v>
      </c>
      <c r="X515" s="7">
        <f t="shared" si="50"/>
        <v>4609.25</v>
      </c>
      <c r="Y515" s="7">
        <f t="shared" si="51"/>
        <v>4577.75</v>
      </c>
      <c r="Z515" s="7">
        <f t="shared" si="52"/>
        <v>4580.75</v>
      </c>
    </row>
    <row r="516" spans="2:26" x14ac:dyDescent="0.25">
      <c r="B516" s="2">
        <f t="shared" ref="B516:B579" si="54">B515+1</f>
        <v>514</v>
      </c>
      <c r="C516" s="3">
        <f xml:space="preserve"> RTD("cqg.rtd",,"StudyData", $A$2, "BAR", "", "Time", $A$4,-$B516,$A$6,$A$10, "","False","T")</f>
        <v>45061</v>
      </c>
      <c r="D516" s="15">
        <f xml:space="preserve"> RTD("cqg.rtd",,"StudyData", $A$2, "BAR", "", "Time", $A$4,-$B516,$A$6,$A$10, "","False","T")</f>
        <v>45061</v>
      </c>
      <c r="E516" s="4" t="str">
        <f xml:space="preserve"> TEXT(RTD("cqg.rtd",,"StudyData", $A$2, "BAR", "", "Open", $A$4, -$B516, $A$6,$A$10,,$A$8,$A$12),$A$15)</f>
        <v>4590.00</v>
      </c>
      <c r="F516" s="4" t="str">
        <f xml:space="preserve"> TEXT(RTD("cqg.rtd",,"StudyData", $A$2, "BAR", "", "High", $A$4, -$B516, $A$6,$A$10,,$A$8,$A$12),$A$15)</f>
        <v>4614.00</v>
      </c>
      <c r="G516" s="4" t="str">
        <f xml:space="preserve"> TEXT(RTD("cqg.rtd",,"StudyData", $A$2, "BAR", "", "Low", $A$4, -$B516, $A$6,$A$10,,$A$8,$A$12),$A$15)</f>
        <v>4580.75</v>
      </c>
      <c r="H516" s="4" t="str">
        <f>TEXT(RTD("cqg.rtd",,"StudyData", $A$2, "BAR", "", "Close", $A$4, -$B516, $A$6,$A$10,,$A$8,$A$12),$A$15)</f>
        <v>4607.75</v>
      </c>
      <c r="I516" s="5">
        <f xml:space="preserve"> RTD("cqg.rtd",,"StudyData", $A$2, "Vol", "VolType=auto, CoCType=Contract", "Vol",$A$4, -$B516, $A$6,$A$10,,$A$8,$A$12)</f>
        <v>1179165</v>
      </c>
      <c r="J516" s="1">
        <f>RTD("cqg.rtd",,"StudyData","CSForm("&amp;$A$2&amp;",Trend1:="&amp;$N$2&amp;",Trend2:="&amp;$N$3&amp;",Trend3:="&amp;$N$4&amp;",Trend4:="&amp;$N$5&amp;",Trend5:="&amp;$N$6&amp;",Trend6:="&amp;$N$7&amp;",Trend7:="&amp;$N$8&amp;",Trend8:="&amp;$N$9&amp;",Range7:="&amp;$O$8&amp;",Range8:="&amp;$O$9&amp;",Range9:="&amp;$O$10&amp;",Range10:="&amp;$O$11&amp;",Range11:="&amp;$O$12&amp;",Range12:="&amp;$O$13&amp;")", "Bar", "", "Close",$A$4,-B516,,,,,"T")</f>
        <v>1</v>
      </c>
      <c r="K516" s="4" t="str">
        <f t="shared" si="53"/>
        <v>Engulfing Bullish (EG)</v>
      </c>
      <c r="S516" s="4"/>
      <c r="W516" s="7">
        <f t="shared" si="49"/>
        <v>4590</v>
      </c>
      <c r="X516" s="7">
        <f t="shared" si="50"/>
        <v>4614</v>
      </c>
      <c r="Y516" s="7">
        <f t="shared" si="51"/>
        <v>4580.75</v>
      </c>
      <c r="Z516" s="7">
        <f t="shared" si="52"/>
        <v>4607.75</v>
      </c>
    </row>
    <row r="517" spans="2:26" x14ac:dyDescent="0.25">
      <c r="B517" s="2">
        <f t="shared" si="54"/>
        <v>515</v>
      </c>
      <c r="C517" s="3">
        <f xml:space="preserve"> RTD("cqg.rtd",,"StudyData", $A$2, "BAR", "", "Time", $A$4,-$B517,$A$6,$A$10, "","False","T")</f>
        <v>45058</v>
      </c>
      <c r="D517" s="15">
        <f xml:space="preserve"> RTD("cqg.rtd",,"StudyData", $A$2, "BAR", "", "Time", $A$4,-$B517,$A$6,$A$10, "","False","T")</f>
        <v>45058</v>
      </c>
      <c r="E517" s="4" t="str">
        <f xml:space="preserve"> TEXT(RTD("cqg.rtd",,"StudyData", $A$2, "BAR", "", "Open", $A$4, -$B517, $A$6,$A$10,,$A$8,$A$12),$A$15)</f>
        <v>4602.25</v>
      </c>
      <c r="F517" s="4" t="str">
        <f xml:space="preserve"> TEXT(RTD("cqg.rtd",,"StudyData", $A$2, "BAR", "", "High", $A$4, -$B517, $A$6,$A$10,,$A$8,$A$12),$A$15)</f>
        <v>4622.25</v>
      </c>
      <c r="G517" s="4" t="str">
        <f xml:space="preserve"> TEXT(RTD("cqg.rtd",,"StudyData", $A$2, "BAR", "", "Low", $A$4, -$B517, $A$6,$A$10,,$A$8,$A$12),$A$15)</f>
        <v>4569.50</v>
      </c>
      <c r="H517" s="4" t="str">
        <f>TEXT(RTD("cqg.rtd",,"StudyData", $A$2, "BAR", "", "Close", $A$4, -$B517, $A$6,$A$10,,$A$8,$A$12),$A$15)</f>
        <v>4595.75</v>
      </c>
      <c r="I517" s="5">
        <f xml:space="preserve"> RTD("cqg.rtd",,"StudyData", $A$2, "Vol", "VolType=auto, CoCType=Contract", "Vol",$A$4, -$B517, $A$6,$A$10,,$A$8,$A$12)</f>
        <v>1434601</v>
      </c>
      <c r="J517" s="1">
        <f>RTD("cqg.rtd",,"StudyData","CSForm("&amp;$A$2&amp;",Trend1:="&amp;$N$2&amp;",Trend2:="&amp;$N$3&amp;",Trend3:="&amp;$N$4&amp;",Trend4:="&amp;$N$5&amp;",Trend5:="&amp;$N$6&amp;",Trend6:="&amp;$N$7&amp;",Trend7:="&amp;$N$8&amp;",Trend8:="&amp;$N$9&amp;",Range7:="&amp;$O$8&amp;",Range8:="&amp;$O$9&amp;",Range9:="&amp;$O$10&amp;",Range10:="&amp;$O$11&amp;",Range11:="&amp;$O$12&amp;",Range12:="&amp;$O$13&amp;")", "Bar", "", "Close",$A$4,-B517,,,,,"T")</f>
        <v>0</v>
      </c>
      <c r="K517" s="4" t="str">
        <f t="shared" si="53"/>
        <v/>
      </c>
      <c r="S517" s="4"/>
      <c r="W517" s="7">
        <f t="shared" si="49"/>
        <v>4602.25</v>
      </c>
      <c r="X517" s="7">
        <f t="shared" si="50"/>
        <v>4622.25</v>
      </c>
      <c r="Y517" s="7">
        <f t="shared" si="51"/>
        <v>4569.5</v>
      </c>
      <c r="Z517" s="7">
        <f t="shared" si="52"/>
        <v>4595.75</v>
      </c>
    </row>
    <row r="518" spans="2:26" x14ac:dyDescent="0.25">
      <c r="B518" s="2">
        <f t="shared" si="54"/>
        <v>516</v>
      </c>
      <c r="C518" s="3">
        <f xml:space="preserve"> RTD("cqg.rtd",,"StudyData", $A$2, "BAR", "", "Time", $A$4,-$B518,$A$6,$A$10, "","False","T")</f>
        <v>45057</v>
      </c>
      <c r="D518" s="15">
        <f xml:space="preserve"> RTD("cqg.rtd",,"StudyData", $A$2, "BAR", "", "Time", $A$4,-$B518,$A$6,$A$10, "","False","T")</f>
        <v>45057</v>
      </c>
      <c r="E518" s="4" t="str">
        <f xml:space="preserve"> TEXT(RTD("cqg.rtd",,"StudyData", $A$2, "BAR", "", "Open", $A$4, -$B518, $A$6,$A$10,,$A$8,$A$12),$A$15)</f>
        <v>4610.50</v>
      </c>
      <c r="F518" s="4" t="str">
        <f xml:space="preserve"> TEXT(RTD("cqg.rtd",,"StudyData", $A$2, "BAR", "", "High", $A$4, -$B518, $A$6,$A$10,,$A$8,$A$12),$A$15)</f>
        <v>4626.25</v>
      </c>
      <c r="G518" s="4" t="str">
        <f xml:space="preserve"> TEXT(RTD("cqg.rtd",,"StudyData", $A$2, "BAR", "", "Low", $A$4, -$B518, $A$6,$A$10,,$A$8,$A$12),$A$15)</f>
        <v>4579.25</v>
      </c>
      <c r="H518" s="4" t="str">
        <f>TEXT(RTD("cqg.rtd",,"StudyData", $A$2, "BAR", "", "Close", $A$4, -$B518, $A$6,$A$10,,$A$8,$A$12),$A$15)</f>
        <v>4601.50</v>
      </c>
      <c r="I518" s="5">
        <f xml:space="preserve"> RTD("cqg.rtd",,"StudyData", $A$2, "Vol", "VolType=auto, CoCType=Contract", "Vol",$A$4, -$B518, $A$6,$A$10,,$A$8,$A$12)</f>
        <v>1473383</v>
      </c>
      <c r="J518" s="1">
        <f>RTD("cqg.rtd",,"StudyData","CSForm("&amp;$A$2&amp;",Trend1:="&amp;$N$2&amp;",Trend2:="&amp;$N$3&amp;",Trend3:="&amp;$N$4&amp;",Trend4:="&amp;$N$5&amp;",Trend5:="&amp;$N$6&amp;",Trend6:="&amp;$N$7&amp;",Trend7:="&amp;$N$8&amp;",Trend8:="&amp;$N$9&amp;",Range7:="&amp;$O$8&amp;",Range8:="&amp;$O$9&amp;",Range9:="&amp;$O$10&amp;",Range10:="&amp;$O$11&amp;",Range11:="&amp;$O$12&amp;",Range12:="&amp;$O$13&amp;")", "Bar", "", "Close",$A$4,-B518,,,,,"T")</f>
        <v>0</v>
      </c>
      <c r="K518" s="4" t="str">
        <f t="shared" si="53"/>
        <v/>
      </c>
      <c r="S518" s="4"/>
      <c r="W518" s="7">
        <f t="shared" si="49"/>
        <v>4610.5</v>
      </c>
      <c r="X518" s="7">
        <f t="shared" si="50"/>
        <v>4626.25</v>
      </c>
      <c r="Y518" s="7">
        <f t="shared" si="51"/>
        <v>4579.25</v>
      </c>
      <c r="Z518" s="7">
        <f t="shared" si="52"/>
        <v>4601.5</v>
      </c>
    </row>
    <row r="519" spans="2:26" x14ac:dyDescent="0.25">
      <c r="B519" s="2">
        <f t="shared" si="54"/>
        <v>517</v>
      </c>
      <c r="C519" s="3">
        <f xml:space="preserve"> RTD("cqg.rtd",,"StudyData", $A$2, "BAR", "", "Time", $A$4,-$B519,$A$6,$A$10, "","False","T")</f>
        <v>45056</v>
      </c>
      <c r="D519" s="15">
        <f xml:space="preserve"> RTD("cqg.rtd",,"StudyData", $A$2, "BAR", "", "Time", $A$4,-$B519,$A$6,$A$10, "","False","T")</f>
        <v>45056</v>
      </c>
      <c r="E519" s="4" t="str">
        <f xml:space="preserve"> TEXT(RTD("cqg.rtd",,"StudyData", $A$2, "BAR", "", "Open", $A$4, -$B519, $A$6,$A$10,,$A$8,$A$12),$A$15)</f>
        <v>4590.75</v>
      </c>
      <c r="F519" s="4" t="str">
        <f xml:space="preserve"> TEXT(RTD("cqg.rtd",,"StudyData", $A$2, "BAR", "", "High", $A$4, -$B519, $A$6,$A$10,,$A$8,$A$12),$A$15)</f>
        <v>4631.00</v>
      </c>
      <c r="G519" s="4" t="str">
        <f xml:space="preserve"> TEXT(RTD("cqg.rtd",,"StudyData", $A$2, "BAR", "", "Low", $A$4, -$B519, $A$6,$A$10,,$A$8,$A$12),$A$15)</f>
        <v>4570.00</v>
      </c>
      <c r="H519" s="4" t="str">
        <f>TEXT(RTD("cqg.rtd",,"StudyData", $A$2, "BAR", "", "Close", $A$4, -$B519, $A$6,$A$10,,$A$8,$A$12),$A$15)</f>
        <v>4609.75</v>
      </c>
      <c r="I519" s="5">
        <f xml:space="preserve"> RTD("cqg.rtd",,"StudyData", $A$2, "Vol", "VolType=auto, CoCType=Contract", "Vol",$A$4, -$B519, $A$6,$A$10,,$A$8,$A$12)</f>
        <v>1887587</v>
      </c>
      <c r="J519" s="1">
        <f>RTD("cqg.rtd",,"StudyData","CSForm("&amp;$A$2&amp;",Trend1:="&amp;$N$2&amp;",Trend2:="&amp;$N$3&amp;",Trend3:="&amp;$N$4&amp;",Trend4:="&amp;$N$5&amp;",Trend5:="&amp;$N$6&amp;",Trend6:="&amp;$N$7&amp;",Trend7:="&amp;$N$8&amp;",Trend8:="&amp;$N$9&amp;",Range7:="&amp;$O$8&amp;",Range8:="&amp;$O$9&amp;",Range9:="&amp;$O$10&amp;",Range10:="&amp;$O$11&amp;",Range11:="&amp;$O$12&amp;",Range12:="&amp;$O$13&amp;")", "Bar", "", "Close",$A$4,-B519,,,,,"T")</f>
        <v>0</v>
      </c>
      <c r="K519" s="4" t="str">
        <f t="shared" si="53"/>
        <v/>
      </c>
      <c r="S519" s="4"/>
      <c r="W519" s="7">
        <f t="shared" si="49"/>
        <v>4590.75</v>
      </c>
      <c r="X519" s="7">
        <f t="shared" si="50"/>
        <v>4631</v>
      </c>
      <c r="Y519" s="7">
        <f t="shared" si="51"/>
        <v>4570</v>
      </c>
      <c r="Z519" s="7">
        <f t="shared" si="52"/>
        <v>4609.75</v>
      </c>
    </row>
    <row r="520" spans="2:26" x14ac:dyDescent="0.25">
      <c r="B520" s="2">
        <f t="shared" si="54"/>
        <v>518</v>
      </c>
      <c r="C520" s="3">
        <f xml:space="preserve"> RTD("cqg.rtd",,"StudyData", $A$2, "BAR", "", "Time", $A$4,-$B520,$A$6,$A$10, "","False","T")</f>
        <v>45055</v>
      </c>
      <c r="D520" s="15">
        <f xml:space="preserve"> RTD("cqg.rtd",,"StudyData", $A$2, "BAR", "", "Time", $A$4,-$B520,$A$6,$A$10, "","False","T")</f>
        <v>45055</v>
      </c>
      <c r="E520" s="4" t="str">
        <f xml:space="preserve"> TEXT(RTD("cqg.rtd",,"StudyData", $A$2, "BAR", "", "Open", $A$4, -$B520, $A$6,$A$10,,$A$8,$A$12),$A$15)</f>
        <v>4608.25</v>
      </c>
      <c r="F520" s="4" t="str">
        <f xml:space="preserve"> TEXT(RTD("cqg.rtd",,"StudyData", $A$2, "BAR", "", "High", $A$4, -$B520, $A$6,$A$10,,$A$8,$A$12),$A$15)</f>
        <v>4610.75</v>
      </c>
      <c r="G520" s="4" t="str">
        <f xml:space="preserve"> TEXT(RTD("cqg.rtd",,"StudyData", $A$2, "BAR", "", "Low", $A$4, -$B520, $A$6,$A$10,,$A$8,$A$12),$A$15)</f>
        <v>4588.75</v>
      </c>
      <c r="H520" s="4" t="str">
        <f>TEXT(RTD("cqg.rtd",,"StudyData", $A$2, "BAR", "", "Close", $A$4, -$B520, $A$6,$A$10,,$A$8,$A$12),$A$15)</f>
        <v>4591.75</v>
      </c>
      <c r="I520" s="5">
        <f xml:space="preserve"> RTD("cqg.rtd",,"StudyData", $A$2, "Vol", "VolType=auto, CoCType=Contract", "Vol",$A$4, -$B520, $A$6,$A$10,,$A$8,$A$12)</f>
        <v>1000924</v>
      </c>
      <c r="J520" s="1">
        <f>RTD("cqg.rtd",,"StudyData","CSForm("&amp;$A$2&amp;",Trend1:="&amp;$N$2&amp;",Trend2:="&amp;$N$3&amp;",Trend3:="&amp;$N$4&amp;",Trend4:="&amp;$N$5&amp;",Trend5:="&amp;$N$6&amp;",Trend6:="&amp;$N$7&amp;",Trend7:="&amp;$N$8&amp;",Trend8:="&amp;$N$9&amp;",Range7:="&amp;$O$8&amp;",Range8:="&amp;$O$9&amp;",Range9:="&amp;$O$10&amp;",Range10:="&amp;$O$11&amp;",Range11:="&amp;$O$12&amp;",Range12:="&amp;$O$13&amp;")", "Bar", "", "Close",$A$4,-B520,,,,,"T")</f>
        <v>0</v>
      </c>
      <c r="K520" s="4" t="str">
        <f t="shared" si="53"/>
        <v/>
      </c>
      <c r="S520" s="4"/>
      <c r="W520" s="7">
        <f t="shared" si="49"/>
        <v>4608.25</v>
      </c>
      <c r="X520" s="7">
        <f t="shared" si="50"/>
        <v>4610.75</v>
      </c>
      <c r="Y520" s="7">
        <f t="shared" si="51"/>
        <v>4588.75</v>
      </c>
      <c r="Z520" s="7">
        <f t="shared" si="52"/>
        <v>4591.75</v>
      </c>
    </row>
    <row r="521" spans="2:26" x14ac:dyDescent="0.25">
      <c r="B521" s="2">
        <f t="shared" si="54"/>
        <v>519</v>
      </c>
      <c r="C521" s="3">
        <f xml:space="preserve"> RTD("cqg.rtd",,"StudyData", $A$2, "BAR", "", "Time", $A$4,-$B521,$A$6,$A$10, "","False","T")</f>
        <v>45054</v>
      </c>
      <c r="D521" s="15">
        <f xml:space="preserve"> RTD("cqg.rtd",,"StudyData", $A$2, "BAR", "", "Time", $A$4,-$B521,$A$6,$A$10, "","False","T")</f>
        <v>45054</v>
      </c>
      <c r="E521" s="4" t="str">
        <f xml:space="preserve"> TEXT(RTD("cqg.rtd",,"StudyData", $A$2, "BAR", "", "Open", $A$4, -$B521, $A$6,$A$10,,$A$8,$A$12),$A$15)</f>
        <v>4608.75</v>
      </c>
      <c r="F521" s="4" t="str">
        <f xml:space="preserve"> TEXT(RTD("cqg.rtd",,"StudyData", $A$2, "BAR", "", "High", $A$4, -$B521, $A$6,$A$10,,$A$8,$A$12),$A$15)</f>
        <v>4618.75</v>
      </c>
      <c r="G521" s="4" t="str">
        <f xml:space="preserve"> TEXT(RTD("cqg.rtd",,"StudyData", $A$2, "BAR", "", "Low", $A$4, -$B521, $A$6,$A$10,,$A$8,$A$12),$A$15)</f>
        <v>4595.25</v>
      </c>
      <c r="H521" s="4" t="str">
        <f>TEXT(RTD("cqg.rtd",,"StudyData", $A$2, "BAR", "", "Close", $A$4, -$B521, $A$6,$A$10,,$A$8,$A$12),$A$15)</f>
        <v>4610.50</v>
      </c>
      <c r="I521" s="5">
        <f xml:space="preserve"> RTD("cqg.rtd",,"StudyData", $A$2, "Vol", "VolType=auto, CoCType=Contract", "Vol",$A$4, -$B521, $A$6,$A$10,,$A$8,$A$12)</f>
        <v>1026014</v>
      </c>
      <c r="J521" s="1">
        <f>RTD("cqg.rtd",,"StudyData","CSForm("&amp;$A$2&amp;",Trend1:="&amp;$N$2&amp;",Trend2:="&amp;$N$3&amp;",Trend3:="&amp;$N$4&amp;",Trend4:="&amp;$N$5&amp;",Trend5:="&amp;$N$6&amp;",Trend6:="&amp;$N$7&amp;",Trend7:="&amp;$N$8&amp;",Trend8:="&amp;$N$9&amp;",Range7:="&amp;$O$8&amp;",Range8:="&amp;$O$9&amp;",Range9:="&amp;$O$10&amp;",Range10:="&amp;$O$11&amp;",Range11:="&amp;$O$12&amp;",Range12:="&amp;$O$13&amp;")", "Bar", "", "Close",$A$4,-B521,,,,,"T")</f>
        <v>0</v>
      </c>
      <c r="K521" s="4" t="str">
        <f t="shared" si="53"/>
        <v/>
      </c>
      <c r="S521" s="4"/>
      <c r="W521" s="7">
        <f t="shared" si="49"/>
        <v>4608.75</v>
      </c>
      <c r="X521" s="7">
        <f t="shared" si="50"/>
        <v>4618.75</v>
      </c>
      <c r="Y521" s="7">
        <f t="shared" si="51"/>
        <v>4595.25</v>
      </c>
      <c r="Z521" s="7">
        <f t="shared" si="52"/>
        <v>4610.5</v>
      </c>
    </row>
    <row r="522" spans="2:26" x14ac:dyDescent="0.25">
      <c r="B522" s="2">
        <f t="shared" si="54"/>
        <v>520</v>
      </c>
      <c r="C522" s="3">
        <f xml:space="preserve"> RTD("cqg.rtd",,"StudyData", $A$2, "BAR", "", "Time", $A$4,-$B522,$A$6,$A$10, "","False","T")</f>
        <v>45051</v>
      </c>
      <c r="D522" s="15">
        <f xml:space="preserve"> RTD("cqg.rtd",,"StudyData", $A$2, "BAR", "", "Time", $A$4,-$B522,$A$6,$A$10, "","False","T")</f>
        <v>45051</v>
      </c>
      <c r="E522" s="4" t="str">
        <f xml:space="preserve"> TEXT(RTD("cqg.rtd",,"StudyData", $A$2, "BAR", "", "Open", $A$4, -$B522, $A$6,$A$10,,$A$8,$A$12),$A$15)</f>
        <v>4535.00</v>
      </c>
      <c r="F522" s="4" t="str">
        <f xml:space="preserve"> TEXT(RTD("cqg.rtd",,"StudyData", $A$2, "BAR", "", "High", $A$4, -$B522, $A$6,$A$10,,$A$8,$A$12),$A$15)</f>
        <v>4621.00</v>
      </c>
      <c r="G522" s="4" t="str">
        <f xml:space="preserve"> TEXT(RTD("cqg.rtd",,"StudyData", $A$2, "BAR", "", "Low", $A$4, -$B522, $A$6,$A$10,,$A$8,$A$12),$A$15)</f>
        <v>4534.50</v>
      </c>
      <c r="H522" s="4" t="str">
        <f>TEXT(RTD("cqg.rtd",,"StudyData", $A$2, "BAR", "", "Close", $A$4, -$B522, $A$6,$A$10,,$A$8,$A$12),$A$15)</f>
        <v>4608.00</v>
      </c>
      <c r="I522" s="5">
        <f xml:space="preserve"> RTD("cqg.rtd",,"StudyData", $A$2, "Vol", "VolType=auto, CoCType=Contract", "Vol",$A$4, -$B522, $A$6,$A$10,,$A$8,$A$12)</f>
        <v>1545895</v>
      </c>
      <c r="J522" s="1">
        <f>RTD("cqg.rtd",,"StudyData","CSForm("&amp;$A$2&amp;",Trend1:="&amp;$N$2&amp;",Trend2:="&amp;$N$3&amp;",Trend3:="&amp;$N$4&amp;",Trend4:="&amp;$N$5&amp;",Trend5:="&amp;$N$6&amp;",Trend6:="&amp;$N$7&amp;",Trend7:="&amp;$N$8&amp;",Trend8:="&amp;$N$9&amp;",Range7:="&amp;$O$8&amp;",Range8:="&amp;$O$9&amp;",Range9:="&amp;$O$10&amp;",Range10:="&amp;$O$11&amp;",Range11:="&amp;$O$12&amp;",Range12:="&amp;$O$13&amp;")", "Bar", "", "Close",$A$4,-B522,,,,,"T")</f>
        <v>0</v>
      </c>
      <c r="K522" s="4" t="str">
        <f t="shared" si="53"/>
        <v/>
      </c>
      <c r="S522" s="4"/>
      <c r="W522" s="7">
        <f t="shared" si="49"/>
        <v>4535</v>
      </c>
      <c r="X522" s="7">
        <f t="shared" si="50"/>
        <v>4621</v>
      </c>
      <c r="Y522" s="7">
        <f t="shared" si="51"/>
        <v>4534.5</v>
      </c>
      <c r="Z522" s="7">
        <f t="shared" si="52"/>
        <v>4608</v>
      </c>
    </row>
    <row r="523" spans="2:26" x14ac:dyDescent="0.25">
      <c r="B523" s="2">
        <f t="shared" si="54"/>
        <v>521</v>
      </c>
      <c r="C523" s="3">
        <f xml:space="preserve"> RTD("cqg.rtd",,"StudyData", $A$2, "BAR", "", "Time", $A$4,-$B523,$A$6,$A$10, "","False","T")</f>
        <v>45050</v>
      </c>
      <c r="D523" s="15">
        <f xml:space="preserve"> RTD("cqg.rtd",,"StudyData", $A$2, "BAR", "", "Time", $A$4,-$B523,$A$6,$A$10, "","False","T")</f>
        <v>45050</v>
      </c>
      <c r="E523" s="4" t="str">
        <f xml:space="preserve"> TEXT(RTD("cqg.rtd",,"StudyData", $A$2, "BAR", "", "Open", $A$4, -$B523, $A$6,$A$10,,$A$8,$A$12),$A$15)</f>
        <v>4544.75</v>
      </c>
      <c r="F523" s="4" t="str">
        <f xml:space="preserve"> TEXT(RTD("cqg.rtd",,"StudyData", $A$2, "BAR", "", "High", $A$4, -$B523, $A$6,$A$10,,$A$8,$A$12),$A$15)</f>
        <v>4575.75</v>
      </c>
      <c r="G523" s="4" t="str">
        <f xml:space="preserve"> TEXT(RTD("cqg.rtd",,"StudyData", $A$2, "BAR", "", "Low", $A$4, -$B523, $A$6,$A$10,,$A$8,$A$12),$A$15)</f>
        <v>4520.00</v>
      </c>
      <c r="H523" s="4" t="str">
        <f>TEXT(RTD("cqg.rtd",,"StudyData", $A$2, "BAR", "", "Close", $A$4, -$B523, $A$6,$A$10,,$A$8,$A$12),$A$15)</f>
        <v>4533.50</v>
      </c>
      <c r="I523" s="5">
        <f xml:space="preserve"> RTD("cqg.rtd",,"StudyData", $A$2, "Vol", "VolType=auto, CoCType=Contract", "Vol",$A$4, -$B523, $A$6,$A$10,,$A$8,$A$12)</f>
        <v>1994772</v>
      </c>
      <c r="J523" s="1">
        <f>RTD("cqg.rtd",,"StudyData","CSForm("&amp;$A$2&amp;",Trend1:="&amp;$N$2&amp;",Trend2:="&amp;$N$3&amp;",Trend3:="&amp;$N$4&amp;",Trend4:="&amp;$N$5&amp;",Trend5:="&amp;$N$6&amp;",Trend6:="&amp;$N$7&amp;",Trend7:="&amp;$N$8&amp;",Trend8:="&amp;$N$9&amp;",Range7:="&amp;$O$8&amp;",Range8:="&amp;$O$9&amp;",Range9:="&amp;$O$10&amp;",Range10:="&amp;$O$11&amp;",Range11:="&amp;$O$12&amp;",Range12:="&amp;$O$13&amp;")", "Bar", "", "Close",$A$4,-B523,,,,,"T")</f>
        <v>0</v>
      </c>
      <c r="K523" s="4" t="str">
        <f t="shared" si="53"/>
        <v/>
      </c>
      <c r="S523" s="4"/>
      <c r="W523" s="7">
        <f t="shared" ref="W523:W586" si="55">E523*1</f>
        <v>4544.75</v>
      </c>
      <c r="X523" s="7">
        <f t="shared" ref="X523:X586" si="56">F523*1</f>
        <v>4575.75</v>
      </c>
      <c r="Y523" s="7">
        <f t="shared" ref="Y523:Y586" si="57">G523*1</f>
        <v>4520</v>
      </c>
      <c r="Z523" s="7">
        <f t="shared" ref="Z523:Z586" si="58">H523*1</f>
        <v>4533.5</v>
      </c>
    </row>
    <row r="524" spans="2:26" x14ac:dyDescent="0.25">
      <c r="B524" s="2">
        <f t="shared" si="54"/>
        <v>522</v>
      </c>
      <c r="C524" s="3">
        <f xml:space="preserve"> RTD("cqg.rtd",,"StudyData", $A$2, "BAR", "", "Time", $A$4,-$B524,$A$6,$A$10, "","False","T")</f>
        <v>45049</v>
      </c>
      <c r="D524" s="15">
        <f xml:space="preserve"> RTD("cqg.rtd",,"StudyData", $A$2, "BAR", "", "Time", $A$4,-$B524,$A$6,$A$10, "","False","T")</f>
        <v>45049</v>
      </c>
      <c r="E524" s="4" t="str">
        <f xml:space="preserve"> TEXT(RTD("cqg.rtd",,"StudyData", $A$2, "BAR", "", "Open", $A$4, -$B524, $A$6,$A$10,,$A$8,$A$12),$A$15)</f>
        <v>4591.00</v>
      </c>
      <c r="F524" s="4" t="str">
        <f xml:space="preserve"> TEXT(RTD("cqg.rtd",,"StudyData", $A$2, "BAR", "", "High", $A$4, -$B524, $A$6,$A$10,,$A$8,$A$12),$A$15)</f>
        <v>4624.75</v>
      </c>
      <c r="G524" s="4" t="str">
        <f xml:space="preserve"> TEXT(RTD("cqg.rtd",,"StudyData", $A$2, "BAR", "", "Low", $A$4, -$B524, $A$6,$A$10,,$A$8,$A$12),$A$15)</f>
        <v>4552.75</v>
      </c>
      <c r="H524" s="4" t="str">
        <f>TEXT(RTD("cqg.rtd",,"StudyData", $A$2, "BAR", "", "Close", $A$4, -$B524, $A$6,$A$10,,$A$8,$A$12),$A$15)</f>
        <v>4565.25</v>
      </c>
      <c r="I524" s="5">
        <f xml:space="preserve"> RTD("cqg.rtd",,"StudyData", $A$2, "Vol", "VolType=auto, CoCType=Contract", "Vol",$A$4, -$B524, $A$6,$A$10,,$A$8,$A$12)</f>
        <v>1658392</v>
      </c>
      <c r="J524" s="1">
        <f>RTD("cqg.rtd",,"StudyData","CSForm("&amp;$A$2&amp;",Trend1:="&amp;$N$2&amp;",Trend2:="&amp;$N$3&amp;",Trend3:="&amp;$N$4&amp;",Trend4:="&amp;$N$5&amp;",Trend5:="&amp;$N$6&amp;",Trend6:="&amp;$N$7&amp;",Trend7:="&amp;$N$8&amp;",Trend8:="&amp;$N$9&amp;",Range7:="&amp;$O$8&amp;",Range8:="&amp;$O$9&amp;",Range9:="&amp;$O$10&amp;",Range10:="&amp;$O$11&amp;",Range11:="&amp;$O$12&amp;",Range12:="&amp;$O$13&amp;")", "Bar", "", "Close",$A$4,-B524,,,,,"T")</f>
        <v>0</v>
      </c>
      <c r="K524" s="4" t="str">
        <f t="shared" si="53"/>
        <v/>
      </c>
      <c r="S524" s="4"/>
      <c r="W524" s="7">
        <f t="shared" si="55"/>
        <v>4591</v>
      </c>
      <c r="X524" s="7">
        <f t="shared" si="56"/>
        <v>4624.75</v>
      </c>
      <c r="Y524" s="7">
        <f t="shared" si="57"/>
        <v>4552.75</v>
      </c>
      <c r="Z524" s="7">
        <f t="shared" si="58"/>
        <v>4565.25</v>
      </c>
    </row>
    <row r="525" spans="2:26" x14ac:dyDescent="0.25">
      <c r="B525" s="2">
        <f t="shared" si="54"/>
        <v>523</v>
      </c>
      <c r="C525" s="3">
        <f xml:space="preserve"> RTD("cqg.rtd",,"StudyData", $A$2, "BAR", "", "Time", $A$4,-$B525,$A$6,$A$10, "","False","T")</f>
        <v>45048</v>
      </c>
      <c r="D525" s="15">
        <f xml:space="preserve"> RTD("cqg.rtd",,"StudyData", $A$2, "BAR", "", "Time", $A$4,-$B525,$A$6,$A$10, "","False","T")</f>
        <v>45048</v>
      </c>
      <c r="E525" s="4" t="str">
        <f xml:space="preserve"> TEXT(RTD("cqg.rtd",,"StudyData", $A$2, "BAR", "", "Open", $A$4, -$B525, $A$6,$A$10,,$A$8,$A$12),$A$15)</f>
        <v>4637.25</v>
      </c>
      <c r="F525" s="4" t="str">
        <f xml:space="preserve"> TEXT(RTD("cqg.rtd",,"StudyData", $A$2, "BAR", "", "High", $A$4, -$B525, $A$6,$A$10,,$A$8,$A$12),$A$15)</f>
        <v>4649.25</v>
      </c>
      <c r="G525" s="4" t="str">
        <f xml:space="preserve"> TEXT(RTD("cqg.rtd",,"StudyData", $A$2, "BAR", "", "Low", $A$4, -$B525, $A$6,$A$10,,$A$8,$A$12),$A$15)</f>
        <v>4563.25</v>
      </c>
      <c r="H525" s="4" t="str">
        <f>TEXT(RTD("cqg.rtd",,"StudyData", $A$2, "BAR", "", "Close", $A$4, -$B525, $A$6,$A$10,,$A$8,$A$12),$A$15)</f>
        <v>4594.50</v>
      </c>
      <c r="I525" s="5">
        <f xml:space="preserve"> RTD("cqg.rtd",,"StudyData", $A$2, "Vol", "VolType=auto, CoCType=Contract", "Vol",$A$4, -$B525, $A$6,$A$10,,$A$8,$A$12)</f>
        <v>2034176</v>
      </c>
      <c r="J525" s="1">
        <f>RTD("cqg.rtd",,"StudyData","CSForm("&amp;$A$2&amp;",Trend1:="&amp;$N$2&amp;",Trend2:="&amp;$N$3&amp;",Trend3:="&amp;$N$4&amp;",Trend4:="&amp;$N$5&amp;",Trend5:="&amp;$N$6&amp;",Trend6:="&amp;$N$7&amp;",Trend7:="&amp;$N$8&amp;",Trend8:="&amp;$N$9&amp;",Range7:="&amp;$O$8&amp;",Range8:="&amp;$O$9&amp;",Range9:="&amp;$O$10&amp;",Range10:="&amp;$O$11&amp;",Range11:="&amp;$O$12&amp;",Range12:="&amp;$O$13&amp;")", "Bar", "", "Close",$A$4,-B525,,,,,"T")</f>
        <v>0</v>
      </c>
      <c r="K525" s="4" t="str">
        <f t="shared" si="53"/>
        <v/>
      </c>
      <c r="S525" s="4"/>
      <c r="W525" s="7">
        <f t="shared" si="55"/>
        <v>4637.25</v>
      </c>
      <c r="X525" s="7">
        <f t="shared" si="56"/>
        <v>4649.25</v>
      </c>
      <c r="Y525" s="7">
        <f t="shared" si="57"/>
        <v>4563.25</v>
      </c>
      <c r="Z525" s="7">
        <f t="shared" si="58"/>
        <v>4594.5</v>
      </c>
    </row>
    <row r="526" spans="2:26" x14ac:dyDescent="0.25">
      <c r="B526" s="2">
        <f t="shared" si="54"/>
        <v>524</v>
      </c>
      <c r="C526" s="3">
        <f xml:space="preserve"> RTD("cqg.rtd",,"StudyData", $A$2, "BAR", "", "Time", $A$4,-$B526,$A$6,$A$10, "","False","T")</f>
        <v>45047</v>
      </c>
      <c r="D526" s="15">
        <f xml:space="preserve"> RTD("cqg.rtd",,"StudyData", $A$2, "BAR", "", "Time", $A$4,-$B526,$A$6,$A$10, "","False","T")</f>
        <v>45047</v>
      </c>
      <c r="E526" s="4" t="str">
        <f xml:space="preserve"> TEXT(RTD("cqg.rtd",,"StudyData", $A$2, "BAR", "", "Open", $A$4, -$B526, $A$6,$A$10,,$A$8,$A$12),$A$15)</f>
        <v>4647.75</v>
      </c>
      <c r="F526" s="4" t="str">
        <f xml:space="preserve"> TEXT(RTD("cqg.rtd",,"StudyData", $A$2, "BAR", "", "High", $A$4, -$B526, $A$6,$A$10,,$A$8,$A$12),$A$15)</f>
        <v>4664.00</v>
      </c>
      <c r="G526" s="4" t="str">
        <f xml:space="preserve"> TEXT(RTD("cqg.rtd",,"StudyData", $A$2, "BAR", "", "Low", $A$4, -$B526, $A$6,$A$10,,$A$8,$A$12),$A$15)</f>
        <v>4636.25</v>
      </c>
      <c r="H526" s="4" t="str">
        <f>TEXT(RTD("cqg.rtd",,"StudyData", $A$2, "BAR", "", "Close", $A$4, -$B526, $A$6,$A$10,,$A$8,$A$12),$A$15)</f>
        <v>4643.50</v>
      </c>
      <c r="I526" s="5">
        <f xml:space="preserve"> RTD("cqg.rtd",,"StudyData", $A$2, "Vol", "VolType=auto, CoCType=Contract", "Vol",$A$4, -$B526, $A$6,$A$10,,$A$8,$A$12)</f>
        <v>1240490</v>
      </c>
      <c r="J526" s="1">
        <f>RTD("cqg.rtd",,"StudyData","CSForm("&amp;$A$2&amp;",Trend1:="&amp;$N$2&amp;",Trend2:="&amp;$N$3&amp;",Trend3:="&amp;$N$4&amp;",Trend4:="&amp;$N$5&amp;",Trend5:="&amp;$N$6&amp;",Trend6:="&amp;$N$7&amp;",Trend7:="&amp;$N$8&amp;",Trend8:="&amp;$N$9&amp;",Range7:="&amp;$O$8&amp;",Range8:="&amp;$O$9&amp;",Range9:="&amp;$O$10&amp;",Range10:="&amp;$O$11&amp;",Range11:="&amp;$O$12&amp;",Range12:="&amp;$O$13&amp;")", "Bar", "", "Close",$A$4,-B526,,,,,"T")</f>
        <v>0</v>
      </c>
      <c r="K526" s="4" t="str">
        <f t="shared" si="53"/>
        <v/>
      </c>
      <c r="S526" s="4"/>
      <c r="W526" s="7">
        <f t="shared" si="55"/>
        <v>4647.75</v>
      </c>
      <c r="X526" s="7">
        <f t="shared" si="56"/>
        <v>4664</v>
      </c>
      <c r="Y526" s="7">
        <f t="shared" si="57"/>
        <v>4636.25</v>
      </c>
      <c r="Z526" s="7">
        <f t="shared" si="58"/>
        <v>4643.5</v>
      </c>
    </row>
    <row r="527" spans="2:26" x14ac:dyDescent="0.25">
      <c r="B527" s="2">
        <f t="shared" si="54"/>
        <v>525</v>
      </c>
      <c r="C527" s="3">
        <f xml:space="preserve"> RTD("cqg.rtd",,"StudyData", $A$2, "BAR", "", "Time", $A$4,-$B527,$A$6,$A$10, "","False","T")</f>
        <v>45044</v>
      </c>
      <c r="D527" s="15">
        <f xml:space="preserve"> RTD("cqg.rtd",,"StudyData", $A$2, "BAR", "", "Time", $A$4,-$B527,$A$6,$A$10, "","False","T")</f>
        <v>45044</v>
      </c>
      <c r="E527" s="4" t="str">
        <f xml:space="preserve"> TEXT(RTD("cqg.rtd",,"StudyData", $A$2, "BAR", "", "Open", $A$4, -$B527, $A$6,$A$10,,$A$8,$A$12),$A$15)</f>
        <v>4608.75</v>
      </c>
      <c r="F527" s="4" t="str">
        <f xml:space="preserve"> TEXT(RTD("cqg.rtd",,"StudyData", $A$2, "BAR", "", "High", $A$4, -$B527, $A$6,$A$10,,$A$8,$A$12),$A$15)</f>
        <v>4651.50</v>
      </c>
      <c r="G527" s="4" t="str">
        <f xml:space="preserve"> TEXT(RTD("cqg.rtd",,"StudyData", $A$2, "BAR", "", "Low", $A$4, -$B527, $A$6,$A$10,,$A$8,$A$12),$A$15)</f>
        <v>4589.25</v>
      </c>
      <c r="H527" s="4" t="str">
        <f>TEXT(RTD("cqg.rtd",,"StudyData", $A$2, "BAR", "", "Close", $A$4, -$B527, $A$6,$A$10,,$A$8,$A$12),$A$15)</f>
        <v>4646.25</v>
      </c>
      <c r="I527" s="5">
        <f xml:space="preserve"> RTD("cqg.rtd",,"StudyData", $A$2, "Vol", "VolType=auto, CoCType=Contract", "Vol",$A$4, -$B527, $A$6,$A$10,,$A$8,$A$12)</f>
        <v>1753803</v>
      </c>
      <c r="J527" s="1">
        <f>RTD("cqg.rtd",,"StudyData","CSForm("&amp;$A$2&amp;",Trend1:="&amp;$N$2&amp;",Trend2:="&amp;$N$3&amp;",Trend3:="&amp;$N$4&amp;",Trend4:="&amp;$N$5&amp;",Trend5:="&amp;$N$6&amp;",Trend6:="&amp;$N$7&amp;",Trend7:="&amp;$N$8&amp;",Trend8:="&amp;$N$9&amp;",Range7:="&amp;$O$8&amp;",Range8:="&amp;$O$9&amp;",Range9:="&amp;$O$10&amp;",Range10:="&amp;$O$11&amp;",Range11:="&amp;$O$12&amp;",Range12:="&amp;$O$13&amp;")", "Bar", "", "Close",$A$4,-B527,,,,,"T")</f>
        <v>0</v>
      </c>
      <c r="K527" s="4" t="str">
        <f t="shared" si="53"/>
        <v/>
      </c>
      <c r="S527" s="4"/>
      <c r="W527" s="7">
        <f t="shared" si="55"/>
        <v>4608.75</v>
      </c>
      <c r="X527" s="7">
        <f t="shared" si="56"/>
        <v>4651.5</v>
      </c>
      <c r="Y527" s="7">
        <f t="shared" si="57"/>
        <v>4589.25</v>
      </c>
      <c r="Z527" s="7">
        <f t="shared" si="58"/>
        <v>4646.25</v>
      </c>
    </row>
    <row r="528" spans="2:26" x14ac:dyDescent="0.25">
      <c r="B528" s="2">
        <f t="shared" si="54"/>
        <v>526</v>
      </c>
      <c r="C528" s="3">
        <f xml:space="preserve"> RTD("cqg.rtd",,"StudyData", $A$2, "BAR", "", "Time", $A$4,-$B528,$A$6,$A$10, "","False","T")</f>
        <v>45043</v>
      </c>
      <c r="D528" s="15">
        <f xml:space="preserve"> RTD("cqg.rtd",,"StudyData", $A$2, "BAR", "", "Time", $A$4,-$B528,$A$6,$A$10, "","False","T")</f>
        <v>45043</v>
      </c>
      <c r="E528" s="4" t="str">
        <f xml:space="preserve"> TEXT(RTD("cqg.rtd",,"StudyData", $A$2, "BAR", "", "Open", $A$4, -$B528, $A$6,$A$10,,$A$8,$A$12),$A$15)</f>
        <v>4543.25</v>
      </c>
      <c r="F528" s="4" t="str">
        <f xml:space="preserve"> TEXT(RTD("cqg.rtd",,"StudyData", $A$2, "BAR", "", "High", $A$4, -$B528, $A$6,$A$10,,$A$8,$A$12),$A$15)</f>
        <v>4624.25</v>
      </c>
      <c r="G528" s="4" t="str">
        <f xml:space="preserve"> TEXT(RTD("cqg.rtd",,"StudyData", $A$2, "BAR", "", "Low", $A$4, -$B528, $A$6,$A$10,,$A$8,$A$12),$A$15)</f>
        <v>4538.50</v>
      </c>
      <c r="H528" s="4" t="str">
        <f>TEXT(RTD("cqg.rtd",,"StudyData", $A$2, "BAR", "", "Close", $A$4, -$B528, $A$6,$A$10,,$A$8,$A$12),$A$15)</f>
        <v>4611.50</v>
      </c>
      <c r="I528" s="5">
        <f xml:space="preserve"> RTD("cqg.rtd",,"StudyData", $A$2, "Vol", "VolType=auto, CoCType=Contract", "Vol",$A$4, -$B528, $A$6,$A$10,,$A$8,$A$12)</f>
        <v>1686692</v>
      </c>
      <c r="J528" s="1">
        <f>RTD("cqg.rtd",,"StudyData","CSForm("&amp;$A$2&amp;",Trend1:="&amp;$N$2&amp;",Trend2:="&amp;$N$3&amp;",Trend3:="&amp;$N$4&amp;",Trend4:="&amp;$N$5&amp;",Trend5:="&amp;$N$6&amp;",Trend6:="&amp;$N$7&amp;",Trend7:="&amp;$N$8&amp;",Trend8:="&amp;$N$9&amp;",Range7:="&amp;$O$8&amp;",Range8:="&amp;$O$9&amp;",Range9:="&amp;$O$10&amp;",Range10:="&amp;$O$11&amp;",Range11:="&amp;$O$12&amp;",Range12:="&amp;$O$13&amp;")", "Bar", "", "Close",$A$4,-B528,,,,,"T")</f>
        <v>0</v>
      </c>
      <c r="K528" s="4" t="str">
        <f t="shared" si="53"/>
        <v/>
      </c>
      <c r="S528" s="4"/>
      <c r="W528" s="7">
        <f t="shared" si="55"/>
        <v>4543.25</v>
      </c>
      <c r="X528" s="7">
        <f t="shared" si="56"/>
        <v>4624.25</v>
      </c>
      <c r="Y528" s="7">
        <f t="shared" si="57"/>
        <v>4538.5</v>
      </c>
      <c r="Z528" s="7">
        <f t="shared" si="58"/>
        <v>4611.5</v>
      </c>
    </row>
    <row r="529" spans="2:26" x14ac:dyDescent="0.25">
      <c r="B529" s="2">
        <f t="shared" si="54"/>
        <v>527</v>
      </c>
      <c r="C529" s="3">
        <f xml:space="preserve"> RTD("cqg.rtd",,"StudyData", $A$2, "BAR", "", "Time", $A$4,-$B529,$A$6,$A$10, "","False","T")</f>
        <v>45042</v>
      </c>
      <c r="D529" s="15">
        <f xml:space="preserve"> RTD("cqg.rtd",,"StudyData", $A$2, "BAR", "", "Time", $A$4,-$B529,$A$6,$A$10, "","False","T")</f>
        <v>45042</v>
      </c>
      <c r="E529" s="4" t="str">
        <f xml:space="preserve"> TEXT(RTD("cqg.rtd",,"StudyData", $A$2, "BAR", "", "Open", $A$4, -$B529, $A$6,$A$10,,$A$8,$A$12),$A$15)</f>
        <v>4568.00</v>
      </c>
      <c r="F529" s="4" t="str">
        <f xml:space="preserve"> TEXT(RTD("cqg.rtd",,"StudyData", $A$2, "BAR", "", "High", $A$4, -$B529, $A$6,$A$10,,$A$8,$A$12),$A$15)</f>
        <v>4574.00</v>
      </c>
      <c r="G529" s="4" t="str">
        <f xml:space="preserve"> TEXT(RTD("cqg.rtd",,"StudyData", $A$2, "BAR", "", "Low", $A$4, -$B529, $A$6,$A$10,,$A$8,$A$12),$A$15)</f>
        <v>4526.50</v>
      </c>
      <c r="H529" s="4" t="str">
        <f>TEXT(RTD("cqg.rtd",,"StudyData", $A$2, "BAR", "", "Close", $A$4, -$B529, $A$6,$A$10,,$A$8,$A$12),$A$15)</f>
        <v>4533.75</v>
      </c>
      <c r="I529" s="5">
        <f xml:space="preserve"> RTD("cqg.rtd",,"StudyData", $A$2, "Vol", "VolType=auto, CoCType=Contract", "Vol",$A$4, -$B529, $A$6,$A$10,,$A$8,$A$12)</f>
        <v>1814741</v>
      </c>
      <c r="J529" s="1">
        <f>RTD("cqg.rtd",,"StudyData","CSForm("&amp;$A$2&amp;",Trend1:="&amp;$N$2&amp;",Trend2:="&amp;$N$3&amp;",Trend3:="&amp;$N$4&amp;",Trend4:="&amp;$N$5&amp;",Trend5:="&amp;$N$6&amp;",Trend6:="&amp;$N$7&amp;",Trend7:="&amp;$N$8&amp;",Trend8:="&amp;$N$9&amp;",Range7:="&amp;$O$8&amp;",Range8:="&amp;$O$9&amp;",Range9:="&amp;$O$10&amp;",Range10:="&amp;$O$11&amp;",Range11:="&amp;$O$12&amp;",Range12:="&amp;$O$13&amp;")", "Bar", "", "Close",$A$4,-B529,,,,,"T")</f>
        <v>0</v>
      </c>
      <c r="K529" s="4" t="str">
        <f t="shared" si="53"/>
        <v/>
      </c>
      <c r="S529" s="4"/>
      <c r="W529" s="7">
        <f t="shared" si="55"/>
        <v>4568</v>
      </c>
      <c r="X529" s="7">
        <f t="shared" si="56"/>
        <v>4574</v>
      </c>
      <c r="Y529" s="7">
        <f t="shared" si="57"/>
        <v>4526.5</v>
      </c>
      <c r="Z529" s="7">
        <f t="shared" si="58"/>
        <v>4533.75</v>
      </c>
    </row>
    <row r="530" spans="2:26" x14ac:dyDescent="0.25">
      <c r="B530" s="2">
        <f t="shared" si="54"/>
        <v>528</v>
      </c>
      <c r="C530" s="3">
        <f xml:space="preserve"> RTD("cqg.rtd",,"StudyData", $A$2, "BAR", "", "Time", $A$4,-$B530,$A$6,$A$10, "","False","T")</f>
        <v>45041</v>
      </c>
      <c r="D530" s="15">
        <f xml:space="preserve"> RTD("cqg.rtd",,"StudyData", $A$2, "BAR", "", "Time", $A$4,-$B530,$A$6,$A$10, "","False","T")</f>
        <v>45041</v>
      </c>
      <c r="E530" s="4" t="str">
        <f xml:space="preserve"> TEXT(RTD("cqg.rtd",,"StudyData", $A$2, "BAR", "", "Open", $A$4, -$B530, $A$6,$A$10,,$A$8,$A$12),$A$15)</f>
        <v>4615.00</v>
      </c>
      <c r="F530" s="4" t="str">
        <f xml:space="preserve"> TEXT(RTD("cqg.rtd",,"StudyData", $A$2, "BAR", "", "High", $A$4, -$B530, $A$6,$A$10,,$A$8,$A$12),$A$15)</f>
        <v>4616.25</v>
      </c>
      <c r="G530" s="4" t="str">
        <f xml:space="preserve"> TEXT(RTD("cqg.rtd",,"StudyData", $A$2, "BAR", "", "Low", $A$4, -$B530, $A$6,$A$10,,$A$8,$A$12),$A$15)</f>
        <v>4549.25</v>
      </c>
      <c r="H530" s="4" t="str">
        <f>TEXT(RTD("cqg.rtd",,"StudyData", $A$2, "BAR", "", "Close", $A$4, -$B530, $A$6,$A$10,,$A$8,$A$12),$A$15)</f>
        <v>4551.00</v>
      </c>
      <c r="I530" s="5">
        <f xml:space="preserve"> RTD("cqg.rtd",,"StudyData", $A$2, "Vol", "VolType=auto, CoCType=Contract", "Vol",$A$4, -$B530, $A$6,$A$10,,$A$8,$A$12)</f>
        <v>1770908</v>
      </c>
      <c r="J530" s="1">
        <f>RTD("cqg.rtd",,"StudyData","CSForm("&amp;$A$2&amp;",Trend1:="&amp;$N$2&amp;",Trend2:="&amp;$N$3&amp;",Trend3:="&amp;$N$4&amp;",Trend4:="&amp;$N$5&amp;",Trend5:="&amp;$N$6&amp;",Trend6:="&amp;$N$7&amp;",Trend7:="&amp;$N$8&amp;",Trend8:="&amp;$N$9&amp;",Range7:="&amp;$O$8&amp;",Range8:="&amp;$O$9&amp;",Range9:="&amp;$O$10&amp;",Range10:="&amp;$O$11&amp;",Range11:="&amp;$O$12&amp;",Range12:="&amp;$O$13&amp;")", "Bar", "", "Close",$A$4,-B530,,,,,"T")</f>
        <v>0</v>
      </c>
      <c r="K530" s="4" t="str">
        <f t="shared" si="53"/>
        <v/>
      </c>
      <c r="S530" s="4"/>
      <c r="W530" s="7">
        <f t="shared" si="55"/>
        <v>4615</v>
      </c>
      <c r="X530" s="7">
        <f t="shared" si="56"/>
        <v>4616.25</v>
      </c>
      <c r="Y530" s="7">
        <f t="shared" si="57"/>
        <v>4549.25</v>
      </c>
      <c r="Z530" s="7">
        <f t="shared" si="58"/>
        <v>4551</v>
      </c>
    </row>
    <row r="531" spans="2:26" x14ac:dyDescent="0.25">
      <c r="B531" s="2">
        <f t="shared" si="54"/>
        <v>529</v>
      </c>
      <c r="C531" s="3">
        <f xml:space="preserve"> RTD("cqg.rtd",,"StudyData", $A$2, "BAR", "", "Time", $A$4,-$B531,$A$6,$A$10, "","False","T")</f>
        <v>45040</v>
      </c>
      <c r="D531" s="15">
        <f xml:space="preserve"> RTD("cqg.rtd",,"StudyData", $A$2, "BAR", "", "Time", $A$4,-$B531,$A$6,$A$10, "","False","T")</f>
        <v>45040</v>
      </c>
      <c r="E531" s="4" t="str">
        <f xml:space="preserve"> TEXT(RTD("cqg.rtd",,"StudyData", $A$2, "BAR", "", "Open", $A$4, -$B531, $A$6,$A$10,,$A$8,$A$12),$A$15)</f>
        <v>4607.75</v>
      </c>
      <c r="F531" s="4" t="str">
        <f xml:space="preserve"> TEXT(RTD("cqg.rtd",,"StudyData", $A$2, "BAR", "", "High", $A$4, -$B531, $A$6,$A$10,,$A$8,$A$12),$A$15)</f>
        <v>4622.00</v>
      </c>
      <c r="G531" s="4" t="str">
        <f xml:space="preserve"> TEXT(RTD("cqg.rtd",,"StudyData", $A$2, "BAR", "", "Low", $A$4, -$B531, $A$6,$A$10,,$A$8,$A$12),$A$15)</f>
        <v>4591.25</v>
      </c>
      <c r="H531" s="4" t="str">
        <f>TEXT(RTD("cqg.rtd",,"StudyData", $A$2, "BAR", "", "Close", $A$4, -$B531, $A$6,$A$10,,$A$8,$A$12),$A$15)</f>
        <v>4617.25</v>
      </c>
      <c r="I531" s="5">
        <f xml:space="preserve"> RTD("cqg.rtd",,"StudyData", $A$2, "Vol", "VolType=auto, CoCType=Contract", "Vol",$A$4, -$B531, $A$6,$A$10,,$A$8,$A$12)</f>
        <v>1328041</v>
      </c>
      <c r="J531" s="1">
        <f>RTD("cqg.rtd",,"StudyData","CSForm("&amp;$A$2&amp;",Trend1:="&amp;$N$2&amp;",Trend2:="&amp;$N$3&amp;",Trend3:="&amp;$N$4&amp;",Trend4:="&amp;$N$5&amp;",Trend5:="&amp;$N$6&amp;",Trend6:="&amp;$N$7&amp;",Trend7:="&amp;$N$8&amp;",Trend8:="&amp;$N$9&amp;",Range7:="&amp;$O$8&amp;",Range8:="&amp;$O$9&amp;",Range9:="&amp;$O$10&amp;",Range10:="&amp;$O$11&amp;",Range11:="&amp;$O$12&amp;",Range12:="&amp;$O$13&amp;")", "Bar", "", "Close",$A$4,-B531,,,,,"T")</f>
        <v>0</v>
      </c>
      <c r="K531" s="4" t="str">
        <f t="shared" si="53"/>
        <v/>
      </c>
      <c r="S531" s="4"/>
      <c r="W531" s="7">
        <f t="shared" si="55"/>
        <v>4607.75</v>
      </c>
      <c r="X531" s="7">
        <f t="shared" si="56"/>
        <v>4622</v>
      </c>
      <c r="Y531" s="7">
        <f t="shared" si="57"/>
        <v>4591.25</v>
      </c>
      <c r="Z531" s="7">
        <f t="shared" si="58"/>
        <v>4617.25</v>
      </c>
    </row>
    <row r="532" spans="2:26" x14ac:dyDescent="0.25">
      <c r="B532" s="2">
        <f t="shared" si="54"/>
        <v>530</v>
      </c>
      <c r="C532" s="3">
        <f xml:space="preserve"> RTD("cqg.rtd",,"StudyData", $A$2, "BAR", "", "Time", $A$4,-$B532,$A$6,$A$10, "","False","T")</f>
        <v>45037</v>
      </c>
      <c r="D532" s="15">
        <f xml:space="preserve"> RTD("cqg.rtd",,"StudyData", $A$2, "BAR", "", "Time", $A$4,-$B532,$A$6,$A$10, "","False","T")</f>
        <v>45037</v>
      </c>
      <c r="E532" s="4" t="str">
        <f xml:space="preserve"> TEXT(RTD("cqg.rtd",,"StudyData", $A$2, "BAR", "", "Open", $A$4, -$B532, $A$6,$A$10,,$A$8,$A$12),$A$15)</f>
        <v>4611.50</v>
      </c>
      <c r="F532" s="4" t="str">
        <f xml:space="preserve"> TEXT(RTD("cqg.rtd",,"StudyData", $A$2, "BAR", "", "High", $A$4, -$B532, $A$6,$A$10,,$A$8,$A$12),$A$15)</f>
        <v>4618.75</v>
      </c>
      <c r="G532" s="4" t="str">
        <f xml:space="preserve"> TEXT(RTD("cqg.rtd",,"StudyData", $A$2, "BAR", "", "Low", $A$4, -$B532, $A$6,$A$10,,$A$8,$A$12),$A$15)</f>
        <v>4593.00</v>
      </c>
      <c r="H532" s="4" t="str">
        <f>TEXT(RTD("cqg.rtd",,"StudyData", $A$2, "BAR", "", "Close", $A$4, -$B532, $A$6,$A$10,,$A$8,$A$12),$A$15)</f>
        <v>4614.50</v>
      </c>
      <c r="I532" s="5">
        <f xml:space="preserve"> RTD("cqg.rtd",,"StudyData", $A$2, "Vol", "VolType=auto, CoCType=Contract", "Vol",$A$4, -$B532, $A$6,$A$10,,$A$8,$A$12)</f>
        <v>1645161</v>
      </c>
      <c r="J532" s="1">
        <f>RTD("cqg.rtd",,"StudyData","CSForm("&amp;$A$2&amp;",Trend1:="&amp;$N$2&amp;",Trend2:="&amp;$N$3&amp;",Trend3:="&amp;$N$4&amp;",Trend4:="&amp;$N$5&amp;",Trend5:="&amp;$N$6&amp;",Trend6:="&amp;$N$7&amp;",Trend7:="&amp;$N$8&amp;",Trend8:="&amp;$N$9&amp;",Range7:="&amp;$O$8&amp;",Range8:="&amp;$O$9&amp;",Range9:="&amp;$O$10&amp;",Range10:="&amp;$O$11&amp;",Range11:="&amp;$O$12&amp;",Range12:="&amp;$O$13&amp;")", "Bar", "", "Close",$A$4,-B532,,,,,"T")</f>
        <v>7</v>
      </c>
      <c r="K532" s="4" t="str">
        <f t="shared" si="53"/>
        <v>Harami Bullish (HI)</v>
      </c>
      <c r="S532" s="4"/>
      <c r="W532" s="7">
        <f t="shared" si="55"/>
        <v>4611.5</v>
      </c>
      <c r="X532" s="7">
        <f t="shared" si="56"/>
        <v>4618.75</v>
      </c>
      <c r="Y532" s="7">
        <f t="shared" si="57"/>
        <v>4593</v>
      </c>
      <c r="Z532" s="7">
        <f t="shared" si="58"/>
        <v>4614.5</v>
      </c>
    </row>
    <row r="533" spans="2:26" x14ac:dyDescent="0.25">
      <c r="B533" s="2">
        <f t="shared" si="54"/>
        <v>531</v>
      </c>
      <c r="C533" s="3">
        <f xml:space="preserve"> RTD("cqg.rtd",,"StudyData", $A$2, "BAR", "", "Time", $A$4,-$B533,$A$6,$A$10, "","False","T")</f>
        <v>45036</v>
      </c>
      <c r="D533" s="15">
        <f xml:space="preserve"> RTD("cqg.rtd",,"StudyData", $A$2, "BAR", "", "Time", $A$4,-$B533,$A$6,$A$10, "","False","T")</f>
        <v>45036</v>
      </c>
      <c r="E533" s="4" t="str">
        <f xml:space="preserve"> TEXT(RTD("cqg.rtd",,"StudyData", $A$2, "BAR", "", "Open", $A$4, -$B533, $A$6,$A$10,,$A$8,$A$12),$A$15)</f>
        <v>4630.00</v>
      </c>
      <c r="F533" s="4" t="str">
        <f xml:space="preserve"> TEXT(RTD("cqg.rtd",,"StudyData", $A$2, "BAR", "", "High", $A$4, -$B533, $A$6,$A$10,,$A$8,$A$12),$A$15)</f>
        <v>4631.25</v>
      </c>
      <c r="G533" s="4" t="str">
        <f xml:space="preserve"> TEXT(RTD("cqg.rtd",,"StudyData", $A$2, "BAR", "", "Low", $A$4, -$B533, $A$6,$A$10,,$A$8,$A$12),$A$15)</f>
        <v>4594.75</v>
      </c>
      <c r="H533" s="4" t="str">
        <f>TEXT(RTD("cqg.rtd",,"StudyData", $A$2, "BAR", "", "Close", $A$4, -$B533, $A$6,$A$10,,$A$8,$A$12),$A$15)</f>
        <v>4610.25</v>
      </c>
      <c r="I533" s="5">
        <f xml:space="preserve"> RTD("cqg.rtd",,"StudyData", $A$2, "Vol", "VolType=auto, CoCType=Contract", "Vol",$A$4, -$B533, $A$6,$A$10,,$A$8,$A$12)</f>
        <v>1768379</v>
      </c>
      <c r="J533" s="1">
        <f>RTD("cqg.rtd",,"StudyData","CSForm("&amp;$A$2&amp;",Trend1:="&amp;$N$2&amp;",Trend2:="&amp;$N$3&amp;",Trend3:="&amp;$N$4&amp;",Trend4:="&amp;$N$5&amp;",Trend5:="&amp;$N$6&amp;",Trend6:="&amp;$N$7&amp;",Trend7:="&amp;$N$8&amp;",Trend8:="&amp;$N$9&amp;",Range7:="&amp;$O$8&amp;",Range8:="&amp;$O$9&amp;",Range9:="&amp;$O$10&amp;",Range10:="&amp;$O$11&amp;",Range11:="&amp;$O$12&amp;",Range12:="&amp;$O$13&amp;")", "Bar", "", "Close",$A$4,-B533,,,,,"T")</f>
        <v>0</v>
      </c>
      <c r="K533" s="4" t="str">
        <f t="shared" si="53"/>
        <v/>
      </c>
      <c r="S533" s="4"/>
      <c r="W533" s="7">
        <f t="shared" si="55"/>
        <v>4630</v>
      </c>
      <c r="X533" s="7">
        <f t="shared" si="56"/>
        <v>4631.25</v>
      </c>
      <c r="Y533" s="7">
        <f t="shared" si="57"/>
        <v>4594.75</v>
      </c>
      <c r="Z533" s="7">
        <f t="shared" si="58"/>
        <v>4610.25</v>
      </c>
    </row>
    <row r="534" spans="2:26" x14ac:dyDescent="0.25">
      <c r="B534" s="2">
        <f t="shared" si="54"/>
        <v>532</v>
      </c>
      <c r="C534" s="3">
        <f xml:space="preserve"> RTD("cqg.rtd",,"StudyData", $A$2, "BAR", "", "Time", $A$4,-$B534,$A$6,$A$10, "","False","T")</f>
        <v>45035</v>
      </c>
      <c r="D534" s="15">
        <f xml:space="preserve"> RTD("cqg.rtd",,"StudyData", $A$2, "BAR", "", "Time", $A$4,-$B534,$A$6,$A$10, "","False","T")</f>
        <v>45035</v>
      </c>
      <c r="E534" s="4" t="str">
        <f xml:space="preserve"> TEXT(RTD("cqg.rtd",,"StudyData", $A$2, "BAR", "", "Open", $A$4, -$B534, $A$6,$A$10,,$A$8,$A$12),$A$15)</f>
        <v>4633.75</v>
      </c>
      <c r="F534" s="4" t="str">
        <f xml:space="preserve"> TEXT(RTD("cqg.rtd",,"StudyData", $A$2, "BAR", "", "High", $A$4, -$B534, $A$6,$A$10,,$A$8,$A$12),$A$15)</f>
        <v>4645.25</v>
      </c>
      <c r="G534" s="4" t="str">
        <f xml:space="preserve"> TEXT(RTD("cqg.rtd",,"StudyData", $A$2, "BAR", "", "Low", $A$4, -$B534, $A$6,$A$10,,$A$8,$A$12),$A$15)</f>
        <v>4608.25</v>
      </c>
      <c r="H534" s="4" t="str">
        <f>TEXT(RTD("cqg.rtd",,"StudyData", $A$2, "BAR", "", "Close", $A$4, -$B534, $A$6,$A$10,,$A$8,$A$12),$A$15)</f>
        <v>4636.25</v>
      </c>
      <c r="I534" s="5">
        <f xml:space="preserve"> RTD("cqg.rtd",,"StudyData", $A$2, "Vol", "VolType=auto, CoCType=Contract", "Vol",$A$4, -$B534, $A$6,$A$10,,$A$8,$A$12)</f>
        <v>1292622</v>
      </c>
      <c r="J534" s="1">
        <f>RTD("cqg.rtd",,"StudyData","CSForm("&amp;$A$2&amp;",Trend1:="&amp;$N$2&amp;",Trend2:="&amp;$N$3&amp;",Trend3:="&amp;$N$4&amp;",Trend4:="&amp;$N$5&amp;",Trend5:="&amp;$N$6&amp;",Trend6:="&amp;$N$7&amp;",Trend7:="&amp;$N$8&amp;",Trend8:="&amp;$N$9&amp;",Range7:="&amp;$O$8&amp;",Range8:="&amp;$O$9&amp;",Range9:="&amp;$O$10&amp;",Range10:="&amp;$O$11&amp;",Range11:="&amp;$O$12&amp;",Range12:="&amp;$O$13&amp;")", "Bar", "", "Close",$A$4,-B534,,,,,"T")</f>
        <v>0</v>
      </c>
      <c r="K534" s="4" t="str">
        <f t="shared" si="53"/>
        <v/>
      </c>
      <c r="S534" s="4"/>
      <c r="W534" s="7">
        <f t="shared" si="55"/>
        <v>4633.75</v>
      </c>
      <c r="X534" s="7">
        <f t="shared" si="56"/>
        <v>4645.25</v>
      </c>
      <c r="Y534" s="7">
        <f t="shared" si="57"/>
        <v>4608.25</v>
      </c>
      <c r="Z534" s="7">
        <f t="shared" si="58"/>
        <v>4636.25</v>
      </c>
    </row>
    <row r="535" spans="2:26" x14ac:dyDescent="0.25">
      <c r="B535" s="2">
        <f t="shared" si="54"/>
        <v>533</v>
      </c>
      <c r="C535" s="3">
        <f xml:space="preserve"> RTD("cqg.rtd",,"StudyData", $A$2, "BAR", "", "Time", $A$4,-$B535,$A$6,$A$10, "","False","T")</f>
        <v>45034</v>
      </c>
      <c r="D535" s="15">
        <f xml:space="preserve"> RTD("cqg.rtd",,"StudyData", $A$2, "BAR", "", "Time", $A$4,-$B535,$A$6,$A$10, "","False","T")</f>
        <v>45034</v>
      </c>
      <c r="E535" s="4" t="str">
        <f xml:space="preserve"> TEXT(RTD("cqg.rtd",,"StudyData", $A$2, "BAR", "", "Open", $A$4, -$B535, $A$6,$A$10,,$A$8,$A$12),$A$15)</f>
        <v>4634.75</v>
      </c>
      <c r="F535" s="4" t="str">
        <f xml:space="preserve"> TEXT(RTD("cqg.rtd",,"StudyData", $A$2, "BAR", "", "High", $A$4, -$B535, $A$6,$A$10,,$A$8,$A$12),$A$15)</f>
        <v>4656.00</v>
      </c>
      <c r="G535" s="4" t="str">
        <f xml:space="preserve"> TEXT(RTD("cqg.rtd",,"StudyData", $A$2, "BAR", "", "Low", $A$4, -$B535, $A$6,$A$10,,$A$8,$A$12),$A$15)</f>
        <v>4622.25</v>
      </c>
      <c r="H535" s="4" t="str">
        <f>TEXT(RTD("cqg.rtd",,"StudyData", $A$2, "BAR", "", "Close", $A$4, -$B535, $A$6,$A$10,,$A$8,$A$12),$A$15)</f>
        <v>4637.75</v>
      </c>
      <c r="I535" s="5">
        <f xml:space="preserve"> RTD("cqg.rtd",,"StudyData", $A$2, "Vol", "VolType=auto, CoCType=Contract", "Vol",$A$4, -$B535, $A$6,$A$10,,$A$8,$A$12)</f>
        <v>1427797</v>
      </c>
      <c r="J535" s="1">
        <f>RTD("cqg.rtd",,"StudyData","CSForm("&amp;$A$2&amp;",Trend1:="&amp;$N$2&amp;",Trend2:="&amp;$N$3&amp;",Trend3:="&amp;$N$4&amp;",Trend4:="&amp;$N$5&amp;",Trend5:="&amp;$N$6&amp;",Trend6:="&amp;$N$7&amp;",Trend7:="&amp;$N$8&amp;",Trend8:="&amp;$N$9&amp;",Range7:="&amp;$O$8&amp;",Range8:="&amp;$O$9&amp;",Range9:="&amp;$O$10&amp;",Range10:="&amp;$O$11&amp;",Range11:="&amp;$O$12&amp;",Range12:="&amp;$O$13&amp;")", "Bar", "", "Close",$A$4,-B535,,,,,"T")</f>
        <v>0</v>
      </c>
      <c r="K535" s="4" t="str">
        <f t="shared" si="53"/>
        <v/>
      </c>
      <c r="S535" s="4"/>
      <c r="W535" s="7">
        <f t="shared" si="55"/>
        <v>4634.75</v>
      </c>
      <c r="X535" s="7">
        <f t="shared" si="56"/>
        <v>4656</v>
      </c>
      <c r="Y535" s="7">
        <f t="shared" si="57"/>
        <v>4622.25</v>
      </c>
      <c r="Z535" s="7">
        <f t="shared" si="58"/>
        <v>4637.75</v>
      </c>
    </row>
    <row r="536" spans="2:26" x14ac:dyDescent="0.25">
      <c r="B536" s="2">
        <f t="shared" si="54"/>
        <v>534</v>
      </c>
      <c r="C536" s="3">
        <f xml:space="preserve"> RTD("cqg.rtd",,"StudyData", $A$2, "BAR", "", "Time", $A$4,-$B536,$A$6,$A$10, "","False","T")</f>
        <v>45033</v>
      </c>
      <c r="D536" s="15">
        <f xml:space="preserve"> RTD("cqg.rtd",,"StudyData", $A$2, "BAR", "", "Time", $A$4,-$B536,$A$6,$A$10, "","False","T")</f>
        <v>45033</v>
      </c>
      <c r="E536" s="4" t="str">
        <f xml:space="preserve"> TEXT(RTD("cqg.rtd",,"StudyData", $A$2, "BAR", "", "Open", $A$4, -$B536, $A$6,$A$10,,$A$8,$A$12),$A$15)</f>
        <v>4632.00</v>
      </c>
      <c r="F536" s="4" t="str">
        <f xml:space="preserve"> TEXT(RTD("cqg.rtd",,"StudyData", $A$2, "BAR", "", "High", $A$4, -$B536, $A$6,$A$10,,$A$8,$A$12),$A$15)</f>
        <v>4638.25</v>
      </c>
      <c r="G536" s="4" t="str">
        <f xml:space="preserve"> TEXT(RTD("cqg.rtd",,"StudyData", $A$2, "BAR", "", "Low", $A$4, -$B536, $A$6,$A$10,,$A$8,$A$12),$A$15)</f>
        <v>4605.75</v>
      </c>
      <c r="H536" s="4" t="str">
        <f>TEXT(RTD("cqg.rtd",,"StudyData", $A$2, "BAR", "", "Close", $A$4, -$B536, $A$6,$A$10,,$A$8,$A$12),$A$15)</f>
        <v>4634.50</v>
      </c>
      <c r="I536" s="5">
        <f xml:space="preserve"> RTD("cqg.rtd",,"StudyData", $A$2, "Vol", "VolType=auto, CoCType=Contract", "Vol",$A$4, -$B536, $A$6,$A$10,,$A$8,$A$12)</f>
        <v>1298123</v>
      </c>
      <c r="J536" s="1">
        <f>RTD("cqg.rtd",,"StudyData","CSForm("&amp;$A$2&amp;",Trend1:="&amp;$N$2&amp;",Trend2:="&amp;$N$3&amp;",Trend3:="&amp;$N$4&amp;",Trend4:="&amp;$N$5&amp;",Trend5:="&amp;$N$6&amp;",Trend6:="&amp;$N$7&amp;",Trend7:="&amp;$N$8&amp;",Trend8:="&amp;$N$9&amp;",Range7:="&amp;$O$8&amp;",Range8:="&amp;$O$9&amp;",Range9:="&amp;$O$10&amp;",Range10:="&amp;$O$11&amp;",Range11:="&amp;$O$12&amp;",Range12:="&amp;$O$13&amp;")", "Bar", "", "Close",$A$4,-B536,,,,,"T")</f>
        <v>0</v>
      </c>
      <c r="K536" s="4" t="str">
        <f t="shared" si="53"/>
        <v/>
      </c>
      <c r="S536" s="4"/>
      <c r="W536" s="7">
        <f t="shared" si="55"/>
        <v>4632</v>
      </c>
      <c r="X536" s="7">
        <f t="shared" si="56"/>
        <v>4638.25</v>
      </c>
      <c r="Y536" s="7">
        <f t="shared" si="57"/>
        <v>4605.75</v>
      </c>
      <c r="Z536" s="7">
        <f t="shared" si="58"/>
        <v>4634.5</v>
      </c>
    </row>
    <row r="537" spans="2:26" x14ac:dyDescent="0.25">
      <c r="B537" s="2">
        <f t="shared" si="54"/>
        <v>535</v>
      </c>
      <c r="C537" s="3">
        <f xml:space="preserve"> RTD("cqg.rtd",,"StudyData", $A$2, "BAR", "", "Time", $A$4,-$B537,$A$6,$A$10, "","False","T")</f>
        <v>45030</v>
      </c>
      <c r="D537" s="15">
        <f xml:space="preserve"> RTD("cqg.rtd",,"StudyData", $A$2, "BAR", "", "Time", $A$4,-$B537,$A$6,$A$10, "","False","T")</f>
        <v>45030</v>
      </c>
      <c r="E537" s="4" t="str">
        <f xml:space="preserve"> TEXT(RTD("cqg.rtd",,"StudyData", $A$2, "BAR", "", "Open", $A$4, -$B537, $A$6,$A$10,,$A$8,$A$12),$A$15)</f>
        <v>4626.50</v>
      </c>
      <c r="F537" s="4" t="str">
        <f xml:space="preserve"> TEXT(RTD("cqg.rtd",,"StudyData", $A$2, "BAR", "", "High", $A$4, -$B537, $A$6,$A$10,,$A$8,$A$12),$A$15)</f>
        <v>4646.75</v>
      </c>
      <c r="G537" s="4" t="str">
        <f xml:space="preserve"> TEXT(RTD("cqg.rtd",,"StudyData", $A$2, "BAR", "", "Low", $A$4, -$B537, $A$6,$A$10,,$A$8,$A$12),$A$15)</f>
        <v>4595.75</v>
      </c>
      <c r="H537" s="4" t="str">
        <f>TEXT(RTD("cqg.rtd",,"StudyData", $A$2, "BAR", "", "Close", $A$4, -$B537, $A$6,$A$10,,$A$8,$A$12),$A$15)</f>
        <v>4621.50</v>
      </c>
      <c r="I537" s="5">
        <f xml:space="preserve"> RTD("cqg.rtd",,"StudyData", $A$2, "Vol", "VolType=auto, CoCType=Contract", "Vol",$A$4, -$B537, $A$6,$A$10,,$A$8,$A$12)</f>
        <v>1882896</v>
      </c>
      <c r="J537" s="1">
        <f>RTD("cqg.rtd",,"StudyData","CSForm("&amp;$A$2&amp;",Trend1:="&amp;$N$2&amp;",Trend2:="&amp;$N$3&amp;",Trend3:="&amp;$N$4&amp;",Trend4:="&amp;$N$5&amp;",Trend5:="&amp;$N$6&amp;",Trend6:="&amp;$N$7&amp;",Trend7:="&amp;$N$8&amp;",Trend8:="&amp;$N$9&amp;",Range7:="&amp;$O$8&amp;",Range8:="&amp;$O$9&amp;",Range9:="&amp;$O$10&amp;",Range10:="&amp;$O$11&amp;",Range11:="&amp;$O$12&amp;",Range12:="&amp;$O$13&amp;")", "Bar", "", "Close",$A$4,-B537,,,,,"T")</f>
        <v>8</v>
      </c>
      <c r="K537" s="4" t="str">
        <f t="shared" si="53"/>
        <v>Harami Bearish (HI)</v>
      </c>
      <c r="S537" s="4"/>
      <c r="W537" s="7">
        <f t="shared" si="55"/>
        <v>4626.5</v>
      </c>
      <c r="X537" s="7">
        <f t="shared" si="56"/>
        <v>4646.75</v>
      </c>
      <c r="Y537" s="7">
        <f t="shared" si="57"/>
        <v>4595.75</v>
      </c>
      <c r="Z537" s="7">
        <f t="shared" si="58"/>
        <v>4621.5</v>
      </c>
    </row>
    <row r="538" spans="2:26" x14ac:dyDescent="0.25">
      <c r="B538" s="2">
        <f t="shared" si="54"/>
        <v>536</v>
      </c>
      <c r="C538" s="3">
        <f xml:space="preserve"> RTD("cqg.rtd",,"StudyData", $A$2, "BAR", "", "Time", $A$4,-$B538,$A$6,$A$10, "","False","T")</f>
        <v>45029</v>
      </c>
      <c r="D538" s="15">
        <f xml:space="preserve"> RTD("cqg.rtd",,"StudyData", $A$2, "BAR", "", "Time", $A$4,-$B538,$A$6,$A$10, "","False","T")</f>
        <v>45029</v>
      </c>
      <c r="E538" s="4" t="str">
        <f xml:space="preserve"> TEXT(RTD("cqg.rtd",,"StudyData", $A$2, "BAR", "", "Open", $A$4, -$B538, $A$6,$A$10,,$A$8,$A$12),$A$15)</f>
        <v>4575.25</v>
      </c>
      <c r="F538" s="4" t="str">
        <f xml:space="preserve"> TEXT(RTD("cqg.rtd",,"StudyData", $A$2, "BAR", "", "High", $A$4, -$B538, $A$6,$A$10,,$A$8,$A$12),$A$15)</f>
        <v>4634.75</v>
      </c>
      <c r="G538" s="4" t="str">
        <f xml:space="preserve"> TEXT(RTD("cqg.rtd",,"StudyData", $A$2, "BAR", "", "Low", $A$4, -$B538, $A$6,$A$10,,$A$8,$A$12),$A$15)</f>
        <v>4568.00</v>
      </c>
      <c r="H538" s="4" t="str">
        <f>TEXT(RTD("cqg.rtd",,"StudyData", $A$2, "BAR", "", "Close", $A$4, -$B538, $A$6,$A$10,,$A$8,$A$12),$A$15)</f>
        <v>4630.50</v>
      </c>
      <c r="I538" s="5">
        <f xml:space="preserve"> RTD("cqg.rtd",,"StudyData", $A$2, "Vol", "VolType=auto, CoCType=Contract", "Vol",$A$4, -$B538, $A$6,$A$10,,$A$8,$A$12)</f>
        <v>1458785</v>
      </c>
      <c r="J538" s="1">
        <f>RTD("cqg.rtd",,"StudyData","CSForm("&amp;$A$2&amp;",Trend1:="&amp;$N$2&amp;",Trend2:="&amp;$N$3&amp;",Trend3:="&amp;$N$4&amp;",Trend4:="&amp;$N$5&amp;",Trend5:="&amp;$N$6&amp;",Trend6:="&amp;$N$7&amp;",Trend7:="&amp;$N$8&amp;",Trend8:="&amp;$N$9&amp;",Range7:="&amp;$O$8&amp;",Range8:="&amp;$O$9&amp;",Range9:="&amp;$O$10&amp;",Range10:="&amp;$O$11&amp;",Range11:="&amp;$O$12&amp;",Range12:="&amp;$O$13&amp;")", "Bar", "", "Close",$A$4,-B538,,,,,"T")</f>
        <v>1</v>
      </c>
      <c r="K538" s="4" t="str">
        <f t="shared" si="53"/>
        <v>Engulfing Bullish (EG)</v>
      </c>
      <c r="S538" s="4"/>
      <c r="W538" s="7">
        <f t="shared" si="55"/>
        <v>4575.25</v>
      </c>
      <c r="X538" s="7">
        <f t="shared" si="56"/>
        <v>4634.75</v>
      </c>
      <c r="Y538" s="7">
        <f t="shared" si="57"/>
        <v>4568</v>
      </c>
      <c r="Z538" s="7">
        <f t="shared" si="58"/>
        <v>4630.5</v>
      </c>
    </row>
    <row r="539" spans="2:26" x14ac:dyDescent="0.25">
      <c r="B539" s="2">
        <f t="shared" si="54"/>
        <v>537</v>
      </c>
      <c r="C539" s="3">
        <f xml:space="preserve"> RTD("cqg.rtd",,"StudyData", $A$2, "BAR", "", "Time", $A$4,-$B539,$A$6,$A$10, "","False","T")</f>
        <v>45028</v>
      </c>
      <c r="D539" s="15">
        <f xml:space="preserve"> RTD("cqg.rtd",,"StudyData", $A$2, "BAR", "", "Time", $A$4,-$B539,$A$6,$A$10, "","False","T")</f>
        <v>45028</v>
      </c>
      <c r="E539" s="4" t="str">
        <f xml:space="preserve"> TEXT(RTD("cqg.rtd",,"StudyData", $A$2, "BAR", "", "Open", $A$4, -$B539, $A$6,$A$10,,$A$8,$A$12),$A$15)</f>
        <v>4595.25</v>
      </c>
      <c r="F539" s="4" t="str">
        <f xml:space="preserve"> TEXT(RTD("cqg.rtd",,"StudyData", $A$2, "BAR", "", "High", $A$4, -$B539, $A$6,$A$10,,$A$8,$A$12),$A$15)</f>
        <v>4635.50</v>
      </c>
      <c r="G539" s="4" t="str">
        <f xml:space="preserve"> TEXT(RTD("cqg.rtd",,"StudyData", $A$2, "BAR", "", "Low", $A$4, -$B539, $A$6,$A$10,,$A$8,$A$12),$A$15)</f>
        <v>4571.25</v>
      </c>
      <c r="H539" s="4" t="str">
        <f>TEXT(RTD("cqg.rtd",,"StudyData", $A$2, "BAR", "", "Close", $A$4, -$B539, $A$6,$A$10,,$A$8,$A$12),$A$15)</f>
        <v>4576.75</v>
      </c>
      <c r="I539" s="5">
        <f xml:space="preserve"> RTD("cqg.rtd",,"StudyData", $A$2, "Vol", "VolType=auto, CoCType=Contract", "Vol",$A$4, -$B539, $A$6,$A$10,,$A$8,$A$12)</f>
        <v>1853671</v>
      </c>
      <c r="J539" s="1">
        <f>RTD("cqg.rtd",,"StudyData","CSForm("&amp;$A$2&amp;",Trend1:="&amp;$N$2&amp;",Trend2:="&amp;$N$3&amp;",Trend3:="&amp;$N$4&amp;",Trend4:="&amp;$N$5&amp;",Trend5:="&amp;$N$6&amp;",Trend6:="&amp;$N$7&amp;",Trend7:="&amp;$N$8&amp;",Trend8:="&amp;$N$9&amp;",Range7:="&amp;$O$8&amp;",Range8:="&amp;$O$9&amp;",Range9:="&amp;$O$10&amp;",Range10:="&amp;$O$11&amp;",Range11:="&amp;$O$12&amp;",Range12:="&amp;$O$13&amp;")", "Bar", "", "Close",$A$4,-B539,,,,,"T")</f>
        <v>5</v>
      </c>
      <c r="K539" s="4" t="str">
        <f t="shared" si="53"/>
        <v>Inverted Hammer (IH)</v>
      </c>
      <c r="S539" s="4"/>
      <c r="W539" s="7">
        <f t="shared" si="55"/>
        <v>4595.25</v>
      </c>
      <c r="X539" s="7">
        <f t="shared" si="56"/>
        <v>4635.5</v>
      </c>
      <c r="Y539" s="7">
        <f t="shared" si="57"/>
        <v>4571.25</v>
      </c>
      <c r="Z539" s="7">
        <f t="shared" si="58"/>
        <v>4576.75</v>
      </c>
    </row>
    <row r="540" spans="2:26" x14ac:dyDescent="0.25">
      <c r="B540" s="2">
        <f t="shared" si="54"/>
        <v>538</v>
      </c>
      <c r="C540" s="3">
        <f xml:space="preserve"> RTD("cqg.rtd",,"StudyData", $A$2, "BAR", "", "Time", $A$4,-$B540,$A$6,$A$10, "","False","T")</f>
        <v>45027</v>
      </c>
      <c r="D540" s="15">
        <f xml:space="preserve"> RTD("cqg.rtd",,"StudyData", $A$2, "BAR", "", "Time", $A$4,-$B540,$A$6,$A$10, "","False","T")</f>
        <v>45027</v>
      </c>
      <c r="E540" s="4" t="str">
        <f xml:space="preserve"> TEXT(RTD("cqg.rtd",,"StudyData", $A$2, "BAR", "", "Open", $A$4, -$B540, $A$6,$A$10,,$A$8,$A$12),$A$15)</f>
        <v>4596.25</v>
      </c>
      <c r="F540" s="4" t="str">
        <f xml:space="preserve"> TEXT(RTD("cqg.rtd",,"StudyData", $A$2, "BAR", "", "High", $A$4, -$B540, $A$6,$A$10,,$A$8,$A$12),$A$15)</f>
        <v>4609.50</v>
      </c>
      <c r="G540" s="4" t="str">
        <f xml:space="preserve"> TEXT(RTD("cqg.rtd",,"StudyData", $A$2, "BAR", "", "Low", $A$4, -$B540, $A$6,$A$10,,$A$8,$A$12),$A$15)</f>
        <v>4586.50</v>
      </c>
      <c r="H540" s="4" t="str">
        <f>TEXT(RTD("cqg.rtd",,"StudyData", $A$2, "BAR", "", "Close", $A$4, -$B540, $A$6,$A$10,,$A$8,$A$12),$A$15)</f>
        <v>4594.25</v>
      </c>
      <c r="I540" s="5">
        <f xml:space="preserve"> RTD("cqg.rtd",,"StudyData", $A$2, "Vol", "VolType=auto, CoCType=Contract", "Vol",$A$4, -$B540, $A$6,$A$10,,$A$8,$A$12)</f>
        <v>1221824</v>
      </c>
      <c r="J540" s="1">
        <f>RTD("cqg.rtd",,"StudyData","CSForm("&amp;$A$2&amp;",Trend1:="&amp;$N$2&amp;",Trend2:="&amp;$N$3&amp;",Trend3:="&amp;$N$4&amp;",Trend4:="&amp;$N$5&amp;",Trend5:="&amp;$N$6&amp;",Trend6:="&amp;$N$7&amp;",Trend7:="&amp;$N$8&amp;",Trend8:="&amp;$N$9&amp;",Range7:="&amp;$O$8&amp;",Range8:="&amp;$O$9&amp;",Range9:="&amp;$O$10&amp;",Range10:="&amp;$O$11&amp;",Range11:="&amp;$O$12&amp;",Range12:="&amp;$O$13&amp;")", "Bar", "", "Close",$A$4,-B540,,,,,"T")</f>
        <v>0</v>
      </c>
      <c r="K540" s="4" t="str">
        <f t="shared" si="53"/>
        <v/>
      </c>
      <c r="S540" s="4"/>
      <c r="W540" s="7">
        <f t="shared" si="55"/>
        <v>4596.25</v>
      </c>
      <c r="X540" s="7">
        <f t="shared" si="56"/>
        <v>4609.5</v>
      </c>
      <c r="Y540" s="7">
        <f t="shared" si="57"/>
        <v>4586.5</v>
      </c>
      <c r="Z540" s="7">
        <f t="shared" si="58"/>
        <v>4594.25</v>
      </c>
    </row>
    <row r="541" spans="2:26" x14ac:dyDescent="0.25">
      <c r="B541" s="2">
        <f t="shared" si="54"/>
        <v>539</v>
      </c>
      <c r="C541" s="3">
        <f xml:space="preserve"> RTD("cqg.rtd",,"StudyData", $A$2, "BAR", "", "Time", $A$4,-$B541,$A$6,$A$10, "","False","T")</f>
        <v>45026</v>
      </c>
      <c r="D541" s="15">
        <f xml:space="preserve"> RTD("cqg.rtd",,"StudyData", $A$2, "BAR", "", "Time", $A$4,-$B541,$A$6,$A$10, "","False","T")</f>
        <v>45026</v>
      </c>
      <c r="E541" s="4" t="str">
        <f xml:space="preserve"> TEXT(RTD("cqg.rtd",,"StudyData", $A$2, "BAR", "", "Open", $A$4, -$B541, $A$6,$A$10,,$A$8,$A$12),$A$15)</f>
        <v>4596.75</v>
      </c>
      <c r="F541" s="4" t="str">
        <f xml:space="preserve"> TEXT(RTD("cqg.rtd",,"StudyData", $A$2, "BAR", "", "High", $A$4, -$B541, $A$6,$A$10,,$A$8,$A$12),$A$15)</f>
        <v>4600.75</v>
      </c>
      <c r="G541" s="4" t="str">
        <f xml:space="preserve"> TEXT(RTD("cqg.rtd",,"StudyData", $A$2, "BAR", "", "Low", $A$4, -$B541, $A$6,$A$10,,$A$8,$A$12),$A$15)</f>
        <v>4556.50</v>
      </c>
      <c r="H541" s="4" t="str">
        <f>TEXT(RTD("cqg.rtd",,"StudyData", $A$2, "BAR", "", "Close", $A$4, -$B541, $A$6,$A$10,,$A$8,$A$12),$A$15)</f>
        <v>4594.00</v>
      </c>
      <c r="I541" s="5">
        <f xml:space="preserve"> RTD("cqg.rtd",,"StudyData", $A$2, "Vol", "VolType=auto, CoCType=Contract", "Vol",$A$4, -$B541, $A$6,$A$10,,$A$8,$A$12)</f>
        <v>1167715</v>
      </c>
      <c r="J541" s="1">
        <f>RTD("cqg.rtd",,"StudyData","CSForm("&amp;$A$2&amp;",Trend1:="&amp;$N$2&amp;",Trend2:="&amp;$N$3&amp;",Trend3:="&amp;$N$4&amp;",Trend4:="&amp;$N$5&amp;",Trend5:="&amp;$N$6&amp;",Trend6:="&amp;$N$7&amp;",Trend7:="&amp;$N$8&amp;",Trend8:="&amp;$N$9&amp;",Range7:="&amp;$O$8&amp;",Range8:="&amp;$O$9&amp;",Range9:="&amp;$O$10&amp;",Range10:="&amp;$O$11&amp;",Range11:="&amp;$O$12&amp;",Range12:="&amp;$O$13&amp;")", "Bar", "", "Close",$A$4,-B541,,,,,"T")</f>
        <v>0</v>
      </c>
      <c r="K541" s="4" t="str">
        <f t="shared" si="53"/>
        <v/>
      </c>
      <c r="S541" s="4"/>
      <c r="W541" s="7">
        <f t="shared" si="55"/>
        <v>4596.75</v>
      </c>
      <c r="X541" s="7">
        <f t="shared" si="56"/>
        <v>4600.75</v>
      </c>
      <c r="Y541" s="7">
        <f t="shared" si="57"/>
        <v>4556.5</v>
      </c>
      <c r="Z541" s="7">
        <f t="shared" si="58"/>
        <v>4594</v>
      </c>
    </row>
    <row r="542" spans="2:26" x14ac:dyDescent="0.25">
      <c r="B542" s="2">
        <f t="shared" si="54"/>
        <v>540</v>
      </c>
      <c r="C542" s="3">
        <f xml:space="preserve"> RTD("cqg.rtd",,"StudyData", $A$2, "BAR", "", "Time", $A$4,-$B542,$A$6,$A$10, "","False","T")</f>
        <v>45023</v>
      </c>
      <c r="D542" s="15">
        <f xml:space="preserve"> RTD("cqg.rtd",,"StudyData", $A$2, "BAR", "", "Time", $A$4,-$B542,$A$6,$A$10, "","False","T")</f>
        <v>45023</v>
      </c>
      <c r="E542" s="4" t="str">
        <f xml:space="preserve"> TEXT(RTD("cqg.rtd",,"StudyData", $A$2, "BAR", "", "Open", $A$4, -$B542, $A$6,$A$10,,$A$8,$A$12),$A$15)</f>
        <v>4586.75</v>
      </c>
      <c r="F542" s="4" t="str">
        <f xml:space="preserve"> TEXT(RTD("cqg.rtd",,"StudyData", $A$2, "BAR", "", "High", $A$4, -$B542, $A$6,$A$10,,$A$8,$A$12),$A$15)</f>
        <v>4604.50</v>
      </c>
      <c r="G542" s="4" t="str">
        <f xml:space="preserve"> TEXT(RTD("cqg.rtd",,"StudyData", $A$2, "BAR", "", "Low", $A$4, -$B542, $A$6,$A$10,,$A$8,$A$12),$A$15)</f>
        <v>4578.75</v>
      </c>
      <c r="H542" s="4" t="str">
        <f>TEXT(RTD("cqg.rtd",,"StudyData", $A$2, "BAR", "", "Close", $A$4, -$B542, $A$6,$A$10,,$A$8,$A$12),$A$15)</f>
        <v>4589.75</v>
      </c>
      <c r="I542" s="5">
        <f xml:space="preserve"> RTD("cqg.rtd",,"StudyData", $A$2, "Vol", "VolType=auto, CoCType=Contract", "Vol",$A$4, -$B542, $A$6,$A$10,,$A$8,$A$12)</f>
        <v>73009</v>
      </c>
      <c r="J542" s="1">
        <f>RTD("cqg.rtd",,"StudyData","CSForm("&amp;$A$2&amp;",Trend1:="&amp;$N$2&amp;",Trend2:="&amp;$N$3&amp;",Trend3:="&amp;$N$4&amp;",Trend4:="&amp;$N$5&amp;",Trend5:="&amp;$N$6&amp;",Trend6:="&amp;$N$7&amp;",Trend7:="&amp;$N$8&amp;",Trend8:="&amp;$N$9&amp;",Range7:="&amp;$O$8&amp;",Range8:="&amp;$O$9&amp;",Range9:="&amp;$O$10&amp;",Range10:="&amp;$O$11&amp;",Range11:="&amp;$O$12&amp;",Range12:="&amp;$O$13&amp;")", "Bar", "", "Close",$A$4,-B542,,,,,"T")</f>
        <v>0</v>
      </c>
      <c r="K542" s="4" t="str">
        <f t="shared" si="53"/>
        <v/>
      </c>
      <c r="S542" s="4"/>
      <c r="W542" s="7">
        <f t="shared" si="55"/>
        <v>4586.75</v>
      </c>
      <c r="X542" s="7">
        <f t="shared" si="56"/>
        <v>4604.5</v>
      </c>
      <c r="Y542" s="7">
        <f t="shared" si="57"/>
        <v>4578.75</v>
      </c>
      <c r="Z542" s="7">
        <f t="shared" si="58"/>
        <v>4589.75</v>
      </c>
    </row>
    <row r="543" spans="2:26" x14ac:dyDescent="0.25">
      <c r="B543" s="2">
        <f t="shared" si="54"/>
        <v>541</v>
      </c>
      <c r="C543" s="3">
        <f xml:space="preserve"> RTD("cqg.rtd",,"StudyData", $A$2, "BAR", "", "Time", $A$4,-$B543,$A$6,$A$10, "","False","T")</f>
        <v>45022</v>
      </c>
      <c r="D543" s="15">
        <f xml:space="preserve"> RTD("cqg.rtd",,"StudyData", $A$2, "BAR", "", "Time", $A$4,-$B543,$A$6,$A$10, "","False","T")</f>
        <v>45022</v>
      </c>
      <c r="E543" s="4" t="str">
        <f xml:space="preserve"> TEXT(RTD("cqg.rtd",,"StudyData", $A$2, "BAR", "", "Open", $A$4, -$B543, $A$6,$A$10,,$A$8,$A$12),$A$15)</f>
        <v>4571.50</v>
      </c>
      <c r="F543" s="4" t="str">
        <f xml:space="preserve"> TEXT(RTD("cqg.rtd",,"StudyData", $A$2, "BAR", "", "High", $A$4, -$B543, $A$6,$A$10,,$A$8,$A$12),$A$15)</f>
        <v>4593.00</v>
      </c>
      <c r="G543" s="4" t="str">
        <f xml:space="preserve"> TEXT(RTD("cqg.rtd",,"StudyData", $A$2, "BAR", "", "Low", $A$4, -$B543, $A$6,$A$10,,$A$8,$A$12),$A$15)</f>
        <v>4554.25</v>
      </c>
      <c r="H543" s="4" t="str">
        <f>TEXT(RTD("cqg.rtd",,"StudyData", $A$2, "BAR", "", "Close", $A$4, -$B543, $A$6,$A$10,,$A$8,$A$12),$A$15)</f>
        <v>4589.75</v>
      </c>
      <c r="I543" s="5">
        <f xml:space="preserve"> RTD("cqg.rtd",,"StudyData", $A$2, "Vol", "VolType=auto, CoCType=Contract", "Vol",$A$4, -$B543, $A$6,$A$10,,$A$8,$A$12)</f>
        <v>1299214</v>
      </c>
      <c r="J543" s="1">
        <f>RTD("cqg.rtd",,"StudyData","CSForm("&amp;$A$2&amp;",Trend1:="&amp;$N$2&amp;",Trend2:="&amp;$N$3&amp;",Trend3:="&amp;$N$4&amp;",Trend4:="&amp;$N$5&amp;",Trend5:="&amp;$N$6&amp;",Trend6:="&amp;$N$7&amp;",Trend7:="&amp;$N$8&amp;",Trend8:="&amp;$N$9&amp;",Range7:="&amp;$O$8&amp;",Range8:="&amp;$O$9&amp;",Range9:="&amp;$O$10&amp;",Range10:="&amp;$O$11&amp;",Range11:="&amp;$O$12&amp;",Range12:="&amp;$O$13&amp;")", "Bar", "", "Close",$A$4,-B543,,,,,"T")</f>
        <v>0</v>
      </c>
      <c r="K543" s="4" t="str">
        <f t="shared" si="53"/>
        <v/>
      </c>
      <c r="S543" s="4"/>
      <c r="W543" s="7">
        <f t="shared" si="55"/>
        <v>4571.5</v>
      </c>
      <c r="X543" s="7">
        <f t="shared" si="56"/>
        <v>4593</v>
      </c>
      <c r="Y543" s="7">
        <f t="shared" si="57"/>
        <v>4554.25</v>
      </c>
      <c r="Z543" s="7">
        <f t="shared" si="58"/>
        <v>4589.75</v>
      </c>
    </row>
    <row r="544" spans="2:26" x14ac:dyDescent="0.25">
      <c r="B544" s="2">
        <f t="shared" si="54"/>
        <v>542</v>
      </c>
      <c r="C544" s="3">
        <f xml:space="preserve"> RTD("cqg.rtd",,"StudyData", $A$2, "BAR", "", "Time", $A$4,-$B544,$A$6,$A$10, "","False","T")</f>
        <v>45021</v>
      </c>
      <c r="D544" s="15">
        <f xml:space="preserve"> RTD("cqg.rtd",,"StudyData", $A$2, "BAR", "", "Time", $A$4,-$B544,$A$6,$A$10, "","False","T")</f>
        <v>45021</v>
      </c>
      <c r="E544" s="4" t="str">
        <f xml:space="preserve"> TEXT(RTD("cqg.rtd",,"StudyData", $A$2, "BAR", "", "Open", $A$4, -$B544, $A$6,$A$10,,$A$8,$A$12),$A$15)</f>
        <v>4591.75</v>
      </c>
      <c r="F544" s="4" t="str">
        <f xml:space="preserve"> TEXT(RTD("cqg.rtd",,"StudyData", $A$2, "BAR", "", "High", $A$4, -$B544, $A$6,$A$10,,$A$8,$A$12),$A$15)</f>
        <v>4593.25</v>
      </c>
      <c r="G544" s="4" t="str">
        <f xml:space="preserve"> TEXT(RTD("cqg.rtd",,"StudyData", $A$2, "BAR", "", "Low", $A$4, -$B544, $A$6,$A$10,,$A$8,$A$12),$A$15)</f>
        <v>4556.75</v>
      </c>
      <c r="H544" s="4" t="str">
        <f>TEXT(RTD("cqg.rtd",,"StudyData", $A$2, "BAR", "", "Close", $A$4, -$B544, $A$6,$A$10,,$A$8,$A$12),$A$15)</f>
        <v>4575.00</v>
      </c>
      <c r="I544" s="5">
        <f xml:space="preserve"> RTD("cqg.rtd",,"StudyData", $A$2, "Vol", "VolType=auto, CoCType=Contract", "Vol",$A$4, -$B544, $A$6,$A$10,,$A$8,$A$12)</f>
        <v>1470176</v>
      </c>
      <c r="J544" s="1">
        <f>RTD("cqg.rtd",,"StudyData","CSForm("&amp;$A$2&amp;",Trend1:="&amp;$N$2&amp;",Trend2:="&amp;$N$3&amp;",Trend3:="&amp;$N$4&amp;",Trend4:="&amp;$N$5&amp;",Trend5:="&amp;$N$6&amp;",Trend6:="&amp;$N$7&amp;",Trend7:="&amp;$N$8&amp;",Trend8:="&amp;$N$9&amp;",Range7:="&amp;$O$8&amp;",Range8:="&amp;$O$9&amp;",Range9:="&amp;$O$10&amp;",Range10:="&amp;$O$11&amp;",Range11:="&amp;$O$12&amp;",Range12:="&amp;$O$13&amp;")", "Bar", "", "Close",$A$4,-B544,,,,,"T")</f>
        <v>0</v>
      </c>
      <c r="K544" s="4" t="str">
        <f t="shared" si="53"/>
        <v/>
      </c>
      <c r="S544" s="4"/>
      <c r="W544" s="7">
        <f t="shared" si="55"/>
        <v>4591.75</v>
      </c>
      <c r="X544" s="7">
        <f t="shared" si="56"/>
        <v>4593.25</v>
      </c>
      <c r="Y544" s="7">
        <f t="shared" si="57"/>
        <v>4556.75</v>
      </c>
      <c r="Z544" s="7">
        <f t="shared" si="58"/>
        <v>4575</v>
      </c>
    </row>
    <row r="545" spans="2:26" x14ac:dyDescent="0.25">
      <c r="B545" s="2">
        <f t="shared" si="54"/>
        <v>543</v>
      </c>
      <c r="C545" s="3">
        <f xml:space="preserve"> RTD("cqg.rtd",,"StudyData", $A$2, "BAR", "", "Time", $A$4,-$B545,$A$6,$A$10, "","False","T")</f>
        <v>45020</v>
      </c>
      <c r="D545" s="15">
        <f xml:space="preserve"> RTD("cqg.rtd",,"StudyData", $A$2, "BAR", "", "Time", $A$4,-$B545,$A$6,$A$10, "","False","T")</f>
        <v>45020</v>
      </c>
      <c r="E545" s="4" t="str">
        <f xml:space="preserve"> TEXT(RTD("cqg.rtd",,"StudyData", $A$2, "BAR", "", "Open", $A$4, -$B545, $A$6,$A$10,,$A$8,$A$12),$A$15)</f>
        <v>4610.25</v>
      </c>
      <c r="F545" s="4" t="str">
        <f xml:space="preserve"> TEXT(RTD("cqg.rtd",,"StudyData", $A$2, "BAR", "", "High", $A$4, -$B545, $A$6,$A$10,,$A$8,$A$12),$A$15)</f>
        <v>4629.50</v>
      </c>
      <c r="G545" s="4" t="str">
        <f xml:space="preserve"> TEXT(RTD("cqg.rtd",,"StudyData", $A$2, "BAR", "", "Low", $A$4, -$B545, $A$6,$A$10,,$A$8,$A$12),$A$15)</f>
        <v>4573.00</v>
      </c>
      <c r="H545" s="4" t="str">
        <f>TEXT(RTD("cqg.rtd",,"StudyData", $A$2, "BAR", "", "Close", $A$4, -$B545, $A$6,$A$10,,$A$8,$A$12),$A$15)</f>
        <v>4586.75</v>
      </c>
      <c r="I545" s="5">
        <f xml:space="preserve"> RTD("cqg.rtd",,"StudyData", $A$2, "Vol", "VolType=auto, CoCType=Contract", "Vol",$A$4, -$B545, $A$6,$A$10,,$A$8,$A$12)</f>
        <v>1582414</v>
      </c>
      <c r="J545" s="1">
        <f>RTD("cqg.rtd",,"StudyData","CSForm("&amp;$A$2&amp;",Trend1:="&amp;$N$2&amp;",Trend2:="&amp;$N$3&amp;",Trend3:="&amp;$N$4&amp;",Trend4:="&amp;$N$5&amp;",Trend5:="&amp;$N$6&amp;",Trend6:="&amp;$N$7&amp;",Trend7:="&amp;$N$8&amp;",Trend8:="&amp;$N$9&amp;",Range7:="&amp;$O$8&amp;",Range8:="&amp;$O$9&amp;",Range9:="&amp;$O$10&amp;",Range10:="&amp;$O$11&amp;",Range11:="&amp;$O$12&amp;",Range12:="&amp;$O$13&amp;")", "Bar", "", "Close",$A$4,-B545,,,,,"T")</f>
        <v>0</v>
      </c>
      <c r="K545" s="4" t="str">
        <f t="shared" si="53"/>
        <v/>
      </c>
      <c r="S545" s="4"/>
      <c r="W545" s="7">
        <f t="shared" si="55"/>
        <v>4610.25</v>
      </c>
      <c r="X545" s="7">
        <f t="shared" si="56"/>
        <v>4629.5</v>
      </c>
      <c r="Y545" s="7">
        <f t="shared" si="57"/>
        <v>4573</v>
      </c>
      <c r="Z545" s="7">
        <f t="shared" si="58"/>
        <v>4586.75</v>
      </c>
    </row>
    <row r="546" spans="2:26" x14ac:dyDescent="0.25">
      <c r="B546" s="2">
        <f t="shared" si="54"/>
        <v>544</v>
      </c>
      <c r="C546" s="3">
        <f xml:space="preserve"> RTD("cqg.rtd",,"StudyData", $A$2, "BAR", "", "Time", $A$4,-$B546,$A$6,$A$10, "","False","T")</f>
        <v>45019</v>
      </c>
      <c r="D546" s="15">
        <f xml:space="preserve"> RTD("cqg.rtd",,"StudyData", $A$2, "BAR", "", "Time", $A$4,-$B546,$A$6,$A$10, "","False","T")</f>
        <v>45019</v>
      </c>
      <c r="E546" s="4" t="str">
        <f xml:space="preserve"> TEXT(RTD("cqg.rtd",,"StudyData", $A$2, "BAR", "", "Open", $A$4, -$B546, $A$6,$A$10,,$A$8,$A$12),$A$15)</f>
        <v>4584.75</v>
      </c>
      <c r="F546" s="4" t="str">
        <f xml:space="preserve"> TEXT(RTD("cqg.rtd",,"StudyData", $A$2, "BAR", "", "High", $A$4, -$B546, $A$6,$A$10,,$A$8,$A$12),$A$15)</f>
        <v>4615.50</v>
      </c>
      <c r="G546" s="4" t="str">
        <f xml:space="preserve"> TEXT(RTD("cqg.rtd",,"StudyData", $A$2, "BAR", "", "Low", $A$4, -$B546, $A$6,$A$10,,$A$8,$A$12),$A$15)</f>
        <v>4580.50</v>
      </c>
      <c r="H546" s="4" t="str">
        <f>TEXT(RTD("cqg.rtd",,"StudyData", $A$2, "BAR", "", "Close", $A$4, -$B546, $A$6,$A$10,,$A$8,$A$12),$A$15)</f>
        <v>4611.50</v>
      </c>
      <c r="I546" s="5">
        <f xml:space="preserve"> RTD("cqg.rtd",,"StudyData", $A$2, "Vol", "VolType=auto, CoCType=Contract", "Vol",$A$4, -$B546, $A$6,$A$10,,$A$8,$A$12)</f>
        <v>1380286</v>
      </c>
      <c r="J546" s="1">
        <f>RTD("cqg.rtd",,"StudyData","CSForm("&amp;$A$2&amp;",Trend1:="&amp;$N$2&amp;",Trend2:="&amp;$N$3&amp;",Trend3:="&amp;$N$4&amp;",Trend4:="&amp;$N$5&amp;",Trend5:="&amp;$N$6&amp;",Trend6:="&amp;$N$7&amp;",Trend7:="&amp;$N$8&amp;",Trend8:="&amp;$N$9&amp;",Range7:="&amp;$O$8&amp;",Range8:="&amp;$O$9&amp;",Range9:="&amp;$O$10&amp;",Range10:="&amp;$O$11&amp;",Range11:="&amp;$O$12&amp;",Range12:="&amp;$O$13&amp;")", "Bar", "", "Close",$A$4,-B546,,,,,"T")</f>
        <v>0</v>
      </c>
      <c r="K546" s="4" t="str">
        <f t="shared" si="53"/>
        <v/>
      </c>
      <c r="S546" s="4"/>
      <c r="W546" s="7">
        <f t="shared" si="55"/>
        <v>4584.75</v>
      </c>
      <c r="X546" s="7">
        <f t="shared" si="56"/>
        <v>4615.5</v>
      </c>
      <c r="Y546" s="7">
        <f t="shared" si="57"/>
        <v>4580.5</v>
      </c>
      <c r="Z546" s="7">
        <f t="shared" si="58"/>
        <v>4611.5</v>
      </c>
    </row>
    <row r="547" spans="2:26" x14ac:dyDescent="0.25">
      <c r="B547" s="2">
        <f t="shared" si="54"/>
        <v>545</v>
      </c>
      <c r="C547" s="3">
        <f xml:space="preserve"> RTD("cqg.rtd",,"StudyData", $A$2, "BAR", "", "Time", $A$4,-$B547,$A$6,$A$10, "","False","T")</f>
        <v>45016</v>
      </c>
      <c r="D547" s="15">
        <f xml:space="preserve"> RTD("cqg.rtd",,"StudyData", $A$2, "BAR", "", "Time", $A$4,-$B547,$A$6,$A$10, "","False","T")</f>
        <v>45016</v>
      </c>
      <c r="E547" s="4" t="str">
        <f xml:space="preserve"> TEXT(RTD("cqg.rtd",,"StudyData", $A$2, "BAR", "", "Open", $A$4, -$B547, $A$6,$A$10,,$A$8,$A$12),$A$15)</f>
        <v>4538.75</v>
      </c>
      <c r="F547" s="4" t="str">
        <f xml:space="preserve"> TEXT(RTD("cqg.rtd",,"StudyData", $A$2, "BAR", "", "High", $A$4, -$B547, $A$6,$A$10,,$A$8,$A$12),$A$15)</f>
        <v>4600.25</v>
      </c>
      <c r="G547" s="4" t="str">
        <f xml:space="preserve"> TEXT(RTD("cqg.rtd",,"StudyData", $A$2, "BAR", "", "Low", $A$4, -$B547, $A$6,$A$10,,$A$8,$A$12),$A$15)</f>
        <v>4535.75</v>
      </c>
      <c r="H547" s="4" t="str">
        <f>TEXT(RTD("cqg.rtd",,"StudyData", $A$2, "BAR", "", "Close", $A$4, -$B547, $A$6,$A$10,,$A$8,$A$12),$A$15)</f>
        <v>4595.50</v>
      </c>
      <c r="I547" s="5">
        <f xml:space="preserve"> RTD("cqg.rtd",,"StudyData", $A$2, "Vol", "VolType=auto, CoCType=Contract", "Vol",$A$4, -$B547, $A$6,$A$10,,$A$8,$A$12)</f>
        <v>1695840</v>
      </c>
      <c r="J547" s="1">
        <f>RTD("cqg.rtd",,"StudyData","CSForm("&amp;$A$2&amp;",Trend1:="&amp;$N$2&amp;",Trend2:="&amp;$N$3&amp;",Trend3:="&amp;$N$4&amp;",Trend4:="&amp;$N$5&amp;",Trend5:="&amp;$N$6&amp;",Trend6:="&amp;$N$7&amp;",Trend7:="&amp;$N$8&amp;",Trend8:="&amp;$N$9&amp;",Range7:="&amp;$O$8&amp;",Range8:="&amp;$O$9&amp;",Range9:="&amp;$O$10&amp;",Range10:="&amp;$O$11&amp;",Range11:="&amp;$O$12&amp;",Range12:="&amp;$O$13&amp;")", "Bar", "", "Close",$A$4,-B547,,,,,"T")</f>
        <v>0</v>
      </c>
      <c r="K547" s="4" t="str">
        <f t="shared" si="53"/>
        <v/>
      </c>
      <c r="S547" s="4"/>
      <c r="W547" s="7">
        <f t="shared" si="55"/>
        <v>4538.75</v>
      </c>
      <c r="X547" s="7">
        <f t="shared" si="56"/>
        <v>4600.25</v>
      </c>
      <c r="Y547" s="7">
        <f t="shared" si="57"/>
        <v>4535.75</v>
      </c>
      <c r="Z547" s="7">
        <f t="shared" si="58"/>
        <v>4595.5</v>
      </c>
    </row>
    <row r="548" spans="2:26" x14ac:dyDescent="0.25">
      <c r="B548" s="2">
        <f t="shared" si="54"/>
        <v>546</v>
      </c>
      <c r="C548" s="3">
        <f xml:space="preserve"> RTD("cqg.rtd",,"StudyData", $A$2, "BAR", "", "Time", $A$4,-$B548,$A$6,$A$10, "","False","T")</f>
        <v>45015</v>
      </c>
      <c r="D548" s="15">
        <f xml:space="preserve"> RTD("cqg.rtd",,"StudyData", $A$2, "BAR", "", "Time", $A$4,-$B548,$A$6,$A$10, "","False","T")</f>
        <v>45015</v>
      </c>
      <c r="E548" s="4" t="str">
        <f xml:space="preserve"> TEXT(RTD("cqg.rtd",,"StudyData", $A$2, "BAR", "", "Open", $A$4, -$B548, $A$6,$A$10,,$A$8,$A$12),$A$15)</f>
        <v>4515.75</v>
      </c>
      <c r="F548" s="4" t="str">
        <f xml:space="preserve"> TEXT(RTD("cqg.rtd",,"StudyData", $A$2, "BAR", "", "High", $A$4, -$B548, $A$6,$A$10,,$A$8,$A$12),$A$15)</f>
        <v>4545.50</v>
      </c>
      <c r="G548" s="4" t="str">
        <f xml:space="preserve"> TEXT(RTD("cqg.rtd",,"StudyData", $A$2, "BAR", "", "Low", $A$4, -$B548, $A$6,$A$10,,$A$8,$A$12),$A$15)</f>
        <v>4510.25</v>
      </c>
      <c r="H548" s="4" t="str">
        <f>TEXT(RTD("cqg.rtd",,"StudyData", $A$2, "BAR", "", "Close", $A$4, -$B548, $A$6,$A$10,,$A$8,$A$12),$A$15)</f>
        <v>4537.75</v>
      </c>
      <c r="I548" s="5">
        <f xml:space="preserve"> RTD("cqg.rtd",,"StudyData", $A$2, "Vol", "VolType=auto, CoCType=Contract", "Vol",$A$4, -$B548, $A$6,$A$10,,$A$8,$A$12)</f>
        <v>1328529</v>
      </c>
      <c r="J548" s="1">
        <f>RTD("cqg.rtd",,"StudyData","CSForm("&amp;$A$2&amp;",Trend1:="&amp;$N$2&amp;",Trend2:="&amp;$N$3&amp;",Trend3:="&amp;$N$4&amp;",Trend4:="&amp;$N$5&amp;",Trend5:="&amp;$N$6&amp;",Trend6:="&amp;$N$7&amp;",Trend7:="&amp;$N$8&amp;",Trend8:="&amp;$N$9&amp;",Range7:="&amp;$O$8&amp;",Range8:="&amp;$O$9&amp;",Range9:="&amp;$O$10&amp;",Range10:="&amp;$O$11&amp;",Range11:="&amp;$O$12&amp;",Range12:="&amp;$O$13&amp;")", "Bar", "", "Close",$A$4,-B548,,,,,"T")</f>
        <v>0</v>
      </c>
      <c r="K548" s="4" t="str">
        <f t="shared" si="53"/>
        <v/>
      </c>
      <c r="S548" s="4"/>
      <c r="W548" s="7">
        <f t="shared" si="55"/>
        <v>4515.75</v>
      </c>
      <c r="X548" s="7">
        <f t="shared" si="56"/>
        <v>4545.5</v>
      </c>
      <c r="Y548" s="7">
        <f t="shared" si="57"/>
        <v>4510.25</v>
      </c>
      <c r="Z548" s="7">
        <f t="shared" si="58"/>
        <v>4537.75</v>
      </c>
    </row>
    <row r="549" spans="2:26" x14ac:dyDescent="0.25">
      <c r="B549" s="2">
        <f t="shared" si="54"/>
        <v>547</v>
      </c>
      <c r="C549" s="3">
        <f xml:space="preserve"> RTD("cqg.rtd",,"StudyData", $A$2, "BAR", "", "Time", $A$4,-$B549,$A$6,$A$10, "","False","T")</f>
        <v>45014</v>
      </c>
      <c r="D549" s="15">
        <f xml:space="preserve"> RTD("cqg.rtd",,"StudyData", $A$2, "BAR", "", "Time", $A$4,-$B549,$A$6,$A$10, "","False","T")</f>
        <v>45014</v>
      </c>
      <c r="E549" s="4" t="str">
        <f xml:space="preserve"> TEXT(RTD("cqg.rtd",,"StudyData", $A$2, "BAR", "", "Open", $A$4, -$B549, $A$6,$A$10,,$A$8,$A$12),$A$15)</f>
        <v>4464.25</v>
      </c>
      <c r="F549" s="4" t="str">
        <f xml:space="preserve"> TEXT(RTD("cqg.rtd",,"StudyData", $A$2, "BAR", "", "High", $A$4, -$B549, $A$6,$A$10,,$A$8,$A$12),$A$15)</f>
        <v>4519.00</v>
      </c>
      <c r="G549" s="4" t="str">
        <f xml:space="preserve"> TEXT(RTD("cqg.rtd",,"StudyData", $A$2, "BAR", "", "Low", $A$4, -$B549, $A$6,$A$10,,$A$8,$A$12),$A$15)</f>
        <v>4463.75</v>
      </c>
      <c r="H549" s="4" t="str">
        <f>TEXT(RTD("cqg.rtd",,"StudyData", $A$2, "BAR", "", "Close", $A$4, -$B549, $A$6,$A$10,,$A$8,$A$12),$A$15)</f>
        <v>4515.25</v>
      </c>
      <c r="I549" s="5">
        <f xml:space="preserve"> RTD("cqg.rtd",,"StudyData", $A$2, "Vol", "VolType=auto, CoCType=Contract", "Vol",$A$4, -$B549, $A$6,$A$10,,$A$8,$A$12)</f>
        <v>1389352</v>
      </c>
      <c r="J549" s="1">
        <f>RTD("cqg.rtd",,"StudyData","CSForm("&amp;$A$2&amp;",Trend1:="&amp;$N$2&amp;",Trend2:="&amp;$N$3&amp;",Trend3:="&amp;$N$4&amp;",Trend4:="&amp;$N$5&amp;",Trend5:="&amp;$N$6&amp;",Trend6:="&amp;$N$7&amp;",Trend7:="&amp;$N$8&amp;",Trend8:="&amp;$N$9&amp;",Range7:="&amp;$O$8&amp;",Range8:="&amp;$O$9&amp;",Range9:="&amp;$O$10&amp;",Range10:="&amp;$O$11&amp;",Range11:="&amp;$O$12&amp;",Range12:="&amp;$O$13&amp;")", "Bar", "", "Close",$A$4,-B549,,,,,"T")</f>
        <v>0</v>
      </c>
      <c r="K549" s="4" t="str">
        <f t="shared" si="53"/>
        <v/>
      </c>
      <c r="S549" s="4"/>
      <c r="W549" s="7">
        <f t="shared" si="55"/>
        <v>4464.25</v>
      </c>
      <c r="X549" s="7">
        <f t="shared" si="56"/>
        <v>4519</v>
      </c>
      <c r="Y549" s="7">
        <f t="shared" si="57"/>
        <v>4463.75</v>
      </c>
      <c r="Z549" s="7">
        <f t="shared" si="58"/>
        <v>4515.25</v>
      </c>
    </row>
    <row r="550" spans="2:26" x14ac:dyDescent="0.25">
      <c r="B550" s="2">
        <f t="shared" si="54"/>
        <v>548</v>
      </c>
      <c r="C550" s="3">
        <f xml:space="preserve"> RTD("cqg.rtd",,"StudyData", $A$2, "BAR", "", "Time", $A$4,-$B550,$A$6,$A$10, "","False","T")</f>
        <v>45013</v>
      </c>
      <c r="D550" s="15">
        <f xml:space="preserve"> RTD("cqg.rtd",,"StudyData", $A$2, "BAR", "", "Time", $A$4,-$B550,$A$6,$A$10, "","False","T")</f>
        <v>45013</v>
      </c>
      <c r="E550" s="4" t="str">
        <f xml:space="preserve"> TEXT(RTD("cqg.rtd",,"StudyData", $A$2, "BAR", "", "Open", $A$4, -$B550, $A$6,$A$10,,$A$8,$A$12),$A$15)</f>
        <v>4471.25</v>
      </c>
      <c r="F550" s="4" t="str">
        <f xml:space="preserve"> TEXT(RTD("cqg.rtd",,"StudyData", $A$2, "BAR", "", "High", $A$4, -$B550, $A$6,$A$10,,$A$8,$A$12),$A$15)</f>
        <v>4481.50</v>
      </c>
      <c r="G550" s="4" t="str">
        <f xml:space="preserve"> TEXT(RTD("cqg.rtd",,"StudyData", $A$2, "BAR", "", "Low", $A$4, -$B550, $A$6,$A$10,,$A$8,$A$12),$A$15)</f>
        <v>4438.50</v>
      </c>
      <c r="H550" s="4" t="str">
        <f>TEXT(RTD("cqg.rtd",,"StudyData", $A$2, "BAR", "", "Close", $A$4, -$B550, $A$6,$A$10,,$A$8,$A$12),$A$15)</f>
        <v>4459.25</v>
      </c>
      <c r="I550" s="5">
        <f xml:space="preserve"> RTD("cqg.rtd",,"StudyData", $A$2, "Vol", "VolType=auto, CoCType=Contract", "Vol",$A$4, -$B550, $A$6,$A$10,,$A$8,$A$12)</f>
        <v>1224495</v>
      </c>
      <c r="J550" s="1">
        <f>RTD("cqg.rtd",,"StudyData","CSForm("&amp;$A$2&amp;",Trend1:="&amp;$N$2&amp;",Trend2:="&amp;$N$3&amp;",Trend3:="&amp;$N$4&amp;",Trend4:="&amp;$N$5&amp;",Trend5:="&amp;$N$6&amp;",Trend6:="&amp;$N$7&amp;",Trend7:="&amp;$N$8&amp;",Trend8:="&amp;$N$9&amp;",Range7:="&amp;$O$8&amp;",Range8:="&amp;$O$9&amp;",Range9:="&amp;$O$10&amp;",Range10:="&amp;$O$11&amp;",Range11:="&amp;$O$12&amp;",Range12:="&amp;$O$13&amp;")", "Bar", "", "Close",$A$4,-B550,,,,,"T")</f>
        <v>0</v>
      </c>
      <c r="K550" s="4" t="str">
        <f t="shared" si="53"/>
        <v/>
      </c>
      <c r="S550" s="4"/>
      <c r="W550" s="7">
        <f t="shared" si="55"/>
        <v>4471.25</v>
      </c>
      <c r="X550" s="7">
        <f t="shared" si="56"/>
        <v>4481.5</v>
      </c>
      <c r="Y550" s="7">
        <f t="shared" si="57"/>
        <v>4438.5</v>
      </c>
      <c r="Z550" s="7">
        <f t="shared" si="58"/>
        <v>4459.25</v>
      </c>
    </row>
    <row r="551" spans="2:26" x14ac:dyDescent="0.25">
      <c r="B551" s="2">
        <f t="shared" si="54"/>
        <v>549</v>
      </c>
      <c r="C551" s="3">
        <f xml:space="preserve"> RTD("cqg.rtd",,"StudyData", $A$2, "BAR", "", "Time", $A$4,-$B551,$A$6,$A$10, "","False","T")</f>
        <v>45012</v>
      </c>
      <c r="D551" s="15">
        <f xml:space="preserve"> RTD("cqg.rtd",,"StudyData", $A$2, "BAR", "", "Time", $A$4,-$B551,$A$6,$A$10, "","False","T")</f>
        <v>45012</v>
      </c>
      <c r="E551" s="4" t="str">
        <f xml:space="preserve"> TEXT(RTD("cqg.rtd",,"StudyData", $A$2, "BAR", "", "Open", $A$4, -$B551, $A$6,$A$10,,$A$8,$A$12),$A$15)</f>
        <v>4465.75</v>
      </c>
      <c r="F551" s="4" t="str">
        <f xml:space="preserve"> TEXT(RTD("cqg.rtd",,"StudyData", $A$2, "BAR", "", "High", $A$4, -$B551, $A$6,$A$10,,$A$8,$A$12),$A$15)</f>
        <v>4492.00</v>
      </c>
      <c r="G551" s="4" t="str">
        <f xml:space="preserve"> TEXT(RTD("cqg.rtd",,"StudyData", $A$2, "BAR", "", "Low", $A$4, -$B551, $A$6,$A$10,,$A$8,$A$12),$A$15)</f>
        <v>4455.25</v>
      </c>
      <c r="H551" s="4" t="str">
        <f>TEXT(RTD("cqg.rtd",,"StudyData", $A$2, "BAR", "", "Close", $A$4, -$B551, $A$6,$A$10,,$A$8,$A$12),$A$15)</f>
        <v>4465.00</v>
      </c>
      <c r="I551" s="5">
        <f xml:space="preserve"> RTD("cqg.rtd",,"StudyData", $A$2, "Vol", "VolType=auto, CoCType=Contract", "Vol",$A$4, -$B551, $A$6,$A$10,,$A$8,$A$12)</f>
        <v>1304572</v>
      </c>
      <c r="J551" s="1">
        <f>RTD("cqg.rtd",,"StudyData","CSForm("&amp;$A$2&amp;",Trend1:="&amp;$N$2&amp;",Trend2:="&amp;$N$3&amp;",Trend3:="&amp;$N$4&amp;",Trend4:="&amp;$N$5&amp;",Trend5:="&amp;$N$6&amp;",Trend6:="&amp;$N$7&amp;",Trend7:="&amp;$N$8&amp;",Trend8:="&amp;$N$9&amp;",Range7:="&amp;$O$8&amp;",Range8:="&amp;$O$9&amp;",Range9:="&amp;$O$10&amp;",Range10:="&amp;$O$11&amp;",Range11:="&amp;$O$12&amp;",Range12:="&amp;$O$13&amp;")", "Bar", "", "Close",$A$4,-B551,,,,,"T")</f>
        <v>0</v>
      </c>
      <c r="K551" s="4" t="str">
        <f t="shared" si="53"/>
        <v/>
      </c>
      <c r="S551" s="4"/>
      <c r="W551" s="7">
        <f t="shared" si="55"/>
        <v>4465.75</v>
      </c>
      <c r="X551" s="7">
        <f t="shared" si="56"/>
        <v>4492</v>
      </c>
      <c r="Y551" s="7">
        <f t="shared" si="57"/>
        <v>4455.25</v>
      </c>
      <c r="Z551" s="7">
        <f t="shared" si="58"/>
        <v>4465</v>
      </c>
    </row>
    <row r="552" spans="2:26" x14ac:dyDescent="0.25">
      <c r="B552" s="2">
        <f t="shared" si="54"/>
        <v>550</v>
      </c>
      <c r="C552" s="3">
        <f xml:space="preserve"> RTD("cqg.rtd",,"StudyData", $A$2, "BAR", "", "Time", $A$4,-$B552,$A$6,$A$10, "","False","T")</f>
        <v>45009</v>
      </c>
      <c r="D552" s="15">
        <f xml:space="preserve"> RTD("cqg.rtd",,"StudyData", $A$2, "BAR", "", "Time", $A$4,-$B552,$A$6,$A$10, "","False","T")</f>
        <v>45009</v>
      </c>
      <c r="E552" s="4" t="str">
        <f xml:space="preserve"> TEXT(RTD("cqg.rtd",,"StudyData", $A$2, "BAR", "", "Open", $A$4, -$B552, $A$6,$A$10,,$A$8,$A$12),$A$15)</f>
        <v>4446.50</v>
      </c>
      <c r="F552" s="4" t="str">
        <f xml:space="preserve"> TEXT(RTD("cqg.rtd",,"StudyData", $A$2, "BAR", "", "High", $A$4, -$B552, $A$6,$A$10,,$A$8,$A$12),$A$15)</f>
        <v>4468.50</v>
      </c>
      <c r="G552" s="4" t="str">
        <f xml:space="preserve"> TEXT(RTD("cqg.rtd",,"StudyData", $A$2, "BAR", "", "Low", $A$4, -$B552, $A$6,$A$10,,$A$8,$A$12),$A$15)</f>
        <v>4394.75</v>
      </c>
      <c r="H552" s="4" t="str">
        <f>TEXT(RTD("cqg.rtd",,"StudyData", $A$2, "BAR", "", "Close", $A$4, -$B552, $A$6,$A$10,,$A$8,$A$12),$A$15)</f>
        <v>4459.00</v>
      </c>
      <c r="I552" s="5">
        <f xml:space="preserve"> RTD("cqg.rtd",,"StudyData", $A$2, "Vol", "VolType=auto, CoCType=Contract", "Vol",$A$4, -$B552, $A$6,$A$10,,$A$8,$A$12)</f>
        <v>1944981</v>
      </c>
      <c r="J552" s="1">
        <f>RTD("cqg.rtd",,"StudyData","CSForm("&amp;$A$2&amp;",Trend1:="&amp;$N$2&amp;",Trend2:="&amp;$N$3&amp;",Trend3:="&amp;$N$4&amp;",Trend4:="&amp;$N$5&amp;",Trend5:="&amp;$N$6&amp;",Trend6:="&amp;$N$7&amp;",Trend7:="&amp;$N$8&amp;",Trend8:="&amp;$N$9&amp;",Range7:="&amp;$O$8&amp;",Range8:="&amp;$O$9&amp;",Range9:="&amp;$O$10&amp;",Range10:="&amp;$O$11&amp;",Range11:="&amp;$O$12&amp;",Range12:="&amp;$O$13&amp;")", "Bar", "", "Close",$A$4,-B552,,,,,"T")</f>
        <v>0</v>
      </c>
      <c r="K552" s="4" t="str">
        <f t="shared" si="53"/>
        <v/>
      </c>
      <c r="S552" s="4"/>
      <c r="W552" s="7">
        <f t="shared" si="55"/>
        <v>4446.5</v>
      </c>
      <c r="X552" s="7">
        <f t="shared" si="56"/>
        <v>4468.5</v>
      </c>
      <c r="Y552" s="7">
        <f t="shared" si="57"/>
        <v>4394.75</v>
      </c>
      <c r="Z552" s="7">
        <f t="shared" si="58"/>
        <v>4459</v>
      </c>
    </row>
    <row r="553" spans="2:26" x14ac:dyDescent="0.25">
      <c r="B553" s="2">
        <f t="shared" si="54"/>
        <v>551</v>
      </c>
      <c r="C553" s="3">
        <f xml:space="preserve"> RTD("cqg.rtd",,"StudyData", $A$2, "BAR", "", "Time", $A$4,-$B553,$A$6,$A$10, "","False","T")</f>
        <v>45008</v>
      </c>
      <c r="D553" s="15">
        <f xml:space="preserve"> RTD("cqg.rtd",,"StudyData", $A$2, "BAR", "", "Time", $A$4,-$B553,$A$6,$A$10, "","False","T")</f>
        <v>45008</v>
      </c>
      <c r="E553" s="4" t="str">
        <f xml:space="preserve"> TEXT(RTD("cqg.rtd",,"StudyData", $A$2, "BAR", "", "Open", $A$4, -$B553, $A$6,$A$10,,$A$8,$A$12),$A$15)</f>
        <v>4430.50</v>
      </c>
      <c r="F553" s="4" t="str">
        <f xml:space="preserve"> TEXT(RTD("cqg.rtd",,"StudyData", $A$2, "BAR", "", "High", $A$4, -$B553, $A$6,$A$10,,$A$8,$A$12),$A$15)</f>
        <v>4497.25</v>
      </c>
      <c r="G553" s="4" t="str">
        <f xml:space="preserve"> TEXT(RTD("cqg.rtd",,"StudyData", $A$2, "BAR", "", "Low", $A$4, -$B553, $A$6,$A$10,,$A$8,$A$12),$A$15)</f>
        <v>4406.25</v>
      </c>
      <c r="H553" s="4" t="str">
        <f>TEXT(RTD("cqg.rtd",,"StudyData", $A$2, "BAR", "", "Close", $A$4, -$B553, $A$6,$A$10,,$A$8,$A$12),$A$15)</f>
        <v>4435.75</v>
      </c>
      <c r="I553" s="5">
        <f xml:space="preserve"> RTD("cqg.rtd",,"StudyData", $A$2, "Vol", "VolType=auto, CoCType=Contract", "Vol",$A$4, -$B553, $A$6,$A$10,,$A$8,$A$12)</f>
        <v>2236954</v>
      </c>
      <c r="J553" s="1">
        <f>RTD("cqg.rtd",,"StudyData","CSForm("&amp;$A$2&amp;",Trend1:="&amp;$N$2&amp;",Trend2:="&amp;$N$3&amp;",Trend3:="&amp;$N$4&amp;",Trend4:="&amp;$N$5&amp;",Trend5:="&amp;$N$6&amp;",Trend6:="&amp;$N$7&amp;",Trend7:="&amp;$N$8&amp;",Trend8:="&amp;$N$9&amp;",Range7:="&amp;$O$8&amp;",Range8:="&amp;$O$9&amp;",Range9:="&amp;$O$10&amp;",Range10:="&amp;$O$11&amp;",Range11:="&amp;$O$12&amp;",Range12:="&amp;$O$13&amp;")", "Bar", "", "Close",$A$4,-B553,,,,,"T")</f>
        <v>7</v>
      </c>
      <c r="K553" s="4" t="str">
        <f t="shared" si="53"/>
        <v>Harami Bullish (HI)</v>
      </c>
      <c r="S553" s="4"/>
      <c r="W553" s="7">
        <f t="shared" si="55"/>
        <v>4430.5</v>
      </c>
      <c r="X553" s="7">
        <f t="shared" si="56"/>
        <v>4497.25</v>
      </c>
      <c r="Y553" s="7">
        <f t="shared" si="57"/>
        <v>4406.25</v>
      </c>
      <c r="Z553" s="7">
        <f t="shared" si="58"/>
        <v>4435.75</v>
      </c>
    </row>
    <row r="554" spans="2:26" x14ac:dyDescent="0.25">
      <c r="B554" s="2">
        <f t="shared" si="54"/>
        <v>552</v>
      </c>
      <c r="C554" s="3">
        <f xml:space="preserve"> RTD("cqg.rtd",,"StudyData", $A$2, "BAR", "", "Time", $A$4,-$B554,$A$6,$A$10, "","False","T")</f>
        <v>45007</v>
      </c>
      <c r="D554" s="15">
        <f xml:space="preserve"> RTD("cqg.rtd",,"StudyData", $A$2, "BAR", "", "Time", $A$4,-$B554,$A$6,$A$10, "","False","T")</f>
        <v>45007</v>
      </c>
      <c r="E554" s="4" t="str">
        <f xml:space="preserve"> TEXT(RTD("cqg.rtd",,"StudyData", $A$2, "BAR", "", "Open", $A$4, -$B554, $A$6,$A$10,,$A$8,$A$12),$A$15)</f>
        <v>4496.50</v>
      </c>
      <c r="F554" s="4" t="str">
        <f xml:space="preserve"> TEXT(RTD("cqg.rtd",,"StudyData", $A$2, "BAR", "", "High", $A$4, -$B554, $A$6,$A$10,,$A$8,$A$12),$A$15)</f>
        <v>4531.50</v>
      </c>
      <c r="G554" s="4" t="str">
        <f xml:space="preserve"> TEXT(RTD("cqg.rtd",,"StudyData", $A$2, "BAR", "", "Low", $A$4, -$B554, $A$6,$A$10,,$A$8,$A$12),$A$15)</f>
        <v>4424.00</v>
      </c>
      <c r="H554" s="4" t="str">
        <f>TEXT(RTD("cqg.rtd",,"StudyData", $A$2, "BAR", "", "Close", $A$4, -$B554, $A$6,$A$10,,$A$8,$A$12),$A$15)</f>
        <v>4428.25</v>
      </c>
      <c r="I554" s="5">
        <f xml:space="preserve"> RTD("cqg.rtd",,"StudyData", $A$2, "Vol", "VolType=auto, CoCType=Contract", "Vol",$A$4, -$B554, $A$6,$A$10,,$A$8,$A$12)</f>
        <v>1802929</v>
      </c>
      <c r="J554" s="1">
        <f>RTD("cqg.rtd",,"StudyData","CSForm("&amp;$A$2&amp;",Trend1:="&amp;$N$2&amp;",Trend2:="&amp;$N$3&amp;",Trend3:="&amp;$N$4&amp;",Trend4:="&amp;$N$5&amp;",Trend5:="&amp;$N$6&amp;",Trend6:="&amp;$N$7&amp;",Trend7:="&amp;$N$8&amp;",Trend8:="&amp;$N$9&amp;",Range7:="&amp;$O$8&amp;",Range8:="&amp;$O$9&amp;",Range9:="&amp;$O$10&amp;",Range10:="&amp;$O$11&amp;",Range11:="&amp;$O$12&amp;",Range12:="&amp;$O$13&amp;")", "Bar", "", "Close",$A$4,-B554,,,,,"T")</f>
        <v>2</v>
      </c>
      <c r="K554" s="4" t="str">
        <f t="shared" si="53"/>
        <v>Engulfing Bearish (EG)</v>
      </c>
      <c r="S554" s="4"/>
      <c r="W554" s="7">
        <f t="shared" si="55"/>
        <v>4496.5</v>
      </c>
      <c r="X554" s="7">
        <f t="shared" si="56"/>
        <v>4531.5</v>
      </c>
      <c r="Y554" s="7">
        <f t="shared" si="57"/>
        <v>4424</v>
      </c>
      <c r="Z554" s="7">
        <f t="shared" si="58"/>
        <v>4428.25</v>
      </c>
    </row>
    <row r="555" spans="2:26" x14ac:dyDescent="0.25">
      <c r="B555" s="2">
        <f t="shared" si="54"/>
        <v>553</v>
      </c>
      <c r="C555" s="3">
        <f xml:space="preserve"> RTD("cqg.rtd",,"StudyData", $A$2, "BAR", "", "Time", $A$4,-$B555,$A$6,$A$10, "","False","T")</f>
        <v>45006</v>
      </c>
      <c r="D555" s="15">
        <f xml:space="preserve"> RTD("cqg.rtd",,"StudyData", $A$2, "BAR", "", "Time", $A$4,-$B555,$A$6,$A$10, "","False","T")</f>
        <v>45006</v>
      </c>
      <c r="E555" s="4" t="str">
        <f xml:space="preserve"> TEXT(RTD("cqg.rtd",,"StudyData", $A$2, "BAR", "", "Open", $A$4, -$B555, $A$6,$A$10,,$A$8,$A$12),$A$15)</f>
        <v>4444.25</v>
      </c>
      <c r="F555" s="4" t="str">
        <f xml:space="preserve"> TEXT(RTD("cqg.rtd",,"StudyData", $A$2, "BAR", "", "High", $A$4, -$B555, $A$6,$A$10,,$A$8,$A$12),$A$15)</f>
        <v>4501.00</v>
      </c>
      <c r="G555" s="4" t="str">
        <f xml:space="preserve"> TEXT(RTD("cqg.rtd",,"StudyData", $A$2, "BAR", "", "Low", $A$4, -$B555, $A$6,$A$10,,$A$8,$A$12),$A$15)</f>
        <v>4439.50</v>
      </c>
      <c r="H555" s="4" t="str">
        <f>TEXT(RTD("cqg.rtd",,"StudyData", $A$2, "BAR", "", "Close", $A$4, -$B555, $A$6,$A$10,,$A$8,$A$12),$A$15)</f>
        <v>4493.50</v>
      </c>
      <c r="I555" s="5">
        <f xml:space="preserve"> RTD("cqg.rtd",,"StudyData", $A$2, "Vol", "VolType=auto, CoCType=Contract", "Vol",$A$4, -$B555, $A$6,$A$10,,$A$8,$A$12)</f>
        <v>1531670</v>
      </c>
      <c r="J555" s="1">
        <f>RTD("cqg.rtd",,"StudyData","CSForm("&amp;$A$2&amp;",Trend1:="&amp;$N$2&amp;",Trend2:="&amp;$N$3&amp;",Trend3:="&amp;$N$4&amp;",Trend4:="&amp;$N$5&amp;",Trend5:="&amp;$N$6&amp;",Trend6:="&amp;$N$7&amp;",Trend7:="&amp;$N$8&amp;",Trend8:="&amp;$N$9&amp;",Range7:="&amp;$O$8&amp;",Range8:="&amp;$O$9&amp;",Range9:="&amp;$O$10&amp;",Range10:="&amp;$O$11&amp;",Range11:="&amp;$O$12&amp;",Range12:="&amp;$O$13&amp;")", "Bar", "", "Close",$A$4,-B555,,,,,"T")</f>
        <v>0</v>
      </c>
      <c r="K555" s="4" t="str">
        <f t="shared" si="53"/>
        <v/>
      </c>
      <c r="S555" s="4"/>
      <c r="W555" s="7">
        <f t="shared" si="55"/>
        <v>4444.25</v>
      </c>
      <c r="X555" s="7">
        <f t="shared" si="56"/>
        <v>4501</v>
      </c>
      <c r="Y555" s="7">
        <f t="shared" si="57"/>
        <v>4439.5</v>
      </c>
      <c r="Z555" s="7">
        <f t="shared" si="58"/>
        <v>4493.5</v>
      </c>
    </row>
    <row r="556" spans="2:26" x14ac:dyDescent="0.25">
      <c r="B556" s="2">
        <f t="shared" si="54"/>
        <v>554</v>
      </c>
      <c r="C556" s="3">
        <f xml:space="preserve"> RTD("cqg.rtd",,"StudyData", $A$2, "BAR", "", "Time", $A$4,-$B556,$A$6,$A$10, "","False","T")</f>
        <v>45005</v>
      </c>
      <c r="D556" s="15">
        <f xml:space="preserve"> RTD("cqg.rtd",,"StudyData", $A$2, "BAR", "", "Time", $A$4,-$B556,$A$6,$A$10, "","False","T")</f>
        <v>45005</v>
      </c>
      <c r="E556" s="4" t="str">
        <f xml:space="preserve"> TEXT(RTD("cqg.rtd",,"StudyData", $A$2, "BAR", "", "Open", $A$4, -$B556, $A$6,$A$10,,$A$8,$A$12),$A$15)</f>
        <v>4421.50</v>
      </c>
      <c r="F556" s="4" t="str">
        <f xml:space="preserve"> TEXT(RTD("cqg.rtd",,"StudyData", $A$2, "BAR", "", "High", $A$4, -$B556, $A$6,$A$10,,$A$8,$A$12),$A$15)</f>
        <v>4447.25</v>
      </c>
      <c r="G556" s="4" t="str">
        <f xml:space="preserve"> TEXT(RTD("cqg.rtd",,"StudyData", $A$2, "BAR", "", "Low", $A$4, -$B556, $A$6,$A$10,,$A$8,$A$12),$A$15)</f>
        <v>4355.00</v>
      </c>
      <c r="H556" s="4" t="str">
        <f>TEXT(RTD("cqg.rtd",,"StudyData", $A$2, "BAR", "", "Close", $A$4, -$B556, $A$6,$A$10,,$A$8,$A$12),$A$15)</f>
        <v>4440.75</v>
      </c>
      <c r="I556" s="5">
        <f xml:space="preserve"> RTD("cqg.rtd",,"StudyData", $A$2, "Vol", "VolType=auto, CoCType=Contract", "Vol",$A$4, -$B556, $A$6,$A$10,,$A$8,$A$12)</f>
        <v>1818807</v>
      </c>
      <c r="J556" s="1">
        <f>RTD("cqg.rtd",,"StudyData","CSForm("&amp;$A$2&amp;",Trend1:="&amp;$N$2&amp;",Trend2:="&amp;$N$3&amp;",Trend3:="&amp;$N$4&amp;",Trend4:="&amp;$N$5&amp;",Trend5:="&amp;$N$6&amp;",Trend6:="&amp;$N$7&amp;",Trend7:="&amp;$N$8&amp;",Trend8:="&amp;$N$9&amp;",Range7:="&amp;$O$8&amp;",Range8:="&amp;$O$9&amp;",Range9:="&amp;$O$10&amp;",Range10:="&amp;$O$11&amp;",Range11:="&amp;$O$12&amp;",Range12:="&amp;$O$13&amp;")", "Bar", "", "Close",$A$4,-B556,,,,,"T")</f>
        <v>4</v>
      </c>
      <c r="K556" s="4" t="str">
        <f t="shared" si="53"/>
        <v>Hanging Man (HM)</v>
      </c>
      <c r="S556" s="4"/>
      <c r="W556" s="7">
        <f t="shared" si="55"/>
        <v>4421.5</v>
      </c>
      <c r="X556" s="7">
        <f t="shared" si="56"/>
        <v>4447.25</v>
      </c>
      <c r="Y556" s="7">
        <f t="shared" si="57"/>
        <v>4355</v>
      </c>
      <c r="Z556" s="7">
        <f t="shared" si="58"/>
        <v>4440.75</v>
      </c>
    </row>
    <row r="557" spans="2:26" x14ac:dyDescent="0.25">
      <c r="B557" s="2">
        <f t="shared" si="54"/>
        <v>555</v>
      </c>
      <c r="C557" s="3">
        <f xml:space="preserve"> RTD("cqg.rtd",,"StudyData", $A$2, "BAR", "", "Time", $A$4,-$B557,$A$6,$A$10, "","False","T")</f>
        <v>45002</v>
      </c>
      <c r="D557" s="15">
        <f xml:space="preserve"> RTD("cqg.rtd",,"StudyData", $A$2, "BAR", "", "Time", $A$4,-$B557,$A$6,$A$10, "","False","T")</f>
        <v>45002</v>
      </c>
      <c r="E557" s="4" t="str">
        <f xml:space="preserve"> TEXT(RTD("cqg.rtd",,"StudyData", $A$2, "BAR", "", "Open", $A$4, -$B557, $A$6,$A$10,,$A$8,$A$12),$A$15)</f>
        <v>4452.75</v>
      </c>
      <c r="F557" s="4" t="str">
        <f xml:space="preserve"> TEXT(RTD("cqg.rtd",,"StudyData", $A$2, "BAR", "", "High", $A$4, -$B557, $A$6,$A$10,,$A$8,$A$12),$A$15)</f>
        <v>4467.00</v>
      </c>
      <c r="G557" s="4" t="str">
        <f xml:space="preserve"> TEXT(RTD("cqg.rtd",,"StudyData", $A$2, "BAR", "", "Low", $A$4, -$B557, $A$6,$A$10,,$A$8,$A$12),$A$15)</f>
        <v>4390.25</v>
      </c>
      <c r="H557" s="4" t="str">
        <f>TEXT(RTD("cqg.rtd",,"StudyData", $A$2, "BAR", "", "Close", $A$4, -$B557, $A$6,$A$10,,$A$8,$A$12),$A$15)</f>
        <v>4404.75</v>
      </c>
      <c r="I557" s="5">
        <f xml:space="preserve"> RTD("cqg.rtd",,"StudyData", $A$2, "Vol", "VolType=auto, CoCType=Contract", "Vol",$A$4, -$B557, $A$6,$A$10,,$A$8,$A$12)</f>
        <v>2224268</v>
      </c>
      <c r="J557" s="1">
        <f>RTD("cqg.rtd",,"StudyData","CSForm("&amp;$A$2&amp;",Trend1:="&amp;$N$2&amp;",Trend2:="&amp;$N$3&amp;",Trend3:="&amp;$N$4&amp;",Trend4:="&amp;$N$5&amp;",Trend5:="&amp;$N$6&amp;",Trend6:="&amp;$N$7&amp;",Trend7:="&amp;$N$8&amp;",Trend8:="&amp;$N$9&amp;",Range7:="&amp;$O$8&amp;",Range8:="&amp;$O$9&amp;",Range9:="&amp;$O$10&amp;",Range10:="&amp;$O$11&amp;",Range11:="&amp;$O$12&amp;",Range12:="&amp;$O$13&amp;")", "Bar", "", "Close",$A$4,-B557,,,,,"T")</f>
        <v>0</v>
      </c>
      <c r="K557" s="4" t="str">
        <f t="shared" si="53"/>
        <v/>
      </c>
      <c r="S557" s="4"/>
      <c r="W557" s="7">
        <f t="shared" si="55"/>
        <v>4452.75</v>
      </c>
      <c r="X557" s="7">
        <f t="shared" si="56"/>
        <v>4467</v>
      </c>
      <c r="Y557" s="7">
        <f t="shared" si="57"/>
        <v>4390.25</v>
      </c>
      <c r="Z557" s="7">
        <f t="shared" si="58"/>
        <v>4404.75</v>
      </c>
    </row>
    <row r="558" spans="2:26" x14ac:dyDescent="0.25">
      <c r="B558" s="2">
        <f t="shared" si="54"/>
        <v>556</v>
      </c>
      <c r="C558" s="3">
        <f xml:space="preserve"> RTD("cqg.rtd",,"StudyData", $A$2, "BAR", "", "Time", $A$4,-$B558,$A$6,$A$10, "","False","T")</f>
        <v>45001</v>
      </c>
      <c r="D558" s="15">
        <f xml:space="preserve"> RTD("cqg.rtd",,"StudyData", $A$2, "BAR", "", "Time", $A$4,-$B558,$A$6,$A$10, "","False","T")</f>
        <v>45001</v>
      </c>
      <c r="E558" s="4" t="str">
        <f xml:space="preserve"> TEXT(RTD("cqg.rtd",,"StudyData", $A$2, "BAR", "", "Open", $A$4, -$B558, $A$6,$A$10,,$A$8,$A$12),$A$15)</f>
        <v>4382.50</v>
      </c>
      <c r="F558" s="4" t="str">
        <f xml:space="preserve"> TEXT(RTD("cqg.rtd",,"StudyData", $A$2, "BAR", "", "High", $A$4, -$B558, $A$6,$A$10,,$A$8,$A$12),$A$15)</f>
        <v>4457.75</v>
      </c>
      <c r="G558" s="4" t="str">
        <f xml:space="preserve"> TEXT(RTD("cqg.rtd",,"StudyData", $A$2, "BAR", "", "Low", $A$4, -$B558, $A$6,$A$10,,$A$8,$A$12),$A$15)</f>
        <v>4352.75</v>
      </c>
      <c r="H558" s="4" t="str">
        <f>TEXT(RTD("cqg.rtd",,"StudyData", $A$2, "BAR", "", "Close", $A$4, -$B558, $A$6,$A$10,,$A$8,$A$12),$A$15)</f>
        <v>4452.25</v>
      </c>
      <c r="I558" s="5">
        <f xml:space="preserve"> RTD("cqg.rtd",,"StudyData", $A$2, "Vol", "VolType=auto, CoCType=Contract", "Vol",$A$4, -$B558, $A$6,$A$10,,$A$8,$A$12)</f>
        <v>2507937</v>
      </c>
      <c r="J558" s="1">
        <f>RTD("cqg.rtd",,"StudyData","CSForm("&amp;$A$2&amp;",Trend1:="&amp;$N$2&amp;",Trend2:="&amp;$N$3&amp;",Trend3:="&amp;$N$4&amp;",Trend4:="&amp;$N$5&amp;",Trend5:="&amp;$N$6&amp;",Trend6:="&amp;$N$7&amp;",Trend7:="&amp;$N$8&amp;",Trend8:="&amp;$N$9&amp;",Range7:="&amp;$O$8&amp;",Range8:="&amp;$O$9&amp;",Range9:="&amp;$O$10&amp;",Range10:="&amp;$O$11&amp;",Range11:="&amp;$O$12&amp;",Range12:="&amp;$O$13&amp;")", "Bar", "", "Close",$A$4,-B558,,,,,"T")</f>
        <v>1</v>
      </c>
      <c r="K558" s="4" t="str">
        <f t="shared" si="53"/>
        <v>Engulfing Bullish (EG)</v>
      </c>
      <c r="S558" s="4"/>
      <c r="W558" s="7">
        <f t="shared" si="55"/>
        <v>4382.5</v>
      </c>
      <c r="X558" s="7">
        <f t="shared" si="56"/>
        <v>4457.75</v>
      </c>
      <c r="Y558" s="7">
        <f t="shared" si="57"/>
        <v>4352.75</v>
      </c>
      <c r="Z558" s="7">
        <f t="shared" si="58"/>
        <v>4452.25</v>
      </c>
    </row>
    <row r="559" spans="2:26" x14ac:dyDescent="0.25">
      <c r="B559" s="2">
        <f t="shared" si="54"/>
        <v>557</v>
      </c>
      <c r="C559" s="3">
        <f xml:space="preserve"> RTD("cqg.rtd",,"StudyData", $A$2, "BAR", "", "Time", $A$4,-$B559,$A$6,$A$10, "","False","T")</f>
        <v>45000</v>
      </c>
      <c r="D559" s="15">
        <f xml:space="preserve"> RTD("cqg.rtd",,"StudyData", $A$2, "BAR", "", "Time", $A$4,-$B559,$A$6,$A$10, "","False","T")</f>
        <v>45000</v>
      </c>
      <c r="E559" s="4" t="str">
        <f xml:space="preserve"> TEXT(RTD("cqg.rtd",,"StudyData", $A$2, "BAR", "", "Open", $A$4, -$B559, $A$6,$A$10,,$A$8,$A$12),$A$15)</f>
        <v>4411.50</v>
      </c>
      <c r="F559" s="4" t="str">
        <f xml:space="preserve"> TEXT(RTD("cqg.rtd",,"StudyData", $A$2, "BAR", "", "High", $A$4, -$B559, $A$6,$A$10,,$A$8,$A$12),$A$15)</f>
        <v>4421.75</v>
      </c>
      <c r="G559" s="4" t="str">
        <f xml:space="preserve"> TEXT(RTD("cqg.rtd",,"StudyData", $A$2, "BAR", "", "Low", $A$4, -$B559, $A$6,$A$10,,$A$8,$A$12),$A$15)</f>
        <v>4322.75</v>
      </c>
      <c r="H559" s="4" t="str">
        <f>TEXT(RTD("cqg.rtd",,"StudyData", $A$2, "BAR", "", "Close", $A$4, -$B559, $A$6,$A$10,,$A$8,$A$12),$A$15)</f>
        <v>4382.75</v>
      </c>
      <c r="I559" s="5">
        <f xml:space="preserve"> RTD("cqg.rtd",,"StudyData", $A$2, "Vol", "VolType=auto, CoCType=Contract", "Vol",$A$4, -$B559, $A$6,$A$10,,$A$8,$A$12)</f>
        <v>3042061</v>
      </c>
      <c r="J559" s="1">
        <f>RTD("cqg.rtd",,"StudyData","CSForm("&amp;$A$2&amp;",Trend1:="&amp;$N$2&amp;",Trend2:="&amp;$N$3&amp;",Trend3:="&amp;$N$4&amp;",Trend4:="&amp;$N$5&amp;",Trend5:="&amp;$N$6&amp;",Trend6:="&amp;$N$7&amp;",Trend7:="&amp;$N$8&amp;",Trend8:="&amp;$N$9&amp;",Range7:="&amp;$O$8&amp;",Range8:="&amp;$O$9&amp;",Range9:="&amp;$O$10&amp;",Range10:="&amp;$O$11&amp;",Range11:="&amp;$O$12&amp;",Range12:="&amp;$O$13&amp;")", "Bar", "", "Close",$A$4,-B559,,,,,"T")</f>
        <v>3</v>
      </c>
      <c r="K559" s="4" t="str">
        <f t="shared" si="53"/>
        <v>Hammer (HR)</v>
      </c>
      <c r="S559" s="4"/>
      <c r="W559" s="7">
        <f t="shared" si="55"/>
        <v>4411.5</v>
      </c>
      <c r="X559" s="7">
        <f t="shared" si="56"/>
        <v>4421.75</v>
      </c>
      <c r="Y559" s="7">
        <f t="shared" si="57"/>
        <v>4322.75</v>
      </c>
      <c r="Z559" s="7">
        <f t="shared" si="58"/>
        <v>4382.75</v>
      </c>
    </row>
    <row r="560" spans="2:26" x14ac:dyDescent="0.25">
      <c r="B560" s="2">
        <f t="shared" si="54"/>
        <v>558</v>
      </c>
      <c r="C560" s="3">
        <f xml:space="preserve"> RTD("cqg.rtd",,"StudyData", $A$2, "BAR", "", "Time", $A$4,-$B560,$A$6,$A$10, "","False","T")</f>
        <v>44999</v>
      </c>
      <c r="D560" s="15">
        <f xml:space="preserve"> RTD("cqg.rtd",,"StudyData", $A$2, "BAR", "", "Time", $A$4,-$B560,$A$6,$A$10, "","False","T")</f>
        <v>44999</v>
      </c>
      <c r="E560" s="4" t="str">
        <f xml:space="preserve"> TEXT(RTD("cqg.rtd",,"StudyData", $A$2, "BAR", "", "Open", $A$4, -$B560, $A$6,$A$10,,$A$8,$A$12),$A$15)</f>
        <v>4355.00</v>
      </c>
      <c r="F560" s="4" t="str">
        <f xml:space="preserve"> TEXT(RTD("cqg.rtd",,"StudyData", $A$2, "BAR", "", "High", $A$4, -$B560, $A$6,$A$10,,$A$8,$A$12),$A$15)</f>
        <v>4430.25</v>
      </c>
      <c r="G560" s="4" t="str">
        <f xml:space="preserve"> TEXT(RTD("cqg.rtd",,"StudyData", $A$2, "BAR", "", "Low", $A$4, -$B560, $A$6,$A$10,,$A$8,$A$12),$A$15)</f>
        <v>4342.75</v>
      </c>
      <c r="H560" s="4" t="str">
        <f>TEXT(RTD("cqg.rtd",,"StudyData", $A$2, "BAR", "", "Close", $A$4, -$B560, $A$6,$A$10,,$A$8,$A$12),$A$15)</f>
        <v>4412.00</v>
      </c>
      <c r="I560" s="5">
        <f xml:space="preserve"> RTD("cqg.rtd",,"StudyData", $A$2, "Vol", "VolType=auto, CoCType=Contract", "Vol",$A$4, -$B560, $A$6,$A$10,,$A$8,$A$12)</f>
        <v>3100361</v>
      </c>
      <c r="J560" s="1">
        <f>RTD("cqg.rtd",,"StudyData","CSForm("&amp;$A$2&amp;",Trend1:="&amp;$N$2&amp;",Trend2:="&amp;$N$3&amp;",Trend3:="&amp;$N$4&amp;",Trend4:="&amp;$N$5&amp;",Trend5:="&amp;$N$6&amp;",Trend6:="&amp;$N$7&amp;",Trend7:="&amp;$N$8&amp;",Trend8:="&amp;$N$9&amp;",Range7:="&amp;$O$8&amp;",Range8:="&amp;$O$9&amp;",Range9:="&amp;$O$10&amp;",Range10:="&amp;$O$11&amp;",Range11:="&amp;$O$12&amp;",Range12:="&amp;$O$13&amp;")", "Bar", "", "Close",$A$4,-B560,,,,,"T")</f>
        <v>0</v>
      </c>
      <c r="K560" s="4" t="str">
        <f t="shared" si="53"/>
        <v/>
      </c>
      <c r="S560" s="4"/>
      <c r="W560" s="7">
        <f t="shared" si="55"/>
        <v>4355</v>
      </c>
      <c r="X560" s="7">
        <f t="shared" si="56"/>
        <v>4430.25</v>
      </c>
      <c r="Y560" s="7">
        <f t="shared" si="57"/>
        <v>4342.75</v>
      </c>
      <c r="Z560" s="7">
        <f t="shared" si="58"/>
        <v>4412</v>
      </c>
    </row>
    <row r="561" spans="2:26" x14ac:dyDescent="0.25">
      <c r="B561" s="2">
        <f t="shared" si="54"/>
        <v>559</v>
      </c>
      <c r="C561" s="3">
        <f xml:space="preserve"> RTD("cqg.rtd",,"StudyData", $A$2, "BAR", "", "Time", $A$4,-$B561,$A$6,$A$10, "","False","T")</f>
        <v>44998</v>
      </c>
      <c r="D561" s="15">
        <f xml:space="preserve"> RTD("cqg.rtd",,"StudyData", $A$2, "BAR", "", "Time", $A$4,-$B561,$A$6,$A$10, "","False","T")</f>
        <v>44998</v>
      </c>
      <c r="E561" s="4" t="str">
        <f xml:space="preserve"> TEXT(RTD("cqg.rtd",,"StudyData", $A$2, "BAR", "", "Open", $A$4, -$B561, $A$6,$A$10,,$A$8,$A$12),$A$15)</f>
        <v>4378.25</v>
      </c>
      <c r="F561" s="4" t="str">
        <f xml:space="preserve"> TEXT(RTD("cqg.rtd",,"StudyData", $A$2, "BAR", "", "High", $A$4, -$B561, $A$6,$A$10,,$A$8,$A$12),$A$15)</f>
        <v>4429.25</v>
      </c>
      <c r="G561" s="4" t="str">
        <f xml:space="preserve"> TEXT(RTD("cqg.rtd",,"StudyData", $A$2, "BAR", "", "Low", $A$4, -$B561, $A$6,$A$10,,$A$8,$A$12),$A$15)</f>
        <v>4297.00</v>
      </c>
      <c r="H561" s="4" t="str">
        <f>TEXT(RTD("cqg.rtd",,"StudyData", $A$2, "BAR", "", "Close", $A$4, -$B561, $A$6,$A$10,,$A$8,$A$12),$A$15)</f>
        <v>4346.50</v>
      </c>
      <c r="I561" s="5">
        <f xml:space="preserve"> RTD("cqg.rtd",,"StudyData", $A$2, "Vol", "VolType=auto, CoCType=Contract", "Vol",$A$4, -$B561, $A$6,$A$10,,$A$8,$A$12)</f>
        <v>3479669</v>
      </c>
      <c r="J561" s="1">
        <f>RTD("cqg.rtd",,"StudyData","CSForm("&amp;$A$2&amp;",Trend1:="&amp;$N$2&amp;",Trend2:="&amp;$N$3&amp;",Trend3:="&amp;$N$4&amp;",Trend4:="&amp;$N$5&amp;",Trend5:="&amp;$N$6&amp;",Trend6:="&amp;$N$7&amp;",Trend7:="&amp;$N$8&amp;",Trend8:="&amp;$N$9&amp;",Range7:="&amp;$O$8&amp;",Range8:="&amp;$O$9&amp;",Range9:="&amp;$O$10&amp;",Range10:="&amp;$O$11&amp;",Range11:="&amp;$O$12&amp;",Range12:="&amp;$O$13&amp;")", "Bar", "", "Close",$A$4,-B561,,,,,"T")</f>
        <v>0</v>
      </c>
      <c r="K561" s="4" t="str">
        <f t="shared" si="53"/>
        <v/>
      </c>
      <c r="S561" s="4"/>
      <c r="W561" s="7">
        <f t="shared" si="55"/>
        <v>4378.25</v>
      </c>
      <c r="X561" s="7">
        <f t="shared" si="56"/>
        <v>4429.25</v>
      </c>
      <c r="Y561" s="7">
        <f t="shared" si="57"/>
        <v>4297</v>
      </c>
      <c r="Z561" s="7">
        <f t="shared" si="58"/>
        <v>4346.5</v>
      </c>
    </row>
    <row r="562" spans="2:26" x14ac:dyDescent="0.25">
      <c r="B562" s="2">
        <f t="shared" si="54"/>
        <v>560</v>
      </c>
      <c r="C562" s="3">
        <f xml:space="preserve"> RTD("cqg.rtd",,"StudyData", $A$2, "BAR", "", "Time", $A$4,-$B562,$A$6,$A$10, "","False","T")</f>
        <v>44995</v>
      </c>
      <c r="D562" s="15">
        <f xml:space="preserve"> RTD("cqg.rtd",,"StudyData", $A$2, "BAR", "", "Time", $A$4,-$B562,$A$6,$A$10, "","False","T")</f>
        <v>44995</v>
      </c>
      <c r="E562" s="4" t="str">
        <f xml:space="preserve"> TEXT(RTD("cqg.rtd",,"StudyData", $A$2, "BAR", "", "Open", $A$4, -$B562, $A$6,$A$10,,$A$8,$A$12),$A$15)</f>
        <v>4411.50</v>
      </c>
      <c r="F562" s="4" t="str">
        <f xml:space="preserve"> TEXT(RTD("cqg.rtd",,"StudyData", $A$2, "BAR", "", "High", $A$4, -$B562, $A$6,$A$10,,$A$8,$A$12),$A$15)</f>
        <v>4434.25</v>
      </c>
      <c r="G562" s="4" t="str">
        <f xml:space="preserve"> TEXT(RTD("cqg.rtd",,"StudyData", $A$2, "BAR", "", "Low", $A$4, -$B562, $A$6,$A$10,,$A$8,$A$12),$A$15)</f>
        <v>4338.75</v>
      </c>
      <c r="H562" s="4" t="str">
        <f>TEXT(RTD("cqg.rtd",,"StudyData", $A$2, "BAR", "", "Close", $A$4, -$B562, $A$6,$A$10,,$A$8,$A$12),$A$15)</f>
        <v>4355.25</v>
      </c>
      <c r="I562" s="5">
        <f xml:space="preserve"> RTD("cqg.rtd",,"StudyData", $A$2, "Vol", "VolType=auto, CoCType=Contract", "Vol",$A$4, -$B562, $A$6,$A$10,,$A$8,$A$12)</f>
        <v>3285811</v>
      </c>
      <c r="J562" s="1">
        <f>RTD("cqg.rtd",,"StudyData","CSForm("&amp;$A$2&amp;",Trend1:="&amp;$N$2&amp;",Trend2:="&amp;$N$3&amp;",Trend3:="&amp;$N$4&amp;",Trend4:="&amp;$N$5&amp;",Trend5:="&amp;$N$6&amp;",Trend6:="&amp;$N$7&amp;",Trend7:="&amp;$N$8&amp;",Trend8:="&amp;$N$9&amp;",Range7:="&amp;$O$8&amp;",Range8:="&amp;$O$9&amp;",Range9:="&amp;$O$10&amp;",Range10:="&amp;$O$11&amp;",Range11:="&amp;$O$12&amp;",Range12:="&amp;$O$13&amp;")", "Bar", "", "Close",$A$4,-B562,,,,,"T")</f>
        <v>0</v>
      </c>
      <c r="K562" s="4" t="str">
        <f t="shared" si="53"/>
        <v/>
      </c>
      <c r="S562" s="4"/>
      <c r="W562" s="7">
        <f t="shared" si="55"/>
        <v>4411.5</v>
      </c>
      <c r="X562" s="7">
        <f t="shared" si="56"/>
        <v>4434.25</v>
      </c>
      <c r="Y562" s="7">
        <f t="shared" si="57"/>
        <v>4338.75</v>
      </c>
      <c r="Z562" s="7">
        <f t="shared" si="58"/>
        <v>4355.25</v>
      </c>
    </row>
    <row r="563" spans="2:26" x14ac:dyDescent="0.25">
      <c r="B563" s="2">
        <f t="shared" si="54"/>
        <v>561</v>
      </c>
      <c r="C563" s="3">
        <f xml:space="preserve"> RTD("cqg.rtd",,"StudyData", $A$2, "BAR", "", "Time", $A$4,-$B563,$A$6,$A$10, "","False","T")</f>
        <v>44994</v>
      </c>
      <c r="D563" s="15">
        <f xml:space="preserve"> RTD("cqg.rtd",,"StudyData", $A$2, "BAR", "", "Time", $A$4,-$B563,$A$6,$A$10, "","False","T")</f>
        <v>44994</v>
      </c>
      <c r="E563" s="4" t="str">
        <f xml:space="preserve"> TEXT(RTD("cqg.rtd",,"StudyData", $A$2, "BAR", "", "Open", $A$4, -$B563, $A$6,$A$10,,$A$8,$A$12),$A$15)</f>
        <v>4489.50</v>
      </c>
      <c r="F563" s="4" t="str">
        <f xml:space="preserve"> TEXT(RTD("cqg.rtd",,"StudyData", $A$2, "BAR", "", "High", $A$4, -$B563, $A$6,$A$10,,$A$8,$A$12),$A$15)</f>
        <v>4512.25</v>
      </c>
      <c r="G563" s="4" t="str">
        <f xml:space="preserve"> TEXT(RTD("cqg.rtd",,"StudyData", $A$2, "BAR", "", "Low", $A$4, -$B563, $A$6,$A$10,,$A$8,$A$12),$A$15)</f>
        <v>4402.00</v>
      </c>
      <c r="H563" s="4" t="str">
        <f>TEXT(RTD("cqg.rtd",,"StudyData", $A$2, "BAR", "", "Close", $A$4, -$B563, $A$6,$A$10,,$A$8,$A$12),$A$15)</f>
        <v>4412.50</v>
      </c>
      <c r="I563" s="5">
        <f xml:space="preserve"> RTD("cqg.rtd",,"StudyData", $A$2, "Vol", "VolType=auto, CoCType=Contract", "Vol",$A$4, -$B563, $A$6,$A$10,,$A$8,$A$12)</f>
        <v>2547423</v>
      </c>
      <c r="J563" s="1">
        <f>RTD("cqg.rtd",,"StudyData","CSForm("&amp;$A$2&amp;",Trend1:="&amp;$N$2&amp;",Trend2:="&amp;$N$3&amp;",Trend3:="&amp;$N$4&amp;",Trend4:="&amp;$N$5&amp;",Trend5:="&amp;$N$6&amp;",Trend6:="&amp;$N$7&amp;",Trend7:="&amp;$N$8&amp;",Trend8:="&amp;$N$9&amp;",Range7:="&amp;$O$8&amp;",Range8:="&amp;$O$9&amp;",Range9:="&amp;$O$10&amp;",Range10:="&amp;$O$11&amp;",Range11:="&amp;$O$12&amp;",Range12:="&amp;$O$13&amp;")", "Bar", "", "Close",$A$4,-B563,,,,,"T")</f>
        <v>0</v>
      </c>
      <c r="K563" s="4" t="str">
        <f t="shared" si="53"/>
        <v/>
      </c>
      <c r="S563" s="4"/>
      <c r="W563" s="7">
        <f t="shared" si="55"/>
        <v>4489.5</v>
      </c>
      <c r="X563" s="7">
        <f t="shared" si="56"/>
        <v>4512.25</v>
      </c>
      <c r="Y563" s="7">
        <f t="shared" si="57"/>
        <v>4402</v>
      </c>
      <c r="Z563" s="7">
        <f t="shared" si="58"/>
        <v>4412.5</v>
      </c>
    </row>
    <row r="564" spans="2:26" x14ac:dyDescent="0.25">
      <c r="B564" s="2">
        <f t="shared" si="54"/>
        <v>562</v>
      </c>
      <c r="C564" s="3">
        <f xml:space="preserve"> RTD("cqg.rtd",,"StudyData", $A$2, "BAR", "", "Time", $A$4,-$B564,$A$6,$A$10, "","False","T")</f>
        <v>44993</v>
      </c>
      <c r="D564" s="15">
        <f xml:space="preserve"> RTD("cqg.rtd",,"StudyData", $A$2, "BAR", "", "Time", $A$4,-$B564,$A$6,$A$10, "","False","T")</f>
        <v>44993</v>
      </c>
      <c r="E564" s="4" t="str">
        <f xml:space="preserve"> TEXT(RTD("cqg.rtd",,"StudyData", $A$2, "BAR", "", "Open", $A$4, -$B564, $A$6,$A$10,,$A$8,$A$12),$A$15)</f>
        <v>4482.50</v>
      </c>
      <c r="F564" s="4" t="str">
        <f xml:space="preserve"> TEXT(RTD("cqg.rtd",,"StudyData", $A$2, "BAR", "", "High", $A$4, -$B564, $A$6,$A$10,,$A$8,$A$12),$A$15)</f>
        <v>4495.75</v>
      </c>
      <c r="G564" s="4" t="str">
        <f xml:space="preserve"> TEXT(RTD("cqg.rtd",,"StudyData", $A$2, "BAR", "", "Low", $A$4, -$B564, $A$6,$A$10,,$A$8,$A$12),$A$15)</f>
        <v>4464.00</v>
      </c>
      <c r="H564" s="4" t="str">
        <f>TEXT(RTD("cqg.rtd",,"StudyData", $A$2, "BAR", "", "Close", $A$4, -$B564, $A$6,$A$10,,$A$8,$A$12),$A$15)</f>
        <v>4487.50</v>
      </c>
      <c r="I564" s="5">
        <f xml:space="preserve"> RTD("cqg.rtd",,"StudyData", $A$2, "Vol", "VolType=auto, CoCType=Contract", "Vol",$A$4, -$B564, $A$6,$A$10,,$A$8,$A$12)</f>
        <v>1831712</v>
      </c>
      <c r="J564" s="1">
        <f>RTD("cqg.rtd",,"StudyData","CSForm("&amp;$A$2&amp;",Trend1:="&amp;$N$2&amp;",Trend2:="&amp;$N$3&amp;",Trend3:="&amp;$N$4&amp;",Trend4:="&amp;$N$5&amp;",Trend5:="&amp;$N$6&amp;",Trend6:="&amp;$N$7&amp;",Trend7:="&amp;$N$8&amp;",Trend8:="&amp;$N$9&amp;",Range7:="&amp;$O$8&amp;",Range8:="&amp;$O$9&amp;",Range9:="&amp;$O$10&amp;",Range10:="&amp;$O$11&amp;",Range11:="&amp;$O$12&amp;",Range12:="&amp;$O$13&amp;")", "Bar", "", "Close",$A$4,-B564,,,,,"T")</f>
        <v>7</v>
      </c>
      <c r="K564" s="4" t="str">
        <f t="shared" si="53"/>
        <v>Harami Bullish (HI)</v>
      </c>
      <c r="S564" s="4"/>
      <c r="W564" s="7">
        <f t="shared" si="55"/>
        <v>4482.5</v>
      </c>
      <c r="X564" s="7">
        <f t="shared" si="56"/>
        <v>4495.75</v>
      </c>
      <c r="Y564" s="7">
        <f t="shared" si="57"/>
        <v>4464</v>
      </c>
      <c r="Z564" s="7">
        <f t="shared" si="58"/>
        <v>4487.5</v>
      </c>
    </row>
    <row r="565" spans="2:26" x14ac:dyDescent="0.25">
      <c r="B565" s="2">
        <f t="shared" si="54"/>
        <v>563</v>
      </c>
      <c r="C565" s="3">
        <f xml:space="preserve"> RTD("cqg.rtd",,"StudyData", $A$2, "BAR", "", "Time", $A$4,-$B565,$A$6,$A$10, "","False","T")</f>
        <v>44992</v>
      </c>
      <c r="D565" s="15">
        <f xml:space="preserve"> RTD("cqg.rtd",,"StudyData", $A$2, "BAR", "", "Time", $A$4,-$B565,$A$6,$A$10, "","False","T")</f>
        <v>44992</v>
      </c>
      <c r="E565" s="4" t="str">
        <f xml:space="preserve"> TEXT(RTD("cqg.rtd",,"StudyData", $A$2, "BAR", "", "Open", $A$4, -$B565, $A$6,$A$10,,$A$8,$A$12),$A$15)</f>
        <v>4546.25</v>
      </c>
      <c r="F565" s="4" t="str">
        <f xml:space="preserve"> TEXT(RTD("cqg.rtd",,"StudyData", $A$2, "BAR", "", "High", $A$4, -$B565, $A$6,$A$10,,$A$8,$A$12),$A$15)</f>
        <v>4557.00</v>
      </c>
      <c r="G565" s="4" t="str">
        <f xml:space="preserve"> TEXT(RTD("cqg.rtd",,"StudyData", $A$2, "BAR", "", "Low", $A$4, -$B565, $A$6,$A$10,,$A$8,$A$12),$A$15)</f>
        <v>4475.00</v>
      </c>
      <c r="H565" s="4" t="str">
        <f>TEXT(RTD("cqg.rtd",,"StudyData", $A$2, "BAR", "", "Close", $A$4, -$B565, $A$6,$A$10,,$A$8,$A$12),$A$15)</f>
        <v>4482.25</v>
      </c>
      <c r="I565" s="5">
        <f xml:space="preserve"> RTD("cqg.rtd",,"StudyData", $A$2, "Vol", "VolType=auto, CoCType=Contract", "Vol",$A$4, -$B565, $A$6,$A$10,,$A$8,$A$12)</f>
        <v>2141615</v>
      </c>
      <c r="J565" s="1">
        <f>RTD("cqg.rtd",,"StudyData","CSForm("&amp;$A$2&amp;",Trend1:="&amp;$N$2&amp;",Trend2:="&amp;$N$3&amp;",Trend3:="&amp;$N$4&amp;",Trend4:="&amp;$N$5&amp;",Trend5:="&amp;$N$6&amp;",Trend6:="&amp;$N$7&amp;",Trend7:="&amp;$N$8&amp;",Trend8:="&amp;$N$9&amp;",Range7:="&amp;$O$8&amp;",Range8:="&amp;$O$9&amp;",Range9:="&amp;$O$10&amp;",Range10:="&amp;$O$11&amp;",Range11:="&amp;$O$12&amp;",Range12:="&amp;$O$13&amp;")", "Bar", "", "Close",$A$4,-B565,,,,,"T")</f>
        <v>2</v>
      </c>
      <c r="K565" s="4" t="str">
        <f t="shared" si="53"/>
        <v>Engulfing Bearish (EG)</v>
      </c>
      <c r="S565" s="4"/>
      <c r="W565" s="7">
        <f t="shared" si="55"/>
        <v>4546.25</v>
      </c>
      <c r="X565" s="7">
        <f t="shared" si="56"/>
        <v>4557</v>
      </c>
      <c r="Y565" s="7">
        <f t="shared" si="57"/>
        <v>4475</v>
      </c>
      <c r="Z565" s="7">
        <f t="shared" si="58"/>
        <v>4482.25</v>
      </c>
    </row>
    <row r="566" spans="2:26" x14ac:dyDescent="0.25">
      <c r="B566" s="2">
        <f t="shared" si="54"/>
        <v>564</v>
      </c>
      <c r="C566" s="3">
        <f xml:space="preserve"> RTD("cqg.rtd",,"StudyData", $A$2, "BAR", "", "Time", $A$4,-$B566,$A$6,$A$10, "","False","T")</f>
        <v>44991</v>
      </c>
      <c r="D566" s="15">
        <f xml:space="preserve"> RTD("cqg.rtd",,"StudyData", $A$2, "BAR", "", "Time", $A$4,-$B566,$A$6,$A$10, "","False","T")</f>
        <v>44991</v>
      </c>
      <c r="E566" s="4" t="str">
        <f xml:space="preserve"> TEXT(RTD("cqg.rtd",,"StudyData", $A$2, "BAR", "", "Open", $A$4, -$B566, $A$6,$A$10,,$A$8,$A$12),$A$15)</f>
        <v>4541.75</v>
      </c>
      <c r="F566" s="4" t="str">
        <f xml:space="preserve"> TEXT(RTD("cqg.rtd",,"StudyData", $A$2, "BAR", "", "High", $A$4, -$B566, $A$6,$A$10,,$A$8,$A$12),$A$15)</f>
        <v>4575.00</v>
      </c>
      <c r="G566" s="4" t="str">
        <f xml:space="preserve"> TEXT(RTD("cqg.rtd",,"StudyData", $A$2, "BAR", "", "Low", $A$4, -$B566, $A$6,$A$10,,$A$8,$A$12),$A$15)</f>
        <v>4534.25</v>
      </c>
      <c r="H566" s="4" t="str">
        <f>TEXT(RTD("cqg.rtd",,"StudyData", $A$2, "BAR", "", "Close", $A$4, -$B566, $A$6,$A$10,,$A$8,$A$12),$A$15)</f>
        <v>4545.00</v>
      </c>
      <c r="I566" s="5">
        <f xml:space="preserve"> RTD("cqg.rtd",,"StudyData", $A$2, "Vol", "VolType=auto, CoCType=Contract", "Vol",$A$4, -$B566, $A$6,$A$10,,$A$8,$A$12)</f>
        <v>1528845</v>
      </c>
      <c r="J566" s="1">
        <f>RTD("cqg.rtd",,"StudyData","CSForm("&amp;$A$2&amp;",Trend1:="&amp;$N$2&amp;",Trend2:="&amp;$N$3&amp;",Trend3:="&amp;$N$4&amp;",Trend4:="&amp;$N$5&amp;",Trend5:="&amp;$N$6&amp;",Trend6:="&amp;$N$7&amp;",Trend7:="&amp;$N$8&amp;",Trend8:="&amp;$N$9&amp;",Range7:="&amp;$O$8&amp;",Range8:="&amp;$O$9&amp;",Range9:="&amp;$O$10&amp;",Range10:="&amp;$O$11&amp;",Range11:="&amp;$O$12&amp;",Range12:="&amp;$O$13&amp;")", "Bar", "", "Close",$A$4,-B566,,,,,"T")</f>
        <v>0</v>
      </c>
      <c r="K566" s="4" t="str">
        <f t="shared" si="53"/>
        <v/>
      </c>
      <c r="S566" s="4"/>
      <c r="W566" s="7">
        <f t="shared" si="55"/>
        <v>4541.75</v>
      </c>
      <c r="X566" s="7">
        <f t="shared" si="56"/>
        <v>4575</v>
      </c>
      <c r="Y566" s="7">
        <f t="shared" si="57"/>
        <v>4534.25</v>
      </c>
      <c r="Z566" s="7">
        <f t="shared" si="58"/>
        <v>4545</v>
      </c>
    </row>
    <row r="567" spans="2:26" x14ac:dyDescent="0.25">
      <c r="B567" s="2">
        <f t="shared" si="54"/>
        <v>565</v>
      </c>
      <c r="C567" s="3">
        <f xml:space="preserve"> RTD("cqg.rtd",,"StudyData", $A$2, "BAR", "", "Time", $A$4,-$B567,$A$6,$A$10, "","False","T")</f>
        <v>44988</v>
      </c>
      <c r="D567" s="15">
        <f xml:space="preserve"> RTD("cqg.rtd",,"StudyData", $A$2, "BAR", "", "Time", $A$4,-$B567,$A$6,$A$10, "","False","T")</f>
        <v>44988</v>
      </c>
      <c r="E567" s="4" t="str">
        <f xml:space="preserve"> TEXT(RTD("cqg.rtd",,"StudyData", $A$2, "BAR", "", "Open", $A$4, -$B567, $A$6,$A$10,,$A$8,$A$12),$A$15)</f>
        <v>4475.50</v>
      </c>
      <c r="F567" s="4" t="str">
        <f xml:space="preserve"> TEXT(RTD("cqg.rtd",,"StudyData", $A$2, "BAR", "", "High", $A$4, -$B567, $A$6,$A$10,,$A$8,$A$12),$A$15)</f>
        <v>4545.50</v>
      </c>
      <c r="G567" s="4" t="str">
        <f xml:space="preserve"> TEXT(RTD("cqg.rtd",,"StudyData", $A$2, "BAR", "", "Low", $A$4, -$B567, $A$6,$A$10,,$A$8,$A$12),$A$15)</f>
        <v>4466.50</v>
      </c>
      <c r="H567" s="4" t="str">
        <f>TEXT(RTD("cqg.rtd",,"StudyData", $A$2, "BAR", "", "Close", $A$4, -$B567, $A$6,$A$10,,$A$8,$A$12),$A$15)</f>
        <v>4542.25</v>
      </c>
      <c r="I567" s="5">
        <f xml:space="preserve"> RTD("cqg.rtd",,"StudyData", $A$2, "Vol", "VolType=auto, CoCType=Contract", "Vol",$A$4, -$B567, $A$6,$A$10,,$A$8,$A$12)</f>
        <v>1665102</v>
      </c>
      <c r="J567" s="1">
        <f>RTD("cqg.rtd",,"StudyData","CSForm("&amp;$A$2&amp;",Trend1:="&amp;$N$2&amp;",Trend2:="&amp;$N$3&amp;",Trend3:="&amp;$N$4&amp;",Trend4:="&amp;$N$5&amp;",Trend5:="&amp;$N$6&amp;",Trend6:="&amp;$N$7&amp;",Trend7:="&amp;$N$8&amp;",Trend8:="&amp;$N$9&amp;",Range7:="&amp;$O$8&amp;",Range8:="&amp;$O$9&amp;",Range9:="&amp;$O$10&amp;",Range10:="&amp;$O$11&amp;",Range11:="&amp;$O$12&amp;",Range12:="&amp;$O$13&amp;")", "Bar", "", "Close",$A$4,-B567,,,,,"T")</f>
        <v>0</v>
      </c>
      <c r="K567" s="4" t="str">
        <f t="shared" si="53"/>
        <v/>
      </c>
      <c r="S567" s="4"/>
      <c r="W567" s="7">
        <f t="shared" si="55"/>
        <v>4475.5</v>
      </c>
      <c r="X567" s="7">
        <f t="shared" si="56"/>
        <v>4545.5</v>
      </c>
      <c r="Y567" s="7">
        <f t="shared" si="57"/>
        <v>4466.5</v>
      </c>
      <c r="Z567" s="7">
        <f t="shared" si="58"/>
        <v>4542.25</v>
      </c>
    </row>
    <row r="568" spans="2:26" x14ac:dyDescent="0.25">
      <c r="B568" s="2">
        <f t="shared" si="54"/>
        <v>566</v>
      </c>
      <c r="C568" s="3">
        <f xml:space="preserve"> RTD("cqg.rtd",,"StudyData", $A$2, "BAR", "", "Time", $A$4,-$B568,$A$6,$A$10, "","False","T")</f>
        <v>44987</v>
      </c>
      <c r="D568" s="15">
        <f xml:space="preserve"> RTD("cqg.rtd",,"StudyData", $A$2, "BAR", "", "Time", $A$4,-$B568,$A$6,$A$10, "","False","T")</f>
        <v>44987</v>
      </c>
      <c r="E568" s="4" t="str">
        <f xml:space="preserve"> TEXT(RTD("cqg.rtd",,"StudyData", $A$2, "BAR", "", "Open", $A$4, -$B568, $A$6,$A$10,,$A$8,$A$12),$A$15)</f>
        <v>4452.25</v>
      </c>
      <c r="F568" s="4" t="str">
        <f xml:space="preserve"> TEXT(RTD("cqg.rtd",,"StudyData", $A$2, "BAR", "", "High", $A$4, -$B568, $A$6,$A$10,,$A$8,$A$12),$A$15)</f>
        <v>4487.75</v>
      </c>
      <c r="G568" s="4" t="str">
        <f xml:space="preserve"> TEXT(RTD("cqg.rtd",,"StudyData", $A$2, "BAR", "", "Low", $A$4, -$B568, $A$6,$A$10,,$A$8,$A$12),$A$15)</f>
        <v>4417.50</v>
      </c>
      <c r="H568" s="4" t="str">
        <f>TEXT(RTD("cqg.rtd",,"StudyData", $A$2, "BAR", "", "Close", $A$4, -$B568, $A$6,$A$10,,$A$8,$A$12),$A$15)</f>
        <v>4477.25</v>
      </c>
      <c r="I568" s="5">
        <f xml:space="preserve"> RTD("cqg.rtd",,"StudyData", $A$2, "Vol", "VolType=auto, CoCType=Contract", "Vol",$A$4, -$B568, $A$6,$A$10,,$A$8,$A$12)</f>
        <v>1836555</v>
      </c>
      <c r="J568" s="1">
        <f>RTD("cqg.rtd",,"StudyData","CSForm("&amp;$A$2&amp;",Trend1:="&amp;$N$2&amp;",Trend2:="&amp;$N$3&amp;",Trend3:="&amp;$N$4&amp;",Trend4:="&amp;$N$5&amp;",Trend5:="&amp;$N$6&amp;",Trend6:="&amp;$N$7&amp;",Trend7:="&amp;$N$8&amp;",Trend8:="&amp;$N$9&amp;",Range7:="&amp;$O$8&amp;",Range8:="&amp;$O$9&amp;",Range9:="&amp;$O$10&amp;",Range10:="&amp;$O$11&amp;",Range11:="&amp;$O$12&amp;",Range12:="&amp;$O$13&amp;")", "Bar", "", "Close",$A$4,-B568,,,,,"T")</f>
        <v>0</v>
      </c>
      <c r="K568" s="4" t="str">
        <f t="shared" si="53"/>
        <v/>
      </c>
      <c r="S568" s="4"/>
      <c r="W568" s="7">
        <f t="shared" si="55"/>
        <v>4452.25</v>
      </c>
      <c r="X568" s="7">
        <f t="shared" si="56"/>
        <v>4487.75</v>
      </c>
      <c r="Y568" s="7">
        <f t="shared" si="57"/>
        <v>4417.5</v>
      </c>
      <c r="Z568" s="7">
        <f t="shared" si="58"/>
        <v>4477.25</v>
      </c>
    </row>
    <row r="569" spans="2:26" x14ac:dyDescent="0.25">
      <c r="B569" s="2">
        <f t="shared" si="54"/>
        <v>567</v>
      </c>
      <c r="C569" s="3">
        <f xml:space="preserve"> RTD("cqg.rtd",,"StudyData", $A$2, "BAR", "", "Time", $A$4,-$B569,$A$6,$A$10, "","False","T")</f>
        <v>44986</v>
      </c>
      <c r="D569" s="15">
        <f xml:space="preserve"> RTD("cqg.rtd",,"StudyData", $A$2, "BAR", "", "Time", $A$4,-$B569,$A$6,$A$10, "","False","T")</f>
        <v>44986</v>
      </c>
      <c r="E569" s="4" t="str">
        <f xml:space="preserve"> TEXT(RTD("cqg.rtd",,"StudyData", $A$2, "BAR", "", "Open", $A$4, -$B569, $A$6,$A$10,,$A$8,$A$12),$A$15)</f>
        <v>4461.00</v>
      </c>
      <c r="F569" s="4" t="str">
        <f xml:space="preserve"> TEXT(RTD("cqg.rtd",,"StudyData", $A$2, "BAR", "", "High", $A$4, -$B569, $A$6,$A$10,,$A$8,$A$12),$A$15)</f>
        <v>4483.50</v>
      </c>
      <c r="G569" s="4" t="str">
        <f xml:space="preserve"> TEXT(RTD("cqg.rtd",,"StudyData", $A$2, "BAR", "", "Low", $A$4, -$B569, $A$6,$A$10,,$A$8,$A$12),$A$15)</f>
        <v>4435.50</v>
      </c>
      <c r="H569" s="4" t="str">
        <f>TEXT(RTD("cqg.rtd",,"StudyData", $A$2, "BAR", "", "Close", $A$4, -$B569, $A$6,$A$10,,$A$8,$A$12),$A$15)</f>
        <v>4449.00</v>
      </c>
      <c r="I569" s="5">
        <f xml:space="preserve"> RTD("cqg.rtd",,"StudyData", $A$2, "Vol", "VolType=auto, CoCType=Contract", "Vol",$A$4, -$B569, $A$6,$A$10,,$A$8,$A$12)</f>
        <v>2042321</v>
      </c>
      <c r="J569" s="1">
        <f>RTD("cqg.rtd",,"StudyData","CSForm("&amp;$A$2&amp;",Trend1:="&amp;$N$2&amp;",Trend2:="&amp;$N$3&amp;",Trend3:="&amp;$N$4&amp;",Trend4:="&amp;$N$5&amp;",Trend5:="&amp;$N$6&amp;",Trend6:="&amp;$N$7&amp;",Trend7:="&amp;$N$8&amp;",Trend8:="&amp;$N$9&amp;",Range7:="&amp;$O$8&amp;",Range8:="&amp;$O$9&amp;",Range9:="&amp;$O$10&amp;",Range10:="&amp;$O$11&amp;",Range11:="&amp;$O$12&amp;",Range12:="&amp;$O$13&amp;")", "Bar", "", "Close",$A$4,-B569,,,,,"T")</f>
        <v>0</v>
      </c>
      <c r="K569" s="4" t="str">
        <f t="shared" si="53"/>
        <v/>
      </c>
      <c r="S569" s="4"/>
      <c r="W569" s="7">
        <f t="shared" si="55"/>
        <v>4461</v>
      </c>
      <c r="X569" s="7">
        <f t="shared" si="56"/>
        <v>4483.5</v>
      </c>
      <c r="Y569" s="7">
        <f t="shared" si="57"/>
        <v>4435.5</v>
      </c>
      <c r="Z569" s="7">
        <f t="shared" si="58"/>
        <v>4449</v>
      </c>
    </row>
    <row r="570" spans="2:26" x14ac:dyDescent="0.25">
      <c r="B570" s="2">
        <f t="shared" si="54"/>
        <v>568</v>
      </c>
      <c r="C570" s="3">
        <f xml:space="preserve"> RTD("cqg.rtd",,"StudyData", $A$2, "BAR", "", "Time", $A$4,-$B570,$A$6,$A$10, "","False","T")</f>
        <v>44985</v>
      </c>
      <c r="D570" s="15">
        <f xml:space="preserve"> RTD("cqg.rtd",,"StudyData", $A$2, "BAR", "", "Time", $A$4,-$B570,$A$6,$A$10, "","False","T")</f>
        <v>44985</v>
      </c>
      <c r="E570" s="4" t="str">
        <f xml:space="preserve"> TEXT(RTD("cqg.rtd",,"StudyData", $A$2, "BAR", "", "Open", $A$4, -$B570, $A$6,$A$10,,$A$8,$A$12),$A$15)</f>
        <v>4484.00</v>
      </c>
      <c r="F570" s="4" t="str">
        <f xml:space="preserve"> TEXT(RTD("cqg.rtd",,"StudyData", $A$2, "BAR", "", "High", $A$4, -$B570, $A$6,$A$10,,$A$8,$A$12),$A$15)</f>
        <v>4496.25</v>
      </c>
      <c r="G570" s="4" t="str">
        <f xml:space="preserve"> TEXT(RTD("cqg.rtd",,"StudyData", $A$2, "BAR", "", "Low", $A$4, -$B570, $A$6,$A$10,,$A$8,$A$12),$A$15)</f>
        <v>4457.50</v>
      </c>
      <c r="H570" s="4" t="str">
        <f>TEXT(RTD("cqg.rtd",,"StudyData", $A$2, "BAR", "", "Close", $A$4, -$B570, $A$6,$A$10,,$A$8,$A$12),$A$15)</f>
        <v>4468.00</v>
      </c>
      <c r="I570" s="5">
        <f xml:space="preserve"> RTD("cqg.rtd",,"StudyData", $A$2, "Vol", "VolType=auto, CoCType=Contract", "Vol",$A$4, -$B570, $A$6,$A$10,,$A$8,$A$12)</f>
        <v>1847930</v>
      </c>
      <c r="J570" s="1">
        <f>RTD("cqg.rtd",,"StudyData","CSForm("&amp;$A$2&amp;",Trend1:="&amp;$N$2&amp;",Trend2:="&amp;$N$3&amp;",Trend3:="&amp;$N$4&amp;",Trend4:="&amp;$N$5&amp;",Trend5:="&amp;$N$6&amp;",Trend6:="&amp;$N$7&amp;",Trend7:="&amp;$N$8&amp;",Trend8:="&amp;$N$9&amp;",Range7:="&amp;$O$8&amp;",Range8:="&amp;$O$9&amp;",Range9:="&amp;$O$10&amp;",Range10:="&amp;$O$11&amp;",Range11:="&amp;$O$12&amp;",Range12:="&amp;$O$13&amp;")", "Bar", "", "Close",$A$4,-B570,,,,,"T")</f>
        <v>0</v>
      </c>
      <c r="K570" s="4" t="str">
        <f t="shared" si="53"/>
        <v/>
      </c>
      <c r="S570" s="4"/>
      <c r="W570" s="7">
        <f t="shared" si="55"/>
        <v>4484</v>
      </c>
      <c r="X570" s="7">
        <f t="shared" si="56"/>
        <v>4496.25</v>
      </c>
      <c r="Y570" s="7">
        <f t="shared" si="57"/>
        <v>4457.5</v>
      </c>
      <c r="Z570" s="7">
        <f t="shared" si="58"/>
        <v>4468</v>
      </c>
    </row>
    <row r="571" spans="2:26" x14ac:dyDescent="0.25">
      <c r="B571" s="2">
        <f t="shared" si="54"/>
        <v>569</v>
      </c>
      <c r="C571" s="3">
        <f xml:space="preserve"> RTD("cqg.rtd",,"StudyData", $A$2, "BAR", "", "Time", $A$4,-$B571,$A$6,$A$10, "","False","T")</f>
        <v>44984</v>
      </c>
      <c r="D571" s="15">
        <f xml:space="preserve"> RTD("cqg.rtd",,"StudyData", $A$2, "BAR", "", "Time", $A$4,-$B571,$A$6,$A$10, "","False","T")</f>
        <v>44984</v>
      </c>
      <c r="E571" s="4" t="str">
        <f xml:space="preserve"> TEXT(RTD("cqg.rtd",,"StudyData", $A$2, "BAR", "", "Open", $A$4, -$B571, $A$6,$A$10,,$A$8,$A$12),$A$15)</f>
        <v>4469.00</v>
      </c>
      <c r="F571" s="4" t="str">
        <f xml:space="preserve"> TEXT(RTD("cqg.rtd",,"StudyData", $A$2, "BAR", "", "High", $A$4, -$B571, $A$6,$A$10,,$A$8,$A$12),$A$15)</f>
        <v>4517.25</v>
      </c>
      <c r="G571" s="4" t="str">
        <f xml:space="preserve"> TEXT(RTD("cqg.rtd",,"StudyData", $A$2, "BAR", "", "Low", $A$4, -$B571, $A$6,$A$10,,$A$8,$A$12),$A$15)</f>
        <v>4465.50</v>
      </c>
      <c r="H571" s="4" t="str">
        <f>TEXT(RTD("cqg.rtd",,"StudyData", $A$2, "BAR", "", "Close", $A$4, -$B571, $A$6,$A$10,,$A$8,$A$12),$A$15)</f>
        <v>4480.50</v>
      </c>
      <c r="I571" s="5">
        <f xml:space="preserve"> RTD("cqg.rtd",,"StudyData", $A$2, "Vol", "VolType=auto, CoCType=Contract", "Vol",$A$4, -$B571, $A$6,$A$10,,$A$8,$A$12)</f>
        <v>1621961</v>
      </c>
      <c r="J571" s="1">
        <f>RTD("cqg.rtd",,"StudyData","CSForm("&amp;$A$2&amp;",Trend1:="&amp;$N$2&amp;",Trend2:="&amp;$N$3&amp;",Trend3:="&amp;$N$4&amp;",Trend4:="&amp;$N$5&amp;",Trend5:="&amp;$N$6&amp;",Trend6:="&amp;$N$7&amp;",Trend7:="&amp;$N$8&amp;",Trend8:="&amp;$N$9&amp;",Range7:="&amp;$O$8&amp;",Range8:="&amp;$O$9&amp;",Range9:="&amp;$O$10&amp;",Range10:="&amp;$O$11&amp;",Range11:="&amp;$O$12&amp;",Range12:="&amp;$O$13&amp;")", "Bar", "", "Close",$A$4,-B571,,,,,"T")</f>
        <v>5</v>
      </c>
      <c r="K571" s="4" t="str">
        <f t="shared" si="53"/>
        <v>Inverted Hammer (IH)</v>
      </c>
      <c r="S571" s="4"/>
      <c r="W571" s="7">
        <f t="shared" si="55"/>
        <v>4469</v>
      </c>
      <c r="X571" s="7">
        <f t="shared" si="56"/>
        <v>4517.25</v>
      </c>
      <c r="Y571" s="7">
        <f t="shared" si="57"/>
        <v>4465.5</v>
      </c>
      <c r="Z571" s="7">
        <f t="shared" si="58"/>
        <v>4480.5</v>
      </c>
    </row>
    <row r="572" spans="2:26" x14ac:dyDescent="0.25">
      <c r="B572" s="2">
        <f t="shared" si="54"/>
        <v>570</v>
      </c>
      <c r="C572" s="3">
        <f xml:space="preserve"> RTD("cqg.rtd",,"StudyData", $A$2, "BAR", "", "Time", $A$4,-$B572,$A$6,$A$10, "","False","T")</f>
        <v>44981</v>
      </c>
      <c r="D572" s="15">
        <f xml:space="preserve"> RTD("cqg.rtd",,"StudyData", $A$2, "BAR", "", "Time", $A$4,-$B572,$A$6,$A$10, "","False","T")</f>
        <v>44981</v>
      </c>
      <c r="E572" s="4" t="str">
        <f xml:space="preserve"> TEXT(RTD("cqg.rtd",,"StudyData", $A$2, "BAR", "", "Open", $A$4, -$B572, $A$6,$A$10,,$A$8,$A$12),$A$15)</f>
        <v>4507.75</v>
      </c>
      <c r="F572" s="4" t="str">
        <f xml:space="preserve"> TEXT(RTD("cqg.rtd",,"StudyData", $A$2, "BAR", "", "High", $A$4, -$B572, $A$6,$A$10,,$A$8,$A$12),$A$15)</f>
        <v>4515.75</v>
      </c>
      <c r="G572" s="4" t="str">
        <f xml:space="preserve"> TEXT(RTD("cqg.rtd",,"StudyData", $A$2, "BAR", "", "Low", $A$4, -$B572, $A$6,$A$10,,$A$8,$A$12),$A$15)</f>
        <v>4440.00</v>
      </c>
      <c r="H572" s="4" t="str">
        <f>TEXT(RTD("cqg.rtd",,"StudyData", $A$2, "BAR", "", "Close", $A$4, -$B572, $A$6,$A$10,,$A$8,$A$12),$A$15)</f>
        <v>4468.25</v>
      </c>
      <c r="I572" s="5">
        <f xml:space="preserve"> RTD("cqg.rtd",,"StudyData", $A$2, "Vol", "VolType=auto, CoCType=Contract", "Vol",$A$4, -$B572, $A$6,$A$10,,$A$8,$A$12)</f>
        <v>2063242</v>
      </c>
      <c r="J572" s="1">
        <f>RTD("cqg.rtd",,"StudyData","CSForm("&amp;$A$2&amp;",Trend1:="&amp;$N$2&amp;",Trend2:="&amp;$N$3&amp;",Trend3:="&amp;$N$4&amp;",Trend4:="&amp;$N$5&amp;",Trend5:="&amp;$N$6&amp;",Trend6:="&amp;$N$7&amp;",Trend7:="&amp;$N$8&amp;",Trend8:="&amp;$N$9&amp;",Range7:="&amp;$O$8&amp;",Range8:="&amp;$O$9&amp;",Range9:="&amp;$O$10&amp;",Range10:="&amp;$O$11&amp;",Range11:="&amp;$O$12&amp;",Range12:="&amp;$O$13&amp;")", "Bar", "", "Close",$A$4,-B572,,,,,"T")</f>
        <v>0</v>
      </c>
      <c r="K572" s="4" t="str">
        <f t="shared" si="53"/>
        <v/>
      </c>
      <c r="S572" s="4"/>
      <c r="W572" s="7">
        <f t="shared" si="55"/>
        <v>4507.75</v>
      </c>
      <c r="X572" s="7">
        <f t="shared" si="56"/>
        <v>4515.75</v>
      </c>
      <c r="Y572" s="7">
        <f t="shared" si="57"/>
        <v>4440</v>
      </c>
      <c r="Z572" s="7">
        <f t="shared" si="58"/>
        <v>4468.25</v>
      </c>
    </row>
    <row r="573" spans="2:26" x14ac:dyDescent="0.25">
      <c r="B573" s="2">
        <f t="shared" si="54"/>
        <v>571</v>
      </c>
      <c r="C573" s="3">
        <f xml:space="preserve"> RTD("cqg.rtd",,"StudyData", $A$2, "BAR", "", "Time", $A$4,-$B573,$A$6,$A$10, "","False","T")</f>
        <v>44980</v>
      </c>
      <c r="D573" s="15">
        <f xml:space="preserve"> RTD("cqg.rtd",,"StudyData", $A$2, "BAR", "", "Time", $A$4,-$B573,$A$6,$A$10, "","False","T")</f>
        <v>44980</v>
      </c>
      <c r="E573" s="4" t="str">
        <f xml:space="preserve"> TEXT(RTD("cqg.rtd",,"StudyData", $A$2, "BAR", "", "Open", $A$4, -$B573, $A$6,$A$10,,$A$8,$A$12),$A$15)</f>
        <v>4502.50</v>
      </c>
      <c r="F573" s="4" t="str">
        <f xml:space="preserve"> TEXT(RTD("cqg.rtd",,"StudyData", $A$2, "BAR", "", "High", $A$4, -$B573, $A$6,$A$10,,$A$8,$A$12),$A$15)</f>
        <v>4526.75</v>
      </c>
      <c r="G573" s="4" t="str">
        <f xml:space="preserve"> TEXT(RTD("cqg.rtd",,"StudyData", $A$2, "BAR", "", "Low", $A$4, -$B573, $A$6,$A$10,,$A$8,$A$12),$A$15)</f>
        <v>4466.75</v>
      </c>
      <c r="H573" s="4" t="str">
        <f>TEXT(RTD("cqg.rtd",,"StudyData", $A$2, "BAR", "", "Close", $A$4, -$B573, $A$6,$A$10,,$A$8,$A$12),$A$15)</f>
        <v>4511.25</v>
      </c>
      <c r="I573" s="5">
        <f xml:space="preserve"> RTD("cqg.rtd",,"StudyData", $A$2, "Vol", "VolType=auto, CoCType=Contract", "Vol",$A$4, -$B573, $A$6,$A$10,,$A$8,$A$12)</f>
        <v>1955820</v>
      </c>
      <c r="J573" s="1">
        <f>RTD("cqg.rtd",,"StudyData","CSForm("&amp;$A$2&amp;",Trend1:="&amp;$N$2&amp;",Trend2:="&amp;$N$3&amp;",Trend3:="&amp;$N$4&amp;",Trend4:="&amp;$N$5&amp;",Trend5:="&amp;$N$6&amp;",Trend6:="&amp;$N$7&amp;",Trend7:="&amp;$N$8&amp;",Trend8:="&amp;$N$9&amp;",Range7:="&amp;$O$8&amp;",Range8:="&amp;$O$9&amp;",Range9:="&amp;$O$10&amp;",Range10:="&amp;$O$11&amp;",Range11:="&amp;$O$12&amp;",Range12:="&amp;$O$13&amp;")", "Bar", "", "Close",$A$4,-B573,,,,,"T")</f>
        <v>0</v>
      </c>
      <c r="K573" s="4" t="str">
        <f t="shared" si="53"/>
        <v/>
      </c>
      <c r="S573" s="4"/>
      <c r="W573" s="7">
        <f t="shared" si="55"/>
        <v>4502.5</v>
      </c>
      <c r="X573" s="7">
        <f t="shared" si="56"/>
        <v>4526.75</v>
      </c>
      <c r="Y573" s="7">
        <f t="shared" si="57"/>
        <v>4466.75</v>
      </c>
      <c r="Z573" s="7">
        <f t="shared" si="58"/>
        <v>4511.25</v>
      </c>
    </row>
    <row r="574" spans="2:26" x14ac:dyDescent="0.25">
      <c r="B574" s="2">
        <f t="shared" si="54"/>
        <v>572</v>
      </c>
      <c r="C574" s="3">
        <f xml:space="preserve"> RTD("cqg.rtd",,"StudyData", $A$2, "BAR", "", "Time", $A$4,-$B574,$A$6,$A$10, "","False","T")</f>
        <v>44979</v>
      </c>
      <c r="D574" s="15">
        <f xml:space="preserve"> RTD("cqg.rtd",,"StudyData", $A$2, "BAR", "", "Time", $A$4,-$B574,$A$6,$A$10, "","False","T")</f>
        <v>44979</v>
      </c>
      <c r="E574" s="4" t="str">
        <f xml:space="preserve"> TEXT(RTD("cqg.rtd",,"StudyData", $A$2, "BAR", "", "Open", $A$4, -$B574, $A$6,$A$10,,$A$8,$A$12),$A$15)</f>
        <v>4500.00</v>
      </c>
      <c r="F574" s="4" t="str">
        <f xml:space="preserve"> TEXT(RTD("cqg.rtd",,"StudyData", $A$2, "BAR", "", "High", $A$4, -$B574, $A$6,$A$10,,$A$8,$A$12),$A$15)</f>
        <v>4517.50</v>
      </c>
      <c r="G574" s="4" t="str">
        <f xml:space="preserve"> TEXT(RTD("cqg.rtd",,"StudyData", $A$2, "BAR", "", "Low", $A$4, -$B574, $A$6,$A$10,,$A$8,$A$12),$A$15)</f>
        <v>4476.25</v>
      </c>
      <c r="H574" s="4" t="str">
        <f>TEXT(RTD("cqg.rtd",,"StudyData", $A$2, "BAR", "", "Close", $A$4, -$B574, $A$6,$A$10,,$A$8,$A$12),$A$15)</f>
        <v>4491.50</v>
      </c>
      <c r="I574" s="5">
        <f xml:space="preserve"> RTD("cqg.rtd",,"StudyData", $A$2, "Vol", "VolType=auto, CoCType=Contract", "Vol",$A$4, -$B574, $A$6,$A$10,,$A$8,$A$12)</f>
        <v>1925300</v>
      </c>
      <c r="J574" s="1">
        <f>RTD("cqg.rtd",,"StudyData","CSForm("&amp;$A$2&amp;",Trend1:="&amp;$N$2&amp;",Trend2:="&amp;$N$3&amp;",Trend3:="&amp;$N$4&amp;",Trend4:="&amp;$N$5&amp;",Trend5:="&amp;$N$6&amp;",Trend6:="&amp;$N$7&amp;",Trend7:="&amp;$N$8&amp;",Trend8:="&amp;$N$9&amp;",Range7:="&amp;$O$8&amp;",Range8:="&amp;$O$9&amp;",Range9:="&amp;$O$10&amp;",Range10:="&amp;$O$11&amp;",Range11:="&amp;$O$12&amp;",Range12:="&amp;$O$13&amp;")", "Bar", "", "Close",$A$4,-B574,,,,,"T")</f>
        <v>0</v>
      </c>
      <c r="K574" s="4" t="str">
        <f t="shared" si="53"/>
        <v/>
      </c>
      <c r="S574" s="4"/>
      <c r="W574" s="7">
        <f t="shared" si="55"/>
        <v>4500</v>
      </c>
      <c r="X574" s="7">
        <f t="shared" si="56"/>
        <v>4517.5</v>
      </c>
      <c r="Y574" s="7">
        <f t="shared" si="57"/>
        <v>4476.25</v>
      </c>
      <c r="Z574" s="7">
        <f t="shared" si="58"/>
        <v>4491.5</v>
      </c>
    </row>
    <row r="575" spans="2:26" x14ac:dyDescent="0.25">
      <c r="B575" s="2">
        <f t="shared" si="54"/>
        <v>573</v>
      </c>
      <c r="C575" s="3">
        <f xml:space="preserve"> RTD("cqg.rtd",,"StudyData", $A$2, "BAR", "", "Time", $A$4,-$B575,$A$6,$A$10, "","False","T")</f>
        <v>44978</v>
      </c>
      <c r="D575" s="15">
        <f xml:space="preserve"> RTD("cqg.rtd",,"StudyData", $A$2, "BAR", "", "Time", $A$4,-$B575,$A$6,$A$10, "","False","T")</f>
        <v>44978</v>
      </c>
      <c r="E575" s="4" t="str">
        <f xml:space="preserve"> TEXT(RTD("cqg.rtd",,"StudyData", $A$2, "BAR", "", "Open", $A$4, -$B575, $A$6,$A$10,,$A$8,$A$12),$A$15)</f>
        <v>4575.50</v>
      </c>
      <c r="F575" s="4" t="str">
        <f xml:space="preserve"> TEXT(RTD("cqg.rtd",,"StudyData", $A$2, "BAR", "", "High", $A$4, -$B575, $A$6,$A$10,,$A$8,$A$12),$A$15)</f>
        <v>4581.75</v>
      </c>
      <c r="G575" s="4" t="str">
        <f xml:space="preserve"> TEXT(RTD("cqg.rtd",,"StudyData", $A$2, "BAR", "", "Low", $A$4, -$B575, $A$6,$A$10,,$A$8,$A$12),$A$15)</f>
        <v>4494.50</v>
      </c>
      <c r="H575" s="4" t="str">
        <f>TEXT(RTD("cqg.rtd",,"StudyData", $A$2, "BAR", "", "Close", $A$4, -$B575, $A$6,$A$10,,$A$8,$A$12),$A$15)</f>
        <v>4498.25</v>
      </c>
      <c r="I575" s="5">
        <f xml:space="preserve"> RTD("cqg.rtd",,"StudyData", $A$2, "Vol", "VolType=auto, CoCType=Contract", "Vol",$A$4, -$B575, $A$6,$A$10,,$A$8,$A$12)</f>
        <v>1883040</v>
      </c>
      <c r="J575" s="1">
        <f>RTD("cqg.rtd",,"StudyData","CSForm("&amp;$A$2&amp;",Trend1:="&amp;$N$2&amp;",Trend2:="&amp;$N$3&amp;",Trend3:="&amp;$N$4&amp;",Trend4:="&amp;$N$5&amp;",Trend5:="&amp;$N$6&amp;",Trend6:="&amp;$N$7&amp;",Trend7:="&amp;$N$8&amp;",Trend8:="&amp;$N$9&amp;",Range7:="&amp;$O$8&amp;",Range8:="&amp;$O$9&amp;",Range9:="&amp;$O$10&amp;",Range10:="&amp;$O$11&amp;",Range11:="&amp;$O$12&amp;",Range12:="&amp;$O$13&amp;")", "Bar", "", "Close",$A$4,-B575,,,,,"T")</f>
        <v>0</v>
      </c>
      <c r="K575" s="4" t="str">
        <f t="shared" si="53"/>
        <v/>
      </c>
      <c r="S575" s="4"/>
      <c r="W575" s="7">
        <f t="shared" si="55"/>
        <v>4575.5</v>
      </c>
      <c r="X575" s="7">
        <f t="shared" si="56"/>
        <v>4581.75</v>
      </c>
      <c r="Y575" s="7">
        <f t="shared" si="57"/>
        <v>4494.5</v>
      </c>
      <c r="Z575" s="7">
        <f t="shared" si="58"/>
        <v>4498.25</v>
      </c>
    </row>
    <row r="576" spans="2:26" x14ac:dyDescent="0.25">
      <c r="B576" s="2">
        <f t="shared" si="54"/>
        <v>574</v>
      </c>
      <c r="C576" s="3">
        <f xml:space="preserve"> RTD("cqg.rtd",,"StudyData", $A$2, "BAR", "", "Time", $A$4,-$B576,$A$6,$A$10, "","False","T")</f>
        <v>44974</v>
      </c>
      <c r="D576" s="15">
        <f xml:space="preserve"> RTD("cqg.rtd",,"StudyData", $A$2, "BAR", "", "Time", $A$4,-$B576,$A$6,$A$10, "","False","T")</f>
        <v>44974</v>
      </c>
      <c r="E576" s="4" t="str">
        <f xml:space="preserve"> TEXT(RTD("cqg.rtd",,"StudyData", $A$2, "BAR", "", "Open", $A$4, -$B576, $A$6,$A$10,,$A$8,$A$12),$A$15)</f>
        <v>4588.00</v>
      </c>
      <c r="F576" s="4" t="str">
        <f xml:space="preserve"> TEXT(RTD("cqg.rtd",,"StudyData", $A$2, "BAR", "", "High", $A$4, -$B576, $A$6,$A$10,,$A$8,$A$12),$A$15)</f>
        <v>4588.50</v>
      </c>
      <c r="G576" s="4" t="str">
        <f xml:space="preserve"> TEXT(RTD("cqg.rtd",,"StudyData", $A$2, "BAR", "", "Low", $A$4, -$B576, $A$6,$A$10,,$A$8,$A$12),$A$15)</f>
        <v>4548.25</v>
      </c>
      <c r="H576" s="4" t="str">
        <f>TEXT(RTD("cqg.rtd",,"StudyData", $A$2, "BAR", "", "Close", $A$4, -$B576, $A$6,$A$10,,$A$8,$A$12),$A$15)</f>
        <v>4580.00</v>
      </c>
      <c r="I576" s="5">
        <f xml:space="preserve"> RTD("cqg.rtd",,"StudyData", $A$2, "Vol", "VolType=auto, CoCType=Contract", "Vol",$A$4, -$B576, $A$6,$A$10,,$A$8,$A$12)</f>
        <v>2008448</v>
      </c>
      <c r="J576" s="1">
        <f>RTD("cqg.rtd",,"StudyData","CSForm("&amp;$A$2&amp;",Trend1:="&amp;$N$2&amp;",Trend2:="&amp;$N$3&amp;",Trend3:="&amp;$N$4&amp;",Trend4:="&amp;$N$5&amp;",Trend5:="&amp;$N$6&amp;",Trend6:="&amp;$N$7&amp;",Trend7:="&amp;$N$8&amp;",Trend8:="&amp;$N$9&amp;",Range7:="&amp;$O$8&amp;",Range8:="&amp;$O$9&amp;",Range9:="&amp;$O$10&amp;",Range10:="&amp;$O$11&amp;",Range11:="&amp;$O$12&amp;",Range12:="&amp;$O$13&amp;")", "Bar", "", "Close",$A$4,-B576,,,,,"T")</f>
        <v>3</v>
      </c>
      <c r="K576" s="4" t="str">
        <f t="shared" si="53"/>
        <v>Hammer (HR)</v>
      </c>
      <c r="S576" s="4"/>
      <c r="W576" s="7">
        <f t="shared" si="55"/>
        <v>4588</v>
      </c>
      <c r="X576" s="7">
        <f t="shared" si="56"/>
        <v>4588.5</v>
      </c>
      <c r="Y576" s="7">
        <f t="shared" si="57"/>
        <v>4548.25</v>
      </c>
      <c r="Z576" s="7">
        <f t="shared" si="58"/>
        <v>4580</v>
      </c>
    </row>
    <row r="577" spans="2:26" x14ac:dyDescent="0.25">
      <c r="B577" s="2">
        <f t="shared" si="54"/>
        <v>575</v>
      </c>
      <c r="C577" s="3">
        <f xml:space="preserve"> RTD("cqg.rtd",,"StudyData", $A$2, "BAR", "", "Time", $A$4,-$B577,$A$6,$A$10, "","False","T")</f>
        <v>44973</v>
      </c>
      <c r="D577" s="15">
        <f xml:space="preserve"> RTD("cqg.rtd",,"StudyData", $A$2, "BAR", "", "Time", $A$4,-$B577,$A$6,$A$10, "","False","T")</f>
        <v>44973</v>
      </c>
      <c r="E577" s="4" t="str">
        <f xml:space="preserve"> TEXT(RTD("cqg.rtd",,"StudyData", $A$2, "BAR", "", "Open", $A$4, -$B577, $A$6,$A$10,,$A$8,$A$12),$A$15)</f>
        <v>4651.50</v>
      </c>
      <c r="F577" s="4" t="str">
        <f xml:space="preserve"> TEXT(RTD("cqg.rtd",,"StudyData", $A$2, "BAR", "", "High", $A$4, -$B577, $A$6,$A$10,,$A$8,$A$12),$A$15)</f>
        <v>4661.00</v>
      </c>
      <c r="G577" s="4" t="str">
        <f xml:space="preserve"> TEXT(RTD("cqg.rtd",,"StudyData", $A$2, "BAR", "", "Low", $A$4, -$B577, $A$6,$A$10,,$A$8,$A$12),$A$15)</f>
        <v>4587.50</v>
      </c>
      <c r="H577" s="4" t="str">
        <f>TEXT(RTD("cqg.rtd",,"StudyData", $A$2, "BAR", "", "Close", $A$4, -$B577, $A$6,$A$10,,$A$8,$A$12),$A$15)</f>
        <v>4592.25</v>
      </c>
      <c r="I577" s="5">
        <f xml:space="preserve"> RTD("cqg.rtd",,"StudyData", $A$2, "Vol", "VolType=auto, CoCType=Contract", "Vol",$A$4, -$B577, $A$6,$A$10,,$A$8,$A$12)</f>
        <v>2042993</v>
      </c>
      <c r="J577" s="1">
        <f>RTD("cqg.rtd",,"StudyData","CSForm("&amp;$A$2&amp;",Trend1:="&amp;$N$2&amp;",Trend2:="&amp;$N$3&amp;",Trend3:="&amp;$N$4&amp;",Trend4:="&amp;$N$5&amp;",Trend5:="&amp;$N$6&amp;",Trend6:="&amp;$N$7&amp;",Trend7:="&amp;$N$8&amp;",Trend8:="&amp;$N$9&amp;",Range7:="&amp;$O$8&amp;",Range8:="&amp;$O$9&amp;",Range9:="&amp;$O$10&amp;",Range10:="&amp;$O$11&amp;",Range11:="&amp;$O$12&amp;",Range12:="&amp;$O$13&amp;")", "Bar", "", "Close",$A$4,-B577,,,,,"T")</f>
        <v>2</v>
      </c>
      <c r="K577" s="4" t="str">
        <f t="shared" si="53"/>
        <v>Engulfing Bearish (EG)</v>
      </c>
      <c r="S577" s="4"/>
      <c r="W577" s="7">
        <f t="shared" si="55"/>
        <v>4651.5</v>
      </c>
      <c r="X577" s="7">
        <f t="shared" si="56"/>
        <v>4661</v>
      </c>
      <c r="Y577" s="7">
        <f t="shared" si="57"/>
        <v>4587.5</v>
      </c>
      <c r="Z577" s="7">
        <f t="shared" si="58"/>
        <v>4592.25</v>
      </c>
    </row>
    <row r="578" spans="2:26" x14ac:dyDescent="0.25">
      <c r="B578" s="2">
        <f t="shared" si="54"/>
        <v>576</v>
      </c>
      <c r="C578" s="3">
        <f xml:space="preserve"> RTD("cqg.rtd",,"StudyData", $A$2, "BAR", "", "Time", $A$4,-$B578,$A$6,$A$10, "","False","T")</f>
        <v>44972</v>
      </c>
      <c r="D578" s="15">
        <f xml:space="preserve"> RTD("cqg.rtd",,"StudyData", $A$2, "BAR", "", "Time", $A$4,-$B578,$A$6,$A$10, "","False","T")</f>
        <v>44972</v>
      </c>
      <c r="E578" s="4" t="str">
        <f xml:space="preserve"> TEXT(RTD("cqg.rtd",,"StudyData", $A$2, "BAR", "", "Open", $A$4, -$B578, $A$6,$A$10,,$A$8,$A$12),$A$15)</f>
        <v>4633.75</v>
      </c>
      <c r="F578" s="4" t="str">
        <f xml:space="preserve"> TEXT(RTD("cqg.rtd",,"StudyData", $A$2, "BAR", "", "High", $A$4, -$B578, $A$6,$A$10,,$A$8,$A$12),$A$15)</f>
        <v>4654.25</v>
      </c>
      <c r="G578" s="4" t="str">
        <f xml:space="preserve"> TEXT(RTD("cqg.rtd",,"StudyData", $A$2, "BAR", "", "Low", $A$4, -$B578, $A$6,$A$10,,$A$8,$A$12),$A$15)</f>
        <v>4605.50</v>
      </c>
      <c r="H578" s="4" t="str">
        <f>TEXT(RTD("cqg.rtd",,"StudyData", $A$2, "BAR", "", "Close", $A$4, -$B578, $A$6,$A$10,,$A$8,$A$12),$A$15)</f>
        <v>4650.75</v>
      </c>
      <c r="I578" s="5">
        <f xml:space="preserve"> RTD("cqg.rtd",,"StudyData", $A$2, "Vol", "VolType=auto, CoCType=Contract", "Vol",$A$4, -$B578, $A$6,$A$10,,$A$8,$A$12)</f>
        <v>1611550</v>
      </c>
      <c r="J578" s="1">
        <f>RTD("cqg.rtd",,"StudyData","CSForm("&amp;$A$2&amp;",Trend1:="&amp;$N$2&amp;",Trend2:="&amp;$N$3&amp;",Trend3:="&amp;$N$4&amp;",Trend4:="&amp;$N$5&amp;",Trend5:="&amp;$N$6&amp;",Trend6:="&amp;$N$7&amp;",Trend7:="&amp;$N$8&amp;",Trend8:="&amp;$N$9&amp;",Range7:="&amp;$O$8&amp;",Range8:="&amp;$O$9&amp;",Range9:="&amp;$O$10&amp;",Range10:="&amp;$O$11&amp;",Range11:="&amp;$O$12&amp;",Range12:="&amp;$O$13&amp;")", "Bar", "", "Close",$A$4,-B578,,,,,"T")</f>
        <v>0</v>
      </c>
      <c r="K578" s="4" t="str">
        <f t="shared" si="53"/>
        <v/>
      </c>
      <c r="S578" s="4"/>
      <c r="W578" s="7">
        <f t="shared" si="55"/>
        <v>4633.75</v>
      </c>
      <c r="X578" s="7">
        <f t="shared" si="56"/>
        <v>4654.25</v>
      </c>
      <c r="Y578" s="7">
        <f t="shared" si="57"/>
        <v>4605.5</v>
      </c>
      <c r="Z578" s="7">
        <f t="shared" si="58"/>
        <v>4650.75</v>
      </c>
    </row>
    <row r="579" spans="2:26" x14ac:dyDescent="0.25">
      <c r="B579" s="2">
        <f t="shared" si="54"/>
        <v>577</v>
      </c>
      <c r="C579" s="3">
        <f xml:space="preserve"> RTD("cqg.rtd",,"StudyData", $A$2, "BAR", "", "Time", $A$4,-$B579,$A$6,$A$10, "","False","T")</f>
        <v>44971</v>
      </c>
      <c r="D579" s="15">
        <f xml:space="preserve"> RTD("cqg.rtd",,"StudyData", $A$2, "BAR", "", "Time", $A$4,-$B579,$A$6,$A$10, "","False","T")</f>
        <v>44971</v>
      </c>
      <c r="E579" s="4" t="str">
        <f xml:space="preserve"> TEXT(RTD("cqg.rtd",,"StudyData", $A$2, "BAR", "", "Open", $A$4, -$B579, $A$6,$A$10,,$A$8,$A$12),$A$15)</f>
        <v>4642.25</v>
      </c>
      <c r="F579" s="4" t="str">
        <f xml:space="preserve"> TEXT(RTD("cqg.rtd",,"StudyData", $A$2, "BAR", "", "High", $A$4, -$B579, $A$6,$A$10,,$A$8,$A$12),$A$15)</f>
        <v>4679.00</v>
      </c>
      <c r="G579" s="4" t="str">
        <f xml:space="preserve"> TEXT(RTD("cqg.rtd",,"StudyData", $A$2, "BAR", "", "Low", $A$4, -$B579, $A$6,$A$10,,$A$8,$A$12),$A$15)</f>
        <v>4596.25</v>
      </c>
      <c r="H579" s="4" t="str">
        <f>TEXT(RTD("cqg.rtd",,"StudyData", $A$2, "BAR", "", "Close", $A$4, -$B579, $A$6,$A$10,,$A$8,$A$12),$A$15)</f>
        <v>4638.00</v>
      </c>
      <c r="I579" s="5">
        <f xml:space="preserve"> RTD("cqg.rtd",,"StudyData", $A$2, "Vol", "VolType=auto, CoCType=Contract", "Vol",$A$4, -$B579, $A$6,$A$10,,$A$8,$A$12)</f>
        <v>2379034</v>
      </c>
      <c r="J579" s="1">
        <f>RTD("cqg.rtd",,"StudyData","CSForm("&amp;$A$2&amp;",Trend1:="&amp;$N$2&amp;",Trend2:="&amp;$N$3&amp;",Trend3:="&amp;$N$4&amp;",Trend4:="&amp;$N$5&amp;",Trend5:="&amp;$N$6&amp;",Trend6:="&amp;$N$7&amp;",Trend7:="&amp;$N$8&amp;",Trend8:="&amp;$N$9&amp;",Range7:="&amp;$O$8&amp;",Range8:="&amp;$O$9&amp;",Range9:="&amp;$O$10&amp;",Range10:="&amp;$O$11&amp;",Range11:="&amp;$O$12&amp;",Range12:="&amp;$O$13&amp;")", "Bar", "", "Close",$A$4,-B579,,,,,"T")</f>
        <v>0</v>
      </c>
      <c r="K579" s="4" t="str">
        <f t="shared" ref="K579:K642" si="59">IF(J579=0,"",VLOOKUP(J579,$L$2:$M$16,2,FALSE))</f>
        <v/>
      </c>
      <c r="S579" s="4"/>
      <c r="W579" s="7">
        <f t="shared" si="55"/>
        <v>4642.25</v>
      </c>
      <c r="X579" s="7">
        <f t="shared" si="56"/>
        <v>4679</v>
      </c>
      <c r="Y579" s="7">
        <f t="shared" si="57"/>
        <v>4596.25</v>
      </c>
      <c r="Z579" s="7">
        <f t="shared" si="58"/>
        <v>4638</v>
      </c>
    </row>
    <row r="580" spans="2:26" x14ac:dyDescent="0.25">
      <c r="B580" s="2">
        <f t="shared" ref="B580:B643" si="60">B579+1</f>
        <v>578</v>
      </c>
      <c r="C580" s="3">
        <f xml:space="preserve"> RTD("cqg.rtd",,"StudyData", $A$2, "BAR", "", "Time", $A$4,-$B580,$A$6,$A$10, "","False","T")</f>
        <v>44970</v>
      </c>
      <c r="D580" s="15">
        <f xml:space="preserve"> RTD("cqg.rtd",,"StudyData", $A$2, "BAR", "", "Time", $A$4,-$B580,$A$6,$A$10, "","False","T")</f>
        <v>44970</v>
      </c>
      <c r="E580" s="4" t="str">
        <f xml:space="preserve"> TEXT(RTD("cqg.rtd",,"StudyData", $A$2, "BAR", "", "Open", $A$4, -$B580, $A$6,$A$10,,$A$8,$A$12),$A$15)</f>
        <v>4597.50</v>
      </c>
      <c r="F580" s="4" t="str">
        <f xml:space="preserve"> TEXT(RTD("cqg.rtd",,"StudyData", $A$2, "BAR", "", "High", $A$4, -$B580, $A$6,$A$10,,$A$8,$A$12),$A$15)</f>
        <v>4643.25</v>
      </c>
      <c r="G580" s="4" t="str">
        <f xml:space="preserve"> TEXT(RTD("cqg.rtd",,"StudyData", $A$2, "BAR", "", "Low", $A$4, -$B580, $A$6,$A$10,,$A$8,$A$12),$A$15)</f>
        <v>4571.25</v>
      </c>
      <c r="H580" s="4" t="str">
        <f>TEXT(RTD("cqg.rtd",,"StudyData", $A$2, "BAR", "", "Close", $A$4, -$B580, $A$6,$A$10,,$A$8,$A$12),$A$15)</f>
        <v>4639.75</v>
      </c>
      <c r="I580" s="5">
        <f xml:space="preserve"> RTD("cqg.rtd",,"StudyData", $A$2, "Vol", "VolType=auto, CoCType=Contract", "Vol",$A$4, -$B580, $A$6,$A$10,,$A$8,$A$12)</f>
        <v>1376325</v>
      </c>
      <c r="J580" s="1">
        <f>RTD("cqg.rtd",,"StudyData","CSForm("&amp;$A$2&amp;",Trend1:="&amp;$N$2&amp;",Trend2:="&amp;$N$3&amp;",Trend3:="&amp;$N$4&amp;",Trend4:="&amp;$N$5&amp;",Trend5:="&amp;$N$6&amp;",Trend6:="&amp;$N$7&amp;",Trend7:="&amp;$N$8&amp;",Trend8:="&amp;$N$9&amp;",Range7:="&amp;$O$8&amp;",Range8:="&amp;$O$9&amp;",Range9:="&amp;$O$10&amp;",Range10:="&amp;$O$11&amp;",Range11:="&amp;$O$12&amp;",Range12:="&amp;$O$13&amp;")", "Bar", "", "Close",$A$4,-B580,,,,,"T")</f>
        <v>0</v>
      </c>
      <c r="K580" s="4" t="str">
        <f t="shared" si="59"/>
        <v/>
      </c>
      <c r="S580" s="4"/>
      <c r="W580" s="7">
        <f t="shared" si="55"/>
        <v>4597.5</v>
      </c>
      <c r="X580" s="7">
        <f t="shared" si="56"/>
        <v>4643.25</v>
      </c>
      <c r="Y580" s="7">
        <f t="shared" si="57"/>
        <v>4571.25</v>
      </c>
      <c r="Z580" s="7">
        <f t="shared" si="58"/>
        <v>4639.75</v>
      </c>
    </row>
    <row r="581" spans="2:26" x14ac:dyDescent="0.25">
      <c r="B581" s="2">
        <f t="shared" si="60"/>
        <v>579</v>
      </c>
      <c r="C581" s="3">
        <f xml:space="preserve"> RTD("cqg.rtd",,"StudyData", $A$2, "BAR", "", "Time", $A$4,-$B581,$A$6,$A$10, "","False","T")</f>
        <v>44967</v>
      </c>
      <c r="D581" s="15">
        <f xml:space="preserve"> RTD("cqg.rtd",,"StudyData", $A$2, "BAR", "", "Time", $A$4,-$B581,$A$6,$A$10, "","False","T")</f>
        <v>44967</v>
      </c>
      <c r="E581" s="4" t="str">
        <f xml:space="preserve"> TEXT(RTD("cqg.rtd",,"StudyData", $A$2, "BAR", "", "Open", $A$4, -$B581, $A$6,$A$10,,$A$8,$A$12),$A$15)</f>
        <v>4590.50</v>
      </c>
      <c r="F581" s="4" t="str">
        <f xml:space="preserve"> TEXT(RTD("cqg.rtd",,"StudyData", $A$2, "BAR", "", "High", $A$4, -$B581, $A$6,$A$10,,$A$8,$A$12),$A$15)</f>
        <v>4596.75</v>
      </c>
      <c r="G581" s="4" t="str">
        <f xml:space="preserve"> TEXT(RTD("cqg.rtd",,"StudyData", $A$2, "BAR", "", "Low", $A$4, -$B581, $A$6,$A$10,,$A$8,$A$12),$A$15)</f>
        <v>4553.25</v>
      </c>
      <c r="H581" s="4" t="str">
        <f>TEXT(RTD("cqg.rtd",,"StudyData", $A$2, "BAR", "", "Close", $A$4, -$B581, $A$6,$A$10,,$A$8,$A$12),$A$15)</f>
        <v>4592.25</v>
      </c>
      <c r="I581" s="5">
        <f xml:space="preserve"> RTD("cqg.rtd",,"StudyData", $A$2, "Vol", "VolType=auto, CoCType=Contract", "Vol",$A$4, -$B581, $A$6,$A$10,,$A$8,$A$12)</f>
        <v>1744956</v>
      </c>
      <c r="J581" s="1">
        <f>RTD("cqg.rtd",,"StudyData","CSForm("&amp;$A$2&amp;",Trend1:="&amp;$N$2&amp;",Trend2:="&amp;$N$3&amp;",Trend3:="&amp;$N$4&amp;",Trend4:="&amp;$N$5&amp;",Trend5:="&amp;$N$6&amp;",Trend6:="&amp;$N$7&amp;",Trend7:="&amp;$N$8&amp;",Trend8:="&amp;$N$9&amp;",Range7:="&amp;$O$8&amp;",Range8:="&amp;$O$9&amp;",Range9:="&amp;$O$10&amp;",Range10:="&amp;$O$11&amp;",Range11:="&amp;$O$12&amp;",Range12:="&amp;$O$13&amp;")", "Bar", "", "Close",$A$4,-B581,,,,,"T")</f>
        <v>7</v>
      </c>
      <c r="K581" s="4" t="str">
        <f t="shared" si="59"/>
        <v>Harami Bullish (HI)</v>
      </c>
      <c r="S581" s="4"/>
      <c r="W581" s="7">
        <f t="shared" si="55"/>
        <v>4590.5</v>
      </c>
      <c r="X581" s="7">
        <f t="shared" si="56"/>
        <v>4596.75</v>
      </c>
      <c r="Y581" s="7">
        <f t="shared" si="57"/>
        <v>4553.25</v>
      </c>
      <c r="Z581" s="7">
        <f t="shared" si="58"/>
        <v>4592.25</v>
      </c>
    </row>
    <row r="582" spans="2:26" x14ac:dyDescent="0.25">
      <c r="B582" s="2">
        <f t="shared" si="60"/>
        <v>580</v>
      </c>
      <c r="C582" s="3">
        <f xml:space="preserve"> RTD("cqg.rtd",,"StudyData", $A$2, "BAR", "", "Time", $A$4,-$B582,$A$6,$A$10, "","False","T")</f>
        <v>44966</v>
      </c>
      <c r="D582" s="15">
        <f xml:space="preserve"> RTD("cqg.rtd",,"StudyData", $A$2, "BAR", "", "Time", $A$4,-$B582,$A$6,$A$10, "","False","T")</f>
        <v>44966</v>
      </c>
      <c r="E582" s="4" t="str">
        <f xml:space="preserve"> TEXT(RTD("cqg.rtd",,"StudyData", $A$2, "BAR", "", "Open", $A$4, -$B582, $A$6,$A$10,,$A$8,$A$12),$A$15)</f>
        <v>4624.75</v>
      </c>
      <c r="F582" s="4" t="str">
        <f xml:space="preserve"> TEXT(RTD("cqg.rtd",,"StudyData", $A$2, "BAR", "", "High", $A$4, -$B582, $A$6,$A$10,,$A$8,$A$12),$A$15)</f>
        <v>4662.75</v>
      </c>
      <c r="G582" s="4" t="str">
        <f xml:space="preserve"> TEXT(RTD("cqg.rtd",,"StudyData", $A$2, "BAR", "", "Low", $A$4, -$B582, $A$6,$A$10,,$A$8,$A$12),$A$15)</f>
        <v>4570.75</v>
      </c>
      <c r="H582" s="4" t="str">
        <f>TEXT(RTD("cqg.rtd",,"StudyData", $A$2, "BAR", "", "Close", $A$4, -$B582, $A$6,$A$10,,$A$8,$A$12),$A$15)</f>
        <v>4584.25</v>
      </c>
      <c r="I582" s="5">
        <f xml:space="preserve"> RTD("cqg.rtd",,"StudyData", $A$2, "Vol", "VolType=auto, CoCType=Contract", "Vol",$A$4, -$B582, $A$6,$A$10,,$A$8,$A$12)</f>
        <v>1828571</v>
      </c>
      <c r="J582" s="1">
        <f>RTD("cqg.rtd",,"StudyData","CSForm("&amp;$A$2&amp;",Trend1:="&amp;$N$2&amp;",Trend2:="&amp;$N$3&amp;",Trend3:="&amp;$N$4&amp;",Trend4:="&amp;$N$5&amp;",Trend5:="&amp;$N$6&amp;",Trend6:="&amp;$N$7&amp;",Trend7:="&amp;$N$8&amp;",Trend8:="&amp;$N$9&amp;",Range7:="&amp;$O$8&amp;",Range8:="&amp;$O$9&amp;",Range9:="&amp;$O$10&amp;",Range10:="&amp;$O$11&amp;",Range11:="&amp;$O$12&amp;",Range12:="&amp;$O$13&amp;")", "Bar", "", "Close",$A$4,-B582,,,,,"T")</f>
        <v>0</v>
      </c>
      <c r="K582" s="4" t="str">
        <f t="shared" si="59"/>
        <v/>
      </c>
      <c r="S582" s="4"/>
      <c r="W582" s="7">
        <f t="shared" si="55"/>
        <v>4624.75</v>
      </c>
      <c r="X582" s="7">
        <f t="shared" si="56"/>
        <v>4662.75</v>
      </c>
      <c r="Y582" s="7">
        <f t="shared" si="57"/>
        <v>4570.75</v>
      </c>
      <c r="Z582" s="7">
        <f t="shared" si="58"/>
        <v>4584.25</v>
      </c>
    </row>
    <row r="583" spans="2:26" x14ac:dyDescent="0.25">
      <c r="B583" s="2">
        <f t="shared" si="60"/>
        <v>581</v>
      </c>
      <c r="C583" s="3">
        <f xml:space="preserve"> RTD("cqg.rtd",,"StudyData", $A$2, "BAR", "", "Time", $A$4,-$B583,$A$6,$A$10, "","False","T")</f>
        <v>44965</v>
      </c>
      <c r="D583" s="15">
        <f xml:space="preserve"> RTD("cqg.rtd",,"StudyData", $A$2, "BAR", "", "Time", $A$4,-$B583,$A$6,$A$10, "","False","T")</f>
        <v>44965</v>
      </c>
      <c r="E583" s="4" t="str">
        <f xml:space="preserve"> TEXT(RTD("cqg.rtd",,"StudyData", $A$2, "BAR", "", "Open", $A$4, -$B583, $A$6,$A$10,,$A$8,$A$12),$A$15)</f>
        <v>4659.75</v>
      </c>
      <c r="F583" s="4" t="str">
        <f xml:space="preserve"> TEXT(RTD("cqg.rtd",,"StudyData", $A$2, "BAR", "", "High", $A$4, -$B583, $A$6,$A$10,,$A$8,$A$12),$A$15)</f>
        <v>4671.75</v>
      </c>
      <c r="G583" s="4" t="str">
        <f xml:space="preserve"> TEXT(RTD("cqg.rtd",,"StudyData", $A$2, "BAR", "", "Low", $A$4, -$B583, $A$6,$A$10,,$A$8,$A$12),$A$15)</f>
        <v>4613.75</v>
      </c>
      <c r="H583" s="4" t="str">
        <f>TEXT(RTD("cqg.rtd",,"StudyData", $A$2, "BAR", "", "Close", $A$4, -$B583, $A$6,$A$10,,$A$8,$A$12),$A$15)</f>
        <v>4623.00</v>
      </c>
      <c r="I583" s="5">
        <f xml:space="preserve"> RTD("cqg.rtd",,"StudyData", $A$2, "Vol", "VolType=auto, CoCType=Contract", "Vol",$A$4, -$B583, $A$6,$A$10,,$A$8,$A$12)</f>
        <v>1804101</v>
      </c>
      <c r="J583" s="1">
        <f>RTD("cqg.rtd",,"StudyData","CSForm("&amp;$A$2&amp;",Trend1:="&amp;$N$2&amp;",Trend2:="&amp;$N$3&amp;",Trend3:="&amp;$N$4&amp;",Trend4:="&amp;$N$5&amp;",Trend5:="&amp;$N$6&amp;",Trend6:="&amp;$N$7&amp;",Trend7:="&amp;$N$8&amp;",Trend8:="&amp;$N$9&amp;",Range7:="&amp;$O$8&amp;",Range8:="&amp;$O$9&amp;",Range9:="&amp;$O$10&amp;",Range10:="&amp;$O$11&amp;",Range11:="&amp;$O$12&amp;",Range12:="&amp;$O$13&amp;")", "Bar", "", "Close",$A$4,-B583,,,,,"T")</f>
        <v>0</v>
      </c>
      <c r="K583" s="4" t="str">
        <f t="shared" si="59"/>
        <v/>
      </c>
      <c r="S583" s="4"/>
      <c r="W583" s="7">
        <f t="shared" si="55"/>
        <v>4659.75</v>
      </c>
      <c r="X583" s="7">
        <f t="shared" si="56"/>
        <v>4671.75</v>
      </c>
      <c r="Y583" s="7">
        <f t="shared" si="57"/>
        <v>4613.75</v>
      </c>
      <c r="Z583" s="7">
        <f t="shared" si="58"/>
        <v>4623</v>
      </c>
    </row>
    <row r="584" spans="2:26" x14ac:dyDescent="0.25">
      <c r="B584" s="2">
        <f t="shared" si="60"/>
        <v>582</v>
      </c>
      <c r="C584" s="3">
        <f xml:space="preserve"> RTD("cqg.rtd",,"StudyData", $A$2, "BAR", "", "Time", $A$4,-$B584,$A$6,$A$10, "","False","T")</f>
        <v>44964</v>
      </c>
      <c r="D584" s="15">
        <f xml:space="preserve"> RTD("cqg.rtd",,"StudyData", $A$2, "BAR", "", "Time", $A$4,-$B584,$A$6,$A$10, "","False","T")</f>
        <v>44964</v>
      </c>
      <c r="E584" s="4" t="str">
        <f xml:space="preserve"> TEXT(RTD("cqg.rtd",,"StudyData", $A$2, "BAR", "", "Open", $A$4, -$B584, $A$6,$A$10,,$A$8,$A$12),$A$15)</f>
        <v>4616.00</v>
      </c>
      <c r="F584" s="4" t="str">
        <f xml:space="preserve"> TEXT(RTD("cqg.rtd",,"StudyData", $A$2, "BAR", "", "High", $A$4, -$B584, $A$6,$A$10,,$A$8,$A$12),$A$15)</f>
        <v>4680.75</v>
      </c>
      <c r="G584" s="4" t="str">
        <f xml:space="preserve"> TEXT(RTD("cqg.rtd",,"StudyData", $A$2, "BAR", "", "Low", $A$4, -$B584, $A$6,$A$10,,$A$8,$A$12),$A$15)</f>
        <v>4590.75</v>
      </c>
      <c r="H584" s="4" t="str">
        <f>TEXT(RTD("cqg.rtd",,"StudyData", $A$2, "BAR", "", "Close", $A$4, -$B584, $A$6,$A$10,,$A$8,$A$12),$A$15)</f>
        <v>4668.25</v>
      </c>
      <c r="I584" s="5">
        <f xml:space="preserve"> RTD("cqg.rtd",,"StudyData", $A$2, "Vol", "VolType=auto, CoCType=Contract", "Vol",$A$4, -$B584, $A$6,$A$10,,$A$8,$A$12)</f>
        <v>2180936</v>
      </c>
      <c r="J584" s="1">
        <f>RTD("cqg.rtd",,"StudyData","CSForm("&amp;$A$2&amp;",Trend1:="&amp;$N$2&amp;",Trend2:="&amp;$N$3&amp;",Trend3:="&amp;$N$4&amp;",Trend4:="&amp;$N$5&amp;",Trend5:="&amp;$N$6&amp;",Trend6:="&amp;$N$7&amp;",Trend7:="&amp;$N$8&amp;",Trend8:="&amp;$N$9&amp;",Range7:="&amp;$O$8&amp;",Range8:="&amp;$O$9&amp;",Range9:="&amp;$O$10&amp;",Range10:="&amp;$O$11&amp;",Range11:="&amp;$O$12&amp;",Range12:="&amp;$O$13&amp;")", "Bar", "", "Close",$A$4,-B584,,,,,"T")</f>
        <v>0</v>
      </c>
      <c r="K584" s="4" t="str">
        <f t="shared" si="59"/>
        <v/>
      </c>
      <c r="S584" s="4"/>
      <c r="W584" s="7">
        <f t="shared" si="55"/>
        <v>4616</v>
      </c>
      <c r="X584" s="7">
        <f t="shared" si="56"/>
        <v>4680.75</v>
      </c>
      <c r="Y584" s="7">
        <f t="shared" si="57"/>
        <v>4590.75</v>
      </c>
      <c r="Z584" s="7">
        <f t="shared" si="58"/>
        <v>4668.25</v>
      </c>
    </row>
    <row r="585" spans="2:26" x14ac:dyDescent="0.25">
      <c r="B585" s="2">
        <f t="shared" si="60"/>
        <v>583</v>
      </c>
      <c r="C585" s="3">
        <f xml:space="preserve"> RTD("cqg.rtd",,"StudyData", $A$2, "BAR", "", "Time", $A$4,-$B585,$A$6,$A$10, "","False","T")</f>
        <v>44963</v>
      </c>
      <c r="D585" s="15">
        <f xml:space="preserve"> RTD("cqg.rtd",,"StudyData", $A$2, "BAR", "", "Time", $A$4,-$B585,$A$6,$A$10, "","False","T")</f>
        <v>44963</v>
      </c>
      <c r="E585" s="4" t="str">
        <f xml:space="preserve"> TEXT(RTD("cqg.rtd",,"StudyData", $A$2, "BAR", "", "Open", $A$4, -$B585, $A$6,$A$10,,$A$8,$A$12),$A$15)</f>
        <v>4626.75</v>
      </c>
      <c r="F585" s="4" t="str">
        <f xml:space="preserve"> TEXT(RTD("cqg.rtd",,"StudyData", $A$2, "BAR", "", "High", $A$4, -$B585, $A$6,$A$10,,$A$8,$A$12),$A$15)</f>
        <v>4635.50</v>
      </c>
      <c r="G585" s="4" t="str">
        <f xml:space="preserve"> TEXT(RTD("cqg.rtd",,"StudyData", $A$2, "BAR", "", "Low", $A$4, -$B585, $A$6,$A$10,,$A$8,$A$12),$A$15)</f>
        <v>4596.50</v>
      </c>
      <c r="H585" s="4" t="str">
        <f>TEXT(RTD("cqg.rtd",,"StudyData", $A$2, "BAR", "", "Close", $A$4, -$B585, $A$6,$A$10,,$A$8,$A$12),$A$15)</f>
        <v>4616.00</v>
      </c>
      <c r="I585" s="5">
        <f xml:space="preserve"> RTD("cqg.rtd",,"StudyData", $A$2, "Vol", "VolType=auto, CoCType=Contract", "Vol",$A$4, -$B585, $A$6,$A$10,,$A$8,$A$12)</f>
        <v>1560324</v>
      </c>
      <c r="J585" s="1">
        <f>RTD("cqg.rtd",,"StudyData","CSForm("&amp;$A$2&amp;",Trend1:="&amp;$N$2&amp;",Trend2:="&amp;$N$3&amp;",Trend3:="&amp;$N$4&amp;",Trend4:="&amp;$N$5&amp;",Trend5:="&amp;$N$6&amp;",Trend6:="&amp;$N$7&amp;",Trend7:="&amp;$N$8&amp;",Trend8:="&amp;$N$9&amp;",Range7:="&amp;$O$8&amp;",Range8:="&amp;$O$9&amp;",Range9:="&amp;$O$10&amp;",Range10:="&amp;$O$11&amp;",Range11:="&amp;$O$12&amp;",Range12:="&amp;$O$13&amp;")", "Bar", "", "Close",$A$4,-B585,,,,,"T")</f>
        <v>0</v>
      </c>
      <c r="K585" s="4" t="str">
        <f t="shared" si="59"/>
        <v/>
      </c>
      <c r="S585" s="4"/>
      <c r="W585" s="7">
        <f t="shared" si="55"/>
        <v>4626.75</v>
      </c>
      <c r="X585" s="7">
        <f t="shared" si="56"/>
        <v>4635.5</v>
      </c>
      <c r="Y585" s="7">
        <f t="shared" si="57"/>
        <v>4596.5</v>
      </c>
      <c r="Z585" s="7">
        <f t="shared" si="58"/>
        <v>4616</v>
      </c>
    </row>
    <row r="586" spans="2:26" x14ac:dyDescent="0.25">
      <c r="B586" s="2">
        <f t="shared" si="60"/>
        <v>584</v>
      </c>
      <c r="C586" s="3">
        <f xml:space="preserve"> RTD("cqg.rtd",,"StudyData", $A$2, "BAR", "", "Time", $A$4,-$B586,$A$6,$A$10, "","False","T")</f>
        <v>44960</v>
      </c>
      <c r="D586" s="15">
        <f xml:space="preserve"> RTD("cqg.rtd",,"StudyData", $A$2, "BAR", "", "Time", $A$4,-$B586,$A$6,$A$10, "","False","T")</f>
        <v>44960</v>
      </c>
      <c r="E586" s="4" t="str">
        <f xml:space="preserve"> TEXT(RTD("cqg.rtd",,"StudyData", $A$2, "BAR", "", "Open", $A$4, -$B586, $A$6,$A$10,,$A$8,$A$12),$A$15)</f>
        <v>4668.50</v>
      </c>
      <c r="F586" s="4" t="str">
        <f xml:space="preserve"> TEXT(RTD("cqg.rtd",,"StudyData", $A$2, "BAR", "", "High", $A$4, -$B586, $A$6,$A$10,,$A$8,$A$12),$A$15)</f>
        <v>4686.50</v>
      </c>
      <c r="G586" s="4" t="str">
        <f xml:space="preserve"> TEXT(RTD("cqg.rtd",,"StudyData", $A$2, "BAR", "", "Low", $A$4, -$B586, $A$6,$A$10,,$A$8,$A$12),$A$15)</f>
        <v>4625.00</v>
      </c>
      <c r="H586" s="4" t="str">
        <f>TEXT(RTD("cqg.rtd",,"StudyData", $A$2, "BAR", "", "Close", $A$4, -$B586, $A$6,$A$10,,$A$8,$A$12),$A$15)</f>
        <v>4640.25</v>
      </c>
      <c r="I586" s="5">
        <f xml:space="preserve"> RTD("cqg.rtd",,"StudyData", $A$2, "Vol", "VolType=auto, CoCType=Contract", "Vol",$A$4, -$B586, $A$6,$A$10,,$A$8,$A$12)</f>
        <v>2354996</v>
      </c>
      <c r="J586" s="1">
        <f>RTD("cqg.rtd",,"StudyData","CSForm("&amp;$A$2&amp;",Trend1:="&amp;$N$2&amp;",Trend2:="&amp;$N$3&amp;",Trend3:="&amp;$N$4&amp;",Trend4:="&amp;$N$5&amp;",Trend5:="&amp;$N$6&amp;",Trend6:="&amp;$N$7&amp;",Trend7:="&amp;$N$8&amp;",Trend8:="&amp;$N$9&amp;",Range7:="&amp;$O$8&amp;",Range8:="&amp;$O$9&amp;",Range9:="&amp;$O$10&amp;",Range10:="&amp;$O$11&amp;",Range11:="&amp;$O$12&amp;",Range12:="&amp;$O$13&amp;")", "Bar", "", "Close",$A$4,-B586,,,,,"T")</f>
        <v>0</v>
      </c>
      <c r="K586" s="4" t="str">
        <f t="shared" si="59"/>
        <v/>
      </c>
      <c r="S586" s="4"/>
      <c r="W586" s="7">
        <f t="shared" si="55"/>
        <v>4668.5</v>
      </c>
      <c r="X586" s="7">
        <f t="shared" si="56"/>
        <v>4686.5</v>
      </c>
      <c r="Y586" s="7">
        <f t="shared" si="57"/>
        <v>4625</v>
      </c>
      <c r="Z586" s="7">
        <f t="shared" si="58"/>
        <v>4640.25</v>
      </c>
    </row>
    <row r="587" spans="2:26" x14ac:dyDescent="0.25">
      <c r="B587" s="2">
        <f t="shared" si="60"/>
        <v>585</v>
      </c>
      <c r="C587" s="3">
        <f xml:space="preserve"> RTD("cqg.rtd",,"StudyData", $A$2, "BAR", "", "Time", $A$4,-$B587,$A$6,$A$10, "","False","T")</f>
        <v>44959</v>
      </c>
      <c r="D587" s="15">
        <f xml:space="preserve"> RTD("cqg.rtd",,"StudyData", $A$2, "BAR", "", "Time", $A$4,-$B587,$A$6,$A$10, "","False","T")</f>
        <v>44959</v>
      </c>
      <c r="E587" s="4" t="str">
        <f xml:space="preserve"> TEXT(RTD("cqg.rtd",,"StudyData", $A$2, "BAR", "", "Open", $A$4, -$B587, $A$6,$A$10,,$A$8,$A$12),$A$15)</f>
        <v>4638.00</v>
      </c>
      <c r="F587" s="4" t="str">
        <f xml:space="preserve"> TEXT(RTD("cqg.rtd",,"StudyData", $A$2, "BAR", "", "High", $A$4, -$B587, $A$6,$A$10,,$A$8,$A$12),$A$15)</f>
        <v>4701.00</v>
      </c>
      <c r="G587" s="4" t="str">
        <f xml:space="preserve"> TEXT(RTD("cqg.rtd",,"StudyData", $A$2, "BAR", "", "Low", $A$4, -$B587, $A$6,$A$10,,$A$8,$A$12),$A$15)</f>
        <v>4629.25</v>
      </c>
      <c r="H587" s="4" t="str">
        <f>TEXT(RTD("cqg.rtd",,"StudyData", $A$2, "BAR", "", "Close", $A$4, -$B587, $A$6,$A$10,,$A$8,$A$12),$A$15)</f>
        <v>4684.00</v>
      </c>
      <c r="I587" s="5">
        <f xml:space="preserve"> RTD("cqg.rtd",,"StudyData", $A$2, "Vol", "VolType=auto, CoCType=Contract", "Vol",$A$4, -$B587, $A$6,$A$10,,$A$8,$A$12)</f>
        <v>2290729</v>
      </c>
      <c r="J587" s="1">
        <f>RTD("cqg.rtd",,"StudyData","CSForm("&amp;$A$2&amp;",Trend1:="&amp;$N$2&amp;",Trend2:="&amp;$N$3&amp;",Trend3:="&amp;$N$4&amp;",Trend4:="&amp;$N$5&amp;",Trend5:="&amp;$N$6&amp;",Trend6:="&amp;$N$7&amp;",Trend7:="&amp;$N$8&amp;",Trend8:="&amp;$N$9&amp;",Range7:="&amp;$O$8&amp;",Range8:="&amp;$O$9&amp;",Range9:="&amp;$O$10&amp;",Range10:="&amp;$O$11&amp;",Range11:="&amp;$O$12&amp;",Range12:="&amp;$O$13&amp;")", "Bar", "", "Close",$A$4,-B587,,,,,"T")</f>
        <v>0</v>
      </c>
      <c r="K587" s="4" t="str">
        <f t="shared" si="59"/>
        <v/>
      </c>
      <c r="S587" s="4"/>
      <c r="W587" s="7">
        <f t="shared" ref="W587:W650" si="61">E587*1</f>
        <v>4638</v>
      </c>
      <c r="X587" s="7">
        <f t="shared" ref="X587:X650" si="62">F587*1</f>
        <v>4701</v>
      </c>
      <c r="Y587" s="7">
        <f t="shared" ref="Y587:Y650" si="63">G587*1</f>
        <v>4629.25</v>
      </c>
      <c r="Z587" s="7">
        <f t="shared" ref="Z587:Z650" si="64">H587*1</f>
        <v>4684</v>
      </c>
    </row>
    <row r="588" spans="2:26" x14ac:dyDescent="0.25">
      <c r="B588" s="2">
        <f t="shared" si="60"/>
        <v>586</v>
      </c>
      <c r="C588" s="3">
        <f xml:space="preserve"> RTD("cqg.rtd",,"StudyData", $A$2, "BAR", "", "Time", $A$4,-$B588,$A$6,$A$10, "","False","T")</f>
        <v>44958</v>
      </c>
      <c r="D588" s="15">
        <f xml:space="preserve"> RTD("cqg.rtd",,"StudyData", $A$2, "BAR", "", "Time", $A$4,-$B588,$A$6,$A$10, "","False","T")</f>
        <v>44958</v>
      </c>
      <c r="E588" s="4" t="str">
        <f xml:space="preserve"> TEXT(RTD("cqg.rtd",,"StudyData", $A$2, "BAR", "", "Open", $A$4, -$B588, $A$6,$A$10,,$A$8,$A$12),$A$15)</f>
        <v>4578.25</v>
      </c>
      <c r="F588" s="4" t="str">
        <f xml:space="preserve"> TEXT(RTD("cqg.rtd",,"StudyData", $A$2, "BAR", "", "High", $A$4, -$B588, $A$6,$A$10,,$A$8,$A$12),$A$15)</f>
        <v>4655.75</v>
      </c>
      <c r="G588" s="4" t="str">
        <f xml:space="preserve"> TEXT(RTD("cqg.rtd",,"StudyData", $A$2, "BAR", "", "Low", $A$4, -$B588, $A$6,$A$10,,$A$8,$A$12),$A$15)</f>
        <v>4541.00</v>
      </c>
      <c r="H588" s="4" t="str">
        <f>TEXT(RTD("cqg.rtd",,"StudyData", $A$2, "BAR", "", "Close", $A$4, -$B588, $A$6,$A$10,,$A$8,$A$12),$A$15)</f>
        <v>4624.75</v>
      </c>
      <c r="I588" s="5">
        <f xml:space="preserve"> RTD("cqg.rtd",,"StudyData", $A$2, "Vol", "VolType=auto, CoCType=Contract", "Vol",$A$4, -$B588, $A$6,$A$10,,$A$8,$A$12)</f>
        <v>2000400</v>
      </c>
      <c r="J588" s="1">
        <f>RTD("cqg.rtd",,"StudyData","CSForm("&amp;$A$2&amp;",Trend1:="&amp;$N$2&amp;",Trend2:="&amp;$N$3&amp;",Trend3:="&amp;$N$4&amp;",Trend4:="&amp;$N$5&amp;",Trend5:="&amp;$N$6&amp;",Trend6:="&amp;$N$7&amp;",Trend7:="&amp;$N$8&amp;",Trend8:="&amp;$N$9&amp;",Range7:="&amp;$O$8&amp;",Range8:="&amp;$O$9&amp;",Range9:="&amp;$O$10&amp;",Range10:="&amp;$O$11&amp;",Range11:="&amp;$O$12&amp;",Range12:="&amp;$O$13&amp;")", "Bar", "", "Close",$A$4,-B588,,,,,"T")</f>
        <v>0</v>
      </c>
      <c r="K588" s="4" t="str">
        <f t="shared" si="59"/>
        <v/>
      </c>
      <c r="S588" s="4"/>
      <c r="W588" s="7">
        <f t="shared" si="61"/>
        <v>4578.25</v>
      </c>
      <c r="X588" s="7">
        <f t="shared" si="62"/>
        <v>4655.75</v>
      </c>
      <c r="Y588" s="7">
        <f t="shared" si="63"/>
        <v>4541</v>
      </c>
      <c r="Z588" s="7">
        <f t="shared" si="64"/>
        <v>4624.75</v>
      </c>
    </row>
    <row r="589" spans="2:26" x14ac:dyDescent="0.25">
      <c r="B589" s="2">
        <f t="shared" si="60"/>
        <v>587</v>
      </c>
      <c r="C589" s="3">
        <f xml:space="preserve"> RTD("cqg.rtd",,"StudyData", $A$2, "BAR", "", "Time", $A$4,-$B589,$A$6,$A$10, "","False","T")</f>
        <v>44957</v>
      </c>
      <c r="D589" s="15">
        <f xml:space="preserve"> RTD("cqg.rtd",,"StudyData", $A$2, "BAR", "", "Time", $A$4,-$B589,$A$6,$A$10, "","False","T")</f>
        <v>44957</v>
      </c>
      <c r="E589" s="4" t="str">
        <f xml:space="preserve"> TEXT(RTD("cqg.rtd",,"StudyData", $A$2, "BAR", "", "Open", $A$4, -$B589, $A$6,$A$10,,$A$8,$A$12),$A$15)</f>
        <v>4531.75</v>
      </c>
      <c r="F589" s="4" t="str">
        <f xml:space="preserve"> TEXT(RTD("cqg.rtd",,"StudyData", $A$2, "BAR", "", "High", $A$4, -$B589, $A$6,$A$10,,$A$8,$A$12),$A$15)</f>
        <v>4583.75</v>
      </c>
      <c r="G589" s="4" t="str">
        <f xml:space="preserve"> TEXT(RTD("cqg.rtd",,"StudyData", $A$2, "BAR", "", "Low", $A$4, -$B589, $A$6,$A$10,,$A$8,$A$12),$A$15)</f>
        <v>4500.00</v>
      </c>
      <c r="H589" s="4" t="str">
        <f>TEXT(RTD("cqg.rtd",,"StudyData", $A$2, "BAR", "", "Close", $A$4, -$B589, $A$6,$A$10,,$A$8,$A$12),$A$15)</f>
        <v>4582.50</v>
      </c>
      <c r="I589" s="5">
        <f xml:space="preserve"> RTD("cqg.rtd",,"StudyData", $A$2, "Vol", "VolType=auto, CoCType=Contract", "Vol",$A$4, -$B589, $A$6,$A$10,,$A$8,$A$12)</f>
        <v>1790751</v>
      </c>
      <c r="J589" s="1">
        <f>RTD("cqg.rtd",,"StudyData","CSForm("&amp;$A$2&amp;",Trend1:="&amp;$N$2&amp;",Trend2:="&amp;$N$3&amp;",Trend3:="&amp;$N$4&amp;",Trend4:="&amp;$N$5&amp;",Trend5:="&amp;$N$6&amp;",Trend6:="&amp;$N$7&amp;",Trend7:="&amp;$N$8&amp;",Trend8:="&amp;$N$9&amp;",Range7:="&amp;$O$8&amp;",Range8:="&amp;$O$9&amp;",Range9:="&amp;$O$10&amp;",Range10:="&amp;$O$11&amp;",Range11:="&amp;$O$12&amp;",Range12:="&amp;$O$13&amp;")", "Bar", "", "Close",$A$4,-B589,,,,,"T")</f>
        <v>0</v>
      </c>
      <c r="K589" s="4" t="str">
        <f t="shared" si="59"/>
        <v/>
      </c>
      <c r="S589" s="4"/>
      <c r="W589" s="7">
        <f t="shared" si="61"/>
        <v>4531.75</v>
      </c>
      <c r="X589" s="7">
        <f t="shared" si="62"/>
        <v>4583.75</v>
      </c>
      <c r="Y589" s="7">
        <f t="shared" si="63"/>
        <v>4500</v>
      </c>
      <c r="Z589" s="7">
        <f t="shared" si="64"/>
        <v>4582.5</v>
      </c>
    </row>
    <row r="590" spans="2:26" x14ac:dyDescent="0.25">
      <c r="B590" s="2">
        <f t="shared" si="60"/>
        <v>588</v>
      </c>
      <c r="C590" s="3">
        <f xml:space="preserve"> RTD("cqg.rtd",,"StudyData", $A$2, "BAR", "", "Time", $A$4,-$B590,$A$6,$A$10, "","False","T")</f>
        <v>44956</v>
      </c>
      <c r="D590" s="15">
        <f xml:space="preserve"> RTD("cqg.rtd",,"StudyData", $A$2, "BAR", "", "Time", $A$4,-$B590,$A$6,$A$10, "","False","T")</f>
        <v>44956</v>
      </c>
      <c r="E590" s="4" t="str">
        <f xml:space="preserve"> TEXT(RTD("cqg.rtd",,"StudyData", $A$2, "BAR", "", "Open", $A$4, -$B590, $A$6,$A$10,,$A$8,$A$12),$A$15)</f>
        <v>4569.50</v>
      </c>
      <c r="F590" s="4" t="str">
        <f xml:space="preserve"> TEXT(RTD("cqg.rtd",,"StudyData", $A$2, "BAR", "", "High", $A$4, -$B590, $A$6,$A$10,,$A$8,$A$12),$A$15)</f>
        <v>4578.50</v>
      </c>
      <c r="G590" s="4" t="str">
        <f xml:space="preserve"> TEXT(RTD("cqg.rtd",,"StudyData", $A$2, "BAR", "", "Low", $A$4, -$B590, $A$6,$A$10,,$A$8,$A$12),$A$15)</f>
        <v>4522.00</v>
      </c>
      <c r="H590" s="4" t="str">
        <f>TEXT(RTD("cqg.rtd",,"StudyData", $A$2, "BAR", "", "Close", $A$4, -$B590, $A$6,$A$10,,$A$8,$A$12),$A$15)</f>
        <v>4525.00</v>
      </c>
      <c r="I590" s="5">
        <f xml:space="preserve"> RTD("cqg.rtd",,"StudyData", $A$2, "Vol", "VolType=auto, CoCType=Contract", "Vol",$A$4, -$B590, $A$6,$A$10,,$A$8,$A$12)</f>
        <v>1786112</v>
      </c>
      <c r="J590" s="1">
        <f>RTD("cqg.rtd",,"StudyData","CSForm("&amp;$A$2&amp;",Trend1:="&amp;$N$2&amp;",Trend2:="&amp;$N$3&amp;",Trend3:="&amp;$N$4&amp;",Trend4:="&amp;$N$5&amp;",Trend5:="&amp;$N$6&amp;",Trend6:="&amp;$N$7&amp;",Trend7:="&amp;$N$8&amp;",Trend8:="&amp;$N$9&amp;",Range7:="&amp;$O$8&amp;",Range8:="&amp;$O$9&amp;",Range9:="&amp;$O$10&amp;",Range10:="&amp;$O$11&amp;",Range11:="&amp;$O$12&amp;",Range12:="&amp;$O$13&amp;")", "Bar", "", "Close",$A$4,-B590,,,,,"T")</f>
        <v>0</v>
      </c>
      <c r="K590" s="4" t="str">
        <f t="shared" si="59"/>
        <v/>
      </c>
      <c r="S590" s="4"/>
      <c r="W590" s="7">
        <f t="shared" si="61"/>
        <v>4569.5</v>
      </c>
      <c r="X590" s="7">
        <f t="shared" si="62"/>
        <v>4578.5</v>
      </c>
      <c r="Y590" s="7">
        <f t="shared" si="63"/>
        <v>4522</v>
      </c>
      <c r="Z590" s="7">
        <f t="shared" si="64"/>
        <v>4525</v>
      </c>
    </row>
    <row r="591" spans="2:26" x14ac:dyDescent="0.25">
      <c r="B591" s="2">
        <f t="shared" si="60"/>
        <v>589</v>
      </c>
      <c r="C591" s="3">
        <f xml:space="preserve"> RTD("cqg.rtd",,"StudyData", $A$2, "BAR", "", "Time", $A$4,-$B591,$A$6,$A$10, "","False","T")</f>
        <v>44953</v>
      </c>
      <c r="D591" s="15">
        <f xml:space="preserve"> RTD("cqg.rtd",,"StudyData", $A$2, "BAR", "", "Time", $A$4,-$B591,$A$6,$A$10, "","False","T")</f>
        <v>44953</v>
      </c>
      <c r="E591" s="4" t="str">
        <f xml:space="preserve"> TEXT(RTD("cqg.rtd",,"StudyData", $A$2, "BAR", "", "Open", $A$4, -$B591, $A$6,$A$10,,$A$8,$A$12),$A$15)</f>
        <v>4557.50</v>
      </c>
      <c r="F591" s="4" t="str">
        <f xml:space="preserve"> TEXT(RTD("cqg.rtd",,"StudyData", $A$2, "BAR", "", "High", $A$4, -$B591, $A$6,$A$10,,$A$8,$A$12),$A$15)</f>
        <v>4601.75</v>
      </c>
      <c r="G591" s="4" t="str">
        <f xml:space="preserve"> TEXT(RTD("cqg.rtd",,"StudyData", $A$2, "BAR", "", "Low", $A$4, -$B591, $A$6,$A$10,,$A$8,$A$12),$A$15)</f>
        <v>4549.75</v>
      </c>
      <c r="H591" s="4" t="str">
        <f>TEXT(RTD("cqg.rtd",,"StudyData", $A$2, "BAR", "", "Close", $A$4, -$B591, $A$6,$A$10,,$A$8,$A$12),$A$15)</f>
        <v>4576.75</v>
      </c>
      <c r="I591" s="5">
        <f xml:space="preserve"> RTD("cqg.rtd",,"StudyData", $A$2, "Vol", "VolType=auto, CoCType=Contract", "Vol",$A$4, -$B591, $A$6,$A$10,,$A$8,$A$12)</f>
        <v>1587936</v>
      </c>
      <c r="J591" s="1">
        <f>RTD("cqg.rtd",,"StudyData","CSForm("&amp;$A$2&amp;",Trend1:="&amp;$N$2&amp;",Trend2:="&amp;$N$3&amp;",Trend3:="&amp;$N$4&amp;",Trend4:="&amp;$N$5&amp;",Trend5:="&amp;$N$6&amp;",Trend6:="&amp;$N$7&amp;",Trend7:="&amp;$N$8&amp;",Trend8:="&amp;$N$9&amp;",Range7:="&amp;$O$8&amp;",Range8:="&amp;$O$9&amp;",Range9:="&amp;$O$10&amp;",Range10:="&amp;$O$11&amp;",Range11:="&amp;$O$12&amp;",Range12:="&amp;$O$13&amp;")", "Bar", "", "Close",$A$4,-B591,,,,,"T")</f>
        <v>0</v>
      </c>
      <c r="K591" s="4" t="str">
        <f t="shared" si="59"/>
        <v/>
      </c>
      <c r="S591" s="4"/>
      <c r="W591" s="7">
        <f t="shared" si="61"/>
        <v>4557.5</v>
      </c>
      <c r="X591" s="7">
        <f t="shared" si="62"/>
        <v>4601.75</v>
      </c>
      <c r="Y591" s="7">
        <f t="shared" si="63"/>
        <v>4549.75</v>
      </c>
      <c r="Z591" s="7">
        <f t="shared" si="64"/>
        <v>4576.75</v>
      </c>
    </row>
    <row r="592" spans="2:26" x14ac:dyDescent="0.25">
      <c r="B592" s="2">
        <f t="shared" si="60"/>
        <v>590</v>
      </c>
      <c r="C592" s="3">
        <f xml:space="preserve"> RTD("cqg.rtd",,"StudyData", $A$2, "BAR", "", "Time", $A$4,-$B592,$A$6,$A$10, "","False","T")</f>
        <v>44952</v>
      </c>
      <c r="D592" s="15">
        <f xml:space="preserve"> RTD("cqg.rtd",,"StudyData", $A$2, "BAR", "", "Time", $A$4,-$B592,$A$6,$A$10, "","False","T")</f>
        <v>44952</v>
      </c>
      <c r="E592" s="4" t="str">
        <f xml:space="preserve"> TEXT(RTD("cqg.rtd",,"StudyData", $A$2, "BAR", "", "Open", $A$4, -$B592, $A$6,$A$10,,$A$8,$A$12),$A$15)</f>
        <v>4523.50</v>
      </c>
      <c r="F592" s="4" t="str">
        <f xml:space="preserve"> TEXT(RTD("cqg.rtd",,"StudyData", $A$2, "BAR", "", "High", $A$4, -$B592, $A$6,$A$10,,$A$8,$A$12),$A$15)</f>
        <v>4569.50</v>
      </c>
      <c r="G592" s="4" t="str">
        <f xml:space="preserve"> TEXT(RTD("cqg.rtd",,"StudyData", $A$2, "BAR", "", "Low", $A$4, -$B592, $A$6,$A$10,,$A$8,$A$12),$A$15)</f>
        <v>4519.75</v>
      </c>
      <c r="H592" s="4" t="str">
        <f>TEXT(RTD("cqg.rtd",,"StudyData", $A$2, "BAR", "", "Close", $A$4, -$B592, $A$6,$A$10,,$A$8,$A$12),$A$15)</f>
        <v>4568.00</v>
      </c>
      <c r="I592" s="5">
        <f xml:space="preserve"> RTD("cqg.rtd",,"StudyData", $A$2, "Vol", "VolType=auto, CoCType=Contract", "Vol",$A$4, -$B592, $A$6,$A$10,,$A$8,$A$12)</f>
        <v>1613804</v>
      </c>
      <c r="J592" s="1">
        <f>RTD("cqg.rtd",,"StudyData","CSForm("&amp;$A$2&amp;",Trend1:="&amp;$N$2&amp;",Trend2:="&amp;$N$3&amp;",Trend3:="&amp;$N$4&amp;",Trend4:="&amp;$N$5&amp;",Trend5:="&amp;$N$6&amp;",Trend6:="&amp;$N$7&amp;",Trend7:="&amp;$N$8&amp;",Trend8:="&amp;$N$9&amp;",Range7:="&amp;$O$8&amp;",Range8:="&amp;$O$9&amp;",Range9:="&amp;$O$10&amp;",Range10:="&amp;$O$11&amp;",Range11:="&amp;$O$12&amp;",Range12:="&amp;$O$13&amp;")", "Bar", "", "Close",$A$4,-B592,,,,,"T")</f>
        <v>0</v>
      </c>
      <c r="K592" s="4" t="str">
        <f t="shared" si="59"/>
        <v/>
      </c>
      <c r="S592" s="4"/>
      <c r="W592" s="7">
        <f t="shared" si="61"/>
        <v>4523.5</v>
      </c>
      <c r="X592" s="7">
        <f t="shared" si="62"/>
        <v>4569.5</v>
      </c>
      <c r="Y592" s="7">
        <f t="shared" si="63"/>
        <v>4519.75</v>
      </c>
      <c r="Z592" s="7">
        <f t="shared" si="64"/>
        <v>4568</v>
      </c>
    </row>
    <row r="593" spans="2:26" x14ac:dyDescent="0.25">
      <c r="B593" s="2">
        <f t="shared" si="60"/>
        <v>591</v>
      </c>
      <c r="C593" s="3">
        <f xml:space="preserve"> RTD("cqg.rtd",,"StudyData", $A$2, "BAR", "", "Time", $A$4,-$B593,$A$6,$A$10, "","False","T")</f>
        <v>44951</v>
      </c>
      <c r="D593" s="15">
        <f xml:space="preserve"> RTD("cqg.rtd",,"StudyData", $A$2, "BAR", "", "Time", $A$4,-$B593,$A$6,$A$10, "","False","T")</f>
        <v>44951</v>
      </c>
      <c r="E593" s="4" t="str">
        <f xml:space="preserve"> TEXT(RTD("cqg.rtd",,"StudyData", $A$2, "BAR", "", "Open", $A$4, -$B593, $A$6,$A$10,,$A$8,$A$12),$A$15)</f>
        <v>4531.50</v>
      </c>
      <c r="F593" s="4" t="str">
        <f xml:space="preserve"> TEXT(RTD("cqg.rtd",,"StudyData", $A$2, "BAR", "", "High", $A$4, -$B593, $A$6,$A$10,,$A$8,$A$12),$A$15)</f>
        <v>4533.00</v>
      </c>
      <c r="G593" s="4" t="str">
        <f xml:space="preserve"> TEXT(RTD("cqg.rtd",,"StudyData", $A$2, "BAR", "", "Low", $A$4, -$B593, $A$6,$A$10,,$A$8,$A$12),$A$15)</f>
        <v>4455.75</v>
      </c>
      <c r="H593" s="4" t="str">
        <f>TEXT(RTD("cqg.rtd",,"StudyData", $A$2, "BAR", "", "Close", $A$4, -$B593, $A$6,$A$10,,$A$8,$A$12),$A$15)</f>
        <v>4524.50</v>
      </c>
      <c r="I593" s="5">
        <f xml:space="preserve"> RTD("cqg.rtd",,"StudyData", $A$2, "Vol", "VolType=auto, CoCType=Contract", "Vol",$A$4, -$B593, $A$6,$A$10,,$A$8,$A$12)</f>
        <v>1760515</v>
      </c>
      <c r="J593" s="1">
        <f>RTD("cqg.rtd",,"StudyData","CSForm("&amp;$A$2&amp;",Trend1:="&amp;$N$2&amp;",Trend2:="&amp;$N$3&amp;",Trend3:="&amp;$N$4&amp;",Trend4:="&amp;$N$5&amp;",Trend5:="&amp;$N$6&amp;",Trend6:="&amp;$N$7&amp;",Trend7:="&amp;$N$8&amp;",Trend8:="&amp;$N$9&amp;",Range7:="&amp;$O$8&amp;",Range8:="&amp;$O$9&amp;",Range9:="&amp;$O$10&amp;",Range10:="&amp;$O$11&amp;",Range11:="&amp;$O$12&amp;",Range12:="&amp;$O$13&amp;")", "Bar", "", "Close",$A$4,-B593,,,,,"T")</f>
        <v>4</v>
      </c>
      <c r="K593" s="4" t="str">
        <f t="shared" si="59"/>
        <v>Hanging Man (HM)</v>
      </c>
      <c r="S593" s="4"/>
      <c r="W593" s="7">
        <f t="shared" si="61"/>
        <v>4531.5</v>
      </c>
      <c r="X593" s="7">
        <f t="shared" si="62"/>
        <v>4533</v>
      </c>
      <c r="Y593" s="7">
        <f t="shared" si="63"/>
        <v>4455.75</v>
      </c>
      <c r="Z593" s="7">
        <f t="shared" si="64"/>
        <v>4524.5</v>
      </c>
    </row>
    <row r="594" spans="2:26" x14ac:dyDescent="0.25">
      <c r="B594" s="2">
        <f t="shared" si="60"/>
        <v>592</v>
      </c>
      <c r="C594" s="3">
        <f xml:space="preserve"> RTD("cqg.rtd",,"StudyData", $A$2, "BAR", "", "Time", $A$4,-$B594,$A$6,$A$10, "","False","T")</f>
        <v>44950</v>
      </c>
      <c r="D594" s="15">
        <f xml:space="preserve"> RTD("cqg.rtd",,"StudyData", $A$2, "BAR", "", "Time", $A$4,-$B594,$A$6,$A$10, "","False","T")</f>
        <v>44950</v>
      </c>
      <c r="E594" s="4" t="str">
        <f xml:space="preserve"> TEXT(RTD("cqg.rtd",,"StudyData", $A$2, "BAR", "", "Open", $A$4, -$B594, $A$6,$A$10,,$A$8,$A$12),$A$15)</f>
        <v>4529.00</v>
      </c>
      <c r="F594" s="4" t="str">
        <f xml:space="preserve"> TEXT(RTD("cqg.rtd",,"StudyData", $A$2, "BAR", "", "High", $A$4, -$B594, $A$6,$A$10,,$A$8,$A$12),$A$15)</f>
        <v>4540.00</v>
      </c>
      <c r="G594" s="4" t="str">
        <f xml:space="preserve"> TEXT(RTD("cqg.rtd",,"StudyData", $A$2, "BAR", "", "Low", $A$4, -$B594, $A$6,$A$10,,$A$8,$A$12),$A$15)</f>
        <v>4497.75</v>
      </c>
      <c r="H594" s="4" t="str">
        <f>TEXT(RTD("cqg.rtd",,"StudyData", $A$2, "BAR", "", "Close", $A$4, -$B594, $A$6,$A$10,,$A$8,$A$12),$A$15)</f>
        <v>4525.25</v>
      </c>
      <c r="I594" s="5">
        <f xml:space="preserve"> RTD("cqg.rtd",,"StudyData", $A$2, "Vol", "VolType=auto, CoCType=Contract", "Vol",$A$4, -$B594, $A$6,$A$10,,$A$8,$A$12)</f>
        <v>1472856</v>
      </c>
      <c r="J594" s="1">
        <f>RTD("cqg.rtd",,"StudyData","CSForm("&amp;$A$2&amp;",Trend1:="&amp;$N$2&amp;",Trend2:="&amp;$N$3&amp;",Trend3:="&amp;$N$4&amp;",Trend4:="&amp;$N$5&amp;",Trend5:="&amp;$N$6&amp;",Trend6:="&amp;$N$7&amp;",Trend7:="&amp;$N$8&amp;",Trend8:="&amp;$N$9&amp;",Range7:="&amp;$O$8&amp;",Range8:="&amp;$O$9&amp;",Range9:="&amp;$O$10&amp;",Range10:="&amp;$O$11&amp;",Range11:="&amp;$O$12&amp;",Range12:="&amp;$O$13&amp;")", "Bar", "", "Close",$A$4,-B594,,,,,"T")</f>
        <v>8</v>
      </c>
      <c r="K594" s="4" t="str">
        <f t="shared" si="59"/>
        <v>Harami Bearish (HI)</v>
      </c>
      <c r="S594" s="4"/>
      <c r="W594" s="7">
        <f t="shared" si="61"/>
        <v>4529</v>
      </c>
      <c r="X594" s="7">
        <f t="shared" si="62"/>
        <v>4540</v>
      </c>
      <c r="Y594" s="7">
        <f t="shared" si="63"/>
        <v>4497.75</v>
      </c>
      <c r="Z594" s="7">
        <f t="shared" si="64"/>
        <v>4525.25</v>
      </c>
    </row>
    <row r="595" spans="2:26" x14ac:dyDescent="0.25">
      <c r="B595" s="2">
        <f t="shared" si="60"/>
        <v>593</v>
      </c>
      <c r="C595" s="3">
        <f xml:space="preserve"> RTD("cqg.rtd",,"StudyData", $A$2, "BAR", "", "Time", $A$4,-$B595,$A$6,$A$10, "","False","T")</f>
        <v>44949</v>
      </c>
      <c r="D595" s="15">
        <f xml:space="preserve"> RTD("cqg.rtd",,"StudyData", $A$2, "BAR", "", "Time", $A$4,-$B595,$A$6,$A$10, "","False","T")</f>
        <v>44949</v>
      </c>
      <c r="E595" s="4" t="str">
        <f xml:space="preserve"> TEXT(RTD("cqg.rtd",,"StudyData", $A$2, "BAR", "", "Open", $A$4, -$B595, $A$6,$A$10,,$A$8,$A$12),$A$15)</f>
        <v>4479.50</v>
      </c>
      <c r="F595" s="4" t="str">
        <f xml:space="preserve"> TEXT(RTD("cqg.rtd",,"StudyData", $A$2, "BAR", "", "High", $A$4, -$B595, $A$6,$A$10,,$A$8,$A$12),$A$15)</f>
        <v>4549.25</v>
      </c>
      <c r="G595" s="4" t="str">
        <f xml:space="preserve"> TEXT(RTD("cqg.rtd",,"StudyData", $A$2, "BAR", "", "Low", $A$4, -$B595, $A$6,$A$10,,$A$8,$A$12),$A$15)</f>
        <v>4472.75</v>
      </c>
      <c r="H595" s="4" t="str">
        <f>TEXT(RTD("cqg.rtd",,"StudyData", $A$2, "BAR", "", "Close", $A$4, -$B595, $A$6,$A$10,,$A$8,$A$12),$A$15)</f>
        <v>4529.00</v>
      </c>
      <c r="I595" s="5">
        <f xml:space="preserve"> RTD("cqg.rtd",,"StudyData", $A$2, "Vol", "VolType=auto, CoCType=Contract", "Vol",$A$4, -$B595, $A$6,$A$10,,$A$8,$A$12)</f>
        <v>1594736</v>
      </c>
      <c r="J595" s="1">
        <f>RTD("cqg.rtd",,"StudyData","CSForm("&amp;$A$2&amp;",Trend1:="&amp;$N$2&amp;",Trend2:="&amp;$N$3&amp;",Trend3:="&amp;$N$4&amp;",Trend4:="&amp;$N$5&amp;",Trend5:="&amp;$N$6&amp;",Trend6:="&amp;$N$7&amp;",Trend7:="&amp;$N$8&amp;",Trend8:="&amp;$N$9&amp;",Range7:="&amp;$O$8&amp;",Range8:="&amp;$O$9&amp;",Range9:="&amp;$O$10&amp;",Range10:="&amp;$O$11&amp;",Range11:="&amp;$O$12&amp;",Range12:="&amp;$O$13&amp;")", "Bar", "", "Close",$A$4,-B595,,,,,"T")</f>
        <v>0</v>
      </c>
      <c r="K595" s="4" t="str">
        <f t="shared" si="59"/>
        <v/>
      </c>
      <c r="S595" s="4"/>
      <c r="W595" s="7">
        <f t="shared" si="61"/>
        <v>4479.5</v>
      </c>
      <c r="X595" s="7">
        <f t="shared" si="62"/>
        <v>4549.25</v>
      </c>
      <c r="Y595" s="7">
        <f t="shared" si="63"/>
        <v>4472.75</v>
      </c>
      <c r="Z595" s="7">
        <f t="shared" si="64"/>
        <v>4529</v>
      </c>
    </row>
    <row r="596" spans="2:26" x14ac:dyDescent="0.25">
      <c r="B596" s="2">
        <f t="shared" si="60"/>
        <v>594</v>
      </c>
      <c r="C596" s="3">
        <f xml:space="preserve"> RTD("cqg.rtd",,"StudyData", $A$2, "BAR", "", "Time", $A$4,-$B596,$A$6,$A$10, "","False","T")</f>
        <v>44946</v>
      </c>
      <c r="D596" s="15">
        <f xml:space="preserve"> RTD("cqg.rtd",,"StudyData", $A$2, "BAR", "", "Time", $A$4,-$B596,$A$6,$A$10, "","False","T")</f>
        <v>44946</v>
      </c>
      <c r="E596" s="4" t="str">
        <f xml:space="preserve"> TEXT(RTD("cqg.rtd",,"StudyData", $A$2, "BAR", "", "Open", $A$4, -$B596, $A$6,$A$10,,$A$8,$A$12),$A$15)</f>
        <v>4417.50</v>
      </c>
      <c r="F596" s="4" t="str">
        <f xml:space="preserve"> TEXT(RTD("cqg.rtd",,"StudyData", $A$2, "BAR", "", "High", $A$4, -$B596, $A$6,$A$10,,$A$8,$A$12),$A$15)</f>
        <v>4483.00</v>
      </c>
      <c r="G596" s="4" t="str">
        <f xml:space="preserve"> TEXT(RTD("cqg.rtd",,"StudyData", $A$2, "BAR", "", "Low", $A$4, -$B596, $A$6,$A$10,,$A$8,$A$12),$A$15)</f>
        <v>4404.25</v>
      </c>
      <c r="H596" s="4" t="str">
        <f>TEXT(RTD("cqg.rtd",,"StudyData", $A$2, "BAR", "", "Close", $A$4, -$B596, $A$6,$A$10,,$A$8,$A$12),$A$15)</f>
        <v>4481.00</v>
      </c>
      <c r="I596" s="5">
        <f xml:space="preserve"> RTD("cqg.rtd",,"StudyData", $A$2, "Vol", "VolType=auto, CoCType=Contract", "Vol",$A$4, -$B596, $A$6,$A$10,,$A$8,$A$12)</f>
        <v>1620355</v>
      </c>
      <c r="J596" s="1">
        <f>RTD("cqg.rtd",,"StudyData","CSForm("&amp;$A$2&amp;",Trend1:="&amp;$N$2&amp;",Trend2:="&amp;$N$3&amp;",Trend3:="&amp;$N$4&amp;",Trend4:="&amp;$N$5&amp;",Trend5:="&amp;$N$6&amp;",Trend6:="&amp;$N$7&amp;",Trend7:="&amp;$N$8&amp;",Trend8:="&amp;$N$9&amp;",Range7:="&amp;$O$8&amp;",Range8:="&amp;$O$9&amp;",Range9:="&amp;$O$10&amp;",Range10:="&amp;$O$11&amp;",Range11:="&amp;$O$12&amp;",Range12:="&amp;$O$13&amp;")", "Bar", "", "Close",$A$4,-B596,,,,,"T")</f>
        <v>9</v>
      </c>
      <c r="K596" s="4" t="str">
        <f t="shared" si="59"/>
        <v>Morning Star (MS)</v>
      </c>
      <c r="S596" s="4"/>
      <c r="W596" s="7">
        <f t="shared" si="61"/>
        <v>4417.5</v>
      </c>
      <c r="X596" s="7">
        <f t="shared" si="62"/>
        <v>4483</v>
      </c>
      <c r="Y596" s="7">
        <f t="shared" si="63"/>
        <v>4404.25</v>
      </c>
      <c r="Z596" s="7">
        <f t="shared" si="64"/>
        <v>4481</v>
      </c>
    </row>
    <row r="597" spans="2:26" x14ac:dyDescent="0.25">
      <c r="B597" s="2">
        <f t="shared" si="60"/>
        <v>595</v>
      </c>
      <c r="C597" s="3">
        <f xml:space="preserve"> RTD("cqg.rtd",,"StudyData", $A$2, "BAR", "", "Time", $A$4,-$B597,$A$6,$A$10, "","False","T")</f>
        <v>44945</v>
      </c>
      <c r="D597" s="15">
        <f xml:space="preserve"> RTD("cqg.rtd",,"StudyData", $A$2, "BAR", "", "Time", $A$4,-$B597,$A$6,$A$10, "","False","T")</f>
        <v>44945</v>
      </c>
      <c r="E597" s="4" t="str">
        <f xml:space="preserve"> TEXT(RTD("cqg.rtd",,"StudyData", $A$2, "BAR", "", "Open", $A$4, -$B597, $A$6,$A$10,,$A$8,$A$12),$A$15)</f>
        <v>4437.75</v>
      </c>
      <c r="F597" s="4" t="str">
        <f xml:space="preserve"> TEXT(RTD("cqg.rtd",,"StudyData", $A$2, "BAR", "", "High", $A$4, -$B597, $A$6,$A$10,,$A$8,$A$12),$A$15)</f>
        <v>4441.25</v>
      </c>
      <c r="G597" s="4" t="str">
        <f xml:space="preserve"> TEXT(RTD("cqg.rtd",,"StudyData", $A$2, "BAR", "", "Low", $A$4, -$B597, $A$6,$A$10,,$A$8,$A$12),$A$15)</f>
        <v>4394.25</v>
      </c>
      <c r="H597" s="4" t="str">
        <f>TEXT(RTD("cqg.rtd",,"StudyData", $A$2, "BAR", "", "Close", $A$4, -$B597, $A$6,$A$10,,$A$8,$A$12),$A$15)</f>
        <v>4408.00</v>
      </c>
      <c r="I597" s="5">
        <f xml:space="preserve"> RTD("cqg.rtd",,"StudyData", $A$2, "Vol", "VolType=auto, CoCType=Contract", "Vol",$A$4, -$B597, $A$6,$A$10,,$A$8,$A$12)</f>
        <v>1896890</v>
      </c>
      <c r="J597" s="1">
        <f>RTD("cqg.rtd",,"StudyData","CSForm("&amp;$A$2&amp;",Trend1:="&amp;$N$2&amp;",Trend2:="&amp;$N$3&amp;",Trend3:="&amp;$N$4&amp;",Trend4:="&amp;$N$5&amp;",Trend5:="&amp;$N$6&amp;",Trend6:="&amp;$N$7&amp;",Trend7:="&amp;$N$8&amp;",Trend8:="&amp;$N$9&amp;",Range7:="&amp;$O$8&amp;",Range8:="&amp;$O$9&amp;",Range9:="&amp;$O$10&amp;",Range10:="&amp;$O$11&amp;",Range11:="&amp;$O$12&amp;",Range12:="&amp;$O$13&amp;")", "Bar", "", "Close",$A$4,-B597,,,,,"T")</f>
        <v>0</v>
      </c>
      <c r="K597" s="4" t="str">
        <f t="shared" si="59"/>
        <v/>
      </c>
      <c r="S597" s="4"/>
      <c r="W597" s="7">
        <f t="shared" si="61"/>
        <v>4437.75</v>
      </c>
      <c r="X597" s="7">
        <f t="shared" si="62"/>
        <v>4441.25</v>
      </c>
      <c r="Y597" s="7">
        <f t="shared" si="63"/>
        <v>4394.25</v>
      </c>
      <c r="Z597" s="7">
        <f t="shared" si="64"/>
        <v>4408</v>
      </c>
    </row>
    <row r="598" spans="2:26" x14ac:dyDescent="0.25">
      <c r="B598" s="2">
        <f t="shared" si="60"/>
        <v>596</v>
      </c>
      <c r="C598" s="3">
        <f xml:space="preserve"> RTD("cqg.rtd",,"StudyData", $A$2, "BAR", "", "Time", $A$4,-$B598,$A$6,$A$10, "","False","T")</f>
        <v>44944</v>
      </c>
      <c r="D598" s="15">
        <f xml:space="preserve"> RTD("cqg.rtd",,"StudyData", $A$2, "BAR", "", "Time", $A$4,-$B598,$A$6,$A$10, "","False","T")</f>
        <v>44944</v>
      </c>
      <c r="E598" s="4" t="str">
        <f xml:space="preserve"> TEXT(RTD("cqg.rtd",,"StudyData", $A$2, "BAR", "", "Open", $A$4, -$B598, $A$6,$A$10,,$A$8,$A$12),$A$15)</f>
        <v>4501.00</v>
      </c>
      <c r="F598" s="4" t="str">
        <f xml:space="preserve"> TEXT(RTD("cqg.rtd",,"StudyData", $A$2, "BAR", "", "High", $A$4, -$B598, $A$6,$A$10,,$A$8,$A$12),$A$15)</f>
        <v>4526.00</v>
      </c>
      <c r="G598" s="4" t="str">
        <f xml:space="preserve"> TEXT(RTD("cqg.rtd",,"StudyData", $A$2, "BAR", "", "Low", $A$4, -$B598, $A$6,$A$10,,$A$8,$A$12),$A$15)</f>
        <v>4436.25</v>
      </c>
      <c r="H598" s="4" t="str">
        <f>TEXT(RTD("cqg.rtd",,"StudyData", $A$2, "BAR", "", "Close", $A$4, -$B598, $A$6,$A$10,,$A$8,$A$12),$A$15)</f>
        <v>4438.25</v>
      </c>
      <c r="I598" s="5">
        <f xml:space="preserve"> RTD("cqg.rtd",,"StudyData", $A$2, "Vol", "VolType=auto, CoCType=Contract", "Vol",$A$4, -$B598, $A$6,$A$10,,$A$8,$A$12)</f>
        <v>1902551</v>
      </c>
      <c r="J598" s="1">
        <f>RTD("cqg.rtd",,"StudyData","CSForm("&amp;$A$2&amp;",Trend1:="&amp;$N$2&amp;",Trend2:="&amp;$N$3&amp;",Trend3:="&amp;$N$4&amp;",Trend4:="&amp;$N$5&amp;",Trend5:="&amp;$N$6&amp;",Trend6:="&amp;$N$7&amp;",Trend7:="&amp;$N$8&amp;",Trend8:="&amp;$N$9&amp;",Range7:="&amp;$O$8&amp;",Range8:="&amp;$O$9&amp;",Range9:="&amp;$O$10&amp;",Range10:="&amp;$O$11&amp;",Range11:="&amp;$O$12&amp;",Range12:="&amp;$O$13&amp;")", "Bar", "", "Close",$A$4,-B598,,,,,"T")</f>
        <v>0</v>
      </c>
      <c r="K598" s="4" t="str">
        <f t="shared" si="59"/>
        <v/>
      </c>
      <c r="S598" s="4"/>
      <c r="W598" s="7">
        <f t="shared" si="61"/>
        <v>4501</v>
      </c>
      <c r="X598" s="7">
        <f t="shared" si="62"/>
        <v>4526</v>
      </c>
      <c r="Y598" s="7">
        <f t="shared" si="63"/>
        <v>4436.25</v>
      </c>
      <c r="Z598" s="7">
        <f t="shared" si="64"/>
        <v>4438.25</v>
      </c>
    </row>
    <row r="599" spans="2:26" x14ac:dyDescent="0.25">
      <c r="B599" s="2">
        <f t="shared" si="60"/>
        <v>597</v>
      </c>
      <c r="C599" s="3">
        <f xml:space="preserve"> RTD("cqg.rtd",,"StudyData", $A$2, "BAR", "", "Time", $A$4,-$B599,$A$6,$A$10, "","False","T")</f>
        <v>44943</v>
      </c>
      <c r="D599" s="15">
        <f xml:space="preserve"> RTD("cqg.rtd",,"StudyData", $A$2, "BAR", "", "Time", $A$4,-$B599,$A$6,$A$10, "","False","T")</f>
        <v>44943</v>
      </c>
      <c r="E599" s="4" t="str">
        <f xml:space="preserve"> TEXT(RTD("cqg.rtd",,"StudyData", $A$2, "BAR", "", "Open", $A$4, -$B599, $A$6,$A$10,,$A$8,$A$12),$A$15)</f>
        <v>4512.50</v>
      </c>
      <c r="F599" s="4" t="str">
        <f xml:space="preserve"> TEXT(RTD("cqg.rtd",,"StudyData", $A$2, "BAR", "", "High", $A$4, -$B599, $A$6,$A$10,,$A$8,$A$12),$A$15)</f>
        <v>4527.75</v>
      </c>
      <c r="G599" s="4" t="str">
        <f xml:space="preserve"> TEXT(RTD("cqg.rtd",,"StudyData", $A$2, "BAR", "", "Low", $A$4, -$B599, $A$6,$A$10,,$A$8,$A$12),$A$15)</f>
        <v>4489.25</v>
      </c>
      <c r="H599" s="4" t="str">
        <f>TEXT(RTD("cqg.rtd",,"StudyData", $A$2, "BAR", "", "Close", $A$4, -$B599, $A$6,$A$10,,$A$8,$A$12),$A$15)</f>
        <v>4502.00</v>
      </c>
      <c r="I599" s="5">
        <f xml:space="preserve"> RTD("cqg.rtd",,"StudyData", $A$2, "Vol", "VolType=auto, CoCType=Contract", "Vol",$A$4, -$B599, $A$6,$A$10,,$A$8,$A$12)</f>
        <v>1423931</v>
      </c>
      <c r="J599" s="1">
        <f>RTD("cqg.rtd",,"StudyData","CSForm("&amp;$A$2&amp;",Trend1:="&amp;$N$2&amp;",Trend2:="&amp;$N$3&amp;",Trend3:="&amp;$N$4&amp;",Trend4:="&amp;$N$5&amp;",Trend5:="&amp;$N$6&amp;",Trend6:="&amp;$N$7&amp;",Trend7:="&amp;$N$8&amp;",Trend8:="&amp;$N$9&amp;",Range7:="&amp;$O$8&amp;",Range8:="&amp;$O$9&amp;",Range9:="&amp;$O$10&amp;",Range10:="&amp;$O$11&amp;",Range11:="&amp;$O$12&amp;",Range12:="&amp;$O$13&amp;")", "Bar", "", "Close",$A$4,-B599,,,,,"T")</f>
        <v>0</v>
      </c>
      <c r="K599" s="4" t="str">
        <f t="shared" si="59"/>
        <v/>
      </c>
      <c r="S599" s="4"/>
      <c r="W599" s="7">
        <f t="shared" si="61"/>
        <v>4512.5</v>
      </c>
      <c r="X599" s="7">
        <f t="shared" si="62"/>
        <v>4527.75</v>
      </c>
      <c r="Y599" s="7">
        <f t="shared" si="63"/>
        <v>4489.25</v>
      </c>
      <c r="Z599" s="7">
        <f t="shared" si="64"/>
        <v>4502</v>
      </c>
    </row>
    <row r="600" spans="2:26" x14ac:dyDescent="0.25">
      <c r="B600" s="2">
        <f t="shared" si="60"/>
        <v>598</v>
      </c>
      <c r="C600" s="3">
        <f xml:space="preserve"> RTD("cqg.rtd",,"StudyData", $A$2, "BAR", "", "Time", $A$4,-$B600,$A$6,$A$10, "","False","T")</f>
        <v>44939</v>
      </c>
      <c r="D600" s="15">
        <f xml:space="preserve"> RTD("cqg.rtd",,"StudyData", $A$2, "BAR", "", "Time", $A$4,-$B600,$A$6,$A$10, "","False","T")</f>
        <v>44939</v>
      </c>
      <c r="E600" s="4" t="str">
        <f xml:space="preserve"> TEXT(RTD("cqg.rtd",,"StudyData", $A$2, "BAR", "", "Open", $A$4, -$B600, $A$6,$A$10,,$A$8,$A$12),$A$15)</f>
        <v>4495.50</v>
      </c>
      <c r="F600" s="4" t="str">
        <f xml:space="preserve"> TEXT(RTD("cqg.rtd",,"StudyData", $A$2, "BAR", "", "High", $A$4, -$B600, $A$6,$A$10,,$A$8,$A$12),$A$15)</f>
        <v>4516.75</v>
      </c>
      <c r="G600" s="4" t="str">
        <f xml:space="preserve"> TEXT(RTD("cqg.rtd",,"StudyData", $A$2, "BAR", "", "Low", $A$4, -$B600, $A$6,$A$10,,$A$8,$A$12),$A$15)</f>
        <v>4454.25</v>
      </c>
      <c r="H600" s="4" t="str">
        <f>TEXT(RTD("cqg.rtd",,"StudyData", $A$2, "BAR", "", "Close", $A$4, -$B600, $A$6,$A$10,,$A$8,$A$12),$A$15)</f>
        <v>4510.75</v>
      </c>
      <c r="I600" s="5">
        <f xml:space="preserve"> RTD("cqg.rtd",,"StudyData", $A$2, "Vol", "VolType=auto, CoCType=Contract", "Vol",$A$4, -$B600, $A$6,$A$10,,$A$8,$A$12)</f>
        <v>1456784</v>
      </c>
      <c r="J600" s="1">
        <f>RTD("cqg.rtd",,"StudyData","CSForm("&amp;$A$2&amp;",Trend1:="&amp;$N$2&amp;",Trend2:="&amp;$N$3&amp;",Trend3:="&amp;$N$4&amp;",Trend4:="&amp;$N$5&amp;",Trend5:="&amp;$N$6&amp;",Trend6:="&amp;$N$7&amp;",Trend7:="&amp;$N$8&amp;",Trend8:="&amp;$N$9&amp;",Range7:="&amp;$O$8&amp;",Range8:="&amp;$O$9&amp;",Range9:="&amp;$O$10&amp;",Range10:="&amp;$O$11&amp;",Range11:="&amp;$O$12&amp;",Range12:="&amp;$O$13&amp;")", "Bar", "", "Close",$A$4,-B600,,,,,"T")</f>
        <v>4</v>
      </c>
      <c r="K600" s="4" t="str">
        <f t="shared" si="59"/>
        <v>Hanging Man (HM)</v>
      </c>
      <c r="S600" s="4"/>
      <c r="W600" s="7">
        <f t="shared" si="61"/>
        <v>4495.5</v>
      </c>
      <c r="X600" s="7">
        <f t="shared" si="62"/>
        <v>4516.75</v>
      </c>
      <c r="Y600" s="7">
        <f t="shared" si="63"/>
        <v>4454.25</v>
      </c>
      <c r="Z600" s="7">
        <f t="shared" si="64"/>
        <v>4510.75</v>
      </c>
    </row>
    <row r="601" spans="2:26" x14ac:dyDescent="0.25">
      <c r="B601" s="2">
        <f t="shared" si="60"/>
        <v>599</v>
      </c>
      <c r="C601" s="3">
        <f xml:space="preserve"> RTD("cqg.rtd",,"StudyData", $A$2, "BAR", "", "Time", $A$4,-$B601,$A$6,$A$10, "","False","T")</f>
        <v>44938</v>
      </c>
      <c r="D601" s="15">
        <f xml:space="preserve"> RTD("cqg.rtd",,"StudyData", $A$2, "BAR", "", "Time", $A$4,-$B601,$A$6,$A$10, "","False","T")</f>
        <v>44938</v>
      </c>
      <c r="E601" s="4" t="str">
        <f xml:space="preserve"> TEXT(RTD("cqg.rtd",,"StudyData", $A$2, "BAR", "", "Open", $A$4, -$B601, $A$6,$A$10,,$A$8,$A$12),$A$15)</f>
        <v>4484.25</v>
      </c>
      <c r="F601" s="4" t="str">
        <f xml:space="preserve"> TEXT(RTD("cqg.rtd",,"StudyData", $A$2, "BAR", "", "High", $A$4, -$B601, $A$6,$A$10,,$A$8,$A$12),$A$15)</f>
        <v>4514.00</v>
      </c>
      <c r="G601" s="4" t="str">
        <f xml:space="preserve"> TEXT(RTD("cqg.rtd",,"StudyData", $A$2, "BAR", "", "Low", $A$4, -$B601, $A$6,$A$10,,$A$8,$A$12),$A$15)</f>
        <v>4446.50</v>
      </c>
      <c r="H601" s="4" t="str">
        <f>TEXT(RTD("cqg.rtd",,"StudyData", $A$2, "BAR", "", "Close", $A$4, -$B601, $A$6,$A$10,,$A$8,$A$12),$A$15)</f>
        <v>4496.00</v>
      </c>
      <c r="I601" s="5">
        <f xml:space="preserve"> RTD("cqg.rtd",,"StudyData", $A$2, "Vol", "VolType=auto, CoCType=Contract", "Vol",$A$4, -$B601, $A$6,$A$10,,$A$8,$A$12)</f>
        <v>2102587</v>
      </c>
      <c r="J601" s="1">
        <f>RTD("cqg.rtd",,"StudyData","CSForm("&amp;$A$2&amp;",Trend1:="&amp;$N$2&amp;",Trend2:="&amp;$N$3&amp;",Trend3:="&amp;$N$4&amp;",Trend4:="&amp;$N$5&amp;",Trend5:="&amp;$N$6&amp;",Trend6:="&amp;$N$7&amp;",Trend7:="&amp;$N$8&amp;",Trend8:="&amp;$N$9&amp;",Range7:="&amp;$O$8&amp;",Range8:="&amp;$O$9&amp;",Range9:="&amp;$O$10&amp;",Range10:="&amp;$O$11&amp;",Range11:="&amp;$O$12&amp;",Range12:="&amp;$O$13&amp;")", "Bar", "", "Close",$A$4,-B601,,,,,"T")</f>
        <v>0</v>
      </c>
      <c r="K601" s="4" t="str">
        <f t="shared" si="59"/>
        <v/>
      </c>
      <c r="S601" s="4"/>
      <c r="W601" s="7">
        <f t="shared" si="61"/>
        <v>4484.25</v>
      </c>
      <c r="X601" s="7">
        <f t="shared" si="62"/>
        <v>4514</v>
      </c>
      <c r="Y601" s="7">
        <f t="shared" si="63"/>
        <v>4446.5</v>
      </c>
      <c r="Z601" s="7">
        <f t="shared" si="64"/>
        <v>4496</v>
      </c>
    </row>
    <row r="602" spans="2:26" x14ac:dyDescent="0.25">
      <c r="B602" s="2">
        <f t="shared" si="60"/>
        <v>600</v>
      </c>
      <c r="C602" s="3">
        <f xml:space="preserve"> RTD("cqg.rtd",,"StudyData", $A$2, "BAR", "", "Time", $A$4,-$B602,$A$6,$A$10, "","False","T")</f>
        <v>44937</v>
      </c>
      <c r="D602" s="15">
        <f xml:space="preserve"> RTD("cqg.rtd",,"StudyData", $A$2, "BAR", "", "Time", $A$4,-$B602,$A$6,$A$10, "","False","T")</f>
        <v>44937</v>
      </c>
      <c r="E602" s="4" t="str">
        <f xml:space="preserve"> TEXT(RTD("cqg.rtd",,"StudyData", $A$2, "BAR", "", "Open", $A$4, -$B602, $A$6,$A$10,,$A$8,$A$12),$A$15)</f>
        <v>4433.50</v>
      </c>
      <c r="F602" s="4" t="str">
        <f xml:space="preserve"> TEXT(RTD("cqg.rtd",,"StudyData", $A$2, "BAR", "", "High", $A$4, -$B602, $A$6,$A$10,,$A$8,$A$12),$A$15)</f>
        <v>4485.00</v>
      </c>
      <c r="G602" s="4" t="str">
        <f xml:space="preserve"> TEXT(RTD("cqg.rtd",,"StudyData", $A$2, "BAR", "", "Low", $A$4, -$B602, $A$6,$A$10,,$A$8,$A$12),$A$15)</f>
        <v>4427.00</v>
      </c>
      <c r="H602" s="4" t="str">
        <f>TEXT(RTD("cqg.rtd",,"StudyData", $A$2, "BAR", "", "Close", $A$4, -$B602, $A$6,$A$10,,$A$8,$A$12),$A$15)</f>
        <v>4482.50</v>
      </c>
      <c r="I602" s="5">
        <f xml:space="preserve"> RTD("cqg.rtd",,"StudyData", $A$2, "Vol", "VolType=auto, CoCType=Contract", "Vol",$A$4, -$B602, $A$6,$A$10,,$A$8,$A$12)</f>
        <v>1398769</v>
      </c>
      <c r="J602" s="1">
        <f>RTD("cqg.rtd",,"StudyData","CSForm("&amp;$A$2&amp;",Trend1:="&amp;$N$2&amp;",Trend2:="&amp;$N$3&amp;",Trend3:="&amp;$N$4&amp;",Trend4:="&amp;$N$5&amp;",Trend5:="&amp;$N$6&amp;",Trend6:="&amp;$N$7&amp;",Trend7:="&amp;$N$8&amp;",Trend8:="&amp;$N$9&amp;",Range7:="&amp;$O$8&amp;",Range8:="&amp;$O$9&amp;",Range9:="&amp;$O$10&amp;",Range10:="&amp;$O$11&amp;",Range11:="&amp;$O$12&amp;",Range12:="&amp;$O$13&amp;")", "Bar", "", "Close",$A$4,-B602,,,,,"T")</f>
        <v>0</v>
      </c>
      <c r="K602" s="4" t="str">
        <f t="shared" si="59"/>
        <v/>
      </c>
      <c r="S602" s="4"/>
      <c r="W602" s="7">
        <f t="shared" si="61"/>
        <v>4433.5</v>
      </c>
      <c r="X602" s="7">
        <f t="shared" si="62"/>
        <v>4485</v>
      </c>
      <c r="Y602" s="7">
        <f t="shared" si="63"/>
        <v>4427</v>
      </c>
      <c r="Z602" s="7">
        <f t="shared" si="64"/>
        <v>4482.5</v>
      </c>
    </row>
    <row r="603" spans="2:26" x14ac:dyDescent="0.25">
      <c r="B603" s="2">
        <f t="shared" si="60"/>
        <v>601</v>
      </c>
      <c r="C603" s="3">
        <f xml:space="preserve"> RTD("cqg.rtd",,"StudyData", $A$2, "BAR", "", "Time", $A$4,-$B603,$A$6,$A$10, "","False","T")</f>
        <v>44936</v>
      </c>
      <c r="D603" s="15">
        <f xml:space="preserve"> RTD("cqg.rtd",,"StudyData", $A$2, "BAR", "", "Time", $A$4,-$B603,$A$6,$A$10, "","False","T")</f>
        <v>44936</v>
      </c>
      <c r="E603" s="4" t="str">
        <f xml:space="preserve"> TEXT(RTD("cqg.rtd",,"StudyData", $A$2, "BAR", "", "Open", $A$4, -$B603, $A$6,$A$10,,$A$8,$A$12),$A$15)</f>
        <v>4407.00</v>
      </c>
      <c r="F603" s="4" t="str">
        <f xml:space="preserve"> TEXT(RTD("cqg.rtd",,"StudyData", $A$2, "BAR", "", "High", $A$4, -$B603, $A$6,$A$10,,$A$8,$A$12),$A$15)</f>
        <v>4436.25</v>
      </c>
      <c r="G603" s="4" t="str">
        <f xml:space="preserve"> TEXT(RTD("cqg.rtd",,"StudyData", $A$2, "BAR", "", "Low", $A$4, -$B603, $A$6,$A$10,,$A$8,$A$12),$A$15)</f>
        <v>4384.00</v>
      </c>
      <c r="H603" s="4" t="str">
        <f>TEXT(RTD("cqg.rtd",,"StudyData", $A$2, "BAR", "", "Close", $A$4, -$B603, $A$6,$A$10,,$A$8,$A$12),$A$15)</f>
        <v>4433.25</v>
      </c>
      <c r="I603" s="5">
        <f xml:space="preserve"> RTD("cqg.rtd",,"StudyData", $A$2, "Vol", "VolType=auto, CoCType=Contract", "Vol",$A$4, -$B603, $A$6,$A$10,,$A$8,$A$12)</f>
        <v>1520955</v>
      </c>
      <c r="J603" s="1">
        <f>RTD("cqg.rtd",,"StudyData","CSForm("&amp;$A$2&amp;",Trend1:="&amp;$N$2&amp;",Trend2:="&amp;$N$3&amp;",Trend3:="&amp;$N$4&amp;",Trend4:="&amp;$N$5&amp;",Trend5:="&amp;$N$6&amp;",Trend6:="&amp;$N$7&amp;",Trend7:="&amp;$N$8&amp;",Trend8:="&amp;$N$9&amp;",Range7:="&amp;$O$8&amp;",Range8:="&amp;$O$9&amp;",Range9:="&amp;$O$10&amp;",Range10:="&amp;$O$11&amp;",Range11:="&amp;$O$12&amp;",Range12:="&amp;$O$13&amp;")", "Bar", "", "Close",$A$4,-B603,,,,,"T")</f>
        <v>0</v>
      </c>
      <c r="K603" s="4" t="str">
        <f t="shared" si="59"/>
        <v/>
      </c>
      <c r="S603" s="4"/>
      <c r="W603" s="7">
        <f t="shared" si="61"/>
        <v>4407</v>
      </c>
      <c r="X603" s="7">
        <f t="shared" si="62"/>
        <v>4436.25</v>
      </c>
      <c r="Y603" s="7">
        <f t="shared" si="63"/>
        <v>4384</v>
      </c>
      <c r="Z603" s="7">
        <f t="shared" si="64"/>
        <v>4433.25</v>
      </c>
    </row>
    <row r="604" spans="2:26" x14ac:dyDescent="0.25">
      <c r="B604" s="2">
        <f t="shared" si="60"/>
        <v>602</v>
      </c>
      <c r="C604" s="3">
        <f xml:space="preserve"> RTD("cqg.rtd",,"StudyData", $A$2, "BAR", "", "Time", $A$4,-$B604,$A$6,$A$10, "","False","T")</f>
        <v>44935</v>
      </c>
      <c r="D604" s="15">
        <f xml:space="preserve"> RTD("cqg.rtd",,"StudyData", $A$2, "BAR", "", "Time", $A$4,-$B604,$A$6,$A$10, "","False","T")</f>
        <v>44935</v>
      </c>
      <c r="E604" s="4" t="str">
        <f xml:space="preserve"> TEXT(RTD("cqg.rtd",,"StudyData", $A$2, "BAR", "", "Open", $A$4, -$B604, $A$6,$A$10,,$A$8,$A$12),$A$15)</f>
        <v>4411.00</v>
      </c>
      <c r="F604" s="4" t="str">
        <f xml:space="preserve"> TEXT(RTD("cqg.rtd",,"StudyData", $A$2, "BAR", "", "High", $A$4, -$B604, $A$6,$A$10,,$A$8,$A$12),$A$15)</f>
        <v>4465.75</v>
      </c>
      <c r="G604" s="4" t="str">
        <f xml:space="preserve"> TEXT(RTD("cqg.rtd",,"StudyData", $A$2, "BAR", "", "Low", $A$4, -$B604, $A$6,$A$10,,$A$8,$A$12),$A$15)</f>
        <v>4402.25</v>
      </c>
      <c r="H604" s="4" t="str">
        <f>TEXT(RTD("cqg.rtd",,"StudyData", $A$2, "BAR", "", "Close", $A$4, -$B604, $A$6,$A$10,,$A$8,$A$12),$A$15)</f>
        <v>4406.25</v>
      </c>
      <c r="I604" s="5">
        <f xml:space="preserve"> RTD("cqg.rtd",,"StudyData", $A$2, "Vol", "VolType=auto, CoCType=Contract", "Vol",$A$4, -$B604, $A$6,$A$10,,$A$8,$A$12)</f>
        <v>1697887</v>
      </c>
      <c r="J604" s="1">
        <f>RTD("cqg.rtd",,"StudyData","CSForm("&amp;$A$2&amp;",Trend1:="&amp;$N$2&amp;",Trend2:="&amp;$N$3&amp;",Trend3:="&amp;$N$4&amp;",Trend4:="&amp;$N$5&amp;",Trend5:="&amp;$N$6&amp;",Trend6:="&amp;$N$7&amp;",Trend7:="&amp;$N$8&amp;",Trend8:="&amp;$N$9&amp;",Range7:="&amp;$O$8&amp;",Range8:="&amp;$O$9&amp;",Range9:="&amp;$O$10&amp;",Range10:="&amp;$O$11&amp;",Range11:="&amp;$O$12&amp;",Range12:="&amp;$O$13&amp;")", "Bar", "", "Close",$A$4,-B604,,,,,"T")</f>
        <v>0</v>
      </c>
      <c r="K604" s="4" t="str">
        <f t="shared" si="59"/>
        <v/>
      </c>
      <c r="S604" s="4"/>
      <c r="W604" s="7">
        <f t="shared" si="61"/>
        <v>4411</v>
      </c>
      <c r="X604" s="7">
        <f t="shared" si="62"/>
        <v>4465.75</v>
      </c>
      <c r="Y604" s="7">
        <f t="shared" si="63"/>
        <v>4402.25</v>
      </c>
      <c r="Z604" s="7">
        <f t="shared" si="64"/>
        <v>4406.25</v>
      </c>
    </row>
    <row r="605" spans="2:26" x14ac:dyDescent="0.25">
      <c r="B605" s="2">
        <f t="shared" si="60"/>
        <v>603</v>
      </c>
      <c r="C605" s="3">
        <f xml:space="preserve"> RTD("cqg.rtd",,"StudyData", $A$2, "BAR", "", "Time", $A$4,-$B605,$A$6,$A$10, "","False","T")</f>
        <v>44932</v>
      </c>
      <c r="D605" s="15">
        <f xml:space="preserve"> RTD("cqg.rtd",,"StudyData", $A$2, "BAR", "", "Time", $A$4,-$B605,$A$6,$A$10, "","False","T")</f>
        <v>44932</v>
      </c>
      <c r="E605" s="4" t="str">
        <f xml:space="preserve"> TEXT(RTD("cqg.rtd",,"StudyData", $A$2, "BAR", "", "Open", $A$4, -$B605, $A$6,$A$10,,$A$8,$A$12),$A$15)</f>
        <v>4325.50</v>
      </c>
      <c r="F605" s="4" t="str">
        <f xml:space="preserve"> TEXT(RTD("cqg.rtd",,"StudyData", $A$2, "BAR", "", "High", $A$4, -$B605, $A$6,$A$10,,$A$8,$A$12),$A$15)</f>
        <v>4421.25</v>
      </c>
      <c r="G605" s="4" t="str">
        <f xml:space="preserve"> TEXT(RTD("cqg.rtd",,"StudyData", $A$2, "BAR", "", "Low", $A$4, -$B605, $A$6,$A$10,,$A$8,$A$12),$A$15)</f>
        <v>4311.50</v>
      </c>
      <c r="H605" s="4" t="str">
        <f>TEXT(RTD("cqg.rtd",,"StudyData", $A$2, "BAR", "", "Close", $A$4, -$B605, $A$6,$A$10,,$A$8,$A$12),$A$15)</f>
        <v>4408.00</v>
      </c>
      <c r="I605" s="5">
        <f xml:space="preserve"> RTD("cqg.rtd",,"StudyData", $A$2, "Vol", "VolType=auto, CoCType=Contract", "Vol",$A$4, -$B605, $A$6,$A$10,,$A$8,$A$12)</f>
        <v>2026154</v>
      </c>
      <c r="J605" s="1">
        <f>RTD("cqg.rtd",,"StudyData","CSForm("&amp;$A$2&amp;",Trend1:="&amp;$N$2&amp;",Trend2:="&amp;$N$3&amp;",Trend3:="&amp;$N$4&amp;",Trend4:="&amp;$N$5&amp;",Trend5:="&amp;$N$6&amp;",Trend6:="&amp;$N$7&amp;",Trend7:="&amp;$N$8&amp;",Trend8:="&amp;$N$9&amp;",Range7:="&amp;$O$8&amp;",Range8:="&amp;$O$9&amp;",Range9:="&amp;$O$10&amp;",Range10:="&amp;$O$11&amp;",Range11:="&amp;$O$12&amp;",Range12:="&amp;$O$13&amp;")", "Bar", "", "Close",$A$4,-B605,,,,,"T")</f>
        <v>0</v>
      </c>
      <c r="K605" s="4" t="str">
        <f t="shared" si="59"/>
        <v/>
      </c>
      <c r="S605" s="4"/>
      <c r="W605" s="7">
        <f t="shared" si="61"/>
        <v>4325.5</v>
      </c>
      <c r="X605" s="7">
        <f t="shared" si="62"/>
        <v>4421.25</v>
      </c>
      <c r="Y605" s="7">
        <f t="shared" si="63"/>
        <v>4311.5</v>
      </c>
      <c r="Z605" s="7">
        <f t="shared" si="64"/>
        <v>4408</v>
      </c>
    </row>
    <row r="606" spans="2:26" x14ac:dyDescent="0.25">
      <c r="B606" s="2">
        <f t="shared" si="60"/>
        <v>604</v>
      </c>
      <c r="C606" s="3">
        <f xml:space="preserve"> RTD("cqg.rtd",,"StudyData", $A$2, "BAR", "", "Time", $A$4,-$B606,$A$6,$A$10, "","False","T")</f>
        <v>44931</v>
      </c>
      <c r="D606" s="15">
        <f xml:space="preserve"> RTD("cqg.rtd",,"StudyData", $A$2, "BAR", "", "Time", $A$4,-$B606,$A$6,$A$10, "","False","T")</f>
        <v>44931</v>
      </c>
      <c r="E606" s="4" t="str">
        <f xml:space="preserve"> TEXT(RTD("cqg.rtd",,"StudyData", $A$2, "BAR", "", "Open", $A$4, -$B606, $A$6,$A$10,,$A$8,$A$12),$A$15)</f>
        <v>4363.50</v>
      </c>
      <c r="F606" s="4" t="str">
        <f xml:space="preserve"> TEXT(RTD("cqg.rtd",,"StudyData", $A$2, "BAR", "", "High", $A$4, -$B606, $A$6,$A$10,,$A$8,$A$12),$A$15)</f>
        <v>4378.00</v>
      </c>
      <c r="G606" s="4" t="str">
        <f xml:space="preserve"> TEXT(RTD("cqg.rtd",,"StudyData", $A$2, "BAR", "", "Low", $A$4, -$B606, $A$6,$A$10,,$A$8,$A$12),$A$15)</f>
        <v>4315.00</v>
      </c>
      <c r="H606" s="4" t="str">
        <f>TEXT(RTD("cqg.rtd",,"StudyData", $A$2, "BAR", "", "Close", $A$4, -$B606, $A$6,$A$10,,$A$8,$A$12),$A$15)</f>
        <v>4321.50</v>
      </c>
      <c r="I606" s="5">
        <f xml:space="preserve"> RTD("cqg.rtd",,"StudyData", $A$2, "Vol", "VolType=auto, CoCType=Contract", "Vol",$A$4, -$B606, $A$6,$A$10,,$A$8,$A$12)</f>
        <v>1679973</v>
      </c>
      <c r="J606" s="1">
        <f>RTD("cqg.rtd",,"StudyData","CSForm("&amp;$A$2&amp;",Trend1:="&amp;$N$2&amp;",Trend2:="&amp;$N$3&amp;",Trend3:="&amp;$N$4&amp;",Trend4:="&amp;$N$5&amp;",Trend5:="&amp;$N$6&amp;",Trend6:="&amp;$N$7&amp;",Trend7:="&amp;$N$8&amp;",Trend8:="&amp;$N$9&amp;",Range7:="&amp;$O$8&amp;",Range8:="&amp;$O$9&amp;",Range9:="&amp;$O$10&amp;",Range10:="&amp;$O$11&amp;",Range11:="&amp;$O$12&amp;",Range12:="&amp;$O$13&amp;")", "Bar", "", "Close",$A$4,-B606,,,,,"T")</f>
        <v>0</v>
      </c>
      <c r="K606" s="4" t="str">
        <f t="shared" si="59"/>
        <v/>
      </c>
      <c r="S606" s="4"/>
      <c r="W606" s="7">
        <f t="shared" si="61"/>
        <v>4363.5</v>
      </c>
      <c r="X606" s="7">
        <f t="shared" si="62"/>
        <v>4378</v>
      </c>
      <c r="Y606" s="7">
        <f t="shared" si="63"/>
        <v>4315</v>
      </c>
      <c r="Z606" s="7">
        <f t="shared" si="64"/>
        <v>4321.5</v>
      </c>
    </row>
    <row r="607" spans="2:26" x14ac:dyDescent="0.25">
      <c r="B607" s="2">
        <f t="shared" si="60"/>
        <v>605</v>
      </c>
      <c r="C607" s="3">
        <f xml:space="preserve"> RTD("cqg.rtd",,"StudyData", $A$2, "BAR", "", "Time", $A$4,-$B607,$A$6,$A$10, "","False","T")</f>
        <v>44930</v>
      </c>
      <c r="D607" s="15">
        <f xml:space="preserve"> RTD("cqg.rtd",,"StudyData", $A$2, "BAR", "", "Time", $A$4,-$B607,$A$6,$A$10, "","False","T")</f>
        <v>44930</v>
      </c>
      <c r="E607" s="4" t="str">
        <f xml:space="preserve"> TEXT(RTD("cqg.rtd",,"StudyData", $A$2, "BAR", "", "Open", $A$4, -$B607, $A$6,$A$10,,$A$8,$A$12),$A$15)</f>
        <v>4335.25</v>
      </c>
      <c r="F607" s="4" t="str">
        <f xml:space="preserve"> TEXT(RTD("cqg.rtd",,"StudyData", $A$2, "BAR", "", "High", $A$4, -$B607, $A$6,$A$10,,$A$8,$A$12),$A$15)</f>
        <v>4388.75</v>
      </c>
      <c r="G607" s="4" t="str">
        <f xml:space="preserve"> TEXT(RTD("cqg.rtd",,"StudyData", $A$2, "BAR", "", "Low", $A$4, -$B607, $A$6,$A$10,,$A$8,$A$12),$A$15)</f>
        <v>4329.00</v>
      </c>
      <c r="H607" s="4" t="str">
        <f>TEXT(RTD("cqg.rtd",,"StudyData", $A$2, "BAR", "", "Close", $A$4, -$B607, $A$6,$A$10,,$A$8,$A$12),$A$15)</f>
        <v>4367.00</v>
      </c>
      <c r="I607" s="5">
        <f xml:space="preserve"> RTD("cqg.rtd",,"StudyData", $A$2, "Vol", "VolType=auto, CoCType=Contract", "Vol",$A$4, -$B607, $A$6,$A$10,,$A$8,$A$12)</f>
        <v>1912155</v>
      </c>
      <c r="J607" s="1">
        <f>RTD("cqg.rtd",,"StudyData","CSForm("&amp;$A$2&amp;",Trend1:="&amp;$N$2&amp;",Trend2:="&amp;$N$3&amp;",Trend3:="&amp;$N$4&amp;",Trend4:="&amp;$N$5&amp;",Trend5:="&amp;$N$6&amp;",Trend6:="&amp;$N$7&amp;",Trend7:="&amp;$N$8&amp;",Trend8:="&amp;$N$9&amp;",Range7:="&amp;$O$8&amp;",Range8:="&amp;$O$9&amp;",Range9:="&amp;$O$10&amp;",Range10:="&amp;$O$11&amp;",Range11:="&amp;$O$12&amp;",Range12:="&amp;$O$13&amp;")", "Bar", "", "Close",$A$4,-B607,,,,,"T")</f>
        <v>0</v>
      </c>
      <c r="K607" s="4" t="str">
        <f t="shared" si="59"/>
        <v/>
      </c>
      <c r="S607" s="4"/>
      <c r="W607" s="7">
        <f t="shared" si="61"/>
        <v>4335.25</v>
      </c>
      <c r="X607" s="7">
        <f t="shared" si="62"/>
        <v>4388.75</v>
      </c>
      <c r="Y607" s="7">
        <f t="shared" si="63"/>
        <v>4329</v>
      </c>
      <c r="Z607" s="7">
        <f t="shared" si="64"/>
        <v>4367</v>
      </c>
    </row>
    <row r="608" spans="2:26" x14ac:dyDescent="0.25">
      <c r="B608" s="2">
        <f t="shared" si="60"/>
        <v>606</v>
      </c>
      <c r="C608" s="3">
        <f xml:space="preserve"> RTD("cqg.rtd",,"StudyData", $A$2, "BAR", "", "Time", $A$4,-$B608,$A$6,$A$10, "","False","T")</f>
        <v>44929</v>
      </c>
      <c r="D608" s="15">
        <f xml:space="preserve"> RTD("cqg.rtd",,"StudyData", $A$2, "BAR", "", "Time", $A$4,-$B608,$A$6,$A$10, "","False","T")</f>
        <v>44929</v>
      </c>
      <c r="E608" s="4" t="str">
        <f xml:space="preserve"> TEXT(RTD("cqg.rtd",,"StudyData", $A$2, "BAR", "", "Open", $A$4, -$B608, $A$6,$A$10,,$A$8,$A$12),$A$15)</f>
        <v>4387.50</v>
      </c>
      <c r="F608" s="4" t="str">
        <f xml:space="preserve"> TEXT(RTD("cqg.rtd",,"StudyData", $A$2, "BAR", "", "High", $A$4, -$B608, $A$6,$A$10,,$A$8,$A$12),$A$15)</f>
        <v>4399.25</v>
      </c>
      <c r="G608" s="4" t="str">
        <f xml:space="preserve"> TEXT(RTD("cqg.rtd",,"StudyData", $A$2, "BAR", "", "Low", $A$4, -$B608, $A$6,$A$10,,$A$8,$A$12),$A$15)</f>
        <v>4307.00</v>
      </c>
      <c r="H608" s="4" t="str">
        <f>TEXT(RTD("cqg.rtd",,"StudyData", $A$2, "BAR", "", "Close", $A$4, -$B608, $A$6,$A$10,,$A$8,$A$12),$A$15)</f>
        <v>4338.50</v>
      </c>
      <c r="I608" s="5">
        <f xml:space="preserve"> RTD("cqg.rtd",,"StudyData", $A$2, "Vol", "VolType=auto, CoCType=Contract", "Vol",$A$4, -$B608, $A$6,$A$10,,$A$8,$A$12)</f>
        <v>1782473</v>
      </c>
      <c r="J608" s="1">
        <f>RTD("cqg.rtd",,"StudyData","CSForm("&amp;$A$2&amp;",Trend1:="&amp;$N$2&amp;",Trend2:="&amp;$N$3&amp;",Trend3:="&amp;$N$4&amp;",Trend4:="&amp;$N$5&amp;",Trend5:="&amp;$N$6&amp;",Trend6:="&amp;$N$7&amp;",Trend7:="&amp;$N$8&amp;",Trend8:="&amp;$N$9&amp;",Range7:="&amp;$O$8&amp;",Range8:="&amp;$O$9&amp;",Range9:="&amp;$O$10&amp;",Range10:="&amp;$O$11&amp;",Range11:="&amp;$O$12&amp;",Range12:="&amp;$O$13&amp;")", "Bar", "", "Close",$A$4,-B608,,,,,"T")</f>
        <v>0</v>
      </c>
      <c r="K608" s="4" t="str">
        <f t="shared" si="59"/>
        <v/>
      </c>
      <c r="S608" s="4"/>
      <c r="W608" s="7">
        <f t="shared" si="61"/>
        <v>4387.5</v>
      </c>
      <c r="X608" s="7">
        <f t="shared" si="62"/>
        <v>4399.25</v>
      </c>
      <c r="Y608" s="7">
        <f t="shared" si="63"/>
        <v>4307</v>
      </c>
      <c r="Z608" s="7">
        <f t="shared" si="64"/>
        <v>4338.5</v>
      </c>
    </row>
    <row r="609" spans="2:26" x14ac:dyDescent="0.25">
      <c r="B609" s="2">
        <f t="shared" si="60"/>
        <v>607</v>
      </c>
      <c r="C609" s="3">
        <f xml:space="preserve"> RTD("cqg.rtd",,"StudyData", $A$2, "BAR", "", "Time", $A$4,-$B609,$A$6,$A$10, "","False","T")</f>
        <v>44925</v>
      </c>
      <c r="D609" s="15">
        <f xml:space="preserve"> RTD("cqg.rtd",,"StudyData", $A$2, "BAR", "", "Time", $A$4,-$B609,$A$6,$A$10, "","False","T")</f>
        <v>44925</v>
      </c>
      <c r="E609" s="4" t="str">
        <f xml:space="preserve"> TEXT(RTD("cqg.rtd",,"StudyData", $A$2, "BAR", "", "Open", $A$4, -$B609, $A$6,$A$10,,$A$8,$A$12),$A$15)</f>
        <v>4362.25</v>
      </c>
      <c r="F609" s="4" t="str">
        <f xml:space="preserve"> TEXT(RTD("cqg.rtd",,"StudyData", $A$2, "BAR", "", "High", $A$4, -$B609, $A$6,$A$10,,$A$8,$A$12),$A$15)</f>
        <v>4363.50</v>
      </c>
      <c r="G609" s="4" t="str">
        <f xml:space="preserve"> TEXT(RTD("cqg.rtd",,"StudyData", $A$2, "BAR", "", "Low", $A$4, -$B609, $A$6,$A$10,,$A$8,$A$12),$A$15)</f>
        <v>4314.00</v>
      </c>
      <c r="H609" s="4" t="str">
        <f>TEXT(RTD("cqg.rtd",,"StudyData", $A$2, "BAR", "", "Close", $A$4, -$B609, $A$6,$A$10,,$A$8,$A$12),$A$15)</f>
        <v>4353.50</v>
      </c>
      <c r="I609" s="5">
        <f xml:space="preserve"> RTD("cqg.rtd",,"StudyData", $A$2, "Vol", "VolType=auto, CoCType=Contract", "Vol",$A$4, -$B609, $A$6,$A$10,,$A$8,$A$12)</f>
        <v>1401810</v>
      </c>
      <c r="J609" s="1">
        <f>RTD("cqg.rtd",,"StudyData","CSForm("&amp;$A$2&amp;",Trend1:="&amp;$N$2&amp;",Trend2:="&amp;$N$3&amp;",Trend3:="&amp;$N$4&amp;",Trend4:="&amp;$N$5&amp;",Trend5:="&amp;$N$6&amp;",Trend6:="&amp;$N$7&amp;",Trend7:="&amp;$N$8&amp;",Trend8:="&amp;$N$9&amp;",Range7:="&amp;$O$8&amp;",Range8:="&amp;$O$9&amp;",Range9:="&amp;$O$10&amp;",Range10:="&amp;$O$11&amp;",Range11:="&amp;$O$12&amp;",Range12:="&amp;$O$13&amp;")", "Bar", "", "Close",$A$4,-B609,,,,,"T")</f>
        <v>4</v>
      </c>
      <c r="K609" s="4" t="str">
        <f t="shared" si="59"/>
        <v>Hanging Man (HM)</v>
      </c>
      <c r="S609" s="4"/>
      <c r="W609" s="7">
        <f t="shared" si="61"/>
        <v>4362.25</v>
      </c>
      <c r="X609" s="7">
        <f t="shared" si="62"/>
        <v>4363.5</v>
      </c>
      <c r="Y609" s="7">
        <f t="shared" si="63"/>
        <v>4314</v>
      </c>
      <c r="Z609" s="7">
        <f t="shared" si="64"/>
        <v>4353.5</v>
      </c>
    </row>
    <row r="610" spans="2:26" x14ac:dyDescent="0.25">
      <c r="B610" s="2">
        <f t="shared" si="60"/>
        <v>608</v>
      </c>
      <c r="C610" s="3">
        <f xml:space="preserve"> RTD("cqg.rtd",,"StudyData", $A$2, "BAR", "", "Time", $A$4,-$B610,$A$6,$A$10, "","False","T")</f>
        <v>44924</v>
      </c>
      <c r="D610" s="15">
        <f xml:space="preserve"> RTD("cqg.rtd",,"StudyData", $A$2, "BAR", "", "Time", $A$4,-$B610,$A$6,$A$10, "","False","T")</f>
        <v>44924</v>
      </c>
      <c r="E610" s="4" t="str">
        <f xml:space="preserve"> TEXT(RTD("cqg.rtd",,"StudyData", $A$2, "BAR", "", "Open", $A$4, -$B610, $A$6,$A$10,,$A$8,$A$12),$A$15)</f>
        <v>4303.50</v>
      </c>
      <c r="F610" s="4" t="str">
        <f xml:space="preserve"> TEXT(RTD("cqg.rtd",,"StudyData", $A$2, "BAR", "", "High", $A$4, -$B610, $A$6,$A$10,,$A$8,$A$12),$A$15)</f>
        <v>4375.25</v>
      </c>
      <c r="G610" s="4" t="str">
        <f xml:space="preserve"> TEXT(RTD("cqg.rtd",,"StudyData", $A$2, "BAR", "", "Low", $A$4, -$B610, $A$6,$A$10,,$A$8,$A$12),$A$15)</f>
        <v>4298.75</v>
      </c>
      <c r="H610" s="4" t="str">
        <f>TEXT(RTD("cqg.rtd",,"StudyData", $A$2, "BAR", "", "Close", $A$4, -$B610, $A$6,$A$10,,$A$8,$A$12),$A$15)</f>
        <v>4364.25</v>
      </c>
      <c r="I610" s="5">
        <f xml:space="preserve"> RTD("cqg.rtd",,"StudyData", $A$2, "Vol", "VolType=auto, CoCType=Contract", "Vol",$A$4, -$B610, $A$6,$A$10,,$A$8,$A$12)</f>
        <v>1146984</v>
      </c>
      <c r="J610" s="1">
        <f>RTD("cqg.rtd",,"StudyData","CSForm("&amp;$A$2&amp;",Trend1:="&amp;$N$2&amp;",Trend2:="&amp;$N$3&amp;",Trend3:="&amp;$N$4&amp;",Trend4:="&amp;$N$5&amp;",Trend5:="&amp;$N$6&amp;",Trend6:="&amp;$N$7&amp;",Trend7:="&amp;$N$8&amp;",Trend8:="&amp;$N$9&amp;",Range7:="&amp;$O$8&amp;",Range8:="&amp;$O$9&amp;",Range9:="&amp;$O$10&amp;",Range10:="&amp;$O$11&amp;",Range11:="&amp;$O$12&amp;",Range12:="&amp;$O$13&amp;")", "Bar", "", "Close",$A$4,-B610,,,,,"T")</f>
        <v>0</v>
      </c>
      <c r="K610" s="4" t="str">
        <f t="shared" si="59"/>
        <v/>
      </c>
      <c r="S610" s="4"/>
      <c r="W610" s="7">
        <f t="shared" si="61"/>
        <v>4303.5</v>
      </c>
      <c r="X610" s="7">
        <f t="shared" si="62"/>
        <v>4375.25</v>
      </c>
      <c r="Y610" s="7">
        <f t="shared" si="63"/>
        <v>4298.75</v>
      </c>
      <c r="Z610" s="7">
        <f t="shared" si="64"/>
        <v>4364.25</v>
      </c>
    </row>
    <row r="611" spans="2:26" x14ac:dyDescent="0.25">
      <c r="B611" s="2">
        <f t="shared" si="60"/>
        <v>609</v>
      </c>
      <c r="C611" s="3">
        <f xml:space="preserve"> RTD("cqg.rtd",,"StudyData", $A$2, "BAR", "", "Time", $A$4,-$B611,$A$6,$A$10, "","False","T")</f>
        <v>44923</v>
      </c>
      <c r="D611" s="15">
        <f xml:space="preserve"> RTD("cqg.rtd",,"StudyData", $A$2, "BAR", "", "Time", $A$4,-$B611,$A$6,$A$10, "","False","T")</f>
        <v>44923</v>
      </c>
      <c r="E611" s="4" t="str">
        <f xml:space="preserve"> TEXT(RTD("cqg.rtd",,"StudyData", $A$2, "BAR", "", "Open", $A$4, -$B611, $A$6,$A$10,,$A$8,$A$12),$A$15)</f>
        <v>4350.50</v>
      </c>
      <c r="F611" s="4" t="str">
        <f xml:space="preserve"> TEXT(RTD("cqg.rtd",,"StudyData", $A$2, "BAR", "", "High", $A$4, -$B611, $A$6,$A$10,,$A$8,$A$12),$A$15)</f>
        <v>4367.50</v>
      </c>
      <c r="G611" s="4" t="str">
        <f xml:space="preserve"> TEXT(RTD("cqg.rtd",,"StudyData", $A$2, "BAR", "", "Low", $A$4, -$B611, $A$6,$A$10,,$A$8,$A$12),$A$15)</f>
        <v>4297.00</v>
      </c>
      <c r="H611" s="4" t="str">
        <f>TEXT(RTD("cqg.rtd",,"StudyData", $A$2, "BAR", "", "Close", $A$4, -$B611, $A$6,$A$10,,$A$8,$A$12),$A$15)</f>
        <v>4300.00</v>
      </c>
      <c r="I611" s="5">
        <f xml:space="preserve"> RTD("cqg.rtd",,"StudyData", $A$2, "Vol", "VolType=auto, CoCType=Contract", "Vol",$A$4, -$B611, $A$6,$A$10,,$A$8,$A$12)</f>
        <v>1282810</v>
      </c>
      <c r="J611" s="1">
        <f>RTD("cqg.rtd",,"StudyData","CSForm("&amp;$A$2&amp;",Trend1:="&amp;$N$2&amp;",Trend2:="&amp;$N$3&amp;",Trend3:="&amp;$N$4&amp;",Trend4:="&amp;$N$5&amp;",Trend5:="&amp;$N$6&amp;",Trend6:="&amp;$N$7&amp;",Trend7:="&amp;$N$8&amp;",Trend8:="&amp;$N$9&amp;",Range7:="&amp;$O$8&amp;",Range8:="&amp;$O$9&amp;",Range9:="&amp;$O$10&amp;",Range10:="&amp;$O$11&amp;",Range11:="&amp;$O$12&amp;",Range12:="&amp;$O$13&amp;")", "Bar", "", "Close",$A$4,-B611,,,,,"T")</f>
        <v>0</v>
      </c>
      <c r="K611" s="4" t="str">
        <f t="shared" si="59"/>
        <v/>
      </c>
      <c r="S611" s="4"/>
      <c r="W611" s="7">
        <f t="shared" si="61"/>
        <v>4350.5</v>
      </c>
      <c r="X611" s="7">
        <f t="shared" si="62"/>
        <v>4367.5</v>
      </c>
      <c r="Y611" s="7">
        <f t="shared" si="63"/>
        <v>4297</v>
      </c>
      <c r="Z611" s="7">
        <f t="shared" si="64"/>
        <v>4300</v>
      </c>
    </row>
    <row r="612" spans="2:26" x14ac:dyDescent="0.25">
      <c r="B612" s="2">
        <f t="shared" si="60"/>
        <v>610</v>
      </c>
      <c r="C612" s="3">
        <f xml:space="preserve"> RTD("cqg.rtd",,"StudyData", $A$2, "BAR", "", "Time", $A$4,-$B612,$A$6,$A$10, "","False","T")</f>
        <v>44922</v>
      </c>
      <c r="D612" s="15">
        <f xml:space="preserve"> RTD("cqg.rtd",,"StudyData", $A$2, "BAR", "", "Time", $A$4,-$B612,$A$6,$A$10, "","False","T")</f>
        <v>44922</v>
      </c>
      <c r="E612" s="4" t="str">
        <f xml:space="preserve"> TEXT(RTD("cqg.rtd",,"StudyData", $A$2, "BAR", "", "Open", $A$4, -$B612, $A$6,$A$10,,$A$8,$A$12),$A$15)</f>
        <v>4370.50</v>
      </c>
      <c r="F612" s="4" t="str">
        <f xml:space="preserve"> TEXT(RTD("cqg.rtd",,"StudyData", $A$2, "BAR", "", "High", $A$4, -$B612, $A$6,$A$10,,$A$8,$A$12),$A$15)</f>
        <v>4393.00</v>
      </c>
      <c r="G612" s="4" t="str">
        <f xml:space="preserve"> TEXT(RTD("cqg.rtd",,"StudyData", $A$2, "BAR", "", "Low", $A$4, -$B612, $A$6,$A$10,,$A$8,$A$12),$A$15)</f>
        <v>4329.75</v>
      </c>
      <c r="H612" s="4" t="str">
        <f>TEXT(RTD("cqg.rtd",,"StudyData", $A$2, "BAR", "", "Close", $A$4, -$B612, $A$6,$A$10,,$A$8,$A$12),$A$15)</f>
        <v>4347.50</v>
      </c>
      <c r="I612" s="5">
        <f xml:space="preserve"> RTD("cqg.rtd",,"StudyData", $A$2, "Vol", "VolType=auto, CoCType=Contract", "Vol",$A$4, -$B612, $A$6,$A$10,,$A$8,$A$12)</f>
        <v>1006414</v>
      </c>
      <c r="J612" s="1">
        <f>RTD("cqg.rtd",,"StudyData","CSForm("&amp;$A$2&amp;",Trend1:="&amp;$N$2&amp;",Trend2:="&amp;$N$3&amp;",Trend3:="&amp;$N$4&amp;",Trend4:="&amp;$N$5&amp;",Trend5:="&amp;$N$6&amp;",Trend6:="&amp;$N$7&amp;",Trend7:="&amp;$N$8&amp;",Trend8:="&amp;$N$9&amp;",Range7:="&amp;$O$8&amp;",Range8:="&amp;$O$9&amp;",Range9:="&amp;$O$10&amp;",Range10:="&amp;$O$11&amp;",Range11:="&amp;$O$12&amp;",Range12:="&amp;$O$13&amp;")", "Bar", "", "Close",$A$4,-B612,,,,,"T")</f>
        <v>14</v>
      </c>
      <c r="K612" s="4" t="str">
        <f t="shared" si="59"/>
        <v>Dark Cloud (DC)</v>
      </c>
      <c r="S612" s="4"/>
      <c r="W612" s="7">
        <f t="shared" si="61"/>
        <v>4370.5</v>
      </c>
      <c r="X612" s="7">
        <f t="shared" si="62"/>
        <v>4393</v>
      </c>
      <c r="Y612" s="7">
        <f t="shared" si="63"/>
        <v>4329.75</v>
      </c>
      <c r="Z612" s="7">
        <f t="shared" si="64"/>
        <v>4347.5</v>
      </c>
    </row>
    <row r="613" spans="2:26" x14ac:dyDescent="0.25">
      <c r="B613" s="2">
        <f t="shared" si="60"/>
        <v>611</v>
      </c>
      <c r="C613" s="3">
        <f xml:space="preserve"> RTD("cqg.rtd",,"StudyData", $A$2, "BAR", "", "Time", $A$4,-$B613,$A$6,$A$10, "","False","T")</f>
        <v>44918</v>
      </c>
      <c r="D613" s="15">
        <f xml:space="preserve"> RTD("cqg.rtd",,"StudyData", $A$2, "BAR", "", "Time", $A$4,-$B613,$A$6,$A$10, "","False","T")</f>
        <v>44918</v>
      </c>
      <c r="E613" s="4" t="str">
        <f xml:space="preserve"> TEXT(RTD("cqg.rtd",,"StudyData", $A$2, "BAR", "", "Open", $A$4, -$B613, $A$6,$A$10,,$A$8,$A$12),$A$15)</f>
        <v>4342.50</v>
      </c>
      <c r="F613" s="4" t="str">
        <f xml:space="preserve"> TEXT(RTD("cqg.rtd",,"StudyData", $A$2, "BAR", "", "High", $A$4, -$B613, $A$6,$A$10,,$A$8,$A$12),$A$15)</f>
        <v>4365.00</v>
      </c>
      <c r="G613" s="4" t="str">
        <f xml:space="preserve"> TEXT(RTD("cqg.rtd",,"StudyData", $A$2, "BAR", "", "Low", $A$4, -$B613, $A$6,$A$10,,$A$8,$A$12),$A$15)</f>
        <v>4313.75</v>
      </c>
      <c r="H613" s="4" t="str">
        <f>TEXT(RTD("cqg.rtd",,"StudyData", $A$2, "BAR", "", "Close", $A$4, -$B613, $A$6,$A$10,,$A$8,$A$12),$A$15)</f>
        <v>4362.25</v>
      </c>
      <c r="I613" s="5">
        <f xml:space="preserve"> RTD("cqg.rtd",,"StudyData", $A$2, "Vol", "VolType=auto, CoCType=Contract", "Vol",$A$4, -$B613, $A$6,$A$10,,$A$8,$A$12)</f>
        <v>1374913</v>
      </c>
      <c r="J613" s="1">
        <f>RTD("cqg.rtd",,"StudyData","CSForm("&amp;$A$2&amp;",Trend1:="&amp;$N$2&amp;",Trend2:="&amp;$N$3&amp;",Trend3:="&amp;$N$4&amp;",Trend4:="&amp;$N$5&amp;",Trend5:="&amp;$N$6&amp;",Trend6:="&amp;$N$7&amp;",Trend7:="&amp;$N$8&amp;",Trend8:="&amp;$N$9&amp;",Range7:="&amp;$O$8&amp;",Range8:="&amp;$O$9&amp;",Range9:="&amp;$O$10&amp;",Range10:="&amp;$O$11&amp;",Range11:="&amp;$O$12&amp;",Range12:="&amp;$O$13&amp;")", "Bar", "", "Close",$A$4,-B613,,,,,"T")</f>
        <v>8</v>
      </c>
      <c r="K613" s="4" t="str">
        <f t="shared" si="59"/>
        <v>Harami Bearish (HI)</v>
      </c>
      <c r="S613" s="4"/>
      <c r="W613" s="7">
        <f t="shared" si="61"/>
        <v>4342.5</v>
      </c>
      <c r="X613" s="7">
        <f t="shared" si="62"/>
        <v>4365</v>
      </c>
      <c r="Y613" s="7">
        <f t="shared" si="63"/>
        <v>4313.75</v>
      </c>
      <c r="Z613" s="7">
        <f t="shared" si="64"/>
        <v>4362.25</v>
      </c>
    </row>
    <row r="614" spans="2:26" x14ac:dyDescent="0.25">
      <c r="B614" s="2">
        <f t="shared" si="60"/>
        <v>612</v>
      </c>
      <c r="C614" s="3">
        <f xml:space="preserve"> RTD("cqg.rtd",,"StudyData", $A$2, "BAR", "", "Time", $A$4,-$B614,$A$6,$A$10, "","False","T")</f>
        <v>44917</v>
      </c>
      <c r="D614" s="15">
        <f xml:space="preserve"> RTD("cqg.rtd",,"StudyData", $A$2, "BAR", "", "Time", $A$4,-$B614,$A$6,$A$10, "","False","T")</f>
        <v>44917</v>
      </c>
      <c r="E614" s="4" t="str">
        <f xml:space="preserve"> TEXT(RTD("cqg.rtd",,"StudyData", $A$2, "BAR", "", "Open", $A$4, -$B614, $A$6,$A$10,,$A$8,$A$12),$A$15)</f>
        <v>4407.50</v>
      </c>
      <c r="F614" s="4" t="str">
        <f xml:space="preserve"> TEXT(RTD("cqg.rtd",,"StudyData", $A$2, "BAR", "", "High", $A$4, -$B614, $A$6,$A$10,,$A$8,$A$12),$A$15)</f>
        <v>4412.25</v>
      </c>
      <c r="G614" s="4" t="str">
        <f xml:space="preserve"> TEXT(RTD("cqg.rtd",,"StudyData", $A$2, "BAR", "", "Low", $A$4, -$B614, $A$6,$A$10,,$A$8,$A$12),$A$15)</f>
        <v>4281.00</v>
      </c>
      <c r="H614" s="4" t="str">
        <f>TEXT(RTD("cqg.rtd",,"StudyData", $A$2, "BAR", "", "Close", $A$4, -$B614, $A$6,$A$10,,$A$8,$A$12),$A$15)</f>
        <v>4341.75</v>
      </c>
      <c r="I614" s="5">
        <f xml:space="preserve"> RTD("cqg.rtd",,"StudyData", $A$2, "Vol", "VolType=auto, CoCType=Contract", "Vol",$A$4, -$B614, $A$6,$A$10,,$A$8,$A$12)</f>
        <v>1842326</v>
      </c>
      <c r="J614" s="1">
        <f>RTD("cqg.rtd",,"StudyData","CSForm("&amp;$A$2&amp;",Trend1:="&amp;$N$2&amp;",Trend2:="&amp;$N$3&amp;",Trend3:="&amp;$N$4&amp;",Trend4:="&amp;$N$5&amp;",Trend5:="&amp;$N$6&amp;",Trend6:="&amp;$N$7&amp;",Trend7:="&amp;$N$8&amp;",Trend8:="&amp;$N$9&amp;",Range7:="&amp;$O$8&amp;",Range8:="&amp;$O$9&amp;",Range9:="&amp;$O$10&amp;",Range10:="&amp;$O$11&amp;",Range11:="&amp;$O$12&amp;",Range12:="&amp;$O$13&amp;")", "Bar", "", "Close",$A$4,-B614,,,,,"T")</f>
        <v>0</v>
      </c>
      <c r="K614" s="4" t="str">
        <f t="shared" si="59"/>
        <v/>
      </c>
      <c r="S614" s="4"/>
      <c r="W614" s="7">
        <f t="shared" si="61"/>
        <v>4407.5</v>
      </c>
      <c r="X614" s="7">
        <f t="shared" si="62"/>
        <v>4412.25</v>
      </c>
      <c r="Y614" s="7">
        <f t="shared" si="63"/>
        <v>4281</v>
      </c>
      <c r="Z614" s="7">
        <f t="shared" si="64"/>
        <v>4341.75</v>
      </c>
    </row>
    <row r="615" spans="2:26" x14ac:dyDescent="0.25">
      <c r="B615" s="2">
        <f t="shared" si="60"/>
        <v>613</v>
      </c>
      <c r="C615" s="3">
        <f xml:space="preserve"> RTD("cqg.rtd",,"StudyData", $A$2, "BAR", "", "Time", $A$4,-$B615,$A$6,$A$10, "","False","T")</f>
        <v>44916</v>
      </c>
      <c r="D615" s="15">
        <f xml:space="preserve"> RTD("cqg.rtd",,"StudyData", $A$2, "BAR", "", "Time", $A$4,-$B615,$A$6,$A$10, "","False","T")</f>
        <v>44916</v>
      </c>
      <c r="E615" s="4" t="str">
        <f xml:space="preserve"> TEXT(RTD("cqg.rtd",,"StudyData", $A$2, "BAR", "", "Open", $A$4, -$B615, $A$6,$A$10,,$A$8,$A$12),$A$15)</f>
        <v>4349.75</v>
      </c>
      <c r="F615" s="4" t="str">
        <f xml:space="preserve"> TEXT(RTD("cqg.rtd",,"StudyData", $A$2, "BAR", "", "High", $A$4, -$B615, $A$6,$A$10,,$A$8,$A$12),$A$15)</f>
        <v>4411.25</v>
      </c>
      <c r="G615" s="4" t="str">
        <f xml:space="preserve"> TEXT(RTD("cqg.rtd",,"StudyData", $A$2, "BAR", "", "Low", $A$4, -$B615, $A$6,$A$10,,$A$8,$A$12),$A$15)</f>
        <v>4348.00</v>
      </c>
      <c r="H615" s="4" t="str">
        <f>TEXT(RTD("cqg.rtd",,"StudyData", $A$2, "BAR", "", "Close", $A$4, -$B615, $A$6,$A$10,,$A$8,$A$12),$A$15)</f>
        <v>4398.25</v>
      </c>
      <c r="I615" s="5">
        <f xml:space="preserve"> RTD("cqg.rtd",,"StudyData", $A$2, "Vol", "VolType=auto, CoCType=Contract", "Vol",$A$4, -$B615, $A$6,$A$10,,$A$8,$A$12)</f>
        <v>1522069</v>
      </c>
      <c r="J615" s="1">
        <f>RTD("cqg.rtd",,"StudyData","CSForm("&amp;$A$2&amp;",Trend1:="&amp;$N$2&amp;",Trend2:="&amp;$N$3&amp;",Trend3:="&amp;$N$4&amp;",Trend4:="&amp;$N$5&amp;",Trend5:="&amp;$N$6&amp;",Trend6:="&amp;$N$7&amp;",Trend7:="&amp;$N$8&amp;",Trend8:="&amp;$N$9&amp;",Range7:="&amp;$O$8&amp;",Range8:="&amp;$O$9&amp;",Range9:="&amp;$O$10&amp;",Range10:="&amp;$O$11&amp;",Range11:="&amp;$O$12&amp;",Range12:="&amp;$O$13&amp;")", "Bar", "", "Close",$A$4,-B615,,,,,"T")</f>
        <v>0</v>
      </c>
      <c r="K615" s="4" t="str">
        <f t="shared" si="59"/>
        <v/>
      </c>
      <c r="S615" s="4"/>
      <c r="W615" s="7">
        <f t="shared" si="61"/>
        <v>4349.75</v>
      </c>
      <c r="X615" s="7">
        <f t="shared" si="62"/>
        <v>4411.25</v>
      </c>
      <c r="Y615" s="7">
        <f t="shared" si="63"/>
        <v>4348</v>
      </c>
      <c r="Z615" s="7">
        <f t="shared" si="64"/>
        <v>4398.25</v>
      </c>
    </row>
    <row r="616" spans="2:26" x14ac:dyDescent="0.25">
      <c r="B616" s="2">
        <f t="shared" si="60"/>
        <v>614</v>
      </c>
      <c r="C616" s="3">
        <f xml:space="preserve"> RTD("cqg.rtd",,"StudyData", $A$2, "BAR", "", "Time", $A$4,-$B616,$A$6,$A$10, "","False","T")</f>
        <v>44915</v>
      </c>
      <c r="D616" s="15">
        <f xml:space="preserve"> RTD("cqg.rtd",,"StudyData", $A$2, "BAR", "", "Time", $A$4,-$B616,$A$6,$A$10, "","False","T")</f>
        <v>44915</v>
      </c>
      <c r="E616" s="4" t="str">
        <f xml:space="preserve"> TEXT(RTD("cqg.rtd",,"StudyData", $A$2, "BAR", "", "Open", $A$4, -$B616, $A$6,$A$10,,$A$8,$A$12),$A$15)</f>
        <v>4335.25</v>
      </c>
      <c r="F616" s="4" t="str">
        <f xml:space="preserve"> TEXT(RTD("cqg.rtd",,"StudyData", $A$2, "BAR", "", "High", $A$4, -$B616, $A$6,$A$10,,$A$8,$A$12),$A$15)</f>
        <v>4359.00</v>
      </c>
      <c r="G616" s="4" t="str">
        <f xml:space="preserve"> TEXT(RTD("cqg.rtd",,"StudyData", $A$2, "BAR", "", "Low", $A$4, -$B616, $A$6,$A$10,,$A$8,$A$12),$A$15)</f>
        <v>4296.00</v>
      </c>
      <c r="H616" s="4" t="str">
        <f>TEXT(RTD("cqg.rtd",,"StudyData", $A$2, "BAR", "", "Close", $A$4, -$B616, $A$6,$A$10,,$A$8,$A$12),$A$15)</f>
        <v>4341.75</v>
      </c>
      <c r="I616" s="5">
        <f xml:space="preserve"> RTD("cqg.rtd",,"StudyData", $A$2, "Vol", "VolType=auto, CoCType=Contract", "Vol",$A$4, -$B616, $A$6,$A$10,,$A$8,$A$12)</f>
        <v>1541868</v>
      </c>
      <c r="J616" s="1">
        <f>RTD("cqg.rtd",,"StudyData","CSForm("&amp;$A$2&amp;",Trend1:="&amp;$N$2&amp;",Trend2:="&amp;$N$3&amp;",Trend3:="&amp;$N$4&amp;",Trend4:="&amp;$N$5&amp;",Trend5:="&amp;$N$6&amp;",Trend6:="&amp;$N$7&amp;",Trend7:="&amp;$N$8&amp;",Trend8:="&amp;$N$9&amp;",Range7:="&amp;$O$8&amp;",Range8:="&amp;$O$9&amp;",Range9:="&amp;$O$10&amp;",Range10:="&amp;$O$11&amp;",Range11:="&amp;$O$12&amp;",Range12:="&amp;$O$13&amp;")", "Bar", "", "Close",$A$4,-B616,,,,,"T")</f>
        <v>0</v>
      </c>
      <c r="K616" s="4" t="str">
        <f t="shared" si="59"/>
        <v/>
      </c>
      <c r="S616" s="4"/>
      <c r="W616" s="7">
        <f t="shared" si="61"/>
        <v>4335.25</v>
      </c>
      <c r="X616" s="7">
        <f t="shared" si="62"/>
        <v>4359</v>
      </c>
      <c r="Y616" s="7">
        <f t="shared" si="63"/>
        <v>4296</v>
      </c>
      <c r="Z616" s="7">
        <f t="shared" si="64"/>
        <v>4341.75</v>
      </c>
    </row>
    <row r="617" spans="2:26" x14ac:dyDescent="0.25">
      <c r="B617" s="2">
        <f t="shared" si="60"/>
        <v>615</v>
      </c>
      <c r="C617" s="3">
        <f xml:space="preserve"> RTD("cqg.rtd",,"StudyData", $A$2, "BAR", "", "Time", $A$4,-$B617,$A$6,$A$10, "","False","T")</f>
        <v>44914</v>
      </c>
      <c r="D617" s="15">
        <f xml:space="preserve"> RTD("cqg.rtd",,"StudyData", $A$2, "BAR", "", "Time", $A$4,-$B617,$A$6,$A$10, "","False","T")</f>
        <v>44914</v>
      </c>
      <c r="E617" s="4" t="str">
        <f xml:space="preserve"> TEXT(RTD("cqg.rtd",,"StudyData", $A$2, "BAR", "", "Open", $A$4, -$B617, $A$6,$A$10,,$A$8,$A$12),$A$15)</f>
        <v>4366.50</v>
      </c>
      <c r="F617" s="4" t="str">
        <f xml:space="preserve"> TEXT(RTD("cqg.rtd",,"StudyData", $A$2, "BAR", "", "High", $A$4, -$B617, $A$6,$A$10,,$A$8,$A$12),$A$15)</f>
        <v>4391.50</v>
      </c>
      <c r="G617" s="4" t="str">
        <f xml:space="preserve"> TEXT(RTD("cqg.rtd",,"StudyData", $A$2, "BAR", "", "Low", $A$4, -$B617, $A$6,$A$10,,$A$8,$A$12),$A$15)</f>
        <v>4319.75</v>
      </c>
      <c r="H617" s="4" t="str">
        <f>TEXT(RTD("cqg.rtd",,"StudyData", $A$2, "BAR", "", "Close", $A$4, -$B617, $A$6,$A$10,,$A$8,$A$12),$A$15)</f>
        <v>4338.00</v>
      </c>
      <c r="I617" s="5">
        <f xml:space="preserve"> RTD("cqg.rtd",,"StudyData", $A$2, "Vol", "VolType=auto, CoCType=Contract", "Vol",$A$4, -$B617, $A$6,$A$10,,$A$8,$A$12)</f>
        <v>1405774</v>
      </c>
      <c r="J617" s="1">
        <f>RTD("cqg.rtd",,"StudyData","CSForm("&amp;$A$2&amp;",Trend1:="&amp;$N$2&amp;",Trend2:="&amp;$N$3&amp;",Trend3:="&amp;$N$4&amp;",Trend4:="&amp;$N$5&amp;",Trend5:="&amp;$N$6&amp;",Trend6:="&amp;$N$7&amp;",Trend7:="&amp;$N$8&amp;",Trend8:="&amp;$N$9&amp;",Range7:="&amp;$O$8&amp;",Range8:="&amp;$O$9&amp;",Range9:="&amp;$O$10&amp;",Range10:="&amp;$O$11&amp;",Range11:="&amp;$O$12&amp;",Range12:="&amp;$O$13&amp;")", "Bar", "", "Close",$A$4,-B617,,,,,"T")</f>
        <v>0</v>
      </c>
      <c r="K617" s="4" t="str">
        <f t="shared" si="59"/>
        <v/>
      </c>
      <c r="S617" s="4"/>
      <c r="W617" s="7">
        <f t="shared" si="61"/>
        <v>4366.5</v>
      </c>
      <c r="X617" s="7">
        <f t="shared" si="62"/>
        <v>4391.5</v>
      </c>
      <c r="Y617" s="7">
        <f t="shared" si="63"/>
        <v>4319.75</v>
      </c>
      <c r="Z617" s="7">
        <f t="shared" si="64"/>
        <v>4338</v>
      </c>
    </row>
    <row r="618" spans="2:26" x14ac:dyDescent="0.25">
      <c r="B618" s="2">
        <f t="shared" si="60"/>
        <v>616</v>
      </c>
      <c r="C618" s="3">
        <f xml:space="preserve"> RTD("cqg.rtd",,"StudyData", $A$2, "BAR", "", "Time", $A$4,-$B618,$A$6,$A$10, "","False","T")</f>
        <v>44911</v>
      </c>
      <c r="D618" s="15">
        <f xml:space="preserve"> RTD("cqg.rtd",,"StudyData", $A$2, "BAR", "", "Time", $A$4,-$B618,$A$6,$A$10, "","False","T")</f>
        <v>44911</v>
      </c>
      <c r="E618" s="4" t="str">
        <f xml:space="preserve"> TEXT(RTD("cqg.rtd",,"StudyData", $A$2, "BAR", "", "Open", $A$4, -$B618, $A$6,$A$10,,$A$8,$A$12),$A$15)</f>
        <v>4412.50</v>
      </c>
      <c r="F618" s="4" t="str">
        <f xml:space="preserve"> TEXT(RTD("cqg.rtd",,"StudyData", $A$2, "BAR", "", "High", $A$4, -$B618, $A$6,$A$10,,$A$8,$A$12),$A$15)</f>
        <v>4427.00</v>
      </c>
      <c r="G618" s="4" t="str">
        <f xml:space="preserve"> TEXT(RTD("cqg.rtd",,"StudyData", $A$2, "BAR", "", "Low", $A$4, -$B618, $A$6,$A$10,,$A$8,$A$12),$A$15)</f>
        <v>4347.75</v>
      </c>
      <c r="H618" s="4" t="str">
        <f>TEXT(RTD("cqg.rtd",,"StudyData", $A$2, "BAR", "", "Close", $A$4, -$B618, $A$6,$A$10,,$A$8,$A$12),$A$15)</f>
        <v>4371.50</v>
      </c>
      <c r="I618" s="5">
        <f xml:space="preserve"> RTD("cqg.rtd",,"StudyData", $A$2, "Vol", "VolType=auto, CoCType=Contract", "Vol",$A$4, -$B618, $A$6,$A$10,,$A$8,$A$12)</f>
        <v>1965701</v>
      </c>
      <c r="J618" s="1">
        <f>RTD("cqg.rtd",,"StudyData","CSForm("&amp;$A$2&amp;",Trend1:="&amp;$N$2&amp;",Trend2:="&amp;$N$3&amp;",Trend3:="&amp;$N$4&amp;",Trend4:="&amp;$N$5&amp;",Trend5:="&amp;$N$6&amp;",Trend6:="&amp;$N$7&amp;",Trend7:="&amp;$N$8&amp;",Trend8:="&amp;$N$9&amp;",Range7:="&amp;$O$8&amp;",Range8:="&amp;$O$9&amp;",Range9:="&amp;$O$10&amp;",Range10:="&amp;$O$11&amp;",Range11:="&amp;$O$12&amp;",Range12:="&amp;$O$13&amp;")", "Bar", "", "Close",$A$4,-B618,,,,,"T")</f>
        <v>0</v>
      </c>
      <c r="K618" s="4" t="str">
        <f t="shared" si="59"/>
        <v/>
      </c>
      <c r="S618" s="4"/>
      <c r="W618" s="7">
        <f t="shared" si="61"/>
        <v>4412.5</v>
      </c>
      <c r="X618" s="7">
        <f t="shared" si="62"/>
        <v>4427</v>
      </c>
      <c r="Y618" s="7">
        <f t="shared" si="63"/>
        <v>4347.75</v>
      </c>
      <c r="Z618" s="7">
        <f t="shared" si="64"/>
        <v>4371.5</v>
      </c>
    </row>
    <row r="619" spans="2:26" x14ac:dyDescent="0.25">
      <c r="B619" s="2">
        <f t="shared" si="60"/>
        <v>617</v>
      </c>
      <c r="C619" s="3">
        <f xml:space="preserve"> RTD("cqg.rtd",,"StudyData", $A$2, "BAR", "", "Time", $A$4,-$B619,$A$6,$A$10, "","False","T")</f>
        <v>44910</v>
      </c>
      <c r="D619" s="15">
        <f xml:space="preserve"> RTD("cqg.rtd",,"StudyData", $A$2, "BAR", "", "Time", $A$4,-$B619,$A$6,$A$10, "","False","T")</f>
        <v>44910</v>
      </c>
      <c r="E619" s="4" t="str">
        <f xml:space="preserve"> TEXT(RTD("cqg.rtd",,"StudyData", $A$2, "BAR", "", "Open", $A$4, -$B619, $A$6,$A$10,,$A$8,$A$12),$A$15)</f>
        <v>4529.50</v>
      </c>
      <c r="F619" s="4" t="str">
        <f xml:space="preserve"> TEXT(RTD("cqg.rtd",,"StudyData", $A$2, "BAR", "", "High", $A$4, -$B619, $A$6,$A$10,,$A$8,$A$12),$A$15)</f>
        <v>4535.50</v>
      </c>
      <c r="G619" s="4" t="str">
        <f xml:space="preserve"> TEXT(RTD("cqg.rtd",,"StudyData", $A$2, "BAR", "", "Low", $A$4, -$B619, $A$6,$A$10,,$A$8,$A$12),$A$15)</f>
        <v>4400.50</v>
      </c>
      <c r="H619" s="4" t="str">
        <f>TEXT(RTD("cqg.rtd",,"StudyData", $A$2, "BAR", "", "Close", $A$4, -$B619, $A$6,$A$10,,$A$8,$A$12),$A$15)</f>
        <v>4419.75</v>
      </c>
      <c r="I619" s="5">
        <f xml:space="preserve"> RTD("cqg.rtd",,"StudyData", $A$2, "Vol", "VolType=auto, CoCType=Contract", "Vol",$A$4, -$B619, $A$6,$A$10,,$A$8,$A$12)</f>
        <v>2216621</v>
      </c>
      <c r="J619" s="1">
        <f>RTD("cqg.rtd",,"StudyData","CSForm("&amp;$A$2&amp;",Trend1:="&amp;$N$2&amp;",Trend2:="&amp;$N$3&amp;",Trend3:="&amp;$N$4&amp;",Trend4:="&amp;$N$5&amp;",Trend5:="&amp;$N$6&amp;",Trend6:="&amp;$N$7&amp;",Trend7:="&amp;$N$8&amp;",Trend8:="&amp;$N$9&amp;",Range7:="&amp;$O$8&amp;",Range8:="&amp;$O$9&amp;",Range9:="&amp;$O$10&amp;",Range10:="&amp;$O$11&amp;",Range11:="&amp;$O$12&amp;",Range12:="&amp;$O$13&amp;")", "Bar", "", "Close",$A$4,-B619,,,,,"T")</f>
        <v>0</v>
      </c>
      <c r="K619" s="4" t="str">
        <f t="shared" si="59"/>
        <v/>
      </c>
      <c r="S619" s="4"/>
      <c r="W619" s="7">
        <f t="shared" si="61"/>
        <v>4529.5</v>
      </c>
      <c r="X619" s="7">
        <f t="shared" si="62"/>
        <v>4535.5</v>
      </c>
      <c r="Y619" s="7">
        <f t="shared" si="63"/>
        <v>4400.5</v>
      </c>
      <c r="Z619" s="7">
        <f t="shared" si="64"/>
        <v>4419.75</v>
      </c>
    </row>
    <row r="620" spans="2:26" x14ac:dyDescent="0.25">
      <c r="B620" s="2">
        <f t="shared" si="60"/>
        <v>618</v>
      </c>
      <c r="C620" s="3">
        <f xml:space="preserve"> RTD("cqg.rtd",,"StudyData", $A$2, "BAR", "", "Time", $A$4,-$B620,$A$6,$A$10, "","False","T")</f>
        <v>44909</v>
      </c>
      <c r="D620" s="15">
        <f xml:space="preserve"> RTD("cqg.rtd",,"StudyData", $A$2, "BAR", "", "Time", $A$4,-$B620,$A$6,$A$10, "","False","T")</f>
        <v>44909</v>
      </c>
      <c r="E620" s="4" t="str">
        <f xml:space="preserve"> TEXT(RTD("cqg.rtd",,"StudyData", $A$2, "BAR", "", "Open", $A$4, -$B620, $A$6,$A$10,,$A$8,$A$12),$A$15)</f>
        <v>4547.00</v>
      </c>
      <c r="F620" s="4" t="str">
        <f xml:space="preserve"> TEXT(RTD("cqg.rtd",,"StudyData", $A$2, "BAR", "", "High", $A$4, -$B620, $A$6,$A$10,,$A$8,$A$12),$A$15)</f>
        <v>4583.25</v>
      </c>
      <c r="G620" s="4" t="str">
        <f xml:space="preserve"> TEXT(RTD("cqg.rtd",,"StudyData", $A$2, "BAR", "", "Low", $A$4, -$B620, $A$6,$A$10,,$A$8,$A$12),$A$15)</f>
        <v>4489.50</v>
      </c>
      <c r="H620" s="4" t="str">
        <f>TEXT(RTD("cqg.rtd",,"StudyData", $A$2, "BAR", "", "Close", $A$4, -$B620, $A$6,$A$10,,$A$8,$A$12),$A$15)</f>
        <v>4523.25</v>
      </c>
      <c r="I620" s="5">
        <f xml:space="preserve"> RTD("cqg.rtd",,"StudyData", $A$2, "Vol", "VolType=auto, CoCType=Contract", "Vol",$A$4, -$B620, $A$6,$A$10,,$A$8,$A$12)</f>
        <v>1951473</v>
      </c>
      <c r="J620" s="1">
        <f>RTD("cqg.rtd",,"StudyData","CSForm("&amp;$A$2&amp;",Trend1:="&amp;$N$2&amp;",Trend2:="&amp;$N$3&amp;",Trend3:="&amp;$N$4&amp;",Trend4:="&amp;$N$5&amp;",Trend5:="&amp;$N$6&amp;",Trend6:="&amp;$N$7&amp;",Trend7:="&amp;$N$8&amp;",Trend8:="&amp;$N$9&amp;",Range7:="&amp;$O$8&amp;",Range8:="&amp;$O$9&amp;",Range9:="&amp;$O$10&amp;",Range10:="&amp;$O$11&amp;",Range11:="&amp;$O$12&amp;",Range12:="&amp;$O$13&amp;")", "Bar", "", "Close",$A$4,-B620,,,,,"T")</f>
        <v>0</v>
      </c>
      <c r="K620" s="4" t="str">
        <f t="shared" si="59"/>
        <v/>
      </c>
      <c r="S620" s="4"/>
      <c r="W620" s="7">
        <f t="shared" si="61"/>
        <v>4547</v>
      </c>
      <c r="X620" s="7">
        <f t="shared" si="62"/>
        <v>4583.25</v>
      </c>
      <c r="Y620" s="7">
        <f t="shared" si="63"/>
        <v>4489.5</v>
      </c>
      <c r="Z620" s="7">
        <f t="shared" si="64"/>
        <v>4523.25</v>
      </c>
    </row>
    <row r="621" spans="2:26" x14ac:dyDescent="0.25">
      <c r="B621" s="2">
        <f t="shared" si="60"/>
        <v>619</v>
      </c>
      <c r="C621" s="3">
        <f xml:space="preserve"> RTD("cqg.rtd",,"StudyData", $A$2, "BAR", "", "Time", $A$4,-$B621,$A$6,$A$10, "","False","T")</f>
        <v>44908</v>
      </c>
      <c r="D621" s="15">
        <f xml:space="preserve"> RTD("cqg.rtd",,"StudyData", $A$2, "BAR", "", "Time", $A$4,-$B621,$A$6,$A$10, "","False","T")</f>
        <v>44908</v>
      </c>
      <c r="E621" s="4" t="str">
        <f xml:space="preserve"> TEXT(RTD("cqg.rtd",,"StudyData", $A$2, "BAR", "", "Open", $A$4, -$B621, $A$6,$A$10,,$A$8,$A$12),$A$15)</f>
        <v>4514.75</v>
      </c>
      <c r="F621" s="4" t="str">
        <f xml:space="preserve"> TEXT(RTD("cqg.rtd",,"StudyData", $A$2, "BAR", "", "High", $A$4, -$B621, $A$6,$A$10,,$A$8,$A$12),$A$15)</f>
        <v>4672.50</v>
      </c>
      <c r="G621" s="4" t="str">
        <f xml:space="preserve"> TEXT(RTD("cqg.rtd",,"StudyData", $A$2, "BAR", "", "Low", $A$4, -$B621, $A$6,$A$10,,$A$8,$A$12),$A$15)</f>
        <v>4510.00</v>
      </c>
      <c r="H621" s="4" t="str">
        <f>TEXT(RTD("cqg.rtd",,"StudyData", $A$2, "BAR", "", "Close", $A$4, -$B621, $A$6,$A$10,,$A$8,$A$12),$A$15)</f>
        <v>4547.75</v>
      </c>
      <c r="I621" s="5">
        <f xml:space="preserve"> RTD("cqg.rtd",,"StudyData", $A$2, "Vol", "VolType=auto, CoCType=Contract", "Vol",$A$4, -$B621, $A$6,$A$10,,$A$8,$A$12)</f>
        <v>2864043</v>
      </c>
      <c r="J621" s="1">
        <f>RTD("cqg.rtd",,"StudyData","CSForm("&amp;$A$2&amp;",Trend1:="&amp;$N$2&amp;",Trend2:="&amp;$N$3&amp;",Trend3:="&amp;$N$4&amp;",Trend4:="&amp;$N$5&amp;",Trend5:="&amp;$N$6&amp;",Trend6:="&amp;$N$7&amp;",Trend7:="&amp;$N$8&amp;",Trend8:="&amp;$N$9&amp;",Range7:="&amp;$O$8&amp;",Range8:="&amp;$O$9&amp;",Range9:="&amp;$O$10&amp;",Range10:="&amp;$O$11&amp;",Range11:="&amp;$O$12&amp;",Range12:="&amp;$O$13&amp;")", "Bar", "", "Close",$A$4,-B621,,,,,"T")</f>
        <v>6</v>
      </c>
      <c r="K621" s="4" t="str">
        <f t="shared" si="59"/>
        <v>Shooting Star (SS)</v>
      </c>
      <c r="S621" s="4"/>
      <c r="W621" s="7">
        <f t="shared" si="61"/>
        <v>4514.75</v>
      </c>
      <c r="X621" s="7">
        <f t="shared" si="62"/>
        <v>4672.5</v>
      </c>
      <c r="Y621" s="7">
        <f t="shared" si="63"/>
        <v>4510</v>
      </c>
      <c r="Z621" s="7">
        <f t="shared" si="64"/>
        <v>4547.75</v>
      </c>
    </row>
    <row r="622" spans="2:26" x14ac:dyDescent="0.25">
      <c r="B622" s="2">
        <f t="shared" si="60"/>
        <v>620</v>
      </c>
      <c r="C622" s="3">
        <f xml:space="preserve"> RTD("cqg.rtd",,"StudyData", $A$2, "BAR", "", "Time", $A$4,-$B622,$A$6,$A$10, "","False","T")</f>
        <v>44907</v>
      </c>
      <c r="D622" s="15">
        <f xml:space="preserve"> RTD("cqg.rtd",,"StudyData", $A$2, "BAR", "", "Time", $A$4,-$B622,$A$6,$A$10, "","False","T")</f>
        <v>44907</v>
      </c>
      <c r="E622" s="4" t="str">
        <f xml:space="preserve"> TEXT(RTD("cqg.rtd",,"StudyData", $A$2, "BAR", "", "Open", $A$4, -$B622, $A$6,$A$10,,$A$8,$A$12),$A$15)</f>
        <v>4458.25</v>
      </c>
      <c r="F622" s="4" t="str">
        <f xml:space="preserve"> TEXT(RTD("cqg.rtd",,"StudyData", $A$2, "BAR", "", "High", $A$4, -$B622, $A$6,$A$10,,$A$8,$A$12),$A$15)</f>
        <v>4518.50</v>
      </c>
      <c r="G622" s="4" t="str">
        <f xml:space="preserve"> TEXT(RTD("cqg.rtd",,"StudyData", $A$2, "BAR", "", "Low", $A$4, -$B622, $A$6,$A$10,,$A$8,$A$12),$A$15)</f>
        <v>4448.50</v>
      </c>
      <c r="H622" s="4" t="str">
        <f>TEXT(RTD("cqg.rtd",,"StudyData", $A$2, "BAR", "", "Close", $A$4, -$B622, $A$6,$A$10,,$A$8,$A$12),$A$15)</f>
        <v>4517.50</v>
      </c>
      <c r="I622" s="5">
        <f xml:space="preserve"> RTD("cqg.rtd",,"StudyData", $A$2, "Vol", "VolType=auto, CoCType=Contract", "Vol",$A$4, -$B622, $A$6,$A$10,,$A$8,$A$12)</f>
        <v>2145805</v>
      </c>
      <c r="J622" s="1">
        <f>RTD("cqg.rtd",,"StudyData","CSForm("&amp;$A$2&amp;",Trend1:="&amp;$N$2&amp;",Trend2:="&amp;$N$3&amp;",Trend3:="&amp;$N$4&amp;",Trend4:="&amp;$N$5&amp;",Trend5:="&amp;$N$6&amp;",Trend6:="&amp;$N$7&amp;",Trend7:="&amp;$N$8&amp;",Trend8:="&amp;$N$9&amp;",Range7:="&amp;$O$8&amp;",Range8:="&amp;$O$9&amp;",Range9:="&amp;$O$10&amp;",Range10:="&amp;$O$11&amp;",Range11:="&amp;$O$12&amp;",Range12:="&amp;$O$13&amp;")", "Bar", "", "Close",$A$4,-B622,,,,,"T")</f>
        <v>0</v>
      </c>
      <c r="K622" s="4" t="str">
        <f t="shared" si="59"/>
        <v/>
      </c>
      <c r="S622" s="4"/>
      <c r="W622" s="7">
        <f t="shared" si="61"/>
        <v>4458.25</v>
      </c>
      <c r="X622" s="7">
        <f t="shared" si="62"/>
        <v>4518.5</v>
      </c>
      <c r="Y622" s="7">
        <f t="shared" si="63"/>
        <v>4448.5</v>
      </c>
      <c r="Z622" s="7">
        <f t="shared" si="64"/>
        <v>4517.5</v>
      </c>
    </row>
    <row r="623" spans="2:26" x14ac:dyDescent="0.25">
      <c r="B623" s="2">
        <f t="shared" si="60"/>
        <v>621</v>
      </c>
      <c r="C623" s="3">
        <f xml:space="preserve"> RTD("cqg.rtd",,"StudyData", $A$2, "BAR", "", "Time", $A$4,-$B623,$A$6,$A$10, "","False","T")</f>
        <v>44904</v>
      </c>
      <c r="D623" s="15">
        <f xml:space="preserve"> RTD("cqg.rtd",,"StudyData", $A$2, "BAR", "", "Time", $A$4,-$B623,$A$6,$A$10, "","False","T")</f>
        <v>44904</v>
      </c>
      <c r="E623" s="4" t="str">
        <f xml:space="preserve"> TEXT(RTD("cqg.rtd",,"StudyData", $A$2, "BAR", "", "Open", $A$4, -$B623, $A$6,$A$10,,$A$8,$A$12),$A$15)</f>
        <v>4489.25</v>
      </c>
      <c r="F623" s="4" t="str">
        <f xml:space="preserve"> TEXT(RTD("cqg.rtd",,"StudyData", $A$2, "BAR", "", "High", $A$4, -$B623, $A$6,$A$10,,$A$8,$A$12),$A$15)</f>
        <v>4514.50</v>
      </c>
      <c r="G623" s="4" t="str">
        <f xml:space="preserve"> TEXT(RTD("cqg.rtd",,"StudyData", $A$2, "BAR", "", "Low", $A$4, -$B623, $A$6,$A$10,,$A$8,$A$12),$A$15)</f>
        <v>4454.50</v>
      </c>
      <c r="H623" s="4" t="str">
        <f>TEXT(RTD("cqg.rtd",,"StudyData", $A$2, "BAR", "", "Close", $A$4, -$B623, $A$6,$A$10,,$A$8,$A$12),$A$15)</f>
        <v>4460.75</v>
      </c>
      <c r="I623" s="5">
        <f xml:space="preserve"> RTD("cqg.rtd",,"StudyData", $A$2, "Vol", "VolType=auto, CoCType=Contract", "Vol",$A$4, -$B623, $A$6,$A$10,,$A$8,$A$12)</f>
        <v>1739761</v>
      </c>
      <c r="J623" s="1">
        <f>RTD("cqg.rtd",,"StudyData","CSForm("&amp;$A$2&amp;",Trend1:="&amp;$N$2&amp;",Trend2:="&amp;$N$3&amp;",Trend3:="&amp;$N$4&amp;",Trend4:="&amp;$N$5&amp;",Trend5:="&amp;$N$6&amp;",Trend6:="&amp;$N$7&amp;",Trend7:="&amp;$N$8&amp;",Trend8:="&amp;$N$9&amp;",Range7:="&amp;$O$8&amp;",Range8:="&amp;$O$9&amp;",Range9:="&amp;$O$10&amp;",Range10:="&amp;$O$11&amp;",Range11:="&amp;$O$12&amp;",Range12:="&amp;$O$13&amp;")", "Bar", "", "Close",$A$4,-B623,,,,,"T")</f>
        <v>0</v>
      </c>
      <c r="K623" s="4" t="str">
        <f t="shared" si="59"/>
        <v/>
      </c>
      <c r="S623" s="4"/>
      <c r="W623" s="7">
        <f t="shared" si="61"/>
        <v>4489.25</v>
      </c>
      <c r="X623" s="7">
        <f t="shared" si="62"/>
        <v>4514.5</v>
      </c>
      <c r="Y623" s="7">
        <f t="shared" si="63"/>
        <v>4454.5</v>
      </c>
      <c r="Z623" s="7">
        <f t="shared" si="64"/>
        <v>4460.75</v>
      </c>
    </row>
    <row r="624" spans="2:26" x14ac:dyDescent="0.25">
      <c r="B624" s="2">
        <f t="shared" si="60"/>
        <v>622</v>
      </c>
      <c r="C624" s="3">
        <f xml:space="preserve"> RTD("cqg.rtd",,"StudyData", $A$2, "BAR", "", "Time", $A$4,-$B624,$A$6,$A$10, "","False","T")</f>
        <v>44903</v>
      </c>
      <c r="D624" s="15">
        <f xml:space="preserve"> RTD("cqg.rtd",,"StudyData", $A$2, "BAR", "", "Time", $A$4,-$B624,$A$6,$A$10, "","False","T")</f>
        <v>44903</v>
      </c>
      <c r="E624" s="4" t="str">
        <f xml:space="preserve"> TEXT(RTD("cqg.rtd",,"StudyData", $A$2, "BAR", "", "Open", $A$4, -$B624, $A$6,$A$10,,$A$8,$A$12),$A$15)</f>
        <v>4460.25</v>
      </c>
      <c r="F624" s="4" t="str">
        <f xml:space="preserve"> TEXT(RTD("cqg.rtd",,"StudyData", $A$2, "BAR", "", "High", $A$4, -$B624, $A$6,$A$10,,$A$8,$A$12),$A$15)</f>
        <v>4501.75</v>
      </c>
      <c r="G624" s="4" t="str">
        <f xml:space="preserve"> TEXT(RTD("cqg.rtd",,"StudyData", $A$2, "BAR", "", "Low", $A$4, -$B624, $A$6,$A$10,,$A$8,$A$12),$A$15)</f>
        <v>4440.50</v>
      </c>
      <c r="H624" s="4" t="str">
        <f>TEXT(RTD("cqg.rtd",,"StudyData", $A$2, "BAR", "", "Close", $A$4, -$B624, $A$6,$A$10,,$A$8,$A$12),$A$15)</f>
        <v>4490.25</v>
      </c>
      <c r="I624" s="5">
        <f xml:space="preserve"> RTD("cqg.rtd",,"StudyData", $A$2, "Vol", "VolType=auto, CoCType=Contract", "Vol",$A$4, -$B624, $A$6,$A$10,,$A$8,$A$12)</f>
        <v>1708915</v>
      </c>
      <c r="J624" s="1">
        <f>RTD("cqg.rtd",,"StudyData","CSForm("&amp;$A$2&amp;",Trend1:="&amp;$N$2&amp;",Trend2:="&amp;$N$3&amp;",Trend3:="&amp;$N$4&amp;",Trend4:="&amp;$N$5&amp;",Trend5:="&amp;$N$6&amp;",Trend6:="&amp;$N$7&amp;",Trend7:="&amp;$N$8&amp;",Trend8:="&amp;$N$9&amp;",Range7:="&amp;$O$8&amp;",Range8:="&amp;$O$9&amp;",Range9:="&amp;$O$10&amp;",Range10:="&amp;$O$11&amp;",Range11:="&amp;$O$12&amp;",Range12:="&amp;$O$13&amp;")", "Bar", "", "Close",$A$4,-B624,,,,,"T")</f>
        <v>1</v>
      </c>
      <c r="K624" s="4" t="str">
        <f t="shared" si="59"/>
        <v>Engulfing Bullish (EG)</v>
      </c>
      <c r="S624" s="4"/>
      <c r="W624" s="7">
        <f t="shared" si="61"/>
        <v>4460.25</v>
      </c>
      <c r="X624" s="7">
        <f t="shared" si="62"/>
        <v>4501.75</v>
      </c>
      <c r="Y624" s="7">
        <f t="shared" si="63"/>
        <v>4440.5</v>
      </c>
      <c r="Z624" s="7">
        <f t="shared" si="64"/>
        <v>4490.25</v>
      </c>
    </row>
    <row r="625" spans="2:26" x14ac:dyDescent="0.25">
      <c r="B625" s="2">
        <f t="shared" si="60"/>
        <v>623</v>
      </c>
      <c r="C625" s="3">
        <f xml:space="preserve"> RTD("cqg.rtd",,"StudyData", $A$2, "BAR", "", "Time", $A$4,-$B625,$A$6,$A$10, "","False","T")</f>
        <v>44902</v>
      </c>
      <c r="D625" s="15">
        <f xml:space="preserve"> RTD("cqg.rtd",,"StudyData", $A$2, "BAR", "", "Time", $A$4,-$B625,$A$6,$A$10, "","False","T")</f>
        <v>44902</v>
      </c>
      <c r="E625" s="4" t="str">
        <f xml:space="preserve"> TEXT(RTD("cqg.rtd",,"StudyData", $A$2, "BAR", "", "Open", $A$4, -$B625, $A$6,$A$10,,$A$8,$A$12),$A$15)</f>
        <v>4469.00</v>
      </c>
      <c r="F625" s="4" t="str">
        <f xml:space="preserve"> TEXT(RTD("cqg.rtd",,"StudyData", $A$2, "BAR", "", "High", $A$4, -$B625, $A$6,$A$10,,$A$8,$A$12),$A$15)</f>
        <v>4486.00</v>
      </c>
      <c r="G625" s="4" t="str">
        <f xml:space="preserve"> TEXT(RTD("cqg.rtd",,"StudyData", $A$2, "BAR", "", "Low", $A$4, -$B625, $A$6,$A$10,,$A$8,$A$12),$A$15)</f>
        <v>4438.50</v>
      </c>
      <c r="H625" s="4" t="str">
        <f>TEXT(RTD("cqg.rtd",,"StudyData", $A$2, "BAR", "", "Close", $A$4, -$B625, $A$6,$A$10,,$A$8,$A$12),$A$15)</f>
        <v>4461.25</v>
      </c>
      <c r="I625" s="5">
        <f xml:space="preserve"> RTD("cqg.rtd",,"StudyData", $A$2, "Vol", "VolType=auto, CoCType=Contract", "Vol",$A$4, -$B625, $A$6,$A$10,,$A$8,$A$12)</f>
        <v>1756473</v>
      </c>
      <c r="J625" s="1">
        <f>RTD("cqg.rtd",,"StudyData","CSForm("&amp;$A$2&amp;",Trend1:="&amp;$N$2&amp;",Trend2:="&amp;$N$3&amp;",Trend3:="&amp;$N$4&amp;",Trend4:="&amp;$N$5&amp;",Trend5:="&amp;$N$6&amp;",Trend6:="&amp;$N$7&amp;",Trend7:="&amp;$N$8&amp;",Trend8:="&amp;$N$9&amp;",Range7:="&amp;$O$8&amp;",Range8:="&amp;$O$9&amp;",Range9:="&amp;$O$10&amp;",Range10:="&amp;$O$11&amp;",Range11:="&amp;$O$12&amp;",Range12:="&amp;$O$13&amp;")", "Bar", "", "Close",$A$4,-B625,,,,,"T")</f>
        <v>0</v>
      </c>
      <c r="K625" s="4" t="str">
        <f t="shared" si="59"/>
        <v/>
      </c>
      <c r="S625" s="4"/>
      <c r="W625" s="7">
        <f t="shared" si="61"/>
        <v>4469</v>
      </c>
      <c r="X625" s="7">
        <f t="shared" si="62"/>
        <v>4486</v>
      </c>
      <c r="Y625" s="7">
        <f t="shared" si="63"/>
        <v>4438.5</v>
      </c>
      <c r="Z625" s="7">
        <f t="shared" si="64"/>
        <v>4461.25</v>
      </c>
    </row>
    <row r="626" spans="2:26" x14ac:dyDescent="0.25">
      <c r="B626" s="2">
        <f t="shared" si="60"/>
        <v>624</v>
      </c>
      <c r="C626" s="3">
        <f xml:space="preserve"> RTD("cqg.rtd",,"StudyData", $A$2, "BAR", "", "Time", $A$4,-$B626,$A$6,$A$10, "","False","T")</f>
        <v>44901</v>
      </c>
      <c r="D626" s="15">
        <f xml:space="preserve"> RTD("cqg.rtd",,"StudyData", $A$2, "BAR", "", "Time", $A$4,-$B626,$A$6,$A$10, "","False","T")</f>
        <v>44901</v>
      </c>
      <c r="E626" s="4" t="str">
        <f xml:space="preserve"> TEXT(RTD("cqg.rtd",,"StudyData", $A$2, "BAR", "", "Open", $A$4, -$B626, $A$6,$A$10,,$A$8,$A$12),$A$15)</f>
        <v>4530.25</v>
      </c>
      <c r="F626" s="4" t="str">
        <f xml:space="preserve"> TEXT(RTD("cqg.rtd",,"StudyData", $A$2, "BAR", "", "High", $A$4, -$B626, $A$6,$A$10,,$A$8,$A$12),$A$15)</f>
        <v>4539.25</v>
      </c>
      <c r="G626" s="4" t="str">
        <f xml:space="preserve"> TEXT(RTD("cqg.rtd",,"StudyData", $A$2, "BAR", "", "Low", $A$4, -$B626, $A$6,$A$10,,$A$8,$A$12),$A$15)</f>
        <v>4446.00</v>
      </c>
      <c r="H626" s="4" t="str">
        <f>TEXT(RTD("cqg.rtd",,"StudyData", $A$2, "BAR", "", "Close", $A$4, -$B626, $A$6,$A$10,,$A$8,$A$12),$A$15)</f>
        <v>4469.50</v>
      </c>
      <c r="I626" s="5">
        <f xml:space="preserve"> RTD("cqg.rtd",,"StudyData", $A$2, "Vol", "VolType=auto, CoCType=Contract", "Vol",$A$4, -$B626, $A$6,$A$10,,$A$8,$A$12)</f>
        <v>1869101</v>
      </c>
      <c r="J626" s="1">
        <f>RTD("cqg.rtd",,"StudyData","CSForm("&amp;$A$2&amp;",Trend1:="&amp;$N$2&amp;",Trend2:="&amp;$N$3&amp;",Trend3:="&amp;$N$4&amp;",Trend4:="&amp;$N$5&amp;",Trend5:="&amp;$N$6&amp;",Trend6:="&amp;$N$7&amp;",Trend7:="&amp;$N$8&amp;",Trend8:="&amp;$N$9&amp;",Range7:="&amp;$O$8&amp;",Range8:="&amp;$O$9&amp;",Range9:="&amp;$O$10&amp;",Range10:="&amp;$O$11&amp;",Range11:="&amp;$O$12&amp;",Range12:="&amp;$O$13&amp;")", "Bar", "", "Close",$A$4,-B626,,,,,"T")</f>
        <v>0</v>
      </c>
      <c r="K626" s="4" t="str">
        <f t="shared" si="59"/>
        <v/>
      </c>
      <c r="S626" s="4"/>
      <c r="W626" s="7">
        <f t="shared" si="61"/>
        <v>4530.25</v>
      </c>
      <c r="X626" s="7">
        <f t="shared" si="62"/>
        <v>4539.25</v>
      </c>
      <c r="Y626" s="7">
        <f t="shared" si="63"/>
        <v>4446</v>
      </c>
      <c r="Z626" s="7">
        <f t="shared" si="64"/>
        <v>4469.5</v>
      </c>
    </row>
    <row r="627" spans="2:26" x14ac:dyDescent="0.25">
      <c r="B627" s="2">
        <f t="shared" si="60"/>
        <v>625</v>
      </c>
      <c r="C627" s="3">
        <f xml:space="preserve"> RTD("cqg.rtd",,"StudyData", $A$2, "BAR", "", "Time", $A$4,-$B627,$A$6,$A$10, "","False","T")</f>
        <v>44900</v>
      </c>
      <c r="D627" s="15">
        <f xml:space="preserve"> RTD("cqg.rtd",,"StudyData", $A$2, "BAR", "", "Time", $A$4,-$B627,$A$6,$A$10, "","False","T")</f>
        <v>44900</v>
      </c>
      <c r="E627" s="4" t="str">
        <f xml:space="preserve"> TEXT(RTD("cqg.rtd",,"StudyData", $A$2, "BAR", "", "Open", $A$4, -$B627, $A$6,$A$10,,$A$8,$A$12),$A$15)</f>
        <v>4598.50</v>
      </c>
      <c r="F627" s="4" t="str">
        <f xml:space="preserve"> TEXT(RTD("cqg.rtd",,"StudyData", $A$2, "BAR", "", "High", $A$4, -$B627, $A$6,$A$10,,$A$8,$A$12),$A$15)</f>
        <v>4600.25</v>
      </c>
      <c r="G627" s="4" t="str">
        <f xml:space="preserve"> TEXT(RTD("cqg.rtd",,"StudyData", $A$2, "BAR", "", "Low", $A$4, -$B627, $A$6,$A$10,,$A$8,$A$12),$A$15)</f>
        <v>4511.75</v>
      </c>
      <c r="H627" s="4" t="str">
        <f>TEXT(RTD("cqg.rtd",,"StudyData", $A$2, "BAR", "", "Close", $A$4, -$B627, $A$6,$A$10,,$A$8,$A$12),$A$15)</f>
        <v>4527.75</v>
      </c>
      <c r="I627" s="5">
        <f xml:space="preserve"> RTD("cqg.rtd",,"StudyData", $A$2, "Vol", "VolType=auto, CoCType=Contract", "Vol",$A$4, -$B627, $A$6,$A$10,,$A$8,$A$12)</f>
        <v>1497688</v>
      </c>
      <c r="J627" s="1">
        <f>RTD("cqg.rtd",,"StudyData","CSForm("&amp;$A$2&amp;",Trend1:="&amp;$N$2&amp;",Trend2:="&amp;$N$3&amp;",Trend3:="&amp;$N$4&amp;",Trend4:="&amp;$N$5&amp;",Trend5:="&amp;$N$6&amp;",Trend6:="&amp;$N$7&amp;",Trend7:="&amp;$N$8&amp;",Trend8:="&amp;$N$9&amp;",Range7:="&amp;$O$8&amp;",Range8:="&amp;$O$9&amp;",Range9:="&amp;$O$10&amp;",Range10:="&amp;$O$11&amp;",Range11:="&amp;$O$12&amp;",Range12:="&amp;$O$13&amp;")", "Bar", "", "Close",$A$4,-B627,,,,,"T")</f>
        <v>0</v>
      </c>
      <c r="K627" s="4" t="str">
        <f t="shared" si="59"/>
        <v/>
      </c>
      <c r="S627" s="4"/>
      <c r="W627" s="7">
        <f t="shared" si="61"/>
        <v>4598.5</v>
      </c>
      <c r="X627" s="7">
        <f t="shared" si="62"/>
        <v>4600.25</v>
      </c>
      <c r="Y627" s="7">
        <f t="shared" si="63"/>
        <v>4511.75</v>
      </c>
      <c r="Z627" s="7">
        <f t="shared" si="64"/>
        <v>4527.75</v>
      </c>
    </row>
    <row r="628" spans="2:26" x14ac:dyDescent="0.25">
      <c r="B628" s="2">
        <f t="shared" si="60"/>
        <v>626</v>
      </c>
      <c r="C628" s="3">
        <f xml:space="preserve"> RTD("cqg.rtd",,"StudyData", $A$2, "BAR", "", "Time", $A$4,-$B628,$A$6,$A$10, "","False","T")</f>
        <v>44897</v>
      </c>
      <c r="D628" s="15">
        <f xml:space="preserve"> RTD("cqg.rtd",,"StudyData", $A$2, "BAR", "", "Time", $A$4,-$B628,$A$6,$A$10, "","False","T")</f>
        <v>44897</v>
      </c>
      <c r="E628" s="4" t="str">
        <f xml:space="preserve"> TEXT(RTD("cqg.rtd",,"StudyData", $A$2, "BAR", "", "Open", $A$4, -$B628, $A$6,$A$10,,$A$8,$A$12),$A$15)</f>
        <v>4602.00</v>
      </c>
      <c r="F628" s="4" t="str">
        <f xml:space="preserve"> TEXT(RTD("cqg.rtd",,"StudyData", $A$2, "BAR", "", "High", $A$4, -$B628, $A$6,$A$10,,$A$8,$A$12),$A$15)</f>
        <v>4610.00</v>
      </c>
      <c r="G628" s="4" t="str">
        <f xml:space="preserve"> TEXT(RTD("cqg.rtd",,"StudyData", $A$2, "BAR", "", "Low", $A$4, -$B628, $A$6,$A$10,,$A$8,$A$12),$A$15)</f>
        <v>4531.25</v>
      </c>
      <c r="H628" s="4" t="str">
        <f>TEXT(RTD("cqg.rtd",,"StudyData", $A$2, "BAR", "", "Close", $A$4, -$B628, $A$6,$A$10,,$A$8,$A$12),$A$15)</f>
        <v>4600.00</v>
      </c>
      <c r="I628" s="5">
        <f xml:space="preserve"> RTD("cqg.rtd",,"StudyData", $A$2, "Vol", "VolType=auto, CoCType=Contract", "Vol",$A$4, -$B628, $A$6,$A$10,,$A$8,$A$12)</f>
        <v>1849784</v>
      </c>
      <c r="J628" s="1">
        <f>RTD("cqg.rtd",,"StudyData","CSForm("&amp;$A$2&amp;",Trend1:="&amp;$N$2&amp;",Trend2:="&amp;$N$3&amp;",Trend3:="&amp;$N$4&amp;",Trend4:="&amp;$N$5&amp;",Trend5:="&amp;$N$6&amp;",Trend6:="&amp;$N$7&amp;",Trend7:="&amp;$N$8&amp;",Trend8:="&amp;$N$9&amp;",Range7:="&amp;$O$8&amp;",Range8:="&amp;$O$9&amp;",Range9:="&amp;$O$10&amp;",Range10:="&amp;$O$11&amp;",Range11:="&amp;$O$12&amp;",Range12:="&amp;$O$13&amp;")", "Bar", "", "Close",$A$4,-B628,,,,,"T")</f>
        <v>0</v>
      </c>
      <c r="K628" s="4" t="str">
        <f t="shared" si="59"/>
        <v/>
      </c>
      <c r="S628" s="4"/>
      <c r="W628" s="7">
        <f t="shared" si="61"/>
        <v>4602</v>
      </c>
      <c r="X628" s="7">
        <f t="shared" si="62"/>
        <v>4610</v>
      </c>
      <c r="Y628" s="7">
        <f t="shared" si="63"/>
        <v>4531.25</v>
      </c>
      <c r="Z628" s="7">
        <f t="shared" si="64"/>
        <v>4600</v>
      </c>
    </row>
    <row r="629" spans="2:26" x14ac:dyDescent="0.25">
      <c r="B629" s="2">
        <f t="shared" si="60"/>
        <v>627</v>
      </c>
      <c r="C629" s="3">
        <f xml:space="preserve"> RTD("cqg.rtd",,"StudyData", $A$2, "BAR", "", "Time", $A$4,-$B629,$A$6,$A$10, "","False","T")</f>
        <v>44896</v>
      </c>
      <c r="D629" s="15">
        <f xml:space="preserve"> RTD("cqg.rtd",,"StudyData", $A$2, "BAR", "", "Time", $A$4,-$B629,$A$6,$A$10, "","False","T")</f>
        <v>44896</v>
      </c>
      <c r="E629" s="4" t="str">
        <f xml:space="preserve"> TEXT(RTD("cqg.rtd",,"StudyData", $A$2, "BAR", "", "Open", $A$4, -$B629, $A$6,$A$10,,$A$8,$A$12),$A$15)</f>
        <v>4619.00</v>
      </c>
      <c r="F629" s="4" t="str">
        <f xml:space="preserve"> TEXT(RTD("cqg.rtd",,"StudyData", $A$2, "BAR", "", "High", $A$4, -$B629, $A$6,$A$10,,$A$8,$A$12),$A$15)</f>
        <v>4634.50</v>
      </c>
      <c r="G629" s="4" t="str">
        <f xml:space="preserve"> TEXT(RTD("cqg.rtd",,"StudyData", $A$2, "BAR", "", "Low", $A$4, -$B629, $A$6,$A$10,,$A$8,$A$12),$A$15)</f>
        <v>4579.00</v>
      </c>
      <c r="H629" s="4" t="str">
        <f>TEXT(RTD("cqg.rtd",,"StudyData", $A$2, "BAR", "", "Close", $A$4, -$B629, $A$6,$A$10,,$A$8,$A$12),$A$15)</f>
        <v>4606.25</v>
      </c>
      <c r="I629" s="5">
        <f xml:space="preserve"> RTD("cqg.rtd",,"StudyData", $A$2, "Vol", "VolType=auto, CoCType=Contract", "Vol",$A$4, -$B629, $A$6,$A$10,,$A$8,$A$12)</f>
        <v>1834073</v>
      </c>
      <c r="J629" s="1">
        <f>RTD("cqg.rtd",,"StudyData","CSForm("&amp;$A$2&amp;",Trend1:="&amp;$N$2&amp;",Trend2:="&amp;$N$3&amp;",Trend3:="&amp;$N$4&amp;",Trend4:="&amp;$N$5&amp;",Trend5:="&amp;$N$6&amp;",Trend6:="&amp;$N$7&amp;",Trend7:="&amp;$N$8&amp;",Trend8:="&amp;$N$9&amp;",Range7:="&amp;$O$8&amp;",Range8:="&amp;$O$9&amp;",Range9:="&amp;$O$10&amp;",Range10:="&amp;$O$11&amp;",Range11:="&amp;$O$12&amp;",Range12:="&amp;$O$13&amp;")", "Bar", "", "Close",$A$4,-B629,,,,,"T")</f>
        <v>0</v>
      </c>
      <c r="K629" s="4" t="str">
        <f t="shared" si="59"/>
        <v/>
      </c>
      <c r="S629" s="4"/>
      <c r="W629" s="7">
        <f t="shared" si="61"/>
        <v>4619</v>
      </c>
      <c r="X629" s="7">
        <f t="shared" si="62"/>
        <v>4634.5</v>
      </c>
      <c r="Y629" s="7">
        <f t="shared" si="63"/>
        <v>4579</v>
      </c>
      <c r="Z629" s="7">
        <f t="shared" si="64"/>
        <v>4606.25</v>
      </c>
    </row>
    <row r="630" spans="2:26" x14ac:dyDescent="0.25">
      <c r="B630" s="2">
        <f t="shared" si="60"/>
        <v>628</v>
      </c>
      <c r="C630" s="3">
        <f xml:space="preserve"> RTD("cqg.rtd",,"StudyData", $A$2, "BAR", "", "Time", $A$4,-$B630,$A$6,$A$10, "","False","T")</f>
        <v>44895</v>
      </c>
      <c r="D630" s="15">
        <f xml:space="preserve"> RTD("cqg.rtd",,"StudyData", $A$2, "BAR", "", "Time", $A$4,-$B630,$A$6,$A$10, "","False","T")</f>
        <v>44895</v>
      </c>
      <c r="E630" s="4" t="str">
        <f xml:space="preserve"> TEXT(RTD("cqg.rtd",,"StudyData", $A$2, "BAR", "", "Open", $A$4, -$B630, $A$6,$A$10,,$A$8,$A$12),$A$15)</f>
        <v>4486.75</v>
      </c>
      <c r="F630" s="4" t="str">
        <f xml:space="preserve"> TEXT(RTD("cqg.rtd",,"StudyData", $A$2, "BAR", "", "High", $A$4, -$B630, $A$6,$A$10,,$A$8,$A$12),$A$15)</f>
        <v>4618.00</v>
      </c>
      <c r="G630" s="4" t="str">
        <f xml:space="preserve"> TEXT(RTD("cqg.rtd",,"StudyData", $A$2, "BAR", "", "Low", $A$4, -$B630, $A$6,$A$10,,$A$8,$A$12),$A$15)</f>
        <v>4467.25</v>
      </c>
      <c r="H630" s="4" t="str">
        <f>TEXT(RTD("cqg.rtd",,"StudyData", $A$2, "BAR", "", "Close", $A$4, -$B630, $A$6,$A$10,,$A$8,$A$12),$A$15)</f>
        <v>4605.75</v>
      </c>
      <c r="I630" s="5">
        <f xml:space="preserve"> RTD("cqg.rtd",,"StudyData", $A$2, "Vol", "VolType=auto, CoCType=Contract", "Vol",$A$4, -$B630, $A$6,$A$10,,$A$8,$A$12)</f>
        <v>2479997</v>
      </c>
      <c r="J630" s="1">
        <f>RTD("cqg.rtd",,"StudyData","CSForm("&amp;$A$2&amp;",Trend1:="&amp;$N$2&amp;",Trend2:="&amp;$N$3&amp;",Trend3:="&amp;$N$4&amp;",Trend4:="&amp;$N$5&amp;",Trend5:="&amp;$N$6&amp;",Trend6:="&amp;$N$7&amp;",Trend7:="&amp;$N$8&amp;",Trend8:="&amp;$N$9&amp;",Range7:="&amp;$O$8&amp;",Range8:="&amp;$O$9&amp;",Range9:="&amp;$O$10&amp;",Range10:="&amp;$O$11&amp;",Range11:="&amp;$O$12&amp;",Range12:="&amp;$O$13&amp;")", "Bar", "", "Close",$A$4,-B630,,,,,"T")</f>
        <v>0</v>
      </c>
      <c r="K630" s="4" t="str">
        <f t="shared" si="59"/>
        <v/>
      </c>
      <c r="S630" s="4"/>
      <c r="W630" s="7">
        <f t="shared" si="61"/>
        <v>4486.75</v>
      </c>
      <c r="X630" s="7">
        <f t="shared" si="62"/>
        <v>4618</v>
      </c>
      <c r="Y630" s="7">
        <f t="shared" si="63"/>
        <v>4467.25</v>
      </c>
      <c r="Z630" s="7">
        <f t="shared" si="64"/>
        <v>4605.75</v>
      </c>
    </row>
    <row r="631" spans="2:26" x14ac:dyDescent="0.25">
      <c r="B631" s="2">
        <f t="shared" si="60"/>
        <v>629</v>
      </c>
      <c r="C631" s="3">
        <f xml:space="preserve"> RTD("cqg.rtd",,"StudyData", $A$2, "BAR", "", "Time", $A$4,-$B631,$A$6,$A$10, "","False","T")</f>
        <v>44894</v>
      </c>
      <c r="D631" s="15">
        <f xml:space="preserve"> RTD("cqg.rtd",,"StudyData", $A$2, "BAR", "", "Time", $A$4,-$B631,$A$6,$A$10, "","False","T")</f>
        <v>44894</v>
      </c>
      <c r="E631" s="4" t="str">
        <f xml:space="preserve"> TEXT(RTD("cqg.rtd",,"StudyData", $A$2, "BAR", "", "Open", $A$4, -$B631, $A$6,$A$10,,$A$8,$A$12),$A$15)</f>
        <v>4496.50</v>
      </c>
      <c r="F631" s="4" t="str">
        <f xml:space="preserve"> TEXT(RTD("cqg.rtd",,"StudyData", $A$2, "BAR", "", "High", $A$4, -$B631, $A$6,$A$10,,$A$8,$A$12),$A$15)</f>
        <v>4514.75</v>
      </c>
      <c r="G631" s="4" t="str">
        <f xml:space="preserve"> TEXT(RTD("cqg.rtd",,"StudyData", $A$2, "BAR", "", "Low", $A$4, -$B631, $A$6,$A$10,,$A$8,$A$12),$A$15)</f>
        <v>4465.75</v>
      </c>
      <c r="H631" s="4" t="str">
        <f>TEXT(RTD("cqg.rtd",,"StudyData", $A$2, "BAR", "", "Close", $A$4, -$B631, $A$6,$A$10,,$A$8,$A$12),$A$15)</f>
        <v>4486.50</v>
      </c>
      <c r="I631" s="5">
        <f xml:space="preserve"> RTD("cqg.rtd",,"StudyData", $A$2, "Vol", "VolType=auto, CoCType=Contract", "Vol",$A$4, -$B631, $A$6,$A$10,,$A$8,$A$12)</f>
        <v>1500171</v>
      </c>
      <c r="J631" s="1">
        <f>RTD("cqg.rtd",,"StudyData","CSForm("&amp;$A$2&amp;",Trend1:="&amp;$N$2&amp;",Trend2:="&amp;$N$3&amp;",Trend3:="&amp;$N$4&amp;",Trend4:="&amp;$N$5&amp;",Trend5:="&amp;$N$6&amp;",Trend6:="&amp;$N$7&amp;",Trend7:="&amp;$N$8&amp;",Trend8:="&amp;$N$9&amp;",Range7:="&amp;$O$8&amp;",Range8:="&amp;$O$9&amp;",Range9:="&amp;$O$10&amp;",Range10:="&amp;$O$11&amp;",Range11:="&amp;$O$12&amp;",Range12:="&amp;$O$13&amp;")", "Bar", "", "Close",$A$4,-B631,,,,,"T")</f>
        <v>0</v>
      </c>
      <c r="K631" s="4" t="str">
        <f t="shared" si="59"/>
        <v/>
      </c>
      <c r="S631" s="4"/>
      <c r="W631" s="7">
        <f t="shared" si="61"/>
        <v>4496.5</v>
      </c>
      <c r="X631" s="7">
        <f t="shared" si="62"/>
        <v>4514.75</v>
      </c>
      <c r="Y631" s="7">
        <f t="shared" si="63"/>
        <v>4465.75</v>
      </c>
      <c r="Z631" s="7">
        <f t="shared" si="64"/>
        <v>4486.5</v>
      </c>
    </row>
    <row r="632" spans="2:26" x14ac:dyDescent="0.25">
      <c r="B632" s="2">
        <f t="shared" si="60"/>
        <v>630</v>
      </c>
      <c r="C632" s="3">
        <f xml:space="preserve"> RTD("cqg.rtd",,"StudyData", $A$2, "BAR", "", "Time", $A$4,-$B632,$A$6,$A$10, "","False","T")</f>
        <v>44893</v>
      </c>
      <c r="D632" s="15">
        <f xml:space="preserve"> RTD("cqg.rtd",,"StudyData", $A$2, "BAR", "", "Time", $A$4,-$B632,$A$6,$A$10, "","False","T")</f>
        <v>44893</v>
      </c>
      <c r="E632" s="4" t="str">
        <f xml:space="preserve"> TEXT(RTD("cqg.rtd",,"StudyData", $A$2, "BAR", "", "Open", $A$4, -$B632, $A$6,$A$10,,$A$8,$A$12),$A$15)</f>
        <v>4544.75</v>
      </c>
      <c r="F632" s="4" t="str">
        <f xml:space="preserve"> TEXT(RTD("cqg.rtd",,"StudyData", $A$2, "BAR", "", "High", $A$4, -$B632, $A$6,$A$10,,$A$8,$A$12),$A$15)</f>
        <v>4548.50</v>
      </c>
      <c r="G632" s="4" t="str">
        <f xml:space="preserve"> TEXT(RTD("cqg.rtd",,"StudyData", $A$2, "BAR", "", "Low", $A$4, -$B632, $A$6,$A$10,,$A$8,$A$12),$A$15)</f>
        <v>4484.75</v>
      </c>
      <c r="H632" s="4" t="str">
        <f>TEXT(RTD("cqg.rtd",,"StudyData", $A$2, "BAR", "", "Close", $A$4, -$B632, $A$6,$A$10,,$A$8,$A$12),$A$15)</f>
        <v>4494.75</v>
      </c>
      <c r="I632" s="5">
        <f xml:space="preserve"> RTD("cqg.rtd",,"StudyData", $A$2, "Vol", "VolType=auto, CoCType=Contract", "Vol",$A$4, -$B632, $A$6,$A$10,,$A$8,$A$12)</f>
        <v>1481503</v>
      </c>
      <c r="J632" s="1">
        <f>RTD("cqg.rtd",,"StudyData","CSForm("&amp;$A$2&amp;",Trend1:="&amp;$N$2&amp;",Trend2:="&amp;$N$3&amp;",Trend3:="&amp;$N$4&amp;",Trend4:="&amp;$N$5&amp;",Trend5:="&amp;$N$6&amp;",Trend6:="&amp;$N$7&amp;",Trend7:="&amp;$N$8&amp;",Trend8:="&amp;$N$9&amp;",Range7:="&amp;$O$8&amp;",Range8:="&amp;$O$9&amp;",Range9:="&amp;$O$10&amp;",Range10:="&amp;$O$11&amp;",Range11:="&amp;$O$12&amp;",Range12:="&amp;$O$13&amp;")", "Bar", "", "Close",$A$4,-B632,,,,,"T")</f>
        <v>0</v>
      </c>
      <c r="K632" s="4" t="str">
        <f t="shared" si="59"/>
        <v/>
      </c>
      <c r="S632" s="4"/>
      <c r="W632" s="7">
        <f t="shared" si="61"/>
        <v>4544.75</v>
      </c>
      <c r="X632" s="7">
        <f t="shared" si="62"/>
        <v>4548.5</v>
      </c>
      <c r="Y632" s="7">
        <f t="shared" si="63"/>
        <v>4484.75</v>
      </c>
      <c r="Z632" s="7">
        <f t="shared" si="64"/>
        <v>4494.75</v>
      </c>
    </row>
    <row r="633" spans="2:26" x14ac:dyDescent="0.25">
      <c r="B633" s="2">
        <f t="shared" si="60"/>
        <v>631</v>
      </c>
      <c r="C633" s="3">
        <f xml:space="preserve"> RTD("cqg.rtd",,"StudyData", $A$2, "BAR", "", "Time", $A$4,-$B633,$A$6,$A$10, "","False","T")</f>
        <v>44890</v>
      </c>
      <c r="D633" s="15">
        <f xml:space="preserve"> RTD("cqg.rtd",,"StudyData", $A$2, "BAR", "", "Time", $A$4,-$B633,$A$6,$A$10, "","False","T")</f>
        <v>44890</v>
      </c>
      <c r="E633" s="4" t="str">
        <f xml:space="preserve"> TEXT(RTD("cqg.rtd",,"StudyData", $A$2, "BAR", "", "Open", $A$4, -$B633, $A$6,$A$10,,$A$8,$A$12),$A$15)</f>
        <v>4563.25</v>
      </c>
      <c r="F633" s="4" t="str">
        <f xml:space="preserve"> TEXT(RTD("cqg.rtd",,"StudyData", $A$2, "BAR", "", "High", $A$4, -$B633, $A$6,$A$10,,$A$8,$A$12),$A$15)</f>
        <v>4573.75</v>
      </c>
      <c r="G633" s="4" t="str">
        <f xml:space="preserve"> TEXT(RTD("cqg.rtd",,"StudyData", $A$2, "BAR", "", "Low", $A$4, -$B633, $A$6,$A$10,,$A$8,$A$12),$A$15)</f>
        <v>4549.25</v>
      </c>
      <c r="H633" s="4" t="str">
        <f>TEXT(RTD("cqg.rtd",,"StudyData", $A$2, "BAR", "", "Close", $A$4, -$B633, $A$6,$A$10,,$A$8,$A$12),$A$15)</f>
        <v>4557.00</v>
      </c>
      <c r="I633" s="5">
        <f xml:space="preserve"> RTD("cqg.rtd",,"StudyData", $A$2, "Vol", "VolType=auto, CoCType=Contract", "Vol",$A$4, -$B633, $A$6,$A$10,,$A$8,$A$12)</f>
        <v>608795</v>
      </c>
      <c r="J633" s="1">
        <f>RTD("cqg.rtd",,"StudyData","CSForm("&amp;$A$2&amp;",Trend1:="&amp;$N$2&amp;",Trend2:="&amp;$N$3&amp;",Trend3:="&amp;$N$4&amp;",Trend4:="&amp;$N$5&amp;",Trend5:="&amp;$N$6&amp;",Trend6:="&amp;$N$7&amp;",Trend7:="&amp;$N$8&amp;",Trend8:="&amp;$N$9&amp;",Range7:="&amp;$O$8&amp;",Range8:="&amp;$O$9&amp;",Range9:="&amp;$O$10&amp;",Range10:="&amp;$O$11&amp;",Range11:="&amp;$O$12&amp;",Range12:="&amp;$O$13&amp;")", "Bar", "", "Close",$A$4,-B633,,,,,"T")</f>
        <v>0</v>
      </c>
      <c r="K633" s="4" t="str">
        <f t="shared" si="59"/>
        <v/>
      </c>
      <c r="S633" s="4"/>
      <c r="W633" s="7">
        <f t="shared" si="61"/>
        <v>4563.25</v>
      </c>
      <c r="X633" s="7">
        <f t="shared" si="62"/>
        <v>4573.75</v>
      </c>
      <c r="Y633" s="7">
        <f t="shared" si="63"/>
        <v>4549.25</v>
      </c>
      <c r="Z633" s="7">
        <f t="shared" si="64"/>
        <v>4557</v>
      </c>
    </row>
    <row r="634" spans="2:26" x14ac:dyDescent="0.25">
      <c r="B634" s="2">
        <f t="shared" si="60"/>
        <v>632</v>
      </c>
      <c r="C634" s="3">
        <f xml:space="preserve"> RTD("cqg.rtd",,"StudyData", $A$2, "BAR", "", "Time", $A$4,-$B634,$A$6,$A$10, "","False","T")</f>
        <v>44888</v>
      </c>
      <c r="D634" s="15">
        <f xml:space="preserve"> RTD("cqg.rtd",,"StudyData", $A$2, "BAR", "", "Time", $A$4,-$B634,$A$6,$A$10, "","False","T")</f>
        <v>44888</v>
      </c>
      <c r="E634" s="4" t="str">
        <f xml:space="preserve"> TEXT(RTD("cqg.rtd",,"StudyData", $A$2, "BAR", "", "Open", $A$4, -$B634, $A$6,$A$10,,$A$8,$A$12),$A$15)</f>
        <v>4534.50</v>
      </c>
      <c r="F634" s="4" t="str">
        <f xml:space="preserve"> TEXT(RTD("cqg.rtd",,"StudyData", $A$2, "BAR", "", "High", $A$4, -$B634, $A$6,$A$10,,$A$8,$A$12),$A$15)</f>
        <v>4564.00</v>
      </c>
      <c r="G634" s="4" t="str">
        <f xml:space="preserve"> TEXT(RTD("cqg.rtd",,"StudyData", $A$2, "BAR", "", "Low", $A$4, -$B634, $A$6,$A$10,,$A$8,$A$12),$A$15)</f>
        <v>4526.50</v>
      </c>
      <c r="H634" s="4" t="str">
        <f>TEXT(RTD("cqg.rtd",,"StudyData", $A$2, "BAR", "", "Close", $A$4, -$B634, $A$6,$A$10,,$A$8,$A$12),$A$15)</f>
        <v>4557.50</v>
      </c>
      <c r="I634" s="5">
        <f xml:space="preserve"> RTD("cqg.rtd",,"StudyData", $A$2, "Vol", "VolType=auto, CoCType=Contract", "Vol",$A$4, -$B634, $A$6,$A$10,,$A$8,$A$12)</f>
        <v>1281153</v>
      </c>
      <c r="J634" s="1">
        <f>RTD("cqg.rtd",,"StudyData","CSForm("&amp;$A$2&amp;",Trend1:="&amp;$N$2&amp;",Trend2:="&amp;$N$3&amp;",Trend3:="&amp;$N$4&amp;",Trend4:="&amp;$N$5&amp;",Trend5:="&amp;$N$6&amp;",Trend6:="&amp;$N$7&amp;",Trend7:="&amp;$N$8&amp;",Trend8:="&amp;$N$9&amp;",Range7:="&amp;$O$8&amp;",Range8:="&amp;$O$9&amp;",Range9:="&amp;$O$10&amp;",Range10:="&amp;$O$11&amp;",Range11:="&amp;$O$12&amp;",Range12:="&amp;$O$13&amp;")", "Bar", "", "Close",$A$4,-B634,,,,,"T")</f>
        <v>0</v>
      </c>
      <c r="K634" s="4" t="str">
        <f t="shared" si="59"/>
        <v/>
      </c>
      <c r="S634" s="4"/>
      <c r="W634" s="7">
        <f t="shared" si="61"/>
        <v>4534.5</v>
      </c>
      <c r="X634" s="7">
        <f t="shared" si="62"/>
        <v>4564</v>
      </c>
      <c r="Y634" s="7">
        <f t="shared" si="63"/>
        <v>4526.5</v>
      </c>
      <c r="Z634" s="7">
        <f t="shared" si="64"/>
        <v>4557.5</v>
      </c>
    </row>
    <row r="635" spans="2:26" x14ac:dyDescent="0.25">
      <c r="B635" s="2">
        <f t="shared" si="60"/>
        <v>633</v>
      </c>
      <c r="C635" s="3">
        <f xml:space="preserve"> RTD("cqg.rtd",,"StudyData", $A$2, "BAR", "", "Time", $A$4,-$B635,$A$6,$A$10, "","False","T")</f>
        <v>44887</v>
      </c>
      <c r="D635" s="15">
        <f xml:space="preserve"> RTD("cqg.rtd",,"StudyData", $A$2, "BAR", "", "Time", $A$4,-$B635,$A$6,$A$10, "","False","T")</f>
        <v>44887</v>
      </c>
      <c r="E635" s="4" t="str">
        <f xml:space="preserve"> TEXT(RTD("cqg.rtd",,"StudyData", $A$2, "BAR", "", "Open", $A$4, -$B635, $A$6,$A$10,,$A$8,$A$12),$A$15)</f>
        <v>4482.25</v>
      </c>
      <c r="F635" s="4" t="str">
        <f xml:space="preserve"> TEXT(RTD("cqg.rtd",,"StudyData", $A$2, "BAR", "", "High", $A$4, -$B635, $A$6,$A$10,,$A$8,$A$12),$A$15)</f>
        <v>4537.00</v>
      </c>
      <c r="G635" s="4" t="str">
        <f xml:space="preserve"> TEXT(RTD("cqg.rtd",,"StudyData", $A$2, "BAR", "", "Low", $A$4, -$B635, $A$6,$A$10,,$A$8,$A$12),$A$15)</f>
        <v>4469.75</v>
      </c>
      <c r="H635" s="4" t="str">
        <f>TEXT(RTD("cqg.rtd",,"StudyData", $A$2, "BAR", "", "Close", $A$4, -$B635, $A$6,$A$10,,$A$8,$A$12),$A$15)</f>
        <v>4534.75</v>
      </c>
      <c r="I635" s="5">
        <f xml:space="preserve"> RTD("cqg.rtd",,"StudyData", $A$2, "Vol", "VolType=auto, CoCType=Contract", "Vol",$A$4, -$B635, $A$6,$A$10,,$A$8,$A$12)</f>
        <v>1161999</v>
      </c>
      <c r="J635" s="1">
        <f>RTD("cqg.rtd",,"StudyData","CSForm("&amp;$A$2&amp;",Trend1:="&amp;$N$2&amp;",Trend2:="&amp;$N$3&amp;",Trend3:="&amp;$N$4&amp;",Trend4:="&amp;$N$5&amp;",Trend5:="&amp;$N$6&amp;",Trend6:="&amp;$N$7&amp;",Trend7:="&amp;$N$8&amp;",Trend8:="&amp;$N$9&amp;",Range7:="&amp;$O$8&amp;",Range8:="&amp;$O$9&amp;",Range9:="&amp;$O$10&amp;",Range10:="&amp;$O$11&amp;",Range11:="&amp;$O$12&amp;",Range12:="&amp;$O$13&amp;")", "Bar", "", "Close",$A$4,-B635,,,,,"T")</f>
        <v>1</v>
      </c>
      <c r="K635" s="4" t="str">
        <f t="shared" si="59"/>
        <v>Engulfing Bullish (EG)</v>
      </c>
      <c r="S635" s="4"/>
      <c r="W635" s="7">
        <f t="shared" si="61"/>
        <v>4482.25</v>
      </c>
      <c r="X635" s="7">
        <f t="shared" si="62"/>
        <v>4537</v>
      </c>
      <c r="Y635" s="7">
        <f t="shared" si="63"/>
        <v>4469.75</v>
      </c>
      <c r="Z635" s="7">
        <f t="shared" si="64"/>
        <v>4534.75</v>
      </c>
    </row>
    <row r="636" spans="2:26" x14ac:dyDescent="0.25">
      <c r="B636" s="2">
        <f t="shared" si="60"/>
        <v>634</v>
      </c>
      <c r="C636" s="3">
        <f xml:space="preserve"> RTD("cqg.rtd",,"StudyData", $A$2, "BAR", "", "Time", $A$4,-$B636,$A$6,$A$10, "","False","T")</f>
        <v>44886</v>
      </c>
      <c r="D636" s="15">
        <f xml:space="preserve"> RTD("cqg.rtd",,"StudyData", $A$2, "BAR", "", "Time", $A$4,-$B636,$A$6,$A$10, "","False","T")</f>
        <v>44886</v>
      </c>
      <c r="E636" s="4" t="str">
        <f xml:space="preserve"> TEXT(RTD("cqg.rtd",,"StudyData", $A$2, "BAR", "", "Open", $A$4, -$B636, $A$6,$A$10,,$A$8,$A$12),$A$15)</f>
        <v>4497.00</v>
      </c>
      <c r="F636" s="4" t="str">
        <f xml:space="preserve"> TEXT(RTD("cqg.rtd",,"StudyData", $A$2, "BAR", "", "High", $A$4, -$B636, $A$6,$A$10,,$A$8,$A$12),$A$15)</f>
        <v>4506.50</v>
      </c>
      <c r="G636" s="4" t="str">
        <f xml:space="preserve"> TEXT(RTD("cqg.rtd",,"StudyData", $A$2, "BAR", "", "Low", $A$4, -$B636, $A$6,$A$10,,$A$8,$A$12),$A$15)</f>
        <v>4462.00</v>
      </c>
      <c r="H636" s="4" t="str">
        <f>TEXT(RTD("cqg.rtd",,"StudyData", $A$2, "BAR", "", "Close", $A$4, -$B636, $A$6,$A$10,,$A$8,$A$12),$A$15)</f>
        <v>4482.50</v>
      </c>
      <c r="I636" s="5">
        <f xml:space="preserve"> RTD("cqg.rtd",,"StudyData", $A$2, "Vol", "VolType=auto, CoCType=Contract", "Vol",$A$4, -$B636, $A$6,$A$10,,$A$8,$A$12)</f>
        <v>1178421</v>
      </c>
      <c r="J636" s="1">
        <f>RTD("cqg.rtd",,"StudyData","CSForm("&amp;$A$2&amp;",Trend1:="&amp;$N$2&amp;",Trend2:="&amp;$N$3&amp;",Trend3:="&amp;$N$4&amp;",Trend4:="&amp;$N$5&amp;",Trend5:="&amp;$N$6&amp;",Trend6:="&amp;$N$7&amp;",Trend7:="&amp;$N$8&amp;",Trend8:="&amp;$N$9&amp;",Range7:="&amp;$O$8&amp;",Range8:="&amp;$O$9&amp;",Range9:="&amp;$O$10&amp;",Range10:="&amp;$O$11&amp;",Range11:="&amp;$O$12&amp;",Range12:="&amp;$O$13&amp;")", "Bar", "", "Close",$A$4,-B636,,,,,"T")</f>
        <v>0</v>
      </c>
      <c r="K636" s="4" t="str">
        <f t="shared" si="59"/>
        <v/>
      </c>
      <c r="S636" s="4"/>
      <c r="W636" s="7">
        <f t="shared" si="61"/>
        <v>4497</v>
      </c>
      <c r="X636" s="7">
        <f t="shared" si="62"/>
        <v>4506.5</v>
      </c>
      <c r="Y636" s="7">
        <f t="shared" si="63"/>
        <v>4462</v>
      </c>
      <c r="Z636" s="7">
        <f t="shared" si="64"/>
        <v>4482.5</v>
      </c>
    </row>
    <row r="637" spans="2:26" x14ac:dyDescent="0.25">
      <c r="B637" s="2">
        <f t="shared" si="60"/>
        <v>635</v>
      </c>
      <c r="C637" s="3">
        <f xml:space="preserve"> RTD("cqg.rtd",,"StudyData", $A$2, "BAR", "", "Time", $A$4,-$B637,$A$6,$A$10, "","False","T")</f>
        <v>44883</v>
      </c>
      <c r="D637" s="15">
        <f xml:space="preserve"> RTD("cqg.rtd",,"StudyData", $A$2, "BAR", "", "Time", $A$4,-$B637,$A$6,$A$10, "","False","T")</f>
        <v>44883</v>
      </c>
      <c r="E637" s="4" t="str">
        <f xml:space="preserve"> TEXT(RTD("cqg.rtd",,"StudyData", $A$2, "BAR", "", "Open", $A$4, -$B637, $A$6,$A$10,,$A$8,$A$12),$A$15)</f>
        <v>4485.00</v>
      </c>
      <c r="F637" s="4" t="str">
        <f xml:space="preserve"> TEXT(RTD("cqg.rtd",,"StudyData", $A$2, "BAR", "", "High", $A$4, -$B637, $A$6,$A$10,,$A$8,$A$12),$A$15)</f>
        <v>4518.50</v>
      </c>
      <c r="G637" s="4" t="str">
        <f xml:space="preserve"> TEXT(RTD("cqg.rtd",,"StudyData", $A$2, "BAR", "", "Low", $A$4, -$B637, $A$6,$A$10,,$A$8,$A$12),$A$15)</f>
        <v>4467.00</v>
      </c>
      <c r="H637" s="4" t="str">
        <f>TEXT(RTD("cqg.rtd",,"StudyData", $A$2, "BAR", "", "Close", $A$4, -$B637, $A$6,$A$10,,$A$8,$A$12),$A$15)</f>
        <v>4498.50</v>
      </c>
      <c r="I637" s="5">
        <f xml:space="preserve"> RTD("cqg.rtd",,"StudyData", $A$2, "Vol", "VolType=auto, CoCType=Contract", "Vol",$A$4, -$B637, $A$6,$A$10,,$A$8,$A$12)</f>
        <v>1534155</v>
      </c>
      <c r="J637" s="1">
        <f>RTD("cqg.rtd",,"StudyData","CSForm("&amp;$A$2&amp;",Trend1:="&amp;$N$2&amp;",Trend2:="&amp;$N$3&amp;",Trend3:="&amp;$N$4&amp;",Trend4:="&amp;$N$5&amp;",Trend5:="&amp;$N$6&amp;",Trend6:="&amp;$N$7&amp;",Trend7:="&amp;$N$8&amp;",Trend8:="&amp;$N$9&amp;",Range7:="&amp;$O$8&amp;",Range8:="&amp;$O$9&amp;",Range9:="&amp;$O$10&amp;",Range10:="&amp;$O$11&amp;",Range11:="&amp;$O$12&amp;",Range12:="&amp;$O$13&amp;")", "Bar", "", "Close",$A$4,-B637,,,,,"T")</f>
        <v>0</v>
      </c>
      <c r="K637" s="4" t="str">
        <f t="shared" si="59"/>
        <v/>
      </c>
      <c r="S637" s="4"/>
      <c r="W637" s="7">
        <f t="shared" si="61"/>
        <v>4485</v>
      </c>
      <c r="X637" s="7">
        <f t="shared" si="62"/>
        <v>4518.5</v>
      </c>
      <c r="Y637" s="7">
        <f t="shared" si="63"/>
        <v>4467</v>
      </c>
      <c r="Z637" s="7">
        <f t="shared" si="64"/>
        <v>4498.5</v>
      </c>
    </row>
    <row r="638" spans="2:26" x14ac:dyDescent="0.25">
      <c r="B638" s="2">
        <f t="shared" si="60"/>
        <v>636</v>
      </c>
      <c r="C638" s="3">
        <f xml:space="preserve"> RTD("cqg.rtd",,"StudyData", $A$2, "BAR", "", "Time", $A$4,-$B638,$A$6,$A$10, "","False","T")</f>
        <v>44882</v>
      </c>
      <c r="D638" s="15">
        <f xml:space="preserve"> RTD("cqg.rtd",,"StudyData", $A$2, "BAR", "", "Time", $A$4,-$B638,$A$6,$A$10, "","False","T")</f>
        <v>44882</v>
      </c>
      <c r="E638" s="4" t="str">
        <f xml:space="preserve"> TEXT(RTD("cqg.rtd",,"StudyData", $A$2, "BAR", "", "Open", $A$4, -$B638, $A$6,$A$10,,$A$8,$A$12),$A$15)</f>
        <v>4501.75</v>
      </c>
      <c r="F638" s="4" t="str">
        <f xml:space="preserve"> TEXT(RTD("cqg.rtd",,"StudyData", $A$2, "BAR", "", "High", $A$4, -$B638, $A$6,$A$10,,$A$8,$A$12),$A$15)</f>
        <v>4514.75</v>
      </c>
      <c r="G638" s="4" t="str">
        <f xml:space="preserve"> TEXT(RTD("cqg.rtd",,"StudyData", $A$2, "BAR", "", "Low", $A$4, -$B638, $A$6,$A$10,,$A$8,$A$12),$A$15)</f>
        <v>4437.00</v>
      </c>
      <c r="H638" s="4" t="str">
        <f>TEXT(RTD("cqg.rtd",,"StudyData", $A$2, "BAR", "", "Close", $A$4, -$B638, $A$6,$A$10,,$A$8,$A$12),$A$15)</f>
        <v>4479.75</v>
      </c>
      <c r="I638" s="5">
        <f xml:space="preserve"> RTD("cqg.rtd",,"StudyData", $A$2, "Vol", "VolType=auto, CoCType=Contract", "Vol",$A$4, -$B638, $A$6,$A$10,,$A$8,$A$12)</f>
        <v>1560808</v>
      </c>
      <c r="J638" s="1">
        <f>RTD("cqg.rtd",,"StudyData","CSForm("&amp;$A$2&amp;",Trend1:="&amp;$N$2&amp;",Trend2:="&amp;$N$3&amp;",Trend3:="&amp;$N$4&amp;",Trend4:="&amp;$N$5&amp;",Trend5:="&amp;$N$6&amp;",Trend6:="&amp;$N$7&amp;",Trend7:="&amp;$N$8&amp;",Trend8:="&amp;$N$9&amp;",Range7:="&amp;$O$8&amp;",Range8:="&amp;$O$9&amp;",Range9:="&amp;$O$10&amp;",Range10:="&amp;$O$11&amp;",Range11:="&amp;$O$12&amp;",Range12:="&amp;$O$13&amp;")", "Bar", "", "Close",$A$4,-B638,,,,,"T")</f>
        <v>0</v>
      </c>
      <c r="K638" s="4" t="str">
        <f t="shared" si="59"/>
        <v/>
      </c>
      <c r="S638" s="4"/>
      <c r="W638" s="7">
        <f t="shared" si="61"/>
        <v>4501.75</v>
      </c>
      <c r="X638" s="7">
        <f t="shared" si="62"/>
        <v>4514.75</v>
      </c>
      <c r="Y638" s="7">
        <f t="shared" si="63"/>
        <v>4437</v>
      </c>
      <c r="Z638" s="7">
        <f t="shared" si="64"/>
        <v>4479.75</v>
      </c>
    </row>
    <row r="639" spans="2:26" x14ac:dyDescent="0.25">
      <c r="B639" s="2">
        <f t="shared" si="60"/>
        <v>637</v>
      </c>
      <c r="C639" s="3">
        <f xml:space="preserve"> RTD("cqg.rtd",,"StudyData", $A$2, "BAR", "", "Time", $A$4,-$B639,$A$6,$A$10, "","False","T")</f>
        <v>44881</v>
      </c>
      <c r="D639" s="15">
        <f xml:space="preserve"> RTD("cqg.rtd",,"StudyData", $A$2, "BAR", "", "Time", $A$4,-$B639,$A$6,$A$10, "","False","T")</f>
        <v>44881</v>
      </c>
      <c r="E639" s="4" t="str">
        <f xml:space="preserve"> TEXT(RTD("cqg.rtd",,"StudyData", $A$2, "BAR", "", "Open", $A$4, -$B639, $A$6,$A$10,,$A$8,$A$12),$A$15)</f>
        <v>4516.50</v>
      </c>
      <c r="F639" s="4" t="str">
        <f xml:space="preserve"> TEXT(RTD("cqg.rtd",,"StudyData", $A$2, "BAR", "", "High", $A$4, -$B639, $A$6,$A$10,,$A$8,$A$12),$A$15)</f>
        <v>4540.25</v>
      </c>
      <c r="G639" s="4" t="str">
        <f xml:space="preserve"> TEXT(RTD("cqg.rtd",,"StudyData", $A$2, "BAR", "", "Low", $A$4, -$B639, $A$6,$A$10,,$A$8,$A$12),$A$15)</f>
        <v>4486.50</v>
      </c>
      <c r="H639" s="4" t="str">
        <f>TEXT(RTD("cqg.rtd",,"StudyData", $A$2, "BAR", "", "Close", $A$4, -$B639, $A$6,$A$10,,$A$8,$A$12),$A$15)</f>
        <v>4493.00</v>
      </c>
      <c r="I639" s="5">
        <f xml:space="preserve"> RTD("cqg.rtd",,"StudyData", $A$2, "Vol", "VolType=auto, CoCType=Contract", "Vol",$A$4, -$B639, $A$6,$A$10,,$A$8,$A$12)</f>
        <v>1502501</v>
      </c>
      <c r="J639" s="1">
        <f>RTD("cqg.rtd",,"StudyData","CSForm("&amp;$A$2&amp;",Trend1:="&amp;$N$2&amp;",Trend2:="&amp;$N$3&amp;",Trend3:="&amp;$N$4&amp;",Trend4:="&amp;$N$5&amp;",Trend5:="&amp;$N$6&amp;",Trend6:="&amp;$N$7&amp;",Trend7:="&amp;$N$8&amp;",Trend8:="&amp;$N$9&amp;",Range7:="&amp;$O$8&amp;",Range8:="&amp;$O$9&amp;",Range9:="&amp;$O$10&amp;",Range10:="&amp;$O$11&amp;",Range11:="&amp;$O$12&amp;",Range12:="&amp;$O$13&amp;")", "Bar", "", "Close",$A$4,-B639,,,,,"T")</f>
        <v>0</v>
      </c>
      <c r="K639" s="4" t="str">
        <f t="shared" si="59"/>
        <v/>
      </c>
      <c r="S639" s="4"/>
      <c r="W639" s="7">
        <f t="shared" si="61"/>
        <v>4516.5</v>
      </c>
      <c r="X639" s="7">
        <f t="shared" si="62"/>
        <v>4540.25</v>
      </c>
      <c r="Y639" s="7">
        <f t="shared" si="63"/>
        <v>4486.5</v>
      </c>
      <c r="Z639" s="7">
        <f t="shared" si="64"/>
        <v>4493</v>
      </c>
    </row>
    <row r="640" spans="2:26" x14ac:dyDescent="0.25">
      <c r="B640" s="2">
        <f t="shared" si="60"/>
        <v>638</v>
      </c>
      <c r="C640" s="3">
        <f xml:space="preserve"> RTD("cqg.rtd",,"StudyData", $A$2, "BAR", "", "Time", $A$4,-$B640,$A$6,$A$10, "","False","T")</f>
        <v>44880</v>
      </c>
      <c r="D640" s="15">
        <f xml:space="preserve"> RTD("cqg.rtd",,"StudyData", $A$2, "BAR", "", "Time", $A$4,-$B640,$A$6,$A$10, "","False","T")</f>
        <v>44880</v>
      </c>
      <c r="E640" s="4" t="str">
        <f xml:space="preserve"> TEXT(RTD("cqg.rtd",,"StudyData", $A$2, "BAR", "", "Open", $A$4, -$B640, $A$6,$A$10,,$A$8,$A$12),$A$15)</f>
        <v>4499.25</v>
      </c>
      <c r="F640" s="4" t="str">
        <f xml:space="preserve"> TEXT(RTD("cqg.rtd",,"StudyData", $A$2, "BAR", "", "High", $A$4, -$B640, $A$6,$A$10,,$A$8,$A$12),$A$15)</f>
        <v>4575.25</v>
      </c>
      <c r="G640" s="4" t="str">
        <f xml:space="preserve"> TEXT(RTD("cqg.rtd",,"StudyData", $A$2, "BAR", "", "Low", $A$4, -$B640, $A$6,$A$10,,$A$8,$A$12),$A$15)</f>
        <v>4484.50</v>
      </c>
      <c r="H640" s="4" t="str">
        <f>TEXT(RTD("cqg.rtd",,"StudyData", $A$2, "BAR", "", "Close", $A$4, -$B640, $A$6,$A$10,,$A$8,$A$12),$A$15)</f>
        <v>4524.00</v>
      </c>
      <c r="I640" s="5">
        <f xml:space="preserve"> RTD("cqg.rtd",,"StudyData", $A$2, "Vol", "VolType=auto, CoCType=Contract", "Vol",$A$4, -$B640, $A$6,$A$10,,$A$8,$A$12)</f>
        <v>2230543</v>
      </c>
      <c r="J640" s="1">
        <f>RTD("cqg.rtd",,"StudyData","CSForm("&amp;$A$2&amp;",Trend1:="&amp;$N$2&amp;",Trend2:="&amp;$N$3&amp;",Trend3:="&amp;$N$4&amp;",Trend4:="&amp;$N$5&amp;",Trend5:="&amp;$N$6&amp;",Trend6:="&amp;$N$7&amp;",Trend7:="&amp;$N$8&amp;",Trend8:="&amp;$N$9&amp;",Range7:="&amp;$O$8&amp;",Range8:="&amp;$O$9&amp;",Range9:="&amp;$O$10&amp;",Range10:="&amp;$O$11&amp;",Range11:="&amp;$O$12&amp;",Range12:="&amp;$O$13&amp;")", "Bar", "", "Close",$A$4,-B640,,,,,"T")</f>
        <v>0</v>
      </c>
      <c r="K640" s="4" t="str">
        <f t="shared" si="59"/>
        <v/>
      </c>
      <c r="S640" s="4"/>
      <c r="W640" s="7">
        <f t="shared" si="61"/>
        <v>4499.25</v>
      </c>
      <c r="X640" s="7">
        <f t="shared" si="62"/>
        <v>4575.25</v>
      </c>
      <c r="Y640" s="7">
        <f t="shared" si="63"/>
        <v>4484.5</v>
      </c>
      <c r="Z640" s="7">
        <f t="shared" si="64"/>
        <v>4524</v>
      </c>
    </row>
    <row r="641" spans="2:26" x14ac:dyDescent="0.25">
      <c r="B641" s="2">
        <f t="shared" si="60"/>
        <v>639</v>
      </c>
      <c r="C641" s="3">
        <f xml:space="preserve"> RTD("cqg.rtd",,"StudyData", $A$2, "BAR", "", "Time", $A$4,-$B641,$A$6,$A$10, "","False","T")</f>
        <v>44879</v>
      </c>
      <c r="D641" s="15">
        <f xml:space="preserve"> RTD("cqg.rtd",,"StudyData", $A$2, "BAR", "", "Time", $A$4,-$B641,$A$6,$A$10, "","False","T")</f>
        <v>44879</v>
      </c>
      <c r="E641" s="4" t="str">
        <f xml:space="preserve"> TEXT(RTD("cqg.rtd",,"StudyData", $A$2, "BAR", "", "Open", $A$4, -$B641, $A$6,$A$10,,$A$8,$A$12),$A$15)</f>
        <v>4508.50</v>
      </c>
      <c r="F641" s="4" t="str">
        <f xml:space="preserve"> TEXT(RTD("cqg.rtd",,"StudyData", $A$2, "BAR", "", "High", $A$4, -$B641, $A$6,$A$10,,$A$8,$A$12),$A$15)</f>
        <v>4542.00</v>
      </c>
      <c r="G641" s="4" t="str">
        <f xml:space="preserve"> TEXT(RTD("cqg.rtd",,"StudyData", $A$2, "BAR", "", "Low", $A$4, -$B641, $A$6,$A$10,,$A$8,$A$12),$A$15)</f>
        <v>4488.50</v>
      </c>
      <c r="H641" s="4" t="str">
        <f>TEXT(RTD("cqg.rtd",,"StudyData", $A$2, "BAR", "", "Close", $A$4, -$B641, $A$6,$A$10,,$A$8,$A$12),$A$15)</f>
        <v>4490.50</v>
      </c>
      <c r="I641" s="5">
        <f xml:space="preserve"> RTD("cqg.rtd",,"StudyData", $A$2, "Vol", "VolType=auto, CoCType=Contract", "Vol",$A$4, -$B641, $A$6,$A$10,,$A$8,$A$12)</f>
        <v>1592615</v>
      </c>
      <c r="J641" s="1">
        <f>RTD("cqg.rtd",,"StudyData","CSForm("&amp;$A$2&amp;",Trend1:="&amp;$N$2&amp;",Trend2:="&amp;$N$3&amp;",Trend3:="&amp;$N$4&amp;",Trend4:="&amp;$N$5&amp;",Trend5:="&amp;$N$6&amp;",Trend6:="&amp;$N$7&amp;",Trend7:="&amp;$N$8&amp;",Trend8:="&amp;$N$9&amp;",Range7:="&amp;$O$8&amp;",Range8:="&amp;$O$9&amp;",Range9:="&amp;$O$10&amp;",Range10:="&amp;$O$11&amp;",Range11:="&amp;$O$12&amp;",Range12:="&amp;$O$13&amp;")", "Bar", "", "Close",$A$4,-B641,,,,,"T")</f>
        <v>0</v>
      </c>
      <c r="K641" s="4" t="str">
        <f t="shared" si="59"/>
        <v/>
      </c>
      <c r="S641" s="4"/>
      <c r="W641" s="7">
        <f t="shared" si="61"/>
        <v>4508.5</v>
      </c>
      <c r="X641" s="7">
        <f t="shared" si="62"/>
        <v>4542</v>
      </c>
      <c r="Y641" s="7">
        <f t="shared" si="63"/>
        <v>4488.5</v>
      </c>
      <c r="Z641" s="7">
        <f t="shared" si="64"/>
        <v>4490.5</v>
      </c>
    </row>
    <row r="642" spans="2:26" x14ac:dyDescent="0.25">
      <c r="B642" s="2">
        <f t="shared" si="60"/>
        <v>640</v>
      </c>
      <c r="C642" s="3">
        <f xml:space="preserve"> RTD("cqg.rtd",,"StudyData", $A$2, "BAR", "", "Time", $A$4,-$B642,$A$6,$A$10, "","False","T")</f>
        <v>44876</v>
      </c>
      <c r="D642" s="15">
        <f xml:space="preserve"> RTD("cqg.rtd",,"StudyData", $A$2, "BAR", "", "Time", $A$4,-$B642,$A$6,$A$10, "","False","T")</f>
        <v>44876</v>
      </c>
      <c r="E642" s="4" t="str">
        <f xml:space="preserve"> TEXT(RTD("cqg.rtd",,"StudyData", $A$2, "BAR", "", "Open", $A$4, -$B642, $A$6,$A$10,,$A$8,$A$12),$A$15)</f>
        <v>4497.50</v>
      </c>
      <c r="F642" s="4" t="str">
        <f xml:space="preserve"> TEXT(RTD("cqg.rtd",,"StudyData", $A$2, "BAR", "", "High", $A$4, -$B642, $A$6,$A$10,,$A$8,$A$12),$A$15)</f>
        <v>4534.25</v>
      </c>
      <c r="G642" s="4" t="str">
        <f xml:space="preserve"> TEXT(RTD("cqg.rtd",,"StudyData", $A$2, "BAR", "", "Low", $A$4, -$B642, $A$6,$A$10,,$A$8,$A$12),$A$15)</f>
        <v>4475.50</v>
      </c>
      <c r="H642" s="4" t="str">
        <f>TEXT(RTD("cqg.rtd",,"StudyData", $A$2, "BAR", "", "Close", $A$4, -$B642, $A$6,$A$10,,$A$8,$A$12),$A$15)</f>
        <v>4524.75</v>
      </c>
      <c r="I642" s="5">
        <f xml:space="preserve"> RTD("cqg.rtd",,"StudyData", $A$2, "Vol", "VolType=auto, CoCType=Contract", "Vol",$A$4, -$B642, $A$6,$A$10,,$A$8,$A$12)</f>
        <v>1927068</v>
      </c>
      <c r="J642" s="1">
        <f>RTD("cqg.rtd",,"StudyData","CSForm("&amp;$A$2&amp;",Trend1:="&amp;$N$2&amp;",Trend2:="&amp;$N$3&amp;",Trend3:="&amp;$N$4&amp;",Trend4:="&amp;$N$5&amp;",Trend5:="&amp;$N$6&amp;",Trend6:="&amp;$N$7&amp;",Trend7:="&amp;$N$8&amp;",Trend8:="&amp;$N$9&amp;",Range7:="&amp;$O$8&amp;",Range8:="&amp;$O$9&amp;",Range9:="&amp;$O$10&amp;",Range10:="&amp;$O$11&amp;",Range11:="&amp;$O$12&amp;",Range12:="&amp;$O$13&amp;")", "Bar", "", "Close",$A$4,-B642,,,,,"T")</f>
        <v>0</v>
      </c>
      <c r="K642" s="4" t="str">
        <f t="shared" si="59"/>
        <v/>
      </c>
      <c r="S642" s="4"/>
      <c r="W642" s="7">
        <f t="shared" si="61"/>
        <v>4497.5</v>
      </c>
      <c r="X642" s="7">
        <f t="shared" si="62"/>
        <v>4534.25</v>
      </c>
      <c r="Y642" s="7">
        <f t="shared" si="63"/>
        <v>4475.5</v>
      </c>
      <c r="Z642" s="7">
        <f t="shared" si="64"/>
        <v>4524.75</v>
      </c>
    </row>
    <row r="643" spans="2:26" x14ac:dyDescent="0.25">
      <c r="B643" s="2">
        <f t="shared" si="60"/>
        <v>641</v>
      </c>
      <c r="C643" s="3">
        <f xml:space="preserve"> RTD("cqg.rtd",,"StudyData", $A$2, "BAR", "", "Time", $A$4,-$B643,$A$6,$A$10, "","False","T")</f>
        <v>44875</v>
      </c>
      <c r="D643" s="15">
        <f xml:space="preserve"> RTD("cqg.rtd",,"StudyData", $A$2, "BAR", "", "Time", $A$4,-$B643,$A$6,$A$10, "","False","T")</f>
        <v>44875</v>
      </c>
      <c r="E643" s="4" t="str">
        <f xml:space="preserve"> TEXT(RTD("cqg.rtd",,"StudyData", $A$2, "BAR", "", "Open", $A$4, -$B643, $A$6,$A$10,,$A$8,$A$12),$A$15)</f>
        <v>4281.50</v>
      </c>
      <c r="F643" s="4" t="str">
        <f xml:space="preserve"> TEXT(RTD("cqg.rtd",,"StudyData", $A$2, "BAR", "", "High", $A$4, -$B643, $A$6,$A$10,,$A$8,$A$12),$A$15)</f>
        <v>4498.00</v>
      </c>
      <c r="G643" s="4" t="str">
        <f xml:space="preserve"> TEXT(RTD("cqg.rtd",,"StudyData", $A$2, "BAR", "", "Low", $A$4, -$B643, $A$6,$A$10,,$A$8,$A$12),$A$15)</f>
        <v>4276.00</v>
      </c>
      <c r="H643" s="4" t="str">
        <f>TEXT(RTD("cqg.rtd",,"StudyData", $A$2, "BAR", "", "Close", $A$4, -$B643, $A$6,$A$10,,$A$8,$A$12),$A$15)</f>
        <v>4485.50</v>
      </c>
      <c r="I643" s="5">
        <f xml:space="preserve"> RTD("cqg.rtd",,"StudyData", $A$2, "Vol", "VolType=auto, CoCType=Contract", "Vol",$A$4, -$B643, $A$6,$A$10,,$A$8,$A$12)</f>
        <v>2408104</v>
      </c>
      <c r="J643" s="1">
        <f>RTD("cqg.rtd",,"StudyData","CSForm("&amp;$A$2&amp;",Trend1:="&amp;$N$2&amp;",Trend2:="&amp;$N$3&amp;",Trend3:="&amp;$N$4&amp;",Trend4:="&amp;$N$5&amp;",Trend5:="&amp;$N$6&amp;",Trend6:="&amp;$N$7&amp;",Trend7:="&amp;$N$8&amp;",Trend8:="&amp;$N$9&amp;",Range7:="&amp;$O$8&amp;",Range8:="&amp;$O$9&amp;",Range9:="&amp;$O$10&amp;",Range10:="&amp;$O$11&amp;",Range11:="&amp;$O$12&amp;",Range12:="&amp;$O$13&amp;")", "Bar", "", "Close",$A$4,-B643,,,,,"T")</f>
        <v>0</v>
      </c>
      <c r="K643" s="4" t="str">
        <f t="shared" ref="K643:K706" si="65">IF(J643=0,"",VLOOKUP(J643,$L$2:$M$16,2,FALSE))</f>
        <v/>
      </c>
      <c r="S643" s="4"/>
      <c r="W643" s="7">
        <f t="shared" si="61"/>
        <v>4281.5</v>
      </c>
      <c r="X643" s="7">
        <f t="shared" si="62"/>
        <v>4498</v>
      </c>
      <c r="Y643" s="7">
        <f t="shared" si="63"/>
        <v>4276</v>
      </c>
      <c r="Z643" s="7">
        <f t="shared" si="64"/>
        <v>4485.5</v>
      </c>
    </row>
    <row r="644" spans="2:26" x14ac:dyDescent="0.25">
      <c r="B644" s="2">
        <f t="shared" ref="B644:B707" si="66">B643+1</f>
        <v>642</v>
      </c>
      <c r="C644" s="3">
        <f xml:space="preserve"> RTD("cqg.rtd",,"StudyData", $A$2, "BAR", "", "Time", $A$4,-$B644,$A$6,$A$10, "","False","T")</f>
        <v>44874</v>
      </c>
      <c r="D644" s="15">
        <f xml:space="preserve"> RTD("cqg.rtd",,"StudyData", $A$2, "BAR", "", "Time", $A$4,-$B644,$A$6,$A$10, "","False","T")</f>
        <v>44874</v>
      </c>
      <c r="E644" s="4" t="str">
        <f xml:space="preserve"> TEXT(RTD("cqg.rtd",,"StudyData", $A$2, "BAR", "", "Open", $A$4, -$B644, $A$6,$A$10,,$A$8,$A$12),$A$15)</f>
        <v>4357.00</v>
      </c>
      <c r="F644" s="4" t="str">
        <f xml:space="preserve"> TEXT(RTD("cqg.rtd",,"StudyData", $A$2, "BAR", "", "High", $A$4, -$B644, $A$6,$A$10,,$A$8,$A$12),$A$15)</f>
        <v>4373.25</v>
      </c>
      <c r="G644" s="4" t="str">
        <f xml:space="preserve"> TEXT(RTD("cqg.rtd",,"StudyData", $A$2, "BAR", "", "Low", $A$4, -$B644, $A$6,$A$10,,$A$8,$A$12),$A$15)</f>
        <v>4274.50</v>
      </c>
      <c r="H644" s="4" t="str">
        <f>TEXT(RTD("cqg.rtd",,"StudyData", $A$2, "BAR", "", "Close", $A$4, -$B644, $A$6,$A$10,,$A$8,$A$12),$A$15)</f>
        <v>4280.00</v>
      </c>
      <c r="I644" s="5">
        <f xml:space="preserve"> RTD("cqg.rtd",,"StudyData", $A$2, "Vol", "VolType=auto, CoCType=Contract", "Vol",$A$4, -$B644, $A$6,$A$10,,$A$8,$A$12)</f>
        <v>1889153</v>
      </c>
      <c r="J644" s="1">
        <f>RTD("cqg.rtd",,"StudyData","CSForm("&amp;$A$2&amp;",Trend1:="&amp;$N$2&amp;",Trend2:="&amp;$N$3&amp;",Trend3:="&amp;$N$4&amp;",Trend4:="&amp;$N$5&amp;",Trend5:="&amp;$N$6&amp;",Trend6:="&amp;$N$7&amp;",Trend7:="&amp;$N$8&amp;",Trend8:="&amp;$N$9&amp;",Range7:="&amp;$O$8&amp;",Range8:="&amp;$O$9&amp;",Range9:="&amp;$O$10&amp;",Range10:="&amp;$O$11&amp;",Range11:="&amp;$O$12&amp;",Range12:="&amp;$O$13&amp;")", "Bar", "", "Close",$A$4,-B644,,,,,"T")</f>
        <v>0</v>
      </c>
      <c r="K644" s="4" t="str">
        <f t="shared" si="65"/>
        <v/>
      </c>
      <c r="S644" s="4"/>
      <c r="W644" s="7">
        <f t="shared" si="61"/>
        <v>4357</v>
      </c>
      <c r="X644" s="7">
        <f t="shared" si="62"/>
        <v>4373.25</v>
      </c>
      <c r="Y644" s="7">
        <f t="shared" si="63"/>
        <v>4274.5</v>
      </c>
      <c r="Z644" s="7">
        <f t="shared" si="64"/>
        <v>4280</v>
      </c>
    </row>
    <row r="645" spans="2:26" x14ac:dyDescent="0.25">
      <c r="B645" s="2">
        <f t="shared" si="66"/>
        <v>643</v>
      </c>
      <c r="C645" s="3">
        <f xml:space="preserve"> RTD("cqg.rtd",,"StudyData", $A$2, "BAR", "", "Time", $A$4,-$B645,$A$6,$A$10, "","False","T")</f>
        <v>44873</v>
      </c>
      <c r="D645" s="15">
        <f xml:space="preserve"> RTD("cqg.rtd",,"StudyData", $A$2, "BAR", "", "Time", $A$4,-$B645,$A$6,$A$10, "","False","T")</f>
        <v>44873</v>
      </c>
      <c r="E645" s="4" t="str">
        <f xml:space="preserve"> TEXT(RTD("cqg.rtd",,"StudyData", $A$2, "BAR", "", "Open", $A$4, -$B645, $A$6,$A$10,,$A$8,$A$12),$A$15)</f>
        <v>4337.25</v>
      </c>
      <c r="F645" s="4" t="str">
        <f xml:space="preserve"> TEXT(RTD("cqg.rtd",,"StudyData", $A$2, "BAR", "", "High", $A$4, -$B645, $A$6,$A$10,,$A$8,$A$12),$A$15)</f>
        <v>4391.50</v>
      </c>
      <c r="G645" s="4" t="str">
        <f xml:space="preserve"> TEXT(RTD("cqg.rtd",,"StudyData", $A$2, "BAR", "", "Low", $A$4, -$B645, $A$6,$A$10,,$A$8,$A$12),$A$15)</f>
        <v>4317.25</v>
      </c>
      <c r="H645" s="4" t="str">
        <f>TEXT(RTD("cqg.rtd",,"StudyData", $A$2, "BAR", "", "Close", $A$4, -$B645, $A$6,$A$10,,$A$8,$A$12),$A$15)</f>
        <v>4359.75</v>
      </c>
      <c r="I645" s="5">
        <f xml:space="preserve"> RTD("cqg.rtd",,"StudyData", $A$2, "Vol", "VolType=auto, CoCType=Contract", "Vol",$A$4, -$B645, $A$6,$A$10,,$A$8,$A$12)</f>
        <v>1878046</v>
      </c>
      <c r="J645" s="1">
        <f>RTD("cqg.rtd",,"StudyData","CSForm("&amp;$A$2&amp;",Trend1:="&amp;$N$2&amp;",Trend2:="&amp;$N$3&amp;",Trend3:="&amp;$N$4&amp;",Trend4:="&amp;$N$5&amp;",Trend5:="&amp;$N$6&amp;",Trend6:="&amp;$N$7&amp;",Trend7:="&amp;$N$8&amp;",Trend8:="&amp;$N$9&amp;",Range7:="&amp;$O$8&amp;",Range8:="&amp;$O$9&amp;",Range9:="&amp;$O$10&amp;",Range10:="&amp;$O$11&amp;",Range11:="&amp;$O$12&amp;",Range12:="&amp;$O$13&amp;")", "Bar", "", "Close",$A$4,-B645,,,,,"T")</f>
        <v>0</v>
      </c>
      <c r="K645" s="4" t="str">
        <f t="shared" si="65"/>
        <v/>
      </c>
      <c r="S645" s="4"/>
      <c r="W645" s="7">
        <f t="shared" si="61"/>
        <v>4337.25</v>
      </c>
      <c r="X645" s="7">
        <f t="shared" si="62"/>
        <v>4391.5</v>
      </c>
      <c r="Y645" s="7">
        <f t="shared" si="63"/>
        <v>4317.25</v>
      </c>
      <c r="Z645" s="7">
        <f t="shared" si="64"/>
        <v>4359.75</v>
      </c>
    </row>
    <row r="646" spans="2:26" x14ac:dyDescent="0.25">
      <c r="B646" s="2">
        <f t="shared" si="66"/>
        <v>644</v>
      </c>
      <c r="C646" s="3">
        <f xml:space="preserve"> RTD("cqg.rtd",,"StudyData", $A$2, "BAR", "", "Time", $A$4,-$B646,$A$6,$A$10, "","False","T")</f>
        <v>44872</v>
      </c>
      <c r="D646" s="15">
        <f xml:space="preserve"> RTD("cqg.rtd",,"StudyData", $A$2, "BAR", "", "Time", $A$4,-$B646,$A$6,$A$10, "","False","T")</f>
        <v>44872</v>
      </c>
      <c r="E646" s="4" t="str">
        <f xml:space="preserve"> TEXT(RTD("cqg.rtd",,"StudyData", $A$2, "BAR", "", "Open", $A$4, -$B646, $A$6,$A$10,,$A$8,$A$12),$A$15)</f>
        <v>4274.50</v>
      </c>
      <c r="F646" s="4" t="str">
        <f xml:space="preserve"> TEXT(RTD("cqg.rtd",,"StudyData", $A$2, "BAR", "", "High", $A$4, -$B646, $A$6,$A$10,,$A$8,$A$12),$A$15)</f>
        <v>4346.25</v>
      </c>
      <c r="G646" s="4" t="str">
        <f xml:space="preserve"> TEXT(RTD("cqg.rtd",,"StudyData", $A$2, "BAR", "", "Low", $A$4, -$B646, $A$6,$A$10,,$A$8,$A$12),$A$15)</f>
        <v>4262.75</v>
      </c>
      <c r="H646" s="4" t="str">
        <f>TEXT(RTD("cqg.rtd",,"StudyData", $A$2, "BAR", "", "Close", $A$4, -$B646, $A$6,$A$10,,$A$8,$A$12),$A$15)</f>
        <v>4339.75</v>
      </c>
      <c r="I646" s="5">
        <f xml:space="preserve"> RTD("cqg.rtd",,"StudyData", $A$2, "Vol", "VolType=auto, CoCType=Contract", "Vol",$A$4, -$B646, $A$6,$A$10,,$A$8,$A$12)</f>
        <v>1483146</v>
      </c>
      <c r="J646" s="1">
        <f>RTD("cqg.rtd",,"StudyData","CSForm("&amp;$A$2&amp;",Trend1:="&amp;$N$2&amp;",Trend2:="&amp;$N$3&amp;",Trend3:="&amp;$N$4&amp;",Trend4:="&amp;$N$5&amp;",Trend5:="&amp;$N$6&amp;",Trend6:="&amp;$N$7&amp;",Trend7:="&amp;$N$8&amp;",Trend8:="&amp;$N$9&amp;",Range7:="&amp;$O$8&amp;",Range8:="&amp;$O$9&amp;",Range9:="&amp;$O$10&amp;",Range10:="&amp;$O$11&amp;",Range11:="&amp;$O$12&amp;",Range12:="&amp;$O$13&amp;")", "Bar", "", "Close",$A$4,-B646,,,,,"T")</f>
        <v>0</v>
      </c>
      <c r="K646" s="4" t="str">
        <f t="shared" si="65"/>
        <v/>
      </c>
      <c r="S646" s="4"/>
      <c r="W646" s="7">
        <f t="shared" si="61"/>
        <v>4274.5</v>
      </c>
      <c r="X646" s="7">
        <f t="shared" si="62"/>
        <v>4346.25</v>
      </c>
      <c r="Y646" s="7">
        <f t="shared" si="63"/>
        <v>4262.75</v>
      </c>
      <c r="Z646" s="7">
        <f t="shared" si="64"/>
        <v>4339.75</v>
      </c>
    </row>
    <row r="647" spans="2:26" x14ac:dyDescent="0.25">
      <c r="B647" s="2">
        <f t="shared" si="66"/>
        <v>645</v>
      </c>
      <c r="C647" s="3">
        <f xml:space="preserve"> RTD("cqg.rtd",,"StudyData", $A$2, "BAR", "", "Time", $A$4,-$B647,$A$6,$A$10, "","False","T")</f>
        <v>44869</v>
      </c>
      <c r="D647" s="15">
        <f xml:space="preserve"> RTD("cqg.rtd",,"StudyData", $A$2, "BAR", "", "Time", $A$4,-$B647,$A$6,$A$10, "","False","T")</f>
        <v>44869</v>
      </c>
      <c r="E647" s="4" t="str">
        <f xml:space="preserve"> TEXT(RTD("cqg.rtd",,"StudyData", $A$2, "BAR", "", "Open", $A$4, -$B647, $A$6,$A$10,,$A$8,$A$12),$A$15)</f>
        <v>4248.50</v>
      </c>
      <c r="F647" s="4" t="str">
        <f xml:space="preserve"> TEXT(RTD("cqg.rtd",,"StudyData", $A$2, "BAR", "", "High", $A$4, -$B647, $A$6,$A$10,,$A$8,$A$12),$A$15)</f>
        <v>4330.00</v>
      </c>
      <c r="G647" s="4" t="str">
        <f xml:space="preserve"> TEXT(RTD("cqg.rtd",,"StudyData", $A$2, "BAR", "", "Low", $A$4, -$B647, $A$6,$A$10,,$A$8,$A$12),$A$15)</f>
        <v>4235.50</v>
      </c>
      <c r="H647" s="4" t="str">
        <f>TEXT(RTD("cqg.rtd",,"StudyData", $A$2, "BAR", "", "Close", $A$4, -$B647, $A$6,$A$10,,$A$8,$A$12),$A$15)</f>
        <v>4304.00</v>
      </c>
      <c r="I647" s="5">
        <f xml:space="preserve"> RTD("cqg.rtd",,"StudyData", $A$2, "Vol", "VolType=auto, CoCType=Contract", "Vol",$A$4, -$B647, $A$6,$A$10,,$A$8,$A$12)</f>
        <v>2494788</v>
      </c>
      <c r="J647" s="1">
        <f>RTD("cqg.rtd",,"StudyData","CSForm("&amp;$A$2&amp;",Trend1:="&amp;$N$2&amp;",Trend2:="&amp;$N$3&amp;",Trend3:="&amp;$N$4&amp;",Trend4:="&amp;$N$5&amp;",Trend5:="&amp;$N$6&amp;",Trend6:="&amp;$N$7&amp;",Trend7:="&amp;$N$8&amp;",Trend8:="&amp;$N$9&amp;",Range7:="&amp;$O$8&amp;",Range8:="&amp;$O$9&amp;",Range9:="&amp;$O$10&amp;",Range10:="&amp;$O$11&amp;",Range11:="&amp;$O$12&amp;",Range12:="&amp;$O$13&amp;")", "Bar", "", "Close",$A$4,-B647,,,,,"T")</f>
        <v>1</v>
      </c>
      <c r="K647" s="4" t="str">
        <f t="shared" si="65"/>
        <v>Engulfing Bullish (EG)</v>
      </c>
      <c r="S647" s="4"/>
      <c r="W647" s="7">
        <f t="shared" si="61"/>
        <v>4248.5</v>
      </c>
      <c r="X647" s="7">
        <f t="shared" si="62"/>
        <v>4330</v>
      </c>
      <c r="Y647" s="7">
        <f t="shared" si="63"/>
        <v>4235.5</v>
      </c>
      <c r="Z647" s="7">
        <f t="shared" si="64"/>
        <v>4304</v>
      </c>
    </row>
    <row r="648" spans="2:26" x14ac:dyDescent="0.25">
      <c r="B648" s="2">
        <f t="shared" si="66"/>
        <v>646</v>
      </c>
      <c r="C648" s="3">
        <f xml:space="preserve"> RTD("cqg.rtd",,"StudyData", $A$2, "BAR", "", "Time", $A$4,-$B648,$A$6,$A$10, "","False","T")</f>
        <v>44868</v>
      </c>
      <c r="D648" s="15">
        <f xml:space="preserve"> RTD("cqg.rtd",,"StudyData", $A$2, "BAR", "", "Time", $A$4,-$B648,$A$6,$A$10, "","False","T")</f>
        <v>44868</v>
      </c>
      <c r="E648" s="4" t="str">
        <f xml:space="preserve"> TEXT(RTD("cqg.rtd",,"StudyData", $A$2, "BAR", "", "Open", $A$4, -$B648, $A$6,$A$10,,$A$8,$A$12),$A$15)</f>
        <v>4291.25</v>
      </c>
      <c r="F648" s="4" t="str">
        <f xml:space="preserve"> TEXT(RTD("cqg.rtd",,"StudyData", $A$2, "BAR", "", "High", $A$4, -$B648, $A$6,$A$10,,$A$8,$A$12),$A$15)</f>
        <v>4307.00</v>
      </c>
      <c r="G648" s="4" t="str">
        <f xml:space="preserve"> TEXT(RTD("cqg.rtd",,"StudyData", $A$2, "BAR", "", "Low", $A$4, -$B648, $A$6,$A$10,,$A$8,$A$12),$A$15)</f>
        <v>4228.75</v>
      </c>
      <c r="H648" s="4" t="str">
        <f>TEXT(RTD("cqg.rtd",,"StudyData", $A$2, "BAR", "", "Close", $A$4, -$B648, $A$6,$A$10,,$A$8,$A$12),$A$15)</f>
        <v>4252.25</v>
      </c>
      <c r="I648" s="5">
        <f xml:space="preserve"> RTD("cqg.rtd",,"StudyData", $A$2, "Vol", "VolType=auto, CoCType=Contract", "Vol",$A$4, -$B648, $A$6,$A$10,,$A$8,$A$12)</f>
        <v>1887557</v>
      </c>
      <c r="J648" s="1">
        <f>RTD("cqg.rtd",,"StudyData","CSForm("&amp;$A$2&amp;",Trend1:="&amp;$N$2&amp;",Trend2:="&amp;$N$3&amp;",Trend3:="&amp;$N$4&amp;",Trend4:="&amp;$N$5&amp;",Trend5:="&amp;$N$6&amp;",Trend6:="&amp;$N$7&amp;",Trend7:="&amp;$N$8&amp;",Trend8:="&amp;$N$9&amp;",Range7:="&amp;$O$8&amp;",Range8:="&amp;$O$9&amp;",Range9:="&amp;$O$10&amp;",Range10:="&amp;$O$11&amp;",Range11:="&amp;$O$12&amp;",Range12:="&amp;$O$13&amp;")", "Bar", "", "Close",$A$4,-B648,,,,,"T")</f>
        <v>0</v>
      </c>
      <c r="K648" s="4" t="str">
        <f t="shared" si="65"/>
        <v/>
      </c>
      <c r="S648" s="4"/>
      <c r="W648" s="7">
        <f t="shared" si="61"/>
        <v>4291.25</v>
      </c>
      <c r="X648" s="7">
        <f t="shared" si="62"/>
        <v>4307</v>
      </c>
      <c r="Y648" s="7">
        <f t="shared" si="63"/>
        <v>4228.75</v>
      </c>
      <c r="Z648" s="7">
        <f t="shared" si="64"/>
        <v>4252.25</v>
      </c>
    </row>
    <row r="649" spans="2:26" x14ac:dyDescent="0.25">
      <c r="B649" s="2">
        <f t="shared" si="66"/>
        <v>647</v>
      </c>
      <c r="C649" s="3">
        <f xml:space="preserve"> RTD("cqg.rtd",,"StudyData", $A$2, "BAR", "", "Time", $A$4,-$B649,$A$6,$A$10, "","False","T")</f>
        <v>44867</v>
      </c>
      <c r="D649" s="15">
        <f xml:space="preserve"> RTD("cqg.rtd",,"StudyData", $A$2, "BAR", "", "Time", $A$4,-$B649,$A$6,$A$10, "","False","T")</f>
        <v>44867</v>
      </c>
      <c r="E649" s="4" t="str">
        <f xml:space="preserve"> TEXT(RTD("cqg.rtd",,"StudyData", $A$2, "BAR", "", "Open", $A$4, -$B649, $A$6,$A$10,,$A$8,$A$12),$A$15)</f>
        <v>4387.50</v>
      </c>
      <c r="F649" s="4" t="str">
        <f xml:space="preserve"> TEXT(RTD("cqg.rtd",,"StudyData", $A$2, "BAR", "", "High", $A$4, -$B649, $A$6,$A$10,,$A$8,$A$12),$A$15)</f>
        <v>4431.50</v>
      </c>
      <c r="G649" s="4" t="str">
        <f xml:space="preserve"> TEXT(RTD("cqg.rtd",,"StudyData", $A$2, "BAR", "", "Low", $A$4, -$B649, $A$6,$A$10,,$A$8,$A$12),$A$15)</f>
        <v>4284.75</v>
      </c>
      <c r="H649" s="4" t="str">
        <f>TEXT(RTD("cqg.rtd",,"StudyData", $A$2, "BAR", "", "Close", $A$4, -$B649, $A$6,$A$10,,$A$8,$A$12),$A$15)</f>
        <v>4293.25</v>
      </c>
      <c r="I649" s="5">
        <f xml:space="preserve"> RTD("cqg.rtd",,"StudyData", $A$2, "Vol", "VolType=auto, CoCType=Contract", "Vol",$A$4, -$B649, $A$6,$A$10,,$A$8,$A$12)</f>
        <v>2210708</v>
      </c>
      <c r="J649" s="1">
        <f>RTD("cqg.rtd",,"StudyData","CSForm("&amp;$A$2&amp;",Trend1:="&amp;$N$2&amp;",Trend2:="&amp;$N$3&amp;",Trend3:="&amp;$N$4&amp;",Trend4:="&amp;$N$5&amp;",Trend5:="&amp;$N$6&amp;",Trend6:="&amp;$N$7&amp;",Trend7:="&amp;$N$8&amp;",Trend8:="&amp;$N$9&amp;",Range7:="&amp;$O$8&amp;",Range8:="&amp;$O$9&amp;",Range9:="&amp;$O$10&amp;",Range10:="&amp;$O$11&amp;",Range11:="&amp;$O$12&amp;",Range12:="&amp;$O$13&amp;")", "Bar", "", "Close",$A$4,-B649,,,,,"T")</f>
        <v>0</v>
      </c>
      <c r="K649" s="4" t="str">
        <f t="shared" si="65"/>
        <v/>
      </c>
      <c r="S649" s="4"/>
      <c r="W649" s="7">
        <f t="shared" si="61"/>
        <v>4387.5</v>
      </c>
      <c r="X649" s="7">
        <f t="shared" si="62"/>
        <v>4431.5</v>
      </c>
      <c r="Y649" s="7">
        <f t="shared" si="63"/>
        <v>4284.75</v>
      </c>
      <c r="Z649" s="7">
        <f t="shared" si="64"/>
        <v>4293.25</v>
      </c>
    </row>
    <row r="650" spans="2:26" x14ac:dyDescent="0.25">
      <c r="B650" s="2">
        <f t="shared" si="66"/>
        <v>648</v>
      </c>
      <c r="C650" s="3">
        <f xml:space="preserve"> RTD("cqg.rtd",,"StudyData", $A$2, "BAR", "", "Time", $A$4,-$B650,$A$6,$A$10, "","False","T")</f>
        <v>44866</v>
      </c>
      <c r="D650" s="15">
        <f xml:space="preserve"> RTD("cqg.rtd",,"StudyData", $A$2, "BAR", "", "Time", $A$4,-$B650,$A$6,$A$10, "","False","T")</f>
        <v>44866</v>
      </c>
      <c r="E650" s="4" t="str">
        <f xml:space="preserve"> TEXT(RTD("cqg.rtd",,"StudyData", $A$2, "BAR", "", "Open", $A$4, -$B650, $A$6,$A$10,,$A$8,$A$12),$A$15)</f>
        <v>4408.50</v>
      </c>
      <c r="F650" s="4" t="str">
        <f xml:space="preserve"> TEXT(RTD("cqg.rtd",,"StudyData", $A$2, "BAR", "", "High", $A$4, -$B650, $A$6,$A$10,,$A$8,$A$12),$A$15)</f>
        <v>4452.50</v>
      </c>
      <c r="G650" s="4" t="str">
        <f xml:space="preserve"> TEXT(RTD("cqg.rtd",,"StudyData", $A$2, "BAR", "", "Low", $A$4, -$B650, $A$6,$A$10,,$A$8,$A$12),$A$15)</f>
        <v>4377.00</v>
      </c>
      <c r="H650" s="4" t="str">
        <f>TEXT(RTD("cqg.rtd",,"StudyData", $A$2, "BAR", "", "Close", $A$4, -$B650, $A$6,$A$10,,$A$8,$A$12),$A$15)</f>
        <v>4390.50</v>
      </c>
      <c r="I650" s="5">
        <f xml:space="preserve"> RTD("cqg.rtd",,"StudyData", $A$2, "Vol", "VolType=auto, CoCType=Contract", "Vol",$A$4, -$B650, $A$6,$A$10,,$A$8,$A$12)</f>
        <v>1895614</v>
      </c>
      <c r="J650" s="1">
        <f>RTD("cqg.rtd",,"StudyData","CSForm("&amp;$A$2&amp;",Trend1:="&amp;$N$2&amp;",Trend2:="&amp;$N$3&amp;",Trend3:="&amp;$N$4&amp;",Trend4:="&amp;$N$5&amp;",Trend5:="&amp;$N$6&amp;",Trend6:="&amp;$N$7&amp;",Trend7:="&amp;$N$8&amp;",Trend8:="&amp;$N$9&amp;",Range7:="&amp;$O$8&amp;",Range8:="&amp;$O$9&amp;",Range9:="&amp;$O$10&amp;",Range10:="&amp;$O$11&amp;",Range11:="&amp;$O$12&amp;",Range12:="&amp;$O$13&amp;")", "Bar", "", "Close",$A$4,-B650,,,,,"T")</f>
        <v>0</v>
      </c>
      <c r="K650" s="4" t="str">
        <f t="shared" si="65"/>
        <v/>
      </c>
      <c r="S650" s="4"/>
      <c r="W650" s="7">
        <f t="shared" si="61"/>
        <v>4408.5</v>
      </c>
      <c r="X650" s="7">
        <f t="shared" si="62"/>
        <v>4452.5</v>
      </c>
      <c r="Y650" s="7">
        <f t="shared" si="63"/>
        <v>4377</v>
      </c>
      <c r="Z650" s="7">
        <f t="shared" si="64"/>
        <v>4390.5</v>
      </c>
    </row>
    <row r="651" spans="2:26" x14ac:dyDescent="0.25">
      <c r="B651" s="2">
        <f t="shared" si="66"/>
        <v>649</v>
      </c>
      <c r="C651" s="3">
        <f xml:space="preserve"> RTD("cqg.rtd",,"StudyData", $A$2, "BAR", "", "Time", $A$4,-$B651,$A$6,$A$10, "","False","T")</f>
        <v>44865</v>
      </c>
      <c r="D651" s="15">
        <f xml:space="preserve"> RTD("cqg.rtd",,"StudyData", $A$2, "BAR", "", "Time", $A$4,-$B651,$A$6,$A$10, "","False","T")</f>
        <v>44865</v>
      </c>
      <c r="E651" s="4" t="str">
        <f xml:space="preserve"> TEXT(RTD("cqg.rtd",,"StudyData", $A$2, "BAR", "", "Open", $A$4, -$B651, $A$6,$A$10,,$A$8,$A$12),$A$15)</f>
        <v>4436.00</v>
      </c>
      <c r="F651" s="4" t="str">
        <f xml:space="preserve"> TEXT(RTD("cqg.rtd",,"StudyData", $A$2, "BAR", "", "High", $A$4, -$B651, $A$6,$A$10,,$A$8,$A$12),$A$15)</f>
        <v>4439.25</v>
      </c>
      <c r="G651" s="4" t="str">
        <f xml:space="preserve"> TEXT(RTD("cqg.rtd",,"StudyData", $A$2, "BAR", "", "Low", $A$4, -$B651, $A$6,$A$10,,$A$8,$A$12),$A$15)</f>
        <v>4396.75</v>
      </c>
      <c r="H651" s="4" t="str">
        <f>TEXT(RTD("cqg.rtd",,"StudyData", $A$2, "BAR", "", "Close", $A$4, -$B651, $A$6,$A$10,,$A$8,$A$12),$A$15)</f>
        <v>4407.50</v>
      </c>
      <c r="I651" s="5">
        <f xml:space="preserve"> RTD("cqg.rtd",,"StudyData", $A$2, "Vol", "VolType=auto, CoCType=Contract", "Vol",$A$4, -$B651, $A$6,$A$10,,$A$8,$A$12)</f>
        <v>2002625</v>
      </c>
      <c r="J651" s="1">
        <f>RTD("cqg.rtd",,"StudyData","CSForm("&amp;$A$2&amp;",Trend1:="&amp;$N$2&amp;",Trend2:="&amp;$N$3&amp;",Trend3:="&amp;$N$4&amp;",Trend4:="&amp;$N$5&amp;",Trend5:="&amp;$N$6&amp;",Trend6:="&amp;$N$7&amp;",Trend7:="&amp;$N$8&amp;",Trend8:="&amp;$N$9&amp;",Range7:="&amp;$O$8&amp;",Range8:="&amp;$O$9&amp;",Range9:="&amp;$O$10&amp;",Range10:="&amp;$O$11&amp;",Range11:="&amp;$O$12&amp;",Range12:="&amp;$O$13&amp;")", "Bar", "", "Close",$A$4,-B651,,,,,"T")</f>
        <v>0</v>
      </c>
      <c r="K651" s="4" t="str">
        <f t="shared" si="65"/>
        <v/>
      </c>
      <c r="S651" s="4"/>
      <c r="W651" s="7">
        <f t="shared" ref="W651:W714" si="67">E651*1</f>
        <v>4436</v>
      </c>
      <c r="X651" s="7">
        <f t="shared" ref="X651:X714" si="68">F651*1</f>
        <v>4439.25</v>
      </c>
      <c r="Y651" s="7">
        <f t="shared" ref="Y651:Y714" si="69">G651*1</f>
        <v>4396.75</v>
      </c>
      <c r="Z651" s="7">
        <f t="shared" ref="Z651:Z714" si="70">H651*1</f>
        <v>4407.5</v>
      </c>
    </row>
    <row r="652" spans="2:26" x14ac:dyDescent="0.25">
      <c r="B652" s="2">
        <f t="shared" si="66"/>
        <v>650</v>
      </c>
      <c r="C652" s="3">
        <f xml:space="preserve"> RTD("cqg.rtd",,"StudyData", $A$2, "BAR", "", "Time", $A$4,-$B652,$A$6,$A$10, "","False","T")</f>
        <v>44862</v>
      </c>
      <c r="D652" s="15">
        <f xml:space="preserve"> RTD("cqg.rtd",,"StudyData", $A$2, "BAR", "", "Time", $A$4,-$B652,$A$6,$A$10, "","False","T")</f>
        <v>44862</v>
      </c>
      <c r="E652" s="4" t="str">
        <f xml:space="preserve"> TEXT(RTD("cqg.rtd",,"StudyData", $A$2, "BAR", "", "Open", $A$4, -$B652, $A$6,$A$10,,$A$8,$A$12),$A$15)</f>
        <v>4322.75</v>
      </c>
      <c r="F652" s="4" t="str">
        <f xml:space="preserve"> TEXT(RTD("cqg.rtd",,"StudyData", $A$2, "BAR", "", "High", $A$4, -$B652, $A$6,$A$10,,$A$8,$A$12),$A$15)</f>
        <v>4448.75</v>
      </c>
      <c r="G652" s="4" t="str">
        <f xml:space="preserve"> TEXT(RTD("cqg.rtd",,"StudyData", $A$2, "BAR", "", "Low", $A$4, -$B652, $A$6,$A$10,,$A$8,$A$12),$A$15)</f>
        <v>4301.25</v>
      </c>
      <c r="H652" s="4" t="str">
        <f>TEXT(RTD("cqg.rtd",,"StudyData", $A$2, "BAR", "", "Close", $A$4, -$B652, $A$6,$A$10,,$A$8,$A$12),$A$15)</f>
        <v>4435.75</v>
      </c>
      <c r="I652" s="5">
        <f xml:space="preserve"> RTD("cqg.rtd",,"StudyData", $A$2, "Vol", "VolType=auto, CoCType=Contract", "Vol",$A$4, -$B652, $A$6,$A$10,,$A$8,$A$12)</f>
        <v>2084386</v>
      </c>
      <c r="J652" s="1">
        <f>RTD("cqg.rtd",,"StudyData","CSForm("&amp;$A$2&amp;",Trend1:="&amp;$N$2&amp;",Trend2:="&amp;$N$3&amp;",Trend3:="&amp;$N$4&amp;",Trend4:="&amp;$N$5&amp;",Trend5:="&amp;$N$6&amp;",Trend6:="&amp;$N$7&amp;",Trend7:="&amp;$N$8&amp;",Trend8:="&amp;$N$9&amp;",Range7:="&amp;$O$8&amp;",Range8:="&amp;$O$9&amp;",Range9:="&amp;$O$10&amp;",Range10:="&amp;$O$11&amp;",Range11:="&amp;$O$12&amp;",Range12:="&amp;$O$13&amp;")", "Bar", "", "Close",$A$4,-B652,,,,,"T")</f>
        <v>0</v>
      </c>
      <c r="K652" s="4" t="str">
        <f t="shared" si="65"/>
        <v/>
      </c>
      <c r="S652" s="4"/>
      <c r="W652" s="7">
        <f t="shared" si="67"/>
        <v>4322.75</v>
      </c>
      <c r="X652" s="7">
        <f t="shared" si="68"/>
        <v>4448.75</v>
      </c>
      <c r="Y652" s="7">
        <f t="shared" si="69"/>
        <v>4301.25</v>
      </c>
      <c r="Z652" s="7">
        <f t="shared" si="70"/>
        <v>4435.75</v>
      </c>
    </row>
    <row r="653" spans="2:26" x14ac:dyDescent="0.25">
      <c r="B653" s="2">
        <f t="shared" si="66"/>
        <v>651</v>
      </c>
      <c r="C653" s="3">
        <f xml:space="preserve"> RTD("cqg.rtd",,"StudyData", $A$2, "BAR", "", "Time", $A$4,-$B653,$A$6,$A$10, "","False","T")</f>
        <v>44861</v>
      </c>
      <c r="D653" s="15">
        <f xml:space="preserve"> RTD("cqg.rtd",,"StudyData", $A$2, "BAR", "", "Time", $A$4,-$B653,$A$6,$A$10, "","False","T")</f>
        <v>44861</v>
      </c>
      <c r="E653" s="4" t="str">
        <f xml:space="preserve"> TEXT(RTD("cqg.rtd",,"StudyData", $A$2, "BAR", "", "Open", $A$4, -$B653, $A$6,$A$10,,$A$8,$A$12),$A$15)</f>
        <v>4368.75</v>
      </c>
      <c r="F653" s="4" t="str">
        <f xml:space="preserve"> TEXT(RTD("cqg.rtd",,"StudyData", $A$2, "BAR", "", "High", $A$4, -$B653, $A$6,$A$10,,$A$8,$A$12),$A$15)</f>
        <v>4395.25</v>
      </c>
      <c r="G653" s="4" t="str">
        <f xml:space="preserve"> TEXT(RTD("cqg.rtd",,"StudyData", $A$2, "BAR", "", "Low", $A$4, -$B653, $A$6,$A$10,,$A$8,$A$12),$A$15)</f>
        <v>4282.00</v>
      </c>
      <c r="H653" s="4" t="str">
        <f>TEXT(RTD("cqg.rtd",,"StudyData", $A$2, "BAR", "", "Close", $A$4, -$B653, $A$6,$A$10,,$A$8,$A$12),$A$15)</f>
        <v>4344.00</v>
      </c>
      <c r="I653" s="5">
        <f xml:space="preserve"> RTD("cqg.rtd",,"StudyData", $A$2, "Vol", "VolType=auto, CoCType=Contract", "Vol",$A$4, -$B653, $A$6,$A$10,,$A$8,$A$12)</f>
        <v>2211786</v>
      </c>
      <c r="J653" s="1">
        <f>RTD("cqg.rtd",,"StudyData","CSForm("&amp;$A$2&amp;",Trend1:="&amp;$N$2&amp;",Trend2:="&amp;$N$3&amp;",Trend3:="&amp;$N$4&amp;",Trend4:="&amp;$N$5&amp;",Trend5:="&amp;$N$6&amp;",Trend6:="&amp;$N$7&amp;",Trend7:="&amp;$N$8&amp;",Trend8:="&amp;$N$9&amp;",Range7:="&amp;$O$8&amp;",Range8:="&amp;$O$9&amp;",Range9:="&amp;$O$10&amp;",Range10:="&amp;$O$11&amp;",Range11:="&amp;$O$12&amp;",Range12:="&amp;$O$13&amp;")", "Bar", "", "Close",$A$4,-B653,,,,,"T")</f>
        <v>2</v>
      </c>
      <c r="K653" s="4" t="str">
        <f t="shared" si="65"/>
        <v>Engulfing Bearish (EG)</v>
      </c>
      <c r="S653" s="4"/>
      <c r="W653" s="7">
        <f t="shared" si="67"/>
        <v>4368.75</v>
      </c>
      <c r="X653" s="7">
        <f t="shared" si="68"/>
        <v>4395.25</v>
      </c>
      <c r="Y653" s="7">
        <f t="shared" si="69"/>
        <v>4282</v>
      </c>
      <c r="Z653" s="7">
        <f t="shared" si="70"/>
        <v>4344</v>
      </c>
    </row>
    <row r="654" spans="2:26" x14ac:dyDescent="0.25">
      <c r="B654" s="2">
        <f t="shared" si="66"/>
        <v>652</v>
      </c>
      <c r="C654" s="3">
        <f xml:space="preserve"> RTD("cqg.rtd",,"StudyData", $A$2, "BAR", "", "Time", $A$4,-$B654,$A$6,$A$10, "","False","T")</f>
        <v>44860</v>
      </c>
      <c r="D654" s="15">
        <f xml:space="preserve"> RTD("cqg.rtd",,"StudyData", $A$2, "BAR", "", "Time", $A$4,-$B654,$A$6,$A$10, "","False","T")</f>
        <v>44860</v>
      </c>
      <c r="E654" s="4" t="str">
        <f xml:space="preserve"> TEXT(RTD("cqg.rtd",,"StudyData", $A$2, "BAR", "", "Open", $A$4, -$B654, $A$6,$A$10,,$A$8,$A$12),$A$15)</f>
        <v>4365.50</v>
      </c>
      <c r="F654" s="4" t="str">
        <f xml:space="preserve"> TEXT(RTD("cqg.rtd",,"StudyData", $A$2, "BAR", "", "High", $A$4, -$B654, $A$6,$A$10,,$A$8,$A$12),$A$15)</f>
        <v>4422.00</v>
      </c>
      <c r="G654" s="4" t="str">
        <f xml:space="preserve"> TEXT(RTD("cqg.rtd",,"StudyData", $A$2, "BAR", "", "Low", $A$4, -$B654, $A$6,$A$10,,$A$8,$A$12),$A$15)</f>
        <v>4348.75</v>
      </c>
      <c r="H654" s="4" t="str">
        <f>TEXT(RTD("cqg.rtd",,"StudyData", $A$2, "BAR", "", "Close", $A$4, -$B654, $A$6,$A$10,,$A$8,$A$12),$A$15)</f>
        <v>4365.50</v>
      </c>
      <c r="I654" s="5">
        <f xml:space="preserve"> RTD("cqg.rtd",,"StudyData", $A$2, "Vol", "VolType=auto, CoCType=Contract", "Vol",$A$4, -$B654, $A$6,$A$10,,$A$8,$A$12)</f>
        <v>2118534</v>
      </c>
      <c r="J654" s="1">
        <f>RTD("cqg.rtd",,"StudyData","CSForm("&amp;$A$2&amp;",Trend1:="&amp;$N$2&amp;",Trend2:="&amp;$N$3&amp;",Trend3:="&amp;$N$4&amp;",Trend4:="&amp;$N$5&amp;",Trend5:="&amp;$N$6&amp;",Trend6:="&amp;$N$7&amp;",Trend7:="&amp;$N$8&amp;",Trend8:="&amp;$N$9&amp;",Range7:="&amp;$O$8&amp;",Range8:="&amp;$O$9&amp;",Range9:="&amp;$O$10&amp;",Range10:="&amp;$O$11&amp;",Range11:="&amp;$O$12&amp;",Range12:="&amp;$O$13&amp;")", "Bar", "", "Close",$A$4,-B654,,,,,"T")</f>
        <v>0</v>
      </c>
      <c r="K654" s="4" t="str">
        <f t="shared" si="65"/>
        <v/>
      </c>
      <c r="S654" s="4"/>
      <c r="W654" s="7">
        <f t="shared" si="67"/>
        <v>4365.5</v>
      </c>
      <c r="X654" s="7">
        <f t="shared" si="68"/>
        <v>4422</v>
      </c>
      <c r="Y654" s="7">
        <f t="shared" si="69"/>
        <v>4348.75</v>
      </c>
      <c r="Z654" s="7">
        <f t="shared" si="70"/>
        <v>4365.5</v>
      </c>
    </row>
    <row r="655" spans="2:26" x14ac:dyDescent="0.25">
      <c r="B655" s="2">
        <f t="shared" si="66"/>
        <v>653</v>
      </c>
      <c r="C655" s="3">
        <f xml:space="preserve"> RTD("cqg.rtd",,"StudyData", $A$2, "BAR", "", "Time", $A$4,-$B655,$A$6,$A$10, "","False","T")</f>
        <v>44859</v>
      </c>
      <c r="D655" s="15">
        <f xml:space="preserve"> RTD("cqg.rtd",,"StudyData", $A$2, "BAR", "", "Time", $A$4,-$B655,$A$6,$A$10, "","False","T")</f>
        <v>44859</v>
      </c>
      <c r="E655" s="4" t="str">
        <f xml:space="preserve"> TEXT(RTD("cqg.rtd",,"StudyData", $A$2, "BAR", "", "Open", $A$4, -$B655, $A$6,$A$10,,$A$8,$A$12),$A$15)</f>
        <v>4327.75</v>
      </c>
      <c r="F655" s="4" t="str">
        <f xml:space="preserve"> TEXT(RTD("cqg.rtd",,"StudyData", $A$2, "BAR", "", "High", $A$4, -$B655, $A$6,$A$10,,$A$8,$A$12),$A$15)</f>
        <v>4398.75</v>
      </c>
      <c r="G655" s="4" t="str">
        <f xml:space="preserve"> TEXT(RTD("cqg.rtd",,"StudyData", $A$2, "BAR", "", "Low", $A$4, -$B655, $A$6,$A$10,,$A$8,$A$12),$A$15)</f>
        <v>4314.50</v>
      </c>
      <c r="H655" s="4" t="str">
        <f>TEXT(RTD("cqg.rtd",,"StudyData", $A$2, "BAR", "", "Close", $A$4, -$B655, $A$6,$A$10,,$A$8,$A$12),$A$15)</f>
        <v>4394.75</v>
      </c>
      <c r="I655" s="5">
        <f xml:space="preserve"> RTD("cqg.rtd",,"StudyData", $A$2, "Vol", "VolType=auto, CoCType=Contract", "Vol",$A$4, -$B655, $A$6,$A$10,,$A$8,$A$12)</f>
        <v>1836723</v>
      </c>
      <c r="J655" s="1">
        <f>RTD("cqg.rtd",,"StudyData","CSForm("&amp;$A$2&amp;",Trend1:="&amp;$N$2&amp;",Trend2:="&amp;$N$3&amp;",Trend3:="&amp;$N$4&amp;",Trend4:="&amp;$N$5&amp;",Trend5:="&amp;$N$6&amp;",Trend6:="&amp;$N$7&amp;",Trend7:="&amp;$N$8&amp;",Trend8:="&amp;$N$9&amp;",Range7:="&amp;$O$8&amp;",Range8:="&amp;$O$9&amp;",Range9:="&amp;$O$10&amp;",Range10:="&amp;$O$11&amp;",Range11:="&amp;$O$12&amp;",Range12:="&amp;$O$13&amp;")", "Bar", "", "Close",$A$4,-B655,,,,,"T")</f>
        <v>0</v>
      </c>
      <c r="K655" s="4" t="str">
        <f t="shared" si="65"/>
        <v/>
      </c>
      <c r="S655" s="4"/>
      <c r="W655" s="7">
        <f t="shared" si="67"/>
        <v>4327.75</v>
      </c>
      <c r="X655" s="7">
        <f t="shared" si="68"/>
        <v>4398.75</v>
      </c>
      <c r="Y655" s="7">
        <f t="shared" si="69"/>
        <v>4314.5</v>
      </c>
      <c r="Z655" s="7">
        <f t="shared" si="70"/>
        <v>4394.75</v>
      </c>
    </row>
    <row r="656" spans="2:26" x14ac:dyDescent="0.25">
      <c r="B656" s="2">
        <f t="shared" si="66"/>
        <v>654</v>
      </c>
      <c r="C656" s="3">
        <f xml:space="preserve"> RTD("cqg.rtd",,"StudyData", $A$2, "BAR", "", "Time", $A$4,-$B656,$A$6,$A$10, "","False","T")</f>
        <v>44858</v>
      </c>
      <c r="D656" s="15">
        <f xml:space="preserve"> RTD("cqg.rtd",,"StudyData", $A$2, "BAR", "", "Time", $A$4,-$B656,$A$6,$A$10, "","False","T")</f>
        <v>44858</v>
      </c>
      <c r="E656" s="4" t="str">
        <f xml:space="preserve"> TEXT(RTD("cqg.rtd",,"StudyData", $A$2, "BAR", "", "Open", $A$4, -$B656, $A$6,$A$10,,$A$8,$A$12),$A$15)</f>
        <v>4295.50</v>
      </c>
      <c r="F656" s="4" t="str">
        <f xml:space="preserve"> TEXT(RTD("cqg.rtd",,"StudyData", $A$2, "BAR", "", "High", $A$4, -$B656, $A$6,$A$10,,$A$8,$A$12),$A$15)</f>
        <v>4346.50</v>
      </c>
      <c r="G656" s="4" t="str">
        <f xml:space="preserve"> TEXT(RTD("cqg.rtd",,"StudyData", $A$2, "BAR", "", "Low", $A$4, -$B656, $A$6,$A$10,,$A$8,$A$12),$A$15)</f>
        <v>4261.00</v>
      </c>
      <c r="H656" s="4" t="str">
        <f>TEXT(RTD("cqg.rtd",,"StudyData", $A$2, "BAR", "", "Close", $A$4, -$B656, $A$6,$A$10,,$A$8,$A$12),$A$15)</f>
        <v>4333.75</v>
      </c>
      <c r="I656" s="5">
        <f xml:space="preserve"> RTD("cqg.rtd",,"StudyData", $A$2, "Vol", "VolType=auto, CoCType=Contract", "Vol",$A$4, -$B656, $A$6,$A$10,,$A$8,$A$12)</f>
        <v>2109780</v>
      </c>
      <c r="J656" s="1">
        <f>RTD("cqg.rtd",,"StudyData","CSForm("&amp;$A$2&amp;",Trend1:="&amp;$N$2&amp;",Trend2:="&amp;$N$3&amp;",Trend3:="&amp;$N$4&amp;",Trend4:="&amp;$N$5&amp;",Trend5:="&amp;$N$6&amp;",Trend6:="&amp;$N$7&amp;",Trend7:="&amp;$N$8&amp;",Trend8:="&amp;$N$9&amp;",Range7:="&amp;$O$8&amp;",Range8:="&amp;$O$9&amp;",Range9:="&amp;$O$10&amp;",Range10:="&amp;$O$11&amp;",Range11:="&amp;$O$12&amp;",Range12:="&amp;$O$13&amp;")", "Bar", "", "Close",$A$4,-B656,,,,,"T")</f>
        <v>0</v>
      </c>
      <c r="K656" s="4" t="str">
        <f t="shared" si="65"/>
        <v/>
      </c>
      <c r="S656" s="4"/>
      <c r="W656" s="7">
        <f t="shared" si="67"/>
        <v>4295.5</v>
      </c>
      <c r="X656" s="7">
        <f t="shared" si="68"/>
        <v>4346.5</v>
      </c>
      <c r="Y656" s="7">
        <f t="shared" si="69"/>
        <v>4261</v>
      </c>
      <c r="Z656" s="7">
        <f t="shared" si="70"/>
        <v>4333.75</v>
      </c>
    </row>
    <row r="657" spans="2:26" x14ac:dyDescent="0.25">
      <c r="B657" s="2">
        <f t="shared" si="66"/>
        <v>655</v>
      </c>
      <c r="C657" s="3">
        <f xml:space="preserve"> RTD("cqg.rtd",,"StudyData", $A$2, "BAR", "", "Time", $A$4,-$B657,$A$6,$A$10, "","False","T")</f>
        <v>44855</v>
      </c>
      <c r="D657" s="15">
        <f xml:space="preserve"> RTD("cqg.rtd",,"StudyData", $A$2, "BAR", "", "Time", $A$4,-$B657,$A$6,$A$10, "","False","T")</f>
        <v>44855</v>
      </c>
      <c r="E657" s="4" t="str">
        <f xml:space="preserve"> TEXT(RTD("cqg.rtd",,"StudyData", $A$2, "BAR", "", "Open", $A$4, -$B657, $A$6,$A$10,,$A$8,$A$12),$A$15)</f>
        <v>4202.25</v>
      </c>
      <c r="F657" s="4" t="str">
        <f xml:space="preserve"> TEXT(RTD("cqg.rtd",,"StudyData", $A$2, "BAR", "", "High", $A$4, -$B657, $A$6,$A$10,,$A$8,$A$12),$A$15)</f>
        <v>4297.75</v>
      </c>
      <c r="G657" s="4" t="str">
        <f xml:space="preserve"> TEXT(RTD("cqg.rtd",,"StudyData", $A$2, "BAR", "", "Low", $A$4, -$B657, $A$6,$A$10,,$A$8,$A$12),$A$15)</f>
        <v>4166.00</v>
      </c>
      <c r="H657" s="4" t="str">
        <f>TEXT(RTD("cqg.rtd",,"StudyData", $A$2, "BAR", "", "Close", $A$4, -$B657, $A$6,$A$10,,$A$8,$A$12),$A$15)</f>
        <v>4288.50</v>
      </c>
      <c r="I657" s="5">
        <f xml:space="preserve"> RTD("cqg.rtd",,"StudyData", $A$2, "Vol", "VolType=auto, CoCType=Contract", "Vol",$A$4, -$B657, $A$6,$A$10,,$A$8,$A$12)</f>
        <v>2681019</v>
      </c>
      <c r="J657" s="1">
        <f>RTD("cqg.rtd",,"StudyData","CSForm("&amp;$A$2&amp;",Trend1:="&amp;$N$2&amp;",Trend2:="&amp;$N$3&amp;",Trend3:="&amp;$N$4&amp;",Trend4:="&amp;$N$5&amp;",Trend5:="&amp;$N$6&amp;",Trend6:="&amp;$N$7&amp;",Trend7:="&amp;$N$8&amp;",Trend8:="&amp;$N$9&amp;",Range7:="&amp;$O$8&amp;",Range8:="&amp;$O$9&amp;",Range9:="&amp;$O$10&amp;",Range10:="&amp;$O$11&amp;",Range11:="&amp;$O$12&amp;",Range12:="&amp;$O$13&amp;")", "Bar", "", "Close",$A$4,-B657,,,,,"T")</f>
        <v>0</v>
      </c>
      <c r="K657" s="4" t="str">
        <f t="shared" si="65"/>
        <v/>
      </c>
      <c r="S657" s="4"/>
      <c r="W657" s="7">
        <f t="shared" si="67"/>
        <v>4202.25</v>
      </c>
      <c r="X657" s="7">
        <f t="shared" si="68"/>
        <v>4297.75</v>
      </c>
      <c r="Y657" s="7">
        <f t="shared" si="69"/>
        <v>4166</v>
      </c>
      <c r="Z657" s="7">
        <f t="shared" si="70"/>
        <v>4288.5</v>
      </c>
    </row>
    <row r="658" spans="2:26" x14ac:dyDescent="0.25">
      <c r="B658" s="2">
        <f t="shared" si="66"/>
        <v>656</v>
      </c>
      <c r="C658" s="3">
        <f xml:space="preserve"> RTD("cqg.rtd",,"StudyData", $A$2, "BAR", "", "Time", $A$4,-$B658,$A$6,$A$10, "","False","T")</f>
        <v>44854</v>
      </c>
      <c r="D658" s="15">
        <f xml:space="preserve"> RTD("cqg.rtd",,"StudyData", $A$2, "BAR", "", "Time", $A$4,-$B658,$A$6,$A$10, "","False","T")</f>
        <v>44854</v>
      </c>
      <c r="E658" s="4" t="str">
        <f xml:space="preserve"> TEXT(RTD("cqg.rtd",,"StudyData", $A$2, "BAR", "", "Open", $A$4, -$B658, $A$6,$A$10,,$A$8,$A$12),$A$15)</f>
        <v>4232.50</v>
      </c>
      <c r="F658" s="4" t="str">
        <f xml:space="preserve"> TEXT(RTD("cqg.rtd",,"StudyData", $A$2, "BAR", "", "High", $A$4, -$B658, $A$6,$A$10,,$A$8,$A$12),$A$15)</f>
        <v>4272.50</v>
      </c>
      <c r="G658" s="4" t="str">
        <f xml:space="preserve"> TEXT(RTD("cqg.rtd",,"StudyData", $A$2, "BAR", "", "Low", $A$4, -$B658, $A$6,$A$10,,$A$8,$A$12),$A$15)</f>
        <v>4190.75</v>
      </c>
      <c r="H658" s="4" t="str">
        <f>TEXT(RTD("cqg.rtd",,"StudyData", $A$2, "BAR", "", "Close", $A$4, -$B658, $A$6,$A$10,,$A$8,$A$12),$A$15)</f>
        <v>4199.75</v>
      </c>
      <c r="I658" s="5">
        <f xml:space="preserve"> RTD("cqg.rtd",,"StudyData", $A$2, "Vol", "VolType=auto, CoCType=Contract", "Vol",$A$4, -$B658, $A$6,$A$10,,$A$8,$A$12)</f>
        <v>2403705</v>
      </c>
      <c r="J658" s="1">
        <f>RTD("cqg.rtd",,"StudyData","CSForm("&amp;$A$2&amp;",Trend1:="&amp;$N$2&amp;",Trend2:="&amp;$N$3&amp;",Trend3:="&amp;$N$4&amp;",Trend4:="&amp;$N$5&amp;",Trend5:="&amp;$N$6&amp;",Trend6:="&amp;$N$7&amp;",Trend7:="&amp;$N$8&amp;",Trend8:="&amp;$N$9&amp;",Range7:="&amp;$O$8&amp;",Range8:="&amp;$O$9&amp;",Range9:="&amp;$O$10&amp;",Range10:="&amp;$O$11&amp;",Range11:="&amp;$O$12&amp;",Range12:="&amp;$O$13&amp;")", "Bar", "", "Close",$A$4,-B658,,,,,"T")</f>
        <v>0</v>
      </c>
      <c r="K658" s="4" t="str">
        <f t="shared" si="65"/>
        <v/>
      </c>
      <c r="S658" s="4"/>
      <c r="W658" s="7">
        <f t="shared" si="67"/>
        <v>4232.5</v>
      </c>
      <c r="X658" s="7">
        <f t="shared" si="68"/>
        <v>4272.5</v>
      </c>
      <c r="Y658" s="7">
        <f t="shared" si="69"/>
        <v>4190.75</v>
      </c>
      <c r="Z658" s="7">
        <f t="shared" si="70"/>
        <v>4199.75</v>
      </c>
    </row>
    <row r="659" spans="2:26" x14ac:dyDescent="0.25">
      <c r="B659" s="2">
        <f t="shared" si="66"/>
        <v>657</v>
      </c>
      <c r="C659" s="3">
        <f xml:space="preserve"> RTD("cqg.rtd",,"StudyData", $A$2, "BAR", "", "Time", $A$4,-$B659,$A$6,$A$10, "","False","T")</f>
        <v>44853</v>
      </c>
      <c r="D659" s="15">
        <f xml:space="preserve"> RTD("cqg.rtd",,"StudyData", $A$2, "BAR", "", "Time", $A$4,-$B659,$A$6,$A$10, "","False","T")</f>
        <v>44853</v>
      </c>
      <c r="E659" s="4" t="str">
        <f xml:space="preserve"> TEXT(RTD("cqg.rtd",,"StudyData", $A$2, "BAR", "", "Open", $A$4, -$B659, $A$6,$A$10,,$A$8,$A$12),$A$15)</f>
        <v>4284.25</v>
      </c>
      <c r="F659" s="4" t="str">
        <f xml:space="preserve"> TEXT(RTD("cqg.rtd",,"StudyData", $A$2, "BAR", "", "High", $A$4, -$B659, $A$6,$A$10,,$A$8,$A$12),$A$15)</f>
        <v>4298.75</v>
      </c>
      <c r="G659" s="4" t="str">
        <f xml:space="preserve"> TEXT(RTD("cqg.rtd",,"StudyData", $A$2, "BAR", "", "Low", $A$4, -$B659, $A$6,$A$10,,$A$8,$A$12),$A$15)</f>
        <v>4201.25</v>
      </c>
      <c r="H659" s="4" t="str">
        <f>TEXT(RTD("cqg.rtd",,"StudyData", $A$2, "BAR", "", "Close", $A$4, -$B659, $A$6,$A$10,,$A$8,$A$12),$A$15)</f>
        <v>4231.75</v>
      </c>
      <c r="I659" s="5">
        <f xml:space="preserve"> RTD("cqg.rtd",,"StudyData", $A$2, "Vol", "VolType=auto, CoCType=Contract", "Vol",$A$4, -$B659, $A$6,$A$10,,$A$8,$A$12)</f>
        <v>2348844</v>
      </c>
      <c r="J659" s="1">
        <f>RTD("cqg.rtd",,"StudyData","CSForm("&amp;$A$2&amp;",Trend1:="&amp;$N$2&amp;",Trend2:="&amp;$N$3&amp;",Trend3:="&amp;$N$4&amp;",Trend4:="&amp;$N$5&amp;",Trend5:="&amp;$N$6&amp;",Trend6:="&amp;$N$7&amp;",Trend7:="&amp;$N$8&amp;",Trend8:="&amp;$N$9&amp;",Range7:="&amp;$O$8&amp;",Range8:="&amp;$O$9&amp;",Range9:="&amp;$O$10&amp;",Range10:="&amp;$O$11&amp;",Range11:="&amp;$O$12&amp;",Range12:="&amp;$O$13&amp;")", "Bar", "", "Close",$A$4,-B659,,,,,"T")</f>
        <v>0</v>
      </c>
      <c r="K659" s="4" t="str">
        <f t="shared" si="65"/>
        <v/>
      </c>
      <c r="S659" s="4"/>
      <c r="W659" s="7">
        <f t="shared" si="67"/>
        <v>4284.25</v>
      </c>
      <c r="X659" s="7">
        <f t="shared" si="68"/>
        <v>4298.75</v>
      </c>
      <c r="Y659" s="7">
        <f t="shared" si="69"/>
        <v>4201.25</v>
      </c>
      <c r="Z659" s="7">
        <f t="shared" si="70"/>
        <v>4231.75</v>
      </c>
    </row>
    <row r="660" spans="2:26" x14ac:dyDescent="0.25">
      <c r="B660" s="2">
        <f t="shared" si="66"/>
        <v>658</v>
      </c>
      <c r="C660" s="3">
        <f xml:space="preserve"> RTD("cqg.rtd",,"StudyData", $A$2, "BAR", "", "Time", $A$4,-$B660,$A$6,$A$10, "","False","T")</f>
        <v>44852</v>
      </c>
      <c r="D660" s="15">
        <f xml:space="preserve"> RTD("cqg.rtd",,"StudyData", $A$2, "BAR", "", "Time", $A$4,-$B660,$A$6,$A$10, "","False","T")</f>
        <v>44852</v>
      </c>
      <c r="E660" s="4" t="str">
        <f xml:space="preserve"> TEXT(RTD("cqg.rtd",,"StudyData", $A$2, "BAR", "", "Open", $A$4, -$B660, $A$6,$A$10,,$A$8,$A$12),$A$15)</f>
        <v>4230.75</v>
      </c>
      <c r="F660" s="4" t="str">
        <f xml:space="preserve"> TEXT(RTD("cqg.rtd",,"StudyData", $A$2, "BAR", "", "High", $A$4, -$B660, $A$6,$A$10,,$A$8,$A$12),$A$15)</f>
        <v>4301.75</v>
      </c>
      <c r="G660" s="4" t="str">
        <f xml:space="preserve"> TEXT(RTD("cqg.rtd",,"StudyData", $A$2, "BAR", "", "Low", $A$4, -$B660, $A$6,$A$10,,$A$8,$A$12),$A$15)</f>
        <v>4221.75</v>
      </c>
      <c r="H660" s="4" t="str">
        <f>TEXT(RTD("cqg.rtd",,"StudyData", $A$2, "BAR", "", "Close", $A$4, -$B660, $A$6,$A$10,,$A$8,$A$12),$A$15)</f>
        <v>4257.25</v>
      </c>
      <c r="I660" s="5">
        <f xml:space="preserve"> RTD("cqg.rtd",,"StudyData", $A$2, "Vol", "VolType=auto, CoCType=Contract", "Vol",$A$4, -$B660, $A$6,$A$10,,$A$8,$A$12)</f>
        <v>2746886</v>
      </c>
      <c r="J660" s="1">
        <f>RTD("cqg.rtd",,"StudyData","CSForm("&amp;$A$2&amp;",Trend1:="&amp;$N$2&amp;",Trend2:="&amp;$N$3&amp;",Trend3:="&amp;$N$4&amp;",Trend4:="&amp;$N$5&amp;",Trend5:="&amp;$N$6&amp;",Trend6:="&amp;$N$7&amp;",Trend7:="&amp;$N$8&amp;",Trend8:="&amp;$N$9&amp;",Range7:="&amp;$O$8&amp;",Range8:="&amp;$O$9&amp;",Range9:="&amp;$O$10&amp;",Range10:="&amp;$O$11&amp;",Range11:="&amp;$O$12&amp;",Range12:="&amp;$O$13&amp;")", "Bar", "", "Close",$A$4,-B660,,,,,"T")</f>
        <v>0</v>
      </c>
      <c r="K660" s="4" t="str">
        <f t="shared" si="65"/>
        <v/>
      </c>
      <c r="S660" s="4"/>
      <c r="W660" s="7">
        <f t="shared" si="67"/>
        <v>4230.75</v>
      </c>
      <c r="X660" s="7">
        <f t="shared" si="68"/>
        <v>4301.75</v>
      </c>
      <c r="Y660" s="7">
        <f t="shared" si="69"/>
        <v>4221.75</v>
      </c>
      <c r="Z660" s="7">
        <f t="shared" si="70"/>
        <v>4257.25</v>
      </c>
    </row>
    <row r="661" spans="2:26" x14ac:dyDescent="0.25">
      <c r="B661" s="2">
        <f t="shared" si="66"/>
        <v>659</v>
      </c>
      <c r="C661" s="3">
        <f xml:space="preserve"> RTD("cqg.rtd",,"StudyData", $A$2, "BAR", "", "Time", $A$4,-$B661,$A$6,$A$10, "","False","T")</f>
        <v>44851</v>
      </c>
      <c r="D661" s="15">
        <f xml:space="preserve"> RTD("cqg.rtd",,"StudyData", $A$2, "BAR", "", "Time", $A$4,-$B661,$A$6,$A$10, "","False","T")</f>
        <v>44851</v>
      </c>
      <c r="E661" s="4" t="str">
        <f xml:space="preserve"> TEXT(RTD("cqg.rtd",,"StudyData", $A$2, "BAR", "", "Open", $A$4, -$B661, $A$6,$A$10,,$A$8,$A$12),$A$15)</f>
        <v>4115.50</v>
      </c>
      <c r="F661" s="4" t="str">
        <f xml:space="preserve"> TEXT(RTD("cqg.rtd",,"StudyData", $A$2, "BAR", "", "High", $A$4, -$B661, $A$6,$A$10,,$A$8,$A$12),$A$15)</f>
        <v>4227.00</v>
      </c>
      <c r="G661" s="4" t="str">
        <f xml:space="preserve"> TEXT(RTD("cqg.rtd",,"StudyData", $A$2, "BAR", "", "Low", $A$4, -$B661, $A$6,$A$10,,$A$8,$A$12),$A$15)</f>
        <v>4115.00</v>
      </c>
      <c r="H661" s="4" t="str">
        <f>TEXT(RTD("cqg.rtd",,"StudyData", $A$2, "BAR", "", "Close", $A$4, -$B661, $A$6,$A$10,,$A$8,$A$12),$A$15)</f>
        <v>4213.75</v>
      </c>
      <c r="I661" s="5">
        <f xml:space="preserve"> RTD("cqg.rtd",,"StudyData", $A$2, "Vol", "VolType=auto, CoCType=Contract", "Vol",$A$4, -$B661, $A$6,$A$10,,$A$8,$A$12)</f>
        <v>1951998</v>
      </c>
      <c r="J661" s="1">
        <f>RTD("cqg.rtd",,"StudyData","CSForm("&amp;$A$2&amp;",Trend1:="&amp;$N$2&amp;",Trend2:="&amp;$N$3&amp;",Trend3:="&amp;$N$4&amp;",Trend4:="&amp;$N$5&amp;",Trend5:="&amp;$N$6&amp;",Trend6:="&amp;$N$7&amp;",Trend7:="&amp;$N$8&amp;",Trend8:="&amp;$N$9&amp;",Range7:="&amp;$O$8&amp;",Range8:="&amp;$O$9&amp;",Range9:="&amp;$O$10&amp;",Range10:="&amp;$O$11&amp;",Range11:="&amp;$O$12&amp;",Range12:="&amp;$O$13&amp;")", "Bar", "", "Close",$A$4,-B661,,,,,"T")</f>
        <v>1</v>
      </c>
      <c r="K661" s="4" t="str">
        <f t="shared" si="65"/>
        <v>Engulfing Bullish (EG)</v>
      </c>
      <c r="S661" s="4"/>
      <c r="W661" s="7">
        <f t="shared" si="67"/>
        <v>4115.5</v>
      </c>
      <c r="X661" s="7">
        <f t="shared" si="68"/>
        <v>4227</v>
      </c>
      <c r="Y661" s="7">
        <f t="shared" si="69"/>
        <v>4115</v>
      </c>
      <c r="Z661" s="7">
        <f t="shared" si="70"/>
        <v>4213.75</v>
      </c>
    </row>
    <row r="662" spans="2:26" x14ac:dyDescent="0.25">
      <c r="B662" s="2">
        <f t="shared" si="66"/>
        <v>660</v>
      </c>
      <c r="C662" s="3">
        <f xml:space="preserve"> RTD("cqg.rtd",,"StudyData", $A$2, "BAR", "", "Time", $A$4,-$B662,$A$6,$A$10, "","False","T")</f>
        <v>44848</v>
      </c>
      <c r="D662" s="15">
        <f xml:space="preserve"> RTD("cqg.rtd",,"StudyData", $A$2, "BAR", "", "Time", $A$4,-$B662,$A$6,$A$10, "","False","T")</f>
        <v>44848</v>
      </c>
      <c r="E662" s="4" t="str">
        <f xml:space="preserve"> TEXT(RTD("cqg.rtd",,"StudyData", $A$2, "BAR", "", "Open", $A$4, -$B662, $A$6,$A$10,,$A$8,$A$12),$A$15)</f>
        <v>4204.75</v>
      </c>
      <c r="F662" s="4" t="str">
        <f xml:space="preserve"> TEXT(RTD("cqg.rtd",,"StudyData", $A$2, "BAR", "", "High", $A$4, -$B662, $A$6,$A$10,,$A$8,$A$12),$A$15)</f>
        <v>4258.25</v>
      </c>
      <c r="G662" s="4" t="str">
        <f xml:space="preserve"> TEXT(RTD("cqg.rtd",,"StudyData", $A$2, "BAR", "", "Low", $A$4, -$B662, $A$6,$A$10,,$A$8,$A$12),$A$15)</f>
        <v>4115.75</v>
      </c>
      <c r="H662" s="4" t="str">
        <f>TEXT(RTD("cqg.rtd",,"StudyData", $A$2, "BAR", "", "Close", $A$4, -$B662, $A$6,$A$10,,$A$8,$A$12),$A$15)</f>
        <v>4122.00</v>
      </c>
      <c r="I662" s="5">
        <f xml:space="preserve"> RTD("cqg.rtd",,"StudyData", $A$2, "Vol", "VolType=auto, CoCType=Contract", "Vol",$A$4, -$B662, $A$6,$A$10,,$A$8,$A$12)</f>
        <v>2730405</v>
      </c>
      <c r="J662" s="1">
        <f>RTD("cqg.rtd",,"StudyData","CSForm("&amp;$A$2&amp;",Trend1:="&amp;$N$2&amp;",Trend2:="&amp;$N$3&amp;",Trend3:="&amp;$N$4&amp;",Trend4:="&amp;$N$5&amp;",Trend5:="&amp;$N$6&amp;",Trend6:="&amp;$N$7&amp;",Trend7:="&amp;$N$8&amp;",Trend8:="&amp;$N$9&amp;",Range7:="&amp;$O$8&amp;",Range8:="&amp;$O$9&amp;",Range9:="&amp;$O$10&amp;",Range10:="&amp;$O$11&amp;",Range11:="&amp;$O$12&amp;",Range12:="&amp;$O$13&amp;")", "Bar", "", "Close",$A$4,-B662,,,,,"T")</f>
        <v>0</v>
      </c>
      <c r="K662" s="4" t="str">
        <f t="shared" si="65"/>
        <v/>
      </c>
      <c r="S662" s="4"/>
      <c r="W662" s="7">
        <f t="shared" si="67"/>
        <v>4204.75</v>
      </c>
      <c r="X662" s="7">
        <f t="shared" si="68"/>
        <v>4258.25</v>
      </c>
      <c r="Y662" s="7">
        <f t="shared" si="69"/>
        <v>4115.75</v>
      </c>
      <c r="Z662" s="7">
        <f t="shared" si="70"/>
        <v>4122</v>
      </c>
    </row>
    <row r="663" spans="2:26" x14ac:dyDescent="0.25">
      <c r="B663" s="2">
        <f t="shared" si="66"/>
        <v>661</v>
      </c>
      <c r="C663" s="3">
        <f xml:space="preserve"> RTD("cqg.rtd",,"StudyData", $A$2, "BAR", "", "Time", $A$4,-$B663,$A$6,$A$10, "","False","T")</f>
        <v>44847</v>
      </c>
      <c r="D663" s="15">
        <f xml:space="preserve"> RTD("cqg.rtd",,"StudyData", $A$2, "BAR", "", "Time", $A$4,-$B663,$A$6,$A$10, "","False","T")</f>
        <v>44847</v>
      </c>
      <c r="E663" s="4" t="str">
        <f xml:space="preserve"> TEXT(RTD("cqg.rtd",,"StudyData", $A$2, "BAR", "", "Open", $A$4, -$B663, $A$6,$A$10,,$A$8,$A$12),$A$15)</f>
        <v>4120.75</v>
      </c>
      <c r="F663" s="4" t="str">
        <f xml:space="preserve"> TEXT(RTD("cqg.rtd",,"StudyData", $A$2, "BAR", "", "High", $A$4, -$B663, $A$6,$A$10,,$A$8,$A$12),$A$15)</f>
        <v>4222.25</v>
      </c>
      <c r="G663" s="4" t="str">
        <f xml:space="preserve"> TEXT(RTD("cqg.rtd",,"StudyData", $A$2, "BAR", "", "Low", $A$4, -$B663, $A$6,$A$10,,$A$8,$A$12),$A$15)</f>
        <v>4026.50</v>
      </c>
      <c r="H663" s="4" t="str">
        <f>TEXT(RTD("cqg.rtd",,"StudyData", $A$2, "BAR", "", "Close", $A$4, -$B663, $A$6,$A$10,,$A$8,$A$12),$A$15)</f>
        <v>4206.25</v>
      </c>
      <c r="I663" s="5">
        <f xml:space="preserve"> RTD("cqg.rtd",,"StudyData", $A$2, "Vol", "VolType=auto, CoCType=Contract", "Vol",$A$4, -$B663, $A$6,$A$10,,$A$8,$A$12)</f>
        <v>3288646</v>
      </c>
      <c r="J663" s="1">
        <f>RTD("cqg.rtd",,"StudyData","CSForm("&amp;$A$2&amp;",Trend1:="&amp;$N$2&amp;",Trend2:="&amp;$N$3&amp;",Trend3:="&amp;$N$4&amp;",Trend4:="&amp;$N$5&amp;",Trend5:="&amp;$N$6&amp;",Trend6:="&amp;$N$7&amp;",Trend7:="&amp;$N$8&amp;",Trend8:="&amp;$N$9&amp;",Range7:="&amp;$O$8&amp;",Range8:="&amp;$O$9&amp;",Range9:="&amp;$O$10&amp;",Range10:="&amp;$O$11&amp;",Range11:="&amp;$O$12&amp;",Range12:="&amp;$O$13&amp;")", "Bar", "", "Close",$A$4,-B663,,,,,"T")</f>
        <v>0</v>
      </c>
      <c r="K663" s="4" t="str">
        <f t="shared" si="65"/>
        <v/>
      </c>
      <c r="S663" s="4"/>
      <c r="W663" s="7">
        <f t="shared" si="67"/>
        <v>4120.75</v>
      </c>
      <c r="X663" s="7">
        <f t="shared" si="68"/>
        <v>4222.25</v>
      </c>
      <c r="Y663" s="7">
        <f t="shared" si="69"/>
        <v>4026.5</v>
      </c>
      <c r="Z663" s="7">
        <f t="shared" si="70"/>
        <v>4206.25</v>
      </c>
    </row>
    <row r="664" spans="2:26" x14ac:dyDescent="0.25">
      <c r="B664" s="2">
        <f t="shared" si="66"/>
        <v>662</v>
      </c>
      <c r="C664" s="3">
        <f xml:space="preserve"> RTD("cqg.rtd",,"StudyData", $A$2, "BAR", "", "Time", $A$4,-$B664,$A$6,$A$10, "","False","T")</f>
        <v>44846</v>
      </c>
      <c r="D664" s="15">
        <f xml:space="preserve"> RTD("cqg.rtd",,"StudyData", $A$2, "BAR", "", "Time", $A$4,-$B664,$A$6,$A$10, "","False","T")</f>
        <v>44846</v>
      </c>
      <c r="E664" s="4" t="str">
        <f xml:space="preserve"> TEXT(RTD("cqg.rtd",,"StudyData", $A$2, "BAR", "", "Open", $A$4, -$B664, $A$6,$A$10,,$A$8,$A$12),$A$15)</f>
        <v>4131.50</v>
      </c>
      <c r="F664" s="4" t="str">
        <f xml:space="preserve"> TEXT(RTD("cqg.rtd",,"StudyData", $A$2, "BAR", "", "High", $A$4, -$B664, $A$6,$A$10,,$A$8,$A$12),$A$15)</f>
        <v>4159.75</v>
      </c>
      <c r="G664" s="4" t="str">
        <f xml:space="preserve"> TEXT(RTD("cqg.rtd",,"StudyData", $A$2, "BAR", "", "Low", $A$4, -$B664, $A$6,$A$10,,$A$8,$A$12),$A$15)</f>
        <v>4110.00</v>
      </c>
      <c r="H664" s="4" t="str">
        <f>TEXT(RTD("cqg.rtd",,"StudyData", $A$2, "BAR", "", "Close", $A$4, -$B664, $A$6,$A$10,,$A$8,$A$12),$A$15)</f>
        <v>4113.00</v>
      </c>
      <c r="I664" s="5">
        <f xml:space="preserve"> RTD("cqg.rtd",,"StudyData", $A$2, "Vol", "VolType=auto, CoCType=Contract", "Vol",$A$4, -$B664, $A$6,$A$10,,$A$8,$A$12)</f>
        <v>1948173</v>
      </c>
      <c r="J664" s="1">
        <f>RTD("cqg.rtd",,"StudyData","CSForm("&amp;$A$2&amp;",Trend1:="&amp;$N$2&amp;",Trend2:="&amp;$N$3&amp;",Trend3:="&amp;$N$4&amp;",Trend4:="&amp;$N$5&amp;",Trend5:="&amp;$N$6&amp;",Trend6:="&amp;$N$7&amp;",Trend7:="&amp;$N$8&amp;",Trend8:="&amp;$N$9&amp;",Range7:="&amp;$O$8&amp;",Range8:="&amp;$O$9&amp;",Range9:="&amp;$O$10&amp;",Range10:="&amp;$O$11&amp;",Range11:="&amp;$O$12&amp;",Range12:="&amp;$O$13&amp;")", "Bar", "", "Close",$A$4,-B664,,,,,"T")</f>
        <v>0</v>
      </c>
      <c r="K664" s="4" t="str">
        <f t="shared" si="65"/>
        <v/>
      </c>
      <c r="S664" s="4"/>
      <c r="W664" s="7">
        <f t="shared" si="67"/>
        <v>4131.5</v>
      </c>
      <c r="X664" s="7">
        <f t="shared" si="68"/>
        <v>4159.75</v>
      </c>
      <c r="Y664" s="7">
        <f t="shared" si="69"/>
        <v>4110</v>
      </c>
      <c r="Z664" s="7">
        <f t="shared" si="70"/>
        <v>4113</v>
      </c>
    </row>
    <row r="665" spans="2:26" x14ac:dyDescent="0.25">
      <c r="B665" s="2">
        <f t="shared" si="66"/>
        <v>663</v>
      </c>
      <c r="C665" s="3">
        <f xml:space="preserve"> RTD("cqg.rtd",,"StudyData", $A$2, "BAR", "", "Time", $A$4,-$B665,$A$6,$A$10, "","False","T")</f>
        <v>44845</v>
      </c>
      <c r="D665" s="15">
        <f xml:space="preserve"> RTD("cqg.rtd",,"StudyData", $A$2, "BAR", "", "Time", $A$4,-$B665,$A$6,$A$10, "","False","T")</f>
        <v>44845</v>
      </c>
      <c r="E665" s="4" t="str">
        <f xml:space="preserve"> TEXT(RTD("cqg.rtd",,"StudyData", $A$2, "BAR", "", "Open", $A$4, -$B665, $A$6,$A$10,,$A$8,$A$12),$A$15)</f>
        <v>4149.25</v>
      </c>
      <c r="F665" s="4" t="str">
        <f xml:space="preserve"> TEXT(RTD("cqg.rtd",,"StudyData", $A$2, "BAR", "", "High", $A$4, -$B665, $A$6,$A$10,,$A$8,$A$12),$A$15)</f>
        <v>4177.75</v>
      </c>
      <c r="G665" s="4" t="str">
        <f xml:space="preserve"> TEXT(RTD("cqg.rtd",,"StudyData", $A$2, "BAR", "", "Low", $A$4, -$B665, $A$6,$A$10,,$A$8,$A$12),$A$15)</f>
        <v>4103.50</v>
      </c>
      <c r="H665" s="4" t="str">
        <f>TEXT(RTD("cqg.rtd",,"StudyData", $A$2, "BAR", "", "Close", $A$4, -$B665, $A$6,$A$10,,$A$8,$A$12),$A$15)</f>
        <v>4123.75</v>
      </c>
      <c r="I665" s="5">
        <f xml:space="preserve"> RTD("cqg.rtd",,"StudyData", $A$2, "Vol", "VolType=auto, CoCType=Contract", "Vol",$A$4, -$B665, $A$6,$A$10,,$A$8,$A$12)</f>
        <v>2398140</v>
      </c>
      <c r="J665" s="1">
        <f>RTD("cqg.rtd",,"StudyData","CSForm("&amp;$A$2&amp;",Trend1:="&amp;$N$2&amp;",Trend2:="&amp;$N$3&amp;",Trend3:="&amp;$N$4&amp;",Trend4:="&amp;$N$5&amp;",Trend5:="&amp;$N$6&amp;",Trend6:="&amp;$N$7&amp;",Trend7:="&amp;$N$8&amp;",Trend8:="&amp;$N$9&amp;",Range7:="&amp;$O$8&amp;",Range8:="&amp;$O$9&amp;",Range9:="&amp;$O$10&amp;",Range10:="&amp;$O$11&amp;",Range11:="&amp;$O$12&amp;",Range12:="&amp;$O$13&amp;")", "Bar", "", "Close",$A$4,-B665,,,,,"T")</f>
        <v>0</v>
      </c>
      <c r="K665" s="4" t="str">
        <f t="shared" si="65"/>
        <v/>
      </c>
      <c r="S665" s="4"/>
      <c r="W665" s="7">
        <f t="shared" si="67"/>
        <v>4149.25</v>
      </c>
      <c r="X665" s="7">
        <f t="shared" si="68"/>
        <v>4177.75</v>
      </c>
      <c r="Y665" s="7">
        <f t="shared" si="69"/>
        <v>4103.5</v>
      </c>
      <c r="Z665" s="7">
        <f t="shared" si="70"/>
        <v>4123.75</v>
      </c>
    </row>
    <row r="666" spans="2:26" x14ac:dyDescent="0.25">
      <c r="B666" s="2">
        <f t="shared" si="66"/>
        <v>664</v>
      </c>
      <c r="C666" s="3">
        <f xml:space="preserve"> RTD("cqg.rtd",,"StudyData", $A$2, "BAR", "", "Time", $A$4,-$B666,$A$6,$A$10, "","False","T")</f>
        <v>44844</v>
      </c>
      <c r="D666" s="15">
        <f xml:space="preserve"> RTD("cqg.rtd",,"StudyData", $A$2, "BAR", "", "Time", $A$4,-$B666,$A$6,$A$10, "","False","T")</f>
        <v>44844</v>
      </c>
      <c r="E666" s="4" t="str">
        <f xml:space="preserve"> TEXT(RTD("cqg.rtd",,"StudyData", $A$2, "BAR", "", "Open", $A$4, -$B666, $A$6,$A$10,,$A$8,$A$12),$A$15)</f>
        <v>4163.25</v>
      </c>
      <c r="F666" s="4" t="str">
        <f xml:space="preserve"> TEXT(RTD("cqg.rtd",,"StudyData", $A$2, "BAR", "", "High", $A$4, -$B666, $A$6,$A$10,,$A$8,$A$12),$A$15)</f>
        <v>4192.00</v>
      </c>
      <c r="G666" s="4" t="str">
        <f xml:space="preserve"> TEXT(RTD("cqg.rtd",,"StudyData", $A$2, "BAR", "", "Low", $A$4, -$B666, $A$6,$A$10,,$A$8,$A$12),$A$15)</f>
        <v>4124.50</v>
      </c>
      <c r="H666" s="4" t="str">
        <f>TEXT(RTD("cqg.rtd",,"StudyData", $A$2, "BAR", "", "Close", $A$4, -$B666, $A$6,$A$10,,$A$8,$A$12),$A$15)</f>
        <v>4149.75</v>
      </c>
      <c r="I666" s="5">
        <f xml:space="preserve"> RTD("cqg.rtd",,"StudyData", $A$2, "Vol", "VolType=auto, CoCType=Contract", "Vol",$A$4, -$B666, $A$6,$A$10,,$A$8,$A$12)</f>
        <v>2024447</v>
      </c>
      <c r="J666" s="1">
        <f>RTD("cqg.rtd",,"StudyData","CSForm("&amp;$A$2&amp;",Trend1:="&amp;$N$2&amp;",Trend2:="&amp;$N$3&amp;",Trend3:="&amp;$N$4&amp;",Trend4:="&amp;$N$5&amp;",Trend5:="&amp;$N$6&amp;",Trend6:="&amp;$N$7&amp;",Trend7:="&amp;$N$8&amp;",Trend8:="&amp;$N$9&amp;",Range7:="&amp;$O$8&amp;",Range8:="&amp;$O$9&amp;",Range9:="&amp;$O$10&amp;",Range10:="&amp;$O$11&amp;",Range11:="&amp;$O$12&amp;",Range12:="&amp;$O$13&amp;")", "Bar", "", "Close",$A$4,-B666,,,,,"T")</f>
        <v>0</v>
      </c>
      <c r="K666" s="4" t="str">
        <f t="shared" si="65"/>
        <v/>
      </c>
      <c r="S666" s="4"/>
      <c r="W666" s="7">
        <f t="shared" si="67"/>
        <v>4163.25</v>
      </c>
      <c r="X666" s="7">
        <f t="shared" si="68"/>
        <v>4192</v>
      </c>
      <c r="Y666" s="7">
        <f t="shared" si="69"/>
        <v>4124.5</v>
      </c>
      <c r="Z666" s="7">
        <f t="shared" si="70"/>
        <v>4149.75</v>
      </c>
    </row>
    <row r="667" spans="2:26" x14ac:dyDescent="0.25">
      <c r="B667" s="2">
        <f t="shared" si="66"/>
        <v>665</v>
      </c>
      <c r="C667" s="3">
        <f xml:space="preserve"> RTD("cqg.rtd",,"StudyData", $A$2, "BAR", "", "Time", $A$4,-$B667,$A$6,$A$10, "","False","T")</f>
        <v>44841</v>
      </c>
      <c r="D667" s="15">
        <f xml:space="preserve"> RTD("cqg.rtd",,"StudyData", $A$2, "BAR", "", "Time", $A$4,-$B667,$A$6,$A$10, "","False","T")</f>
        <v>44841</v>
      </c>
      <c r="E667" s="4" t="str">
        <f xml:space="preserve"> TEXT(RTD("cqg.rtd",,"StudyData", $A$2, "BAR", "", "Open", $A$4, -$B667, $A$6,$A$10,,$A$8,$A$12),$A$15)</f>
        <v>4270.25</v>
      </c>
      <c r="F667" s="4" t="str">
        <f xml:space="preserve"> TEXT(RTD("cqg.rtd",,"StudyData", $A$2, "BAR", "", "High", $A$4, -$B667, $A$6,$A$10,,$A$8,$A$12),$A$15)</f>
        <v>4295.00</v>
      </c>
      <c r="G667" s="4" t="str">
        <f xml:space="preserve"> TEXT(RTD("cqg.rtd",,"StudyData", $A$2, "BAR", "", "Low", $A$4, -$B667, $A$6,$A$10,,$A$8,$A$12),$A$15)</f>
        <v>4157.00</v>
      </c>
      <c r="H667" s="4" t="str">
        <f>TEXT(RTD("cqg.rtd",,"StudyData", $A$2, "BAR", "", "Close", $A$4, -$B667, $A$6,$A$10,,$A$8,$A$12),$A$15)</f>
        <v>4177.75</v>
      </c>
      <c r="I667" s="5">
        <f xml:space="preserve"> RTD("cqg.rtd",,"StudyData", $A$2, "Vol", "VolType=auto, CoCType=Contract", "Vol",$A$4, -$B667, $A$6,$A$10,,$A$8,$A$12)</f>
        <v>2238683</v>
      </c>
      <c r="J667" s="1">
        <f>RTD("cqg.rtd",,"StudyData","CSForm("&amp;$A$2&amp;",Trend1:="&amp;$N$2&amp;",Trend2:="&amp;$N$3&amp;",Trend3:="&amp;$N$4&amp;",Trend4:="&amp;$N$5&amp;",Trend5:="&amp;$N$6&amp;",Trend6:="&amp;$N$7&amp;",Trend7:="&amp;$N$8&amp;",Trend8:="&amp;$N$9&amp;",Range7:="&amp;$O$8&amp;",Range8:="&amp;$O$9&amp;",Range9:="&amp;$O$10&amp;",Range10:="&amp;$O$11&amp;",Range11:="&amp;$O$12&amp;",Range12:="&amp;$O$13&amp;")", "Bar", "", "Close",$A$4,-B667,,,,,"T")</f>
        <v>0</v>
      </c>
      <c r="K667" s="4" t="str">
        <f t="shared" si="65"/>
        <v/>
      </c>
      <c r="S667" s="4"/>
      <c r="W667" s="7">
        <f t="shared" si="67"/>
        <v>4270.25</v>
      </c>
      <c r="X667" s="7">
        <f t="shared" si="68"/>
        <v>4295</v>
      </c>
      <c r="Y667" s="7">
        <f t="shared" si="69"/>
        <v>4157</v>
      </c>
      <c r="Z667" s="7">
        <f t="shared" si="70"/>
        <v>4177.75</v>
      </c>
    </row>
    <row r="668" spans="2:26" x14ac:dyDescent="0.25">
      <c r="B668" s="2">
        <f t="shared" si="66"/>
        <v>666</v>
      </c>
      <c r="C668" s="3">
        <f xml:space="preserve"> RTD("cqg.rtd",,"StudyData", $A$2, "BAR", "", "Time", $A$4,-$B668,$A$6,$A$10, "","False","T")</f>
        <v>44840</v>
      </c>
      <c r="D668" s="15">
        <f xml:space="preserve"> RTD("cqg.rtd",,"StudyData", $A$2, "BAR", "", "Time", $A$4,-$B668,$A$6,$A$10, "","False","T")</f>
        <v>44840</v>
      </c>
      <c r="E668" s="4" t="str">
        <f xml:space="preserve"> TEXT(RTD("cqg.rtd",,"StudyData", $A$2, "BAR", "", "Open", $A$4, -$B668, $A$6,$A$10,,$A$8,$A$12),$A$15)</f>
        <v>4320.25</v>
      </c>
      <c r="F668" s="4" t="str">
        <f xml:space="preserve"> TEXT(RTD("cqg.rtd",,"StudyData", $A$2, "BAR", "", "High", $A$4, -$B668, $A$6,$A$10,,$A$8,$A$12),$A$15)</f>
        <v>4344.00</v>
      </c>
      <c r="G668" s="4" t="str">
        <f xml:space="preserve"> TEXT(RTD("cqg.rtd",,"StudyData", $A$2, "BAR", "", "Low", $A$4, -$B668, $A$6,$A$10,,$A$8,$A$12),$A$15)</f>
        <v>4274.50</v>
      </c>
      <c r="H668" s="4" t="str">
        <f>TEXT(RTD("cqg.rtd",,"StudyData", $A$2, "BAR", "", "Close", $A$4, -$B668, $A$6,$A$10,,$A$8,$A$12),$A$15)</f>
        <v>4281.25</v>
      </c>
      <c r="I668" s="5">
        <f xml:space="preserve"> RTD("cqg.rtd",,"StudyData", $A$2, "Vol", "VolType=auto, CoCType=Contract", "Vol",$A$4, -$B668, $A$6,$A$10,,$A$8,$A$12)</f>
        <v>2157569</v>
      </c>
      <c r="J668" s="1">
        <f>RTD("cqg.rtd",,"StudyData","CSForm("&amp;$A$2&amp;",Trend1:="&amp;$N$2&amp;",Trend2:="&amp;$N$3&amp;",Trend3:="&amp;$N$4&amp;",Trend4:="&amp;$N$5&amp;",Trend5:="&amp;$N$6&amp;",Trend6:="&amp;$N$7&amp;",Trend7:="&amp;$N$8&amp;",Trend8:="&amp;$N$9&amp;",Range7:="&amp;$O$8&amp;",Range8:="&amp;$O$9&amp;",Range9:="&amp;$O$10&amp;",Range10:="&amp;$O$11&amp;",Range11:="&amp;$O$12&amp;",Range12:="&amp;$O$13&amp;")", "Bar", "", "Close",$A$4,-B668,,,,,"T")</f>
        <v>0</v>
      </c>
      <c r="K668" s="4" t="str">
        <f t="shared" si="65"/>
        <v/>
      </c>
      <c r="S668" s="4"/>
      <c r="W668" s="7">
        <f t="shared" si="67"/>
        <v>4320.25</v>
      </c>
      <c r="X668" s="7">
        <f t="shared" si="68"/>
        <v>4344</v>
      </c>
      <c r="Y668" s="7">
        <f t="shared" si="69"/>
        <v>4274.5</v>
      </c>
      <c r="Z668" s="7">
        <f t="shared" si="70"/>
        <v>4281.25</v>
      </c>
    </row>
    <row r="669" spans="2:26" x14ac:dyDescent="0.25">
      <c r="B669" s="2">
        <f t="shared" si="66"/>
        <v>667</v>
      </c>
      <c r="C669" s="3">
        <f xml:space="preserve"> RTD("cqg.rtd",,"StudyData", $A$2, "BAR", "", "Time", $A$4,-$B669,$A$6,$A$10, "","False","T")</f>
        <v>44839</v>
      </c>
      <c r="D669" s="15">
        <f xml:space="preserve"> RTD("cqg.rtd",,"StudyData", $A$2, "BAR", "", "Time", $A$4,-$B669,$A$6,$A$10, "","False","T")</f>
        <v>44839</v>
      </c>
      <c r="E669" s="4" t="str">
        <f xml:space="preserve"> TEXT(RTD("cqg.rtd",,"StudyData", $A$2, "BAR", "", "Open", $A$4, -$B669, $A$6,$A$10,,$A$8,$A$12),$A$15)</f>
        <v>4325.50</v>
      </c>
      <c r="F669" s="4" t="str">
        <f xml:space="preserve"> TEXT(RTD("cqg.rtd",,"StudyData", $A$2, "BAR", "", "High", $A$4, -$B669, $A$6,$A$10,,$A$8,$A$12),$A$15)</f>
        <v>4344.50</v>
      </c>
      <c r="G669" s="4" t="str">
        <f xml:space="preserve"> TEXT(RTD("cqg.rtd",,"StudyData", $A$2, "BAR", "", "Low", $A$4, -$B669, $A$6,$A$10,,$A$8,$A$12),$A$15)</f>
        <v>4258.50</v>
      </c>
      <c r="H669" s="4" t="str">
        <f>TEXT(RTD("cqg.rtd",,"StudyData", $A$2, "BAR", "", "Close", $A$4, -$B669, $A$6,$A$10,,$A$8,$A$12),$A$15)</f>
        <v>4318.50</v>
      </c>
      <c r="I669" s="5">
        <f xml:space="preserve"> RTD("cqg.rtd",,"StudyData", $A$2, "Vol", "VolType=auto, CoCType=Contract", "Vol",$A$4, -$B669, $A$6,$A$10,,$A$8,$A$12)</f>
        <v>2089198</v>
      </c>
      <c r="J669" s="1">
        <f>RTD("cqg.rtd",,"StudyData","CSForm("&amp;$A$2&amp;",Trend1:="&amp;$N$2&amp;",Trend2:="&amp;$N$3&amp;",Trend3:="&amp;$N$4&amp;",Trend4:="&amp;$N$5&amp;",Trend5:="&amp;$N$6&amp;",Trend6:="&amp;$N$7&amp;",Trend7:="&amp;$N$8&amp;",Trend8:="&amp;$N$9&amp;",Range7:="&amp;$O$8&amp;",Range8:="&amp;$O$9&amp;",Range9:="&amp;$O$10&amp;",Range10:="&amp;$O$11&amp;",Range11:="&amp;$O$12&amp;",Range12:="&amp;$O$13&amp;")", "Bar", "", "Close",$A$4,-B669,,,,,"T")</f>
        <v>8</v>
      </c>
      <c r="K669" s="4" t="str">
        <f t="shared" si="65"/>
        <v>Harami Bearish (HI)</v>
      </c>
      <c r="S669" s="4"/>
      <c r="W669" s="7">
        <f t="shared" si="67"/>
        <v>4325.5</v>
      </c>
      <c r="X669" s="7">
        <f t="shared" si="68"/>
        <v>4344.5</v>
      </c>
      <c r="Y669" s="7">
        <f t="shared" si="69"/>
        <v>4258.5</v>
      </c>
      <c r="Z669" s="7">
        <f t="shared" si="70"/>
        <v>4318.5</v>
      </c>
    </row>
    <row r="670" spans="2:26" x14ac:dyDescent="0.25">
      <c r="B670" s="2">
        <f t="shared" si="66"/>
        <v>668</v>
      </c>
      <c r="C670" s="3">
        <f xml:space="preserve"> RTD("cqg.rtd",,"StudyData", $A$2, "BAR", "", "Time", $A$4,-$B670,$A$6,$A$10, "","False","T")</f>
        <v>44838</v>
      </c>
      <c r="D670" s="15">
        <f xml:space="preserve"> RTD("cqg.rtd",,"StudyData", $A$2, "BAR", "", "Time", $A$4,-$B670,$A$6,$A$10, "","False","T")</f>
        <v>44838</v>
      </c>
      <c r="E670" s="4" t="str">
        <f xml:space="preserve"> TEXT(RTD("cqg.rtd",,"StudyData", $A$2, "BAR", "", "Open", $A$4, -$B670, $A$6,$A$10,,$A$8,$A$12),$A$15)</f>
        <v>4221.00</v>
      </c>
      <c r="F670" s="4" t="str">
        <f xml:space="preserve"> TEXT(RTD("cqg.rtd",,"StudyData", $A$2, "BAR", "", "High", $A$4, -$B670, $A$6,$A$10,,$A$8,$A$12),$A$15)</f>
        <v>4333.25</v>
      </c>
      <c r="G670" s="4" t="str">
        <f xml:space="preserve"> TEXT(RTD("cqg.rtd",,"StudyData", $A$2, "BAR", "", "Low", $A$4, -$B670, $A$6,$A$10,,$A$8,$A$12),$A$15)</f>
        <v>4210.75</v>
      </c>
      <c r="H670" s="4" t="str">
        <f>TEXT(RTD("cqg.rtd",,"StudyData", $A$2, "BAR", "", "Close", $A$4, -$B670, $A$6,$A$10,,$A$8,$A$12),$A$15)</f>
        <v>4327.75</v>
      </c>
      <c r="I670" s="5">
        <f xml:space="preserve"> RTD("cqg.rtd",,"StudyData", $A$2, "Vol", "VolType=auto, CoCType=Contract", "Vol",$A$4, -$B670, $A$6,$A$10,,$A$8,$A$12)</f>
        <v>2381497</v>
      </c>
      <c r="J670" s="1">
        <f>RTD("cqg.rtd",,"StudyData","CSForm("&amp;$A$2&amp;",Trend1:="&amp;$N$2&amp;",Trend2:="&amp;$N$3&amp;",Trend3:="&amp;$N$4&amp;",Trend4:="&amp;$N$5&amp;",Trend5:="&amp;$N$6&amp;",Trend6:="&amp;$N$7&amp;",Trend7:="&amp;$N$8&amp;",Trend8:="&amp;$N$9&amp;",Range7:="&amp;$O$8&amp;",Range8:="&amp;$O$9&amp;",Range9:="&amp;$O$10&amp;",Range10:="&amp;$O$11&amp;",Range11:="&amp;$O$12&amp;",Range12:="&amp;$O$13&amp;")", "Bar", "", "Close",$A$4,-B670,,,,,"T")</f>
        <v>0</v>
      </c>
      <c r="K670" s="4" t="str">
        <f t="shared" si="65"/>
        <v/>
      </c>
      <c r="S670" s="4"/>
      <c r="W670" s="7">
        <f t="shared" si="67"/>
        <v>4221</v>
      </c>
      <c r="X670" s="7">
        <f t="shared" si="68"/>
        <v>4333.25</v>
      </c>
      <c r="Y670" s="7">
        <f t="shared" si="69"/>
        <v>4210.75</v>
      </c>
      <c r="Z670" s="7">
        <f t="shared" si="70"/>
        <v>4327.75</v>
      </c>
    </row>
    <row r="671" spans="2:26" x14ac:dyDescent="0.25">
      <c r="B671" s="2">
        <f t="shared" si="66"/>
        <v>669</v>
      </c>
      <c r="C671" s="3">
        <f xml:space="preserve"> RTD("cqg.rtd",,"StudyData", $A$2, "BAR", "", "Time", $A$4,-$B671,$A$6,$A$10, "","False","T")</f>
        <v>44837</v>
      </c>
      <c r="D671" s="15">
        <f xml:space="preserve"> RTD("cqg.rtd",,"StudyData", $A$2, "BAR", "", "Time", $A$4,-$B671,$A$6,$A$10, "","False","T")</f>
        <v>44837</v>
      </c>
      <c r="E671" s="4" t="str">
        <f xml:space="preserve"> TEXT(RTD("cqg.rtd",,"StudyData", $A$2, "BAR", "", "Open", $A$4, -$B671, $A$6,$A$10,,$A$8,$A$12),$A$15)</f>
        <v>4117.75</v>
      </c>
      <c r="F671" s="4" t="str">
        <f xml:space="preserve"> TEXT(RTD("cqg.rtd",,"StudyData", $A$2, "BAR", "", "High", $A$4, -$B671, $A$6,$A$10,,$A$8,$A$12),$A$15)</f>
        <v>4236.25</v>
      </c>
      <c r="G671" s="4" t="str">
        <f xml:space="preserve"> TEXT(RTD("cqg.rtd",,"StudyData", $A$2, "BAR", "", "Low", $A$4, -$B671, $A$6,$A$10,,$A$8,$A$12),$A$15)</f>
        <v>4096.25</v>
      </c>
      <c r="H671" s="4" t="str">
        <f>TEXT(RTD("cqg.rtd",,"StudyData", $A$2, "BAR", "", "Close", $A$4, -$B671, $A$6,$A$10,,$A$8,$A$12),$A$15)</f>
        <v>4214.75</v>
      </c>
      <c r="I671" s="5">
        <f xml:space="preserve"> RTD("cqg.rtd",,"StudyData", $A$2, "Vol", "VolType=auto, CoCType=Contract", "Vol",$A$4, -$B671, $A$6,$A$10,,$A$8,$A$12)</f>
        <v>2315515</v>
      </c>
      <c r="J671" s="1">
        <f>RTD("cqg.rtd",,"StudyData","CSForm("&amp;$A$2&amp;",Trend1:="&amp;$N$2&amp;",Trend2:="&amp;$N$3&amp;",Trend3:="&amp;$N$4&amp;",Trend4:="&amp;$N$5&amp;",Trend5:="&amp;$N$6&amp;",Trend6:="&amp;$N$7&amp;",Trend7:="&amp;$N$8&amp;",Trend8:="&amp;$N$9&amp;",Range7:="&amp;$O$8&amp;",Range8:="&amp;$O$9&amp;",Range9:="&amp;$O$10&amp;",Range10:="&amp;$O$11&amp;",Range11:="&amp;$O$12&amp;",Range12:="&amp;$O$13&amp;")", "Bar", "", "Close",$A$4,-B671,,,,,"T")</f>
        <v>1</v>
      </c>
      <c r="K671" s="4" t="str">
        <f t="shared" si="65"/>
        <v>Engulfing Bullish (EG)</v>
      </c>
      <c r="S671" s="4"/>
      <c r="W671" s="7">
        <f t="shared" si="67"/>
        <v>4117.75</v>
      </c>
      <c r="X671" s="7">
        <f t="shared" si="68"/>
        <v>4236.25</v>
      </c>
      <c r="Y671" s="7">
        <f t="shared" si="69"/>
        <v>4096.25</v>
      </c>
      <c r="Z671" s="7">
        <f t="shared" si="70"/>
        <v>4214.75</v>
      </c>
    </row>
    <row r="672" spans="2:26" x14ac:dyDescent="0.25">
      <c r="B672" s="2">
        <f t="shared" si="66"/>
        <v>670</v>
      </c>
      <c r="C672" s="3">
        <f xml:space="preserve"> RTD("cqg.rtd",,"StudyData", $A$2, "BAR", "", "Time", $A$4,-$B672,$A$6,$A$10, "","False","T")</f>
        <v>44834</v>
      </c>
      <c r="D672" s="15">
        <f xml:space="preserve"> RTD("cqg.rtd",,"StudyData", $A$2, "BAR", "", "Time", $A$4,-$B672,$A$6,$A$10, "","False","T")</f>
        <v>44834</v>
      </c>
      <c r="E672" s="4" t="str">
        <f xml:space="preserve"> TEXT(RTD("cqg.rtd",,"StudyData", $A$2, "BAR", "", "Open", $A$4, -$B672, $A$6,$A$10,,$A$8,$A$12),$A$15)</f>
        <v>4181.00</v>
      </c>
      <c r="F672" s="4" t="str">
        <f xml:space="preserve"> TEXT(RTD("cqg.rtd",,"StudyData", $A$2, "BAR", "", "High", $A$4, -$B672, $A$6,$A$10,,$A$8,$A$12),$A$15)</f>
        <v>4218.25</v>
      </c>
      <c r="G672" s="4" t="str">
        <f xml:space="preserve"> TEXT(RTD("cqg.rtd",,"StudyData", $A$2, "BAR", "", "Low", $A$4, -$B672, $A$6,$A$10,,$A$8,$A$12),$A$15)</f>
        <v>4119.75</v>
      </c>
      <c r="H672" s="4" t="str">
        <f>TEXT(RTD("cqg.rtd",,"StudyData", $A$2, "BAR", "", "Close", $A$4, -$B672, $A$6,$A$10,,$A$8,$A$12),$A$15)</f>
        <v>4126.00</v>
      </c>
      <c r="I672" s="5">
        <f xml:space="preserve"> RTD("cqg.rtd",,"StudyData", $A$2, "Vol", "VolType=auto, CoCType=Contract", "Vol",$A$4, -$B672, $A$6,$A$10,,$A$8,$A$12)</f>
        <v>2976179</v>
      </c>
      <c r="J672" s="1">
        <f>RTD("cqg.rtd",,"StudyData","CSForm("&amp;$A$2&amp;",Trend1:="&amp;$N$2&amp;",Trend2:="&amp;$N$3&amp;",Trend3:="&amp;$N$4&amp;",Trend4:="&amp;$N$5&amp;",Trend5:="&amp;$N$6&amp;",Trend6:="&amp;$N$7&amp;",Trend7:="&amp;$N$8&amp;",Trend8:="&amp;$N$9&amp;",Range7:="&amp;$O$8&amp;",Range8:="&amp;$O$9&amp;",Range9:="&amp;$O$10&amp;",Range10:="&amp;$O$11&amp;",Range11:="&amp;$O$12&amp;",Range12:="&amp;$O$13&amp;")", "Bar", "", "Close",$A$4,-B672,,,,,"T")</f>
        <v>0</v>
      </c>
      <c r="K672" s="4" t="str">
        <f t="shared" si="65"/>
        <v/>
      </c>
      <c r="S672" s="4"/>
      <c r="W672" s="7">
        <f t="shared" si="67"/>
        <v>4181</v>
      </c>
      <c r="X672" s="7">
        <f t="shared" si="68"/>
        <v>4218.25</v>
      </c>
      <c r="Y672" s="7">
        <f t="shared" si="69"/>
        <v>4119.75</v>
      </c>
      <c r="Z672" s="7">
        <f t="shared" si="70"/>
        <v>4126</v>
      </c>
    </row>
    <row r="673" spans="2:26" x14ac:dyDescent="0.25">
      <c r="B673" s="2">
        <f t="shared" si="66"/>
        <v>671</v>
      </c>
      <c r="C673" s="3">
        <f xml:space="preserve"> RTD("cqg.rtd",,"StudyData", $A$2, "BAR", "", "Time", $A$4,-$B673,$A$6,$A$10, "","False","T")</f>
        <v>44833</v>
      </c>
      <c r="D673" s="15">
        <f xml:space="preserve"> RTD("cqg.rtd",,"StudyData", $A$2, "BAR", "", "Time", $A$4,-$B673,$A$6,$A$10, "","False","T")</f>
        <v>44833</v>
      </c>
      <c r="E673" s="4" t="str">
        <f xml:space="preserve"> TEXT(RTD("cqg.rtd",,"StudyData", $A$2, "BAR", "", "Open", $A$4, -$B673, $A$6,$A$10,,$A$8,$A$12),$A$15)</f>
        <v>4254.75</v>
      </c>
      <c r="F673" s="4" t="str">
        <f xml:space="preserve"> TEXT(RTD("cqg.rtd",,"StudyData", $A$2, "BAR", "", "High", $A$4, -$B673, $A$6,$A$10,,$A$8,$A$12),$A$15)</f>
        <v>4260.50</v>
      </c>
      <c r="G673" s="4" t="str">
        <f xml:space="preserve"> TEXT(RTD("cqg.rtd",,"StudyData", $A$2, "BAR", "", "Low", $A$4, -$B673, $A$6,$A$10,,$A$8,$A$12),$A$15)</f>
        <v>4146.50</v>
      </c>
      <c r="H673" s="4" t="str">
        <f>TEXT(RTD("cqg.rtd",,"StudyData", $A$2, "BAR", "", "Close", $A$4, -$B673, $A$6,$A$10,,$A$8,$A$12),$A$15)</f>
        <v>4178.75</v>
      </c>
      <c r="I673" s="5">
        <f xml:space="preserve"> RTD("cqg.rtd",,"StudyData", $A$2, "Vol", "VolType=auto, CoCType=Contract", "Vol",$A$4, -$B673, $A$6,$A$10,,$A$8,$A$12)</f>
        <v>2860631</v>
      </c>
      <c r="J673" s="1">
        <f>RTD("cqg.rtd",,"StudyData","CSForm("&amp;$A$2&amp;",Trend1:="&amp;$N$2&amp;",Trend2:="&amp;$N$3&amp;",Trend3:="&amp;$N$4&amp;",Trend4:="&amp;$N$5&amp;",Trend5:="&amp;$N$6&amp;",Trend6:="&amp;$N$7&amp;",Trend7:="&amp;$N$8&amp;",Trend8:="&amp;$N$9&amp;",Range7:="&amp;$O$8&amp;",Range8:="&amp;$O$9&amp;",Range9:="&amp;$O$10&amp;",Range10:="&amp;$O$11&amp;",Range11:="&amp;$O$12&amp;",Range12:="&amp;$O$13&amp;")", "Bar", "", "Close",$A$4,-B673,,,,,"T")</f>
        <v>0</v>
      </c>
      <c r="K673" s="4" t="str">
        <f t="shared" si="65"/>
        <v/>
      </c>
      <c r="S673" s="4"/>
      <c r="W673" s="7">
        <f t="shared" si="67"/>
        <v>4254.75</v>
      </c>
      <c r="X673" s="7">
        <f t="shared" si="68"/>
        <v>4260.5</v>
      </c>
      <c r="Y673" s="7">
        <f t="shared" si="69"/>
        <v>4146.5</v>
      </c>
      <c r="Z673" s="7">
        <f t="shared" si="70"/>
        <v>4178.75</v>
      </c>
    </row>
    <row r="674" spans="2:26" x14ac:dyDescent="0.25">
      <c r="B674" s="2">
        <f t="shared" si="66"/>
        <v>672</v>
      </c>
      <c r="C674" s="3">
        <f xml:space="preserve"> RTD("cqg.rtd",,"StudyData", $A$2, "BAR", "", "Time", $A$4,-$B674,$A$6,$A$10, "","False","T")</f>
        <v>44832</v>
      </c>
      <c r="D674" s="15">
        <f xml:space="preserve"> RTD("cqg.rtd",,"StudyData", $A$2, "BAR", "", "Time", $A$4,-$B674,$A$6,$A$10, "","False","T")</f>
        <v>44832</v>
      </c>
      <c r="E674" s="4" t="str">
        <f xml:space="preserve"> TEXT(RTD("cqg.rtd",,"StudyData", $A$2, "BAR", "", "Open", $A$4, -$B674, $A$6,$A$10,,$A$8,$A$12),$A$15)</f>
        <v>4193.00</v>
      </c>
      <c r="F674" s="4" t="str">
        <f xml:space="preserve"> TEXT(RTD("cqg.rtd",,"StudyData", $A$2, "BAR", "", "High", $A$4, -$B674, $A$6,$A$10,,$A$8,$A$12),$A$15)</f>
        <v>4275.75</v>
      </c>
      <c r="G674" s="4" t="str">
        <f xml:space="preserve"> TEXT(RTD("cqg.rtd",,"StudyData", $A$2, "BAR", "", "Low", $A$4, -$B674, $A$6,$A$10,,$A$8,$A$12),$A$15)</f>
        <v>4137.50</v>
      </c>
      <c r="H674" s="4" t="str">
        <f>TEXT(RTD("cqg.rtd",,"StudyData", $A$2, "BAR", "", "Close", $A$4, -$B674, $A$6,$A$10,,$A$8,$A$12),$A$15)</f>
        <v>4256.50</v>
      </c>
      <c r="I674" s="5">
        <f xml:space="preserve"> RTD("cqg.rtd",,"StudyData", $A$2, "Vol", "VolType=auto, CoCType=Contract", "Vol",$A$4, -$B674, $A$6,$A$10,,$A$8,$A$12)</f>
        <v>2780935</v>
      </c>
      <c r="J674" s="1">
        <f>RTD("cqg.rtd",,"StudyData","CSForm("&amp;$A$2&amp;",Trend1:="&amp;$N$2&amp;",Trend2:="&amp;$N$3&amp;",Trend3:="&amp;$N$4&amp;",Trend4:="&amp;$N$5&amp;",Trend5:="&amp;$N$6&amp;",Trend6:="&amp;$N$7&amp;",Trend7:="&amp;$N$8&amp;",Trend8:="&amp;$N$9&amp;",Range7:="&amp;$O$8&amp;",Range8:="&amp;$O$9&amp;",Range9:="&amp;$O$10&amp;",Range10:="&amp;$O$11&amp;",Range11:="&amp;$O$12&amp;",Range12:="&amp;$O$13&amp;")", "Bar", "", "Close",$A$4,-B674,,,,,"T")</f>
        <v>0</v>
      </c>
      <c r="K674" s="4" t="str">
        <f t="shared" si="65"/>
        <v/>
      </c>
      <c r="S674" s="4"/>
      <c r="W674" s="7">
        <f t="shared" si="67"/>
        <v>4193</v>
      </c>
      <c r="X674" s="7">
        <f t="shared" si="68"/>
        <v>4275.75</v>
      </c>
      <c r="Y674" s="7">
        <f t="shared" si="69"/>
        <v>4137.5</v>
      </c>
      <c r="Z674" s="7">
        <f t="shared" si="70"/>
        <v>4256.5</v>
      </c>
    </row>
    <row r="675" spans="2:26" x14ac:dyDescent="0.25">
      <c r="B675" s="2">
        <f t="shared" si="66"/>
        <v>673</v>
      </c>
      <c r="C675" s="3">
        <f xml:space="preserve"> RTD("cqg.rtd",,"StudyData", $A$2, "BAR", "", "Time", $A$4,-$B675,$A$6,$A$10, "","False","T")</f>
        <v>44831</v>
      </c>
      <c r="D675" s="15">
        <f xml:space="preserve"> RTD("cqg.rtd",,"StudyData", $A$2, "BAR", "", "Time", $A$4,-$B675,$A$6,$A$10, "","False","T")</f>
        <v>44831</v>
      </c>
      <c r="E675" s="4" t="str">
        <f xml:space="preserve"> TEXT(RTD("cqg.rtd",,"StudyData", $A$2, "BAR", "", "Open", $A$4, -$B675, $A$6,$A$10,,$A$8,$A$12),$A$15)</f>
        <v>4192.50</v>
      </c>
      <c r="F675" s="4" t="str">
        <f xml:space="preserve"> TEXT(RTD("cqg.rtd",,"StudyData", $A$2, "BAR", "", "High", $A$4, -$B675, $A$6,$A$10,,$A$8,$A$12),$A$15)</f>
        <v>4257.50</v>
      </c>
      <c r="G675" s="4" t="str">
        <f xml:space="preserve"> TEXT(RTD("cqg.rtd",,"StudyData", $A$2, "BAR", "", "Low", $A$4, -$B675, $A$6,$A$10,,$A$8,$A$12),$A$15)</f>
        <v>4159.75</v>
      </c>
      <c r="H675" s="4" t="str">
        <f>TEXT(RTD("cqg.rtd",,"StudyData", $A$2, "BAR", "", "Close", $A$4, -$B675, $A$6,$A$10,,$A$8,$A$12),$A$15)</f>
        <v>4185.50</v>
      </c>
      <c r="I675" s="5">
        <f xml:space="preserve"> RTD("cqg.rtd",,"StudyData", $A$2, "Vol", "VolType=auto, CoCType=Contract", "Vol",$A$4, -$B675, $A$6,$A$10,,$A$8,$A$12)</f>
        <v>2963065</v>
      </c>
      <c r="J675" s="1">
        <f>RTD("cqg.rtd",,"StudyData","CSForm("&amp;$A$2&amp;",Trend1:="&amp;$N$2&amp;",Trend2:="&amp;$N$3&amp;",Trend3:="&amp;$N$4&amp;",Trend4:="&amp;$N$5&amp;",Trend5:="&amp;$N$6&amp;",Trend6:="&amp;$N$7&amp;",Trend7:="&amp;$N$8&amp;",Trend8:="&amp;$N$9&amp;",Range7:="&amp;$O$8&amp;",Range8:="&amp;$O$9&amp;",Range9:="&amp;$O$10&amp;",Range10:="&amp;$O$11&amp;",Range11:="&amp;$O$12&amp;",Range12:="&amp;$O$13&amp;")", "Bar", "", "Close",$A$4,-B675,,,,,"T")</f>
        <v>0</v>
      </c>
      <c r="K675" s="4" t="str">
        <f t="shared" si="65"/>
        <v/>
      </c>
      <c r="S675" s="4"/>
      <c r="W675" s="7">
        <f t="shared" si="67"/>
        <v>4192.5</v>
      </c>
      <c r="X675" s="7">
        <f t="shared" si="68"/>
        <v>4257.5</v>
      </c>
      <c r="Y675" s="7">
        <f t="shared" si="69"/>
        <v>4159.75</v>
      </c>
      <c r="Z675" s="7">
        <f t="shared" si="70"/>
        <v>4185.5</v>
      </c>
    </row>
    <row r="676" spans="2:26" x14ac:dyDescent="0.25">
      <c r="B676" s="2">
        <f t="shared" si="66"/>
        <v>674</v>
      </c>
      <c r="C676" s="3">
        <f xml:space="preserve"> RTD("cqg.rtd",,"StudyData", $A$2, "BAR", "", "Time", $A$4,-$B676,$A$6,$A$10, "","False","T")</f>
        <v>44830</v>
      </c>
      <c r="D676" s="15">
        <f xml:space="preserve"> RTD("cqg.rtd",,"StudyData", $A$2, "BAR", "", "Time", $A$4,-$B676,$A$6,$A$10, "","False","T")</f>
        <v>44830</v>
      </c>
      <c r="E676" s="4" t="str">
        <f xml:space="preserve"> TEXT(RTD("cqg.rtd",,"StudyData", $A$2, "BAR", "", "Open", $A$4, -$B676, $A$6,$A$10,,$A$8,$A$12),$A$15)</f>
        <v>4229.75</v>
      </c>
      <c r="F676" s="4" t="str">
        <f xml:space="preserve"> TEXT(RTD("cqg.rtd",,"StudyData", $A$2, "BAR", "", "High", $A$4, -$B676, $A$6,$A$10,,$A$8,$A$12),$A$15)</f>
        <v>4255.00</v>
      </c>
      <c r="G676" s="4" t="str">
        <f xml:space="preserve"> TEXT(RTD("cqg.rtd",,"StudyData", $A$2, "BAR", "", "Low", $A$4, -$B676, $A$6,$A$10,,$A$8,$A$12),$A$15)</f>
        <v>4182.00</v>
      </c>
      <c r="H676" s="4" t="str">
        <f>TEXT(RTD("cqg.rtd",,"StudyData", $A$2, "BAR", "", "Close", $A$4, -$B676, $A$6,$A$10,,$A$8,$A$12),$A$15)</f>
        <v>4194.50</v>
      </c>
      <c r="I676" s="5">
        <f xml:space="preserve"> RTD("cqg.rtd",,"StudyData", $A$2, "Vol", "VolType=auto, CoCType=Contract", "Vol",$A$4, -$B676, $A$6,$A$10,,$A$8,$A$12)</f>
        <v>2899415</v>
      </c>
      <c r="J676" s="1">
        <f>RTD("cqg.rtd",,"StudyData","CSForm("&amp;$A$2&amp;",Trend1:="&amp;$N$2&amp;",Trend2:="&amp;$N$3&amp;",Trend3:="&amp;$N$4&amp;",Trend4:="&amp;$N$5&amp;",Trend5:="&amp;$N$6&amp;",Trend6:="&amp;$N$7&amp;",Trend7:="&amp;$N$8&amp;",Trend8:="&amp;$N$9&amp;",Range7:="&amp;$O$8&amp;",Range8:="&amp;$O$9&amp;",Range9:="&amp;$O$10&amp;",Range10:="&amp;$O$11&amp;",Range11:="&amp;$O$12&amp;",Range12:="&amp;$O$13&amp;")", "Bar", "", "Close",$A$4,-B676,,,,,"T")</f>
        <v>0</v>
      </c>
      <c r="K676" s="4" t="str">
        <f t="shared" si="65"/>
        <v/>
      </c>
      <c r="S676" s="4"/>
      <c r="W676" s="7">
        <f t="shared" si="67"/>
        <v>4229.75</v>
      </c>
      <c r="X676" s="7">
        <f t="shared" si="68"/>
        <v>4255</v>
      </c>
      <c r="Y676" s="7">
        <f t="shared" si="69"/>
        <v>4182</v>
      </c>
      <c r="Z676" s="7">
        <f t="shared" si="70"/>
        <v>4194.5</v>
      </c>
    </row>
    <row r="677" spans="2:26" x14ac:dyDescent="0.25">
      <c r="B677" s="2">
        <f t="shared" si="66"/>
        <v>675</v>
      </c>
      <c r="C677" s="3">
        <f xml:space="preserve"> RTD("cqg.rtd",,"StudyData", $A$2, "BAR", "", "Time", $A$4,-$B677,$A$6,$A$10, "","False","T")</f>
        <v>44827</v>
      </c>
      <c r="D677" s="15">
        <f xml:space="preserve"> RTD("cqg.rtd",,"StudyData", $A$2, "BAR", "", "Time", $A$4,-$B677,$A$6,$A$10, "","False","T")</f>
        <v>44827</v>
      </c>
      <c r="E677" s="4" t="str">
        <f xml:space="preserve"> TEXT(RTD("cqg.rtd",,"StudyData", $A$2, "BAR", "", "Open", $A$4, -$B677, $A$6,$A$10,,$A$8,$A$12),$A$15)</f>
        <v>4301.75</v>
      </c>
      <c r="F677" s="4" t="str">
        <f xml:space="preserve"> TEXT(RTD("cqg.rtd",,"StudyData", $A$2, "BAR", "", "High", $A$4, -$B677, $A$6,$A$10,,$A$8,$A$12),$A$15)</f>
        <v>4307.75</v>
      </c>
      <c r="G677" s="4" t="str">
        <f xml:space="preserve"> TEXT(RTD("cqg.rtd",,"StudyData", $A$2, "BAR", "", "Low", $A$4, -$B677, $A$6,$A$10,,$A$8,$A$12),$A$15)</f>
        <v>4184.75</v>
      </c>
      <c r="H677" s="4" t="str">
        <f>TEXT(RTD("cqg.rtd",,"StudyData", $A$2, "BAR", "", "Close", $A$4, -$B677, $A$6,$A$10,,$A$8,$A$12),$A$15)</f>
        <v>4233.50</v>
      </c>
      <c r="I677" s="5">
        <f xml:space="preserve"> RTD("cqg.rtd",,"StudyData", $A$2, "Vol", "VolType=auto, CoCType=Contract", "Vol",$A$4, -$B677, $A$6,$A$10,,$A$8,$A$12)</f>
        <v>2913560</v>
      </c>
      <c r="J677" s="1">
        <f>RTD("cqg.rtd",,"StudyData","CSForm("&amp;$A$2&amp;",Trend1:="&amp;$N$2&amp;",Trend2:="&amp;$N$3&amp;",Trend3:="&amp;$N$4&amp;",Trend4:="&amp;$N$5&amp;",Trend5:="&amp;$N$6&amp;",Trend6:="&amp;$N$7&amp;",Trend7:="&amp;$N$8&amp;",Trend8:="&amp;$N$9&amp;",Range7:="&amp;$O$8&amp;",Range8:="&amp;$O$9&amp;",Range9:="&amp;$O$10&amp;",Range10:="&amp;$O$11&amp;",Range11:="&amp;$O$12&amp;",Range12:="&amp;$O$13&amp;")", "Bar", "", "Close",$A$4,-B677,,,,,"T")</f>
        <v>0</v>
      </c>
      <c r="K677" s="4" t="str">
        <f t="shared" si="65"/>
        <v/>
      </c>
      <c r="S677" s="4"/>
      <c r="W677" s="7">
        <f t="shared" si="67"/>
        <v>4301.75</v>
      </c>
      <c r="X677" s="7">
        <f t="shared" si="68"/>
        <v>4307.75</v>
      </c>
      <c r="Y677" s="7">
        <f t="shared" si="69"/>
        <v>4184.75</v>
      </c>
      <c r="Z677" s="7">
        <f t="shared" si="70"/>
        <v>4233.5</v>
      </c>
    </row>
    <row r="678" spans="2:26" x14ac:dyDescent="0.25">
      <c r="B678" s="2">
        <f t="shared" si="66"/>
        <v>676</v>
      </c>
      <c r="C678" s="3">
        <f xml:space="preserve"> RTD("cqg.rtd",,"StudyData", $A$2, "BAR", "", "Time", $A$4,-$B678,$A$6,$A$10, "","False","T")</f>
        <v>44826</v>
      </c>
      <c r="D678" s="15">
        <f xml:space="preserve"> RTD("cqg.rtd",,"StudyData", $A$2, "BAR", "", "Time", $A$4,-$B678,$A$6,$A$10, "","False","T")</f>
        <v>44826</v>
      </c>
      <c r="E678" s="4" t="str">
        <f xml:space="preserve"> TEXT(RTD("cqg.rtd",,"StudyData", $A$2, "BAR", "", "Open", $A$4, -$B678, $A$6,$A$10,,$A$8,$A$12),$A$15)</f>
        <v>4318.50</v>
      </c>
      <c r="F678" s="4" t="str">
        <f xml:space="preserve"> TEXT(RTD("cqg.rtd",,"StudyData", $A$2, "BAR", "", "High", $A$4, -$B678, $A$6,$A$10,,$A$8,$A$12),$A$15)</f>
        <v>4357.50</v>
      </c>
      <c r="G678" s="4" t="str">
        <f xml:space="preserve"> TEXT(RTD("cqg.rtd",,"StudyData", $A$2, "BAR", "", "Low", $A$4, -$B678, $A$6,$A$10,,$A$8,$A$12),$A$15)</f>
        <v>4288.00</v>
      </c>
      <c r="H678" s="4" t="str">
        <f>TEXT(RTD("cqg.rtd",,"StudyData", $A$2, "BAR", "", "Close", $A$4, -$B678, $A$6,$A$10,,$A$8,$A$12),$A$15)</f>
        <v>4296.50</v>
      </c>
      <c r="I678" s="5">
        <f xml:space="preserve"> RTD("cqg.rtd",,"StudyData", $A$2, "Vol", "VolType=auto, CoCType=Contract", "Vol",$A$4, -$B678, $A$6,$A$10,,$A$8,$A$12)</f>
        <v>2578314</v>
      </c>
      <c r="J678" s="1">
        <f>RTD("cqg.rtd",,"StudyData","CSForm("&amp;$A$2&amp;",Trend1:="&amp;$N$2&amp;",Trend2:="&amp;$N$3&amp;",Trend3:="&amp;$N$4&amp;",Trend4:="&amp;$N$5&amp;",Trend5:="&amp;$N$6&amp;",Trend6:="&amp;$N$7&amp;",Trend7:="&amp;$N$8&amp;",Trend8:="&amp;$N$9&amp;",Range7:="&amp;$O$8&amp;",Range8:="&amp;$O$9&amp;",Range9:="&amp;$O$10&amp;",Range10:="&amp;$O$11&amp;",Range11:="&amp;$O$12&amp;",Range12:="&amp;$O$13&amp;")", "Bar", "", "Close",$A$4,-B678,,,,,"T")</f>
        <v>0</v>
      </c>
      <c r="K678" s="4" t="str">
        <f t="shared" si="65"/>
        <v/>
      </c>
      <c r="S678" s="4"/>
      <c r="W678" s="7">
        <f t="shared" si="67"/>
        <v>4318.5</v>
      </c>
      <c r="X678" s="7">
        <f t="shared" si="68"/>
        <v>4357.5</v>
      </c>
      <c r="Y678" s="7">
        <f t="shared" si="69"/>
        <v>4288</v>
      </c>
      <c r="Z678" s="7">
        <f t="shared" si="70"/>
        <v>4296.5</v>
      </c>
    </row>
    <row r="679" spans="2:26" x14ac:dyDescent="0.25">
      <c r="B679" s="2">
        <f t="shared" si="66"/>
        <v>677</v>
      </c>
      <c r="C679" s="3">
        <f xml:space="preserve"> RTD("cqg.rtd",,"StudyData", $A$2, "BAR", "", "Time", $A$4,-$B679,$A$6,$A$10, "","False","T")</f>
        <v>44825</v>
      </c>
      <c r="D679" s="15">
        <f xml:space="preserve"> RTD("cqg.rtd",,"StudyData", $A$2, "BAR", "", "Time", $A$4,-$B679,$A$6,$A$10, "","False","T")</f>
        <v>44825</v>
      </c>
      <c r="E679" s="4" t="str">
        <f xml:space="preserve"> TEXT(RTD("cqg.rtd",,"StudyData", $A$2, "BAR", "", "Open", $A$4, -$B679, $A$6,$A$10,,$A$8,$A$12),$A$15)</f>
        <v>4403.25</v>
      </c>
      <c r="F679" s="4" t="str">
        <f xml:space="preserve"> TEXT(RTD("cqg.rtd",,"StudyData", $A$2, "BAR", "", "High", $A$4, -$B679, $A$6,$A$10,,$A$8,$A$12),$A$15)</f>
        <v>4449.75</v>
      </c>
      <c r="G679" s="4" t="str">
        <f xml:space="preserve"> TEXT(RTD("cqg.rtd",,"StudyData", $A$2, "BAR", "", "Low", $A$4, -$B679, $A$6,$A$10,,$A$8,$A$12),$A$15)</f>
        <v>4316.50</v>
      </c>
      <c r="H679" s="4" t="str">
        <f>TEXT(RTD("cqg.rtd",,"StudyData", $A$2, "BAR", "", "Close", $A$4, -$B679, $A$6,$A$10,,$A$8,$A$12),$A$15)</f>
        <v>4330.75</v>
      </c>
      <c r="I679" s="5">
        <f xml:space="preserve"> RTD("cqg.rtd",,"StudyData", $A$2, "Vol", "VolType=auto, CoCType=Contract", "Vol",$A$4, -$B679, $A$6,$A$10,,$A$8,$A$12)</f>
        <v>2440206</v>
      </c>
      <c r="J679" s="1">
        <f>RTD("cqg.rtd",,"StudyData","CSForm("&amp;$A$2&amp;",Trend1:="&amp;$N$2&amp;",Trend2:="&amp;$N$3&amp;",Trend3:="&amp;$N$4&amp;",Trend4:="&amp;$N$5&amp;",Trend5:="&amp;$N$6&amp;",Trend6:="&amp;$N$7&amp;",Trend7:="&amp;$N$8&amp;",Trend8:="&amp;$N$9&amp;",Range7:="&amp;$O$8&amp;",Range8:="&amp;$O$9&amp;",Range9:="&amp;$O$10&amp;",Range10:="&amp;$O$11&amp;",Range11:="&amp;$O$12&amp;",Range12:="&amp;$O$13&amp;")", "Bar", "", "Close",$A$4,-B679,,,,,"T")</f>
        <v>0</v>
      </c>
      <c r="K679" s="4" t="str">
        <f t="shared" si="65"/>
        <v/>
      </c>
      <c r="S679" s="4"/>
      <c r="W679" s="7">
        <f t="shared" si="67"/>
        <v>4403.25</v>
      </c>
      <c r="X679" s="7">
        <f t="shared" si="68"/>
        <v>4449.75</v>
      </c>
      <c r="Y679" s="7">
        <f t="shared" si="69"/>
        <v>4316.5</v>
      </c>
      <c r="Z679" s="7">
        <f t="shared" si="70"/>
        <v>4330.75</v>
      </c>
    </row>
    <row r="680" spans="2:26" x14ac:dyDescent="0.25">
      <c r="B680" s="2">
        <f t="shared" si="66"/>
        <v>678</v>
      </c>
      <c r="C680" s="3">
        <f xml:space="preserve"> RTD("cqg.rtd",,"StudyData", $A$2, "BAR", "", "Time", $A$4,-$B680,$A$6,$A$10, "","False","T")</f>
        <v>44824</v>
      </c>
      <c r="D680" s="15">
        <f xml:space="preserve"> RTD("cqg.rtd",,"StudyData", $A$2, "BAR", "", "Time", $A$4,-$B680,$A$6,$A$10, "","False","T")</f>
        <v>44824</v>
      </c>
      <c r="E680" s="4" t="str">
        <f xml:space="preserve"> TEXT(RTD("cqg.rtd",,"StudyData", $A$2, "BAR", "", "Open", $A$4, -$B680, $A$6,$A$10,,$A$8,$A$12),$A$15)</f>
        <v>4447.50</v>
      </c>
      <c r="F680" s="4" t="str">
        <f xml:space="preserve"> TEXT(RTD("cqg.rtd",,"StudyData", $A$2, "BAR", "", "High", $A$4, -$B680, $A$6,$A$10,,$A$8,$A$12),$A$15)</f>
        <v>4460.75</v>
      </c>
      <c r="G680" s="4" t="str">
        <f xml:space="preserve"> TEXT(RTD("cqg.rtd",,"StudyData", $A$2, "BAR", "", "Low", $A$4, -$B680, $A$6,$A$10,,$A$8,$A$12),$A$15)</f>
        <v>4367.75</v>
      </c>
      <c r="H680" s="4" t="str">
        <f>TEXT(RTD("cqg.rtd",,"StudyData", $A$2, "BAR", "", "Close", $A$4, -$B680, $A$6,$A$10,,$A$8,$A$12),$A$15)</f>
        <v>4397.25</v>
      </c>
      <c r="I680" s="5">
        <f xml:space="preserve"> RTD("cqg.rtd",,"StudyData", $A$2, "Vol", "VolType=auto, CoCType=Contract", "Vol",$A$4, -$B680, $A$6,$A$10,,$A$8,$A$12)</f>
        <v>2357296</v>
      </c>
      <c r="J680" s="1">
        <f>RTD("cqg.rtd",,"StudyData","CSForm("&amp;$A$2&amp;",Trend1:="&amp;$N$2&amp;",Trend2:="&amp;$N$3&amp;",Trend3:="&amp;$N$4&amp;",Trend4:="&amp;$N$5&amp;",Trend5:="&amp;$N$6&amp;",Trend6:="&amp;$N$7&amp;",Trend7:="&amp;$N$8&amp;",Trend8:="&amp;$N$9&amp;",Range7:="&amp;$O$8&amp;",Range8:="&amp;$O$9&amp;",Range9:="&amp;$O$10&amp;",Range10:="&amp;$O$11&amp;",Range11:="&amp;$O$12&amp;",Range12:="&amp;$O$13&amp;")", "Bar", "", "Close",$A$4,-B680,,,,,"T")</f>
        <v>0</v>
      </c>
      <c r="K680" s="4" t="str">
        <f t="shared" si="65"/>
        <v/>
      </c>
      <c r="S680" s="4"/>
      <c r="W680" s="7">
        <f t="shared" si="67"/>
        <v>4447.5</v>
      </c>
      <c r="X680" s="7">
        <f t="shared" si="68"/>
        <v>4460.75</v>
      </c>
      <c r="Y680" s="7">
        <f t="shared" si="69"/>
        <v>4367.75</v>
      </c>
      <c r="Z680" s="7">
        <f t="shared" si="70"/>
        <v>4397.25</v>
      </c>
    </row>
    <row r="681" spans="2:26" x14ac:dyDescent="0.25">
      <c r="B681" s="2">
        <f t="shared" si="66"/>
        <v>679</v>
      </c>
      <c r="C681" s="3">
        <f xml:space="preserve"> RTD("cqg.rtd",,"StudyData", $A$2, "BAR", "", "Time", $A$4,-$B681,$A$6,$A$10, "","False","T")</f>
        <v>44823</v>
      </c>
      <c r="D681" s="15">
        <f xml:space="preserve"> RTD("cqg.rtd",,"StudyData", $A$2, "BAR", "", "Time", $A$4,-$B681,$A$6,$A$10, "","False","T")</f>
        <v>44823</v>
      </c>
      <c r="E681" s="4" t="str">
        <f xml:space="preserve"> TEXT(RTD("cqg.rtd",,"StudyData", $A$2, "BAR", "", "Open", $A$4, -$B681, $A$6,$A$10,,$A$8,$A$12),$A$15)</f>
        <v>4414.00</v>
      </c>
      <c r="F681" s="4" t="str">
        <f xml:space="preserve"> TEXT(RTD("cqg.rtd",,"StudyData", $A$2, "BAR", "", "High", $A$4, -$B681, $A$6,$A$10,,$A$8,$A$12),$A$15)</f>
        <v>4451.50</v>
      </c>
      <c r="G681" s="4" t="str">
        <f xml:space="preserve"> TEXT(RTD("cqg.rtd",,"StudyData", $A$2, "BAR", "", "Low", $A$4, -$B681, $A$6,$A$10,,$A$8,$A$12),$A$15)</f>
        <v>4370.75</v>
      </c>
      <c r="H681" s="4" t="str">
        <f>TEXT(RTD("cqg.rtd",,"StudyData", $A$2, "BAR", "", "Close", $A$4, -$B681, $A$6,$A$10,,$A$8,$A$12),$A$15)</f>
        <v>4441.75</v>
      </c>
      <c r="I681" s="5">
        <f xml:space="preserve"> RTD("cqg.rtd",,"StudyData", $A$2, "Vol", "VolType=auto, CoCType=Contract", "Vol",$A$4, -$B681, $A$6,$A$10,,$A$8,$A$12)</f>
        <v>2100098</v>
      </c>
      <c r="J681" s="1">
        <f>RTD("cqg.rtd",,"StudyData","CSForm("&amp;$A$2&amp;",Trend1:="&amp;$N$2&amp;",Trend2:="&amp;$N$3&amp;",Trend3:="&amp;$N$4&amp;",Trend4:="&amp;$N$5&amp;",Trend5:="&amp;$N$6&amp;",Trend6:="&amp;$N$7&amp;",Trend7:="&amp;$N$8&amp;",Trend8:="&amp;$N$9&amp;",Range7:="&amp;$O$8&amp;",Range8:="&amp;$O$9&amp;",Range9:="&amp;$O$10&amp;",Range10:="&amp;$O$11&amp;",Range11:="&amp;$O$12&amp;",Range12:="&amp;$O$13&amp;")", "Bar", "", "Close",$A$4,-B681,,,,,"T")</f>
        <v>1</v>
      </c>
      <c r="K681" s="4" t="str">
        <f t="shared" si="65"/>
        <v>Engulfing Bullish (EG)</v>
      </c>
      <c r="S681" s="4"/>
      <c r="W681" s="7">
        <f t="shared" si="67"/>
        <v>4414</v>
      </c>
      <c r="X681" s="7">
        <f t="shared" si="68"/>
        <v>4451.5</v>
      </c>
      <c r="Y681" s="7">
        <f t="shared" si="69"/>
        <v>4370.75</v>
      </c>
      <c r="Z681" s="7">
        <f t="shared" si="70"/>
        <v>4441.75</v>
      </c>
    </row>
    <row r="682" spans="2:26" x14ac:dyDescent="0.25">
      <c r="B682" s="2">
        <f t="shared" si="66"/>
        <v>680</v>
      </c>
      <c r="C682" s="3">
        <f xml:space="preserve"> RTD("cqg.rtd",,"StudyData", $A$2, "BAR", "", "Time", $A$4,-$B682,$A$6,$A$10, "","False","T")</f>
        <v>44820</v>
      </c>
      <c r="D682" s="15">
        <f xml:space="preserve"> RTD("cqg.rtd",,"StudyData", $A$2, "BAR", "", "Time", $A$4,-$B682,$A$6,$A$10, "","False","T")</f>
        <v>44820</v>
      </c>
      <c r="E682" s="4" t="str">
        <f xml:space="preserve"> TEXT(RTD("cqg.rtd",,"StudyData", $A$2, "BAR", "", "Open", $A$4, -$B682, $A$6,$A$10,,$A$8,$A$12),$A$15)</f>
        <v>4428.50</v>
      </c>
      <c r="F682" s="4" t="str">
        <f xml:space="preserve"> TEXT(RTD("cqg.rtd",,"StudyData", $A$2, "BAR", "", "High", $A$4, -$B682, $A$6,$A$10,,$A$8,$A$12),$A$15)</f>
        <v>4429.50</v>
      </c>
      <c r="G682" s="4" t="str">
        <f xml:space="preserve"> TEXT(RTD("cqg.rtd",,"StudyData", $A$2, "BAR", "", "Low", $A$4, -$B682, $A$6,$A$10,,$A$8,$A$12),$A$15)</f>
        <v>4377.50</v>
      </c>
      <c r="H682" s="4" t="str">
        <f>TEXT(RTD("cqg.rtd",,"StudyData", $A$2, "BAR", "", "Close", $A$4, -$B682, $A$6,$A$10,,$A$8,$A$12),$A$15)</f>
        <v>4414.50</v>
      </c>
      <c r="I682" s="5">
        <f xml:space="preserve"> RTD("cqg.rtd",,"StudyData", $A$2, "Vol", "VolType=auto, CoCType=Contract", "Vol",$A$4, -$B682, $A$6,$A$10,,$A$8,$A$12)</f>
        <v>2688630</v>
      </c>
      <c r="J682" s="1">
        <f>RTD("cqg.rtd",,"StudyData","CSForm("&amp;$A$2&amp;",Trend1:="&amp;$N$2&amp;",Trend2:="&amp;$N$3&amp;",Trend3:="&amp;$N$4&amp;",Trend4:="&amp;$N$5&amp;",Trend5:="&amp;$N$6&amp;",Trend6:="&amp;$N$7&amp;",Trend7:="&amp;$N$8&amp;",Trend8:="&amp;$N$9&amp;",Range7:="&amp;$O$8&amp;",Range8:="&amp;$O$9&amp;",Range9:="&amp;$O$10&amp;",Range10:="&amp;$O$11&amp;",Range11:="&amp;$O$12&amp;",Range12:="&amp;$O$13&amp;")", "Bar", "", "Close",$A$4,-B682,,,,,"T")</f>
        <v>3</v>
      </c>
      <c r="K682" s="4" t="str">
        <f t="shared" si="65"/>
        <v>Hammer (HR)</v>
      </c>
      <c r="S682" s="4"/>
      <c r="W682" s="7">
        <f t="shared" si="67"/>
        <v>4428.5</v>
      </c>
      <c r="X682" s="7">
        <f t="shared" si="68"/>
        <v>4429.5</v>
      </c>
      <c r="Y682" s="7">
        <f t="shared" si="69"/>
        <v>4377.5</v>
      </c>
      <c r="Z682" s="7">
        <f t="shared" si="70"/>
        <v>4414.5</v>
      </c>
    </row>
    <row r="683" spans="2:26" x14ac:dyDescent="0.25">
      <c r="B683" s="2">
        <f t="shared" si="66"/>
        <v>681</v>
      </c>
      <c r="C683" s="3">
        <f xml:space="preserve"> RTD("cqg.rtd",,"StudyData", $A$2, "BAR", "", "Time", $A$4,-$B683,$A$6,$A$10, "","False","T")</f>
        <v>44819</v>
      </c>
      <c r="D683" s="15">
        <f xml:space="preserve"> RTD("cqg.rtd",,"StudyData", $A$2, "BAR", "", "Time", $A$4,-$B683,$A$6,$A$10, "","False","T")</f>
        <v>44819</v>
      </c>
      <c r="E683" s="4" t="str">
        <f xml:space="preserve"> TEXT(RTD("cqg.rtd",,"StudyData", $A$2, "BAR", "", "Open", $A$4, -$B683, $A$6,$A$10,,$A$8,$A$12),$A$15)</f>
        <v>4496.50</v>
      </c>
      <c r="F683" s="4" t="str">
        <f xml:space="preserve"> TEXT(RTD("cqg.rtd",,"StudyData", $A$2, "BAR", "", "High", $A$4, -$B683, $A$6,$A$10,,$A$8,$A$12),$A$15)</f>
        <v>4502.00</v>
      </c>
      <c r="G683" s="4" t="str">
        <f xml:space="preserve"> TEXT(RTD("cqg.rtd",,"StudyData", $A$2, "BAR", "", "Low", $A$4, -$B683, $A$6,$A$10,,$A$8,$A$12),$A$15)</f>
        <v>4429.50</v>
      </c>
      <c r="H683" s="4" t="str">
        <f>TEXT(RTD("cqg.rtd",,"StudyData", $A$2, "BAR", "", "Close", $A$4, -$B683, $A$6,$A$10,,$A$8,$A$12),$A$15)</f>
        <v>4443.75</v>
      </c>
      <c r="I683" s="5">
        <f xml:space="preserve"> RTD("cqg.rtd",,"StudyData", $A$2, "Vol", "VolType=auto, CoCType=Contract", "Vol",$A$4, -$B683, $A$6,$A$10,,$A$8,$A$12)</f>
        <v>2515924</v>
      </c>
      <c r="J683" s="1">
        <f>RTD("cqg.rtd",,"StudyData","CSForm("&amp;$A$2&amp;",Trend1:="&amp;$N$2&amp;",Trend2:="&amp;$N$3&amp;",Trend3:="&amp;$N$4&amp;",Trend4:="&amp;$N$5&amp;",Trend5:="&amp;$N$6&amp;",Trend6:="&amp;$N$7&amp;",Trend7:="&amp;$N$8&amp;",Trend8:="&amp;$N$9&amp;",Range7:="&amp;$O$8&amp;",Range8:="&amp;$O$9&amp;",Range9:="&amp;$O$10&amp;",Range10:="&amp;$O$11&amp;",Range11:="&amp;$O$12&amp;",Range12:="&amp;$O$13&amp;")", "Bar", "", "Close",$A$4,-B683,,,,,"T")</f>
        <v>0</v>
      </c>
      <c r="K683" s="4" t="str">
        <f t="shared" si="65"/>
        <v/>
      </c>
      <c r="S683" s="4"/>
      <c r="W683" s="7">
        <f t="shared" si="67"/>
        <v>4496.5</v>
      </c>
      <c r="X683" s="7">
        <f t="shared" si="68"/>
        <v>4502</v>
      </c>
      <c r="Y683" s="7">
        <f t="shared" si="69"/>
        <v>4429.5</v>
      </c>
      <c r="Z683" s="7">
        <f t="shared" si="70"/>
        <v>4443.75</v>
      </c>
    </row>
    <row r="684" spans="2:26" x14ac:dyDescent="0.25">
      <c r="B684" s="2">
        <f t="shared" si="66"/>
        <v>682</v>
      </c>
      <c r="C684" s="3">
        <f xml:space="preserve"> RTD("cqg.rtd",,"StudyData", $A$2, "BAR", "", "Time", $A$4,-$B684,$A$6,$A$10, "","False","T")</f>
        <v>44818</v>
      </c>
      <c r="D684" s="15">
        <f xml:space="preserve"> RTD("cqg.rtd",,"StudyData", $A$2, "BAR", "", "Time", $A$4,-$B684,$A$6,$A$10, "","False","T")</f>
        <v>44818</v>
      </c>
      <c r="E684" s="4" t="str">
        <f xml:space="preserve"> TEXT(RTD("cqg.rtd",,"StudyData", $A$2, "BAR", "", "Open", $A$4, -$B684, $A$6,$A$10,,$A$8,$A$12),$A$15)</f>
        <v>4481.25</v>
      </c>
      <c r="F684" s="4" t="str">
        <f xml:space="preserve"> TEXT(RTD("cqg.rtd",,"StudyData", $A$2, "BAR", "", "High", $A$4, -$B684, $A$6,$A$10,,$A$8,$A$12),$A$15)</f>
        <v>4505.75</v>
      </c>
      <c r="G684" s="4" t="str">
        <f xml:space="preserve"> TEXT(RTD("cqg.rtd",,"StudyData", $A$2, "BAR", "", "Low", $A$4, -$B684, $A$6,$A$10,,$A$8,$A$12),$A$15)</f>
        <v>4453.50</v>
      </c>
      <c r="H684" s="4" t="str">
        <f>TEXT(RTD("cqg.rtd",,"StudyData", $A$2, "BAR", "", "Close", $A$4, -$B684, $A$6,$A$10,,$A$8,$A$12),$A$15)</f>
        <v>4490.00</v>
      </c>
      <c r="I684" s="5">
        <f xml:space="preserve"> RTD("cqg.rtd",,"StudyData", $A$2, "Vol", "VolType=auto, CoCType=Contract", "Vol",$A$4, -$B684, $A$6,$A$10,,$A$8,$A$12)</f>
        <v>2494976</v>
      </c>
      <c r="J684" s="1">
        <f>RTD("cqg.rtd",,"StudyData","CSForm("&amp;$A$2&amp;",Trend1:="&amp;$N$2&amp;",Trend2:="&amp;$N$3&amp;",Trend3:="&amp;$N$4&amp;",Trend4:="&amp;$N$5&amp;",Trend5:="&amp;$N$6&amp;",Trend6:="&amp;$N$7&amp;",Trend7:="&amp;$N$8&amp;",Trend8:="&amp;$N$9&amp;",Range7:="&amp;$O$8&amp;",Range8:="&amp;$O$9&amp;",Range9:="&amp;$O$10&amp;",Range10:="&amp;$O$11&amp;",Range11:="&amp;$O$12&amp;",Range12:="&amp;$O$13&amp;")", "Bar", "", "Close",$A$4,-B684,,,,,"T")</f>
        <v>7</v>
      </c>
      <c r="K684" s="4" t="str">
        <f t="shared" si="65"/>
        <v>Harami Bullish (HI)</v>
      </c>
      <c r="S684" s="4"/>
      <c r="W684" s="7">
        <f t="shared" si="67"/>
        <v>4481.25</v>
      </c>
      <c r="X684" s="7">
        <f t="shared" si="68"/>
        <v>4505.75</v>
      </c>
      <c r="Y684" s="7">
        <f t="shared" si="69"/>
        <v>4453.5</v>
      </c>
      <c r="Z684" s="7">
        <f t="shared" si="70"/>
        <v>4490</v>
      </c>
    </row>
    <row r="685" spans="2:26" x14ac:dyDescent="0.25">
      <c r="B685" s="2">
        <f t="shared" si="66"/>
        <v>683</v>
      </c>
      <c r="C685" s="3">
        <f xml:space="preserve"> RTD("cqg.rtd",,"StudyData", $A$2, "BAR", "", "Time", $A$4,-$B685,$A$6,$A$10, "","False","T")</f>
        <v>44817</v>
      </c>
      <c r="D685" s="15">
        <f xml:space="preserve"> RTD("cqg.rtd",,"StudyData", $A$2, "BAR", "", "Time", $A$4,-$B685,$A$6,$A$10, "","False","T")</f>
        <v>44817</v>
      </c>
      <c r="E685" s="4" t="str">
        <f xml:space="preserve"> TEXT(RTD("cqg.rtd",,"StudyData", $A$2, "BAR", "", "Open", $A$4, -$B685, $A$6,$A$10,,$A$8,$A$12),$A$15)</f>
        <v>4662.00</v>
      </c>
      <c r="F685" s="4" t="str">
        <f xml:space="preserve"> TEXT(RTD("cqg.rtd",,"StudyData", $A$2, "BAR", "", "High", $A$4, -$B685, $A$6,$A$10,,$A$8,$A$12),$A$15)</f>
        <v>4699.50</v>
      </c>
      <c r="G685" s="4" t="str">
        <f xml:space="preserve"> TEXT(RTD("cqg.rtd",,"StudyData", $A$2, "BAR", "", "Low", $A$4, -$B685, $A$6,$A$10,,$A$8,$A$12),$A$15)</f>
        <v>4463.00</v>
      </c>
      <c r="H685" s="4" t="str">
        <f>TEXT(RTD("cqg.rtd",,"StudyData", $A$2, "BAR", "", "Close", $A$4, -$B685, $A$6,$A$10,,$A$8,$A$12),$A$15)</f>
        <v>4474.75</v>
      </c>
      <c r="I685" s="5">
        <f xml:space="preserve"> RTD("cqg.rtd",,"StudyData", $A$2, "Vol", "VolType=auto, CoCType=Contract", "Vol",$A$4, -$B685, $A$6,$A$10,,$A$8,$A$12)</f>
        <v>3207923</v>
      </c>
      <c r="J685" s="1">
        <f>RTD("cqg.rtd",,"StudyData","CSForm("&amp;$A$2&amp;",Trend1:="&amp;$N$2&amp;",Trend2:="&amp;$N$3&amp;",Trend3:="&amp;$N$4&amp;",Trend4:="&amp;$N$5&amp;",Trend5:="&amp;$N$6&amp;",Trend6:="&amp;$N$7&amp;",Trend7:="&amp;$N$8&amp;",Trend8:="&amp;$N$9&amp;",Range7:="&amp;$O$8&amp;",Range8:="&amp;$O$9&amp;",Range9:="&amp;$O$10&amp;",Range10:="&amp;$O$11&amp;",Range11:="&amp;$O$12&amp;",Range12:="&amp;$O$13&amp;")", "Bar", "", "Close",$A$4,-B685,,,,,"T")</f>
        <v>2</v>
      </c>
      <c r="K685" s="4" t="str">
        <f t="shared" si="65"/>
        <v>Engulfing Bearish (EG)</v>
      </c>
      <c r="S685" s="4"/>
      <c r="W685" s="7">
        <f t="shared" si="67"/>
        <v>4662</v>
      </c>
      <c r="X685" s="7">
        <f t="shared" si="68"/>
        <v>4699.5</v>
      </c>
      <c r="Y685" s="7">
        <f t="shared" si="69"/>
        <v>4463</v>
      </c>
      <c r="Z685" s="7">
        <f t="shared" si="70"/>
        <v>4474.75</v>
      </c>
    </row>
    <row r="686" spans="2:26" x14ac:dyDescent="0.25">
      <c r="B686" s="2">
        <f t="shared" si="66"/>
        <v>684</v>
      </c>
      <c r="C686" s="3">
        <f xml:space="preserve"> RTD("cqg.rtd",,"StudyData", $A$2, "BAR", "", "Time", $A$4,-$B686,$A$6,$A$10, "","False","T")</f>
        <v>44816</v>
      </c>
      <c r="D686" s="15">
        <f xml:space="preserve"> RTD("cqg.rtd",,"StudyData", $A$2, "BAR", "", "Time", $A$4,-$B686,$A$6,$A$10, "","False","T")</f>
        <v>44816</v>
      </c>
      <c r="E686" s="4" t="str">
        <f xml:space="preserve"> TEXT(RTD("cqg.rtd",,"StudyData", $A$2, "BAR", "", "Open", $A$4, -$B686, $A$6,$A$10,,$A$8,$A$12),$A$15)</f>
        <v>4620.50</v>
      </c>
      <c r="F686" s="4" t="str">
        <f xml:space="preserve"> TEXT(RTD("cqg.rtd",,"StudyData", $A$2, "BAR", "", "High", $A$4, -$B686, $A$6,$A$10,,$A$8,$A$12),$A$15)</f>
        <v>4662.25</v>
      </c>
      <c r="G686" s="4" t="str">
        <f xml:space="preserve"> TEXT(RTD("cqg.rtd",,"StudyData", $A$2, "BAR", "", "Low", $A$4, -$B686, $A$6,$A$10,,$A$8,$A$12),$A$15)</f>
        <v>4604.75</v>
      </c>
      <c r="H686" s="4" t="str">
        <f>TEXT(RTD("cqg.rtd",,"StudyData", $A$2, "BAR", "", "Close", $A$4, -$B686, $A$6,$A$10,,$A$8,$A$12),$A$15)</f>
        <v>4654.50</v>
      </c>
      <c r="I686" s="5">
        <f xml:space="preserve"> RTD("cqg.rtd",,"StudyData", $A$2, "Vol", "VolType=auto, CoCType=Contract", "Vol",$A$4, -$B686, $A$6,$A$10,,$A$8,$A$12)</f>
        <v>2528311</v>
      </c>
      <c r="J686" s="1">
        <f>RTD("cqg.rtd",,"StudyData","CSForm("&amp;$A$2&amp;",Trend1:="&amp;$N$2&amp;",Trend2:="&amp;$N$3&amp;",Trend3:="&amp;$N$4&amp;",Trend4:="&amp;$N$5&amp;",Trend5:="&amp;$N$6&amp;",Trend6:="&amp;$N$7&amp;",Trend7:="&amp;$N$8&amp;",Trend8:="&amp;$N$9&amp;",Range7:="&amp;$O$8&amp;",Range8:="&amp;$O$9&amp;",Range9:="&amp;$O$10&amp;",Range10:="&amp;$O$11&amp;",Range11:="&amp;$O$12&amp;",Range12:="&amp;$O$13&amp;")", "Bar", "", "Close",$A$4,-B686,,,,,"T")</f>
        <v>0</v>
      </c>
      <c r="K686" s="4" t="str">
        <f t="shared" si="65"/>
        <v/>
      </c>
      <c r="S686" s="4"/>
      <c r="W686" s="7">
        <f t="shared" si="67"/>
        <v>4620.5</v>
      </c>
      <c r="X686" s="7">
        <f t="shared" si="68"/>
        <v>4662.25</v>
      </c>
      <c r="Y686" s="7">
        <f t="shared" si="69"/>
        <v>4604.75</v>
      </c>
      <c r="Z686" s="7">
        <f t="shared" si="70"/>
        <v>4654.5</v>
      </c>
    </row>
    <row r="687" spans="2:26" x14ac:dyDescent="0.25">
      <c r="B687" s="2">
        <f t="shared" si="66"/>
        <v>685</v>
      </c>
      <c r="C687" s="3">
        <f xml:space="preserve"> RTD("cqg.rtd",,"StudyData", $A$2, "BAR", "", "Time", $A$4,-$B687,$A$6,$A$10, "","False","T")</f>
        <v>44813</v>
      </c>
      <c r="D687" s="15">
        <f xml:space="preserve"> RTD("cqg.rtd",,"StudyData", $A$2, "BAR", "", "Time", $A$4,-$B687,$A$6,$A$10, "","False","T")</f>
        <v>44813</v>
      </c>
      <c r="E687" s="4" t="str">
        <f xml:space="preserve"> TEXT(RTD("cqg.rtd",,"StudyData", $A$2, "BAR", "", "Open", $A$4, -$B687, $A$6,$A$10,,$A$8,$A$12),$A$15)</f>
        <v>4553.00</v>
      </c>
      <c r="F687" s="4" t="str">
        <f xml:space="preserve"> TEXT(RTD("cqg.rtd",,"StudyData", $A$2, "BAR", "", "High", $A$4, -$B687, $A$6,$A$10,,$A$8,$A$12),$A$15)</f>
        <v>4620.00</v>
      </c>
      <c r="G687" s="4" t="str">
        <f xml:space="preserve"> TEXT(RTD("cqg.rtd",,"StudyData", $A$2, "BAR", "", "Low", $A$4, -$B687, $A$6,$A$10,,$A$8,$A$12),$A$15)</f>
        <v>4548.50</v>
      </c>
      <c r="H687" s="4" t="str">
        <f>TEXT(RTD("cqg.rtd",,"StudyData", $A$2, "BAR", "", "Close", $A$4, -$B687, $A$6,$A$10,,$A$8,$A$12),$A$15)</f>
        <v>4610.00</v>
      </c>
      <c r="I687" s="5">
        <f xml:space="preserve"> RTD("cqg.rtd",,"StudyData", $A$2, "Vol", "VolType=auto, CoCType=Contract", "Vol",$A$4, -$B687, $A$6,$A$10,,$A$8,$A$12)</f>
        <v>1677890</v>
      </c>
      <c r="J687" s="1">
        <f>RTD("cqg.rtd",,"StudyData","CSForm("&amp;$A$2&amp;",Trend1:="&amp;$N$2&amp;",Trend2:="&amp;$N$3&amp;",Trend3:="&amp;$N$4&amp;",Trend4:="&amp;$N$5&amp;",Trend5:="&amp;$N$6&amp;",Trend6:="&amp;$N$7&amp;",Trend7:="&amp;$N$8&amp;",Trend8:="&amp;$N$9&amp;",Range7:="&amp;$O$8&amp;",Range8:="&amp;$O$9&amp;",Range9:="&amp;$O$10&amp;",Range10:="&amp;$O$11&amp;",Range11:="&amp;$O$12&amp;",Range12:="&amp;$O$13&amp;")", "Bar", "", "Close",$A$4,-B687,,,,,"T")</f>
        <v>0</v>
      </c>
      <c r="K687" s="4" t="str">
        <f t="shared" si="65"/>
        <v/>
      </c>
      <c r="S687" s="4"/>
      <c r="W687" s="7">
        <f t="shared" si="67"/>
        <v>4553</v>
      </c>
      <c r="X687" s="7">
        <f t="shared" si="68"/>
        <v>4620</v>
      </c>
      <c r="Y687" s="7">
        <f t="shared" si="69"/>
        <v>4548.5</v>
      </c>
      <c r="Z687" s="7">
        <f t="shared" si="70"/>
        <v>4610</v>
      </c>
    </row>
    <row r="688" spans="2:26" x14ac:dyDescent="0.25">
      <c r="B688" s="2">
        <f t="shared" si="66"/>
        <v>686</v>
      </c>
      <c r="C688" s="3">
        <f xml:space="preserve"> RTD("cqg.rtd",,"StudyData", $A$2, "BAR", "", "Time", $A$4,-$B688,$A$6,$A$10, "","False","T")</f>
        <v>44812</v>
      </c>
      <c r="D688" s="15">
        <f xml:space="preserve"> RTD("cqg.rtd",,"StudyData", $A$2, "BAR", "", "Time", $A$4,-$B688,$A$6,$A$10, "","False","T")</f>
        <v>44812</v>
      </c>
      <c r="E688" s="4" t="str">
        <f xml:space="preserve"> TEXT(RTD("cqg.rtd",,"StudyData", $A$2, "BAR", "", "Open", $A$4, -$B688, $A$6,$A$10,,$A$8,$A$12),$A$15)</f>
        <v>4522.75</v>
      </c>
      <c r="F688" s="4" t="str">
        <f xml:space="preserve"> TEXT(RTD("cqg.rtd",,"StudyData", $A$2, "BAR", "", "High", $A$4, -$B688, $A$6,$A$10,,$A$8,$A$12),$A$15)</f>
        <v>4554.25</v>
      </c>
      <c r="G688" s="4" t="str">
        <f xml:space="preserve"> TEXT(RTD("cqg.rtd",,"StudyData", $A$2, "BAR", "", "Low", $A$4, -$B688, $A$6,$A$10,,$A$8,$A$12),$A$15)</f>
        <v>4485.50</v>
      </c>
      <c r="H688" s="4" t="str">
        <f>TEXT(RTD("cqg.rtd",,"StudyData", $A$2, "BAR", "", "Close", $A$4, -$B688, $A$6,$A$10,,$A$8,$A$12),$A$15)</f>
        <v>4548.25</v>
      </c>
      <c r="I688" s="5">
        <f xml:space="preserve"> RTD("cqg.rtd",,"StudyData", $A$2, "Vol", "VolType=auto, CoCType=Contract", "Vol",$A$4, -$B688, $A$6,$A$10,,$A$8,$A$12)</f>
        <v>2356008</v>
      </c>
      <c r="J688" s="1">
        <f>RTD("cqg.rtd",,"StudyData","CSForm("&amp;$A$2&amp;",Trend1:="&amp;$N$2&amp;",Trend2:="&amp;$N$3&amp;",Trend3:="&amp;$N$4&amp;",Trend4:="&amp;$N$5&amp;",Trend5:="&amp;$N$6&amp;",Trend6:="&amp;$N$7&amp;",Trend7:="&amp;$N$8&amp;",Trend8:="&amp;$N$9&amp;",Range7:="&amp;$O$8&amp;",Range8:="&amp;$O$9&amp;",Range9:="&amp;$O$10&amp;",Range10:="&amp;$O$11&amp;",Range11:="&amp;$O$12&amp;",Range12:="&amp;$O$13&amp;")", "Bar", "", "Close",$A$4,-B688,,,,,"T")</f>
        <v>0</v>
      </c>
      <c r="K688" s="4" t="str">
        <f t="shared" si="65"/>
        <v/>
      </c>
      <c r="S688" s="4"/>
      <c r="W688" s="7">
        <f t="shared" si="67"/>
        <v>4522.75</v>
      </c>
      <c r="X688" s="7">
        <f t="shared" si="68"/>
        <v>4554.25</v>
      </c>
      <c r="Y688" s="7">
        <f t="shared" si="69"/>
        <v>4485.5</v>
      </c>
      <c r="Z688" s="7">
        <f t="shared" si="70"/>
        <v>4548.25</v>
      </c>
    </row>
    <row r="689" spans="2:26" x14ac:dyDescent="0.25">
      <c r="B689" s="2">
        <f t="shared" si="66"/>
        <v>687</v>
      </c>
      <c r="C689" s="3">
        <f xml:space="preserve"> RTD("cqg.rtd",,"StudyData", $A$2, "BAR", "", "Time", $A$4,-$B689,$A$6,$A$10, "","False","T")</f>
        <v>44811</v>
      </c>
      <c r="D689" s="15">
        <f xml:space="preserve"> RTD("cqg.rtd",,"StudyData", $A$2, "BAR", "", "Time", $A$4,-$B689,$A$6,$A$10, "","False","T")</f>
        <v>44811</v>
      </c>
      <c r="E689" s="4" t="str">
        <f xml:space="preserve"> TEXT(RTD("cqg.rtd",,"StudyData", $A$2, "BAR", "", "Open", $A$4, -$B689, $A$6,$A$10,,$A$8,$A$12),$A$15)</f>
        <v>4450.25</v>
      </c>
      <c r="F689" s="4" t="str">
        <f xml:space="preserve"> TEXT(RTD("cqg.rtd",,"StudyData", $A$2, "BAR", "", "High", $A$4, -$B689, $A$6,$A$10,,$A$8,$A$12),$A$15)</f>
        <v>4531.50</v>
      </c>
      <c r="G689" s="4" t="str">
        <f xml:space="preserve"> TEXT(RTD("cqg.rtd",,"StudyData", $A$2, "BAR", "", "Low", $A$4, -$B689, $A$6,$A$10,,$A$8,$A$12),$A$15)</f>
        <v>4426.25</v>
      </c>
      <c r="H689" s="4" t="str">
        <f>TEXT(RTD("cqg.rtd",,"StudyData", $A$2, "BAR", "", "Close", $A$4, -$B689, $A$6,$A$10,,$A$8,$A$12),$A$15)</f>
        <v>4522.75</v>
      </c>
      <c r="I689" s="5">
        <f xml:space="preserve"> RTD("cqg.rtd",,"StudyData", $A$2, "Vol", "VolType=auto, CoCType=Contract", "Vol",$A$4, -$B689, $A$6,$A$10,,$A$8,$A$12)</f>
        <v>1956209</v>
      </c>
      <c r="J689" s="1">
        <f>RTD("cqg.rtd",,"StudyData","CSForm("&amp;$A$2&amp;",Trend1:="&amp;$N$2&amp;",Trend2:="&amp;$N$3&amp;",Trend3:="&amp;$N$4&amp;",Trend4:="&amp;$N$5&amp;",Trend5:="&amp;$N$6&amp;",Trend6:="&amp;$N$7&amp;",Trend7:="&amp;$N$8&amp;",Trend8:="&amp;$N$9&amp;",Range7:="&amp;$O$8&amp;",Range8:="&amp;$O$9&amp;",Range9:="&amp;$O$10&amp;",Range10:="&amp;$O$11&amp;",Range11:="&amp;$O$12&amp;",Range12:="&amp;$O$13&amp;")", "Bar", "", "Close",$A$4,-B689,,,,,"T")</f>
        <v>1</v>
      </c>
      <c r="K689" s="4" t="str">
        <f t="shared" si="65"/>
        <v>Engulfing Bullish (EG)</v>
      </c>
      <c r="S689" s="4"/>
      <c r="W689" s="7">
        <f t="shared" si="67"/>
        <v>4450.25</v>
      </c>
      <c r="X689" s="7">
        <f t="shared" si="68"/>
        <v>4531.5</v>
      </c>
      <c r="Y689" s="7">
        <f t="shared" si="69"/>
        <v>4426.25</v>
      </c>
      <c r="Z689" s="7">
        <f t="shared" si="70"/>
        <v>4522.75</v>
      </c>
    </row>
    <row r="690" spans="2:26" x14ac:dyDescent="0.25">
      <c r="B690" s="2">
        <f t="shared" si="66"/>
        <v>688</v>
      </c>
      <c r="C690" s="3">
        <f xml:space="preserve"> RTD("cqg.rtd",,"StudyData", $A$2, "BAR", "", "Time", $A$4,-$B690,$A$6,$A$10, "","False","T")</f>
        <v>44810</v>
      </c>
      <c r="D690" s="15">
        <f xml:space="preserve"> RTD("cqg.rtd",,"StudyData", $A$2, "BAR", "", "Time", $A$4,-$B690,$A$6,$A$10, "","False","T")</f>
        <v>44810</v>
      </c>
      <c r="E690" s="4" t="str">
        <f xml:space="preserve"> TEXT(RTD("cqg.rtd",,"StudyData", $A$2, "BAR", "", "Open", $A$4, -$B690, $A$6,$A$10,,$A$8,$A$12),$A$15)</f>
        <v>4471.75</v>
      </c>
      <c r="F690" s="4" t="str">
        <f xml:space="preserve"> TEXT(RTD("cqg.rtd",,"StudyData", $A$2, "BAR", "", "High", $A$4, -$B690, $A$6,$A$10,,$A$8,$A$12),$A$15)</f>
        <v>4506.00</v>
      </c>
      <c r="G690" s="4" t="str">
        <f xml:space="preserve"> TEXT(RTD("cqg.rtd",,"StudyData", $A$2, "BAR", "", "Low", $A$4, -$B690, $A$6,$A$10,,$A$8,$A$12),$A$15)</f>
        <v>4429.50</v>
      </c>
      <c r="H690" s="4" t="str">
        <f>TEXT(RTD("cqg.rtd",,"StudyData", $A$2, "BAR", "", "Close", $A$4, -$B690, $A$6,$A$10,,$A$8,$A$12),$A$15)</f>
        <v>4453.25</v>
      </c>
      <c r="I690" s="5">
        <f xml:space="preserve"> RTD("cqg.rtd",,"StudyData", $A$2, "Vol", "VolType=auto, CoCType=Contract", "Vol",$A$4, -$B690, $A$6,$A$10,,$A$8,$A$12)</f>
        <v>2360326</v>
      </c>
      <c r="J690" s="1">
        <f>RTD("cqg.rtd",,"StudyData","CSForm("&amp;$A$2&amp;",Trend1:="&amp;$N$2&amp;",Trend2:="&amp;$N$3&amp;",Trend3:="&amp;$N$4&amp;",Trend4:="&amp;$N$5&amp;",Trend5:="&amp;$N$6&amp;",Trend6:="&amp;$N$7&amp;",Trend7:="&amp;$N$8&amp;",Trend8:="&amp;$N$9&amp;",Range7:="&amp;$O$8&amp;",Range8:="&amp;$O$9&amp;",Range9:="&amp;$O$10&amp;",Range10:="&amp;$O$11&amp;",Range11:="&amp;$O$12&amp;",Range12:="&amp;$O$13&amp;")", "Bar", "", "Close",$A$4,-B690,,,,,"T")</f>
        <v>0</v>
      </c>
      <c r="K690" s="4" t="str">
        <f t="shared" si="65"/>
        <v/>
      </c>
      <c r="S690" s="4"/>
      <c r="W690" s="7">
        <f t="shared" si="67"/>
        <v>4471.75</v>
      </c>
      <c r="X690" s="7">
        <f t="shared" si="68"/>
        <v>4506</v>
      </c>
      <c r="Y690" s="7">
        <f t="shared" si="69"/>
        <v>4429.5</v>
      </c>
      <c r="Z690" s="7">
        <f t="shared" si="70"/>
        <v>4453.25</v>
      </c>
    </row>
    <row r="691" spans="2:26" x14ac:dyDescent="0.25">
      <c r="B691" s="2">
        <f t="shared" si="66"/>
        <v>689</v>
      </c>
      <c r="C691" s="3">
        <f xml:space="preserve"> RTD("cqg.rtd",,"StudyData", $A$2, "BAR", "", "Time", $A$4,-$B691,$A$6,$A$10, "","False","T")</f>
        <v>44806</v>
      </c>
      <c r="D691" s="15">
        <f xml:space="preserve"> RTD("cqg.rtd",,"StudyData", $A$2, "BAR", "", "Time", $A$4,-$B691,$A$6,$A$10, "","False","T")</f>
        <v>44806</v>
      </c>
      <c r="E691" s="4" t="str">
        <f xml:space="preserve"> TEXT(RTD("cqg.rtd",,"StudyData", $A$2, "BAR", "", "Open", $A$4, -$B691, $A$6,$A$10,,$A$8,$A$12),$A$15)</f>
        <v>4510.25</v>
      </c>
      <c r="F691" s="4" t="str">
        <f xml:space="preserve"> TEXT(RTD("cqg.rtd",,"StudyData", $A$2, "BAR", "", "High", $A$4, -$B691, $A$6,$A$10,,$A$8,$A$12),$A$15)</f>
        <v>4562.00</v>
      </c>
      <c r="G691" s="4" t="str">
        <f xml:space="preserve"> TEXT(RTD("cqg.rtd",,"StudyData", $A$2, "BAR", "", "Low", $A$4, -$B691, $A$6,$A$10,,$A$8,$A$12),$A$15)</f>
        <v>4448.75</v>
      </c>
      <c r="H691" s="4" t="str">
        <f>TEXT(RTD("cqg.rtd",,"StudyData", $A$2, "BAR", "", "Close", $A$4, -$B691, $A$6,$A$10,,$A$8,$A$12),$A$15)</f>
        <v>4467.25</v>
      </c>
      <c r="I691" s="5">
        <f xml:space="preserve"> RTD("cqg.rtd",,"StudyData", $A$2, "Vol", "VolType=auto, CoCType=Contract", "Vol",$A$4, -$B691, $A$6,$A$10,,$A$8,$A$12)</f>
        <v>2510355</v>
      </c>
      <c r="J691" s="1">
        <f>RTD("cqg.rtd",,"StudyData","CSForm("&amp;$A$2&amp;",Trend1:="&amp;$N$2&amp;",Trend2:="&amp;$N$3&amp;",Trend3:="&amp;$N$4&amp;",Trend4:="&amp;$N$5&amp;",Trend5:="&amp;$N$6&amp;",Trend6:="&amp;$N$7&amp;",Trend7:="&amp;$N$8&amp;",Trend8:="&amp;$N$9&amp;",Range7:="&amp;$O$8&amp;",Range8:="&amp;$O$9&amp;",Range9:="&amp;$O$10&amp;",Range10:="&amp;$O$11&amp;",Range11:="&amp;$O$12&amp;",Range12:="&amp;$O$13&amp;")", "Bar", "", "Close",$A$4,-B691,,,,,"T")</f>
        <v>0</v>
      </c>
      <c r="K691" s="4" t="str">
        <f t="shared" si="65"/>
        <v/>
      </c>
      <c r="S691" s="4"/>
      <c r="W691" s="7">
        <f t="shared" si="67"/>
        <v>4510.25</v>
      </c>
      <c r="X691" s="7">
        <f t="shared" si="68"/>
        <v>4562</v>
      </c>
      <c r="Y691" s="7">
        <f t="shared" si="69"/>
        <v>4448.75</v>
      </c>
      <c r="Z691" s="7">
        <f t="shared" si="70"/>
        <v>4467.25</v>
      </c>
    </row>
    <row r="692" spans="2:26" x14ac:dyDescent="0.25">
      <c r="B692" s="2">
        <f t="shared" si="66"/>
        <v>690</v>
      </c>
      <c r="C692" s="3">
        <f xml:space="preserve"> RTD("cqg.rtd",,"StudyData", $A$2, "BAR", "", "Time", $A$4,-$B692,$A$6,$A$10, "","False","T")</f>
        <v>44805</v>
      </c>
      <c r="D692" s="15">
        <f xml:space="preserve"> RTD("cqg.rtd",,"StudyData", $A$2, "BAR", "", "Time", $A$4,-$B692,$A$6,$A$10, "","False","T")</f>
        <v>44805</v>
      </c>
      <c r="E692" s="4" t="str">
        <f xml:space="preserve"> TEXT(RTD("cqg.rtd",,"StudyData", $A$2, "BAR", "", "Open", $A$4, -$B692, $A$6,$A$10,,$A$8,$A$12),$A$15)</f>
        <v>4500.75</v>
      </c>
      <c r="F692" s="4" t="str">
        <f xml:space="preserve"> TEXT(RTD("cqg.rtd",,"StudyData", $A$2, "BAR", "", "High", $A$4, -$B692, $A$6,$A$10,,$A$8,$A$12),$A$15)</f>
        <v>4514.00</v>
      </c>
      <c r="G692" s="4" t="str">
        <f xml:space="preserve"> TEXT(RTD("cqg.rtd",,"StudyData", $A$2, "BAR", "", "Low", $A$4, -$B692, $A$6,$A$10,,$A$8,$A$12),$A$15)</f>
        <v>4446.25</v>
      </c>
      <c r="H692" s="4" t="str">
        <f>TEXT(RTD("cqg.rtd",,"StudyData", $A$2, "BAR", "", "Close", $A$4, -$B692, $A$6,$A$10,,$A$8,$A$12),$A$15)</f>
        <v>4511.50</v>
      </c>
      <c r="I692" s="5">
        <f xml:space="preserve"> RTD("cqg.rtd",,"StudyData", $A$2, "Vol", "VolType=auto, CoCType=Contract", "Vol",$A$4, -$B692, $A$6,$A$10,,$A$8,$A$12)</f>
        <v>2212034</v>
      </c>
      <c r="J692" s="1">
        <f>RTD("cqg.rtd",,"StudyData","CSForm("&amp;$A$2&amp;",Trend1:="&amp;$N$2&amp;",Trend2:="&amp;$N$3&amp;",Trend3:="&amp;$N$4&amp;",Trend4:="&amp;$N$5&amp;",Trend5:="&amp;$N$6&amp;",Trend6:="&amp;$N$7&amp;",Trend7:="&amp;$N$8&amp;",Trend8:="&amp;$N$9&amp;",Range7:="&amp;$O$8&amp;",Range8:="&amp;$O$9&amp;",Range9:="&amp;$O$10&amp;",Range10:="&amp;$O$11&amp;",Range11:="&amp;$O$12&amp;",Range12:="&amp;$O$13&amp;")", "Bar", "", "Close",$A$4,-B692,,,,,"T")</f>
        <v>3</v>
      </c>
      <c r="K692" s="4" t="str">
        <f t="shared" si="65"/>
        <v>Hammer (HR)</v>
      </c>
      <c r="S692" s="4"/>
      <c r="W692" s="7">
        <f t="shared" si="67"/>
        <v>4500.75</v>
      </c>
      <c r="X692" s="7">
        <f t="shared" si="68"/>
        <v>4514</v>
      </c>
      <c r="Y692" s="7">
        <f t="shared" si="69"/>
        <v>4446.25</v>
      </c>
      <c r="Z692" s="7">
        <f t="shared" si="70"/>
        <v>4511.5</v>
      </c>
    </row>
    <row r="693" spans="2:26" x14ac:dyDescent="0.25">
      <c r="B693" s="2">
        <f t="shared" si="66"/>
        <v>691</v>
      </c>
      <c r="C693" s="3">
        <f xml:space="preserve"> RTD("cqg.rtd",,"StudyData", $A$2, "BAR", "", "Time", $A$4,-$B693,$A$6,$A$10, "","False","T")</f>
        <v>44804</v>
      </c>
      <c r="D693" s="15">
        <f xml:space="preserve"> RTD("cqg.rtd",,"StudyData", $A$2, "BAR", "", "Time", $A$4,-$B693,$A$6,$A$10, "","False","T")</f>
        <v>44804</v>
      </c>
      <c r="E693" s="4" t="str">
        <f xml:space="preserve"> TEXT(RTD("cqg.rtd",,"StudyData", $A$2, "BAR", "", "Open", $A$4, -$B693, $A$6,$A$10,,$A$8,$A$12),$A$15)</f>
        <v>4530.00</v>
      </c>
      <c r="F693" s="4" t="str">
        <f xml:space="preserve"> TEXT(RTD("cqg.rtd",,"StudyData", $A$2, "BAR", "", "High", $A$4, -$B693, $A$6,$A$10,,$A$8,$A$12),$A$15)</f>
        <v>4561.00</v>
      </c>
      <c r="G693" s="4" t="str">
        <f xml:space="preserve"> TEXT(RTD("cqg.rtd",,"StudyData", $A$2, "BAR", "", "Low", $A$4, -$B693, $A$6,$A$10,,$A$8,$A$12),$A$15)</f>
        <v>4495.75</v>
      </c>
      <c r="H693" s="4" t="str">
        <f>TEXT(RTD("cqg.rtd",,"StudyData", $A$2, "BAR", "", "Close", $A$4, -$B693, $A$6,$A$10,,$A$8,$A$12),$A$15)</f>
        <v>4499.25</v>
      </c>
      <c r="I693" s="5">
        <f xml:space="preserve"> RTD("cqg.rtd",,"StudyData", $A$2, "Vol", "VolType=auto, CoCType=Contract", "Vol",$A$4, -$B693, $A$6,$A$10,,$A$8,$A$12)</f>
        <v>2366488</v>
      </c>
      <c r="J693" s="1">
        <f>RTD("cqg.rtd",,"StudyData","CSForm("&amp;$A$2&amp;",Trend1:="&amp;$N$2&amp;",Trend2:="&amp;$N$3&amp;",Trend3:="&amp;$N$4&amp;",Trend4:="&amp;$N$5&amp;",Trend5:="&amp;$N$6&amp;",Trend6:="&amp;$N$7&amp;",Trend7:="&amp;$N$8&amp;",Trend8:="&amp;$N$9&amp;",Range7:="&amp;$O$8&amp;",Range8:="&amp;$O$9&amp;",Range9:="&amp;$O$10&amp;",Range10:="&amp;$O$11&amp;",Range11:="&amp;$O$12&amp;",Range12:="&amp;$O$13&amp;")", "Bar", "", "Close",$A$4,-B693,,,,,"T")</f>
        <v>0</v>
      </c>
      <c r="K693" s="4" t="str">
        <f t="shared" si="65"/>
        <v/>
      </c>
      <c r="S693" s="4"/>
      <c r="W693" s="7">
        <f t="shared" si="67"/>
        <v>4530</v>
      </c>
      <c r="X693" s="7">
        <f t="shared" si="68"/>
        <v>4561</v>
      </c>
      <c r="Y693" s="7">
        <f t="shared" si="69"/>
        <v>4495.75</v>
      </c>
      <c r="Z693" s="7">
        <f t="shared" si="70"/>
        <v>4499.25</v>
      </c>
    </row>
    <row r="694" spans="2:26" x14ac:dyDescent="0.25">
      <c r="B694" s="2">
        <f t="shared" si="66"/>
        <v>692</v>
      </c>
      <c r="C694" s="3">
        <f xml:space="preserve"> RTD("cqg.rtd",,"StudyData", $A$2, "BAR", "", "Time", $A$4,-$B694,$A$6,$A$10, "","False","T")</f>
        <v>44803</v>
      </c>
      <c r="D694" s="15">
        <f xml:space="preserve"> RTD("cqg.rtd",,"StudyData", $A$2, "BAR", "", "Time", $A$4,-$B694,$A$6,$A$10, "","False","T")</f>
        <v>44803</v>
      </c>
      <c r="E694" s="4" t="str">
        <f xml:space="preserve"> TEXT(RTD("cqg.rtd",,"StudyData", $A$2, "BAR", "", "Open", $A$4, -$B694, $A$6,$A$10,,$A$8,$A$12),$A$15)</f>
        <v>4578.50</v>
      </c>
      <c r="F694" s="4" t="str">
        <f xml:space="preserve"> TEXT(RTD("cqg.rtd",,"StudyData", $A$2, "BAR", "", "High", $A$4, -$B694, $A$6,$A$10,,$A$8,$A$12),$A$15)</f>
        <v>4615.50</v>
      </c>
      <c r="G694" s="4" t="str">
        <f xml:space="preserve"> TEXT(RTD("cqg.rtd",,"StudyData", $A$2, "BAR", "", "Low", $A$4, -$B694, $A$6,$A$10,,$A$8,$A$12),$A$15)</f>
        <v>4507.25</v>
      </c>
      <c r="H694" s="4" t="str">
        <f>TEXT(RTD("cqg.rtd",,"StudyData", $A$2, "BAR", "", "Close", $A$4, -$B694, $A$6,$A$10,,$A$8,$A$12),$A$15)</f>
        <v>4530.25</v>
      </c>
      <c r="I694" s="5">
        <f xml:space="preserve"> RTD("cqg.rtd",,"StudyData", $A$2, "Vol", "VolType=auto, CoCType=Contract", "Vol",$A$4, -$B694, $A$6,$A$10,,$A$8,$A$12)</f>
        <v>2555455</v>
      </c>
      <c r="J694" s="1">
        <f>RTD("cqg.rtd",,"StudyData","CSForm("&amp;$A$2&amp;",Trend1:="&amp;$N$2&amp;",Trend2:="&amp;$N$3&amp;",Trend3:="&amp;$N$4&amp;",Trend4:="&amp;$N$5&amp;",Trend5:="&amp;$N$6&amp;",Trend6:="&amp;$N$7&amp;",Trend7:="&amp;$N$8&amp;",Trend8:="&amp;$N$9&amp;",Range7:="&amp;$O$8&amp;",Range8:="&amp;$O$9&amp;",Range9:="&amp;$O$10&amp;",Range10:="&amp;$O$11&amp;",Range11:="&amp;$O$12&amp;",Range12:="&amp;$O$13&amp;")", "Bar", "", "Close",$A$4,-B694,,,,,"T")</f>
        <v>0</v>
      </c>
      <c r="K694" s="4" t="str">
        <f t="shared" si="65"/>
        <v/>
      </c>
      <c r="S694" s="4"/>
      <c r="W694" s="7">
        <f t="shared" si="67"/>
        <v>4578.5</v>
      </c>
      <c r="X694" s="7">
        <f t="shared" si="68"/>
        <v>4615.5</v>
      </c>
      <c r="Y694" s="7">
        <f t="shared" si="69"/>
        <v>4507.25</v>
      </c>
      <c r="Z694" s="7">
        <f t="shared" si="70"/>
        <v>4530.25</v>
      </c>
    </row>
    <row r="695" spans="2:26" x14ac:dyDescent="0.25">
      <c r="B695" s="2">
        <f t="shared" si="66"/>
        <v>693</v>
      </c>
      <c r="C695" s="3">
        <f xml:space="preserve"> RTD("cqg.rtd",,"StudyData", $A$2, "BAR", "", "Time", $A$4,-$B695,$A$6,$A$10, "","False","T")</f>
        <v>44802</v>
      </c>
      <c r="D695" s="15">
        <f xml:space="preserve"> RTD("cqg.rtd",,"StudyData", $A$2, "BAR", "", "Time", $A$4,-$B695,$A$6,$A$10, "","False","T")</f>
        <v>44802</v>
      </c>
      <c r="E695" s="4" t="str">
        <f xml:space="preserve"> TEXT(RTD("cqg.rtd",,"StudyData", $A$2, "BAR", "", "Open", $A$4, -$B695, $A$6,$A$10,,$A$8,$A$12),$A$15)</f>
        <v>4566.75</v>
      </c>
      <c r="F695" s="4" t="str">
        <f xml:space="preserve"> TEXT(RTD("cqg.rtd",,"StudyData", $A$2, "BAR", "", "High", $A$4, -$B695, $A$6,$A$10,,$A$8,$A$12),$A$15)</f>
        <v>4606.75</v>
      </c>
      <c r="G695" s="4" t="str">
        <f xml:space="preserve"> TEXT(RTD("cqg.rtd",,"StudyData", $A$2, "BAR", "", "Low", $A$4, -$B695, $A$6,$A$10,,$A$8,$A$12),$A$15)</f>
        <v>4549.50</v>
      </c>
      <c r="H695" s="4" t="str">
        <f>TEXT(RTD("cqg.rtd",,"StudyData", $A$2, "BAR", "", "Close", $A$4, -$B695, $A$6,$A$10,,$A$8,$A$12),$A$15)</f>
        <v>4574.00</v>
      </c>
      <c r="I695" s="5">
        <f xml:space="preserve"> RTD("cqg.rtd",,"StudyData", $A$2, "Vol", "VolType=auto, CoCType=Contract", "Vol",$A$4, -$B695, $A$6,$A$10,,$A$8,$A$12)</f>
        <v>1963446</v>
      </c>
      <c r="J695" s="1">
        <f>RTD("cqg.rtd",,"StudyData","CSForm("&amp;$A$2&amp;",Trend1:="&amp;$N$2&amp;",Trend2:="&amp;$N$3&amp;",Trend3:="&amp;$N$4&amp;",Trend4:="&amp;$N$5&amp;",Trend5:="&amp;$N$6&amp;",Trend6:="&amp;$N$7&amp;",Trend7:="&amp;$N$8&amp;",Trend8:="&amp;$N$9&amp;",Range7:="&amp;$O$8&amp;",Range8:="&amp;$O$9&amp;",Range9:="&amp;$O$10&amp;",Range10:="&amp;$O$11&amp;",Range11:="&amp;$O$12&amp;",Range12:="&amp;$O$13&amp;")", "Bar", "", "Close",$A$4,-B695,,,,,"T")</f>
        <v>0</v>
      </c>
      <c r="K695" s="4" t="str">
        <f t="shared" si="65"/>
        <v/>
      </c>
      <c r="S695" s="4"/>
      <c r="W695" s="7">
        <f t="shared" si="67"/>
        <v>4566.75</v>
      </c>
      <c r="X695" s="7">
        <f t="shared" si="68"/>
        <v>4606.75</v>
      </c>
      <c r="Y695" s="7">
        <f t="shared" si="69"/>
        <v>4549.5</v>
      </c>
      <c r="Z695" s="7">
        <f t="shared" si="70"/>
        <v>4574</v>
      </c>
    </row>
    <row r="696" spans="2:26" x14ac:dyDescent="0.25">
      <c r="B696" s="2">
        <f t="shared" si="66"/>
        <v>694</v>
      </c>
      <c r="C696" s="3">
        <f xml:space="preserve"> RTD("cqg.rtd",,"StudyData", $A$2, "BAR", "", "Time", $A$4,-$B696,$A$6,$A$10, "","False","T")</f>
        <v>44799</v>
      </c>
      <c r="D696" s="15">
        <f xml:space="preserve"> RTD("cqg.rtd",,"StudyData", $A$2, "BAR", "", "Time", $A$4,-$B696,$A$6,$A$10, "","False","T")</f>
        <v>44799</v>
      </c>
      <c r="E696" s="4" t="str">
        <f xml:space="preserve"> TEXT(RTD("cqg.rtd",,"StudyData", $A$2, "BAR", "", "Open", $A$4, -$B696, $A$6,$A$10,,$A$8,$A$12),$A$15)</f>
        <v>4741.00</v>
      </c>
      <c r="F696" s="4" t="str">
        <f xml:space="preserve"> TEXT(RTD("cqg.rtd",,"StudyData", $A$2, "BAR", "", "High", $A$4, -$B696, $A$6,$A$10,,$A$8,$A$12),$A$15)</f>
        <v>4760.00</v>
      </c>
      <c r="G696" s="4" t="str">
        <f xml:space="preserve"> TEXT(RTD("cqg.rtd",,"StudyData", $A$2, "BAR", "", "Low", $A$4, -$B696, $A$6,$A$10,,$A$8,$A$12),$A$15)</f>
        <v>4585.50</v>
      </c>
      <c r="H696" s="4" t="str">
        <f>TEXT(RTD("cqg.rtd",,"StudyData", $A$2, "BAR", "", "Close", $A$4, -$B696, $A$6,$A$10,,$A$8,$A$12),$A$15)</f>
        <v>4602.25</v>
      </c>
      <c r="I696" s="5">
        <f xml:space="preserve"> RTD("cqg.rtd",,"StudyData", $A$2, "Vol", "VolType=auto, CoCType=Contract", "Vol",$A$4, -$B696, $A$6,$A$10,,$A$8,$A$12)</f>
        <v>2241117</v>
      </c>
      <c r="J696" s="1">
        <f>RTD("cqg.rtd",,"StudyData","CSForm("&amp;$A$2&amp;",Trend1:="&amp;$N$2&amp;",Trend2:="&amp;$N$3&amp;",Trend3:="&amp;$N$4&amp;",Trend4:="&amp;$N$5&amp;",Trend5:="&amp;$N$6&amp;",Trend6:="&amp;$N$7&amp;",Trend7:="&amp;$N$8&amp;",Trend8:="&amp;$N$9&amp;",Range7:="&amp;$O$8&amp;",Range8:="&amp;$O$9&amp;",Range9:="&amp;$O$10&amp;",Range10:="&amp;$O$11&amp;",Range11:="&amp;$O$12&amp;",Range12:="&amp;$O$13&amp;")", "Bar", "", "Close",$A$4,-B696,,,,,"T")</f>
        <v>0</v>
      </c>
      <c r="K696" s="4" t="str">
        <f t="shared" si="65"/>
        <v/>
      </c>
      <c r="S696" s="4"/>
      <c r="W696" s="7">
        <f t="shared" si="67"/>
        <v>4741</v>
      </c>
      <c r="X696" s="7">
        <f t="shared" si="68"/>
        <v>4760</v>
      </c>
      <c r="Y696" s="7">
        <f t="shared" si="69"/>
        <v>4585.5</v>
      </c>
      <c r="Z696" s="7">
        <f t="shared" si="70"/>
        <v>4602.25</v>
      </c>
    </row>
    <row r="697" spans="2:26" x14ac:dyDescent="0.25">
      <c r="B697" s="2">
        <f t="shared" si="66"/>
        <v>695</v>
      </c>
      <c r="C697" s="3">
        <f xml:space="preserve"> RTD("cqg.rtd",,"StudyData", $A$2, "BAR", "", "Time", $A$4,-$B697,$A$6,$A$10, "","False","T")</f>
        <v>44798</v>
      </c>
      <c r="D697" s="15">
        <f xml:space="preserve"> RTD("cqg.rtd",,"StudyData", $A$2, "BAR", "", "Time", $A$4,-$B697,$A$6,$A$10, "","False","T")</f>
        <v>44798</v>
      </c>
      <c r="E697" s="4" t="str">
        <f xml:space="preserve"> TEXT(RTD("cqg.rtd",,"StudyData", $A$2, "BAR", "", "Open", $A$4, -$B697, $A$6,$A$10,,$A$8,$A$12),$A$15)</f>
        <v>4691.50</v>
      </c>
      <c r="F697" s="4" t="str">
        <f xml:space="preserve"> TEXT(RTD("cqg.rtd",,"StudyData", $A$2, "BAR", "", "High", $A$4, -$B697, $A$6,$A$10,,$A$8,$A$12),$A$15)</f>
        <v>4745.50</v>
      </c>
      <c r="G697" s="4" t="str">
        <f xml:space="preserve"> TEXT(RTD("cqg.rtd",,"StudyData", $A$2, "BAR", "", "Low", $A$4, -$B697, $A$6,$A$10,,$A$8,$A$12),$A$15)</f>
        <v>4685.75</v>
      </c>
      <c r="H697" s="4" t="str">
        <f>TEXT(RTD("cqg.rtd",,"StudyData", $A$2, "BAR", "", "Close", $A$4, -$B697, $A$6,$A$10,,$A$8,$A$12),$A$15)</f>
        <v>4743.75</v>
      </c>
      <c r="I697" s="5">
        <f xml:space="preserve"> RTD("cqg.rtd",,"StudyData", $A$2, "Vol", "VolType=auto, CoCType=Contract", "Vol",$A$4, -$B697, $A$6,$A$10,,$A$8,$A$12)</f>
        <v>1635476</v>
      </c>
      <c r="J697" s="1">
        <f>RTD("cqg.rtd",,"StudyData","CSForm("&amp;$A$2&amp;",Trend1:="&amp;$N$2&amp;",Trend2:="&amp;$N$3&amp;",Trend3:="&amp;$N$4&amp;",Trend4:="&amp;$N$5&amp;",Trend5:="&amp;$N$6&amp;",Trend6:="&amp;$N$7&amp;",Trend7:="&amp;$N$8&amp;",Trend8:="&amp;$N$9&amp;",Range7:="&amp;$O$8&amp;",Range8:="&amp;$O$9&amp;",Range9:="&amp;$O$10&amp;",Range10:="&amp;$O$11&amp;",Range11:="&amp;$O$12&amp;",Range12:="&amp;$O$13&amp;")", "Bar", "", "Close",$A$4,-B697,,,,,"T")</f>
        <v>0</v>
      </c>
      <c r="K697" s="4" t="str">
        <f t="shared" si="65"/>
        <v/>
      </c>
      <c r="S697" s="4"/>
      <c r="W697" s="7">
        <f t="shared" si="67"/>
        <v>4691.5</v>
      </c>
      <c r="X697" s="7">
        <f t="shared" si="68"/>
        <v>4745.5</v>
      </c>
      <c r="Y697" s="7">
        <f t="shared" si="69"/>
        <v>4685.75</v>
      </c>
      <c r="Z697" s="7">
        <f t="shared" si="70"/>
        <v>4743.75</v>
      </c>
    </row>
    <row r="698" spans="2:26" x14ac:dyDescent="0.25">
      <c r="B698" s="2">
        <f t="shared" si="66"/>
        <v>696</v>
      </c>
      <c r="C698" s="3">
        <f xml:space="preserve"> RTD("cqg.rtd",,"StudyData", $A$2, "BAR", "", "Time", $A$4,-$B698,$A$6,$A$10, "","False","T")</f>
        <v>44797</v>
      </c>
      <c r="D698" s="15">
        <f xml:space="preserve"> RTD("cqg.rtd",,"StudyData", $A$2, "BAR", "", "Time", $A$4,-$B698,$A$6,$A$10, "","False","T")</f>
        <v>44797</v>
      </c>
      <c r="E698" s="4" t="str">
        <f xml:space="preserve"> TEXT(RTD("cqg.rtd",,"StudyData", $A$2, "BAR", "", "Open", $A$4, -$B698, $A$6,$A$10,,$A$8,$A$12),$A$15)</f>
        <v>4671.00</v>
      </c>
      <c r="F698" s="4" t="str">
        <f xml:space="preserve"> TEXT(RTD("cqg.rtd",,"StudyData", $A$2, "BAR", "", "High", $A$4, -$B698, $A$6,$A$10,,$A$8,$A$12),$A$15)</f>
        <v>4701.25</v>
      </c>
      <c r="G698" s="4" t="str">
        <f xml:space="preserve"> TEXT(RTD("cqg.rtd",,"StudyData", $A$2, "BAR", "", "Low", $A$4, -$B698, $A$6,$A$10,,$A$8,$A$12),$A$15)</f>
        <v>4653.50</v>
      </c>
      <c r="H698" s="4" t="str">
        <f>TEXT(RTD("cqg.rtd",,"StudyData", $A$2, "BAR", "", "Close", $A$4, -$B698, $A$6,$A$10,,$A$8,$A$12),$A$15)</f>
        <v>4685.50</v>
      </c>
      <c r="I698" s="5">
        <f xml:space="preserve"> RTD("cqg.rtd",,"StudyData", $A$2, "Vol", "VolType=auto, CoCType=Contract", "Vol",$A$4, -$B698, $A$6,$A$10,,$A$8,$A$12)</f>
        <v>1348612</v>
      </c>
      <c r="J698" s="1">
        <f>RTD("cqg.rtd",,"StudyData","CSForm("&amp;$A$2&amp;",Trend1:="&amp;$N$2&amp;",Trend2:="&amp;$N$3&amp;",Trend3:="&amp;$N$4&amp;",Trend4:="&amp;$N$5&amp;",Trend5:="&amp;$N$6&amp;",Trend6:="&amp;$N$7&amp;",Trend7:="&amp;$N$8&amp;",Trend8:="&amp;$N$9&amp;",Range7:="&amp;$O$8&amp;",Range8:="&amp;$O$9&amp;",Range9:="&amp;$O$10&amp;",Range10:="&amp;$O$11&amp;",Range11:="&amp;$O$12&amp;",Range12:="&amp;$O$13&amp;")", "Bar", "", "Close",$A$4,-B698,,,,,"T")</f>
        <v>0</v>
      </c>
      <c r="K698" s="4" t="str">
        <f t="shared" si="65"/>
        <v/>
      </c>
      <c r="S698" s="4"/>
      <c r="W698" s="7">
        <f t="shared" si="67"/>
        <v>4671</v>
      </c>
      <c r="X698" s="7">
        <f t="shared" si="68"/>
        <v>4701.25</v>
      </c>
      <c r="Y698" s="7">
        <f t="shared" si="69"/>
        <v>4653.5</v>
      </c>
      <c r="Z698" s="7">
        <f t="shared" si="70"/>
        <v>4685.5</v>
      </c>
    </row>
    <row r="699" spans="2:26" x14ac:dyDescent="0.25">
      <c r="B699" s="2">
        <f t="shared" si="66"/>
        <v>697</v>
      </c>
      <c r="C699" s="3">
        <f xml:space="preserve"> RTD("cqg.rtd",,"StudyData", $A$2, "BAR", "", "Time", $A$4,-$B699,$A$6,$A$10, "","False","T")</f>
        <v>44796</v>
      </c>
      <c r="D699" s="15">
        <f xml:space="preserve"> RTD("cqg.rtd",,"StudyData", $A$2, "BAR", "", "Time", $A$4,-$B699,$A$6,$A$10, "","False","T")</f>
        <v>44796</v>
      </c>
      <c r="E699" s="4" t="str">
        <f xml:space="preserve"> TEXT(RTD("cqg.rtd",,"StudyData", $A$2, "BAR", "", "Open", $A$4, -$B699, $A$6,$A$10,,$A$8,$A$12),$A$15)</f>
        <v>4689.75</v>
      </c>
      <c r="F699" s="4" t="str">
        <f xml:space="preserve"> TEXT(RTD("cqg.rtd",,"StudyData", $A$2, "BAR", "", "High", $A$4, -$B699, $A$6,$A$10,,$A$8,$A$12),$A$15)</f>
        <v>4704.50</v>
      </c>
      <c r="G699" s="4" t="str">
        <f xml:space="preserve"> TEXT(RTD("cqg.rtd",,"StudyData", $A$2, "BAR", "", "Low", $A$4, -$B699, $A$6,$A$10,,$A$8,$A$12),$A$15)</f>
        <v>4660.75</v>
      </c>
      <c r="H699" s="4" t="str">
        <f>TEXT(RTD("cqg.rtd",,"StudyData", $A$2, "BAR", "", "Close", $A$4, -$B699, $A$6,$A$10,,$A$8,$A$12),$A$15)</f>
        <v>4673.25</v>
      </c>
      <c r="I699" s="5">
        <f xml:space="preserve"> RTD("cqg.rtd",,"StudyData", $A$2, "Vol", "VolType=auto, CoCType=Contract", "Vol",$A$4, -$B699, $A$6,$A$10,,$A$8,$A$12)</f>
        <v>1575674</v>
      </c>
      <c r="J699" s="1">
        <f>RTD("cqg.rtd",,"StudyData","CSForm("&amp;$A$2&amp;",Trend1:="&amp;$N$2&amp;",Trend2:="&amp;$N$3&amp;",Trend3:="&amp;$N$4&amp;",Trend4:="&amp;$N$5&amp;",Trend5:="&amp;$N$6&amp;",Trend6:="&amp;$N$7&amp;",Trend7:="&amp;$N$8&amp;",Trend8:="&amp;$N$9&amp;",Range7:="&amp;$O$8&amp;",Range8:="&amp;$O$9&amp;",Range9:="&amp;$O$10&amp;",Range10:="&amp;$O$11&amp;",Range11:="&amp;$O$12&amp;",Range12:="&amp;$O$13&amp;")", "Bar", "", "Close",$A$4,-B699,,,,,"T")</f>
        <v>0</v>
      </c>
      <c r="K699" s="4" t="str">
        <f t="shared" si="65"/>
        <v/>
      </c>
      <c r="S699" s="4"/>
      <c r="W699" s="7">
        <f t="shared" si="67"/>
        <v>4689.75</v>
      </c>
      <c r="X699" s="7">
        <f t="shared" si="68"/>
        <v>4704.5</v>
      </c>
      <c r="Y699" s="7">
        <f t="shared" si="69"/>
        <v>4660.75</v>
      </c>
      <c r="Z699" s="7">
        <f t="shared" si="70"/>
        <v>4673.25</v>
      </c>
    </row>
    <row r="700" spans="2:26" x14ac:dyDescent="0.25">
      <c r="B700" s="2">
        <f t="shared" si="66"/>
        <v>698</v>
      </c>
      <c r="C700" s="3">
        <f xml:space="preserve"> RTD("cqg.rtd",,"StudyData", $A$2, "BAR", "", "Time", $A$4,-$B700,$A$6,$A$10, "","False","T")</f>
        <v>44795</v>
      </c>
      <c r="D700" s="15">
        <f xml:space="preserve"> RTD("cqg.rtd",,"StudyData", $A$2, "BAR", "", "Time", $A$4,-$B700,$A$6,$A$10, "","False","T")</f>
        <v>44795</v>
      </c>
      <c r="E700" s="4" t="str">
        <f xml:space="preserve"> TEXT(RTD("cqg.rtd",,"StudyData", $A$2, "BAR", "", "Open", $A$4, -$B700, $A$6,$A$10,,$A$8,$A$12),$A$15)</f>
        <v>4763.75</v>
      </c>
      <c r="F700" s="4" t="str">
        <f xml:space="preserve"> TEXT(RTD("cqg.rtd",,"StudyData", $A$2, "BAR", "", "High", $A$4, -$B700, $A$6,$A$10,,$A$8,$A$12),$A$15)</f>
        <v>4764.25</v>
      </c>
      <c r="G700" s="4" t="str">
        <f xml:space="preserve"> TEXT(RTD("cqg.rtd",,"StudyData", $A$2, "BAR", "", "Low", $A$4, -$B700, $A$6,$A$10,,$A$8,$A$12),$A$15)</f>
        <v>4674.25</v>
      </c>
      <c r="H700" s="4" t="str">
        <f>TEXT(RTD("cqg.rtd",,"StudyData", $A$2, "BAR", "", "Close", $A$4, -$B700, $A$6,$A$10,,$A$8,$A$12),$A$15)</f>
        <v>4684.00</v>
      </c>
      <c r="I700" s="5">
        <f xml:space="preserve"> RTD("cqg.rtd",,"StudyData", $A$2, "Vol", "VolType=auto, CoCType=Contract", "Vol",$A$4, -$B700, $A$6,$A$10,,$A$8,$A$12)</f>
        <v>1724203</v>
      </c>
      <c r="J700" s="1">
        <f>RTD("cqg.rtd",,"StudyData","CSForm("&amp;$A$2&amp;",Trend1:="&amp;$N$2&amp;",Trend2:="&amp;$N$3&amp;",Trend3:="&amp;$N$4&amp;",Trend4:="&amp;$N$5&amp;",Trend5:="&amp;$N$6&amp;",Trend6:="&amp;$N$7&amp;",Trend7:="&amp;$N$8&amp;",Trend8:="&amp;$N$9&amp;",Range7:="&amp;$O$8&amp;",Range8:="&amp;$O$9&amp;",Range9:="&amp;$O$10&amp;",Range10:="&amp;$O$11&amp;",Range11:="&amp;$O$12&amp;",Range12:="&amp;$O$13&amp;")", "Bar", "", "Close",$A$4,-B700,,,,,"T")</f>
        <v>0</v>
      </c>
      <c r="K700" s="4" t="str">
        <f t="shared" si="65"/>
        <v/>
      </c>
      <c r="S700" s="4"/>
      <c r="W700" s="7">
        <f t="shared" si="67"/>
        <v>4763.75</v>
      </c>
      <c r="X700" s="7">
        <f t="shared" si="68"/>
        <v>4764.25</v>
      </c>
      <c r="Y700" s="7">
        <f t="shared" si="69"/>
        <v>4674.25</v>
      </c>
      <c r="Z700" s="7">
        <f t="shared" si="70"/>
        <v>4684</v>
      </c>
    </row>
    <row r="701" spans="2:26" x14ac:dyDescent="0.25">
      <c r="B701" s="2">
        <f t="shared" si="66"/>
        <v>699</v>
      </c>
      <c r="C701" s="3">
        <f xml:space="preserve"> RTD("cqg.rtd",,"StudyData", $A$2, "BAR", "", "Time", $A$4,-$B701,$A$6,$A$10, "","False","T")</f>
        <v>44792</v>
      </c>
      <c r="D701" s="15">
        <f xml:space="preserve"> RTD("cqg.rtd",,"StudyData", $A$2, "BAR", "", "Time", $A$4,-$B701,$A$6,$A$10, "","False","T")</f>
        <v>44792</v>
      </c>
      <c r="E701" s="4" t="str">
        <f xml:space="preserve"> TEXT(RTD("cqg.rtd",,"StudyData", $A$2, "BAR", "", "Open", $A$4, -$B701, $A$6,$A$10,,$A$8,$A$12),$A$15)</f>
        <v>4829.75</v>
      </c>
      <c r="F701" s="4" t="str">
        <f xml:space="preserve"> TEXT(RTD("cqg.rtd",,"StudyData", $A$2, "BAR", "", "High", $A$4, -$B701, $A$6,$A$10,,$A$8,$A$12),$A$15)</f>
        <v>4830.75</v>
      </c>
      <c r="G701" s="4" t="str">
        <f xml:space="preserve"> TEXT(RTD("cqg.rtd",,"StudyData", $A$2, "BAR", "", "Low", $A$4, -$B701, $A$6,$A$10,,$A$8,$A$12),$A$15)</f>
        <v>4763.50</v>
      </c>
      <c r="H701" s="4" t="str">
        <f>TEXT(RTD("cqg.rtd",,"StudyData", $A$2, "BAR", "", "Close", $A$4, -$B701, $A$6,$A$10,,$A$8,$A$12),$A$15)</f>
        <v>4774.25</v>
      </c>
      <c r="I701" s="5">
        <f xml:space="preserve"> RTD("cqg.rtd",,"StudyData", $A$2, "Vol", "VolType=auto, CoCType=Contract", "Vol",$A$4, -$B701, $A$6,$A$10,,$A$8,$A$12)</f>
        <v>1701251</v>
      </c>
      <c r="J701" s="1">
        <f>RTD("cqg.rtd",,"StudyData","CSForm("&amp;$A$2&amp;",Trend1:="&amp;$N$2&amp;",Trend2:="&amp;$N$3&amp;",Trend3:="&amp;$N$4&amp;",Trend4:="&amp;$N$5&amp;",Trend5:="&amp;$N$6&amp;",Trend6:="&amp;$N$7&amp;",Trend7:="&amp;$N$8&amp;",Trend8:="&amp;$N$9&amp;",Range7:="&amp;$O$8&amp;",Range8:="&amp;$O$9&amp;",Range9:="&amp;$O$10&amp;",Range10:="&amp;$O$11&amp;",Range11:="&amp;$O$12&amp;",Range12:="&amp;$O$13&amp;")", "Bar", "", "Close",$A$4,-B701,,,,,"T")</f>
        <v>2</v>
      </c>
      <c r="K701" s="4" t="str">
        <f t="shared" si="65"/>
        <v>Engulfing Bearish (EG)</v>
      </c>
      <c r="S701" s="4"/>
      <c r="W701" s="7">
        <f t="shared" si="67"/>
        <v>4829.75</v>
      </c>
      <c r="X701" s="7">
        <f t="shared" si="68"/>
        <v>4830.75</v>
      </c>
      <c r="Y701" s="7">
        <f t="shared" si="69"/>
        <v>4763.5</v>
      </c>
      <c r="Z701" s="7">
        <f t="shared" si="70"/>
        <v>4774.25</v>
      </c>
    </row>
    <row r="702" spans="2:26" x14ac:dyDescent="0.25">
      <c r="B702" s="2">
        <f t="shared" si="66"/>
        <v>700</v>
      </c>
      <c r="C702" s="3">
        <f xml:space="preserve"> RTD("cqg.rtd",,"StudyData", $A$2, "BAR", "", "Time", $A$4,-$B702,$A$6,$A$10, "","False","T")</f>
        <v>44791</v>
      </c>
      <c r="D702" s="15">
        <f xml:space="preserve"> RTD("cqg.rtd",,"StudyData", $A$2, "BAR", "", "Time", $A$4,-$B702,$A$6,$A$10, "","False","T")</f>
        <v>44791</v>
      </c>
      <c r="E702" s="4" t="str">
        <f xml:space="preserve"> TEXT(RTD("cqg.rtd",,"StudyData", $A$2, "BAR", "", "Open", $A$4, -$B702, $A$6,$A$10,,$A$8,$A$12),$A$15)</f>
        <v>4822.25</v>
      </c>
      <c r="F702" s="4" t="str">
        <f xml:space="preserve"> TEXT(RTD("cqg.rtd",,"StudyData", $A$2, "BAR", "", "High", $A$4, -$B702, $A$6,$A$10,,$A$8,$A$12),$A$15)</f>
        <v>4838.25</v>
      </c>
      <c r="G702" s="4" t="str">
        <f xml:space="preserve"> TEXT(RTD("cqg.rtd",,"StudyData", $A$2, "BAR", "", "Low", $A$4, -$B702, $A$6,$A$10,,$A$8,$A$12),$A$15)</f>
        <v>4800.75</v>
      </c>
      <c r="H702" s="4" t="str">
        <f>TEXT(RTD("cqg.rtd",,"StudyData", $A$2, "BAR", "", "Close", $A$4, -$B702, $A$6,$A$10,,$A$8,$A$12),$A$15)</f>
        <v>4829.25</v>
      </c>
      <c r="I702" s="5">
        <f xml:space="preserve"> RTD("cqg.rtd",,"StudyData", $A$2, "Vol", "VolType=auto, CoCType=Contract", "Vol",$A$4, -$B702, $A$6,$A$10,,$A$8,$A$12)</f>
        <v>1366220</v>
      </c>
      <c r="J702" s="1">
        <f>RTD("cqg.rtd",,"StudyData","CSForm("&amp;$A$2&amp;",Trend1:="&amp;$N$2&amp;",Trend2:="&amp;$N$3&amp;",Trend3:="&amp;$N$4&amp;",Trend4:="&amp;$N$5&amp;",Trend5:="&amp;$N$6&amp;",Trend6:="&amp;$N$7&amp;",Trend7:="&amp;$N$8&amp;",Trend8:="&amp;$N$9&amp;",Range7:="&amp;$O$8&amp;",Range8:="&amp;$O$9&amp;",Range9:="&amp;$O$10&amp;",Range10:="&amp;$O$11&amp;",Range11:="&amp;$O$12&amp;",Range12:="&amp;$O$13&amp;")", "Bar", "", "Close",$A$4,-B702,,,,,"T")</f>
        <v>0</v>
      </c>
      <c r="K702" s="4" t="str">
        <f t="shared" si="65"/>
        <v/>
      </c>
      <c r="S702" s="4"/>
      <c r="W702" s="7">
        <f t="shared" si="67"/>
        <v>4822.25</v>
      </c>
      <c r="X702" s="7">
        <f t="shared" si="68"/>
        <v>4838.25</v>
      </c>
      <c r="Y702" s="7">
        <f t="shared" si="69"/>
        <v>4800.75</v>
      </c>
      <c r="Z702" s="7">
        <f t="shared" si="70"/>
        <v>4829.25</v>
      </c>
    </row>
    <row r="703" spans="2:26" x14ac:dyDescent="0.25">
      <c r="B703" s="2">
        <f t="shared" si="66"/>
        <v>701</v>
      </c>
      <c r="C703" s="3">
        <f xml:space="preserve"> RTD("cqg.rtd",,"StudyData", $A$2, "BAR", "", "Time", $A$4,-$B703,$A$6,$A$10, "","False","T")</f>
        <v>44790</v>
      </c>
      <c r="D703" s="15">
        <f xml:space="preserve"> RTD("cqg.rtd",,"StudyData", $A$2, "BAR", "", "Time", $A$4,-$B703,$A$6,$A$10, "","False","T")</f>
        <v>44790</v>
      </c>
      <c r="E703" s="4" t="str">
        <f xml:space="preserve"> TEXT(RTD("cqg.rtd",,"StudyData", $A$2, "BAR", "", "Open", $A$4, -$B703, $A$6,$A$10,,$A$8,$A$12),$A$15)</f>
        <v>4852.00</v>
      </c>
      <c r="F703" s="4" t="str">
        <f xml:space="preserve"> TEXT(RTD("cqg.rtd",,"StudyData", $A$2, "BAR", "", "High", $A$4, -$B703, $A$6,$A$10,,$A$8,$A$12),$A$15)</f>
        <v>4857.75</v>
      </c>
      <c r="G703" s="4" t="str">
        <f xml:space="preserve"> TEXT(RTD("cqg.rtd",,"StudyData", $A$2, "BAR", "", "Low", $A$4, -$B703, $A$6,$A$10,,$A$8,$A$12),$A$15)</f>
        <v>4797.75</v>
      </c>
      <c r="H703" s="4" t="str">
        <f>TEXT(RTD("cqg.rtd",,"StudyData", $A$2, "BAR", "", "Close", $A$4, -$B703, $A$6,$A$10,,$A$8,$A$12),$A$15)</f>
        <v>4819.50</v>
      </c>
      <c r="I703" s="5">
        <f xml:space="preserve"> RTD("cqg.rtd",,"StudyData", $A$2, "Vol", "VolType=auto, CoCType=Contract", "Vol",$A$4, -$B703, $A$6,$A$10,,$A$8,$A$12)</f>
        <v>1638797</v>
      </c>
      <c r="J703" s="1">
        <f>RTD("cqg.rtd",,"StudyData","CSForm("&amp;$A$2&amp;",Trend1:="&amp;$N$2&amp;",Trend2:="&amp;$N$3&amp;",Trend3:="&amp;$N$4&amp;",Trend4:="&amp;$N$5&amp;",Trend5:="&amp;$N$6&amp;",Trend6:="&amp;$N$7&amp;",Trend7:="&amp;$N$8&amp;",Trend8:="&amp;$N$9&amp;",Range7:="&amp;$O$8&amp;",Range8:="&amp;$O$9&amp;",Range9:="&amp;$O$10&amp;",Range10:="&amp;$O$11&amp;",Range11:="&amp;$O$12&amp;",Range12:="&amp;$O$13&amp;")", "Bar", "", "Close",$A$4,-B703,,,,,"T")</f>
        <v>2</v>
      </c>
      <c r="K703" s="4" t="str">
        <f t="shared" si="65"/>
        <v>Engulfing Bearish (EG)</v>
      </c>
      <c r="S703" s="4"/>
      <c r="W703" s="7">
        <f t="shared" si="67"/>
        <v>4852</v>
      </c>
      <c r="X703" s="7">
        <f t="shared" si="68"/>
        <v>4857.75</v>
      </c>
      <c r="Y703" s="7">
        <f t="shared" si="69"/>
        <v>4797.75</v>
      </c>
      <c r="Z703" s="7">
        <f t="shared" si="70"/>
        <v>4819.5</v>
      </c>
    </row>
    <row r="704" spans="2:26" x14ac:dyDescent="0.25">
      <c r="B704" s="2">
        <f t="shared" si="66"/>
        <v>702</v>
      </c>
      <c r="C704" s="3">
        <f xml:space="preserve"> RTD("cqg.rtd",,"StudyData", $A$2, "BAR", "", "Time", $A$4,-$B704,$A$6,$A$10, "","False","T")</f>
        <v>44789</v>
      </c>
      <c r="D704" s="15">
        <f xml:space="preserve"> RTD("cqg.rtd",,"StudyData", $A$2, "BAR", "", "Time", $A$4,-$B704,$A$6,$A$10, "","False","T")</f>
        <v>44789</v>
      </c>
      <c r="E704" s="4" t="str">
        <f xml:space="preserve"> TEXT(RTD("cqg.rtd",,"StudyData", $A$2, "BAR", "", "Open", $A$4, -$B704, $A$6,$A$10,,$A$8,$A$12),$A$15)</f>
        <v>4837.25</v>
      </c>
      <c r="F704" s="4" t="str">
        <f xml:space="preserve"> TEXT(RTD("cqg.rtd",,"StudyData", $A$2, "BAR", "", "High", $A$4, -$B704, $A$6,$A$10,,$A$8,$A$12),$A$15)</f>
        <v>4870.25</v>
      </c>
      <c r="G704" s="4" t="str">
        <f xml:space="preserve"> TEXT(RTD("cqg.rtd",,"StudyData", $A$2, "BAR", "", "Low", $A$4, -$B704, $A$6,$A$10,,$A$8,$A$12),$A$15)</f>
        <v>4821.50</v>
      </c>
      <c r="H704" s="4" t="str">
        <f>TEXT(RTD("cqg.rtd",,"StudyData", $A$2, "BAR", "", "Close", $A$4, -$B704, $A$6,$A$10,,$A$8,$A$12),$A$15)</f>
        <v>4850.50</v>
      </c>
      <c r="I704" s="5">
        <f xml:space="preserve"> RTD("cqg.rtd",,"StudyData", $A$2, "Vol", "VolType=auto, CoCType=Contract", "Vol",$A$4, -$B704, $A$6,$A$10,,$A$8,$A$12)</f>
        <v>1363248</v>
      </c>
      <c r="J704" s="1">
        <f>RTD("cqg.rtd",,"StudyData","CSForm("&amp;$A$2&amp;",Trend1:="&amp;$N$2&amp;",Trend2:="&amp;$N$3&amp;",Trend3:="&amp;$N$4&amp;",Trend4:="&amp;$N$5&amp;",Trend5:="&amp;$N$6&amp;",Trend6:="&amp;$N$7&amp;",Trend7:="&amp;$N$8&amp;",Trend8:="&amp;$N$9&amp;",Range7:="&amp;$O$8&amp;",Range8:="&amp;$O$9&amp;",Range9:="&amp;$O$10&amp;",Range10:="&amp;$O$11&amp;",Range11:="&amp;$O$12&amp;",Range12:="&amp;$O$13&amp;")", "Bar", "", "Close",$A$4,-B704,,,,,"T")</f>
        <v>0</v>
      </c>
      <c r="K704" s="4" t="str">
        <f t="shared" si="65"/>
        <v/>
      </c>
      <c r="S704" s="4"/>
      <c r="W704" s="7">
        <f t="shared" si="67"/>
        <v>4837.25</v>
      </c>
      <c r="X704" s="7">
        <f t="shared" si="68"/>
        <v>4870.25</v>
      </c>
      <c r="Y704" s="7">
        <f t="shared" si="69"/>
        <v>4821.5</v>
      </c>
      <c r="Z704" s="7">
        <f t="shared" si="70"/>
        <v>4850.5</v>
      </c>
    </row>
    <row r="705" spans="2:26" x14ac:dyDescent="0.25">
      <c r="B705" s="2">
        <f t="shared" si="66"/>
        <v>703</v>
      </c>
      <c r="C705" s="3">
        <f xml:space="preserve"> RTD("cqg.rtd",,"StudyData", $A$2, "BAR", "", "Time", $A$4,-$B705,$A$6,$A$10, "","False","T")</f>
        <v>44788</v>
      </c>
      <c r="D705" s="15">
        <f xml:space="preserve"> RTD("cqg.rtd",,"StudyData", $A$2, "BAR", "", "Time", $A$4,-$B705,$A$6,$A$10, "","False","T")</f>
        <v>44788</v>
      </c>
      <c r="E705" s="4" t="str">
        <f xml:space="preserve"> TEXT(RTD("cqg.rtd",,"StudyData", $A$2, "BAR", "", "Open", $A$4, -$B705, $A$6,$A$10,,$A$8,$A$12),$A$15)</f>
        <v>4819.75</v>
      </c>
      <c r="F705" s="4" t="str">
        <f xml:space="preserve"> TEXT(RTD("cqg.rtd",,"StudyData", $A$2, "BAR", "", "High", $A$4, -$B705, $A$6,$A$10,,$A$8,$A$12),$A$15)</f>
        <v>4847.50</v>
      </c>
      <c r="G705" s="4" t="str">
        <f xml:space="preserve"> TEXT(RTD("cqg.rtd",,"StudyData", $A$2, "BAR", "", "Low", $A$4, -$B705, $A$6,$A$10,,$A$8,$A$12),$A$15)</f>
        <v>4791.75</v>
      </c>
      <c r="H705" s="4" t="str">
        <f>TEXT(RTD("cqg.rtd",,"StudyData", $A$2, "BAR", "", "Close", $A$4, -$B705, $A$6,$A$10,,$A$8,$A$12),$A$15)</f>
        <v>4841.00</v>
      </c>
      <c r="I705" s="5">
        <f xml:space="preserve"> RTD("cqg.rtd",,"StudyData", $A$2, "Vol", "VolType=auto, CoCType=Contract", "Vol",$A$4, -$B705, $A$6,$A$10,,$A$8,$A$12)</f>
        <v>1317241</v>
      </c>
      <c r="J705" s="1">
        <f>RTD("cqg.rtd",,"StudyData","CSForm("&amp;$A$2&amp;",Trend1:="&amp;$N$2&amp;",Trend2:="&amp;$N$3&amp;",Trend3:="&amp;$N$4&amp;",Trend4:="&amp;$N$5&amp;",Trend5:="&amp;$N$6&amp;",Trend6:="&amp;$N$7&amp;",Trend7:="&amp;$N$8&amp;",Trend8:="&amp;$N$9&amp;",Range7:="&amp;$O$8&amp;",Range8:="&amp;$O$9&amp;",Range9:="&amp;$O$10&amp;",Range10:="&amp;$O$11&amp;",Range11:="&amp;$O$12&amp;",Range12:="&amp;$O$13&amp;")", "Bar", "", "Close",$A$4,-B705,,,,,"T")</f>
        <v>0</v>
      </c>
      <c r="K705" s="4" t="str">
        <f t="shared" si="65"/>
        <v/>
      </c>
      <c r="S705" s="4"/>
      <c r="W705" s="7">
        <f t="shared" si="67"/>
        <v>4819.75</v>
      </c>
      <c r="X705" s="7">
        <f t="shared" si="68"/>
        <v>4847.5</v>
      </c>
      <c r="Y705" s="7">
        <f t="shared" si="69"/>
        <v>4791.75</v>
      </c>
      <c r="Z705" s="7">
        <f t="shared" si="70"/>
        <v>4841</v>
      </c>
    </row>
    <row r="706" spans="2:26" x14ac:dyDescent="0.25">
      <c r="B706" s="2">
        <f t="shared" si="66"/>
        <v>704</v>
      </c>
      <c r="C706" s="3">
        <f xml:space="preserve"> RTD("cqg.rtd",,"StudyData", $A$2, "BAR", "", "Time", $A$4,-$B706,$A$6,$A$10, "","False","T")</f>
        <v>44785</v>
      </c>
      <c r="D706" s="15">
        <f xml:space="preserve"> RTD("cqg.rtd",,"StudyData", $A$2, "BAR", "", "Time", $A$4,-$B706,$A$6,$A$10, "","False","T")</f>
        <v>44785</v>
      </c>
      <c r="E706" s="4" t="str">
        <f xml:space="preserve"> TEXT(RTD("cqg.rtd",,"StudyData", $A$2, "BAR", "", "Open", $A$4, -$B706, $A$6,$A$10,,$A$8,$A$12),$A$15)</f>
        <v>4762.00</v>
      </c>
      <c r="F706" s="4" t="str">
        <f xml:space="preserve"> TEXT(RTD("cqg.rtd",,"StudyData", $A$2, "BAR", "", "High", $A$4, -$B706, $A$6,$A$10,,$A$8,$A$12),$A$15)</f>
        <v>4825.50</v>
      </c>
      <c r="G706" s="4" t="str">
        <f xml:space="preserve"> TEXT(RTD("cqg.rtd",,"StudyData", $A$2, "BAR", "", "Low", $A$4, -$B706, $A$6,$A$10,,$A$8,$A$12),$A$15)</f>
        <v>4751.00</v>
      </c>
      <c r="H706" s="4" t="str">
        <f>TEXT(RTD("cqg.rtd",,"StudyData", $A$2, "BAR", "", "Close", $A$4, -$B706, $A$6,$A$10,,$A$8,$A$12),$A$15)</f>
        <v>4823.75</v>
      </c>
      <c r="I706" s="5">
        <f xml:space="preserve"> RTD("cqg.rtd",,"StudyData", $A$2, "Vol", "VolType=auto, CoCType=Contract", "Vol",$A$4, -$B706, $A$6,$A$10,,$A$8,$A$12)</f>
        <v>1300170</v>
      </c>
      <c r="J706" s="1">
        <f>RTD("cqg.rtd",,"StudyData","CSForm("&amp;$A$2&amp;",Trend1:="&amp;$N$2&amp;",Trend2:="&amp;$N$3&amp;",Trend3:="&amp;$N$4&amp;",Trend4:="&amp;$N$5&amp;",Trend5:="&amp;$N$6&amp;",Trend6:="&amp;$N$7&amp;",Trend7:="&amp;$N$8&amp;",Trend8:="&amp;$N$9&amp;",Range7:="&amp;$O$8&amp;",Range8:="&amp;$O$9&amp;",Range9:="&amp;$O$10&amp;",Range10:="&amp;$O$11&amp;",Range11:="&amp;$O$12&amp;",Range12:="&amp;$O$13&amp;")", "Bar", "", "Close",$A$4,-B706,,,,,"T")</f>
        <v>0</v>
      </c>
      <c r="K706" s="4" t="str">
        <f t="shared" si="65"/>
        <v/>
      </c>
      <c r="S706" s="4"/>
      <c r="W706" s="7">
        <f t="shared" si="67"/>
        <v>4762</v>
      </c>
      <c r="X706" s="7">
        <f t="shared" si="68"/>
        <v>4825.5</v>
      </c>
      <c r="Y706" s="7">
        <f t="shared" si="69"/>
        <v>4751</v>
      </c>
      <c r="Z706" s="7">
        <f t="shared" si="70"/>
        <v>4823.75</v>
      </c>
    </row>
    <row r="707" spans="2:26" x14ac:dyDescent="0.25">
      <c r="B707" s="2">
        <f t="shared" si="66"/>
        <v>705</v>
      </c>
      <c r="C707" s="3">
        <f xml:space="preserve"> RTD("cqg.rtd",,"StudyData", $A$2, "BAR", "", "Time", $A$4,-$B707,$A$6,$A$10, "","False","T")</f>
        <v>44784</v>
      </c>
      <c r="D707" s="15">
        <f xml:space="preserve"> RTD("cqg.rtd",,"StudyData", $A$2, "BAR", "", "Time", $A$4,-$B707,$A$6,$A$10, "","False","T")</f>
        <v>44784</v>
      </c>
      <c r="E707" s="4" t="str">
        <f xml:space="preserve"> TEXT(RTD("cqg.rtd",,"StudyData", $A$2, "BAR", "", "Open", $A$4, -$B707, $A$6,$A$10,,$A$8,$A$12),$A$15)</f>
        <v>4753.50</v>
      </c>
      <c r="F707" s="4" t="str">
        <f xml:space="preserve"> TEXT(RTD("cqg.rtd",,"StudyData", $A$2, "BAR", "", "High", $A$4, -$B707, $A$6,$A$10,,$A$8,$A$12),$A$15)</f>
        <v>4803.25</v>
      </c>
      <c r="G707" s="4" t="str">
        <f xml:space="preserve"> TEXT(RTD("cqg.rtd",,"StudyData", $A$2, "BAR", "", "Low", $A$4, -$B707, $A$6,$A$10,,$A$8,$A$12),$A$15)</f>
        <v>4745.50</v>
      </c>
      <c r="H707" s="4" t="str">
        <f>TEXT(RTD("cqg.rtd",,"StudyData", $A$2, "BAR", "", "Close", $A$4, -$B707, $A$6,$A$10,,$A$8,$A$12),$A$15)</f>
        <v>4752.50</v>
      </c>
      <c r="I707" s="5">
        <f xml:space="preserve"> RTD("cqg.rtd",,"StudyData", $A$2, "Vol", "VolType=auto, CoCType=Contract", "Vol",$A$4, -$B707, $A$6,$A$10,,$A$8,$A$12)</f>
        <v>1598130</v>
      </c>
      <c r="J707" s="1">
        <f>RTD("cqg.rtd",,"StudyData","CSForm("&amp;$A$2&amp;",Trend1:="&amp;$N$2&amp;",Trend2:="&amp;$N$3&amp;",Trend3:="&amp;$N$4&amp;",Trend4:="&amp;$N$5&amp;",Trend5:="&amp;$N$6&amp;",Trend6:="&amp;$N$7&amp;",Trend7:="&amp;$N$8&amp;",Trend8:="&amp;$N$9&amp;",Range7:="&amp;$O$8&amp;",Range8:="&amp;$O$9&amp;",Range9:="&amp;$O$10&amp;",Range10:="&amp;$O$11&amp;",Range11:="&amp;$O$12&amp;",Range12:="&amp;$O$13&amp;")", "Bar", "", "Close",$A$4,-B707,,,,,"T")</f>
        <v>0</v>
      </c>
      <c r="K707" s="4" t="str">
        <f t="shared" ref="K707:K770" si="71">IF(J707=0,"",VLOOKUP(J707,$L$2:$M$16,2,FALSE))</f>
        <v/>
      </c>
      <c r="S707" s="4"/>
      <c r="W707" s="7">
        <f t="shared" si="67"/>
        <v>4753.5</v>
      </c>
      <c r="X707" s="7">
        <f t="shared" si="68"/>
        <v>4803.25</v>
      </c>
      <c r="Y707" s="7">
        <f t="shared" si="69"/>
        <v>4745.5</v>
      </c>
      <c r="Z707" s="7">
        <f t="shared" si="70"/>
        <v>4752.5</v>
      </c>
    </row>
    <row r="708" spans="2:26" x14ac:dyDescent="0.25">
      <c r="B708" s="2">
        <f t="shared" ref="B708:B771" si="72">B707+1</f>
        <v>706</v>
      </c>
      <c r="C708" s="3">
        <f xml:space="preserve"> RTD("cqg.rtd",,"StudyData", $A$2, "BAR", "", "Time", $A$4,-$B708,$A$6,$A$10, "","False","T")</f>
        <v>44783</v>
      </c>
      <c r="D708" s="15">
        <f xml:space="preserve"> RTD("cqg.rtd",,"StudyData", $A$2, "BAR", "", "Time", $A$4,-$B708,$A$6,$A$10, "","False","T")</f>
        <v>44783</v>
      </c>
      <c r="E708" s="4" t="str">
        <f xml:space="preserve"> TEXT(RTD("cqg.rtd",,"StudyData", $A$2, "BAR", "", "Open", $A$4, -$B708, $A$6,$A$10,,$A$8,$A$12),$A$15)</f>
        <v>4671.50</v>
      </c>
      <c r="F708" s="4" t="str">
        <f xml:space="preserve"> TEXT(RTD("cqg.rtd",,"StudyData", $A$2, "BAR", "", "High", $A$4, -$B708, $A$6,$A$10,,$A$8,$A$12),$A$15)</f>
        <v>4756.25</v>
      </c>
      <c r="G708" s="4" t="str">
        <f xml:space="preserve"> TEXT(RTD("cqg.rtd",,"StudyData", $A$2, "BAR", "", "Low", $A$4, -$B708, $A$6,$A$10,,$A$8,$A$12),$A$15)</f>
        <v>4656.50</v>
      </c>
      <c r="H708" s="4" t="str">
        <f>TEXT(RTD("cqg.rtd",,"StudyData", $A$2, "BAR", "", "Close", $A$4, -$B708, $A$6,$A$10,,$A$8,$A$12),$A$15)</f>
        <v>4752.75</v>
      </c>
      <c r="I708" s="5">
        <f xml:space="preserve"> RTD("cqg.rtd",,"StudyData", $A$2, "Vol", "VolType=auto, CoCType=Contract", "Vol",$A$4, -$B708, $A$6,$A$10,,$A$8,$A$12)</f>
        <v>1627940</v>
      </c>
      <c r="J708" s="1">
        <f>RTD("cqg.rtd",,"StudyData","CSForm("&amp;$A$2&amp;",Trend1:="&amp;$N$2&amp;",Trend2:="&amp;$N$3&amp;",Trend3:="&amp;$N$4&amp;",Trend4:="&amp;$N$5&amp;",Trend5:="&amp;$N$6&amp;",Trend6:="&amp;$N$7&amp;",Trend7:="&amp;$N$8&amp;",Trend8:="&amp;$N$9&amp;",Range7:="&amp;$O$8&amp;",Range8:="&amp;$O$9&amp;",Range9:="&amp;$O$10&amp;",Range10:="&amp;$O$11&amp;",Range11:="&amp;$O$12&amp;",Range12:="&amp;$O$13&amp;")", "Bar", "", "Close",$A$4,-B708,,,,,"T")</f>
        <v>0</v>
      </c>
      <c r="K708" s="4" t="str">
        <f t="shared" si="71"/>
        <v/>
      </c>
      <c r="S708" s="4"/>
      <c r="W708" s="7">
        <f t="shared" si="67"/>
        <v>4671.5</v>
      </c>
      <c r="X708" s="7">
        <f t="shared" si="68"/>
        <v>4756.25</v>
      </c>
      <c r="Y708" s="7">
        <f t="shared" si="69"/>
        <v>4656.5</v>
      </c>
      <c r="Z708" s="7">
        <f t="shared" si="70"/>
        <v>4752.75</v>
      </c>
    </row>
    <row r="709" spans="2:26" x14ac:dyDescent="0.25">
      <c r="B709" s="2">
        <f t="shared" si="72"/>
        <v>707</v>
      </c>
      <c r="C709" s="3">
        <f xml:space="preserve"> RTD("cqg.rtd",,"StudyData", $A$2, "BAR", "", "Time", $A$4,-$B709,$A$6,$A$10, "","False","T")</f>
        <v>44782</v>
      </c>
      <c r="D709" s="15">
        <f xml:space="preserve"> RTD("cqg.rtd",,"StudyData", $A$2, "BAR", "", "Time", $A$4,-$B709,$A$6,$A$10, "","False","T")</f>
        <v>44782</v>
      </c>
      <c r="E709" s="4" t="str">
        <f xml:space="preserve"> TEXT(RTD("cqg.rtd",,"StudyData", $A$2, "BAR", "", "Open", $A$4, -$B709, $A$6,$A$10,,$A$8,$A$12),$A$15)</f>
        <v>4691.25</v>
      </c>
      <c r="F709" s="4" t="str">
        <f xml:space="preserve"> TEXT(RTD("cqg.rtd",,"StudyData", $A$2, "BAR", "", "High", $A$4, -$B709, $A$6,$A$10,,$A$8,$A$12),$A$15)</f>
        <v>4697.75</v>
      </c>
      <c r="G709" s="4" t="str">
        <f xml:space="preserve"> TEXT(RTD("cqg.rtd",,"StudyData", $A$2, "BAR", "", "Low", $A$4, -$B709, $A$6,$A$10,,$A$8,$A$12),$A$15)</f>
        <v>4655.75</v>
      </c>
      <c r="H709" s="4" t="str">
        <f>TEXT(RTD("cqg.rtd",,"StudyData", $A$2, "BAR", "", "Close", $A$4, -$B709, $A$6,$A$10,,$A$8,$A$12),$A$15)</f>
        <v>4667.25</v>
      </c>
      <c r="I709" s="5">
        <f xml:space="preserve"> RTD("cqg.rtd",,"StudyData", $A$2, "Vol", "VolType=auto, CoCType=Contract", "Vol",$A$4, -$B709, $A$6,$A$10,,$A$8,$A$12)</f>
        <v>1280085</v>
      </c>
      <c r="J709" s="1">
        <f>RTD("cqg.rtd",,"StudyData","CSForm("&amp;$A$2&amp;",Trend1:="&amp;$N$2&amp;",Trend2:="&amp;$N$3&amp;",Trend3:="&amp;$N$4&amp;",Trend4:="&amp;$N$5&amp;",Trend5:="&amp;$N$6&amp;",Trend6:="&amp;$N$7&amp;",Trend7:="&amp;$N$8&amp;",Trend8:="&amp;$N$9&amp;",Range7:="&amp;$O$8&amp;",Range8:="&amp;$O$9&amp;",Range9:="&amp;$O$10&amp;",Range10:="&amp;$O$11&amp;",Range11:="&amp;$O$12&amp;",Range12:="&amp;$O$13&amp;")", "Bar", "", "Close",$A$4,-B709,,,,,"T")</f>
        <v>0</v>
      </c>
      <c r="K709" s="4" t="str">
        <f t="shared" si="71"/>
        <v/>
      </c>
      <c r="S709" s="4"/>
      <c r="W709" s="7">
        <f t="shared" si="67"/>
        <v>4691.25</v>
      </c>
      <c r="X709" s="7">
        <f t="shared" si="68"/>
        <v>4697.75</v>
      </c>
      <c r="Y709" s="7">
        <f t="shared" si="69"/>
        <v>4655.75</v>
      </c>
      <c r="Z709" s="7">
        <f t="shared" si="70"/>
        <v>4667.25</v>
      </c>
    </row>
    <row r="710" spans="2:26" x14ac:dyDescent="0.25">
      <c r="B710" s="2">
        <f t="shared" si="72"/>
        <v>708</v>
      </c>
      <c r="C710" s="3">
        <f xml:space="preserve"> RTD("cqg.rtd",,"StudyData", $A$2, "BAR", "", "Time", $A$4,-$B710,$A$6,$A$10, "","False","T")</f>
        <v>44781</v>
      </c>
      <c r="D710" s="15">
        <f xml:space="preserve"> RTD("cqg.rtd",,"StudyData", $A$2, "BAR", "", "Time", $A$4,-$B710,$A$6,$A$10, "","False","T")</f>
        <v>44781</v>
      </c>
      <c r="E710" s="4" t="str">
        <f xml:space="preserve"> TEXT(RTD("cqg.rtd",,"StudyData", $A$2, "BAR", "", "Open", $A$4, -$B710, $A$6,$A$10,,$A$8,$A$12),$A$15)</f>
        <v>4692.50</v>
      </c>
      <c r="F710" s="4" t="str">
        <f xml:space="preserve"> TEXT(RTD("cqg.rtd",,"StudyData", $A$2, "BAR", "", "High", $A$4, -$B710, $A$6,$A$10,,$A$8,$A$12),$A$15)</f>
        <v>4730.75</v>
      </c>
      <c r="G710" s="4" t="str">
        <f xml:space="preserve"> TEXT(RTD("cqg.rtd",,"StudyData", $A$2, "BAR", "", "Low", $A$4, -$B710, $A$6,$A$10,,$A$8,$A$12),$A$15)</f>
        <v>4672.00</v>
      </c>
      <c r="H710" s="4" t="str">
        <f>TEXT(RTD("cqg.rtd",,"StudyData", $A$2, "BAR", "", "Close", $A$4, -$B710, $A$6,$A$10,,$A$8,$A$12),$A$15)</f>
        <v>4684.50</v>
      </c>
      <c r="I710" s="5">
        <f xml:space="preserve"> RTD("cqg.rtd",,"StudyData", $A$2, "Vol", "VolType=auto, CoCType=Contract", "Vol",$A$4, -$B710, $A$6,$A$10,,$A$8,$A$12)</f>
        <v>1536449</v>
      </c>
      <c r="J710" s="1">
        <f>RTD("cqg.rtd",,"StudyData","CSForm("&amp;$A$2&amp;",Trend1:="&amp;$N$2&amp;",Trend2:="&amp;$N$3&amp;",Trend3:="&amp;$N$4&amp;",Trend4:="&amp;$N$5&amp;",Trend5:="&amp;$N$6&amp;",Trend6:="&amp;$N$7&amp;",Trend7:="&amp;$N$8&amp;",Trend8:="&amp;$N$9&amp;",Range7:="&amp;$O$8&amp;",Range8:="&amp;$O$9&amp;",Range9:="&amp;$O$10&amp;",Range10:="&amp;$O$11&amp;",Range11:="&amp;$O$12&amp;",Range12:="&amp;$O$13&amp;")", "Bar", "", "Close",$A$4,-B710,,,,,"T")</f>
        <v>0</v>
      </c>
      <c r="K710" s="4" t="str">
        <f t="shared" si="71"/>
        <v/>
      </c>
      <c r="S710" s="4"/>
      <c r="W710" s="7">
        <f t="shared" si="67"/>
        <v>4692.5</v>
      </c>
      <c r="X710" s="7">
        <f t="shared" si="68"/>
        <v>4730.75</v>
      </c>
      <c r="Y710" s="7">
        <f t="shared" si="69"/>
        <v>4672</v>
      </c>
      <c r="Z710" s="7">
        <f t="shared" si="70"/>
        <v>4684.5</v>
      </c>
    </row>
    <row r="711" spans="2:26" x14ac:dyDescent="0.25">
      <c r="B711" s="2">
        <f t="shared" si="72"/>
        <v>709</v>
      </c>
      <c r="C711" s="3">
        <f xml:space="preserve"> RTD("cqg.rtd",,"StudyData", $A$2, "BAR", "", "Time", $A$4,-$B711,$A$6,$A$10, "","False","T")</f>
        <v>44778</v>
      </c>
      <c r="D711" s="15">
        <f xml:space="preserve"> RTD("cqg.rtd",,"StudyData", $A$2, "BAR", "", "Time", $A$4,-$B711,$A$6,$A$10, "","False","T")</f>
        <v>44778</v>
      </c>
      <c r="E711" s="4" t="str">
        <f xml:space="preserve"> TEXT(RTD("cqg.rtd",,"StudyData", $A$2, "BAR", "", "Open", $A$4, -$B711, $A$6,$A$10,,$A$8,$A$12),$A$15)</f>
        <v>4694.75</v>
      </c>
      <c r="F711" s="4" t="str">
        <f xml:space="preserve"> TEXT(RTD("cqg.rtd",,"StudyData", $A$2, "BAR", "", "High", $A$4, -$B711, $A$6,$A$10,,$A$8,$A$12),$A$15)</f>
        <v>4709.00</v>
      </c>
      <c r="G711" s="4" t="str">
        <f xml:space="preserve"> TEXT(RTD("cqg.rtd",,"StudyData", $A$2, "BAR", "", "Low", $A$4, -$B711, $A$6,$A$10,,$A$8,$A$12),$A$15)</f>
        <v>4646.50</v>
      </c>
      <c r="H711" s="4" t="str">
        <f>TEXT(RTD("cqg.rtd",,"StudyData", $A$2, "BAR", "", "Close", $A$4, -$B711, $A$6,$A$10,,$A$8,$A$12),$A$15)</f>
        <v>4689.50</v>
      </c>
      <c r="I711" s="5">
        <f xml:space="preserve"> RTD("cqg.rtd",,"StudyData", $A$2, "Vol", "VolType=auto, CoCType=Contract", "Vol",$A$4, -$B711, $A$6,$A$10,,$A$8,$A$12)</f>
        <v>1722401</v>
      </c>
      <c r="J711" s="1">
        <f>RTD("cqg.rtd",,"StudyData","CSForm("&amp;$A$2&amp;",Trend1:="&amp;$N$2&amp;",Trend2:="&amp;$N$3&amp;",Trend3:="&amp;$N$4&amp;",Trend4:="&amp;$N$5&amp;",Trend5:="&amp;$N$6&amp;",Trend6:="&amp;$N$7&amp;",Trend7:="&amp;$N$8&amp;",Trend8:="&amp;$N$9&amp;",Range7:="&amp;$O$8&amp;",Range8:="&amp;$O$9&amp;",Range9:="&amp;$O$10&amp;",Range10:="&amp;$O$11&amp;",Range11:="&amp;$O$12&amp;",Range12:="&amp;$O$13&amp;")", "Bar", "", "Close",$A$4,-B711,,,,,"T")</f>
        <v>0</v>
      </c>
      <c r="K711" s="4" t="str">
        <f t="shared" si="71"/>
        <v/>
      </c>
      <c r="S711" s="4"/>
      <c r="W711" s="7">
        <f t="shared" si="67"/>
        <v>4694.75</v>
      </c>
      <c r="X711" s="7">
        <f t="shared" si="68"/>
        <v>4709</v>
      </c>
      <c r="Y711" s="7">
        <f t="shared" si="69"/>
        <v>4646.5</v>
      </c>
      <c r="Z711" s="7">
        <f t="shared" si="70"/>
        <v>4689.5</v>
      </c>
    </row>
    <row r="712" spans="2:26" x14ac:dyDescent="0.25">
      <c r="B712" s="2">
        <f t="shared" si="72"/>
        <v>710</v>
      </c>
      <c r="C712" s="3">
        <f xml:space="preserve"> RTD("cqg.rtd",,"StudyData", $A$2, "BAR", "", "Time", $A$4,-$B712,$A$6,$A$10, "","False","T")</f>
        <v>44777</v>
      </c>
      <c r="D712" s="15">
        <f xml:space="preserve"> RTD("cqg.rtd",,"StudyData", $A$2, "BAR", "", "Time", $A$4,-$B712,$A$6,$A$10, "","False","T")</f>
        <v>44777</v>
      </c>
      <c r="E712" s="4" t="str">
        <f xml:space="preserve"> TEXT(RTD("cqg.rtd",,"StudyData", $A$2, "BAR", "", "Open", $A$4, -$B712, $A$6,$A$10,,$A$8,$A$12),$A$15)</f>
        <v>4693.00</v>
      </c>
      <c r="F712" s="4" t="str">
        <f xml:space="preserve"> TEXT(RTD("cqg.rtd",,"StudyData", $A$2, "BAR", "", "High", $A$4, -$B712, $A$6,$A$10,,$A$8,$A$12),$A$15)</f>
        <v>4716.00</v>
      </c>
      <c r="G712" s="4" t="str">
        <f xml:space="preserve"> TEXT(RTD("cqg.rtd",,"StudyData", $A$2, "BAR", "", "Low", $A$4, -$B712, $A$6,$A$10,,$A$8,$A$12),$A$15)</f>
        <v>4678.75</v>
      </c>
      <c r="H712" s="4" t="str">
        <f>TEXT(RTD("cqg.rtd",,"StudyData", $A$2, "BAR", "", "Close", $A$4, -$B712, $A$6,$A$10,,$A$8,$A$12),$A$15)</f>
        <v>4695.00</v>
      </c>
      <c r="I712" s="5">
        <f xml:space="preserve"> RTD("cqg.rtd",,"StudyData", $A$2, "Vol", "VolType=auto, CoCType=Contract", "Vol",$A$4, -$B712, $A$6,$A$10,,$A$8,$A$12)</f>
        <v>1245063</v>
      </c>
      <c r="J712" s="1">
        <f>RTD("cqg.rtd",,"StudyData","CSForm("&amp;$A$2&amp;",Trend1:="&amp;$N$2&amp;",Trend2:="&amp;$N$3&amp;",Trend3:="&amp;$N$4&amp;",Trend4:="&amp;$N$5&amp;",Trend5:="&amp;$N$6&amp;",Trend6:="&amp;$N$7&amp;",Trend7:="&amp;$N$8&amp;",Trend8:="&amp;$N$9&amp;",Range7:="&amp;$O$8&amp;",Range8:="&amp;$O$9&amp;",Range9:="&amp;$O$10&amp;",Range10:="&amp;$O$11&amp;",Range11:="&amp;$O$12&amp;",Range12:="&amp;$O$13&amp;")", "Bar", "", "Close",$A$4,-B712,,,,,"T")</f>
        <v>8</v>
      </c>
      <c r="K712" s="4" t="str">
        <f t="shared" si="71"/>
        <v>Harami Bearish (HI)</v>
      </c>
      <c r="S712" s="4"/>
      <c r="W712" s="7">
        <f t="shared" si="67"/>
        <v>4693</v>
      </c>
      <c r="X712" s="7">
        <f t="shared" si="68"/>
        <v>4716</v>
      </c>
      <c r="Y712" s="7">
        <f t="shared" si="69"/>
        <v>4678.75</v>
      </c>
      <c r="Z712" s="7">
        <f t="shared" si="70"/>
        <v>4695</v>
      </c>
    </row>
    <row r="713" spans="2:26" x14ac:dyDescent="0.25">
      <c r="B713" s="2">
        <f t="shared" si="72"/>
        <v>711</v>
      </c>
      <c r="C713" s="3">
        <f xml:space="preserve"> RTD("cqg.rtd",,"StudyData", $A$2, "BAR", "", "Time", $A$4,-$B713,$A$6,$A$10, "","False","T")</f>
        <v>44776</v>
      </c>
      <c r="D713" s="15">
        <f xml:space="preserve"> RTD("cqg.rtd",,"StudyData", $A$2, "BAR", "", "Time", $A$4,-$B713,$A$6,$A$10, "","False","T")</f>
        <v>44776</v>
      </c>
      <c r="E713" s="4" t="str">
        <f xml:space="preserve"> TEXT(RTD("cqg.rtd",,"StudyData", $A$2, "BAR", "", "Open", $A$4, -$B713, $A$6,$A$10,,$A$8,$A$12),$A$15)</f>
        <v>4639.75</v>
      </c>
      <c r="F713" s="4" t="str">
        <f xml:space="preserve"> TEXT(RTD("cqg.rtd",,"StudyData", $A$2, "BAR", "", "High", $A$4, -$B713, $A$6,$A$10,,$A$8,$A$12),$A$15)</f>
        <v>4712.75</v>
      </c>
      <c r="G713" s="4" t="str">
        <f xml:space="preserve"> TEXT(RTD("cqg.rtd",,"StudyData", $A$2, "BAR", "", "Low", $A$4, -$B713, $A$6,$A$10,,$A$8,$A$12),$A$15)</f>
        <v>4627.25</v>
      </c>
      <c r="H713" s="4" t="str">
        <f>TEXT(RTD("cqg.rtd",,"StudyData", $A$2, "BAR", "", "Close", $A$4, -$B713, $A$6,$A$10,,$A$8,$A$12),$A$15)</f>
        <v>4699.00</v>
      </c>
      <c r="I713" s="5">
        <f xml:space="preserve"> RTD("cqg.rtd",,"StudyData", $A$2, "Vol", "VolType=auto, CoCType=Contract", "Vol",$A$4, -$B713, $A$6,$A$10,,$A$8,$A$12)</f>
        <v>1696602</v>
      </c>
      <c r="J713" s="1">
        <f>RTD("cqg.rtd",,"StudyData","CSForm("&amp;$A$2&amp;",Trend1:="&amp;$N$2&amp;",Trend2:="&amp;$N$3&amp;",Trend3:="&amp;$N$4&amp;",Trend4:="&amp;$N$5&amp;",Trend5:="&amp;$N$6&amp;",Trend6:="&amp;$N$7&amp;",Trend7:="&amp;$N$8&amp;",Trend8:="&amp;$N$9&amp;",Range7:="&amp;$O$8&amp;",Range8:="&amp;$O$9&amp;",Range9:="&amp;$O$10&amp;",Range10:="&amp;$O$11&amp;",Range11:="&amp;$O$12&amp;",Range12:="&amp;$O$13&amp;")", "Bar", "", "Close",$A$4,-B713,,,,,"T")</f>
        <v>0</v>
      </c>
      <c r="K713" s="4" t="str">
        <f t="shared" si="71"/>
        <v/>
      </c>
      <c r="S713" s="4"/>
      <c r="W713" s="7">
        <f t="shared" si="67"/>
        <v>4639.75</v>
      </c>
      <c r="X713" s="7">
        <f t="shared" si="68"/>
        <v>4712.75</v>
      </c>
      <c r="Y713" s="7">
        <f t="shared" si="69"/>
        <v>4627.25</v>
      </c>
      <c r="Z713" s="7">
        <f t="shared" si="70"/>
        <v>4699</v>
      </c>
    </row>
    <row r="714" spans="2:26" x14ac:dyDescent="0.25">
      <c r="B714" s="2">
        <f t="shared" si="72"/>
        <v>712</v>
      </c>
      <c r="C714" s="3">
        <f xml:space="preserve"> RTD("cqg.rtd",,"StudyData", $A$2, "BAR", "", "Time", $A$4,-$B714,$A$6,$A$10, "","False","T")</f>
        <v>44775</v>
      </c>
      <c r="D714" s="15">
        <f xml:space="preserve"> RTD("cqg.rtd",,"StudyData", $A$2, "BAR", "", "Time", $A$4,-$B714,$A$6,$A$10, "","False","T")</f>
        <v>44775</v>
      </c>
      <c r="E714" s="4" t="str">
        <f xml:space="preserve"> TEXT(RTD("cqg.rtd",,"StudyData", $A$2, "BAR", "", "Open", $A$4, -$B714, $A$6,$A$10,,$A$8,$A$12),$A$15)</f>
        <v>4662.50</v>
      </c>
      <c r="F714" s="4" t="str">
        <f xml:space="preserve"> TEXT(RTD("cqg.rtd",,"StudyData", $A$2, "BAR", "", "High", $A$4, -$B714, $A$6,$A$10,,$A$8,$A$12),$A$15)</f>
        <v>4685.75</v>
      </c>
      <c r="G714" s="4" t="str">
        <f xml:space="preserve"> TEXT(RTD("cqg.rtd",,"StudyData", $A$2, "BAR", "", "Low", $A$4, -$B714, $A$6,$A$10,,$A$8,$A$12),$A$15)</f>
        <v>4623.25</v>
      </c>
      <c r="H714" s="4" t="str">
        <f>TEXT(RTD("cqg.rtd",,"StudyData", $A$2, "BAR", "", "Close", $A$4, -$B714, $A$6,$A$10,,$A$8,$A$12),$A$15)</f>
        <v>4636.50</v>
      </c>
      <c r="I714" s="5">
        <f xml:space="preserve"> RTD("cqg.rtd",,"StudyData", $A$2, "Vol", "VolType=auto, CoCType=Contract", "Vol",$A$4, -$B714, $A$6,$A$10,,$A$8,$A$12)</f>
        <v>1892241</v>
      </c>
      <c r="J714" s="1">
        <f>RTD("cqg.rtd",,"StudyData","CSForm("&amp;$A$2&amp;",Trend1:="&amp;$N$2&amp;",Trend2:="&amp;$N$3&amp;",Trend3:="&amp;$N$4&amp;",Trend4:="&amp;$N$5&amp;",Trend5:="&amp;$N$6&amp;",Trend6:="&amp;$N$7&amp;",Trend7:="&amp;$N$8&amp;",Trend8:="&amp;$N$9&amp;",Range7:="&amp;$O$8&amp;",Range8:="&amp;$O$9&amp;",Range9:="&amp;$O$10&amp;",Range10:="&amp;$O$11&amp;",Range11:="&amp;$O$12&amp;",Range12:="&amp;$O$13&amp;")", "Bar", "", "Close",$A$4,-B714,,,,,"T")</f>
        <v>0</v>
      </c>
      <c r="K714" s="4" t="str">
        <f t="shared" si="71"/>
        <v/>
      </c>
      <c r="S714" s="4"/>
      <c r="W714" s="7">
        <f t="shared" si="67"/>
        <v>4662.5</v>
      </c>
      <c r="X714" s="7">
        <f t="shared" si="68"/>
        <v>4685.75</v>
      </c>
      <c r="Y714" s="7">
        <f t="shared" si="69"/>
        <v>4623.25</v>
      </c>
      <c r="Z714" s="7">
        <f t="shared" si="70"/>
        <v>4636.5</v>
      </c>
    </row>
    <row r="715" spans="2:26" x14ac:dyDescent="0.25">
      <c r="B715" s="2">
        <f t="shared" si="72"/>
        <v>713</v>
      </c>
      <c r="C715" s="3">
        <f xml:space="preserve"> RTD("cqg.rtd",,"StudyData", $A$2, "BAR", "", "Time", $A$4,-$B715,$A$6,$A$10, "","False","T")</f>
        <v>44774</v>
      </c>
      <c r="D715" s="15">
        <f xml:space="preserve"> RTD("cqg.rtd",,"StudyData", $A$2, "BAR", "", "Time", $A$4,-$B715,$A$6,$A$10, "","False","T")</f>
        <v>44774</v>
      </c>
      <c r="E715" s="4" t="str">
        <f xml:space="preserve"> TEXT(RTD("cqg.rtd",,"StudyData", $A$2, "BAR", "", "Open", $A$4, -$B715, $A$6,$A$10,,$A$8,$A$12),$A$15)</f>
        <v>4680.25</v>
      </c>
      <c r="F715" s="4" t="str">
        <f xml:space="preserve"> TEXT(RTD("cqg.rtd",,"StudyData", $A$2, "BAR", "", "High", $A$4, -$B715, $A$6,$A$10,,$A$8,$A$12),$A$15)</f>
        <v>4690.00</v>
      </c>
      <c r="G715" s="4" t="str">
        <f xml:space="preserve"> TEXT(RTD("cqg.rtd",,"StudyData", $A$2, "BAR", "", "Low", $A$4, -$B715, $A$6,$A$10,,$A$8,$A$12),$A$15)</f>
        <v>4639.75</v>
      </c>
      <c r="H715" s="4" t="str">
        <f>TEXT(RTD("cqg.rtd",,"StudyData", $A$2, "BAR", "", "Close", $A$4, -$B715, $A$6,$A$10,,$A$8,$A$12),$A$15)</f>
        <v>4663.25</v>
      </c>
      <c r="I715" s="5">
        <f xml:space="preserve"> RTD("cqg.rtd",,"StudyData", $A$2, "Vol", "VolType=auto, CoCType=Contract", "Vol",$A$4, -$B715, $A$6,$A$10,,$A$8,$A$12)</f>
        <v>1776936</v>
      </c>
      <c r="J715" s="1">
        <f>RTD("cqg.rtd",,"StudyData","CSForm("&amp;$A$2&amp;",Trend1:="&amp;$N$2&amp;",Trend2:="&amp;$N$3&amp;",Trend3:="&amp;$N$4&amp;",Trend4:="&amp;$N$5&amp;",Trend5:="&amp;$N$6&amp;",Trend6:="&amp;$N$7&amp;",Trend7:="&amp;$N$8&amp;",Trend8:="&amp;$N$9&amp;",Range7:="&amp;$O$8&amp;",Range8:="&amp;$O$9&amp;",Range9:="&amp;$O$10&amp;",Range10:="&amp;$O$11&amp;",Range11:="&amp;$O$12&amp;",Range12:="&amp;$O$13&amp;")", "Bar", "", "Close",$A$4,-B715,,,,,"T")</f>
        <v>0</v>
      </c>
      <c r="K715" s="4" t="str">
        <f t="shared" si="71"/>
        <v/>
      </c>
      <c r="S715" s="4"/>
      <c r="W715" s="7">
        <f t="shared" ref="W715:W778" si="73">E715*1</f>
        <v>4680.25</v>
      </c>
      <c r="X715" s="7">
        <f t="shared" ref="X715:X778" si="74">F715*1</f>
        <v>4690</v>
      </c>
      <c r="Y715" s="7">
        <f t="shared" ref="Y715:Y778" si="75">G715*1</f>
        <v>4639.75</v>
      </c>
      <c r="Z715" s="7">
        <f t="shared" ref="Z715:Z778" si="76">H715*1</f>
        <v>4663.25</v>
      </c>
    </row>
    <row r="716" spans="2:26" x14ac:dyDescent="0.25">
      <c r="B716" s="2">
        <f t="shared" si="72"/>
        <v>714</v>
      </c>
      <c r="C716" s="3">
        <f xml:space="preserve"> RTD("cqg.rtd",,"StudyData", $A$2, "BAR", "", "Time", $A$4,-$B716,$A$6,$A$10, "","False","T")</f>
        <v>44771</v>
      </c>
      <c r="D716" s="15">
        <f xml:space="preserve"> RTD("cqg.rtd",,"StudyData", $A$2, "BAR", "", "Time", $A$4,-$B716,$A$6,$A$10, "","False","T")</f>
        <v>44771</v>
      </c>
      <c r="E716" s="4" t="str">
        <f xml:space="preserve"> TEXT(RTD("cqg.rtd",,"StudyData", $A$2, "BAR", "", "Open", $A$4, -$B716, $A$6,$A$10,,$A$8,$A$12),$A$15)</f>
        <v>4647.75</v>
      </c>
      <c r="F716" s="4" t="str">
        <f xml:space="preserve"> TEXT(RTD("cqg.rtd",,"StudyData", $A$2, "BAR", "", "High", $A$4, -$B716, $A$6,$A$10,,$A$8,$A$12),$A$15)</f>
        <v>4686.75</v>
      </c>
      <c r="G716" s="4" t="str">
        <f xml:space="preserve"> TEXT(RTD("cqg.rtd",,"StudyData", $A$2, "BAR", "", "Low", $A$4, -$B716, $A$6,$A$10,,$A$8,$A$12),$A$15)</f>
        <v>4623.75</v>
      </c>
      <c r="H716" s="4" t="str">
        <f>TEXT(RTD("cqg.rtd",,"StudyData", $A$2, "BAR", "", "Close", $A$4, -$B716, $A$6,$A$10,,$A$8,$A$12),$A$15)</f>
        <v>4676.25</v>
      </c>
      <c r="I716" s="5">
        <f xml:space="preserve"> RTD("cqg.rtd",,"StudyData", $A$2, "Vol", "VolType=auto, CoCType=Contract", "Vol",$A$4, -$B716, $A$6,$A$10,,$A$8,$A$12)</f>
        <v>1919598</v>
      </c>
      <c r="J716" s="1">
        <f>RTD("cqg.rtd",,"StudyData","CSForm("&amp;$A$2&amp;",Trend1:="&amp;$N$2&amp;",Trend2:="&amp;$N$3&amp;",Trend3:="&amp;$N$4&amp;",Trend4:="&amp;$N$5&amp;",Trend5:="&amp;$N$6&amp;",Trend6:="&amp;$N$7&amp;",Trend7:="&amp;$N$8&amp;",Trend8:="&amp;$N$9&amp;",Range7:="&amp;$O$8&amp;",Range8:="&amp;$O$9&amp;",Range9:="&amp;$O$10&amp;",Range10:="&amp;$O$11&amp;",Range11:="&amp;$O$12&amp;",Range12:="&amp;$O$13&amp;")", "Bar", "", "Close",$A$4,-B716,,,,,"T")</f>
        <v>0</v>
      </c>
      <c r="K716" s="4" t="str">
        <f t="shared" si="71"/>
        <v/>
      </c>
      <c r="S716" s="4"/>
      <c r="W716" s="7">
        <f t="shared" si="73"/>
        <v>4647.75</v>
      </c>
      <c r="X716" s="7">
        <f t="shared" si="74"/>
        <v>4686.75</v>
      </c>
      <c r="Y716" s="7">
        <f t="shared" si="75"/>
        <v>4623.75</v>
      </c>
      <c r="Z716" s="7">
        <f t="shared" si="76"/>
        <v>4676.25</v>
      </c>
    </row>
    <row r="717" spans="2:26" x14ac:dyDescent="0.25">
      <c r="B717" s="2">
        <f t="shared" si="72"/>
        <v>715</v>
      </c>
      <c r="C717" s="3">
        <f xml:space="preserve"> RTD("cqg.rtd",,"StudyData", $A$2, "BAR", "", "Time", $A$4,-$B717,$A$6,$A$10, "","False","T")</f>
        <v>44770</v>
      </c>
      <c r="D717" s="15">
        <f xml:space="preserve"> RTD("cqg.rtd",,"StudyData", $A$2, "BAR", "", "Time", $A$4,-$B717,$A$6,$A$10, "","False","T")</f>
        <v>44770</v>
      </c>
      <c r="E717" s="4" t="str">
        <f xml:space="preserve"> TEXT(RTD("cqg.rtd",,"StudyData", $A$2, "BAR", "", "Open", $A$4, -$B717, $A$6,$A$10,,$A$8,$A$12),$A$15)</f>
        <v>4564.75</v>
      </c>
      <c r="F717" s="4" t="str">
        <f xml:space="preserve"> TEXT(RTD("cqg.rtd",,"StudyData", $A$2, "BAR", "", "High", $A$4, -$B717, $A$6,$A$10,,$A$8,$A$12),$A$15)</f>
        <v>4653.75</v>
      </c>
      <c r="G717" s="4" t="str">
        <f xml:space="preserve"> TEXT(RTD("cqg.rtd",,"StudyData", $A$2, "BAR", "", "Low", $A$4, -$B717, $A$6,$A$10,,$A$8,$A$12),$A$15)</f>
        <v>4537.25</v>
      </c>
      <c r="H717" s="4" t="str">
        <f>TEXT(RTD("cqg.rtd",,"StudyData", $A$2, "BAR", "", "Close", $A$4, -$B717, $A$6,$A$10,,$A$8,$A$12),$A$15)</f>
        <v>4616.25</v>
      </c>
      <c r="I717" s="5">
        <f xml:space="preserve"> RTD("cqg.rtd",,"StudyData", $A$2, "Vol", "VolType=auto, CoCType=Contract", "Vol",$A$4, -$B717, $A$6,$A$10,,$A$8,$A$12)</f>
        <v>2014467</v>
      </c>
      <c r="J717" s="1">
        <f>RTD("cqg.rtd",,"StudyData","CSForm("&amp;$A$2&amp;",Trend1:="&amp;$N$2&amp;",Trend2:="&amp;$N$3&amp;",Trend3:="&amp;$N$4&amp;",Trend4:="&amp;$N$5&amp;",Trend5:="&amp;$N$6&amp;",Trend6:="&amp;$N$7&amp;",Trend7:="&amp;$N$8&amp;",Trend8:="&amp;$N$9&amp;",Range7:="&amp;$O$8&amp;",Range8:="&amp;$O$9&amp;",Range9:="&amp;$O$10&amp;",Range10:="&amp;$O$11&amp;",Range11:="&amp;$O$12&amp;",Range12:="&amp;$O$13&amp;")", "Bar", "", "Close",$A$4,-B717,,,,,"T")</f>
        <v>0</v>
      </c>
      <c r="K717" s="4" t="str">
        <f t="shared" si="71"/>
        <v/>
      </c>
      <c r="S717" s="4"/>
      <c r="W717" s="7">
        <f t="shared" si="73"/>
        <v>4564.75</v>
      </c>
      <c r="X717" s="7">
        <f t="shared" si="74"/>
        <v>4653.75</v>
      </c>
      <c r="Y717" s="7">
        <f t="shared" si="75"/>
        <v>4537.25</v>
      </c>
      <c r="Z717" s="7">
        <f t="shared" si="76"/>
        <v>4616.25</v>
      </c>
    </row>
    <row r="718" spans="2:26" x14ac:dyDescent="0.25">
      <c r="B718" s="2">
        <f t="shared" si="72"/>
        <v>716</v>
      </c>
      <c r="C718" s="3">
        <f xml:space="preserve"> RTD("cqg.rtd",,"StudyData", $A$2, "BAR", "", "Time", $A$4,-$B718,$A$6,$A$10, "","False","T")</f>
        <v>44769</v>
      </c>
      <c r="D718" s="15">
        <f xml:space="preserve"> RTD("cqg.rtd",,"StudyData", $A$2, "BAR", "", "Time", $A$4,-$B718,$A$6,$A$10, "","False","T")</f>
        <v>44769</v>
      </c>
      <c r="E718" s="4" t="str">
        <f xml:space="preserve"> TEXT(RTD("cqg.rtd",,"StudyData", $A$2, "BAR", "", "Open", $A$4, -$B718, $A$6,$A$10,,$A$8,$A$12),$A$15)</f>
        <v>4482.00</v>
      </c>
      <c r="F718" s="4" t="str">
        <f xml:space="preserve"> TEXT(RTD("cqg.rtd",,"StudyData", $A$2, "BAR", "", "High", $A$4, -$B718, $A$6,$A$10,,$A$8,$A$12),$A$15)</f>
        <v>4585.50</v>
      </c>
      <c r="G718" s="4" t="str">
        <f xml:space="preserve"> TEXT(RTD("cqg.rtd",,"StudyData", $A$2, "BAR", "", "Low", $A$4, -$B718, $A$6,$A$10,,$A$8,$A$12),$A$15)</f>
        <v>4481.50</v>
      </c>
      <c r="H718" s="4" t="str">
        <f>TEXT(RTD("cqg.rtd",,"StudyData", $A$2, "BAR", "", "Close", $A$4, -$B718, $A$6,$A$10,,$A$8,$A$12),$A$15)</f>
        <v>4567.25</v>
      </c>
      <c r="I718" s="5">
        <f xml:space="preserve"> RTD("cqg.rtd",,"StudyData", $A$2, "Vol", "VolType=auto, CoCType=Contract", "Vol",$A$4, -$B718, $A$6,$A$10,,$A$8,$A$12)</f>
        <v>1740431</v>
      </c>
      <c r="J718" s="1">
        <f>RTD("cqg.rtd",,"StudyData","CSForm("&amp;$A$2&amp;",Trend1:="&amp;$N$2&amp;",Trend2:="&amp;$N$3&amp;",Trend3:="&amp;$N$4&amp;",Trend4:="&amp;$N$5&amp;",Trend5:="&amp;$N$6&amp;",Trend6:="&amp;$N$7&amp;",Trend7:="&amp;$N$8&amp;",Trend8:="&amp;$N$9&amp;",Range7:="&amp;$O$8&amp;",Range8:="&amp;$O$9&amp;",Range9:="&amp;$O$10&amp;",Range10:="&amp;$O$11&amp;",Range11:="&amp;$O$12&amp;",Range12:="&amp;$O$13&amp;")", "Bar", "", "Close",$A$4,-B718,,,,,"T")</f>
        <v>0</v>
      </c>
      <c r="K718" s="4" t="str">
        <f t="shared" si="71"/>
        <v/>
      </c>
      <c r="S718" s="4"/>
      <c r="W718" s="7">
        <f t="shared" si="73"/>
        <v>4482</v>
      </c>
      <c r="X718" s="7">
        <f t="shared" si="74"/>
        <v>4585.5</v>
      </c>
      <c r="Y718" s="7">
        <f t="shared" si="75"/>
        <v>4481.5</v>
      </c>
      <c r="Z718" s="7">
        <f t="shared" si="76"/>
        <v>4567.25</v>
      </c>
    </row>
    <row r="719" spans="2:26" x14ac:dyDescent="0.25">
      <c r="B719" s="2">
        <f t="shared" si="72"/>
        <v>717</v>
      </c>
      <c r="C719" s="3">
        <f xml:space="preserve"> RTD("cqg.rtd",,"StudyData", $A$2, "BAR", "", "Time", $A$4,-$B719,$A$6,$A$10, "","False","T")</f>
        <v>44768</v>
      </c>
      <c r="D719" s="15">
        <f xml:space="preserve"> RTD("cqg.rtd",,"StudyData", $A$2, "BAR", "", "Time", $A$4,-$B719,$A$6,$A$10, "","False","T")</f>
        <v>44768</v>
      </c>
      <c r="E719" s="4" t="str">
        <f xml:space="preserve"> TEXT(RTD("cqg.rtd",,"StudyData", $A$2, "BAR", "", "Open", $A$4, -$B719, $A$6,$A$10,,$A$8,$A$12),$A$15)</f>
        <v>4501.75</v>
      </c>
      <c r="F719" s="4" t="str">
        <f xml:space="preserve"> TEXT(RTD("cqg.rtd",,"StudyData", $A$2, "BAR", "", "High", $A$4, -$B719, $A$6,$A$10,,$A$8,$A$12),$A$15)</f>
        <v>4507.25</v>
      </c>
      <c r="G719" s="4" t="str">
        <f xml:space="preserve"> TEXT(RTD("cqg.rtd",,"StudyData", $A$2, "BAR", "", "Low", $A$4, -$B719, $A$6,$A$10,,$A$8,$A$12),$A$15)</f>
        <v>4456.00</v>
      </c>
      <c r="H719" s="4" t="str">
        <f>TEXT(RTD("cqg.rtd",,"StudyData", $A$2, "BAR", "", "Close", $A$4, -$B719, $A$6,$A$10,,$A$8,$A$12),$A$15)</f>
        <v>4466.00</v>
      </c>
      <c r="I719" s="5">
        <f xml:space="preserve"> RTD("cqg.rtd",,"StudyData", $A$2, "Vol", "VolType=auto, CoCType=Contract", "Vol",$A$4, -$B719, $A$6,$A$10,,$A$8,$A$12)</f>
        <v>1589161</v>
      </c>
      <c r="J719" s="1">
        <f>RTD("cqg.rtd",,"StudyData","CSForm("&amp;$A$2&amp;",Trend1:="&amp;$N$2&amp;",Trend2:="&amp;$N$3&amp;",Trend3:="&amp;$N$4&amp;",Trend4:="&amp;$N$5&amp;",Trend5:="&amp;$N$6&amp;",Trend6:="&amp;$N$7&amp;",Trend7:="&amp;$N$8&amp;",Trend8:="&amp;$N$9&amp;",Range7:="&amp;$O$8&amp;",Range8:="&amp;$O$9&amp;",Range9:="&amp;$O$10&amp;",Range10:="&amp;$O$11&amp;",Range11:="&amp;$O$12&amp;",Range12:="&amp;$O$13&amp;")", "Bar", "", "Close",$A$4,-B719,,,,,"T")</f>
        <v>0</v>
      </c>
      <c r="K719" s="4" t="str">
        <f t="shared" si="71"/>
        <v/>
      </c>
      <c r="S719" s="4"/>
      <c r="W719" s="7">
        <f t="shared" si="73"/>
        <v>4501.75</v>
      </c>
      <c r="X719" s="7">
        <f t="shared" si="74"/>
        <v>4507.25</v>
      </c>
      <c r="Y719" s="7">
        <f t="shared" si="75"/>
        <v>4456</v>
      </c>
      <c r="Z719" s="7">
        <f t="shared" si="76"/>
        <v>4466</v>
      </c>
    </row>
    <row r="720" spans="2:26" x14ac:dyDescent="0.25">
      <c r="B720" s="2">
        <f t="shared" si="72"/>
        <v>718</v>
      </c>
      <c r="C720" s="3">
        <f xml:space="preserve"> RTD("cqg.rtd",,"StudyData", $A$2, "BAR", "", "Time", $A$4,-$B720,$A$6,$A$10, "","False","T")</f>
        <v>44767</v>
      </c>
      <c r="D720" s="15">
        <f xml:space="preserve"> RTD("cqg.rtd",,"StudyData", $A$2, "BAR", "", "Time", $A$4,-$B720,$A$6,$A$10, "","False","T")</f>
        <v>44767</v>
      </c>
      <c r="E720" s="4" t="str">
        <f xml:space="preserve"> TEXT(RTD("cqg.rtd",,"StudyData", $A$2, "BAR", "", "Open", $A$4, -$B720, $A$6,$A$10,,$A$8,$A$12),$A$15)</f>
        <v>4510.50</v>
      </c>
      <c r="F720" s="4" t="str">
        <f xml:space="preserve"> TEXT(RTD("cqg.rtd",,"StudyData", $A$2, "BAR", "", "High", $A$4, -$B720, $A$6,$A$10,,$A$8,$A$12),$A$15)</f>
        <v>4531.50</v>
      </c>
      <c r="G720" s="4" t="str">
        <f xml:space="preserve"> TEXT(RTD("cqg.rtd",,"StudyData", $A$2, "BAR", "", "Low", $A$4, -$B720, $A$6,$A$10,,$A$8,$A$12),$A$15)</f>
        <v>4488.75</v>
      </c>
      <c r="H720" s="4" t="str">
        <f>TEXT(RTD("cqg.rtd",,"StudyData", $A$2, "BAR", "", "Close", $A$4, -$B720, $A$6,$A$10,,$A$8,$A$12),$A$15)</f>
        <v>4512.75</v>
      </c>
      <c r="I720" s="5">
        <f xml:space="preserve"> RTD("cqg.rtd",,"StudyData", $A$2, "Vol", "VolType=auto, CoCType=Contract", "Vol",$A$4, -$B720, $A$6,$A$10,,$A$8,$A$12)</f>
        <v>1493471</v>
      </c>
      <c r="J720" s="1">
        <f>RTD("cqg.rtd",,"StudyData","CSForm("&amp;$A$2&amp;",Trend1:="&amp;$N$2&amp;",Trend2:="&amp;$N$3&amp;",Trend3:="&amp;$N$4&amp;",Trend4:="&amp;$N$5&amp;",Trend5:="&amp;$N$6&amp;",Trend6:="&amp;$N$7&amp;",Trend7:="&amp;$N$8&amp;",Trend8:="&amp;$N$9&amp;",Range7:="&amp;$O$8&amp;",Range8:="&amp;$O$9&amp;",Range9:="&amp;$O$10&amp;",Range10:="&amp;$O$11&amp;",Range11:="&amp;$O$12&amp;",Range12:="&amp;$O$13&amp;")", "Bar", "", "Close",$A$4,-B720,,,,,"T")</f>
        <v>0</v>
      </c>
      <c r="K720" s="4" t="str">
        <f t="shared" si="71"/>
        <v/>
      </c>
      <c r="S720" s="4"/>
      <c r="W720" s="7">
        <f t="shared" si="73"/>
        <v>4510.5</v>
      </c>
      <c r="X720" s="7">
        <f t="shared" si="74"/>
        <v>4531.5</v>
      </c>
      <c r="Y720" s="7">
        <f t="shared" si="75"/>
        <v>4488.75</v>
      </c>
      <c r="Z720" s="7">
        <f t="shared" si="76"/>
        <v>4512.75</v>
      </c>
    </row>
    <row r="721" spans="2:26" x14ac:dyDescent="0.25">
      <c r="B721" s="2">
        <f t="shared" si="72"/>
        <v>719</v>
      </c>
      <c r="C721" s="3">
        <f xml:space="preserve"> RTD("cqg.rtd",,"StudyData", $A$2, "BAR", "", "Time", $A$4,-$B721,$A$6,$A$10, "","False","T")</f>
        <v>44764</v>
      </c>
      <c r="D721" s="15">
        <f xml:space="preserve"> RTD("cqg.rtd",,"StudyData", $A$2, "BAR", "", "Time", $A$4,-$B721,$A$6,$A$10, "","False","T")</f>
        <v>44764</v>
      </c>
      <c r="E721" s="4" t="str">
        <f xml:space="preserve"> TEXT(RTD("cqg.rtd",,"StudyData", $A$2, "BAR", "", "Open", $A$4, -$B721, $A$6,$A$10,,$A$8,$A$12),$A$15)</f>
        <v>4530.75</v>
      </c>
      <c r="F721" s="4" t="str">
        <f xml:space="preserve"> TEXT(RTD("cqg.rtd",,"StudyData", $A$2, "BAR", "", "High", $A$4, -$B721, $A$6,$A$10,,$A$8,$A$12),$A$15)</f>
        <v>4559.00</v>
      </c>
      <c r="G721" s="4" t="str">
        <f xml:space="preserve"> TEXT(RTD("cqg.rtd",,"StudyData", $A$2, "BAR", "", "Low", $A$4, -$B721, $A$6,$A$10,,$A$8,$A$12),$A$15)</f>
        <v>4484.25</v>
      </c>
      <c r="H721" s="4" t="str">
        <f>TEXT(RTD("cqg.rtd",,"StudyData", $A$2, "BAR", "", "Close", $A$4, -$B721, $A$6,$A$10,,$A$8,$A$12),$A$15)</f>
        <v>4507.75</v>
      </c>
      <c r="I721" s="5">
        <f xml:space="preserve"> RTD("cqg.rtd",,"StudyData", $A$2, "Vol", "VolType=auto, CoCType=Contract", "Vol",$A$4, -$B721, $A$6,$A$10,,$A$8,$A$12)</f>
        <v>1736592</v>
      </c>
      <c r="J721" s="1">
        <f>RTD("cqg.rtd",,"StudyData","CSForm("&amp;$A$2&amp;",Trend1:="&amp;$N$2&amp;",Trend2:="&amp;$N$3&amp;",Trend3:="&amp;$N$4&amp;",Trend4:="&amp;$N$5&amp;",Trend5:="&amp;$N$6&amp;",Trend6:="&amp;$N$7&amp;",Trend7:="&amp;$N$8&amp;",Trend8:="&amp;$N$9&amp;",Range7:="&amp;$O$8&amp;",Range8:="&amp;$O$9&amp;",Range9:="&amp;$O$10&amp;",Range10:="&amp;$O$11&amp;",Range11:="&amp;$O$12&amp;",Range12:="&amp;$O$13&amp;")", "Bar", "", "Close",$A$4,-B721,,,,,"T")</f>
        <v>8</v>
      </c>
      <c r="K721" s="4" t="str">
        <f t="shared" si="71"/>
        <v>Harami Bearish (HI)</v>
      </c>
      <c r="S721" s="4"/>
      <c r="W721" s="7">
        <f t="shared" si="73"/>
        <v>4530.75</v>
      </c>
      <c r="X721" s="7">
        <f t="shared" si="74"/>
        <v>4559</v>
      </c>
      <c r="Y721" s="7">
        <f t="shared" si="75"/>
        <v>4484.25</v>
      </c>
      <c r="Z721" s="7">
        <f t="shared" si="76"/>
        <v>4507.75</v>
      </c>
    </row>
    <row r="722" spans="2:26" x14ac:dyDescent="0.25">
      <c r="B722" s="2">
        <f t="shared" si="72"/>
        <v>720</v>
      </c>
      <c r="C722" s="3">
        <f xml:space="preserve"> RTD("cqg.rtd",,"StudyData", $A$2, "BAR", "", "Time", $A$4,-$B722,$A$6,$A$10, "","False","T")</f>
        <v>44763</v>
      </c>
      <c r="D722" s="15">
        <f xml:space="preserve"> RTD("cqg.rtd",,"StudyData", $A$2, "BAR", "", "Time", $A$4,-$B722,$A$6,$A$10, "","False","T")</f>
        <v>44763</v>
      </c>
      <c r="E722" s="4" t="str">
        <f xml:space="preserve"> TEXT(RTD("cqg.rtd",,"StudyData", $A$2, "BAR", "", "Open", $A$4, -$B722, $A$6,$A$10,,$A$8,$A$12),$A$15)</f>
        <v>4496.75</v>
      </c>
      <c r="F722" s="4" t="str">
        <f xml:space="preserve"> TEXT(RTD("cqg.rtd",,"StudyData", $A$2, "BAR", "", "High", $A$4, -$B722, $A$6,$A$10,,$A$8,$A$12),$A$15)</f>
        <v>4547.50</v>
      </c>
      <c r="G722" s="4" t="str">
        <f xml:space="preserve"> TEXT(RTD("cqg.rtd",,"StudyData", $A$2, "BAR", "", "Low", $A$4, -$B722, $A$6,$A$10,,$A$8,$A$12),$A$15)</f>
        <v>4473.00</v>
      </c>
      <c r="H722" s="4" t="str">
        <f>TEXT(RTD("cqg.rtd",,"StudyData", $A$2, "BAR", "", "Close", $A$4, -$B722, $A$6,$A$10,,$A$8,$A$12),$A$15)</f>
        <v>4544.00</v>
      </c>
      <c r="I722" s="5">
        <f xml:space="preserve"> RTD("cqg.rtd",,"StudyData", $A$2, "Vol", "VolType=auto, CoCType=Contract", "Vol",$A$4, -$B722, $A$6,$A$10,,$A$8,$A$12)</f>
        <v>1821097</v>
      </c>
      <c r="J722" s="1">
        <f>RTD("cqg.rtd",,"StudyData","CSForm("&amp;$A$2&amp;",Trend1:="&amp;$N$2&amp;",Trend2:="&amp;$N$3&amp;",Trend3:="&amp;$N$4&amp;",Trend4:="&amp;$N$5&amp;",Trend5:="&amp;$N$6&amp;",Trend6:="&amp;$N$7&amp;",Trend7:="&amp;$N$8&amp;",Trend8:="&amp;$N$9&amp;",Range7:="&amp;$O$8&amp;",Range8:="&amp;$O$9&amp;",Range9:="&amp;$O$10&amp;",Range10:="&amp;$O$11&amp;",Range11:="&amp;$O$12&amp;",Range12:="&amp;$O$13&amp;")", "Bar", "", "Close",$A$4,-B722,,,,,"T")</f>
        <v>0</v>
      </c>
      <c r="K722" s="4" t="str">
        <f t="shared" si="71"/>
        <v/>
      </c>
      <c r="S722" s="4"/>
      <c r="W722" s="7">
        <f t="shared" si="73"/>
        <v>4496.75</v>
      </c>
      <c r="X722" s="7">
        <f t="shared" si="74"/>
        <v>4547.5</v>
      </c>
      <c r="Y722" s="7">
        <f t="shared" si="75"/>
        <v>4473</v>
      </c>
      <c r="Z722" s="7">
        <f t="shared" si="76"/>
        <v>4544</v>
      </c>
    </row>
    <row r="723" spans="2:26" x14ac:dyDescent="0.25">
      <c r="B723" s="2">
        <f t="shared" si="72"/>
        <v>721</v>
      </c>
      <c r="C723" s="3">
        <f xml:space="preserve"> RTD("cqg.rtd",,"StudyData", $A$2, "BAR", "", "Time", $A$4,-$B723,$A$6,$A$10, "","False","T")</f>
        <v>44762</v>
      </c>
      <c r="D723" s="15">
        <f xml:space="preserve"> RTD("cqg.rtd",,"StudyData", $A$2, "BAR", "", "Time", $A$4,-$B723,$A$6,$A$10, "","False","T")</f>
        <v>44762</v>
      </c>
      <c r="E723" s="4" t="str">
        <f xml:space="preserve"> TEXT(RTD("cqg.rtd",,"StudyData", $A$2, "BAR", "", "Open", $A$4, -$B723, $A$6,$A$10,,$A$8,$A$12),$A$15)</f>
        <v>4489.75</v>
      </c>
      <c r="F723" s="4" t="str">
        <f xml:space="preserve"> TEXT(RTD("cqg.rtd",,"StudyData", $A$2, "BAR", "", "High", $A$4, -$B723, $A$6,$A$10,,$A$8,$A$12),$A$15)</f>
        <v>4520.00</v>
      </c>
      <c r="G723" s="4" t="str">
        <f xml:space="preserve"> TEXT(RTD("cqg.rtd",,"StudyData", $A$2, "BAR", "", "Low", $A$4, -$B723, $A$6,$A$10,,$A$8,$A$12),$A$15)</f>
        <v>4465.00</v>
      </c>
      <c r="H723" s="4" t="str">
        <f>TEXT(RTD("cqg.rtd",,"StudyData", $A$2, "BAR", "", "Close", $A$4, -$B723, $A$6,$A$10,,$A$8,$A$12),$A$15)</f>
        <v>4505.25</v>
      </c>
      <c r="I723" s="5">
        <f xml:space="preserve"> RTD("cqg.rtd",,"StudyData", $A$2, "Vol", "VolType=auto, CoCType=Contract", "Vol",$A$4, -$B723, $A$6,$A$10,,$A$8,$A$12)</f>
        <v>1734355</v>
      </c>
      <c r="J723" s="1">
        <f>RTD("cqg.rtd",,"StudyData","CSForm("&amp;$A$2&amp;",Trend1:="&amp;$N$2&amp;",Trend2:="&amp;$N$3&amp;",Trend3:="&amp;$N$4&amp;",Trend4:="&amp;$N$5&amp;",Trend5:="&amp;$N$6&amp;",Trend6:="&amp;$N$7&amp;",Trend7:="&amp;$N$8&amp;",Trend8:="&amp;$N$9&amp;",Range7:="&amp;$O$8&amp;",Range8:="&amp;$O$9&amp;",Range9:="&amp;$O$10&amp;",Range10:="&amp;$O$11&amp;",Range11:="&amp;$O$12&amp;",Range12:="&amp;$O$13&amp;")", "Bar", "", "Close",$A$4,-B723,,,,,"T")</f>
        <v>0</v>
      </c>
      <c r="K723" s="4" t="str">
        <f t="shared" si="71"/>
        <v/>
      </c>
      <c r="S723" s="4"/>
      <c r="W723" s="7">
        <f t="shared" si="73"/>
        <v>4489.75</v>
      </c>
      <c r="X723" s="7">
        <f t="shared" si="74"/>
        <v>4520</v>
      </c>
      <c r="Y723" s="7">
        <f t="shared" si="75"/>
        <v>4465</v>
      </c>
      <c r="Z723" s="7">
        <f t="shared" si="76"/>
        <v>4505.25</v>
      </c>
    </row>
    <row r="724" spans="2:26" x14ac:dyDescent="0.25">
      <c r="B724" s="2">
        <f t="shared" si="72"/>
        <v>722</v>
      </c>
      <c r="C724" s="3">
        <f xml:space="preserve"> RTD("cqg.rtd",,"StudyData", $A$2, "BAR", "", "Time", $A$4,-$B724,$A$6,$A$10, "","False","T")</f>
        <v>44761</v>
      </c>
      <c r="D724" s="15">
        <f xml:space="preserve"> RTD("cqg.rtd",,"StudyData", $A$2, "BAR", "", "Time", $A$4,-$B724,$A$6,$A$10, "","False","T")</f>
        <v>44761</v>
      </c>
      <c r="E724" s="4" t="str">
        <f xml:space="preserve"> TEXT(RTD("cqg.rtd",,"StudyData", $A$2, "BAR", "", "Open", $A$4, -$B724, $A$6,$A$10,,$A$8,$A$12),$A$15)</f>
        <v>4381.25</v>
      </c>
      <c r="F724" s="4" t="str">
        <f xml:space="preserve"> TEXT(RTD("cqg.rtd",,"StudyData", $A$2, "BAR", "", "High", $A$4, -$B724, $A$6,$A$10,,$A$8,$A$12),$A$15)</f>
        <v>4490.75</v>
      </c>
      <c r="G724" s="4" t="str">
        <f xml:space="preserve"> TEXT(RTD("cqg.rtd",,"StudyData", $A$2, "BAR", "", "Low", $A$4, -$B724, $A$6,$A$10,,$A$8,$A$12),$A$15)</f>
        <v>4376.75</v>
      </c>
      <c r="H724" s="4" t="str">
        <f>TEXT(RTD("cqg.rtd",,"StudyData", $A$2, "BAR", "", "Close", $A$4, -$B724, $A$6,$A$10,,$A$8,$A$12),$A$15)</f>
        <v>4480.25</v>
      </c>
      <c r="I724" s="5">
        <f xml:space="preserve"> RTD("cqg.rtd",,"StudyData", $A$2, "Vol", "VolType=auto, CoCType=Contract", "Vol",$A$4, -$B724, $A$6,$A$10,,$A$8,$A$12)</f>
        <v>1611604</v>
      </c>
      <c r="J724" s="1">
        <f>RTD("cqg.rtd",,"StudyData","CSForm("&amp;$A$2&amp;",Trend1:="&amp;$N$2&amp;",Trend2:="&amp;$N$3&amp;",Trend3:="&amp;$N$4&amp;",Trend4:="&amp;$N$5&amp;",Trend5:="&amp;$N$6&amp;",Trend6:="&amp;$N$7&amp;",Trend7:="&amp;$N$8&amp;",Trend8:="&amp;$N$9&amp;",Range7:="&amp;$O$8&amp;",Range8:="&amp;$O$9&amp;",Range9:="&amp;$O$10&amp;",Range10:="&amp;$O$11&amp;",Range11:="&amp;$O$12&amp;",Range12:="&amp;$O$13&amp;")", "Bar", "", "Close",$A$4,-B724,,,,,"T")</f>
        <v>0</v>
      </c>
      <c r="K724" s="4" t="str">
        <f t="shared" si="71"/>
        <v/>
      </c>
      <c r="S724" s="4"/>
      <c r="W724" s="7">
        <f t="shared" si="73"/>
        <v>4381.25</v>
      </c>
      <c r="X724" s="7">
        <f t="shared" si="74"/>
        <v>4490.75</v>
      </c>
      <c r="Y724" s="7">
        <f t="shared" si="75"/>
        <v>4376.75</v>
      </c>
      <c r="Z724" s="7">
        <f t="shared" si="76"/>
        <v>4480.25</v>
      </c>
    </row>
    <row r="725" spans="2:26" x14ac:dyDescent="0.25">
      <c r="B725" s="2">
        <f t="shared" si="72"/>
        <v>723</v>
      </c>
      <c r="C725" s="3">
        <f xml:space="preserve"> RTD("cqg.rtd",,"StudyData", $A$2, "BAR", "", "Time", $A$4,-$B725,$A$6,$A$10, "","False","T")</f>
        <v>44760</v>
      </c>
      <c r="D725" s="15">
        <f xml:space="preserve"> RTD("cqg.rtd",,"StudyData", $A$2, "BAR", "", "Time", $A$4,-$B725,$A$6,$A$10, "","False","T")</f>
        <v>44760</v>
      </c>
      <c r="E725" s="4" t="str">
        <f xml:space="preserve"> TEXT(RTD("cqg.rtd",,"StudyData", $A$2, "BAR", "", "Open", $A$4, -$B725, $A$6,$A$10,,$A$8,$A$12),$A$15)</f>
        <v>4421.25</v>
      </c>
      <c r="F725" s="4" t="str">
        <f xml:space="preserve"> TEXT(RTD("cqg.rtd",,"StudyData", $A$2, "BAR", "", "High", $A$4, -$B725, $A$6,$A$10,,$A$8,$A$12),$A$15)</f>
        <v>4452.25</v>
      </c>
      <c r="G725" s="4" t="str">
        <f xml:space="preserve"> TEXT(RTD("cqg.rtd",,"StudyData", $A$2, "BAR", "", "Low", $A$4, -$B725, $A$6,$A$10,,$A$8,$A$12),$A$15)</f>
        <v>4363.00</v>
      </c>
      <c r="H725" s="4" t="str">
        <f>TEXT(RTD("cqg.rtd",,"StudyData", $A$2, "BAR", "", "Close", $A$4, -$B725, $A$6,$A$10,,$A$8,$A$12),$A$15)</f>
        <v>4376.50</v>
      </c>
      <c r="I725" s="5">
        <f xml:space="preserve"> RTD("cqg.rtd",,"StudyData", $A$2, "Vol", "VolType=auto, CoCType=Contract", "Vol",$A$4, -$B725, $A$6,$A$10,,$A$8,$A$12)</f>
        <v>1439590</v>
      </c>
      <c r="J725" s="1">
        <f>RTD("cqg.rtd",,"StudyData","CSForm("&amp;$A$2&amp;",Trend1:="&amp;$N$2&amp;",Trend2:="&amp;$N$3&amp;",Trend3:="&amp;$N$4&amp;",Trend4:="&amp;$N$5&amp;",Trend5:="&amp;$N$6&amp;",Trend6:="&amp;$N$7&amp;",Trend7:="&amp;$N$8&amp;",Trend8:="&amp;$N$9&amp;",Range7:="&amp;$O$8&amp;",Range8:="&amp;$O$9&amp;",Range9:="&amp;$O$10&amp;",Range10:="&amp;$O$11&amp;",Range11:="&amp;$O$12&amp;",Range12:="&amp;$O$13&amp;")", "Bar", "", "Close",$A$4,-B725,,,,,"T")</f>
        <v>0</v>
      </c>
      <c r="K725" s="4" t="str">
        <f t="shared" si="71"/>
        <v/>
      </c>
      <c r="S725" s="4"/>
      <c r="W725" s="7">
        <f t="shared" si="73"/>
        <v>4421.25</v>
      </c>
      <c r="X725" s="7">
        <f t="shared" si="74"/>
        <v>4452.25</v>
      </c>
      <c r="Y725" s="7">
        <f t="shared" si="75"/>
        <v>4363</v>
      </c>
      <c r="Z725" s="7">
        <f t="shared" si="76"/>
        <v>4376.5</v>
      </c>
    </row>
    <row r="726" spans="2:26" x14ac:dyDescent="0.25">
      <c r="B726" s="2">
        <f t="shared" si="72"/>
        <v>724</v>
      </c>
      <c r="C726" s="3">
        <f xml:space="preserve"> RTD("cqg.rtd",,"StudyData", $A$2, "BAR", "", "Time", $A$4,-$B726,$A$6,$A$10, "","False","T")</f>
        <v>44757</v>
      </c>
      <c r="D726" s="15">
        <f xml:space="preserve"> RTD("cqg.rtd",,"StudyData", $A$2, "BAR", "", "Time", $A$4,-$B726,$A$6,$A$10, "","False","T")</f>
        <v>44757</v>
      </c>
      <c r="E726" s="4" t="str">
        <f xml:space="preserve"> TEXT(RTD("cqg.rtd",,"StudyData", $A$2, "BAR", "", "Open", $A$4, -$B726, $A$6,$A$10,,$A$8,$A$12),$A$15)</f>
        <v>4340.50</v>
      </c>
      <c r="F726" s="4" t="str">
        <f xml:space="preserve"> TEXT(RTD("cqg.rtd",,"StudyData", $A$2, "BAR", "", "High", $A$4, -$B726, $A$6,$A$10,,$A$8,$A$12),$A$15)</f>
        <v>4411.00</v>
      </c>
      <c r="G726" s="4" t="str">
        <f xml:space="preserve"> TEXT(RTD("cqg.rtd",,"StudyData", $A$2, "BAR", "", "Low", $A$4, -$B726, $A$6,$A$10,,$A$8,$A$12),$A$15)</f>
        <v>4323.00</v>
      </c>
      <c r="H726" s="4" t="str">
        <f>TEXT(RTD("cqg.rtd",,"StudyData", $A$2, "BAR", "", "Close", $A$4, -$B726, $A$6,$A$10,,$A$8,$A$12),$A$15)</f>
        <v>4407.75</v>
      </c>
      <c r="I726" s="5">
        <f xml:space="preserve"> RTD("cqg.rtd",,"StudyData", $A$2, "Vol", "VolType=auto, CoCType=Contract", "Vol",$A$4, -$B726, $A$6,$A$10,,$A$8,$A$12)</f>
        <v>1523753</v>
      </c>
      <c r="J726" s="1">
        <f>RTD("cqg.rtd",,"StudyData","CSForm("&amp;$A$2&amp;",Trend1:="&amp;$N$2&amp;",Trend2:="&amp;$N$3&amp;",Trend3:="&amp;$N$4&amp;",Trend4:="&amp;$N$5&amp;",Trend5:="&amp;$N$6&amp;",Trend6:="&amp;$N$7&amp;",Trend7:="&amp;$N$8&amp;",Trend8:="&amp;$N$9&amp;",Range7:="&amp;$O$8&amp;",Range8:="&amp;$O$9&amp;",Range9:="&amp;$O$10&amp;",Range10:="&amp;$O$11&amp;",Range11:="&amp;$O$12&amp;",Range12:="&amp;$O$13&amp;")", "Bar", "", "Close",$A$4,-B726,,,,,"T")</f>
        <v>0</v>
      </c>
      <c r="K726" s="4" t="str">
        <f t="shared" si="71"/>
        <v/>
      </c>
      <c r="S726" s="4"/>
      <c r="W726" s="7">
        <f t="shared" si="73"/>
        <v>4340.5</v>
      </c>
      <c r="X726" s="7">
        <f t="shared" si="74"/>
        <v>4411</v>
      </c>
      <c r="Y726" s="7">
        <f t="shared" si="75"/>
        <v>4323</v>
      </c>
      <c r="Z726" s="7">
        <f t="shared" si="76"/>
        <v>4407.75</v>
      </c>
    </row>
    <row r="727" spans="2:26" x14ac:dyDescent="0.25">
      <c r="B727" s="2">
        <f t="shared" si="72"/>
        <v>725</v>
      </c>
      <c r="C727" s="3">
        <f xml:space="preserve"> RTD("cqg.rtd",,"StudyData", $A$2, "BAR", "", "Time", $A$4,-$B727,$A$6,$A$10, "","False","T")</f>
        <v>44756</v>
      </c>
      <c r="D727" s="15">
        <f xml:space="preserve"> RTD("cqg.rtd",,"StudyData", $A$2, "BAR", "", "Time", $A$4,-$B727,$A$6,$A$10, "","False","T")</f>
        <v>44756</v>
      </c>
      <c r="E727" s="4" t="str">
        <f xml:space="preserve"> TEXT(RTD("cqg.rtd",,"StudyData", $A$2, "BAR", "", "Open", $A$4, -$B727, $A$6,$A$10,,$A$8,$A$12),$A$15)</f>
        <v>4338.50</v>
      </c>
      <c r="F727" s="4" t="str">
        <f xml:space="preserve"> TEXT(RTD("cqg.rtd",,"StudyData", $A$2, "BAR", "", "High", $A$4, -$B727, $A$6,$A$10,,$A$8,$A$12),$A$15)</f>
        <v>4349.00</v>
      </c>
      <c r="G727" s="4" t="str">
        <f xml:space="preserve"> TEXT(RTD("cqg.rtd",,"StudyData", $A$2, "BAR", "", "Low", $A$4, -$B727, $A$6,$A$10,,$A$8,$A$12),$A$15)</f>
        <v>4266.50</v>
      </c>
      <c r="H727" s="4" t="str">
        <f>TEXT(RTD("cqg.rtd",,"StudyData", $A$2, "BAR", "", "Close", $A$4, -$B727, $A$6,$A$10,,$A$8,$A$12),$A$15)</f>
        <v>4336.00</v>
      </c>
      <c r="I727" s="5">
        <f xml:space="preserve"> RTD("cqg.rtd",,"StudyData", $A$2, "Vol", "VolType=auto, CoCType=Contract", "Vol",$A$4, -$B727, $A$6,$A$10,,$A$8,$A$12)</f>
        <v>1916260</v>
      </c>
      <c r="J727" s="1">
        <f>RTD("cqg.rtd",,"StudyData","CSForm("&amp;$A$2&amp;",Trend1:="&amp;$N$2&amp;",Trend2:="&amp;$N$3&amp;",Trend3:="&amp;$N$4&amp;",Trend4:="&amp;$N$5&amp;",Trend5:="&amp;$N$6&amp;",Trend6:="&amp;$N$7&amp;",Trend7:="&amp;$N$8&amp;",Trend8:="&amp;$N$9&amp;",Range7:="&amp;$O$8&amp;",Range8:="&amp;$O$9&amp;",Range9:="&amp;$O$10&amp;",Range10:="&amp;$O$11&amp;",Range11:="&amp;$O$12&amp;",Range12:="&amp;$O$13&amp;")", "Bar", "", "Close",$A$4,-B727,,,,,"T")</f>
        <v>0</v>
      </c>
      <c r="K727" s="4" t="str">
        <f t="shared" si="71"/>
        <v/>
      </c>
      <c r="S727" s="4"/>
      <c r="W727" s="7">
        <f t="shared" si="73"/>
        <v>4338.5</v>
      </c>
      <c r="X727" s="7">
        <f t="shared" si="74"/>
        <v>4349</v>
      </c>
      <c r="Y727" s="7">
        <f t="shared" si="75"/>
        <v>4266.5</v>
      </c>
      <c r="Z727" s="7">
        <f t="shared" si="76"/>
        <v>4336</v>
      </c>
    </row>
    <row r="728" spans="2:26" x14ac:dyDescent="0.25">
      <c r="B728" s="2">
        <f t="shared" si="72"/>
        <v>726</v>
      </c>
      <c r="C728" s="3">
        <f xml:space="preserve"> RTD("cqg.rtd",,"StudyData", $A$2, "BAR", "", "Time", $A$4,-$B728,$A$6,$A$10, "","False","T")</f>
        <v>44755</v>
      </c>
      <c r="D728" s="15">
        <f xml:space="preserve"> RTD("cqg.rtd",,"StudyData", $A$2, "BAR", "", "Time", $A$4,-$B728,$A$6,$A$10, "","False","T")</f>
        <v>44755</v>
      </c>
      <c r="E728" s="4" t="str">
        <f xml:space="preserve"> TEXT(RTD("cqg.rtd",,"StudyData", $A$2, "BAR", "", "Open", $A$4, -$B728, $A$6,$A$10,,$A$8,$A$12),$A$15)</f>
        <v>4367.75</v>
      </c>
      <c r="F728" s="4" t="str">
        <f xml:space="preserve"> TEXT(RTD("cqg.rtd",,"StudyData", $A$2, "BAR", "", "High", $A$4, -$B728, $A$6,$A$10,,$A$8,$A$12),$A$15)</f>
        <v>4415.75</v>
      </c>
      <c r="G728" s="4" t="str">
        <f xml:space="preserve"> TEXT(RTD("cqg.rtd",,"StudyData", $A$2, "BAR", "", "Low", $A$4, -$B728, $A$6,$A$10,,$A$8,$A$12),$A$15)</f>
        <v>4294.75</v>
      </c>
      <c r="H728" s="4" t="str">
        <f>TEXT(RTD("cqg.rtd",,"StudyData", $A$2, "BAR", "", "Close", $A$4, -$B728, $A$6,$A$10,,$A$8,$A$12),$A$15)</f>
        <v>4347.25</v>
      </c>
      <c r="I728" s="5">
        <f xml:space="preserve"> RTD("cqg.rtd",,"StudyData", $A$2, "Vol", "VolType=auto, CoCType=Contract", "Vol",$A$4, -$B728, $A$6,$A$10,,$A$8,$A$12)</f>
        <v>2157968</v>
      </c>
      <c r="J728" s="1">
        <f>RTD("cqg.rtd",,"StudyData","CSForm("&amp;$A$2&amp;",Trend1:="&amp;$N$2&amp;",Trend2:="&amp;$N$3&amp;",Trend3:="&amp;$N$4&amp;",Trend4:="&amp;$N$5&amp;",Trend5:="&amp;$N$6&amp;",Trend6:="&amp;$N$7&amp;",Trend7:="&amp;$N$8&amp;",Trend8:="&amp;$N$9&amp;",Range7:="&amp;$O$8&amp;",Range8:="&amp;$O$9&amp;",Range9:="&amp;$O$10&amp;",Range10:="&amp;$O$11&amp;",Range11:="&amp;$O$12&amp;",Range12:="&amp;$O$13&amp;")", "Bar", "", "Close",$A$4,-B728,,,,,"T")</f>
        <v>0</v>
      </c>
      <c r="K728" s="4" t="str">
        <f t="shared" si="71"/>
        <v/>
      </c>
      <c r="S728" s="4"/>
      <c r="W728" s="7">
        <f t="shared" si="73"/>
        <v>4367.75</v>
      </c>
      <c r="X728" s="7">
        <f t="shared" si="74"/>
        <v>4415.75</v>
      </c>
      <c r="Y728" s="7">
        <f t="shared" si="75"/>
        <v>4294.75</v>
      </c>
      <c r="Z728" s="7">
        <f t="shared" si="76"/>
        <v>4347.25</v>
      </c>
    </row>
    <row r="729" spans="2:26" x14ac:dyDescent="0.25">
      <c r="B729" s="2">
        <f t="shared" si="72"/>
        <v>727</v>
      </c>
      <c r="C729" s="3">
        <f xml:space="preserve"> RTD("cqg.rtd",,"StudyData", $A$2, "BAR", "", "Time", $A$4,-$B729,$A$6,$A$10, "","False","T")</f>
        <v>44754</v>
      </c>
      <c r="D729" s="15">
        <f xml:space="preserve"> RTD("cqg.rtd",,"StudyData", $A$2, "BAR", "", "Time", $A$4,-$B729,$A$6,$A$10, "","False","T")</f>
        <v>44754</v>
      </c>
      <c r="E729" s="4" t="str">
        <f xml:space="preserve"> TEXT(RTD("cqg.rtd",,"StudyData", $A$2, "BAR", "", "Open", $A$4, -$B729, $A$6,$A$10,,$A$8,$A$12),$A$15)</f>
        <v>4404.75</v>
      </c>
      <c r="F729" s="4" t="str">
        <f xml:space="preserve"> TEXT(RTD("cqg.rtd",,"StudyData", $A$2, "BAR", "", "High", $A$4, -$B729, $A$6,$A$10,,$A$8,$A$12),$A$15)</f>
        <v>4419.25</v>
      </c>
      <c r="G729" s="4" t="str">
        <f xml:space="preserve"> TEXT(RTD("cqg.rtd",,"StudyData", $A$2, "BAR", "", "Low", $A$4, -$B729, $A$6,$A$10,,$A$8,$A$12),$A$15)</f>
        <v>4347.50</v>
      </c>
      <c r="H729" s="4" t="str">
        <f>TEXT(RTD("cqg.rtd",,"StudyData", $A$2, "BAR", "", "Close", $A$4, -$B729, $A$6,$A$10,,$A$8,$A$12),$A$15)</f>
        <v>4366.50</v>
      </c>
      <c r="I729" s="5">
        <f xml:space="preserve"> RTD("cqg.rtd",,"StudyData", $A$2, "Vol", "VolType=auto, CoCType=Contract", "Vol",$A$4, -$B729, $A$6,$A$10,,$A$8,$A$12)</f>
        <v>1640864</v>
      </c>
      <c r="J729" s="1">
        <f>RTD("cqg.rtd",,"StudyData","CSForm("&amp;$A$2&amp;",Trend1:="&amp;$N$2&amp;",Trend2:="&amp;$N$3&amp;",Trend3:="&amp;$N$4&amp;",Trend4:="&amp;$N$5&amp;",Trend5:="&amp;$N$6&amp;",Trend6:="&amp;$N$7&amp;",Trend7:="&amp;$N$8&amp;",Trend8:="&amp;$N$9&amp;",Range7:="&amp;$O$8&amp;",Range8:="&amp;$O$9&amp;",Range9:="&amp;$O$10&amp;",Range10:="&amp;$O$11&amp;",Range11:="&amp;$O$12&amp;",Range12:="&amp;$O$13&amp;")", "Bar", "", "Close",$A$4,-B729,,,,,"T")</f>
        <v>0</v>
      </c>
      <c r="K729" s="4" t="str">
        <f t="shared" si="71"/>
        <v/>
      </c>
      <c r="S729" s="4"/>
      <c r="W729" s="7">
        <f t="shared" si="73"/>
        <v>4404.75</v>
      </c>
      <c r="X729" s="7">
        <f t="shared" si="74"/>
        <v>4419.25</v>
      </c>
      <c r="Y729" s="7">
        <f t="shared" si="75"/>
        <v>4347.5</v>
      </c>
      <c r="Z729" s="7">
        <f t="shared" si="76"/>
        <v>4366.5</v>
      </c>
    </row>
    <row r="730" spans="2:26" x14ac:dyDescent="0.25">
      <c r="B730" s="2">
        <f t="shared" si="72"/>
        <v>728</v>
      </c>
      <c r="C730" s="3">
        <f xml:space="preserve"> RTD("cqg.rtd",,"StudyData", $A$2, "BAR", "", "Time", $A$4,-$B730,$A$6,$A$10, "","False","T")</f>
        <v>44753</v>
      </c>
      <c r="D730" s="15">
        <f xml:space="preserve"> RTD("cqg.rtd",,"StudyData", $A$2, "BAR", "", "Time", $A$4,-$B730,$A$6,$A$10, "","False","T")</f>
        <v>44753</v>
      </c>
      <c r="E730" s="4" t="str">
        <f xml:space="preserve"> TEXT(RTD("cqg.rtd",,"StudyData", $A$2, "BAR", "", "Open", $A$4, -$B730, $A$6,$A$10,,$A$8,$A$12),$A$15)</f>
        <v>4442.75</v>
      </c>
      <c r="F730" s="4" t="str">
        <f xml:space="preserve"> TEXT(RTD("cqg.rtd",,"StudyData", $A$2, "BAR", "", "High", $A$4, -$B730, $A$6,$A$10,,$A$8,$A$12),$A$15)</f>
        <v>4443.50</v>
      </c>
      <c r="G730" s="4" t="str">
        <f xml:space="preserve"> TEXT(RTD("cqg.rtd",,"StudyData", $A$2, "BAR", "", "Low", $A$4, -$B730, $A$6,$A$10,,$A$8,$A$12),$A$15)</f>
        <v>4392.75</v>
      </c>
      <c r="H730" s="4" t="str">
        <f>TEXT(RTD("cqg.rtd",,"StudyData", $A$2, "BAR", "", "Close", $A$4, -$B730, $A$6,$A$10,,$A$8,$A$12),$A$15)</f>
        <v>4399.50</v>
      </c>
      <c r="I730" s="5">
        <f xml:space="preserve"> RTD("cqg.rtd",,"StudyData", $A$2, "Vol", "VolType=auto, CoCType=Contract", "Vol",$A$4, -$B730, $A$6,$A$10,,$A$8,$A$12)</f>
        <v>1486103</v>
      </c>
      <c r="J730" s="1">
        <f>RTD("cqg.rtd",,"StudyData","CSForm("&amp;$A$2&amp;",Trend1:="&amp;$N$2&amp;",Trend2:="&amp;$N$3&amp;",Trend3:="&amp;$N$4&amp;",Trend4:="&amp;$N$5&amp;",Trend5:="&amp;$N$6&amp;",Trend6:="&amp;$N$7&amp;",Trend7:="&amp;$N$8&amp;",Trend8:="&amp;$N$9&amp;",Range7:="&amp;$O$8&amp;",Range8:="&amp;$O$9&amp;",Range9:="&amp;$O$10&amp;",Range10:="&amp;$O$11&amp;",Range11:="&amp;$O$12&amp;",Range12:="&amp;$O$13&amp;")", "Bar", "", "Close",$A$4,-B730,,,,,"T")</f>
        <v>0</v>
      </c>
      <c r="K730" s="4" t="str">
        <f t="shared" si="71"/>
        <v/>
      </c>
      <c r="S730" s="4"/>
      <c r="W730" s="7">
        <f t="shared" si="73"/>
        <v>4442.75</v>
      </c>
      <c r="X730" s="7">
        <f t="shared" si="74"/>
        <v>4443.5</v>
      </c>
      <c r="Y730" s="7">
        <f t="shared" si="75"/>
        <v>4392.75</v>
      </c>
      <c r="Z730" s="7">
        <f t="shared" si="76"/>
        <v>4399.5</v>
      </c>
    </row>
    <row r="731" spans="2:26" x14ac:dyDescent="0.25">
      <c r="B731" s="2">
        <f t="shared" si="72"/>
        <v>729</v>
      </c>
      <c r="C731" s="3">
        <f xml:space="preserve"> RTD("cqg.rtd",,"StudyData", $A$2, "BAR", "", "Time", $A$4,-$B731,$A$6,$A$10, "","False","T")</f>
        <v>44750</v>
      </c>
      <c r="D731" s="15">
        <f xml:space="preserve"> RTD("cqg.rtd",,"StudyData", $A$2, "BAR", "", "Time", $A$4,-$B731,$A$6,$A$10, "","False","T")</f>
        <v>44750</v>
      </c>
      <c r="E731" s="4" t="str">
        <f xml:space="preserve"> TEXT(RTD("cqg.rtd",,"StudyData", $A$2, "BAR", "", "Open", $A$4, -$B731, $A$6,$A$10,,$A$8,$A$12),$A$15)</f>
        <v>4439.75</v>
      </c>
      <c r="F731" s="4" t="str">
        <f xml:space="preserve"> TEXT(RTD("cqg.rtd",,"StudyData", $A$2, "BAR", "", "High", $A$4, -$B731, $A$6,$A$10,,$A$8,$A$12),$A$15)</f>
        <v>4464.75</v>
      </c>
      <c r="G731" s="4" t="str">
        <f xml:space="preserve"> TEXT(RTD("cqg.rtd",,"StudyData", $A$2, "BAR", "", "Low", $A$4, -$B731, $A$6,$A$10,,$A$8,$A$12),$A$15)</f>
        <v>4410.75</v>
      </c>
      <c r="H731" s="4" t="str">
        <f>TEXT(RTD("cqg.rtd",,"StudyData", $A$2, "BAR", "", "Close", $A$4, -$B731, $A$6,$A$10,,$A$8,$A$12),$A$15)</f>
        <v>4444.00</v>
      </c>
      <c r="I731" s="5">
        <f xml:space="preserve"> RTD("cqg.rtd",,"StudyData", $A$2, "Vol", "VolType=auto, CoCType=Contract", "Vol",$A$4, -$B731, $A$6,$A$10,,$A$8,$A$12)</f>
        <v>1485497</v>
      </c>
      <c r="J731" s="1">
        <f>RTD("cqg.rtd",,"StudyData","CSForm("&amp;$A$2&amp;",Trend1:="&amp;$N$2&amp;",Trend2:="&amp;$N$3&amp;",Trend3:="&amp;$N$4&amp;",Trend4:="&amp;$N$5&amp;",Trend5:="&amp;$N$6&amp;",Trend6:="&amp;$N$7&amp;",Trend7:="&amp;$N$8&amp;",Trend8:="&amp;$N$9&amp;",Range7:="&amp;$O$8&amp;",Range8:="&amp;$O$9&amp;",Range9:="&amp;$O$10&amp;",Range10:="&amp;$O$11&amp;",Range11:="&amp;$O$12&amp;",Range12:="&amp;$O$13&amp;")", "Bar", "", "Close",$A$4,-B731,,,,,"T")</f>
        <v>8</v>
      </c>
      <c r="K731" s="4" t="str">
        <f t="shared" si="71"/>
        <v>Harami Bearish (HI)</v>
      </c>
      <c r="S731" s="4"/>
      <c r="W731" s="7">
        <f t="shared" si="73"/>
        <v>4439.75</v>
      </c>
      <c r="X731" s="7">
        <f t="shared" si="74"/>
        <v>4464.75</v>
      </c>
      <c r="Y731" s="7">
        <f t="shared" si="75"/>
        <v>4410.75</v>
      </c>
      <c r="Z731" s="7">
        <f t="shared" si="76"/>
        <v>4444</v>
      </c>
    </row>
    <row r="732" spans="2:26" x14ac:dyDescent="0.25">
      <c r="B732" s="2">
        <f t="shared" si="72"/>
        <v>730</v>
      </c>
      <c r="C732" s="3">
        <f xml:space="preserve"> RTD("cqg.rtd",,"StudyData", $A$2, "BAR", "", "Time", $A$4,-$B732,$A$6,$A$10, "","False","T")</f>
        <v>44749</v>
      </c>
      <c r="D732" s="15">
        <f xml:space="preserve"> RTD("cqg.rtd",,"StudyData", $A$2, "BAR", "", "Time", $A$4,-$B732,$A$6,$A$10, "","False","T")</f>
        <v>44749</v>
      </c>
      <c r="E732" s="4" t="str">
        <f xml:space="preserve"> TEXT(RTD("cqg.rtd",,"StudyData", $A$2, "BAR", "", "Open", $A$4, -$B732, $A$6,$A$10,,$A$8,$A$12),$A$15)</f>
        <v>4396.50</v>
      </c>
      <c r="F732" s="4" t="str">
        <f xml:space="preserve"> TEXT(RTD("cqg.rtd",,"StudyData", $A$2, "BAR", "", "High", $A$4, -$B732, $A$6,$A$10,,$A$8,$A$12),$A$15)</f>
        <v>4457.00</v>
      </c>
      <c r="G732" s="4" t="str">
        <f xml:space="preserve"> TEXT(RTD("cqg.rtd",,"StudyData", $A$2, "BAR", "", "Low", $A$4, -$B732, $A$6,$A$10,,$A$8,$A$12),$A$15)</f>
        <v>4375.25</v>
      </c>
      <c r="H732" s="4" t="str">
        <f>TEXT(RTD("cqg.rtd",,"StudyData", $A$2, "BAR", "", "Close", $A$4, -$B732, $A$6,$A$10,,$A$8,$A$12),$A$15)</f>
        <v>4447.75</v>
      </c>
      <c r="I732" s="5">
        <f xml:space="preserve"> RTD("cqg.rtd",,"StudyData", $A$2, "Vol", "VolType=auto, CoCType=Contract", "Vol",$A$4, -$B732, $A$6,$A$10,,$A$8,$A$12)</f>
        <v>1314443</v>
      </c>
      <c r="J732" s="1">
        <f>RTD("cqg.rtd",,"StudyData","CSForm("&amp;$A$2&amp;",Trend1:="&amp;$N$2&amp;",Trend2:="&amp;$N$3&amp;",Trend3:="&amp;$N$4&amp;",Trend4:="&amp;$N$5&amp;",Trend5:="&amp;$N$6&amp;",Trend6:="&amp;$N$7&amp;",Trend7:="&amp;$N$8&amp;",Trend8:="&amp;$N$9&amp;",Range7:="&amp;$O$8&amp;",Range8:="&amp;$O$9&amp;",Range9:="&amp;$O$10&amp;",Range10:="&amp;$O$11&amp;",Range11:="&amp;$O$12&amp;",Range12:="&amp;$O$13&amp;")", "Bar", "", "Close",$A$4,-B732,,,,,"T")</f>
        <v>0</v>
      </c>
      <c r="K732" s="4" t="str">
        <f t="shared" si="71"/>
        <v/>
      </c>
      <c r="S732" s="4"/>
      <c r="W732" s="7">
        <f t="shared" si="73"/>
        <v>4396.5</v>
      </c>
      <c r="X732" s="7">
        <f t="shared" si="74"/>
        <v>4457</v>
      </c>
      <c r="Y732" s="7">
        <f t="shared" si="75"/>
        <v>4375.25</v>
      </c>
      <c r="Z732" s="7">
        <f t="shared" si="76"/>
        <v>4447.75</v>
      </c>
    </row>
    <row r="733" spans="2:26" x14ac:dyDescent="0.25">
      <c r="B733" s="2">
        <f t="shared" si="72"/>
        <v>731</v>
      </c>
      <c r="C733" s="3">
        <f xml:space="preserve"> RTD("cqg.rtd",,"StudyData", $A$2, "BAR", "", "Time", $A$4,-$B733,$A$6,$A$10, "","False","T")</f>
        <v>44748</v>
      </c>
      <c r="D733" s="15">
        <f xml:space="preserve"> RTD("cqg.rtd",,"StudyData", $A$2, "BAR", "", "Time", $A$4,-$B733,$A$6,$A$10, "","False","T")</f>
        <v>44748</v>
      </c>
      <c r="E733" s="4" t="str">
        <f xml:space="preserve"> TEXT(RTD("cqg.rtd",,"StudyData", $A$2, "BAR", "", "Open", $A$4, -$B733, $A$6,$A$10,,$A$8,$A$12),$A$15)</f>
        <v>4380.75</v>
      </c>
      <c r="F733" s="4" t="str">
        <f xml:space="preserve"> TEXT(RTD("cqg.rtd",,"StudyData", $A$2, "BAR", "", "High", $A$4, -$B733, $A$6,$A$10,,$A$8,$A$12),$A$15)</f>
        <v>4417.75</v>
      </c>
      <c r="G733" s="4" t="str">
        <f xml:space="preserve"> TEXT(RTD("cqg.rtd",,"StudyData", $A$2, "BAR", "", "Low", $A$4, -$B733, $A$6,$A$10,,$A$8,$A$12),$A$15)</f>
        <v>4351.50</v>
      </c>
      <c r="H733" s="4" t="str">
        <f>TEXT(RTD("cqg.rtd",,"StudyData", $A$2, "BAR", "", "Close", $A$4, -$B733, $A$6,$A$10,,$A$8,$A$12),$A$15)</f>
        <v>4391.00</v>
      </c>
      <c r="I733" s="5">
        <f xml:space="preserve"> RTD("cqg.rtd",,"StudyData", $A$2, "Vol", "VolType=auto, CoCType=Contract", "Vol",$A$4, -$B733, $A$6,$A$10,,$A$8,$A$12)</f>
        <v>1684324</v>
      </c>
      <c r="J733" s="1">
        <f>RTD("cqg.rtd",,"StudyData","CSForm("&amp;$A$2&amp;",Trend1:="&amp;$N$2&amp;",Trend2:="&amp;$N$3&amp;",Trend3:="&amp;$N$4&amp;",Trend4:="&amp;$N$5&amp;",Trend5:="&amp;$N$6&amp;",Trend6:="&amp;$N$7&amp;",Trend7:="&amp;$N$8&amp;",Trend8:="&amp;$N$9&amp;",Range7:="&amp;$O$8&amp;",Range8:="&amp;$O$9&amp;",Range9:="&amp;$O$10&amp;",Range10:="&amp;$O$11&amp;",Range11:="&amp;$O$12&amp;",Range12:="&amp;$O$13&amp;")", "Bar", "", "Close",$A$4,-B733,,,,,"T")</f>
        <v>0</v>
      </c>
      <c r="K733" s="4" t="str">
        <f t="shared" si="71"/>
        <v/>
      </c>
      <c r="S733" s="4"/>
      <c r="W733" s="7">
        <f t="shared" si="73"/>
        <v>4380.75</v>
      </c>
      <c r="X733" s="7">
        <f t="shared" si="74"/>
        <v>4417.75</v>
      </c>
      <c r="Y733" s="7">
        <f t="shared" si="75"/>
        <v>4351.5</v>
      </c>
      <c r="Z733" s="7">
        <f t="shared" si="76"/>
        <v>4391</v>
      </c>
    </row>
    <row r="734" spans="2:26" x14ac:dyDescent="0.25">
      <c r="B734" s="2">
        <f t="shared" si="72"/>
        <v>732</v>
      </c>
      <c r="C734" s="3">
        <f xml:space="preserve"> RTD("cqg.rtd",,"StudyData", $A$2, "BAR", "", "Time", $A$4,-$B734,$A$6,$A$10, "","False","T")</f>
        <v>44747</v>
      </c>
      <c r="D734" s="15">
        <f xml:space="preserve"> RTD("cqg.rtd",,"StudyData", $A$2, "BAR", "", "Time", $A$4,-$B734,$A$6,$A$10, "","False","T")</f>
        <v>44747</v>
      </c>
      <c r="E734" s="4" t="str">
        <f xml:space="preserve"> TEXT(RTD("cqg.rtd",,"StudyData", $A$2, "BAR", "", "Open", $A$4, -$B734, $A$6,$A$10,,$A$8,$A$12),$A$15)</f>
        <v>4371.25</v>
      </c>
      <c r="F734" s="4" t="str">
        <f xml:space="preserve"> TEXT(RTD("cqg.rtd",,"StudyData", $A$2, "BAR", "", "High", $A$4, -$B734, $A$6,$A$10,,$A$8,$A$12),$A$15)</f>
        <v>4400.50</v>
      </c>
      <c r="G734" s="4" t="str">
        <f xml:space="preserve"> TEXT(RTD("cqg.rtd",,"StudyData", $A$2, "BAR", "", "Low", $A$4, -$B734, $A$6,$A$10,,$A$8,$A$12),$A$15)</f>
        <v>4286.75</v>
      </c>
      <c r="H734" s="4" t="str">
        <f>TEXT(RTD("cqg.rtd",,"StudyData", $A$2, "BAR", "", "Close", $A$4, -$B734, $A$6,$A$10,,$A$8,$A$12),$A$15)</f>
        <v>4376.75</v>
      </c>
      <c r="I734" s="5">
        <f xml:space="preserve"> RTD("cqg.rtd",,"StudyData", $A$2, "Vol", "VolType=auto, CoCType=Contract", "Vol",$A$4, -$B734, $A$6,$A$10,,$A$8,$A$12)</f>
        <v>2031501</v>
      </c>
      <c r="J734" s="1">
        <f>RTD("cqg.rtd",,"StudyData","CSForm("&amp;$A$2&amp;",Trend1:="&amp;$N$2&amp;",Trend2:="&amp;$N$3&amp;",Trend3:="&amp;$N$4&amp;",Trend4:="&amp;$N$5&amp;",Trend5:="&amp;$N$6&amp;",Trend6:="&amp;$N$7&amp;",Trend7:="&amp;$N$8&amp;",Trend8:="&amp;$N$9&amp;",Range7:="&amp;$O$8&amp;",Range8:="&amp;$O$9&amp;",Range9:="&amp;$O$10&amp;",Range10:="&amp;$O$11&amp;",Range11:="&amp;$O$12&amp;",Range12:="&amp;$O$13&amp;")", "Bar", "", "Close",$A$4,-B734,,,,,"T")</f>
        <v>0</v>
      </c>
      <c r="K734" s="4" t="str">
        <f t="shared" si="71"/>
        <v/>
      </c>
      <c r="S734" s="4"/>
      <c r="W734" s="7">
        <f t="shared" si="73"/>
        <v>4371.25</v>
      </c>
      <c r="X734" s="7">
        <f t="shared" si="74"/>
        <v>4400.5</v>
      </c>
      <c r="Y734" s="7">
        <f t="shared" si="75"/>
        <v>4286.75</v>
      </c>
      <c r="Z734" s="7">
        <f t="shared" si="76"/>
        <v>4376.75</v>
      </c>
    </row>
    <row r="735" spans="2:26" x14ac:dyDescent="0.25">
      <c r="B735" s="2">
        <f t="shared" si="72"/>
        <v>733</v>
      </c>
      <c r="C735" s="3">
        <f xml:space="preserve"> RTD("cqg.rtd",,"StudyData", $A$2, "BAR", "", "Time", $A$4,-$B735,$A$6,$A$10, "","False","T")</f>
        <v>44743</v>
      </c>
      <c r="D735" s="15">
        <f xml:space="preserve"> RTD("cqg.rtd",,"StudyData", $A$2, "BAR", "", "Time", $A$4,-$B735,$A$6,$A$10, "","False","T")</f>
        <v>44743</v>
      </c>
      <c r="E735" s="4" t="str">
        <f xml:space="preserve"> TEXT(RTD("cqg.rtd",,"StudyData", $A$2, "BAR", "", "Open", $A$4, -$B735, $A$6,$A$10,,$A$8,$A$12),$A$15)</f>
        <v>4324.75</v>
      </c>
      <c r="F735" s="4" t="str">
        <f xml:space="preserve"> TEXT(RTD("cqg.rtd",,"StudyData", $A$2, "BAR", "", "High", $A$4, -$B735, $A$6,$A$10,,$A$8,$A$12),$A$15)</f>
        <v>4376.25</v>
      </c>
      <c r="G735" s="4" t="str">
        <f xml:space="preserve"> TEXT(RTD("cqg.rtd",,"StudyData", $A$2, "BAR", "", "Low", $A$4, -$B735, $A$6,$A$10,,$A$8,$A$12),$A$15)</f>
        <v>4287.25</v>
      </c>
      <c r="H735" s="4" t="str">
        <f>TEXT(RTD("cqg.rtd",,"StudyData", $A$2, "BAR", "", "Close", $A$4, -$B735, $A$6,$A$10,,$A$8,$A$12),$A$15)</f>
        <v>4370.00</v>
      </c>
      <c r="I735" s="5">
        <f xml:space="preserve"> RTD("cqg.rtd",,"StudyData", $A$2, "Vol", "VolType=auto, CoCType=Contract", "Vol",$A$4, -$B735, $A$6,$A$10,,$A$8,$A$12)</f>
        <v>1752977</v>
      </c>
      <c r="J735" s="1">
        <f>RTD("cqg.rtd",,"StudyData","CSForm("&amp;$A$2&amp;",Trend1:="&amp;$N$2&amp;",Trend2:="&amp;$N$3&amp;",Trend3:="&amp;$N$4&amp;",Trend4:="&amp;$N$5&amp;",Trend5:="&amp;$N$6&amp;",Trend6:="&amp;$N$7&amp;",Trend7:="&amp;$N$8&amp;",Trend8:="&amp;$N$9&amp;",Range7:="&amp;$O$8&amp;",Range8:="&amp;$O$9&amp;",Range9:="&amp;$O$10&amp;",Range10:="&amp;$O$11&amp;",Range11:="&amp;$O$12&amp;",Range12:="&amp;$O$13&amp;")", "Bar", "", "Close",$A$4,-B735,,,,,"T")</f>
        <v>1</v>
      </c>
      <c r="K735" s="4" t="str">
        <f t="shared" si="71"/>
        <v>Engulfing Bullish (EG)</v>
      </c>
      <c r="S735" s="4"/>
      <c r="W735" s="7">
        <f t="shared" si="73"/>
        <v>4324.75</v>
      </c>
      <c r="X735" s="7">
        <f t="shared" si="74"/>
        <v>4376.25</v>
      </c>
      <c r="Y735" s="7">
        <f t="shared" si="75"/>
        <v>4287.25</v>
      </c>
      <c r="Z735" s="7">
        <f t="shared" si="76"/>
        <v>4370</v>
      </c>
    </row>
    <row r="736" spans="2:26" x14ac:dyDescent="0.25">
      <c r="B736" s="2">
        <f t="shared" si="72"/>
        <v>734</v>
      </c>
      <c r="C736" s="3">
        <f xml:space="preserve"> RTD("cqg.rtd",,"StudyData", $A$2, "BAR", "", "Time", $A$4,-$B736,$A$6,$A$10, "","False","T")</f>
        <v>44742</v>
      </c>
      <c r="D736" s="15">
        <f xml:space="preserve"> RTD("cqg.rtd",,"StudyData", $A$2, "BAR", "", "Time", $A$4,-$B736,$A$6,$A$10, "","False","T")</f>
        <v>44742</v>
      </c>
      <c r="E736" s="4" t="str">
        <f xml:space="preserve"> TEXT(RTD("cqg.rtd",,"StudyData", $A$2, "BAR", "", "Open", $A$4, -$B736, $A$6,$A$10,,$A$8,$A$12),$A$15)</f>
        <v>4365.50</v>
      </c>
      <c r="F736" s="4" t="str">
        <f xml:space="preserve"> TEXT(RTD("cqg.rtd",,"StudyData", $A$2, "BAR", "", "High", $A$4, -$B736, $A$6,$A$10,,$A$8,$A$12),$A$15)</f>
        <v>4367.75</v>
      </c>
      <c r="G736" s="4" t="str">
        <f xml:space="preserve"> TEXT(RTD("cqg.rtd",,"StudyData", $A$2, "BAR", "", "Low", $A$4, -$B736, $A$6,$A$10,,$A$8,$A$12),$A$15)</f>
        <v>4284.00</v>
      </c>
      <c r="H736" s="4" t="str">
        <f>TEXT(RTD("cqg.rtd",,"StudyData", $A$2, "BAR", "", "Close", $A$4, -$B736, $A$6,$A$10,,$A$8,$A$12),$A$15)</f>
        <v>4332.25</v>
      </c>
      <c r="I736" s="5">
        <f xml:space="preserve"> RTD("cqg.rtd",,"StudyData", $A$2, "Vol", "VolType=auto, CoCType=Contract", "Vol",$A$4, -$B736, $A$6,$A$10,,$A$8,$A$12)</f>
        <v>2394361</v>
      </c>
      <c r="J736" s="1">
        <f>RTD("cqg.rtd",,"StudyData","CSForm("&amp;$A$2&amp;",Trend1:="&amp;$N$2&amp;",Trend2:="&amp;$N$3&amp;",Trend3:="&amp;$N$4&amp;",Trend4:="&amp;$N$5&amp;",Trend5:="&amp;$N$6&amp;",Trend6:="&amp;$N$7&amp;",Trend7:="&amp;$N$8&amp;",Trend8:="&amp;$N$9&amp;",Range7:="&amp;$O$8&amp;",Range8:="&amp;$O$9&amp;",Range9:="&amp;$O$10&amp;",Range10:="&amp;$O$11&amp;",Range11:="&amp;$O$12&amp;",Range12:="&amp;$O$13&amp;")", "Bar", "", "Close",$A$4,-B736,,,,,"T")</f>
        <v>0</v>
      </c>
      <c r="K736" s="4" t="str">
        <f t="shared" si="71"/>
        <v/>
      </c>
      <c r="S736" s="4"/>
      <c r="W736" s="7">
        <f t="shared" si="73"/>
        <v>4365.5</v>
      </c>
      <c r="X736" s="7">
        <f t="shared" si="74"/>
        <v>4367.75</v>
      </c>
      <c r="Y736" s="7">
        <f t="shared" si="75"/>
        <v>4284</v>
      </c>
      <c r="Z736" s="7">
        <f t="shared" si="76"/>
        <v>4332.25</v>
      </c>
    </row>
    <row r="737" spans="2:26" x14ac:dyDescent="0.25">
      <c r="B737" s="2">
        <f t="shared" si="72"/>
        <v>735</v>
      </c>
      <c r="C737" s="3">
        <f xml:space="preserve"> RTD("cqg.rtd",,"StudyData", $A$2, "BAR", "", "Time", $A$4,-$B737,$A$6,$A$10, "","False","T")</f>
        <v>44741</v>
      </c>
      <c r="D737" s="15">
        <f xml:space="preserve"> RTD("cqg.rtd",,"StudyData", $A$2, "BAR", "", "Time", $A$4,-$B737,$A$6,$A$10, "","False","T")</f>
        <v>44741</v>
      </c>
      <c r="E737" s="4" t="str">
        <f xml:space="preserve"> TEXT(RTD("cqg.rtd",,"StudyData", $A$2, "BAR", "", "Open", $A$4, -$B737, $A$6,$A$10,,$A$8,$A$12),$A$15)</f>
        <v>4371.00</v>
      </c>
      <c r="F737" s="4" t="str">
        <f xml:space="preserve"> TEXT(RTD("cqg.rtd",,"StudyData", $A$2, "BAR", "", "High", $A$4, -$B737, $A$6,$A$10,,$A$8,$A$12),$A$15)</f>
        <v>4382.75</v>
      </c>
      <c r="G737" s="4" t="str">
        <f xml:space="preserve"> TEXT(RTD("cqg.rtd",,"StudyData", $A$2, "BAR", "", "Low", $A$4, -$B737, $A$6,$A$10,,$A$8,$A$12),$A$15)</f>
        <v>4344.00</v>
      </c>
      <c r="H737" s="4" t="str">
        <f>TEXT(RTD("cqg.rtd",,"StudyData", $A$2, "BAR", "", "Close", $A$4, -$B737, $A$6,$A$10,,$A$8,$A$12),$A$15)</f>
        <v>4364.00</v>
      </c>
      <c r="I737" s="5">
        <f xml:space="preserve"> RTD("cqg.rtd",,"StudyData", $A$2, "Vol", "VolType=auto, CoCType=Contract", "Vol",$A$4, -$B737, $A$6,$A$10,,$A$8,$A$12)</f>
        <v>1717770</v>
      </c>
      <c r="J737" s="1">
        <f>RTD("cqg.rtd",,"StudyData","CSForm("&amp;$A$2&amp;",Trend1:="&amp;$N$2&amp;",Trend2:="&amp;$N$3&amp;",Trend3:="&amp;$N$4&amp;",Trend4:="&amp;$N$5&amp;",Trend5:="&amp;$N$6&amp;",Trend6:="&amp;$N$7&amp;",Trend7:="&amp;$N$8&amp;",Trend8:="&amp;$N$9&amp;",Range7:="&amp;$O$8&amp;",Range8:="&amp;$O$9&amp;",Range9:="&amp;$O$10&amp;",Range10:="&amp;$O$11&amp;",Range11:="&amp;$O$12&amp;",Range12:="&amp;$O$13&amp;")", "Bar", "", "Close",$A$4,-B737,,,,,"T")</f>
        <v>0</v>
      </c>
      <c r="K737" s="4" t="str">
        <f t="shared" si="71"/>
        <v/>
      </c>
      <c r="S737" s="4"/>
      <c r="W737" s="7">
        <f t="shared" si="73"/>
        <v>4371</v>
      </c>
      <c r="X737" s="7">
        <f t="shared" si="74"/>
        <v>4382.75</v>
      </c>
      <c r="Y737" s="7">
        <f t="shared" si="75"/>
        <v>4344</v>
      </c>
      <c r="Z737" s="7">
        <f t="shared" si="76"/>
        <v>4364</v>
      </c>
    </row>
    <row r="738" spans="2:26" x14ac:dyDescent="0.25">
      <c r="B738" s="2">
        <f t="shared" si="72"/>
        <v>736</v>
      </c>
      <c r="C738" s="3">
        <f xml:space="preserve"> RTD("cqg.rtd",,"StudyData", $A$2, "BAR", "", "Time", $A$4,-$B738,$A$6,$A$10, "","False","T")</f>
        <v>44740</v>
      </c>
      <c r="D738" s="15">
        <f xml:space="preserve"> RTD("cqg.rtd",,"StudyData", $A$2, "BAR", "", "Time", $A$4,-$B738,$A$6,$A$10, "","False","T")</f>
        <v>44740</v>
      </c>
      <c r="E738" s="4" t="str">
        <f xml:space="preserve"> TEXT(RTD("cqg.rtd",,"StudyData", $A$2, "BAR", "", "Open", $A$4, -$B738, $A$6,$A$10,,$A$8,$A$12),$A$15)</f>
        <v>4454.00</v>
      </c>
      <c r="F738" s="4" t="str">
        <f xml:space="preserve"> TEXT(RTD("cqg.rtd",,"StudyData", $A$2, "BAR", "", "High", $A$4, -$B738, $A$6,$A$10,,$A$8,$A$12),$A$15)</f>
        <v>4492.75</v>
      </c>
      <c r="G738" s="4" t="str">
        <f xml:space="preserve"> TEXT(RTD("cqg.rtd",,"StudyData", $A$2, "BAR", "", "Low", $A$4, -$B738, $A$6,$A$10,,$A$8,$A$12),$A$15)</f>
        <v>4364.50</v>
      </c>
      <c r="H738" s="4" t="str">
        <f>TEXT(RTD("cqg.rtd",,"StudyData", $A$2, "BAR", "", "Close", $A$4, -$B738, $A$6,$A$10,,$A$8,$A$12),$A$15)</f>
        <v>4368.25</v>
      </c>
      <c r="I738" s="5">
        <f xml:space="preserve"> RTD("cqg.rtd",,"StudyData", $A$2, "Vol", "VolType=auto, CoCType=Contract", "Vol",$A$4, -$B738, $A$6,$A$10,,$A$8,$A$12)</f>
        <v>1791690</v>
      </c>
      <c r="J738" s="1">
        <f>RTD("cqg.rtd",,"StudyData","CSForm("&amp;$A$2&amp;",Trend1:="&amp;$N$2&amp;",Trend2:="&amp;$N$3&amp;",Trend3:="&amp;$N$4&amp;",Trend4:="&amp;$N$5&amp;",Trend5:="&amp;$N$6&amp;",Trend6:="&amp;$N$7&amp;",Trend7:="&amp;$N$8&amp;",Trend8:="&amp;$N$9&amp;",Range7:="&amp;$O$8&amp;",Range8:="&amp;$O$9&amp;",Range9:="&amp;$O$10&amp;",Range10:="&amp;$O$11&amp;",Range11:="&amp;$O$12&amp;",Range12:="&amp;$O$13&amp;")", "Bar", "", "Close",$A$4,-B738,,,,,"T")</f>
        <v>0</v>
      </c>
      <c r="K738" s="4" t="str">
        <f t="shared" si="71"/>
        <v/>
      </c>
      <c r="S738" s="4"/>
      <c r="W738" s="7">
        <f t="shared" si="73"/>
        <v>4454</v>
      </c>
      <c r="X738" s="7">
        <f t="shared" si="74"/>
        <v>4492.75</v>
      </c>
      <c r="Y738" s="7">
        <f t="shared" si="75"/>
        <v>4364.5</v>
      </c>
      <c r="Z738" s="7">
        <f t="shared" si="76"/>
        <v>4368.25</v>
      </c>
    </row>
    <row r="739" spans="2:26" x14ac:dyDescent="0.25">
      <c r="B739" s="2">
        <f t="shared" si="72"/>
        <v>737</v>
      </c>
      <c r="C739" s="3">
        <f xml:space="preserve"> RTD("cqg.rtd",,"StudyData", $A$2, "BAR", "", "Time", $A$4,-$B739,$A$6,$A$10, "","False","T")</f>
        <v>44739</v>
      </c>
      <c r="D739" s="15">
        <f xml:space="preserve"> RTD("cqg.rtd",,"StudyData", $A$2, "BAR", "", "Time", $A$4,-$B739,$A$6,$A$10, "","False","T")</f>
        <v>44739</v>
      </c>
      <c r="E739" s="4" t="str">
        <f xml:space="preserve"> TEXT(RTD("cqg.rtd",,"StudyData", $A$2, "BAR", "", "Open", $A$4, -$B739, $A$6,$A$10,,$A$8,$A$12),$A$15)</f>
        <v>4457.75</v>
      </c>
      <c r="F739" s="4" t="str">
        <f xml:space="preserve"> TEXT(RTD("cqg.rtd",,"StudyData", $A$2, "BAR", "", "High", $A$4, -$B739, $A$6,$A$10,,$A$8,$A$12),$A$15)</f>
        <v>4490.75</v>
      </c>
      <c r="G739" s="4" t="str">
        <f xml:space="preserve"> TEXT(RTD("cqg.rtd",,"StudyData", $A$2, "BAR", "", "Low", $A$4, -$B739, $A$6,$A$10,,$A$8,$A$12),$A$15)</f>
        <v>4435.25</v>
      </c>
      <c r="H739" s="4" t="str">
        <f>TEXT(RTD("cqg.rtd",,"StudyData", $A$2, "BAR", "", "Close", $A$4, -$B739, $A$6,$A$10,,$A$8,$A$12),$A$15)</f>
        <v>4446.50</v>
      </c>
      <c r="I739" s="5">
        <f xml:space="preserve"> RTD("cqg.rtd",,"StudyData", $A$2, "Vol", "VolType=auto, CoCType=Contract", "Vol",$A$4, -$B739, $A$6,$A$10,,$A$8,$A$12)</f>
        <v>1497368</v>
      </c>
      <c r="J739" s="1">
        <f>RTD("cqg.rtd",,"StudyData","CSForm("&amp;$A$2&amp;",Trend1:="&amp;$N$2&amp;",Trend2:="&amp;$N$3&amp;",Trend3:="&amp;$N$4&amp;",Trend4:="&amp;$N$5&amp;",Trend5:="&amp;$N$6&amp;",Trend6:="&amp;$N$7&amp;",Trend7:="&amp;$N$8&amp;",Trend8:="&amp;$N$9&amp;",Range7:="&amp;$O$8&amp;",Range8:="&amp;$O$9&amp;",Range9:="&amp;$O$10&amp;",Range10:="&amp;$O$11&amp;",Range11:="&amp;$O$12&amp;",Range12:="&amp;$O$13&amp;")", "Bar", "", "Close",$A$4,-B739,,,,,"T")</f>
        <v>8</v>
      </c>
      <c r="K739" s="4" t="str">
        <f t="shared" si="71"/>
        <v>Harami Bearish (HI)</v>
      </c>
      <c r="S739" s="4"/>
      <c r="W739" s="7">
        <f t="shared" si="73"/>
        <v>4457.75</v>
      </c>
      <c r="X739" s="7">
        <f t="shared" si="74"/>
        <v>4490.75</v>
      </c>
      <c r="Y739" s="7">
        <f t="shared" si="75"/>
        <v>4435.25</v>
      </c>
      <c r="Z739" s="7">
        <f t="shared" si="76"/>
        <v>4446.5</v>
      </c>
    </row>
    <row r="740" spans="2:26" x14ac:dyDescent="0.25">
      <c r="B740" s="2">
        <f t="shared" si="72"/>
        <v>738</v>
      </c>
      <c r="C740" s="3">
        <f xml:space="preserve"> RTD("cqg.rtd",,"StudyData", $A$2, "BAR", "", "Time", $A$4,-$B740,$A$6,$A$10, "","False","T")</f>
        <v>44736</v>
      </c>
      <c r="D740" s="15">
        <f xml:space="preserve"> RTD("cqg.rtd",,"StudyData", $A$2, "BAR", "", "Time", $A$4,-$B740,$A$6,$A$10, "","False","T")</f>
        <v>44736</v>
      </c>
      <c r="E740" s="4" t="str">
        <f xml:space="preserve"> TEXT(RTD("cqg.rtd",,"StudyData", $A$2, "BAR", "", "Open", $A$4, -$B740, $A$6,$A$10,,$A$8,$A$12),$A$15)</f>
        <v>4328.00</v>
      </c>
      <c r="F740" s="4" t="str">
        <f xml:space="preserve"> TEXT(RTD("cqg.rtd",,"StudyData", $A$2, "BAR", "", "High", $A$4, -$B740, $A$6,$A$10,,$A$8,$A$12),$A$15)</f>
        <v>4462.50</v>
      </c>
      <c r="G740" s="4" t="str">
        <f xml:space="preserve"> TEXT(RTD("cqg.rtd",,"StudyData", $A$2, "BAR", "", "Low", $A$4, -$B740, $A$6,$A$10,,$A$8,$A$12),$A$15)</f>
        <v>4324.00</v>
      </c>
      <c r="H740" s="4" t="str">
        <f>TEXT(RTD("cqg.rtd",,"StudyData", $A$2, "BAR", "", "Close", $A$4, -$B740, $A$6,$A$10,,$A$8,$A$12),$A$15)</f>
        <v>4459.00</v>
      </c>
      <c r="I740" s="5">
        <f xml:space="preserve"> RTD("cqg.rtd",,"StudyData", $A$2, "Vol", "VolType=auto, CoCType=Contract", "Vol",$A$4, -$B740, $A$6,$A$10,,$A$8,$A$12)</f>
        <v>1563128</v>
      </c>
      <c r="J740" s="1">
        <f>RTD("cqg.rtd",,"StudyData","CSForm("&amp;$A$2&amp;",Trend1:="&amp;$N$2&amp;",Trend2:="&amp;$N$3&amp;",Trend3:="&amp;$N$4&amp;",Trend4:="&amp;$N$5&amp;",Trend5:="&amp;$N$6&amp;",Trend6:="&amp;$N$7&amp;",Trend7:="&amp;$N$8&amp;",Trend8:="&amp;$N$9&amp;",Range7:="&amp;$O$8&amp;",Range8:="&amp;$O$9&amp;",Range9:="&amp;$O$10&amp;",Range10:="&amp;$O$11&amp;",Range11:="&amp;$O$12&amp;",Range12:="&amp;$O$13&amp;")", "Bar", "", "Close",$A$4,-B740,,,,,"T")</f>
        <v>0</v>
      </c>
      <c r="K740" s="4" t="str">
        <f t="shared" si="71"/>
        <v/>
      </c>
      <c r="S740" s="4"/>
      <c r="W740" s="7">
        <f t="shared" si="73"/>
        <v>4328</v>
      </c>
      <c r="X740" s="7">
        <f t="shared" si="74"/>
        <v>4462.5</v>
      </c>
      <c r="Y740" s="7">
        <f t="shared" si="75"/>
        <v>4324</v>
      </c>
      <c r="Z740" s="7">
        <f t="shared" si="76"/>
        <v>4459</v>
      </c>
    </row>
    <row r="741" spans="2:26" x14ac:dyDescent="0.25">
      <c r="B741" s="2">
        <f t="shared" si="72"/>
        <v>739</v>
      </c>
      <c r="C741" s="3">
        <f xml:space="preserve"> RTD("cqg.rtd",,"StudyData", $A$2, "BAR", "", "Time", $A$4,-$B741,$A$6,$A$10, "","False","T")</f>
        <v>44735</v>
      </c>
      <c r="D741" s="15">
        <f xml:space="preserve"> RTD("cqg.rtd",,"StudyData", $A$2, "BAR", "", "Time", $A$4,-$B741,$A$6,$A$10, "","False","T")</f>
        <v>44735</v>
      </c>
      <c r="E741" s="4" t="str">
        <f xml:space="preserve"> TEXT(RTD("cqg.rtd",,"StudyData", $A$2, "BAR", "", "Open", $A$4, -$B741, $A$6,$A$10,,$A$8,$A$12),$A$15)</f>
        <v>4304.00</v>
      </c>
      <c r="F741" s="4" t="str">
        <f xml:space="preserve"> TEXT(RTD("cqg.rtd",,"StudyData", $A$2, "BAR", "", "High", $A$4, -$B741, $A$6,$A$10,,$A$8,$A$12),$A$15)</f>
        <v>4348.50</v>
      </c>
      <c r="G741" s="4" t="str">
        <f xml:space="preserve"> TEXT(RTD("cqg.rtd",,"StudyData", $A$2, "BAR", "", "Low", $A$4, -$B741, $A$6,$A$10,,$A$8,$A$12),$A$15)</f>
        <v>4277.75</v>
      </c>
      <c r="H741" s="4" t="str">
        <f>TEXT(RTD("cqg.rtd",,"StudyData", $A$2, "BAR", "", "Close", $A$4, -$B741, $A$6,$A$10,,$A$8,$A$12),$A$15)</f>
        <v>4342.50</v>
      </c>
      <c r="I741" s="5">
        <f xml:space="preserve"> RTD("cqg.rtd",,"StudyData", $A$2, "Vol", "VolType=auto, CoCType=Contract", "Vol",$A$4, -$B741, $A$6,$A$10,,$A$8,$A$12)</f>
        <v>1607695</v>
      </c>
      <c r="J741" s="1">
        <f>RTD("cqg.rtd",,"StudyData","CSForm("&amp;$A$2&amp;",Trend1:="&amp;$N$2&amp;",Trend2:="&amp;$N$3&amp;",Trend3:="&amp;$N$4&amp;",Trend4:="&amp;$N$5&amp;",Trend5:="&amp;$N$6&amp;",Trend6:="&amp;$N$7&amp;",Trend7:="&amp;$N$8&amp;",Trend8:="&amp;$N$9&amp;",Range7:="&amp;$O$8&amp;",Range8:="&amp;$O$9&amp;",Range9:="&amp;$O$10&amp;",Range10:="&amp;$O$11&amp;",Range11:="&amp;$O$12&amp;",Range12:="&amp;$O$13&amp;")", "Bar", "", "Close",$A$4,-B741,,,,,"T")</f>
        <v>0</v>
      </c>
      <c r="K741" s="4" t="str">
        <f t="shared" si="71"/>
        <v/>
      </c>
      <c r="S741" s="4"/>
      <c r="W741" s="7">
        <f t="shared" si="73"/>
        <v>4304</v>
      </c>
      <c r="X741" s="7">
        <f t="shared" si="74"/>
        <v>4348.5</v>
      </c>
      <c r="Y741" s="7">
        <f t="shared" si="75"/>
        <v>4277.75</v>
      </c>
      <c r="Z741" s="7">
        <f t="shared" si="76"/>
        <v>4342.5</v>
      </c>
    </row>
    <row r="742" spans="2:26" x14ac:dyDescent="0.25">
      <c r="B742" s="2">
        <f t="shared" si="72"/>
        <v>740</v>
      </c>
      <c r="C742" s="3">
        <f xml:space="preserve"> RTD("cqg.rtd",,"StudyData", $A$2, "BAR", "", "Time", $A$4,-$B742,$A$6,$A$10, "","False","T")</f>
        <v>44734</v>
      </c>
      <c r="D742" s="15">
        <f xml:space="preserve"> RTD("cqg.rtd",,"StudyData", $A$2, "BAR", "", "Time", $A$4,-$B742,$A$6,$A$10, "","False","T")</f>
        <v>44734</v>
      </c>
      <c r="E742" s="4" t="str">
        <f xml:space="preserve"> TEXT(RTD("cqg.rtd",,"StudyData", $A$2, "BAR", "", "Open", $A$4, -$B742, $A$6,$A$10,,$A$8,$A$12),$A$15)</f>
        <v>4309.00</v>
      </c>
      <c r="F742" s="4" t="str">
        <f xml:space="preserve"> TEXT(RTD("cqg.rtd",,"StudyData", $A$2, "BAR", "", "High", $A$4, -$B742, $A$6,$A$10,,$A$8,$A$12),$A$15)</f>
        <v>4348.25</v>
      </c>
      <c r="G742" s="4" t="str">
        <f xml:space="preserve"> TEXT(RTD("cqg.rtd",,"StudyData", $A$2, "BAR", "", "Low", $A$4, -$B742, $A$6,$A$10,,$A$8,$A$12),$A$15)</f>
        <v>4236.00</v>
      </c>
      <c r="H742" s="4" t="str">
        <f>TEXT(RTD("cqg.rtd",,"StudyData", $A$2, "BAR", "", "Close", $A$4, -$B742, $A$6,$A$10,,$A$8,$A$12),$A$15)</f>
        <v>4305.50</v>
      </c>
      <c r="I742" s="5">
        <f xml:space="preserve"> RTD("cqg.rtd",,"StudyData", $A$2, "Vol", "VolType=auto, CoCType=Contract", "Vol",$A$4, -$B742, $A$6,$A$10,,$A$8,$A$12)</f>
        <v>1660579</v>
      </c>
      <c r="J742" s="1">
        <f>RTD("cqg.rtd",,"StudyData","CSForm("&amp;$A$2&amp;",Trend1:="&amp;$N$2&amp;",Trend2:="&amp;$N$3&amp;",Trend3:="&amp;$N$4&amp;",Trend4:="&amp;$N$5&amp;",Trend5:="&amp;$N$6&amp;",Trend6:="&amp;$N$7&amp;",Trend7:="&amp;$N$8&amp;",Trend8:="&amp;$N$9&amp;",Range7:="&amp;$O$8&amp;",Range8:="&amp;$O$9&amp;",Range9:="&amp;$O$10&amp;",Range10:="&amp;$O$11&amp;",Range11:="&amp;$O$12&amp;",Range12:="&amp;$O$13&amp;")", "Bar", "", "Close",$A$4,-B742,,,,,"T")</f>
        <v>8</v>
      </c>
      <c r="K742" s="4" t="str">
        <f t="shared" si="71"/>
        <v>Harami Bearish (HI)</v>
      </c>
      <c r="S742" s="4"/>
      <c r="W742" s="7">
        <f t="shared" si="73"/>
        <v>4309</v>
      </c>
      <c r="X742" s="7">
        <f t="shared" si="74"/>
        <v>4348.25</v>
      </c>
      <c r="Y742" s="7">
        <f t="shared" si="75"/>
        <v>4236</v>
      </c>
      <c r="Z742" s="7">
        <f t="shared" si="76"/>
        <v>4305.5</v>
      </c>
    </row>
    <row r="743" spans="2:26" x14ac:dyDescent="0.25">
      <c r="B743" s="2">
        <f t="shared" si="72"/>
        <v>741</v>
      </c>
      <c r="C743" s="3">
        <f xml:space="preserve"> RTD("cqg.rtd",,"StudyData", $A$2, "BAR", "", "Time", $A$4,-$B743,$A$6,$A$10, "","False","T")</f>
        <v>44733</v>
      </c>
      <c r="D743" s="15">
        <f xml:space="preserve"> RTD("cqg.rtd",,"StudyData", $A$2, "BAR", "", "Time", $A$4,-$B743,$A$6,$A$10, "","False","T")</f>
        <v>44733</v>
      </c>
      <c r="E743" s="4" t="str">
        <f xml:space="preserve"> TEXT(RTD("cqg.rtd",,"StudyData", $A$2, "BAR", "", "Open", $A$4, -$B743, $A$6,$A$10,,$A$8,$A$12),$A$15)</f>
        <v>4226.75</v>
      </c>
      <c r="F743" s="4" t="str">
        <f xml:space="preserve"> TEXT(RTD("cqg.rtd",,"StudyData", $A$2, "BAR", "", "High", $A$4, -$B743, $A$6,$A$10,,$A$8,$A$12),$A$15)</f>
        <v>4326.50</v>
      </c>
      <c r="G743" s="4" t="str">
        <f xml:space="preserve"> TEXT(RTD("cqg.rtd",,"StudyData", $A$2, "BAR", "", "Low", $A$4, -$B743, $A$6,$A$10,,$A$8,$A$12),$A$15)</f>
        <v>4204.25</v>
      </c>
      <c r="H743" s="4" t="str">
        <f>TEXT(RTD("cqg.rtd",,"StudyData", $A$2, "BAR", "", "Close", $A$4, -$B743, $A$6,$A$10,,$A$8,$A$12),$A$15)</f>
        <v>4310.50</v>
      </c>
      <c r="I743" s="5">
        <f xml:space="preserve"> RTD("cqg.rtd",,"StudyData", $A$2, "Vol", "VolType=auto, CoCType=Contract", "Vol",$A$4, -$B743, $A$6,$A$10,,$A$8,$A$12)</f>
        <v>1566039</v>
      </c>
      <c r="J743" s="1">
        <f>RTD("cqg.rtd",,"StudyData","CSForm("&amp;$A$2&amp;",Trend1:="&amp;$N$2&amp;",Trend2:="&amp;$N$3&amp;",Trend3:="&amp;$N$4&amp;",Trend4:="&amp;$N$5&amp;",Trend5:="&amp;$N$6&amp;",Trend6:="&amp;$N$7&amp;",Trend7:="&amp;$N$8&amp;",Trend8:="&amp;$N$9&amp;",Range7:="&amp;$O$8&amp;",Range8:="&amp;$O$9&amp;",Range9:="&amp;$O$10&amp;",Range10:="&amp;$O$11&amp;",Range11:="&amp;$O$12&amp;",Range12:="&amp;$O$13&amp;")", "Bar", "", "Close",$A$4,-B743,,,,,"T")</f>
        <v>0</v>
      </c>
      <c r="K743" s="4" t="str">
        <f t="shared" si="71"/>
        <v/>
      </c>
      <c r="S743" s="4"/>
      <c r="W743" s="7">
        <f t="shared" si="73"/>
        <v>4226.75</v>
      </c>
      <c r="X743" s="7">
        <f t="shared" si="74"/>
        <v>4326.5</v>
      </c>
      <c r="Y743" s="7">
        <f t="shared" si="75"/>
        <v>4204.25</v>
      </c>
      <c r="Z743" s="7">
        <f t="shared" si="76"/>
        <v>4310.5</v>
      </c>
    </row>
    <row r="744" spans="2:26" x14ac:dyDescent="0.25">
      <c r="B744" s="2">
        <f t="shared" si="72"/>
        <v>742</v>
      </c>
      <c r="C744" s="3">
        <f xml:space="preserve"> RTD("cqg.rtd",,"StudyData", $A$2, "BAR", "", "Time", $A$4,-$B744,$A$6,$A$10, "","False","T")</f>
        <v>44729</v>
      </c>
      <c r="D744" s="15">
        <f xml:space="preserve"> RTD("cqg.rtd",,"StudyData", $A$2, "BAR", "", "Time", $A$4,-$B744,$A$6,$A$10, "","False","T")</f>
        <v>44729</v>
      </c>
      <c r="E744" s="4" t="str">
        <f xml:space="preserve"> TEXT(RTD("cqg.rtd",,"StudyData", $A$2, "BAR", "", "Open", $A$4, -$B744, $A$6,$A$10,,$A$8,$A$12),$A$15)</f>
        <v>4223.25</v>
      </c>
      <c r="F744" s="4" t="str">
        <f xml:space="preserve"> TEXT(RTD("cqg.rtd",,"StudyData", $A$2, "BAR", "", "High", $A$4, -$B744, $A$6,$A$10,,$A$8,$A$12),$A$15)</f>
        <v>4256.25</v>
      </c>
      <c r="G744" s="4" t="str">
        <f xml:space="preserve"> TEXT(RTD("cqg.rtd",,"StudyData", $A$2, "BAR", "", "Low", $A$4, -$B744, $A$6,$A$10,,$A$8,$A$12),$A$15)</f>
        <v>4181.75</v>
      </c>
      <c r="H744" s="4" t="str">
        <f>TEXT(RTD("cqg.rtd",,"StudyData", $A$2, "BAR", "", "Close", $A$4, -$B744, $A$6,$A$10,,$A$8,$A$12),$A$15)</f>
        <v>4218.50</v>
      </c>
      <c r="I744" s="5">
        <f xml:space="preserve"> RTD("cqg.rtd",,"StudyData", $A$2, "Vol", "VolType=auto, CoCType=Contract", "Vol",$A$4, -$B744, $A$6,$A$10,,$A$8,$A$12)</f>
        <v>2207570</v>
      </c>
      <c r="J744" s="1">
        <f>RTD("cqg.rtd",,"StudyData","CSForm("&amp;$A$2&amp;",Trend1:="&amp;$N$2&amp;",Trend2:="&amp;$N$3&amp;",Trend3:="&amp;$N$4&amp;",Trend4:="&amp;$N$5&amp;",Trend5:="&amp;$N$6&amp;",Trend6:="&amp;$N$7&amp;",Trend7:="&amp;$N$8&amp;",Trend8:="&amp;$N$9&amp;",Range7:="&amp;$O$8&amp;",Range8:="&amp;$O$9&amp;",Range9:="&amp;$O$10&amp;",Range10:="&amp;$O$11&amp;",Range11:="&amp;$O$12&amp;",Range12:="&amp;$O$13&amp;")", "Bar", "", "Close",$A$4,-B744,,,,,"T")</f>
        <v>7</v>
      </c>
      <c r="K744" s="4" t="str">
        <f t="shared" si="71"/>
        <v>Harami Bullish (HI)</v>
      </c>
      <c r="S744" s="4"/>
      <c r="W744" s="7">
        <f t="shared" si="73"/>
        <v>4223.25</v>
      </c>
      <c r="X744" s="7">
        <f t="shared" si="74"/>
        <v>4256.25</v>
      </c>
      <c r="Y744" s="7">
        <f t="shared" si="75"/>
        <v>4181.75</v>
      </c>
      <c r="Z744" s="7">
        <f t="shared" si="76"/>
        <v>4218.5</v>
      </c>
    </row>
    <row r="745" spans="2:26" x14ac:dyDescent="0.25">
      <c r="B745" s="2">
        <f t="shared" si="72"/>
        <v>743</v>
      </c>
      <c r="C745" s="3">
        <f xml:space="preserve"> RTD("cqg.rtd",,"StudyData", $A$2, "BAR", "", "Time", $A$4,-$B745,$A$6,$A$10, "","False","T")</f>
        <v>44728</v>
      </c>
      <c r="D745" s="15">
        <f xml:space="preserve"> RTD("cqg.rtd",,"StudyData", $A$2, "BAR", "", "Time", $A$4,-$B745,$A$6,$A$10, "","False","T")</f>
        <v>44728</v>
      </c>
      <c r="E745" s="4" t="str">
        <f xml:space="preserve"> TEXT(RTD("cqg.rtd",,"StudyData", $A$2, "BAR", "", "Open", $A$4, -$B745, $A$6,$A$10,,$A$8,$A$12),$A$15)</f>
        <v>4341.75</v>
      </c>
      <c r="F745" s="4" t="str">
        <f xml:space="preserve"> TEXT(RTD("cqg.rtd",,"StudyData", $A$2, "BAR", "", "High", $A$4, -$B745, $A$6,$A$10,,$A$8,$A$12),$A$15)</f>
        <v>4376.00</v>
      </c>
      <c r="G745" s="4" t="str">
        <f xml:space="preserve"> TEXT(RTD("cqg.rtd",,"StudyData", $A$2, "BAR", "", "Low", $A$4, -$B745, $A$6,$A$10,,$A$8,$A$12),$A$15)</f>
        <v>4184.75</v>
      </c>
      <c r="H745" s="4" t="str">
        <f>TEXT(RTD("cqg.rtd",,"StudyData", $A$2, "BAR", "", "Close", $A$4, -$B745, $A$6,$A$10,,$A$8,$A$12),$A$15)</f>
        <v>4214.00</v>
      </c>
      <c r="I745" s="5">
        <f xml:space="preserve"> RTD("cqg.rtd",,"StudyData", $A$2, "Vol", "VolType=auto, CoCType=Contract", "Vol",$A$4, -$B745, $A$6,$A$10,,$A$8,$A$12)</f>
        <v>2476785</v>
      </c>
      <c r="J745" s="1">
        <f>RTD("cqg.rtd",,"StudyData","CSForm("&amp;$A$2&amp;",Trend1:="&amp;$N$2&amp;",Trend2:="&amp;$N$3&amp;",Trend3:="&amp;$N$4&amp;",Trend4:="&amp;$N$5&amp;",Trend5:="&amp;$N$6&amp;",Trend6:="&amp;$N$7&amp;",Trend7:="&amp;$N$8&amp;",Trend8:="&amp;$N$9&amp;",Range7:="&amp;$O$8&amp;",Range8:="&amp;$O$9&amp;",Range9:="&amp;$O$10&amp;",Range10:="&amp;$O$11&amp;",Range11:="&amp;$O$12&amp;",Range12:="&amp;$O$13&amp;")", "Bar", "", "Close",$A$4,-B745,,,,,"T")</f>
        <v>0</v>
      </c>
      <c r="K745" s="4" t="str">
        <f t="shared" si="71"/>
        <v/>
      </c>
      <c r="S745" s="4"/>
      <c r="W745" s="7">
        <f t="shared" si="73"/>
        <v>4341.75</v>
      </c>
      <c r="X745" s="7">
        <f t="shared" si="74"/>
        <v>4376</v>
      </c>
      <c r="Y745" s="7">
        <f t="shared" si="75"/>
        <v>4184.75</v>
      </c>
      <c r="Z745" s="7">
        <f t="shared" si="76"/>
        <v>4214</v>
      </c>
    </row>
    <row r="746" spans="2:26" x14ac:dyDescent="0.25">
      <c r="B746" s="2">
        <f t="shared" si="72"/>
        <v>744</v>
      </c>
      <c r="C746" s="3">
        <f xml:space="preserve"> RTD("cqg.rtd",,"StudyData", $A$2, "BAR", "", "Time", $A$4,-$B746,$A$6,$A$10, "","False","T")</f>
        <v>44727</v>
      </c>
      <c r="D746" s="15">
        <f xml:space="preserve"> RTD("cqg.rtd",,"StudyData", $A$2, "BAR", "", "Time", $A$4,-$B746,$A$6,$A$10, "","False","T")</f>
        <v>44727</v>
      </c>
      <c r="E746" s="4" t="str">
        <f xml:space="preserve"> TEXT(RTD("cqg.rtd",,"StudyData", $A$2, "BAR", "", "Open", $A$4, -$B746, $A$6,$A$10,,$A$8,$A$12),$A$15)</f>
        <v>4286.25</v>
      </c>
      <c r="F746" s="4" t="str">
        <f xml:space="preserve"> TEXT(RTD("cqg.rtd",,"StudyData", $A$2, "BAR", "", "High", $A$4, -$B746, $A$6,$A$10,,$A$8,$A$12),$A$15)</f>
        <v>4385.75</v>
      </c>
      <c r="G746" s="4" t="str">
        <f xml:space="preserve"> TEXT(RTD("cqg.rtd",,"StudyData", $A$2, "BAR", "", "Low", $A$4, -$B746, $A$6,$A$10,,$A$8,$A$12),$A$15)</f>
        <v>4266.25</v>
      </c>
      <c r="H746" s="4" t="str">
        <f>TEXT(RTD("cqg.rtd",,"StudyData", $A$2, "BAR", "", "Close", $A$4, -$B746, $A$6,$A$10,,$A$8,$A$12),$A$15)</f>
        <v>4336.25</v>
      </c>
      <c r="I746" s="5">
        <f xml:space="preserve"> RTD("cqg.rtd",,"StudyData", $A$2, "Vol", "VolType=auto, CoCType=Contract", "Vol",$A$4, -$B746, $A$6,$A$10,,$A$8,$A$12)</f>
        <v>2247431</v>
      </c>
      <c r="J746" s="1">
        <f>RTD("cqg.rtd",,"StudyData","CSForm("&amp;$A$2&amp;",Trend1:="&amp;$N$2&amp;",Trend2:="&amp;$N$3&amp;",Trend3:="&amp;$N$4&amp;",Trend4:="&amp;$N$5&amp;",Trend5:="&amp;$N$6&amp;",Trend6:="&amp;$N$7&amp;",Trend7:="&amp;$N$8&amp;",Trend8:="&amp;$N$9&amp;",Range7:="&amp;$O$8&amp;",Range8:="&amp;$O$9&amp;",Range9:="&amp;$O$10&amp;",Range10:="&amp;$O$11&amp;",Range11:="&amp;$O$12&amp;",Range12:="&amp;$O$13&amp;")", "Bar", "", "Close",$A$4,-B746,,,,,"T")</f>
        <v>0</v>
      </c>
      <c r="K746" s="4" t="str">
        <f t="shared" si="71"/>
        <v/>
      </c>
      <c r="S746" s="4"/>
      <c r="W746" s="7">
        <f t="shared" si="73"/>
        <v>4286.25</v>
      </c>
      <c r="X746" s="7">
        <f t="shared" si="74"/>
        <v>4385.75</v>
      </c>
      <c r="Y746" s="7">
        <f t="shared" si="75"/>
        <v>4266.25</v>
      </c>
      <c r="Z746" s="7">
        <f t="shared" si="76"/>
        <v>4336.25</v>
      </c>
    </row>
    <row r="747" spans="2:26" x14ac:dyDescent="0.25">
      <c r="B747" s="2">
        <f t="shared" si="72"/>
        <v>745</v>
      </c>
      <c r="C747" s="3">
        <f xml:space="preserve"> RTD("cqg.rtd",,"StudyData", $A$2, "BAR", "", "Time", $A$4,-$B747,$A$6,$A$10, "","False","T")</f>
        <v>44726</v>
      </c>
      <c r="D747" s="15">
        <f xml:space="preserve"> RTD("cqg.rtd",,"StudyData", $A$2, "BAR", "", "Time", $A$4,-$B747,$A$6,$A$10, "","False","T")</f>
        <v>44726</v>
      </c>
      <c r="E747" s="4" t="str">
        <f xml:space="preserve"> TEXT(RTD("cqg.rtd",,"StudyData", $A$2, "BAR", "", "Open", $A$4, -$B747, $A$6,$A$10,,$A$8,$A$12),$A$15)</f>
        <v>4303.50</v>
      </c>
      <c r="F747" s="4" t="str">
        <f xml:space="preserve"> TEXT(RTD("cqg.rtd",,"StudyData", $A$2, "BAR", "", "High", $A$4, -$B747, $A$6,$A$10,,$A$8,$A$12),$A$15)</f>
        <v>4350.25</v>
      </c>
      <c r="G747" s="4" t="str">
        <f xml:space="preserve"> TEXT(RTD("cqg.rtd",,"StudyData", $A$2, "BAR", "", "Low", $A$4, -$B747, $A$6,$A$10,,$A$8,$A$12),$A$15)</f>
        <v>4251.25</v>
      </c>
      <c r="H747" s="4" t="str">
        <f>TEXT(RTD("cqg.rtd",,"StudyData", $A$2, "BAR", "", "Close", $A$4, -$B747, $A$6,$A$10,,$A$8,$A$12),$A$15)</f>
        <v>4283.00</v>
      </c>
      <c r="I747" s="5">
        <f xml:space="preserve"> RTD("cqg.rtd",,"StudyData", $A$2, "Vol", "VolType=auto, CoCType=Contract", "Vol",$A$4, -$B747, $A$6,$A$10,,$A$8,$A$12)</f>
        <v>2701717</v>
      </c>
      <c r="J747" s="1">
        <f>RTD("cqg.rtd",,"StudyData","CSForm("&amp;$A$2&amp;",Trend1:="&amp;$N$2&amp;",Trend2:="&amp;$N$3&amp;",Trend3:="&amp;$N$4&amp;",Trend4:="&amp;$N$5&amp;",Trend5:="&amp;$N$6&amp;",Trend6:="&amp;$N$7&amp;",Trend7:="&amp;$N$8&amp;",Trend8:="&amp;$N$9&amp;",Range7:="&amp;$O$8&amp;",Range8:="&amp;$O$9&amp;",Range9:="&amp;$O$10&amp;",Range10:="&amp;$O$11&amp;",Range11:="&amp;$O$12&amp;",Range12:="&amp;$O$13&amp;")", "Bar", "", "Close",$A$4,-B747,,,,,"T")</f>
        <v>0</v>
      </c>
      <c r="K747" s="4" t="str">
        <f t="shared" si="71"/>
        <v/>
      </c>
      <c r="S747" s="4"/>
      <c r="W747" s="7">
        <f t="shared" si="73"/>
        <v>4303.5</v>
      </c>
      <c r="X747" s="7">
        <f t="shared" si="74"/>
        <v>4350.25</v>
      </c>
      <c r="Y747" s="7">
        <f t="shared" si="75"/>
        <v>4251.25</v>
      </c>
      <c r="Z747" s="7">
        <f t="shared" si="76"/>
        <v>4283</v>
      </c>
    </row>
    <row r="748" spans="2:26" x14ac:dyDescent="0.25">
      <c r="B748" s="2">
        <f t="shared" si="72"/>
        <v>746</v>
      </c>
      <c r="C748" s="3">
        <f xml:space="preserve"> RTD("cqg.rtd",,"StudyData", $A$2, "BAR", "", "Time", $A$4,-$B748,$A$6,$A$10, "","False","T")</f>
        <v>44725</v>
      </c>
      <c r="D748" s="15">
        <f xml:space="preserve"> RTD("cqg.rtd",,"StudyData", $A$2, "BAR", "", "Time", $A$4,-$B748,$A$6,$A$10, "","False","T")</f>
        <v>44725</v>
      </c>
      <c r="E748" s="4" t="str">
        <f xml:space="preserve"> TEXT(RTD("cqg.rtd",,"StudyData", $A$2, "BAR", "", "Open", $A$4, -$B748, $A$6,$A$10,,$A$8,$A$12),$A$15)</f>
        <v>4420.00</v>
      </c>
      <c r="F748" s="4" t="str">
        <f xml:space="preserve"> TEXT(RTD("cqg.rtd",,"StudyData", $A$2, "BAR", "", "High", $A$4, -$B748, $A$6,$A$10,,$A$8,$A$12),$A$15)</f>
        <v>4421.25</v>
      </c>
      <c r="G748" s="4" t="str">
        <f xml:space="preserve"> TEXT(RTD("cqg.rtd",,"StudyData", $A$2, "BAR", "", "Low", $A$4, -$B748, $A$6,$A$10,,$A$8,$A$12),$A$15)</f>
        <v>4278.00</v>
      </c>
      <c r="H748" s="4" t="str">
        <f>TEXT(RTD("cqg.rtd",,"StudyData", $A$2, "BAR", "", "Close", $A$4, -$B748, $A$6,$A$10,,$A$8,$A$12),$A$15)</f>
        <v>4296.25</v>
      </c>
      <c r="I748" s="5">
        <f xml:space="preserve"> RTD("cqg.rtd",,"StudyData", $A$2, "Vol", "VolType=auto, CoCType=Contract", "Vol",$A$4, -$B748, $A$6,$A$10,,$A$8,$A$12)</f>
        <v>3162300</v>
      </c>
      <c r="J748" s="1">
        <f>RTD("cqg.rtd",,"StudyData","CSForm("&amp;$A$2&amp;",Trend1:="&amp;$N$2&amp;",Trend2:="&amp;$N$3&amp;",Trend3:="&amp;$N$4&amp;",Trend4:="&amp;$N$5&amp;",Trend5:="&amp;$N$6&amp;",Trend6:="&amp;$N$7&amp;",Trend7:="&amp;$N$8&amp;",Trend8:="&amp;$N$9&amp;",Range7:="&amp;$O$8&amp;",Range8:="&amp;$O$9&amp;",Range9:="&amp;$O$10&amp;",Range10:="&amp;$O$11&amp;",Range11:="&amp;$O$12&amp;",Range12:="&amp;$O$13&amp;")", "Bar", "", "Close",$A$4,-B748,,,,,"T")</f>
        <v>0</v>
      </c>
      <c r="K748" s="4" t="str">
        <f t="shared" si="71"/>
        <v/>
      </c>
      <c r="S748" s="4"/>
      <c r="W748" s="7">
        <f t="shared" si="73"/>
        <v>4420</v>
      </c>
      <c r="X748" s="7">
        <f t="shared" si="74"/>
        <v>4421.25</v>
      </c>
      <c r="Y748" s="7">
        <f t="shared" si="75"/>
        <v>4278</v>
      </c>
      <c r="Z748" s="7">
        <f t="shared" si="76"/>
        <v>4296.25</v>
      </c>
    </row>
    <row r="749" spans="2:26" x14ac:dyDescent="0.25">
      <c r="B749" s="2">
        <f t="shared" si="72"/>
        <v>747</v>
      </c>
      <c r="C749" s="3">
        <f xml:space="preserve"> RTD("cqg.rtd",,"StudyData", $A$2, "BAR", "", "Time", $A$4,-$B749,$A$6,$A$10, "","False","T")</f>
        <v>44722</v>
      </c>
      <c r="D749" s="15">
        <f xml:space="preserve"> RTD("cqg.rtd",,"StudyData", $A$2, "BAR", "", "Time", $A$4,-$B749,$A$6,$A$10, "","False","T")</f>
        <v>44722</v>
      </c>
      <c r="E749" s="4" t="str">
        <f xml:space="preserve"> TEXT(RTD("cqg.rtd",,"StudyData", $A$2, "BAR", "", "Open", $A$4, -$B749, $A$6,$A$10,,$A$8,$A$12),$A$15)</f>
        <v>4569.50</v>
      </c>
      <c r="F749" s="4" t="str">
        <f xml:space="preserve"> TEXT(RTD("cqg.rtd",,"StudyData", $A$2, "BAR", "", "High", $A$4, -$B749, $A$6,$A$10,,$A$8,$A$12),$A$15)</f>
        <v>4573.75</v>
      </c>
      <c r="G749" s="4" t="str">
        <f xml:space="preserve"> TEXT(RTD("cqg.rtd",,"StudyData", $A$2, "BAR", "", "Low", $A$4, -$B749, $A$6,$A$10,,$A$8,$A$12),$A$15)</f>
        <v>4439.50</v>
      </c>
      <c r="H749" s="4" t="str">
        <f>TEXT(RTD("cqg.rtd",,"StudyData", $A$2, "BAR", "", "Close", $A$4, -$B749, $A$6,$A$10,,$A$8,$A$12),$A$15)</f>
        <v>4443.25</v>
      </c>
      <c r="I749" s="5">
        <f xml:space="preserve"> RTD("cqg.rtd",,"StudyData", $A$2, "Vol", "VolType=auto, CoCType=Contract", "Vol",$A$4, -$B749, $A$6,$A$10,,$A$8,$A$12)</f>
        <v>2117225</v>
      </c>
      <c r="J749" s="1">
        <f>RTD("cqg.rtd",,"StudyData","CSForm("&amp;$A$2&amp;",Trend1:="&amp;$N$2&amp;",Trend2:="&amp;$N$3&amp;",Trend3:="&amp;$N$4&amp;",Trend4:="&amp;$N$5&amp;",Trend5:="&amp;$N$6&amp;",Trend6:="&amp;$N$7&amp;",Trend7:="&amp;$N$8&amp;",Trend8:="&amp;$N$9&amp;",Range7:="&amp;$O$8&amp;",Range8:="&amp;$O$9&amp;",Range9:="&amp;$O$10&amp;",Range10:="&amp;$O$11&amp;",Range11:="&amp;$O$12&amp;",Range12:="&amp;$O$13&amp;")", "Bar", "", "Close",$A$4,-B749,,,,,"T")</f>
        <v>0</v>
      </c>
      <c r="K749" s="4" t="str">
        <f t="shared" si="71"/>
        <v/>
      </c>
      <c r="S749" s="4"/>
      <c r="W749" s="7">
        <f t="shared" si="73"/>
        <v>4569.5</v>
      </c>
      <c r="X749" s="7">
        <f t="shared" si="74"/>
        <v>4573.75</v>
      </c>
      <c r="Y749" s="7">
        <f t="shared" si="75"/>
        <v>4439.5</v>
      </c>
      <c r="Z749" s="7">
        <f t="shared" si="76"/>
        <v>4443.25</v>
      </c>
    </row>
    <row r="750" spans="2:26" x14ac:dyDescent="0.25">
      <c r="B750" s="2">
        <f t="shared" si="72"/>
        <v>748</v>
      </c>
      <c r="C750" s="3">
        <f xml:space="preserve"> RTD("cqg.rtd",,"StudyData", $A$2, "BAR", "", "Time", $A$4,-$B750,$A$6,$A$10, "","False","T")</f>
        <v>44721</v>
      </c>
      <c r="D750" s="15">
        <f xml:space="preserve"> RTD("cqg.rtd",,"StudyData", $A$2, "BAR", "", "Time", $A$4,-$B750,$A$6,$A$10, "","False","T")</f>
        <v>44721</v>
      </c>
      <c r="E750" s="4" t="str">
        <f xml:space="preserve"> TEXT(RTD("cqg.rtd",,"StudyData", $A$2, "BAR", "", "Open", $A$4, -$B750, $A$6,$A$10,,$A$8,$A$12),$A$15)</f>
        <v>4660.25</v>
      </c>
      <c r="F750" s="4" t="str">
        <f xml:space="preserve"> TEXT(RTD("cqg.rtd",,"StudyData", $A$2, "BAR", "", "High", $A$4, -$B750, $A$6,$A$10,,$A$8,$A$12),$A$15)</f>
        <v>4688.50</v>
      </c>
      <c r="G750" s="4" t="str">
        <f xml:space="preserve"> TEXT(RTD("cqg.rtd",,"StudyData", $A$2, "BAR", "", "Low", $A$4, -$B750, $A$6,$A$10,,$A$8,$A$12),$A$15)</f>
        <v>4559.00</v>
      </c>
      <c r="H750" s="4" t="str">
        <f>TEXT(RTD("cqg.rtd",,"StudyData", $A$2, "BAR", "", "Close", $A$4, -$B750, $A$6,$A$10,,$A$8,$A$12),$A$15)</f>
        <v>4560.50</v>
      </c>
      <c r="I750" s="5">
        <f xml:space="preserve"> RTD("cqg.rtd",,"StudyData", $A$2, "Vol", "VolType=auto, CoCType=Contract", "Vol",$A$4, -$B750, $A$6,$A$10,,$A$8,$A$12)</f>
        <v>2024783</v>
      </c>
      <c r="J750" s="1">
        <f>RTD("cqg.rtd",,"StudyData","CSForm("&amp;$A$2&amp;",Trend1:="&amp;$N$2&amp;",Trend2:="&amp;$N$3&amp;",Trend3:="&amp;$N$4&amp;",Trend4:="&amp;$N$5&amp;",Trend5:="&amp;$N$6&amp;",Trend6:="&amp;$N$7&amp;",Trend7:="&amp;$N$8&amp;",Trend8:="&amp;$N$9&amp;",Range7:="&amp;$O$8&amp;",Range8:="&amp;$O$9&amp;",Range9:="&amp;$O$10&amp;",Range10:="&amp;$O$11&amp;",Range11:="&amp;$O$12&amp;",Range12:="&amp;$O$13&amp;")", "Bar", "", "Close",$A$4,-B750,,,,,"T")</f>
        <v>0</v>
      </c>
      <c r="K750" s="4" t="str">
        <f t="shared" si="71"/>
        <v/>
      </c>
      <c r="S750" s="4"/>
      <c r="W750" s="7">
        <f t="shared" si="73"/>
        <v>4660.25</v>
      </c>
      <c r="X750" s="7">
        <f t="shared" si="74"/>
        <v>4688.5</v>
      </c>
      <c r="Y750" s="7">
        <f t="shared" si="75"/>
        <v>4559</v>
      </c>
      <c r="Z750" s="7">
        <f t="shared" si="76"/>
        <v>4560.5</v>
      </c>
    </row>
    <row r="751" spans="2:26" x14ac:dyDescent="0.25">
      <c r="B751" s="2">
        <f t="shared" si="72"/>
        <v>749</v>
      </c>
      <c r="C751" s="3">
        <f xml:space="preserve"> RTD("cqg.rtd",,"StudyData", $A$2, "BAR", "", "Time", $A$4,-$B751,$A$6,$A$10, "","False","T")</f>
        <v>44720</v>
      </c>
      <c r="D751" s="15">
        <f xml:space="preserve"> RTD("cqg.rtd",,"StudyData", $A$2, "BAR", "", "Time", $A$4,-$B751,$A$6,$A$10, "","False","T")</f>
        <v>44720</v>
      </c>
      <c r="E751" s="4" t="str">
        <f xml:space="preserve"> TEXT(RTD("cqg.rtd",,"StudyData", $A$2, "BAR", "", "Open", $A$4, -$B751, $A$6,$A$10,,$A$8,$A$12),$A$15)</f>
        <v>4695.00</v>
      </c>
      <c r="F751" s="4" t="str">
        <f xml:space="preserve"> TEXT(RTD("cqg.rtd",,"StudyData", $A$2, "BAR", "", "High", $A$4, -$B751, $A$6,$A$10,,$A$8,$A$12),$A$15)</f>
        <v>4704.25</v>
      </c>
      <c r="G751" s="4" t="str">
        <f xml:space="preserve"> TEXT(RTD("cqg.rtd",,"StudyData", $A$2, "BAR", "", "Low", $A$4, -$B751, $A$6,$A$10,,$A$8,$A$12),$A$15)</f>
        <v>4649.50</v>
      </c>
      <c r="H751" s="4" t="str">
        <f>TEXT(RTD("cqg.rtd",,"StudyData", $A$2, "BAR", "", "Close", $A$4, -$B751, $A$6,$A$10,,$A$8,$A$12),$A$15)</f>
        <v>4658.25</v>
      </c>
      <c r="I751" s="5">
        <f xml:space="preserve"> RTD("cqg.rtd",,"StudyData", $A$2, "Vol", "VolType=auto, CoCType=Contract", "Vol",$A$4, -$B751, $A$6,$A$10,,$A$8,$A$12)</f>
        <v>1706628</v>
      </c>
      <c r="J751" s="1">
        <f>RTD("cqg.rtd",,"StudyData","CSForm("&amp;$A$2&amp;",Trend1:="&amp;$N$2&amp;",Trend2:="&amp;$N$3&amp;",Trend3:="&amp;$N$4&amp;",Trend4:="&amp;$N$5&amp;",Trend5:="&amp;$N$6&amp;",Trend6:="&amp;$N$7&amp;",Trend7:="&amp;$N$8&amp;",Trend8:="&amp;$N$9&amp;",Range7:="&amp;$O$8&amp;",Range8:="&amp;$O$9&amp;",Range9:="&amp;$O$10&amp;",Range10:="&amp;$O$11&amp;",Range11:="&amp;$O$12&amp;",Range12:="&amp;$O$13&amp;")", "Bar", "", "Close",$A$4,-B751,,,,,"T")</f>
        <v>0</v>
      </c>
      <c r="K751" s="4" t="str">
        <f t="shared" si="71"/>
        <v/>
      </c>
      <c r="S751" s="4"/>
      <c r="W751" s="7">
        <f t="shared" si="73"/>
        <v>4695</v>
      </c>
      <c r="X751" s="7">
        <f t="shared" si="74"/>
        <v>4704.25</v>
      </c>
      <c r="Y751" s="7">
        <f t="shared" si="75"/>
        <v>4649.5</v>
      </c>
      <c r="Z751" s="7">
        <f t="shared" si="76"/>
        <v>4658.25</v>
      </c>
    </row>
    <row r="752" spans="2:26" x14ac:dyDescent="0.25">
      <c r="B752" s="2">
        <f t="shared" si="72"/>
        <v>750</v>
      </c>
      <c r="C752" s="3">
        <f xml:space="preserve"> RTD("cqg.rtd",,"StudyData", $A$2, "BAR", "", "Time", $A$4,-$B752,$A$6,$A$10, "","False","T")</f>
        <v>44719</v>
      </c>
      <c r="D752" s="15">
        <f xml:space="preserve"> RTD("cqg.rtd",,"StudyData", $A$2, "BAR", "", "Time", $A$4,-$B752,$A$6,$A$10, "","False","T")</f>
        <v>44719</v>
      </c>
      <c r="E752" s="4" t="str">
        <f xml:space="preserve"> TEXT(RTD("cqg.rtd",,"StudyData", $A$2, "BAR", "", "Open", $A$4, -$B752, $A$6,$A$10,,$A$8,$A$12),$A$15)</f>
        <v>4666.25</v>
      </c>
      <c r="F752" s="4" t="str">
        <f xml:space="preserve"> TEXT(RTD("cqg.rtd",,"StudyData", $A$2, "BAR", "", "High", $A$4, -$B752, $A$6,$A$10,,$A$8,$A$12),$A$15)</f>
        <v>4708.25</v>
      </c>
      <c r="G752" s="4" t="str">
        <f xml:space="preserve"> TEXT(RTD("cqg.rtd",,"StudyData", $A$2, "BAR", "", "Low", $A$4, -$B752, $A$6,$A$10,,$A$8,$A$12),$A$15)</f>
        <v>4620.25</v>
      </c>
      <c r="H752" s="4" t="str">
        <f>TEXT(RTD("cqg.rtd",,"StudyData", $A$2, "BAR", "", "Close", $A$4, -$B752, $A$6,$A$10,,$A$8,$A$12),$A$15)</f>
        <v>4703.00</v>
      </c>
      <c r="I752" s="5">
        <f xml:space="preserve"> RTD("cqg.rtd",,"StudyData", $A$2, "Vol", "VolType=auto, CoCType=Contract", "Vol",$A$4, -$B752, $A$6,$A$10,,$A$8,$A$12)</f>
        <v>1677883</v>
      </c>
      <c r="J752" s="1">
        <f>RTD("cqg.rtd",,"StudyData","CSForm("&amp;$A$2&amp;",Trend1:="&amp;$N$2&amp;",Trend2:="&amp;$N$3&amp;",Trend3:="&amp;$N$4&amp;",Trend4:="&amp;$N$5&amp;",Trend5:="&amp;$N$6&amp;",Trend6:="&amp;$N$7&amp;",Trend7:="&amp;$N$8&amp;",Trend8:="&amp;$N$9&amp;",Range7:="&amp;$O$8&amp;",Range8:="&amp;$O$9&amp;",Range9:="&amp;$O$10&amp;",Range10:="&amp;$O$11&amp;",Range11:="&amp;$O$12&amp;",Range12:="&amp;$O$13&amp;")", "Bar", "", "Close",$A$4,-B752,,,,,"T")</f>
        <v>0</v>
      </c>
      <c r="K752" s="4" t="str">
        <f t="shared" si="71"/>
        <v/>
      </c>
      <c r="S752" s="4"/>
      <c r="W752" s="7">
        <f t="shared" si="73"/>
        <v>4666.25</v>
      </c>
      <c r="X752" s="7">
        <f t="shared" si="74"/>
        <v>4708.25</v>
      </c>
      <c r="Y752" s="7">
        <f t="shared" si="75"/>
        <v>4620.25</v>
      </c>
      <c r="Z752" s="7">
        <f t="shared" si="76"/>
        <v>4703</v>
      </c>
    </row>
    <row r="753" spans="2:26" x14ac:dyDescent="0.25">
      <c r="B753" s="2">
        <f t="shared" si="72"/>
        <v>751</v>
      </c>
      <c r="C753" s="3">
        <f xml:space="preserve"> RTD("cqg.rtd",,"StudyData", $A$2, "BAR", "", "Time", $A$4,-$B753,$A$6,$A$10, "","False","T")</f>
        <v>44718</v>
      </c>
      <c r="D753" s="15">
        <f xml:space="preserve"> RTD("cqg.rtd",,"StudyData", $A$2, "BAR", "", "Time", $A$4,-$B753,$A$6,$A$10, "","False","T")</f>
        <v>44718</v>
      </c>
      <c r="E753" s="4" t="str">
        <f xml:space="preserve"> TEXT(RTD("cqg.rtd",,"StudyData", $A$2, "BAR", "", "Open", $A$4, -$B753, $A$6,$A$10,,$A$8,$A$12),$A$15)</f>
        <v>4654.75</v>
      </c>
      <c r="F753" s="4" t="str">
        <f xml:space="preserve"> TEXT(RTD("cqg.rtd",,"StudyData", $A$2, "BAR", "", "High", $A$4, -$B753, $A$6,$A$10,,$A$8,$A$12),$A$15)</f>
        <v>4712.50</v>
      </c>
      <c r="G753" s="4" t="str">
        <f xml:space="preserve"> TEXT(RTD("cqg.rtd",,"StudyData", $A$2, "BAR", "", "Low", $A$4, -$B753, $A$6,$A$10,,$A$8,$A$12),$A$15)</f>
        <v>4648.75</v>
      </c>
      <c r="H753" s="4" t="str">
        <f>TEXT(RTD("cqg.rtd",,"StudyData", $A$2, "BAR", "", "Close", $A$4, -$B753, $A$6,$A$10,,$A$8,$A$12),$A$15)</f>
        <v>4664.75</v>
      </c>
      <c r="I753" s="5">
        <f xml:space="preserve"> RTD("cqg.rtd",,"StudyData", $A$2, "Vol", "VolType=auto, CoCType=Contract", "Vol",$A$4, -$B753, $A$6,$A$10,,$A$8,$A$12)</f>
        <v>1457918</v>
      </c>
      <c r="J753" s="1">
        <f>RTD("cqg.rtd",,"StudyData","CSForm("&amp;$A$2&amp;",Trend1:="&amp;$N$2&amp;",Trend2:="&amp;$N$3&amp;",Trend3:="&amp;$N$4&amp;",Trend4:="&amp;$N$5&amp;",Trend5:="&amp;$N$6&amp;",Trend6:="&amp;$N$7&amp;",Trend7:="&amp;$N$8&amp;",Trend8:="&amp;$N$9&amp;",Range7:="&amp;$O$8&amp;",Range8:="&amp;$O$9&amp;",Range9:="&amp;$O$10&amp;",Range10:="&amp;$O$11&amp;",Range11:="&amp;$O$12&amp;",Range12:="&amp;$O$13&amp;")", "Bar", "", "Close",$A$4,-B753,,,,,"T")</f>
        <v>7</v>
      </c>
      <c r="K753" s="4" t="str">
        <f t="shared" si="71"/>
        <v>Harami Bullish (HI)</v>
      </c>
      <c r="S753" s="4"/>
      <c r="W753" s="7">
        <f t="shared" si="73"/>
        <v>4654.75</v>
      </c>
      <c r="X753" s="7">
        <f t="shared" si="74"/>
        <v>4712.5</v>
      </c>
      <c r="Y753" s="7">
        <f t="shared" si="75"/>
        <v>4648.75</v>
      </c>
      <c r="Z753" s="7">
        <f t="shared" si="76"/>
        <v>4664.75</v>
      </c>
    </row>
    <row r="754" spans="2:26" x14ac:dyDescent="0.25">
      <c r="B754" s="2">
        <f t="shared" si="72"/>
        <v>752</v>
      </c>
      <c r="C754" s="3">
        <f xml:space="preserve"> RTD("cqg.rtd",,"StudyData", $A$2, "BAR", "", "Time", $A$4,-$B754,$A$6,$A$10, "","False","T")</f>
        <v>44715</v>
      </c>
      <c r="D754" s="15">
        <f xml:space="preserve"> RTD("cqg.rtd",,"StudyData", $A$2, "BAR", "", "Time", $A$4,-$B754,$A$6,$A$10, "","False","T")</f>
        <v>44715</v>
      </c>
      <c r="E754" s="4" t="str">
        <f xml:space="preserve"> TEXT(RTD("cqg.rtd",,"StudyData", $A$2, "BAR", "", "Open", $A$4, -$B754, $A$6,$A$10,,$A$8,$A$12),$A$15)</f>
        <v>4722.00</v>
      </c>
      <c r="F754" s="4" t="str">
        <f xml:space="preserve"> TEXT(RTD("cqg.rtd",,"StudyData", $A$2, "BAR", "", "High", $A$4, -$B754, $A$6,$A$10,,$A$8,$A$12),$A$15)</f>
        <v>4733.25</v>
      </c>
      <c r="G754" s="4" t="str">
        <f xml:space="preserve"> TEXT(RTD("cqg.rtd",,"StudyData", $A$2, "BAR", "", "Low", $A$4, -$B754, $A$6,$A$10,,$A$8,$A$12),$A$15)</f>
        <v>4641.00</v>
      </c>
      <c r="H754" s="4" t="str">
        <f>TEXT(RTD("cqg.rtd",,"StudyData", $A$2, "BAR", "", "Close", $A$4, -$B754, $A$6,$A$10,,$A$8,$A$12),$A$15)</f>
        <v>4651.25</v>
      </c>
      <c r="I754" s="5">
        <f xml:space="preserve"> RTD("cqg.rtd",,"StudyData", $A$2, "Vol", "VolType=auto, CoCType=Contract", "Vol",$A$4, -$B754, $A$6,$A$10,,$A$8,$A$12)</f>
        <v>1532766</v>
      </c>
      <c r="J754" s="1">
        <f>RTD("cqg.rtd",,"StudyData","CSForm("&amp;$A$2&amp;",Trend1:="&amp;$N$2&amp;",Trend2:="&amp;$N$3&amp;",Trend3:="&amp;$N$4&amp;",Trend4:="&amp;$N$5&amp;",Trend5:="&amp;$N$6&amp;",Trend6:="&amp;$N$7&amp;",Trend7:="&amp;$N$8&amp;",Trend8:="&amp;$N$9&amp;",Range7:="&amp;$O$8&amp;",Range8:="&amp;$O$9&amp;",Range9:="&amp;$O$10&amp;",Range10:="&amp;$O$11&amp;",Range11:="&amp;$O$12&amp;",Range12:="&amp;$O$13&amp;")", "Bar", "", "Close",$A$4,-B754,,,,,"T")</f>
        <v>0</v>
      </c>
      <c r="K754" s="4" t="str">
        <f t="shared" si="71"/>
        <v/>
      </c>
      <c r="S754" s="4"/>
      <c r="W754" s="7">
        <f t="shared" si="73"/>
        <v>4722</v>
      </c>
      <c r="X754" s="7">
        <f t="shared" si="74"/>
        <v>4733.25</v>
      </c>
      <c r="Y754" s="7">
        <f t="shared" si="75"/>
        <v>4641</v>
      </c>
      <c r="Z754" s="7">
        <f t="shared" si="76"/>
        <v>4651.25</v>
      </c>
    </row>
    <row r="755" spans="2:26" x14ac:dyDescent="0.25">
      <c r="B755" s="2">
        <f t="shared" si="72"/>
        <v>753</v>
      </c>
      <c r="C755" s="3">
        <f xml:space="preserve"> RTD("cqg.rtd",,"StudyData", $A$2, "BAR", "", "Time", $A$4,-$B755,$A$6,$A$10, "","False","T")</f>
        <v>44714</v>
      </c>
      <c r="D755" s="15">
        <f xml:space="preserve"> RTD("cqg.rtd",,"StudyData", $A$2, "BAR", "", "Time", $A$4,-$B755,$A$6,$A$10, "","False","T")</f>
        <v>44714</v>
      </c>
      <c r="E755" s="4" t="str">
        <f xml:space="preserve"> TEXT(RTD("cqg.rtd",,"StudyData", $A$2, "BAR", "", "Open", $A$4, -$B755, $A$6,$A$10,,$A$8,$A$12),$A$15)</f>
        <v>4642.00</v>
      </c>
      <c r="F755" s="4" t="str">
        <f xml:space="preserve"> TEXT(RTD("cqg.rtd",,"StudyData", $A$2, "BAR", "", "High", $A$4, -$B755, $A$6,$A$10,,$A$8,$A$12),$A$15)</f>
        <v>4723.25</v>
      </c>
      <c r="G755" s="4" t="str">
        <f xml:space="preserve"> TEXT(RTD("cqg.rtd",,"StudyData", $A$2, "BAR", "", "Low", $A$4, -$B755, $A$6,$A$10,,$A$8,$A$12),$A$15)</f>
        <v>4616.50</v>
      </c>
      <c r="H755" s="4" t="str">
        <f>TEXT(RTD("cqg.rtd",,"StudyData", $A$2, "BAR", "", "Close", $A$4, -$B755, $A$6,$A$10,,$A$8,$A$12),$A$15)</f>
        <v>4719.50</v>
      </c>
      <c r="I755" s="5">
        <f xml:space="preserve"> RTD("cqg.rtd",,"StudyData", $A$2, "Vol", "VolType=auto, CoCType=Contract", "Vol",$A$4, -$B755, $A$6,$A$10,,$A$8,$A$12)</f>
        <v>1513748</v>
      </c>
      <c r="J755" s="1">
        <f>RTD("cqg.rtd",,"StudyData","CSForm("&amp;$A$2&amp;",Trend1:="&amp;$N$2&amp;",Trend2:="&amp;$N$3&amp;",Trend3:="&amp;$N$4&amp;",Trend4:="&amp;$N$5&amp;",Trend5:="&amp;$N$6&amp;",Trend6:="&amp;$N$7&amp;",Trend7:="&amp;$N$8&amp;",Trend8:="&amp;$N$9&amp;",Range7:="&amp;$O$8&amp;",Range8:="&amp;$O$9&amp;",Range9:="&amp;$O$10&amp;",Range10:="&amp;$O$11&amp;",Range11:="&amp;$O$12&amp;",Range12:="&amp;$O$13&amp;")", "Bar", "", "Close",$A$4,-B755,,,,,"T")</f>
        <v>0</v>
      </c>
      <c r="K755" s="4" t="str">
        <f t="shared" si="71"/>
        <v/>
      </c>
      <c r="S755" s="4"/>
      <c r="W755" s="7">
        <f t="shared" si="73"/>
        <v>4642</v>
      </c>
      <c r="X755" s="7">
        <f t="shared" si="74"/>
        <v>4723.25</v>
      </c>
      <c r="Y755" s="7">
        <f t="shared" si="75"/>
        <v>4616.5</v>
      </c>
      <c r="Z755" s="7">
        <f t="shared" si="76"/>
        <v>4719.5</v>
      </c>
    </row>
    <row r="756" spans="2:26" x14ac:dyDescent="0.25">
      <c r="B756" s="2">
        <f t="shared" si="72"/>
        <v>754</v>
      </c>
      <c r="C756" s="3">
        <f xml:space="preserve"> RTD("cqg.rtd",,"StudyData", $A$2, "BAR", "", "Time", $A$4,-$B756,$A$6,$A$10, "","False","T")</f>
        <v>44713</v>
      </c>
      <c r="D756" s="15">
        <f xml:space="preserve"> RTD("cqg.rtd",,"StudyData", $A$2, "BAR", "", "Time", $A$4,-$B756,$A$6,$A$10, "","False","T")</f>
        <v>44713</v>
      </c>
      <c r="E756" s="4" t="str">
        <f xml:space="preserve"> TEXT(RTD("cqg.rtd",,"StudyData", $A$2, "BAR", "", "Open", $A$4, -$B756, $A$6,$A$10,,$A$8,$A$12),$A$15)</f>
        <v>4682.75</v>
      </c>
      <c r="F756" s="4" t="str">
        <f xml:space="preserve"> TEXT(RTD("cqg.rtd",,"StudyData", $A$2, "BAR", "", "High", $A$4, -$B756, $A$6,$A$10,,$A$8,$A$12),$A$15)</f>
        <v>4709.25</v>
      </c>
      <c r="G756" s="4" t="str">
        <f xml:space="preserve"> TEXT(RTD("cqg.rtd",,"StudyData", $A$2, "BAR", "", "Low", $A$4, -$B756, $A$6,$A$10,,$A$8,$A$12),$A$15)</f>
        <v>4615.75</v>
      </c>
      <c r="H756" s="4" t="str">
        <f>TEXT(RTD("cqg.rtd",,"StudyData", $A$2, "BAR", "", "Close", $A$4, -$B756, $A$6,$A$10,,$A$8,$A$12),$A$15)</f>
        <v>4643.25</v>
      </c>
      <c r="I756" s="5">
        <f xml:space="preserve"> RTD("cqg.rtd",,"StudyData", $A$2, "Vol", "VolType=auto, CoCType=Contract", "Vol",$A$4, -$B756, $A$6,$A$10,,$A$8,$A$12)</f>
        <v>1912031</v>
      </c>
      <c r="J756" s="1">
        <f>RTD("cqg.rtd",,"StudyData","CSForm("&amp;$A$2&amp;",Trend1:="&amp;$N$2&amp;",Trend2:="&amp;$N$3&amp;",Trend3:="&amp;$N$4&amp;",Trend4:="&amp;$N$5&amp;",Trend5:="&amp;$N$6&amp;",Trend6:="&amp;$N$7&amp;",Trend7:="&amp;$N$8&amp;",Trend8:="&amp;$N$9&amp;",Range7:="&amp;$O$8&amp;",Range8:="&amp;$O$9&amp;",Range9:="&amp;$O$10&amp;",Range10:="&amp;$O$11&amp;",Range11:="&amp;$O$12&amp;",Range12:="&amp;$O$13&amp;")", "Bar", "", "Close",$A$4,-B756,,,,,"T")</f>
        <v>0</v>
      </c>
      <c r="K756" s="4" t="str">
        <f t="shared" si="71"/>
        <v/>
      </c>
      <c r="S756" s="4"/>
      <c r="W756" s="7">
        <f t="shared" si="73"/>
        <v>4682.75</v>
      </c>
      <c r="X756" s="7">
        <f t="shared" si="74"/>
        <v>4709.25</v>
      </c>
      <c r="Y756" s="7">
        <f t="shared" si="75"/>
        <v>4615.75</v>
      </c>
      <c r="Z756" s="7">
        <f t="shared" si="76"/>
        <v>4643.25</v>
      </c>
    </row>
    <row r="757" spans="2:26" x14ac:dyDescent="0.25">
      <c r="B757" s="2">
        <f t="shared" si="72"/>
        <v>755</v>
      </c>
      <c r="C757" s="3">
        <f xml:space="preserve"> RTD("cqg.rtd",,"StudyData", $A$2, "BAR", "", "Time", $A$4,-$B757,$A$6,$A$10, "","False","T")</f>
        <v>44712</v>
      </c>
      <c r="D757" s="15">
        <f xml:space="preserve"> RTD("cqg.rtd",,"StudyData", $A$2, "BAR", "", "Time", $A$4,-$B757,$A$6,$A$10, "","False","T")</f>
        <v>44712</v>
      </c>
      <c r="E757" s="4" t="str">
        <f xml:space="preserve"> TEXT(RTD("cqg.rtd",,"StudyData", $A$2, "BAR", "", "Open", $A$4, -$B757, $A$6,$A$10,,$A$8,$A$12),$A$15)</f>
        <v>4708.75</v>
      </c>
      <c r="F757" s="4" t="str">
        <f xml:space="preserve"> TEXT(RTD("cqg.rtd",,"StudyData", $A$2, "BAR", "", "High", $A$4, -$B757, $A$6,$A$10,,$A$8,$A$12),$A$15)</f>
        <v>4746.50</v>
      </c>
      <c r="G757" s="4" t="str">
        <f xml:space="preserve"> TEXT(RTD("cqg.rtd",,"StudyData", $A$2, "BAR", "", "Low", $A$4, -$B757, $A$6,$A$10,,$A$8,$A$12),$A$15)</f>
        <v>4647.00</v>
      </c>
      <c r="H757" s="4" t="str">
        <f>TEXT(RTD("cqg.rtd",,"StudyData", $A$2, "BAR", "", "Close", $A$4, -$B757, $A$6,$A$10,,$A$8,$A$12),$A$15)</f>
        <v>4675.50</v>
      </c>
      <c r="I757" s="5">
        <f xml:space="preserve"> RTD("cqg.rtd",,"StudyData", $A$2, "Vol", "VolType=auto, CoCType=Contract", "Vol",$A$4, -$B757, $A$6,$A$10,,$A$8,$A$12)</f>
        <v>2222573</v>
      </c>
      <c r="J757" s="1">
        <f>RTD("cqg.rtd",,"StudyData","CSForm("&amp;$A$2&amp;",Trend1:="&amp;$N$2&amp;",Trend2:="&amp;$N$3&amp;",Trend3:="&amp;$N$4&amp;",Trend4:="&amp;$N$5&amp;",Trend5:="&amp;$N$6&amp;",Trend6:="&amp;$N$7&amp;",Trend7:="&amp;$N$8&amp;",Trend8:="&amp;$N$9&amp;",Range7:="&amp;$O$8&amp;",Range8:="&amp;$O$9&amp;",Range9:="&amp;$O$10&amp;",Range10:="&amp;$O$11&amp;",Range11:="&amp;$O$12&amp;",Range12:="&amp;$O$13&amp;")", "Bar", "", "Close",$A$4,-B757,,,,,"T")</f>
        <v>0</v>
      </c>
      <c r="K757" s="4" t="str">
        <f t="shared" si="71"/>
        <v/>
      </c>
      <c r="S757" s="4"/>
      <c r="W757" s="7">
        <f t="shared" si="73"/>
        <v>4708.75</v>
      </c>
      <c r="X757" s="7">
        <f t="shared" si="74"/>
        <v>4746.5</v>
      </c>
      <c r="Y757" s="7">
        <f t="shared" si="75"/>
        <v>4647</v>
      </c>
      <c r="Z757" s="7">
        <f t="shared" si="76"/>
        <v>4675.5</v>
      </c>
    </row>
    <row r="758" spans="2:26" x14ac:dyDescent="0.25">
      <c r="B758" s="2">
        <f t="shared" si="72"/>
        <v>756</v>
      </c>
      <c r="C758" s="3">
        <f xml:space="preserve"> RTD("cqg.rtd",,"StudyData", $A$2, "BAR", "", "Time", $A$4,-$B758,$A$6,$A$10, "","False","T")</f>
        <v>44708</v>
      </c>
      <c r="D758" s="15">
        <f xml:space="preserve"> RTD("cqg.rtd",,"StudyData", $A$2, "BAR", "", "Time", $A$4,-$B758,$A$6,$A$10, "","False","T")</f>
        <v>44708</v>
      </c>
      <c r="E758" s="4" t="str">
        <f xml:space="preserve"> TEXT(RTD("cqg.rtd",,"StudyData", $A$2, "BAR", "", "Open", $A$4, -$B758, $A$6,$A$10,,$A$8,$A$12),$A$15)</f>
        <v>4591.75</v>
      </c>
      <c r="F758" s="4" t="str">
        <f xml:space="preserve"> TEXT(RTD("cqg.rtd",,"StudyData", $A$2, "BAR", "", "High", $A$4, -$B758, $A$6,$A$10,,$A$8,$A$12),$A$15)</f>
        <v>4712.50</v>
      </c>
      <c r="G758" s="4" t="str">
        <f xml:space="preserve"> TEXT(RTD("cqg.rtd",,"StudyData", $A$2, "BAR", "", "Low", $A$4, -$B758, $A$6,$A$10,,$A$8,$A$12),$A$15)</f>
        <v>4585.50</v>
      </c>
      <c r="H758" s="4" t="str">
        <f>TEXT(RTD("cqg.rtd",,"StudyData", $A$2, "BAR", "", "Close", $A$4, -$B758, $A$6,$A$10,,$A$8,$A$12),$A$15)</f>
        <v>4700.00</v>
      </c>
      <c r="I758" s="5">
        <f xml:space="preserve"> RTD("cqg.rtd",,"StudyData", $A$2, "Vol", "VolType=auto, CoCType=Contract", "Vol",$A$4, -$B758, $A$6,$A$10,,$A$8,$A$12)</f>
        <v>1547507</v>
      </c>
      <c r="J758" s="1">
        <f>RTD("cqg.rtd",,"StudyData","CSForm("&amp;$A$2&amp;",Trend1:="&amp;$N$2&amp;",Trend2:="&amp;$N$3&amp;",Trend3:="&amp;$N$4&amp;",Trend4:="&amp;$N$5&amp;",Trend5:="&amp;$N$6&amp;",Trend6:="&amp;$N$7&amp;",Trend7:="&amp;$N$8&amp;",Trend8:="&amp;$N$9&amp;",Range7:="&amp;$O$8&amp;",Range8:="&amp;$O$9&amp;",Range9:="&amp;$O$10&amp;",Range10:="&amp;$O$11&amp;",Range11:="&amp;$O$12&amp;",Range12:="&amp;$O$13&amp;")", "Bar", "", "Close",$A$4,-B758,,,,,"T")</f>
        <v>0</v>
      </c>
      <c r="K758" s="4" t="str">
        <f t="shared" si="71"/>
        <v/>
      </c>
      <c r="S758" s="4"/>
      <c r="W758" s="7">
        <f t="shared" si="73"/>
        <v>4591.75</v>
      </c>
      <c r="X758" s="7">
        <f t="shared" si="74"/>
        <v>4712.5</v>
      </c>
      <c r="Y758" s="7">
        <f t="shared" si="75"/>
        <v>4585.5</v>
      </c>
      <c r="Z758" s="7">
        <f t="shared" si="76"/>
        <v>4700</v>
      </c>
    </row>
    <row r="759" spans="2:26" x14ac:dyDescent="0.25">
      <c r="B759" s="2">
        <f t="shared" si="72"/>
        <v>757</v>
      </c>
      <c r="C759" s="3">
        <f xml:space="preserve"> RTD("cqg.rtd",,"StudyData", $A$2, "BAR", "", "Time", $A$4,-$B759,$A$6,$A$10, "","False","T")</f>
        <v>44707</v>
      </c>
      <c r="D759" s="15">
        <f xml:space="preserve"> RTD("cqg.rtd",,"StudyData", $A$2, "BAR", "", "Time", $A$4,-$B759,$A$6,$A$10, "","False","T")</f>
        <v>44707</v>
      </c>
      <c r="E759" s="4" t="str">
        <f xml:space="preserve"> TEXT(RTD("cqg.rtd",,"StudyData", $A$2, "BAR", "", "Open", $A$4, -$B759, $A$6,$A$10,,$A$8,$A$12),$A$15)</f>
        <v>4516.50</v>
      </c>
      <c r="F759" s="4" t="str">
        <f xml:space="preserve"> TEXT(RTD("cqg.rtd",,"StudyData", $A$2, "BAR", "", "High", $A$4, -$B759, $A$6,$A$10,,$A$8,$A$12),$A$15)</f>
        <v>4617.75</v>
      </c>
      <c r="G759" s="4" t="str">
        <f xml:space="preserve"> TEXT(RTD("cqg.rtd",,"StudyData", $A$2, "BAR", "", "Low", $A$4, -$B759, $A$6,$A$10,,$A$8,$A$12),$A$15)</f>
        <v>4504.75</v>
      </c>
      <c r="H759" s="4" t="str">
        <f>TEXT(RTD("cqg.rtd",,"StudyData", $A$2, "BAR", "", "Close", $A$4, -$B759, $A$6,$A$10,,$A$8,$A$12),$A$15)</f>
        <v>4600.00</v>
      </c>
      <c r="I759" s="5">
        <f xml:space="preserve"> RTD("cqg.rtd",,"StudyData", $A$2, "Vol", "VolType=auto, CoCType=Contract", "Vol",$A$4, -$B759, $A$6,$A$10,,$A$8,$A$12)</f>
        <v>1493132</v>
      </c>
      <c r="J759" s="1">
        <f>RTD("cqg.rtd",,"StudyData","CSForm("&amp;$A$2&amp;",Trend1:="&amp;$N$2&amp;",Trend2:="&amp;$N$3&amp;",Trend3:="&amp;$N$4&amp;",Trend4:="&amp;$N$5&amp;",Trend5:="&amp;$N$6&amp;",Trend6:="&amp;$N$7&amp;",Trend7:="&amp;$N$8&amp;",Trend8:="&amp;$N$9&amp;",Range7:="&amp;$O$8&amp;",Range8:="&amp;$O$9&amp;",Range9:="&amp;$O$10&amp;",Range10:="&amp;$O$11&amp;",Range11:="&amp;$O$12&amp;",Range12:="&amp;$O$13&amp;")", "Bar", "", "Close",$A$4,-B759,,,,,"T")</f>
        <v>0</v>
      </c>
      <c r="K759" s="4" t="str">
        <f t="shared" si="71"/>
        <v/>
      </c>
      <c r="S759" s="4"/>
      <c r="W759" s="7">
        <f t="shared" si="73"/>
        <v>4516.5</v>
      </c>
      <c r="X759" s="7">
        <f t="shared" si="74"/>
        <v>4617.75</v>
      </c>
      <c r="Y759" s="7">
        <f t="shared" si="75"/>
        <v>4504.75</v>
      </c>
      <c r="Z759" s="7">
        <f t="shared" si="76"/>
        <v>4600</v>
      </c>
    </row>
    <row r="760" spans="2:26" x14ac:dyDescent="0.25">
      <c r="B760" s="2">
        <f t="shared" si="72"/>
        <v>758</v>
      </c>
      <c r="C760" s="3">
        <f xml:space="preserve"> RTD("cqg.rtd",,"StudyData", $A$2, "BAR", "", "Time", $A$4,-$B760,$A$6,$A$10, "","False","T")</f>
        <v>44706</v>
      </c>
      <c r="D760" s="15">
        <f xml:space="preserve"> RTD("cqg.rtd",,"StudyData", $A$2, "BAR", "", "Time", $A$4,-$B760,$A$6,$A$10, "","False","T")</f>
        <v>44706</v>
      </c>
      <c r="E760" s="4" t="str">
        <f xml:space="preserve"> TEXT(RTD("cqg.rtd",,"StudyData", $A$2, "BAR", "", "Open", $A$4, -$B760, $A$6,$A$10,,$A$8,$A$12),$A$15)</f>
        <v>4494.25</v>
      </c>
      <c r="F760" s="4" t="str">
        <f xml:space="preserve"> TEXT(RTD("cqg.rtd",,"StudyData", $A$2, "BAR", "", "High", $A$4, -$B760, $A$6,$A$10,,$A$8,$A$12),$A$15)</f>
        <v>4542.00</v>
      </c>
      <c r="G760" s="4" t="str">
        <f xml:space="preserve"> TEXT(RTD("cqg.rtd",,"StudyData", $A$2, "BAR", "", "Low", $A$4, -$B760, $A$6,$A$10,,$A$8,$A$12),$A$15)</f>
        <v>4457.75</v>
      </c>
      <c r="H760" s="4" t="str">
        <f>TEXT(RTD("cqg.rtd",,"StudyData", $A$2, "BAR", "", "Close", $A$4, -$B760, $A$6,$A$10,,$A$8,$A$12),$A$15)</f>
        <v>4521.00</v>
      </c>
      <c r="I760" s="5">
        <f xml:space="preserve"> RTD("cqg.rtd",,"StudyData", $A$2, "Vol", "VolType=auto, CoCType=Contract", "Vol",$A$4, -$B760, $A$6,$A$10,,$A$8,$A$12)</f>
        <v>1744116</v>
      </c>
      <c r="J760" s="1">
        <f>RTD("cqg.rtd",,"StudyData","CSForm("&amp;$A$2&amp;",Trend1:="&amp;$N$2&amp;",Trend2:="&amp;$N$3&amp;",Trend3:="&amp;$N$4&amp;",Trend4:="&amp;$N$5&amp;",Trend5:="&amp;$N$6&amp;",Trend6:="&amp;$N$7&amp;",Trend7:="&amp;$N$8&amp;",Trend8:="&amp;$N$9&amp;",Range7:="&amp;$O$8&amp;",Range8:="&amp;$O$9&amp;",Range9:="&amp;$O$10&amp;",Range10:="&amp;$O$11&amp;",Range11:="&amp;$O$12&amp;",Range12:="&amp;$O$13&amp;")", "Bar", "", "Close",$A$4,-B760,,,,,"T")</f>
        <v>0</v>
      </c>
      <c r="K760" s="4" t="str">
        <f t="shared" si="71"/>
        <v/>
      </c>
      <c r="S760" s="4"/>
      <c r="W760" s="7">
        <f t="shared" si="73"/>
        <v>4494.25</v>
      </c>
      <c r="X760" s="7">
        <f t="shared" si="74"/>
        <v>4542</v>
      </c>
      <c r="Y760" s="7">
        <f t="shared" si="75"/>
        <v>4457.75</v>
      </c>
      <c r="Z760" s="7">
        <f t="shared" si="76"/>
        <v>4521</v>
      </c>
    </row>
    <row r="761" spans="2:26" x14ac:dyDescent="0.25">
      <c r="B761" s="2">
        <f t="shared" si="72"/>
        <v>759</v>
      </c>
      <c r="C761" s="3">
        <f xml:space="preserve"> RTD("cqg.rtd",,"StudyData", $A$2, "BAR", "", "Time", $A$4,-$B761,$A$6,$A$10, "","False","T")</f>
        <v>44705</v>
      </c>
      <c r="D761" s="15">
        <f xml:space="preserve"> RTD("cqg.rtd",,"StudyData", $A$2, "BAR", "", "Time", $A$4,-$B761,$A$6,$A$10, "","False","T")</f>
        <v>44705</v>
      </c>
      <c r="E761" s="4" t="str">
        <f xml:space="preserve"> TEXT(RTD("cqg.rtd",,"StudyData", $A$2, "BAR", "", "Open", $A$4, -$B761, $A$6,$A$10,,$A$8,$A$12),$A$15)</f>
        <v>4496.00</v>
      </c>
      <c r="F761" s="4" t="str">
        <f xml:space="preserve"> TEXT(RTD("cqg.rtd",,"StudyData", $A$2, "BAR", "", "High", $A$4, -$B761, $A$6,$A$10,,$A$8,$A$12),$A$15)</f>
        <v>4498.75</v>
      </c>
      <c r="G761" s="4" t="str">
        <f xml:space="preserve"> TEXT(RTD("cqg.rtd",,"StudyData", $A$2, "BAR", "", "Low", $A$4, -$B761, $A$6,$A$10,,$A$8,$A$12),$A$15)</f>
        <v>4416.25</v>
      </c>
      <c r="H761" s="4" t="str">
        <f>TEXT(RTD("cqg.rtd",,"StudyData", $A$2, "BAR", "", "Close", $A$4, -$B761, $A$6,$A$10,,$A$8,$A$12),$A$15)</f>
        <v>4484.75</v>
      </c>
      <c r="I761" s="5">
        <f xml:space="preserve"> RTD("cqg.rtd",,"StudyData", $A$2, "Vol", "VolType=auto, CoCType=Contract", "Vol",$A$4, -$B761, $A$6,$A$10,,$A$8,$A$12)</f>
        <v>2017453</v>
      </c>
      <c r="J761" s="1">
        <f>RTD("cqg.rtd",,"StudyData","CSForm("&amp;$A$2&amp;",Trend1:="&amp;$N$2&amp;",Trend2:="&amp;$N$3&amp;",Trend3:="&amp;$N$4&amp;",Trend4:="&amp;$N$5&amp;",Trend5:="&amp;$N$6&amp;",Trend6:="&amp;$N$7&amp;",Trend7:="&amp;$N$8&amp;",Trend8:="&amp;$N$9&amp;",Range7:="&amp;$O$8&amp;",Range8:="&amp;$O$9&amp;",Range9:="&amp;$O$10&amp;",Range10:="&amp;$O$11&amp;",Range11:="&amp;$O$12&amp;",Range12:="&amp;$O$13&amp;")", "Bar", "", "Close",$A$4,-B761,,,,,"T")</f>
        <v>3</v>
      </c>
      <c r="K761" s="4" t="str">
        <f t="shared" si="71"/>
        <v>Hammer (HR)</v>
      </c>
      <c r="S761" s="4"/>
      <c r="W761" s="7">
        <f t="shared" si="73"/>
        <v>4496</v>
      </c>
      <c r="X761" s="7">
        <f t="shared" si="74"/>
        <v>4498.75</v>
      </c>
      <c r="Y761" s="7">
        <f t="shared" si="75"/>
        <v>4416.25</v>
      </c>
      <c r="Z761" s="7">
        <f t="shared" si="76"/>
        <v>4484.75</v>
      </c>
    </row>
    <row r="762" spans="2:26" x14ac:dyDescent="0.25">
      <c r="B762" s="2">
        <f t="shared" si="72"/>
        <v>760</v>
      </c>
      <c r="C762" s="3">
        <f xml:space="preserve"> RTD("cqg.rtd",,"StudyData", $A$2, "BAR", "", "Time", $A$4,-$B762,$A$6,$A$10, "","False","T")</f>
        <v>44704</v>
      </c>
      <c r="D762" s="15">
        <f xml:space="preserve"> RTD("cqg.rtd",,"StudyData", $A$2, "BAR", "", "Time", $A$4,-$B762,$A$6,$A$10, "","False","T")</f>
        <v>44704</v>
      </c>
      <c r="E762" s="4" t="str">
        <f xml:space="preserve"> TEXT(RTD("cqg.rtd",,"StudyData", $A$2, "BAR", "", "Open", $A$4, -$B762, $A$6,$A$10,,$A$8,$A$12),$A$15)</f>
        <v>4454.75</v>
      </c>
      <c r="F762" s="4" t="str">
        <f xml:space="preserve"> TEXT(RTD("cqg.rtd",,"StudyData", $A$2, "BAR", "", "High", $A$4, -$B762, $A$6,$A$10,,$A$8,$A$12),$A$15)</f>
        <v>4526.50</v>
      </c>
      <c r="G762" s="4" t="str">
        <f xml:space="preserve"> TEXT(RTD("cqg.rtd",,"StudyData", $A$2, "BAR", "", "Low", $A$4, -$B762, $A$6,$A$10,,$A$8,$A$12),$A$15)</f>
        <v>4450.75</v>
      </c>
      <c r="H762" s="4" t="str">
        <f>TEXT(RTD("cqg.rtd",,"StudyData", $A$2, "BAR", "", "Close", $A$4, -$B762, $A$6,$A$10,,$A$8,$A$12),$A$15)</f>
        <v>4516.00</v>
      </c>
      <c r="I762" s="5">
        <f xml:space="preserve"> RTD("cqg.rtd",,"StudyData", $A$2, "Vol", "VolType=auto, CoCType=Contract", "Vol",$A$4, -$B762, $A$6,$A$10,,$A$8,$A$12)</f>
        <v>1736162</v>
      </c>
      <c r="J762" s="1">
        <f>RTD("cqg.rtd",,"StudyData","CSForm("&amp;$A$2&amp;",Trend1:="&amp;$N$2&amp;",Trend2:="&amp;$N$3&amp;",Trend3:="&amp;$N$4&amp;",Trend4:="&amp;$N$5&amp;",Trend5:="&amp;$N$6&amp;",Trend6:="&amp;$N$7&amp;",Trend7:="&amp;$N$8&amp;",Trend8:="&amp;$N$9&amp;",Range7:="&amp;$O$8&amp;",Range8:="&amp;$O$9&amp;",Range9:="&amp;$O$10&amp;",Range10:="&amp;$O$11&amp;",Range11:="&amp;$O$12&amp;",Range12:="&amp;$O$13&amp;")", "Bar", "", "Close",$A$4,-B762,,,,,"T")</f>
        <v>0</v>
      </c>
      <c r="K762" s="4" t="str">
        <f t="shared" si="71"/>
        <v/>
      </c>
      <c r="S762" s="4"/>
      <c r="W762" s="7">
        <f t="shared" si="73"/>
        <v>4454.75</v>
      </c>
      <c r="X762" s="7">
        <f t="shared" si="74"/>
        <v>4526.5</v>
      </c>
      <c r="Y762" s="7">
        <f t="shared" si="75"/>
        <v>4450.75</v>
      </c>
      <c r="Z762" s="7">
        <f t="shared" si="76"/>
        <v>4516</v>
      </c>
    </row>
    <row r="763" spans="2:26" x14ac:dyDescent="0.25">
      <c r="B763" s="2">
        <f t="shared" si="72"/>
        <v>761</v>
      </c>
      <c r="C763" s="3">
        <f xml:space="preserve"> RTD("cqg.rtd",,"StudyData", $A$2, "BAR", "", "Time", $A$4,-$B763,$A$6,$A$10, "","False","T")</f>
        <v>44701</v>
      </c>
      <c r="D763" s="15">
        <f xml:space="preserve"> RTD("cqg.rtd",,"StudyData", $A$2, "BAR", "", "Time", $A$4,-$B763,$A$6,$A$10, "","False","T")</f>
        <v>44701</v>
      </c>
      <c r="E763" s="4" t="str">
        <f xml:space="preserve"> TEXT(RTD("cqg.rtd",,"StudyData", $A$2, "BAR", "", "Open", $A$4, -$B763, $A$6,$A$10,,$A$8,$A$12),$A$15)</f>
        <v>4444.75</v>
      </c>
      <c r="F763" s="4" t="str">
        <f xml:space="preserve"> TEXT(RTD("cqg.rtd",,"StudyData", $A$2, "BAR", "", "High", $A$4, -$B763, $A$6,$A$10,,$A$8,$A$12),$A$15)</f>
        <v>4493.75</v>
      </c>
      <c r="G763" s="4" t="str">
        <f xml:space="preserve"> TEXT(RTD("cqg.rtd",,"StudyData", $A$2, "BAR", "", "Low", $A$4, -$B763, $A$6,$A$10,,$A$8,$A$12),$A$15)</f>
        <v>4351.75</v>
      </c>
      <c r="H763" s="4" t="str">
        <f>TEXT(RTD("cqg.rtd",,"StudyData", $A$2, "BAR", "", "Close", $A$4, -$B763, $A$6,$A$10,,$A$8,$A$12),$A$15)</f>
        <v>4443.75</v>
      </c>
      <c r="I763" s="5">
        <f xml:space="preserve"> RTD("cqg.rtd",,"StudyData", $A$2, "Vol", "VolType=auto, CoCType=Contract", "Vol",$A$4, -$B763, $A$6,$A$10,,$A$8,$A$12)</f>
        <v>2408399</v>
      </c>
      <c r="J763" s="1">
        <f>RTD("cqg.rtd",,"StudyData","CSForm("&amp;$A$2&amp;",Trend1:="&amp;$N$2&amp;",Trend2:="&amp;$N$3&amp;",Trend3:="&amp;$N$4&amp;",Trend4:="&amp;$N$5&amp;",Trend5:="&amp;$N$6&amp;",Trend6:="&amp;$N$7&amp;",Trend7:="&amp;$N$8&amp;",Trend8:="&amp;$N$9&amp;",Range7:="&amp;$O$8&amp;",Range8:="&amp;$O$9&amp;",Range9:="&amp;$O$10&amp;",Range10:="&amp;$O$11&amp;",Range11:="&amp;$O$12&amp;",Range12:="&amp;$O$13&amp;")", "Bar", "", "Close",$A$4,-B763,,,,,"T")</f>
        <v>0</v>
      </c>
      <c r="K763" s="4" t="str">
        <f t="shared" si="71"/>
        <v/>
      </c>
      <c r="S763" s="4"/>
      <c r="W763" s="7">
        <f t="shared" si="73"/>
        <v>4444.75</v>
      </c>
      <c r="X763" s="7">
        <f t="shared" si="74"/>
        <v>4493.75</v>
      </c>
      <c r="Y763" s="7">
        <f t="shared" si="75"/>
        <v>4351.75</v>
      </c>
      <c r="Z763" s="7">
        <f t="shared" si="76"/>
        <v>4443.75</v>
      </c>
    </row>
    <row r="764" spans="2:26" x14ac:dyDescent="0.25">
      <c r="B764" s="2">
        <f t="shared" si="72"/>
        <v>762</v>
      </c>
      <c r="C764" s="3">
        <f xml:space="preserve"> RTD("cqg.rtd",,"StudyData", $A$2, "BAR", "", "Time", $A$4,-$B764,$A$6,$A$10, "","False","T")</f>
        <v>44700</v>
      </c>
      <c r="D764" s="15">
        <f xml:space="preserve"> RTD("cqg.rtd",,"StudyData", $A$2, "BAR", "", "Time", $A$4,-$B764,$A$6,$A$10, "","False","T")</f>
        <v>44700</v>
      </c>
      <c r="E764" s="4" t="str">
        <f xml:space="preserve"> TEXT(RTD("cqg.rtd",,"StudyData", $A$2, "BAR", "", "Open", $A$4, -$B764, $A$6,$A$10,,$A$8,$A$12),$A$15)</f>
        <v>4460.75</v>
      </c>
      <c r="F764" s="4" t="str">
        <f xml:space="preserve"> TEXT(RTD("cqg.rtd",,"StudyData", $A$2, "BAR", "", "High", $A$4, -$B764, $A$6,$A$10,,$A$8,$A$12),$A$15)</f>
        <v>4487.75</v>
      </c>
      <c r="G764" s="4" t="str">
        <f xml:space="preserve"> TEXT(RTD("cqg.rtd",,"StudyData", $A$2, "BAR", "", "Low", $A$4, -$B764, $A$6,$A$10,,$A$8,$A$12),$A$15)</f>
        <v>4400.25</v>
      </c>
      <c r="H764" s="4" t="str">
        <f>TEXT(RTD("cqg.rtd",,"StudyData", $A$2, "BAR", "", "Close", $A$4, -$B764, $A$6,$A$10,,$A$8,$A$12),$A$15)</f>
        <v>4442.00</v>
      </c>
      <c r="I764" s="5">
        <f xml:space="preserve"> RTD("cqg.rtd",,"StudyData", $A$2, "Vol", "VolType=auto, CoCType=Contract", "Vol",$A$4, -$B764, $A$6,$A$10,,$A$8,$A$12)</f>
        <v>2317604</v>
      </c>
      <c r="J764" s="1">
        <f>RTD("cqg.rtd",,"StudyData","CSForm("&amp;$A$2&amp;",Trend1:="&amp;$N$2&amp;",Trend2:="&amp;$N$3&amp;",Trend3:="&amp;$N$4&amp;",Trend4:="&amp;$N$5&amp;",Trend5:="&amp;$N$6&amp;",Trend6:="&amp;$N$7&amp;",Trend7:="&amp;$N$8&amp;",Trend8:="&amp;$N$9&amp;",Range7:="&amp;$O$8&amp;",Range8:="&amp;$O$9&amp;",Range9:="&amp;$O$10&amp;",Range10:="&amp;$O$11&amp;",Range11:="&amp;$O$12&amp;",Range12:="&amp;$O$13&amp;")", "Bar", "", "Close",$A$4,-B764,,,,,"T")</f>
        <v>0</v>
      </c>
      <c r="K764" s="4" t="str">
        <f t="shared" si="71"/>
        <v/>
      </c>
      <c r="S764" s="4"/>
      <c r="W764" s="7">
        <f t="shared" si="73"/>
        <v>4460.75</v>
      </c>
      <c r="X764" s="7">
        <f t="shared" si="74"/>
        <v>4487.75</v>
      </c>
      <c r="Y764" s="7">
        <f t="shared" si="75"/>
        <v>4400.25</v>
      </c>
      <c r="Z764" s="7">
        <f t="shared" si="76"/>
        <v>4442</v>
      </c>
    </row>
    <row r="765" spans="2:26" x14ac:dyDescent="0.25">
      <c r="B765" s="2">
        <f t="shared" si="72"/>
        <v>763</v>
      </c>
      <c r="C765" s="3">
        <f xml:space="preserve"> RTD("cqg.rtd",,"StudyData", $A$2, "BAR", "", "Time", $A$4,-$B765,$A$6,$A$10, "","False","T")</f>
        <v>44699</v>
      </c>
      <c r="D765" s="15">
        <f xml:space="preserve"> RTD("cqg.rtd",,"StudyData", $A$2, "BAR", "", "Time", $A$4,-$B765,$A$6,$A$10, "","False","T")</f>
        <v>44699</v>
      </c>
      <c r="E765" s="4" t="str">
        <f xml:space="preserve"> TEXT(RTD("cqg.rtd",,"StudyData", $A$2, "BAR", "", "Open", $A$4, -$B765, $A$6,$A$10,,$A$8,$A$12),$A$15)</f>
        <v>4635.50</v>
      </c>
      <c r="F765" s="4" t="str">
        <f xml:space="preserve"> TEXT(RTD("cqg.rtd",,"StudyData", $A$2, "BAR", "", "High", $A$4, -$B765, $A$6,$A$10,,$A$8,$A$12),$A$15)</f>
        <v>4639.25</v>
      </c>
      <c r="G765" s="4" t="str">
        <f xml:space="preserve"> TEXT(RTD("cqg.rtd",,"StudyData", $A$2, "BAR", "", "Low", $A$4, -$B765, $A$6,$A$10,,$A$8,$A$12),$A$15)</f>
        <v>4449.75</v>
      </c>
      <c r="H765" s="4" t="str">
        <f>TEXT(RTD("cqg.rtd",,"StudyData", $A$2, "BAR", "", "Close", $A$4, -$B765, $A$6,$A$10,,$A$8,$A$12),$A$15)</f>
        <v>4467.00</v>
      </c>
      <c r="I765" s="5">
        <f xml:space="preserve"> RTD("cqg.rtd",,"StudyData", $A$2, "Vol", "VolType=auto, CoCType=Contract", "Vol",$A$4, -$B765, $A$6,$A$10,,$A$8,$A$12)</f>
        <v>2202394</v>
      </c>
      <c r="J765" s="1">
        <f>RTD("cqg.rtd",,"StudyData","CSForm("&amp;$A$2&amp;",Trend1:="&amp;$N$2&amp;",Trend2:="&amp;$N$3&amp;",Trend3:="&amp;$N$4&amp;",Trend4:="&amp;$N$5&amp;",Trend5:="&amp;$N$6&amp;",Trend6:="&amp;$N$7&amp;",Trend7:="&amp;$N$8&amp;",Trend8:="&amp;$N$9&amp;",Range7:="&amp;$O$8&amp;",Range8:="&amp;$O$9&amp;",Range9:="&amp;$O$10&amp;",Range10:="&amp;$O$11&amp;",Range11:="&amp;$O$12&amp;",Range12:="&amp;$O$13&amp;")", "Bar", "", "Close",$A$4,-B765,,,,,"T")</f>
        <v>2</v>
      </c>
      <c r="K765" s="4" t="str">
        <f t="shared" si="71"/>
        <v>Engulfing Bearish (EG)</v>
      </c>
      <c r="S765" s="4"/>
      <c r="W765" s="7">
        <f t="shared" si="73"/>
        <v>4635.5</v>
      </c>
      <c r="X765" s="7">
        <f t="shared" si="74"/>
        <v>4639.25</v>
      </c>
      <c r="Y765" s="7">
        <f t="shared" si="75"/>
        <v>4449.75</v>
      </c>
      <c r="Z765" s="7">
        <f t="shared" si="76"/>
        <v>4467</v>
      </c>
    </row>
    <row r="766" spans="2:26" x14ac:dyDescent="0.25">
      <c r="B766" s="2">
        <f t="shared" si="72"/>
        <v>764</v>
      </c>
      <c r="C766" s="3">
        <f xml:space="preserve"> RTD("cqg.rtd",,"StudyData", $A$2, "BAR", "", "Time", $A$4,-$B766,$A$6,$A$10, "","False","T")</f>
        <v>44698</v>
      </c>
      <c r="D766" s="15">
        <f xml:space="preserve"> RTD("cqg.rtd",,"StudyData", $A$2, "BAR", "", "Time", $A$4,-$B766,$A$6,$A$10, "","False","T")</f>
        <v>44698</v>
      </c>
      <c r="E766" s="4" t="str">
        <f xml:space="preserve"> TEXT(RTD("cqg.rtd",,"StudyData", $A$2, "BAR", "", "Open", $A$4, -$B766, $A$6,$A$10,,$A$8,$A$12),$A$15)</f>
        <v>4546.25</v>
      </c>
      <c r="F766" s="4" t="str">
        <f xml:space="preserve"> TEXT(RTD("cqg.rtd",,"StudyData", $A$2, "BAR", "", "High", $A$4, -$B766, $A$6,$A$10,,$A$8,$A$12),$A$15)</f>
        <v>4635.75</v>
      </c>
      <c r="G766" s="4" t="str">
        <f xml:space="preserve"> TEXT(RTD("cqg.rtd",,"StudyData", $A$2, "BAR", "", "Low", $A$4, -$B766, $A$6,$A$10,,$A$8,$A$12),$A$15)</f>
        <v>4544.75</v>
      </c>
      <c r="H766" s="4" t="str">
        <f>TEXT(RTD("cqg.rtd",,"StudyData", $A$2, "BAR", "", "Close", $A$4, -$B766, $A$6,$A$10,,$A$8,$A$12),$A$15)</f>
        <v>4629.00</v>
      </c>
      <c r="I766" s="5">
        <f xml:space="preserve"> RTD("cqg.rtd",,"StudyData", $A$2, "Vol", "VolType=auto, CoCType=Contract", "Vol",$A$4, -$B766, $A$6,$A$10,,$A$8,$A$12)</f>
        <v>1716498</v>
      </c>
      <c r="J766" s="1">
        <f>RTD("cqg.rtd",,"StudyData","CSForm("&amp;$A$2&amp;",Trend1:="&amp;$N$2&amp;",Trend2:="&amp;$N$3&amp;",Trend3:="&amp;$N$4&amp;",Trend4:="&amp;$N$5&amp;",Trend5:="&amp;$N$6&amp;",Trend6:="&amp;$N$7&amp;",Trend7:="&amp;$N$8&amp;",Trend8:="&amp;$N$9&amp;",Range7:="&amp;$O$8&amp;",Range8:="&amp;$O$9&amp;",Range9:="&amp;$O$10&amp;",Range10:="&amp;$O$11&amp;",Range11:="&amp;$O$12&amp;",Range12:="&amp;$O$13&amp;")", "Bar", "", "Close",$A$4,-B766,,,,,"T")</f>
        <v>0</v>
      </c>
      <c r="K766" s="4" t="str">
        <f t="shared" si="71"/>
        <v/>
      </c>
      <c r="S766" s="4"/>
      <c r="W766" s="7">
        <f t="shared" si="73"/>
        <v>4546.25</v>
      </c>
      <c r="X766" s="7">
        <f t="shared" si="74"/>
        <v>4635.75</v>
      </c>
      <c r="Y766" s="7">
        <f t="shared" si="75"/>
        <v>4544.75</v>
      </c>
      <c r="Z766" s="7">
        <f t="shared" si="76"/>
        <v>4629</v>
      </c>
    </row>
    <row r="767" spans="2:26" x14ac:dyDescent="0.25">
      <c r="B767" s="2">
        <f t="shared" si="72"/>
        <v>765</v>
      </c>
      <c r="C767" s="3">
        <f xml:space="preserve"> RTD("cqg.rtd",,"StudyData", $A$2, "BAR", "", "Time", $A$4,-$B767,$A$6,$A$10, "","False","T")</f>
        <v>44697</v>
      </c>
      <c r="D767" s="15">
        <f xml:space="preserve"> RTD("cqg.rtd",,"StudyData", $A$2, "BAR", "", "Time", $A$4,-$B767,$A$6,$A$10, "","False","T")</f>
        <v>44697</v>
      </c>
      <c r="E767" s="4" t="str">
        <f xml:space="preserve"> TEXT(RTD("cqg.rtd",,"StudyData", $A$2, "BAR", "", "Open", $A$4, -$B767, $A$6,$A$10,,$A$8,$A$12),$A$15)</f>
        <v>4569.25</v>
      </c>
      <c r="F767" s="4" t="str">
        <f xml:space="preserve"> TEXT(RTD("cqg.rtd",,"StudyData", $A$2, "BAR", "", "High", $A$4, -$B767, $A$6,$A$10,,$A$8,$A$12),$A$15)</f>
        <v>4587.75</v>
      </c>
      <c r="G767" s="4" t="str">
        <f xml:space="preserve"> TEXT(RTD("cqg.rtd",,"StudyData", $A$2, "BAR", "", "Low", $A$4, -$B767, $A$6,$A$10,,$A$8,$A$12),$A$15)</f>
        <v>4523.75</v>
      </c>
      <c r="H767" s="4" t="str">
        <f>TEXT(RTD("cqg.rtd",,"StudyData", $A$2, "BAR", "", "Close", $A$4, -$B767, $A$6,$A$10,,$A$8,$A$12),$A$15)</f>
        <v>4549.00</v>
      </c>
      <c r="I767" s="5">
        <f xml:space="preserve"> RTD("cqg.rtd",,"StudyData", $A$2, "Vol", "VolType=auto, CoCType=Contract", "Vol",$A$4, -$B767, $A$6,$A$10,,$A$8,$A$12)</f>
        <v>1695198</v>
      </c>
      <c r="J767" s="1">
        <f>RTD("cqg.rtd",,"StudyData","CSForm("&amp;$A$2&amp;",Trend1:="&amp;$N$2&amp;",Trend2:="&amp;$N$3&amp;",Trend3:="&amp;$N$4&amp;",Trend4:="&amp;$N$5&amp;",Trend5:="&amp;$N$6&amp;",Trend6:="&amp;$N$7&amp;",Trend7:="&amp;$N$8&amp;",Trend8:="&amp;$N$9&amp;",Range7:="&amp;$O$8&amp;",Range8:="&amp;$O$9&amp;",Range9:="&amp;$O$10&amp;",Range10:="&amp;$O$11&amp;",Range11:="&amp;$O$12&amp;",Range12:="&amp;$O$13&amp;")", "Bar", "", "Close",$A$4,-B767,,,,,"T")</f>
        <v>0</v>
      </c>
      <c r="K767" s="4" t="str">
        <f t="shared" si="71"/>
        <v/>
      </c>
      <c r="S767" s="4"/>
      <c r="W767" s="7">
        <f t="shared" si="73"/>
        <v>4569.25</v>
      </c>
      <c r="X767" s="7">
        <f t="shared" si="74"/>
        <v>4587.75</v>
      </c>
      <c r="Y767" s="7">
        <f t="shared" si="75"/>
        <v>4523.75</v>
      </c>
      <c r="Z767" s="7">
        <f t="shared" si="76"/>
        <v>4549</v>
      </c>
    </row>
    <row r="768" spans="2:26" x14ac:dyDescent="0.25">
      <c r="B768" s="2">
        <f t="shared" si="72"/>
        <v>766</v>
      </c>
      <c r="C768" s="3">
        <f xml:space="preserve"> RTD("cqg.rtd",,"StudyData", $A$2, "BAR", "", "Time", $A$4,-$B768,$A$6,$A$10, "","False","T")</f>
        <v>44694</v>
      </c>
      <c r="D768" s="15">
        <f xml:space="preserve"> RTD("cqg.rtd",,"StudyData", $A$2, "BAR", "", "Time", $A$4,-$B768,$A$6,$A$10, "","False","T")</f>
        <v>44694</v>
      </c>
      <c r="E768" s="4" t="str">
        <f xml:space="preserve"> TEXT(RTD("cqg.rtd",,"StudyData", $A$2, "BAR", "", "Open", $A$4, -$B768, $A$6,$A$10,,$A$8,$A$12),$A$15)</f>
        <v>4460.50</v>
      </c>
      <c r="F768" s="4" t="str">
        <f xml:space="preserve"> TEXT(RTD("cqg.rtd",,"StudyData", $A$2, "BAR", "", "High", $A$4, -$B768, $A$6,$A$10,,$A$8,$A$12),$A$15)</f>
        <v>4580.25</v>
      </c>
      <c r="G768" s="4" t="str">
        <f xml:space="preserve"> TEXT(RTD("cqg.rtd",,"StudyData", $A$2, "BAR", "", "Low", $A$4, -$B768, $A$6,$A$10,,$A$8,$A$12),$A$15)</f>
        <v>4459.75</v>
      </c>
      <c r="H768" s="4" t="str">
        <f>TEXT(RTD("cqg.rtd",,"StudyData", $A$2, "BAR", "", "Close", $A$4, -$B768, $A$6,$A$10,,$A$8,$A$12),$A$15)</f>
        <v>4564.00</v>
      </c>
      <c r="I768" s="5">
        <f xml:space="preserve"> RTD("cqg.rtd",,"StudyData", $A$2, "Vol", "VolType=auto, CoCType=Contract", "Vol",$A$4, -$B768, $A$6,$A$10,,$A$8,$A$12)</f>
        <v>1859074</v>
      </c>
      <c r="J768" s="1">
        <f>RTD("cqg.rtd",,"StudyData","CSForm("&amp;$A$2&amp;",Trend1:="&amp;$N$2&amp;",Trend2:="&amp;$N$3&amp;",Trend3:="&amp;$N$4&amp;",Trend4:="&amp;$N$5&amp;",Trend5:="&amp;$N$6&amp;",Trend6:="&amp;$N$7&amp;",Trend7:="&amp;$N$8&amp;",Trend8:="&amp;$N$9&amp;",Range7:="&amp;$O$8&amp;",Range8:="&amp;$O$9&amp;",Range9:="&amp;$O$10&amp;",Range10:="&amp;$O$11&amp;",Range11:="&amp;$O$12&amp;",Range12:="&amp;$O$13&amp;")", "Bar", "", "Close",$A$4,-B768,,,,,"T")</f>
        <v>1</v>
      </c>
      <c r="K768" s="4" t="str">
        <f t="shared" si="71"/>
        <v>Engulfing Bullish (EG)</v>
      </c>
      <c r="S768" s="4"/>
      <c r="W768" s="7">
        <f t="shared" si="73"/>
        <v>4460.5</v>
      </c>
      <c r="X768" s="7">
        <f t="shared" si="74"/>
        <v>4580.25</v>
      </c>
      <c r="Y768" s="7">
        <f t="shared" si="75"/>
        <v>4459.75</v>
      </c>
      <c r="Z768" s="7">
        <f t="shared" si="76"/>
        <v>4564</v>
      </c>
    </row>
    <row r="769" spans="2:26" x14ac:dyDescent="0.25">
      <c r="B769" s="2">
        <f t="shared" si="72"/>
        <v>767</v>
      </c>
      <c r="C769" s="3">
        <f xml:space="preserve"> RTD("cqg.rtd",,"StudyData", $A$2, "BAR", "", "Time", $A$4,-$B769,$A$6,$A$10, "","False","T")</f>
        <v>44693</v>
      </c>
      <c r="D769" s="15">
        <f xml:space="preserve"> RTD("cqg.rtd",,"StudyData", $A$2, "BAR", "", "Time", $A$4,-$B769,$A$6,$A$10, "","False","T")</f>
        <v>44693</v>
      </c>
      <c r="E769" s="4" t="str">
        <f xml:space="preserve"> TEXT(RTD("cqg.rtd",,"StudyData", $A$2, "BAR", "", "Open", $A$4, -$B769, $A$6,$A$10,,$A$8,$A$12),$A$15)</f>
        <v>4484.00</v>
      </c>
      <c r="F769" s="4" t="str">
        <f xml:space="preserve"> TEXT(RTD("cqg.rtd",,"StudyData", $A$2, "BAR", "", "High", $A$4, -$B769, $A$6,$A$10,,$A$8,$A$12),$A$15)</f>
        <v>4506.00</v>
      </c>
      <c r="G769" s="4" t="str">
        <f xml:space="preserve"> TEXT(RTD("cqg.rtd",,"StudyData", $A$2, "BAR", "", "Low", $A$4, -$B769, $A$6,$A$10,,$A$8,$A$12),$A$15)</f>
        <v>4399.25</v>
      </c>
      <c r="H769" s="4" t="str">
        <f>TEXT(RTD("cqg.rtd",,"StudyData", $A$2, "BAR", "", "Close", $A$4, -$B769, $A$6,$A$10,,$A$8,$A$12),$A$15)</f>
        <v>4471.50</v>
      </c>
      <c r="I769" s="5">
        <f xml:space="preserve"> RTD("cqg.rtd",,"StudyData", $A$2, "Vol", "VolType=auto, CoCType=Contract", "Vol",$A$4, -$B769, $A$6,$A$10,,$A$8,$A$12)</f>
        <v>2380563</v>
      </c>
      <c r="J769" s="1">
        <f>RTD("cqg.rtd",,"StudyData","CSForm("&amp;$A$2&amp;",Trend1:="&amp;$N$2&amp;",Trend2:="&amp;$N$3&amp;",Trend3:="&amp;$N$4&amp;",Trend4:="&amp;$N$5&amp;",Trend5:="&amp;$N$6&amp;",Trend6:="&amp;$N$7&amp;",Trend7:="&amp;$N$8&amp;",Trend8:="&amp;$N$9&amp;",Range7:="&amp;$O$8&amp;",Range8:="&amp;$O$9&amp;",Range9:="&amp;$O$10&amp;",Range10:="&amp;$O$11&amp;",Range11:="&amp;$O$12&amp;",Range12:="&amp;$O$13&amp;")", "Bar", "", "Close",$A$4,-B769,,,,,"T")</f>
        <v>0</v>
      </c>
      <c r="K769" s="4" t="str">
        <f t="shared" si="71"/>
        <v/>
      </c>
      <c r="S769" s="4"/>
      <c r="W769" s="7">
        <f t="shared" si="73"/>
        <v>4484</v>
      </c>
      <c r="X769" s="7">
        <f t="shared" si="74"/>
        <v>4506</v>
      </c>
      <c r="Y769" s="7">
        <f t="shared" si="75"/>
        <v>4399.25</v>
      </c>
      <c r="Z769" s="7">
        <f t="shared" si="76"/>
        <v>4471.5</v>
      </c>
    </row>
    <row r="770" spans="2:26" x14ac:dyDescent="0.25">
      <c r="B770" s="2">
        <f t="shared" si="72"/>
        <v>768</v>
      </c>
      <c r="C770" s="3">
        <f xml:space="preserve"> RTD("cqg.rtd",,"StudyData", $A$2, "BAR", "", "Time", $A$4,-$B770,$A$6,$A$10, "","False","T")</f>
        <v>44692</v>
      </c>
      <c r="D770" s="15">
        <f xml:space="preserve"> RTD("cqg.rtd",,"StudyData", $A$2, "BAR", "", "Time", $A$4,-$B770,$A$6,$A$10, "","False","T")</f>
        <v>44692</v>
      </c>
      <c r="E770" s="4" t="str">
        <f xml:space="preserve"> TEXT(RTD("cqg.rtd",,"StudyData", $A$2, "BAR", "", "Open", $A$4, -$B770, $A$6,$A$10,,$A$8,$A$12),$A$15)</f>
        <v>4534.75</v>
      </c>
      <c r="F770" s="4" t="str">
        <f xml:space="preserve"> TEXT(RTD("cqg.rtd",,"StudyData", $A$2, "BAR", "", "High", $A$4, -$B770, $A$6,$A$10,,$A$8,$A$12),$A$15)</f>
        <v>4594.75</v>
      </c>
      <c r="G770" s="4" t="str">
        <f xml:space="preserve"> TEXT(RTD("cqg.rtd",,"StudyData", $A$2, "BAR", "", "Low", $A$4, -$B770, $A$6,$A$10,,$A$8,$A$12),$A$15)</f>
        <v>4468.00</v>
      </c>
      <c r="H770" s="4" t="str">
        <f>TEXT(RTD("cqg.rtd",,"StudyData", $A$2, "BAR", "", "Close", $A$4, -$B770, $A$6,$A$10,,$A$8,$A$12),$A$15)</f>
        <v>4474.50</v>
      </c>
      <c r="I770" s="5">
        <f xml:space="preserve"> RTD("cqg.rtd",,"StudyData", $A$2, "Vol", "VolType=auto, CoCType=Contract", "Vol",$A$4, -$B770, $A$6,$A$10,,$A$8,$A$12)</f>
        <v>2157244</v>
      </c>
      <c r="J770" s="1">
        <f>RTD("cqg.rtd",,"StudyData","CSForm("&amp;$A$2&amp;",Trend1:="&amp;$N$2&amp;",Trend2:="&amp;$N$3&amp;",Trend3:="&amp;$N$4&amp;",Trend4:="&amp;$N$5&amp;",Trend5:="&amp;$N$6&amp;",Trend6:="&amp;$N$7&amp;",Trend7:="&amp;$N$8&amp;",Trend8:="&amp;$N$9&amp;",Range7:="&amp;$O$8&amp;",Range8:="&amp;$O$9&amp;",Range9:="&amp;$O$10&amp;",Range10:="&amp;$O$11&amp;",Range11:="&amp;$O$12&amp;",Range12:="&amp;$O$13&amp;")", "Bar", "", "Close",$A$4,-B770,,,,,"T")</f>
        <v>0</v>
      </c>
      <c r="K770" s="4" t="str">
        <f t="shared" si="71"/>
        <v/>
      </c>
      <c r="S770" s="4"/>
      <c r="W770" s="7">
        <f t="shared" si="73"/>
        <v>4534.75</v>
      </c>
      <c r="X770" s="7">
        <f t="shared" si="74"/>
        <v>4594.75</v>
      </c>
      <c r="Y770" s="7">
        <f t="shared" si="75"/>
        <v>4468</v>
      </c>
      <c r="Z770" s="7">
        <f t="shared" si="76"/>
        <v>4474.5</v>
      </c>
    </row>
    <row r="771" spans="2:26" x14ac:dyDescent="0.25">
      <c r="B771" s="2">
        <f t="shared" si="72"/>
        <v>769</v>
      </c>
      <c r="C771" s="3">
        <f xml:space="preserve"> RTD("cqg.rtd",,"StudyData", $A$2, "BAR", "", "Time", $A$4,-$B771,$A$6,$A$10, "","False","T")</f>
        <v>44691</v>
      </c>
      <c r="D771" s="15">
        <f xml:space="preserve"> RTD("cqg.rtd",,"StudyData", $A$2, "BAR", "", "Time", $A$4,-$B771,$A$6,$A$10, "","False","T")</f>
        <v>44691</v>
      </c>
      <c r="E771" s="4" t="str">
        <f xml:space="preserve"> TEXT(RTD("cqg.rtd",,"StudyData", $A$2, "BAR", "", "Open", $A$4, -$B771, $A$6,$A$10,,$A$8,$A$12),$A$15)</f>
        <v>4537.50</v>
      </c>
      <c r="F771" s="4" t="str">
        <f xml:space="preserve"> TEXT(RTD("cqg.rtd",,"StudyData", $A$2, "BAR", "", "High", $A$4, -$B771, $A$6,$A$10,,$A$8,$A$12),$A$15)</f>
        <v>4609.75</v>
      </c>
      <c r="G771" s="4" t="str">
        <f xml:space="preserve"> TEXT(RTD("cqg.rtd",,"StudyData", $A$2, "BAR", "", "Low", $A$4, -$B771, $A$6,$A$10,,$A$8,$A$12),$A$15)</f>
        <v>4497.25</v>
      </c>
      <c r="H771" s="4" t="str">
        <f>TEXT(RTD("cqg.rtd",,"StudyData", $A$2, "BAR", "", "Close", $A$4, -$B771, $A$6,$A$10,,$A$8,$A$12),$A$15)</f>
        <v>4541.00</v>
      </c>
      <c r="I771" s="5">
        <f xml:space="preserve"> RTD("cqg.rtd",,"StudyData", $A$2, "Vol", "VolType=auto, CoCType=Contract", "Vol",$A$4, -$B771, $A$6,$A$10,,$A$8,$A$12)</f>
        <v>2247750</v>
      </c>
      <c r="J771" s="1">
        <f>RTD("cqg.rtd",,"StudyData","CSForm("&amp;$A$2&amp;",Trend1:="&amp;$N$2&amp;",Trend2:="&amp;$N$3&amp;",Trend3:="&amp;$N$4&amp;",Trend4:="&amp;$N$5&amp;",Trend5:="&amp;$N$6&amp;",Trend6:="&amp;$N$7&amp;",Trend7:="&amp;$N$8&amp;",Trend8:="&amp;$N$9&amp;",Range7:="&amp;$O$8&amp;",Range8:="&amp;$O$9&amp;",Range9:="&amp;$O$10&amp;",Range10:="&amp;$O$11&amp;",Range11:="&amp;$O$12&amp;",Range12:="&amp;$O$13&amp;")", "Bar", "", "Close",$A$4,-B771,,,,,"T")</f>
        <v>7</v>
      </c>
      <c r="K771" s="4" t="str">
        <f t="shared" ref="K771:K834" si="77">IF(J771=0,"",VLOOKUP(J771,$L$2:$M$16,2,FALSE))</f>
        <v>Harami Bullish (HI)</v>
      </c>
      <c r="S771" s="4"/>
      <c r="W771" s="7">
        <f t="shared" si="73"/>
        <v>4537.5</v>
      </c>
      <c r="X771" s="7">
        <f t="shared" si="74"/>
        <v>4609.75</v>
      </c>
      <c r="Y771" s="7">
        <f t="shared" si="75"/>
        <v>4497.25</v>
      </c>
      <c r="Z771" s="7">
        <f t="shared" si="76"/>
        <v>4541</v>
      </c>
    </row>
    <row r="772" spans="2:26" x14ac:dyDescent="0.25">
      <c r="B772" s="2">
        <f t="shared" ref="B772:B835" si="78">B771+1</f>
        <v>770</v>
      </c>
      <c r="C772" s="3">
        <f xml:space="preserve"> RTD("cqg.rtd",,"StudyData", $A$2, "BAR", "", "Time", $A$4,-$B772,$A$6,$A$10, "","False","T")</f>
        <v>44690</v>
      </c>
      <c r="D772" s="15">
        <f xml:space="preserve"> RTD("cqg.rtd",,"StudyData", $A$2, "BAR", "", "Time", $A$4,-$B772,$A$6,$A$10, "","False","T")</f>
        <v>44690</v>
      </c>
      <c r="E772" s="4" t="str">
        <f xml:space="preserve"> TEXT(RTD("cqg.rtd",,"StudyData", $A$2, "BAR", "", "Open", $A$4, -$B772, $A$6,$A$10,,$A$8,$A$12),$A$15)</f>
        <v>4631.50</v>
      </c>
      <c r="F772" s="4" t="str">
        <f xml:space="preserve"> TEXT(RTD("cqg.rtd",,"StudyData", $A$2, "BAR", "", "High", $A$4, -$B772, $A$6,$A$10,,$A$8,$A$12),$A$15)</f>
        <v>4643.25</v>
      </c>
      <c r="G772" s="4" t="str">
        <f xml:space="preserve"> TEXT(RTD("cqg.rtd",,"StudyData", $A$2, "BAR", "", "Low", $A$4, -$B772, $A$6,$A$10,,$A$8,$A$12),$A$15)</f>
        <v>4514.25</v>
      </c>
      <c r="H772" s="4" t="str">
        <f>TEXT(RTD("cqg.rtd",,"StudyData", $A$2, "BAR", "", "Close", $A$4, -$B772, $A$6,$A$10,,$A$8,$A$12),$A$15)</f>
        <v>4531.75</v>
      </c>
      <c r="I772" s="5">
        <f xml:space="preserve"> RTD("cqg.rtd",,"StudyData", $A$2, "Vol", "VolType=auto, CoCType=Contract", "Vol",$A$4, -$B772, $A$6,$A$10,,$A$8,$A$12)</f>
        <v>2139992</v>
      </c>
      <c r="J772" s="1">
        <f>RTD("cqg.rtd",,"StudyData","CSForm("&amp;$A$2&amp;",Trend1:="&amp;$N$2&amp;",Trend2:="&amp;$N$3&amp;",Trend3:="&amp;$N$4&amp;",Trend4:="&amp;$N$5&amp;",Trend5:="&amp;$N$6&amp;",Trend6:="&amp;$N$7&amp;",Trend7:="&amp;$N$8&amp;",Trend8:="&amp;$N$9&amp;",Range7:="&amp;$O$8&amp;",Range8:="&amp;$O$9&amp;",Range9:="&amp;$O$10&amp;",Range10:="&amp;$O$11&amp;",Range11:="&amp;$O$12&amp;",Range12:="&amp;$O$13&amp;")", "Bar", "", "Close",$A$4,-B772,,,,,"T")</f>
        <v>0</v>
      </c>
      <c r="K772" s="4" t="str">
        <f t="shared" si="77"/>
        <v/>
      </c>
      <c r="S772" s="4"/>
      <c r="W772" s="7">
        <f t="shared" si="73"/>
        <v>4631.5</v>
      </c>
      <c r="X772" s="7">
        <f t="shared" si="74"/>
        <v>4643.25</v>
      </c>
      <c r="Y772" s="7">
        <f t="shared" si="75"/>
        <v>4514.25</v>
      </c>
      <c r="Z772" s="7">
        <f t="shared" si="76"/>
        <v>4531.75</v>
      </c>
    </row>
    <row r="773" spans="2:26" x14ac:dyDescent="0.25">
      <c r="B773" s="2">
        <f t="shared" si="78"/>
        <v>771</v>
      </c>
      <c r="C773" s="3">
        <f xml:space="preserve"> RTD("cqg.rtd",,"StudyData", $A$2, "BAR", "", "Time", $A$4,-$B773,$A$6,$A$10, "","False","T")</f>
        <v>44687</v>
      </c>
      <c r="D773" s="15">
        <f xml:space="preserve"> RTD("cqg.rtd",,"StudyData", $A$2, "BAR", "", "Time", $A$4,-$B773,$A$6,$A$10, "","False","T")</f>
        <v>44687</v>
      </c>
      <c r="E773" s="4" t="str">
        <f xml:space="preserve"> TEXT(RTD("cqg.rtd",,"StudyData", $A$2, "BAR", "", "Open", $A$4, -$B773, $A$6,$A$10,,$A$8,$A$12),$A$15)</f>
        <v>4690.75</v>
      </c>
      <c r="F773" s="4" t="str">
        <f xml:space="preserve"> TEXT(RTD("cqg.rtd",,"StudyData", $A$2, "BAR", "", "High", $A$4, -$B773, $A$6,$A$10,,$A$8,$A$12),$A$15)</f>
        <v>4697.50</v>
      </c>
      <c r="G773" s="4" t="str">
        <f xml:space="preserve"> TEXT(RTD("cqg.rtd",,"StudyData", $A$2, "BAR", "", "Low", $A$4, -$B773, $A$6,$A$10,,$A$8,$A$12),$A$15)</f>
        <v>4606.25</v>
      </c>
      <c r="H773" s="4" t="str">
        <f>TEXT(RTD("cqg.rtd",,"StudyData", $A$2, "BAR", "", "Close", $A$4, -$B773, $A$6,$A$10,,$A$8,$A$12),$A$15)</f>
        <v>4663.75</v>
      </c>
      <c r="I773" s="5">
        <f xml:space="preserve"> RTD("cqg.rtd",,"StudyData", $A$2, "Vol", "VolType=auto, CoCType=Contract", "Vol",$A$4, -$B773, $A$6,$A$10,,$A$8,$A$12)</f>
        <v>2310919</v>
      </c>
      <c r="J773" s="1">
        <f>RTD("cqg.rtd",,"StudyData","CSForm("&amp;$A$2&amp;",Trend1:="&amp;$N$2&amp;",Trend2:="&amp;$N$3&amp;",Trend3:="&amp;$N$4&amp;",Trend4:="&amp;$N$5&amp;",Trend5:="&amp;$N$6&amp;",Trend6:="&amp;$N$7&amp;",Trend7:="&amp;$N$8&amp;",Trend8:="&amp;$N$9&amp;",Range7:="&amp;$O$8&amp;",Range8:="&amp;$O$9&amp;",Range9:="&amp;$O$10&amp;",Range10:="&amp;$O$11&amp;",Range11:="&amp;$O$12&amp;",Range12:="&amp;$O$13&amp;")", "Bar", "", "Close",$A$4,-B773,,,,,"T")</f>
        <v>3</v>
      </c>
      <c r="K773" s="4" t="str">
        <f t="shared" si="77"/>
        <v>Hammer (HR)</v>
      </c>
      <c r="S773" s="4"/>
      <c r="W773" s="7">
        <f t="shared" si="73"/>
        <v>4690.75</v>
      </c>
      <c r="X773" s="7">
        <f t="shared" si="74"/>
        <v>4697.5</v>
      </c>
      <c r="Y773" s="7">
        <f t="shared" si="75"/>
        <v>4606.25</v>
      </c>
      <c r="Z773" s="7">
        <f t="shared" si="76"/>
        <v>4663.75</v>
      </c>
    </row>
    <row r="774" spans="2:26" x14ac:dyDescent="0.25">
      <c r="B774" s="2">
        <f t="shared" si="78"/>
        <v>772</v>
      </c>
      <c r="C774" s="3">
        <f xml:space="preserve"> RTD("cqg.rtd",,"StudyData", $A$2, "BAR", "", "Time", $A$4,-$B774,$A$6,$A$10, "","False","T")</f>
        <v>44686</v>
      </c>
      <c r="D774" s="15">
        <f xml:space="preserve"> RTD("cqg.rtd",,"StudyData", $A$2, "BAR", "", "Time", $A$4,-$B774,$A$6,$A$10, "","False","T")</f>
        <v>44686</v>
      </c>
      <c r="E774" s="4" t="str">
        <f xml:space="preserve"> TEXT(RTD("cqg.rtd",,"StudyData", $A$2, "BAR", "", "Open", $A$4, -$B774, $A$6,$A$10,,$A$8,$A$12),$A$15)</f>
        <v>4834.00</v>
      </c>
      <c r="F774" s="4" t="str">
        <f xml:space="preserve"> TEXT(RTD("cqg.rtd",,"StudyData", $A$2, "BAR", "", "High", $A$4, -$B774, $A$6,$A$10,,$A$8,$A$12),$A$15)</f>
        <v>4845.00</v>
      </c>
      <c r="G774" s="4" t="str">
        <f xml:space="preserve"> TEXT(RTD("cqg.rtd",,"StudyData", $A$2, "BAR", "", "Low", $A$4, -$B774, $A$6,$A$10,,$A$8,$A$12),$A$15)</f>
        <v>4643.50</v>
      </c>
      <c r="H774" s="4" t="str">
        <f>TEXT(RTD("cqg.rtd",,"StudyData", $A$2, "BAR", "", "Close", $A$4, -$B774, $A$6,$A$10,,$A$8,$A$12),$A$15)</f>
        <v>4687.50</v>
      </c>
      <c r="I774" s="5">
        <f xml:space="preserve"> RTD("cqg.rtd",,"StudyData", $A$2, "Vol", "VolType=auto, CoCType=Contract", "Vol",$A$4, -$B774, $A$6,$A$10,,$A$8,$A$12)</f>
        <v>2389422</v>
      </c>
      <c r="J774" s="1">
        <f>RTD("cqg.rtd",,"StudyData","CSForm("&amp;$A$2&amp;",Trend1:="&amp;$N$2&amp;",Trend2:="&amp;$N$3&amp;",Trend3:="&amp;$N$4&amp;",Trend4:="&amp;$N$5&amp;",Trend5:="&amp;$N$6&amp;",Trend6:="&amp;$N$7&amp;",Trend7:="&amp;$N$8&amp;",Trend8:="&amp;$N$9&amp;",Range7:="&amp;$O$8&amp;",Range8:="&amp;$O$9&amp;",Range9:="&amp;$O$10&amp;",Range10:="&amp;$O$11&amp;",Range11:="&amp;$O$12&amp;",Range12:="&amp;$O$13&amp;")", "Bar", "", "Close",$A$4,-B774,,,,,"T")</f>
        <v>0</v>
      </c>
      <c r="K774" s="4" t="str">
        <f t="shared" si="77"/>
        <v/>
      </c>
      <c r="S774" s="4"/>
      <c r="W774" s="7">
        <f t="shared" si="73"/>
        <v>4834</v>
      </c>
      <c r="X774" s="7">
        <f t="shared" si="74"/>
        <v>4845</v>
      </c>
      <c r="Y774" s="7">
        <f t="shared" si="75"/>
        <v>4643.5</v>
      </c>
      <c r="Z774" s="7">
        <f t="shared" si="76"/>
        <v>4687.5</v>
      </c>
    </row>
    <row r="775" spans="2:26" x14ac:dyDescent="0.25">
      <c r="B775" s="2">
        <f t="shared" si="78"/>
        <v>773</v>
      </c>
      <c r="C775" s="3">
        <f xml:space="preserve"> RTD("cqg.rtd",,"StudyData", $A$2, "BAR", "", "Time", $A$4,-$B775,$A$6,$A$10, "","False","T")</f>
        <v>44685</v>
      </c>
      <c r="D775" s="15">
        <f xml:space="preserve"> RTD("cqg.rtd",,"StudyData", $A$2, "BAR", "", "Time", $A$4,-$B775,$A$6,$A$10, "","False","T")</f>
        <v>44685</v>
      </c>
      <c r="E775" s="4" t="str">
        <f xml:space="preserve"> TEXT(RTD("cqg.rtd",,"StudyData", $A$2, "BAR", "", "Open", $A$4, -$B775, $A$6,$A$10,,$A$8,$A$12),$A$15)</f>
        <v>4715.50</v>
      </c>
      <c r="F775" s="4" t="str">
        <f xml:space="preserve"> TEXT(RTD("cqg.rtd",,"StudyData", $A$2, "BAR", "", "High", $A$4, -$B775, $A$6,$A$10,,$A$8,$A$12),$A$15)</f>
        <v>4847.25</v>
      </c>
      <c r="G775" s="4" t="str">
        <f xml:space="preserve"> TEXT(RTD("cqg.rtd",,"StudyData", $A$2, "BAR", "", "Low", $A$4, -$B775, $A$6,$A$10,,$A$8,$A$12),$A$15)</f>
        <v>4687.00</v>
      </c>
      <c r="H775" s="4" t="str">
        <f>TEXT(RTD("cqg.rtd",,"StudyData", $A$2, "BAR", "", "Close", $A$4, -$B775, $A$6,$A$10,,$A$8,$A$12),$A$15)</f>
        <v>4839.50</v>
      </c>
      <c r="I775" s="5">
        <f xml:space="preserve"> RTD("cqg.rtd",,"StudyData", $A$2, "Vol", "VolType=auto, CoCType=Contract", "Vol",$A$4, -$B775, $A$6,$A$10,,$A$8,$A$12)</f>
        <v>1783477</v>
      </c>
      <c r="J775" s="1">
        <f>RTD("cqg.rtd",,"StudyData","CSForm("&amp;$A$2&amp;",Trend1:="&amp;$N$2&amp;",Trend2:="&amp;$N$3&amp;",Trend3:="&amp;$N$4&amp;",Trend4:="&amp;$N$5&amp;",Trend5:="&amp;$N$6&amp;",Trend6:="&amp;$N$7&amp;",Trend7:="&amp;$N$8&amp;",Trend8:="&amp;$N$9&amp;",Range7:="&amp;$O$8&amp;",Range8:="&amp;$O$9&amp;",Range9:="&amp;$O$10&amp;",Range10:="&amp;$O$11&amp;",Range11:="&amp;$O$12&amp;",Range12:="&amp;$O$13&amp;")", "Bar", "", "Close",$A$4,-B775,,,,,"T")</f>
        <v>0</v>
      </c>
      <c r="K775" s="4" t="str">
        <f t="shared" si="77"/>
        <v/>
      </c>
      <c r="S775" s="4"/>
      <c r="W775" s="7">
        <f t="shared" si="73"/>
        <v>4715.5</v>
      </c>
      <c r="X775" s="7">
        <f t="shared" si="74"/>
        <v>4847.25</v>
      </c>
      <c r="Y775" s="7">
        <f t="shared" si="75"/>
        <v>4687</v>
      </c>
      <c r="Z775" s="7">
        <f t="shared" si="76"/>
        <v>4839.5</v>
      </c>
    </row>
    <row r="776" spans="2:26" x14ac:dyDescent="0.25">
      <c r="B776" s="2">
        <f t="shared" si="78"/>
        <v>774</v>
      </c>
      <c r="C776" s="3">
        <f xml:space="preserve"> RTD("cqg.rtd",,"StudyData", $A$2, "BAR", "", "Time", $A$4,-$B776,$A$6,$A$10, "","False","T")</f>
        <v>44684</v>
      </c>
      <c r="D776" s="15">
        <f xml:space="preserve"> RTD("cqg.rtd",,"StudyData", $A$2, "BAR", "", "Time", $A$4,-$B776,$A$6,$A$10, "","False","T")</f>
        <v>44684</v>
      </c>
      <c r="E776" s="4" t="str">
        <f xml:space="preserve"> TEXT(RTD("cqg.rtd",,"StudyData", $A$2, "BAR", "", "Open", $A$4, -$B776, $A$6,$A$10,,$A$8,$A$12),$A$15)</f>
        <v>4689.75</v>
      </c>
      <c r="F776" s="4" t="str">
        <f xml:space="preserve"> TEXT(RTD("cqg.rtd",,"StudyData", $A$2, "BAR", "", "High", $A$4, -$B776, $A$6,$A$10,,$A$8,$A$12),$A$15)</f>
        <v>4740.00</v>
      </c>
      <c r="G776" s="4" t="str">
        <f xml:space="preserve"> TEXT(RTD("cqg.rtd",,"StudyData", $A$2, "BAR", "", "Low", $A$4, -$B776, $A$6,$A$10,,$A$8,$A$12),$A$15)</f>
        <v>4673.25</v>
      </c>
      <c r="H776" s="4" t="str">
        <f>TEXT(RTD("cqg.rtd",,"StudyData", $A$2, "BAR", "", "Close", $A$4, -$B776, $A$6,$A$10,,$A$8,$A$12),$A$15)</f>
        <v>4713.50</v>
      </c>
      <c r="I776" s="5">
        <f xml:space="preserve"> RTD("cqg.rtd",,"StudyData", $A$2, "Vol", "VolType=auto, CoCType=Contract", "Vol",$A$4, -$B776, $A$6,$A$10,,$A$8,$A$12)</f>
        <v>1678497</v>
      </c>
      <c r="J776" s="1">
        <f>RTD("cqg.rtd",,"StudyData","CSForm("&amp;$A$2&amp;",Trend1:="&amp;$N$2&amp;",Trend2:="&amp;$N$3&amp;",Trend3:="&amp;$N$4&amp;",Trend4:="&amp;$N$5&amp;",Trend5:="&amp;$N$6&amp;",Trend6:="&amp;$N$7&amp;",Trend7:="&amp;$N$8&amp;",Trend8:="&amp;$N$9&amp;",Range7:="&amp;$O$8&amp;",Range8:="&amp;$O$9&amp;",Range9:="&amp;$O$10&amp;",Range10:="&amp;$O$11&amp;",Range11:="&amp;$O$12&amp;",Range12:="&amp;$O$13&amp;")", "Bar", "", "Close",$A$4,-B776,,,,,"T")</f>
        <v>0</v>
      </c>
      <c r="K776" s="4" t="str">
        <f t="shared" si="77"/>
        <v/>
      </c>
      <c r="S776" s="4"/>
      <c r="W776" s="7">
        <f t="shared" si="73"/>
        <v>4689.75</v>
      </c>
      <c r="X776" s="7">
        <f t="shared" si="74"/>
        <v>4740</v>
      </c>
      <c r="Y776" s="7">
        <f t="shared" si="75"/>
        <v>4673.25</v>
      </c>
      <c r="Z776" s="7">
        <f t="shared" si="76"/>
        <v>4713.5</v>
      </c>
    </row>
    <row r="777" spans="2:26" x14ac:dyDescent="0.25">
      <c r="B777" s="2">
        <f t="shared" si="78"/>
        <v>775</v>
      </c>
      <c r="C777" s="3">
        <f xml:space="preserve"> RTD("cqg.rtd",,"StudyData", $A$2, "BAR", "", "Time", $A$4,-$B777,$A$6,$A$10, "","False","T")</f>
        <v>44683</v>
      </c>
      <c r="D777" s="15">
        <f xml:space="preserve"> RTD("cqg.rtd",,"StudyData", $A$2, "BAR", "", "Time", $A$4,-$B777,$A$6,$A$10, "","False","T")</f>
        <v>44683</v>
      </c>
      <c r="E777" s="4" t="str">
        <f xml:space="preserve"> TEXT(RTD("cqg.rtd",,"StudyData", $A$2, "BAR", "", "Open", $A$4, -$B777, $A$6,$A$10,,$A$8,$A$12),$A$15)</f>
        <v>4688.25</v>
      </c>
      <c r="F777" s="4" t="str">
        <f xml:space="preserve"> TEXT(RTD("cqg.rtd",,"StudyData", $A$2, "BAR", "", "High", $A$4, -$B777, $A$6,$A$10,,$A$8,$A$12),$A$15)</f>
        <v>4710.00</v>
      </c>
      <c r="G777" s="4" t="str">
        <f xml:space="preserve"> TEXT(RTD("cqg.rtd",,"StudyData", $A$2, "BAR", "", "Low", $A$4, -$B777, $A$6,$A$10,,$A$8,$A$12),$A$15)</f>
        <v>4600.25</v>
      </c>
      <c r="H777" s="4" t="str">
        <f>TEXT(RTD("cqg.rtd",,"StudyData", $A$2, "BAR", "", "Close", $A$4, -$B777, $A$6,$A$10,,$A$8,$A$12),$A$15)</f>
        <v>4695.25</v>
      </c>
      <c r="I777" s="5">
        <f xml:space="preserve"> RTD("cqg.rtd",,"StudyData", $A$2, "Vol", "VolType=auto, CoCType=Contract", "Vol",$A$4, -$B777, $A$6,$A$10,,$A$8,$A$12)</f>
        <v>2351404</v>
      </c>
      <c r="J777" s="1">
        <f>RTD("cqg.rtd",,"StudyData","CSForm("&amp;$A$2&amp;",Trend1:="&amp;$N$2&amp;",Trend2:="&amp;$N$3&amp;",Trend3:="&amp;$N$4&amp;",Trend4:="&amp;$N$5&amp;",Trend5:="&amp;$N$6&amp;",Trend6:="&amp;$N$7&amp;",Trend7:="&amp;$N$8&amp;",Trend8:="&amp;$N$9&amp;",Range7:="&amp;$O$8&amp;",Range8:="&amp;$O$9&amp;",Range9:="&amp;$O$10&amp;",Range10:="&amp;$O$11&amp;",Range11:="&amp;$O$12&amp;",Range12:="&amp;$O$13&amp;")", "Bar", "", "Close",$A$4,-B777,,,,,"T")</f>
        <v>7</v>
      </c>
      <c r="K777" s="4" t="str">
        <f t="shared" si="77"/>
        <v>Harami Bullish (HI)</v>
      </c>
      <c r="S777" s="4"/>
      <c r="W777" s="7">
        <f t="shared" si="73"/>
        <v>4688.25</v>
      </c>
      <c r="X777" s="7">
        <f t="shared" si="74"/>
        <v>4710</v>
      </c>
      <c r="Y777" s="7">
        <f t="shared" si="75"/>
        <v>4600.25</v>
      </c>
      <c r="Z777" s="7">
        <f t="shared" si="76"/>
        <v>4695.25</v>
      </c>
    </row>
    <row r="778" spans="2:26" x14ac:dyDescent="0.25">
      <c r="B778" s="2">
        <f t="shared" si="78"/>
        <v>776</v>
      </c>
      <c r="C778" s="3">
        <f xml:space="preserve"> RTD("cqg.rtd",,"StudyData", $A$2, "BAR", "", "Time", $A$4,-$B778,$A$6,$A$10, "","False","T")</f>
        <v>44680</v>
      </c>
      <c r="D778" s="15">
        <f xml:space="preserve"> RTD("cqg.rtd",,"StudyData", $A$2, "BAR", "", "Time", $A$4,-$B778,$A$6,$A$10, "","False","T")</f>
        <v>44680</v>
      </c>
      <c r="E778" s="4" t="str">
        <f xml:space="preserve"> TEXT(RTD("cqg.rtd",,"StudyData", $A$2, "BAR", "", "Open", $A$4, -$B778, $A$6,$A$10,,$A$8,$A$12),$A$15)</f>
        <v>4788.25</v>
      </c>
      <c r="F778" s="4" t="str">
        <f xml:space="preserve"> TEXT(RTD("cqg.rtd",,"StudyData", $A$2, "BAR", "", "High", $A$4, -$B778, $A$6,$A$10,,$A$8,$A$12),$A$15)</f>
        <v>4824.00</v>
      </c>
      <c r="G778" s="4" t="str">
        <f xml:space="preserve"> TEXT(RTD("cqg.rtd",,"StudyData", $A$2, "BAR", "", "Low", $A$4, -$B778, $A$6,$A$10,,$A$8,$A$12),$A$15)</f>
        <v>4663.00</v>
      </c>
      <c r="H778" s="4" t="str">
        <f>TEXT(RTD("cqg.rtd",,"StudyData", $A$2, "BAR", "", "Close", $A$4, -$B778, $A$6,$A$10,,$A$8,$A$12),$A$15)</f>
        <v>4671.75</v>
      </c>
      <c r="I778" s="5">
        <f xml:space="preserve"> RTD("cqg.rtd",,"StudyData", $A$2, "Vol", "VolType=auto, CoCType=Contract", "Vol",$A$4, -$B778, $A$6,$A$10,,$A$8,$A$12)</f>
        <v>2117160</v>
      </c>
      <c r="J778" s="1">
        <f>RTD("cqg.rtd",,"StudyData","CSForm("&amp;$A$2&amp;",Trend1:="&amp;$N$2&amp;",Trend2:="&amp;$N$3&amp;",Trend3:="&amp;$N$4&amp;",Trend4:="&amp;$N$5&amp;",Trend5:="&amp;$N$6&amp;",Trend6:="&amp;$N$7&amp;",Trend7:="&amp;$N$8&amp;",Trend8:="&amp;$N$9&amp;",Range7:="&amp;$O$8&amp;",Range8:="&amp;$O$9&amp;",Range9:="&amp;$O$10&amp;",Range10:="&amp;$O$11&amp;",Range11:="&amp;$O$12&amp;",Range12:="&amp;$O$13&amp;")", "Bar", "", "Close",$A$4,-B778,,,,,"T")</f>
        <v>0</v>
      </c>
      <c r="K778" s="4" t="str">
        <f t="shared" si="77"/>
        <v/>
      </c>
      <c r="S778" s="4"/>
      <c r="W778" s="7">
        <f t="shared" si="73"/>
        <v>4788.25</v>
      </c>
      <c r="X778" s="7">
        <f t="shared" si="74"/>
        <v>4824</v>
      </c>
      <c r="Y778" s="7">
        <f t="shared" si="75"/>
        <v>4663</v>
      </c>
      <c r="Z778" s="7">
        <f t="shared" si="76"/>
        <v>4671.75</v>
      </c>
    </row>
    <row r="779" spans="2:26" x14ac:dyDescent="0.25">
      <c r="B779" s="2">
        <f t="shared" si="78"/>
        <v>777</v>
      </c>
      <c r="C779" s="3">
        <f xml:space="preserve"> RTD("cqg.rtd",,"StudyData", $A$2, "BAR", "", "Time", $A$4,-$B779,$A$6,$A$10, "","False","T")</f>
        <v>44679</v>
      </c>
      <c r="D779" s="15">
        <f xml:space="preserve"> RTD("cqg.rtd",,"StudyData", $A$2, "BAR", "", "Time", $A$4,-$B779,$A$6,$A$10, "","False","T")</f>
        <v>44679</v>
      </c>
      <c r="E779" s="4" t="str">
        <f xml:space="preserve"> TEXT(RTD("cqg.rtd",,"StudyData", $A$2, "BAR", "", "Open", $A$4, -$B779, $A$6,$A$10,,$A$8,$A$12),$A$15)</f>
        <v>4757.25</v>
      </c>
      <c r="F779" s="4" t="str">
        <f xml:space="preserve"> TEXT(RTD("cqg.rtd",,"StudyData", $A$2, "BAR", "", "High", $A$4, -$B779, $A$6,$A$10,,$A$8,$A$12),$A$15)</f>
        <v>4847.75</v>
      </c>
      <c r="G779" s="4" t="str">
        <f xml:space="preserve"> TEXT(RTD("cqg.rtd",,"StudyData", $A$2, "BAR", "", "Low", $A$4, -$B779, $A$6,$A$10,,$A$8,$A$12),$A$15)</f>
        <v>4726.75</v>
      </c>
      <c r="H779" s="4" t="str">
        <f>TEXT(RTD("cqg.rtd",,"StudyData", $A$2, "BAR", "", "Close", $A$4, -$B779, $A$6,$A$10,,$A$8,$A$12),$A$15)</f>
        <v>4827.75</v>
      </c>
      <c r="I779" s="5">
        <f xml:space="preserve"> RTD("cqg.rtd",,"StudyData", $A$2, "Vol", "VolType=auto, CoCType=Contract", "Vol",$A$4, -$B779, $A$6,$A$10,,$A$8,$A$12)</f>
        <v>1798644</v>
      </c>
      <c r="J779" s="1">
        <f>RTD("cqg.rtd",,"StudyData","CSForm("&amp;$A$2&amp;",Trend1:="&amp;$N$2&amp;",Trend2:="&amp;$N$3&amp;",Trend3:="&amp;$N$4&amp;",Trend4:="&amp;$N$5&amp;",Trend5:="&amp;$N$6&amp;",Trend6:="&amp;$N$7&amp;",Trend7:="&amp;$N$8&amp;",Trend8:="&amp;$N$9&amp;",Range7:="&amp;$O$8&amp;",Range8:="&amp;$O$9&amp;",Range9:="&amp;$O$10&amp;",Range10:="&amp;$O$11&amp;",Range11:="&amp;$O$12&amp;",Range12:="&amp;$O$13&amp;")", "Bar", "", "Close",$A$4,-B779,,,,,"T")</f>
        <v>0</v>
      </c>
      <c r="K779" s="4" t="str">
        <f t="shared" si="77"/>
        <v/>
      </c>
      <c r="S779" s="4"/>
      <c r="W779" s="7">
        <f t="shared" ref="W779:W842" si="79">E779*1</f>
        <v>4757.25</v>
      </c>
      <c r="X779" s="7">
        <f t="shared" ref="X779:X842" si="80">F779*1</f>
        <v>4847.75</v>
      </c>
      <c r="Y779" s="7">
        <f t="shared" ref="Y779:Y842" si="81">G779*1</f>
        <v>4726.75</v>
      </c>
      <c r="Z779" s="7">
        <f t="shared" ref="Z779:Z842" si="82">H779*1</f>
        <v>4827.75</v>
      </c>
    </row>
    <row r="780" spans="2:26" x14ac:dyDescent="0.25">
      <c r="B780" s="2">
        <f t="shared" si="78"/>
        <v>778</v>
      </c>
      <c r="C780" s="3">
        <f xml:space="preserve"> RTD("cqg.rtd",,"StudyData", $A$2, "BAR", "", "Time", $A$4,-$B780,$A$6,$A$10, "","False","T")</f>
        <v>44678</v>
      </c>
      <c r="D780" s="15">
        <f xml:space="preserve"> RTD("cqg.rtd",,"StudyData", $A$2, "BAR", "", "Time", $A$4,-$B780,$A$6,$A$10, "","False","T")</f>
        <v>44678</v>
      </c>
      <c r="E780" s="4" t="str">
        <f xml:space="preserve"> TEXT(RTD("cqg.rtd",,"StudyData", $A$2, "BAR", "", "Open", $A$4, -$B780, $A$6,$A$10,,$A$8,$A$12),$A$15)</f>
        <v>4693.75</v>
      </c>
      <c r="F780" s="4" t="str">
        <f xml:space="preserve"> TEXT(RTD("cqg.rtd",,"StudyData", $A$2, "BAR", "", "High", $A$4, -$B780, $A$6,$A$10,,$A$8,$A$12),$A$15)</f>
        <v>4780.50</v>
      </c>
      <c r="G780" s="4" t="str">
        <f xml:space="preserve"> TEXT(RTD("cqg.rtd",,"StudyData", $A$2, "BAR", "", "Low", $A$4, -$B780, $A$6,$A$10,,$A$8,$A$12),$A$15)</f>
        <v>4693.25</v>
      </c>
      <c r="H780" s="4" t="str">
        <f>TEXT(RTD("cqg.rtd",,"StudyData", $A$2, "BAR", "", "Close", $A$4, -$B780, $A$6,$A$10,,$A$8,$A$12),$A$15)</f>
        <v>4724.50</v>
      </c>
      <c r="I780" s="5">
        <f xml:space="preserve"> RTD("cqg.rtd",,"StudyData", $A$2, "Vol", "VolType=auto, CoCType=Contract", "Vol",$A$4, -$B780, $A$6,$A$10,,$A$8,$A$12)</f>
        <v>2035627</v>
      </c>
      <c r="J780" s="1">
        <f>RTD("cqg.rtd",,"StudyData","CSForm("&amp;$A$2&amp;",Trend1:="&amp;$N$2&amp;",Trend2:="&amp;$N$3&amp;",Trend3:="&amp;$N$4&amp;",Trend4:="&amp;$N$5&amp;",Trend5:="&amp;$N$6&amp;",Trend6:="&amp;$N$7&amp;",Trend7:="&amp;$N$8&amp;",Trend8:="&amp;$N$9&amp;",Range7:="&amp;$O$8&amp;",Range8:="&amp;$O$9&amp;",Range9:="&amp;$O$10&amp;",Range10:="&amp;$O$11&amp;",Range11:="&amp;$O$12&amp;",Range12:="&amp;$O$13&amp;")", "Bar", "", "Close",$A$4,-B780,,,,,"T")</f>
        <v>0</v>
      </c>
      <c r="K780" s="4" t="str">
        <f t="shared" si="77"/>
        <v/>
      </c>
      <c r="S780" s="4"/>
      <c r="W780" s="7">
        <f t="shared" si="79"/>
        <v>4693.75</v>
      </c>
      <c r="X780" s="7">
        <f t="shared" si="80"/>
        <v>4780.5</v>
      </c>
      <c r="Y780" s="7">
        <f t="shared" si="81"/>
        <v>4693.25</v>
      </c>
      <c r="Z780" s="7">
        <f t="shared" si="82"/>
        <v>4724.5</v>
      </c>
    </row>
    <row r="781" spans="2:26" x14ac:dyDescent="0.25">
      <c r="B781" s="2">
        <f t="shared" si="78"/>
        <v>779</v>
      </c>
      <c r="C781" s="3">
        <f xml:space="preserve"> RTD("cqg.rtd",,"StudyData", $A$2, "BAR", "", "Time", $A$4,-$B781,$A$6,$A$10, "","False","T")</f>
        <v>44677</v>
      </c>
      <c r="D781" s="15">
        <f xml:space="preserve"> RTD("cqg.rtd",,"StudyData", $A$2, "BAR", "", "Time", $A$4,-$B781,$A$6,$A$10, "","False","T")</f>
        <v>44677</v>
      </c>
      <c r="E781" s="4" t="str">
        <f xml:space="preserve"> TEXT(RTD("cqg.rtd",,"StudyData", $A$2, "BAR", "", "Open", $A$4, -$B781, $A$6,$A$10,,$A$8,$A$12),$A$15)</f>
        <v>4838.25</v>
      </c>
      <c r="F781" s="4" t="str">
        <f xml:space="preserve"> TEXT(RTD("cqg.rtd",,"StudyData", $A$2, "BAR", "", "High", $A$4, -$B781, $A$6,$A$10,,$A$8,$A$12),$A$15)</f>
        <v>4847.75</v>
      </c>
      <c r="G781" s="4" t="str">
        <f xml:space="preserve"> TEXT(RTD("cqg.rtd",,"StudyData", $A$2, "BAR", "", "Low", $A$4, -$B781, $A$6,$A$10,,$A$8,$A$12),$A$15)</f>
        <v>4681.00</v>
      </c>
      <c r="H781" s="4" t="str">
        <f>TEXT(RTD("cqg.rtd",,"StudyData", $A$2, "BAR", "", "Close", $A$4, -$B781, $A$6,$A$10,,$A$8,$A$12),$A$15)</f>
        <v>4714.75</v>
      </c>
      <c r="I781" s="5">
        <f xml:space="preserve"> RTD("cqg.rtd",,"StudyData", $A$2, "Vol", "VolType=auto, CoCType=Contract", "Vol",$A$4, -$B781, $A$6,$A$10,,$A$8,$A$12)</f>
        <v>2018166</v>
      </c>
      <c r="J781" s="1">
        <f>RTD("cqg.rtd",,"StudyData","CSForm("&amp;$A$2&amp;",Trend1:="&amp;$N$2&amp;",Trend2:="&amp;$N$3&amp;",Trend3:="&amp;$N$4&amp;",Trend4:="&amp;$N$5&amp;",Trend5:="&amp;$N$6&amp;",Trend6:="&amp;$N$7&amp;",Trend7:="&amp;$N$8&amp;",Trend8:="&amp;$N$9&amp;",Range7:="&amp;$O$8&amp;",Range8:="&amp;$O$9&amp;",Range9:="&amp;$O$10&amp;",Range10:="&amp;$O$11&amp;",Range11:="&amp;$O$12&amp;",Range12:="&amp;$O$13&amp;")", "Bar", "", "Close",$A$4,-B781,,,,,"T")</f>
        <v>0</v>
      </c>
      <c r="K781" s="4" t="str">
        <f t="shared" si="77"/>
        <v/>
      </c>
      <c r="S781" s="4"/>
      <c r="W781" s="7">
        <f t="shared" si="79"/>
        <v>4838.25</v>
      </c>
      <c r="X781" s="7">
        <f t="shared" si="80"/>
        <v>4847.75</v>
      </c>
      <c r="Y781" s="7">
        <f t="shared" si="81"/>
        <v>4681</v>
      </c>
      <c r="Z781" s="7">
        <f t="shared" si="82"/>
        <v>4714.75</v>
      </c>
    </row>
    <row r="782" spans="2:26" x14ac:dyDescent="0.25">
      <c r="B782" s="2">
        <f t="shared" si="78"/>
        <v>780</v>
      </c>
      <c r="C782" s="3">
        <f xml:space="preserve"> RTD("cqg.rtd",,"StudyData", $A$2, "BAR", "", "Time", $A$4,-$B782,$A$6,$A$10, "","False","T")</f>
        <v>44676</v>
      </c>
      <c r="D782" s="15">
        <f xml:space="preserve"> RTD("cqg.rtd",,"StudyData", $A$2, "BAR", "", "Time", $A$4,-$B782,$A$6,$A$10, "","False","T")</f>
        <v>44676</v>
      </c>
      <c r="E782" s="4" t="str">
        <f xml:space="preserve"> TEXT(RTD("cqg.rtd",,"StudyData", $A$2, "BAR", "", "Open", $A$4, -$B782, $A$6,$A$10,,$A$8,$A$12),$A$15)</f>
        <v>4803.25</v>
      </c>
      <c r="F782" s="4" t="str">
        <f xml:space="preserve"> TEXT(RTD("cqg.rtd",,"StudyData", $A$2, "BAR", "", "High", $A$4, -$B782, $A$6,$A$10,,$A$8,$A$12),$A$15)</f>
        <v>4840.75</v>
      </c>
      <c r="G782" s="4" t="str">
        <f xml:space="preserve"> TEXT(RTD("cqg.rtd",,"StudyData", $A$2, "BAR", "", "Low", $A$4, -$B782, $A$6,$A$10,,$A$8,$A$12),$A$15)</f>
        <v>4739.50</v>
      </c>
      <c r="H782" s="4" t="str">
        <f>TEXT(RTD("cqg.rtd",,"StudyData", $A$2, "BAR", "", "Close", $A$4, -$B782, $A$6,$A$10,,$A$8,$A$12),$A$15)</f>
        <v>4837.00</v>
      </c>
      <c r="I782" s="5">
        <f xml:space="preserve"> RTD("cqg.rtd",,"StudyData", $A$2, "Vol", "VolType=auto, CoCType=Contract", "Vol",$A$4, -$B782, $A$6,$A$10,,$A$8,$A$12)</f>
        <v>2280374</v>
      </c>
      <c r="J782" s="1">
        <f>RTD("cqg.rtd",,"StudyData","CSForm("&amp;$A$2&amp;",Trend1:="&amp;$N$2&amp;",Trend2:="&amp;$N$3&amp;",Trend3:="&amp;$N$4&amp;",Trend4:="&amp;$N$5&amp;",Trend5:="&amp;$N$6&amp;",Trend6:="&amp;$N$7&amp;",Trend7:="&amp;$N$8&amp;",Trend8:="&amp;$N$9&amp;",Range7:="&amp;$O$8&amp;",Range8:="&amp;$O$9&amp;",Range9:="&amp;$O$10&amp;",Range10:="&amp;$O$11&amp;",Range11:="&amp;$O$12&amp;",Range12:="&amp;$O$13&amp;")", "Bar", "", "Close",$A$4,-B782,,,,,"T")</f>
        <v>0</v>
      </c>
      <c r="K782" s="4" t="str">
        <f t="shared" si="77"/>
        <v/>
      </c>
      <c r="S782" s="4"/>
      <c r="W782" s="7">
        <f t="shared" si="79"/>
        <v>4803.25</v>
      </c>
      <c r="X782" s="7">
        <f t="shared" si="80"/>
        <v>4840.75</v>
      </c>
      <c r="Y782" s="7">
        <f t="shared" si="81"/>
        <v>4739.5</v>
      </c>
      <c r="Z782" s="7">
        <f t="shared" si="82"/>
        <v>4837</v>
      </c>
    </row>
    <row r="783" spans="2:26" x14ac:dyDescent="0.25">
      <c r="B783" s="2">
        <f t="shared" si="78"/>
        <v>781</v>
      </c>
      <c r="C783" s="3">
        <f xml:space="preserve"> RTD("cqg.rtd",,"StudyData", $A$2, "BAR", "", "Time", $A$4,-$B783,$A$6,$A$10, "","False","T")</f>
        <v>44673</v>
      </c>
      <c r="D783" s="15">
        <f xml:space="preserve"> RTD("cqg.rtd",,"StudyData", $A$2, "BAR", "", "Time", $A$4,-$B783,$A$6,$A$10, "","False","T")</f>
        <v>44673</v>
      </c>
      <c r="E783" s="4" t="str">
        <f xml:space="preserve"> TEXT(RTD("cqg.rtd",,"StudyData", $A$2, "BAR", "", "Open", $A$4, -$B783, $A$6,$A$10,,$A$8,$A$12),$A$15)</f>
        <v>4930.00</v>
      </c>
      <c r="F783" s="4" t="str">
        <f xml:space="preserve"> TEXT(RTD("cqg.rtd",,"StudyData", $A$2, "BAR", "", "High", $A$4, -$B783, $A$6,$A$10,,$A$8,$A$12),$A$15)</f>
        <v>4937.50</v>
      </c>
      <c r="G783" s="4" t="str">
        <f xml:space="preserve"> TEXT(RTD("cqg.rtd",,"StudyData", $A$2, "BAR", "", "Low", $A$4, -$B783, $A$6,$A$10,,$A$8,$A$12),$A$15)</f>
        <v>4791.75</v>
      </c>
      <c r="H783" s="4" t="str">
        <f>TEXT(RTD("cqg.rtd",,"StudyData", $A$2, "BAR", "", "Close", $A$4, -$B783, $A$6,$A$10,,$A$8,$A$12),$A$15)</f>
        <v>4811.50</v>
      </c>
      <c r="I783" s="5">
        <f xml:space="preserve"> RTD("cqg.rtd",,"StudyData", $A$2, "Vol", "VolType=auto, CoCType=Contract", "Vol",$A$4, -$B783, $A$6,$A$10,,$A$8,$A$12)</f>
        <v>2039961</v>
      </c>
      <c r="J783" s="1">
        <f>RTD("cqg.rtd",,"StudyData","CSForm("&amp;$A$2&amp;",Trend1:="&amp;$N$2&amp;",Trend2:="&amp;$N$3&amp;",Trend3:="&amp;$N$4&amp;",Trend4:="&amp;$N$5&amp;",Trend5:="&amp;$N$6&amp;",Trend6:="&amp;$N$7&amp;",Trend7:="&amp;$N$8&amp;",Trend8:="&amp;$N$9&amp;",Range7:="&amp;$O$8&amp;",Range8:="&amp;$O$9&amp;",Range9:="&amp;$O$10&amp;",Range10:="&amp;$O$11&amp;",Range11:="&amp;$O$12&amp;",Range12:="&amp;$O$13&amp;")", "Bar", "", "Close",$A$4,-B783,,,,,"T")</f>
        <v>0</v>
      </c>
      <c r="K783" s="4" t="str">
        <f t="shared" si="77"/>
        <v/>
      </c>
      <c r="S783" s="4"/>
      <c r="W783" s="7">
        <f t="shared" si="79"/>
        <v>4930</v>
      </c>
      <c r="X783" s="7">
        <f t="shared" si="80"/>
        <v>4937.5</v>
      </c>
      <c r="Y783" s="7">
        <f t="shared" si="81"/>
        <v>4791.75</v>
      </c>
      <c r="Z783" s="7">
        <f t="shared" si="82"/>
        <v>4811.5</v>
      </c>
    </row>
    <row r="784" spans="2:26" x14ac:dyDescent="0.25">
      <c r="B784" s="2">
        <f t="shared" si="78"/>
        <v>782</v>
      </c>
      <c r="C784" s="3">
        <f xml:space="preserve"> RTD("cqg.rtd",,"StudyData", $A$2, "BAR", "", "Time", $A$4,-$B784,$A$6,$A$10, "","False","T")</f>
        <v>44672</v>
      </c>
      <c r="D784" s="15">
        <f xml:space="preserve"> RTD("cqg.rtd",,"StudyData", $A$2, "BAR", "", "Time", $A$4,-$B784,$A$6,$A$10, "","False","T")</f>
        <v>44672</v>
      </c>
      <c r="E784" s="4" t="str">
        <f xml:space="preserve"> TEXT(RTD("cqg.rtd",,"StudyData", $A$2, "BAR", "", "Open", $A$4, -$B784, $A$6,$A$10,,$A$8,$A$12),$A$15)</f>
        <v>5012.25</v>
      </c>
      <c r="F784" s="4" t="str">
        <f xml:space="preserve"> TEXT(RTD("cqg.rtd",,"StudyData", $A$2, "BAR", "", "High", $A$4, -$B784, $A$6,$A$10,,$A$8,$A$12),$A$15)</f>
        <v>5053.25</v>
      </c>
      <c r="G784" s="4" t="str">
        <f xml:space="preserve"> TEXT(RTD("cqg.rtd",,"StudyData", $A$2, "BAR", "", "Low", $A$4, -$B784, $A$6,$A$10,,$A$8,$A$12),$A$15)</f>
        <v>4924.25</v>
      </c>
      <c r="H784" s="4" t="str">
        <f>TEXT(RTD("cqg.rtd",,"StudyData", $A$2, "BAR", "", "Close", $A$4, -$B784, $A$6,$A$10,,$A$8,$A$12),$A$15)</f>
        <v>4934.75</v>
      </c>
      <c r="I784" s="5">
        <f xml:space="preserve"> RTD("cqg.rtd",,"StudyData", $A$2, "Vol", "VolType=auto, CoCType=Contract", "Vol",$A$4, -$B784, $A$6,$A$10,,$A$8,$A$12)</f>
        <v>1704137</v>
      </c>
      <c r="J784" s="1">
        <f>RTD("cqg.rtd",,"StudyData","CSForm("&amp;$A$2&amp;",Trend1:="&amp;$N$2&amp;",Trend2:="&amp;$N$3&amp;",Trend3:="&amp;$N$4&amp;",Trend4:="&amp;$N$5&amp;",Trend5:="&amp;$N$6&amp;",Trend6:="&amp;$N$7&amp;",Trend7:="&amp;$N$8&amp;",Trend8:="&amp;$N$9&amp;",Range7:="&amp;$O$8&amp;",Range8:="&amp;$O$9&amp;",Range9:="&amp;$O$10&amp;",Range10:="&amp;$O$11&amp;",Range11:="&amp;$O$12&amp;",Range12:="&amp;$O$13&amp;")", "Bar", "", "Close",$A$4,-B784,,,,,"T")</f>
        <v>2</v>
      </c>
      <c r="K784" s="4" t="str">
        <f t="shared" si="77"/>
        <v>Engulfing Bearish (EG)</v>
      </c>
      <c r="S784" s="4"/>
      <c r="W784" s="7">
        <f t="shared" si="79"/>
        <v>5012.25</v>
      </c>
      <c r="X784" s="7">
        <f t="shared" si="80"/>
        <v>5053.25</v>
      </c>
      <c r="Y784" s="7">
        <f t="shared" si="81"/>
        <v>4924.25</v>
      </c>
      <c r="Z784" s="7">
        <f t="shared" si="82"/>
        <v>4934.75</v>
      </c>
    </row>
    <row r="785" spans="2:26" x14ac:dyDescent="0.25">
      <c r="B785" s="2">
        <f t="shared" si="78"/>
        <v>783</v>
      </c>
      <c r="C785" s="3">
        <f xml:space="preserve"> RTD("cqg.rtd",,"StudyData", $A$2, "BAR", "", "Time", $A$4,-$B785,$A$6,$A$10, "","False","T")</f>
        <v>44671</v>
      </c>
      <c r="D785" s="15">
        <f xml:space="preserve"> RTD("cqg.rtd",,"StudyData", $A$2, "BAR", "", "Time", $A$4,-$B785,$A$6,$A$10, "","False","T")</f>
        <v>44671</v>
      </c>
      <c r="E785" s="4" t="str">
        <f xml:space="preserve"> TEXT(RTD("cqg.rtd",,"StudyData", $A$2, "BAR", "", "Open", $A$4, -$B785, $A$6,$A$10,,$A$8,$A$12),$A$15)</f>
        <v>4985.25</v>
      </c>
      <c r="F785" s="4" t="str">
        <f xml:space="preserve"> TEXT(RTD("cqg.rtd",,"StudyData", $A$2, "BAR", "", "High", $A$4, -$B785, $A$6,$A$10,,$A$8,$A$12),$A$15)</f>
        <v>5028.50</v>
      </c>
      <c r="G785" s="4" t="str">
        <f xml:space="preserve"> TEXT(RTD("cqg.rtd",,"StudyData", $A$2, "BAR", "", "Low", $A$4, -$B785, $A$6,$A$10,,$A$8,$A$12),$A$15)</f>
        <v>4977.00</v>
      </c>
      <c r="H785" s="4" t="str">
        <f>TEXT(RTD("cqg.rtd",,"StudyData", $A$2, "BAR", "", "Close", $A$4, -$B785, $A$6,$A$10,,$A$8,$A$12),$A$15)</f>
        <v>4999.75</v>
      </c>
      <c r="I785" s="5">
        <f xml:space="preserve"> RTD("cqg.rtd",,"StudyData", $A$2, "Vol", "VolType=auto, CoCType=Contract", "Vol",$A$4, -$B785, $A$6,$A$10,,$A$8,$A$12)</f>
        <v>1423396</v>
      </c>
      <c r="J785" s="1">
        <f>RTD("cqg.rtd",,"StudyData","CSForm("&amp;$A$2&amp;",Trend1:="&amp;$N$2&amp;",Trend2:="&amp;$N$3&amp;",Trend3:="&amp;$N$4&amp;",Trend4:="&amp;$N$5&amp;",Trend5:="&amp;$N$6&amp;",Trend6:="&amp;$N$7&amp;",Trend7:="&amp;$N$8&amp;",Trend8:="&amp;$N$9&amp;",Range7:="&amp;$O$8&amp;",Range8:="&amp;$O$9&amp;",Range9:="&amp;$O$10&amp;",Range10:="&amp;$O$11&amp;",Range11:="&amp;$O$12&amp;",Range12:="&amp;$O$13&amp;")", "Bar", "", "Close",$A$4,-B785,,,,,"T")</f>
        <v>8</v>
      </c>
      <c r="K785" s="4" t="str">
        <f t="shared" si="77"/>
        <v>Harami Bearish (HI)</v>
      </c>
      <c r="S785" s="4"/>
      <c r="W785" s="7">
        <f t="shared" si="79"/>
        <v>4985.25</v>
      </c>
      <c r="X785" s="7">
        <f t="shared" si="80"/>
        <v>5028.5</v>
      </c>
      <c r="Y785" s="7">
        <f t="shared" si="81"/>
        <v>4977</v>
      </c>
      <c r="Z785" s="7">
        <f t="shared" si="82"/>
        <v>4999.75</v>
      </c>
    </row>
    <row r="786" spans="2:26" x14ac:dyDescent="0.25">
      <c r="B786" s="2">
        <f t="shared" si="78"/>
        <v>784</v>
      </c>
      <c r="C786" s="3">
        <f xml:space="preserve"> RTD("cqg.rtd",,"StudyData", $A$2, "BAR", "", "Time", $A$4,-$B786,$A$6,$A$10, "","False","T")</f>
        <v>44670</v>
      </c>
      <c r="D786" s="15">
        <f xml:space="preserve"> RTD("cqg.rtd",,"StudyData", $A$2, "BAR", "", "Time", $A$4,-$B786,$A$6,$A$10, "","False","T")</f>
        <v>44670</v>
      </c>
      <c r="E786" s="4" t="str">
        <f xml:space="preserve"> TEXT(RTD("cqg.rtd",,"StudyData", $A$2, "BAR", "", "Open", $A$4, -$B786, $A$6,$A$10,,$A$8,$A$12),$A$15)</f>
        <v>4943.25</v>
      </c>
      <c r="F786" s="4" t="str">
        <f xml:space="preserve"> TEXT(RTD("cqg.rtd",,"StudyData", $A$2, "BAR", "", "High", $A$4, -$B786, $A$6,$A$10,,$A$8,$A$12),$A$15)</f>
        <v>5011.25</v>
      </c>
      <c r="G786" s="4" t="str">
        <f xml:space="preserve"> TEXT(RTD("cqg.rtd",,"StudyData", $A$2, "BAR", "", "Low", $A$4, -$B786, $A$6,$A$10,,$A$8,$A$12),$A$15)</f>
        <v>4916.00</v>
      </c>
      <c r="H786" s="4" t="str">
        <f>TEXT(RTD("cqg.rtd",,"StudyData", $A$2, "BAR", "", "Close", $A$4, -$B786, $A$6,$A$10,,$A$8,$A$12),$A$15)</f>
        <v>5003.50</v>
      </c>
      <c r="I786" s="5">
        <f xml:space="preserve"> RTD("cqg.rtd",,"StudyData", $A$2, "Vol", "VolType=auto, CoCType=Contract", "Vol",$A$4, -$B786, $A$6,$A$10,,$A$8,$A$12)</f>
        <v>1465764</v>
      </c>
      <c r="J786" s="1">
        <f>RTD("cqg.rtd",,"StudyData","CSForm("&amp;$A$2&amp;",Trend1:="&amp;$N$2&amp;",Trend2:="&amp;$N$3&amp;",Trend3:="&amp;$N$4&amp;",Trend4:="&amp;$N$5&amp;",Trend5:="&amp;$N$6&amp;",Trend6:="&amp;$N$7&amp;",Trend7:="&amp;$N$8&amp;",Trend8:="&amp;$N$9&amp;",Range7:="&amp;$O$8&amp;",Range8:="&amp;$O$9&amp;",Range9:="&amp;$O$10&amp;",Range10:="&amp;$O$11&amp;",Range11:="&amp;$O$12&amp;",Range12:="&amp;$O$13&amp;")", "Bar", "", "Close",$A$4,-B786,,,,,"T")</f>
        <v>0</v>
      </c>
      <c r="K786" s="4" t="str">
        <f t="shared" si="77"/>
        <v/>
      </c>
      <c r="S786" s="4"/>
      <c r="W786" s="7">
        <f t="shared" si="79"/>
        <v>4943.25</v>
      </c>
      <c r="X786" s="7">
        <f t="shared" si="80"/>
        <v>5011.25</v>
      </c>
      <c r="Y786" s="7">
        <f t="shared" si="81"/>
        <v>4916</v>
      </c>
      <c r="Z786" s="7">
        <f t="shared" si="82"/>
        <v>5003.5</v>
      </c>
    </row>
    <row r="787" spans="2:26" x14ac:dyDescent="0.25">
      <c r="B787" s="2">
        <f t="shared" si="78"/>
        <v>785</v>
      </c>
      <c r="C787" s="3">
        <f xml:space="preserve"> RTD("cqg.rtd",,"StudyData", $A$2, "BAR", "", "Time", $A$4,-$B787,$A$6,$A$10, "","False","T")</f>
        <v>44669</v>
      </c>
      <c r="D787" s="15">
        <f xml:space="preserve"> RTD("cqg.rtd",,"StudyData", $A$2, "BAR", "", "Time", $A$4,-$B787,$A$6,$A$10, "","False","T")</f>
        <v>44669</v>
      </c>
      <c r="E787" s="4" t="str">
        <f xml:space="preserve"> TEXT(RTD("cqg.rtd",,"StudyData", $A$2, "BAR", "", "Open", $A$4, -$B787, $A$6,$A$10,,$A$8,$A$12),$A$15)</f>
        <v>4934.25</v>
      </c>
      <c r="F787" s="4" t="str">
        <f xml:space="preserve"> TEXT(RTD("cqg.rtd",,"StudyData", $A$2, "BAR", "", "High", $A$4, -$B787, $A$6,$A$10,,$A$8,$A$12),$A$15)</f>
        <v>4950.50</v>
      </c>
      <c r="G787" s="4" t="str">
        <f xml:space="preserve"> TEXT(RTD("cqg.rtd",,"StudyData", $A$2, "BAR", "", "Low", $A$4, -$B787, $A$6,$A$10,,$A$8,$A$12),$A$15)</f>
        <v>4899.75</v>
      </c>
      <c r="H787" s="4" t="str">
        <f>TEXT(RTD("cqg.rtd",,"StudyData", $A$2, "BAR", "", "Close", $A$4, -$B787, $A$6,$A$10,,$A$8,$A$12),$A$15)</f>
        <v>4931.00</v>
      </c>
      <c r="I787" s="5">
        <f xml:space="preserve"> RTD("cqg.rtd",,"StudyData", $A$2, "Vol", "VolType=auto, CoCType=Contract", "Vol",$A$4, -$B787, $A$6,$A$10,,$A$8,$A$12)</f>
        <v>1149765</v>
      </c>
      <c r="J787" s="1">
        <f>RTD("cqg.rtd",,"StudyData","CSForm("&amp;$A$2&amp;",Trend1:="&amp;$N$2&amp;",Trend2:="&amp;$N$3&amp;",Trend3:="&amp;$N$4&amp;",Trend4:="&amp;$N$5&amp;",Trend5:="&amp;$N$6&amp;",Trend6:="&amp;$N$7&amp;",Trend7:="&amp;$N$8&amp;",Trend8:="&amp;$N$9&amp;",Range7:="&amp;$O$8&amp;",Range8:="&amp;$O$9&amp;",Range9:="&amp;$O$10&amp;",Range10:="&amp;$O$11&amp;",Range11:="&amp;$O$12&amp;",Range12:="&amp;$O$13&amp;")", "Bar", "", "Close",$A$4,-B787,,,,,"T")</f>
        <v>0</v>
      </c>
      <c r="K787" s="4" t="str">
        <f t="shared" si="77"/>
        <v/>
      </c>
      <c r="S787" s="4"/>
      <c r="W787" s="7">
        <f t="shared" si="79"/>
        <v>4934.25</v>
      </c>
      <c r="X787" s="7">
        <f t="shared" si="80"/>
        <v>4950.5</v>
      </c>
      <c r="Y787" s="7">
        <f t="shared" si="81"/>
        <v>4899.75</v>
      </c>
      <c r="Z787" s="7">
        <f t="shared" si="82"/>
        <v>4931</v>
      </c>
    </row>
    <row r="788" spans="2:26" x14ac:dyDescent="0.25">
      <c r="B788" s="2">
        <f t="shared" si="78"/>
        <v>786</v>
      </c>
      <c r="C788" s="3">
        <f xml:space="preserve"> RTD("cqg.rtd",,"StudyData", $A$2, "BAR", "", "Time", $A$4,-$B788,$A$6,$A$10, "","False","T")</f>
        <v>44665</v>
      </c>
      <c r="D788" s="15">
        <f xml:space="preserve"> RTD("cqg.rtd",,"StudyData", $A$2, "BAR", "", "Time", $A$4,-$B788,$A$6,$A$10, "","False","T")</f>
        <v>44665</v>
      </c>
      <c r="E788" s="4" t="str">
        <f xml:space="preserve"> TEXT(RTD("cqg.rtd",,"StudyData", $A$2, "BAR", "", "Open", $A$4, -$B788, $A$6,$A$10,,$A$8,$A$12),$A$15)</f>
        <v>4982.75</v>
      </c>
      <c r="F788" s="4" t="str">
        <f xml:space="preserve"> TEXT(RTD("cqg.rtd",,"StudyData", $A$2, "BAR", "", "High", $A$4, -$B788, $A$6,$A$10,,$A$8,$A$12),$A$15)</f>
        <v>5000.00</v>
      </c>
      <c r="G788" s="4" t="str">
        <f xml:space="preserve"> TEXT(RTD("cqg.rtd",,"StudyData", $A$2, "BAR", "", "Low", $A$4, -$B788, $A$6,$A$10,,$A$8,$A$12),$A$15)</f>
        <v>4929.25</v>
      </c>
      <c r="H788" s="4" t="str">
        <f>TEXT(RTD("cqg.rtd",,"StudyData", $A$2, "BAR", "", "Close", $A$4, -$B788, $A$6,$A$10,,$A$8,$A$12),$A$15)</f>
        <v>4931.75</v>
      </c>
      <c r="I788" s="5">
        <f xml:space="preserve"> RTD("cqg.rtd",,"StudyData", $A$2, "Vol", "VolType=auto, CoCType=Contract", "Vol",$A$4, -$B788, $A$6,$A$10,,$A$8,$A$12)</f>
        <v>1396074</v>
      </c>
      <c r="J788" s="1">
        <f>RTD("cqg.rtd",,"StudyData","CSForm("&amp;$A$2&amp;",Trend1:="&amp;$N$2&amp;",Trend2:="&amp;$N$3&amp;",Trend3:="&amp;$N$4&amp;",Trend4:="&amp;$N$5&amp;",Trend5:="&amp;$N$6&amp;",Trend6:="&amp;$N$7&amp;",Trend7:="&amp;$N$8&amp;",Trend8:="&amp;$N$9&amp;",Range7:="&amp;$O$8&amp;",Range8:="&amp;$O$9&amp;",Range9:="&amp;$O$10&amp;",Range10:="&amp;$O$11&amp;",Range11:="&amp;$O$12&amp;",Range12:="&amp;$O$13&amp;")", "Bar", "", "Close",$A$4,-B788,,,,,"T")</f>
        <v>0</v>
      </c>
      <c r="K788" s="4" t="str">
        <f t="shared" si="77"/>
        <v/>
      </c>
      <c r="S788" s="4"/>
      <c r="W788" s="7">
        <f t="shared" si="79"/>
        <v>4982.75</v>
      </c>
      <c r="X788" s="7">
        <f t="shared" si="80"/>
        <v>5000</v>
      </c>
      <c r="Y788" s="7">
        <f t="shared" si="81"/>
        <v>4929.25</v>
      </c>
      <c r="Z788" s="7">
        <f t="shared" si="82"/>
        <v>4931.75</v>
      </c>
    </row>
    <row r="789" spans="2:26" x14ac:dyDescent="0.25">
      <c r="B789" s="2">
        <f t="shared" si="78"/>
        <v>787</v>
      </c>
      <c r="C789" s="3">
        <f xml:space="preserve"> RTD("cqg.rtd",,"StudyData", $A$2, "BAR", "", "Time", $A$4,-$B789,$A$6,$A$10, "","False","T")</f>
        <v>44664</v>
      </c>
      <c r="D789" s="15">
        <f xml:space="preserve"> RTD("cqg.rtd",,"StudyData", $A$2, "BAR", "", "Time", $A$4,-$B789,$A$6,$A$10, "","False","T")</f>
        <v>44664</v>
      </c>
      <c r="E789" s="4" t="str">
        <f xml:space="preserve"> TEXT(RTD("cqg.rtd",,"StudyData", $A$2, "BAR", "", "Open", $A$4, -$B789, $A$6,$A$10,,$A$8,$A$12),$A$15)</f>
        <v>4941.00</v>
      </c>
      <c r="F789" s="4" t="str">
        <f xml:space="preserve"> TEXT(RTD("cqg.rtd",,"StudyData", $A$2, "BAR", "", "High", $A$4, -$B789, $A$6,$A$10,,$A$8,$A$12),$A$15)</f>
        <v>4993.75</v>
      </c>
      <c r="G789" s="4" t="str">
        <f xml:space="preserve"> TEXT(RTD("cqg.rtd",,"StudyData", $A$2, "BAR", "", "Low", $A$4, -$B789, $A$6,$A$10,,$A$8,$A$12),$A$15)</f>
        <v>4928.25</v>
      </c>
      <c r="H789" s="4" t="str">
        <f>TEXT(RTD("cqg.rtd",,"StudyData", $A$2, "BAR", "", "Close", $A$4, -$B789, $A$6,$A$10,,$A$8,$A$12),$A$15)</f>
        <v>4986.50</v>
      </c>
      <c r="I789" s="5">
        <f xml:space="preserve"> RTD("cqg.rtd",,"StudyData", $A$2, "Vol", "VolType=auto, CoCType=Contract", "Vol",$A$4, -$B789, $A$6,$A$10,,$A$8,$A$12)</f>
        <v>1254348</v>
      </c>
      <c r="J789" s="1">
        <f>RTD("cqg.rtd",,"StudyData","CSForm("&amp;$A$2&amp;",Trend1:="&amp;$N$2&amp;",Trend2:="&amp;$N$3&amp;",Trend3:="&amp;$N$4&amp;",Trend4:="&amp;$N$5&amp;",Trend5:="&amp;$N$6&amp;",Trend6:="&amp;$N$7&amp;",Trend7:="&amp;$N$8&amp;",Trend8:="&amp;$N$9&amp;",Range7:="&amp;$O$8&amp;",Range8:="&amp;$O$9&amp;",Range9:="&amp;$O$10&amp;",Range10:="&amp;$O$11&amp;",Range11:="&amp;$O$12&amp;",Range12:="&amp;$O$13&amp;")", "Bar", "", "Close",$A$4,-B789,,,,,"T")</f>
        <v>0</v>
      </c>
      <c r="K789" s="4" t="str">
        <f t="shared" si="77"/>
        <v/>
      </c>
      <c r="S789" s="4"/>
      <c r="W789" s="7">
        <f t="shared" si="79"/>
        <v>4941</v>
      </c>
      <c r="X789" s="7">
        <f t="shared" si="80"/>
        <v>4993.75</v>
      </c>
      <c r="Y789" s="7">
        <f t="shared" si="81"/>
        <v>4928.25</v>
      </c>
      <c r="Z789" s="7">
        <f t="shared" si="82"/>
        <v>4986.5</v>
      </c>
    </row>
    <row r="790" spans="2:26" x14ac:dyDescent="0.25">
      <c r="B790" s="2">
        <f t="shared" si="78"/>
        <v>788</v>
      </c>
      <c r="C790" s="3">
        <f xml:space="preserve"> RTD("cqg.rtd",,"StudyData", $A$2, "BAR", "", "Time", $A$4,-$B790,$A$6,$A$10, "","False","T")</f>
        <v>44663</v>
      </c>
      <c r="D790" s="15">
        <f xml:space="preserve"> RTD("cqg.rtd",,"StudyData", $A$2, "BAR", "", "Time", $A$4,-$B790,$A$6,$A$10, "","False","T")</f>
        <v>44663</v>
      </c>
      <c r="E790" s="4" t="str">
        <f xml:space="preserve"> TEXT(RTD("cqg.rtd",,"StudyData", $A$2, "BAR", "", "Open", $A$4, -$B790, $A$6,$A$10,,$A$8,$A$12),$A$15)</f>
        <v>4955.25</v>
      </c>
      <c r="F790" s="4" t="str">
        <f xml:space="preserve"> TEXT(RTD("cqg.rtd",,"StudyData", $A$2, "BAR", "", "High", $A$4, -$B790, $A$6,$A$10,,$A$8,$A$12),$A$15)</f>
        <v>5011.00</v>
      </c>
      <c r="G790" s="4" t="str">
        <f xml:space="preserve"> TEXT(RTD("cqg.rtd",,"StudyData", $A$2, "BAR", "", "Low", $A$4, -$B790, $A$6,$A$10,,$A$8,$A$12),$A$15)</f>
        <v>4919.75</v>
      </c>
      <c r="H790" s="4" t="str">
        <f>TEXT(RTD("cqg.rtd",,"StudyData", $A$2, "BAR", "", "Close", $A$4, -$B790, $A$6,$A$10,,$A$8,$A$12),$A$15)</f>
        <v>4937.25</v>
      </c>
      <c r="I790" s="5">
        <f xml:space="preserve"> RTD("cqg.rtd",,"StudyData", $A$2, "Vol", "VolType=auto, CoCType=Contract", "Vol",$A$4, -$B790, $A$6,$A$10,,$A$8,$A$12)</f>
        <v>1739771</v>
      </c>
      <c r="J790" s="1">
        <f>RTD("cqg.rtd",,"StudyData","CSForm("&amp;$A$2&amp;",Trend1:="&amp;$N$2&amp;",Trend2:="&amp;$N$3&amp;",Trend3:="&amp;$N$4&amp;",Trend4:="&amp;$N$5&amp;",Trend5:="&amp;$N$6&amp;",Trend6:="&amp;$N$7&amp;",Trend7:="&amp;$N$8&amp;",Trend8:="&amp;$N$9&amp;",Range7:="&amp;$O$8&amp;",Range8:="&amp;$O$9&amp;",Range9:="&amp;$O$10&amp;",Range10:="&amp;$O$11&amp;",Range11:="&amp;$O$12&amp;",Range12:="&amp;$O$13&amp;")", "Bar", "", "Close",$A$4,-B790,,,,,"T")</f>
        <v>0</v>
      </c>
      <c r="K790" s="4" t="str">
        <f t="shared" si="77"/>
        <v/>
      </c>
      <c r="S790" s="4"/>
      <c r="W790" s="7">
        <f t="shared" si="79"/>
        <v>4955.25</v>
      </c>
      <c r="X790" s="7">
        <f t="shared" si="80"/>
        <v>5011</v>
      </c>
      <c r="Y790" s="7">
        <f t="shared" si="81"/>
        <v>4919.75</v>
      </c>
      <c r="Z790" s="7">
        <f t="shared" si="82"/>
        <v>4937.25</v>
      </c>
    </row>
    <row r="791" spans="2:26" x14ac:dyDescent="0.25">
      <c r="B791" s="2">
        <f t="shared" si="78"/>
        <v>789</v>
      </c>
      <c r="C791" s="3">
        <f xml:space="preserve"> RTD("cqg.rtd",,"StudyData", $A$2, "BAR", "", "Time", $A$4,-$B791,$A$6,$A$10, "","False","T")</f>
        <v>44662</v>
      </c>
      <c r="D791" s="15">
        <f xml:space="preserve"> RTD("cqg.rtd",,"StudyData", $A$2, "BAR", "", "Time", $A$4,-$B791,$A$6,$A$10, "","False","T")</f>
        <v>44662</v>
      </c>
      <c r="E791" s="4" t="str">
        <f xml:space="preserve"> TEXT(RTD("cqg.rtd",,"StudyData", $A$2, "BAR", "", "Open", $A$4, -$B791, $A$6,$A$10,,$A$8,$A$12),$A$15)</f>
        <v>5033.00</v>
      </c>
      <c r="F791" s="4" t="str">
        <f xml:space="preserve"> TEXT(RTD("cqg.rtd",,"StudyData", $A$2, "BAR", "", "High", $A$4, -$B791, $A$6,$A$10,,$A$8,$A$12),$A$15)</f>
        <v>5035.50</v>
      </c>
      <c r="G791" s="4" t="str">
        <f xml:space="preserve"> TEXT(RTD("cqg.rtd",,"StudyData", $A$2, "BAR", "", "Low", $A$4, -$B791, $A$6,$A$10,,$A$8,$A$12),$A$15)</f>
        <v>4947.75</v>
      </c>
      <c r="H791" s="4" t="str">
        <f>TEXT(RTD("cqg.rtd",,"StudyData", $A$2, "BAR", "", "Close", $A$4, -$B791, $A$6,$A$10,,$A$8,$A$12),$A$15)</f>
        <v>4953.25</v>
      </c>
      <c r="I791" s="5">
        <f xml:space="preserve"> RTD("cqg.rtd",,"StudyData", $A$2, "Vol", "VolType=auto, CoCType=Contract", "Vol",$A$4, -$B791, $A$6,$A$10,,$A$8,$A$12)</f>
        <v>1431371</v>
      </c>
      <c r="J791" s="1">
        <f>RTD("cqg.rtd",,"StudyData","CSForm("&amp;$A$2&amp;",Trend1:="&amp;$N$2&amp;",Trend2:="&amp;$N$3&amp;",Trend3:="&amp;$N$4&amp;",Trend4:="&amp;$N$5&amp;",Trend5:="&amp;$N$6&amp;",Trend6:="&amp;$N$7&amp;",Trend7:="&amp;$N$8&amp;",Trend8:="&amp;$N$9&amp;",Range7:="&amp;$O$8&amp;",Range8:="&amp;$O$9&amp;",Range9:="&amp;$O$10&amp;",Range10:="&amp;$O$11&amp;",Range11:="&amp;$O$12&amp;",Range12:="&amp;$O$13&amp;")", "Bar", "", "Close",$A$4,-B791,,,,,"T")</f>
        <v>0</v>
      </c>
      <c r="K791" s="4" t="str">
        <f t="shared" si="77"/>
        <v/>
      </c>
      <c r="S791" s="4"/>
      <c r="W791" s="7">
        <f t="shared" si="79"/>
        <v>5033</v>
      </c>
      <c r="X791" s="7">
        <f t="shared" si="80"/>
        <v>5035.5</v>
      </c>
      <c r="Y791" s="7">
        <f t="shared" si="81"/>
        <v>4947.75</v>
      </c>
      <c r="Z791" s="7">
        <f t="shared" si="82"/>
        <v>4953.25</v>
      </c>
    </row>
    <row r="792" spans="2:26" x14ac:dyDescent="0.25">
      <c r="B792" s="2">
        <f t="shared" si="78"/>
        <v>790</v>
      </c>
      <c r="C792" s="3">
        <f xml:space="preserve"> RTD("cqg.rtd",,"StudyData", $A$2, "BAR", "", "Time", $A$4,-$B792,$A$6,$A$10, "","False","T")</f>
        <v>44659</v>
      </c>
      <c r="D792" s="15">
        <f xml:space="preserve"> RTD("cqg.rtd",,"StudyData", $A$2, "BAR", "", "Time", $A$4,-$B792,$A$6,$A$10, "","False","T")</f>
        <v>44659</v>
      </c>
      <c r="E792" s="4" t="str">
        <f xml:space="preserve"> TEXT(RTD("cqg.rtd",,"StudyData", $A$2, "BAR", "", "Open", $A$4, -$B792, $A$6,$A$10,,$A$8,$A$12),$A$15)</f>
        <v>5039.00</v>
      </c>
      <c r="F792" s="4" t="str">
        <f xml:space="preserve"> TEXT(RTD("cqg.rtd",,"StudyData", $A$2, "BAR", "", "High", $A$4, -$B792, $A$6,$A$10,,$A$8,$A$12),$A$15)</f>
        <v>5064.00</v>
      </c>
      <c r="G792" s="4" t="str">
        <f xml:space="preserve"> TEXT(RTD("cqg.rtd",,"StudyData", $A$2, "BAR", "", "Low", $A$4, -$B792, $A$6,$A$10,,$A$8,$A$12),$A$15)</f>
        <v>5013.00</v>
      </c>
      <c r="H792" s="4" t="str">
        <f>TEXT(RTD("cqg.rtd",,"StudyData", $A$2, "BAR", "", "Close", $A$4, -$B792, $A$6,$A$10,,$A$8,$A$12),$A$15)</f>
        <v>5027.75</v>
      </c>
      <c r="I792" s="5">
        <f xml:space="preserve"> RTD("cqg.rtd",,"StudyData", $A$2, "Vol", "VolType=auto, CoCType=Contract", "Vol",$A$4, -$B792, $A$6,$A$10,,$A$8,$A$12)</f>
        <v>1358450</v>
      </c>
      <c r="J792" s="1">
        <f>RTD("cqg.rtd",,"StudyData","CSForm("&amp;$A$2&amp;",Trend1:="&amp;$N$2&amp;",Trend2:="&amp;$N$3&amp;",Trend3:="&amp;$N$4&amp;",Trend4:="&amp;$N$5&amp;",Trend5:="&amp;$N$6&amp;",Trend6:="&amp;$N$7&amp;",Trend7:="&amp;$N$8&amp;",Trend8:="&amp;$N$9&amp;",Range7:="&amp;$O$8&amp;",Range8:="&amp;$O$9&amp;",Range9:="&amp;$O$10&amp;",Range10:="&amp;$O$11&amp;",Range11:="&amp;$O$12&amp;",Range12:="&amp;$O$13&amp;")", "Bar", "", "Close",$A$4,-B792,,,,,"T")</f>
        <v>0</v>
      </c>
      <c r="K792" s="4" t="str">
        <f t="shared" si="77"/>
        <v/>
      </c>
      <c r="S792" s="4"/>
      <c r="W792" s="7">
        <f t="shared" si="79"/>
        <v>5039</v>
      </c>
      <c r="X792" s="7">
        <f t="shared" si="80"/>
        <v>5064</v>
      </c>
      <c r="Y792" s="7">
        <f t="shared" si="81"/>
        <v>5013</v>
      </c>
      <c r="Z792" s="7">
        <f t="shared" si="82"/>
        <v>5027.75</v>
      </c>
    </row>
    <row r="793" spans="2:26" x14ac:dyDescent="0.25">
      <c r="B793" s="2">
        <f t="shared" si="78"/>
        <v>791</v>
      </c>
      <c r="C793" s="3">
        <f xml:space="preserve"> RTD("cqg.rtd",,"StudyData", $A$2, "BAR", "", "Time", $A$4,-$B793,$A$6,$A$10, "","False","T")</f>
        <v>44658</v>
      </c>
      <c r="D793" s="15">
        <f xml:space="preserve"> RTD("cqg.rtd",,"StudyData", $A$2, "BAR", "", "Time", $A$4,-$B793,$A$6,$A$10, "","False","T")</f>
        <v>44658</v>
      </c>
      <c r="E793" s="4" t="str">
        <f xml:space="preserve"> TEXT(RTD("cqg.rtd",,"StudyData", $A$2, "BAR", "", "Open", $A$4, -$B793, $A$6,$A$10,,$A$8,$A$12),$A$15)</f>
        <v>5015.50</v>
      </c>
      <c r="F793" s="4" t="str">
        <f xml:space="preserve"> TEXT(RTD("cqg.rtd",,"StudyData", $A$2, "BAR", "", "High", $A$4, -$B793, $A$6,$A$10,,$A$8,$A$12),$A$15)</f>
        <v>5061.50</v>
      </c>
      <c r="G793" s="4" t="str">
        <f xml:space="preserve"> TEXT(RTD("cqg.rtd",,"StudyData", $A$2, "BAR", "", "Low", $A$4, -$B793, $A$6,$A$10,,$A$8,$A$12),$A$15)</f>
        <v>4988.75</v>
      </c>
      <c r="H793" s="4" t="str">
        <f>TEXT(RTD("cqg.rtd",,"StudyData", $A$2, "BAR", "", "Close", $A$4, -$B793, $A$6,$A$10,,$A$8,$A$12),$A$15)</f>
        <v>5040.50</v>
      </c>
      <c r="I793" s="5">
        <f xml:space="preserve"> RTD("cqg.rtd",,"StudyData", $A$2, "Vol", "VolType=auto, CoCType=Contract", "Vol",$A$4, -$B793, $A$6,$A$10,,$A$8,$A$12)</f>
        <v>1446250</v>
      </c>
      <c r="J793" s="1">
        <f>RTD("cqg.rtd",,"StudyData","CSForm("&amp;$A$2&amp;",Trend1:="&amp;$N$2&amp;",Trend2:="&amp;$N$3&amp;",Trend3:="&amp;$N$4&amp;",Trend4:="&amp;$N$5&amp;",Trend5:="&amp;$N$6&amp;",Trend6:="&amp;$N$7&amp;",Trend7:="&amp;$N$8&amp;",Trend8:="&amp;$N$9&amp;",Range7:="&amp;$O$8&amp;",Range8:="&amp;$O$9&amp;",Range9:="&amp;$O$10&amp;",Range10:="&amp;$O$11&amp;",Range11:="&amp;$O$12&amp;",Range12:="&amp;$O$13&amp;")", "Bar", "", "Close",$A$4,-B793,,,,,"T")</f>
        <v>0</v>
      </c>
      <c r="K793" s="4" t="str">
        <f t="shared" si="77"/>
        <v/>
      </c>
      <c r="S793" s="4"/>
      <c r="W793" s="7">
        <f t="shared" si="79"/>
        <v>5015.5</v>
      </c>
      <c r="X793" s="7">
        <f t="shared" si="80"/>
        <v>5061.5</v>
      </c>
      <c r="Y793" s="7">
        <f t="shared" si="81"/>
        <v>4988.75</v>
      </c>
      <c r="Z793" s="7">
        <f t="shared" si="82"/>
        <v>5040.5</v>
      </c>
    </row>
    <row r="794" spans="2:26" x14ac:dyDescent="0.25">
      <c r="B794" s="2">
        <f t="shared" si="78"/>
        <v>792</v>
      </c>
      <c r="C794" s="3">
        <f xml:space="preserve"> RTD("cqg.rtd",,"StudyData", $A$2, "BAR", "", "Time", $A$4,-$B794,$A$6,$A$10, "","False","T")</f>
        <v>44657</v>
      </c>
      <c r="D794" s="15">
        <f xml:space="preserve"> RTD("cqg.rtd",,"StudyData", $A$2, "BAR", "", "Time", $A$4,-$B794,$A$6,$A$10, "","False","T")</f>
        <v>44657</v>
      </c>
      <c r="E794" s="4" t="str">
        <f xml:space="preserve"> TEXT(RTD("cqg.rtd",,"StudyData", $A$2, "BAR", "", "Open", $A$4, -$B794, $A$6,$A$10,,$A$8,$A$12),$A$15)</f>
        <v>5070.50</v>
      </c>
      <c r="F794" s="4" t="str">
        <f xml:space="preserve"> TEXT(RTD("cqg.rtd",,"StudyData", $A$2, "BAR", "", "High", $A$4, -$B794, $A$6,$A$10,,$A$8,$A$12),$A$15)</f>
        <v>5073.00</v>
      </c>
      <c r="G794" s="4" t="str">
        <f xml:space="preserve"> TEXT(RTD("cqg.rtd",,"StudyData", $A$2, "BAR", "", "Low", $A$4, -$B794, $A$6,$A$10,,$A$8,$A$12),$A$15)</f>
        <v>4988.75</v>
      </c>
      <c r="H794" s="4" t="str">
        <f>TEXT(RTD("cqg.rtd",,"StudyData", $A$2, "BAR", "", "Close", $A$4, -$B794, $A$6,$A$10,,$A$8,$A$12),$A$15)</f>
        <v>5020.00</v>
      </c>
      <c r="I794" s="5">
        <f xml:space="preserve"> RTD("cqg.rtd",,"StudyData", $A$2, "Vol", "VolType=auto, CoCType=Contract", "Vol",$A$4, -$B794, $A$6,$A$10,,$A$8,$A$12)</f>
        <v>1803684</v>
      </c>
      <c r="J794" s="1">
        <f>RTD("cqg.rtd",,"StudyData","CSForm("&amp;$A$2&amp;",Trend1:="&amp;$N$2&amp;",Trend2:="&amp;$N$3&amp;",Trend3:="&amp;$N$4&amp;",Trend4:="&amp;$N$5&amp;",Trend5:="&amp;$N$6&amp;",Trend6:="&amp;$N$7&amp;",Trend7:="&amp;$N$8&amp;",Trend8:="&amp;$N$9&amp;",Range7:="&amp;$O$8&amp;",Range8:="&amp;$O$9&amp;",Range9:="&amp;$O$10&amp;",Range10:="&amp;$O$11&amp;",Range11:="&amp;$O$12&amp;",Range12:="&amp;$O$13&amp;")", "Bar", "", "Close",$A$4,-B794,,,,,"T")</f>
        <v>0</v>
      </c>
      <c r="K794" s="4" t="str">
        <f t="shared" si="77"/>
        <v/>
      </c>
      <c r="S794" s="4"/>
      <c r="W794" s="7">
        <f t="shared" si="79"/>
        <v>5070.5</v>
      </c>
      <c r="X794" s="7">
        <f t="shared" si="80"/>
        <v>5073</v>
      </c>
      <c r="Y794" s="7">
        <f t="shared" si="81"/>
        <v>4988.75</v>
      </c>
      <c r="Z794" s="7">
        <f t="shared" si="82"/>
        <v>5020</v>
      </c>
    </row>
    <row r="795" spans="2:26" x14ac:dyDescent="0.25">
      <c r="B795" s="2">
        <f t="shared" si="78"/>
        <v>793</v>
      </c>
      <c r="C795" s="3">
        <f xml:space="preserve"> RTD("cqg.rtd",,"StudyData", $A$2, "BAR", "", "Time", $A$4,-$B795,$A$6,$A$10, "","False","T")</f>
        <v>44656</v>
      </c>
      <c r="D795" s="15">
        <f xml:space="preserve"> RTD("cqg.rtd",,"StudyData", $A$2, "BAR", "", "Time", $A$4,-$B795,$A$6,$A$10, "","False","T")</f>
        <v>44656</v>
      </c>
      <c r="E795" s="4" t="str">
        <f xml:space="preserve"> TEXT(RTD("cqg.rtd",,"StudyData", $A$2, "BAR", "", "Open", $A$4, -$B795, $A$6,$A$10,,$A$8,$A$12),$A$15)</f>
        <v>5120.50</v>
      </c>
      <c r="F795" s="4" t="str">
        <f xml:space="preserve"> TEXT(RTD("cqg.rtd",,"StudyData", $A$2, "BAR", "", "High", $A$4, -$B795, $A$6,$A$10,,$A$8,$A$12),$A$15)</f>
        <v>5133.00</v>
      </c>
      <c r="G795" s="4" t="str">
        <f xml:space="preserve"> TEXT(RTD("cqg.rtd",,"StudyData", $A$2, "BAR", "", "Low", $A$4, -$B795, $A$6,$A$10,,$A$8,$A$12),$A$15)</f>
        <v>5052.00</v>
      </c>
      <c r="H795" s="4" t="str">
        <f>TEXT(RTD("cqg.rtd",,"StudyData", $A$2, "BAR", "", "Close", $A$4, -$B795, $A$6,$A$10,,$A$8,$A$12),$A$15)</f>
        <v>5064.50</v>
      </c>
      <c r="I795" s="5">
        <f xml:space="preserve"> RTD("cqg.rtd",,"StudyData", $A$2, "Vol", "VolType=auto, CoCType=Contract", "Vol",$A$4, -$B795, $A$6,$A$10,,$A$8,$A$12)</f>
        <v>1303877</v>
      </c>
      <c r="J795" s="1">
        <f>RTD("cqg.rtd",,"StudyData","CSForm("&amp;$A$2&amp;",Trend1:="&amp;$N$2&amp;",Trend2:="&amp;$N$3&amp;",Trend3:="&amp;$N$4&amp;",Trend4:="&amp;$N$5&amp;",Trend5:="&amp;$N$6&amp;",Trend6:="&amp;$N$7&amp;",Trend7:="&amp;$N$8&amp;",Trend8:="&amp;$N$9&amp;",Range7:="&amp;$O$8&amp;",Range8:="&amp;$O$9&amp;",Range9:="&amp;$O$10&amp;",Range10:="&amp;$O$11&amp;",Range11:="&amp;$O$12&amp;",Range12:="&amp;$O$13&amp;")", "Bar", "", "Close",$A$4,-B795,,,,,"T")</f>
        <v>0</v>
      </c>
      <c r="K795" s="4" t="str">
        <f t="shared" si="77"/>
        <v/>
      </c>
      <c r="S795" s="4"/>
      <c r="W795" s="7">
        <f t="shared" si="79"/>
        <v>5120.5</v>
      </c>
      <c r="X795" s="7">
        <f t="shared" si="80"/>
        <v>5133</v>
      </c>
      <c r="Y795" s="7">
        <f t="shared" si="81"/>
        <v>5052</v>
      </c>
      <c r="Z795" s="7">
        <f t="shared" si="82"/>
        <v>5064.5</v>
      </c>
    </row>
    <row r="796" spans="2:26" x14ac:dyDescent="0.25">
      <c r="B796" s="2">
        <f t="shared" si="78"/>
        <v>794</v>
      </c>
      <c r="C796" s="3">
        <f xml:space="preserve"> RTD("cqg.rtd",,"StudyData", $A$2, "BAR", "", "Time", $A$4,-$B796,$A$6,$A$10, "","False","T")</f>
        <v>44655</v>
      </c>
      <c r="D796" s="15">
        <f xml:space="preserve"> RTD("cqg.rtd",,"StudyData", $A$2, "BAR", "", "Time", $A$4,-$B796,$A$6,$A$10, "","False","T")</f>
        <v>44655</v>
      </c>
      <c r="E796" s="4" t="str">
        <f xml:space="preserve"> TEXT(RTD("cqg.rtd",,"StudyData", $A$2, "BAR", "", "Open", $A$4, -$B796, $A$6,$A$10,,$A$8,$A$12),$A$15)</f>
        <v>5082.50</v>
      </c>
      <c r="F796" s="4" t="str">
        <f xml:space="preserve"> TEXT(RTD("cqg.rtd",,"StudyData", $A$2, "BAR", "", "High", $A$4, -$B796, $A$6,$A$10,,$A$8,$A$12),$A$15)</f>
        <v>5124.25</v>
      </c>
      <c r="G796" s="4" t="str">
        <f xml:space="preserve"> TEXT(RTD("cqg.rtd",,"StudyData", $A$2, "BAR", "", "Low", $A$4, -$B796, $A$6,$A$10,,$A$8,$A$12),$A$15)</f>
        <v>5072.00</v>
      </c>
      <c r="H796" s="4" t="str">
        <f>TEXT(RTD("cqg.rtd",,"StudyData", $A$2, "BAR", "", "Close", $A$4, -$B796, $A$6,$A$10,,$A$8,$A$12),$A$15)</f>
        <v>5122.00</v>
      </c>
      <c r="I796" s="5">
        <f xml:space="preserve"> RTD("cqg.rtd",,"StudyData", $A$2, "Vol", "VolType=auto, CoCType=Contract", "Vol",$A$4, -$B796, $A$6,$A$10,,$A$8,$A$12)</f>
        <v>1025558</v>
      </c>
      <c r="J796" s="1">
        <f>RTD("cqg.rtd",,"StudyData","CSForm("&amp;$A$2&amp;",Trend1:="&amp;$N$2&amp;",Trend2:="&amp;$N$3&amp;",Trend3:="&amp;$N$4&amp;",Trend4:="&amp;$N$5&amp;",Trend5:="&amp;$N$6&amp;",Trend6:="&amp;$N$7&amp;",Trend7:="&amp;$N$8&amp;",Trend8:="&amp;$N$9&amp;",Range7:="&amp;$O$8&amp;",Range8:="&amp;$O$9&amp;",Range9:="&amp;$O$10&amp;",Range10:="&amp;$O$11&amp;",Range11:="&amp;$O$12&amp;",Range12:="&amp;$O$13&amp;")", "Bar", "", "Close",$A$4,-B796,,,,,"T")</f>
        <v>1</v>
      </c>
      <c r="K796" s="4" t="str">
        <f t="shared" si="77"/>
        <v>Engulfing Bullish (EG)</v>
      </c>
      <c r="S796" s="4"/>
      <c r="W796" s="7">
        <f t="shared" si="79"/>
        <v>5082.5</v>
      </c>
      <c r="X796" s="7">
        <f t="shared" si="80"/>
        <v>5124.25</v>
      </c>
      <c r="Y796" s="7">
        <f t="shared" si="81"/>
        <v>5072</v>
      </c>
      <c r="Z796" s="7">
        <f t="shared" si="82"/>
        <v>5122</v>
      </c>
    </row>
    <row r="797" spans="2:26" x14ac:dyDescent="0.25">
      <c r="B797" s="2">
        <f t="shared" si="78"/>
        <v>795</v>
      </c>
      <c r="C797" s="3">
        <f xml:space="preserve"> RTD("cqg.rtd",,"StudyData", $A$2, "BAR", "", "Time", $A$4,-$B797,$A$6,$A$10, "","False","T")</f>
        <v>44652</v>
      </c>
      <c r="D797" s="15">
        <f xml:space="preserve"> RTD("cqg.rtd",,"StudyData", $A$2, "BAR", "", "Time", $A$4,-$B797,$A$6,$A$10, "","False","T")</f>
        <v>44652</v>
      </c>
      <c r="E797" s="4" t="str">
        <f xml:space="preserve"> TEXT(RTD("cqg.rtd",,"StudyData", $A$2, "BAR", "", "Open", $A$4, -$B797, $A$6,$A$10,,$A$8,$A$12),$A$15)</f>
        <v>5085.25</v>
      </c>
      <c r="F797" s="4" t="str">
        <f xml:space="preserve"> TEXT(RTD("cqg.rtd",,"StudyData", $A$2, "BAR", "", "High", $A$4, -$B797, $A$6,$A$10,,$A$8,$A$12),$A$15)</f>
        <v>5099.75</v>
      </c>
      <c r="G797" s="4" t="str">
        <f xml:space="preserve"> TEXT(RTD("cqg.rtd",,"StudyData", $A$2, "BAR", "", "Low", $A$4, -$B797, $A$6,$A$10,,$A$8,$A$12),$A$15)</f>
        <v>5045.50</v>
      </c>
      <c r="H797" s="4" t="str">
        <f>TEXT(RTD("cqg.rtd",,"StudyData", $A$2, "BAR", "", "Close", $A$4, -$B797, $A$6,$A$10,,$A$8,$A$12),$A$15)</f>
        <v>5083.50</v>
      </c>
      <c r="I797" s="5">
        <f xml:space="preserve"> RTD("cqg.rtd",,"StudyData", $A$2, "Vol", "VolType=auto, CoCType=Contract", "Vol",$A$4, -$B797, $A$6,$A$10,,$A$8,$A$12)</f>
        <v>1441126</v>
      </c>
      <c r="J797" s="1">
        <f>RTD("cqg.rtd",,"StudyData","CSForm("&amp;$A$2&amp;",Trend1:="&amp;$N$2&amp;",Trend2:="&amp;$N$3&amp;",Trend3:="&amp;$N$4&amp;",Trend4:="&amp;$N$5&amp;",Trend5:="&amp;$N$6&amp;",Trend6:="&amp;$N$7&amp;",Trend7:="&amp;$N$8&amp;",Trend8:="&amp;$N$9&amp;",Range7:="&amp;$O$8&amp;",Range8:="&amp;$O$9&amp;",Range9:="&amp;$O$10&amp;",Range10:="&amp;$O$11&amp;",Range11:="&amp;$O$12&amp;",Range12:="&amp;$O$13&amp;")", "Bar", "", "Close",$A$4,-B797,,,,,"T")</f>
        <v>7</v>
      </c>
      <c r="K797" s="4" t="str">
        <f t="shared" si="77"/>
        <v>Harami Bullish (HI)</v>
      </c>
      <c r="S797" s="4"/>
      <c r="W797" s="7">
        <f t="shared" si="79"/>
        <v>5085.25</v>
      </c>
      <c r="X797" s="7">
        <f t="shared" si="80"/>
        <v>5099.75</v>
      </c>
      <c r="Y797" s="7">
        <f t="shared" si="81"/>
        <v>5045.5</v>
      </c>
      <c r="Z797" s="7">
        <f t="shared" si="82"/>
        <v>5083.5</v>
      </c>
    </row>
    <row r="798" spans="2:26" x14ac:dyDescent="0.25">
      <c r="B798" s="2">
        <f t="shared" si="78"/>
        <v>796</v>
      </c>
      <c r="C798" s="3">
        <f xml:space="preserve"> RTD("cqg.rtd",,"StudyData", $A$2, "BAR", "", "Time", $A$4,-$B798,$A$6,$A$10, "","False","T")</f>
        <v>44651</v>
      </c>
      <c r="D798" s="15">
        <f xml:space="preserve"> RTD("cqg.rtd",,"StudyData", $A$2, "BAR", "", "Time", $A$4,-$B798,$A$6,$A$10, "","False","T")</f>
        <v>44651</v>
      </c>
      <c r="E798" s="4" t="str">
        <f xml:space="preserve"> TEXT(RTD("cqg.rtd",,"StudyData", $A$2, "BAR", "", "Open", $A$4, -$B798, $A$6,$A$10,,$A$8,$A$12),$A$15)</f>
        <v>5143.25</v>
      </c>
      <c r="F798" s="4" t="str">
        <f xml:space="preserve"> TEXT(RTD("cqg.rtd",,"StudyData", $A$2, "BAR", "", "High", $A$4, -$B798, $A$6,$A$10,,$A$8,$A$12),$A$15)</f>
        <v>5158.50</v>
      </c>
      <c r="G798" s="4" t="str">
        <f xml:space="preserve"> TEXT(RTD("cqg.rtd",,"StudyData", $A$2, "BAR", "", "Low", $A$4, -$B798, $A$6,$A$10,,$A$8,$A$12),$A$15)</f>
        <v>5070.50</v>
      </c>
      <c r="H798" s="4" t="str">
        <f>TEXT(RTD("cqg.rtd",,"StudyData", $A$2, "BAR", "", "Close", $A$4, -$B798, $A$6,$A$10,,$A$8,$A$12),$A$15)</f>
        <v>5075.00</v>
      </c>
      <c r="I798" s="5">
        <f xml:space="preserve"> RTD("cqg.rtd",,"StudyData", $A$2, "Vol", "VolType=auto, CoCType=Contract", "Vol",$A$4, -$B798, $A$6,$A$10,,$A$8,$A$12)</f>
        <v>1650667</v>
      </c>
      <c r="J798" s="1">
        <f>RTD("cqg.rtd",,"StudyData","CSForm("&amp;$A$2&amp;",Trend1:="&amp;$N$2&amp;",Trend2:="&amp;$N$3&amp;",Trend3:="&amp;$N$4&amp;",Trend4:="&amp;$N$5&amp;",Trend5:="&amp;$N$6&amp;",Trend6:="&amp;$N$7&amp;",Trend7:="&amp;$N$8&amp;",Trend8:="&amp;$N$9&amp;",Range7:="&amp;$O$8&amp;",Range8:="&amp;$O$9&amp;",Range9:="&amp;$O$10&amp;",Range10:="&amp;$O$11&amp;",Range11:="&amp;$O$12&amp;",Range12:="&amp;$O$13&amp;")", "Bar", "", "Close",$A$4,-B798,,,,,"T")</f>
        <v>0</v>
      </c>
      <c r="K798" s="4" t="str">
        <f t="shared" si="77"/>
        <v/>
      </c>
      <c r="S798" s="4"/>
      <c r="W798" s="7">
        <f t="shared" si="79"/>
        <v>5143.25</v>
      </c>
      <c r="X798" s="7">
        <f t="shared" si="80"/>
        <v>5158.5</v>
      </c>
      <c r="Y798" s="7">
        <f t="shared" si="81"/>
        <v>5070.5</v>
      </c>
      <c r="Z798" s="7">
        <f t="shared" si="82"/>
        <v>5075</v>
      </c>
    </row>
    <row r="799" spans="2:26" x14ac:dyDescent="0.25">
      <c r="B799" s="2">
        <f t="shared" si="78"/>
        <v>797</v>
      </c>
      <c r="C799" s="3">
        <f xml:space="preserve"> RTD("cqg.rtd",,"StudyData", $A$2, "BAR", "", "Time", $A$4,-$B799,$A$6,$A$10, "","False","T")</f>
        <v>44650</v>
      </c>
      <c r="D799" s="15">
        <f xml:space="preserve"> RTD("cqg.rtd",,"StudyData", $A$2, "BAR", "", "Time", $A$4,-$B799,$A$6,$A$10, "","False","T")</f>
        <v>44650</v>
      </c>
      <c r="E799" s="4" t="str">
        <f xml:space="preserve"> TEXT(RTD("cqg.rtd",,"StudyData", $A$2, "BAR", "", "Open", $A$4, -$B799, $A$6,$A$10,,$A$8,$A$12),$A$15)</f>
        <v>5165.50</v>
      </c>
      <c r="F799" s="4" t="str">
        <f xml:space="preserve"> TEXT(RTD("cqg.rtd",,"StudyData", $A$2, "BAR", "", "High", $A$4, -$B799, $A$6,$A$10,,$A$8,$A$12),$A$15)</f>
        <v>5171.75</v>
      </c>
      <c r="G799" s="4" t="str">
        <f xml:space="preserve"> TEXT(RTD("cqg.rtd",,"StudyData", $A$2, "BAR", "", "Low", $A$4, -$B799, $A$6,$A$10,,$A$8,$A$12),$A$15)</f>
        <v>5119.00</v>
      </c>
      <c r="H799" s="4" t="str">
        <f>TEXT(RTD("cqg.rtd",,"StudyData", $A$2, "BAR", "", "Close", $A$4, -$B799, $A$6,$A$10,,$A$8,$A$12),$A$15)</f>
        <v>5140.25</v>
      </c>
      <c r="I799" s="5">
        <f xml:space="preserve"> RTD("cqg.rtd",,"StudyData", $A$2, "Vol", "VolType=auto, CoCType=Contract", "Vol",$A$4, -$B799, $A$6,$A$10,,$A$8,$A$12)</f>
        <v>1206203</v>
      </c>
      <c r="J799" s="1">
        <f>RTD("cqg.rtd",,"StudyData","CSForm("&amp;$A$2&amp;",Trend1:="&amp;$N$2&amp;",Trend2:="&amp;$N$3&amp;",Trend3:="&amp;$N$4&amp;",Trend4:="&amp;$N$5&amp;",Trend5:="&amp;$N$6&amp;",Trend6:="&amp;$N$7&amp;",Trend7:="&amp;$N$8&amp;",Trend8:="&amp;$N$9&amp;",Range7:="&amp;$O$8&amp;",Range8:="&amp;$O$9&amp;",Range9:="&amp;$O$10&amp;",Range10:="&amp;$O$11&amp;",Range11:="&amp;$O$12&amp;",Range12:="&amp;$O$13&amp;")", "Bar", "", "Close",$A$4,-B799,,,,,"T")</f>
        <v>8</v>
      </c>
      <c r="K799" s="4" t="str">
        <f t="shared" si="77"/>
        <v>Harami Bearish (HI)</v>
      </c>
      <c r="S799" s="4"/>
      <c r="W799" s="7">
        <f t="shared" si="79"/>
        <v>5165.5</v>
      </c>
      <c r="X799" s="7">
        <f t="shared" si="80"/>
        <v>5171.75</v>
      </c>
      <c r="Y799" s="7">
        <f t="shared" si="81"/>
        <v>5119</v>
      </c>
      <c r="Z799" s="7">
        <f t="shared" si="82"/>
        <v>5140.25</v>
      </c>
    </row>
    <row r="800" spans="2:26" x14ac:dyDescent="0.25">
      <c r="B800" s="2">
        <f t="shared" si="78"/>
        <v>798</v>
      </c>
      <c r="C800" s="3">
        <f xml:space="preserve"> RTD("cqg.rtd",,"StudyData", $A$2, "BAR", "", "Time", $A$4,-$B800,$A$6,$A$10, "","False","T")</f>
        <v>44649</v>
      </c>
      <c r="D800" s="15">
        <f xml:space="preserve"> RTD("cqg.rtd",,"StudyData", $A$2, "BAR", "", "Time", $A$4,-$B800,$A$6,$A$10, "","False","T")</f>
        <v>44649</v>
      </c>
      <c r="E800" s="4" t="str">
        <f xml:space="preserve"> TEXT(RTD("cqg.rtd",,"StudyData", $A$2, "BAR", "", "Open", $A$4, -$B800, $A$6,$A$10,,$A$8,$A$12),$A$15)</f>
        <v>5114.50</v>
      </c>
      <c r="F800" s="4" t="str">
        <f xml:space="preserve"> TEXT(RTD("cqg.rtd",,"StudyData", $A$2, "BAR", "", "High", $A$4, -$B800, $A$6,$A$10,,$A$8,$A$12),$A$15)</f>
        <v>5175.25</v>
      </c>
      <c r="G800" s="4" t="str">
        <f xml:space="preserve"> TEXT(RTD("cqg.rtd",,"StudyData", $A$2, "BAR", "", "Low", $A$4, -$B800, $A$6,$A$10,,$A$8,$A$12),$A$15)</f>
        <v>5109.50</v>
      </c>
      <c r="H800" s="4" t="str">
        <f>TEXT(RTD("cqg.rtd",,"StudyData", $A$2, "BAR", "", "Close", $A$4, -$B800, $A$6,$A$10,,$A$8,$A$12),$A$15)</f>
        <v>5169.75</v>
      </c>
      <c r="I800" s="5">
        <f xml:space="preserve"> RTD("cqg.rtd",,"StudyData", $A$2, "Vol", "VolType=auto, CoCType=Contract", "Vol",$A$4, -$B800, $A$6,$A$10,,$A$8,$A$12)</f>
        <v>1353683</v>
      </c>
      <c r="J800" s="1">
        <f>RTD("cqg.rtd",,"StudyData","CSForm("&amp;$A$2&amp;",Trend1:="&amp;$N$2&amp;",Trend2:="&amp;$N$3&amp;",Trend3:="&amp;$N$4&amp;",Trend4:="&amp;$N$5&amp;",Trend5:="&amp;$N$6&amp;",Trend6:="&amp;$N$7&amp;",Trend7:="&amp;$N$8&amp;",Trend8:="&amp;$N$9&amp;",Range7:="&amp;$O$8&amp;",Range8:="&amp;$O$9&amp;",Range9:="&amp;$O$10&amp;",Range10:="&amp;$O$11&amp;",Range11:="&amp;$O$12&amp;",Range12:="&amp;$O$13&amp;")", "Bar", "", "Close",$A$4,-B800,,,,,"T")</f>
        <v>0</v>
      </c>
      <c r="K800" s="4" t="str">
        <f t="shared" si="77"/>
        <v/>
      </c>
      <c r="S800" s="4"/>
      <c r="W800" s="7">
        <f t="shared" si="79"/>
        <v>5114.5</v>
      </c>
      <c r="X800" s="7">
        <f t="shared" si="80"/>
        <v>5175.25</v>
      </c>
      <c r="Y800" s="7">
        <f t="shared" si="81"/>
        <v>5109.5</v>
      </c>
      <c r="Z800" s="7">
        <f t="shared" si="82"/>
        <v>5169.75</v>
      </c>
    </row>
    <row r="801" spans="2:26" x14ac:dyDescent="0.25">
      <c r="B801" s="2">
        <f t="shared" si="78"/>
        <v>799</v>
      </c>
      <c r="C801" s="3">
        <f xml:space="preserve"> RTD("cqg.rtd",,"StudyData", $A$2, "BAR", "", "Time", $A$4,-$B801,$A$6,$A$10, "","False","T")</f>
        <v>44648</v>
      </c>
      <c r="D801" s="15">
        <f xml:space="preserve"> RTD("cqg.rtd",,"StudyData", $A$2, "BAR", "", "Time", $A$4,-$B801,$A$6,$A$10, "","False","T")</f>
        <v>44648</v>
      </c>
      <c r="E801" s="4" t="str">
        <f xml:space="preserve"> TEXT(RTD("cqg.rtd",,"StudyData", $A$2, "BAR", "", "Open", $A$4, -$B801, $A$6,$A$10,,$A$8,$A$12),$A$15)</f>
        <v>5079.50</v>
      </c>
      <c r="F801" s="4" t="str">
        <f xml:space="preserve"> TEXT(RTD("cqg.rtd",,"StudyData", $A$2, "BAR", "", "High", $A$4, -$B801, $A$6,$A$10,,$A$8,$A$12),$A$15)</f>
        <v>5116.50</v>
      </c>
      <c r="G801" s="4" t="str">
        <f xml:space="preserve"> TEXT(RTD("cqg.rtd",,"StudyData", $A$2, "BAR", "", "Low", $A$4, -$B801, $A$6,$A$10,,$A$8,$A$12),$A$15)</f>
        <v>5054.00</v>
      </c>
      <c r="H801" s="4" t="str">
        <f>TEXT(RTD("cqg.rtd",,"StudyData", $A$2, "BAR", "", "Close", $A$4, -$B801, $A$6,$A$10,,$A$8,$A$12),$A$15)</f>
        <v>5112.25</v>
      </c>
      <c r="I801" s="5">
        <f xml:space="preserve"> RTD("cqg.rtd",,"StudyData", $A$2, "Vol", "VolType=auto, CoCType=Contract", "Vol",$A$4, -$B801, $A$6,$A$10,,$A$8,$A$12)</f>
        <v>1182527</v>
      </c>
      <c r="J801" s="1">
        <f>RTD("cqg.rtd",,"StudyData","CSForm("&amp;$A$2&amp;",Trend1:="&amp;$N$2&amp;",Trend2:="&amp;$N$3&amp;",Trend3:="&amp;$N$4&amp;",Trend4:="&amp;$N$5&amp;",Trend5:="&amp;$N$6&amp;",Trend6:="&amp;$N$7&amp;",Trend7:="&amp;$N$8&amp;",Trend8:="&amp;$N$9&amp;",Range7:="&amp;$O$8&amp;",Range8:="&amp;$O$9&amp;",Range9:="&amp;$O$10&amp;",Range10:="&amp;$O$11&amp;",Range11:="&amp;$O$12&amp;",Range12:="&amp;$O$13&amp;")", "Bar", "", "Close",$A$4,-B801,,,,,"T")</f>
        <v>0</v>
      </c>
      <c r="K801" s="4" t="str">
        <f t="shared" si="77"/>
        <v/>
      </c>
      <c r="S801" s="4"/>
      <c r="W801" s="7">
        <f t="shared" si="79"/>
        <v>5079.5</v>
      </c>
      <c r="X801" s="7">
        <f t="shared" si="80"/>
        <v>5116.5</v>
      </c>
      <c r="Y801" s="7">
        <f t="shared" si="81"/>
        <v>5054</v>
      </c>
      <c r="Z801" s="7">
        <f t="shared" si="82"/>
        <v>5112.25</v>
      </c>
    </row>
    <row r="802" spans="2:26" x14ac:dyDescent="0.25">
      <c r="B802" s="2">
        <f t="shared" si="78"/>
        <v>800</v>
      </c>
      <c r="C802" s="3">
        <f xml:space="preserve"> RTD("cqg.rtd",,"StudyData", $A$2, "BAR", "", "Time", $A$4,-$B802,$A$6,$A$10, "","False","T")</f>
        <v>44645</v>
      </c>
      <c r="D802" s="15">
        <f xml:space="preserve"> RTD("cqg.rtd",,"StudyData", $A$2, "BAR", "", "Time", $A$4,-$B802,$A$6,$A$10, "","False","T")</f>
        <v>44645</v>
      </c>
      <c r="E802" s="4" t="str">
        <f xml:space="preserve"> TEXT(RTD("cqg.rtd",,"StudyData", $A$2, "BAR", "", "Open", $A$4, -$B802, $A$6,$A$10,,$A$8,$A$12),$A$15)</f>
        <v>5060.50</v>
      </c>
      <c r="F802" s="4" t="str">
        <f xml:space="preserve"> TEXT(RTD("cqg.rtd",,"StudyData", $A$2, "BAR", "", "High", $A$4, -$B802, $A$6,$A$10,,$A$8,$A$12),$A$15)</f>
        <v>5083.25</v>
      </c>
      <c r="G802" s="4" t="str">
        <f xml:space="preserve"> TEXT(RTD("cqg.rtd",,"StudyData", $A$2, "BAR", "", "Low", $A$4, -$B802, $A$6,$A$10,,$A$8,$A$12),$A$15)</f>
        <v>5037.50</v>
      </c>
      <c r="H802" s="4" t="str">
        <f>TEXT(RTD("cqg.rtd",,"StudyData", $A$2, "BAR", "", "Close", $A$4, -$B802, $A$6,$A$10,,$A$8,$A$12),$A$15)</f>
        <v>5080.75</v>
      </c>
      <c r="I802" s="5">
        <f xml:space="preserve"> RTD("cqg.rtd",,"StudyData", $A$2, "Vol", "VolType=auto, CoCType=Contract", "Vol",$A$4, -$B802, $A$6,$A$10,,$A$8,$A$12)</f>
        <v>1251078</v>
      </c>
      <c r="J802" s="1">
        <f>RTD("cqg.rtd",,"StudyData","CSForm("&amp;$A$2&amp;",Trend1:="&amp;$N$2&amp;",Trend2:="&amp;$N$3&amp;",Trend3:="&amp;$N$4&amp;",Trend4:="&amp;$N$5&amp;",Trend5:="&amp;$N$6&amp;",Trend6:="&amp;$N$7&amp;",Trend7:="&amp;$N$8&amp;",Trend8:="&amp;$N$9&amp;",Range7:="&amp;$O$8&amp;",Range8:="&amp;$O$9&amp;",Range9:="&amp;$O$10&amp;",Range10:="&amp;$O$11&amp;",Range11:="&amp;$O$12&amp;",Range12:="&amp;$O$13&amp;")", "Bar", "", "Close",$A$4,-B802,,,,,"T")</f>
        <v>0</v>
      </c>
      <c r="K802" s="4" t="str">
        <f t="shared" si="77"/>
        <v/>
      </c>
      <c r="S802" s="4"/>
      <c r="W802" s="7">
        <f t="shared" si="79"/>
        <v>5060.5</v>
      </c>
      <c r="X802" s="7">
        <f t="shared" si="80"/>
        <v>5083.25</v>
      </c>
      <c r="Y802" s="7">
        <f t="shared" si="81"/>
        <v>5037.5</v>
      </c>
      <c r="Z802" s="7">
        <f t="shared" si="82"/>
        <v>5080.75</v>
      </c>
    </row>
    <row r="803" spans="2:26" x14ac:dyDescent="0.25">
      <c r="B803" s="2">
        <f t="shared" si="78"/>
        <v>801</v>
      </c>
      <c r="C803" s="3">
        <f xml:space="preserve"> RTD("cqg.rtd",,"StudyData", $A$2, "BAR", "", "Time", $A$4,-$B803,$A$6,$A$10, "","False","T")</f>
        <v>44644</v>
      </c>
      <c r="D803" s="15">
        <f xml:space="preserve"> RTD("cqg.rtd",,"StudyData", $A$2, "BAR", "", "Time", $A$4,-$B803,$A$6,$A$10, "","False","T")</f>
        <v>44644</v>
      </c>
      <c r="E803" s="4" t="str">
        <f xml:space="preserve"> TEXT(RTD("cqg.rtd",,"StudyData", $A$2, "BAR", "", "Open", $A$4, -$B803, $A$6,$A$10,,$A$8,$A$12),$A$15)</f>
        <v>4993.50</v>
      </c>
      <c r="F803" s="4" t="str">
        <f xml:space="preserve"> TEXT(RTD("cqg.rtd",,"StudyData", $A$2, "BAR", "", "High", $A$4, -$B803, $A$6,$A$10,,$A$8,$A$12),$A$15)</f>
        <v>5061.75</v>
      </c>
      <c r="G803" s="4" t="str">
        <f xml:space="preserve"> TEXT(RTD("cqg.rtd",,"StudyData", $A$2, "BAR", "", "Low", $A$4, -$B803, $A$6,$A$10,,$A$8,$A$12),$A$15)</f>
        <v>4990.00</v>
      </c>
      <c r="H803" s="4" t="str">
        <f>TEXT(RTD("cqg.rtd",,"StudyData", $A$2, "BAR", "", "Close", $A$4, -$B803, $A$6,$A$10,,$A$8,$A$12),$A$15)</f>
        <v>5056.75</v>
      </c>
      <c r="I803" s="5">
        <f xml:space="preserve"> RTD("cqg.rtd",,"StudyData", $A$2, "Vol", "VolType=auto, CoCType=Contract", "Vol",$A$4, -$B803, $A$6,$A$10,,$A$8,$A$12)</f>
        <v>1221569</v>
      </c>
      <c r="J803" s="1">
        <f>RTD("cqg.rtd",,"StudyData","CSForm("&amp;$A$2&amp;",Trend1:="&amp;$N$2&amp;",Trend2:="&amp;$N$3&amp;",Trend3:="&amp;$N$4&amp;",Trend4:="&amp;$N$5&amp;",Trend5:="&amp;$N$6&amp;",Trend6:="&amp;$N$7&amp;",Trend7:="&amp;$N$8&amp;",Trend8:="&amp;$N$9&amp;",Range7:="&amp;$O$8&amp;",Range8:="&amp;$O$9&amp;",Range9:="&amp;$O$10&amp;",Range10:="&amp;$O$11&amp;",Range11:="&amp;$O$12&amp;",Range12:="&amp;$O$13&amp;")", "Bar", "", "Close",$A$4,-B803,,,,,"T")</f>
        <v>0</v>
      </c>
      <c r="K803" s="4" t="str">
        <f t="shared" si="77"/>
        <v/>
      </c>
      <c r="S803" s="4"/>
      <c r="W803" s="7">
        <f t="shared" si="79"/>
        <v>4993.5</v>
      </c>
      <c r="X803" s="7">
        <f t="shared" si="80"/>
        <v>5061.75</v>
      </c>
      <c r="Y803" s="7">
        <f t="shared" si="81"/>
        <v>4990</v>
      </c>
      <c r="Z803" s="7">
        <f t="shared" si="82"/>
        <v>5056.75</v>
      </c>
    </row>
    <row r="804" spans="2:26" x14ac:dyDescent="0.25">
      <c r="B804" s="2">
        <f t="shared" si="78"/>
        <v>802</v>
      </c>
      <c r="C804" s="3">
        <f xml:space="preserve"> RTD("cqg.rtd",,"StudyData", $A$2, "BAR", "", "Time", $A$4,-$B804,$A$6,$A$10, "","False","T")</f>
        <v>44643</v>
      </c>
      <c r="D804" s="15">
        <f xml:space="preserve"> RTD("cqg.rtd",,"StudyData", $A$2, "BAR", "", "Time", $A$4,-$B804,$A$6,$A$10, "","False","T")</f>
        <v>44643</v>
      </c>
      <c r="E804" s="4" t="str">
        <f xml:space="preserve"> TEXT(RTD("cqg.rtd",,"StudyData", $A$2, "BAR", "", "Open", $A$4, -$B804, $A$6,$A$10,,$A$8,$A$12),$A$15)</f>
        <v>5048.25</v>
      </c>
      <c r="F804" s="4" t="str">
        <f xml:space="preserve"> TEXT(RTD("cqg.rtd",,"StudyData", $A$2, "BAR", "", "High", $A$4, -$B804, $A$6,$A$10,,$A$8,$A$12),$A$15)</f>
        <v>5058.25</v>
      </c>
      <c r="G804" s="4" t="str">
        <f xml:space="preserve"> TEXT(RTD("cqg.rtd",,"StudyData", $A$2, "BAR", "", "Low", $A$4, -$B804, $A$6,$A$10,,$A$8,$A$12),$A$15)</f>
        <v>4989.00</v>
      </c>
      <c r="H804" s="4" t="str">
        <f>TEXT(RTD("cqg.rtd",,"StudyData", $A$2, "BAR", "", "Close", $A$4, -$B804, $A$6,$A$10,,$A$8,$A$12),$A$15)</f>
        <v>4991.75</v>
      </c>
      <c r="I804" s="5">
        <f xml:space="preserve"> RTD("cqg.rtd",,"StudyData", $A$2, "Vol", "VolType=auto, CoCType=Contract", "Vol",$A$4, -$B804, $A$6,$A$10,,$A$8,$A$12)</f>
        <v>1336967</v>
      </c>
      <c r="J804" s="1">
        <f>RTD("cqg.rtd",,"StudyData","CSForm("&amp;$A$2&amp;",Trend1:="&amp;$N$2&amp;",Trend2:="&amp;$N$3&amp;",Trend3:="&amp;$N$4&amp;",Trend4:="&amp;$N$5&amp;",Trend5:="&amp;$N$6&amp;",Trend6:="&amp;$N$7&amp;",Trend7:="&amp;$N$8&amp;",Trend8:="&amp;$N$9&amp;",Range7:="&amp;$O$8&amp;",Range8:="&amp;$O$9&amp;",Range9:="&amp;$O$10&amp;",Range10:="&amp;$O$11&amp;",Range11:="&amp;$O$12&amp;",Range12:="&amp;$O$13&amp;")", "Bar", "", "Close",$A$4,-B804,,,,,"T")</f>
        <v>0</v>
      </c>
      <c r="K804" s="4" t="str">
        <f t="shared" si="77"/>
        <v/>
      </c>
      <c r="S804" s="4"/>
      <c r="W804" s="7">
        <f t="shared" si="79"/>
        <v>5048.25</v>
      </c>
      <c r="X804" s="7">
        <f t="shared" si="80"/>
        <v>5058.25</v>
      </c>
      <c r="Y804" s="7">
        <f t="shared" si="81"/>
        <v>4989</v>
      </c>
      <c r="Z804" s="7">
        <f t="shared" si="82"/>
        <v>4991.75</v>
      </c>
    </row>
    <row r="805" spans="2:26" x14ac:dyDescent="0.25">
      <c r="B805" s="2">
        <f t="shared" si="78"/>
        <v>803</v>
      </c>
      <c r="C805" s="3">
        <f xml:space="preserve"> RTD("cqg.rtd",,"StudyData", $A$2, "BAR", "", "Time", $A$4,-$B805,$A$6,$A$10, "","False","T")</f>
        <v>44642</v>
      </c>
      <c r="D805" s="15">
        <f xml:space="preserve"> RTD("cqg.rtd",,"StudyData", $A$2, "BAR", "", "Time", $A$4,-$B805,$A$6,$A$10, "","False","T")</f>
        <v>44642</v>
      </c>
      <c r="E805" s="4" t="str">
        <f xml:space="preserve"> TEXT(RTD("cqg.rtd",,"StudyData", $A$2, "BAR", "", "Open", $A$4, -$B805, $A$6,$A$10,,$A$8,$A$12),$A$15)</f>
        <v>5001.00</v>
      </c>
      <c r="F805" s="4" t="str">
        <f xml:space="preserve"> TEXT(RTD("cqg.rtd",,"StudyData", $A$2, "BAR", "", "High", $A$4, -$B805, $A$6,$A$10,,$A$8,$A$12),$A$15)</f>
        <v>5059.00</v>
      </c>
      <c r="G805" s="4" t="str">
        <f xml:space="preserve"> TEXT(RTD("cqg.rtd",,"StudyData", $A$2, "BAR", "", "Low", $A$4, -$B805, $A$6,$A$10,,$A$8,$A$12),$A$15)</f>
        <v>4977.25</v>
      </c>
      <c r="H805" s="4" t="str">
        <f>TEXT(RTD("cqg.rtd",,"StudyData", $A$2, "BAR", "", "Close", $A$4, -$B805, $A$6,$A$10,,$A$8,$A$12),$A$15)</f>
        <v>5049.25</v>
      </c>
      <c r="I805" s="5">
        <f xml:space="preserve"> RTD("cqg.rtd",,"StudyData", $A$2, "Vol", "VolType=auto, CoCType=Contract", "Vol",$A$4, -$B805, $A$6,$A$10,,$A$8,$A$12)</f>
        <v>1205860</v>
      </c>
      <c r="J805" s="1">
        <f>RTD("cqg.rtd",,"StudyData","CSForm("&amp;$A$2&amp;",Trend1:="&amp;$N$2&amp;",Trend2:="&amp;$N$3&amp;",Trend3:="&amp;$N$4&amp;",Trend4:="&amp;$N$5&amp;",Trend5:="&amp;$N$6&amp;",Trend6:="&amp;$N$7&amp;",Trend7:="&amp;$N$8&amp;",Trend8:="&amp;$N$9&amp;",Range7:="&amp;$O$8&amp;",Range8:="&amp;$O$9&amp;",Range9:="&amp;$O$10&amp;",Range10:="&amp;$O$11&amp;",Range11:="&amp;$O$12&amp;",Range12:="&amp;$O$13&amp;")", "Bar", "", "Close",$A$4,-B805,,,,,"T")</f>
        <v>0</v>
      </c>
      <c r="K805" s="4" t="str">
        <f t="shared" si="77"/>
        <v/>
      </c>
      <c r="S805" s="4"/>
      <c r="W805" s="7">
        <f t="shared" si="79"/>
        <v>5001</v>
      </c>
      <c r="X805" s="7">
        <f t="shared" si="80"/>
        <v>5059</v>
      </c>
      <c r="Y805" s="7">
        <f t="shared" si="81"/>
        <v>4977.25</v>
      </c>
      <c r="Z805" s="7">
        <f t="shared" si="82"/>
        <v>5049.25</v>
      </c>
    </row>
    <row r="806" spans="2:26" x14ac:dyDescent="0.25">
      <c r="B806" s="2">
        <f t="shared" si="78"/>
        <v>804</v>
      </c>
      <c r="C806" s="3">
        <f xml:space="preserve"> RTD("cqg.rtd",,"StudyData", $A$2, "BAR", "", "Time", $A$4,-$B806,$A$6,$A$10, "","False","T")</f>
        <v>44641</v>
      </c>
      <c r="D806" s="15">
        <f xml:space="preserve"> RTD("cqg.rtd",,"StudyData", $A$2, "BAR", "", "Time", $A$4,-$B806,$A$6,$A$10, "","False","T")</f>
        <v>44641</v>
      </c>
      <c r="E806" s="4" t="str">
        <f xml:space="preserve"> TEXT(RTD("cqg.rtd",,"StudyData", $A$2, "BAR", "", "Open", $A$4, -$B806, $A$6,$A$10,,$A$8,$A$12),$A$15)</f>
        <v>5004.25</v>
      </c>
      <c r="F806" s="4" t="str">
        <f xml:space="preserve"> TEXT(RTD("cqg.rtd",,"StudyData", $A$2, "BAR", "", "High", $A$4, -$B806, $A$6,$A$10,,$A$8,$A$12),$A$15)</f>
        <v>5017.25</v>
      </c>
      <c r="G806" s="4" t="str">
        <f xml:space="preserve"> TEXT(RTD("cqg.rtd",,"StudyData", $A$2, "BAR", "", "Low", $A$4, -$B806, $A$6,$A$10,,$A$8,$A$12),$A$15)</f>
        <v>4959.25</v>
      </c>
      <c r="H806" s="4" t="str">
        <f>TEXT(RTD("cqg.rtd",,"StudyData", $A$2, "BAR", "", "Close", $A$4, -$B806, $A$6,$A$10,,$A$8,$A$12),$A$15)</f>
        <v>4996.50</v>
      </c>
      <c r="I806" s="5">
        <f xml:space="preserve"> RTD("cqg.rtd",,"StudyData", $A$2, "Vol", "VolType=auto, CoCType=Contract", "Vol",$A$4, -$B806, $A$6,$A$10,,$A$8,$A$12)</f>
        <v>1375090</v>
      </c>
      <c r="J806" s="1">
        <f>RTD("cqg.rtd",,"StudyData","CSForm("&amp;$A$2&amp;",Trend1:="&amp;$N$2&amp;",Trend2:="&amp;$N$3&amp;",Trend3:="&amp;$N$4&amp;",Trend4:="&amp;$N$5&amp;",Trend5:="&amp;$N$6&amp;",Trend6:="&amp;$N$7&amp;",Trend7:="&amp;$N$8&amp;",Trend8:="&amp;$N$9&amp;",Range7:="&amp;$O$8&amp;",Range8:="&amp;$O$9&amp;",Range9:="&amp;$O$10&amp;",Range10:="&amp;$O$11&amp;",Range11:="&amp;$O$12&amp;",Range12:="&amp;$O$13&amp;")", "Bar", "", "Close",$A$4,-B806,,,,,"T")</f>
        <v>0</v>
      </c>
      <c r="K806" s="4" t="str">
        <f t="shared" si="77"/>
        <v/>
      </c>
      <c r="S806" s="4"/>
      <c r="W806" s="7">
        <f t="shared" si="79"/>
        <v>5004.25</v>
      </c>
      <c r="X806" s="7">
        <f t="shared" si="80"/>
        <v>5017.25</v>
      </c>
      <c r="Y806" s="7">
        <f t="shared" si="81"/>
        <v>4959.25</v>
      </c>
      <c r="Z806" s="7">
        <f t="shared" si="82"/>
        <v>4996.5</v>
      </c>
    </row>
    <row r="807" spans="2:26" x14ac:dyDescent="0.25">
      <c r="B807" s="2">
        <f t="shared" si="78"/>
        <v>805</v>
      </c>
      <c r="C807" s="3">
        <f xml:space="preserve"> RTD("cqg.rtd",,"StudyData", $A$2, "BAR", "", "Time", $A$4,-$B807,$A$6,$A$10, "","False","T")</f>
        <v>44638</v>
      </c>
      <c r="D807" s="15">
        <f xml:space="preserve"> RTD("cqg.rtd",,"StudyData", $A$2, "BAR", "", "Time", $A$4,-$B807,$A$6,$A$10, "","False","T")</f>
        <v>44638</v>
      </c>
      <c r="E807" s="4" t="str">
        <f xml:space="preserve"> TEXT(RTD("cqg.rtd",,"StudyData", $A$2, "BAR", "", "Open", $A$4, -$B807, $A$6,$A$10,,$A$8,$A$12),$A$15)</f>
        <v>4928.50</v>
      </c>
      <c r="F807" s="4" t="str">
        <f xml:space="preserve"> TEXT(RTD("cqg.rtd",,"StudyData", $A$2, "BAR", "", "High", $A$4, -$B807, $A$6,$A$10,,$A$8,$A$12),$A$15)</f>
        <v>5010.00</v>
      </c>
      <c r="G807" s="4" t="str">
        <f xml:space="preserve"> TEXT(RTD("cqg.rtd",,"StudyData", $A$2, "BAR", "", "Low", $A$4, -$B807, $A$6,$A$10,,$A$8,$A$12),$A$15)</f>
        <v>4908.75</v>
      </c>
      <c r="H807" s="4" t="str">
        <f>TEXT(RTD("cqg.rtd",,"StudyData", $A$2, "BAR", "", "Close", $A$4, -$B807, $A$6,$A$10,,$A$8,$A$12),$A$15)</f>
        <v>4997.75</v>
      </c>
      <c r="I807" s="5">
        <f xml:space="preserve"> RTD("cqg.rtd",,"StudyData", $A$2, "Vol", "VolType=auto, CoCType=Contract", "Vol",$A$4, -$B807, $A$6,$A$10,,$A$8,$A$12)</f>
        <v>1405299</v>
      </c>
      <c r="J807" s="1">
        <f>RTD("cqg.rtd",,"StudyData","CSForm("&amp;$A$2&amp;",Trend1:="&amp;$N$2&amp;",Trend2:="&amp;$N$3&amp;",Trend3:="&amp;$N$4&amp;",Trend4:="&amp;$N$5&amp;",Trend5:="&amp;$N$6&amp;",Trend6:="&amp;$N$7&amp;",Trend7:="&amp;$N$8&amp;",Trend8:="&amp;$N$9&amp;",Range7:="&amp;$O$8&amp;",Range8:="&amp;$O$9&amp;",Range9:="&amp;$O$10&amp;",Range10:="&amp;$O$11&amp;",Range11:="&amp;$O$12&amp;",Range12:="&amp;$O$13&amp;")", "Bar", "", "Close",$A$4,-B807,,,,,"T")</f>
        <v>0</v>
      </c>
      <c r="K807" s="4" t="str">
        <f t="shared" si="77"/>
        <v/>
      </c>
      <c r="S807" s="4"/>
      <c r="W807" s="7">
        <f t="shared" si="79"/>
        <v>4928.5</v>
      </c>
      <c r="X807" s="7">
        <f t="shared" si="80"/>
        <v>5010</v>
      </c>
      <c r="Y807" s="7">
        <f t="shared" si="81"/>
        <v>4908.75</v>
      </c>
      <c r="Z807" s="7">
        <f t="shared" si="82"/>
        <v>4997.75</v>
      </c>
    </row>
    <row r="808" spans="2:26" x14ac:dyDescent="0.25">
      <c r="B808" s="2">
        <f t="shared" si="78"/>
        <v>806</v>
      </c>
      <c r="C808" s="3">
        <f xml:space="preserve"> RTD("cqg.rtd",,"StudyData", $A$2, "BAR", "", "Time", $A$4,-$B808,$A$6,$A$10, "","False","T")</f>
        <v>44637</v>
      </c>
      <c r="D808" s="15">
        <f xml:space="preserve"> RTD("cqg.rtd",,"StudyData", $A$2, "BAR", "", "Time", $A$4,-$B808,$A$6,$A$10, "","False","T")</f>
        <v>44637</v>
      </c>
      <c r="E808" s="4" t="str">
        <f xml:space="preserve"> TEXT(RTD("cqg.rtd",,"StudyData", $A$2, "BAR", "", "Open", $A$4, -$B808, $A$6,$A$10,,$A$8,$A$12),$A$15)</f>
        <v>4905.25</v>
      </c>
      <c r="F808" s="4" t="str">
        <f xml:space="preserve"> TEXT(RTD("cqg.rtd",,"StudyData", $A$2, "BAR", "", "High", $A$4, -$B808, $A$6,$A$10,,$A$8,$A$12),$A$15)</f>
        <v>4951.00</v>
      </c>
      <c r="G808" s="4" t="str">
        <f xml:space="preserve"> TEXT(RTD("cqg.rtd",,"StudyData", $A$2, "BAR", "", "Low", $A$4, -$B808, $A$6,$A$10,,$A$8,$A$12),$A$15)</f>
        <v>4864.50</v>
      </c>
      <c r="H808" s="4" t="str">
        <f>TEXT(RTD("cqg.rtd",,"StudyData", $A$2, "BAR", "", "Close", $A$4, -$B808, $A$6,$A$10,,$A$8,$A$12),$A$15)</f>
        <v>4946.25</v>
      </c>
      <c r="I808" s="5">
        <f xml:space="preserve"> RTD("cqg.rtd",,"StudyData", $A$2, "Vol", "VolType=auto, CoCType=Contract", "Vol",$A$4, -$B808, $A$6,$A$10,,$A$8,$A$12)</f>
        <v>1442645</v>
      </c>
      <c r="J808" s="1">
        <f>RTD("cqg.rtd",,"StudyData","CSForm("&amp;$A$2&amp;",Trend1:="&amp;$N$2&amp;",Trend2:="&amp;$N$3&amp;",Trend3:="&amp;$N$4&amp;",Trend4:="&amp;$N$5&amp;",Trend5:="&amp;$N$6&amp;",Trend6:="&amp;$N$7&amp;",Trend7:="&amp;$N$8&amp;",Trend8:="&amp;$N$9&amp;",Range7:="&amp;$O$8&amp;",Range8:="&amp;$O$9&amp;",Range9:="&amp;$O$10&amp;",Range10:="&amp;$O$11&amp;",Range11:="&amp;$O$12&amp;",Range12:="&amp;$O$13&amp;")", "Bar", "", "Close",$A$4,-B808,,,,,"T")</f>
        <v>0</v>
      </c>
      <c r="K808" s="4" t="str">
        <f t="shared" si="77"/>
        <v/>
      </c>
      <c r="S808" s="4"/>
      <c r="W808" s="7">
        <f t="shared" si="79"/>
        <v>4905.25</v>
      </c>
      <c r="X808" s="7">
        <f t="shared" si="80"/>
        <v>4951</v>
      </c>
      <c r="Y808" s="7">
        <f t="shared" si="81"/>
        <v>4864.5</v>
      </c>
      <c r="Z808" s="7">
        <f t="shared" si="82"/>
        <v>4946.25</v>
      </c>
    </row>
    <row r="809" spans="2:26" x14ac:dyDescent="0.25">
      <c r="B809" s="2">
        <f t="shared" si="78"/>
        <v>807</v>
      </c>
      <c r="C809" s="3">
        <f xml:space="preserve"> RTD("cqg.rtd",,"StudyData", $A$2, "BAR", "", "Time", $A$4,-$B809,$A$6,$A$10, "","False","T")</f>
        <v>44636</v>
      </c>
      <c r="D809" s="15">
        <f xml:space="preserve"> RTD("cqg.rtd",,"StudyData", $A$2, "BAR", "", "Time", $A$4,-$B809,$A$6,$A$10, "","False","T")</f>
        <v>44636</v>
      </c>
      <c r="E809" s="4" t="str">
        <f xml:space="preserve"> TEXT(RTD("cqg.rtd",,"StudyData", $A$2, "BAR", "", "Open", $A$4, -$B809, $A$6,$A$10,,$A$8,$A$12),$A$15)</f>
        <v>4794.00</v>
      </c>
      <c r="F809" s="4" t="str">
        <f xml:space="preserve"> TEXT(RTD("cqg.rtd",,"StudyData", $A$2, "BAR", "", "High", $A$4, -$B809, $A$6,$A$10,,$A$8,$A$12),$A$15)</f>
        <v>4911.75</v>
      </c>
      <c r="G809" s="4" t="str">
        <f xml:space="preserve"> TEXT(RTD("cqg.rtd",,"StudyData", $A$2, "BAR", "", "Low", $A$4, -$B809, $A$6,$A$10,,$A$8,$A$12),$A$15)</f>
        <v>4783.25</v>
      </c>
      <c r="H809" s="4" t="str">
        <f>TEXT(RTD("cqg.rtd",,"StudyData", $A$2, "BAR", "", "Close", $A$4, -$B809, $A$6,$A$10,,$A$8,$A$12),$A$15)</f>
        <v>4893.75</v>
      </c>
      <c r="I809" s="5">
        <f xml:space="preserve"> RTD("cqg.rtd",,"StudyData", $A$2, "Vol", "VolType=auto, CoCType=Contract", "Vol",$A$4, -$B809, $A$6,$A$10,,$A$8,$A$12)</f>
        <v>1980647</v>
      </c>
      <c r="J809" s="1">
        <f>RTD("cqg.rtd",,"StudyData","CSForm("&amp;$A$2&amp;",Trend1:="&amp;$N$2&amp;",Trend2:="&amp;$N$3&amp;",Trend3:="&amp;$N$4&amp;",Trend4:="&amp;$N$5&amp;",Trend5:="&amp;$N$6&amp;",Trend6:="&amp;$N$7&amp;",Trend7:="&amp;$N$8&amp;",Trend8:="&amp;$N$9&amp;",Range7:="&amp;$O$8&amp;",Range8:="&amp;$O$9&amp;",Range9:="&amp;$O$10&amp;",Range10:="&amp;$O$11&amp;",Range11:="&amp;$O$12&amp;",Range12:="&amp;$O$13&amp;")", "Bar", "", "Close",$A$4,-B809,,,,,"T")</f>
        <v>0</v>
      </c>
      <c r="K809" s="4" t="str">
        <f t="shared" si="77"/>
        <v/>
      </c>
      <c r="S809" s="4"/>
      <c r="W809" s="7">
        <f t="shared" si="79"/>
        <v>4794</v>
      </c>
      <c r="X809" s="7">
        <f t="shared" si="80"/>
        <v>4911.75</v>
      </c>
      <c r="Y809" s="7">
        <f t="shared" si="81"/>
        <v>4783.25</v>
      </c>
      <c r="Z809" s="7">
        <f t="shared" si="82"/>
        <v>4893.75</v>
      </c>
    </row>
    <row r="810" spans="2:26" x14ac:dyDescent="0.25">
      <c r="B810" s="2">
        <f t="shared" si="78"/>
        <v>808</v>
      </c>
      <c r="C810" s="3">
        <f xml:space="preserve"> RTD("cqg.rtd",,"StudyData", $A$2, "BAR", "", "Time", $A$4,-$B810,$A$6,$A$10, "","False","T")</f>
        <v>44635</v>
      </c>
      <c r="D810" s="15">
        <f xml:space="preserve"> RTD("cqg.rtd",,"StudyData", $A$2, "BAR", "", "Time", $A$4,-$B810,$A$6,$A$10, "","False","T")</f>
        <v>44635</v>
      </c>
      <c r="E810" s="4" t="str">
        <f xml:space="preserve"> TEXT(RTD("cqg.rtd",,"StudyData", $A$2, "BAR", "", "Open", $A$4, -$B810, $A$6,$A$10,,$A$8,$A$12),$A$15)</f>
        <v>4715.50</v>
      </c>
      <c r="F810" s="4" t="str">
        <f xml:space="preserve"> TEXT(RTD("cqg.rtd",,"StudyData", $A$2, "BAR", "", "High", $A$4, -$B810, $A$6,$A$10,,$A$8,$A$12),$A$15)</f>
        <v>4807.50</v>
      </c>
      <c r="G810" s="4" t="str">
        <f xml:space="preserve"> TEXT(RTD("cqg.rtd",,"StudyData", $A$2, "BAR", "", "Low", $A$4, -$B810, $A$6,$A$10,,$A$8,$A$12),$A$15)</f>
        <v>4673.75</v>
      </c>
      <c r="H810" s="4" t="str">
        <f>TEXT(RTD("cqg.rtd",,"StudyData", $A$2, "BAR", "", "Close", $A$4, -$B810, $A$6,$A$10,,$A$8,$A$12),$A$15)</f>
        <v>4798.00</v>
      </c>
      <c r="I810" s="5">
        <f xml:space="preserve"> RTD("cqg.rtd",,"StudyData", $A$2, "Vol", "VolType=auto, CoCType=Contract", "Vol",$A$4, -$B810, $A$6,$A$10,,$A$8,$A$12)</f>
        <v>2054335</v>
      </c>
      <c r="J810" s="1">
        <f>RTD("cqg.rtd",,"StudyData","CSForm("&amp;$A$2&amp;",Trend1:="&amp;$N$2&amp;",Trend2:="&amp;$N$3&amp;",Trend3:="&amp;$N$4&amp;",Trend4:="&amp;$N$5&amp;",Trend5:="&amp;$N$6&amp;",Trend6:="&amp;$N$7&amp;",Trend7:="&amp;$N$8&amp;",Trend8:="&amp;$N$9&amp;",Range7:="&amp;$O$8&amp;",Range8:="&amp;$O$9&amp;",Range9:="&amp;$O$10&amp;",Range10:="&amp;$O$11&amp;",Range11:="&amp;$O$12&amp;",Range12:="&amp;$O$13&amp;")", "Bar", "", "Close",$A$4,-B810,,,,,"T")</f>
        <v>0</v>
      </c>
      <c r="K810" s="4" t="str">
        <f t="shared" si="77"/>
        <v/>
      </c>
      <c r="S810" s="4"/>
      <c r="W810" s="7">
        <f t="shared" si="79"/>
        <v>4715.5</v>
      </c>
      <c r="X810" s="7">
        <f t="shared" si="80"/>
        <v>4807.5</v>
      </c>
      <c r="Y810" s="7">
        <f t="shared" si="81"/>
        <v>4673.75</v>
      </c>
      <c r="Z810" s="7">
        <f t="shared" si="82"/>
        <v>4798</v>
      </c>
    </row>
    <row r="811" spans="2:26" x14ac:dyDescent="0.25">
      <c r="B811" s="2">
        <f t="shared" si="78"/>
        <v>809</v>
      </c>
      <c r="C811" s="3">
        <f xml:space="preserve"> RTD("cqg.rtd",,"StudyData", $A$2, "BAR", "", "Time", $A$4,-$B811,$A$6,$A$10, "","False","T")</f>
        <v>44634</v>
      </c>
      <c r="D811" s="15">
        <f xml:space="preserve"> RTD("cqg.rtd",,"StudyData", $A$2, "BAR", "", "Time", $A$4,-$B811,$A$6,$A$10, "","False","T")</f>
        <v>44634</v>
      </c>
      <c r="E811" s="4" t="str">
        <f xml:space="preserve"> TEXT(RTD("cqg.rtd",,"StudyData", $A$2, "BAR", "", "Open", $A$4, -$B811, $A$6,$A$10,,$A$8,$A$12),$A$15)</f>
        <v>4751.00</v>
      </c>
      <c r="F811" s="4" t="str">
        <f xml:space="preserve"> TEXT(RTD("cqg.rtd",,"StudyData", $A$2, "BAR", "", "High", $A$4, -$B811, $A$6,$A$10,,$A$8,$A$12),$A$15)</f>
        <v>4789.00</v>
      </c>
      <c r="G811" s="4" t="str">
        <f xml:space="preserve"> TEXT(RTD("cqg.rtd",,"StudyData", $A$2, "BAR", "", "Low", $A$4, -$B811, $A$6,$A$10,,$A$8,$A$12),$A$15)</f>
        <v>4696.50</v>
      </c>
      <c r="H811" s="4" t="str">
        <f>TEXT(RTD("cqg.rtd",,"StudyData", $A$2, "BAR", "", "Close", $A$4, -$B811, $A$6,$A$10,,$A$8,$A$12),$A$15)</f>
        <v>4707.75</v>
      </c>
      <c r="I811" s="5">
        <f xml:space="preserve"> RTD("cqg.rtd",,"StudyData", $A$2, "Vol", "VolType=auto, CoCType=Contract", "Vol",$A$4, -$B811, $A$6,$A$10,,$A$8,$A$12)</f>
        <v>2062269</v>
      </c>
      <c r="J811" s="1">
        <f>RTD("cqg.rtd",,"StudyData","CSForm("&amp;$A$2&amp;",Trend1:="&amp;$N$2&amp;",Trend2:="&amp;$N$3&amp;",Trend3:="&amp;$N$4&amp;",Trend4:="&amp;$N$5&amp;",Trend5:="&amp;$N$6&amp;",Trend6:="&amp;$N$7&amp;",Trend7:="&amp;$N$8&amp;",Trend8:="&amp;$N$9&amp;",Range7:="&amp;$O$8&amp;",Range8:="&amp;$O$9&amp;",Range9:="&amp;$O$10&amp;",Range10:="&amp;$O$11&amp;",Range11:="&amp;$O$12&amp;",Range12:="&amp;$O$13&amp;")", "Bar", "", "Close",$A$4,-B811,,,,,"T")</f>
        <v>0</v>
      </c>
      <c r="K811" s="4" t="str">
        <f t="shared" si="77"/>
        <v/>
      </c>
      <c r="S811" s="4"/>
      <c r="W811" s="7">
        <f t="shared" si="79"/>
        <v>4751</v>
      </c>
      <c r="X811" s="7">
        <f t="shared" si="80"/>
        <v>4789</v>
      </c>
      <c r="Y811" s="7">
        <f t="shared" si="81"/>
        <v>4696.5</v>
      </c>
      <c r="Z811" s="7">
        <f t="shared" si="82"/>
        <v>4707.75</v>
      </c>
    </row>
    <row r="812" spans="2:26" x14ac:dyDescent="0.25">
      <c r="B812" s="2">
        <f t="shared" si="78"/>
        <v>810</v>
      </c>
      <c r="C812" s="3">
        <f xml:space="preserve"> RTD("cqg.rtd",,"StudyData", $A$2, "BAR", "", "Time", $A$4,-$B812,$A$6,$A$10, "","False","T")</f>
        <v>44631</v>
      </c>
      <c r="D812" s="15">
        <f xml:space="preserve"> RTD("cqg.rtd",,"StudyData", $A$2, "BAR", "", "Time", $A$4,-$B812,$A$6,$A$10, "","False","T")</f>
        <v>44631</v>
      </c>
      <c r="E812" s="4" t="str">
        <f xml:space="preserve"> TEXT(RTD("cqg.rtd",,"StudyData", $A$2, "BAR", "", "Open", $A$4, -$B812, $A$6,$A$10,,$A$8,$A$12),$A$15)</f>
        <v>4793.00</v>
      </c>
      <c r="F812" s="4" t="str">
        <f xml:space="preserve"> TEXT(RTD("cqg.rtd",,"StudyData", $A$2, "BAR", "", "High", $A$4, -$B812, $A$6,$A$10,,$A$8,$A$12),$A$15)</f>
        <v>4871.00</v>
      </c>
      <c r="G812" s="4" t="str">
        <f xml:space="preserve"> TEXT(RTD("cqg.rtd",,"StudyData", $A$2, "BAR", "", "Low", $A$4, -$B812, $A$6,$A$10,,$A$8,$A$12),$A$15)</f>
        <v>4733.25</v>
      </c>
      <c r="H812" s="4" t="str">
        <f>TEXT(RTD("cqg.rtd",,"StudyData", $A$2, "BAR", "", "Close", $A$4, -$B812, $A$6,$A$10,,$A$8,$A$12),$A$15)</f>
        <v>4736.75</v>
      </c>
      <c r="I812" s="5">
        <f xml:space="preserve"> RTD("cqg.rtd",,"StudyData", $A$2, "Vol", "VolType=auto, CoCType=Contract", "Vol",$A$4, -$B812, $A$6,$A$10,,$A$8,$A$12)</f>
        <v>1687623</v>
      </c>
      <c r="J812" s="1">
        <f>RTD("cqg.rtd",,"StudyData","CSForm("&amp;$A$2&amp;",Trend1:="&amp;$N$2&amp;",Trend2:="&amp;$N$3&amp;",Trend3:="&amp;$N$4&amp;",Trend4:="&amp;$N$5&amp;",Trend5:="&amp;$N$6&amp;",Trend6:="&amp;$N$7&amp;",Trend7:="&amp;$N$8&amp;",Trend8:="&amp;$N$9&amp;",Range7:="&amp;$O$8&amp;",Range8:="&amp;$O$9&amp;",Range9:="&amp;$O$10&amp;",Range10:="&amp;$O$11&amp;",Range11:="&amp;$O$12&amp;",Range12:="&amp;$O$13&amp;")", "Bar", "", "Close",$A$4,-B812,,,,,"T")</f>
        <v>0</v>
      </c>
      <c r="K812" s="4" t="str">
        <f t="shared" si="77"/>
        <v/>
      </c>
      <c r="S812" s="4"/>
      <c r="W812" s="7">
        <f t="shared" si="79"/>
        <v>4793</v>
      </c>
      <c r="X812" s="7">
        <f t="shared" si="80"/>
        <v>4871</v>
      </c>
      <c r="Y812" s="7">
        <f t="shared" si="81"/>
        <v>4733.25</v>
      </c>
      <c r="Z812" s="7">
        <f t="shared" si="82"/>
        <v>4736.75</v>
      </c>
    </row>
    <row r="813" spans="2:26" x14ac:dyDescent="0.25">
      <c r="B813" s="2">
        <f t="shared" si="78"/>
        <v>811</v>
      </c>
      <c r="C813" s="3">
        <f xml:space="preserve"> RTD("cqg.rtd",,"StudyData", $A$2, "BAR", "", "Time", $A$4,-$B813,$A$6,$A$10, "","False","T")</f>
        <v>44630</v>
      </c>
      <c r="D813" s="15">
        <f xml:space="preserve"> RTD("cqg.rtd",,"StudyData", $A$2, "BAR", "", "Time", $A$4,-$B813,$A$6,$A$10, "","False","T")</f>
        <v>44630</v>
      </c>
      <c r="E813" s="4" t="str">
        <f xml:space="preserve"> TEXT(RTD("cqg.rtd",,"StudyData", $A$2, "BAR", "", "Open", $A$4, -$B813, $A$6,$A$10,,$A$8,$A$12),$A$15)</f>
        <v>4814.00</v>
      </c>
      <c r="F813" s="4" t="str">
        <f xml:space="preserve"> TEXT(RTD("cqg.rtd",,"StudyData", $A$2, "BAR", "", "High", $A$4, -$B813, $A$6,$A$10,,$A$8,$A$12),$A$15)</f>
        <v>4817.25</v>
      </c>
      <c r="G813" s="4" t="str">
        <f xml:space="preserve"> TEXT(RTD("cqg.rtd",,"StudyData", $A$2, "BAR", "", "Low", $A$4, -$B813, $A$6,$A$10,,$A$8,$A$12),$A$15)</f>
        <v>4742.00</v>
      </c>
      <c r="H813" s="4" t="str">
        <f>TEXT(RTD("cqg.rtd",,"StudyData", $A$2, "BAR", "", "Close", $A$4, -$B813, $A$6,$A$10,,$A$8,$A$12),$A$15)</f>
        <v>4792.25</v>
      </c>
      <c r="I813" s="5">
        <f xml:space="preserve"> RTD("cqg.rtd",,"StudyData", $A$2, "Vol", "VolType=auto, CoCType=Contract", "Vol",$A$4, -$B813, $A$6,$A$10,,$A$8,$A$12)</f>
        <v>1745090</v>
      </c>
      <c r="J813" s="1">
        <f>RTD("cqg.rtd",,"StudyData","CSForm("&amp;$A$2&amp;",Trend1:="&amp;$N$2&amp;",Trend2:="&amp;$N$3&amp;",Trend3:="&amp;$N$4&amp;",Trend4:="&amp;$N$5&amp;",Trend5:="&amp;$N$6&amp;",Trend6:="&amp;$N$7&amp;",Trend7:="&amp;$N$8&amp;",Trend8:="&amp;$N$9&amp;",Range7:="&amp;$O$8&amp;",Range8:="&amp;$O$9&amp;",Range9:="&amp;$O$10&amp;",Range10:="&amp;$O$11&amp;",Range11:="&amp;$O$12&amp;",Range12:="&amp;$O$13&amp;")", "Bar", "", "Close",$A$4,-B813,,,,,"T")</f>
        <v>4</v>
      </c>
      <c r="K813" s="4" t="str">
        <f t="shared" si="77"/>
        <v>Hanging Man (HM)</v>
      </c>
      <c r="S813" s="4"/>
      <c r="W813" s="7">
        <f t="shared" si="79"/>
        <v>4814</v>
      </c>
      <c r="X813" s="7">
        <f t="shared" si="80"/>
        <v>4817.25</v>
      </c>
      <c r="Y813" s="7">
        <f t="shared" si="81"/>
        <v>4742</v>
      </c>
      <c r="Z813" s="7">
        <f t="shared" si="82"/>
        <v>4792.25</v>
      </c>
    </row>
    <row r="814" spans="2:26" x14ac:dyDescent="0.25">
      <c r="B814" s="2">
        <f t="shared" si="78"/>
        <v>812</v>
      </c>
      <c r="C814" s="3">
        <f xml:space="preserve"> RTD("cqg.rtd",,"StudyData", $A$2, "BAR", "", "Time", $A$4,-$B814,$A$6,$A$10, "","False","T")</f>
        <v>44629</v>
      </c>
      <c r="D814" s="15">
        <f xml:space="preserve"> RTD("cqg.rtd",,"StudyData", $A$2, "BAR", "", "Time", $A$4,-$B814,$A$6,$A$10, "","False","T")</f>
        <v>44629</v>
      </c>
      <c r="E814" s="4" t="str">
        <f xml:space="preserve"> TEXT(RTD("cqg.rtd",,"StudyData", $A$2, "BAR", "", "Open", $A$4, -$B814, $A$6,$A$10,,$A$8,$A$12),$A$15)</f>
        <v>4688.00</v>
      </c>
      <c r="F814" s="4" t="str">
        <f xml:space="preserve"> TEXT(RTD("cqg.rtd",,"StudyData", $A$2, "BAR", "", "High", $A$4, -$B814, $A$6,$A$10,,$A$8,$A$12),$A$15)</f>
        <v>4833.25</v>
      </c>
      <c r="G814" s="4" t="str">
        <f xml:space="preserve"> TEXT(RTD("cqg.rtd",,"StudyData", $A$2, "BAR", "", "Low", $A$4, -$B814, $A$6,$A$10,,$A$8,$A$12),$A$15)</f>
        <v>4687.00</v>
      </c>
      <c r="H814" s="4" t="str">
        <f>TEXT(RTD("cqg.rtd",,"StudyData", $A$2, "BAR", "", "Close", $A$4, -$B814, $A$6,$A$10,,$A$8,$A$12),$A$15)</f>
        <v>4810.25</v>
      </c>
      <c r="I814" s="5">
        <f xml:space="preserve"> RTD("cqg.rtd",,"StudyData", $A$2, "Vol", "VolType=auto, CoCType=Contract", "Vol",$A$4, -$B814, $A$6,$A$10,,$A$8,$A$12)</f>
        <v>1659520</v>
      </c>
      <c r="J814" s="1">
        <f>RTD("cqg.rtd",,"StudyData","CSForm("&amp;$A$2&amp;",Trend1:="&amp;$N$2&amp;",Trend2:="&amp;$N$3&amp;",Trend3:="&amp;$N$4&amp;",Trend4:="&amp;$N$5&amp;",Trend5:="&amp;$N$6&amp;",Trend6:="&amp;$N$7&amp;",Trend7:="&amp;$N$8&amp;",Trend8:="&amp;$N$9&amp;",Range7:="&amp;$O$8&amp;",Range8:="&amp;$O$9&amp;",Range9:="&amp;$O$10&amp;",Range10:="&amp;$O$11&amp;",Range11:="&amp;$O$12&amp;",Range12:="&amp;$O$13&amp;")", "Bar", "", "Close",$A$4,-B814,,,,,"T")</f>
        <v>9</v>
      </c>
      <c r="K814" s="4" t="str">
        <f t="shared" si="77"/>
        <v>Morning Star (MS)</v>
      </c>
      <c r="S814" s="4"/>
      <c r="W814" s="7">
        <f t="shared" si="79"/>
        <v>4688</v>
      </c>
      <c r="X814" s="7">
        <f t="shared" si="80"/>
        <v>4833.25</v>
      </c>
      <c r="Y814" s="7">
        <f t="shared" si="81"/>
        <v>4687</v>
      </c>
      <c r="Z814" s="7">
        <f t="shared" si="82"/>
        <v>4810.25</v>
      </c>
    </row>
    <row r="815" spans="2:26" x14ac:dyDescent="0.25">
      <c r="B815" s="2">
        <f t="shared" si="78"/>
        <v>813</v>
      </c>
      <c r="C815" s="3">
        <f xml:space="preserve"> RTD("cqg.rtd",,"StudyData", $A$2, "BAR", "", "Time", $A$4,-$B815,$A$6,$A$10, "","False","T")</f>
        <v>44628</v>
      </c>
      <c r="D815" s="15">
        <f xml:space="preserve"> RTD("cqg.rtd",,"StudyData", $A$2, "BAR", "", "Time", $A$4,-$B815,$A$6,$A$10, "","False","T")</f>
        <v>44628</v>
      </c>
      <c r="E815" s="4" t="str">
        <f xml:space="preserve"> TEXT(RTD("cqg.rtd",,"StudyData", $A$2, "BAR", "", "Open", $A$4, -$B815, $A$6,$A$10,,$A$8,$A$12),$A$15)</f>
        <v>4721.50</v>
      </c>
      <c r="F815" s="4" t="str">
        <f xml:space="preserve"> TEXT(RTD("cqg.rtd",,"StudyData", $A$2, "BAR", "", "High", $A$4, -$B815, $A$6,$A$10,,$A$8,$A$12),$A$15)</f>
        <v>4810.00</v>
      </c>
      <c r="G815" s="4" t="str">
        <f xml:space="preserve"> TEXT(RTD("cqg.rtd",,"StudyData", $A$2, "BAR", "", "Low", $A$4, -$B815, $A$6,$A$10,,$A$8,$A$12),$A$15)</f>
        <v>4673.75</v>
      </c>
      <c r="H815" s="4" t="str">
        <f>TEXT(RTD("cqg.rtd",,"StudyData", $A$2, "BAR", "", "Close", $A$4, -$B815, $A$6,$A$10,,$A$8,$A$12),$A$15)</f>
        <v>4703.75</v>
      </c>
      <c r="I815" s="5">
        <f xml:space="preserve"> RTD("cqg.rtd",,"StudyData", $A$2, "Vol", "VolType=auto, CoCType=Contract", "Vol",$A$4, -$B815, $A$6,$A$10,,$A$8,$A$12)</f>
        <v>2333021</v>
      </c>
      <c r="J815" s="1">
        <f>RTD("cqg.rtd",,"StudyData","CSForm("&amp;$A$2&amp;",Trend1:="&amp;$N$2&amp;",Trend2:="&amp;$N$3&amp;",Trend3:="&amp;$N$4&amp;",Trend4:="&amp;$N$5&amp;",Trend5:="&amp;$N$6&amp;",Trend6:="&amp;$N$7&amp;",Trend7:="&amp;$N$8&amp;",Trend8:="&amp;$N$9&amp;",Range7:="&amp;$O$8&amp;",Range8:="&amp;$O$9&amp;",Range9:="&amp;$O$10&amp;",Range10:="&amp;$O$11&amp;",Range11:="&amp;$O$12&amp;",Range12:="&amp;$O$13&amp;")", "Bar", "", "Close",$A$4,-B815,,,,,"T")</f>
        <v>0</v>
      </c>
      <c r="K815" s="4" t="str">
        <f t="shared" si="77"/>
        <v/>
      </c>
      <c r="S815" s="4"/>
      <c r="W815" s="7">
        <f t="shared" si="79"/>
        <v>4721.5</v>
      </c>
      <c r="X815" s="7">
        <f t="shared" si="80"/>
        <v>4810</v>
      </c>
      <c r="Y815" s="7">
        <f t="shared" si="81"/>
        <v>4673.75</v>
      </c>
      <c r="Z815" s="7">
        <f t="shared" si="82"/>
        <v>4703.75</v>
      </c>
    </row>
    <row r="816" spans="2:26" x14ac:dyDescent="0.25">
      <c r="B816" s="2">
        <f t="shared" si="78"/>
        <v>814</v>
      </c>
      <c r="C816" s="3">
        <f xml:space="preserve"> RTD("cqg.rtd",,"StudyData", $A$2, "BAR", "", "Time", $A$4,-$B816,$A$6,$A$10, "","False","T")</f>
        <v>44627</v>
      </c>
      <c r="D816" s="15">
        <f xml:space="preserve"> RTD("cqg.rtd",,"StudyData", $A$2, "BAR", "", "Time", $A$4,-$B816,$A$6,$A$10, "","False","T")</f>
        <v>44627</v>
      </c>
      <c r="E816" s="4" t="str">
        <f xml:space="preserve"> TEXT(RTD("cqg.rtd",,"StudyData", $A$2, "BAR", "", "Open", $A$4, -$B816, $A$6,$A$10,,$A$8,$A$12),$A$15)</f>
        <v>4843.75</v>
      </c>
      <c r="F816" s="4" t="str">
        <f xml:space="preserve"> TEXT(RTD("cqg.rtd",,"StudyData", $A$2, "BAR", "", "High", $A$4, -$B816, $A$6,$A$10,,$A$8,$A$12),$A$15)</f>
        <v>4860.25</v>
      </c>
      <c r="G816" s="4" t="str">
        <f xml:space="preserve"> TEXT(RTD("cqg.rtd",,"StudyData", $A$2, "BAR", "", "Low", $A$4, -$B816, $A$6,$A$10,,$A$8,$A$12),$A$15)</f>
        <v>4720.25</v>
      </c>
      <c r="H816" s="4" t="str">
        <f>TEXT(RTD("cqg.rtd",,"StudyData", $A$2, "BAR", "", "Close", $A$4, -$B816, $A$6,$A$10,,$A$8,$A$12),$A$15)</f>
        <v>4733.50</v>
      </c>
      <c r="I816" s="5">
        <f xml:space="preserve"> RTD("cqg.rtd",,"StudyData", $A$2, "Vol", "VolType=auto, CoCType=Contract", "Vol",$A$4, -$B816, $A$6,$A$10,,$A$8,$A$12)</f>
        <v>1902001</v>
      </c>
      <c r="J816" s="1">
        <f>RTD("cqg.rtd",,"StudyData","CSForm("&amp;$A$2&amp;",Trend1:="&amp;$N$2&amp;",Trend2:="&amp;$N$3&amp;",Trend3:="&amp;$N$4&amp;",Trend4:="&amp;$N$5&amp;",Trend5:="&amp;$N$6&amp;",Trend6:="&amp;$N$7&amp;",Trend7:="&amp;$N$8&amp;",Trend8:="&amp;$N$9&amp;",Range7:="&amp;$O$8&amp;",Range8:="&amp;$O$9&amp;",Range9:="&amp;$O$10&amp;",Range10:="&amp;$O$11&amp;",Range11:="&amp;$O$12&amp;",Range12:="&amp;$O$13&amp;")", "Bar", "", "Close",$A$4,-B816,,,,,"T")</f>
        <v>0</v>
      </c>
      <c r="K816" s="4" t="str">
        <f t="shared" si="77"/>
        <v/>
      </c>
      <c r="S816" s="4"/>
      <c r="W816" s="7">
        <f t="shared" si="79"/>
        <v>4843.75</v>
      </c>
      <c r="X816" s="7">
        <f t="shared" si="80"/>
        <v>4860.25</v>
      </c>
      <c r="Y816" s="7">
        <f t="shared" si="81"/>
        <v>4720.25</v>
      </c>
      <c r="Z816" s="7">
        <f t="shared" si="82"/>
        <v>4733.5</v>
      </c>
    </row>
    <row r="817" spans="2:26" x14ac:dyDescent="0.25">
      <c r="B817" s="2">
        <f t="shared" si="78"/>
        <v>815</v>
      </c>
      <c r="C817" s="3">
        <f xml:space="preserve"> RTD("cqg.rtd",,"StudyData", $A$2, "BAR", "", "Time", $A$4,-$B817,$A$6,$A$10, "","False","T")</f>
        <v>44624</v>
      </c>
      <c r="D817" s="15">
        <f xml:space="preserve"> RTD("cqg.rtd",,"StudyData", $A$2, "BAR", "", "Time", $A$4,-$B817,$A$6,$A$10, "","False","T")</f>
        <v>44624</v>
      </c>
      <c r="E817" s="4" t="str">
        <f xml:space="preserve"> TEXT(RTD("cqg.rtd",,"StudyData", $A$2, "BAR", "", "Open", $A$4, -$B817, $A$6,$A$10,,$A$8,$A$12),$A$15)</f>
        <v>4901.50</v>
      </c>
      <c r="F817" s="4" t="str">
        <f xml:space="preserve"> TEXT(RTD("cqg.rtd",,"StudyData", $A$2, "BAR", "", "High", $A$4, -$B817, $A$6,$A$10,,$A$8,$A$12),$A$15)</f>
        <v>4909.50</v>
      </c>
      <c r="G817" s="4" t="str">
        <f xml:space="preserve"> TEXT(RTD("cqg.rtd",,"StudyData", $A$2, "BAR", "", "Low", $A$4, -$B817, $A$6,$A$10,,$A$8,$A$12),$A$15)</f>
        <v>4816.25</v>
      </c>
      <c r="H817" s="4" t="str">
        <f>TEXT(RTD("cqg.rtd",,"StudyData", $A$2, "BAR", "", "Close", $A$4, -$B817, $A$6,$A$10,,$A$8,$A$12),$A$15)</f>
        <v>4862.25</v>
      </c>
      <c r="I817" s="5">
        <f xml:space="preserve"> RTD("cqg.rtd",,"StudyData", $A$2, "Vol", "VolType=auto, CoCType=Contract", "Vol",$A$4, -$B817, $A$6,$A$10,,$A$8,$A$12)</f>
        <v>1842722</v>
      </c>
      <c r="J817" s="1">
        <f>RTD("cqg.rtd",,"StudyData","CSForm("&amp;$A$2&amp;",Trend1:="&amp;$N$2&amp;",Trend2:="&amp;$N$3&amp;",Trend3:="&amp;$N$4&amp;",Trend4:="&amp;$N$5&amp;",Trend5:="&amp;$N$6&amp;",Trend6:="&amp;$N$7&amp;",Trend7:="&amp;$N$8&amp;",Trend8:="&amp;$N$9&amp;",Range7:="&amp;$O$8&amp;",Range8:="&amp;$O$9&amp;",Range9:="&amp;$O$10&amp;",Range10:="&amp;$O$11&amp;",Range11:="&amp;$O$12&amp;",Range12:="&amp;$O$13&amp;")", "Bar", "", "Close",$A$4,-B817,,,,,"T")</f>
        <v>0</v>
      </c>
      <c r="K817" s="4" t="str">
        <f t="shared" si="77"/>
        <v/>
      </c>
      <c r="S817" s="4"/>
      <c r="W817" s="7">
        <f t="shared" si="79"/>
        <v>4901.5</v>
      </c>
      <c r="X817" s="7">
        <f t="shared" si="80"/>
        <v>4909.5</v>
      </c>
      <c r="Y817" s="7">
        <f t="shared" si="81"/>
        <v>4816.25</v>
      </c>
      <c r="Z817" s="7">
        <f t="shared" si="82"/>
        <v>4862.25</v>
      </c>
    </row>
    <row r="818" spans="2:26" x14ac:dyDescent="0.25">
      <c r="B818" s="2">
        <f t="shared" si="78"/>
        <v>816</v>
      </c>
      <c r="C818" s="3">
        <f xml:space="preserve"> RTD("cqg.rtd",,"StudyData", $A$2, "BAR", "", "Time", $A$4,-$B818,$A$6,$A$10, "","False","T")</f>
        <v>44623</v>
      </c>
      <c r="D818" s="15">
        <f xml:space="preserve"> RTD("cqg.rtd",,"StudyData", $A$2, "BAR", "", "Time", $A$4,-$B818,$A$6,$A$10, "","False","T")</f>
        <v>44623</v>
      </c>
      <c r="E818" s="4" t="str">
        <f xml:space="preserve"> TEXT(RTD("cqg.rtd",,"StudyData", $A$2, "BAR", "", "Open", $A$4, -$B818, $A$6,$A$10,,$A$8,$A$12),$A$15)</f>
        <v>4908.75</v>
      </c>
      <c r="F818" s="4" t="str">
        <f xml:space="preserve"> TEXT(RTD("cqg.rtd",,"StudyData", $A$2, "BAR", "", "High", $A$4, -$B818, $A$6,$A$10,,$A$8,$A$12),$A$15)</f>
        <v>4953.75</v>
      </c>
      <c r="G818" s="4" t="str">
        <f xml:space="preserve"> TEXT(RTD("cqg.rtd",,"StudyData", $A$2, "BAR", "", "Low", $A$4, -$B818, $A$6,$A$10,,$A$8,$A$12),$A$15)</f>
        <v>4876.00</v>
      </c>
      <c r="H818" s="4" t="str">
        <f>TEXT(RTD("cqg.rtd",,"StudyData", $A$2, "BAR", "", "Close", $A$4, -$B818, $A$6,$A$10,,$A$8,$A$12),$A$15)</f>
        <v>4894.25</v>
      </c>
      <c r="I818" s="5">
        <f xml:space="preserve"> RTD("cqg.rtd",,"StudyData", $A$2, "Vol", "VolType=auto, CoCType=Contract", "Vol",$A$4, -$B818, $A$6,$A$10,,$A$8,$A$12)</f>
        <v>1547676</v>
      </c>
      <c r="J818" s="1">
        <f>RTD("cqg.rtd",,"StudyData","CSForm("&amp;$A$2&amp;",Trend1:="&amp;$N$2&amp;",Trend2:="&amp;$N$3&amp;",Trend3:="&amp;$N$4&amp;",Trend4:="&amp;$N$5&amp;",Trend5:="&amp;$N$6&amp;",Trend6:="&amp;$N$7&amp;",Trend7:="&amp;$N$8&amp;",Trend8:="&amp;$N$9&amp;",Range7:="&amp;$O$8&amp;",Range8:="&amp;$O$9&amp;",Range9:="&amp;$O$10&amp;",Range10:="&amp;$O$11&amp;",Range11:="&amp;$O$12&amp;",Range12:="&amp;$O$13&amp;")", "Bar", "", "Close",$A$4,-B818,,,,,"T")</f>
        <v>0</v>
      </c>
      <c r="K818" s="4" t="str">
        <f t="shared" si="77"/>
        <v/>
      </c>
      <c r="S818" s="4"/>
      <c r="W818" s="7">
        <f t="shared" si="79"/>
        <v>4908.75</v>
      </c>
      <c r="X818" s="7">
        <f t="shared" si="80"/>
        <v>4953.75</v>
      </c>
      <c r="Y818" s="7">
        <f t="shared" si="81"/>
        <v>4876</v>
      </c>
      <c r="Z818" s="7">
        <f t="shared" si="82"/>
        <v>4894.25</v>
      </c>
    </row>
    <row r="819" spans="2:26" x14ac:dyDescent="0.25">
      <c r="B819" s="2">
        <f t="shared" si="78"/>
        <v>817</v>
      </c>
      <c r="C819" s="3">
        <f xml:space="preserve"> RTD("cqg.rtd",,"StudyData", $A$2, "BAR", "", "Time", $A$4,-$B819,$A$6,$A$10, "","False","T")</f>
        <v>44622</v>
      </c>
      <c r="D819" s="15">
        <f xml:space="preserve"> RTD("cqg.rtd",,"StudyData", $A$2, "BAR", "", "Time", $A$4,-$B819,$A$6,$A$10, "","False","T")</f>
        <v>44622</v>
      </c>
      <c r="E819" s="4" t="str">
        <f xml:space="preserve"> TEXT(RTD("cqg.rtd",,"StudyData", $A$2, "BAR", "", "Open", $A$4, -$B819, $A$6,$A$10,,$A$8,$A$12),$A$15)</f>
        <v>4843.75</v>
      </c>
      <c r="F819" s="4" t="str">
        <f xml:space="preserve"> TEXT(RTD("cqg.rtd",,"StudyData", $A$2, "BAR", "", "High", $A$4, -$B819, $A$6,$A$10,,$A$8,$A$12),$A$15)</f>
        <v>4934.25</v>
      </c>
      <c r="G819" s="4" t="str">
        <f xml:space="preserve"> TEXT(RTD("cqg.rtd",,"StudyData", $A$2, "BAR", "", "Low", $A$4, -$B819, $A$6,$A$10,,$A$8,$A$12),$A$15)</f>
        <v>4813.25</v>
      </c>
      <c r="H819" s="4" t="str">
        <f>TEXT(RTD("cqg.rtd",,"StudyData", $A$2, "BAR", "", "Close", $A$4, -$B819, $A$6,$A$10,,$A$8,$A$12),$A$15)</f>
        <v>4916.75</v>
      </c>
      <c r="I819" s="5">
        <f xml:space="preserve"> RTD("cqg.rtd",,"StudyData", $A$2, "Vol", "VolType=auto, CoCType=Contract", "Vol",$A$4, -$B819, $A$6,$A$10,,$A$8,$A$12)</f>
        <v>1712970</v>
      </c>
      <c r="J819" s="1">
        <f>RTD("cqg.rtd",,"StudyData","CSForm("&amp;$A$2&amp;",Trend1:="&amp;$N$2&amp;",Trend2:="&amp;$N$3&amp;",Trend3:="&amp;$N$4&amp;",Trend4:="&amp;$N$5&amp;",Trend5:="&amp;$N$6&amp;",Trend6:="&amp;$N$7&amp;",Trend7:="&amp;$N$8&amp;",Trend8:="&amp;$N$9&amp;",Range7:="&amp;$O$8&amp;",Range8:="&amp;$O$9&amp;",Range9:="&amp;$O$10&amp;",Range10:="&amp;$O$11&amp;",Range11:="&amp;$O$12&amp;",Range12:="&amp;$O$13&amp;")", "Bar", "", "Close",$A$4,-B819,,,,,"T")</f>
        <v>0</v>
      </c>
      <c r="K819" s="4" t="str">
        <f t="shared" si="77"/>
        <v/>
      </c>
      <c r="S819" s="4"/>
      <c r="W819" s="7">
        <f t="shared" si="79"/>
        <v>4843.75</v>
      </c>
      <c r="X819" s="7">
        <f t="shared" si="80"/>
        <v>4934.25</v>
      </c>
      <c r="Y819" s="7">
        <f t="shared" si="81"/>
        <v>4813.25</v>
      </c>
      <c r="Z819" s="7">
        <f t="shared" si="82"/>
        <v>4916.75</v>
      </c>
    </row>
    <row r="820" spans="2:26" x14ac:dyDescent="0.25">
      <c r="B820" s="2">
        <f t="shared" si="78"/>
        <v>818</v>
      </c>
      <c r="C820" s="3">
        <f xml:space="preserve"> RTD("cqg.rtd",,"StudyData", $A$2, "BAR", "", "Time", $A$4,-$B820,$A$6,$A$10, "","False","T")</f>
        <v>44621</v>
      </c>
      <c r="D820" s="15">
        <f xml:space="preserve"> RTD("cqg.rtd",,"StudyData", $A$2, "BAR", "", "Time", $A$4,-$B820,$A$6,$A$10, "","False","T")</f>
        <v>44621</v>
      </c>
      <c r="E820" s="4" t="str">
        <f xml:space="preserve"> TEXT(RTD("cqg.rtd",,"StudyData", $A$2, "BAR", "", "Open", $A$4, -$B820, $A$6,$A$10,,$A$8,$A$12),$A$15)</f>
        <v>4902.50</v>
      </c>
      <c r="F820" s="4" t="str">
        <f xml:space="preserve"> TEXT(RTD("cqg.rtd",,"StudyData", $A$2, "BAR", "", "High", $A$4, -$B820, $A$6,$A$10,,$A$8,$A$12),$A$15)</f>
        <v>4934.00</v>
      </c>
      <c r="G820" s="4" t="str">
        <f xml:space="preserve"> TEXT(RTD("cqg.rtd",,"StudyData", $A$2, "BAR", "", "Low", $A$4, -$B820, $A$6,$A$10,,$A$8,$A$12),$A$15)</f>
        <v>4810.00</v>
      </c>
      <c r="H820" s="4" t="str">
        <f>TEXT(RTD("cqg.rtd",,"StudyData", $A$2, "BAR", "", "Close", $A$4, -$B820, $A$6,$A$10,,$A$8,$A$12),$A$15)</f>
        <v>4838.75</v>
      </c>
      <c r="I820" s="5">
        <f xml:space="preserve"> RTD("cqg.rtd",,"StudyData", $A$2, "Vol", "VolType=auto, CoCType=Contract", "Vol",$A$4, -$B820, $A$6,$A$10,,$A$8,$A$12)</f>
        <v>1869277</v>
      </c>
      <c r="J820" s="1">
        <f>RTD("cqg.rtd",,"StudyData","CSForm("&amp;$A$2&amp;",Trend1:="&amp;$N$2&amp;",Trend2:="&amp;$N$3&amp;",Trend3:="&amp;$N$4&amp;",Trend4:="&amp;$N$5&amp;",Trend5:="&amp;$N$6&amp;",Trend6:="&amp;$N$7&amp;",Trend7:="&amp;$N$8&amp;",Trend8:="&amp;$N$9&amp;",Range7:="&amp;$O$8&amp;",Range8:="&amp;$O$9&amp;",Range9:="&amp;$O$10&amp;",Range10:="&amp;$O$11&amp;",Range11:="&amp;$O$12&amp;",Range12:="&amp;$O$13&amp;")", "Bar", "", "Close",$A$4,-B820,,,,,"T")</f>
        <v>0</v>
      </c>
      <c r="K820" s="4" t="str">
        <f t="shared" si="77"/>
        <v/>
      </c>
      <c r="S820" s="4"/>
      <c r="W820" s="7">
        <f t="shared" si="79"/>
        <v>4902.5</v>
      </c>
      <c r="X820" s="7">
        <f t="shared" si="80"/>
        <v>4934</v>
      </c>
      <c r="Y820" s="7">
        <f t="shared" si="81"/>
        <v>4810</v>
      </c>
      <c r="Z820" s="7">
        <f t="shared" si="82"/>
        <v>4838.75</v>
      </c>
    </row>
    <row r="821" spans="2:26" x14ac:dyDescent="0.25">
      <c r="B821" s="2">
        <f t="shared" si="78"/>
        <v>819</v>
      </c>
      <c r="C821" s="3">
        <f xml:space="preserve"> RTD("cqg.rtd",,"StudyData", $A$2, "BAR", "", "Time", $A$4,-$B821,$A$6,$A$10, "","False","T")</f>
        <v>44620</v>
      </c>
      <c r="D821" s="15">
        <f xml:space="preserve"> RTD("cqg.rtd",,"StudyData", $A$2, "BAR", "", "Time", $A$4,-$B821,$A$6,$A$10, "","False","T")</f>
        <v>44620</v>
      </c>
      <c r="E821" s="4" t="str">
        <f xml:space="preserve"> TEXT(RTD("cqg.rtd",,"StudyData", $A$2, "BAR", "", "Open", $A$4, -$B821, $A$6,$A$10,,$A$8,$A$12),$A$15)</f>
        <v>4834.50</v>
      </c>
      <c r="F821" s="4" t="str">
        <f xml:space="preserve"> TEXT(RTD("cqg.rtd",,"StudyData", $A$2, "BAR", "", "High", $A$4, -$B821, $A$6,$A$10,,$A$8,$A$12),$A$15)</f>
        <v>4920.50</v>
      </c>
      <c r="G821" s="4" t="str">
        <f xml:space="preserve"> TEXT(RTD("cqg.rtd",,"StudyData", $A$2, "BAR", "", "Low", $A$4, -$B821, $A$6,$A$10,,$A$8,$A$12),$A$15)</f>
        <v>4786.50</v>
      </c>
      <c r="H821" s="4" t="str">
        <f>TEXT(RTD("cqg.rtd",,"StudyData", $A$2, "BAR", "", "Close", $A$4, -$B821, $A$6,$A$10,,$A$8,$A$12),$A$15)</f>
        <v>4903.00</v>
      </c>
      <c r="I821" s="5">
        <f xml:space="preserve"> RTD("cqg.rtd",,"StudyData", $A$2, "Vol", "VolType=auto, CoCType=Contract", "Vol",$A$4, -$B821, $A$6,$A$10,,$A$8,$A$12)</f>
        <v>2189820</v>
      </c>
      <c r="J821" s="1">
        <f>RTD("cqg.rtd",,"StudyData","CSForm("&amp;$A$2&amp;",Trend1:="&amp;$N$2&amp;",Trend2:="&amp;$N$3&amp;",Trend3:="&amp;$N$4&amp;",Trend4:="&amp;$N$5&amp;",Trend5:="&amp;$N$6&amp;",Trend6:="&amp;$N$7&amp;",Trend7:="&amp;$N$8&amp;",Trend8:="&amp;$N$9&amp;",Range7:="&amp;$O$8&amp;",Range8:="&amp;$O$9&amp;",Range9:="&amp;$O$10&amp;",Range10:="&amp;$O$11&amp;",Range11:="&amp;$O$12&amp;",Range12:="&amp;$O$13&amp;")", "Bar", "", "Close",$A$4,-B821,,,,,"T")</f>
        <v>0</v>
      </c>
      <c r="K821" s="4" t="str">
        <f t="shared" si="77"/>
        <v/>
      </c>
      <c r="S821" s="4"/>
      <c r="W821" s="7">
        <f t="shared" si="79"/>
        <v>4834.5</v>
      </c>
      <c r="X821" s="7">
        <f t="shared" si="80"/>
        <v>4920.5</v>
      </c>
      <c r="Y821" s="7">
        <f t="shared" si="81"/>
        <v>4786.5</v>
      </c>
      <c r="Z821" s="7">
        <f t="shared" si="82"/>
        <v>4903</v>
      </c>
    </row>
    <row r="822" spans="2:26" x14ac:dyDescent="0.25">
      <c r="B822" s="2">
        <f t="shared" si="78"/>
        <v>820</v>
      </c>
      <c r="C822" s="3">
        <f xml:space="preserve"> RTD("cqg.rtd",,"StudyData", $A$2, "BAR", "", "Time", $A$4,-$B822,$A$6,$A$10, "","False","T")</f>
        <v>44617</v>
      </c>
      <c r="D822" s="15">
        <f xml:space="preserve"> RTD("cqg.rtd",,"StudyData", $A$2, "BAR", "", "Time", $A$4,-$B822,$A$6,$A$10, "","False","T")</f>
        <v>44617</v>
      </c>
      <c r="E822" s="4" t="str">
        <f xml:space="preserve"> TEXT(RTD("cqg.rtd",,"StudyData", $A$2, "BAR", "", "Open", $A$4, -$B822, $A$6,$A$10,,$A$8,$A$12),$A$15)</f>
        <v>4801.75</v>
      </c>
      <c r="F822" s="4" t="str">
        <f xml:space="preserve"> TEXT(RTD("cqg.rtd",,"StudyData", $A$2, "BAR", "", "High", $A$4, -$B822, $A$6,$A$10,,$A$8,$A$12),$A$15)</f>
        <v>4919.25</v>
      </c>
      <c r="G822" s="4" t="str">
        <f xml:space="preserve"> TEXT(RTD("cqg.rtd",,"StudyData", $A$2, "BAR", "", "Low", $A$4, -$B822, $A$6,$A$10,,$A$8,$A$12),$A$15)</f>
        <v>4762.50</v>
      </c>
      <c r="H822" s="4" t="str">
        <f>TEXT(RTD("cqg.rtd",,"StudyData", $A$2, "BAR", "", "Close", $A$4, -$B822, $A$6,$A$10,,$A$8,$A$12),$A$15)</f>
        <v>4915.00</v>
      </c>
      <c r="I822" s="5">
        <f xml:space="preserve"> RTD("cqg.rtd",,"StudyData", $A$2, "Vol", "VolType=auto, CoCType=Contract", "Vol",$A$4, -$B822, $A$6,$A$10,,$A$8,$A$12)</f>
        <v>1950397</v>
      </c>
      <c r="J822" s="1">
        <f>RTD("cqg.rtd",,"StudyData","CSForm("&amp;$A$2&amp;",Trend1:="&amp;$N$2&amp;",Trend2:="&amp;$N$3&amp;",Trend3:="&amp;$N$4&amp;",Trend4:="&amp;$N$5&amp;",Trend5:="&amp;$N$6&amp;",Trend6:="&amp;$N$7&amp;",Trend7:="&amp;$N$8&amp;",Trend8:="&amp;$N$9&amp;",Range7:="&amp;$O$8&amp;",Range8:="&amp;$O$9&amp;",Range9:="&amp;$O$10&amp;",Range10:="&amp;$O$11&amp;",Range11:="&amp;$O$12&amp;",Range12:="&amp;$O$13&amp;")", "Bar", "", "Close",$A$4,-B822,,,,,"T")</f>
        <v>0</v>
      </c>
      <c r="K822" s="4" t="str">
        <f t="shared" si="77"/>
        <v/>
      </c>
      <c r="S822" s="4"/>
      <c r="W822" s="7">
        <f t="shared" si="79"/>
        <v>4801.75</v>
      </c>
      <c r="X822" s="7">
        <f t="shared" si="80"/>
        <v>4919.25</v>
      </c>
      <c r="Y822" s="7">
        <f t="shared" si="81"/>
        <v>4762.5</v>
      </c>
      <c r="Z822" s="7">
        <f t="shared" si="82"/>
        <v>4915</v>
      </c>
    </row>
    <row r="823" spans="2:26" x14ac:dyDescent="0.25">
      <c r="B823" s="2">
        <f t="shared" si="78"/>
        <v>821</v>
      </c>
      <c r="C823" s="3">
        <f xml:space="preserve"> RTD("cqg.rtd",,"StudyData", $A$2, "BAR", "", "Time", $A$4,-$B823,$A$6,$A$10, "","False","T")</f>
        <v>44616</v>
      </c>
      <c r="D823" s="15">
        <f xml:space="preserve"> RTD("cqg.rtd",,"StudyData", $A$2, "BAR", "", "Time", $A$4,-$B823,$A$6,$A$10, "","False","T")</f>
        <v>44616</v>
      </c>
      <c r="E823" s="4" t="str">
        <f xml:space="preserve"> TEXT(RTD("cqg.rtd",,"StudyData", $A$2, "BAR", "", "Open", $A$4, -$B823, $A$6,$A$10,,$A$8,$A$12),$A$15)</f>
        <v>4750.50</v>
      </c>
      <c r="F823" s="4" t="str">
        <f xml:space="preserve"> TEXT(RTD("cqg.rtd",,"StudyData", $A$2, "BAR", "", "High", $A$4, -$B823, $A$6,$A$10,,$A$8,$A$12),$A$15)</f>
        <v>4825.00</v>
      </c>
      <c r="G823" s="4" t="str">
        <f xml:space="preserve"> TEXT(RTD("cqg.rtd",,"StudyData", $A$2, "BAR", "", "Low", $A$4, -$B823, $A$6,$A$10,,$A$8,$A$12),$A$15)</f>
        <v>4636.75</v>
      </c>
      <c r="H823" s="4" t="str">
        <f>TEXT(RTD("cqg.rtd",,"StudyData", $A$2, "BAR", "", "Close", $A$4, -$B823, $A$6,$A$10,,$A$8,$A$12),$A$15)</f>
        <v>4819.00</v>
      </c>
      <c r="I823" s="5">
        <f xml:space="preserve"> RTD("cqg.rtd",,"StudyData", $A$2, "Vol", "VolType=auto, CoCType=Contract", "Vol",$A$4, -$B823, $A$6,$A$10,,$A$8,$A$12)</f>
        <v>2945330</v>
      </c>
      <c r="J823" s="1">
        <f>RTD("cqg.rtd",,"StudyData","CSForm("&amp;$A$2&amp;",Trend1:="&amp;$N$2&amp;",Trend2:="&amp;$N$3&amp;",Trend3:="&amp;$N$4&amp;",Trend4:="&amp;$N$5&amp;",Trend5:="&amp;$N$6&amp;",Trend6:="&amp;$N$7&amp;",Trend7:="&amp;$N$8&amp;",Trend8:="&amp;$N$9&amp;",Range7:="&amp;$O$8&amp;",Range8:="&amp;$O$9&amp;",Range9:="&amp;$O$10&amp;",Range10:="&amp;$O$11&amp;",Range11:="&amp;$O$12&amp;",Range12:="&amp;$O$13&amp;")", "Bar", "", "Close",$A$4,-B823,,,,,"T")</f>
        <v>0</v>
      </c>
      <c r="K823" s="4" t="str">
        <f t="shared" si="77"/>
        <v/>
      </c>
      <c r="S823" s="4"/>
      <c r="W823" s="7">
        <f t="shared" si="79"/>
        <v>4750.5</v>
      </c>
      <c r="X823" s="7">
        <f t="shared" si="80"/>
        <v>4825</v>
      </c>
      <c r="Y823" s="7">
        <f t="shared" si="81"/>
        <v>4636.75</v>
      </c>
      <c r="Z823" s="7">
        <f t="shared" si="82"/>
        <v>4819</v>
      </c>
    </row>
    <row r="824" spans="2:26" x14ac:dyDescent="0.25">
      <c r="B824" s="2">
        <f t="shared" si="78"/>
        <v>822</v>
      </c>
      <c r="C824" s="3">
        <f xml:space="preserve"> RTD("cqg.rtd",,"StudyData", $A$2, "BAR", "", "Time", $A$4,-$B824,$A$6,$A$10, "","False","T")</f>
        <v>44615</v>
      </c>
      <c r="D824" s="15">
        <f xml:space="preserve"> RTD("cqg.rtd",,"StudyData", $A$2, "BAR", "", "Time", $A$4,-$B824,$A$6,$A$10, "","False","T")</f>
        <v>44615</v>
      </c>
      <c r="E824" s="4" t="str">
        <f xml:space="preserve"> TEXT(RTD("cqg.rtd",,"StudyData", $A$2, "BAR", "", "Open", $A$4, -$B824, $A$6,$A$10,,$A$8,$A$12),$A$15)</f>
        <v>4845.75</v>
      </c>
      <c r="F824" s="4" t="str">
        <f xml:space="preserve"> TEXT(RTD("cqg.rtd",,"StudyData", $A$2, "BAR", "", "High", $A$4, -$B824, $A$6,$A$10,,$A$8,$A$12),$A$15)</f>
        <v>4880.50</v>
      </c>
      <c r="G824" s="4" t="str">
        <f xml:space="preserve"> TEXT(RTD("cqg.rtd",,"StudyData", $A$2, "BAR", "", "Low", $A$4, -$B824, $A$6,$A$10,,$A$8,$A$12),$A$15)</f>
        <v>4747.50</v>
      </c>
      <c r="H824" s="4" t="str">
        <f>TEXT(RTD("cqg.rtd",,"StudyData", $A$2, "BAR", "", "Close", $A$4, -$B824, $A$6,$A$10,,$A$8,$A$12),$A$15)</f>
        <v>4757.00</v>
      </c>
      <c r="I824" s="5">
        <f xml:space="preserve"> RTD("cqg.rtd",,"StudyData", $A$2, "Vol", "VolType=auto, CoCType=Contract", "Vol",$A$4, -$B824, $A$6,$A$10,,$A$8,$A$12)</f>
        <v>1914227</v>
      </c>
      <c r="J824" s="1">
        <f>RTD("cqg.rtd",,"StudyData","CSForm("&amp;$A$2&amp;",Trend1:="&amp;$N$2&amp;",Trend2:="&amp;$N$3&amp;",Trend3:="&amp;$N$4&amp;",Trend4:="&amp;$N$5&amp;",Trend5:="&amp;$N$6&amp;",Trend6:="&amp;$N$7&amp;",Trend7:="&amp;$N$8&amp;",Trend8:="&amp;$N$9&amp;",Range7:="&amp;$O$8&amp;",Range8:="&amp;$O$9&amp;",Range9:="&amp;$O$10&amp;",Range10:="&amp;$O$11&amp;",Range11:="&amp;$O$12&amp;",Range12:="&amp;$O$13&amp;")", "Bar", "", "Close",$A$4,-B824,,,,,"T")</f>
        <v>0</v>
      </c>
      <c r="K824" s="4" t="str">
        <f t="shared" si="77"/>
        <v/>
      </c>
      <c r="S824" s="4"/>
      <c r="W824" s="7">
        <f t="shared" si="79"/>
        <v>4845.75</v>
      </c>
      <c r="X824" s="7">
        <f t="shared" si="80"/>
        <v>4880.5</v>
      </c>
      <c r="Y824" s="7">
        <f t="shared" si="81"/>
        <v>4747.5</v>
      </c>
      <c r="Z824" s="7">
        <f t="shared" si="82"/>
        <v>4757</v>
      </c>
    </row>
    <row r="825" spans="2:26" x14ac:dyDescent="0.25">
      <c r="B825" s="2">
        <f t="shared" si="78"/>
        <v>823</v>
      </c>
      <c r="C825" s="3">
        <f xml:space="preserve"> RTD("cqg.rtd",,"StudyData", $A$2, "BAR", "", "Time", $A$4,-$B825,$A$6,$A$10, "","False","T")</f>
        <v>44614</v>
      </c>
      <c r="D825" s="15">
        <f xml:space="preserve"> RTD("cqg.rtd",,"StudyData", $A$2, "BAR", "", "Time", $A$4,-$B825,$A$6,$A$10, "","False","T")</f>
        <v>44614</v>
      </c>
      <c r="E825" s="4" t="str">
        <f xml:space="preserve"> TEXT(RTD("cqg.rtd",,"StudyData", $A$2, "BAR", "", "Open", $A$4, -$B825, $A$6,$A$10,,$A$8,$A$12),$A$15)</f>
        <v>4859.25</v>
      </c>
      <c r="F825" s="4" t="str">
        <f xml:space="preserve"> TEXT(RTD("cqg.rtd",,"StudyData", $A$2, "BAR", "", "High", $A$4, -$B825, $A$6,$A$10,,$A$8,$A$12),$A$15)</f>
        <v>4926.25</v>
      </c>
      <c r="G825" s="4" t="str">
        <f xml:space="preserve"> TEXT(RTD("cqg.rtd",,"StudyData", $A$2, "BAR", "", "Low", $A$4, -$B825, $A$6,$A$10,,$A$8,$A$12),$A$15)</f>
        <v>4785.00</v>
      </c>
      <c r="H825" s="4" t="str">
        <f>TEXT(RTD("cqg.rtd",,"StudyData", $A$2, "BAR", "", "Close", $A$4, -$B825, $A$6,$A$10,,$A$8,$A$12),$A$15)</f>
        <v>4835.00</v>
      </c>
      <c r="I825" s="5">
        <f xml:space="preserve"> RTD("cqg.rtd",,"StudyData", $A$2, "Vol", "VolType=auto, CoCType=Contract", "Vol",$A$4, -$B825, $A$6,$A$10,,$A$8,$A$12)</f>
        <v>2589159</v>
      </c>
      <c r="J825" s="1">
        <f>RTD("cqg.rtd",,"StudyData","CSForm("&amp;$A$2&amp;",Trend1:="&amp;$N$2&amp;",Trend2:="&amp;$N$3&amp;",Trend3:="&amp;$N$4&amp;",Trend4:="&amp;$N$5&amp;",Trend5:="&amp;$N$6&amp;",Trend6:="&amp;$N$7&amp;",Trend7:="&amp;$N$8&amp;",Trend8:="&amp;$N$9&amp;",Range7:="&amp;$O$8&amp;",Range8:="&amp;$O$9&amp;",Range9:="&amp;$O$10&amp;",Range10:="&amp;$O$11&amp;",Range11:="&amp;$O$12&amp;",Range12:="&amp;$O$13&amp;")", "Bar", "", "Close",$A$4,-B825,,,,,"T")</f>
        <v>0</v>
      </c>
      <c r="K825" s="4" t="str">
        <f t="shared" si="77"/>
        <v/>
      </c>
      <c r="S825" s="4"/>
      <c r="W825" s="7">
        <f t="shared" si="79"/>
        <v>4859.25</v>
      </c>
      <c r="X825" s="7">
        <f t="shared" si="80"/>
        <v>4926.25</v>
      </c>
      <c r="Y825" s="7">
        <f t="shared" si="81"/>
        <v>4785</v>
      </c>
      <c r="Z825" s="7">
        <f t="shared" si="82"/>
        <v>4835</v>
      </c>
    </row>
    <row r="826" spans="2:26" x14ac:dyDescent="0.25">
      <c r="B826" s="2">
        <f t="shared" si="78"/>
        <v>824</v>
      </c>
      <c r="C826" s="3">
        <f xml:space="preserve"> RTD("cqg.rtd",,"StudyData", $A$2, "BAR", "", "Time", $A$4,-$B826,$A$6,$A$10, "","False","T")</f>
        <v>44610</v>
      </c>
      <c r="D826" s="15">
        <f xml:space="preserve"> RTD("cqg.rtd",,"StudyData", $A$2, "BAR", "", "Time", $A$4,-$B826,$A$6,$A$10, "","False","T")</f>
        <v>44610</v>
      </c>
      <c r="E826" s="4" t="str">
        <f xml:space="preserve"> TEXT(RTD("cqg.rtd",,"StudyData", $A$2, "BAR", "", "Open", $A$4, -$B826, $A$6,$A$10,,$A$8,$A$12),$A$15)</f>
        <v>4909.75</v>
      </c>
      <c r="F826" s="4" t="str">
        <f xml:space="preserve"> TEXT(RTD("cqg.rtd",,"StudyData", $A$2, "BAR", "", "High", $A$4, -$B826, $A$6,$A$10,,$A$8,$A$12),$A$15)</f>
        <v>4946.50</v>
      </c>
      <c r="G826" s="4" t="str">
        <f xml:space="preserve"> TEXT(RTD("cqg.rtd",,"StudyData", $A$2, "BAR", "", "Low", $A$4, -$B826, $A$6,$A$10,,$A$8,$A$12),$A$15)</f>
        <v>4856.00</v>
      </c>
      <c r="H826" s="4" t="str">
        <f>TEXT(RTD("cqg.rtd",,"StudyData", $A$2, "BAR", "", "Close", $A$4, -$B826, $A$6,$A$10,,$A$8,$A$12),$A$15)</f>
        <v>4878.50</v>
      </c>
      <c r="I826" s="5">
        <f xml:space="preserve"> RTD("cqg.rtd",,"StudyData", $A$2, "Vol", "VolType=auto, CoCType=Contract", "Vol",$A$4, -$B826, $A$6,$A$10,,$A$8,$A$12)</f>
        <v>1824590</v>
      </c>
      <c r="J826" s="1">
        <f>RTD("cqg.rtd",,"StudyData","CSForm("&amp;$A$2&amp;",Trend1:="&amp;$N$2&amp;",Trend2:="&amp;$N$3&amp;",Trend3:="&amp;$N$4&amp;",Trend4:="&amp;$N$5&amp;",Trend5:="&amp;$N$6&amp;",Trend6:="&amp;$N$7&amp;",Trend7:="&amp;$N$8&amp;",Trend8:="&amp;$N$9&amp;",Range7:="&amp;$O$8&amp;",Range8:="&amp;$O$9&amp;",Range9:="&amp;$O$10&amp;",Range10:="&amp;$O$11&amp;",Range11:="&amp;$O$12&amp;",Range12:="&amp;$O$13&amp;")", "Bar", "", "Close",$A$4,-B826,,,,,"T")</f>
        <v>0</v>
      </c>
      <c r="K826" s="4" t="str">
        <f t="shared" si="77"/>
        <v/>
      </c>
      <c r="S826" s="4"/>
      <c r="W826" s="7">
        <f t="shared" si="79"/>
        <v>4909.75</v>
      </c>
      <c r="X826" s="7">
        <f t="shared" si="80"/>
        <v>4946.5</v>
      </c>
      <c r="Y826" s="7">
        <f t="shared" si="81"/>
        <v>4856</v>
      </c>
      <c r="Z826" s="7">
        <f t="shared" si="82"/>
        <v>4878.5</v>
      </c>
    </row>
    <row r="827" spans="2:26" x14ac:dyDescent="0.25">
      <c r="B827" s="2">
        <f t="shared" si="78"/>
        <v>825</v>
      </c>
      <c r="C827" s="3">
        <f xml:space="preserve"> RTD("cqg.rtd",,"StudyData", $A$2, "BAR", "", "Time", $A$4,-$B827,$A$6,$A$10, "","False","T")</f>
        <v>44609</v>
      </c>
      <c r="D827" s="15">
        <f xml:space="preserve"> RTD("cqg.rtd",,"StudyData", $A$2, "BAR", "", "Time", $A$4,-$B827,$A$6,$A$10, "","False","T")</f>
        <v>44609</v>
      </c>
      <c r="E827" s="4" t="str">
        <f xml:space="preserve"> TEXT(RTD("cqg.rtd",,"StudyData", $A$2, "BAR", "", "Open", $A$4, -$B827, $A$6,$A$10,,$A$8,$A$12),$A$15)</f>
        <v>4999.25</v>
      </c>
      <c r="F827" s="4" t="str">
        <f xml:space="preserve"> TEXT(RTD("cqg.rtd",,"StudyData", $A$2, "BAR", "", "High", $A$4, -$B827, $A$6,$A$10,,$A$8,$A$12),$A$15)</f>
        <v>5009.75</v>
      </c>
      <c r="G827" s="4" t="str">
        <f xml:space="preserve"> TEXT(RTD("cqg.rtd",,"StudyData", $A$2, "BAR", "", "Low", $A$4, -$B827, $A$6,$A$10,,$A$8,$A$12),$A$15)</f>
        <v>4902.25</v>
      </c>
      <c r="H827" s="4" t="str">
        <f>TEXT(RTD("cqg.rtd",,"StudyData", $A$2, "BAR", "", "Close", $A$4, -$B827, $A$6,$A$10,,$A$8,$A$12),$A$15)</f>
        <v>4909.50</v>
      </c>
      <c r="I827" s="5">
        <f xml:space="preserve"> RTD("cqg.rtd",,"StudyData", $A$2, "Vol", "VolType=auto, CoCType=Contract", "Vol",$A$4, -$B827, $A$6,$A$10,,$A$8,$A$12)</f>
        <v>1629730</v>
      </c>
      <c r="J827" s="1">
        <f>RTD("cqg.rtd",,"StudyData","CSForm("&amp;$A$2&amp;",Trend1:="&amp;$N$2&amp;",Trend2:="&amp;$N$3&amp;",Trend3:="&amp;$N$4&amp;",Trend4:="&amp;$N$5&amp;",Trend5:="&amp;$N$6&amp;",Trend6:="&amp;$N$7&amp;",Trend7:="&amp;$N$8&amp;",Trend8:="&amp;$N$9&amp;",Range7:="&amp;$O$8&amp;",Range8:="&amp;$O$9&amp;",Range9:="&amp;$O$10&amp;",Range10:="&amp;$O$11&amp;",Range11:="&amp;$O$12&amp;",Range12:="&amp;$O$13&amp;")", "Bar", "", "Close",$A$4,-B827,,,,,"T")</f>
        <v>0</v>
      </c>
      <c r="K827" s="4" t="str">
        <f t="shared" si="77"/>
        <v/>
      </c>
      <c r="S827" s="4"/>
      <c r="W827" s="7">
        <f t="shared" si="79"/>
        <v>4999.25</v>
      </c>
      <c r="X827" s="7">
        <f t="shared" si="80"/>
        <v>5009.75</v>
      </c>
      <c r="Y827" s="7">
        <f t="shared" si="81"/>
        <v>4902.25</v>
      </c>
      <c r="Z827" s="7">
        <f t="shared" si="82"/>
        <v>4909.5</v>
      </c>
    </row>
    <row r="828" spans="2:26" x14ac:dyDescent="0.25">
      <c r="B828" s="2">
        <f t="shared" si="78"/>
        <v>826</v>
      </c>
      <c r="C828" s="3">
        <f xml:space="preserve"> RTD("cqg.rtd",,"StudyData", $A$2, "BAR", "", "Time", $A$4,-$B828,$A$6,$A$10, "","False","T")</f>
        <v>44608</v>
      </c>
      <c r="D828" s="15">
        <f xml:space="preserve"> RTD("cqg.rtd",,"StudyData", $A$2, "BAR", "", "Time", $A$4,-$B828,$A$6,$A$10, "","False","T")</f>
        <v>44608</v>
      </c>
      <c r="E828" s="4" t="str">
        <f xml:space="preserve"> TEXT(RTD("cqg.rtd",,"StudyData", $A$2, "BAR", "", "Open", $A$4, -$B828, $A$6,$A$10,,$A$8,$A$12),$A$15)</f>
        <v>4993.75</v>
      </c>
      <c r="F828" s="4" t="str">
        <f xml:space="preserve"> TEXT(RTD("cqg.rtd",,"StudyData", $A$2, "BAR", "", "High", $A$4, -$B828, $A$6,$A$10,,$A$8,$A$12),$A$15)</f>
        <v>5019.50</v>
      </c>
      <c r="G828" s="4" t="str">
        <f xml:space="preserve"> TEXT(RTD("cqg.rtd",,"StudyData", $A$2, "BAR", "", "Low", $A$4, -$B828, $A$6,$A$10,,$A$8,$A$12),$A$15)</f>
        <v>4957.75</v>
      </c>
      <c r="H828" s="4" t="str">
        <f>TEXT(RTD("cqg.rtd",,"StudyData", $A$2, "BAR", "", "Close", $A$4, -$B828, $A$6,$A$10,,$A$8,$A$12),$A$15)</f>
        <v>5005.00</v>
      </c>
      <c r="I828" s="5">
        <f xml:space="preserve"> RTD("cqg.rtd",,"StudyData", $A$2, "Vol", "VolType=auto, CoCType=Contract", "Vol",$A$4, -$B828, $A$6,$A$10,,$A$8,$A$12)</f>
        <v>1426847</v>
      </c>
      <c r="J828" s="1">
        <f>RTD("cqg.rtd",,"StudyData","CSForm("&amp;$A$2&amp;",Trend1:="&amp;$N$2&amp;",Trend2:="&amp;$N$3&amp;",Trend3:="&amp;$N$4&amp;",Trend4:="&amp;$N$5&amp;",Trend5:="&amp;$N$6&amp;",Trend6:="&amp;$N$7&amp;",Trend7:="&amp;$N$8&amp;",Trend8:="&amp;$N$9&amp;",Range7:="&amp;$O$8&amp;",Range8:="&amp;$O$9&amp;",Range9:="&amp;$O$10&amp;",Range10:="&amp;$O$11&amp;",Range11:="&amp;$O$12&amp;",Range12:="&amp;$O$13&amp;")", "Bar", "", "Close",$A$4,-B828,,,,,"T")</f>
        <v>0</v>
      </c>
      <c r="K828" s="4" t="str">
        <f t="shared" si="77"/>
        <v/>
      </c>
      <c r="S828" s="4"/>
      <c r="W828" s="7">
        <f t="shared" si="79"/>
        <v>4993.75</v>
      </c>
      <c r="X828" s="7">
        <f t="shared" si="80"/>
        <v>5019.5</v>
      </c>
      <c r="Y828" s="7">
        <f t="shared" si="81"/>
        <v>4957.75</v>
      </c>
      <c r="Z828" s="7">
        <f t="shared" si="82"/>
        <v>5005</v>
      </c>
    </row>
    <row r="829" spans="2:26" x14ac:dyDescent="0.25">
      <c r="B829" s="2">
        <f t="shared" si="78"/>
        <v>827</v>
      </c>
      <c r="C829" s="3">
        <f xml:space="preserve"> RTD("cqg.rtd",,"StudyData", $A$2, "BAR", "", "Time", $A$4,-$B829,$A$6,$A$10, "","False","T")</f>
        <v>44607</v>
      </c>
      <c r="D829" s="15">
        <f xml:space="preserve"> RTD("cqg.rtd",,"StudyData", $A$2, "BAR", "", "Time", $A$4,-$B829,$A$6,$A$10, "","False","T")</f>
        <v>44607</v>
      </c>
      <c r="E829" s="4" t="str">
        <f xml:space="preserve"> TEXT(RTD("cqg.rtd",,"StudyData", $A$2, "BAR", "", "Open", $A$4, -$B829, $A$6,$A$10,,$A$8,$A$12),$A$15)</f>
        <v>4928.50</v>
      </c>
      <c r="F829" s="4" t="str">
        <f xml:space="preserve"> TEXT(RTD("cqg.rtd",,"StudyData", $A$2, "BAR", "", "High", $A$4, -$B829, $A$6,$A$10,,$A$8,$A$12),$A$15)</f>
        <v>5003.00</v>
      </c>
      <c r="G829" s="4" t="str">
        <f xml:space="preserve"> TEXT(RTD("cqg.rtd",,"StudyData", $A$2, "BAR", "", "Low", $A$4, -$B829, $A$6,$A$10,,$A$8,$A$12),$A$15)</f>
        <v>4916.75</v>
      </c>
      <c r="H829" s="4" t="str">
        <f>TEXT(RTD("cqg.rtd",,"StudyData", $A$2, "BAR", "", "Close", $A$4, -$B829, $A$6,$A$10,,$A$8,$A$12),$A$15)</f>
        <v>4999.50</v>
      </c>
      <c r="I829" s="5">
        <f xml:space="preserve"> RTD("cqg.rtd",,"StudyData", $A$2, "Vol", "VolType=auto, CoCType=Contract", "Vol",$A$4, -$B829, $A$6,$A$10,,$A$8,$A$12)</f>
        <v>1523305</v>
      </c>
      <c r="J829" s="1">
        <f>RTD("cqg.rtd",,"StudyData","CSForm("&amp;$A$2&amp;",Trend1:="&amp;$N$2&amp;",Trend2:="&amp;$N$3&amp;",Trend3:="&amp;$N$4&amp;",Trend4:="&amp;$N$5&amp;",Trend5:="&amp;$N$6&amp;",Trend6:="&amp;$N$7&amp;",Trend7:="&amp;$N$8&amp;",Trend8:="&amp;$N$9&amp;",Range7:="&amp;$O$8&amp;",Range8:="&amp;$O$9&amp;",Range9:="&amp;$O$10&amp;",Range10:="&amp;$O$11&amp;",Range11:="&amp;$O$12&amp;",Range12:="&amp;$O$13&amp;")", "Bar", "", "Close",$A$4,-B829,,,,,"T")</f>
        <v>1</v>
      </c>
      <c r="K829" s="4" t="str">
        <f t="shared" si="77"/>
        <v>Engulfing Bullish (EG)</v>
      </c>
      <c r="S829" s="4"/>
      <c r="W829" s="7">
        <f t="shared" si="79"/>
        <v>4928.5</v>
      </c>
      <c r="X829" s="7">
        <f t="shared" si="80"/>
        <v>5003</v>
      </c>
      <c r="Y829" s="7">
        <f t="shared" si="81"/>
        <v>4916.75</v>
      </c>
      <c r="Z829" s="7">
        <f t="shared" si="82"/>
        <v>4999.5</v>
      </c>
    </row>
    <row r="830" spans="2:26" x14ac:dyDescent="0.25">
      <c r="B830" s="2">
        <f t="shared" si="78"/>
        <v>828</v>
      </c>
      <c r="C830" s="3">
        <f xml:space="preserve"> RTD("cqg.rtd",,"StudyData", $A$2, "BAR", "", "Time", $A$4,-$B830,$A$6,$A$10, "","False","T")</f>
        <v>44606</v>
      </c>
      <c r="D830" s="15">
        <f xml:space="preserve"> RTD("cqg.rtd",,"StudyData", $A$2, "BAR", "", "Time", $A$4,-$B830,$A$6,$A$10, "","False","T")</f>
        <v>44606</v>
      </c>
      <c r="E830" s="4" t="str">
        <f xml:space="preserve"> TEXT(RTD("cqg.rtd",,"StudyData", $A$2, "BAR", "", "Open", $A$4, -$B830, $A$6,$A$10,,$A$8,$A$12),$A$15)</f>
        <v>4946.75</v>
      </c>
      <c r="F830" s="4" t="str">
        <f xml:space="preserve"> TEXT(RTD("cqg.rtd",,"StudyData", $A$2, "BAR", "", "High", $A$4, -$B830, $A$6,$A$10,,$A$8,$A$12),$A$15)</f>
        <v>4963.00</v>
      </c>
      <c r="G830" s="4" t="str">
        <f xml:space="preserve"> TEXT(RTD("cqg.rtd",,"StudyData", $A$2, "BAR", "", "Low", $A$4, -$B830, $A$6,$A$10,,$A$8,$A$12),$A$15)</f>
        <v>4889.00</v>
      </c>
      <c r="H830" s="4" t="str">
        <f>TEXT(RTD("cqg.rtd",,"StudyData", $A$2, "BAR", "", "Close", $A$4, -$B830, $A$6,$A$10,,$A$8,$A$12),$A$15)</f>
        <v>4929.00</v>
      </c>
      <c r="I830" s="5">
        <f xml:space="preserve"> RTD("cqg.rtd",,"StudyData", $A$2, "Vol", "VolType=auto, CoCType=Contract", "Vol",$A$4, -$B830, $A$6,$A$10,,$A$8,$A$12)</f>
        <v>2098618</v>
      </c>
      <c r="J830" s="1">
        <f>RTD("cqg.rtd",,"StudyData","CSForm("&amp;$A$2&amp;",Trend1:="&amp;$N$2&amp;",Trend2:="&amp;$N$3&amp;",Trend3:="&amp;$N$4&amp;",Trend4:="&amp;$N$5&amp;",Trend5:="&amp;$N$6&amp;",Trend6:="&amp;$N$7&amp;",Trend7:="&amp;$N$8&amp;",Trend8:="&amp;$N$9&amp;",Range7:="&amp;$O$8&amp;",Range8:="&amp;$O$9&amp;",Range9:="&amp;$O$10&amp;",Range10:="&amp;$O$11&amp;",Range11:="&amp;$O$12&amp;",Range12:="&amp;$O$13&amp;")", "Bar", "", "Close",$A$4,-B830,,,,,"T")</f>
        <v>0</v>
      </c>
      <c r="K830" s="4" t="str">
        <f t="shared" si="77"/>
        <v/>
      </c>
      <c r="S830" s="4"/>
      <c r="W830" s="7">
        <f t="shared" si="79"/>
        <v>4946.75</v>
      </c>
      <c r="X830" s="7">
        <f t="shared" si="80"/>
        <v>4963</v>
      </c>
      <c r="Y830" s="7">
        <f t="shared" si="81"/>
        <v>4889</v>
      </c>
      <c r="Z830" s="7">
        <f t="shared" si="82"/>
        <v>4929</v>
      </c>
    </row>
    <row r="831" spans="2:26" x14ac:dyDescent="0.25">
      <c r="B831" s="2">
        <f t="shared" si="78"/>
        <v>829</v>
      </c>
      <c r="C831" s="3">
        <f xml:space="preserve"> RTD("cqg.rtd",,"StudyData", $A$2, "BAR", "", "Time", $A$4,-$B831,$A$6,$A$10, "","False","T")</f>
        <v>44603</v>
      </c>
      <c r="D831" s="15">
        <f xml:space="preserve"> RTD("cqg.rtd",,"StudyData", $A$2, "BAR", "", "Time", $A$4,-$B831,$A$6,$A$10, "","False","T")</f>
        <v>44603</v>
      </c>
      <c r="E831" s="4" t="str">
        <f xml:space="preserve"> TEXT(RTD("cqg.rtd",,"StudyData", $A$2, "BAR", "", "Open", $A$4, -$B831, $A$6,$A$10,,$A$8,$A$12),$A$15)</f>
        <v>5029.50</v>
      </c>
      <c r="F831" s="4" t="str">
        <f xml:space="preserve"> TEXT(RTD("cqg.rtd",,"StudyData", $A$2, "BAR", "", "High", $A$4, -$B831, $A$6,$A$10,,$A$8,$A$12),$A$15)</f>
        <v>5055.50</v>
      </c>
      <c r="G831" s="4" t="str">
        <f xml:space="preserve"> TEXT(RTD("cqg.rtd",,"StudyData", $A$2, "BAR", "", "Low", $A$4, -$B831, $A$6,$A$10,,$A$8,$A$12),$A$15)</f>
        <v>4928.25</v>
      </c>
      <c r="H831" s="4" t="str">
        <f>TEXT(RTD("cqg.rtd",,"StudyData", $A$2, "BAR", "", "Close", $A$4, -$B831, $A$6,$A$10,,$A$8,$A$12),$A$15)</f>
        <v>4944.50</v>
      </c>
      <c r="I831" s="5">
        <f xml:space="preserve"> RTD("cqg.rtd",,"StudyData", $A$2, "Vol", "VolType=auto, CoCType=Contract", "Vol",$A$4, -$B831, $A$6,$A$10,,$A$8,$A$12)</f>
        <v>2479025</v>
      </c>
      <c r="J831" s="1">
        <f>RTD("cqg.rtd",,"StudyData","CSForm("&amp;$A$2&amp;",Trend1:="&amp;$N$2&amp;",Trend2:="&amp;$N$3&amp;",Trend3:="&amp;$N$4&amp;",Trend4:="&amp;$N$5&amp;",Trend5:="&amp;$N$6&amp;",Trend6:="&amp;$N$7&amp;",Trend7:="&amp;$N$8&amp;",Trend8:="&amp;$N$9&amp;",Range7:="&amp;$O$8&amp;",Range8:="&amp;$O$9&amp;",Range9:="&amp;$O$10&amp;",Range10:="&amp;$O$11&amp;",Range11:="&amp;$O$12&amp;",Range12:="&amp;$O$13&amp;")", "Bar", "", "Close",$A$4,-B831,,,,,"T")</f>
        <v>0</v>
      </c>
      <c r="K831" s="4" t="str">
        <f t="shared" si="77"/>
        <v/>
      </c>
      <c r="S831" s="4"/>
      <c r="W831" s="7">
        <f t="shared" si="79"/>
        <v>5029.5</v>
      </c>
      <c r="X831" s="7">
        <f t="shared" si="80"/>
        <v>5055.5</v>
      </c>
      <c r="Y831" s="7">
        <f t="shared" si="81"/>
        <v>4928.25</v>
      </c>
      <c r="Z831" s="7">
        <f t="shared" si="82"/>
        <v>4944.5</v>
      </c>
    </row>
    <row r="832" spans="2:26" x14ac:dyDescent="0.25">
      <c r="B832" s="2">
        <f t="shared" si="78"/>
        <v>830</v>
      </c>
      <c r="C832" s="3">
        <f xml:space="preserve"> RTD("cqg.rtd",,"StudyData", $A$2, "BAR", "", "Time", $A$4,-$B832,$A$6,$A$10, "","False","T")</f>
        <v>44602</v>
      </c>
      <c r="D832" s="15">
        <f xml:space="preserve"> RTD("cqg.rtd",,"StudyData", $A$2, "BAR", "", "Time", $A$4,-$B832,$A$6,$A$10, "","False","T")</f>
        <v>44602</v>
      </c>
      <c r="E832" s="4" t="str">
        <f xml:space="preserve"> TEXT(RTD("cqg.rtd",,"StudyData", $A$2, "BAR", "", "Open", $A$4, -$B832, $A$6,$A$10,,$A$8,$A$12),$A$15)</f>
        <v>5117.25</v>
      </c>
      <c r="F832" s="4" t="str">
        <f xml:space="preserve"> TEXT(RTD("cqg.rtd",,"StudyData", $A$2, "BAR", "", "High", $A$4, -$B832, $A$6,$A$10,,$A$8,$A$12),$A$15)</f>
        <v>5118.75</v>
      </c>
      <c r="G832" s="4" t="str">
        <f xml:space="preserve"> TEXT(RTD("cqg.rtd",,"StudyData", $A$2, "BAR", "", "Low", $A$4, -$B832, $A$6,$A$10,,$A$8,$A$12),$A$15)</f>
        <v>5011.00</v>
      </c>
      <c r="H832" s="4" t="str">
        <f>TEXT(RTD("cqg.rtd",,"StudyData", $A$2, "BAR", "", "Close", $A$4, -$B832, $A$6,$A$10,,$A$8,$A$12),$A$15)</f>
        <v>5032.50</v>
      </c>
      <c r="I832" s="5">
        <f xml:space="preserve"> RTD("cqg.rtd",,"StudyData", $A$2, "Vol", "VolType=auto, CoCType=Contract", "Vol",$A$4, -$B832, $A$6,$A$10,,$A$8,$A$12)</f>
        <v>2403026</v>
      </c>
      <c r="J832" s="1">
        <f>RTD("cqg.rtd",,"StudyData","CSForm("&amp;$A$2&amp;",Trend1:="&amp;$N$2&amp;",Trend2:="&amp;$N$3&amp;",Trend3:="&amp;$N$4&amp;",Trend4:="&amp;$N$5&amp;",Trend5:="&amp;$N$6&amp;",Trend6:="&amp;$N$7&amp;",Trend7:="&amp;$N$8&amp;",Trend8:="&amp;$N$9&amp;",Range7:="&amp;$O$8&amp;",Range8:="&amp;$O$9&amp;",Range9:="&amp;$O$10&amp;",Range10:="&amp;$O$11&amp;",Range11:="&amp;$O$12&amp;",Range12:="&amp;$O$13&amp;")", "Bar", "", "Close",$A$4,-B832,,,,,"T")</f>
        <v>2</v>
      </c>
      <c r="K832" s="4" t="str">
        <f t="shared" si="77"/>
        <v>Engulfing Bearish (EG)</v>
      </c>
      <c r="S832" s="4"/>
      <c r="W832" s="7">
        <f t="shared" si="79"/>
        <v>5117.25</v>
      </c>
      <c r="X832" s="7">
        <f t="shared" si="80"/>
        <v>5118.75</v>
      </c>
      <c r="Y832" s="7">
        <f t="shared" si="81"/>
        <v>5011</v>
      </c>
      <c r="Z832" s="7">
        <f t="shared" si="82"/>
        <v>5032.5</v>
      </c>
    </row>
    <row r="833" spans="2:26" x14ac:dyDescent="0.25">
      <c r="B833" s="2">
        <f t="shared" si="78"/>
        <v>831</v>
      </c>
      <c r="C833" s="3">
        <f xml:space="preserve"> RTD("cqg.rtd",,"StudyData", $A$2, "BAR", "", "Time", $A$4,-$B833,$A$6,$A$10, "","False","T")</f>
        <v>44601</v>
      </c>
      <c r="D833" s="15">
        <f xml:space="preserve"> RTD("cqg.rtd",,"StudyData", $A$2, "BAR", "", "Time", $A$4,-$B833,$A$6,$A$10, "","False","T")</f>
        <v>44601</v>
      </c>
      <c r="E833" s="4" t="str">
        <f xml:space="preserve"> TEXT(RTD("cqg.rtd",,"StudyData", $A$2, "BAR", "", "Open", $A$4, -$B833, $A$6,$A$10,,$A$8,$A$12),$A$15)</f>
        <v>5054.00</v>
      </c>
      <c r="F833" s="4" t="str">
        <f xml:space="preserve"> TEXT(RTD("cqg.rtd",,"StudyData", $A$2, "BAR", "", "High", $A$4, -$B833, $A$6,$A$10,,$A$8,$A$12),$A$15)</f>
        <v>5120.00</v>
      </c>
      <c r="G833" s="4" t="str">
        <f xml:space="preserve"> TEXT(RTD("cqg.rtd",,"StudyData", $A$2, "BAR", "", "Low", $A$4, -$B833, $A$6,$A$10,,$A$8,$A$12),$A$15)</f>
        <v>5052.25</v>
      </c>
      <c r="H833" s="4" t="str">
        <f>TEXT(RTD("cqg.rtd",,"StudyData", $A$2, "BAR", "", "Close", $A$4, -$B833, $A$6,$A$10,,$A$8,$A$12),$A$15)</f>
        <v>5112.75</v>
      </c>
      <c r="I833" s="5">
        <f xml:space="preserve"> RTD("cqg.rtd",,"StudyData", $A$2, "Vol", "VolType=auto, CoCType=Contract", "Vol",$A$4, -$B833, $A$6,$A$10,,$A$8,$A$12)</f>
        <v>1383317</v>
      </c>
      <c r="J833" s="1">
        <f>RTD("cqg.rtd",,"StudyData","CSForm("&amp;$A$2&amp;",Trend1:="&amp;$N$2&amp;",Trend2:="&amp;$N$3&amp;",Trend3:="&amp;$N$4&amp;",Trend4:="&amp;$N$5&amp;",Trend5:="&amp;$N$6&amp;",Trend6:="&amp;$N$7&amp;",Trend7:="&amp;$N$8&amp;",Trend8:="&amp;$N$9&amp;",Range7:="&amp;$O$8&amp;",Range8:="&amp;$O$9&amp;",Range9:="&amp;$O$10&amp;",Range10:="&amp;$O$11&amp;",Range11:="&amp;$O$12&amp;",Range12:="&amp;$O$13&amp;")", "Bar", "", "Close",$A$4,-B833,,,,,"T")</f>
        <v>0</v>
      </c>
      <c r="K833" s="4" t="str">
        <f t="shared" si="77"/>
        <v/>
      </c>
      <c r="S833" s="4"/>
      <c r="W833" s="7">
        <f t="shared" si="79"/>
        <v>5054</v>
      </c>
      <c r="X833" s="7">
        <f t="shared" si="80"/>
        <v>5120</v>
      </c>
      <c r="Y833" s="7">
        <f t="shared" si="81"/>
        <v>5052.25</v>
      </c>
      <c r="Z833" s="7">
        <f t="shared" si="82"/>
        <v>5112.75</v>
      </c>
    </row>
    <row r="834" spans="2:26" x14ac:dyDescent="0.25">
      <c r="B834" s="2">
        <f t="shared" si="78"/>
        <v>832</v>
      </c>
      <c r="C834" s="3">
        <f xml:space="preserve"> RTD("cqg.rtd",,"StudyData", $A$2, "BAR", "", "Time", $A$4,-$B834,$A$6,$A$10, "","False","T")</f>
        <v>44600</v>
      </c>
      <c r="D834" s="15">
        <f xml:space="preserve"> RTD("cqg.rtd",,"StudyData", $A$2, "BAR", "", "Time", $A$4,-$B834,$A$6,$A$10, "","False","T")</f>
        <v>44600</v>
      </c>
      <c r="E834" s="4" t="str">
        <f xml:space="preserve"> TEXT(RTD("cqg.rtd",,"StudyData", $A$2, "BAR", "", "Open", $A$4, -$B834, $A$6,$A$10,,$A$8,$A$12),$A$15)</f>
        <v>5019.00</v>
      </c>
      <c r="F834" s="4" t="str">
        <f xml:space="preserve"> TEXT(RTD("cqg.rtd",,"StudyData", $A$2, "BAR", "", "High", $A$4, -$B834, $A$6,$A$10,,$A$8,$A$12),$A$15)</f>
        <v>5058.75</v>
      </c>
      <c r="G834" s="4" t="str">
        <f xml:space="preserve"> TEXT(RTD("cqg.rtd",,"StudyData", $A$2, "BAR", "", "Low", $A$4, -$B834, $A$6,$A$10,,$A$8,$A$12),$A$15)</f>
        <v>4991.25</v>
      </c>
      <c r="H834" s="4" t="str">
        <f>TEXT(RTD("cqg.rtd",,"StudyData", $A$2, "BAR", "", "Close", $A$4, -$B834, $A$6,$A$10,,$A$8,$A$12),$A$15)</f>
        <v>5047.50</v>
      </c>
      <c r="I834" s="5">
        <f xml:space="preserve"> RTD("cqg.rtd",,"StudyData", $A$2, "Vol", "VolType=auto, CoCType=Contract", "Vol",$A$4, -$B834, $A$6,$A$10,,$A$8,$A$12)</f>
        <v>1459766</v>
      </c>
      <c r="J834" s="1">
        <f>RTD("cqg.rtd",,"StudyData","CSForm("&amp;$A$2&amp;",Trend1:="&amp;$N$2&amp;",Trend2:="&amp;$N$3&amp;",Trend3:="&amp;$N$4&amp;",Trend4:="&amp;$N$5&amp;",Trend5:="&amp;$N$6&amp;",Trend6:="&amp;$N$7&amp;",Trend7:="&amp;$N$8&amp;",Trend8:="&amp;$N$9&amp;",Range7:="&amp;$O$8&amp;",Range8:="&amp;$O$9&amp;",Range9:="&amp;$O$10&amp;",Range10:="&amp;$O$11&amp;",Range11:="&amp;$O$12&amp;",Range12:="&amp;$O$13&amp;")", "Bar", "", "Close",$A$4,-B834,,,,,"T")</f>
        <v>0</v>
      </c>
      <c r="K834" s="4" t="str">
        <f t="shared" si="77"/>
        <v/>
      </c>
      <c r="S834" s="4"/>
      <c r="W834" s="7">
        <f t="shared" si="79"/>
        <v>5019</v>
      </c>
      <c r="X834" s="7">
        <f t="shared" si="80"/>
        <v>5058.75</v>
      </c>
      <c r="Y834" s="7">
        <f t="shared" si="81"/>
        <v>4991.25</v>
      </c>
      <c r="Z834" s="7">
        <f t="shared" si="82"/>
        <v>5047.5</v>
      </c>
    </row>
    <row r="835" spans="2:26" x14ac:dyDescent="0.25">
      <c r="B835" s="2">
        <f t="shared" si="78"/>
        <v>833</v>
      </c>
      <c r="C835" s="3">
        <f xml:space="preserve"> RTD("cqg.rtd",,"StudyData", $A$2, "BAR", "", "Time", $A$4,-$B835,$A$6,$A$10, "","False","T")</f>
        <v>44599</v>
      </c>
      <c r="D835" s="15">
        <f xml:space="preserve"> RTD("cqg.rtd",,"StudyData", $A$2, "BAR", "", "Time", $A$4,-$B835,$A$6,$A$10, "","False","T")</f>
        <v>44599</v>
      </c>
      <c r="E835" s="4" t="str">
        <f xml:space="preserve"> TEXT(RTD("cqg.rtd",,"StudyData", $A$2, "BAR", "", "Open", $A$4, -$B835, $A$6,$A$10,,$A$8,$A$12),$A$15)</f>
        <v>5032.00</v>
      </c>
      <c r="F835" s="4" t="str">
        <f xml:space="preserve"> TEXT(RTD("cqg.rtd",,"StudyData", $A$2, "BAR", "", "High", $A$4, -$B835, $A$6,$A$10,,$A$8,$A$12),$A$15)</f>
        <v>5049.50</v>
      </c>
      <c r="G835" s="4" t="str">
        <f xml:space="preserve"> TEXT(RTD("cqg.rtd",,"StudyData", $A$2, "BAR", "", "Low", $A$4, -$B835, $A$6,$A$10,,$A$8,$A$12),$A$15)</f>
        <v>4997.75</v>
      </c>
      <c r="H835" s="4" t="str">
        <f>TEXT(RTD("cqg.rtd",,"StudyData", $A$2, "BAR", "", "Close", $A$4, -$B835, $A$6,$A$10,,$A$8,$A$12),$A$15)</f>
        <v>5010.75</v>
      </c>
      <c r="I835" s="5">
        <f xml:space="preserve"> RTD("cqg.rtd",,"StudyData", $A$2, "Vol", "VolType=auto, CoCType=Contract", "Vol",$A$4, -$B835, $A$6,$A$10,,$A$8,$A$12)</f>
        <v>1495143</v>
      </c>
      <c r="J835" s="1">
        <f>RTD("cqg.rtd",,"StudyData","CSForm("&amp;$A$2&amp;",Trend1:="&amp;$N$2&amp;",Trend2:="&amp;$N$3&amp;",Trend3:="&amp;$N$4&amp;",Trend4:="&amp;$N$5&amp;",Trend5:="&amp;$N$6&amp;",Trend6:="&amp;$N$7&amp;",Trend7:="&amp;$N$8&amp;",Trend8:="&amp;$N$9&amp;",Range7:="&amp;$O$8&amp;",Range8:="&amp;$O$9&amp;",Range9:="&amp;$O$10&amp;",Range10:="&amp;$O$11&amp;",Range11:="&amp;$O$12&amp;",Range12:="&amp;$O$13&amp;")", "Bar", "", "Close",$A$4,-B835,,,,,"T")</f>
        <v>0</v>
      </c>
      <c r="K835" s="4" t="str">
        <f t="shared" ref="K835:K898" si="83">IF(J835=0,"",VLOOKUP(J835,$L$2:$M$16,2,FALSE))</f>
        <v/>
      </c>
      <c r="S835" s="4"/>
      <c r="W835" s="7">
        <f t="shared" si="79"/>
        <v>5032</v>
      </c>
      <c r="X835" s="7">
        <f t="shared" si="80"/>
        <v>5049.5</v>
      </c>
      <c r="Y835" s="7">
        <f t="shared" si="81"/>
        <v>4997.75</v>
      </c>
      <c r="Z835" s="7">
        <f t="shared" si="82"/>
        <v>5010.75</v>
      </c>
    </row>
    <row r="836" spans="2:26" x14ac:dyDescent="0.25">
      <c r="B836" s="2">
        <f t="shared" ref="B836:B899" si="84">B835+1</f>
        <v>834</v>
      </c>
      <c r="C836" s="3">
        <f xml:space="preserve"> RTD("cqg.rtd",,"StudyData", $A$2, "BAR", "", "Time", $A$4,-$B836,$A$6,$A$10, "","False","T")</f>
        <v>44596</v>
      </c>
      <c r="D836" s="15">
        <f xml:space="preserve"> RTD("cqg.rtd",,"StudyData", $A$2, "BAR", "", "Time", $A$4,-$B836,$A$6,$A$10, "","False","T")</f>
        <v>44596</v>
      </c>
      <c r="E836" s="4" t="str">
        <f xml:space="preserve"> TEXT(RTD("cqg.rtd",,"StudyData", $A$2, "BAR", "", "Open", $A$4, -$B836, $A$6,$A$10,,$A$8,$A$12),$A$15)</f>
        <v>5053.00</v>
      </c>
      <c r="F836" s="4" t="str">
        <f xml:space="preserve"> TEXT(RTD("cqg.rtd",,"StudyData", $A$2, "BAR", "", "High", $A$4, -$B836, $A$6,$A$10,,$A$8,$A$12),$A$15)</f>
        <v>5067.50</v>
      </c>
      <c r="G836" s="4" t="str">
        <f xml:space="preserve"> TEXT(RTD("cqg.rtd",,"StudyData", $A$2, "BAR", "", "Low", $A$4, -$B836, $A$6,$A$10,,$A$8,$A$12),$A$15)</f>
        <v>4973.50</v>
      </c>
      <c r="H836" s="4" t="str">
        <f>TEXT(RTD("cqg.rtd",,"StudyData", $A$2, "BAR", "", "Close", $A$4, -$B836, $A$6,$A$10,,$A$8,$A$12),$A$15)</f>
        <v>5027.50</v>
      </c>
      <c r="I836" s="5">
        <f xml:space="preserve"> RTD("cqg.rtd",,"StudyData", $A$2, "Vol", "VolType=auto, CoCType=Contract", "Vol",$A$4, -$B836, $A$6,$A$10,,$A$8,$A$12)</f>
        <v>1957881</v>
      </c>
      <c r="J836" s="1">
        <f>RTD("cqg.rtd",,"StudyData","CSForm("&amp;$A$2&amp;",Trend1:="&amp;$N$2&amp;",Trend2:="&amp;$N$3&amp;",Trend3:="&amp;$N$4&amp;",Trend4:="&amp;$N$5&amp;",Trend5:="&amp;$N$6&amp;",Trend6:="&amp;$N$7&amp;",Trend7:="&amp;$N$8&amp;",Trend8:="&amp;$N$9&amp;",Range7:="&amp;$O$8&amp;",Range8:="&amp;$O$9&amp;",Range9:="&amp;$O$10&amp;",Range10:="&amp;$O$11&amp;",Range11:="&amp;$O$12&amp;",Range12:="&amp;$O$13&amp;")", "Bar", "", "Close",$A$4,-B836,,,,,"T")</f>
        <v>8</v>
      </c>
      <c r="K836" s="4" t="str">
        <f t="shared" si="83"/>
        <v>Harami Bearish (HI)</v>
      </c>
      <c r="S836" s="4"/>
      <c r="W836" s="7">
        <f t="shared" si="79"/>
        <v>5053</v>
      </c>
      <c r="X836" s="7">
        <f t="shared" si="80"/>
        <v>5067.5</v>
      </c>
      <c r="Y836" s="7">
        <f t="shared" si="81"/>
        <v>4973.5</v>
      </c>
      <c r="Z836" s="7">
        <f t="shared" si="82"/>
        <v>5027.5</v>
      </c>
    </row>
    <row r="837" spans="2:26" x14ac:dyDescent="0.25">
      <c r="B837" s="2">
        <f t="shared" si="84"/>
        <v>835</v>
      </c>
      <c r="C837" s="3">
        <f xml:space="preserve"> RTD("cqg.rtd",,"StudyData", $A$2, "BAR", "", "Time", $A$4,-$B837,$A$6,$A$10, "","False","T")</f>
        <v>44595</v>
      </c>
      <c r="D837" s="15">
        <f xml:space="preserve"> RTD("cqg.rtd",,"StudyData", $A$2, "BAR", "", "Time", $A$4,-$B837,$A$6,$A$10, "","False","T")</f>
        <v>44595</v>
      </c>
      <c r="E837" s="4" t="str">
        <f xml:space="preserve"> TEXT(RTD("cqg.rtd",,"StudyData", $A$2, "BAR", "", "Open", $A$4, -$B837, $A$6,$A$10,,$A$8,$A$12),$A$15)</f>
        <v>5080.75</v>
      </c>
      <c r="F837" s="4" t="str">
        <f xml:space="preserve"> TEXT(RTD("cqg.rtd",,"StudyData", $A$2, "BAR", "", "High", $A$4, -$B837, $A$6,$A$10,,$A$8,$A$12),$A$15)</f>
        <v>5083.25</v>
      </c>
      <c r="G837" s="4" t="str">
        <f xml:space="preserve"> TEXT(RTD("cqg.rtd",,"StudyData", $A$2, "BAR", "", "Low", $A$4, -$B837, $A$6,$A$10,,$A$8,$A$12),$A$15)</f>
        <v>4997.00</v>
      </c>
      <c r="H837" s="4" t="str">
        <f>TEXT(RTD("cqg.rtd",,"StudyData", $A$2, "BAR", "", "Close", $A$4, -$B837, $A$6,$A$10,,$A$8,$A$12),$A$15)</f>
        <v>5004.00</v>
      </c>
      <c r="I837" s="5">
        <f xml:space="preserve"> RTD("cqg.rtd",,"StudyData", $A$2, "Vol", "VolType=auto, CoCType=Contract", "Vol",$A$4, -$B837, $A$6,$A$10,,$A$8,$A$12)</f>
        <v>1800714</v>
      </c>
      <c r="J837" s="1">
        <f>RTD("cqg.rtd",,"StudyData","CSForm("&amp;$A$2&amp;",Trend1:="&amp;$N$2&amp;",Trend2:="&amp;$N$3&amp;",Trend3:="&amp;$N$4&amp;",Trend4:="&amp;$N$5&amp;",Trend5:="&amp;$N$6&amp;",Trend6:="&amp;$N$7&amp;",Trend7:="&amp;$N$8&amp;",Trend8:="&amp;$N$9&amp;",Range7:="&amp;$O$8&amp;",Range8:="&amp;$O$9&amp;",Range9:="&amp;$O$10&amp;",Range10:="&amp;$O$11&amp;",Range11:="&amp;$O$12&amp;",Range12:="&amp;$O$13&amp;")", "Bar", "", "Close",$A$4,-B837,,,,,"T")</f>
        <v>0</v>
      </c>
      <c r="K837" s="4" t="str">
        <f t="shared" si="83"/>
        <v/>
      </c>
      <c r="S837" s="4"/>
      <c r="W837" s="7">
        <f t="shared" si="79"/>
        <v>5080.75</v>
      </c>
      <c r="X837" s="7">
        <f t="shared" si="80"/>
        <v>5083.25</v>
      </c>
      <c r="Y837" s="7">
        <f t="shared" si="81"/>
        <v>4997</v>
      </c>
      <c r="Z837" s="7">
        <f t="shared" si="82"/>
        <v>5004</v>
      </c>
    </row>
    <row r="838" spans="2:26" x14ac:dyDescent="0.25">
      <c r="B838" s="2">
        <f t="shared" si="84"/>
        <v>836</v>
      </c>
      <c r="C838" s="3">
        <f xml:space="preserve"> RTD("cqg.rtd",,"StudyData", $A$2, "BAR", "", "Time", $A$4,-$B838,$A$6,$A$10, "","False","T")</f>
        <v>44594</v>
      </c>
      <c r="D838" s="15">
        <f xml:space="preserve"> RTD("cqg.rtd",,"StudyData", $A$2, "BAR", "", "Time", $A$4,-$B838,$A$6,$A$10, "","False","T")</f>
        <v>44594</v>
      </c>
      <c r="E838" s="4" t="str">
        <f xml:space="preserve"> TEXT(RTD("cqg.rtd",,"StudyData", $A$2, "BAR", "", "Open", $A$4, -$B838, $A$6,$A$10,,$A$8,$A$12),$A$15)</f>
        <v>5087.00</v>
      </c>
      <c r="F838" s="4" t="str">
        <f xml:space="preserve"> TEXT(RTD("cqg.rtd",,"StudyData", $A$2, "BAR", "", "High", $A$4, -$B838, $A$6,$A$10,,$A$8,$A$12),$A$15)</f>
        <v>5121.00</v>
      </c>
      <c r="G838" s="4" t="str">
        <f xml:space="preserve"> TEXT(RTD("cqg.rtd",,"StudyData", $A$2, "BAR", "", "Low", $A$4, -$B838, $A$6,$A$10,,$A$8,$A$12),$A$15)</f>
        <v>5070.25</v>
      </c>
      <c r="H838" s="4" t="str">
        <f>TEXT(RTD("cqg.rtd",,"StudyData", $A$2, "BAR", "", "Close", $A$4, -$B838, $A$6,$A$10,,$A$8,$A$12),$A$15)</f>
        <v>5112.25</v>
      </c>
      <c r="I838" s="5">
        <f xml:space="preserve"> RTD("cqg.rtd",,"StudyData", $A$2, "Vol", "VolType=auto, CoCType=Contract", "Vol",$A$4, -$B838, $A$6,$A$10,,$A$8,$A$12)</f>
        <v>1624220</v>
      </c>
      <c r="J838" s="1">
        <f>RTD("cqg.rtd",,"StudyData","CSForm("&amp;$A$2&amp;",Trend1:="&amp;$N$2&amp;",Trend2:="&amp;$N$3&amp;",Trend3:="&amp;$N$4&amp;",Trend4:="&amp;$N$5&amp;",Trend5:="&amp;$N$6&amp;",Trend6:="&amp;$N$7&amp;",Trend7:="&amp;$N$8&amp;",Trend8:="&amp;$N$9&amp;",Range7:="&amp;$O$8&amp;",Range8:="&amp;$O$9&amp;",Range9:="&amp;$O$10&amp;",Range10:="&amp;$O$11&amp;",Range11:="&amp;$O$12&amp;",Range12:="&amp;$O$13&amp;")", "Bar", "", "Close",$A$4,-B838,,,,,"T")</f>
        <v>0</v>
      </c>
      <c r="K838" s="4" t="str">
        <f t="shared" si="83"/>
        <v/>
      </c>
      <c r="S838" s="4"/>
      <c r="W838" s="7">
        <f t="shared" si="79"/>
        <v>5087</v>
      </c>
      <c r="X838" s="7">
        <f t="shared" si="80"/>
        <v>5121</v>
      </c>
      <c r="Y838" s="7">
        <f t="shared" si="81"/>
        <v>5070.25</v>
      </c>
      <c r="Z838" s="7">
        <f t="shared" si="82"/>
        <v>5112.25</v>
      </c>
    </row>
    <row r="839" spans="2:26" x14ac:dyDescent="0.25">
      <c r="B839" s="2">
        <f t="shared" si="84"/>
        <v>837</v>
      </c>
      <c r="C839" s="3">
        <f xml:space="preserve"> RTD("cqg.rtd",,"StudyData", $A$2, "BAR", "", "Time", $A$4,-$B839,$A$6,$A$10, "","False","T")</f>
        <v>44593</v>
      </c>
      <c r="D839" s="15">
        <f xml:space="preserve"> RTD("cqg.rtd",,"StudyData", $A$2, "BAR", "", "Time", $A$4,-$B839,$A$6,$A$10, "","False","T")</f>
        <v>44593</v>
      </c>
      <c r="E839" s="4" t="str">
        <f xml:space="preserve"> TEXT(RTD("cqg.rtd",,"StudyData", $A$2, "BAR", "", "Open", $A$4, -$B839, $A$6,$A$10,,$A$8,$A$12),$A$15)</f>
        <v>5028.25</v>
      </c>
      <c r="F839" s="4" t="str">
        <f xml:space="preserve"> TEXT(RTD("cqg.rtd",,"StudyData", $A$2, "BAR", "", "High", $A$4, -$B839, $A$6,$A$10,,$A$8,$A$12),$A$15)</f>
        <v>5089.75</v>
      </c>
      <c r="G839" s="4" t="str">
        <f xml:space="preserve"> TEXT(RTD("cqg.rtd",,"StudyData", $A$2, "BAR", "", "Low", $A$4, -$B839, $A$6,$A$10,,$A$8,$A$12),$A$15)</f>
        <v>5009.00</v>
      </c>
      <c r="H839" s="4" t="str">
        <f>TEXT(RTD("cqg.rtd",,"StudyData", $A$2, "BAR", "", "Close", $A$4, -$B839, $A$6,$A$10,,$A$8,$A$12),$A$15)</f>
        <v>5070.00</v>
      </c>
      <c r="I839" s="5">
        <f xml:space="preserve"> RTD("cqg.rtd",,"StudyData", $A$2, "Vol", "VolType=auto, CoCType=Contract", "Vol",$A$4, -$B839, $A$6,$A$10,,$A$8,$A$12)</f>
        <v>1618163</v>
      </c>
      <c r="J839" s="1">
        <f>RTD("cqg.rtd",,"StudyData","CSForm("&amp;$A$2&amp;",Trend1:="&amp;$N$2&amp;",Trend2:="&amp;$N$3&amp;",Trend3:="&amp;$N$4&amp;",Trend4:="&amp;$N$5&amp;",Trend5:="&amp;$N$6&amp;",Trend6:="&amp;$N$7&amp;",Trend7:="&amp;$N$8&amp;",Trend8:="&amp;$N$9&amp;",Range7:="&amp;$O$8&amp;",Range8:="&amp;$O$9&amp;",Range9:="&amp;$O$10&amp;",Range10:="&amp;$O$11&amp;",Range11:="&amp;$O$12&amp;",Range12:="&amp;$O$13&amp;")", "Bar", "", "Close",$A$4,-B839,,,,,"T")</f>
        <v>0</v>
      </c>
      <c r="K839" s="4" t="str">
        <f t="shared" si="83"/>
        <v/>
      </c>
      <c r="S839" s="4"/>
      <c r="W839" s="7">
        <f t="shared" si="79"/>
        <v>5028.25</v>
      </c>
      <c r="X839" s="7">
        <f t="shared" si="80"/>
        <v>5089.75</v>
      </c>
      <c r="Y839" s="7">
        <f t="shared" si="81"/>
        <v>5009</v>
      </c>
      <c r="Z839" s="7">
        <f t="shared" si="82"/>
        <v>5070</v>
      </c>
    </row>
    <row r="840" spans="2:26" x14ac:dyDescent="0.25">
      <c r="B840" s="2">
        <f t="shared" si="84"/>
        <v>838</v>
      </c>
      <c r="C840" s="3">
        <f xml:space="preserve"> RTD("cqg.rtd",,"StudyData", $A$2, "BAR", "", "Time", $A$4,-$B840,$A$6,$A$10, "","False","T")</f>
        <v>44592</v>
      </c>
      <c r="D840" s="15">
        <f xml:space="preserve"> RTD("cqg.rtd",,"StudyData", $A$2, "BAR", "", "Time", $A$4,-$B840,$A$6,$A$10, "","False","T")</f>
        <v>44592</v>
      </c>
      <c r="E840" s="4" t="str">
        <f xml:space="preserve"> TEXT(RTD("cqg.rtd",,"StudyData", $A$2, "BAR", "", "Open", $A$4, -$B840, $A$6,$A$10,,$A$8,$A$12),$A$15)</f>
        <v>4958.50</v>
      </c>
      <c r="F840" s="4" t="str">
        <f xml:space="preserve"> TEXT(RTD("cqg.rtd",,"StudyData", $A$2, "BAR", "", "High", $A$4, -$B840, $A$6,$A$10,,$A$8,$A$12),$A$15)</f>
        <v>5042.75</v>
      </c>
      <c r="G840" s="4" t="str">
        <f xml:space="preserve"> TEXT(RTD("cqg.rtd",,"StudyData", $A$2, "BAR", "", "Low", $A$4, -$B840, $A$6,$A$10,,$A$8,$A$12),$A$15)</f>
        <v>4930.50</v>
      </c>
      <c r="H840" s="4" t="str">
        <f>TEXT(RTD("cqg.rtd",,"StudyData", $A$2, "BAR", "", "Close", $A$4, -$B840, $A$6,$A$10,,$A$8,$A$12),$A$15)</f>
        <v>5039.25</v>
      </c>
      <c r="I840" s="5">
        <f xml:space="preserve"> RTD("cqg.rtd",,"StudyData", $A$2, "Vol", "VolType=auto, CoCType=Contract", "Vol",$A$4, -$B840, $A$6,$A$10,,$A$8,$A$12)</f>
        <v>1846145</v>
      </c>
      <c r="J840" s="1">
        <f>RTD("cqg.rtd",,"StudyData","CSForm("&amp;$A$2&amp;",Trend1:="&amp;$N$2&amp;",Trend2:="&amp;$N$3&amp;",Trend3:="&amp;$N$4&amp;",Trend4:="&amp;$N$5&amp;",Trend5:="&amp;$N$6&amp;",Trend6:="&amp;$N$7&amp;",Trend7:="&amp;$N$8&amp;",Trend8:="&amp;$N$9&amp;",Range7:="&amp;$O$8&amp;",Range8:="&amp;$O$9&amp;",Range9:="&amp;$O$10&amp;",Range10:="&amp;$O$11&amp;",Range11:="&amp;$O$12&amp;",Range12:="&amp;$O$13&amp;")", "Bar", "", "Close",$A$4,-B840,,,,,"T")</f>
        <v>0</v>
      </c>
      <c r="K840" s="4" t="str">
        <f t="shared" si="83"/>
        <v/>
      </c>
      <c r="S840" s="4"/>
      <c r="W840" s="7">
        <f t="shared" si="79"/>
        <v>4958.5</v>
      </c>
      <c r="X840" s="7">
        <f t="shared" si="80"/>
        <v>5042.75</v>
      </c>
      <c r="Y840" s="7">
        <f t="shared" si="81"/>
        <v>4930.5</v>
      </c>
      <c r="Z840" s="7">
        <f t="shared" si="82"/>
        <v>5039.25</v>
      </c>
    </row>
    <row r="841" spans="2:26" x14ac:dyDescent="0.25">
      <c r="B841" s="2">
        <f t="shared" si="84"/>
        <v>839</v>
      </c>
      <c r="C841" s="3">
        <f xml:space="preserve"> RTD("cqg.rtd",,"StudyData", $A$2, "BAR", "", "Time", $A$4,-$B841,$A$6,$A$10, "","False","T")</f>
        <v>44589</v>
      </c>
      <c r="D841" s="15">
        <f xml:space="preserve"> RTD("cqg.rtd",,"StudyData", $A$2, "BAR", "", "Time", $A$4,-$B841,$A$6,$A$10, "","False","T")</f>
        <v>44589</v>
      </c>
      <c r="E841" s="4" t="str">
        <f xml:space="preserve"> TEXT(RTD("cqg.rtd",,"StudyData", $A$2, "BAR", "", "Open", $A$4, -$B841, $A$6,$A$10,,$A$8,$A$12),$A$15)</f>
        <v>4883.00</v>
      </c>
      <c r="F841" s="4" t="str">
        <f xml:space="preserve"> TEXT(RTD("cqg.rtd",,"StudyData", $A$2, "BAR", "", "High", $A$4, -$B841, $A$6,$A$10,,$A$8,$A$12),$A$15)</f>
        <v>4961.00</v>
      </c>
      <c r="G841" s="4" t="str">
        <f xml:space="preserve"> TEXT(RTD("cqg.rtd",,"StudyData", $A$2, "BAR", "", "Low", $A$4, -$B841, $A$6,$A$10,,$A$8,$A$12),$A$15)</f>
        <v>4801.25</v>
      </c>
      <c r="H841" s="4" t="str">
        <f>TEXT(RTD("cqg.rtd",,"StudyData", $A$2, "BAR", "", "Close", $A$4, -$B841, $A$6,$A$10,,$A$8,$A$12),$A$15)</f>
        <v>4958.25</v>
      </c>
      <c r="I841" s="5">
        <f xml:space="preserve"> RTD("cqg.rtd",,"StudyData", $A$2, "Vol", "VolType=auto, CoCType=Contract", "Vol",$A$4, -$B841, $A$6,$A$10,,$A$8,$A$12)</f>
        <v>2251268</v>
      </c>
      <c r="J841" s="1">
        <f>RTD("cqg.rtd",,"StudyData","CSForm("&amp;$A$2&amp;",Trend1:="&amp;$N$2&amp;",Trend2:="&amp;$N$3&amp;",Trend3:="&amp;$N$4&amp;",Trend4:="&amp;$N$5&amp;",Trend5:="&amp;$N$6&amp;",Trend6:="&amp;$N$7&amp;",Trend7:="&amp;$N$8&amp;",Trend8:="&amp;$N$9&amp;",Range7:="&amp;$O$8&amp;",Range8:="&amp;$O$9&amp;",Range9:="&amp;$O$10&amp;",Range10:="&amp;$O$11&amp;",Range11:="&amp;$O$12&amp;",Range12:="&amp;$O$13&amp;")", "Bar", "", "Close",$A$4,-B841,,,,,"T")</f>
        <v>0</v>
      </c>
      <c r="K841" s="4" t="str">
        <f t="shared" si="83"/>
        <v/>
      </c>
      <c r="S841" s="4"/>
      <c r="W841" s="7">
        <f t="shared" si="79"/>
        <v>4883</v>
      </c>
      <c r="X841" s="7">
        <f t="shared" si="80"/>
        <v>4961</v>
      </c>
      <c r="Y841" s="7">
        <f t="shared" si="81"/>
        <v>4801.25</v>
      </c>
      <c r="Z841" s="7">
        <f t="shared" si="82"/>
        <v>4958.25</v>
      </c>
    </row>
    <row r="842" spans="2:26" x14ac:dyDescent="0.25">
      <c r="B842" s="2">
        <f t="shared" si="84"/>
        <v>840</v>
      </c>
      <c r="C842" s="3">
        <f xml:space="preserve"> RTD("cqg.rtd",,"StudyData", $A$2, "BAR", "", "Time", $A$4,-$B842,$A$6,$A$10, "","False","T")</f>
        <v>44588</v>
      </c>
      <c r="D842" s="15">
        <f xml:space="preserve"> RTD("cqg.rtd",,"StudyData", $A$2, "BAR", "", "Time", $A$4,-$B842,$A$6,$A$10, "","False","T")</f>
        <v>44588</v>
      </c>
      <c r="E842" s="4" t="str">
        <f xml:space="preserve"> TEXT(RTD("cqg.rtd",,"StudyData", $A$2, "BAR", "", "Open", $A$4, -$B842, $A$6,$A$10,,$A$8,$A$12),$A$15)</f>
        <v>4880.25</v>
      </c>
      <c r="F842" s="4" t="str">
        <f xml:space="preserve"> TEXT(RTD("cqg.rtd",,"StudyData", $A$2, "BAR", "", "High", $A$4, -$B842, $A$6,$A$10,,$A$8,$A$12),$A$15)</f>
        <v>4957.00</v>
      </c>
      <c r="G842" s="4" t="str">
        <f xml:space="preserve"> TEXT(RTD("cqg.rtd",,"StudyData", $A$2, "BAR", "", "Low", $A$4, -$B842, $A$6,$A$10,,$A$8,$A$12),$A$15)</f>
        <v>4798.25</v>
      </c>
      <c r="H842" s="4" t="str">
        <f>TEXT(RTD("cqg.rtd",,"StudyData", $A$2, "BAR", "", "Close", $A$4, -$B842, $A$6,$A$10,,$A$8,$A$12),$A$15)</f>
        <v>4852.75</v>
      </c>
      <c r="I842" s="5">
        <f xml:space="preserve"> RTD("cqg.rtd",,"StudyData", $A$2, "Vol", "VolType=auto, CoCType=Contract", "Vol",$A$4, -$B842, $A$6,$A$10,,$A$8,$A$12)</f>
        <v>2295458</v>
      </c>
      <c r="J842" s="1">
        <f>RTD("cqg.rtd",,"StudyData","CSForm("&amp;$A$2&amp;",Trend1:="&amp;$N$2&amp;",Trend2:="&amp;$N$3&amp;",Trend3:="&amp;$N$4&amp;",Trend4:="&amp;$N$5&amp;",Trend5:="&amp;$N$6&amp;",Trend6:="&amp;$N$7&amp;",Trend7:="&amp;$N$8&amp;",Trend8:="&amp;$N$9&amp;",Range7:="&amp;$O$8&amp;",Range8:="&amp;$O$9&amp;",Range9:="&amp;$O$10&amp;",Range10:="&amp;$O$11&amp;",Range11:="&amp;$O$12&amp;",Range12:="&amp;$O$13&amp;")", "Bar", "", "Close",$A$4,-B842,,,,,"T")</f>
        <v>0</v>
      </c>
      <c r="K842" s="4" t="str">
        <f t="shared" si="83"/>
        <v/>
      </c>
      <c r="S842" s="4"/>
      <c r="W842" s="7">
        <f t="shared" si="79"/>
        <v>4880.25</v>
      </c>
      <c r="X842" s="7">
        <f t="shared" si="80"/>
        <v>4957</v>
      </c>
      <c r="Y842" s="7">
        <f t="shared" si="81"/>
        <v>4798.25</v>
      </c>
      <c r="Z842" s="7">
        <f t="shared" si="82"/>
        <v>4852.75</v>
      </c>
    </row>
    <row r="843" spans="2:26" x14ac:dyDescent="0.25">
      <c r="B843" s="2">
        <f t="shared" si="84"/>
        <v>841</v>
      </c>
      <c r="C843" s="3">
        <f xml:space="preserve"> RTD("cqg.rtd",,"StudyData", $A$2, "BAR", "", "Time", $A$4,-$B843,$A$6,$A$10, "","False","T")</f>
        <v>44587</v>
      </c>
      <c r="D843" s="15">
        <f xml:space="preserve"> RTD("cqg.rtd",,"StudyData", $A$2, "BAR", "", "Time", $A$4,-$B843,$A$6,$A$10, "","False","T")</f>
        <v>44587</v>
      </c>
      <c r="E843" s="4" t="str">
        <f xml:space="preserve"> TEXT(RTD("cqg.rtd",,"StudyData", $A$2, "BAR", "", "Open", $A$4, -$B843, $A$6,$A$10,,$A$8,$A$12),$A$15)</f>
        <v>4843.75</v>
      </c>
      <c r="F843" s="4" t="str">
        <f xml:space="preserve"> TEXT(RTD("cqg.rtd",,"StudyData", $A$2, "BAR", "", "High", $A$4, -$B843, $A$6,$A$10,,$A$8,$A$12),$A$15)</f>
        <v>4981.25</v>
      </c>
      <c r="G843" s="4" t="str">
        <f xml:space="preserve"> TEXT(RTD("cqg.rtd",,"StudyData", $A$2, "BAR", "", "Low", $A$4, -$B843, $A$6,$A$10,,$A$8,$A$12),$A$15)</f>
        <v>4829.25</v>
      </c>
      <c r="H843" s="4" t="str">
        <f>TEXT(RTD("cqg.rtd",,"StudyData", $A$2, "BAR", "", "Close", $A$4, -$B843, $A$6,$A$10,,$A$8,$A$12),$A$15)</f>
        <v>4876.50</v>
      </c>
      <c r="I843" s="5">
        <f xml:space="preserve"> RTD("cqg.rtd",,"StudyData", $A$2, "Vol", "VolType=auto, CoCType=Contract", "Vol",$A$4, -$B843, $A$6,$A$10,,$A$8,$A$12)</f>
        <v>2423103</v>
      </c>
      <c r="J843" s="1">
        <f>RTD("cqg.rtd",,"StudyData","CSForm("&amp;$A$2&amp;",Trend1:="&amp;$N$2&amp;",Trend2:="&amp;$N$3&amp;",Trend3:="&amp;$N$4&amp;",Trend4:="&amp;$N$5&amp;",Trend5:="&amp;$N$6&amp;",Trend6:="&amp;$N$7&amp;",Trend7:="&amp;$N$8&amp;",Trend8:="&amp;$N$9&amp;",Range7:="&amp;$O$8&amp;",Range8:="&amp;$O$9&amp;",Range9:="&amp;$O$10&amp;",Range10:="&amp;$O$11&amp;",Range11:="&amp;$O$12&amp;",Range12:="&amp;$O$13&amp;")", "Bar", "", "Close",$A$4,-B843,,,,,"T")</f>
        <v>5</v>
      </c>
      <c r="K843" s="4" t="str">
        <f t="shared" si="83"/>
        <v>Inverted Hammer (IH)</v>
      </c>
      <c r="S843" s="4"/>
      <c r="W843" s="7">
        <f t="shared" ref="W843:W906" si="85">E843*1</f>
        <v>4843.75</v>
      </c>
      <c r="X843" s="7">
        <f t="shared" ref="X843:X906" si="86">F843*1</f>
        <v>4981.25</v>
      </c>
      <c r="Y843" s="7">
        <f t="shared" ref="Y843:Y906" si="87">G843*1</f>
        <v>4829.25</v>
      </c>
      <c r="Z843" s="7">
        <f t="shared" ref="Z843:Z906" si="88">H843*1</f>
        <v>4876.5</v>
      </c>
    </row>
    <row r="844" spans="2:26" x14ac:dyDescent="0.25">
      <c r="B844" s="2">
        <f t="shared" si="84"/>
        <v>842</v>
      </c>
      <c r="C844" s="3">
        <f xml:space="preserve"> RTD("cqg.rtd",,"StudyData", $A$2, "BAR", "", "Time", $A$4,-$B844,$A$6,$A$10, "","False","T")</f>
        <v>44586</v>
      </c>
      <c r="D844" s="15">
        <f xml:space="preserve"> RTD("cqg.rtd",,"StudyData", $A$2, "BAR", "", "Time", $A$4,-$B844,$A$6,$A$10, "","False","T")</f>
        <v>44586</v>
      </c>
      <c r="E844" s="4" t="str">
        <f xml:space="preserve"> TEXT(RTD("cqg.rtd",,"StudyData", $A$2, "BAR", "", "Open", $A$4, -$B844, $A$6,$A$10,,$A$8,$A$12),$A$15)</f>
        <v>4937.75</v>
      </c>
      <c r="F844" s="4" t="str">
        <f xml:space="preserve"> TEXT(RTD("cqg.rtd",,"StudyData", $A$2, "BAR", "", "High", $A$4, -$B844, $A$6,$A$10,,$A$8,$A$12),$A$15)</f>
        <v>4941.75</v>
      </c>
      <c r="G844" s="4" t="str">
        <f xml:space="preserve"> TEXT(RTD("cqg.rtd",,"StudyData", $A$2, "BAR", "", "Low", $A$4, -$B844, $A$6,$A$10,,$A$8,$A$12),$A$15)</f>
        <v>4811.50</v>
      </c>
      <c r="H844" s="4" t="str">
        <f>TEXT(RTD("cqg.rtd",,"StudyData", $A$2, "BAR", "", "Close", $A$4, -$B844, $A$6,$A$10,,$A$8,$A$12),$A$15)</f>
        <v>4884.00</v>
      </c>
      <c r="I844" s="5">
        <f xml:space="preserve"> RTD("cqg.rtd",,"StudyData", $A$2, "Vol", "VolType=auto, CoCType=Contract", "Vol",$A$4, -$B844, $A$6,$A$10,,$A$8,$A$12)</f>
        <v>2483392</v>
      </c>
      <c r="J844" s="1">
        <f>RTD("cqg.rtd",,"StudyData","CSForm("&amp;$A$2&amp;",Trend1:="&amp;$N$2&amp;",Trend2:="&amp;$N$3&amp;",Trend3:="&amp;$N$4&amp;",Trend4:="&amp;$N$5&amp;",Trend5:="&amp;$N$6&amp;",Trend6:="&amp;$N$7&amp;",Trend7:="&amp;$N$8&amp;",Trend8:="&amp;$N$9&amp;",Range7:="&amp;$O$8&amp;",Range8:="&amp;$O$9&amp;",Range9:="&amp;$O$10&amp;",Range10:="&amp;$O$11&amp;",Range11:="&amp;$O$12&amp;",Range12:="&amp;$O$13&amp;")", "Bar", "", "Close",$A$4,-B844,,,,,"T")</f>
        <v>0</v>
      </c>
      <c r="K844" s="4" t="str">
        <f t="shared" si="83"/>
        <v/>
      </c>
      <c r="S844" s="4"/>
      <c r="W844" s="7">
        <f t="shared" si="85"/>
        <v>4937.75</v>
      </c>
      <c r="X844" s="7">
        <f t="shared" si="86"/>
        <v>4941.75</v>
      </c>
      <c r="Y844" s="7">
        <f t="shared" si="87"/>
        <v>4811.5</v>
      </c>
      <c r="Z844" s="7">
        <f t="shared" si="88"/>
        <v>4884</v>
      </c>
    </row>
    <row r="845" spans="2:26" x14ac:dyDescent="0.25">
      <c r="B845" s="2">
        <f t="shared" si="84"/>
        <v>843</v>
      </c>
      <c r="C845" s="3">
        <f xml:space="preserve"> RTD("cqg.rtd",,"StudyData", $A$2, "BAR", "", "Time", $A$4,-$B845,$A$6,$A$10, "","False","T")</f>
        <v>44585</v>
      </c>
      <c r="D845" s="15">
        <f xml:space="preserve"> RTD("cqg.rtd",,"StudyData", $A$2, "BAR", "", "Time", $A$4,-$B845,$A$6,$A$10, "","False","T")</f>
        <v>44585</v>
      </c>
      <c r="E845" s="4" t="str">
        <f xml:space="preserve"> TEXT(RTD("cqg.rtd",,"StudyData", $A$2, "BAR", "", "Open", $A$4, -$B845, $A$6,$A$10,,$A$8,$A$12),$A$15)</f>
        <v>4924.00</v>
      </c>
      <c r="F845" s="4" t="str">
        <f xml:space="preserve"> TEXT(RTD("cqg.rtd",,"StudyData", $A$2, "BAR", "", "High", $A$4, -$B845, $A$6,$A$10,,$A$8,$A$12),$A$15)</f>
        <v>4962.50</v>
      </c>
      <c r="G845" s="4" t="str">
        <f xml:space="preserve"> TEXT(RTD("cqg.rtd",,"StudyData", $A$2, "BAR", "", "Low", $A$4, -$B845, $A$6,$A$10,,$A$8,$A$12),$A$15)</f>
        <v>4747.75</v>
      </c>
      <c r="H845" s="4" t="str">
        <f>TEXT(RTD("cqg.rtd",,"StudyData", $A$2, "BAR", "", "Close", $A$4, -$B845, $A$6,$A$10,,$A$8,$A$12),$A$15)</f>
        <v>4938.75</v>
      </c>
      <c r="I845" s="5">
        <f xml:space="preserve"> RTD("cqg.rtd",,"StudyData", $A$2, "Vol", "VolType=auto, CoCType=Contract", "Vol",$A$4, -$B845, $A$6,$A$10,,$A$8,$A$12)</f>
        <v>3846785</v>
      </c>
      <c r="J845" s="1">
        <f>RTD("cqg.rtd",,"StudyData","CSForm("&amp;$A$2&amp;",Trend1:="&amp;$N$2&amp;",Trend2:="&amp;$N$3&amp;",Trend3:="&amp;$N$4&amp;",Trend4:="&amp;$N$5&amp;",Trend5:="&amp;$N$6&amp;",Trend6:="&amp;$N$7&amp;",Trend7:="&amp;$N$8&amp;",Trend8:="&amp;$N$9&amp;",Range7:="&amp;$O$8&amp;",Range8:="&amp;$O$9&amp;",Range9:="&amp;$O$10&amp;",Range10:="&amp;$O$11&amp;",Range11:="&amp;$O$12&amp;",Range12:="&amp;$O$13&amp;")", "Bar", "", "Close",$A$4,-B845,,,,,"T")</f>
        <v>0</v>
      </c>
      <c r="K845" s="4" t="str">
        <f t="shared" si="83"/>
        <v/>
      </c>
      <c r="S845" s="4"/>
      <c r="W845" s="7">
        <f t="shared" si="85"/>
        <v>4924</v>
      </c>
      <c r="X845" s="7">
        <f t="shared" si="86"/>
        <v>4962.5</v>
      </c>
      <c r="Y845" s="7">
        <f t="shared" si="87"/>
        <v>4747.75</v>
      </c>
      <c r="Z845" s="7">
        <f t="shared" si="88"/>
        <v>4938.75</v>
      </c>
    </row>
    <row r="846" spans="2:26" x14ac:dyDescent="0.25">
      <c r="B846" s="2">
        <f t="shared" si="84"/>
        <v>844</v>
      </c>
      <c r="C846" s="3">
        <f xml:space="preserve"> RTD("cqg.rtd",,"StudyData", $A$2, "BAR", "", "Time", $A$4,-$B846,$A$6,$A$10, "","False","T")</f>
        <v>44582</v>
      </c>
      <c r="D846" s="15">
        <f xml:space="preserve"> RTD("cqg.rtd",,"StudyData", $A$2, "BAR", "", "Time", $A$4,-$B846,$A$6,$A$10, "","False","T")</f>
        <v>44582</v>
      </c>
      <c r="E846" s="4" t="str">
        <f xml:space="preserve"> TEXT(RTD("cqg.rtd",,"StudyData", $A$2, "BAR", "", "Open", $A$4, -$B846, $A$6,$A$10,,$A$8,$A$12),$A$15)</f>
        <v>4989.25</v>
      </c>
      <c r="F846" s="4" t="str">
        <f xml:space="preserve"> TEXT(RTD("cqg.rtd",,"StudyData", $A$2, "BAR", "", "High", $A$4, -$B846, $A$6,$A$10,,$A$8,$A$12),$A$15)</f>
        <v>5022.00</v>
      </c>
      <c r="G846" s="4" t="str">
        <f xml:space="preserve"> TEXT(RTD("cqg.rtd",,"StudyData", $A$2, "BAR", "", "Low", $A$4, -$B846, $A$6,$A$10,,$A$8,$A$12),$A$15)</f>
        <v>4916.25</v>
      </c>
      <c r="H846" s="4" t="str">
        <f>TEXT(RTD("cqg.rtd",,"StudyData", $A$2, "BAR", "", "Close", $A$4, -$B846, $A$6,$A$10,,$A$8,$A$12),$A$15)</f>
        <v>4925.00</v>
      </c>
      <c r="I846" s="5">
        <f xml:space="preserve"> RTD("cqg.rtd",,"StudyData", $A$2, "Vol", "VolType=auto, CoCType=Contract", "Vol",$A$4, -$B846, $A$6,$A$10,,$A$8,$A$12)</f>
        <v>3012106</v>
      </c>
      <c r="J846" s="1">
        <f>RTD("cqg.rtd",,"StudyData","CSForm("&amp;$A$2&amp;",Trend1:="&amp;$N$2&amp;",Trend2:="&amp;$N$3&amp;",Trend3:="&amp;$N$4&amp;",Trend4:="&amp;$N$5&amp;",Trend5:="&amp;$N$6&amp;",Trend6:="&amp;$N$7&amp;",Trend7:="&amp;$N$8&amp;",Trend8:="&amp;$N$9&amp;",Range7:="&amp;$O$8&amp;",Range8:="&amp;$O$9&amp;",Range9:="&amp;$O$10&amp;",Range10:="&amp;$O$11&amp;",Range11:="&amp;$O$12&amp;",Range12:="&amp;$O$13&amp;")", "Bar", "", "Close",$A$4,-B846,,,,,"T")</f>
        <v>0</v>
      </c>
      <c r="K846" s="4" t="str">
        <f t="shared" si="83"/>
        <v/>
      </c>
      <c r="S846" s="4"/>
      <c r="W846" s="7">
        <f t="shared" si="85"/>
        <v>4989.25</v>
      </c>
      <c r="X846" s="7">
        <f t="shared" si="86"/>
        <v>5022</v>
      </c>
      <c r="Y846" s="7">
        <f t="shared" si="87"/>
        <v>4916.25</v>
      </c>
      <c r="Z846" s="7">
        <f t="shared" si="88"/>
        <v>4925</v>
      </c>
    </row>
    <row r="847" spans="2:26" x14ac:dyDescent="0.25">
      <c r="B847" s="2">
        <f t="shared" si="84"/>
        <v>845</v>
      </c>
      <c r="C847" s="3">
        <f xml:space="preserve"> RTD("cqg.rtd",,"StudyData", $A$2, "BAR", "", "Time", $A$4,-$B847,$A$6,$A$10, "","False","T")</f>
        <v>44581</v>
      </c>
      <c r="D847" s="15">
        <f xml:space="preserve"> RTD("cqg.rtd",,"StudyData", $A$2, "BAR", "", "Time", $A$4,-$B847,$A$6,$A$10, "","False","T")</f>
        <v>44581</v>
      </c>
      <c r="E847" s="4" t="str">
        <f xml:space="preserve"> TEXT(RTD("cqg.rtd",,"StudyData", $A$2, "BAR", "", "Open", $A$4, -$B847, $A$6,$A$10,,$A$8,$A$12),$A$15)</f>
        <v>5061.00</v>
      </c>
      <c r="F847" s="4" t="str">
        <f xml:space="preserve"> TEXT(RTD("cqg.rtd",,"StudyData", $A$2, "BAR", "", "High", $A$4, -$B847, $A$6,$A$10,,$A$8,$A$12),$A$15)</f>
        <v>5129.25</v>
      </c>
      <c r="G847" s="4" t="str">
        <f xml:space="preserve"> TEXT(RTD("cqg.rtd",,"StudyData", $A$2, "BAR", "", "Low", $A$4, -$B847, $A$6,$A$10,,$A$8,$A$12),$A$15)</f>
        <v>4972.75</v>
      </c>
      <c r="H847" s="4" t="str">
        <f>TEXT(RTD("cqg.rtd",,"StudyData", $A$2, "BAR", "", "Close", $A$4, -$B847, $A$6,$A$10,,$A$8,$A$12),$A$15)</f>
        <v>5009.75</v>
      </c>
      <c r="I847" s="5">
        <f xml:space="preserve"> RTD("cqg.rtd",,"StudyData", $A$2, "Vol", "VolType=auto, CoCType=Contract", "Vol",$A$4, -$B847, $A$6,$A$10,,$A$8,$A$12)</f>
        <v>2040704</v>
      </c>
      <c r="J847" s="1">
        <f>RTD("cqg.rtd",,"StudyData","CSForm("&amp;$A$2&amp;",Trend1:="&amp;$N$2&amp;",Trend2:="&amp;$N$3&amp;",Trend3:="&amp;$N$4&amp;",Trend4:="&amp;$N$5&amp;",Trend5:="&amp;$N$6&amp;",Trend6:="&amp;$N$7&amp;",Trend7:="&amp;$N$8&amp;",Trend8:="&amp;$N$9&amp;",Range7:="&amp;$O$8&amp;",Range8:="&amp;$O$9&amp;",Range9:="&amp;$O$10&amp;",Range10:="&amp;$O$11&amp;",Range11:="&amp;$O$12&amp;",Range12:="&amp;$O$13&amp;")", "Bar", "", "Close",$A$4,-B847,,,,,"T")</f>
        <v>0</v>
      </c>
      <c r="K847" s="4" t="str">
        <f t="shared" si="83"/>
        <v/>
      </c>
      <c r="S847" s="4"/>
      <c r="W847" s="7">
        <f t="shared" si="85"/>
        <v>5061</v>
      </c>
      <c r="X847" s="7">
        <f t="shared" si="86"/>
        <v>5129.25</v>
      </c>
      <c r="Y847" s="7">
        <f t="shared" si="87"/>
        <v>4972.75</v>
      </c>
      <c r="Z847" s="7">
        <f t="shared" si="88"/>
        <v>5009.75</v>
      </c>
    </row>
    <row r="848" spans="2:26" x14ac:dyDescent="0.25">
      <c r="B848" s="2">
        <f t="shared" si="84"/>
        <v>846</v>
      </c>
      <c r="C848" s="3">
        <f xml:space="preserve"> RTD("cqg.rtd",,"StudyData", $A$2, "BAR", "", "Time", $A$4,-$B848,$A$6,$A$10, "","False","T")</f>
        <v>44580</v>
      </c>
      <c r="D848" s="15">
        <f xml:space="preserve"> RTD("cqg.rtd",,"StudyData", $A$2, "BAR", "", "Time", $A$4,-$B848,$A$6,$A$10, "","False","T")</f>
        <v>44580</v>
      </c>
      <c r="E848" s="4" t="str">
        <f xml:space="preserve"> TEXT(RTD("cqg.rtd",,"StudyData", $A$2, "BAR", "", "Open", $A$4, -$B848, $A$6,$A$10,,$A$8,$A$12),$A$15)</f>
        <v>5112.75</v>
      </c>
      <c r="F848" s="4" t="str">
        <f xml:space="preserve"> TEXT(RTD("cqg.rtd",,"StudyData", $A$2, "BAR", "", "High", $A$4, -$B848, $A$6,$A$10,,$A$8,$A$12),$A$15)</f>
        <v>5138.00</v>
      </c>
      <c r="G848" s="4" t="str">
        <f xml:space="preserve"> TEXT(RTD("cqg.rtd",,"StudyData", $A$2, "BAR", "", "Low", $A$4, -$B848, $A$6,$A$10,,$A$8,$A$12),$A$15)</f>
        <v>5052.25</v>
      </c>
      <c r="H848" s="4" t="str">
        <f>TEXT(RTD("cqg.rtd",,"StudyData", $A$2, "BAR", "", "Close", $A$4, -$B848, $A$6,$A$10,,$A$8,$A$12),$A$15)</f>
        <v>5059.25</v>
      </c>
      <c r="I848" s="5">
        <f xml:space="preserve"> RTD("cqg.rtd",,"StudyData", $A$2, "Vol", "VolType=auto, CoCType=Contract", "Vol",$A$4, -$B848, $A$6,$A$10,,$A$8,$A$12)</f>
        <v>2001348</v>
      </c>
      <c r="J848" s="1">
        <f>RTD("cqg.rtd",,"StudyData","CSForm("&amp;$A$2&amp;",Trend1:="&amp;$N$2&amp;",Trend2:="&amp;$N$3&amp;",Trend3:="&amp;$N$4&amp;",Trend4:="&amp;$N$5&amp;",Trend5:="&amp;$N$6&amp;",Trend6:="&amp;$N$7&amp;",Trend7:="&amp;$N$8&amp;",Trend8:="&amp;$N$9&amp;",Range7:="&amp;$O$8&amp;",Range8:="&amp;$O$9&amp;",Range9:="&amp;$O$10&amp;",Range10:="&amp;$O$11&amp;",Range11:="&amp;$O$12&amp;",Range12:="&amp;$O$13&amp;")", "Bar", "", "Close",$A$4,-B848,,,,,"T")</f>
        <v>0</v>
      </c>
      <c r="K848" s="4" t="str">
        <f t="shared" si="83"/>
        <v/>
      </c>
      <c r="S848" s="4"/>
      <c r="W848" s="7">
        <f t="shared" si="85"/>
        <v>5112.75</v>
      </c>
      <c r="X848" s="7">
        <f t="shared" si="86"/>
        <v>5138</v>
      </c>
      <c r="Y848" s="7">
        <f t="shared" si="87"/>
        <v>5052.25</v>
      </c>
      <c r="Z848" s="7">
        <f t="shared" si="88"/>
        <v>5059.25</v>
      </c>
    </row>
    <row r="849" spans="2:26" x14ac:dyDescent="0.25">
      <c r="B849" s="2">
        <f t="shared" si="84"/>
        <v>847</v>
      </c>
      <c r="C849" s="3">
        <f xml:space="preserve"> RTD("cqg.rtd",,"StudyData", $A$2, "BAR", "", "Time", $A$4,-$B849,$A$6,$A$10, "","False","T")</f>
        <v>44579</v>
      </c>
      <c r="D849" s="15">
        <f xml:space="preserve"> RTD("cqg.rtd",,"StudyData", $A$2, "BAR", "", "Time", $A$4,-$B849,$A$6,$A$10, "","False","T")</f>
        <v>44579</v>
      </c>
      <c r="E849" s="4" t="str">
        <f xml:space="preserve"> TEXT(RTD("cqg.rtd",,"StudyData", $A$2, "BAR", "", "Open", $A$4, -$B849, $A$6,$A$10,,$A$8,$A$12),$A$15)</f>
        <v>5201.00</v>
      </c>
      <c r="F849" s="4" t="str">
        <f xml:space="preserve"> TEXT(RTD("cqg.rtd",,"StudyData", $A$2, "BAR", "", "High", $A$4, -$B849, $A$6,$A$10,,$A$8,$A$12),$A$15)</f>
        <v>5206.75</v>
      </c>
      <c r="G849" s="4" t="str">
        <f xml:space="preserve"> TEXT(RTD("cqg.rtd",,"StudyData", $A$2, "BAR", "", "Low", $A$4, -$B849, $A$6,$A$10,,$A$8,$A$12),$A$15)</f>
        <v>5095.00</v>
      </c>
      <c r="H849" s="4" t="str">
        <f>TEXT(RTD("cqg.rtd",,"StudyData", $A$2, "BAR", "", "Close", $A$4, -$B849, $A$6,$A$10,,$A$8,$A$12),$A$15)</f>
        <v>5106.25</v>
      </c>
      <c r="I849" s="5">
        <f xml:space="preserve"> RTD("cqg.rtd",,"StudyData", $A$2, "Vol", "VolType=auto, CoCType=Contract", "Vol",$A$4, -$B849, $A$6,$A$10,,$A$8,$A$12)</f>
        <v>2268240</v>
      </c>
      <c r="J849" s="1">
        <f>RTD("cqg.rtd",,"StudyData","CSForm("&amp;$A$2&amp;",Trend1:="&amp;$N$2&amp;",Trend2:="&amp;$N$3&amp;",Trend3:="&amp;$N$4&amp;",Trend4:="&amp;$N$5&amp;",Trend5:="&amp;$N$6&amp;",Trend6:="&amp;$N$7&amp;",Trend7:="&amp;$N$8&amp;",Trend8:="&amp;$N$9&amp;",Range7:="&amp;$O$8&amp;",Range8:="&amp;$O$9&amp;",Range9:="&amp;$O$10&amp;",Range10:="&amp;$O$11&amp;",Range11:="&amp;$O$12&amp;",Range12:="&amp;$O$13&amp;")", "Bar", "", "Close",$A$4,-B849,,,,,"T")</f>
        <v>0</v>
      </c>
      <c r="K849" s="4" t="str">
        <f t="shared" si="83"/>
        <v/>
      </c>
      <c r="S849" s="4"/>
      <c r="W849" s="7">
        <f t="shared" si="85"/>
        <v>5201</v>
      </c>
      <c r="X849" s="7">
        <f t="shared" si="86"/>
        <v>5206.75</v>
      </c>
      <c r="Y849" s="7">
        <f t="shared" si="87"/>
        <v>5095</v>
      </c>
      <c r="Z849" s="7">
        <f t="shared" si="88"/>
        <v>5106.25</v>
      </c>
    </row>
    <row r="850" spans="2:26" x14ac:dyDescent="0.25">
      <c r="B850" s="2">
        <f t="shared" si="84"/>
        <v>848</v>
      </c>
      <c r="C850" s="3">
        <f xml:space="preserve"> RTD("cqg.rtd",,"StudyData", $A$2, "BAR", "", "Time", $A$4,-$B850,$A$6,$A$10, "","False","T")</f>
        <v>44575</v>
      </c>
      <c r="D850" s="15">
        <f xml:space="preserve"> RTD("cqg.rtd",,"StudyData", $A$2, "BAR", "", "Time", $A$4,-$B850,$A$6,$A$10, "","False","T")</f>
        <v>44575</v>
      </c>
      <c r="E850" s="4" t="str">
        <f xml:space="preserve"> TEXT(RTD("cqg.rtd",,"StudyData", $A$2, "BAR", "", "Open", $A$4, -$B850, $A$6,$A$10,,$A$8,$A$12),$A$15)</f>
        <v>5190.00</v>
      </c>
      <c r="F850" s="4" t="str">
        <f xml:space="preserve"> TEXT(RTD("cqg.rtd",,"StudyData", $A$2, "BAR", "", "High", $A$4, -$B850, $A$6,$A$10,,$A$8,$A$12),$A$15)</f>
        <v>5202.00</v>
      </c>
      <c r="G850" s="4" t="str">
        <f xml:space="preserve"> TEXT(RTD("cqg.rtd",,"StudyData", $A$2, "BAR", "", "Low", $A$4, -$B850, $A$6,$A$10,,$A$8,$A$12),$A$15)</f>
        <v>5141.00</v>
      </c>
      <c r="H850" s="4" t="str">
        <f>TEXT(RTD("cqg.rtd",,"StudyData", $A$2, "BAR", "", "Close", $A$4, -$B850, $A$6,$A$10,,$A$8,$A$12),$A$15)</f>
        <v>5189.75</v>
      </c>
      <c r="I850" s="5">
        <f xml:space="preserve"> RTD("cqg.rtd",,"StudyData", $A$2, "Vol", "VolType=auto, CoCType=Contract", "Vol",$A$4, -$B850, $A$6,$A$10,,$A$8,$A$12)</f>
        <v>2010610</v>
      </c>
      <c r="J850" s="1">
        <f>RTD("cqg.rtd",,"StudyData","CSForm("&amp;$A$2&amp;",Trend1:="&amp;$N$2&amp;",Trend2:="&amp;$N$3&amp;",Trend3:="&amp;$N$4&amp;",Trend4:="&amp;$N$5&amp;",Trend5:="&amp;$N$6&amp;",Trend6:="&amp;$N$7&amp;",Trend7:="&amp;$N$8&amp;",Trend8:="&amp;$N$9&amp;",Range7:="&amp;$O$8&amp;",Range8:="&amp;$O$9&amp;",Range9:="&amp;$O$10&amp;",Range10:="&amp;$O$11&amp;",Range11:="&amp;$O$12&amp;",Range12:="&amp;$O$13&amp;")", "Bar", "", "Close",$A$4,-B850,,,,,"T")</f>
        <v>7</v>
      </c>
      <c r="K850" s="4" t="str">
        <f t="shared" si="83"/>
        <v>Harami Bullish (HI)</v>
      </c>
      <c r="S850" s="4"/>
      <c r="W850" s="7">
        <f t="shared" si="85"/>
        <v>5190</v>
      </c>
      <c r="X850" s="7">
        <f t="shared" si="86"/>
        <v>5202</v>
      </c>
      <c r="Y850" s="7">
        <f t="shared" si="87"/>
        <v>5141</v>
      </c>
      <c r="Z850" s="7">
        <f t="shared" si="88"/>
        <v>5189.75</v>
      </c>
    </row>
    <row r="851" spans="2:26" x14ac:dyDescent="0.25">
      <c r="B851" s="2">
        <f t="shared" si="84"/>
        <v>849</v>
      </c>
      <c r="C851" s="3">
        <f xml:space="preserve"> RTD("cqg.rtd",,"StudyData", $A$2, "BAR", "", "Time", $A$4,-$B851,$A$6,$A$10, "","False","T")</f>
        <v>44574</v>
      </c>
      <c r="D851" s="15">
        <f xml:space="preserve"> RTD("cqg.rtd",,"StudyData", $A$2, "BAR", "", "Time", $A$4,-$B851,$A$6,$A$10, "","False","T")</f>
        <v>44574</v>
      </c>
      <c r="E851" s="4" t="str">
        <f xml:space="preserve"> TEXT(RTD("cqg.rtd",,"StudyData", $A$2, "BAR", "", "Open", $A$4, -$B851, $A$6,$A$10,,$A$8,$A$12),$A$15)</f>
        <v>5254.25</v>
      </c>
      <c r="F851" s="4" t="str">
        <f xml:space="preserve"> TEXT(RTD("cqg.rtd",,"StudyData", $A$2, "BAR", "", "High", $A$4, -$B851, $A$6,$A$10,,$A$8,$A$12),$A$15)</f>
        <v>5271.25</v>
      </c>
      <c r="G851" s="4" t="str">
        <f xml:space="preserve"> TEXT(RTD("cqg.rtd",,"StudyData", $A$2, "BAR", "", "Low", $A$4, -$B851, $A$6,$A$10,,$A$8,$A$12),$A$15)</f>
        <v>5177.50</v>
      </c>
      <c r="H851" s="4" t="str">
        <f>TEXT(RTD("cqg.rtd",,"StudyData", $A$2, "BAR", "", "Close", $A$4, -$B851, $A$6,$A$10,,$A$8,$A$12),$A$15)</f>
        <v>5187.00</v>
      </c>
      <c r="I851" s="5">
        <f xml:space="preserve"> RTD("cqg.rtd",,"StudyData", $A$2, "Vol", "VolType=auto, CoCType=Contract", "Vol",$A$4, -$B851, $A$6,$A$10,,$A$8,$A$12)</f>
        <v>1824612</v>
      </c>
      <c r="J851" s="1">
        <f>RTD("cqg.rtd",,"StudyData","CSForm("&amp;$A$2&amp;",Trend1:="&amp;$N$2&amp;",Trend2:="&amp;$N$3&amp;",Trend3:="&amp;$N$4&amp;",Trend4:="&amp;$N$5&amp;",Trend5:="&amp;$N$6&amp;",Trend6:="&amp;$N$7&amp;",Trend7:="&amp;$N$8&amp;",Trend8:="&amp;$N$9&amp;",Range7:="&amp;$O$8&amp;",Range8:="&amp;$O$9&amp;",Range9:="&amp;$O$10&amp;",Range10:="&amp;$O$11&amp;",Range11:="&amp;$O$12&amp;",Range12:="&amp;$O$13&amp;")", "Bar", "", "Close",$A$4,-B851,,,,,"T")</f>
        <v>2</v>
      </c>
      <c r="K851" s="4" t="str">
        <f t="shared" si="83"/>
        <v>Engulfing Bearish (EG)</v>
      </c>
      <c r="S851" s="4"/>
      <c r="W851" s="7">
        <f t="shared" si="85"/>
        <v>5254.25</v>
      </c>
      <c r="X851" s="7">
        <f t="shared" si="86"/>
        <v>5271.25</v>
      </c>
      <c r="Y851" s="7">
        <f t="shared" si="87"/>
        <v>5177.5</v>
      </c>
      <c r="Z851" s="7">
        <f t="shared" si="88"/>
        <v>5187</v>
      </c>
    </row>
    <row r="852" spans="2:26" x14ac:dyDescent="0.25">
      <c r="B852" s="2">
        <f t="shared" si="84"/>
        <v>850</v>
      </c>
      <c r="C852" s="3">
        <f xml:space="preserve"> RTD("cqg.rtd",,"StudyData", $A$2, "BAR", "", "Time", $A$4,-$B852,$A$6,$A$10, "","False","T")</f>
        <v>44573</v>
      </c>
      <c r="D852" s="15">
        <f xml:space="preserve"> RTD("cqg.rtd",,"StudyData", $A$2, "BAR", "", "Time", $A$4,-$B852,$A$6,$A$10, "","False","T")</f>
        <v>44573</v>
      </c>
      <c r="E852" s="4" t="str">
        <f xml:space="preserve"> TEXT(RTD("cqg.rtd",,"StudyData", $A$2, "BAR", "", "Open", $A$4, -$B852, $A$6,$A$10,,$A$8,$A$12),$A$15)</f>
        <v>5239.00</v>
      </c>
      <c r="F852" s="4" t="str">
        <f xml:space="preserve"> TEXT(RTD("cqg.rtd",,"StudyData", $A$2, "BAR", "", "High", $A$4, -$B852, $A$6,$A$10,,$A$8,$A$12),$A$15)</f>
        <v>5274.50</v>
      </c>
      <c r="G852" s="4" t="str">
        <f xml:space="preserve"> TEXT(RTD("cqg.rtd",,"StudyData", $A$2, "BAR", "", "Low", $A$4, -$B852, $A$6,$A$10,,$A$8,$A$12),$A$15)</f>
        <v>5230.00</v>
      </c>
      <c r="H852" s="4" t="str">
        <f>TEXT(RTD("cqg.rtd",,"StudyData", $A$2, "BAR", "", "Close", $A$4, -$B852, $A$6,$A$10,,$A$8,$A$12),$A$15)</f>
        <v>5251.25</v>
      </c>
      <c r="I852" s="5">
        <f xml:space="preserve"> RTD("cqg.rtd",,"StudyData", $A$2, "Vol", "VolType=auto, CoCType=Contract", "Vol",$A$4, -$B852, $A$6,$A$10,,$A$8,$A$12)</f>
        <v>1583216</v>
      </c>
      <c r="J852" s="1">
        <f>RTD("cqg.rtd",,"StudyData","CSForm("&amp;$A$2&amp;",Trend1:="&amp;$N$2&amp;",Trend2:="&amp;$N$3&amp;",Trend3:="&amp;$N$4&amp;",Trend4:="&amp;$N$5&amp;",Trend5:="&amp;$N$6&amp;",Trend6:="&amp;$N$7&amp;",Trend7:="&amp;$N$8&amp;",Trend8:="&amp;$N$9&amp;",Range7:="&amp;$O$8&amp;",Range8:="&amp;$O$9&amp;",Range9:="&amp;$O$10&amp;",Range10:="&amp;$O$11&amp;",Range11:="&amp;$O$12&amp;",Range12:="&amp;$O$13&amp;")", "Bar", "", "Close",$A$4,-B852,,,,,"T")</f>
        <v>0</v>
      </c>
      <c r="K852" s="4" t="str">
        <f t="shared" si="83"/>
        <v/>
      </c>
      <c r="S852" s="4"/>
      <c r="W852" s="7">
        <f t="shared" si="85"/>
        <v>5239</v>
      </c>
      <c r="X852" s="7">
        <f t="shared" si="86"/>
        <v>5274.5</v>
      </c>
      <c r="Y852" s="7">
        <f t="shared" si="87"/>
        <v>5230</v>
      </c>
      <c r="Z852" s="7">
        <f t="shared" si="88"/>
        <v>5251.25</v>
      </c>
    </row>
    <row r="853" spans="2:26" x14ac:dyDescent="0.25">
      <c r="B853" s="2">
        <f t="shared" si="84"/>
        <v>851</v>
      </c>
      <c r="C853" s="3">
        <f xml:space="preserve"> RTD("cqg.rtd",,"StudyData", $A$2, "BAR", "", "Time", $A$4,-$B853,$A$6,$A$10, "","False","T")</f>
        <v>44572</v>
      </c>
      <c r="D853" s="15">
        <f xml:space="preserve"> RTD("cqg.rtd",,"StudyData", $A$2, "BAR", "", "Time", $A$4,-$B853,$A$6,$A$10, "","False","T")</f>
        <v>44572</v>
      </c>
      <c r="E853" s="4" t="str">
        <f xml:space="preserve"> TEXT(RTD("cqg.rtd",,"StudyData", $A$2, "BAR", "", "Open", $A$4, -$B853, $A$6,$A$10,,$A$8,$A$12),$A$15)</f>
        <v>5198.50</v>
      </c>
      <c r="F853" s="4" t="str">
        <f xml:space="preserve"> TEXT(RTD("cqg.rtd",,"StudyData", $A$2, "BAR", "", "High", $A$4, -$B853, $A$6,$A$10,,$A$8,$A$12),$A$15)</f>
        <v>5242.50</v>
      </c>
      <c r="G853" s="4" t="str">
        <f xml:space="preserve"> TEXT(RTD("cqg.rtd",,"StudyData", $A$2, "BAR", "", "Low", $A$4, -$B853, $A$6,$A$10,,$A$8,$A$12),$A$15)</f>
        <v>5162.25</v>
      </c>
      <c r="H853" s="4" t="str">
        <f>TEXT(RTD("cqg.rtd",,"StudyData", $A$2, "BAR", "", "Close", $A$4, -$B853, $A$6,$A$10,,$A$8,$A$12),$A$15)</f>
        <v>5240.00</v>
      </c>
      <c r="I853" s="5">
        <f xml:space="preserve"> RTD("cqg.rtd",,"StudyData", $A$2, "Vol", "VolType=auto, CoCType=Contract", "Vol",$A$4, -$B853, $A$6,$A$10,,$A$8,$A$12)</f>
        <v>1729004</v>
      </c>
      <c r="J853" s="1">
        <f>RTD("cqg.rtd",,"StudyData","CSForm("&amp;$A$2&amp;",Trend1:="&amp;$N$2&amp;",Trend2:="&amp;$N$3&amp;",Trend3:="&amp;$N$4&amp;",Trend4:="&amp;$N$5&amp;",Trend5:="&amp;$N$6&amp;",Trend6:="&amp;$N$7&amp;",Trend7:="&amp;$N$8&amp;",Trend8:="&amp;$N$9&amp;",Range7:="&amp;$O$8&amp;",Range8:="&amp;$O$9&amp;",Range9:="&amp;$O$10&amp;",Range10:="&amp;$O$11&amp;",Range11:="&amp;$O$12&amp;",Range12:="&amp;$O$13&amp;")", "Bar", "", "Close",$A$4,-B853,,,,,"T")</f>
        <v>0</v>
      </c>
      <c r="K853" s="4" t="str">
        <f t="shared" si="83"/>
        <v/>
      </c>
      <c r="S853" s="4"/>
      <c r="W853" s="7">
        <f t="shared" si="85"/>
        <v>5198.5</v>
      </c>
      <c r="X853" s="7">
        <f t="shared" si="86"/>
        <v>5242.5</v>
      </c>
      <c r="Y853" s="7">
        <f t="shared" si="87"/>
        <v>5162.25</v>
      </c>
      <c r="Z853" s="7">
        <f t="shared" si="88"/>
        <v>5240</v>
      </c>
    </row>
    <row r="854" spans="2:26" x14ac:dyDescent="0.25">
      <c r="B854" s="2">
        <f t="shared" si="84"/>
        <v>852</v>
      </c>
      <c r="C854" s="3">
        <f xml:space="preserve"> RTD("cqg.rtd",,"StudyData", $A$2, "BAR", "", "Time", $A$4,-$B854,$A$6,$A$10, "","False","T")</f>
        <v>44571</v>
      </c>
      <c r="D854" s="15">
        <f xml:space="preserve"> RTD("cqg.rtd",,"StudyData", $A$2, "BAR", "", "Time", $A$4,-$B854,$A$6,$A$10, "","False","T")</f>
        <v>44571</v>
      </c>
      <c r="E854" s="4" t="str">
        <f xml:space="preserve"> TEXT(RTD("cqg.rtd",,"StudyData", $A$2, "BAR", "", "Open", $A$4, -$B854, $A$6,$A$10,,$A$8,$A$12),$A$15)</f>
        <v>5206.25</v>
      </c>
      <c r="F854" s="4" t="str">
        <f xml:space="preserve"> TEXT(RTD("cqg.rtd",,"StudyData", $A$2, "BAR", "", "High", $A$4, -$B854, $A$6,$A$10,,$A$8,$A$12),$A$15)</f>
        <v>5216.75</v>
      </c>
      <c r="G854" s="4" t="str">
        <f xml:space="preserve"> TEXT(RTD("cqg.rtd",,"StudyData", $A$2, "BAR", "", "Low", $A$4, -$B854, $A$6,$A$10,,$A$8,$A$12),$A$15)</f>
        <v>5107.75</v>
      </c>
      <c r="H854" s="4" t="str">
        <f>TEXT(RTD("cqg.rtd",,"StudyData", $A$2, "BAR", "", "Close", $A$4, -$B854, $A$6,$A$10,,$A$8,$A$12),$A$15)</f>
        <v>5197.25</v>
      </c>
      <c r="I854" s="5">
        <f xml:space="preserve"> RTD("cqg.rtd",,"StudyData", $A$2, "Vol", "VolType=auto, CoCType=Contract", "Vol",$A$4, -$B854, $A$6,$A$10,,$A$8,$A$12)</f>
        <v>2231980</v>
      </c>
      <c r="J854" s="1">
        <f>RTD("cqg.rtd",,"StudyData","CSForm("&amp;$A$2&amp;",Trend1:="&amp;$N$2&amp;",Trend2:="&amp;$N$3&amp;",Trend3:="&amp;$N$4&amp;",Trend4:="&amp;$N$5&amp;",Trend5:="&amp;$N$6&amp;",Trend6:="&amp;$N$7&amp;",Trend7:="&amp;$N$8&amp;",Trend8:="&amp;$N$9&amp;",Range7:="&amp;$O$8&amp;",Range8:="&amp;$O$9&amp;",Range9:="&amp;$O$10&amp;",Range10:="&amp;$O$11&amp;",Range11:="&amp;$O$12&amp;",Range12:="&amp;$O$13&amp;")", "Bar", "", "Close",$A$4,-B854,,,,,"T")</f>
        <v>0</v>
      </c>
      <c r="K854" s="4" t="str">
        <f t="shared" si="83"/>
        <v/>
      </c>
      <c r="S854" s="4"/>
      <c r="W854" s="7">
        <f t="shared" si="85"/>
        <v>5206.25</v>
      </c>
      <c r="X854" s="7">
        <f t="shared" si="86"/>
        <v>5216.75</v>
      </c>
      <c r="Y854" s="7">
        <f t="shared" si="87"/>
        <v>5107.75</v>
      </c>
      <c r="Z854" s="7">
        <f t="shared" si="88"/>
        <v>5197.25</v>
      </c>
    </row>
    <row r="855" spans="2:26" x14ac:dyDescent="0.25">
      <c r="B855" s="2">
        <f t="shared" si="84"/>
        <v>853</v>
      </c>
      <c r="C855" s="3">
        <f xml:space="preserve"> RTD("cqg.rtd",,"StudyData", $A$2, "BAR", "", "Time", $A$4,-$B855,$A$6,$A$10, "","False","T")</f>
        <v>44568</v>
      </c>
      <c r="D855" s="15">
        <f xml:space="preserve"> RTD("cqg.rtd",,"StudyData", $A$2, "BAR", "", "Time", $A$4,-$B855,$A$6,$A$10, "","False","T")</f>
        <v>44568</v>
      </c>
      <c r="E855" s="4" t="str">
        <f xml:space="preserve"> TEXT(RTD("cqg.rtd",,"StudyData", $A$2, "BAR", "", "Open", $A$4, -$B855, $A$6,$A$10,,$A$8,$A$12),$A$15)</f>
        <v>5230.00</v>
      </c>
      <c r="F855" s="4" t="str">
        <f xml:space="preserve"> TEXT(RTD("cqg.rtd",,"StudyData", $A$2, "BAR", "", "High", $A$4, -$B855, $A$6,$A$10,,$A$8,$A$12),$A$15)</f>
        <v>5240.75</v>
      </c>
      <c r="G855" s="4" t="str">
        <f xml:space="preserve"> TEXT(RTD("cqg.rtd",,"StudyData", $A$2, "BAR", "", "Low", $A$4, -$B855, $A$6,$A$10,,$A$8,$A$12),$A$15)</f>
        <v>5188.75</v>
      </c>
      <c r="H855" s="4" t="str">
        <f>TEXT(RTD("cqg.rtd",,"StudyData", $A$2, "BAR", "", "Close", $A$4, -$B855, $A$6,$A$10,,$A$8,$A$12),$A$15)</f>
        <v>5202.75</v>
      </c>
      <c r="I855" s="5">
        <f xml:space="preserve"> RTD("cqg.rtd",,"StudyData", $A$2, "Vol", "VolType=auto, CoCType=Contract", "Vol",$A$4, -$B855, $A$6,$A$10,,$A$8,$A$12)</f>
        <v>1618440</v>
      </c>
      <c r="J855" s="1">
        <f>RTD("cqg.rtd",,"StudyData","CSForm("&amp;$A$2&amp;",Trend1:="&amp;$N$2&amp;",Trend2:="&amp;$N$3&amp;",Trend3:="&amp;$N$4&amp;",Trend4:="&amp;$N$5&amp;",Trend5:="&amp;$N$6&amp;",Trend6:="&amp;$N$7&amp;",Trend7:="&amp;$N$8&amp;",Trend8:="&amp;$N$9&amp;",Range7:="&amp;$O$8&amp;",Range8:="&amp;$O$9&amp;",Range9:="&amp;$O$10&amp;",Range10:="&amp;$O$11&amp;",Range11:="&amp;$O$12&amp;",Range12:="&amp;$O$13&amp;")", "Bar", "", "Close",$A$4,-B855,,,,,"T")</f>
        <v>0</v>
      </c>
      <c r="K855" s="4" t="str">
        <f t="shared" si="83"/>
        <v/>
      </c>
      <c r="S855" s="4"/>
      <c r="W855" s="7">
        <f t="shared" si="85"/>
        <v>5230</v>
      </c>
      <c r="X855" s="7">
        <f t="shared" si="86"/>
        <v>5240.75</v>
      </c>
      <c r="Y855" s="7">
        <f t="shared" si="87"/>
        <v>5188.75</v>
      </c>
      <c r="Z855" s="7">
        <f t="shared" si="88"/>
        <v>5202.75</v>
      </c>
    </row>
    <row r="856" spans="2:26" x14ac:dyDescent="0.25">
      <c r="B856" s="2">
        <f t="shared" si="84"/>
        <v>854</v>
      </c>
      <c r="C856" s="3">
        <f xml:space="preserve"> RTD("cqg.rtd",,"StudyData", $A$2, "BAR", "", "Time", $A$4,-$B856,$A$6,$A$10, "","False","T")</f>
        <v>44567</v>
      </c>
      <c r="D856" s="15">
        <f xml:space="preserve"> RTD("cqg.rtd",,"StudyData", $A$2, "BAR", "", "Time", $A$4,-$B856,$A$6,$A$10, "","False","T")</f>
        <v>44567</v>
      </c>
      <c r="E856" s="4" t="str">
        <f xml:space="preserve"> TEXT(RTD("cqg.rtd",,"StudyData", $A$2, "BAR", "", "Open", $A$4, -$B856, $A$6,$A$10,,$A$8,$A$12),$A$15)</f>
        <v>5227.00</v>
      </c>
      <c r="F856" s="4" t="str">
        <f xml:space="preserve"> TEXT(RTD("cqg.rtd",,"StudyData", $A$2, "BAR", "", "High", $A$4, -$B856, $A$6,$A$10,,$A$8,$A$12),$A$15)</f>
        <v>5250.75</v>
      </c>
      <c r="G856" s="4" t="str">
        <f xml:space="preserve"> TEXT(RTD("cqg.rtd",,"StudyData", $A$2, "BAR", "", "Low", $A$4, -$B856, $A$6,$A$10,,$A$8,$A$12),$A$15)</f>
        <v>5197.00</v>
      </c>
      <c r="H856" s="4" t="str">
        <f>TEXT(RTD("cqg.rtd",,"StudyData", $A$2, "BAR", "", "Close", $A$4, -$B856, $A$6,$A$10,,$A$8,$A$12),$A$15)</f>
        <v>5222.50</v>
      </c>
      <c r="I856" s="5">
        <f xml:space="preserve"> RTD("cqg.rtd",,"StudyData", $A$2, "Vol", "VolType=auto, CoCType=Contract", "Vol",$A$4, -$B856, $A$6,$A$10,,$A$8,$A$12)</f>
        <v>1862918</v>
      </c>
      <c r="J856" s="1">
        <f>RTD("cqg.rtd",,"StudyData","CSForm("&amp;$A$2&amp;",Trend1:="&amp;$N$2&amp;",Trend2:="&amp;$N$3&amp;",Trend3:="&amp;$N$4&amp;",Trend4:="&amp;$N$5&amp;",Trend5:="&amp;$N$6&amp;",Trend6:="&amp;$N$7&amp;",Trend7:="&amp;$N$8&amp;",Trend8:="&amp;$N$9&amp;",Range7:="&amp;$O$8&amp;",Range8:="&amp;$O$9&amp;",Range9:="&amp;$O$10&amp;",Range10:="&amp;$O$11&amp;",Range11:="&amp;$O$12&amp;",Range12:="&amp;$O$13&amp;")", "Bar", "", "Close",$A$4,-B856,,,,,"T")</f>
        <v>0</v>
      </c>
      <c r="K856" s="4" t="str">
        <f t="shared" si="83"/>
        <v/>
      </c>
      <c r="S856" s="4"/>
      <c r="W856" s="7">
        <f t="shared" si="85"/>
        <v>5227</v>
      </c>
      <c r="X856" s="7">
        <f t="shared" si="86"/>
        <v>5250.75</v>
      </c>
      <c r="Y856" s="7">
        <f t="shared" si="87"/>
        <v>5197</v>
      </c>
      <c r="Z856" s="7">
        <f t="shared" si="88"/>
        <v>5222.5</v>
      </c>
    </row>
    <row r="857" spans="2:26" x14ac:dyDescent="0.25">
      <c r="B857" s="2">
        <f t="shared" si="84"/>
        <v>855</v>
      </c>
      <c r="C857" s="3">
        <f xml:space="preserve"> RTD("cqg.rtd",,"StudyData", $A$2, "BAR", "", "Time", $A$4,-$B857,$A$6,$A$10, "","False","T")</f>
        <v>44566</v>
      </c>
      <c r="D857" s="15">
        <f xml:space="preserve"> RTD("cqg.rtd",,"StudyData", $A$2, "BAR", "", "Time", $A$4,-$B857,$A$6,$A$10, "","False","T")</f>
        <v>44566</v>
      </c>
      <c r="E857" s="4" t="str">
        <f xml:space="preserve"> TEXT(RTD("cqg.rtd",,"StudyData", $A$2, "BAR", "", "Open", $A$4, -$B857, $A$6,$A$10,,$A$8,$A$12),$A$15)</f>
        <v>5318.50</v>
      </c>
      <c r="F857" s="4" t="str">
        <f xml:space="preserve"> TEXT(RTD("cqg.rtd",,"StudyData", $A$2, "BAR", "", "High", $A$4, -$B857, $A$6,$A$10,,$A$8,$A$12),$A$15)</f>
        <v>5323.25</v>
      </c>
      <c r="G857" s="4" t="str">
        <f xml:space="preserve"> TEXT(RTD("cqg.rtd",,"StudyData", $A$2, "BAR", "", "Low", $A$4, -$B857, $A$6,$A$10,,$A$8,$A$12),$A$15)</f>
        <v>5224.50</v>
      </c>
      <c r="H857" s="4" t="str">
        <f>TEXT(RTD("cqg.rtd",,"StudyData", $A$2, "BAR", "", "Close", $A$4, -$B857, $A$6,$A$10,,$A$8,$A$12),$A$15)</f>
        <v>5227.50</v>
      </c>
      <c r="I857" s="5">
        <f xml:space="preserve"> RTD("cqg.rtd",,"StudyData", $A$2, "Vol", "VolType=auto, CoCType=Contract", "Vol",$A$4, -$B857, $A$6,$A$10,,$A$8,$A$12)</f>
        <v>1856376</v>
      </c>
      <c r="J857" s="1">
        <f>RTD("cqg.rtd",,"StudyData","CSForm("&amp;$A$2&amp;",Trend1:="&amp;$N$2&amp;",Trend2:="&amp;$N$3&amp;",Trend3:="&amp;$N$4&amp;",Trend4:="&amp;$N$5&amp;",Trend5:="&amp;$N$6&amp;",Trend6:="&amp;$N$7&amp;",Trend7:="&amp;$N$8&amp;",Trend8:="&amp;$N$9&amp;",Range7:="&amp;$O$8&amp;",Range8:="&amp;$O$9&amp;",Range9:="&amp;$O$10&amp;",Range10:="&amp;$O$11&amp;",Range11:="&amp;$O$12&amp;",Range12:="&amp;$O$13&amp;")", "Bar", "", "Close",$A$4,-B857,,,,,"T")</f>
        <v>0</v>
      </c>
      <c r="K857" s="4" t="str">
        <f t="shared" si="83"/>
        <v/>
      </c>
      <c r="S857" s="4"/>
      <c r="W857" s="7">
        <f t="shared" si="85"/>
        <v>5318.5</v>
      </c>
      <c r="X857" s="7">
        <f t="shared" si="86"/>
        <v>5323.25</v>
      </c>
      <c r="Y857" s="7">
        <f t="shared" si="87"/>
        <v>5224.5</v>
      </c>
      <c r="Z857" s="7">
        <f t="shared" si="88"/>
        <v>5227.5</v>
      </c>
    </row>
    <row r="858" spans="2:26" x14ac:dyDescent="0.25">
      <c r="B858" s="2">
        <f t="shared" si="84"/>
        <v>856</v>
      </c>
      <c r="C858" s="3">
        <f xml:space="preserve"> RTD("cqg.rtd",,"StudyData", $A$2, "BAR", "", "Time", $A$4,-$B858,$A$6,$A$10, "","False","T")</f>
        <v>44565</v>
      </c>
      <c r="D858" s="15">
        <f xml:space="preserve"> RTD("cqg.rtd",,"StudyData", $A$2, "BAR", "", "Time", $A$4,-$B858,$A$6,$A$10, "","False","T")</f>
        <v>44565</v>
      </c>
      <c r="E858" s="4" t="str">
        <f xml:space="preserve"> TEXT(RTD("cqg.rtd",,"StudyData", $A$2, "BAR", "", "Open", $A$4, -$B858, $A$6,$A$10,,$A$8,$A$12),$A$15)</f>
        <v>5320.25</v>
      </c>
      <c r="F858" s="4" t="str">
        <f xml:space="preserve"> TEXT(RTD("cqg.rtd",,"StudyData", $A$2, "BAR", "", "High", $A$4, -$B858, $A$6,$A$10,,$A$8,$A$12),$A$15)</f>
        <v>5343.25</v>
      </c>
      <c r="G858" s="4" t="str">
        <f xml:space="preserve"> TEXT(RTD("cqg.rtd",,"StudyData", $A$2, "BAR", "", "Low", $A$4, -$B858, $A$6,$A$10,,$A$8,$A$12),$A$15)</f>
        <v>5299.50</v>
      </c>
      <c r="H858" s="4" t="str">
        <f>TEXT(RTD("cqg.rtd",,"StudyData", $A$2, "BAR", "", "Close", $A$4, -$B858, $A$6,$A$10,,$A$8,$A$12),$A$15)</f>
        <v>5319.25</v>
      </c>
      <c r="I858" s="5">
        <f xml:space="preserve"> RTD("cqg.rtd",,"StudyData", $A$2, "Vol", "VolType=auto, CoCType=Contract", "Vol",$A$4, -$B858, $A$6,$A$10,,$A$8,$A$12)</f>
        <v>1392809</v>
      </c>
      <c r="J858" s="1">
        <f>RTD("cqg.rtd",,"StudyData","CSForm("&amp;$A$2&amp;",Trend1:="&amp;$N$2&amp;",Trend2:="&amp;$N$3&amp;",Trend3:="&amp;$N$4&amp;",Trend4:="&amp;$N$5&amp;",Trend5:="&amp;$N$6&amp;",Trend6:="&amp;$N$7&amp;",Trend7:="&amp;$N$8&amp;",Trend8:="&amp;$N$9&amp;",Range7:="&amp;$O$8&amp;",Range8:="&amp;$O$9&amp;",Range9:="&amp;$O$10&amp;",Range10:="&amp;$O$11&amp;",Range11:="&amp;$O$12&amp;",Range12:="&amp;$O$13&amp;")", "Bar", "", "Close",$A$4,-B858,,,,,"T")</f>
        <v>0</v>
      </c>
      <c r="K858" s="4" t="str">
        <f t="shared" si="83"/>
        <v/>
      </c>
      <c r="S858" s="4"/>
      <c r="W858" s="7">
        <f t="shared" si="85"/>
        <v>5320.25</v>
      </c>
      <c r="X858" s="7">
        <f t="shared" si="86"/>
        <v>5343.25</v>
      </c>
      <c r="Y858" s="7">
        <f t="shared" si="87"/>
        <v>5299.5</v>
      </c>
      <c r="Z858" s="7">
        <f t="shared" si="88"/>
        <v>5319.25</v>
      </c>
    </row>
    <row r="859" spans="2:26" x14ac:dyDescent="0.25">
      <c r="B859" s="2">
        <f t="shared" si="84"/>
        <v>857</v>
      </c>
      <c r="C859" s="3">
        <f xml:space="preserve"> RTD("cqg.rtd",,"StudyData", $A$2, "BAR", "", "Time", $A$4,-$B859,$A$6,$A$10, "","False","T")</f>
        <v>44564</v>
      </c>
      <c r="D859" s="15">
        <f xml:space="preserve"> RTD("cqg.rtd",,"StudyData", $A$2, "BAR", "", "Time", $A$4,-$B859,$A$6,$A$10, "","False","T")</f>
        <v>44564</v>
      </c>
      <c r="E859" s="4" t="str">
        <f xml:space="preserve"> TEXT(RTD("cqg.rtd",,"StudyData", $A$2, "BAR", "", "Open", $A$4, -$B859, $A$6,$A$10,,$A$8,$A$12),$A$15)</f>
        <v>5306.00</v>
      </c>
      <c r="F859" s="4" t="str">
        <f xml:space="preserve"> TEXT(RTD("cqg.rtd",,"StudyData", $A$2, "BAR", "", "High", $A$4, -$B859, $A$6,$A$10,,$A$8,$A$12),$A$15)</f>
        <v>5326.25</v>
      </c>
      <c r="G859" s="4" t="str">
        <f xml:space="preserve"> TEXT(RTD("cqg.rtd",,"StudyData", $A$2, "BAR", "", "Low", $A$4, -$B859, $A$6,$A$10,,$A$8,$A$12),$A$15)</f>
        <v>5282.50</v>
      </c>
      <c r="H859" s="4" t="str">
        <f>TEXT(RTD("cqg.rtd",,"StudyData", $A$2, "BAR", "", "Close", $A$4, -$B859, $A$6,$A$10,,$A$8,$A$12),$A$15)</f>
        <v>5321.00</v>
      </c>
      <c r="I859" s="5">
        <f xml:space="preserve"> RTD("cqg.rtd",,"StudyData", $A$2, "Vol", "VolType=auto, CoCType=Contract", "Vol",$A$4, -$B859, $A$6,$A$10,,$A$8,$A$12)</f>
        <v>1322362</v>
      </c>
      <c r="J859" s="1">
        <f>RTD("cqg.rtd",,"StudyData","CSForm("&amp;$A$2&amp;",Trend1:="&amp;$N$2&amp;",Trend2:="&amp;$N$3&amp;",Trend3:="&amp;$N$4&amp;",Trend4:="&amp;$N$5&amp;",Trend5:="&amp;$N$6&amp;",Trend6:="&amp;$N$7&amp;",Trend7:="&amp;$N$8&amp;",Trend8:="&amp;$N$9&amp;",Range7:="&amp;$O$8&amp;",Range8:="&amp;$O$9&amp;",Range9:="&amp;$O$10&amp;",Range10:="&amp;$O$11&amp;",Range11:="&amp;$O$12&amp;",Range12:="&amp;$O$13&amp;")", "Bar", "", "Close",$A$4,-B859,,,,,"T")</f>
        <v>0</v>
      </c>
      <c r="K859" s="4" t="str">
        <f t="shared" si="83"/>
        <v/>
      </c>
      <c r="S859" s="4"/>
      <c r="W859" s="7">
        <f t="shared" si="85"/>
        <v>5306</v>
      </c>
      <c r="X859" s="7">
        <f t="shared" si="86"/>
        <v>5326.25</v>
      </c>
      <c r="Y859" s="7">
        <f t="shared" si="87"/>
        <v>5282.5</v>
      </c>
      <c r="Z859" s="7">
        <f t="shared" si="88"/>
        <v>5321</v>
      </c>
    </row>
    <row r="860" spans="2:26" x14ac:dyDescent="0.25">
      <c r="B860" s="2">
        <f t="shared" si="84"/>
        <v>858</v>
      </c>
      <c r="C860" s="3">
        <f xml:space="preserve"> RTD("cqg.rtd",,"StudyData", $A$2, "BAR", "", "Time", $A$4,-$B860,$A$6,$A$10, "","False","T")</f>
        <v>44561</v>
      </c>
      <c r="D860" s="15">
        <f xml:space="preserve"> RTD("cqg.rtd",,"StudyData", $A$2, "BAR", "", "Time", $A$4,-$B860,$A$6,$A$10, "","False","T")</f>
        <v>44561</v>
      </c>
      <c r="E860" s="4" t="str">
        <f xml:space="preserve"> TEXT(RTD("cqg.rtd",,"StudyData", $A$2, "BAR", "", "Open", $A$4, -$B860, $A$6,$A$10,,$A$8,$A$12),$A$15)</f>
        <v>5308.75</v>
      </c>
      <c r="F860" s="4" t="str">
        <f xml:space="preserve"> TEXT(RTD("cqg.rtd",,"StudyData", $A$2, "BAR", "", "High", $A$4, -$B860, $A$6,$A$10,,$A$8,$A$12),$A$15)</f>
        <v>5313.50</v>
      </c>
      <c r="G860" s="4" t="str">
        <f xml:space="preserve"> TEXT(RTD("cqg.rtd",,"StudyData", $A$2, "BAR", "", "Low", $A$4, -$B860, $A$6,$A$10,,$A$8,$A$12),$A$15)</f>
        <v>5285.50</v>
      </c>
      <c r="H860" s="4" t="str">
        <f>TEXT(RTD("cqg.rtd",,"StudyData", $A$2, "BAR", "", "Close", $A$4, -$B860, $A$6,$A$10,,$A$8,$A$12),$A$15)</f>
        <v>5293.50</v>
      </c>
      <c r="I860" s="5">
        <f xml:space="preserve"> RTD("cqg.rtd",,"StudyData", $A$2, "Vol", "VolType=auto, CoCType=Contract", "Vol",$A$4, -$B860, $A$6,$A$10,,$A$8,$A$12)</f>
        <v>954083</v>
      </c>
      <c r="J860" s="1">
        <f>RTD("cqg.rtd",,"StudyData","CSForm("&amp;$A$2&amp;",Trend1:="&amp;$N$2&amp;",Trend2:="&amp;$N$3&amp;",Trend3:="&amp;$N$4&amp;",Trend4:="&amp;$N$5&amp;",Trend5:="&amp;$N$6&amp;",Trend6:="&amp;$N$7&amp;",Trend7:="&amp;$N$8&amp;",Trend8:="&amp;$N$9&amp;",Range7:="&amp;$O$8&amp;",Range8:="&amp;$O$9&amp;",Range9:="&amp;$O$10&amp;",Range10:="&amp;$O$11&amp;",Range11:="&amp;$O$12&amp;",Range12:="&amp;$O$13&amp;")", "Bar", "", "Close",$A$4,-B860,,,,,"T")</f>
        <v>0</v>
      </c>
      <c r="K860" s="4" t="str">
        <f t="shared" si="83"/>
        <v/>
      </c>
      <c r="S860" s="4"/>
      <c r="W860" s="7">
        <f t="shared" si="85"/>
        <v>5308.75</v>
      </c>
      <c r="X860" s="7">
        <f t="shared" si="86"/>
        <v>5313.5</v>
      </c>
      <c r="Y860" s="7">
        <f t="shared" si="87"/>
        <v>5285.5</v>
      </c>
      <c r="Z860" s="7">
        <f t="shared" si="88"/>
        <v>5293.5</v>
      </c>
    </row>
    <row r="861" spans="2:26" x14ac:dyDescent="0.25">
      <c r="B861" s="2">
        <f t="shared" si="84"/>
        <v>859</v>
      </c>
      <c r="C861" s="3">
        <f xml:space="preserve"> RTD("cqg.rtd",,"StudyData", $A$2, "BAR", "", "Time", $A$4,-$B861,$A$6,$A$10, "","False","T")</f>
        <v>44560</v>
      </c>
      <c r="D861" s="15">
        <f xml:space="preserve"> RTD("cqg.rtd",,"StudyData", $A$2, "BAR", "", "Time", $A$4,-$B861,$A$6,$A$10, "","False","T")</f>
        <v>44560</v>
      </c>
      <c r="E861" s="4" t="str">
        <f xml:space="preserve"> TEXT(RTD("cqg.rtd",,"StudyData", $A$2, "BAR", "", "Open", $A$4, -$B861, $A$6,$A$10,,$A$8,$A$12),$A$15)</f>
        <v>5319.75</v>
      </c>
      <c r="F861" s="4" t="str">
        <f xml:space="preserve"> TEXT(RTD("cqg.rtd",,"StudyData", $A$2, "BAR", "", "High", $A$4, -$B861, $A$6,$A$10,,$A$8,$A$12),$A$15)</f>
        <v>5334.75</v>
      </c>
      <c r="G861" s="4" t="str">
        <f xml:space="preserve"> TEXT(RTD("cqg.rtd",,"StudyData", $A$2, "BAR", "", "Low", $A$4, -$B861, $A$6,$A$10,,$A$8,$A$12),$A$15)</f>
        <v>5302.25</v>
      </c>
      <c r="H861" s="4" t="str">
        <f>TEXT(RTD("cqg.rtd",,"StudyData", $A$2, "BAR", "", "Close", $A$4, -$B861, $A$6,$A$10,,$A$8,$A$12),$A$15)</f>
        <v>5307.25</v>
      </c>
      <c r="I861" s="5">
        <f xml:space="preserve"> RTD("cqg.rtd",,"StudyData", $A$2, "Vol", "VolType=auto, CoCType=Contract", "Vol",$A$4, -$B861, $A$6,$A$10,,$A$8,$A$12)</f>
        <v>753935</v>
      </c>
      <c r="J861" s="1">
        <f>RTD("cqg.rtd",,"StudyData","CSForm("&amp;$A$2&amp;",Trend1:="&amp;$N$2&amp;",Trend2:="&amp;$N$3&amp;",Trend3:="&amp;$N$4&amp;",Trend4:="&amp;$N$5&amp;",Trend5:="&amp;$N$6&amp;",Trend6:="&amp;$N$7&amp;",Trend7:="&amp;$N$8&amp;",Trend8:="&amp;$N$9&amp;",Range7:="&amp;$O$8&amp;",Range8:="&amp;$O$9&amp;",Range9:="&amp;$O$10&amp;",Range10:="&amp;$O$11&amp;",Range11:="&amp;$O$12&amp;",Range12:="&amp;$O$13&amp;")", "Bar", "", "Close",$A$4,-B861,,,,,"T")</f>
        <v>2</v>
      </c>
      <c r="K861" s="4" t="str">
        <f t="shared" si="83"/>
        <v>Engulfing Bearish (EG)</v>
      </c>
      <c r="S861" s="4"/>
      <c r="W861" s="7">
        <f t="shared" si="85"/>
        <v>5319.75</v>
      </c>
      <c r="X861" s="7">
        <f t="shared" si="86"/>
        <v>5334.75</v>
      </c>
      <c r="Y861" s="7">
        <f t="shared" si="87"/>
        <v>5302.25</v>
      </c>
      <c r="Z861" s="7">
        <f t="shared" si="88"/>
        <v>5307.25</v>
      </c>
    </row>
    <row r="862" spans="2:26" x14ac:dyDescent="0.25">
      <c r="B862" s="2">
        <f t="shared" si="84"/>
        <v>860</v>
      </c>
      <c r="C862" s="3">
        <f xml:space="preserve"> RTD("cqg.rtd",,"StudyData", $A$2, "BAR", "", "Time", $A$4,-$B862,$A$6,$A$10, "","False","T")</f>
        <v>44559</v>
      </c>
      <c r="D862" s="15">
        <f xml:space="preserve"> RTD("cqg.rtd",,"StudyData", $A$2, "BAR", "", "Time", $A$4,-$B862,$A$6,$A$10, "","False","T")</f>
        <v>44559</v>
      </c>
      <c r="E862" s="4" t="str">
        <f xml:space="preserve"> TEXT(RTD("cqg.rtd",,"StudyData", $A$2, "BAR", "", "Open", $A$4, -$B862, $A$6,$A$10,,$A$8,$A$12),$A$15)</f>
        <v>5316.00</v>
      </c>
      <c r="F862" s="4" t="str">
        <f xml:space="preserve"> TEXT(RTD("cqg.rtd",,"StudyData", $A$2, "BAR", "", "High", $A$4, -$B862, $A$6,$A$10,,$A$8,$A$12),$A$15)</f>
        <v>5331.00</v>
      </c>
      <c r="G862" s="4" t="str">
        <f xml:space="preserve"> TEXT(RTD("cqg.rtd",,"StudyData", $A$2, "BAR", "", "Low", $A$4, -$B862, $A$6,$A$10,,$A$8,$A$12),$A$15)</f>
        <v>5305.00</v>
      </c>
      <c r="H862" s="4" t="str">
        <f>TEXT(RTD("cqg.rtd",,"StudyData", $A$2, "BAR", "", "Close", $A$4, -$B862, $A$6,$A$10,,$A$8,$A$12),$A$15)</f>
        <v>5319.50</v>
      </c>
      <c r="I862" s="5">
        <f xml:space="preserve"> RTD("cqg.rtd",,"StudyData", $A$2, "Vol", "VolType=auto, CoCType=Contract", "Vol",$A$4, -$B862, $A$6,$A$10,,$A$8,$A$12)</f>
        <v>876030</v>
      </c>
      <c r="J862" s="1">
        <f>RTD("cqg.rtd",,"StudyData","CSForm("&amp;$A$2&amp;",Trend1:="&amp;$N$2&amp;",Trend2:="&amp;$N$3&amp;",Trend3:="&amp;$N$4&amp;",Trend4:="&amp;$N$5&amp;",Trend5:="&amp;$N$6&amp;",Trend6:="&amp;$N$7&amp;",Trend7:="&amp;$N$8&amp;",Trend8:="&amp;$N$9&amp;",Range7:="&amp;$O$8&amp;",Range8:="&amp;$O$9&amp;",Range9:="&amp;$O$10&amp;",Range10:="&amp;$O$11&amp;",Range11:="&amp;$O$12&amp;",Range12:="&amp;$O$13&amp;")", "Bar", "", "Close",$A$4,-B862,,,,,"T")</f>
        <v>0</v>
      </c>
      <c r="K862" s="4" t="str">
        <f t="shared" si="83"/>
        <v/>
      </c>
      <c r="S862" s="4"/>
      <c r="W862" s="7">
        <f t="shared" si="85"/>
        <v>5316</v>
      </c>
      <c r="X862" s="7">
        <f t="shared" si="86"/>
        <v>5331</v>
      </c>
      <c r="Y862" s="7">
        <f t="shared" si="87"/>
        <v>5305</v>
      </c>
      <c r="Z862" s="7">
        <f t="shared" si="88"/>
        <v>5319.5</v>
      </c>
    </row>
    <row r="863" spans="2:26" x14ac:dyDescent="0.25">
      <c r="B863" s="2">
        <f t="shared" si="84"/>
        <v>861</v>
      </c>
      <c r="C863" s="3">
        <f xml:space="preserve"> RTD("cqg.rtd",,"StudyData", $A$2, "BAR", "", "Time", $A$4,-$B863,$A$6,$A$10, "","False","T")</f>
        <v>44558</v>
      </c>
      <c r="D863" s="15">
        <f xml:space="preserve"> RTD("cqg.rtd",,"StudyData", $A$2, "BAR", "", "Time", $A$4,-$B863,$A$6,$A$10, "","False","T")</f>
        <v>44558</v>
      </c>
      <c r="E863" s="4" t="str">
        <f xml:space="preserve"> TEXT(RTD("cqg.rtd",,"StudyData", $A$2, "BAR", "", "Open", $A$4, -$B863, $A$6,$A$10,,$A$8,$A$12),$A$15)</f>
        <v>5315.50</v>
      </c>
      <c r="F863" s="4" t="str">
        <f xml:space="preserve"> TEXT(RTD("cqg.rtd",,"StudyData", $A$2, "BAR", "", "High", $A$4, -$B863, $A$6,$A$10,,$A$8,$A$12),$A$15)</f>
        <v>5333.00</v>
      </c>
      <c r="G863" s="4" t="str">
        <f xml:space="preserve"> TEXT(RTD("cqg.rtd",,"StudyData", $A$2, "BAR", "", "Low", $A$4, -$B863, $A$6,$A$10,,$A$8,$A$12),$A$15)</f>
        <v>5305.50</v>
      </c>
      <c r="H863" s="4" t="str">
        <f>TEXT(RTD("cqg.rtd",,"StudyData", $A$2, "BAR", "", "Close", $A$4, -$B863, $A$6,$A$10,,$A$8,$A$12),$A$15)</f>
        <v>5313.50</v>
      </c>
      <c r="I863" s="5">
        <f xml:space="preserve"> RTD("cqg.rtd",,"StudyData", $A$2, "Vol", "VolType=auto, CoCType=Contract", "Vol",$A$4, -$B863, $A$6,$A$10,,$A$8,$A$12)</f>
        <v>954520</v>
      </c>
      <c r="J863" s="1">
        <f>RTD("cqg.rtd",,"StudyData","CSForm("&amp;$A$2&amp;",Trend1:="&amp;$N$2&amp;",Trend2:="&amp;$N$3&amp;",Trend3:="&amp;$N$4&amp;",Trend4:="&amp;$N$5&amp;",Trend5:="&amp;$N$6&amp;",Trend6:="&amp;$N$7&amp;",Trend7:="&amp;$N$8&amp;",Trend8:="&amp;$N$9&amp;",Range7:="&amp;$O$8&amp;",Range8:="&amp;$O$9&amp;",Range9:="&amp;$O$10&amp;",Range10:="&amp;$O$11&amp;",Range11:="&amp;$O$12&amp;",Range12:="&amp;$O$13&amp;")", "Bar", "", "Close",$A$4,-B863,,,,,"T")</f>
        <v>8</v>
      </c>
      <c r="K863" s="4" t="str">
        <f t="shared" si="83"/>
        <v>Harami Bearish (HI)</v>
      </c>
      <c r="S863" s="4"/>
      <c r="W863" s="7">
        <f t="shared" si="85"/>
        <v>5315.5</v>
      </c>
      <c r="X863" s="7">
        <f t="shared" si="86"/>
        <v>5333</v>
      </c>
      <c r="Y863" s="7">
        <f t="shared" si="87"/>
        <v>5305.5</v>
      </c>
      <c r="Z863" s="7">
        <f t="shared" si="88"/>
        <v>5313.5</v>
      </c>
    </row>
    <row r="864" spans="2:26" x14ac:dyDescent="0.25">
      <c r="B864" s="2">
        <f t="shared" si="84"/>
        <v>862</v>
      </c>
      <c r="C864" s="3">
        <f xml:space="preserve"> RTD("cqg.rtd",,"StudyData", $A$2, "BAR", "", "Time", $A$4,-$B864,$A$6,$A$10, "","False","T")</f>
        <v>44557</v>
      </c>
      <c r="D864" s="15">
        <f xml:space="preserve"> RTD("cqg.rtd",,"StudyData", $A$2, "BAR", "", "Time", $A$4,-$B864,$A$6,$A$10, "","False","T")</f>
        <v>44557</v>
      </c>
      <c r="E864" s="4" t="str">
        <f xml:space="preserve"> TEXT(RTD("cqg.rtd",,"StudyData", $A$2, "BAR", "", "Open", $A$4, -$B864, $A$6,$A$10,,$A$8,$A$12),$A$15)</f>
        <v>5252.00</v>
      </c>
      <c r="F864" s="4" t="str">
        <f xml:space="preserve"> TEXT(RTD("cqg.rtd",,"StudyData", $A$2, "BAR", "", "High", $A$4, -$B864, $A$6,$A$10,,$A$8,$A$12),$A$15)</f>
        <v>5319.25</v>
      </c>
      <c r="G864" s="4" t="str">
        <f xml:space="preserve"> TEXT(RTD("cqg.rtd",,"StudyData", $A$2, "BAR", "", "Low", $A$4, -$B864, $A$6,$A$10,,$A$8,$A$12),$A$15)</f>
        <v>5248.25</v>
      </c>
      <c r="H864" s="4" t="str">
        <f>TEXT(RTD("cqg.rtd",,"StudyData", $A$2, "BAR", "", "Close", $A$4, -$B864, $A$6,$A$10,,$A$8,$A$12),$A$15)</f>
        <v>5317.25</v>
      </c>
      <c r="I864" s="5">
        <f xml:space="preserve"> RTD("cqg.rtd",,"StudyData", $A$2, "Vol", "VolType=auto, CoCType=Contract", "Vol",$A$4, -$B864, $A$6,$A$10,,$A$8,$A$12)</f>
        <v>898698</v>
      </c>
      <c r="J864" s="1">
        <f>RTD("cqg.rtd",,"StudyData","CSForm("&amp;$A$2&amp;",Trend1:="&amp;$N$2&amp;",Trend2:="&amp;$N$3&amp;",Trend3:="&amp;$N$4&amp;",Trend4:="&amp;$N$5&amp;",Trend5:="&amp;$N$6&amp;",Trend6:="&amp;$N$7&amp;",Trend7:="&amp;$N$8&amp;",Trend8:="&amp;$N$9&amp;",Range7:="&amp;$O$8&amp;",Range8:="&amp;$O$9&amp;",Range9:="&amp;$O$10&amp;",Range10:="&amp;$O$11&amp;",Range11:="&amp;$O$12&amp;",Range12:="&amp;$O$13&amp;")", "Bar", "", "Close",$A$4,-B864,,,,,"T")</f>
        <v>0</v>
      </c>
      <c r="K864" s="4" t="str">
        <f t="shared" si="83"/>
        <v/>
      </c>
      <c r="S864" s="4"/>
      <c r="W864" s="7">
        <f t="shared" si="85"/>
        <v>5252</v>
      </c>
      <c r="X864" s="7">
        <f t="shared" si="86"/>
        <v>5319.25</v>
      </c>
      <c r="Y864" s="7">
        <f t="shared" si="87"/>
        <v>5248.25</v>
      </c>
      <c r="Z864" s="7">
        <f t="shared" si="88"/>
        <v>5317.25</v>
      </c>
    </row>
    <row r="865" spans="2:26" x14ac:dyDescent="0.25">
      <c r="B865" s="2">
        <f t="shared" si="84"/>
        <v>863</v>
      </c>
      <c r="C865" s="3">
        <f xml:space="preserve"> RTD("cqg.rtd",,"StudyData", $A$2, "BAR", "", "Time", $A$4,-$B865,$A$6,$A$10, "","False","T")</f>
        <v>44553</v>
      </c>
      <c r="D865" s="15">
        <f xml:space="preserve"> RTD("cqg.rtd",,"StudyData", $A$2, "BAR", "", "Time", $A$4,-$B865,$A$6,$A$10, "","False","T")</f>
        <v>44553</v>
      </c>
      <c r="E865" s="4" t="str">
        <f xml:space="preserve"> TEXT(RTD("cqg.rtd",,"StudyData", $A$2, "BAR", "", "Open", $A$4, -$B865, $A$6,$A$10,,$A$8,$A$12),$A$15)</f>
        <v>5224.00</v>
      </c>
      <c r="F865" s="4" t="str">
        <f xml:space="preserve"> TEXT(RTD("cqg.rtd",,"StudyData", $A$2, "BAR", "", "High", $A$4, -$B865, $A$6,$A$10,,$A$8,$A$12),$A$15)</f>
        <v>5266.25</v>
      </c>
      <c r="G865" s="4" t="str">
        <f xml:space="preserve"> TEXT(RTD("cqg.rtd",,"StudyData", $A$2, "BAR", "", "Low", $A$4, -$B865, $A$6,$A$10,,$A$8,$A$12),$A$15)</f>
        <v>5219.25</v>
      </c>
      <c r="H865" s="4" t="str">
        <f>TEXT(RTD("cqg.rtd",,"StudyData", $A$2, "BAR", "", "Close", $A$4, -$B865, $A$6,$A$10,,$A$8,$A$12),$A$15)</f>
        <v>5250.75</v>
      </c>
      <c r="I865" s="5">
        <f xml:space="preserve"> RTD("cqg.rtd",,"StudyData", $A$2, "Vol", "VolType=auto, CoCType=Contract", "Vol",$A$4, -$B865, $A$6,$A$10,,$A$8,$A$12)</f>
        <v>978022</v>
      </c>
      <c r="J865" s="1">
        <f>RTD("cqg.rtd",,"StudyData","CSForm("&amp;$A$2&amp;",Trend1:="&amp;$N$2&amp;",Trend2:="&amp;$N$3&amp;",Trend3:="&amp;$N$4&amp;",Trend4:="&amp;$N$5&amp;",Trend5:="&amp;$N$6&amp;",Trend6:="&amp;$N$7&amp;",Trend7:="&amp;$N$8&amp;",Trend8:="&amp;$N$9&amp;",Range7:="&amp;$O$8&amp;",Range8:="&amp;$O$9&amp;",Range9:="&amp;$O$10&amp;",Range10:="&amp;$O$11&amp;",Range11:="&amp;$O$12&amp;",Range12:="&amp;$O$13&amp;")", "Bar", "", "Close",$A$4,-B865,,,,,"T")</f>
        <v>0</v>
      </c>
      <c r="K865" s="4" t="str">
        <f t="shared" si="83"/>
        <v/>
      </c>
      <c r="S865" s="4"/>
      <c r="W865" s="7">
        <f t="shared" si="85"/>
        <v>5224</v>
      </c>
      <c r="X865" s="7">
        <f t="shared" si="86"/>
        <v>5266.25</v>
      </c>
      <c r="Y865" s="7">
        <f t="shared" si="87"/>
        <v>5219.25</v>
      </c>
      <c r="Z865" s="7">
        <f t="shared" si="88"/>
        <v>5250.75</v>
      </c>
    </row>
    <row r="866" spans="2:26" x14ac:dyDescent="0.25">
      <c r="B866" s="2">
        <f t="shared" si="84"/>
        <v>864</v>
      </c>
      <c r="C866" s="3">
        <f xml:space="preserve"> RTD("cqg.rtd",,"StudyData", $A$2, "BAR", "", "Time", $A$4,-$B866,$A$6,$A$10, "","False","T")</f>
        <v>44552</v>
      </c>
      <c r="D866" s="15">
        <f xml:space="preserve"> RTD("cqg.rtd",,"StudyData", $A$2, "BAR", "", "Time", $A$4,-$B866,$A$6,$A$10, "","False","T")</f>
        <v>44552</v>
      </c>
      <c r="E866" s="4" t="str">
        <f xml:space="preserve"> TEXT(RTD("cqg.rtd",,"StudyData", $A$2, "BAR", "", "Open", $A$4, -$B866, $A$6,$A$10,,$A$8,$A$12),$A$15)</f>
        <v>5176.75</v>
      </c>
      <c r="F866" s="4" t="str">
        <f xml:space="preserve"> TEXT(RTD("cqg.rtd",,"StudyData", $A$2, "BAR", "", "High", $A$4, -$B866, $A$6,$A$10,,$A$8,$A$12),$A$15)</f>
        <v>5225.50</v>
      </c>
      <c r="G866" s="4" t="str">
        <f xml:space="preserve"> TEXT(RTD("cqg.rtd",,"StudyData", $A$2, "BAR", "", "Low", $A$4, -$B866, $A$6,$A$10,,$A$8,$A$12),$A$15)</f>
        <v>5157.25</v>
      </c>
      <c r="H866" s="4" t="str">
        <f>TEXT(RTD("cqg.rtd",,"StudyData", $A$2, "BAR", "", "Close", $A$4, -$B866, $A$6,$A$10,,$A$8,$A$12),$A$15)</f>
        <v>5221.00</v>
      </c>
      <c r="I866" s="5">
        <f xml:space="preserve"> RTD("cqg.rtd",,"StudyData", $A$2, "Vol", "VolType=auto, CoCType=Contract", "Vol",$A$4, -$B866, $A$6,$A$10,,$A$8,$A$12)</f>
        <v>1104688</v>
      </c>
      <c r="J866" s="1">
        <f>RTD("cqg.rtd",,"StudyData","CSForm("&amp;$A$2&amp;",Trend1:="&amp;$N$2&amp;",Trend2:="&amp;$N$3&amp;",Trend3:="&amp;$N$4&amp;",Trend4:="&amp;$N$5&amp;",Trend5:="&amp;$N$6&amp;",Trend6:="&amp;$N$7&amp;",Trend7:="&amp;$N$8&amp;",Trend8:="&amp;$N$9&amp;",Range7:="&amp;$O$8&amp;",Range8:="&amp;$O$9&amp;",Range9:="&amp;$O$10&amp;",Range10:="&amp;$O$11&amp;",Range11:="&amp;$O$12&amp;",Range12:="&amp;$O$13&amp;")", "Bar", "", "Close",$A$4,-B866,,,,,"T")</f>
        <v>0</v>
      </c>
      <c r="K866" s="4" t="str">
        <f t="shared" si="83"/>
        <v/>
      </c>
      <c r="S866" s="4"/>
      <c r="W866" s="7">
        <f t="shared" si="85"/>
        <v>5176.75</v>
      </c>
      <c r="X866" s="7">
        <f t="shared" si="86"/>
        <v>5225.5</v>
      </c>
      <c r="Y866" s="7">
        <f t="shared" si="87"/>
        <v>5157.25</v>
      </c>
      <c r="Z866" s="7">
        <f t="shared" si="88"/>
        <v>5221</v>
      </c>
    </row>
    <row r="867" spans="2:26" x14ac:dyDescent="0.25">
      <c r="B867" s="2">
        <f t="shared" si="84"/>
        <v>865</v>
      </c>
      <c r="C867" s="3">
        <f xml:space="preserve"> RTD("cqg.rtd",,"StudyData", $A$2, "BAR", "", "Time", $A$4,-$B867,$A$6,$A$10, "","False","T")</f>
        <v>44551</v>
      </c>
      <c r="D867" s="15">
        <f xml:space="preserve"> RTD("cqg.rtd",,"StudyData", $A$2, "BAR", "", "Time", $A$4,-$B867,$A$6,$A$10, "","False","T")</f>
        <v>44551</v>
      </c>
      <c r="E867" s="4" t="str">
        <f xml:space="preserve"> TEXT(RTD("cqg.rtd",,"StudyData", $A$2, "BAR", "", "Open", $A$4, -$B867, $A$6,$A$10,,$A$8,$A$12),$A$15)</f>
        <v>5102.75</v>
      </c>
      <c r="F867" s="4" t="str">
        <f xml:space="preserve"> TEXT(RTD("cqg.rtd",,"StudyData", $A$2, "BAR", "", "High", $A$4, -$B867, $A$6,$A$10,,$A$8,$A$12),$A$15)</f>
        <v>5178.00</v>
      </c>
      <c r="G867" s="4" t="str">
        <f xml:space="preserve"> TEXT(RTD("cqg.rtd",,"StudyData", $A$2, "BAR", "", "Low", $A$4, -$B867, $A$6,$A$10,,$A$8,$A$12),$A$15)</f>
        <v>5100.75</v>
      </c>
      <c r="H867" s="4" t="str">
        <f>TEXT(RTD("cqg.rtd",,"StudyData", $A$2, "BAR", "", "Close", $A$4, -$B867, $A$6,$A$10,,$A$8,$A$12),$A$15)</f>
        <v>5175.75</v>
      </c>
      <c r="I867" s="5">
        <f xml:space="preserve"> RTD("cqg.rtd",,"StudyData", $A$2, "Vol", "VolType=auto, CoCType=Contract", "Vol",$A$4, -$B867, $A$6,$A$10,,$A$8,$A$12)</f>
        <v>1493880</v>
      </c>
      <c r="J867" s="1">
        <f>RTD("cqg.rtd",,"StudyData","CSForm("&amp;$A$2&amp;",Trend1:="&amp;$N$2&amp;",Trend2:="&amp;$N$3&amp;",Trend3:="&amp;$N$4&amp;",Trend4:="&amp;$N$5&amp;",Trend5:="&amp;$N$6&amp;",Trend6:="&amp;$N$7&amp;",Trend7:="&amp;$N$8&amp;",Trend8:="&amp;$N$9&amp;",Range7:="&amp;$O$8&amp;",Range8:="&amp;$O$9&amp;",Range9:="&amp;$O$10&amp;",Range10:="&amp;$O$11&amp;",Range11:="&amp;$O$12&amp;",Range12:="&amp;$O$13&amp;")", "Bar", "", "Close",$A$4,-B867,,,,,"T")</f>
        <v>0</v>
      </c>
      <c r="K867" s="4" t="str">
        <f t="shared" si="83"/>
        <v/>
      </c>
      <c r="S867" s="4"/>
      <c r="W867" s="7">
        <f t="shared" si="85"/>
        <v>5102.75</v>
      </c>
      <c r="X867" s="7">
        <f t="shared" si="86"/>
        <v>5178</v>
      </c>
      <c r="Y867" s="7">
        <f t="shared" si="87"/>
        <v>5100.75</v>
      </c>
      <c r="Z867" s="7">
        <f t="shared" si="88"/>
        <v>5175.75</v>
      </c>
    </row>
    <row r="868" spans="2:26" x14ac:dyDescent="0.25">
      <c r="B868" s="2">
        <f t="shared" si="84"/>
        <v>866</v>
      </c>
      <c r="C868" s="3">
        <f xml:space="preserve"> RTD("cqg.rtd",,"StudyData", $A$2, "BAR", "", "Time", $A$4,-$B868,$A$6,$A$10, "","False","T")</f>
        <v>44550</v>
      </c>
      <c r="D868" s="15">
        <f xml:space="preserve"> RTD("cqg.rtd",,"StudyData", $A$2, "BAR", "", "Time", $A$4,-$B868,$A$6,$A$10, "","False","T")</f>
        <v>44550</v>
      </c>
      <c r="E868" s="4" t="str">
        <f xml:space="preserve"> TEXT(RTD("cqg.rtd",,"StudyData", $A$2, "BAR", "", "Open", $A$4, -$B868, $A$6,$A$10,,$A$8,$A$12),$A$15)</f>
        <v>5147.00</v>
      </c>
      <c r="F868" s="4" t="str">
        <f xml:space="preserve"> TEXT(RTD("cqg.rtd",,"StudyData", $A$2, "BAR", "", "High", $A$4, -$B868, $A$6,$A$10,,$A$8,$A$12),$A$15)</f>
        <v>5156.50</v>
      </c>
      <c r="G868" s="4" t="str">
        <f xml:space="preserve"> TEXT(RTD("cqg.rtd",,"StudyData", $A$2, "BAR", "", "Low", $A$4, -$B868, $A$6,$A$10,,$A$8,$A$12),$A$15)</f>
        <v>5055.25</v>
      </c>
      <c r="H868" s="4" t="str">
        <f>TEXT(RTD("cqg.rtd",,"StudyData", $A$2, "BAR", "", "Close", $A$4, -$B868, $A$6,$A$10,,$A$8,$A$12),$A$15)</f>
        <v>5093.50</v>
      </c>
      <c r="I868" s="5">
        <f xml:space="preserve"> RTD("cqg.rtd",,"StudyData", $A$2, "Vol", "VolType=auto, CoCType=Contract", "Vol",$A$4, -$B868, $A$6,$A$10,,$A$8,$A$12)</f>
        <v>2097624</v>
      </c>
      <c r="J868" s="1">
        <f>RTD("cqg.rtd",,"StudyData","CSForm("&amp;$A$2&amp;",Trend1:="&amp;$N$2&amp;",Trend2:="&amp;$N$3&amp;",Trend3:="&amp;$N$4&amp;",Trend4:="&amp;$N$5&amp;",Trend5:="&amp;$N$6&amp;",Trend6:="&amp;$N$7&amp;",Trend7:="&amp;$N$8&amp;",Trend8:="&amp;$N$9&amp;",Range7:="&amp;$O$8&amp;",Range8:="&amp;$O$9&amp;",Range9:="&amp;$O$10&amp;",Range10:="&amp;$O$11&amp;",Range11:="&amp;$O$12&amp;",Range12:="&amp;$O$13&amp;")", "Bar", "", "Close",$A$4,-B868,,,,,"T")</f>
        <v>0</v>
      </c>
      <c r="K868" s="4" t="str">
        <f t="shared" si="83"/>
        <v/>
      </c>
      <c r="S868" s="4"/>
      <c r="W868" s="7">
        <f t="shared" si="85"/>
        <v>5147</v>
      </c>
      <c r="X868" s="7">
        <f t="shared" si="86"/>
        <v>5156.5</v>
      </c>
      <c r="Y868" s="7">
        <f t="shared" si="87"/>
        <v>5055.25</v>
      </c>
      <c r="Z868" s="7">
        <f t="shared" si="88"/>
        <v>5093.5</v>
      </c>
    </row>
    <row r="869" spans="2:26" x14ac:dyDescent="0.25">
      <c r="B869" s="2">
        <f t="shared" si="84"/>
        <v>867</v>
      </c>
      <c r="C869" s="3">
        <f xml:space="preserve"> RTD("cqg.rtd",,"StudyData", $A$2, "BAR", "", "Time", $A$4,-$B869,$A$6,$A$10, "","False","T")</f>
        <v>44547</v>
      </c>
      <c r="D869" s="15">
        <f xml:space="preserve"> RTD("cqg.rtd",,"StudyData", $A$2, "BAR", "", "Time", $A$4,-$B869,$A$6,$A$10, "","False","T")</f>
        <v>44547</v>
      </c>
      <c r="E869" s="4" t="str">
        <f xml:space="preserve"> TEXT(RTD("cqg.rtd",,"StudyData", $A$2, "BAR", "", "Open", $A$4, -$B869, $A$6,$A$10,,$A$8,$A$12),$A$15)</f>
        <v>5199.00</v>
      </c>
      <c r="F869" s="4" t="str">
        <f xml:space="preserve"> TEXT(RTD("cqg.rtd",,"StudyData", $A$2, "BAR", "", "High", $A$4, -$B869, $A$6,$A$10,,$A$8,$A$12),$A$15)</f>
        <v>5203.00</v>
      </c>
      <c r="G869" s="4" t="str">
        <f xml:space="preserve"> TEXT(RTD("cqg.rtd",,"StudyData", $A$2, "BAR", "", "Low", $A$4, -$B869, $A$6,$A$10,,$A$8,$A$12),$A$15)</f>
        <v>5125.00</v>
      </c>
      <c r="H869" s="4" t="str">
        <f>TEXT(RTD("cqg.rtd",,"StudyData", $A$2, "BAR", "", "Close", $A$4, -$B869, $A$6,$A$10,,$A$8,$A$12),$A$15)</f>
        <v>5145.00</v>
      </c>
      <c r="I869" s="5">
        <f xml:space="preserve"> RTD("cqg.rtd",,"StudyData", $A$2, "Vol", "VolType=auto, CoCType=Contract", "Vol",$A$4, -$B869, $A$6,$A$10,,$A$8,$A$12)</f>
        <v>2472118</v>
      </c>
      <c r="J869" s="1">
        <f>RTD("cqg.rtd",,"StudyData","CSForm("&amp;$A$2&amp;",Trend1:="&amp;$N$2&amp;",Trend2:="&amp;$N$3&amp;",Trend3:="&amp;$N$4&amp;",Trend4:="&amp;$N$5&amp;",Trend5:="&amp;$N$6&amp;",Trend6:="&amp;$N$7&amp;",Trend7:="&amp;$N$8&amp;",Trend8:="&amp;$N$9&amp;",Range7:="&amp;$O$8&amp;",Range8:="&amp;$O$9&amp;",Range9:="&amp;$O$10&amp;",Range10:="&amp;$O$11&amp;",Range11:="&amp;$O$12&amp;",Range12:="&amp;$O$13&amp;")", "Bar", "", "Close",$A$4,-B869,,,,,"T")</f>
        <v>0</v>
      </c>
      <c r="K869" s="4" t="str">
        <f t="shared" si="83"/>
        <v/>
      </c>
      <c r="S869" s="4"/>
      <c r="W869" s="7">
        <f t="shared" si="85"/>
        <v>5199</v>
      </c>
      <c r="X869" s="7">
        <f t="shared" si="86"/>
        <v>5203</v>
      </c>
      <c r="Y869" s="7">
        <f t="shared" si="87"/>
        <v>5125</v>
      </c>
      <c r="Z869" s="7">
        <f t="shared" si="88"/>
        <v>5145</v>
      </c>
    </row>
    <row r="870" spans="2:26" x14ac:dyDescent="0.25">
      <c r="B870" s="2">
        <f t="shared" si="84"/>
        <v>868</v>
      </c>
      <c r="C870" s="3">
        <f xml:space="preserve"> RTD("cqg.rtd",,"StudyData", $A$2, "BAR", "", "Time", $A$4,-$B870,$A$6,$A$10, "","False","T")</f>
        <v>44546</v>
      </c>
      <c r="D870" s="15">
        <f xml:space="preserve"> RTD("cqg.rtd",,"StudyData", $A$2, "BAR", "", "Time", $A$4,-$B870,$A$6,$A$10, "","False","T")</f>
        <v>44546</v>
      </c>
      <c r="E870" s="4" t="str">
        <f xml:space="preserve"> TEXT(RTD("cqg.rtd",,"StudyData", $A$2, "BAR", "", "Open", $A$4, -$B870, $A$6,$A$10,,$A$8,$A$12),$A$15)</f>
        <v>5237.75</v>
      </c>
      <c r="F870" s="4" t="str">
        <f xml:space="preserve"> TEXT(RTD("cqg.rtd",,"StudyData", $A$2, "BAR", "", "High", $A$4, -$B870, $A$6,$A$10,,$A$8,$A$12),$A$15)</f>
        <v>5278.25</v>
      </c>
      <c r="G870" s="4" t="str">
        <f xml:space="preserve"> TEXT(RTD("cqg.rtd",,"StudyData", $A$2, "BAR", "", "Low", $A$4, -$B870, $A$6,$A$10,,$A$8,$A$12),$A$15)</f>
        <v>5177.00</v>
      </c>
      <c r="H870" s="4" t="str">
        <f>TEXT(RTD("cqg.rtd",,"StudyData", $A$2, "BAR", "", "Close", $A$4, -$B870, $A$6,$A$10,,$A$8,$A$12),$A$15)</f>
        <v>5194.25</v>
      </c>
      <c r="I870" s="5">
        <f xml:space="preserve"> RTD("cqg.rtd",,"StudyData", $A$2, "Vol", "VolType=auto, CoCType=Contract", "Vol",$A$4, -$B870, $A$6,$A$10,,$A$8,$A$12)</f>
        <v>2151049</v>
      </c>
      <c r="J870" s="1">
        <f>RTD("cqg.rtd",,"StudyData","CSForm("&amp;$A$2&amp;",Trend1:="&amp;$N$2&amp;",Trend2:="&amp;$N$3&amp;",Trend3:="&amp;$N$4&amp;",Trend4:="&amp;$N$5&amp;",Trend5:="&amp;$N$6&amp;",Trend6:="&amp;$N$7&amp;",Trend7:="&amp;$N$8&amp;",Trend8:="&amp;$N$9&amp;",Range7:="&amp;$O$8&amp;",Range8:="&amp;$O$9&amp;",Range9:="&amp;$O$10&amp;",Range10:="&amp;$O$11&amp;",Range11:="&amp;$O$12&amp;",Range12:="&amp;$O$13&amp;")", "Bar", "", "Close",$A$4,-B870,,,,,"T")</f>
        <v>0</v>
      </c>
      <c r="K870" s="4" t="str">
        <f t="shared" si="83"/>
        <v/>
      </c>
      <c r="S870" s="4"/>
      <c r="W870" s="7">
        <f t="shared" si="85"/>
        <v>5237.75</v>
      </c>
      <c r="X870" s="7">
        <f t="shared" si="86"/>
        <v>5278.25</v>
      </c>
      <c r="Y870" s="7">
        <f t="shared" si="87"/>
        <v>5177</v>
      </c>
      <c r="Z870" s="7">
        <f t="shared" si="88"/>
        <v>5194.25</v>
      </c>
    </row>
    <row r="871" spans="2:26" x14ac:dyDescent="0.25">
      <c r="B871" s="2">
        <f t="shared" si="84"/>
        <v>869</v>
      </c>
      <c r="C871" s="3">
        <f xml:space="preserve"> RTD("cqg.rtd",,"StudyData", $A$2, "BAR", "", "Time", $A$4,-$B871,$A$6,$A$10, "","False","T")</f>
        <v>44545</v>
      </c>
      <c r="D871" s="15">
        <f xml:space="preserve"> RTD("cqg.rtd",,"StudyData", $A$2, "BAR", "", "Time", $A$4,-$B871,$A$6,$A$10, "","False","T")</f>
        <v>44545</v>
      </c>
      <c r="E871" s="4" t="str">
        <f xml:space="preserve"> TEXT(RTD("cqg.rtd",,"StudyData", $A$2, "BAR", "", "Open", $A$4, -$B871, $A$6,$A$10,,$A$8,$A$12),$A$15)</f>
        <v>5164.00</v>
      </c>
      <c r="F871" s="4" t="str">
        <f xml:space="preserve"> TEXT(RTD("cqg.rtd",,"StudyData", $A$2, "BAR", "", "High", $A$4, -$B871, $A$6,$A$10,,$A$8,$A$12),$A$15)</f>
        <v>5240.75</v>
      </c>
      <c r="G871" s="4" t="str">
        <f xml:space="preserve"> TEXT(RTD("cqg.rtd",,"StudyData", $A$2, "BAR", "", "Low", $A$4, -$B871, $A$6,$A$10,,$A$8,$A$12),$A$15)</f>
        <v>5137.00</v>
      </c>
      <c r="H871" s="4" t="str">
        <f>TEXT(RTD("cqg.rtd",,"StudyData", $A$2, "BAR", "", "Close", $A$4, -$B871, $A$6,$A$10,,$A$8,$A$12),$A$15)</f>
        <v>5235.50</v>
      </c>
      <c r="I871" s="5">
        <f xml:space="preserve"> RTD("cqg.rtd",,"StudyData", $A$2, "Vol", "VolType=auto, CoCType=Contract", "Vol",$A$4, -$B871, $A$6,$A$10,,$A$8,$A$12)</f>
        <v>2096181</v>
      </c>
      <c r="J871" s="1">
        <f>RTD("cqg.rtd",,"StudyData","CSForm("&amp;$A$2&amp;",Trend1:="&amp;$N$2&amp;",Trend2:="&amp;$N$3&amp;",Trend3:="&amp;$N$4&amp;",Trend4:="&amp;$N$5&amp;",Trend5:="&amp;$N$6&amp;",Trend6:="&amp;$N$7&amp;",Trend7:="&amp;$N$8&amp;",Trend8:="&amp;$N$9&amp;",Range7:="&amp;$O$8&amp;",Range8:="&amp;$O$9&amp;",Range9:="&amp;$O$10&amp;",Range10:="&amp;$O$11&amp;",Range11:="&amp;$O$12&amp;",Range12:="&amp;$O$13&amp;")", "Bar", "", "Close",$A$4,-B871,,,,,"T")</f>
        <v>0</v>
      </c>
      <c r="K871" s="4" t="str">
        <f t="shared" si="83"/>
        <v/>
      </c>
      <c r="S871" s="4"/>
      <c r="W871" s="7">
        <f t="shared" si="85"/>
        <v>5164</v>
      </c>
      <c r="X871" s="7">
        <f t="shared" si="86"/>
        <v>5240.75</v>
      </c>
      <c r="Y871" s="7">
        <f t="shared" si="87"/>
        <v>5137</v>
      </c>
      <c r="Z871" s="7">
        <f t="shared" si="88"/>
        <v>5235.5</v>
      </c>
    </row>
    <row r="872" spans="2:26" x14ac:dyDescent="0.25">
      <c r="B872" s="2">
        <f t="shared" si="84"/>
        <v>870</v>
      </c>
      <c r="C872" s="3">
        <f xml:space="preserve"> RTD("cqg.rtd",,"StudyData", $A$2, "BAR", "", "Time", $A$4,-$B872,$A$6,$A$10, "","False","T")</f>
        <v>44544</v>
      </c>
      <c r="D872" s="15">
        <f xml:space="preserve"> RTD("cqg.rtd",,"StudyData", $A$2, "BAR", "", "Time", $A$4,-$B872,$A$6,$A$10, "","False","T")</f>
        <v>44544</v>
      </c>
      <c r="E872" s="4" t="str">
        <f xml:space="preserve"> TEXT(RTD("cqg.rtd",,"StudyData", $A$2, "BAR", "", "Open", $A$4, -$B872, $A$6,$A$10,,$A$8,$A$12),$A$15)</f>
        <v>5198.00</v>
      </c>
      <c r="F872" s="4" t="str">
        <f xml:space="preserve"> TEXT(RTD("cqg.rtd",,"StudyData", $A$2, "BAR", "", "High", $A$4, -$B872, $A$6,$A$10,,$A$8,$A$12),$A$15)</f>
        <v>5211.75</v>
      </c>
      <c r="G872" s="4" t="str">
        <f xml:space="preserve"> TEXT(RTD("cqg.rtd",,"StudyData", $A$2, "BAR", "", "Low", $A$4, -$B872, $A$6,$A$10,,$A$8,$A$12),$A$15)</f>
        <v>5131.25</v>
      </c>
      <c r="H872" s="4" t="str">
        <f>TEXT(RTD("cqg.rtd",,"StudyData", $A$2, "BAR", "", "Close", $A$4, -$B872, $A$6,$A$10,,$A$8,$A$12),$A$15)</f>
        <v>5163.00</v>
      </c>
      <c r="I872" s="5">
        <f xml:space="preserve"> RTD("cqg.rtd",,"StudyData", $A$2, "Vol", "VolType=auto, CoCType=Contract", "Vol",$A$4, -$B872, $A$6,$A$10,,$A$8,$A$12)</f>
        <v>2297097</v>
      </c>
      <c r="J872" s="1">
        <f>RTD("cqg.rtd",,"StudyData","CSForm("&amp;$A$2&amp;",Trend1:="&amp;$N$2&amp;",Trend2:="&amp;$N$3&amp;",Trend3:="&amp;$N$4&amp;",Trend4:="&amp;$N$5&amp;",Trend5:="&amp;$N$6&amp;",Trend6:="&amp;$N$7&amp;",Trend7:="&amp;$N$8&amp;",Trend8:="&amp;$N$9&amp;",Range7:="&amp;$O$8&amp;",Range8:="&amp;$O$9&amp;",Range9:="&amp;$O$10&amp;",Range10:="&amp;$O$11&amp;",Range11:="&amp;$O$12&amp;",Range12:="&amp;$O$13&amp;")", "Bar", "", "Close",$A$4,-B872,,,,,"T")</f>
        <v>0</v>
      </c>
      <c r="K872" s="4" t="str">
        <f t="shared" si="83"/>
        <v/>
      </c>
      <c r="S872" s="4"/>
      <c r="W872" s="7">
        <f t="shared" si="85"/>
        <v>5198</v>
      </c>
      <c r="X872" s="7">
        <f t="shared" si="86"/>
        <v>5211.75</v>
      </c>
      <c r="Y872" s="7">
        <f t="shared" si="87"/>
        <v>5131.25</v>
      </c>
      <c r="Z872" s="7">
        <f t="shared" si="88"/>
        <v>5163</v>
      </c>
    </row>
    <row r="873" spans="2:26" x14ac:dyDescent="0.25">
      <c r="B873" s="2">
        <f t="shared" si="84"/>
        <v>871</v>
      </c>
      <c r="C873" s="3">
        <f xml:space="preserve"> RTD("cqg.rtd",,"StudyData", $A$2, "BAR", "", "Time", $A$4,-$B873,$A$6,$A$10, "","False","T")</f>
        <v>44543</v>
      </c>
      <c r="D873" s="15">
        <f xml:space="preserve"> RTD("cqg.rtd",,"StudyData", $A$2, "BAR", "", "Time", $A$4,-$B873,$A$6,$A$10, "","False","T")</f>
        <v>44543</v>
      </c>
      <c r="E873" s="4" t="str">
        <f xml:space="preserve"> TEXT(RTD("cqg.rtd",,"StudyData", $A$2, "BAR", "", "Open", $A$4, -$B873, $A$6,$A$10,,$A$8,$A$12),$A$15)</f>
        <v>5239.50</v>
      </c>
      <c r="F873" s="4" t="str">
        <f xml:space="preserve"> TEXT(RTD("cqg.rtd",,"StudyData", $A$2, "BAR", "", "High", $A$4, -$B873, $A$6,$A$10,,$A$8,$A$12),$A$15)</f>
        <v>5258.25</v>
      </c>
      <c r="G873" s="4" t="str">
        <f xml:space="preserve"> TEXT(RTD("cqg.rtd",,"StudyData", $A$2, "BAR", "", "Low", $A$4, -$B873, $A$6,$A$10,,$A$8,$A$12),$A$15)</f>
        <v>5190.50</v>
      </c>
      <c r="H873" s="4" t="str">
        <f>TEXT(RTD("cqg.rtd",,"StudyData", $A$2, "BAR", "", "Close", $A$4, -$B873, $A$6,$A$10,,$A$8,$A$12),$A$15)</f>
        <v>5194.50</v>
      </c>
      <c r="I873" s="5">
        <f xml:space="preserve"> RTD("cqg.rtd",,"StudyData", $A$2, "Vol", "VolType=auto, CoCType=Contract", "Vol",$A$4, -$B873, $A$6,$A$10,,$A$8,$A$12)</f>
        <v>2350983</v>
      </c>
      <c r="J873" s="1">
        <f>RTD("cqg.rtd",,"StudyData","CSForm("&amp;$A$2&amp;",Trend1:="&amp;$N$2&amp;",Trend2:="&amp;$N$3&amp;",Trend3:="&amp;$N$4&amp;",Trend4:="&amp;$N$5&amp;",Trend5:="&amp;$N$6&amp;",Trend6:="&amp;$N$7&amp;",Trend7:="&amp;$N$8&amp;",Trend8:="&amp;$N$9&amp;",Range7:="&amp;$O$8&amp;",Range8:="&amp;$O$9&amp;",Range9:="&amp;$O$10&amp;",Range10:="&amp;$O$11&amp;",Range11:="&amp;$O$12&amp;",Range12:="&amp;$O$13&amp;")", "Bar", "", "Close",$A$4,-B873,,,,,"T")</f>
        <v>2</v>
      </c>
      <c r="K873" s="4" t="str">
        <f t="shared" si="83"/>
        <v>Engulfing Bearish (EG)</v>
      </c>
      <c r="S873" s="4"/>
      <c r="W873" s="7">
        <f t="shared" si="85"/>
        <v>5239.5</v>
      </c>
      <c r="X873" s="7">
        <f t="shared" si="86"/>
        <v>5258.25</v>
      </c>
      <c r="Y873" s="7">
        <f t="shared" si="87"/>
        <v>5190.5</v>
      </c>
      <c r="Z873" s="7">
        <f t="shared" si="88"/>
        <v>5194.5</v>
      </c>
    </row>
    <row r="874" spans="2:26" x14ac:dyDescent="0.25">
      <c r="B874" s="2">
        <f t="shared" si="84"/>
        <v>872</v>
      </c>
      <c r="C874" s="3">
        <f xml:space="preserve"> RTD("cqg.rtd",,"StudyData", $A$2, "BAR", "", "Time", $A$4,-$B874,$A$6,$A$10, "","False","T")</f>
        <v>44540</v>
      </c>
      <c r="D874" s="15">
        <f xml:space="preserve"> RTD("cqg.rtd",,"StudyData", $A$2, "BAR", "", "Time", $A$4,-$B874,$A$6,$A$10, "","False","T")</f>
        <v>44540</v>
      </c>
      <c r="E874" s="4" t="str">
        <f xml:space="preserve"> TEXT(RTD("cqg.rtd",,"StudyData", $A$2, "BAR", "", "Open", $A$4, -$B874, $A$6,$A$10,,$A$8,$A$12),$A$15)</f>
        <v>5197.25</v>
      </c>
      <c r="F874" s="4" t="str">
        <f xml:space="preserve"> TEXT(RTD("cqg.rtd",,"StudyData", $A$2, "BAR", "", "High", $A$4, -$B874, $A$6,$A$10,,$A$8,$A$12),$A$15)</f>
        <v>5240.25</v>
      </c>
      <c r="G874" s="4" t="str">
        <f xml:space="preserve"> TEXT(RTD("cqg.rtd",,"StudyData", $A$2, "BAR", "", "Low", $A$4, -$B874, $A$6,$A$10,,$A$8,$A$12),$A$15)</f>
        <v>5192.00</v>
      </c>
      <c r="H874" s="4" t="str">
        <f>TEXT(RTD("cqg.rtd",,"StudyData", $A$2, "BAR", "", "Close", $A$4, -$B874, $A$6,$A$10,,$A$8,$A$12),$A$15)</f>
        <v>5238.50</v>
      </c>
      <c r="I874" s="5">
        <f xml:space="preserve"> RTD("cqg.rtd",,"StudyData", $A$2, "Vol", "VolType=auto, CoCType=Contract", "Vol",$A$4, -$B874, $A$6,$A$10,,$A$8,$A$12)</f>
        <v>1667872</v>
      </c>
      <c r="J874" s="1">
        <f>RTD("cqg.rtd",,"StudyData","CSForm("&amp;$A$2&amp;",Trend1:="&amp;$N$2&amp;",Trend2:="&amp;$N$3&amp;",Trend3:="&amp;$N$4&amp;",Trend4:="&amp;$N$5&amp;",Trend5:="&amp;$N$6&amp;",Trend6:="&amp;$N$7&amp;",Trend7:="&amp;$N$8&amp;",Trend8:="&amp;$N$9&amp;",Range7:="&amp;$O$8&amp;",Range8:="&amp;$O$9&amp;",Range9:="&amp;$O$10&amp;",Range10:="&amp;$O$11&amp;",Range11:="&amp;$O$12&amp;",Range12:="&amp;$O$13&amp;")", "Bar", "", "Close",$A$4,-B874,,,,,"T")</f>
        <v>0</v>
      </c>
      <c r="K874" s="4" t="str">
        <f t="shared" si="83"/>
        <v/>
      </c>
      <c r="S874" s="4"/>
      <c r="W874" s="7">
        <f t="shared" si="85"/>
        <v>5197.25</v>
      </c>
      <c r="X874" s="7">
        <f t="shared" si="86"/>
        <v>5240.25</v>
      </c>
      <c r="Y874" s="7">
        <f t="shared" si="87"/>
        <v>5192</v>
      </c>
      <c r="Z874" s="7">
        <f t="shared" si="88"/>
        <v>5238.5</v>
      </c>
    </row>
    <row r="875" spans="2:26" x14ac:dyDescent="0.25">
      <c r="B875" s="2">
        <f t="shared" si="84"/>
        <v>873</v>
      </c>
      <c r="C875" s="3">
        <f xml:space="preserve"> RTD("cqg.rtd",,"StudyData", $A$2, "BAR", "", "Time", $A$4,-$B875,$A$6,$A$10, "","False","T")</f>
        <v>44539</v>
      </c>
      <c r="D875" s="15">
        <f xml:space="preserve"> RTD("cqg.rtd",,"StudyData", $A$2, "BAR", "", "Time", $A$4,-$B875,$A$6,$A$10, "","False","T")</f>
        <v>44539</v>
      </c>
      <c r="E875" s="4" t="str">
        <f xml:space="preserve"> TEXT(RTD("cqg.rtd",,"StudyData", $A$2, "BAR", "", "Open", $A$4, -$B875, $A$6,$A$10,,$A$8,$A$12),$A$15)</f>
        <v>5225.00</v>
      </c>
      <c r="F875" s="4" t="str">
        <f xml:space="preserve"> TEXT(RTD("cqg.rtd",,"StudyData", $A$2, "BAR", "", "High", $A$4, -$B875, $A$6,$A$10,,$A$8,$A$12),$A$15)</f>
        <v>5233.75</v>
      </c>
      <c r="G875" s="4" t="str">
        <f xml:space="preserve"> TEXT(RTD("cqg.rtd",,"StudyData", $A$2, "BAR", "", "Low", $A$4, -$B875, $A$6,$A$10,,$A$8,$A$12),$A$15)</f>
        <v>5190.00</v>
      </c>
      <c r="H875" s="4" t="str">
        <f>TEXT(RTD("cqg.rtd",,"StudyData", $A$2, "BAR", "", "Close", $A$4, -$B875, $A$6,$A$10,,$A$8,$A$12),$A$15)</f>
        <v>5194.75</v>
      </c>
      <c r="I875" s="5">
        <f xml:space="preserve"> RTD("cqg.rtd",,"StudyData", $A$2, "Vol", "VolType=auto, CoCType=Contract", "Vol",$A$4, -$B875, $A$6,$A$10,,$A$8,$A$12)</f>
        <v>1593325</v>
      </c>
      <c r="J875" s="1">
        <f>RTD("cqg.rtd",,"StudyData","CSForm("&amp;$A$2&amp;",Trend1:="&amp;$N$2&amp;",Trend2:="&amp;$N$3&amp;",Trend3:="&amp;$N$4&amp;",Trend4:="&amp;$N$5&amp;",Trend5:="&amp;$N$6&amp;",Trend6:="&amp;$N$7&amp;",Trend7:="&amp;$N$8&amp;",Trend8:="&amp;$N$9&amp;",Range7:="&amp;$O$8&amp;",Range8:="&amp;$O$9&amp;",Range9:="&amp;$O$10&amp;",Range10:="&amp;$O$11&amp;",Range11:="&amp;$O$12&amp;",Range12:="&amp;$O$13&amp;")", "Bar", "", "Close",$A$4,-B875,,,,,"T")</f>
        <v>0</v>
      </c>
      <c r="K875" s="4" t="str">
        <f t="shared" si="83"/>
        <v/>
      </c>
      <c r="S875" s="4"/>
      <c r="W875" s="7">
        <f t="shared" si="85"/>
        <v>5225</v>
      </c>
      <c r="X875" s="7">
        <f t="shared" si="86"/>
        <v>5233.75</v>
      </c>
      <c r="Y875" s="7">
        <f t="shared" si="87"/>
        <v>5190</v>
      </c>
      <c r="Z875" s="7">
        <f t="shared" si="88"/>
        <v>5194.75</v>
      </c>
    </row>
    <row r="876" spans="2:26" x14ac:dyDescent="0.25">
      <c r="B876" s="2">
        <f t="shared" si="84"/>
        <v>874</v>
      </c>
      <c r="C876" s="3">
        <f xml:space="preserve"> RTD("cqg.rtd",,"StudyData", $A$2, "BAR", "", "Time", $A$4,-$B876,$A$6,$A$10, "","False","T")</f>
        <v>44538</v>
      </c>
      <c r="D876" s="15">
        <f xml:space="preserve"> RTD("cqg.rtd",,"StudyData", $A$2, "BAR", "", "Time", $A$4,-$B876,$A$6,$A$10, "","False","T")</f>
        <v>44538</v>
      </c>
      <c r="E876" s="4" t="str">
        <f xml:space="preserve"> TEXT(RTD("cqg.rtd",,"StudyData", $A$2, "BAR", "", "Open", $A$4, -$B876, $A$6,$A$10,,$A$8,$A$12),$A$15)</f>
        <v>5223.00</v>
      </c>
      <c r="F876" s="4" t="str">
        <f xml:space="preserve"> TEXT(RTD("cqg.rtd",,"StudyData", $A$2, "BAR", "", "High", $A$4, -$B876, $A$6,$A$10,,$A$8,$A$12),$A$15)</f>
        <v>5239.75</v>
      </c>
      <c r="G876" s="4" t="str">
        <f xml:space="preserve"> TEXT(RTD("cqg.rtd",,"StudyData", $A$2, "BAR", "", "Low", $A$4, -$B876, $A$6,$A$10,,$A$8,$A$12),$A$15)</f>
        <v>5199.50</v>
      </c>
      <c r="H876" s="4" t="str">
        <f>TEXT(RTD("cqg.rtd",,"StudyData", $A$2, "BAR", "", "Close", $A$4, -$B876, $A$6,$A$10,,$A$8,$A$12),$A$15)</f>
        <v>5226.75</v>
      </c>
      <c r="I876" s="5">
        <f xml:space="preserve"> RTD("cqg.rtd",,"StudyData", $A$2, "Vol", "VolType=auto, CoCType=Contract", "Vol",$A$4, -$B876, $A$6,$A$10,,$A$8,$A$12)</f>
        <v>1418355</v>
      </c>
      <c r="J876" s="1">
        <f>RTD("cqg.rtd",,"StudyData","CSForm("&amp;$A$2&amp;",Trend1:="&amp;$N$2&amp;",Trend2:="&amp;$N$3&amp;",Trend3:="&amp;$N$4&amp;",Trend4:="&amp;$N$5&amp;",Trend5:="&amp;$N$6&amp;",Trend6:="&amp;$N$7&amp;",Trend7:="&amp;$N$8&amp;",Trend8:="&amp;$N$9&amp;",Range7:="&amp;$O$8&amp;",Range8:="&amp;$O$9&amp;",Range9:="&amp;$O$10&amp;",Range10:="&amp;$O$11&amp;",Range11:="&amp;$O$12&amp;",Range12:="&amp;$O$13&amp;")", "Bar", "", "Close",$A$4,-B876,,,,,"T")</f>
        <v>0</v>
      </c>
      <c r="K876" s="4" t="str">
        <f t="shared" si="83"/>
        <v/>
      </c>
      <c r="S876" s="4"/>
      <c r="W876" s="7">
        <f t="shared" si="85"/>
        <v>5223</v>
      </c>
      <c r="X876" s="7">
        <f t="shared" si="86"/>
        <v>5239.75</v>
      </c>
      <c r="Y876" s="7">
        <f t="shared" si="87"/>
        <v>5199.5</v>
      </c>
      <c r="Z876" s="7">
        <f t="shared" si="88"/>
        <v>5226.75</v>
      </c>
    </row>
    <row r="877" spans="2:26" x14ac:dyDescent="0.25">
      <c r="B877" s="2">
        <f t="shared" si="84"/>
        <v>875</v>
      </c>
      <c r="C877" s="3">
        <f xml:space="preserve"> RTD("cqg.rtd",,"StudyData", $A$2, "BAR", "", "Time", $A$4,-$B877,$A$6,$A$10, "","False","T")</f>
        <v>44537</v>
      </c>
      <c r="D877" s="15">
        <f xml:space="preserve"> RTD("cqg.rtd",,"StudyData", $A$2, "BAR", "", "Time", $A$4,-$B877,$A$6,$A$10, "","False","T")</f>
        <v>44537</v>
      </c>
      <c r="E877" s="4" t="str">
        <f xml:space="preserve"> TEXT(RTD("cqg.rtd",,"StudyData", $A$2, "BAR", "", "Open", $A$4, -$B877, $A$6,$A$10,,$A$8,$A$12),$A$15)</f>
        <v>5122.00</v>
      </c>
      <c r="F877" s="4" t="str">
        <f xml:space="preserve"> TEXT(RTD("cqg.rtd",,"StudyData", $A$2, "BAR", "", "High", $A$4, -$B877, $A$6,$A$10,,$A$8,$A$12),$A$15)</f>
        <v>5225.00</v>
      </c>
      <c r="G877" s="4" t="str">
        <f xml:space="preserve"> TEXT(RTD("cqg.rtd",,"StudyData", $A$2, "BAR", "", "Low", $A$4, -$B877, $A$6,$A$10,,$A$8,$A$12),$A$15)</f>
        <v>5115.00</v>
      </c>
      <c r="H877" s="4" t="str">
        <f>TEXT(RTD("cqg.rtd",,"StudyData", $A$2, "BAR", "", "Close", $A$4, -$B877, $A$6,$A$10,,$A$8,$A$12),$A$15)</f>
        <v>5212.75</v>
      </c>
      <c r="I877" s="5">
        <f xml:space="preserve"> RTD("cqg.rtd",,"StudyData", $A$2, "Vol", "VolType=auto, CoCType=Contract", "Vol",$A$4, -$B877, $A$6,$A$10,,$A$8,$A$12)</f>
        <v>1771947</v>
      </c>
      <c r="J877" s="1">
        <f>RTD("cqg.rtd",,"StudyData","CSForm("&amp;$A$2&amp;",Trend1:="&amp;$N$2&amp;",Trend2:="&amp;$N$3&amp;",Trend3:="&amp;$N$4&amp;",Trend4:="&amp;$N$5&amp;",Trend5:="&amp;$N$6&amp;",Trend6:="&amp;$N$7&amp;",Trend7:="&amp;$N$8&amp;",Trend8:="&amp;$N$9&amp;",Range7:="&amp;$O$8&amp;",Range8:="&amp;$O$9&amp;",Range9:="&amp;$O$10&amp;",Range10:="&amp;$O$11&amp;",Range11:="&amp;$O$12&amp;",Range12:="&amp;$O$13&amp;")", "Bar", "", "Close",$A$4,-B877,,,,,"T")</f>
        <v>0</v>
      </c>
      <c r="K877" s="4" t="str">
        <f t="shared" si="83"/>
        <v/>
      </c>
      <c r="S877" s="4"/>
      <c r="W877" s="7">
        <f t="shared" si="85"/>
        <v>5122</v>
      </c>
      <c r="X877" s="7">
        <f t="shared" si="86"/>
        <v>5225</v>
      </c>
      <c r="Y877" s="7">
        <f t="shared" si="87"/>
        <v>5115</v>
      </c>
      <c r="Z877" s="7">
        <f t="shared" si="88"/>
        <v>5212.75</v>
      </c>
    </row>
    <row r="878" spans="2:26" x14ac:dyDescent="0.25">
      <c r="B878" s="2">
        <f t="shared" si="84"/>
        <v>876</v>
      </c>
      <c r="C878" s="3">
        <f xml:space="preserve"> RTD("cqg.rtd",,"StudyData", $A$2, "BAR", "", "Time", $A$4,-$B878,$A$6,$A$10, "","False","T")</f>
        <v>44536</v>
      </c>
      <c r="D878" s="15">
        <f xml:space="preserve"> RTD("cqg.rtd",,"StudyData", $A$2, "BAR", "", "Time", $A$4,-$B878,$A$6,$A$10, "","False","T")</f>
        <v>44536</v>
      </c>
      <c r="E878" s="4" t="str">
        <f xml:space="preserve"> TEXT(RTD("cqg.rtd",,"StudyData", $A$2, "BAR", "", "Open", $A$4, -$B878, $A$6,$A$10,,$A$8,$A$12),$A$15)</f>
        <v>5070.00</v>
      </c>
      <c r="F878" s="4" t="str">
        <f xml:space="preserve"> TEXT(RTD("cqg.rtd",,"StudyData", $A$2, "BAR", "", "High", $A$4, -$B878, $A$6,$A$10,,$A$8,$A$12),$A$15)</f>
        <v>5139.50</v>
      </c>
      <c r="G878" s="4" t="str">
        <f xml:space="preserve"> TEXT(RTD("cqg.rtd",,"StudyData", $A$2, "BAR", "", "Low", $A$4, -$B878, $A$6,$A$10,,$A$8,$A$12),$A$15)</f>
        <v>5059.25</v>
      </c>
      <c r="H878" s="4" t="str">
        <f>TEXT(RTD("cqg.rtd",,"StudyData", $A$2, "BAR", "", "Close", $A$4, -$B878, $A$6,$A$10,,$A$8,$A$12),$A$15)</f>
        <v>5117.75</v>
      </c>
      <c r="I878" s="5">
        <f xml:space="preserve"> RTD("cqg.rtd",,"StudyData", $A$2, "Vol", "VolType=auto, CoCType=Contract", "Vol",$A$4, -$B878, $A$6,$A$10,,$A$8,$A$12)</f>
        <v>2031995</v>
      </c>
      <c r="J878" s="1">
        <f>RTD("cqg.rtd",,"StudyData","CSForm("&amp;$A$2&amp;",Trend1:="&amp;$N$2&amp;",Trend2:="&amp;$N$3&amp;",Trend3:="&amp;$N$4&amp;",Trend4:="&amp;$N$5&amp;",Trend5:="&amp;$N$6&amp;",Trend6:="&amp;$N$7&amp;",Trend7:="&amp;$N$8&amp;",Trend8:="&amp;$N$9&amp;",Range7:="&amp;$O$8&amp;",Range8:="&amp;$O$9&amp;",Range9:="&amp;$O$10&amp;",Range10:="&amp;$O$11&amp;",Range11:="&amp;$O$12&amp;",Range12:="&amp;$O$13&amp;")", "Bar", "", "Close",$A$4,-B878,,,,,"T")</f>
        <v>0</v>
      </c>
      <c r="K878" s="4" t="str">
        <f t="shared" si="83"/>
        <v/>
      </c>
      <c r="S878" s="4"/>
      <c r="W878" s="7">
        <f t="shared" si="85"/>
        <v>5070</v>
      </c>
      <c r="X878" s="7">
        <f t="shared" si="86"/>
        <v>5139.5</v>
      </c>
      <c r="Y878" s="7">
        <f t="shared" si="87"/>
        <v>5059.25</v>
      </c>
      <c r="Z878" s="7">
        <f t="shared" si="88"/>
        <v>5117.75</v>
      </c>
    </row>
    <row r="879" spans="2:26" x14ac:dyDescent="0.25">
      <c r="B879" s="2">
        <f t="shared" si="84"/>
        <v>877</v>
      </c>
      <c r="C879" s="3">
        <f xml:space="preserve"> RTD("cqg.rtd",,"StudyData", $A$2, "BAR", "", "Time", $A$4,-$B879,$A$6,$A$10, "","False","T")</f>
        <v>44533</v>
      </c>
      <c r="D879" s="15">
        <f xml:space="preserve"> RTD("cqg.rtd",,"StudyData", $A$2, "BAR", "", "Time", $A$4,-$B879,$A$6,$A$10, "","False","T")</f>
        <v>44533</v>
      </c>
      <c r="E879" s="4" t="str">
        <f xml:space="preserve"> TEXT(RTD("cqg.rtd",,"StudyData", $A$2, "BAR", "", "Open", $A$4, -$B879, $A$6,$A$10,,$A$8,$A$12),$A$15)</f>
        <v>5115.00</v>
      </c>
      <c r="F879" s="4" t="str">
        <f xml:space="preserve"> TEXT(RTD("cqg.rtd",,"StudyData", $A$2, "BAR", "", "High", $A$4, -$B879, $A$6,$A$10,,$A$8,$A$12),$A$15)</f>
        <v>5134.25</v>
      </c>
      <c r="G879" s="4" t="str">
        <f xml:space="preserve"> TEXT(RTD("cqg.rtd",,"StudyData", $A$2, "BAR", "", "Low", $A$4, -$B879, $A$6,$A$10,,$A$8,$A$12),$A$15)</f>
        <v>5019.75</v>
      </c>
      <c r="H879" s="4" t="str">
        <f>TEXT(RTD("cqg.rtd",,"StudyData", $A$2, "BAR", "", "Close", $A$4, -$B879, $A$6,$A$10,,$A$8,$A$12),$A$15)</f>
        <v>5065.25</v>
      </c>
      <c r="I879" s="5">
        <f xml:space="preserve"> RTD("cqg.rtd",,"StudyData", $A$2, "Vol", "VolType=auto, CoCType=Contract", "Vol",$A$4, -$B879, $A$6,$A$10,,$A$8,$A$12)</f>
        <v>2747667</v>
      </c>
      <c r="J879" s="1">
        <f>RTD("cqg.rtd",,"StudyData","CSForm("&amp;$A$2&amp;",Trend1:="&amp;$N$2&amp;",Trend2:="&amp;$N$3&amp;",Trend3:="&amp;$N$4&amp;",Trend4:="&amp;$N$5&amp;",Trend5:="&amp;$N$6&amp;",Trend6:="&amp;$N$7&amp;",Trend7:="&amp;$N$8&amp;",Trend8:="&amp;$N$9&amp;",Range7:="&amp;$O$8&amp;",Range8:="&amp;$O$9&amp;",Range9:="&amp;$O$10&amp;",Range10:="&amp;$O$11&amp;",Range11:="&amp;$O$12&amp;",Range12:="&amp;$O$13&amp;")", "Bar", "", "Close",$A$4,-B879,,,,,"T")</f>
        <v>0</v>
      </c>
      <c r="K879" s="4" t="str">
        <f t="shared" si="83"/>
        <v/>
      </c>
      <c r="S879" s="4"/>
      <c r="W879" s="7">
        <f t="shared" si="85"/>
        <v>5115</v>
      </c>
      <c r="X879" s="7">
        <f t="shared" si="86"/>
        <v>5134.25</v>
      </c>
      <c r="Y879" s="7">
        <f t="shared" si="87"/>
        <v>5019.75</v>
      </c>
      <c r="Z879" s="7">
        <f t="shared" si="88"/>
        <v>5065.25</v>
      </c>
    </row>
    <row r="880" spans="2:26" x14ac:dyDescent="0.25">
      <c r="B880" s="2">
        <f t="shared" si="84"/>
        <v>878</v>
      </c>
      <c r="C880" s="3">
        <f xml:space="preserve"> RTD("cqg.rtd",,"StudyData", $A$2, "BAR", "", "Time", $A$4,-$B880,$A$6,$A$10, "","False","T")</f>
        <v>44532</v>
      </c>
      <c r="D880" s="15">
        <f xml:space="preserve"> RTD("cqg.rtd",,"StudyData", $A$2, "BAR", "", "Time", $A$4,-$B880,$A$6,$A$10, "","False","T")</f>
        <v>44532</v>
      </c>
      <c r="E880" s="4" t="str">
        <f xml:space="preserve"> TEXT(RTD("cqg.rtd",,"StudyData", $A$2, "BAR", "", "Open", $A$4, -$B880, $A$6,$A$10,,$A$8,$A$12),$A$15)</f>
        <v>5042.50</v>
      </c>
      <c r="F880" s="4" t="str">
        <f xml:space="preserve"> TEXT(RTD("cqg.rtd",,"StudyData", $A$2, "BAR", "", "High", $A$4, -$B880, $A$6,$A$10,,$A$8,$A$12),$A$15)</f>
        <v>5121.50</v>
      </c>
      <c r="G880" s="4" t="str">
        <f xml:space="preserve"> TEXT(RTD("cqg.rtd",,"StudyData", $A$2, "BAR", "", "Low", $A$4, -$B880, $A$6,$A$10,,$A$8,$A$12),$A$15)</f>
        <v>5033.25</v>
      </c>
      <c r="H880" s="4" t="str">
        <f>TEXT(RTD("cqg.rtd",,"StudyData", $A$2, "BAR", "", "Close", $A$4, -$B880, $A$6,$A$10,,$A$8,$A$12),$A$15)</f>
        <v>5103.50</v>
      </c>
      <c r="I880" s="5">
        <f xml:space="preserve"> RTD("cqg.rtd",,"StudyData", $A$2, "Vol", "VolType=auto, CoCType=Contract", "Vol",$A$4, -$B880, $A$6,$A$10,,$A$8,$A$12)</f>
        <v>2587324</v>
      </c>
      <c r="J880" s="1">
        <f>RTD("cqg.rtd",,"StudyData","CSForm("&amp;$A$2&amp;",Trend1:="&amp;$N$2&amp;",Trend2:="&amp;$N$3&amp;",Trend3:="&amp;$N$4&amp;",Trend4:="&amp;$N$5&amp;",Trend5:="&amp;$N$6&amp;",Trend6:="&amp;$N$7&amp;",Trend7:="&amp;$N$8&amp;",Trend8:="&amp;$N$9&amp;",Range7:="&amp;$O$8&amp;",Range8:="&amp;$O$9&amp;",Range9:="&amp;$O$10&amp;",Range10:="&amp;$O$11&amp;",Range11:="&amp;$O$12&amp;",Range12:="&amp;$O$13&amp;")", "Bar", "", "Close",$A$4,-B880,,,,,"T")</f>
        <v>0</v>
      </c>
      <c r="K880" s="4" t="str">
        <f t="shared" si="83"/>
        <v/>
      </c>
      <c r="S880" s="4"/>
      <c r="W880" s="7">
        <f t="shared" si="85"/>
        <v>5042.5</v>
      </c>
      <c r="X880" s="7">
        <f t="shared" si="86"/>
        <v>5121.5</v>
      </c>
      <c r="Y880" s="7">
        <f t="shared" si="87"/>
        <v>5033.25</v>
      </c>
      <c r="Z880" s="7">
        <f t="shared" si="88"/>
        <v>5103.5</v>
      </c>
    </row>
    <row r="881" spans="2:26" x14ac:dyDescent="0.25">
      <c r="B881" s="2">
        <f t="shared" si="84"/>
        <v>879</v>
      </c>
      <c r="C881" s="3">
        <f xml:space="preserve"> RTD("cqg.rtd",,"StudyData", $A$2, "BAR", "", "Time", $A$4,-$B881,$A$6,$A$10, "","False","T")</f>
        <v>44531</v>
      </c>
      <c r="D881" s="15">
        <f xml:space="preserve"> RTD("cqg.rtd",,"StudyData", $A$2, "BAR", "", "Time", $A$4,-$B881,$A$6,$A$10, "","False","T")</f>
        <v>44531</v>
      </c>
      <c r="E881" s="4" t="str">
        <f xml:space="preserve"> TEXT(RTD("cqg.rtd",,"StudyData", $A$2, "BAR", "", "Open", $A$4, -$B881, $A$6,$A$10,,$A$8,$A$12),$A$15)</f>
        <v>5115.25</v>
      </c>
      <c r="F881" s="4" t="str">
        <f xml:space="preserve"> TEXT(RTD("cqg.rtd",,"StudyData", $A$2, "BAR", "", "High", $A$4, -$B881, $A$6,$A$10,,$A$8,$A$12),$A$15)</f>
        <v>5178.50</v>
      </c>
      <c r="G881" s="4" t="str">
        <f xml:space="preserve"> TEXT(RTD("cqg.rtd",,"StudyData", $A$2, "BAR", "", "Low", $A$4, -$B881, $A$6,$A$10,,$A$8,$A$12),$A$15)</f>
        <v>5025.50</v>
      </c>
      <c r="H881" s="4" t="str">
        <f>TEXT(RTD("cqg.rtd",,"StudyData", $A$2, "BAR", "", "Close", $A$4, -$B881, $A$6,$A$10,,$A$8,$A$12),$A$15)</f>
        <v>5036.25</v>
      </c>
      <c r="I881" s="5">
        <f xml:space="preserve"> RTD("cqg.rtd",,"StudyData", $A$2, "Vol", "VolType=auto, CoCType=Contract", "Vol",$A$4, -$B881, $A$6,$A$10,,$A$8,$A$12)</f>
        <v>2670344</v>
      </c>
      <c r="J881" s="1">
        <f>RTD("cqg.rtd",,"StudyData","CSForm("&amp;$A$2&amp;",Trend1:="&amp;$N$2&amp;",Trend2:="&amp;$N$3&amp;",Trend3:="&amp;$N$4&amp;",Trend4:="&amp;$N$5&amp;",Trend5:="&amp;$N$6&amp;",Trend6:="&amp;$N$7&amp;",Trend7:="&amp;$N$8&amp;",Trend8:="&amp;$N$9&amp;",Range7:="&amp;$O$8&amp;",Range8:="&amp;$O$9&amp;",Range9:="&amp;$O$10&amp;",Range10:="&amp;$O$11&amp;",Range11:="&amp;$O$12&amp;",Range12:="&amp;$O$13&amp;")", "Bar", "", "Close",$A$4,-B881,,,,,"T")</f>
        <v>0</v>
      </c>
      <c r="K881" s="4" t="str">
        <f t="shared" si="83"/>
        <v/>
      </c>
      <c r="S881" s="4"/>
      <c r="W881" s="7">
        <f t="shared" si="85"/>
        <v>5115.25</v>
      </c>
      <c r="X881" s="7">
        <f t="shared" si="86"/>
        <v>5178.5</v>
      </c>
      <c r="Y881" s="7">
        <f t="shared" si="87"/>
        <v>5025.5</v>
      </c>
      <c r="Z881" s="7">
        <f t="shared" si="88"/>
        <v>5036.25</v>
      </c>
    </row>
    <row r="882" spans="2:26" x14ac:dyDescent="0.25">
      <c r="B882" s="2">
        <f t="shared" si="84"/>
        <v>880</v>
      </c>
      <c r="C882" s="3">
        <f xml:space="preserve"> RTD("cqg.rtd",,"StudyData", $A$2, "BAR", "", "Time", $A$4,-$B882,$A$6,$A$10, "","False","T")</f>
        <v>44530</v>
      </c>
      <c r="D882" s="15">
        <f xml:space="preserve"> RTD("cqg.rtd",,"StudyData", $A$2, "BAR", "", "Time", $A$4,-$B882,$A$6,$A$10, "","False","T")</f>
        <v>44530</v>
      </c>
      <c r="E882" s="4" t="str">
        <f xml:space="preserve"> TEXT(RTD("cqg.rtd",,"StudyData", $A$2, "BAR", "", "Open", $A$4, -$B882, $A$6,$A$10,,$A$8,$A$12),$A$15)</f>
        <v>5185.00</v>
      </c>
      <c r="F882" s="4" t="str">
        <f xml:space="preserve"> TEXT(RTD("cqg.rtd",,"StudyData", $A$2, "BAR", "", "High", $A$4, -$B882, $A$6,$A$10,,$A$8,$A$12),$A$15)</f>
        <v>5195.25</v>
      </c>
      <c r="G882" s="4" t="str">
        <f xml:space="preserve"> TEXT(RTD("cqg.rtd",,"StudyData", $A$2, "BAR", "", "Low", $A$4, -$B882, $A$6,$A$10,,$A$8,$A$12),$A$15)</f>
        <v>5084.75</v>
      </c>
      <c r="H882" s="4" t="str">
        <f>TEXT(RTD("cqg.rtd",,"StudyData", $A$2, "BAR", "", "Close", $A$4, -$B882, $A$6,$A$10,,$A$8,$A$12),$A$15)</f>
        <v>5094.00</v>
      </c>
      <c r="I882" s="5">
        <f xml:space="preserve"> RTD("cqg.rtd",,"StudyData", $A$2, "Vol", "VolType=auto, CoCType=Contract", "Vol",$A$4, -$B882, $A$6,$A$10,,$A$8,$A$12)</f>
        <v>2845560</v>
      </c>
      <c r="J882" s="1">
        <f>RTD("cqg.rtd",,"StudyData","CSForm("&amp;$A$2&amp;",Trend1:="&amp;$N$2&amp;",Trend2:="&amp;$N$3&amp;",Trend3:="&amp;$N$4&amp;",Trend4:="&amp;$N$5&amp;",Trend5:="&amp;$N$6&amp;",Trend6:="&amp;$N$7&amp;",Trend7:="&amp;$N$8&amp;",Trend8:="&amp;$N$9&amp;",Range7:="&amp;$O$8&amp;",Range8:="&amp;$O$9&amp;",Range9:="&amp;$O$10&amp;",Range10:="&amp;$O$11&amp;",Range11:="&amp;$O$12&amp;",Range12:="&amp;$O$13&amp;")", "Bar", "", "Close",$A$4,-B882,,,,,"T")</f>
        <v>0</v>
      </c>
      <c r="K882" s="4" t="str">
        <f t="shared" si="83"/>
        <v/>
      </c>
      <c r="S882" s="4"/>
      <c r="W882" s="7">
        <f t="shared" si="85"/>
        <v>5185</v>
      </c>
      <c r="X882" s="7">
        <f t="shared" si="86"/>
        <v>5195.25</v>
      </c>
      <c r="Y882" s="7">
        <f t="shared" si="87"/>
        <v>5084.75</v>
      </c>
      <c r="Z882" s="7">
        <f t="shared" si="88"/>
        <v>5094</v>
      </c>
    </row>
    <row r="883" spans="2:26" x14ac:dyDescent="0.25">
      <c r="B883" s="2">
        <f t="shared" si="84"/>
        <v>881</v>
      </c>
      <c r="C883" s="3">
        <f xml:space="preserve"> RTD("cqg.rtd",,"StudyData", $A$2, "BAR", "", "Time", $A$4,-$B883,$A$6,$A$10, "","False","T")</f>
        <v>44529</v>
      </c>
      <c r="D883" s="15">
        <f xml:space="preserve"> RTD("cqg.rtd",,"StudyData", $A$2, "BAR", "", "Time", $A$4,-$B883,$A$6,$A$10, "","False","T")</f>
        <v>44529</v>
      </c>
      <c r="E883" s="4" t="str">
        <f xml:space="preserve"> TEXT(RTD("cqg.rtd",,"StudyData", $A$2, "BAR", "", "Open", $A$4, -$B883, $A$6,$A$10,,$A$8,$A$12),$A$15)</f>
        <v>5116.75</v>
      </c>
      <c r="F883" s="4" t="str">
        <f xml:space="preserve"> TEXT(RTD("cqg.rtd",,"StudyData", $A$2, "BAR", "", "High", $A$4, -$B883, $A$6,$A$10,,$A$8,$A$12),$A$15)</f>
        <v>5197.50</v>
      </c>
      <c r="G883" s="4" t="str">
        <f xml:space="preserve"> TEXT(RTD("cqg.rtd",,"StudyData", $A$2, "BAR", "", "Low", $A$4, -$B883, $A$6,$A$10,,$A$8,$A$12),$A$15)</f>
        <v>5116.50</v>
      </c>
      <c r="H883" s="4" t="str">
        <f>TEXT(RTD("cqg.rtd",,"StudyData", $A$2, "BAR", "", "Close", $A$4, -$B883, $A$6,$A$10,,$A$8,$A$12),$A$15)</f>
        <v>5178.75</v>
      </c>
      <c r="I883" s="5">
        <f xml:space="preserve"> RTD("cqg.rtd",,"StudyData", $A$2, "Vol", "VolType=auto, CoCType=Contract", "Vol",$A$4, -$B883, $A$6,$A$10,,$A$8,$A$12)</f>
        <v>2014967</v>
      </c>
      <c r="J883" s="1">
        <f>RTD("cqg.rtd",,"StudyData","CSForm("&amp;$A$2&amp;",Trend1:="&amp;$N$2&amp;",Trend2:="&amp;$N$3&amp;",Trend3:="&amp;$N$4&amp;",Trend4:="&amp;$N$5&amp;",Trend5:="&amp;$N$6&amp;",Trend6:="&amp;$N$7&amp;",Trend7:="&amp;$N$8&amp;",Trend8:="&amp;$N$9&amp;",Range7:="&amp;$O$8&amp;",Range8:="&amp;$O$9&amp;",Range9:="&amp;$O$10&amp;",Range10:="&amp;$O$11&amp;",Range11:="&amp;$O$12&amp;",Range12:="&amp;$O$13&amp;")", "Bar", "", "Close",$A$4,-B883,,,,,"T")</f>
        <v>0</v>
      </c>
      <c r="K883" s="4" t="str">
        <f t="shared" si="83"/>
        <v/>
      </c>
      <c r="S883" s="4"/>
      <c r="W883" s="7">
        <f t="shared" si="85"/>
        <v>5116.75</v>
      </c>
      <c r="X883" s="7">
        <f t="shared" si="86"/>
        <v>5197.5</v>
      </c>
      <c r="Y883" s="7">
        <f t="shared" si="87"/>
        <v>5116.5</v>
      </c>
      <c r="Z883" s="7">
        <f t="shared" si="88"/>
        <v>5178.75</v>
      </c>
    </row>
    <row r="884" spans="2:26" x14ac:dyDescent="0.25">
      <c r="B884" s="2">
        <f t="shared" si="84"/>
        <v>882</v>
      </c>
      <c r="C884" s="3">
        <f xml:space="preserve"> RTD("cqg.rtd",,"StudyData", $A$2, "BAR", "", "Time", $A$4,-$B884,$A$6,$A$10, "","False","T")</f>
        <v>44526</v>
      </c>
      <c r="D884" s="15">
        <f xml:space="preserve"> RTD("cqg.rtd",,"StudyData", $A$2, "BAR", "", "Time", $A$4,-$B884,$A$6,$A$10, "","False","T")</f>
        <v>44526</v>
      </c>
      <c r="E884" s="4" t="str">
        <f xml:space="preserve"> TEXT(RTD("cqg.rtd",,"StudyData", $A$2, "BAR", "", "Open", $A$4, -$B884, $A$6,$A$10,,$A$8,$A$12),$A$15)</f>
        <v>5228.25</v>
      </c>
      <c r="F884" s="4" t="str">
        <f xml:space="preserve"> TEXT(RTD("cqg.rtd",,"StudyData", $A$2, "BAR", "", "High", $A$4, -$B884, $A$6,$A$10,,$A$8,$A$12),$A$15)</f>
        <v>5244.75</v>
      </c>
      <c r="G884" s="4" t="str">
        <f xml:space="preserve"> TEXT(RTD("cqg.rtd",,"StudyData", $A$2, "BAR", "", "Low", $A$4, -$B884, $A$6,$A$10,,$A$8,$A$12),$A$15)</f>
        <v>5105.00</v>
      </c>
      <c r="H884" s="4" t="str">
        <f>TEXT(RTD("cqg.rtd",,"StudyData", $A$2, "BAR", "", "Close", $A$4, -$B884, $A$6,$A$10,,$A$8,$A$12),$A$15)</f>
        <v>5123.50</v>
      </c>
      <c r="I884" s="5">
        <f xml:space="preserve"> RTD("cqg.rtd",,"StudyData", $A$2, "Vol", "VolType=auto, CoCType=Contract", "Vol",$A$4, -$B884, $A$6,$A$10,,$A$8,$A$12)</f>
        <v>2068167</v>
      </c>
      <c r="J884" s="1">
        <f>RTD("cqg.rtd",,"StudyData","CSForm("&amp;$A$2&amp;",Trend1:="&amp;$N$2&amp;",Trend2:="&amp;$N$3&amp;",Trend3:="&amp;$N$4&amp;",Trend4:="&amp;$N$5&amp;",Trend5:="&amp;$N$6&amp;",Trend6:="&amp;$N$7&amp;",Trend7:="&amp;$N$8&amp;",Trend8:="&amp;$N$9&amp;",Range7:="&amp;$O$8&amp;",Range8:="&amp;$O$9&amp;",Range9:="&amp;$O$10&amp;",Range10:="&amp;$O$11&amp;",Range11:="&amp;$O$12&amp;",Range12:="&amp;$O$13&amp;")", "Bar", "", "Close",$A$4,-B884,,,,,"T")</f>
        <v>2</v>
      </c>
      <c r="K884" s="4" t="str">
        <f t="shared" si="83"/>
        <v>Engulfing Bearish (EG)</v>
      </c>
      <c r="S884" s="4"/>
      <c r="W884" s="7">
        <f t="shared" si="85"/>
        <v>5228.25</v>
      </c>
      <c r="X884" s="7">
        <f t="shared" si="86"/>
        <v>5244.75</v>
      </c>
      <c r="Y884" s="7">
        <f t="shared" si="87"/>
        <v>5105</v>
      </c>
      <c r="Z884" s="7">
        <f t="shared" si="88"/>
        <v>5123.5</v>
      </c>
    </row>
    <row r="885" spans="2:26" x14ac:dyDescent="0.25">
      <c r="B885" s="2">
        <f t="shared" si="84"/>
        <v>883</v>
      </c>
      <c r="C885" s="3">
        <f xml:space="preserve"> RTD("cqg.rtd",,"StudyData", $A$2, "BAR", "", "Time", $A$4,-$B885,$A$6,$A$10, "","False","T")</f>
        <v>44524</v>
      </c>
      <c r="D885" s="15">
        <f xml:space="preserve"> RTD("cqg.rtd",,"StudyData", $A$2, "BAR", "", "Time", $A$4,-$B885,$A$6,$A$10, "","False","T")</f>
        <v>44524</v>
      </c>
      <c r="E885" s="4" t="str">
        <f xml:space="preserve"> TEXT(RTD("cqg.rtd",,"StudyData", $A$2, "BAR", "", "Open", $A$4, -$B885, $A$6,$A$10,,$A$8,$A$12),$A$15)</f>
        <v>5214.00</v>
      </c>
      <c r="F885" s="4" t="str">
        <f xml:space="preserve"> TEXT(RTD("cqg.rtd",,"StudyData", $A$2, "BAR", "", "High", $A$4, -$B885, $A$6,$A$10,,$A$8,$A$12),$A$15)</f>
        <v>5230.00</v>
      </c>
      <c r="G885" s="4" t="str">
        <f xml:space="preserve"> TEXT(RTD("cqg.rtd",,"StudyData", $A$2, "BAR", "", "Low", $A$4, -$B885, $A$6,$A$10,,$A$8,$A$12),$A$15)</f>
        <v>5184.00</v>
      </c>
      <c r="H885" s="4" t="str">
        <f>TEXT(RTD("cqg.rtd",,"StudyData", $A$2, "BAR", "", "Close", $A$4, -$B885, $A$6,$A$10,,$A$8,$A$12),$A$15)</f>
        <v>5226.75</v>
      </c>
      <c r="I885" s="5">
        <f xml:space="preserve"> RTD("cqg.rtd",,"StudyData", $A$2, "Vol", "VolType=auto, CoCType=Contract", "Vol",$A$4, -$B885, $A$6,$A$10,,$A$8,$A$12)</f>
        <v>1408571</v>
      </c>
      <c r="J885" s="1">
        <f>RTD("cqg.rtd",,"StudyData","CSForm("&amp;$A$2&amp;",Trend1:="&amp;$N$2&amp;",Trend2:="&amp;$N$3&amp;",Trend3:="&amp;$N$4&amp;",Trend4:="&amp;$N$5&amp;",Trend5:="&amp;$N$6&amp;",Trend6:="&amp;$N$7&amp;",Trend7:="&amp;$N$8&amp;",Trend8:="&amp;$N$9&amp;",Range7:="&amp;$O$8&amp;",Range8:="&amp;$O$9&amp;",Range9:="&amp;$O$10&amp;",Range10:="&amp;$O$11&amp;",Range11:="&amp;$O$12&amp;",Range12:="&amp;$O$13&amp;")", "Bar", "", "Close",$A$4,-B885,,,,,"T")</f>
        <v>4</v>
      </c>
      <c r="K885" s="4" t="str">
        <f t="shared" si="83"/>
        <v>Hanging Man (HM)</v>
      </c>
      <c r="S885" s="4"/>
      <c r="W885" s="7">
        <f t="shared" si="85"/>
        <v>5214</v>
      </c>
      <c r="X885" s="7">
        <f t="shared" si="86"/>
        <v>5230</v>
      </c>
      <c r="Y885" s="7">
        <f t="shared" si="87"/>
        <v>5184</v>
      </c>
      <c r="Z885" s="7">
        <f t="shared" si="88"/>
        <v>5226.75</v>
      </c>
    </row>
    <row r="886" spans="2:26" x14ac:dyDescent="0.25">
      <c r="B886" s="2">
        <f t="shared" si="84"/>
        <v>884</v>
      </c>
      <c r="C886" s="3">
        <f xml:space="preserve"> RTD("cqg.rtd",,"StudyData", $A$2, "BAR", "", "Time", $A$4,-$B886,$A$6,$A$10, "","False","T")</f>
        <v>44523</v>
      </c>
      <c r="D886" s="15">
        <f xml:space="preserve"> RTD("cqg.rtd",,"StudyData", $A$2, "BAR", "", "Time", $A$4,-$B886,$A$6,$A$10, "","False","T")</f>
        <v>44523</v>
      </c>
      <c r="E886" s="4" t="str">
        <f xml:space="preserve"> TEXT(RTD("cqg.rtd",,"StudyData", $A$2, "BAR", "", "Open", $A$4, -$B886, $A$6,$A$10,,$A$8,$A$12),$A$15)</f>
        <v>5213.75</v>
      </c>
      <c r="F886" s="4" t="str">
        <f xml:space="preserve"> TEXT(RTD("cqg.rtd",,"StudyData", $A$2, "BAR", "", "High", $A$4, -$B886, $A$6,$A$10,,$A$8,$A$12),$A$15)</f>
        <v>5223.25</v>
      </c>
      <c r="G886" s="4" t="str">
        <f xml:space="preserve"> TEXT(RTD("cqg.rtd",,"StudyData", $A$2, "BAR", "", "Low", $A$4, -$B886, $A$6,$A$10,,$A$8,$A$12),$A$15)</f>
        <v>5176.75</v>
      </c>
      <c r="H886" s="4" t="str">
        <f>TEXT(RTD("cqg.rtd",,"StudyData", $A$2, "BAR", "", "Close", $A$4, -$B886, $A$6,$A$10,,$A$8,$A$12),$A$15)</f>
        <v>5216.25</v>
      </c>
      <c r="I886" s="5">
        <f xml:space="preserve"> RTD("cqg.rtd",,"StudyData", $A$2, "Vol", "VolType=auto, CoCType=Contract", "Vol",$A$4, -$B886, $A$6,$A$10,,$A$8,$A$12)</f>
        <v>1872492</v>
      </c>
      <c r="J886" s="1">
        <f>RTD("cqg.rtd",,"StudyData","CSForm("&amp;$A$2&amp;",Trend1:="&amp;$N$2&amp;",Trend2:="&amp;$N$3&amp;",Trend3:="&amp;$N$4&amp;",Trend4:="&amp;$N$5&amp;",Trend5:="&amp;$N$6&amp;",Trend6:="&amp;$N$7&amp;",Trend7:="&amp;$N$8&amp;",Trend8:="&amp;$N$9&amp;",Range7:="&amp;$O$8&amp;",Range8:="&amp;$O$9&amp;",Range9:="&amp;$O$10&amp;",Range10:="&amp;$O$11&amp;",Range11:="&amp;$O$12&amp;",Range12:="&amp;$O$13&amp;")", "Bar", "", "Close",$A$4,-B886,,,,,"T")</f>
        <v>7</v>
      </c>
      <c r="K886" s="4" t="str">
        <f t="shared" si="83"/>
        <v>Harami Bullish (HI)</v>
      </c>
      <c r="S886" s="4"/>
      <c r="W886" s="7">
        <f t="shared" si="85"/>
        <v>5213.75</v>
      </c>
      <c r="X886" s="7">
        <f t="shared" si="86"/>
        <v>5223.25</v>
      </c>
      <c r="Y886" s="7">
        <f t="shared" si="87"/>
        <v>5176.75</v>
      </c>
      <c r="Z886" s="7">
        <f t="shared" si="88"/>
        <v>5216.25</v>
      </c>
    </row>
    <row r="887" spans="2:26" x14ac:dyDescent="0.25">
      <c r="B887" s="2">
        <f t="shared" si="84"/>
        <v>885</v>
      </c>
      <c r="C887" s="3">
        <f xml:space="preserve"> RTD("cqg.rtd",,"StudyData", $A$2, "BAR", "", "Time", $A$4,-$B887,$A$6,$A$10, "","False","T")</f>
        <v>44522</v>
      </c>
      <c r="D887" s="15">
        <f xml:space="preserve"> RTD("cqg.rtd",,"StudyData", $A$2, "BAR", "", "Time", $A$4,-$B887,$A$6,$A$10, "","False","T")</f>
        <v>44522</v>
      </c>
      <c r="E887" s="4" t="str">
        <f xml:space="preserve"> TEXT(RTD("cqg.rtd",,"StudyData", $A$2, "BAR", "", "Open", $A$4, -$B887, $A$6,$A$10,,$A$8,$A$12),$A$15)</f>
        <v>5228.75</v>
      </c>
      <c r="F887" s="4" t="str">
        <f xml:space="preserve"> TEXT(RTD("cqg.rtd",,"StudyData", $A$2, "BAR", "", "High", $A$4, -$B887, $A$6,$A$10,,$A$8,$A$12),$A$15)</f>
        <v>5268.25</v>
      </c>
      <c r="G887" s="4" t="str">
        <f xml:space="preserve"> TEXT(RTD("cqg.rtd",,"StudyData", $A$2, "BAR", "", "Low", $A$4, -$B887, $A$6,$A$10,,$A$8,$A$12),$A$15)</f>
        <v>5202.00</v>
      </c>
      <c r="H887" s="4" t="str">
        <f>TEXT(RTD("cqg.rtd",,"StudyData", $A$2, "BAR", "", "Close", $A$4, -$B887, $A$6,$A$10,,$A$8,$A$12),$A$15)</f>
        <v>5207.50</v>
      </c>
      <c r="I887" s="5">
        <f xml:space="preserve"> RTD("cqg.rtd",,"StudyData", $A$2, "Vol", "VolType=auto, CoCType=Contract", "Vol",$A$4, -$B887, $A$6,$A$10,,$A$8,$A$12)</f>
        <v>1685386</v>
      </c>
      <c r="J887" s="1">
        <f>RTD("cqg.rtd",,"StudyData","CSForm("&amp;$A$2&amp;",Trend1:="&amp;$N$2&amp;",Trend2:="&amp;$N$3&amp;",Trend3:="&amp;$N$4&amp;",Trend4:="&amp;$N$5&amp;",Trend5:="&amp;$N$6&amp;",Trend6:="&amp;$N$7&amp;",Trend7:="&amp;$N$8&amp;",Trend8:="&amp;$N$9&amp;",Range7:="&amp;$O$8&amp;",Range8:="&amp;$O$9&amp;",Range9:="&amp;$O$10&amp;",Range10:="&amp;$O$11&amp;",Range11:="&amp;$O$12&amp;",Range12:="&amp;$O$13&amp;")", "Bar", "", "Close",$A$4,-B887,,,,,"T")</f>
        <v>0</v>
      </c>
      <c r="K887" s="4" t="str">
        <f t="shared" si="83"/>
        <v/>
      </c>
      <c r="S887" s="4"/>
      <c r="W887" s="7">
        <f t="shared" si="85"/>
        <v>5228.75</v>
      </c>
      <c r="X887" s="7">
        <f t="shared" si="86"/>
        <v>5268.25</v>
      </c>
      <c r="Y887" s="7">
        <f t="shared" si="87"/>
        <v>5202</v>
      </c>
      <c r="Z887" s="7">
        <f t="shared" si="88"/>
        <v>5207.5</v>
      </c>
    </row>
    <row r="888" spans="2:26" x14ac:dyDescent="0.25">
      <c r="B888" s="2">
        <f t="shared" si="84"/>
        <v>886</v>
      </c>
      <c r="C888" s="3">
        <f xml:space="preserve"> RTD("cqg.rtd",,"StudyData", $A$2, "BAR", "", "Time", $A$4,-$B888,$A$6,$A$10, "","False","T")</f>
        <v>44519</v>
      </c>
      <c r="D888" s="15">
        <f xml:space="preserve"> RTD("cqg.rtd",,"StudyData", $A$2, "BAR", "", "Time", $A$4,-$B888,$A$6,$A$10, "","False","T")</f>
        <v>44519</v>
      </c>
      <c r="E888" s="4" t="str">
        <f xml:space="preserve"> TEXT(RTD("cqg.rtd",,"StudyData", $A$2, "BAR", "", "Open", $A$4, -$B888, $A$6,$A$10,,$A$8,$A$12),$A$15)</f>
        <v>5233.00</v>
      </c>
      <c r="F888" s="4" t="str">
        <f xml:space="preserve"> TEXT(RTD("cqg.rtd",,"StudyData", $A$2, "BAR", "", "High", $A$4, -$B888, $A$6,$A$10,,$A$8,$A$12),$A$15)</f>
        <v>5251.25</v>
      </c>
      <c r="G888" s="4" t="str">
        <f xml:space="preserve"> TEXT(RTD("cqg.rtd",,"StudyData", $A$2, "BAR", "", "Low", $A$4, -$B888, $A$6,$A$10,,$A$8,$A$12),$A$15)</f>
        <v>5212.00</v>
      </c>
      <c r="H888" s="4" t="str">
        <f>TEXT(RTD("cqg.rtd",,"StudyData", $A$2, "BAR", "", "Close", $A$4, -$B888, $A$6,$A$10,,$A$8,$A$12),$A$15)</f>
        <v>5222.25</v>
      </c>
      <c r="I888" s="5">
        <f xml:space="preserve"> RTD("cqg.rtd",,"StudyData", $A$2, "Vol", "VolType=auto, CoCType=Contract", "Vol",$A$4, -$B888, $A$6,$A$10,,$A$8,$A$12)</f>
        <v>1344893</v>
      </c>
      <c r="J888" s="1">
        <f>RTD("cqg.rtd",,"StudyData","CSForm("&amp;$A$2&amp;",Trend1:="&amp;$N$2&amp;",Trend2:="&amp;$N$3&amp;",Trend3:="&amp;$N$4&amp;",Trend4:="&amp;$N$5&amp;",Trend5:="&amp;$N$6&amp;",Trend6:="&amp;$N$7&amp;",Trend7:="&amp;$N$8&amp;",Trend8:="&amp;$N$9&amp;",Range7:="&amp;$O$8&amp;",Range8:="&amp;$O$9&amp;",Range9:="&amp;$O$10&amp;",Range10:="&amp;$O$11&amp;",Range11:="&amp;$O$12&amp;",Range12:="&amp;$O$13&amp;")", "Bar", "", "Close",$A$4,-B888,,,,,"T")</f>
        <v>0</v>
      </c>
      <c r="K888" s="4" t="str">
        <f t="shared" si="83"/>
        <v/>
      </c>
      <c r="S888" s="4"/>
      <c r="W888" s="7">
        <f t="shared" si="85"/>
        <v>5233</v>
      </c>
      <c r="X888" s="7">
        <f t="shared" si="86"/>
        <v>5251.25</v>
      </c>
      <c r="Y888" s="7">
        <f t="shared" si="87"/>
        <v>5212</v>
      </c>
      <c r="Z888" s="7">
        <f t="shared" si="88"/>
        <v>5222.25</v>
      </c>
    </row>
    <row r="889" spans="2:26" x14ac:dyDescent="0.25">
      <c r="B889" s="2">
        <f t="shared" si="84"/>
        <v>887</v>
      </c>
      <c r="C889" s="3">
        <f xml:space="preserve"> RTD("cqg.rtd",,"StudyData", $A$2, "BAR", "", "Time", $A$4,-$B889,$A$6,$A$10, "","False","T")</f>
        <v>44518</v>
      </c>
      <c r="D889" s="15">
        <f xml:space="preserve"> RTD("cqg.rtd",,"StudyData", $A$2, "BAR", "", "Time", $A$4,-$B889,$A$6,$A$10, "","False","T")</f>
        <v>44518</v>
      </c>
      <c r="E889" s="4" t="str">
        <f xml:space="preserve"> TEXT(RTD("cqg.rtd",,"StudyData", $A$2, "BAR", "", "Open", $A$4, -$B889, $A$6,$A$10,,$A$8,$A$12),$A$15)</f>
        <v>5213.00</v>
      </c>
      <c r="F889" s="4" t="str">
        <f xml:space="preserve"> TEXT(RTD("cqg.rtd",,"StudyData", $A$2, "BAR", "", "High", $A$4, -$B889, $A$6,$A$10,,$A$8,$A$12),$A$15)</f>
        <v>5234.25</v>
      </c>
      <c r="G889" s="4" t="str">
        <f xml:space="preserve"> TEXT(RTD("cqg.rtd",,"StudyData", $A$2, "BAR", "", "Low", $A$4, -$B889, $A$6,$A$10,,$A$8,$A$12),$A$15)</f>
        <v>5195.75</v>
      </c>
      <c r="H889" s="4" t="str">
        <f>TEXT(RTD("cqg.rtd",,"StudyData", $A$2, "BAR", "", "Close", $A$4, -$B889, $A$6,$A$10,,$A$8,$A$12),$A$15)</f>
        <v>5229.25</v>
      </c>
      <c r="I889" s="5">
        <f xml:space="preserve"> RTD("cqg.rtd",,"StudyData", $A$2, "Vol", "VolType=auto, CoCType=Contract", "Vol",$A$4, -$B889, $A$6,$A$10,,$A$8,$A$12)</f>
        <v>1168195</v>
      </c>
      <c r="J889" s="1">
        <f>RTD("cqg.rtd",,"StudyData","CSForm("&amp;$A$2&amp;",Trend1:="&amp;$N$2&amp;",Trend2:="&amp;$N$3&amp;",Trend3:="&amp;$N$4&amp;",Trend4:="&amp;$N$5&amp;",Trend5:="&amp;$N$6&amp;",Trend6:="&amp;$N$7&amp;",Trend7:="&amp;$N$8&amp;",Trend8:="&amp;$N$9&amp;",Range7:="&amp;$O$8&amp;",Range8:="&amp;$O$9&amp;",Range9:="&amp;$O$10&amp;",Range10:="&amp;$O$11&amp;",Range11:="&amp;$O$12&amp;",Range12:="&amp;$O$13&amp;")", "Bar", "", "Close",$A$4,-B889,,,,,"T")</f>
        <v>0</v>
      </c>
      <c r="K889" s="4" t="str">
        <f t="shared" si="83"/>
        <v/>
      </c>
      <c r="S889" s="4"/>
      <c r="W889" s="7">
        <f t="shared" si="85"/>
        <v>5213</v>
      </c>
      <c r="X889" s="7">
        <f t="shared" si="86"/>
        <v>5234.25</v>
      </c>
      <c r="Y889" s="7">
        <f t="shared" si="87"/>
        <v>5195.75</v>
      </c>
      <c r="Z889" s="7">
        <f t="shared" si="88"/>
        <v>5229.25</v>
      </c>
    </row>
    <row r="890" spans="2:26" x14ac:dyDescent="0.25">
      <c r="B890" s="2">
        <f t="shared" si="84"/>
        <v>888</v>
      </c>
      <c r="C890" s="3">
        <f xml:space="preserve"> RTD("cqg.rtd",,"StudyData", $A$2, "BAR", "", "Time", $A$4,-$B890,$A$6,$A$10, "","False","T")</f>
        <v>44517</v>
      </c>
      <c r="D890" s="15">
        <f xml:space="preserve"> RTD("cqg.rtd",,"StudyData", $A$2, "BAR", "", "Time", $A$4,-$B890,$A$6,$A$10, "","False","T")</f>
        <v>44517</v>
      </c>
      <c r="E890" s="4" t="str">
        <f xml:space="preserve"> TEXT(RTD("cqg.rtd",,"StudyData", $A$2, "BAR", "", "Open", $A$4, -$B890, $A$6,$A$10,,$A$8,$A$12),$A$15)</f>
        <v>5224.25</v>
      </c>
      <c r="F890" s="4" t="str">
        <f xml:space="preserve"> TEXT(RTD("cqg.rtd",,"StudyData", $A$2, "BAR", "", "High", $A$4, -$B890, $A$6,$A$10,,$A$8,$A$12),$A$15)</f>
        <v>5228.75</v>
      </c>
      <c r="G890" s="4" t="str">
        <f xml:space="preserve"> TEXT(RTD("cqg.rtd",,"StudyData", $A$2, "BAR", "", "Low", $A$4, -$B890, $A$6,$A$10,,$A$8,$A$12),$A$15)</f>
        <v>5207.00</v>
      </c>
      <c r="H890" s="4" t="str">
        <f>TEXT(RTD("cqg.rtd",,"StudyData", $A$2, "BAR", "", "Close", $A$4, -$B890, $A$6,$A$10,,$A$8,$A$12),$A$15)</f>
        <v>5214.00</v>
      </c>
      <c r="I890" s="5">
        <f xml:space="preserve"> RTD("cqg.rtd",,"StudyData", $A$2, "Vol", "VolType=auto, CoCType=Contract", "Vol",$A$4, -$B890, $A$6,$A$10,,$A$8,$A$12)</f>
        <v>1056696</v>
      </c>
      <c r="J890" s="1">
        <f>RTD("cqg.rtd",,"StudyData","CSForm("&amp;$A$2&amp;",Trend1:="&amp;$N$2&amp;",Trend2:="&amp;$N$3&amp;",Trend3:="&amp;$N$4&amp;",Trend4:="&amp;$N$5&amp;",Trend5:="&amp;$N$6&amp;",Trend6:="&amp;$N$7&amp;",Trend7:="&amp;$N$8&amp;",Trend8:="&amp;$N$9&amp;",Range7:="&amp;$O$8&amp;",Range8:="&amp;$O$9&amp;",Range9:="&amp;$O$10&amp;",Range10:="&amp;$O$11&amp;",Range11:="&amp;$O$12&amp;",Range12:="&amp;$O$13&amp;")", "Bar", "", "Close",$A$4,-B890,,,,,"T")</f>
        <v>0</v>
      </c>
      <c r="K890" s="4" t="str">
        <f t="shared" si="83"/>
        <v/>
      </c>
      <c r="S890" s="4"/>
      <c r="W890" s="7">
        <f t="shared" si="85"/>
        <v>5224.25</v>
      </c>
      <c r="X890" s="7">
        <f t="shared" si="86"/>
        <v>5228.75</v>
      </c>
      <c r="Y890" s="7">
        <f t="shared" si="87"/>
        <v>5207</v>
      </c>
      <c r="Z890" s="7">
        <f t="shared" si="88"/>
        <v>5214</v>
      </c>
    </row>
    <row r="891" spans="2:26" x14ac:dyDescent="0.25">
      <c r="B891" s="2">
        <f t="shared" si="84"/>
        <v>889</v>
      </c>
      <c r="C891" s="3">
        <f xml:space="preserve"> RTD("cqg.rtd",,"StudyData", $A$2, "BAR", "", "Time", $A$4,-$B891,$A$6,$A$10, "","False","T")</f>
        <v>44516</v>
      </c>
      <c r="D891" s="15">
        <f xml:space="preserve"> RTD("cqg.rtd",,"StudyData", $A$2, "BAR", "", "Time", $A$4,-$B891,$A$6,$A$10, "","False","T")</f>
        <v>44516</v>
      </c>
      <c r="E891" s="4" t="str">
        <f xml:space="preserve"> TEXT(RTD("cqg.rtd",,"StudyData", $A$2, "BAR", "", "Open", $A$4, -$B891, $A$6,$A$10,,$A$8,$A$12),$A$15)</f>
        <v>5208.50</v>
      </c>
      <c r="F891" s="4" t="str">
        <f xml:space="preserve"> TEXT(RTD("cqg.rtd",,"StudyData", $A$2, "BAR", "", "High", $A$4, -$B891, $A$6,$A$10,,$A$8,$A$12),$A$15)</f>
        <v>5237.50</v>
      </c>
      <c r="G891" s="4" t="str">
        <f xml:space="preserve"> TEXT(RTD("cqg.rtd",,"StudyData", $A$2, "BAR", "", "Low", $A$4, -$B891, $A$6,$A$10,,$A$8,$A$12),$A$15)</f>
        <v>5198.50</v>
      </c>
      <c r="H891" s="4" t="str">
        <f>TEXT(RTD("cqg.rtd",,"StudyData", $A$2, "BAR", "", "Close", $A$4, -$B891, $A$6,$A$10,,$A$8,$A$12),$A$15)</f>
        <v>5223.75</v>
      </c>
      <c r="I891" s="5">
        <f xml:space="preserve"> RTD("cqg.rtd",,"StudyData", $A$2, "Vol", "VolType=auto, CoCType=Contract", "Vol",$A$4, -$B891, $A$6,$A$10,,$A$8,$A$12)</f>
        <v>1043587</v>
      </c>
      <c r="J891" s="1">
        <f>RTD("cqg.rtd",,"StudyData","CSForm("&amp;$A$2&amp;",Trend1:="&amp;$N$2&amp;",Trend2:="&amp;$N$3&amp;",Trend3:="&amp;$N$4&amp;",Trend4:="&amp;$N$5&amp;",Trend5:="&amp;$N$6&amp;",Trend6:="&amp;$N$7&amp;",Trend7:="&amp;$N$8&amp;",Trend8:="&amp;$N$9&amp;",Range7:="&amp;$O$8&amp;",Range8:="&amp;$O$9&amp;",Range9:="&amp;$O$10&amp;",Range10:="&amp;$O$11&amp;",Range11:="&amp;$O$12&amp;",Range12:="&amp;$O$13&amp;")", "Bar", "", "Close",$A$4,-B891,,,,,"T")</f>
        <v>0</v>
      </c>
      <c r="K891" s="4" t="str">
        <f t="shared" si="83"/>
        <v/>
      </c>
      <c r="S891" s="4"/>
      <c r="W891" s="7">
        <f t="shared" si="85"/>
        <v>5208.5</v>
      </c>
      <c r="X891" s="7">
        <f t="shared" si="86"/>
        <v>5237.5</v>
      </c>
      <c r="Y891" s="7">
        <f t="shared" si="87"/>
        <v>5198.5</v>
      </c>
      <c r="Z891" s="7">
        <f t="shared" si="88"/>
        <v>5223.75</v>
      </c>
    </row>
    <row r="892" spans="2:26" x14ac:dyDescent="0.25">
      <c r="B892" s="2">
        <f t="shared" si="84"/>
        <v>890</v>
      </c>
      <c r="C892" s="3">
        <f xml:space="preserve"> RTD("cqg.rtd",,"StudyData", $A$2, "BAR", "", "Time", $A$4,-$B892,$A$6,$A$10, "","False","T")</f>
        <v>44515</v>
      </c>
      <c r="D892" s="15">
        <f xml:space="preserve"> RTD("cqg.rtd",,"StudyData", $A$2, "BAR", "", "Time", $A$4,-$B892,$A$6,$A$10, "","False","T")</f>
        <v>44515</v>
      </c>
      <c r="E892" s="4" t="str">
        <f xml:space="preserve"> TEXT(RTD("cqg.rtd",,"StudyData", $A$2, "BAR", "", "Open", $A$4, -$B892, $A$6,$A$10,,$A$8,$A$12),$A$15)</f>
        <v>5212.50</v>
      </c>
      <c r="F892" s="4" t="str">
        <f xml:space="preserve"> TEXT(RTD("cqg.rtd",,"StudyData", $A$2, "BAR", "", "High", $A$4, -$B892, $A$6,$A$10,,$A$8,$A$12),$A$15)</f>
        <v>5225.25</v>
      </c>
      <c r="G892" s="4" t="str">
        <f xml:space="preserve"> TEXT(RTD("cqg.rtd",,"StudyData", $A$2, "BAR", "", "Low", $A$4, -$B892, $A$6,$A$10,,$A$8,$A$12),$A$15)</f>
        <v>5194.75</v>
      </c>
      <c r="H892" s="4" t="str">
        <f>TEXT(RTD("cqg.rtd",,"StudyData", $A$2, "BAR", "", "Close", $A$4, -$B892, $A$6,$A$10,,$A$8,$A$12),$A$15)</f>
        <v>5206.75</v>
      </c>
      <c r="I892" s="5">
        <f xml:space="preserve"> RTD("cqg.rtd",,"StudyData", $A$2, "Vol", "VolType=auto, CoCType=Contract", "Vol",$A$4, -$B892, $A$6,$A$10,,$A$8,$A$12)</f>
        <v>1047123</v>
      </c>
      <c r="J892" s="1">
        <f>RTD("cqg.rtd",,"StudyData","CSForm("&amp;$A$2&amp;",Trend1:="&amp;$N$2&amp;",Trend2:="&amp;$N$3&amp;",Trend3:="&amp;$N$4&amp;",Trend4:="&amp;$N$5&amp;",Trend5:="&amp;$N$6&amp;",Trend6:="&amp;$N$7&amp;",Trend7:="&amp;$N$8&amp;",Trend8:="&amp;$N$9&amp;",Range7:="&amp;$O$8&amp;",Range8:="&amp;$O$9&amp;",Range9:="&amp;$O$10&amp;",Range10:="&amp;$O$11&amp;",Range11:="&amp;$O$12&amp;",Range12:="&amp;$O$13&amp;")", "Bar", "", "Close",$A$4,-B892,,,,,"T")</f>
        <v>0</v>
      </c>
      <c r="K892" s="4" t="str">
        <f t="shared" si="83"/>
        <v/>
      </c>
      <c r="S892" s="4"/>
      <c r="W892" s="7">
        <f t="shared" si="85"/>
        <v>5212.5</v>
      </c>
      <c r="X892" s="7">
        <f t="shared" si="86"/>
        <v>5225.25</v>
      </c>
      <c r="Y892" s="7">
        <f t="shared" si="87"/>
        <v>5194.75</v>
      </c>
      <c r="Z892" s="7">
        <f t="shared" si="88"/>
        <v>5206.75</v>
      </c>
    </row>
    <row r="893" spans="2:26" x14ac:dyDescent="0.25">
      <c r="B893" s="2">
        <f t="shared" si="84"/>
        <v>891</v>
      </c>
      <c r="C893" s="3">
        <f xml:space="preserve"> RTD("cqg.rtd",,"StudyData", $A$2, "BAR", "", "Time", $A$4,-$B893,$A$6,$A$10, "","False","T")</f>
        <v>44512</v>
      </c>
      <c r="D893" s="15">
        <f xml:space="preserve"> RTD("cqg.rtd",,"StudyData", $A$2, "BAR", "", "Time", $A$4,-$B893,$A$6,$A$10, "","False","T")</f>
        <v>44512</v>
      </c>
      <c r="E893" s="4" t="str">
        <f xml:space="preserve"> TEXT(RTD("cqg.rtd",,"StudyData", $A$2, "BAR", "", "Open", $A$4, -$B893, $A$6,$A$10,,$A$8,$A$12),$A$15)</f>
        <v>5174.75</v>
      </c>
      <c r="F893" s="4" t="str">
        <f xml:space="preserve"> TEXT(RTD("cqg.rtd",,"StudyData", $A$2, "BAR", "", "High", $A$4, -$B893, $A$6,$A$10,,$A$8,$A$12),$A$15)</f>
        <v>5213.25</v>
      </c>
      <c r="G893" s="4" t="str">
        <f xml:space="preserve"> TEXT(RTD("cqg.rtd",,"StudyData", $A$2, "BAR", "", "Low", $A$4, -$B893, $A$6,$A$10,,$A$8,$A$12),$A$15)</f>
        <v>5171.50</v>
      </c>
      <c r="H893" s="4" t="str">
        <f>TEXT(RTD("cqg.rtd",,"StudyData", $A$2, "BAR", "", "Close", $A$4, -$B893, $A$6,$A$10,,$A$8,$A$12),$A$15)</f>
        <v>5206.00</v>
      </c>
      <c r="I893" s="5">
        <f xml:space="preserve"> RTD("cqg.rtd",,"StudyData", $A$2, "Vol", "VolType=auto, CoCType=Contract", "Vol",$A$4, -$B893, $A$6,$A$10,,$A$8,$A$12)</f>
        <v>1155591</v>
      </c>
      <c r="J893" s="1">
        <f>RTD("cqg.rtd",,"StudyData","CSForm("&amp;$A$2&amp;",Trend1:="&amp;$N$2&amp;",Trend2:="&amp;$N$3&amp;",Trend3:="&amp;$N$4&amp;",Trend4:="&amp;$N$5&amp;",Trend5:="&amp;$N$6&amp;",Trend6:="&amp;$N$7&amp;",Trend7:="&amp;$N$8&amp;",Trend8:="&amp;$N$9&amp;",Range7:="&amp;$O$8&amp;",Range8:="&amp;$O$9&amp;",Range9:="&amp;$O$10&amp;",Range10:="&amp;$O$11&amp;",Range11:="&amp;$O$12&amp;",Range12:="&amp;$O$13&amp;")", "Bar", "", "Close",$A$4,-B893,,,,,"T")</f>
        <v>0</v>
      </c>
      <c r="K893" s="4" t="str">
        <f t="shared" si="83"/>
        <v/>
      </c>
      <c r="S893" s="4"/>
      <c r="W893" s="7">
        <f t="shared" si="85"/>
        <v>5174.75</v>
      </c>
      <c r="X893" s="7">
        <f t="shared" si="86"/>
        <v>5213.25</v>
      </c>
      <c r="Y893" s="7">
        <f t="shared" si="87"/>
        <v>5171.5</v>
      </c>
      <c r="Z893" s="7">
        <f t="shared" si="88"/>
        <v>5206</v>
      </c>
    </row>
    <row r="894" spans="2:26" x14ac:dyDescent="0.25">
      <c r="B894" s="2">
        <f t="shared" si="84"/>
        <v>892</v>
      </c>
      <c r="C894" s="3">
        <f xml:space="preserve"> RTD("cqg.rtd",,"StudyData", $A$2, "BAR", "", "Time", $A$4,-$B894,$A$6,$A$10, "","False","T")</f>
        <v>44511</v>
      </c>
      <c r="D894" s="15">
        <f xml:space="preserve"> RTD("cqg.rtd",,"StudyData", $A$2, "BAR", "", "Time", $A$4,-$B894,$A$6,$A$10, "","False","T")</f>
        <v>44511</v>
      </c>
      <c r="E894" s="4" t="str">
        <f xml:space="preserve"> TEXT(RTD("cqg.rtd",,"StudyData", $A$2, "BAR", "", "Open", $A$4, -$B894, $A$6,$A$10,,$A$8,$A$12),$A$15)</f>
        <v>5172.75</v>
      </c>
      <c r="F894" s="4" t="str">
        <f xml:space="preserve"> TEXT(RTD("cqg.rtd",,"StudyData", $A$2, "BAR", "", "High", $A$4, -$B894, $A$6,$A$10,,$A$8,$A$12),$A$15)</f>
        <v>5189.25</v>
      </c>
      <c r="G894" s="4" t="str">
        <f xml:space="preserve"> TEXT(RTD("cqg.rtd",,"StudyData", $A$2, "BAR", "", "Low", $A$4, -$B894, $A$6,$A$10,,$A$8,$A$12),$A$15)</f>
        <v>5165.75</v>
      </c>
      <c r="H894" s="4" t="str">
        <f>TEXT(RTD("cqg.rtd",,"StudyData", $A$2, "BAR", "", "Close", $A$4, -$B894, $A$6,$A$10,,$A$8,$A$12),$A$15)</f>
        <v>5170.75</v>
      </c>
      <c r="I894" s="5">
        <f xml:space="preserve"> RTD("cqg.rtd",,"StudyData", $A$2, "Vol", "VolType=auto, CoCType=Contract", "Vol",$A$4, -$B894, $A$6,$A$10,,$A$8,$A$12)</f>
        <v>936857</v>
      </c>
      <c r="J894" s="1">
        <f>RTD("cqg.rtd",,"StudyData","CSForm("&amp;$A$2&amp;",Trend1:="&amp;$N$2&amp;",Trend2:="&amp;$N$3&amp;",Trend3:="&amp;$N$4&amp;",Trend4:="&amp;$N$5&amp;",Trend5:="&amp;$N$6&amp;",Trend6:="&amp;$N$7&amp;",Trend7:="&amp;$N$8&amp;",Trend8:="&amp;$N$9&amp;",Range7:="&amp;$O$8&amp;",Range8:="&amp;$O$9&amp;",Range9:="&amp;$O$10&amp;",Range10:="&amp;$O$11&amp;",Range11:="&amp;$O$12&amp;",Range12:="&amp;$O$13&amp;")", "Bar", "", "Close",$A$4,-B894,,,,,"T")</f>
        <v>7</v>
      </c>
      <c r="K894" s="4" t="str">
        <f t="shared" si="83"/>
        <v>Harami Bullish (HI)</v>
      </c>
      <c r="S894" s="4"/>
      <c r="W894" s="7">
        <f t="shared" si="85"/>
        <v>5172.75</v>
      </c>
      <c r="X894" s="7">
        <f t="shared" si="86"/>
        <v>5189.25</v>
      </c>
      <c r="Y894" s="7">
        <f t="shared" si="87"/>
        <v>5165.75</v>
      </c>
      <c r="Z894" s="7">
        <f t="shared" si="88"/>
        <v>5170.75</v>
      </c>
    </row>
    <row r="895" spans="2:26" x14ac:dyDescent="0.25">
      <c r="B895" s="2">
        <f t="shared" si="84"/>
        <v>893</v>
      </c>
      <c r="C895" s="3">
        <f xml:space="preserve"> RTD("cqg.rtd",,"StudyData", $A$2, "BAR", "", "Time", $A$4,-$B895,$A$6,$A$10, "","False","T")</f>
        <v>44510</v>
      </c>
      <c r="D895" s="15">
        <f xml:space="preserve"> RTD("cqg.rtd",,"StudyData", $A$2, "BAR", "", "Time", $A$4,-$B895,$A$6,$A$10, "","False","T")</f>
        <v>44510</v>
      </c>
      <c r="E895" s="4" t="str">
        <f xml:space="preserve"> TEXT(RTD("cqg.rtd",,"StudyData", $A$2, "BAR", "", "Open", $A$4, -$B895, $A$6,$A$10,,$A$8,$A$12),$A$15)</f>
        <v>5202.50</v>
      </c>
      <c r="F895" s="4" t="str">
        <f xml:space="preserve"> TEXT(RTD("cqg.rtd",,"StudyData", $A$2, "BAR", "", "High", $A$4, -$B895, $A$6,$A$10,,$A$8,$A$12),$A$15)</f>
        <v>5208.00</v>
      </c>
      <c r="G895" s="4" t="str">
        <f xml:space="preserve"> TEXT(RTD("cqg.rtd",,"StudyData", $A$2, "BAR", "", "Low", $A$4, -$B895, $A$6,$A$10,,$A$8,$A$12),$A$15)</f>
        <v>5153.00</v>
      </c>
      <c r="H895" s="4" t="str">
        <f>TEXT(RTD("cqg.rtd",,"StudyData", $A$2, "BAR", "", "Close", $A$4, -$B895, $A$6,$A$10,,$A$8,$A$12),$A$15)</f>
        <v>5169.75</v>
      </c>
      <c r="I895" s="5">
        <f xml:space="preserve"> RTD("cqg.rtd",,"StudyData", $A$2, "Vol", "VolType=auto, CoCType=Contract", "Vol",$A$4, -$B895, $A$6,$A$10,,$A$8,$A$12)</f>
        <v>1639098</v>
      </c>
      <c r="J895" s="1">
        <f>RTD("cqg.rtd",,"StudyData","CSForm("&amp;$A$2&amp;",Trend1:="&amp;$N$2&amp;",Trend2:="&amp;$N$3&amp;",Trend3:="&amp;$N$4&amp;",Trend4:="&amp;$N$5&amp;",Trend5:="&amp;$N$6&amp;",Trend6:="&amp;$N$7&amp;",Trend7:="&amp;$N$8&amp;",Trend8:="&amp;$N$9&amp;",Range7:="&amp;$O$8&amp;",Range8:="&amp;$O$9&amp;",Range9:="&amp;$O$10&amp;",Range10:="&amp;$O$11&amp;",Range11:="&amp;$O$12&amp;",Range12:="&amp;$O$13&amp;")", "Bar", "", "Close",$A$4,-B895,,,,,"T")</f>
        <v>0</v>
      </c>
      <c r="K895" s="4" t="str">
        <f t="shared" si="83"/>
        <v/>
      </c>
      <c r="S895" s="4"/>
      <c r="W895" s="7">
        <f t="shared" si="85"/>
        <v>5202.5</v>
      </c>
      <c r="X895" s="7">
        <f t="shared" si="86"/>
        <v>5208</v>
      </c>
      <c r="Y895" s="7">
        <f t="shared" si="87"/>
        <v>5153</v>
      </c>
      <c r="Z895" s="7">
        <f t="shared" si="88"/>
        <v>5169.75</v>
      </c>
    </row>
    <row r="896" spans="2:26" x14ac:dyDescent="0.25">
      <c r="B896" s="2">
        <f t="shared" si="84"/>
        <v>894</v>
      </c>
      <c r="C896" s="3">
        <f xml:space="preserve"> RTD("cqg.rtd",,"StudyData", $A$2, "BAR", "", "Time", $A$4,-$B896,$A$6,$A$10, "","False","T")</f>
        <v>44509</v>
      </c>
      <c r="D896" s="15">
        <f xml:space="preserve"> RTD("cqg.rtd",,"StudyData", $A$2, "BAR", "", "Time", $A$4,-$B896,$A$6,$A$10, "","False","T")</f>
        <v>44509</v>
      </c>
      <c r="E896" s="4" t="str">
        <f xml:space="preserve"> TEXT(RTD("cqg.rtd",,"StudyData", $A$2, "BAR", "", "Open", $A$4, -$B896, $A$6,$A$10,,$A$8,$A$12),$A$15)</f>
        <v>5218.50</v>
      </c>
      <c r="F896" s="4" t="str">
        <f xml:space="preserve"> TEXT(RTD("cqg.rtd",,"StudyData", $A$2, "BAR", "", "High", $A$4, -$B896, $A$6,$A$10,,$A$8,$A$12),$A$15)</f>
        <v>5228.25</v>
      </c>
      <c r="G896" s="4" t="str">
        <f xml:space="preserve"> TEXT(RTD("cqg.rtd",,"StudyData", $A$2, "BAR", "", "Low", $A$4, -$B896, $A$6,$A$10,,$A$8,$A$12),$A$15)</f>
        <v>5191.00</v>
      </c>
      <c r="H896" s="4" t="str">
        <f>TEXT(RTD("cqg.rtd",,"StudyData", $A$2, "BAR", "", "Close", $A$4, -$B896, $A$6,$A$10,,$A$8,$A$12),$A$15)</f>
        <v>5206.00</v>
      </c>
      <c r="I896" s="5">
        <f xml:space="preserve"> RTD("cqg.rtd",,"StudyData", $A$2, "Vol", "VolType=auto, CoCType=Contract", "Vol",$A$4, -$B896, $A$6,$A$10,,$A$8,$A$12)</f>
        <v>1289857</v>
      </c>
      <c r="J896" s="1">
        <f>RTD("cqg.rtd",,"StudyData","CSForm("&amp;$A$2&amp;",Trend1:="&amp;$N$2&amp;",Trend2:="&amp;$N$3&amp;",Trend3:="&amp;$N$4&amp;",Trend4:="&amp;$N$5&amp;",Trend5:="&amp;$N$6&amp;",Trend6:="&amp;$N$7&amp;",Trend7:="&amp;$N$8&amp;",Trend8:="&amp;$N$9&amp;",Range7:="&amp;$O$8&amp;",Range8:="&amp;$O$9&amp;",Range9:="&amp;$O$10&amp;",Range10:="&amp;$O$11&amp;",Range11:="&amp;$O$12&amp;",Range12:="&amp;$O$13&amp;")", "Bar", "", "Close",$A$4,-B896,,,,,"T")</f>
        <v>0</v>
      </c>
      <c r="K896" s="4" t="str">
        <f t="shared" si="83"/>
        <v/>
      </c>
      <c r="S896" s="4"/>
      <c r="W896" s="7">
        <f t="shared" si="85"/>
        <v>5218.5</v>
      </c>
      <c r="X896" s="7">
        <f t="shared" si="86"/>
        <v>5228.25</v>
      </c>
      <c r="Y896" s="7">
        <f t="shared" si="87"/>
        <v>5191</v>
      </c>
      <c r="Z896" s="7">
        <f t="shared" si="88"/>
        <v>5206</v>
      </c>
    </row>
    <row r="897" spans="2:26" x14ac:dyDescent="0.25">
      <c r="B897" s="2">
        <f t="shared" si="84"/>
        <v>895</v>
      </c>
      <c r="C897" s="3">
        <f xml:space="preserve"> RTD("cqg.rtd",,"StudyData", $A$2, "BAR", "", "Time", $A$4,-$B897,$A$6,$A$10, "","False","T")</f>
        <v>44508</v>
      </c>
      <c r="D897" s="15">
        <f xml:space="preserve"> RTD("cqg.rtd",,"StudyData", $A$2, "BAR", "", "Time", $A$4,-$B897,$A$6,$A$10, "","False","T")</f>
        <v>44508</v>
      </c>
      <c r="E897" s="4" t="str">
        <f xml:space="preserve"> TEXT(RTD("cqg.rtd",,"StudyData", $A$2, "BAR", "", "Open", $A$4, -$B897, $A$6,$A$10,,$A$8,$A$12),$A$15)</f>
        <v>5206.25</v>
      </c>
      <c r="F897" s="4" t="str">
        <f xml:space="preserve"> TEXT(RTD("cqg.rtd",,"StudyData", $A$2, "BAR", "", "High", $A$4, -$B897, $A$6,$A$10,,$A$8,$A$12),$A$15)</f>
        <v>5234.75</v>
      </c>
      <c r="G897" s="4" t="str">
        <f xml:space="preserve"> TEXT(RTD("cqg.rtd",,"StudyData", $A$2, "BAR", "", "Low", $A$4, -$B897, $A$6,$A$10,,$A$8,$A$12),$A$15)</f>
        <v>5204.00</v>
      </c>
      <c r="H897" s="4" t="str">
        <f>TEXT(RTD("cqg.rtd",,"StudyData", $A$2, "BAR", "", "Close", $A$4, -$B897, $A$6,$A$10,,$A$8,$A$12),$A$15)</f>
        <v>5221.75</v>
      </c>
      <c r="I897" s="5">
        <f xml:space="preserve"> RTD("cqg.rtd",,"StudyData", $A$2, "Vol", "VolType=auto, CoCType=Contract", "Vol",$A$4, -$B897, $A$6,$A$10,,$A$8,$A$12)</f>
        <v>1000404</v>
      </c>
      <c r="J897" s="1">
        <f>RTD("cqg.rtd",,"StudyData","CSForm("&amp;$A$2&amp;",Trend1:="&amp;$N$2&amp;",Trend2:="&amp;$N$3&amp;",Trend3:="&amp;$N$4&amp;",Trend4:="&amp;$N$5&amp;",Trend5:="&amp;$N$6&amp;",Trend6:="&amp;$N$7&amp;",Trend7:="&amp;$N$8&amp;",Trend8:="&amp;$N$9&amp;",Range7:="&amp;$O$8&amp;",Range8:="&amp;$O$9&amp;",Range9:="&amp;$O$10&amp;",Range10:="&amp;$O$11&amp;",Range11:="&amp;$O$12&amp;",Range12:="&amp;$O$13&amp;")", "Bar", "", "Close",$A$4,-B897,,,,,"T")</f>
        <v>0</v>
      </c>
      <c r="K897" s="4" t="str">
        <f t="shared" si="83"/>
        <v/>
      </c>
      <c r="S897" s="4"/>
      <c r="W897" s="7">
        <f t="shared" si="85"/>
        <v>5206.25</v>
      </c>
      <c r="X897" s="7">
        <f t="shared" si="86"/>
        <v>5234.75</v>
      </c>
      <c r="Y897" s="7">
        <f t="shared" si="87"/>
        <v>5204</v>
      </c>
      <c r="Z897" s="7">
        <f t="shared" si="88"/>
        <v>5221.75</v>
      </c>
    </row>
    <row r="898" spans="2:26" x14ac:dyDescent="0.25">
      <c r="B898" s="2">
        <f t="shared" si="84"/>
        <v>896</v>
      </c>
      <c r="C898" s="3">
        <f xml:space="preserve"> RTD("cqg.rtd",,"StudyData", $A$2, "BAR", "", "Time", $A$4,-$B898,$A$6,$A$10, "","False","T")</f>
        <v>44505</v>
      </c>
      <c r="D898" s="15">
        <f xml:space="preserve"> RTD("cqg.rtd",,"StudyData", $A$2, "BAR", "", "Time", $A$4,-$B898,$A$6,$A$10, "","False","T")</f>
        <v>44505</v>
      </c>
      <c r="E898" s="4" t="str">
        <f xml:space="preserve"> TEXT(RTD("cqg.rtd",,"StudyData", $A$2, "BAR", "", "Open", $A$4, -$B898, $A$6,$A$10,,$A$8,$A$12),$A$15)</f>
        <v>5199.50</v>
      </c>
      <c r="F898" s="4" t="str">
        <f xml:space="preserve"> TEXT(RTD("cqg.rtd",,"StudyData", $A$2, "BAR", "", "High", $A$4, -$B898, $A$6,$A$10,,$A$8,$A$12),$A$15)</f>
        <v>5239.50</v>
      </c>
      <c r="G898" s="4" t="str">
        <f xml:space="preserve"> TEXT(RTD("cqg.rtd",,"StudyData", $A$2, "BAR", "", "Low", $A$4, -$B898, $A$6,$A$10,,$A$8,$A$12),$A$15)</f>
        <v>5195.25</v>
      </c>
      <c r="H898" s="4" t="str">
        <f>TEXT(RTD("cqg.rtd",,"StudyData", $A$2, "BAR", "", "Close", $A$4, -$B898, $A$6,$A$10,,$A$8,$A$12),$A$15)</f>
        <v>5218.00</v>
      </c>
      <c r="I898" s="5">
        <f xml:space="preserve"> RTD("cqg.rtd",,"StudyData", $A$2, "Vol", "VolType=auto, CoCType=Contract", "Vol",$A$4, -$B898, $A$6,$A$10,,$A$8,$A$12)</f>
        <v>1459142</v>
      </c>
      <c r="J898" s="1">
        <f>RTD("cqg.rtd",,"StudyData","CSForm("&amp;$A$2&amp;",Trend1:="&amp;$N$2&amp;",Trend2:="&amp;$N$3&amp;",Trend3:="&amp;$N$4&amp;",Trend4:="&amp;$N$5&amp;",Trend5:="&amp;$N$6&amp;",Trend6:="&amp;$N$7&amp;",Trend7:="&amp;$N$8&amp;",Trend8:="&amp;$N$9&amp;",Range7:="&amp;$O$8&amp;",Range8:="&amp;$O$9&amp;",Range9:="&amp;$O$10&amp;",Range10:="&amp;$O$11&amp;",Range11:="&amp;$O$12&amp;",Range12:="&amp;$O$13&amp;")", "Bar", "", "Close",$A$4,-B898,,,,,"T")</f>
        <v>0</v>
      </c>
      <c r="K898" s="4" t="str">
        <f t="shared" si="83"/>
        <v/>
      </c>
      <c r="S898" s="4"/>
      <c r="W898" s="7">
        <f t="shared" si="85"/>
        <v>5199.5</v>
      </c>
      <c r="X898" s="7">
        <f t="shared" si="86"/>
        <v>5239.5</v>
      </c>
      <c r="Y898" s="7">
        <f t="shared" si="87"/>
        <v>5195.25</v>
      </c>
      <c r="Z898" s="7">
        <f t="shared" si="88"/>
        <v>5218</v>
      </c>
    </row>
    <row r="899" spans="2:26" x14ac:dyDescent="0.25">
      <c r="B899" s="2">
        <f t="shared" si="84"/>
        <v>897</v>
      </c>
      <c r="C899" s="3">
        <f xml:space="preserve"> RTD("cqg.rtd",,"StudyData", $A$2, "BAR", "", "Time", $A$4,-$B899,$A$6,$A$10, "","False","T")</f>
        <v>44504</v>
      </c>
      <c r="D899" s="15">
        <f xml:space="preserve"> RTD("cqg.rtd",,"StudyData", $A$2, "BAR", "", "Time", $A$4,-$B899,$A$6,$A$10, "","False","T")</f>
        <v>44504</v>
      </c>
      <c r="E899" s="4" t="str">
        <f xml:space="preserve"> TEXT(RTD("cqg.rtd",,"StudyData", $A$2, "BAR", "", "Open", $A$4, -$B899, $A$6,$A$10,,$A$8,$A$12),$A$15)</f>
        <v>5179.25</v>
      </c>
      <c r="F899" s="4" t="str">
        <f xml:space="preserve"> TEXT(RTD("cqg.rtd",,"StudyData", $A$2, "BAR", "", "High", $A$4, -$B899, $A$6,$A$10,,$A$8,$A$12),$A$15)</f>
        <v>5204.00</v>
      </c>
      <c r="G899" s="4" t="str">
        <f xml:space="preserve"> TEXT(RTD("cqg.rtd",,"StudyData", $A$2, "BAR", "", "Low", $A$4, -$B899, $A$6,$A$10,,$A$8,$A$12),$A$15)</f>
        <v>5178.50</v>
      </c>
      <c r="H899" s="4" t="str">
        <f>TEXT(RTD("cqg.rtd",,"StudyData", $A$2, "BAR", "", "Close", $A$4, -$B899, $A$6,$A$10,,$A$8,$A$12),$A$15)</f>
        <v>5201.00</v>
      </c>
      <c r="I899" s="5">
        <f xml:space="preserve"> RTD("cqg.rtd",,"StudyData", $A$2, "Vol", "VolType=auto, CoCType=Contract", "Vol",$A$4, -$B899, $A$6,$A$10,,$A$8,$A$12)</f>
        <v>1169886</v>
      </c>
      <c r="J899" s="1">
        <f>RTD("cqg.rtd",,"StudyData","CSForm("&amp;$A$2&amp;",Trend1:="&amp;$N$2&amp;",Trend2:="&amp;$N$3&amp;",Trend3:="&amp;$N$4&amp;",Trend4:="&amp;$N$5&amp;",Trend5:="&amp;$N$6&amp;",Trend6:="&amp;$N$7&amp;",Trend7:="&amp;$N$8&amp;",Trend8:="&amp;$N$9&amp;",Range7:="&amp;$O$8&amp;",Range8:="&amp;$O$9&amp;",Range9:="&amp;$O$10&amp;",Range10:="&amp;$O$11&amp;",Range11:="&amp;$O$12&amp;",Range12:="&amp;$O$13&amp;")", "Bar", "", "Close",$A$4,-B899,,,,,"T")</f>
        <v>0</v>
      </c>
      <c r="K899" s="4" t="str">
        <f t="shared" ref="K899:K962" si="89">IF(J899=0,"",VLOOKUP(J899,$L$2:$M$16,2,FALSE))</f>
        <v/>
      </c>
      <c r="S899" s="4"/>
      <c r="W899" s="7">
        <f t="shared" si="85"/>
        <v>5179.25</v>
      </c>
      <c r="X899" s="7">
        <f t="shared" si="86"/>
        <v>5204</v>
      </c>
      <c r="Y899" s="7">
        <f t="shared" si="87"/>
        <v>5178.5</v>
      </c>
      <c r="Z899" s="7">
        <f t="shared" si="88"/>
        <v>5201</v>
      </c>
    </row>
    <row r="900" spans="2:26" x14ac:dyDescent="0.25">
      <c r="B900" s="2">
        <f t="shared" ref="B900:B963" si="90">B899+1</f>
        <v>898</v>
      </c>
      <c r="C900" s="3">
        <f xml:space="preserve"> RTD("cqg.rtd",,"StudyData", $A$2, "BAR", "", "Time", $A$4,-$B900,$A$6,$A$10, "","False","T")</f>
        <v>44503</v>
      </c>
      <c r="D900" s="15">
        <f xml:space="preserve"> RTD("cqg.rtd",,"StudyData", $A$2, "BAR", "", "Time", $A$4,-$B900,$A$6,$A$10, "","False","T")</f>
        <v>44503</v>
      </c>
      <c r="E900" s="4" t="str">
        <f xml:space="preserve"> TEXT(RTD("cqg.rtd",,"StudyData", $A$2, "BAR", "", "Open", $A$4, -$B900, $A$6,$A$10,,$A$8,$A$12),$A$15)</f>
        <v>5149.00</v>
      </c>
      <c r="F900" s="4" t="str">
        <f xml:space="preserve"> TEXT(RTD("cqg.rtd",,"StudyData", $A$2, "BAR", "", "High", $A$4, -$B900, $A$6,$A$10,,$A$8,$A$12),$A$15)</f>
        <v>5184.75</v>
      </c>
      <c r="G900" s="4" t="str">
        <f xml:space="preserve"> TEXT(RTD("cqg.rtd",,"StudyData", $A$2, "BAR", "", "Low", $A$4, -$B900, $A$6,$A$10,,$A$8,$A$12),$A$15)</f>
        <v>5140.75</v>
      </c>
      <c r="H900" s="4" t="str">
        <f>TEXT(RTD("cqg.rtd",,"StudyData", $A$2, "BAR", "", "Close", $A$4, -$B900, $A$6,$A$10,,$A$8,$A$12),$A$15)</f>
        <v>5180.00</v>
      </c>
      <c r="I900" s="5">
        <f xml:space="preserve"> RTD("cqg.rtd",,"StudyData", $A$2, "Vol", "VolType=auto, CoCType=Contract", "Vol",$A$4, -$B900, $A$6,$A$10,,$A$8,$A$12)</f>
        <v>1074650</v>
      </c>
      <c r="J900" s="1">
        <f>RTD("cqg.rtd",,"StudyData","CSForm("&amp;$A$2&amp;",Trend1:="&amp;$N$2&amp;",Trend2:="&amp;$N$3&amp;",Trend3:="&amp;$N$4&amp;",Trend4:="&amp;$N$5&amp;",Trend5:="&amp;$N$6&amp;",Trend6:="&amp;$N$7&amp;",Trend7:="&amp;$N$8&amp;",Trend8:="&amp;$N$9&amp;",Range7:="&amp;$O$8&amp;",Range8:="&amp;$O$9&amp;",Range9:="&amp;$O$10&amp;",Range10:="&amp;$O$11&amp;",Range11:="&amp;$O$12&amp;",Range12:="&amp;$O$13&amp;")", "Bar", "", "Close",$A$4,-B900,,,,,"T")</f>
        <v>0</v>
      </c>
      <c r="K900" s="4" t="str">
        <f t="shared" si="89"/>
        <v/>
      </c>
      <c r="S900" s="4"/>
      <c r="W900" s="7">
        <f t="shared" si="85"/>
        <v>5149</v>
      </c>
      <c r="X900" s="7">
        <f t="shared" si="86"/>
        <v>5184.75</v>
      </c>
      <c r="Y900" s="7">
        <f t="shared" si="87"/>
        <v>5140.75</v>
      </c>
      <c r="Z900" s="7">
        <f t="shared" si="88"/>
        <v>5180</v>
      </c>
    </row>
    <row r="901" spans="2:26" x14ac:dyDescent="0.25">
      <c r="B901" s="2">
        <f t="shared" si="90"/>
        <v>899</v>
      </c>
      <c r="C901" s="3">
        <f xml:space="preserve"> RTD("cqg.rtd",,"StudyData", $A$2, "BAR", "", "Time", $A$4,-$B901,$A$6,$A$10, "","False","T")</f>
        <v>44502</v>
      </c>
      <c r="D901" s="15">
        <f xml:space="preserve"> RTD("cqg.rtd",,"StudyData", $A$2, "BAR", "", "Time", $A$4,-$B901,$A$6,$A$10, "","False","T")</f>
        <v>44502</v>
      </c>
      <c r="E901" s="4" t="str">
        <f xml:space="preserve"> TEXT(RTD("cqg.rtd",,"StudyData", $A$2, "BAR", "", "Open", $A$4, -$B901, $A$6,$A$10,,$A$8,$A$12),$A$15)</f>
        <v>5133.50</v>
      </c>
      <c r="F901" s="4" t="str">
        <f xml:space="preserve"> TEXT(RTD("cqg.rtd",,"StudyData", $A$2, "BAR", "", "High", $A$4, -$B901, $A$6,$A$10,,$A$8,$A$12),$A$15)</f>
        <v>5154.75</v>
      </c>
      <c r="G901" s="4" t="str">
        <f xml:space="preserve"> TEXT(RTD("cqg.rtd",,"StudyData", $A$2, "BAR", "", "Low", $A$4, -$B901, $A$6,$A$10,,$A$8,$A$12),$A$15)</f>
        <v>5121.00</v>
      </c>
      <c r="H901" s="4" t="str">
        <f>TEXT(RTD("cqg.rtd",,"StudyData", $A$2, "BAR", "", "Close", $A$4, -$B901, $A$6,$A$10,,$A$8,$A$12),$A$15)</f>
        <v>5151.25</v>
      </c>
      <c r="I901" s="5">
        <f xml:space="preserve"> RTD("cqg.rtd",,"StudyData", $A$2, "Vol", "VolType=auto, CoCType=Contract", "Vol",$A$4, -$B901, $A$6,$A$10,,$A$8,$A$12)</f>
        <v>980833</v>
      </c>
      <c r="J901" s="1">
        <f>RTD("cqg.rtd",,"StudyData","CSForm("&amp;$A$2&amp;",Trend1:="&amp;$N$2&amp;",Trend2:="&amp;$N$3&amp;",Trend3:="&amp;$N$4&amp;",Trend4:="&amp;$N$5&amp;",Trend5:="&amp;$N$6&amp;",Trend6:="&amp;$N$7&amp;",Trend7:="&amp;$N$8&amp;",Trend8:="&amp;$N$9&amp;",Range7:="&amp;$O$8&amp;",Range8:="&amp;$O$9&amp;",Range9:="&amp;$O$10&amp;",Range10:="&amp;$O$11&amp;",Range11:="&amp;$O$12&amp;",Range12:="&amp;$O$13&amp;")", "Bar", "", "Close",$A$4,-B901,,,,,"T")</f>
        <v>0</v>
      </c>
      <c r="K901" s="4" t="str">
        <f t="shared" si="89"/>
        <v/>
      </c>
      <c r="S901" s="4"/>
      <c r="W901" s="7">
        <f t="shared" si="85"/>
        <v>5133.5</v>
      </c>
      <c r="X901" s="7">
        <f t="shared" si="86"/>
        <v>5154.75</v>
      </c>
      <c r="Y901" s="7">
        <f t="shared" si="87"/>
        <v>5121</v>
      </c>
      <c r="Z901" s="7">
        <f t="shared" si="88"/>
        <v>5151.25</v>
      </c>
    </row>
    <row r="902" spans="2:26" x14ac:dyDescent="0.25">
      <c r="B902" s="2">
        <f t="shared" si="90"/>
        <v>900</v>
      </c>
      <c r="C902" s="3">
        <f xml:space="preserve"> RTD("cqg.rtd",,"StudyData", $A$2, "BAR", "", "Time", $A$4,-$B902,$A$6,$A$10, "","False","T")</f>
        <v>44501</v>
      </c>
      <c r="D902" s="15">
        <f xml:space="preserve"> RTD("cqg.rtd",,"StudyData", $A$2, "BAR", "", "Time", $A$4,-$B902,$A$6,$A$10, "","False","T")</f>
        <v>44501</v>
      </c>
      <c r="E902" s="4" t="str">
        <f xml:space="preserve"> TEXT(RTD("cqg.rtd",,"StudyData", $A$2, "BAR", "", "Open", $A$4, -$B902, $A$6,$A$10,,$A$8,$A$12),$A$15)</f>
        <v>5135.75</v>
      </c>
      <c r="F902" s="4" t="str">
        <f xml:space="preserve"> TEXT(RTD("cqg.rtd",,"StudyData", $A$2, "BAR", "", "High", $A$4, -$B902, $A$6,$A$10,,$A$8,$A$12),$A$15)</f>
        <v>5147.25</v>
      </c>
      <c r="G902" s="4" t="str">
        <f xml:space="preserve"> TEXT(RTD("cqg.rtd",,"StudyData", $A$2, "BAR", "", "Low", $A$4, -$B902, $A$6,$A$10,,$A$8,$A$12),$A$15)</f>
        <v>5114.25</v>
      </c>
      <c r="H902" s="4" t="str">
        <f>TEXT(RTD("cqg.rtd",,"StudyData", $A$2, "BAR", "", "Close", $A$4, -$B902, $A$6,$A$10,,$A$8,$A$12),$A$15)</f>
        <v>5133.50</v>
      </c>
      <c r="I902" s="5">
        <f xml:space="preserve"> RTD("cqg.rtd",,"StudyData", $A$2, "Vol", "VolType=auto, CoCType=Contract", "Vol",$A$4, -$B902, $A$6,$A$10,,$A$8,$A$12)</f>
        <v>1071118</v>
      </c>
      <c r="J902" s="1">
        <f>RTD("cqg.rtd",,"StudyData","CSForm("&amp;$A$2&amp;",Trend1:="&amp;$N$2&amp;",Trend2:="&amp;$N$3&amp;",Trend3:="&amp;$N$4&amp;",Trend4:="&amp;$N$5&amp;",Trend5:="&amp;$N$6&amp;",Trend6:="&amp;$N$7&amp;",Trend7:="&amp;$N$8&amp;",Trend8:="&amp;$N$9&amp;",Range7:="&amp;$O$8&amp;",Range8:="&amp;$O$9&amp;",Range9:="&amp;$O$10&amp;",Range10:="&amp;$O$11&amp;",Range11:="&amp;$O$12&amp;",Range12:="&amp;$O$13&amp;")", "Bar", "", "Close",$A$4,-B902,,,,,"T")</f>
        <v>0</v>
      </c>
      <c r="K902" s="4" t="str">
        <f t="shared" si="89"/>
        <v/>
      </c>
      <c r="S902" s="4"/>
      <c r="W902" s="7">
        <f t="shared" si="85"/>
        <v>5135.75</v>
      </c>
      <c r="X902" s="7">
        <f t="shared" si="86"/>
        <v>5147.25</v>
      </c>
      <c r="Y902" s="7">
        <f t="shared" si="87"/>
        <v>5114.25</v>
      </c>
      <c r="Z902" s="7">
        <f t="shared" si="88"/>
        <v>5133.5</v>
      </c>
    </row>
    <row r="903" spans="2:26" x14ac:dyDescent="0.25">
      <c r="B903" s="2">
        <f t="shared" si="90"/>
        <v>901</v>
      </c>
      <c r="C903" s="3">
        <f xml:space="preserve"> RTD("cqg.rtd",,"StudyData", $A$2, "BAR", "", "Time", $A$4,-$B903,$A$6,$A$10, "","False","T")</f>
        <v>44498</v>
      </c>
      <c r="D903" s="15">
        <f xml:space="preserve"> RTD("cqg.rtd",,"StudyData", $A$2, "BAR", "", "Time", $A$4,-$B903,$A$6,$A$10, "","False","T")</f>
        <v>44498</v>
      </c>
      <c r="E903" s="4" t="str">
        <f xml:space="preserve"> TEXT(RTD("cqg.rtd",,"StudyData", $A$2, "BAR", "", "Open", $A$4, -$B903, $A$6,$A$10,,$A$8,$A$12),$A$15)</f>
        <v>5104.75</v>
      </c>
      <c r="F903" s="4" t="str">
        <f xml:space="preserve"> TEXT(RTD("cqg.rtd",,"StudyData", $A$2, "BAR", "", "High", $A$4, -$B903, $A$6,$A$10,,$A$8,$A$12),$A$15)</f>
        <v>5131.25</v>
      </c>
      <c r="G903" s="4" t="str">
        <f xml:space="preserve"> TEXT(RTD("cqg.rtd",,"StudyData", $A$2, "BAR", "", "Low", $A$4, -$B903, $A$6,$A$10,,$A$8,$A$12),$A$15)</f>
        <v>5087.00</v>
      </c>
      <c r="H903" s="4" t="str">
        <f>TEXT(RTD("cqg.rtd",,"StudyData", $A$2, "BAR", "", "Close", $A$4, -$B903, $A$6,$A$10,,$A$8,$A$12),$A$15)</f>
        <v>5124.75</v>
      </c>
      <c r="I903" s="5">
        <f xml:space="preserve"> RTD("cqg.rtd",,"StudyData", $A$2, "Vol", "VolType=auto, CoCType=Contract", "Vol",$A$4, -$B903, $A$6,$A$10,,$A$8,$A$12)</f>
        <v>1418280</v>
      </c>
      <c r="J903" s="1">
        <f>RTD("cqg.rtd",,"StudyData","CSForm("&amp;$A$2&amp;",Trend1:="&amp;$N$2&amp;",Trend2:="&amp;$N$3&amp;",Trend3:="&amp;$N$4&amp;",Trend4:="&amp;$N$5&amp;",Trend5:="&amp;$N$6&amp;",Trend6:="&amp;$N$7&amp;",Trend7:="&amp;$N$8&amp;",Trend8:="&amp;$N$9&amp;",Range7:="&amp;$O$8&amp;",Range8:="&amp;$O$9&amp;",Range9:="&amp;$O$10&amp;",Range10:="&amp;$O$11&amp;",Range11:="&amp;$O$12&amp;",Range12:="&amp;$O$13&amp;")", "Bar", "", "Close",$A$4,-B903,,,,,"T")</f>
        <v>0</v>
      </c>
      <c r="K903" s="4" t="str">
        <f t="shared" si="89"/>
        <v/>
      </c>
      <c r="S903" s="4"/>
      <c r="W903" s="7">
        <f t="shared" si="85"/>
        <v>5104.75</v>
      </c>
      <c r="X903" s="7">
        <f t="shared" si="86"/>
        <v>5131.25</v>
      </c>
      <c r="Y903" s="7">
        <f t="shared" si="87"/>
        <v>5087</v>
      </c>
      <c r="Z903" s="7">
        <f t="shared" si="88"/>
        <v>5124.75</v>
      </c>
    </row>
    <row r="904" spans="2:26" x14ac:dyDescent="0.25">
      <c r="B904" s="2">
        <f t="shared" si="90"/>
        <v>902</v>
      </c>
      <c r="C904" s="3">
        <f xml:space="preserve"> RTD("cqg.rtd",,"StudyData", $A$2, "BAR", "", "Time", $A$4,-$B904,$A$6,$A$10, "","False","T")</f>
        <v>44497</v>
      </c>
      <c r="D904" s="15">
        <f xml:space="preserve"> RTD("cqg.rtd",,"StudyData", $A$2, "BAR", "", "Time", $A$4,-$B904,$A$6,$A$10, "","False","T")</f>
        <v>44497</v>
      </c>
      <c r="E904" s="4" t="str">
        <f xml:space="preserve"> TEXT(RTD("cqg.rtd",,"StudyData", $A$2, "BAR", "", "Open", $A$4, -$B904, $A$6,$A$10,,$A$8,$A$12),$A$15)</f>
        <v>5076.50</v>
      </c>
      <c r="F904" s="4" t="str">
        <f xml:space="preserve"> TEXT(RTD("cqg.rtd",,"StudyData", $A$2, "BAR", "", "High", $A$4, -$B904, $A$6,$A$10,,$A$8,$A$12),$A$15)</f>
        <v>5117.50</v>
      </c>
      <c r="G904" s="4" t="str">
        <f xml:space="preserve"> TEXT(RTD("cqg.rtd",,"StudyData", $A$2, "BAR", "", "Low", $A$4, -$B904, $A$6,$A$10,,$A$8,$A$12),$A$15)</f>
        <v>5073.00</v>
      </c>
      <c r="H904" s="4" t="str">
        <f>TEXT(RTD("cqg.rtd",,"StudyData", $A$2, "BAR", "", "Close", $A$4, -$B904, $A$6,$A$10,,$A$8,$A$12),$A$15)</f>
        <v>5115.25</v>
      </c>
      <c r="I904" s="5">
        <f xml:space="preserve"> RTD("cqg.rtd",,"StudyData", $A$2, "Vol", "VolType=auto, CoCType=Contract", "Vol",$A$4, -$B904, $A$6,$A$10,,$A$8,$A$12)</f>
        <v>1195785</v>
      </c>
      <c r="J904" s="1">
        <f>RTD("cqg.rtd",,"StudyData","CSForm("&amp;$A$2&amp;",Trend1:="&amp;$N$2&amp;",Trend2:="&amp;$N$3&amp;",Trend3:="&amp;$N$4&amp;",Trend4:="&amp;$N$5&amp;",Trend5:="&amp;$N$6&amp;",Trend6:="&amp;$N$7&amp;",Trend7:="&amp;$N$8&amp;",Trend8:="&amp;$N$9&amp;",Range7:="&amp;$O$8&amp;",Range8:="&amp;$O$9&amp;",Range9:="&amp;$O$10&amp;",Range10:="&amp;$O$11&amp;",Range11:="&amp;$O$12&amp;",Range12:="&amp;$O$13&amp;")", "Bar", "", "Close",$A$4,-B904,,,,,"T")</f>
        <v>0</v>
      </c>
      <c r="K904" s="4" t="str">
        <f t="shared" si="89"/>
        <v/>
      </c>
      <c r="S904" s="4"/>
      <c r="W904" s="7">
        <f t="shared" si="85"/>
        <v>5076.5</v>
      </c>
      <c r="X904" s="7">
        <f t="shared" si="86"/>
        <v>5117.5</v>
      </c>
      <c r="Y904" s="7">
        <f t="shared" si="87"/>
        <v>5073</v>
      </c>
      <c r="Z904" s="7">
        <f t="shared" si="88"/>
        <v>5115.25</v>
      </c>
    </row>
    <row r="905" spans="2:26" x14ac:dyDescent="0.25">
      <c r="B905" s="2">
        <f t="shared" si="90"/>
        <v>903</v>
      </c>
      <c r="C905" s="3">
        <f xml:space="preserve"> RTD("cqg.rtd",,"StudyData", $A$2, "BAR", "", "Time", $A$4,-$B905,$A$6,$A$10, "","False","T")</f>
        <v>44496</v>
      </c>
      <c r="D905" s="15">
        <f xml:space="preserve"> RTD("cqg.rtd",,"StudyData", $A$2, "BAR", "", "Time", $A$4,-$B905,$A$6,$A$10, "","False","T")</f>
        <v>44496</v>
      </c>
      <c r="E905" s="4" t="str">
        <f xml:space="preserve"> TEXT(RTD("cqg.rtd",,"StudyData", $A$2, "BAR", "", "Open", $A$4, -$B905, $A$6,$A$10,,$A$8,$A$12),$A$15)</f>
        <v>5091.50</v>
      </c>
      <c r="F905" s="4" t="str">
        <f xml:space="preserve"> TEXT(RTD("cqg.rtd",,"StudyData", $A$2, "BAR", "", "High", $A$4, -$B905, $A$6,$A$10,,$A$8,$A$12),$A$15)</f>
        <v>5104.50</v>
      </c>
      <c r="G905" s="4" t="str">
        <f xml:space="preserve"> TEXT(RTD("cqg.rtd",,"StudyData", $A$2, "BAR", "", "Low", $A$4, -$B905, $A$6,$A$10,,$A$8,$A$12),$A$15)</f>
        <v>5071.50</v>
      </c>
      <c r="H905" s="4" t="str">
        <f>TEXT(RTD("cqg.rtd",,"StudyData", $A$2, "BAR", "", "Close", $A$4, -$B905, $A$6,$A$10,,$A$8,$A$12),$A$15)</f>
        <v>5072.25</v>
      </c>
      <c r="I905" s="5">
        <f xml:space="preserve"> RTD("cqg.rtd",,"StudyData", $A$2, "Vol", "VolType=auto, CoCType=Contract", "Vol",$A$4, -$B905, $A$6,$A$10,,$A$8,$A$12)</f>
        <v>1263181</v>
      </c>
      <c r="J905" s="1">
        <f>RTD("cqg.rtd",,"StudyData","CSForm("&amp;$A$2&amp;",Trend1:="&amp;$N$2&amp;",Trend2:="&amp;$N$3&amp;",Trend3:="&amp;$N$4&amp;",Trend4:="&amp;$N$5&amp;",Trend5:="&amp;$N$6&amp;",Trend6:="&amp;$N$7&amp;",Trend7:="&amp;$N$8&amp;",Trend8:="&amp;$N$9&amp;",Range7:="&amp;$O$8&amp;",Range8:="&amp;$O$9&amp;",Range9:="&amp;$O$10&amp;",Range10:="&amp;$O$11&amp;",Range11:="&amp;$O$12&amp;",Range12:="&amp;$O$13&amp;")", "Bar", "", "Close",$A$4,-B905,,,,,"T")</f>
        <v>0</v>
      </c>
      <c r="K905" s="4" t="str">
        <f t="shared" si="89"/>
        <v/>
      </c>
      <c r="S905" s="4"/>
      <c r="W905" s="7">
        <f t="shared" si="85"/>
        <v>5091.5</v>
      </c>
      <c r="X905" s="7">
        <f t="shared" si="86"/>
        <v>5104.5</v>
      </c>
      <c r="Y905" s="7">
        <f t="shared" si="87"/>
        <v>5071.5</v>
      </c>
      <c r="Z905" s="7">
        <f t="shared" si="88"/>
        <v>5072.25</v>
      </c>
    </row>
    <row r="906" spans="2:26" x14ac:dyDescent="0.25">
      <c r="B906" s="2">
        <f t="shared" si="90"/>
        <v>904</v>
      </c>
      <c r="C906" s="3">
        <f xml:space="preserve"> RTD("cqg.rtd",,"StudyData", $A$2, "BAR", "", "Time", $A$4,-$B906,$A$6,$A$10, "","False","T")</f>
        <v>44495</v>
      </c>
      <c r="D906" s="15">
        <f xml:space="preserve"> RTD("cqg.rtd",,"StudyData", $A$2, "BAR", "", "Time", $A$4,-$B906,$A$6,$A$10, "","False","T")</f>
        <v>44495</v>
      </c>
      <c r="E906" s="4" t="str">
        <f xml:space="preserve"> TEXT(RTD("cqg.rtd",,"StudyData", $A$2, "BAR", "", "Open", $A$4, -$B906, $A$6,$A$10,,$A$8,$A$12),$A$15)</f>
        <v>5092.50</v>
      </c>
      <c r="F906" s="4" t="str">
        <f xml:space="preserve"> TEXT(RTD("cqg.rtd",,"StudyData", $A$2, "BAR", "", "High", $A$4, -$B906, $A$6,$A$10,,$A$8,$A$12),$A$15)</f>
        <v>5117.75</v>
      </c>
      <c r="G906" s="4" t="str">
        <f xml:space="preserve"> TEXT(RTD("cqg.rtd",,"StudyData", $A$2, "BAR", "", "Low", $A$4, -$B906, $A$6,$A$10,,$A$8,$A$12),$A$15)</f>
        <v>5088.50</v>
      </c>
      <c r="H906" s="4" t="str">
        <f>TEXT(RTD("cqg.rtd",,"StudyData", $A$2, "BAR", "", "Close", $A$4, -$B906, $A$6,$A$10,,$A$8,$A$12),$A$15)</f>
        <v>5093.00</v>
      </c>
      <c r="I906" s="5">
        <f xml:space="preserve"> RTD("cqg.rtd",,"StudyData", $A$2, "Vol", "VolType=auto, CoCType=Contract", "Vol",$A$4, -$B906, $A$6,$A$10,,$A$8,$A$12)</f>
        <v>1257346</v>
      </c>
      <c r="J906" s="1">
        <f>RTD("cqg.rtd",,"StudyData","CSForm("&amp;$A$2&amp;",Trend1:="&amp;$N$2&amp;",Trend2:="&amp;$N$3&amp;",Trend3:="&amp;$N$4&amp;",Trend4:="&amp;$N$5&amp;",Trend5:="&amp;$N$6&amp;",Trend6:="&amp;$N$7&amp;",Trend7:="&amp;$N$8&amp;",Trend8:="&amp;$N$9&amp;",Range7:="&amp;$O$8&amp;",Range8:="&amp;$O$9&amp;",Range9:="&amp;$O$10&amp;",Range10:="&amp;$O$11&amp;",Range11:="&amp;$O$12&amp;",Range12:="&amp;$O$13&amp;")", "Bar", "", "Close",$A$4,-B906,,,,,"T")</f>
        <v>0</v>
      </c>
      <c r="K906" s="4" t="str">
        <f t="shared" si="89"/>
        <v/>
      </c>
      <c r="S906" s="4"/>
      <c r="W906" s="7">
        <f t="shared" si="85"/>
        <v>5092.5</v>
      </c>
      <c r="X906" s="7">
        <f t="shared" si="86"/>
        <v>5117.75</v>
      </c>
      <c r="Y906" s="7">
        <f t="shared" si="87"/>
        <v>5088.5</v>
      </c>
      <c r="Z906" s="7">
        <f t="shared" si="88"/>
        <v>5093</v>
      </c>
    </row>
    <row r="907" spans="2:26" x14ac:dyDescent="0.25">
      <c r="B907" s="2">
        <f t="shared" si="90"/>
        <v>905</v>
      </c>
      <c r="C907" s="3">
        <f xml:space="preserve"> RTD("cqg.rtd",,"StudyData", $A$2, "BAR", "", "Time", $A$4,-$B907,$A$6,$A$10, "","False","T")</f>
        <v>44494</v>
      </c>
      <c r="D907" s="15">
        <f xml:space="preserve"> RTD("cqg.rtd",,"StudyData", $A$2, "BAR", "", "Time", $A$4,-$B907,$A$6,$A$10, "","False","T")</f>
        <v>44494</v>
      </c>
      <c r="E907" s="4" t="str">
        <f xml:space="preserve"> TEXT(RTD("cqg.rtd",,"StudyData", $A$2, "BAR", "", "Open", $A$4, -$B907, $A$6,$A$10,,$A$8,$A$12),$A$15)</f>
        <v>5056.50</v>
      </c>
      <c r="F907" s="4" t="str">
        <f xml:space="preserve"> TEXT(RTD("cqg.rtd",,"StudyData", $A$2, "BAR", "", "High", $A$4, -$B907, $A$6,$A$10,,$A$8,$A$12),$A$15)</f>
        <v>5094.00</v>
      </c>
      <c r="G907" s="4" t="str">
        <f xml:space="preserve"> TEXT(RTD("cqg.rtd",,"StudyData", $A$2, "BAR", "", "Low", $A$4, -$B907, $A$6,$A$10,,$A$8,$A$12),$A$15)</f>
        <v>5050.25</v>
      </c>
      <c r="H907" s="4" t="str">
        <f>TEXT(RTD("cqg.rtd",,"StudyData", $A$2, "BAR", "", "Close", $A$4, -$B907, $A$6,$A$10,,$A$8,$A$12),$A$15)</f>
        <v>5085.75</v>
      </c>
      <c r="I907" s="5">
        <f xml:space="preserve"> RTD("cqg.rtd",,"StudyData", $A$2, "Vol", "VolType=auto, CoCType=Contract", "Vol",$A$4, -$B907, $A$6,$A$10,,$A$8,$A$12)</f>
        <v>1031431</v>
      </c>
      <c r="J907" s="1">
        <f>RTD("cqg.rtd",,"StudyData","CSForm("&amp;$A$2&amp;",Trend1:="&amp;$N$2&amp;",Trend2:="&amp;$N$3&amp;",Trend3:="&amp;$N$4&amp;",Trend4:="&amp;$N$5&amp;",Trend5:="&amp;$N$6&amp;",Trend6:="&amp;$N$7&amp;",Trend7:="&amp;$N$8&amp;",Trend8:="&amp;$N$9&amp;",Range7:="&amp;$O$8&amp;",Range8:="&amp;$O$9&amp;",Range9:="&amp;$O$10&amp;",Range10:="&amp;$O$11&amp;",Range11:="&amp;$O$12&amp;",Range12:="&amp;$O$13&amp;")", "Bar", "", "Close",$A$4,-B907,,,,,"T")</f>
        <v>0</v>
      </c>
      <c r="K907" s="4" t="str">
        <f t="shared" si="89"/>
        <v/>
      </c>
      <c r="S907" s="4"/>
      <c r="W907" s="7">
        <f t="shared" ref="W907:W970" si="91">E907*1</f>
        <v>5056.5</v>
      </c>
      <c r="X907" s="7">
        <f t="shared" ref="X907:X970" si="92">F907*1</f>
        <v>5094</v>
      </c>
      <c r="Y907" s="7">
        <f t="shared" ref="Y907:Y970" si="93">G907*1</f>
        <v>5050.25</v>
      </c>
      <c r="Z907" s="7">
        <f t="shared" ref="Z907:Z970" si="94">H907*1</f>
        <v>5085.75</v>
      </c>
    </row>
    <row r="908" spans="2:26" x14ac:dyDescent="0.25">
      <c r="B908" s="2">
        <f t="shared" si="90"/>
        <v>906</v>
      </c>
      <c r="C908" s="3">
        <f xml:space="preserve"> RTD("cqg.rtd",,"StudyData", $A$2, "BAR", "", "Time", $A$4,-$B908,$A$6,$A$10, "","False","T")</f>
        <v>44491</v>
      </c>
      <c r="D908" s="15">
        <f xml:space="preserve"> RTD("cqg.rtd",,"StudyData", $A$2, "BAR", "", "Time", $A$4,-$B908,$A$6,$A$10, "","False","T")</f>
        <v>44491</v>
      </c>
      <c r="E908" s="4" t="str">
        <f xml:space="preserve"> TEXT(RTD("cqg.rtd",,"StudyData", $A$2, "BAR", "", "Open", $A$4, -$B908, $A$6,$A$10,,$A$8,$A$12),$A$15)</f>
        <v>5057.75</v>
      </c>
      <c r="F908" s="4" t="str">
        <f xml:space="preserve"> TEXT(RTD("cqg.rtd",,"StudyData", $A$2, "BAR", "", "High", $A$4, -$B908, $A$6,$A$10,,$A$8,$A$12),$A$15)</f>
        <v>5079.25</v>
      </c>
      <c r="G908" s="4" t="str">
        <f xml:space="preserve"> TEXT(RTD("cqg.rtd",,"StudyData", $A$2, "BAR", "", "Low", $A$4, -$B908, $A$6,$A$10,,$A$8,$A$12),$A$15)</f>
        <v>5043.00</v>
      </c>
      <c r="H908" s="4" t="str">
        <f>TEXT(RTD("cqg.rtd",,"StudyData", $A$2, "BAR", "", "Close", $A$4, -$B908, $A$6,$A$10,,$A$8,$A$12),$A$15)</f>
        <v>5064.25</v>
      </c>
      <c r="I908" s="5">
        <f xml:space="preserve"> RTD("cqg.rtd",,"StudyData", $A$2, "Vol", "VolType=auto, CoCType=Contract", "Vol",$A$4, -$B908, $A$6,$A$10,,$A$8,$A$12)</f>
        <v>1315668</v>
      </c>
      <c r="J908" s="1">
        <f>RTD("cqg.rtd",,"StudyData","CSForm("&amp;$A$2&amp;",Trend1:="&amp;$N$2&amp;",Trend2:="&amp;$N$3&amp;",Trend3:="&amp;$N$4&amp;",Trend4:="&amp;$N$5&amp;",Trend5:="&amp;$N$6&amp;",Trend6:="&amp;$N$7&amp;",Trend7:="&amp;$N$8&amp;",Trend8:="&amp;$N$9&amp;",Range7:="&amp;$O$8&amp;",Range8:="&amp;$O$9&amp;",Range9:="&amp;$O$10&amp;",Range10:="&amp;$O$11&amp;",Range11:="&amp;$O$12&amp;",Range12:="&amp;$O$13&amp;")", "Bar", "", "Close",$A$4,-B908,,,,,"T")</f>
        <v>0</v>
      </c>
      <c r="K908" s="4" t="str">
        <f t="shared" si="89"/>
        <v/>
      </c>
      <c r="S908" s="4"/>
      <c r="W908" s="7">
        <f t="shared" si="91"/>
        <v>5057.75</v>
      </c>
      <c r="X908" s="7">
        <f t="shared" si="92"/>
        <v>5079.25</v>
      </c>
      <c r="Y908" s="7">
        <f t="shared" si="93"/>
        <v>5043</v>
      </c>
      <c r="Z908" s="7">
        <f t="shared" si="94"/>
        <v>5064.25</v>
      </c>
    </row>
    <row r="909" spans="2:26" x14ac:dyDescent="0.25">
      <c r="B909" s="2">
        <f t="shared" si="90"/>
        <v>907</v>
      </c>
      <c r="C909" s="3">
        <f xml:space="preserve"> RTD("cqg.rtd",,"StudyData", $A$2, "BAR", "", "Time", $A$4,-$B909,$A$6,$A$10, "","False","T")</f>
        <v>44490</v>
      </c>
      <c r="D909" s="15">
        <f xml:space="preserve"> RTD("cqg.rtd",,"StudyData", $A$2, "BAR", "", "Time", $A$4,-$B909,$A$6,$A$10, "","False","T")</f>
        <v>44490</v>
      </c>
      <c r="E909" s="4" t="str">
        <f xml:space="preserve"> TEXT(RTD("cqg.rtd",,"StudyData", $A$2, "BAR", "", "Open", $A$4, -$B909, $A$6,$A$10,,$A$8,$A$12),$A$15)</f>
        <v>5052.75</v>
      </c>
      <c r="F909" s="4" t="str">
        <f xml:space="preserve"> TEXT(RTD("cqg.rtd",,"StudyData", $A$2, "BAR", "", "High", $A$4, -$B909, $A$6,$A$10,,$A$8,$A$12),$A$15)</f>
        <v>5071.00</v>
      </c>
      <c r="G909" s="4" t="str">
        <f xml:space="preserve"> TEXT(RTD("cqg.rtd",,"StudyData", $A$2, "BAR", "", "Low", $A$4, -$B909, $A$6,$A$10,,$A$8,$A$12),$A$15)</f>
        <v>5038.00</v>
      </c>
      <c r="H909" s="4" t="str">
        <f>TEXT(RTD("cqg.rtd",,"StudyData", $A$2, "BAR", "", "Close", $A$4, -$B909, $A$6,$A$10,,$A$8,$A$12),$A$15)</f>
        <v>5069.50</v>
      </c>
      <c r="I909" s="5">
        <f xml:space="preserve"> RTD("cqg.rtd",,"StudyData", $A$2, "Vol", "VolType=auto, CoCType=Contract", "Vol",$A$4, -$B909, $A$6,$A$10,,$A$8,$A$12)</f>
        <v>938565</v>
      </c>
      <c r="J909" s="1">
        <f>RTD("cqg.rtd",,"StudyData","CSForm("&amp;$A$2&amp;",Trend1:="&amp;$N$2&amp;",Trend2:="&amp;$N$3&amp;",Trend3:="&amp;$N$4&amp;",Trend4:="&amp;$N$5&amp;",Trend5:="&amp;$N$6&amp;",Trend6:="&amp;$N$7&amp;",Trend7:="&amp;$N$8&amp;",Trend8:="&amp;$N$9&amp;",Range7:="&amp;$O$8&amp;",Range8:="&amp;$O$9&amp;",Range9:="&amp;$O$10&amp;",Range10:="&amp;$O$11&amp;",Range11:="&amp;$O$12&amp;",Range12:="&amp;$O$13&amp;")", "Bar", "", "Close",$A$4,-B909,,,,,"T")</f>
        <v>0</v>
      </c>
      <c r="K909" s="4" t="str">
        <f t="shared" si="89"/>
        <v/>
      </c>
      <c r="S909" s="4"/>
      <c r="W909" s="7">
        <f t="shared" si="91"/>
        <v>5052.75</v>
      </c>
      <c r="X909" s="7">
        <f t="shared" si="92"/>
        <v>5071</v>
      </c>
      <c r="Y909" s="7">
        <f t="shared" si="93"/>
        <v>5038</v>
      </c>
      <c r="Z909" s="7">
        <f t="shared" si="94"/>
        <v>5069.5</v>
      </c>
    </row>
    <row r="910" spans="2:26" x14ac:dyDescent="0.25">
      <c r="B910" s="2">
        <f t="shared" si="90"/>
        <v>908</v>
      </c>
      <c r="C910" s="3">
        <f xml:space="preserve"> RTD("cqg.rtd",,"StudyData", $A$2, "BAR", "", "Time", $A$4,-$B910,$A$6,$A$10, "","False","T")</f>
        <v>44489</v>
      </c>
      <c r="D910" s="15">
        <f xml:space="preserve"> RTD("cqg.rtd",,"StudyData", $A$2, "BAR", "", "Time", $A$4,-$B910,$A$6,$A$10, "","False","T")</f>
        <v>44489</v>
      </c>
      <c r="E910" s="4" t="str">
        <f xml:space="preserve"> TEXT(RTD("cqg.rtd",,"StudyData", $A$2, "BAR", "", "Open", $A$4, -$B910, $A$6,$A$10,,$A$8,$A$12),$A$15)</f>
        <v>5043.75</v>
      </c>
      <c r="F910" s="4" t="str">
        <f xml:space="preserve"> TEXT(RTD("cqg.rtd",,"StudyData", $A$2, "BAR", "", "High", $A$4, -$B910, $A$6,$A$10,,$A$8,$A$12),$A$15)</f>
        <v>5060.00</v>
      </c>
      <c r="G910" s="4" t="str">
        <f xml:space="preserve"> TEXT(RTD("cqg.rtd",,"StudyData", $A$2, "BAR", "", "Low", $A$4, -$B910, $A$6,$A$10,,$A$8,$A$12),$A$15)</f>
        <v>5031.75</v>
      </c>
      <c r="H910" s="4" t="str">
        <f>TEXT(RTD("cqg.rtd",,"StudyData", $A$2, "BAR", "", "Close", $A$4, -$B910, $A$6,$A$10,,$A$8,$A$12),$A$15)</f>
        <v>5055.75</v>
      </c>
      <c r="I910" s="5">
        <f xml:space="preserve"> RTD("cqg.rtd",,"StudyData", $A$2, "Vol", "VolType=auto, CoCType=Contract", "Vol",$A$4, -$B910, $A$6,$A$10,,$A$8,$A$12)</f>
        <v>1006857</v>
      </c>
      <c r="J910" s="1">
        <f>RTD("cqg.rtd",,"StudyData","CSForm("&amp;$A$2&amp;",Trend1:="&amp;$N$2&amp;",Trend2:="&amp;$N$3&amp;",Trend3:="&amp;$N$4&amp;",Trend4:="&amp;$N$5&amp;",Trend5:="&amp;$N$6&amp;",Trend6:="&amp;$N$7&amp;",Trend7:="&amp;$N$8&amp;",Trend8:="&amp;$N$9&amp;",Range7:="&amp;$O$8&amp;",Range8:="&amp;$O$9&amp;",Range9:="&amp;$O$10&amp;",Range10:="&amp;$O$11&amp;",Range11:="&amp;$O$12&amp;",Range12:="&amp;$O$13&amp;")", "Bar", "", "Close",$A$4,-B910,,,,,"T")</f>
        <v>0</v>
      </c>
      <c r="K910" s="4" t="str">
        <f t="shared" si="89"/>
        <v/>
      </c>
      <c r="S910" s="4"/>
      <c r="W910" s="7">
        <f t="shared" si="91"/>
        <v>5043.75</v>
      </c>
      <c r="X910" s="7">
        <f t="shared" si="92"/>
        <v>5060</v>
      </c>
      <c r="Y910" s="7">
        <f t="shared" si="93"/>
        <v>5031.75</v>
      </c>
      <c r="Z910" s="7">
        <f t="shared" si="94"/>
        <v>5055.75</v>
      </c>
    </row>
    <row r="911" spans="2:26" x14ac:dyDescent="0.25">
      <c r="B911" s="2">
        <f t="shared" si="90"/>
        <v>909</v>
      </c>
      <c r="C911" s="3">
        <f xml:space="preserve"> RTD("cqg.rtd",,"StudyData", $A$2, "BAR", "", "Time", $A$4,-$B911,$A$6,$A$10, "","False","T")</f>
        <v>44488</v>
      </c>
      <c r="D911" s="15">
        <f xml:space="preserve"> RTD("cqg.rtd",,"StudyData", $A$2, "BAR", "", "Time", $A$4,-$B911,$A$6,$A$10, "","False","T")</f>
        <v>44488</v>
      </c>
      <c r="E911" s="4" t="str">
        <f xml:space="preserve"> TEXT(RTD("cqg.rtd",,"StudyData", $A$2, "BAR", "", "Open", $A$4, -$B911, $A$6,$A$10,,$A$8,$A$12),$A$15)</f>
        <v>5003.50</v>
      </c>
      <c r="F911" s="4" t="str">
        <f xml:space="preserve"> TEXT(RTD("cqg.rtd",,"StudyData", $A$2, "BAR", "", "High", $A$4, -$B911, $A$6,$A$10,,$A$8,$A$12),$A$15)</f>
        <v>5045.25</v>
      </c>
      <c r="G911" s="4" t="str">
        <f xml:space="preserve"> TEXT(RTD("cqg.rtd",,"StudyData", $A$2, "BAR", "", "Low", $A$4, -$B911, $A$6,$A$10,,$A$8,$A$12),$A$15)</f>
        <v>4999.50</v>
      </c>
      <c r="H911" s="4" t="str">
        <f>TEXT(RTD("cqg.rtd",,"StudyData", $A$2, "BAR", "", "Close", $A$4, -$B911, $A$6,$A$10,,$A$8,$A$12),$A$15)</f>
        <v>5039.00</v>
      </c>
      <c r="I911" s="5">
        <f xml:space="preserve"> RTD("cqg.rtd",,"StudyData", $A$2, "Vol", "VolType=auto, CoCType=Contract", "Vol",$A$4, -$B911, $A$6,$A$10,,$A$8,$A$12)</f>
        <v>1018177</v>
      </c>
      <c r="J911" s="1">
        <f>RTD("cqg.rtd",,"StudyData","CSForm("&amp;$A$2&amp;",Trend1:="&amp;$N$2&amp;",Trend2:="&amp;$N$3&amp;",Trend3:="&amp;$N$4&amp;",Trend4:="&amp;$N$5&amp;",Trend5:="&amp;$N$6&amp;",Trend6:="&amp;$N$7&amp;",Trend7:="&amp;$N$8&amp;",Trend8:="&amp;$N$9&amp;",Range7:="&amp;$O$8&amp;",Range8:="&amp;$O$9&amp;",Range9:="&amp;$O$10&amp;",Range10:="&amp;$O$11&amp;",Range11:="&amp;$O$12&amp;",Range12:="&amp;$O$13&amp;")", "Bar", "", "Close",$A$4,-B911,,,,,"T")</f>
        <v>0</v>
      </c>
      <c r="K911" s="4" t="str">
        <f t="shared" si="89"/>
        <v/>
      </c>
      <c r="S911" s="4"/>
      <c r="W911" s="7">
        <f t="shared" si="91"/>
        <v>5003.5</v>
      </c>
      <c r="X911" s="7">
        <f t="shared" si="92"/>
        <v>5045.25</v>
      </c>
      <c r="Y911" s="7">
        <f t="shared" si="93"/>
        <v>4999.5</v>
      </c>
      <c r="Z911" s="7">
        <f t="shared" si="94"/>
        <v>5039</v>
      </c>
    </row>
    <row r="912" spans="2:26" x14ac:dyDescent="0.25">
      <c r="B912" s="2">
        <f t="shared" si="90"/>
        <v>910</v>
      </c>
      <c r="C912" s="3">
        <f xml:space="preserve"> RTD("cqg.rtd",,"StudyData", $A$2, "BAR", "", "Time", $A$4,-$B912,$A$6,$A$10, "","False","T")</f>
        <v>44487</v>
      </c>
      <c r="D912" s="15">
        <f xml:space="preserve"> RTD("cqg.rtd",,"StudyData", $A$2, "BAR", "", "Time", $A$4,-$B912,$A$6,$A$10, "","False","T")</f>
        <v>44487</v>
      </c>
      <c r="E912" s="4" t="str">
        <f xml:space="preserve"> TEXT(RTD("cqg.rtd",,"StudyData", $A$2, "BAR", "", "Open", $A$4, -$B912, $A$6,$A$10,,$A$8,$A$12),$A$15)</f>
        <v>4993.25</v>
      </c>
      <c r="F912" s="4" t="str">
        <f xml:space="preserve"> TEXT(RTD("cqg.rtd",,"StudyData", $A$2, "BAR", "", "High", $A$4, -$B912, $A$6,$A$10,,$A$8,$A$12),$A$15)</f>
        <v>5007.50</v>
      </c>
      <c r="G912" s="4" t="str">
        <f xml:space="preserve"> TEXT(RTD("cqg.rtd",,"StudyData", $A$2, "BAR", "", "Low", $A$4, -$B912, $A$6,$A$10,,$A$8,$A$12),$A$15)</f>
        <v>4964.00</v>
      </c>
      <c r="H912" s="4" t="str">
        <f>TEXT(RTD("cqg.rtd",,"StudyData", $A$2, "BAR", "", "Close", $A$4, -$B912, $A$6,$A$10,,$A$8,$A$12),$A$15)</f>
        <v>5005.25</v>
      </c>
      <c r="I912" s="5">
        <f xml:space="preserve"> RTD("cqg.rtd",,"StudyData", $A$2, "Vol", "VolType=auto, CoCType=Contract", "Vol",$A$4, -$B912, $A$6,$A$10,,$A$8,$A$12)</f>
        <v>1095216</v>
      </c>
      <c r="J912" s="1">
        <f>RTD("cqg.rtd",,"StudyData","CSForm("&amp;$A$2&amp;",Trend1:="&amp;$N$2&amp;",Trend2:="&amp;$N$3&amp;",Trend3:="&amp;$N$4&amp;",Trend4:="&amp;$N$5&amp;",Trend5:="&amp;$N$6&amp;",Trend6:="&amp;$N$7&amp;",Trend7:="&amp;$N$8&amp;",Trend8:="&amp;$N$9&amp;",Range7:="&amp;$O$8&amp;",Range8:="&amp;$O$9&amp;",Range9:="&amp;$O$10&amp;",Range10:="&amp;$O$11&amp;",Range11:="&amp;$O$12&amp;",Range12:="&amp;$O$13&amp;")", "Bar", "", "Close",$A$4,-B912,,,,,"T")</f>
        <v>4</v>
      </c>
      <c r="K912" s="4" t="str">
        <f t="shared" si="89"/>
        <v>Hanging Man (HM)</v>
      </c>
      <c r="S912" s="4"/>
      <c r="W912" s="7">
        <f t="shared" si="91"/>
        <v>4993.25</v>
      </c>
      <c r="X912" s="7">
        <f t="shared" si="92"/>
        <v>5007.5</v>
      </c>
      <c r="Y912" s="7">
        <f t="shared" si="93"/>
        <v>4964</v>
      </c>
      <c r="Z912" s="7">
        <f t="shared" si="94"/>
        <v>5005.25</v>
      </c>
    </row>
    <row r="913" spans="2:26" x14ac:dyDescent="0.25">
      <c r="B913" s="2">
        <f t="shared" si="90"/>
        <v>911</v>
      </c>
      <c r="C913" s="3">
        <f xml:space="preserve"> RTD("cqg.rtd",,"StudyData", $A$2, "BAR", "", "Time", $A$4,-$B913,$A$6,$A$10, "","False","T")</f>
        <v>44484</v>
      </c>
      <c r="D913" s="15">
        <f xml:space="preserve"> RTD("cqg.rtd",,"StudyData", $A$2, "BAR", "", "Time", $A$4,-$B913,$A$6,$A$10, "","False","T")</f>
        <v>44484</v>
      </c>
      <c r="E913" s="4" t="str">
        <f xml:space="preserve"> TEXT(RTD("cqg.rtd",,"StudyData", $A$2, "BAR", "", "Open", $A$4, -$B913, $A$6,$A$10,,$A$8,$A$12),$A$15)</f>
        <v>4960.75</v>
      </c>
      <c r="F913" s="4" t="str">
        <f xml:space="preserve"> TEXT(RTD("cqg.rtd",,"StudyData", $A$2, "BAR", "", "High", $A$4, -$B913, $A$6,$A$10,,$A$8,$A$12),$A$15)</f>
        <v>4995.25</v>
      </c>
      <c r="G913" s="4" t="str">
        <f xml:space="preserve"> TEXT(RTD("cqg.rtd",,"StudyData", $A$2, "BAR", "", "Low", $A$4, -$B913, $A$6,$A$10,,$A$8,$A$12),$A$15)</f>
        <v>4954.00</v>
      </c>
      <c r="H913" s="4" t="str">
        <f>TEXT(RTD("cqg.rtd",,"StudyData", $A$2, "BAR", "", "Close", $A$4, -$B913, $A$6,$A$10,,$A$8,$A$12),$A$15)</f>
        <v>4990.25</v>
      </c>
      <c r="I913" s="5">
        <f xml:space="preserve"> RTD("cqg.rtd",,"StudyData", $A$2, "Vol", "VolType=auto, CoCType=Contract", "Vol",$A$4, -$B913, $A$6,$A$10,,$A$8,$A$12)</f>
        <v>1185108</v>
      </c>
      <c r="J913" s="1">
        <f>RTD("cqg.rtd",,"StudyData","CSForm("&amp;$A$2&amp;",Trend1:="&amp;$N$2&amp;",Trend2:="&amp;$N$3&amp;",Trend3:="&amp;$N$4&amp;",Trend4:="&amp;$N$5&amp;",Trend5:="&amp;$N$6&amp;",Trend6:="&amp;$N$7&amp;",Trend7:="&amp;$N$8&amp;",Trend8:="&amp;$N$9&amp;",Range7:="&amp;$O$8&amp;",Range8:="&amp;$O$9&amp;",Range9:="&amp;$O$10&amp;",Range10:="&amp;$O$11&amp;",Range11:="&amp;$O$12&amp;",Range12:="&amp;$O$13&amp;")", "Bar", "", "Close",$A$4,-B913,,,,,"T")</f>
        <v>0</v>
      </c>
      <c r="K913" s="4" t="str">
        <f t="shared" si="89"/>
        <v/>
      </c>
      <c r="S913" s="4"/>
      <c r="W913" s="7">
        <f t="shared" si="91"/>
        <v>4960.75</v>
      </c>
      <c r="X913" s="7">
        <f t="shared" si="92"/>
        <v>4995.25</v>
      </c>
      <c r="Y913" s="7">
        <f t="shared" si="93"/>
        <v>4954</v>
      </c>
      <c r="Z913" s="7">
        <f t="shared" si="94"/>
        <v>4990.25</v>
      </c>
    </row>
    <row r="914" spans="2:26" x14ac:dyDescent="0.25">
      <c r="B914" s="2">
        <f t="shared" si="90"/>
        <v>912</v>
      </c>
      <c r="C914" s="3">
        <f xml:space="preserve"> RTD("cqg.rtd",,"StudyData", $A$2, "BAR", "", "Time", $A$4,-$B914,$A$6,$A$10, "","False","T")</f>
        <v>44483</v>
      </c>
      <c r="D914" s="15">
        <f xml:space="preserve"> RTD("cqg.rtd",,"StudyData", $A$2, "BAR", "", "Time", $A$4,-$B914,$A$6,$A$10, "","False","T")</f>
        <v>44483</v>
      </c>
      <c r="E914" s="4" t="str">
        <f xml:space="preserve"> TEXT(RTD("cqg.rtd",,"StudyData", $A$2, "BAR", "", "Open", $A$4, -$B914, $A$6,$A$10,,$A$8,$A$12),$A$15)</f>
        <v>4882.50</v>
      </c>
      <c r="F914" s="4" t="str">
        <f xml:space="preserve"> TEXT(RTD("cqg.rtd",,"StudyData", $A$2, "BAR", "", "High", $A$4, -$B914, $A$6,$A$10,,$A$8,$A$12),$A$15)</f>
        <v>4965.00</v>
      </c>
      <c r="G914" s="4" t="str">
        <f xml:space="preserve"> TEXT(RTD("cqg.rtd",,"StudyData", $A$2, "BAR", "", "Low", $A$4, -$B914, $A$6,$A$10,,$A$8,$A$12),$A$15)</f>
        <v>4881.75</v>
      </c>
      <c r="H914" s="4" t="str">
        <f>TEXT(RTD("cqg.rtd",,"StudyData", $A$2, "BAR", "", "Close", $A$4, -$B914, $A$6,$A$10,,$A$8,$A$12),$A$15)</f>
        <v>4956.75</v>
      </c>
      <c r="I914" s="5">
        <f xml:space="preserve"> RTD("cqg.rtd",,"StudyData", $A$2, "Vol", "VolType=auto, CoCType=Contract", "Vol",$A$4, -$B914, $A$6,$A$10,,$A$8,$A$12)</f>
        <v>1264458</v>
      </c>
      <c r="J914" s="1">
        <f>RTD("cqg.rtd",,"StudyData","CSForm("&amp;$A$2&amp;",Trend1:="&amp;$N$2&amp;",Trend2:="&amp;$N$3&amp;",Trend3:="&amp;$N$4&amp;",Trend4:="&amp;$N$5&amp;",Trend5:="&amp;$N$6&amp;",Trend6:="&amp;$N$7&amp;",Trend7:="&amp;$N$8&amp;",Trend8:="&amp;$N$9&amp;",Range7:="&amp;$O$8&amp;",Range8:="&amp;$O$9&amp;",Range9:="&amp;$O$10&amp;",Range10:="&amp;$O$11&amp;",Range11:="&amp;$O$12&amp;",Range12:="&amp;$O$13&amp;")", "Bar", "", "Close",$A$4,-B914,,,,,"T")</f>
        <v>0</v>
      </c>
      <c r="K914" s="4" t="str">
        <f t="shared" si="89"/>
        <v/>
      </c>
      <c r="S914" s="4"/>
      <c r="W914" s="7">
        <f t="shared" si="91"/>
        <v>4882.5</v>
      </c>
      <c r="X914" s="7">
        <f t="shared" si="92"/>
        <v>4965</v>
      </c>
      <c r="Y914" s="7">
        <f t="shared" si="93"/>
        <v>4881.75</v>
      </c>
      <c r="Z914" s="7">
        <f t="shared" si="94"/>
        <v>4956.75</v>
      </c>
    </row>
    <row r="915" spans="2:26" x14ac:dyDescent="0.25">
      <c r="B915" s="2">
        <f t="shared" si="90"/>
        <v>913</v>
      </c>
      <c r="C915" s="3">
        <f xml:space="preserve"> RTD("cqg.rtd",,"StudyData", $A$2, "BAR", "", "Time", $A$4,-$B915,$A$6,$A$10, "","False","T")</f>
        <v>44482</v>
      </c>
      <c r="D915" s="15">
        <f xml:space="preserve"> RTD("cqg.rtd",,"StudyData", $A$2, "BAR", "", "Time", $A$4,-$B915,$A$6,$A$10, "","False","T")</f>
        <v>44482</v>
      </c>
      <c r="E915" s="4" t="str">
        <f xml:space="preserve"> TEXT(RTD("cqg.rtd",,"StudyData", $A$2, "BAR", "", "Open", $A$4, -$B915, $A$6,$A$10,,$A$8,$A$12),$A$15)</f>
        <v>4855.25</v>
      </c>
      <c r="F915" s="4" t="str">
        <f xml:space="preserve"> TEXT(RTD("cqg.rtd",,"StudyData", $A$2, "BAR", "", "High", $A$4, -$B915, $A$6,$A$10,,$A$8,$A$12),$A$15)</f>
        <v>4892.50</v>
      </c>
      <c r="G915" s="4" t="str">
        <f xml:space="preserve"> TEXT(RTD("cqg.rtd",,"StudyData", $A$2, "BAR", "", "Low", $A$4, -$B915, $A$6,$A$10,,$A$8,$A$12),$A$15)</f>
        <v>4846.50</v>
      </c>
      <c r="H915" s="4" t="str">
        <f>TEXT(RTD("cqg.rtd",,"StudyData", $A$2, "BAR", "", "Close", $A$4, -$B915, $A$6,$A$10,,$A$8,$A$12),$A$15)</f>
        <v>4882.75</v>
      </c>
      <c r="I915" s="5">
        <f xml:space="preserve"> RTD("cqg.rtd",,"StudyData", $A$2, "Vol", "VolType=auto, CoCType=Contract", "Vol",$A$4, -$B915, $A$6,$A$10,,$A$8,$A$12)</f>
        <v>1372482</v>
      </c>
      <c r="J915" s="1">
        <f>RTD("cqg.rtd",,"StudyData","CSForm("&amp;$A$2&amp;",Trend1:="&amp;$N$2&amp;",Trend2:="&amp;$N$3&amp;",Trend3:="&amp;$N$4&amp;",Trend4:="&amp;$N$5&amp;",Trend5:="&amp;$N$6&amp;",Trend6:="&amp;$N$7&amp;",Trend7:="&amp;$N$8&amp;",Trend8:="&amp;$N$9&amp;",Range7:="&amp;$O$8&amp;",Range8:="&amp;$O$9&amp;",Range9:="&amp;$O$10&amp;",Range10:="&amp;$O$11&amp;",Range11:="&amp;$O$12&amp;",Range12:="&amp;$O$13&amp;")", "Bar", "", "Close",$A$4,-B915,,,,,"T")</f>
        <v>1</v>
      </c>
      <c r="K915" s="4" t="str">
        <f t="shared" si="89"/>
        <v>Engulfing Bullish (EG)</v>
      </c>
      <c r="S915" s="4"/>
      <c r="W915" s="7">
        <f t="shared" si="91"/>
        <v>4855.25</v>
      </c>
      <c r="X915" s="7">
        <f t="shared" si="92"/>
        <v>4892.5</v>
      </c>
      <c r="Y915" s="7">
        <f t="shared" si="93"/>
        <v>4846.5</v>
      </c>
      <c r="Z915" s="7">
        <f t="shared" si="94"/>
        <v>4882.75</v>
      </c>
    </row>
    <row r="916" spans="2:26" x14ac:dyDescent="0.25">
      <c r="B916" s="2">
        <f t="shared" si="90"/>
        <v>914</v>
      </c>
      <c r="C916" s="3">
        <f xml:space="preserve"> RTD("cqg.rtd",,"StudyData", $A$2, "BAR", "", "Time", $A$4,-$B916,$A$6,$A$10, "","False","T")</f>
        <v>44481</v>
      </c>
      <c r="D916" s="15">
        <f xml:space="preserve"> RTD("cqg.rtd",,"StudyData", $A$2, "BAR", "", "Time", $A$4,-$B916,$A$6,$A$10, "","False","T")</f>
        <v>44481</v>
      </c>
      <c r="E916" s="4" t="str">
        <f xml:space="preserve"> TEXT(RTD("cqg.rtd",,"StudyData", $A$2, "BAR", "", "Open", $A$4, -$B916, $A$6,$A$10,,$A$8,$A$12),$A$15)</f>
        <v>4875.50</v>
      </c>
      <c r="F916" s="4" t="str">
        <f xml:space="preserve"> TEXT(RTD("cqg.rtd",,"StudyData", $A$2, "BAR", "", "High", $A$4, -$B916, $A$6,$A$10,,$A$8,$A$12),$A$15)</f>
        <v>4892.75</v>
      </c>
      <c r="G916" s="4" t="str">
        <f xml:space="preserve"> TEXT(RTD("cqg.rtd",,"StudyData", $A$2, "BAR", "", "Low", $A$4, -$B916, $A$6,$A$10,,$A$8,$A$12),$A$15)</f>
        <v>4845.00</v>
      </c>
      <c r="H916" s="4" t="str">
        <f>TEXT(RTD("cqg.rtd",,"StudyData", $A$2, "BAR", "", "Close", $A$4, -$B916, $A$6,$A$10,,$A$8,$A$12),$A$15)</f>
        <v>4868.50</v>
      </c>
      <c r="I916" s="5">
        <f xml:space="preserve"> RTD("cqg.rtd",,"StudyData", $A$2, "Vol", "VolType=auto, CoCType=Contract", "Vol",$A$4, -$B916, $A$6,$A$10,,$A$8,$A$12)</f>
        <v>1295686</v>
      </c>
      <c r="J916" s="1">
        <f>RTD("cqg.rtd",,"StudyData","CSForm("&amp;$A$2&amp;",Trend1:="&amp;$N$2&amp;",Trend2:="&amp;$N$3&amp;",Trend3:="&amp;$N$4&amp;",Trend4:="&amp;$N$5&amp;",Trend5:="&amp;$N$6&amp;",Trend6:="&amp;$N$7&amp;",Trend7:="&amp;$N$8&amp;",Trend8:="&amp;$N$9&amp;",Range7:="&amp;$O$8&amp;",Range8:="&amp;$O$9&amp;",Range9:="&amp;$O$10&amp;",Range10:="&amp;$O$11&amp;",Range11:="&amp;$O$12&amp;",Range12:="&amp;$O$13&amp;")", "Bar", "", "Close",$A$4,-B916,,,,,"T")</f>
        <v>0</v>
      </c>
      <c r="K916" s="4" t="str">
        <f t="shared" si="89"/>
        <v/>
      </c>
      <c r="S916" s="4"/>
      <c r="W916" s="7">
        <f t="shared" si="91"/>
        <v>4875.5</v>
      </c>
      <c r="X916" s="7">
        <f t="shared" si="92"/>
        <v>4892.75</v>
      </c>
      <c r="Y916" s="7">
        <f t="shared" si="93"/>
        <v>4845</v>
      </c>
      <c r="Z916" s="7">
        <f t="shared" si="94"/>
        <v>4868.5</v>
      </c>
    </row>
    <row r="917" spans="2:26" x14ac:dyDescent="0.25">
      <c r="B917" s="2">
        <f t="shared" si="90"/>
        <v>915</v>
      </c>
      <c r="C917" s="3">
        <f xml:space="preserve"> RTD("cqg.rtd",,"StudyData", $A$2, "BAR", "", "Time", $A$4,-$B917,$A$6,$A$10, "","False","T")</f>
        <v>44480</v>
      </c>
      <c r="D917" s="15">
        <f xml:space="preserve"> RTD("cqg.rtd",,"StudyData", $A$2, "BAR", "", "Time", $A$4,-$B917,$A$6,$A$10, "","False","T")</f>
        <v>44480</v>
      </c>
      <c r="E917" s="4" t="str">
        <f xml:space="preserve"> TEXT(RTD("cqg.rtd",,"StudyData", $A$2, "BAR", "", "Open", $A$4, -$B917, $A$6,$A$10,,$A$8,$A$12),$A$15)</f>
        <v>4908.75</v>
      </c>
      <c r="F917" s="4" t="str">
        <f xml:space="preserve"> TEXT(RTD("cqg.rtd",,"StudyData", $A$2, "BAR", "", "High", $A$4, -$B917, $A$6,$A$10,,$A$8,$A$12),$A$15)</f>
        <v>4935.25</v>
      </c>
      <c r="G917" s="4" t="str">
        <f xml:space="preserve"> TEXT(RTD("cqg.rtd",,"StudyData", $A$2, "BAR", "", "Low", $A$4, -$B917, $A$6,$A$10,,$A$8,$A$12),$A$15)</f>
        <v>4871.75</v>
      </c>
      <c r="H917" s="4" t="str">
        <f>TEXT(RTD("cqg.rtd",,"StudyData", $A$2, "BAR", "", "Close", $A$4, -$B917, $A$6,$A$10,,$A$8,$A$12),$A$15)</f>
        <v>4878.75</v>
      </c>
      <c r="I917" s="5">
        <f xml:space="preserve"> RTD("cqg.rtd",,"StudyData", $A$2, "Vol", "VolType=auto, CoCType=Contract", "Vol",$A$4, -$B917, $A$6,$A$10,,$A$8,$A$12)</f>
        <v>1245705</v>
      </c>
      <c r="J917" s="1">
        <f>RTD("cqg.rtd",,"StudyData","CSForm("&amp;$A$2&amp;",Trend1:="&amp;$N$2&amp;",Trend2:="&amp;$N$3&amp;",Trend3:="&amp;$N$4&amp;",Trend4:="&amp;$N$5&amp;",Trend5:="&amp;$N$6&amp;",Trend6:="&amp;$N$7&amp;",Trend7:="&amp;$N$8&amp;",Trend8:="&amp;$N$9&amp;",Range7:="&amp;$O$8&amp;",Range8:="&amp;$O$9&amp;",Range9:="&amp;$O$10&amp;",Range10:="&amp;$O$11&amp;",Range11:="&amp;$O$12&amp;",Range12:="&amp;$O$13&amp;")", "Bar", "", "Close",$A$4,-B917,,,,,"T")</f>
        <v>0</v>
      </c>
      <c r="K917" s="4" t="str">
        <f t="shared" si="89"/>
        <v/>
      </c>
      <c r="S917" s="4"/>
      <c r="W917" s="7">
        <f t="shared" si="91"/>
        <v>4908.75</v>
      </c>
      <c r="X917" s="7">
        <f t="shared" si="92"/>
        <v>4935.25</v>
      </c>
      <c r="Y917" s="7">
        <f t="shared" si="93"/>
        <v>4871.75</v>
      </c>
      <c r="Z917" s="7">
        <f t="shared" si="94"/>
        <v>4878.75</v>
      </c>
    </row>
    <row r="918" spans="2:26" x14ac:dyDescent="0.25">
      <c r="B918" s="2">
        <f t="shared" si="90"/>
        <v>916</v>
      </c>
      <c r="C918" s="3">
        <f xml:space="preserve"> RTD("cqg.rtd",,"StudyData", $A$2, "BAR", "", "Time", $A$4,-$B918,$A$6,$A$10, "","False","T")</f>
        <v>44477</v>
      </c>
      <c r="D918" s="15">
        <f xml:space="preserve"> RTD("cqg.rtd",,"StudyData", $A$2, "BAR", "", "Time", $A$4,-$B918,$A$6,$A$10, "","False","T")</f>
        <v>44477</v>
      </c>
      <c r="E918" s="4" t="str">
        <f xml:space="preserve"> TEXT(RTD("cqg.rtd",,"StudyData", $A$2, "BAR", "", "Open", $A$4, -$B918, $A$6,$A$10,,$A$8,$A$12),$A$15)</f>
        <v>4918.25</v>
      </c>
      <c r="F918" s="4" t="str">
        <f xml:space="preserve"> TEXT(RTD("cqg.rtd",,"StudyData", $A$2, "BAR", "", "High", $A$4, -$B918, $A$6,$A$10,,$A$8,$A$12),$A$15)</f>
        <v>4935.50</v>
      </c>
      <c r="G918" s="4" t="str">
        <f xml:space="preserve"> TEXT(RTD("cqg.rtd",,"StudyData", $A$2, "BAR", "", "Low", $A$4, -$B918, $A$6,$A$10,,$A$8,$A$12),$A$15)</f>
        <v>4904.00</v>
      </c>
      <c r="H918" s="4" t="str">
        <f>TEXT(RTD("cqg.rtd",,"StudyData", $A$2, "BAR", "", "Close", $A$4, -$B918, $A$6,$A$10,,$A$8,$A$12),$A$15)</f>
        <v>4910.00</v>
      </c>
      <c r="I918" s="5">
        <f xml:space="preserve"> RTD("cqg.rtd",,"StudyData", $A$2, "Vol", "VolType=auto, CoCType=Contract", "Vol",$A$4, -$B918, $A$6,$A$10,,$A$8,$A$12)</f>
        <v>1428160</v>
      </c>
      <c r="J918" s="1">
        <f>RTD("cqg.rtd",,"StudyData","CSForm("&amp;$A$2&amp;",Trend1:="&amp;$N$2&amp;",Trend2:="&amp;$N$3&amp;",Trend3:="&amp;$N$4&amp;",Trend4:="&amp;$N$5&amp;",Trend5:="&amp;$N$6&amp;",Trend6:="&amp;$N$7&amp;",Trend7:="&amp;$N$8&amp;",Trend8:="&amp;$N$9&amp;",Range7:="&amp;$O$8&amp;",Range8:="&amp;$O$9&amp;",Range9:="&amp;$O$10&amp;",Range10:="&amp;$O$11&amp;",Range11:="&amp;$O$12&amp;",Range12:="&amp;$O$13&amp;")", "Bar", "", "Close",$A$4,-B918,,,,,"T")</f>
        <v>0</v>
      </c>
      <c r="K918" s="4" t="str">
        <f t="shared" si="89"/>
        <v/>
      </c>
      <c r="S918" s="4"/>
      <c r="W918" s="7">
        <f t="shared" si="91"/>
        <v>4918.25</v>
      </c>
      <c r="X918" s="7">
        <f t="shared" si="92"/>
        <v>4935.5</v>
      </c>
      <c r="Y918" s="7">
        <f t="shared" si="93"/>
        <v>4904</v>
      </c>
      <c r="Z918" s="7">
        <f t="shared" si="94"/>
        <v>4910</v>
      </c>
    </row>
    <row r="919" spans="2:26" x14ac:dyDescent="0.25">
      <c r="B919" s="2">
        <f t="shared" si="90"/>
        <v>917</v>
      </c>
      <c r="C919" s="3">
        <f xml:space="preserve"> RTD("cqg.rtd",,"StudyData", $A$2, "BAR", "", "Time", $A$4,-$B919,$A$6,$A$10, "","False","T")</f>
        <v>44476</v>
      </c>
      <c r="D919" s="15">
        <f xml:space="preserve"> RTD("cqg.rtd",,"StudyData", $A$2, "BAR", "", "Time", $A$4,-$B919,$A$6,$A$10, "","False","T")</f>
        <v>44476</v>
      </c>
      <c r="E919" s="4" t="str">
        <f xml:space="preserve"> TEXT(RTD("cqg.rtd",,"StudyData", $A$2, "BAR", "", "Open", $A$4, -$B919, $A$6,$A$10,,$A$8,$A$12),$A$15)</f>
        <v>4883.00</v>
      </c>
      <c r="F919" s="4" t="str">
        <f xml:space="preserve"> TEXT(RTD("cqg.rtd",,"StudyData", $A$2, "BAR", "", "High", $A$4, -$B919, $A$6,$A$10,,$A$8,$A$12),$A$15)</f>
        <v>4949.25</v>
      </c>
      <c r="G919" s="4" t="str">
        <f xml:space="preserve"> TEXT(RTD("cqg.rtd",,"StudyData", $A$2, "BAR", "", "Low", $A$4, -$B919, $A$6,$A$10,,$A$8,$A$12),$A$15)</f>
        <v>4882.75</v>
      </c>
      <c r="H919" s="4" t="str">
        <f>TEXT(RTD("cqg.rtd",,"StudyData", $A$2, "BAR", "", "Close", $A$4, -$B919, $A$6,$A$10,,$A$8,$A$12),$A$15)</f>
        <v>4917.75</v>
      </c>
      <c r="I919" s="5">
        <f xml:space="preserve"> RTD("cqg.rtd",,"StudyData", $A$2, "Vol", "VolType=auto, CoCType=Contract", "Vol",$A$4, -$B919, $A$6,$A$10,,$A$8,$A$12)</f>
        <v>1406808</v>
      </c>
      <c r="J919" s="1">
        <f>RTD("cqg.rtd",,"StudyData","CSForm("&amp;$A$2&amp;",Trend1:="&amp;$N$2&amp;",Trend2:="&amp;$N$3&amp;",Trend3:="&amp;$N$4&amp;",Trend4:="&amp;$N$5&amp;",Trend5:="&amp;$N$6&amp;",Trend6:="&amp;$N$7&amp;",Trend7:="&amp;$N$8&amp;",Trend8:="&amp;$N$9&amp;",Range7:="&amp;$O$8&amp;",Range8:="&amp;$O$9&amp;",Range9:="&amp;$O$10&amp;",Range10:="&amp;$O$11&amp;",Range11:="&amp;$O$12&amp;",Range12:="&amp;$O$13&amp;")", "Bar", "", "Close",$A$4,-B919,,,,,"T")</f>
        <v>0</v>
      </c>
      <c r="K919" s="4" t="str">
        <f t="shared" si="89"/>
        <v/>
      </c>
      <c r="S919" s="4"/>
      <c r="W919" s="7">
        <f t="shared" si="91"/>
        <v>4883</v>
      </c>
      <c r="X919" s="7">
        <f t="shared" si="92"/>
        <v>4949.25</v>
      </c>
      <c r="Y919" s="7">
        <f t="shared" si="93"/>
        <v>4882.75</v>
      </c>
      <c r="Z919" s="7">
        <f t="shared" si="94"/>
        <v>4917.75</v>
      </c>
    </row>
    <row r="920" spans="2:26" x14ac:dyDescent="0.25">
      <c r="B920" s="2">
        <f t="shared" si="90"/>
        <v>918</v>
      </c>
      <c r="C920" s="3">
        <f xml:space="preserve"> RTD("cqg.rtd",,"StudyData", $A$2, "BAR", "", "Time", $A$4,-$B920,$A$6,$A$10, "","False","T")</f>
        <v>44475</v>
      </c>
      <c r="D920" s="15">
        <f xml:space="preserve"> RTD("cqg.rtd",,"StudyData", $A$2, "BAR", "", "Time", $A$4,-$B920,$A$6,$A$10, "","False","T")</f>
        <v>44475</v>
      </c>
      <c r="E920" s="4" t="str">
        <f xml:space="preserve"> TEXT(RTD("cqg.rtd",,"StudyData", $A$2, "BAR", "", "Open", $A$4, -$B920, $A$6,$A$10,,$A$8,$A$12),$A$15)</f>
        <v>4861.75</v>
      </c>
      <c r="F920" s="4" t="str">
        <f xml:space="preserve"> TEXT(RTD("cqg.rtd",,"StudyData", $A$2, "BAR", "", "High", $A$4, -$B920, $A$6,$A$10,,$A$8,$A$12),$A$15)</f>
        <v>4885.25</v>
      </c>
      <c r="G920" s="4" t="str">
        <f xml:space="preserve"> TEXT(RTD("cqg.rtd",,"StudyData", $A$2, "BAR", "", "Low", $A$4, -$B920, $A$6,$A$10,,$A$8,$A$12),$A$15)</f>
        <v>4801.50</v>
      </c>
      <c r="H920" s="4" t="str">
        <f>TEXT(RTD("cqg.rtd",,"StudyData", $A$2, "BAR", "", "Close", $A$4, -$B920, $A$6,$A$10,,$A$8,$A$12),$A$15)</f>
        <v>4881.75</v>
      </c>
      <c r="I920" s="5">
        <f xml:space="preserve"> RTD("cqg.rtd",,"StudyData", $A$2, "Vol", "VolType=auto, CoCType=Contract", "Vol",$A$4, -$B920, $A$6,$A$10,,$A$8,$A$12)</f>
        <v>2202805</v>
      </c>
      <c r="J920" s="1">
        <f>RTD("cqg.rtd",,"StudyData","CSForm("&amp;$A$2&amp;",Trend1:="&amp;$N$2&amp;",Trend2:="&amp;$N$3&amp;",Trend3:="&amp;$N$4&amp;",Trend4:="&amp;$N$5&amp;",Trend5:="&amp;$N$6&amp;",Trend6:="&amp;$N$7&amp;",Trend7:="&amp;$N$8&amp;",Trend8:="&amp;$N$9&amp;",Range7:="&amp;$O$8&amp;",Range8:="&amp;$O$9&amp;",Range9:="&amp;$O$10&amp;",Range10:="&amp;$O$11&amp;",Range11:="&amp;$O$12&amp;",Range12:="&amp;$O$13&amp;")", "Bar", "", "Close",$A$4,-B920,,,,,"T")</f>
        <v>4</v>
      </c>
      <c r="K920" s="4" t="str">
        <f t="shared" si="89"/>
        <v>Hanging Man (HM)</v>
      </c>
      <c r="S920" s="4"/>
      <c r="W920" s="7">
        <f t="shared" si="91"/>
        <v>4861.75</v>
      </c>
      <c r="X920" s="7">
        <f t="shared" si="92"/>
        <v>4885.25</v>
      </c>
      <c r="Y920" s="7">
        <f t="shared" si="93"/>
        <v>4801.5</v>
      </c>
      <c r="Z920" s="7">
        <f t="shared" si="94"/>
        <v>4881.75</v>
      </c>
    </row>
    <row r="921" spans="2:26" x14ac:dyDescent="0.25">
      <c r="B921" s="2">
        <f t="shared" si="90"/>
        <v>919</v>
      </c>
      <c r="C921" s="3">
        <f xml:space="preserve"> RTD("cqg.rtd",,"StudyData", $A$2, "BAR", "", "Time", $A$4,-$B921,$A$6,$A$10, "","False","T")</f>
        <v>44474</v>
      </c>
      <c r="D921" s="15">
        <f xml:space="preserve"> RTD("cqg.rtd",,"StudyData", $A$2, "BAR", "", "Time", $A$4,-$B921,$A$6,$A$10, "","False","T")</f>
        <v>44474</v>
      </c>
      <c r="E921" s="4" t="str">
        <f xml:space="preserve"> TEXT(RTD("cqg.rtd",,"StudyData", $A$2, "BAR", "", "Open", $A$4, -$B921, $A$6,$A$10,,$A$8,$A$12),$A$15)</f>
        <v>4823.50</v>
      </c>
      <c r="F921" s="4" t="str">
        <f xml:space="preserve"> TEXT(RTD("cqg.rtd",,"StudyData", $A$2, "BAR", "", "High", $A$4, -$B921, $A$6,$A$10,,$A$8,$A$12),$A$15)</f>
        <v>4887.50</v>
      </c>
      <c r="G921" s="4" t="str">
        <f xml:space="preserve"> TEXT(RTD("cqg.rtd",,"StudyData", $A$2, "BAR", "", "Low", $A$4, -$B921, $A$6,$A$10,,$A$8,$A$12),$A$15)</f>
        <v>4796.75</v>
      </c>
      <c r="H921" s="4" t="str">
        <f>TEXT(RTD("cqg.rtd",,"StudyData", $A$2, "BAR", "", "Close", $A$4, -$B921, $A$6,$A$10,,$A$8,$A$12),$A$15)</f>
        <v>4861.75</v>
      </c>
      <c r="I921" s="5">
        <f xml:space="preserve"> RTD("cqg.rtd",,"StudyData", $A$2, "Vol", "VolType=auto, CoCType=Contract", "Vol",$A$4, -$B921, $A$6,$A$10,,$A$8,$A$12)</f>
        <v>1650217</v>
      </c>
      <c r="J921" s="1">
        <f>RTD("cqg.rtd",,"StudyData","CSForm("&amp;$A$2&amp;",Trend1:="&amp;$N$2&amp;",Trend2:="&amp;$N$3&amp;",Trend3:="&amp;$N$4&amp;",Trend4:="&amp;$N$5&amp;",Trend5:="&amp;$N$6&amp;",Trend6:="&amp;$N$7&amp;",Trend7:="&amp;$N$8&amp;",Trend8:="&amp;$N$9&amp;",Range7:="&amp;$O$8&amp;",Range8:="&amp;$O$9&amp;",Range9:="&amp;$O$10&amp;",Range10:="&amp;$O$11&amp;",Range11:="&amp;$O$12&amp;",Range12:="&amp;$O$13&amp;")", "Bar", "", "Close",$A$4,-B921,,,,,"T")</f>
        <v>0</v>
      </c>
      <c r="K921" s="4" t="str">
        <f t="shared" si="89"/>
        <v/>
      </c>
      <c r="S921" s="4"/>
      <c r="W921" s="7">
        <f t="shared" si="91"/>
        <v>4823.5</v>
      </c>
      <c r="X921" s="7">
        <f t="shared" si="92"/>
        <v>4887.5</v>
      </c>
      <c r="Y921" s="7">
        <f t="shared" si="93"/>
        <v>4796.75</v>
      </c>
      <c r="Z921" s="7">
        <f t="shared" si="94"/>
        <v>4861.75</v>
      </c>
    </row>
    <row r="922" spans="2:26" x14ac:dyDescent="0.25">
      <c r="B922" s="2">
        <f t="shared" si="90"/>
        <v>920</v>
      </c>
      <c r="C922" s="3">
        <f xml:space="preserve"> RTD("cqg.rtd",,"StudyData", $A$2, "BAR", "", "Time", $A$4,-$B922,$A$6,$A$10, "","False","T")</f>
        <v>44473</v>
      </c>
      <c r="D922" s="15">
        <f xml:space="preserve"> RTD("cqg.rtd",,"StudyData", $A$2, "BAR", "", "Time", $A$4,-$B922,$A$6,$A$10, "","False","T")</f>
        <v>44473</v>
      </c>
      <c r="E922" s="4" t="str">
        <f xml:space="preserve"> TEXT(RTD("cqg.rtd",,"StudyData", $A$2, "BAR", "", "Open", $A$4, -$B922, $A$6,$A$10,,$A$8,$A$12),$A$15)</f>
        <v>4876.75</v>
      </c>
      <c r="F922" s="4" t="str">
        <f xml:space="preserve"> TEXT(RTD("cqg.rtd",,"StudyData", $A$2, "BAR", "", "High", $A$4, -$B922, $A$6,$A$10,,$A$8,$A$12),$A$15)</f>
        <v>4889.75</v>
      </c>
      <c r="G922" s="4" t="str">
        <f xml:space="preserve"> TEXT(RTD("cqg.rtd",,"StudyData", $A$2, "BAR", "", "Low", $A$4, -$B922, $A$6,$A$10,,$A$8,$A$12),$A$15)</f>
        <v>4795.25</v>
      </c>
      <c r="H922" s="4" t="str">
        <f>TEXT(RTD("cqg.rtd",,"StudyData", $A$2, "BAR", "", "Close", $A$4, -$B922, $A$6,$A$10,,$A$8,$A$12),$A$15)</f>
        <v>4819.00</v>
      </c>
      <c r="I922" s="5">
        <f xml:space="preserve"> RTD("cqg.rtd",,"StudyData", $A$2, "Vol", "VolType=auto, CoCType=Contract", "Vol",$A$4, -$B922, $A$6,$A$10,,$A$8,$A$12)</f>
        <v>2135338</v>
      </c>
      <c r="J922" s="1">
        <f>RTD("cqg.rtd",,"StudyData","CSForm("&amp;$A$2&amp;",Trend1:="&amp;$N$2&amp;",Trend2:="&amp;$N$3&amp;",Trend3:="&amp;$N$4&amp;",Trend4:="&amp;$N$5&amp;",Trend5:="&amp;$N$6&amp;",Trend6:="&amp;$N$7&amp;",Trend7:="&amp;$N$8&amp;",Trend8:="&amp;$N$9&amp;",Range7:="&amp;$O$8&amp;",Range8:="&amp;$O$9&amp;",Range9:="&amp;$O$10&amp;",Range10:="&amp;$O$11&amp;",Range11:="&amp;$O$12&amp;",Range12:="&amp;$O$13&amp;")", "Bar", "", "Close",$A$4,-B922,,,,,"T")</f>
        <v>0</v>
      </c>
      <c r="K922" s="4" t="str">
        <f t="shared" si="89"/>
        <v/>
      </c>
      <c r="S922" s="4"/>
      <c r="W922" s="7">
        <f t="shared" si="91"/>
        <v>4876.75</v>
      </c>
      <c r="X922" s="7">
        <f t="shared" si="92"/>
        <v>4889.75</v>
      </c>
      <c r="Y922" s="7">
        <f t="shared" si="93"/>
        <v>4795.25</v>
      </c>
      <c r="Z922" s="7">
        <f t="shared" si="94"/>
        <v>4819</v>
      </c>
    </row>
    <row r="923" spans="2:26" x14ac:dyDescent="0.25">
      <c r="B923" s="2">
        <f t="shared" si="90"/>
        <v>921</v>
      </c>
      <c r="C923" s="3">
        <f xml:space="preserve"> RTD("cqg.rtd",,"StudyData", $A$2, "BAR", "", "Time", $A$4,-$B923,$A$6,$A$10, "","False","T")</f>
        <v>44470</v>
      </c>
      <c r="D923" s="15">
        <f xml:space="preserve"> RTD("cqg.rtd",,"StudyData", $A$2, "BAR", "", "Time", $A$4,-$B923,$A$6,$A$10, "","False","T")</f>
        <v>44470</v>
      </c>
      <c r="E923" s="4" t="str">
        <f xml:space="preserve"> TEXT(RTD("cqg.rtd",,"StudyData", $A$2, "BAR", "", "Open", $A$4, -$B923, $A$6,$A$10,,$A$8,$A$12),$A$15)</f>
        <v>4828.75</v>
      </c>
      <c r="F923" s="4" t="str">
        <f xml:space="preserve"> TEXT(RTD("cqg.rtd",,"StudyData", $A$2, "BAR", "", "High", $A$4, -$B923, $A$6,$A$10,,$A$8,$A$12),$A$15)</f>
        <v>4893.50</v>
      </c>
      <c r="G923" s="4" t="str">
        <f xml:space="preserve"> TEXT(RTD("cqg.rtd",,"StudyData", $A$2, "BAR", "", "Low", $A$4, -$B923, $A$6,$A$10,,$A$8,$A$12),$A$15)</f>
        <v>4787.75</v>
      </c>
      <c r="H923" s="4" t="str">
        <f>TEXT(RTD("cqg.rtd",,"StudyData", $A$2, "BAR", "", "Close", $A$4, -$B923, $A$6,$A$10,,$A$8,$A$12),$A$15)</f>
        <v>4871.50</v>
      </c>
      <c r="I923" s="5">
        <f xml:space="preserve"> RTD("cqg.rtd",,"StudyData", $A$2, "Vol", "VolType=auto, CoCType=Contract", "Vol",$A$4, -$B923, $A$6,$A$10,,$A$8,$A$12)</f>
        <v>2269695</v>
      </c>
      <c r="J923" s="1">
        <f>RTD("cqg.rtd",,"StudyData","CSForm("&amp;$A$2&amp;",Trend1:="&amp;$N$2&amp;",Trend2:="&amp;$N$3&amp;",Trend3:="&amp;$N$4&amp;",Trend4:="&amp;$N$5&amp;",Trend5:="&amp;$N$6&amp;",Trend6:="&amp;$N$7&amp;",Trend7:="&amp;$N$8&amp;",Trend8:="&amp;$N$9&amp;",Range7:="&amp;$O$8&amp;",Range8:="&amp;$O$9&amp;",Range9:="&amp;$O$10&amp;",Range10:="&amp;$O$11&amp;",Range11:="&amp;$O$12&amp;",Range12:="&amp;$O$13&amp;")", "Bar", "", "Close",$A$4,-B923,,,,,"T")</f>
        <v>0</v>
      </c>
      <c r="K923" s="4" t="str">
        <f t="shared" si="89"/>
        <v/>
      </c>
      <c r="S923" s="4"/>
      <c r="W923" s="7">
        <f t="shared" si="91"/>
        <v>4828.75</v>
      </c>
      <c r="X923" s="7">
        <f t="shared" si="92"/>
        <v>4893.5</v>
      </c>
      <c r="Y923" s="7">
        <f t="shared" si="93"/>
        <v>4787.75</v>
      </c>
      <c r="Z923" s="7">
        <f t="shared" si="94"/>
        <v>4871.5</v>
      </c>
    </row>
    <row r="924" spans="2:26" x14ac:dyDescent="0.25">
      <c r="B924" s="2">
        <f t="shared" si="90"/>
        <v>922</v>
      </c>
      <c r="C924" s="3">
        <f xml:space="preserve"> RTD("cqg.rtd",,"StudyData", $A$2, "BAR", "", "Time", $A$4,-$B924,$A$6,$A$10, "","False","T")</f>
        <v>44469</v>
      </c>
      <c r="D924" s="15">
        <f xml:space="preserve"> RTD("cqg.rtd",,"StudyData", $A$2, "BAR", "", "Time", $A$4,-$B924,$A$6,$A$10, "","False","T")</f>
        <v>44469</v>
      </c>
      <c r="E924" s="4" t="str">
        <f xml:space="preserve"> TEXT(RTD("cqg.rtd",,"StudyData", $A$2, "BAR", "", "Open", $A$4, -$B924, $A$6,$A$10,,$A$8,$A$12),$A$15)</f>
        <v>4887.75</v>
      </c>
      <c r="F924" s="4" t="str">
        <f xml:space="preserve"> TEXT(RTD("cqg.rtd",,"StudyData", $A$2, "BAR", "", "High", $A$4, -$B924, $A$6,$A$10,,$A$8,$A$12),$A$15)</f>
        <v>4916.75</v>
      </c>
      <c r="G924" s="4" t="str">
        <f xml:space="preserve"> TEXT(RTD("cqg.rtd",,"StudyData", $A$2, "BAR", "", "Low", $A$4, -$B924, $A$6,$A$10,,$A$8,$A$12),$A$15)</f>
        <v>4822.00</v>
      </c>
      <c r="H924" s="4" t="str">
        <f>TEXT(RTD("cqg.rtd",,"StudyData", $A$2, "BAR", "", "Close", $A$4, -$B924, $A$6,$A$10,,$A$8,$A$12),$A$15)</f>
        <v>4825.50</v>
      </c>
      <c r="I924" s="5">
        <f xml:space="preserve"> RTD("cqg.rtd",,"StudyData", $A$2, "Vol", "VolType=auto, CoCType=Contract", "Vol",$A$4, -$B924, $A$6,$A$10,,$A$8,$A$12)</f>
        <v>2373423</v>
      </c>
      <c r="J924" s="1">
        <f>RTD("cqg.rtd",,"StudyData","CSForm("&amp;$A$2&amp;",Trend1:="&amp;$N$2&amp;",Trend2:="&amp;$N$3&amp;",Trend3:="&amp;$N$4&amp;",Trend4:="&amp;$N$5&amp;",Trend5:="&amp;$N$6&amp;",Trend6:="&amp;$N$7&amp;",Trend7:="&amp;$N$8&amp;",Trend8:="&amp;$N$9&amp;",Range7:="&amp;$O$8&amp;",Range8:="&amp;$O$9&amp;",Range9:="&amp;$O$10&amp;",Range10:="&amp;$O$11&amp;",Range11:="&amp;$O$12&amp;",Range12:="&amp;$O$13&amp;")", "Bar", "", "Close",$A$4,-B924,,,,,"T")</f>
        <v>0</v>
      </c>
      <c r="K924" s="4" t="str">
        <f t="shared" si="89"/>
        <v/>
      </c>
      <c r="S924" s="4"/>
      <c r="W924" s="7">
        <f t="shared" si="91"/>
        <v>4887.75</v>
      </c>
      <c r="X924" s="7">
        <f t="shared" si="92"/>
        <v>4916.75</v>
      </c>
      <c r="Y924" s="7">
        <f t="shared" si="93"/>
        <v>4822</v>
      </c>
      <c r="Z924" s="7">
        <f t="shared" si="94"/>
        <v>4825.5</v>
      </c>
    </row>
    <row r="925" spans="2:26" x14ac:dyDescent="0.25">
      <c r="B925" s="2">
        <f t="shared" si="90"/>
        <v>923</v>
      </c>
      <c r="C925" s="3">
        <f xml:space="preserve"> RTD("cqg.rtd",,"StudyData", $A$2, "BAR", "", "Time", $A$4,-$B925,$A$6,$A$10, "","False","T")</f>
        <v>44468</v>
      </c>
      <c r="D925" s="15">
        <f xml:space="preserve"> RTD("cqg.rtd",,"StudyData", $A$2, "BAR", "", "Time", $A$4,-$B925,$A$6,$A$10, "","False","T")</f>
        <v>44468</v>
      </c>
      <c r="E925" s="4" t="str">
        <f xml:space="preserve"> TEXT(RTD("cqg.rtd",,"StudyData", $A$2, "BAR", "", "Open", $A$4, -$B925, $A$6,$A$10,,$A$8,$A$12),$A$15)</f>
        <v>4875.25</v>
      </c>
      <c r="F925" s="4" t="str">
        <f xml:space="preserve"> TEXT(RTD("cqg.rtd",,"StudyData", $A$2, "BAR", "", "High", $A$4, -$B925, $A$6,$A$10,,$A$8,$A$12),$A$15)</f>
        <v>4906.50</v>
      </c>
      <c r="G925" s="4" t="str">
        <f xml:space="preserve"> TEXT(RTD("cqg.rtd",,"StudyData", $A$2, "BAR", "", "Low", $A$4, -$B925, $A$6,$A$10,,$A$8,$A$12),$A$15)</f>
        <v>4872.00</v>
      </c>
      <c r="H925" s="4" t="str">
        <f>TEXT(RTD("cqg.rtd",,"StudyData", $A$2, "BAR", "", "Close", $A$4, -$B925, $A$6,$A$10,,$A$8,$A$12),$A$15)</f>
        <v>4877.50</v>
      </c>
      <c r="I925" s="5">
        <f xml:space="preserve"> RTD("cqg.rtd",,"StudyData", $A$2, "Vol", "VolType=auto, CoCType=Contract", "Vol",$A$4, -$B925, $A$6,$A$10,,$A$8,$A$12)</f>
        <v>1815726</v>
      </c>
      <c r="J925" s="1">
        <f>RTD("cqg.rtd",,"StudyData","CSForm("&amp;$A$2&amp;",Trend1:="&amp;$N$2&amp;",Trend2:="&amp;$N$3&amp;",Trend3:="&amp;$N$4&amp;",Trend4:="&amp;$N$5&amp;",Trend5:="&amp;$N$6&amp;",Trend6:="&amp;$N$7&amp;",Trend7:="&amp;$N$8&amp;",Trend8:="&amp;$N$9&amp;",Range7:="&amp;$O$8&amp;",Range8:="&amp;$O$9&amp;",Range9:="&amp;$O$10&amp;",Range10:="&amp;$O$11&amp;",Range11:="&amp;$O$12&amp;",Range12:="&amp;$O$13&amp;")", "Bar", "", "Close",$A$4,-B925,,,,,"T")</f>
        <v>7</v>
      </c>
      <c r="K925" s="4" t="str">
        <f t="shared" si="89"/>
        <v>Harami Bullish (HI)</v>
      </c>
      <c r="S925" s="4"/>
      <c r="W925" s="7">
        <f t="shared" si="91"/>
        <v>4875.25</v>
      </c>
      <c r="X925" s="7">
        <f t="shared" si="92"/>
        <v>4906.5</v>
      </c>
      <c r="Y925" s="7">
        <f t="shared" si="93"/>
        <v>4872</v>
      </c>
      <c r="Z925" s="7">
        <f t="shared" si="94"/>
        <v>4877.5</v>
      </c>
    </row>
    <row r="926" spans="2:26" x14ac:dyDescent="0.25">
      <c r="B926" s="2">
        <f t="shared" si="90"/>
        <v>924</v>
      </c>
      <c r="C926" s="3">
        <f xml:space="preserve"> RTD("cqg.rtd",,"StudyData", $A$2, "BAR", "", "Time", $A$4,-$B926,$A$6,$A$10, "","False","T")</f>
        <v>44467</v>
      </c>
      <c r="D926" s="15">
        <f xml:space="preserve"> RTD("cqg.rtd",,"StudyData", $A$2, "BAR", "", "Time", $A$4,-$B926,$A$6,$A$10, "","False","T")</f>
        <v>44467</v>
      </c>
      <c r="E926" s="4" t="str">
        <f xml:space="preserve"> TEXT(RTD("cqg.rtd",,"StudyData", $A$2, "BAR", "", "Open", $A$4, -$B926, $A$6,$A$10,,$A$8,$A$12),$A$15)</f>
        <v>4957.50</v>
      </c>
      <c r="F926" s="4" t="str">
        <f xml:space="preserve"> TEXT(RTD("cqg.rtd",,"StudyData", $A$2, "BAR", "", "High", $A$4, -$B926, $A$6,$A$10,,$A$8,$A$12),$A$15)</f>
        <v>4969.75</v>
      </c>
      <c r="G926" s="4" t="str">
        <f xml:space="preserve"> TEXT(RTD("cqg.rtd",,"StudyData", $A$2, "BAR", "", "Low", $A$4, -$B926, $A$6,$A$10,,$A$8,$A$12),$A$15)</f>
        <v>4862.50</v>
      </c>
      <c r="H926" s="4" t="str">
        <f>TEXT(RTD("cqg.rtd",,"StudyData", $A$2, "BAR", "", "Close", $A$4, -$B926, $A$6,$A$10,,$A$8,$A$12),$A$15)</f>
        <v>4871.25</v>
      </c>
      <c r="I926" s="5">
        <f xml:space="preserve"> RTD("cqg.rtd",,"StudyData", $A$2, "Vol", "VolType=auto, CoCType=Contract", "Vol",$A$4, -$B926, $A$6,$A$10,,$A$8,$A$12)</f>
        <v>2307037</v>
      </c>
      <c r="J926" s="1">
        <f>RTD("cqg.rtd",,"StudyData","CSForm("&amp;$A$2&amp;",Trend1:="&amp;$N$2&amp;",Trend2:="&amp;$N$3&amp;",Trend3:="&amp;$N$4&amp;",Trend4:="&amp;$N$5&amp;",Trend5:="&amp;$N$6&amp;",Trend6:="&amp;$N$7&amp;",Trend7:="&amp;$N$8&amp;",Trend8:="&amp;$N$9&amp;",Range7:="&amp;$O$8&amp;",Range8:="&amp;$O$9&amp;",Range9:="&amp;$O$10&amp;",Range10:="&amp;$O$11&amp;",Range11:="&amp;$O$12&amp;",Range12:="&amp;$O$13&amp;")", "Bar", "", "Close",$A$4,-B926,,,,,"T")</f>
        <v>0</v>
      </c>
      <c r="K926" s="4" t="str">
        <f t="shared" si="89"/>
        <v/>
      </c>
      <c r="S926" s="4"/>
      <c r="W926" s="7">
        <f t="shared" si="91"/>
        <v>4957.5</v>
      </c>
      <c r="X926" s="7">
        <f t="shared" si="92"/>
        <v>4969.75</v>
      </c>
      <c r="Y926" s="7">
        <f t="shared" si="93"/>
        <v>4862.5</v>
      </c>
      <c r="Z926" s="7">
        <f t="shared" si="94"/>
        <v>4871.25</v>
      </c>
    </row>
    <row r="927" spans="2:26" x14ac:dyDescent="0.25">
      <c r="B927" s="2">
        <f t="shared" si="90"/>
        <v>925</v>
      </c>
      <c r="C927" s="3">
        <f xml:space="preserve"> RTD("cqg.rtd",,"StudyData", $A$2, "BAR", "", "Time", $A$4,-$B927,$A$6,$A$10, "","False","T")</f>
        <v>44466</v>
      </c>
      <c r="D927" s="15">
        <f xml:space="preserve"> RTD("cqg.rtd",,"StudyData", $A$2, "BAR", "", "Time", $A$4,-$B927,$A$6,$A$10, "","False","T")</f>
        <v>44466</v>
      </c>
      <c r="E927" s="4" t="str">
        <f xml:space="preserve"> TEXT(RTD("cqg.rtd",,"StudyData", $A$2, "BAR", "", "Open", $A$4, -$B927, $A$6,$A$10,,$A$8,$A$12),$A$15)</f>
        <v>4973.75</v>
      </c>
      <c r="F927" s="4" t="str">
        <f xml:space="preserve"> TEXT(RTD("cqg.rtd",,"StudyData", $A$2, "BAR", "", "High", $A$4, -$B927, $A$6,$A$10,,$A$8,$A$12),$A$15)</f>
        <v>4999.75</v>
      </c>
      <c r="G927" s="4" t="str">
        <f xml:space="preserve"> TEXT(RTD("cqg.rtd",,"StudyData", $A$2, "BAR", "", "Low", $A$4, -$B927, $A$6,$A$10,,$A$8,$A$12),$A$15)</f>
        <v>4952.75</v>
      </c>
      <c r="H927" s="4" t="str">
        <f>TEXT(RTD("cqg.rtd",,"StudyData", $A$2, "BAR", "", "Close", $A$4, -$B927, $A$6,$A$10,,$A$8,$A$12),$A$15)</f>
        <v>4960.75</v>
      </c>
      <c r="I927" s="5">
        <f xml:space="preserve"> RTD("cqg.rtd",,"StudyData", $A$2, "Vol", "VolType=auto, CoCType=Contract", "Vol",$A$4, -$B927, $A$6,$A$10,,$A$8,$A$12)</f>
        <v>1306188</v>
      </c>
      <c r="J927" s="1">
        <f>RTD("cqg.rtd",,"StudyData","CSForm("&amp;$A$2&amp;",Trend1:="&amp;$N$2&amp;",Trend2:="&amp;$N$3&amp;",Trend3:="&amp;$N$4&amp;",Trend4:="&amp;$N$5&amp;",Trend5:="&amp;$N$6&amp;",Trend6:="&amp;$N$7&amp;",Trend7:="&amp;$N$8&amp;",Trend8:="&amp;$N$9&amp;",Range7:="&amp;$O$8&amp;",Range8:="&amp;$O$9&amp;",Range9:="&amp;$O$10&amp;",Range10:="&amp;$O$11&amp;",Range11:="&amp;$O$12&amp;",Range12:="&amp;$O$13&amp;")", "Bar", "", "Close",$A$4,-B927,,,,,"T")</f>
        <v>2</v>
      </c>
      <c r="K927" s="4" t="str">
        <f t="shared" si="89"/>
        <v>Engulfing Bearish (EG)</v>
      </c>
      <c r="S927" s="4"/>
      <c r="W927" s="7">
        <f t="shared" si="91"/>
        <v>4973.75</v>
      </c>
      <c r="X927" s="7">
        <f t="shared" si="92"/>
        <v>4999.75</v>
      </c>
      <c r="Y927" s="7">
        <f t="shared" si="93"/>
        <v>4952.75</v>
      </c>
      <c r="Z927" s="7">
        <f t="shared" si="94"/>
        <v>4960.75</v>
      </c>
    </row>
    <row r="928" spans="2:26" x14ac:dyDescent="0.25">
      <c r="B928" s="2">
        <f t="shared" si="90"/>
        <v>926</v>
      </c>
      <c r="C928" s="3">
        <f xml:space="preserve"> RTD("cqg.rtd",,"StudyData", $A$2, "BAR", "", "Time", $A$4,-$B928,$A$6,$A$10, "","False","T")</f>
        <v>44463</v>
      </c>
      <c r="D928" s="15">
        <f xml:space="preserve"> RTD("cqg.rtd",,"StudyData", $A$2, "BAR", "", "Time", $A$4,-$B928,$A$6,$A$10, "","False","T")</f>
        <v>44463</v>
      </c>
      <c r="E928" s="4" t="str">
        <f xml:space="preserve"> TEXT(RTD("cqg.rtd",,"StudyData", $A$2, "BAR", "", "Open", $A$4, -$B928, $A$6,$A$10,,$A$8,$A$12),$A$15)</f>
        <v>4966.75</v>
      </c>
      <c r="F928" s="4" t="str">
        <f xml:space="preserve"> TEXT(RTD("cqg.rtd",,"StudyData", $A$2, "BAR", "", "High", $A$4, -$B928, $A$6,$A$10,,$A$8,$A$12),$A$15)</f>
        <v>4980.75</v>
      </c>
      <c r="G928" s="4" t="str">
        <f xml:space="preserve"> TEXT(RTD("cqg.rtd",,"StudyData", $A$2, "BAR", "", "Low", $A$4, -$B928, $A$6,$A$10,,$A$8,$A$12),$A$15)</f>
        <v>4938.50</v>
      </c>
      <c r="H928" s="4" t="str">
        <f>TEXT(RTD("cqg.rtd",,"StudyData", $A$2, "BAR", "", "Close", $A$4, -$B928, $A$6,$A$10,,$A$8,$A$12),$A$15)</f>
        <v>4973.50</v>
      </c>
      <c r="I928" s="5">
        <f xml:space="preserve"> RTD("cqg.rtd",,"StudyData", $A$2, "Vol", "VolType=auto, CoCType=Contract", "Vol",$A$4, -$B928, $A$6,$A$10,,$A$8,$A$12)</f>
        <v>1182037</v>
      </c>
      <c r="J928" s="1">
        <f>RTD("cqg.rtd",,"StudyData","CSForm("&amp;$A$2&amp;",Trend1:="&amp;$N$2&amp;",Trend2:="&amp;$N$3&amp;",Trend3:="&amp;$N$4&amp;",Trend4:="&amp;$N$5&amp;",Trend5:="&amp;$N$6&amp;",Trend6:="&amp;$N$7&amp;",Trend7:="&amp;$N$8&amp;",Trend8:="&amp;$N$9&amp;",Range7:="&amp;$O$8&amp;",Range8:="&amp;$O$9&amp;",Range9:="&amp;$O$10&amp;",Range10:="&amp;$O$11&amp;",Range11:="&amp;$O$12&amp;",Range12:="&amp;$O$13&amp;")", "Bar", "", "Close",$A$4,-B928,,,,,"T")</f>
        <v>0</v>
      </c>
      <c r="K928" s="4" t="str">
        <f t="shared" si="89"/>
        <v/>
      </c>
      <c r="S928" s="4"/>
      <c r="W928" s="7">
        <f t="shared" si="91"/>
        <v>4966.75</v>
      </c>
      <c r="X928" s="7">
        <f t="shared" si="92"/>
        <v>4980.75</v>
      </c>
      <c r="Y928" s="7">
        <f t="shared" si="93"/>
        <v>4938.5</v>
      </c>
      <c r="Z928" s="7">
        <f t="shared" si="94"/>
        <v>4973.5</v>
      </c>
    </row>
    <row r="929" spans="2:26" x14ac:dyDescent="0.25">
      <c r="B929" s="2">
        <f t="shared" si="90"/>
        <v>927</v>
      </c>
      <c r="C929" s="3">
        <f xml:space="preserve"> RTD("cqg.rtd",,"StudyData", $A$2, "BAR", "", "Time", $A$4,-$B929,$A$6,$A$10, "","False","T")</f>
        <v>44462</v>
      </c>
      <c r="D929" s="15">
        <f xml:space="preserve"> RTD("cqg.rtd",,"StudyData", $A$2, "BAR", "", "Time", $A$4,-$B929,$A$6,$A$10, "","False","T")</f>
        <v>44462</v>
      </c>
      <c r="E929" s="4" t="str">
        <f xml:space="preserve"> TEXT(RTD("cqg.rtd",,"StudyData", $A$2, "BAR", "", "Open", $A$4, -$B929, $A$6,$A$10,,$A$8,$A$12),$A$15)</f>
        <v>4913.75</v>
      </c>
      <c r="F929" s="4" t="str">
        <f xml:space="preserve"> TEXT(RTD("cqg.rtd",,"StudyData", $A$2, "BAR", "", "High", $A$4, -$B929, $A$6,$A$10,,$A$8,$A$12),$A$15)</f>
        <v>4982.75</v>
      </c>
      <c r="G929" s="4" t="str">
        <f xml:space="preserve"> TEXT(RTD("cqg.rtd",,"StudyData", $A$2, "BAR", "", "Low", $A$4, -$B929, $A$6,$A$10,,$A$8,$A$12),$A$15)</f>
        <v>4913.50</v>
      </c>
      <c r="H929" s="4" t="str">
        <f>TEXT(RTD("cqg.rtd",,"StudyData", $A$2, "BAR", "", "Close", $A$4, -$B929, $A$6,$A$10,,$A$8,$A$12),$A$15)</f>
        <v>4965.75</v>
      </c>
      <c r="I929" s="5">
        <f xml:space="preserve"> RTD("cqg.rtd",,"StudyData", $A$2, "Vol", "VolType=auto, CoCType=Contract", "Vol",$A$4, -$B929, $A$6,$A$10,,$A$8,$A$12)</f>
        <v>1447395</v>
      </c>
      <c r="J929" s="1">
        <f>RTD("cqg.rtd",,"StudyData","CSForm("&amp;$A$2&amp;",Trend1:="&amp;$N$2&amp;",Trend2:="&amp;$N$3&amp;",Trend3:="&amp;$N$4&amp;",Trend4:="&amp;$N$5&amp;",Trend5:="&amp;$N$6&amp;",Trend6:="&amp;$N$7&amp;",Trend7:="&amp;$N$8&amp;",Trend8:="&amp;$N$9&amp;",Range7:="&amp;$O$8&amp;",Range8:="&amp;$O$9&amp;",Range9:="&amp;$O$10&amp;",Range10:="&amp;$O$11&amp;",Range11:="&amp;$O$12&amp;",Range12:="&amp;$O$13&amp;")", "Bar", "", "Close",$A$4,-B929,,,,,"T")</f>
        <v>0</v>
      </c>
      <c r="K929" s="4" t="str">
        <f t="shared" si="89"/>
        <v/>
      </c>
      <c r="S929" s="4"/>
      <c r="W929" s="7">
        <f t="shared" si="91"/>
        <v>4913.75</v>
      </c>
      <c r="X929" s="7">
        <f t="shared" si="92"/>
        <v>4982.75</v>
      </c>
      <c r="Y929" s="7">
        <f t="shared" si="93"/>
        <v>4913.5</v>
      </c>
      <c r="Z929" s="7">
        <f t="shared" si="94"/>
        <v>4965.75</v>
      </c>
    </row>
    <row r="930" spans="2:26" x14ac:dyDescent="0.25">
      <c r="B930" s="2">
        <f t="shared" si="90"/>
        <v>928</v>
      </c>
      <c r="C930" s="3">
        <f xml:space="preserve"> RTD("cqg.rtd",,"StudyData", $A$2, "BAR", "", "Time", $A$4,-$B930,$A$6,$A$10, "","False","T")</f>
        <v>44461</v>
      </c>
      <c r="D930" s="15">
        <f xml:space="preserve"> RTD("cqg.rtd",,"StudyData", $A$2, "BAR", "", "Time", $A$4,-$B930,$A$6,$A$10, "","False","T")</f>
        <v>44461</v>
      </c>
      <c r="E930" s="4" t="str">
        <f xml:space="preserve"> TEXT(RTD("cqg.rtd",,"StudyData", $A$2, "BAR", "", "Open", $A$4, -$B930, $A$6,$A$10,,$A$8,$A$12),$A$15)</f>
        <v>4864.25</v>
      </c>
      <c r="F930" s="4" t="str">
        <f xml:space="preserve"> TEXT(RTD("cqg.rtd",,"StudyData", $A$2, "BAR", "", "High", $A$4, -$B930, $A$6,$A$10,,$A$8,$A$12),$A$15)</f>
        <v>4934.25</v>
      </c>
      <c r="G930" s="4" t="str">
        <f xml:space="preserve"> TEXT(RTD("cqg.rtd",,"StudyData", $A$2, "BAR", "", "Low", $A$4, -$B930, $A$6,$A$10,,$A$8,$A$12),$A$15)</f>
        <v>4849.00</v>
      </c>
      <c r="H930" s="4" t="str">
        <f>TEXT(RTD("cqg.rtd",,"StudyData", $A$2, "BAR", "", "Close", $A$4, -$B930, $A$6,$A$10,,$A$8,$A$12),$A$15)</f>
        <v>4911.75</v>
      </c>
      <c r="I930" s="5">
        <f xml:space="preserve"> RTD("cqg.rtd",,"StudyData", $A$2, "Vol", "VolType=auto, CoCType=Contract", "Vol",$A$4, -$B930, $A$6,$A$10,,$A$8,$A$12)</f>
        <v>1767853</v>
      </c>
      <c r="J930" s="1">
        <f>RTD("cqg.rtd",,"StudyData","CSForm("&amp;$A$2&amp;",Trend1:="&amp;$N$2&amp;",Trend2:="&amp;$N$3&amp;",Trend3:="&amp;$N$4&amp;",Trend4:="&amp;$N$5&amp;",Trend5:="&amp;$N$6&amp;",Trend6:="&amp;$N$7&amp;",Trend7:="&amp;$N$8&amp;",Trend8:="&amp;$N$9&amp;",Range7:="&amp;$O$8&amp;",Range8:="&amp;$O$9&amp;",Range9:="&amp;$O$10&amp;",Range10:="&amp;$O$11&amp;",Range11:="&amp;$O$12&amp;",Range12:="&amp;$O$13&amp;")", "Bar", "", "Close",$A$4,-B930,,,,,"T")</f>
        <v>9</v>
      </c>
      <c r="K930" s="4" t="str">
        <f t="shared" si="89"/>
        <v>Morning Star (MS)</v>
      </c>
      <c r="S930" s="4"/>
      <c r="W930" s="7">
        <f t="shared" si="91"/>
        <v>4864.25</v>
      </c>
      <c r="X930" s="7">
        <f t="shared" si="92"/>
        <v>4934.25</v>
      </c>
      <c r="Y930" s="7">
        <f t="shared" si="93"/>
        <v>4849</v>
      </c>
      <c r="Z930" s="7">
        <f t="shared" si="94"/>
        <v>4911.75</v>
      </c>
    </row>
    <row r="931" spans="2:26" x14ac:dyDescent="0.25">
      <c r="B931" s="2">
        <f t="shared" si="90"/>
        <v>929</v>
      </c>
      <c r="C931" s="3">
        <f xml:space="preserve"> RTD("cqg.rtd",,"StudyData", $A$2, "BAR", "", "Time", $A$4,-$B931,$A$6,$A$10, "","False","T")</f>
        <v>44460</v>
      </c>
      <c r="D931" s="15">
        <f xml:space="preserve"> RTD("cqg.rtd",,"StudyData", $A$2, "BAR", "", "Time", $A$4,-$B931,$A$6,$A$10, "","False","T")</f>
        <v>44460</v>
      </c>
      <c r="E931" s="4" t="str">
        <f xml:space="preserve"> TEXT(RTD("cqg.rtd",,"StudyData", $A$2, "BAR", "", "Open", $A$4, -$B931, $A$6,$A$10,,$A$8,$A$12),$A$15)</f>
        <v>4870.25</v>
      </c>
      <c r="F931" s="4" t="str">
        <f xml:space="preserve"> TEXT(RTD("cqg.rtd",,"StudyData", $A$2, "BAR", "", "High", $A$4, -$B931, $A$6,$A$10,,$A$8,$A$12),$A$15)</f>
        <v>4923.50</v>
      </c>
      <c r="G931" s="4" t="str">
        <f xml:space="preserve"> TEXT(RTD("cqg.rtd",,"StudyData", $A$2, "BAR", "", "Low", $A$4, -$B931, $A$6,$A$10,,$A$8,$A$12),$A$15)</f>
        <v>4857.00</v>
      </c>
      <c r="H931" s="4" t="str">
        <f>TEXT(RTD("cqg.rtd",,"StudyData", $A$2, "BAR", "", "Close", $A$4, -$B931, $A$6,$A$10,,$A$8,$A$12),$A$15)</f>
        <v>4871.00</v>
      </c>
      <c r="I931" s="5">
        <f xml:space="preserve"> RTD("cqg.rtd",,"StudyData", $A$2, "Vol", "VolType=auto, CoCType=Contract", "Vol",$A$4, -$B931, $A$6,$A$10,,$A$8,$A$12)</f>
        <v>1941006</v>
      </c>
      <c r="J931" s="1">
        <f>RTD("cqg.rtd",,"StudyData","CSForm("&amp;$A$2&amp;",Trend1:="&amp;$N$2&amp;",Trend2:="&amp;$N$3&amp;",Trend3:="&amp;$N$4&amp;",Trend4:="&amp;$N$5&amp;",Trend5:="&amp;$N$6&amp;",Trend6:="&amp;$N$7&amp;",Trend7:="&amp;$N$8&amp;",Trend8:="&amp;$N$9&amp;",Range7:="&amp;$O$8&amp;",Range8:="&amp;$O$9&amp;",Range9:="&amp;$O$10&amp;",Range10:="&amp;$O$11&amp;",Range11:="&amp;$O$12&amp;",Range12:="&amp;$O$13&amp;")", "Bar", "", "Close",$A$4,-B931,,,,,"T")</f>
        <v>0</v>
      </c>
      <c r="K931" s="4" t="str">
        <f t="shared" si="89"/>
        <v/>
      </c>
      <c r="S931" s="4"/>
      <c r="W931" s="7">
        <f t="shared" si="91"/>
        <v>4870.25</v>
      </c>
      <c r="X931" s="7">
        <f t="shared" si="92"/>
        <v>4923.5</v>
      </c>
      <c r="Y931" s="7">
        <f t="shared" si="93"/>
        <v>4857</v>
      </c>
      <c r="Z931" s="7">
        <f t="shared" si="94"/>
        <v>4871</v>
      </c>
    </row>
    <row r="932" spans="2:26" x14ac:dyDescent="0.25">
      <c r="B932" s="2">
        <f t="shared" si="90"/>
        <v>930</v>
      </c>
      <c r="C932" s="3">
        <f xml:space="preserve"> RTD("cqg.rtd",,"StudyData", $A$2, "BAR", "", "Time", $A$4,-$B932,$A$6,$A$10, "","False","T")</f>
        <v>44459</v>
      </c>
      <c r="D932" s="15">
        <f xml:space="preserve"> RTD("cqg.rtd",,"StudyData", $A$2, "BAR", "", "Time", $A$4,-$B932,$A$6,$A$10, "","False","T")</f>
        <v>44459</v>
      </c>
      <c r="E932" s="4" t="str">
        <f xml:space="preserve"> TEXT(RTD("cqg.rtd",,"StudyData", $A$2, "BAR", "", "Open", $A$4, -$B932, $A$6,$A$10,,$A$8,$A$12),$A$15)</f>
        <v>4939.50</v>
      </c>
      <c r="F932" s="4" t="str">
        <f xml:space="preserve"> TEXT(RTD("cqg.rtd",,"StudyData", $A$2, "BAR", "", "High", $A$4, -$B932, $A$6,$A$10,,$A$8,$A$12),$A$15)</f>
        <v>4945.75</v>
      </c>
      <c r="G932" s="4" t="str">
        <f xml:space="preserve"> TEXT(RTD("cqg.rtd",,"StudyData", $A$2, "BAR", "", "Low", $A$4, -$B932, $A$6,$A$10,,$A$8,$A$12),$A$15)</f>
        <v>4821.50</v>
      </c>
      <c r="H932" s="4" t="str">
        <f>TEXT(RTD("cqg.rtd",,"StudyData", $A$2, "BAR", "", "Close", $A$4, -$B932, $A$6,$A$10,,$A$8,$A$12),$A$15)</f>
        <v>4876.00</v>
      </c>
      <c r="I932" s="5">
        <f xml:space="preserve"> RTD("cqg.rtd",,"StudyData", $A$2, "Vol", "VolType=auto, CoCType=Contract", "Vol",$A$4, -$B932, $A$6,$A$10,,$A$8,$A$12)</f>
        <v>2711340</v>
      </c>
      <c r="J932" s="1">
        <f>RTD("cqg.rtd",,"StudyData","CSForm("&amp;$A$2&amp;",Trend1:="&amp;$N$2&amp;",Trend2:="&amp;$N$3&amp;",Trend3:="&amp;$N$4&amp;",Trend4:="&amp;$N$5&amp;",Trend5:="&amp;$N$6&amp;",Trend6:="&amp;$N$7&amp;",Trend7:="&amp;$N$8&amp;",Trend8:="&amp;$N$9&amp;",Range7:="&amp;$O$8&amp;",Range8:="&amp;$O$9&amp;",Range9:="&amp;$O$10&amp;",Range10:="&amp;$O$11&amp;",Range11:="&amp;$O$12&amp;",Range12:="&amp;$O$13&amp;")", "Bar", "", "Close",$A$4,-B932,,,,,"T")</f>
        <v>0</v>
      </c>
      <c r="K932" s="4" t="str">
        <f t="shared" si="89"/>
        <v/>
      </c>
      <c r="S932" s="4"/>
      <c r="W932" s="7">
        <f t="shared" si="91"/>
        <v>4939.5</v>
      </c>
      <c r="X932" s="7">
        <f t="shared" si="92"/>
        <v>4945.75</v>
      </c>
      <c r="Y932" s="7">
        <f t="shared" si="93"/>
        <v>4821.5</v>
      </c>
      <c r="Z932" s="7">
        <f t="shared" si="94"/>
        <v>4876</v>
      </c>
    </row>
    <row r="933" spans="2:26" x14ac:dyDescent="0.25">
      <c r="B933" s="2">
        <f t="shared" si="90"/>
        <v>931</v>
      </c>
      <c r="C933" s="3">
        <f xml:space="preserve"> RTD("cqg.rtd",,"StudyData", $A$2, "BAR", "", "Time", $A$4,-$B933,$A$6,$A$10, "","False","T")</f>
        <v>44456</v>
      </c>
      <c r="D933" s="15">
        <f xml:space="preserve"> RTD("cqg.rtd",,"StudyData", $A$2, "BAR", "", "Time", $A$4,-$B933,$A$6,$A$10, "","False","T")</f>
        <v>44456</v>
      </c>
      <c r="E933" s="4" t="str">
        <f xml:space="preserve"> TEXT(RTD("cqg.rtd",,"StudyData", $A$2, "BAR", "", "Open", $A$4, -$B933, $A$6,$A$10,,$A$8,$A$12),$A$15)</f>
        <v>4987.00</v>
      </c>
      <c r="F933" s="4" t="str">
        <f xml:space="preserve"> TEXT(RTD("cqg.rtd",,"StudyData", $A$2, "BAR", "", "High", $A$4, -$B933, $A$6,$A$10,,$A$8,$A$12),$A$15)</f>
        <v>5000.25</v>
      </c>
      <c r="G933" s="4" t="str">
        <f xml:space="preserve"> TEXT(RTD("cqg.rtd",,"StudyData", $A$2, "BAR", "", "Low", $A$4, -$B933, $A$6,$A$10,,$A$8,$A$12),$A$15)</f>
        <v>4934.25</v>
      </c>
      <c r="H933" s="4" t="str">
        <f>TEXT(RTD("cqg.rtd",,"StudyData", $A$2, "BAR", "", "Close", $A$4, -$B933, $A$6,$A$10,,$A$8,$A$12),$A$15)</f>
        <v>4949.50</v>
      </c>
      <c r="I933" s="5">
        <f xml:space="preserve"> RTD("cqg.rtd",,"StudyData", $A$2, "Vol", "VolType=auto, CoCType=Contract", "Vol",$A$4, -$B933, $A$6,$A$10,,$A$8,$A$12)</f>
        <v>1968041</v>
      </c>
      <c r="J933" s="1">
        <f>RTD("cqg.rtd",,"StudyData","CSForm("&amp;$A$2&amp;",Trend1:="&amp;$N$2&amp;",Trend2:="&amp;$N$3&amp;",Trend3:="&amp;$N$4&amp;",Trend4:="&amp;$N$5&amp;",Trend5:="&amp;$N$6&amp;",Trend6:="&amp;$N$7&amp;",Trend7:="&amp;$N$8&amp;",Trend8:="&amp;$N$9&amp;",Range7:="&amp;$O$8&amp;",Range8:="&amp;$O$9&amp;",Range9:="&amp;$O$10&amp;",Range10:="&amp;$O$11&amp;",Range11:="&amp;$O$12&amp;",Range12:="&amp;$O$13&amp;")", "Bar", "", "Close",$A$4,-B933,,,,,"T")</f>
        <v>0</v>
      </c>
      <c r="K933" s="4" t="str">
        <f t="shared" si="89"/>
        <v/>
      </c>
      <c r="S933" s="4"/>
      <c r="W933" s="7">
        <f t="shared" si="91"/>
        <v>4987</v>
      </c>
      <c r="X933" s="7">
        <f t="shared" si="92"/>
        <v>5000.25</v>
      </c>
      <c r="Y933" s="7">
        <f t="shared" si="93"/>
        <v>4934.25</v>
      </c>
      <c r="Z933" s="7">
        <f t="shared" si="94"/>
        <v>4949.5</v>
      </c>
    </row>
    <row r="934" spans="2:26" x14ac:dyDescent="0.25">
      <c r="B934" s="2">
        <f t="shared" si="90"/>
        <v>932</v>
      </c>
      <c r="C934" s="3">
        <f xml:space="preserve"> RTD("cqg.rtd",,"StudyData", $A$2, "BAR", "", "Time", $A$4,-$B934,$A$6,$A$10, "","False","T")</f>
        <v>44455</v>
      </c>
      <c r="D934" s="15">
        <f xml:space="preserve"> RTD("cqg.rtd",,"StudyData", $A$2, "BAR", "", "Time", $A$4,-$B934,$A$6,$A$10, "","False","T")</f>
        <v>44455</v>
      </c>
      <c r="E934" s="4" t="str">
        <f xml:space="preserve"> TEXT(RTD("cqg.rtd",,"StudyData", $A$2, "BAR", "", "Open", $A$4, -$B934, $A$6,$A$10,,$A$8,$A$12),$A$15)</f>
        <v>5003.75</v>
      </c>
      <c r="F934" s="4" t="str">
        <f xml:space="preserve"> TEXT(RTD("cqg.rtd",,"StudyData", $A$2, "BAR", "", "High", $A$4, -$B934, $A$6,$A$10,,$A$8,$A$12),$A$15)</f>
        <v>5006.25</v>
      </c>
      <c r="G934" s="4" t="str">
        <f xml:space="preserve"> TEXT(RTD("cqg.rtd",,"StudyData", $A$2, "BAR", "", "Low", $A$4, -$B934, $A$6,$A$10,,$A$8,$A$12),$A$15)</f>
        <v>4961.00</v>
      </c>
      <c r="H934" s="4" t="str">
        <f>TEXT(RTD("cqg.rtd",,"StudyData", $A$2, "BAR", "", "Close", $A$4, -$B934, $A$6,$A$10,,$A$8,$A$12),$A$15)</f>
        <v>4992.00</v>
      </c>
      <c r="I934" s="5">
        <f xml:space="preserve"> RTD("cqg.rtd",,"StudyData", $A$2, "Vol", "VolType=auto, CoCType=Contract", "Vol",$A$4, -$B934, $A$6,$A$10,,$A$8,$A$12)</f>
        <v>1489822</v>
      </c>
      <c r="J934" s="1">
        <f>RTD("cqg.rtd",,"StudyData","CSForm("&amp;$A$2&amp;",Trend1:="&amp;$N$2&amp;",Trend2:="&amp;$N$3&amp;",Trend3:="&amp;$N$4&amp;",Trend4:="&amp;$N$5&amp;",Trend5:="&amp;$N$6&amp;",Trend6:="&amp;$N$7&amp;",Trend7:="&amp;$N$8&amp;",Trend8:="&amp;$N$9&amp;",Range7:="&amp;$O$8&amp;",Range8:="&amp;$O$9&amp;",Range9:="&amp;$O$10&amp;",Range10:="&amp;$O$11&amp;",Range11:="&amp;$O$12&amp;",Range12:="&amp;$O$13&amp;")", "Bar", "", "Close",$A$4,-B934,,,,,"T")</f>
        <v>3</v>
      </c>
      <c r="K934" s="4" t="str">
        <f t="shared" si="89"/>
        <v>Hammer (HR)</v>
      </c>
      <c r="S934" s="4"/>
      <c r="W934" s="7">
        <f t="shared" si="91"/>
        <v>5003.75</v>
      </c>
      <c r="X934" s="7">
        <f t="shared" si="92"/>
        <v>5006.25</v>
      </c>
      <c r="Y934" s="7">
        <f t="shared" si="93"/>
        <v>4961</v>
      </c>
      <c r="Z934" s="7">
        <f t="shared" si="94"/>
        <v>4992</v>
      </c>
    </row>
    <row r="935" spans="2:26" x14ac:dyDescent="0.25">
      <c r="B935" s="2">
        <f t="shared" si="90"/>
        <v>933</v>
      </c>
      <c r="C935" s="3">
        <f xml:space="preserve"> RTD("cqg.rtd",,"StudyData", $A$2, "BAR", "", "Time", $A$4,-$B935,$A$6,$A$10, "","False","T")</f>
        <v>44454</v>
      </c>
      <c r="D935" s="15">
        <f xml:space="preserve"> RTD("cqg.rtd",,"StudyData", $A$2, "BAR", "", "Time", $A$4,-$B935,$A$6,$A$10, "","False","T")</f>
        <v>44454</v>
      </c>
      <c r="E935" s="4" t="str">
        <f xml:space="preserve"> TEXT(RTD("cqg.rtd",,"StudyData", $A$2, "BAR", "", "Open", $A$4, -$B935, $A$6,$A$10,,$A$8,$A$12),$A$15)</f>
        <v>4964.75</v>
      </c>
      <c r="F935" s="4" t="str">
        <f xml:space="preserve"> TEXT(RTD("cqg.rtd",,"StudyData", $A$2, "BAR", "", "High", $A$4, -$B935, $A$6,$A$10,,$A$8,$A$12),$A$15)</f>
        <v>5005.50</v>
      </c>
      <c r="G935" s="4" t="str">
        <f xml:space="preserve"> TEXT(RTD("cqg.rtd",,"StudyData", $A$2, "BAR", "", "Low", $A$4, -$B935, $A$6,$A$10,,$A$8,$A$12),$A$15)</f>
        <v>4955.25</v>
      </c>
      <c r="H935" s="4" t="str">
        <f>TEXT(RTD("cqg.rtd",,"StudyData", $A$2, "BAR", "", "Close", $A$4, -$B935, $A$6,$A$10,,$A$8,$A$12),$A$15)</f>
        <v>4999.75</v>
      </c>
      <c r="I935" s="5">
        <f xml:space="preserve"> RTD("cqg.rtd",,"StudyData", $A$2, "Vol", "VolType=auto, CoCType=Contract", "Vol",$A$4, -$B935, $A$6,$A$10,,$A$8,$A$12)</f>
        <v>1640051</v>
      </c>
      <c r="J935" s="1">
        <f>RTD("cqg.rtd",,"StudyData","CSForm("&amp;$A$2&amp;",Trend1:="&amp;$N$2&amp;",Trend2:="&amp;$N$3&amp;",Trend3:="&amp;$N$4&amp;",Trend4:="&amp;$N$5&amp;",Trend5:="&amp;$N$6&amp;",Trend6:="&amp;$N$7&amp;",Trend7:="&amp;$N$8&amp;",Trend8:="&amp;$N$9&amp;",Range7:="&amp;$O$8&amp;",Range8:="&amp;$O$9&amp;",Range9:="&amp;$O$10&amp;",Range10:="&amp;$O$11&amp;",Range11:="&amp;$O$12&amp;",Range12:="&amp;$O$13&amp;")", "Bar", "", "Close",$A$4,-B935,,,,,"T")</f>
        <v>0</v>
      </c>
      <c r="K935" s="4" t="str">
        <f t="shared" si="89"/>
        <v/>
      </c>
      <c r="S935" s="4"/>
      <c r="W935" s="7">
        <f t="shared" si="91"/>
        <v>4964.75</v>
      </c>
      <c r="X935" s="7">
        <f t="shared" si="92"/>
        <v>5005.5</v>
      </c>
      <c r="Y935" s="7">
        <f t="shared" si="93"/>
        <v>4955.25</v>
      </c>
      <c r="Z935" s="7">
        <f t="shared" si="94"/>
        <v>4999.75</v>
      </c>
    </row>
    <row r="936" spans="2:26" x14ac:dyDescent="0.25">
      <c r="B936" s="2">
        <f t="shared" si="90"/>
        <v>934</v>
      </c>
      <c r="C936" s="3">
        <f xml:space="preserve"> RTD("cqg.rtd",,"StudyData", $A$2, "BAR", "", "Time", $A$4,-$B936,$A$6,$A$10, "","False","T")</f>
        <v>44453</v>
      </c>
      <c r="D936" s="15">
        <f xml:space="preserve"> RTD("cqg.rtd",,"StudyData", $A$2, "BAR", "", "Time", $A$4,-$B936,$A$6,$A$10, "","False","T")</f>
        <v>44453</v>
      </c>
      <c r="E936" s="4" t="str">
        <f xml:space="preserve"> TEXT(RTD("cqg.rtd",,"StudyData", $A$2, "BAR", "", "Open", $A$4, -$B936, $A$6,$A$10,,$A$8,$A$12),$A$15)</f>
        <v>4993.50</v>
      </c>
      <c r="F936" s="4" t="str">
        <f xml:space="preserve"> TEXT(RTD("cqg.rtd",,"StudyData", $A$2, "BAR", "", "High", $A$4, -$B936, $A$6,$A$10,,$A$8,$A$12),$A$15)</f>
        <v>5007.25</v>
      </c>
      <c r="G936" s="4" t="str">
        <f xml:space="preserve"> TEXT(RTD("cqg.rtd",,"StudyData", $A$2, "BAR", "", "Low", $A$4, -$B936, $A$6,$A$10,,$A$8,$A$12),$A$15)</f>
        <v>4953.00</v>
      </c>
      <c r="H936" s="4" t="str">
        <f>TEXT(RTD("cqg.rtd",,"StudyData", $A$2, "BAR", "", "Close", $A$4, -$B936, $A$6,$A$10,,$A$8,$A$12),$A$15)</f>
        <v>4962.50</v>
      </c>
      <c r="I936" s="5">
        <f xml:space="preserve"> RTD("cqg.rtd",,"StudyData", $A$2, "Vol", "VolType=auto, CoCType=Contract", "Vol",$A$4, -$B936, $A$6,$A$10,,$A$8,$A$12)</f>
        <v>2152610</v>
      </c>
      <c r="J936" s="1">
        <f>RTD("cqg.rtd",,"StudyData","CSForm("&amp;$A$2&amp;",Trend1:="&amp;$N$2&amp;",Trend2:="&amp;$N$3&amp;",Trend3:="&amp;$N$4&amp;",Trend4:="&amp;$N$5&amp;",Trend5:="&amp;$N$6&amp;",Trend6:="&amp;$N$7&amp;",Trend7:="&amp;$N$8&amp;",Trend8:="&amp;$N$9&amp;",Range7:="&amp;$O$8&amp;",Range8:="&amp;$O$9&amp;",Range9:="&amp;$O$10&amp;",Range10:="&amp;$O$11&amp;",Range11:="&amp;$O$12&amp;",Range12:="&amp;$O$13&amp;")", "Bar", "", "Close",$A$4,-B936,,,,,"T")</f>
        <v>0</v>
      </c>
      <c r="K936" s="4" t="str">
        <f t="shared" si="89"/>
        <v/>
      </c>
      <c r="S936" s="4"/>
      <c r="W936" s="7">
        <f t="shared" si="91"/>
        <v>4993.5</v>
      </c>
      <c r="X936" s="7">
        <f t="shared" si="92"/>
        <v>5007.25</v>
      </c>
      <c r="Y936" s="7">
        <f t="shared" si="93"/>
        <v>4953</v>
      </c>
      <c r="Z936" s="7">
        <f t="shared" si="94"/>
        <v>4962.5</v>
      </c>
    </row>
    <row r="937" spans="2:26" x14ac:dyDescent="0.25">
      <c r="B937" s="2">
        <f t="shared" si="90"/>
        <v>935</v>
      </c>
      <c r="C937" s="3">
        <f xml:space="preserve"> RTD("cqg.rtd",,"StudyData", $A$2, "BAR", "", "Time", $A$4,-$B937,$A$6,$A$10, "","False","T")</f>
        <v>44452</v>
      </c>
      <c r="D937" s="15">
        <f xml:space="preserve"> RTD("cqg.rtd",,"StudyData", $A$2, "BAR", "", "Time", $A$4,-$B937,$A$6,$A$10, "","False","T")</f>
        <v>44452</v>
      </c>
      <c r="E937" s="4" t="str">
        <f xml:space="preserve"> TEXT(RTD("cqg.rtd",,"StudyData", $A$2, "BAR", "", "Open", $A$4, -$B937, $A$6,$A$10,,$A$8,$A$12),$A$15)</f>
        <v>4979.50</v>
      </c>
      <c r="F937" s="4" t="str">
        <f xml:space="preserve"> TEXT(RTD("cqg.rtd",,"StudyData", $A$2, "BAR", "", "High", $A$4, -$B937, $A$6,$A$10,,$A$8,$A$12),$A$15)</f>
        <v>5011.25</v>
      </c>
      <c r="G937" s="4" t="str">
        <f xml:space="preserve"> TEXT(RTD("cqg.rtd",,"StudyData", $A$2, "BAR", "", "Low", $A$4, -$B937, $A$6,$A$10,,$A$8,$A$12),$A$15)</f>
        <v>4962.25</v>
      </c>
      <c r="H937" s="4" t="str">
        <f>TEXT(RTD("cqg.rtd",,"StudyData", $A$2, "BAR", "", "Close", $A$4, -$B937, $A$6,$A$10,,$A$8,$A$12),$A$15)</f>
        <v>4987.25</v>
      </c>
      <c r="I937" s="5">
        <f xml:space="preserve"> RTD("cqg.rtd",,"StudyData", $A$2, "Vol", "VolType=auto, CoCType=Contract", "Vol",$A$4, -$B937, $A$6,$A$10,,$A$8,$A$12)</f>
        <v>2427929</v>
      </c>
      <c r="J937" s="1">
        <f>RTD("cqg.rtd",,"StudyData","CSForm("&amp;$A$2&amp;",Trend1:="&amp;$N$2&amp;",Trend2:="&amp;$N$3&amp;",Trend3:="&amp;$N$4&amp;",Trend4:="&amp;$N$5&amp;",Trend5:="&amp;$N$6&amp;",Trend6:="&amp;$N$7&amp;",Trend7:="&amp;$N$8&amp;",Trend8:="&amp;$N$9&amp;",Range7:="&amp;$O$8&amp;",Range8:="&amp;$O$9&amp;",Range9:="&amp;$O$10&amp;",Range10:="&amp;$O$11&amp;",Range11:="&amp;$O$12&amp;",Range12:="&amp;$O$13&amp;")", "Bar", "", "Close",$A$4,-B937,,,,,"T")</f>
        <v>7</v>
      </c>
      <c r="K937" s="4" t="str">
        <f t="shared" si="89"/>
        <v>Harami Bullish (HI)</v>
      </c>
      <c r="S937" s="4"/>
      <c r="W937" s="7">
        <f t="shared" si="91"/>
        <v>4979.5</v>
      </c>
      <c r="X937" s="7">
        <f t="shared" si="92"/>
        <v>5011.25</v>
      </c>
      <c r="Y937" s="7">
        <f t="shared" si="93"/>
        <v>4962.25</v>
      </c>
      <c r="Z937" s="7">
        <f t="shared" si="94"/>
        <v>4987.25</v>
      </c>
    </row>
    <row r="938" spans="2:26" x14ac:dyDescent="0.25">
      <c r="B938" s="2">
        <f t="shared" si="90"/>
        <v>936</v>
      </c>
      <c r="C938" s="3">
        <f xml:space="preserve"> RTD("cqg.rtd",,"StudyData", $A$2, "BAR", "", "Time", $A$4,-$B938,$A$6,$A$10, "","False","T")</f>
        <v>44449</v>
      </c>
      <c r="D938" s="15">
        <f xml:space="preserve"> RTD("cqg.rtd",,"StudyData", $A$2, "BAR", "", "Time", $A$4,-$B938,$A$6,$A$10, "","False","T")</f>
        <v>44449</v>
      </c>
      <c r="E938" s="4" t="str">
        <f xml:space="preserve"> TEXT(RTD("cqg.rtd",,"StudyData", $A$2, "BAR", "", "Open", $A$4, -$B938, $A$6,$A$10,,$A$8,$A$12),$A$15)</f>
        <v>5009.75</v>
      </c>
      <c r="F938" s="4" t="str">
        <f xml:space="preserve"> TEXT(RTD("cqg.rtd",,"StudyData", $A$2, "BAR", "", "High", $A$4, -$B938, $A$6,$A$10,,$A$8,$A$12),$A$15)</f>
        <v>5037.00</v>
      </c>
      <c r="G938" s="4" t="str">
        <f xml:space="preserve"> TEXT(RTD("cqg.rtd",,"StudyData", $A$2, "BAR", "", "Low", $A$4, -$B938, $A$6,$A$10,,$A$8,$A$12),$A$15)</f>
        <v>4975.00</v>
      </c>
      <c r="H938" s="4" t="str">
        <f>TEXT(RTD("cqg.rtd",,"StudyData", $A$2, "BAR", "", "Close", $A$4, -$B938, $A$6,$A$10,,$A$8,$A$12),$A$15)</f>
        <v>4976.75</v>
      </c>
      <c r="I938" s="5">
        <f xml:space="preserve"> RTD("cqg.rtd",,"StudyData", $A$2, "Vol", "VolType=auto, CoCType=Contract", "Vol",$A$4, -$B938, $A$6,$A$10,,$A$8,$A$12)</f>
        <v>1855184</v>
      </c>
      <c r="J938" s="1">
        <f>RTD("cqg.rtd",,"StudyData","CSForm("&amp;$A$2&amp;",Trend1:="&amp;$N$2&amp;",Trend2:="&amp;$N$3&amp;",Trend3:="&amp;$N$4&amp;",Trend4:="&amp;$N$5&amp;",Trend5:="&amp;$N$6&amp;",Trend6:="&amp;$N$7&amp;",Trend7:="&amp;$N$8&amp;",Trend8:="&amp;$N$9&amp;",Range7:="&amp;$O$8&amp;",Range8:="&amp;$O$9&amp;",Range9:="&amp;$O$10&amp;",Range10:="&amp;$O$11&amp;",Range11:="&amp;$O$12&amp;",Range12:="&amp;$O$13&amp;")", "Bar", "", "Close",$A$4,-B938,,,,,"T")</f>
        <v>0</v>
      </c>
      <c r="K938" s="4" t="str">
        <f t="shared" si="89"/>
        <v/>
      </c>
      <c r="S938" s="4"/>
      <c r="W938" s="7">
        <f t="shared" si="91"/>
        <v>5009.75</v>
      </c>
      <c r="X938" s="7">
        <f t="shared" si="92"/>
        <v>5037</v>
      </c>
      <c r="Y938" s="7">
        <f t="shared" si="93"/>
        <v>4975</v>
      </c>
      <c r="Z938" s="7">
        <f t="shared" si="94"/>
        <v>4976.75</v>
      </c>
    </row>
    <row r="939" spans="2:26" x14ac:dyDescent="0.25">
      <c r="B939" s="2">
        <f t="shared" si="90"/>
        <v>937</v>
      </c>
      <c r="C939" s="3">
        <f xml:space="preserve"> RTD("cqg.rtd",,"StudyData", $A$2, "BAR", "", "Time", $A$4,-$B939,$A$6,$A$10, "","False","T")</f>
        <v>44448</v>
      </c>
      <c r="D939" s="15">
        <f xml:space="preserve"> RTD("cqg.rtd",,"StudyData", $A$2, "BAR", "", "Time", $A$4,-$B939,$A$6,$A$10, "","False","T")</f>
        <v>44448</v>
      </c>
      <c r="E939" s="4" t="str">
        <f xml:space="preserve"> TEXT(RTD("cqg.rtd",,"StudyData", $A$2, "BAR", "", "Open", $A$4, -$B939, $A$6,$A$10,,$A$8,$A$12),$A$15)</f>
        <v>5029.50</v>
      </c>
      <c r="F939" s="4" t="str">
        <f xml:space="preserve"> TEXT(RTD("cqg.rtd",,"StudyData", $A$2, "BAR", "", "High", $A$4, -$B939, $A$6,$A$10,,$A$8,$A$12),$A$15)</f>
        <v>5048.00</v>
      </c>
      <c r="G939" s="4" t="str">
        <f xml:space="preserve"> TEXT(RTD("cqg.rtd",,"StudyData", $A$2, "BAR", "", "Low", $A$4, -$B939, $A$6,$A$10,,$A$8,$A$12),$A$15)</f>
        <v>5004.00</v>
      </c>
      <c r="H939" s="4" t="str">
        <f>TEXT(RTD("cqg.rtd",,"StudyData", $A$2, "BAR", "", "Close", $A$4, -$B939, $A$6,$A$10,,$A$8,$A$12),$A$15)</f>
        <v>5010.75</v>
      </c>
      <c r="I939" s="5">
        <f xml:space="preserve"> RTD("cqg.rtd",,"StudyData", $A$2, "Vol", "VolType=auto, CoCType=Contract", "Vol",$A$4, -$B939, $A$6,$A$10,,$A$8,$A$12)</f>
        <v>1696301</v>
      </c>
      <c r="J939" s="1">
        <f>RTD("cqg.rtd",,"StudyData","CSForm("&amp;$A$2&amp;",Trend1:="&amp;$N$2&amp;",Trend2:="&amp;$N$3&amp;",Trend3:="&amp;$N$4&amp;",Trend4:="&amp;$N$5&amp;",Trend5:="&amp;$N$6&amp;",Trend6:="&amp;$N$7&amp;",Trend7:="&amp;$N$8&amp;",Trend8:="&amp;$N$9&amp;",Range7:="&amp;$O$8&amp;",Range8:="&amp;$O$9&amp;",Range9:="&amp;$O$10&amp;",Range10:="&amp;$O$11&amp;",Range11:="&amp;$O$12&amp;",Range12:="&amp;$O$13&amp;")", "Bar", "", "Close",$A$4,-B939,,,,,"T")</f>
        <v>0</v>
      </c>
      <c r="K939" s="4" t="str">
        <f t="shared" si="89"/>
        <v/>
      </c>
      <c r="S939" s="4"/>
      <c r="W939" s="7">
        <f t="shared" si="91"/>
        <v>5029.5</v>
      </c>
      <c r="X939" s="7">
        <f t="shared" si="92"/>
        <v>5048</v>
      </c>
      <c r="Y939" s="7">
        <f t="shared" si="93"/>
        <v>5004</v>
      </c>
      <c r="Z939" s="7">
        <f t="shared" si="94"/>
        <v>5010.75</v>
      </c>
    </row>
    <row r="940" spans="2:26" x14ac:dyDescent="0.25">
      <c r="B940" s="2">
        <f t="shared" si="90"/>
        <v>938</v>
      </c>
      <c r="C940" s="3">
        <f xml:space="preserve"> RTD("cqg.rtd",,"StudyData", $A$2, "BAR", "", "Time", $A$4,-$B940,$A$6,$A$10, "","False","T")</f>
        <v>44447</v>
      </c>
      <c r="D940" s="15">
        <f xml:space="preserve"> RTD("cqg.rtd",,"StudyData", $A$2, "BAR", "", "Time", $A$4,-$B940,$A$6,$A$10, "","False","T")</f>
        <v>44447</v>
      </c>
      <c r="E940" s="4" t="str">
        <f xml:space="preserve"> TEXT(RTD("cqg.rtd",,"StudyData", $A$2, "BAR", "", "Open", $A$4, -$B940, $A$6,$A$10,,$A$8,$A$12),$A$15)</f>
        <v>5036.00</v>
      </c>
      <c r="F940" s="4" t="str">
        <f xml:space="preserve"> TEXT(RTD("cqg.rtd",,"StudyData", $A$2, "BAR", "", "High", $A$4, -$B940, $A$6,$A$10,,$A$8,$A$12),$A$15)</f>
        <v>5043.25</v>
      </c>
      <c r="G940" s="4" t="str">
        <f xml:space="preserve"> TEXT(RTD("cqg.rtd",,"StudyData", $A$2, "BAR", "", "Low", $A$4, -$B940, $A$6,$A$10,,$A$8,$A$12),$A$15)</f>
        <v>5010.50</v>
      </c>
      <c r="H940" s="4" t="str">
        <f>TEXT(RTD("cqg.rtd",,"StudyData", $A$2, "BAR", "", "Close", $A$4, -$B940, $A$6,$A$10,,$A$8,$A$12),$A$15)</f>
        <v>5031.00</v>
      </c>
      <c r="I940" s="5">
        <f xml:space="preserve"> RTD("cqg.rtd",,"StudyData", $A$2, "Vol", "VolType=auto, CoCType=Contract", "Vol",$A$4, -$B940, $A$6,$A$10,,$A$8,$A$12)</f>
        <v>1606757</v>
      </c>
      <c r="J940" s="1">
        <f>RTD("cqg.rtd",,"StudyData","CSForm("&amp;$A$2&amp;",Trend1:="&amp;$N$2&amp;",Trend2:="&amp;$N$3&amp;",Trend3:="&amp;$N$4&amp;",Trend4:="&amp;$N$5&amp;",Trend5:="&amp;$N$6&amp;",Trend6:="&amp;$N$7&amp;",Trend7:="&amp;$N$8&amp;",Trend8:="&amp;$N$9&amp;",Range7:="&amp;$O$8&amp;",Range8:="&amp;$O$9&amp;",Range9:="&amp;$O$10&amp;",Range10:="&amp;$O$11&amp;",Range11:="&amp;$O$12&amp;",Range12:="&amp;$O$13&amp;")", "Bar", "", "Close",$A$4,-B940,,,,,"T")</f>
        <v>0</v>
      </c>
      <c r="K940" s="4" t="str">
        <f t="shared" si="89"/>
        <v/>
      </c>
      <c r="S940" s="4"/>
      <c r="W940" s="7">
        <f t="shared" si="91"/>
        <v>5036</v>
      </c>
      <c r="X940" s="7">
        <f t="shared" si="92"/>
        <v>5043.25</v>
      </c>
      <c r="Y940" s="7">
        <f t="shared" si="93"/>
        <v>5010.5</v>
      </c>
      <c r="Z940" s="7">
        <f t="shared" si="94"/>
        <v>5031</v>
      </c>
    </row>
    <row r="941" spans="2:26" x14ac:dyDescent="0.25">
      <c r="B941" s="2">
        <f t="shared" si="90"/>
        <v>939</v>
      </c>
      <c r="C941" s="3">
        <f xml:space="preserve"> RTD("cqg.rtd",,"StudyData", $A$2, "BAR", "", "Time", $A$4,-$B941,$A$6,$A$10, "","False","T")</f>
        <v>44446</v>
      </c>
      <c r="D941" s="15">
        <f xml:space="preserve"> RTD("cqg.rtd",,"StudyData", $A$2, "BAR", "", "Time", $A$4,-$B941,$A$6,$A$10, "","False","T")</f>
        <v>44446</v>
      </c>
      <c r="E941" s="4" t="str">
        <f xml:space="preserve"> TEXT(RTD("cqg.rtd",,"StudyData", $A$2, "BAR", "", "Open", $A$4, -$B941, $A$6,$A$10,,$A$8,$A$12),$A$15)</f>
        <v>5051.50</v>
      </c>
      <c r="F941" s="4" t="str">
        <f xml:space="preserve"> TEXT(RTD("cqg.rtd",,"StudyData", $A$2, "BAR", "", "High", $A$4, -$B941, $A$6,$A$10,,$A$8,$A$12),$A$15)</f>
        <v>5066.50</v>
      </c>
      <c r="G941" s="4" t="str">
        <f xml:space="preserve"> TEXT(RTD("cqg.rtd",,"StudyData", $A$2, "BAR", "", "Low", $A$4, -$B941, $A$6,$A$10,,$A$8,$A$12),$A$15)</f>
        <v>5029.25</v>
      </c>
      <c r="H941" s="4" t="str">
        <f>TEXT(RTD("cqg.rtd",,"StudyData", $A$2, "BAR", "", "Close", $A$4, -$B941, $A$6,$A$10,,$A$8,$A$12),$A$15)</f>
        <v>5037.75</v>
      </c>
      <c r="I941" s="5">
        <f xml:space="preserve"> RTD("cqg.rtd",,"StudyData", $A$2, "Vol", "VolType=auto, CoCType=Contract", "Vol",$A$4, -$B941, $A$6,$A$10,,$A$8,$A$12)</f>
        <v>1277938</v>
      </c>
      <c r="J941" s="1">
        <f>RTD("cqg.rtd",,"StudyData","CSForm("&amp;$A$2&amp;",Trend1:="&amp;$N$2&amp;",Trend2:="&amp;$N$3&amp;",Trend3:="&amp;$N$4&amp;",Trend4:="&amp;$N$5&amp;",Trend5:="&amp;$N$6&amp;",Trend6:="&amp;$N$7&amp;",Trend7:="&amp;$N$8&amp;",Trend8:="&amp;$N$9&amp;",Range7:="&amp;$O$8&amp;",Range8:="&amp;$O$9&amp;",Range9:="&amp;$O$10&amp;",Range10:="&amp;$O$11&amp;",Range11:="&amp;$O$12&amp;",Range12:="&amp;$O$13&amp;")", "Bar", "", "Close",$A$4,-B941,,,,,"T")</f>
        <v>0</v>
      </c>
      <c r="K941" s="4" t="str">
        <f t="shared" si="89"/>
        <v/>
      </c>
      <c r="S941" s="4"/>
      <c r="W941" s="7">
        <f t="shared" si="91"/>
        <v>5051.5</v>
      </c>
      <c r="X941" s="7">
        <f t="shared" si="92"/>
        <v>5066.5</v>
      </c>
      <c r="Y941" s="7">
        <f t="shared" si="93"/>
        <v>5029.25</v>
      </c>
      <c r="Z941" s="7">
        <f t="shared" si="94"/>
        <v>5037.75</v>
      </c>
    </row>
    <row r="942" spans="2:26" x14ac:dyDescent="0.25">
      <c r="B942" s="2">
        <f t="shared" si="90"/>
        <v>940</v>
      </c>
      <c r="C942" s="3">
        <f xml:space="preserve"> RTD("cqg.rtd",,"StudyData", $A$2, "BAR", "", "Time", $A$4,-$B942,$A$6,$A$10, "","False","T")</f>
        <v>44442</v>
      </c>
      <c r="D942" s="15">
        <f xml:space="preserve"> RTD("cqg.rtd",,"StudyData", $A$2, "BAR", "", "Time", $A$4,-$B942,$A$6,$A$10, "","False","T")</f>
        <v>44442</v>
      </c>
      <c r="E942" s="4" t="str">
        <f xml:space="preserve"> TEXT(RTD("cqg.rtd",,"StudyData", $A$2, "BAR", "", "Open", $A$4, -$B942, $A$6,$A$10,,$A$8,$A$12),$A$15)</f>
        <v>5055.25</v>
      </c>
      <c r="F942" s="4" t="str">
        <f xml:space="preserve"> TEXT(RTD("cqg.rtd",,"StudyData", $A$2, "BAR", "", "High", $A$4, -$B942, $A$6,$A$10,,$A$8,$A$12),$A$15)</f>
        <v>5068.00</v>
      </c>
      <c r="G942" s="4" t="str">
        <f xml:space="preserve"> TEXT(RTD("cqg.rtd",,"StudyData", $A$2, "BAR", "", "Low", $A$4, -$B942, $A$6,$A$10,,$A$8,$A$12),$A$15)</f>
        <v>5037.75</v>
      </c>
      <c r="H942" s="4" t="str">
        <f>TEXT(RTD("cqg.rtd",,"StudyData", $A$2, "BAR", "", "Close", $A$4, -$B942, $A$6,$A$10,,$A$8,$A$12),$A$15)</f>
        <v>5053.00</v>
      </c>
      <c r="I942" s="5">
        <f xml:space="preserve"> RTD("cqg.rtd",,"StudyData", $A$2, "Vol", "VolType=auto, CoCType=Contract", "Vol",$A$4, -$B942, $A$6,$A$10,,$A$8,$A$12)</f>
        <v>1156146</v>
      </c>
      <c r="J942" s="1">
        <f>RTD("cqg.rtd",,"StudyData","CSForm("&amp;$A$2&amp;",Trend1:="&amp;$N$2&amp;",Trend2:="&amp;$N$3&amp;",Trend3:="&amp;$N$4&amp;",Trend4:="&amp;$N$5&amp;",Trend5:="&amp;$N$6&amp;",Trend6:="&amp;$N$7&amp;",Trend7:="&amp;$N$8&amp;",Trend8:="&amp;$N$9&amp;",Range7:="&amp;$O$8&amp;",Range8:="&amp;$O$9&amp;",Range9:="&amp;$O$10&amp;",Range10:="&amp;$O$11&amp;",Range11:="&amp;$O$12&amp;",Range12:="&amp;$O$13&amp;")", "Bar", "", "Close",$A$4,-B942,,,,,"T")</f>
        <v>0</v>
      </c>
      <c r="K942" s="4" t="str">
        <f t="shared" si="89"/>
        <v/>
      </c>
      <c r="S942" s="4"/>
      <c r="W942" s="7">
        <f t="shared" si="91"/>
        <v>5055.25</v>
      </c>
      <c r="X942" s="7">
        <f t="shared" si="92"/>
        <v>5068</v>
      </c>
      <c r="Y942" s="7">
        <f t="shared" si="93"/>
        <v>5037.75</v>
      </c>
      <c r="Z942" s="7">
        <f t="shared" si="94"/>
        <v>5053</v>
      </c>
    </row>
    <row r="943" spans="2:26" x14ac:dyDescent="0.25">
      <c r="B943" s="2">
        <f t="shared" si="90"/>
        <v>941</v>
      </c>
      <c r="C943" s="3">
        <f xml:space="preserve"> RTD("cqg.rtd",,"StudyData", $A$2, "BAR", "", "Time", $A$4,-$B943,$A$6,$A$10, "","False","T")</f>
        <v>44441</v>
      </c>
      <c r="D943" s="15">
        <f xml:space="preserve"> RTD("cqg.rtd",,"StudyData", $A$2, "BAR", "", "Time", $A$4,-$B943,$A$6,$A$10, "","False","T")</f>
        <v>44441</v>
      </c>
      <c r="E943" s="4" t="str">
        <f xml:space="preserve"> TEXT(RTD("cqg.rtd",,"StudyData", $A$2, "BAR", "", "Open", $A$4, -$B943, $A$6,$A$10,,$A$8,$A$12),$A$15)</f>
        <v>5041.00</v>
      </c>
      <c r="F943" s="4" t="str">
        <f xml:space="preserve"> TEXT(RTD("cqg.rtd",,"StudyData", $A$2, "BAR", "", "High", $A$4, -$B943, $A$6,$A$10,,$A$8,$A$12),$A$15)</f>
        <v>5062.50</v>
      </c>
      <c r="G943" s="4" t="str">
        <f xml:space="preserve"> TEXT(RTD("cqg.rtd",,"StudyData", $A$2, "BAR", "", "Low", $A$4, -$B943, $A$6,$A$10,,$A$8,$A$12),$A$15)</f>
        <v>5034.50</v>
      </c>
      <c r="H943" s="4" t="str">
        <f>TEXT(RTD("cqg.rtd",,"StudyData", $A$2, "BAR", "", "Close", $A$4, -$B943, $A$6,$A$10,,$A$8,$A$12),$A$15)</f>
        <v>5053.75</v>
      </c>
      <c r="I943" s="5">
        <f xml:space="preserve"> RTD("cqg.rtd",,"StudyData", $A$2, "Vol", "VolType=auto, CoCType=Contract", "Vol",$A$4, -$B943, $A$6,$A$10,,$A$8,$A$12)</f>
        <v>1016806</v>
      </c>
      <c r="J943" s="1">
        <f>RTD("cqg.rtd",,"StudyData","CSForm("&amp;$A$2&amp;",Trend1:="&amp;$N$2&amp;",Trend2:="&amp;$N$3&amp;",Trend3:="&amp;$N$4&amp;",Trend4:="&amp;$N$5&amp;",Trend5:="&amp;$N$6&amp;",Trend6:="&amp;$N$7&amp;",Trend7:="&amp;$N$8&amp;",Trend8:="&amp;$N$9&amp;",Range7:="&amp;$O$8&amp;",Range8:="&amp;$O$9&amp;",Range9:="&amp;$O$10&amp;",Range10:="&amp;$O$11&amp;",Range11:="&amp;$O$12&amp;",Range12:="&amp;$O$13&amp;")", "Bar", "", "Close",$A$4,-B943,,,,,"T")</f>
        <v>0</v>
      </c>
      <c r="K943" s="4" t="str">
        <f t="shared" si="89"/>
        <v/>
      </c>
      <c r="S943" s="4"/>
      <c r="W943" s="7">
        <f t="shared" si="91"/>
        <v>5041</v>
      </c>
      <c r="X943" s="7">
        <f t="shared" si="92"/>
        <v>5062.5</v>
      </c>
      <c r="Y943" s="7">
        <f t="shared" si="93"/>
        <v>5034.5</v>
      </c>
      <c r="Z943" s="7">
        <f t="shared" si="94"/>
        <v>5053.75</v>
      </c>
    </row>
    <row r="944" spans="2:26" x14ac:dyDescent="0.25">
      <c r="B944" s="2">
        <f t="shared" si="90"/>
        <v>942</v>
      </c>
      <c r="C944" s="3">
        <f xml:space="preserve"> RTD("cqg.rtd",,"StudyData", $A$2, "BAR", "", "Time", $A$4,-$B944,$A$6,$A$10, "","False","T")</f>
        <v>44440</v>
      </c>
      <c r="D944" s="15">
        <f xml:space="preserve"> RTD("cqg.rtd",,"StudyData", $A$2, "BAR", "", "Time", $A$4,-$B944,$A$6,$A$10, "","False","T")</f>
        <v>44440</v>
      </c>
      <c r="E944" s="4" t="str">
        <f xml:space="preserve"> TEXT(RTD("cqg.rtd",,"StudyData", $A$2, "BAR", "", "Open", $A$4, -$B944, $A$6,$A$10,,$A$8,$A$12),$A$15)</f>
        <v>5046.25</v>
      </c>
      <c r="F944" s="4" t="str">
        <f xml:space="preserve"> TEXT(RTD("cqg.rtd",,"StudyData", $A$2, "BAR", "", "High", $A$4, -$B944, $A$6,$A$10,,$A$8,$A$12),$A$15)</f>
        <v>5058.50</v>
      </c>
      <c r="G944" s="4" t="str">
        <f xml:space="preserve"> TEXT(RTD("cqg.rtd",,"StudyData", $A$2, "BAR", "", "Low", $A$4, -$B944, $A$6,$A$10,,$A$8,$A$12),$A$15)</f>
        <v>5037.75</v>
      </c>
      <c r="H944" s="4" t="str">
        <f>TEXT(RTD("cqg.rtd",,"StudyData", $A$2, "BAR", "", "Close", $A$4, -$B944, $A$6,$A$10,,$A$8,$A$12),$A$15)</f>
        <v>5039.75</v>
      </c>
      <c r="I944" s="5">
        <f xml:space="preserve"> RTD("cqg.rtd",,"StudyData", $A$2, "Vol", "VolType=auto, CoCType=Contract", "Vol",$A$4, -$B944, $A$6,$A$10,,$A$8,$A$12)</f>
        <v>1061414</v>
      </c>
      <c r="J944" s="1">
        <f>RTD("cqg.rtd",,"StudyData","CSForm("&amp;$A$2&amp;",Trend1:="&amp;$N$2&amp;",Trend2:="&amp;$N$3&amp;",Trend3:="&amp;$N$4&amp;",Trend4:="&amp;$N$5&amp;",Trend5:="&amp;$N$6&amp;",Trend6:="&amp;$N$7&amp;",Trend7:="&amp;$N$8&amp;",Trend8:="&amp;$N$9&amp;",Range7:="&amp;$O$8&amp;",Range8:="&amp;$O$9&amp;",Range9:="&amp;$O$10&amp;",Range10:="&amp;$O$11&amp;",Range11:="&amp;$O$12&amp;",Range12:="&amp;$O$13&amp;")", "Bar", "", "Close",$A$4,-B944,,,,,"T")</f>
        <v>0</v>
      </c>
      <c r="K944" s="4" t="str">
        <f t="shared" si="89"/>
        <v/>
      </c>
      <c r="S944" s="4"/>
      <c r="W944" s="7">
        <f t="shared" si="91"/>
        <v>5046.25</v>
      </c>
      <c r="X944" s="7">
        <f t="shared" si="92"/>
        <v>5058.5</v>
      </c>
      <c r="Y944" s="7">
        <f t="shared" si="93"/>
        <v>5037.75</v>
      </c>
      <c r="Z944" s="7">
        <f t="shared" si="94"/>
        <v>5039.75</v>
      </c>
    </row>
    <row r="945" spans="2:26" x14ac:dyDescent="0.25">
      <c r="B945" s="2">
        <f t="shared" si="90"/>
        <v>943</v>
      </c>
      <c r="C945" s="3">
        <f xml:space="preserve"> RTD("cqg.rtd",,"StudyData", $A$2, "BAR", "", "Time", $A$4,-$B945,$A$6,$A$10, "","False","T")</f>
        <v>44439</v>
      </c>
      <c r="D945" s="15">
        <f xml:space="preserve"> RTD("cqg.rtd",,"StudyData", $A$2, "BAR", "", "Time", $A$4,-$B945,$A$6,$A$10, "","False","T")</f>
        <v>44439</v>
      </c>
      <c r="E945" s="4" t="str">
        <f xml:space="preserve"> TEXT(RTD("cqg.rtd",,"StudyData", $A$2, "BAR", "", "Open", $A$4, -$B945, $A$6,$A$10,,$A$8,$A$12),$A$15)</f>
        <v>5048.00</v>
      </c>
      <c r="F945" s="4" t="str">
        <f xml:space="preserve"> TEXT(RTD("cqg.rtd",,"StudyData", $A$2, "BAR", "", "High", $A$4, -$B945, $A$6,$A$10,,$A$8,$A$12),$A$15)</f>
        <v>5060.75</v>
      </c>
      <c r="G945" s="4" t="str">
        <f xml:space="preserve"> TEXT(RTD("cqg.rtd",,"StudyData", $A$2, "BAR", "", "Low", $A$4, -$B945, $A$6,$A$10,,$A$8,$A$12),$A$15)</f>
        <v>5031.00</v>
      </c>
      <c r="H945" s="4" t="str">
        <f>TEXT(RTD("cqg.rtd",,"StudyData", $A$2, "BAR", "", "Close", $A$4, -$B945, $A$6,$A$10,,$A$8,$A$12),$A$15)</f>
        <v>5039.00</v>
      </c>
      <c r="I945" s="5">
        <f xml:space="preserve"> RTD("cqg.rtd",,"StudyData", $A$2, "Vol", "VolType=auto, CoCType=Contract", "Vol",$A$4, -$B945, $A$6,$A$10,,$A$8,$A$12)</f>
        <v>1378199</v>
      </c>
      <c r="J945" s="1">
        <f>RTD("cqg.rtd",,"StudyData","CSForm("&amp;$A$2&amp;",Trend1:="&amp;$N$2&amp;",Trend2:="&amp;$N$3&amp;",Trend3:="&amp;$N$4&amp;",Trend4:="&amp;$N$5&amp;",Trend5:="&amp;$N$6&amp;",Trend6:="&amp;$N$7&amp;",Trend7:="&amp;$N$8&amp;",Trend8:="&amp;$N$9&amp;",Range7:="&amp;$O$8&amp;",Range8:="&amp;$O$9&amp;",Range9:="&amp;$O$10&amp;",Range10:="&amp;$O$11&amp;",Range11:="&amp;$O$12&amp;",Range12:="&amp;$O$13&amp;")", "Bar", "", "Close",$A$4,-B945,,,,,"T")</f>
        <v>0</v>
      </c>
      <c r="K945" s="4" t="str">
        <f t="shared" si="89"/>
        <v/>
      </c>
      <c r="S945" s="4"/>
      <c r="W945" s="7">
        <f t="shared" si="91"/>
        <v>5048</v>
      </c>
      <c r="X945" s="7">
        <f t="shared" si="92"/>
        <v>5060.75</v>
      </c>
      <c r="Y945" s="7">
        <f t="shared" si="93"/>
        <v>5031</v>
      </c>
      <c r="Z945" s="7">
        <f t="shared" si="94"/>
        <v>5039</v>
      </c>
    </row>
    <row r="946" spans="2:26" x14ac:dyDescent="0.25">
      <c r="B946" s="2">
        <f t="shared" si="90"/>
        <v>944</v>
      </c>
      <c r="C946" s="3">
        <f xml:space="preserve"> RTD("cqg.rtd",,"StudyData", $A$2, "BAR", "", "Time", $A$4,-$B946,$A$6,$A$10, "","False","T")</f>
        <v>44438</v>
      </c>
      <c r="D946" s="15">
        <f xml:space="preserve"> RTD("cqg.rtd",,"StudyData", $A$2, "BAR", "", "Time", $A$4,-$B946,$A$6,$A$10, "","False","T")</f>
        <v>44438</v>
      </c>
      <c r="E946" s="4" t="str">
        <f xml:space="preserve"> TEXT(RTD("cqg.rtd",,"StudyData", $A$2, "BAR", "", "Open", $A$4, -$B946, $A$6,$A$10,,$A$8,$A$12),$A$15)</f>
        <v>5027.25</v>
      </c>
      <c r="F946" s="4" t="str">
        <f xml:space="preserve"> TEXT(RTD("cqg.rtd",,"StudyData", $A$2, "BAR", "", "High", $A$4, -$B946, $A$6,$A$10,,$A$8,$A$12),$A$15)</f>
        <v>5053.00</v>
      </c>
      <c r="G946" s="4" t="str">
        <f xml:space="preserve"> TEXT(RTD("cqg.rtd",,"StudyData", $A$2, "BAR", "", "Low", $A$4, -$B946, $A$6,$A$10,,$A$8,$A$12),$A$15)</f>
        <v>5019.25</v>
      </c>
      <c r="H946" s="4" t="str">
        <f>TEXT(RTD("cqg.rtd",,"StudyData", $A$2, "BAR", "", "Close", $A$4, -$B946, $A$6,$A$10,,$A$8,$A$12),$A$15)</f>
        <v>5043.75</v>
      </c>
      <c r="I946" s="5">
        <f xml:space="preserve"> RTD("cqg.rtd",,"StudyData", $A$2, "Vol", "VolType=auto, CoCType=Contract", "Vol",$A$4, -$B946, $A$6,$A$10,,$A$8,$A$12)</f>
        <v>975807</v>
      </c>
      <c r="J946" s="1">
        <f>RTD("cqg.rtd",,"StudyData","CSForm("&amp;$A$2&amp;",Trend1:="&amp;$N$2&amp;",Trend2:="&amp;$N$3&amp;",Trend3:="&amp;$N$4&amp;",Trend4:="&amp;$N$5&amp;",Trend5:="&amp;$N$6&amp;",Trend6:="&amp;$N$7&amp;",Trend7:="&amp;$N$8&amp;",Trend8:="&amp;$N$9&amp;",Range7:="&amp;$O$8&amp;",Range8:="&amp;$O$9&amp;",Range9:="&amp;$O$10&amp;",Range10:="&amp;$O$11&amp;",Range11:="&amp;$O$12&amp;",Range12:="&amp;$O$13&amp;")", "Bar", "", "Close",$A$4,-B946,,,,,"T")</f>
        <v>0</v>
      </c>
      <c r="K946" s="4" t="str">
        <f t="shared" si="89"/>
        <v/>
      </c>
      <c r="S946" s="4"/>
      <c r="W946" s="7">
        <f t="shared" si="91"/>
        <v>5027.25</v>
      </c>
      <c r="X946" s="7">
        <f t="shared" si="92"/>
        <v>5053</v>
      </c>
      <c r="Y946" s="7">
        <f t="shared" si="93"/>
        <v>5019.25</v>
      </c>
      <c r="Z946" s="7">
        <f t="shared" si="94"/>
        <v>5043.75</v>
      </c>
    </row>
    <row r="947" spans="2:26" x14ac:dyDescent="0.25">
      <c r="B947" s="2">
        <f t="shared" si="90"/>
        <v>945</v>
      </c>
      <c r="C947" s="3">
        <f xml:space="preserve"> RTD("cqg.rtd",,"StudyData", $A$2, "BAR", "", "Time", $A$4,-$B947,$A$6,$A$10, "","False","T")</f>
        <v>44435</v>
      </c>
      <c r="D947" s="15">
        <f xml:space="preserve"> RTD("cqg.rtd",,"StudyData", $A$2, "BAR", "", "Time", $A$4,-$B947,$A$6,$A$10, "","False","T")</f>
        <v>44435</v>
      </c>
      <c r="E947" s="4" t="str">
        <f xml:space="preserve"> TEXT(RTD("cqg.rtd",,"StudyData", $A$2, "BAR", "", "Open", $A$4, -$B947, $A$6,$A$10,,$A$8,$A$12),$A$15)</f>
        <v>4988.50</v>
      </c>
      <c r="F947" s="4" t="str">
        <f xml:space="preserve"> TEXT(RTD("cqg.rtd",,"StudyData", $A$2, "BAR", "", "High", $A$4, -$B947, $A$6,$A$10,,$A$8,$A$12),$A$15)</f>
        <v>5028.50</v>
      </c>
      <c r="G947" s="4" t="str">
        <f xml:space="preserve"> TEXT(RTD("cqg.rtd",,"StudyData", $A$2, "BAR", "", "Low", $A$4, -$B947, $A$6,$A$10,,$A$8,$A$12),$A$15)</f>
        <v>4980.75</v>
      </c>
      <c r="H947" s="4" t="str">
        <f>TEXT(RTD("cqg.rtd",,"StudyData", $A$2, "BAR", "", "Close", $A$4, -$B947, $A$6,$A$10,,$A$8,$A$12),$A$15)</f>
        <v>5024.00</v>
      </c>
      <c r="I947" s="5">
        <f xml:space="preserve"> RTD("cqg.rtd",,"StudyData", $A$2, "Vol", "VolType=auto, CoCType=Contract", "Vol",$A$4, -$B947, $A$6,$A$10,,$A$8,$A$12)</f>
        <v>1216414</v>
      </c>
      <c r="J947" s="1">
        <f>RTD("cqg.rtd",,"StudyData","CSForm("&amp;$A$2&amp;",Trend1:="&amp;$N$2&amp;",Trend2:="&amp;$N$3&amp;",Trend3:="&amp;$N$4&amp;",Trend4:="&amp;$N$5&amp;",Trend5:="&amp;$N$6&amp;",Trend6:="&amp;$N$7&amp;",Trend7:="&amp;$N$8&amp;",Trend8:="&amp;$N$9&amp;",Range7:="&amp;$O$8&amp;",Range8:="&amp;$O$9&amp;",Range9:="&amp;$O$10&amp;",Range10:="&amp;$O$11&amp;",Range11:="&amp;$O$12&amp;",Range12:="&amp;$O$13&amp;")", "Bar", "", "Close",$A$4,-B947,,,,,"T")</f>
        <v>0</v>
      </c>
      <c r="K947" s="4" t="str">
        <f t="shared" si="89"/>
        <v/>
      </c>
      <c r="S947" s="4"/>
      <c r="W947" s="7">
        <f t="shared" si="91"/>
        <v>4988.5</v>
      </c>
      <c r="X947" s="7">
        <f t="shared" si="92"/>
        <v>5028.5</v>
      </c>
      <c r="Y947" s="7">
        <f t="shared" si="93"/>
        <v>4980.75</v>
      </c>
      <c r="Z947" s="7">
        <f t="shared" si="94"/>
        <v>5024</v>
      </c>
    </row>
    <row r="948" spans="2:26" x14ac:dyDescent="0.25">
      <c r="B948" s="2">
        <f t="shared" si="90"/>
        <v>946</v>
      </c>
      <c r="C948" s="3">
        <f xml:space="preserve"> RTD("cqg.rtd",,"StudyData", $A$2, "BAR", "", "Time", $A$4,-$B948,$A$6,$A$10, "","False","T")</f>
        <v>44434</v>
      </c>
      <c r="D948" s="15">
        <f xml:space="preserve"> RTD("cqg.rtd",,"StudyData", $A$2, "BAR", "", "Time", $A$4,-$B948,$A$6,$A$10, "","False","T")</f>
        <v>44434</v>
      </c>
      <c r="E948" s="4" t="str">
        <f xml:space="preserve"> TEXT(RTD("cqg.rtd",,"StudyData", $A$2, "BAR", "", "Open", $A$4, -$B948, $A$6,$A$10,,$A$8,$A$12),$A$15)</f>
        <v>5012.25</v>
      </c>
      <c r="F948" s="4" t="str">
        <f xml:space="preserve"> TEXT(RTD("cqg.rtd",,"StudyData", $A$2, "BAR", "", "High", $A$4, -$B948, $A$6,$A$10,,$A$8,$A$12),$A$15)</f>
        <v>5012.75</v>
      </c>
      <c r="G948" s="4" t="str">
        <f xml:space="preserve"> TEXT(RTD("cqg.rtd",,"StudyData", $A$2, "BAR", "", "Low", $A$4, -$B948, $A$6,$A$10,,$A$8,$A$12),$A$15)</f>
        <v>4983.50</v>
      </c>
      <c r="H948" s="4" t="str">
        <f>TEXT(RTD("cqg.rtd",,"StudyData", $A$2, "BAR", "", "Close", $A$4, -$B948, $A$6,$A$10,,$A$8,$A$12),$A$15)</f>
        <v>4985.00</v>
      </c>
      <c r="I948" s="5">
        <f xml:space="preserve"> RTD("cqg.rtd",,"StudyData", $A$2, "Vol", "VolType=auto, CoCType=Contract", "Vol",$A$4, -$B948, $A$6,$A$10,,$A$8,$A$12)</f>
        <v>1306718</v>
      </c>
      <c r="J948" s="1">
        <f>RTD("cqg.rtd",,"StudyData","CSForm("&amp;$A$2&amp;",Trend1:="&amp;$N$2&amp;",Trend2:="&amp;$N$3&amp;",Trend3:="&amp;$N$4&amp;",Trend4:="&amp;$N$5&amp;",Trend5:="&amp;$N$6&amp;",Trend6:="&amp;$N$7&amp;",Trend7:="&amp;$N$8&amp;",Trend8:="&amp;$N$9&amp;",Range7:="&amp;$O$8&amp;",Range8:="&amp;$O$9&amp;",Range9:="&amp;$O$10&amp;",Range10:="&amp;$O$11&amp;",Range11:="&amp;$O$12&amp;",Range12:="&amp;$O$13&amp;")", "Bar", "", "Close",$A$4,-B948,,,,,"T")</f>
        <v>2</v>
      </c>
      <c r="K948" s="4" t="str">
        <f t="shared" si="89"/>
        <v>Engulfing Bearish (EG)</v>
      </c>
      <c r="S948" s="4"/>
      <c r="W948" s="7">
        <f t="shared" si="91"/>
        <v>5012.25</v>
      </c>
      <c r="X948" s="7">
        <f t="shared" si="92"/>
        <v>5012.75</v>
      </c>
      <c r="Y948" s="7">
        <f t="shared" si="93"/>
        <v>4983.5</v>
      </c>
      <c r="Z948" s="7">
        <f t="shared" si="94"/>
        <v>4985</v>
      </c>
    </row>
    <row r="949" spans="2:26" x14ac:dyDescent="0.25">
      <c r="B949" s="2">
        <f t="shared" si="90"/>
        <v>947</v>
      </c>
      <c r="C949" s="3">
        <f xml:space="preserve"> RTD("cqg.rtd",,"StudyData", $A$2, "BAR", "", "Time", $A$4,-$B949,$A$6,$A$10, "","False","T")</f>
        <v>44433</v>
      </c>
      <c r="D949" s="15">
        <f xml:space="preserve"> RTD("cqg.rtd",,"StudyData", $A$2, "BAR", "", "Time", $A$4,-$B949,$A$6,$A$10, "","False","T")</f>
        <v>44433</v>
      </c>
      <c r="E949" s="4" t="str">
        <f xml:space="preserve"> TEXT(RTD("cqg.rtd",,"StudyData", $A$2, "BAR", "", "Open", $A$4, -$B949, $A$6,$A$10,,$A$8,$A$12),$A$15)</f>
        <v>5002.00</v>
      </c>
      <c r="F949" s="4" t="str">
        <f xml:space="preserve"> TEXT(RTD("cqg.rtd",,"StudyData", $A$2, "BAR", "", "High", $A$4, -$B949, $A$6,$A$10,,$A$8,$A$12),$A$15)</f>
        <v>5016.50</v>
      </c>
      <c r="G949" s="4" t="str">
        <f xml:space="preserve"> TEXT(RTD("cqg.rtd",,"StudyData", $A$2, "BAR", "", "Low", $A$4, -$B949, $A$6,$A$10,,$A$8,$A$12),$A$15)</f>
        <v>4994.75</v>
      </c>
      <c r="H949" s="4" t="str">
        <f>TEXT(RTD("cqg.rtd",,"StudyData", $A$2, "BAR", "", "Close", $A$4, -$B949, $A$6,$A$10,,$A$8,$A$12),$A$15)</f>
        <v>5011.50</v>
      </c>
      <c r="I949" s="5">
        <f xml:space="preserve"> RTD("cqg.rtd",,"StudyData", $A$2, "Vol", "VolType=auto, CoCType=Contract", "Vol",$A$4, -$B949, $A$6,$A$10,,$A$8,$A$12)</f>
        <v>801106</v>
      </c>
      <c r="J949" s="1">
        <f>RTD("cqg.rtd",,"StudyData","CSForm("&amp;$A$2&amp;",Trend1:="&amp;$N$2&amp;",Trend2:="&amp;$N$3&amp;",Trend3:="&amp;$N$4&amp;",Trend4:="&amp;$N$5&amp;",Trend5:="&amp;$N$6&amp;",Trend6:="&amp;$N$7&amp;",Trend7:="&amp;$N$8&amp;",Trend8:="&amp;$N$9&amp;",Range7:="&amp;$O$8&amp;",Range8:="&amp;$O$9&amp;",Range9:="&amp;$O$10&amp;",Range10:="&amp;$O$11&amp;",Range11:="&amp;$O$12&amp;",Range12:="&amp;$O$13&amp;")", "Bar", "", "Close",$A$4,-B949,,,,,"T")</f>
        <v>0</v>
      </c>
      <c r="K949" s="4" t="str">
        <f t="shared" si="89"/>
        <v/>
      </c>
      <c r="S949" s="4"/>
      <c r="W949" s="7">
        <f t="shared" si="91"/>
        <v>5002</v>
      </c>
      <c r="X949" s="7">
        <f t="shared" si="92"/>
        <v>5016.5</v>
      </c>
      <c r="Y949" s="7">
        <f t="shared" si="93"/>
        <v>4994.75</v>
      </c>
      <c r="Z949" s="7">
        <f t="shared" si="94"/>
        <v>5011.5</v>
      </c>
    </row>
    <row r="950" spans="2:26" x14ac:dyDescent="0.25">
      <c r="B950" s="2">
        <f t="shared" si="90"/>
        <v>948</v>
      </c>
      <c r="C950" s="3">
        <f xml:space="preserve"> RTD("cqg.rtd",,"StudyData", $A$2, "BAR", "", "Time", $A$4,-$B950,$A$6,$A$10, "","False","T")</f>
        <v>44432</v>
      </c>
      <c r="D950" s="15">
        <f xml:space="preserve"> RTD("cqg.rtd",,"StudyData", $A$2, "BAR", "", "Time", $A$4,-$B950,$A$6,$A$10, "","False","T")</f>
        <v>44432</v>
      </c>
      <c r="E950" s="4" t="str">
        <f xml:space="preserve"> TEXT(RTD("cqg.rtd",,"StudyData", $A$2, "BAR", "", "Open", $A$4, -$B950, $A$6,$A$10,,$A$8,$A$12),$A$15)</f>
        <v>4999.50</v>
      </c>
      <c r="F950" s="4" t="str">
        <f xml:space="preserve"> TEXT(RTD("cqg.rtd",,"StudyData", $A$2, "BAR", "", "High", $A$4, -$B950, $A$6,$A$10,,$A$8,$A$12),$A$15)</f>
        <v>5010.50</v>
      </c>
      <c r="G950" s="4" t="str">
        <f xml:space="preserve"> TEXT(RTD("cqg.rtd",,"StudyData", $A$2, "BAR", "", "Low", $A$4, -$B950, $A$6,$A$10,,$A$8,$A$12),$A$15)</f>
        <v>4995.25</v>
      </c>
      <c r="H950" s="4" t="str">
        <f>TEXT(RTD("cqg.rtd",,"StudyData", $A$2, "BAR", "", "Close", $A$4, -$B950, $A$6,$A$10,,$A$8,$A$12),$A$15)</f>
        <v>5001.00</v>
      </c>
      <c r="I950" s="5">
        <f xml:space="preserve"> RTD("cqg.rtd",,"StudyData", $A$2, "Vol", "VolType=auto, CoCType=Contract", "Vol",$A$4, -$B950, $A$6,$A$10,,$A$8,$A$12)</f>
        <v>787503</v>
      </c>
      <c r="J950" s="1">
        <f>RTD("cqg.rtd",,"StudyData","CSForm("&amp;$A$2&amp;",Trend1:="&amp;$N$2&amp;",Trend2:="&amp;$N$3&amp;",Trend3:="&amp;$N$4&amp;",Trend4:="&amp;$N$5&amp;",Trend5:="&amp;$N$6&amp;",Trend6:="&amp;$N$7&amp;",Trend7:="&amp;$N$8&amp;",Trend8:="&amp;$N$9&amp;",Range7:="&amp;$O$8&amp;",Range8:="&amp;$O$9&amp;",Range9:="&amp;$O$10&amp;",Range10:="&amp;$O$11&amp;",Range11:="&amp;$O$12&amp;",Range12:="&amp;$O$13&amp;")", "Bar", "", "Close",$A$4,-B950,,,,,"T")</f>
        <v>0</v>
      </c>
      <c r="K950" s="4" t="str">
        <f t="shared" si="89"/>
        <v/>
      </c>
      <c r="S950" s="4"/>
      <c r="W950" s="7">
        <f t="shared" si="91"/>
        <v>4999.5</v>
      </c>
      <c r="X950" s="7">
        <f t="shared" si="92"/>
        <v>5010.5</v>
      </c>
      <c r="Y950" s="7">
        <f t="shared" si="93"/>
        <v>4995.25</v>
      </c>
      <c r="Z950" s="7">
        <f t="shared" si="94"/>
        <v>5001</v>
      </c>
    </row>
    <row r="951" spans="2:26" x14ac:dyDescent="0.25">
      <c r="B951" s="2">
        <f t="shared" si="90"/>
        <v>949</v>
      </c>
      <c r="C951" s="3">
        <f xml:space="preserve"> RTD("cqg.rtd",,"StudyData", $A$2, "BAR", "", "Time", $A$4,-$B951,$A$6,$A$10, "","False","T")</f>
        <v>44431</v>
      </c>
      <c r="D951" s="15">
        <f xml:space="preserve"> RTD("cqg.rtd",,"StudyData", $A$2, "BAR", "", "Time", $A$4,-$B951,$A$6,$A$10, "","False","T")</f>
        <v>44431</v>
      </c>
      <c r="E951" s="4" t="str">
        <f xml:space="preserve"> TEXT(RTD("cqg.rtd",,"StudyData", $A$2, "BAR", "", "Open", $A$4, -$B951, $A$6,$A$10,,$A$8,$A$12),$A$15)</f>
        <v>4953.50</v>
      </c>
      <c r="F951" s="4" t="str">
        <f xml:space="preserve"> TEXT(RTD("cqg.rtd",,"StudyData", $A$2, "BAR", "", "High", $A$4, -$B951, $A$6,$A$10,,$A$8,$A$12),$A$15)</f>
        <v>5004.25</v>
      </c>
      <c r="G951" s="4" t="str">
        <f xml:space="preserve"> TEXT(RTD("cqg.rtd",,"StudyData", $A$2, "BAR", "", "Low", $A$4, -$B951, $A$6,$A$10,,$A$8,$A$12),$A$15)</f>
        <v>4952.00</v>
      </c>
      <c r="H951" s="4" t="str">
        <f>TEXT(RTD("cqg.rtd",,"StudyData", $A$2, "BAR", "", "Close", $A$4, -$B951, $A$6,$A$10,,$A$8,$A$12),$A$15)</f>
        <v>4994.00</v>
      </c>
      <c r="I951" s="5">
        <f xml:space="preserve"> RTD("cqg.rtd",,"StudyData", $A$2, "Vol", "VolType=auto, CoCType=Contract", "Vol",$A$4, -$B951, $A$6,$A$10,,$A$8,$A$12)</f>
        <v>997026</v>
      </c>
      <c r="J951" s="1">
        <f>RTD("cqg.rtd",,"StudyData","CSForm("&amp;$A$2&amp;",Trend1:="&amp;$N$2&amp;",Trend2:="&amp;$N$3&amp;",Trend3:="&amp;$N$4&amp;",Trend4:="&amp;$N$5&amp;",Trend5:="&amp;$N$6&amp;",Trend6:="&amp;$N$7&amp;",Trend7:="&amp;$N$8&amp;",Trend8:="&amp;$N$9&amp;",Range7:="&amp;$O$8&amp;",Range8:="&amp;$O$9&amp;",Range9:="&amp;$O$10&amp;",Range10:="&amp;$O$11&amp;",Range11:="&amp;$O$12&amp;",Range12:="&amp;$O$13&amp;")", "Bar", "", "Close",$A$4,-B951,,,,,"T")</f>
        <v>0</v>
      </c>
      <c r="K951" s="4" t="str">
        <f t="shared" si="89"/>
        <v/>
      </c>
      <c r="S951" s="4"/>
      <c r="W951" s="7">
        <f t="shared" si="91"/>
        <v>4953.5</v>
      </c>
      <c r="X951" s="7">
        <f t="shared" si="92"/>
        <v>5004.25</v>
      </c>
      <c r="Y951" s="7">
        <f t="shared" si="93"/>
        <v>4952</v>
      </c>
      <c r="Z951" s="7">
        <f t="shared" si="94"/>
        <v>4994</v>
      </c>
    </row>
    <row r="952" spans="2:26" x14ac:dyDescent="0.25">
      <c r="B952" s="2">
        <f t="shared" si="90"/>
        <v>950</v>
      </c>
      <c r="C952" s="3">
        <f xml:space="preserve"> RTD("cqg.rtd",,"StudyData", $A$2, "BAR", "", "Time", $A$4,-$B952,$A$6,$A$10, "","False","T")</f>
        <v>44428</v>
      </c>
      <c r="D952" s="15">
        <f xml:space="preserve"> RTD("cqg.rtd",,"StudyData", $A$2, "BAR", "", "Time", $A$4,-$B952,$A$6,$A$10, "","False","T")</f>
        <v>44428</v>
      </c>
      <c r="E952" s="4" t="str">
        <f xml:space="preserve"> TEXT(RTD("cqg.rtd",,"StudyData", $A$2, "BAR", "", "Open", $A$4, -$B952, $A$6,$A$10,,$A$8,$A$12),$A$15)</f>
        <v>4922.25</v>
      </c>
      <c r="F952" s="4" t="str">
        <f xml:space="preserve"> TEXT(RTD("cqg.rtd",,"StudyData", $A$2, "BAR", "", "High", $A$4, -$B952, $A$6,$A$10,,$A$8,$A$12),$A$15)</f>
        <v>4959.00</v>
      </c>
      <c r="G952" s="4" t="str">
        <f xml:space="preserve"> TEXT(RTD("cqg.rtd",,"StudyData", $A$2, "BAR", "", "Low", $A$4, -$B952, $A$6,$A$10,,$A$8,$A$12),$A$15)</f>
        <v>4890.25</v>
      </c>
      <c r="H952" s="4" t="str">
        <f>TEXT(RTD("cqg.rtd",,"StudyData", $A$2, "BAR", "", "Close", $A$4, -$B952, $A$6,$A$10,,$A$8,$A$12),$A$15)</f>
        <v>4955.50</v>
      </c>
      <c r="I952" s="5">
        <f xml:space="preserve"> RTD("cqg.rtd",,"StudyData", $A$2, "Vol", "VolType=auto, CoCType=Contract", "Vol",$A$4, -$B952, $A$6,$A$10,,$A$8,$A$12)</f>
        <v>1328852</v>
      </c>
      <c r="J952" s="1">
        <f>RTD("cqg.rtd",,"StudyData","CSForm("&amp;$A$2&amp;",Trend1:="&amp;$N$2&amp;",Trend2:="&amp;$N$3&amp;",Trend3:="&amp;$N$4&amp;",Trend4:="&amp;$N$5&amp;",Trend5:="&amp;$N$6&amp;",Trend6:="&amp;$N$7&amp;",Trend7:="&amp;$N$8&amp;",Trend8:="&amp;$N$9&amp;",Range7:="&amp;$O$8&amp;",Range8:="&amp;$O$9&amp;",Range9:="&amp;$O$10&amp;",Range10:="&amp;$O$11&amp;",Range11:="&amp;$O$12&amp;",Range12:="&amp;$O$13&amp;")", "Bar", "", "Close",$A$4,-B952,,,,,"T")</f>
        <v>0</v>
      </c>
      <c r="K952" s="4" t="str">
        <f t="shared" si="89"/>
        <v/>
      </c>
      <c r="S952" s="4"/>
      <c r="W952" s="7">
        <f t="shared" si="91"/>
        <v>4922.25</v>
      </c>
      <c r="X952" s="7">
        <f t="shared" si="92"/>
        <v>4959</v>
      </c>
      <c r="Y952" s="7">
        <f t="shared" si="93"/>
        <v>4890.25</v>
      </c>
      <c r="Z952" s="7">
        <f t="shared" si="94"/>
        <v>4955.5</v>
      </c>
    </row>
    <row r="953" spans="2:26" x14ac:dyDescent="0.25">
      <c r="B953" s="2">
        <f t="shared" si="90"/>
        <v>951</v>
      </c>
      <c r="C953" s="3">
        <f xml:space="preserve"> RTD("cqg.rtd",,"StudyData", $A$2, "BAR", "", "Time", $A$4,-$B953,$A$6,$A$10, "","False","T")</f>
        <v>44427</v>
      </c>
      <c r="D953" s="15">
        <f xml:space="preserve"> RTD("cqg.rtd",,"StudyData", $A$2, "BAR", "", "Time", $A$4,-$B953,$A$6,$A$10, "","False","T")</f>
        <v>44427</v>
      </c>
      <c r="E953" s="4" t="str">
        <f xml:space="preserve"> TEXT(RTD("cqg.rtd",,"StudyData", $A$2, "BAR", "", "Open", $A$4, -$B953, $A$6,$A$10,,$A$8,$A$12),$A$15)</f>
        <v>4908.25</v>
      </c>
      <c r="F953" s="4" t="str">
        <f xml:space="preserve"> TEXT(RTD("cqg.rtd",,"StudyData", $A$2, "BAR", "", "High", $A$4, -$B953, $A$6,$A$10,,$A$8,$A$12),$A$15)</f>
        <v>4933.25</v>
      </c>
      <c r="G953" s="4" t="str">
        <f xml:space="preserve"> TEXT(RTD("cqg.rtd",,"StudyData", $A$2, "BAR", "", "Low", $A$4, -$B953, $A$6,$A$10,,$A$8,$A$12),$A$15)</f>
        <v>4866.25</v>
      </c>
      <c r="H953" s="4" t="str">
        <f>TEXT(RTD("cqg.rtd",,"StudyData", $A$2, "BAR", "", "Close", $A$4, -$B953, $A$6,$A$10,,$A$8,$A$12),$A$15)</f>
        <v>4920.00</v>
      </c>
      <c r="I953" s="5">
        <f xml:space="preserve"> RTD("cqg.rtd",,"StudyData", $A$2, "Vol", "VolType=auto, CoCType=Contract", "Vol",$A$4, -$B953, $A$6,$A$10,,$A$8,$A$12)</f>
        <v>1924058</v>
      </c>
      <c r="J953" s="1">
        <f>RTD("cqg.rtd",,"StudyData","CSForm("&amp;$A$2&amp;",Trend1:="&amp;$N$2&amp;",Trend2:="&amp;$N$3&amp;",Trend3:="&amp;$N$4&amp;",Trend4:="&amp;$N$5&amp;",Trend5:="&amp;$N$6&amp;",Trend6:="&amp;$N$7&amp;",Trend7:="&amp;$N$8&amp;",Trend8:="&amp;$N$9&amp;",Range7:="&amp;$O$8&amp;",Range8:="&amp;$O$9&amp;",Range9:="&amp;$O$10&amp;",Range10:="&amp;$O$11&amp;",Range11:="&amp;$O$12&amp;",Range12:="&amp;$O$13&amp;")", "Bar", "", "Close",$A$4,-B953,,,,,"T")</f>
        <v>0</v>
      </c>
      <c r="K953" s="4" t="str">
        <f t="shared" si="89"/>
        <v/>
      </c>
      <c r="S953" s="4"/>
      <c r="W953" s="7">
        <f t="shared" si="91"/>
        <v>4908.25</v>
      </c>
      <c r="X953" s="7">
        <f t="shared" si="92"/>
        <v>4933.25</v>
      </c>
      <c r="Y953" s="7">
        <f t="shared" si="93"/>
        <v>4866.25</v>
      </c>
      <c r="Z953" s="7">
        <f t="shared" si="94"/>
        <v>4920</v>
      </c>
    </row>
    <row r="954" spans="2:26" x14ac:dyDescent="0.25">
      <c r="B954" s="2">
        <f t="shared" si="90"/>
        <v>952</v>
      </c>
      <c r="C954" s="3">
        <f xml:space="preserve"> RTD("cqg.rtd",,"StudyData", $A$2, "BAR", "", "Time", $A$4,-$B954,$A$6,$A$10, "","False","T")</f>
        <v>44426</v>
      </c>
      <c r="D954" s="15">
        <f xml:space="preserve"> RTD("cqg.rtd",,"StudyData", $A$2, "BAR", "", "Time", $A$4,-$B954,$A$6,$A$10, "","False","T")</f>
        <v>44426</v>
      </c>
      <c r="E954" s="4" t="str">
        <f xml:space="preserve"> TEXT(RTD("cqg.rtd",,"StudyData", $A$2, "BAR", "", "Open", $A$4, -$B954, $A$6,$A$10,,$A$8,$A$12),$A$15)</f>
        <v>4955.25</v>
      </c>
      <c r="F954" s="4" t="str">
        <f xml:space="preserve"> TEXT(RTD("cqg.rtd",,"StudyData", $A$2, "BAR", "", "High", $A$4, -$B954, $A$6,$A$10,,$A$8,$A$12),$A$15)</f>
        <v>4968.25</v>
      </c>
      <c r="G954" s="4" t="str">
        <f xml:space="preserve"> TEXT(RTD("cqg.rtd",,"StudyData", $A$2, "BAR", "", "Low", $A$4, -$B954, $A$6,$A$10,,$A$8,$A$12),$A$15)</f>
        <v>4900.00</v>
      </c>
      <c r="H954" s="4" t="str">
        <f>TEXT(RTD("cqg.rtd",,"StudyData", $A$2, "BAR", "", "Close", $A$4, -$B954, $A$6,$A$10,,$A$8,$A$12),$A$15)</f>
        <v>4913.00</v>
      </c>
      <c r="I954" s="5">
        <f xml:space="preserve"> RTD("cqg.rtd",,"StudyData", $A$2, "Vol", "VolType=auto, CoCType=Contract", "Vol",$A$4, -$B954, $A$6,$A$10,,$A$8,$A$12)</f>
        <v>1546011</v>
      </c>
      <c r="J954" s="1">
        <f>RTD("cqg.rtd",,"StudyData","CSForm("&amp;$A$2&amp;",Trend1:="&amp;$N$2&amp;",Trend2:="&amp;$N$3&amp;",Trend3:="&amp;$N$4&amp;",Trend4:="&amp;$N$5&amp;",Trend5:="&amp;$N$6&amp;",Trend6:="&amp;$N$7&amp;",Trend7:="&amp;$N$8&amp;",Trend8:="&amp;$N$9&amp;",Range7:="&amp;$O$8&amp;",Range8:="&amp;$O$9&amp;",Range9:="&amp;$O$10&amp;",Range10:="&amp;$O$11&amp;",Range11:="&amp;$O$12&amp;",Range12:="&amp;$O$13&amp;")", "Bar", "", "Close",$A$4,-B954,,,,,"T")</f>
        <v>0</v>
      </c>
      <c r="K954" s="4" t="str">
        <f t="shared" si="89"/>
        <v/>
      </c>
      <c r="S954" s="4"/>
      <c r="W954" s="7">
        <f t="shared" si="91"/>
        <v>4955.25</v>
      </c>
      <c r="X954" s="7">
        <f t="shared" si="92"/>
        <v>4968.25</v>
      </c>
      <c r="Y954" s="7">
        <f t="shared" si="93"/>
        <v>4900</v>
      </c>
      <c r="Z954" s="7">
        <f t="shared" si="94"/>
        <v>4913</v>
      </c>
    </row>
    <row r="955" spans="2:26" x14ac:dyDescent="0.25">
      <c r="B955" s="2">
        <f t="shared" si="90"/>
        <v>953</v>
      </c>
      <c r="C955" s="3">
        <f xml:space="preserve"> RTD("cqg.rtd",,"StudyData", $A$2, "BAR", "", "Time", $A$4,-$B955,$A$6,$A$10, "","False","T")</f>
        <v>44425</v>
      </c>
      <c r="D955" s="15">
        <f xml:space="preserve"> RTD("cqg.rtd",,"StudyData", $A$2, "BAR", "", "Time", $A$4,-$B955,$A$6,$A$10, "","False","T")</f>
        <v>44425</v>
      </c>
      <c r="E955" s="4" t="str">
        <f xml:space="preserve"> TEXT(RTD("cqg.rtd",,"StudyData", $A$2, "BAR", "", "Open", $A$4, -$B955, $A$6,$A$10,,$A$8,$A$12),$A$15)</f>
        <v>4990.50</v>
      </c>
      <c r="F955" s="4" t="str">
        <f xml:space="preserve"> TEXT(RTD("cqg.rtd",,"StudyData", $A$2, "BAR", "", "High", $A$4, -$B955, $A$6,$A$10,,$A$8,$A$12),$A$15)</f>
        <v>4990.75</v>
      </c>
      <c r="G955" s="4" t="str">
        <f xml:space="preserve"> TEXT(RTD("cqg.rtd",,"StudyData", $A$2, "BAR", "", "Low", $A$4, -$B955, $A$6,$A$10,,$A$8,$A$12),$A$15)</f>
        <v>4930.25</v>
      </c>
      <c r="H955" s="4" t="str">
        <f>TEXT(RTD("cqg.rtd",,"StudyData", $A$2, "BAR", "", "Close", $A$4, -$B955, $A$6,$A$10,,$A$8,$A$12),$A$15)</f>
        <v>4962.00</v>
      </c>
      <c r="I955" s="5">
        <f xml:space="preserve"> RTD("cqg.rtd",,"StudyData", $A$2, "Vol", "VolType=auto, CoCType=Contract", "Vol",$A$4, -$B955, $A$6,$A$10,,$A$8,$A$12)</f>
        <v>1789568</v>
      </c>
      <c r="J955" s="1">
        <f>RTD("cqg.rtd",,"StudyData","CSForm("&amp;$A$2&amp;",Trend1:="&amp;$N$2&amp;",Trend2:="&amp;$N$3&amp;",Trend3:="&amp;$N$4&amp;",Trend4:="&amp;$N$5&amp;",Trend5:="&amp;$N$6&amp;",Trend6:="&amp;$N$7&amp;",Trend7:="&amp;$N$8&amp;",Trend8:="&amp;$N$9&amp;",Range7:="&amp;$O$8&amp;",Range8:="&amp;$O$9&amp;",Range9:="&amp;$O$10&amp;",Range10:="&amp;$O$11&amp;",Range11:="&amp;$O$12&amp;",Range12:="&amp;$O$13&amp;")", "Bar", "", "Close",$A$4,-B955,,,,,"T")</f>
        <v>0</v>
      </c>
      <c r="K955" s="4" t="str">
        <f t="shared" si="89"/>
        <v/>
      </c>
      <c r="S955" s="4"/>
      <c r="W955" s="7">
        <f t="shared" si="91"/>
        <v>4990.5</v>
      </c>
      <c r="X955" s="7">
        <f t="shared" si="92"/>
        <v>4990.75</v>
      </c>
      <c r="Y955" s="7">
        <f t="shared" si="93"/>
        <v>4930.25</v>
      </c>
      <c r="Z955" s="7">
        <f t="shared" si="94"/>
        <v>4962</v>
      </c>
    </row>
    <row r="956" spans="2:26" x14ac:dyDescent="0.25">
      <c r="B956" s="2">
        <f t="shared" si="90"/>
        <v>954</v>
      </c>
      <c r="C956" s="3">
        <f xml:space="preserve"> RTD("cqg.rtd",,"StudyData", $A$2, "BAR", "", "Time", $A$4,-$B956,$A$6,$A$10, "","False","T")</f>
        <v>44424</v>
      </c>
      <c r="D956" s="15">
        <f xml:space="preserve"> RTD("cqg.rtd",,"StudyData", $A$2, "BAR", "", "Time", $A$4,-$B956,$A$6,$A$10, "","False","T")</f>
        <v>44424</v>
      </c>
      <c r="E956" s="4" t="str">
        <f xml:space="preserve"> TEXT(RTD("cqg.rtd",,"StudyData", $A$2, "BAR", "", "Open", $A$4, -$B956, $A$6,$A$10,,$A$8,$A$12),$A$15)</f>
        <v>4974.75</v>
      </c>
      <c r="F956" s="4" t="str">
        <f xml:space="preserve"> TEXT(RTD("cqg.rtd",,"StudyData", $A$2, "BAR", "", "High", $A$4, -$B956, $A$6,$A$10,,$A$8,$A$12),$A$15)</f>
        <v>4995.00</v>
      </c>
      <c r="G956" s="4" t="str">
        <f xml:space="preserve"> TEXT(RTD("cqg.rtd",,"StudyData", $A$2, "BAR", "", "Low", $A$4, -$B956, $A$6,$A$10,,$A$8,$A$12),$A$15)</f>
        <v>4951.00</v>
      </c>
      <c r="H956" s="4" t="str">
        <f>TEXT(RTD("cqg.rtd",,"StudyData", $A$2, "BAR", "", "Close", $A$4, -$B956, $A$6,$A$10,,$A$8,$A$12),$A$15)</f>
        <v>4992.50</v>
      </c>
      <c r="I956" s="5">
        <f xml:space="preserve"> RTD("cqg.rtd",,"StudyData", $A$2, "Vol", "VolType=auto, CoCType=Contract", "Vol",$A$4, -$B956, $A$6,$A$10,,$A$8,$A$12)</f>
        <v>1239520</v>
      </c>
      <c r="J956" s="1">
        <f>RTD("cqg.rtd",,"StudyData","CSForm("&amp;$A$2&amp;",Trend1:="&amp;$N$2&amp;",Trend2:="&amp;$N$3&amp;",Trend3:="&amp;$N$4&amp;",Trend4:="&amp;$N$5&amp;",Trend5:="&amp;$N$6&amp;",Trend6:="&amp;$N$7&amp;",Trend7:="&amp;$N$8&amp;",Trend8:="&amp;$N$9&amp;",Range7:="&amp;$O$8&amp;",Range8:="&amp;$O$9&amp;",Range9:="&amp;$O$10&amp;",Range10:="&amp;$O$11&amp;",Range11:="&amp;$O$12&amp;",Range12:="&amp;$O$13&amp;")", "Bar", "", "Close",$A$4,-B956,,,,,"T")</f>
        <v>0</v>
      </c>
      <c r="K956" s="4" t="str">
        <f t="shared" si="89"/>
        <v/>
      </c>
      <c r="S956" s="4"/>
      <c r="W956" s="7">
        <f t="shared" si="91"/>
        <v>4974.75</v>
      </c>
      <c r="X956" s="7">
        <f t="shared" si="92"/>
        <v>4995</v>
      </c>
      <c r="Y956" s="7">
        <f t="shared" si="93"/>
        <v>4951</v>
      </c>
      <c r="Z956" s="7">
        <f t="shared" si="94"/>
        <v>4992.5</v>
      </c>
    </row>
    <row r="957" spans="2:26" x14ac:dyDescent="0.25">
      <c r="B957" s="2">
        <f t="shared" si="90"/>
        <v>955</v>
      </c>
      <c r="C957" s="3">
        <f xml:space="preserve"> RTD("cqg.rtd",,"StudyData", $A$2, "BAR", "", "Time", $A$4,-$B957,$A$6,$A$10, "","False","T")</f>
        <v>44421</v>
      </c>
      <c r="D957" s="15">
        <f xml:space="preserve"> RTD("cqg.rtd",,"StudyData", $A$2, "BAR", "", "Time", $A$4,-$B957,$A$6,$A$10, "","False","T")</f>
        <v>44421</v>
      </c>
      <c r="E957" s="4" t="str">
        <f xml:space="preserve"> TEXT(RTD("cqg.rtd",,"StudyData", $A$2, "BAR", "", "Open", $A$4, -$B957, $A$6,$A$10,,$A$8,$A$12),$A$15)</f>
        <v>4974.25</v>
      </c>
      <c r="F957" s="4" t="str">
        <f xml:space="preserve"> TEXT(RTD("cqg.rtd",,"StudyData", $A$2, "BAR", "", "High", $A$4, -$B957, $A$6,$A$10,,$A$8,$A$12),$A$15)</f>
        <v>4981.75</v>
      </c>
      <c r="G957" s="4" t="str">
        <f xml:space="preserve"> TEXT(RTD("cqg.rtd",,"StudyData", $A$2, "BAR", "", "Low", $A$4, -$B957, $A$6,$A$10,,$A$8,$A$12),$A$15)</f>
        <v>4969.50</v>
      </c>
      <c r="H957" s="4" t="str">
        <f>TEXT(RTD("cqg.rtd",,"StudyData", $A$2, "BAR", "", "Close", $A$4, -$B957, $A$6,$A$10,,$A$8,$A$12),$A$15)</f>
        <v>4981.00</v>
      </c>
      <c r="I957" s="5">
        <f xml:space="preserve"> RTD("cqg.rtd",,"StudyData", $A$2, "Vol", "VolType=auto, CoCType=Contract", "Vol",$A$4, -$B957, $A$6,$A$10,,$A$8,$A$12)</f>
        <v>789104</v>
      </c>
      <c r="J957" s="1">
        <f>RTD("cqg.rtd",,"StudyData","CSForm("&amp;$A$2&amp;",Trend1:="&amp;$N$2&amp;",Trend2:="&amp;$N$3&amp;",Trend3:="&amp;$N$4&amp;",Trend4:="&amp;$N$5&amp;",Trend5:="&amp;$N$6&amp;",Trend6:="&amp;$N$7&amp;",Trend7:="&amp;$N$8&amp;",Trend8:="&amp;$N$9&amp;",Range7:="&amp;$O$8&amp;",Range8:="&amp;$O$9&amp;",Range9:="&amp;$O$10&amp;",Range10:="&amp;$O$11&amp;",Range11:="&amp;$O$12&amp;",Range12:="&amp;$O$13&amp;")", "Bar", "", "Close",$A$4,-B957,,,,,"T")</f>
        <v>0</v>
      </c>
      <c r="K957" s="4" t="str">
        <f t="shared" si="89"/>
        <v/>
      </c>
      <c r="S957" s="4"/>
      <c r="W957" s="7">
        <f t="shared" si="91"/>
        <v>4974.25</v>
      </c>
      <c r="X957" s="7">
        <f t="shared" si="92"/>
        <v>4981.75</v>
      </c>
      <c r="Y957" s="7">
        <f t="shared" si="93"/>
        <v>4969.5</v>
      </c>
      <c r="Z957" s="7">
        <f t="shared" si="94"/>
        <v>4981</v>
      </c>
    </row>
    <row r="958" spans="2:26" x14ac:dyDescent="0.25">
      <c r="B958" s="2">
        <f t="shared" si="90"/>
        <v>956</v>
      </c>
      <c r="C958" s="3">
        <f xml:space="preserve"> RTD("cqg.rtd",,"StudyData", $A$2, "BAR", "", "Time", $A$4,-$B958,$A$6,$A$10, "","False","T")</f>
        <v>44420</v>
      </c>
      <c r="D958" s="15">
        <f xml:space="preserve"> RTD("cqg.rtd",,"StudyData", $A$2, "BAR", "", "Time", $A$4,-$B958,$A$6,$A$10, "","False","T")</f>
        <v>44420</v>
      </c>
      <c r="E958" s="4" t="str">
        <f xml:space="preserve"> TEXT(RTD("cqg.rtd",,"StudyData", $A$2, "BAR", "", "Open", $A$4, -$B958, $A$6,$A$10,,$A$8,$A$12),$A$15)</f>
        <v>4958.50</v>
      </c>
      <c r="F958" s="4" t="str">
        <f xml:space="preserve"> TEXT(RTD("cqg.rtd",,"StudyData", $A$2, "BAR", "", "High", $A$4, -$B958, $A$6,$A$10,,$A$8,$A$12),$A$15)</f>
        <v>4974.75</v>
      </c>
      <c r="G958" s="4" t="str">
        <f xml:space="preserve"> TEXT(RTD("cqg.rtd",,"StudyData", $A$2, "BAR", "", "Low", $A$4, -$B958, $A$6,$A$10,,$A$8,$A$12),$A$15)</f>
        <v>4948.75</v>
      </c>
      <c r="H958" s="4" t="str">
        <f>TEXT(RTD("cqg.rtd",,"StudyData", $A$2, "BAR", "", "Close", $A$4, -$B958, $A$6,$A$10,,$A$8,$A$12),$A$15)</f>
        <v>4973.00</v>
      </c>
      <c r="I958" s="5">
        <f xml:space="preserve"> RTD("cqg.rtd",,"StudyData", $A$2, "Vol", "VolType=auto, CoCType=Contract", "Vol",$A$4, -$B958, $A$6,$A$10,,$A$8,$A$12)</f>
        <v>850527</v>
      </c>
      <c r="J958" s="1">
        <f>RTD("cqg.rtd",,"StudyData","CSForm("&amp;$A$2&amp;",Trend1:="&amp;$N$2&amp;",Trend2:="&amp;$N$3&amp;",Trend3:="&amp;$N$4&amp;",Trend4:="&amp;$N$5&amp;",Trend5:="&amp;$N$6&amp;",Trend6:="&amp;$N$7&amp;",Trend7:="&amp;$N$8&amp;",Trend8:="&amp;$N$9&amp;",Range7:="&amp;$O$8&amp;",Range8:="&amp;$O$9&amp;",Range9:="&amp;$O$10&amp;",Range10:="&amp;$O$11&amp;",Range11:="&amp;$O$12&amp;",Range12:="&amp;$O$13&amp;")", "Bar", "", "Close",$A$4,-B958,,,,,"T")</f>
        <v>0</v>
      </c>
      <c r="K958" s="4" t="str">
        <f t="shared" si="89"/>
        <v/>
      </c>
      <c r="S958" s="4"/>
      <c r="W958" s="7">
        <f t="shared" si="91"/>
        <v>4958.5</v>
      </c>
      <c r="X958" s="7">
        <f t="shared" si="92"/>
        <v>4974.75</v>
      </c>
      <c r="Y958" s="7">
        <f t="shared" si="93"/>
        <v>4948.75</v>
      </c>
      <c r="Z958" s="7">
        <f t="shared" si="94"/>
        <v>4973</v>
      </c>
    </row>
    <row r="959" spans="2:26" x14ac:dyDescent="0.25">
      <c r="B959" s="2">
        <f t="shared" si="90"/>
        <v>957</v>
      </c>
      <c r="C959" s="3">
        <f xml:space="preserve"> RTD("cqg.rtd",,"StudyData", $A$2, "BAR", "", "Time", $A$4,-$B959,$A$6,$A$10, "","False","T")</f>
        <v>44419</v>
      </c>
      <c r="D959" s="15">
        <f xml:space="preserve"> RTD("cqg.rtd",,"StudyData", $A$2, "BAR", "", "Time", $A$4,-$B959,$A$6,$A$10, "","False","T")</f>
        <v>44419</v>
      </c>
      <c r="E959" s="4" t="str">
        <f xml:space="preserve"> TEXT(RTD("cqg.rtd",,"StudyData", $A$2, "BAR", "", "Open", $A$4, -$B959, $A$6,$A$10,,$A$8,$A$12),$A$15)</f>
        <v>4947.75</v>
      </c>
      <c r="F959" s="4" t="str">
        <f xml:space="preserve"> TEXT(RTD("cqg.rtd",,"StudyData", $A$2, "BAR", "", "High", $A$4, -$B959, $A$6,$A$10,,$A$8,$A$12),$A$15)</f>
        <v>4961.75</v>
      </c>
      <c r="G959" s="4" t="str">
        <f xml:space="preserve"> TEXT(RTD("cqg.rtd",,"StudyData", $A$2, "BAR", "", "Low", $A$4, -$B959, $A$6,$A$10,,$A$8,$A$12),$A$15)</f>
        <v>4939.25</v>
      </c>
      <c r="H959" s="4" t="str">
        <f>TEXT(RTD("cqg.rtd",,"StudyData", $A$2, "BAR", "", "Close", $A$4, -$B959, $A$6,$A$10,,$A$8,$A$12),$A$15)</f>
        <v>4959.00</v>
      </c>
      <c r="I959" s="5">
        <f xml:space="preserve"> RTD("cqg.rtd",,"StudyData", $A$2, "Vol", "VolType=auto, CoCType=Contract", "Vol",$A$4, -$B959, $A$6,$A$10,,$A$8,$A$12)</f>
        <v>1001054</v>
      </c>
      <c r="J959" s="1">
        <f>RTD("cqg.rtd",,"StudyData","CSForm("&amp;$A$2&amp;",Trend1:="&amp;$N$2&amp;",Trend2:="&amp;$N$3&amp;",Trend3:="&amp;$N$4&amp;",Trend4:="&amp;$N$5&amp;",Trend5:="&amp;$N$6&amp;",Trend6:="&amp;$N$7&amp;",Trend7:="&amp;$N$8&amp;",Trend8:="&amp;$N$9&amp;",Range7:="&amp;$O$8&amp;",Range8:="&amp;$O$9&amp;",Range9:="&amp;$O$10&amp;",Range10:="&amp;$O$11&amp;",Range11:="&amp;$O$12&amp;",Range12:="&amp;$O$13&amp;")", "Bar", "", "Close",$A$4,-B959,,,,,"T")</f>
        <v>0</v>
      </c>
      <c r="K959" s="4" t="str">
        <f t="shared" si="89"/>
        <v/>
      </c>
      <c r="S959" s="4"/>
      <c r="W959" s="7">
        <f t="shared" si="91"/>
        <v>4947.75</v>
      </c>
      <c r="X959" s="7">
        <f t="shared" si="92"/>
        <v>4961.75</v>
      </c>
      <c r="Y959" s="7">
        <f t="shared" si="93"/>
        <v>4939.25</v>
      </c>
      <c r="Z959" s="7">
        <f t="shared" si="94"/>
        <v>4959</v>
      </c>
    </row>
    <row r="960" spans="2:26" x14ac:dyDescent="0.25">
      <c r="B960" s="2">
        <f t="shared" si="90"/>
        <v>958</v>
      </c>
      <c r="C960" s="3">
        <f xml:space="preserve"> RTD("cqg.rtd",,"StudyData", $A$2, "BAR", "", "Time", $A$4,-$B960,$A$6,$A$10, "","False","T")</f>
        <v>44418</v>
      </c>
      <c r="D960" s="15">
        <f xml:space="preserve"> RTD("cqg.rtd",,"StudyData", $A$2, "BAR", "", "Time", $A$4,-$B960,$A$6,$A$10, "","False","T")</f>
        <v>44418</v>
      </c>
      <c r="E960" s="4" t="str">
        <f xml:space="preserve"> TEXT(RTD("cqg.rtd",,"StudyData", $A$2, "BAR", "", "Open", $A$4, -$B960, $A$6,$A$10,,$A$8,$A$12),$A$15)</f>
        <v>4945.75</v>
      </c>
      <c r="F960" s="4" t="str">
        <f xml:space="preserve"> TEXT(RTD("cqg.rtd",,"StudyData", $A$2, "BAR", "", "High", $A$4, -$B960, $A$6,$A$10,,$A$8,$A$12),$A$15)</f>
        <v>4956.75</v>
      </c>
      <c r="G960" s="4" t="str">
        <f xml:space="preserve"> TEXT(RTD("cqg.rtd",,"StudyData", $A$2, "BAR", "", "Low", $A$4, -$B960, $A$6,$A$10,,$A$8,$A$12),$A$15)</f>
        <v>4935.00</v>
      </c>
      <c r="H960" s="4" t="str">
        <f>TEXT(RTD("cqg.rtd",,"StudyData", $A$2, "BAR", "", "Close", $A$4, -$B960, $A$6,$A$10,,$A$8,$A$12),$A$15)</f>
        <v>4948.50</v>
      </c>
      <c r="I960" s="5">
        <f xml:space="preserve"> RTD("cqg.rtd",,"StudyData", $A$2, "Vol", "VolType=auto, CoCType=Contract", "Vol",$A$4, -$B960, $A$6,$A$10,,$A$8,$A$12)</f>
        <v>950320</v>
      </c>
      <c r="J960" s="1">
        <f>RTD("cqg.rtd",,"StudyData","CSForm("&amp;$A$2&amp;",Trend1:="&amp;$N$2&amp;",Trend2:="&amp;$N$3&amp;",Trend3:="&amp;$N$4&amp;",Trend4:="&amp;$N$5&amp;",Trend5:="&amp;$N$6&amp;",Trend6:="&amp;$N$7&amp;",Trend7:="&amp;$N$8&amp;",Trend8:="&amp;$N$9&amp;",Range7:="&amp;$O$8&amp;",Range8:="&amp;$O$9&amp;",Range9:="&amp;$O$10&amp;",Range10:="&amp;$O$11&amp;",Range11:="&amp;$O$12&amp;",Range12:="&amp;$O$13&amp;")", "Bar", "", "Close",$A$4,-B960,,,,,"T")</f>
        <v>0</v>
      </c>
      <c r="K960" s="4" t="str">
        <f t="shared" si="89"/>
        <v/>
      </c>
      <c r="S960" s="4"/>
      <c r="W960" s="7">
        <f t="shared" si="91"/>
        <v>4945.75</v>
      </c>
      <c r="X960" s="7">
        <f t="shared" si="92"/>
        <v>4956.75</v>
      </c>
      <c r="Y960" s="7">
        <f t="shared" si="93"/>
        <v>4935</v>
      </c>
      <c r="Z960" s="7">
        <f t="shared" si="94"/>
        <v>4948.5</v>
      </c>
    </row>
    <row r="961" spans="2:26" x14ac:dyDescent="0.25">
      <c r="B961" s="2">
        <f t="shared" si="90"/>
        <v>959</v>
      </c>
      <c r="C961" s="3">
        <f xml:space="preserve"> RTD("cqg.rtd",,"StudyData", $A$2, "BAR", "", "Time", $A$4,-$B961,$A$6,$A$10, "","False","T")</f>
        <v>44417</v>
      </c>
      <c r="D961" s="15">
        <f xml:space="preserve"> RTD("cqg.rtd",,"StudyData", $A$2, "BAR", "", "Time", $A$4,-$B961,$A$6,$A$10, "","False","T")</f>
        <v>44417</v>
      </c>
      <c r="E961" s="4" t="str">
        <f xml:space="preserve"> TEXT(RTD("cqg.rtd",,"StudyData", $A$2, "BAR", "", "Open", $A$4, -$B961, $A$6,$A$10,,$A$8,$A$12),$A$15)</f>
        <v>4946.50</v>
      </c>
      <c r="F961" s="4" t="str">
        <f xml:space="preserve"> TEXT(RTD("cqg.rtd",,"StudyData", $A$2, "BAR", "", "High", $A$4, -$B961, $A$6,$A$10,,$A$8,$A$12),$A$15)</f>
        <v>4950.50</v>
      </c>
      <c r="G961" s="4" t="str">
        <f xml:space="preserve"> TEXT(RTD("cqg.rtd",,"StudyData", $A$2, "BAR", "", "Low", $A$4, -$B961, $A$6,$A$10,,$A$8,$A$12),$A$15)</f>
        <v>4930.75</v>
      </c>
      <c r="H961" s="4" t="str">
        <f>TEXT(RTD("cqg.rtd",,"StudyData", $A$2, "BAR", "", "Close", $A$4, -$B961, $A$6,$A$10,,$A$8,$A$12),$A$15)</f>
        <v>4944.25</v>
      </c>
      <c r="I961" s="5">
        <f xml:space="preserve"> RTD("cqg.rtd",,"StudyData", $A$2, "Vol", "VolType=auto, CoCType=Contract", "Vol",$A$4, -$B961, $A$6,$A$10,,$A$8,$A$12)</f>
        <v>789726</v>
      </c>
      <c r="J961" s="1">
        <f>RTD("cqg.rtd",,"StudyData","CSForm("&amp;$A$2&amp;",Trend1:="&amp;$N$2&amp;",Trend2:="&amp;$N$3&amp;",Trend3:="&amp;$N$4&amp;",Trend4:="&amp;$N$5&amp;",Trend5:="&amp;$N$6&amp;",Trend6:="&amp;$N$7&amp;",Trend7:="&amp;$N$8&amp;",Trend8:="&amp;$N$9&amp;",Range7:="&amp;$O$8&amp;",Range8:="&amp;$O$9&amp;",Range9:="&amp;$O$10&amp;",Range10:="&amp;$O$11&amp;",Range11:="&amp;$O$12&amp;",Range12:="&amp;$O$13&amp;")", "Bar", "", "Close",$A$4,-B961,,,,,"T")</f>
        <v>0</v>
      </c>
      <c r="K961" s="4" t="str">
        <f t="shared" si="89"/>
        <v/>
      </c>
      <c r="S961" s="4"/>
      <c r="W961" s="7">
        <f t="shared" si="91"/>
        <v>4946.5</v>
      </c>
      <c r="X961" s="7">
        <f t="shared" si="92"/>
        <v>4950.5</v>
      </c>
      <c r="Y961" s="7">
        <f t="shared" si="93"/>
        <v>4930.75</v>
      </c>
      <c r="Z961" s="7">
        <f t="shared" si="94"/>
        <v>4944.25</v>
      </c>
    </row>
    <row r="962" spans="2:26" x14ac:dyDescent="0.25">
      <c r="B962" s="2">
        <f t="shared" si="90"/>
        <v>960</v>
      </c>
      <c r="C962" s="3">
        <f xml:space="preserve"> RTD("cqg.rtd",,"StudyData", $A$2, "BAR", "", "Time", $A$4,-$B962,$A$6,$A$10, "","False","T")</f>
        <v>44414</v>
      </c>
      <c r="D962" s="15">
        <f xml:space="preserve"> RTD("cqg.rtd",,"StudyData", $A$2, "BAR", "", "Time", $A$4,-$B962,$A$6,$A$10, "","False","T")</f>
        <v>44414</v>
      </c>
      <c r="E962" s="4" t="str">
        <f xml:space="preserve"> TEXT(RTD("cqg.rtd",,"StudyData", $A$2, "BAR", "", "Open", $A$4, -$B962, $A$6,$A$10,,$A$8,$A$12),$A$15)</f>
        <v>4938.75</v>
      </c>
      <c r="F962" s="4" t="str">
        <f xml:space="preserve"> TEXT(RTD("cqg.rtd",,"StudyData", $A$2, "BAR", "", "High", $A$4, -$B962, $A$6,$A$10,,$A$8,$A$12),$A$15)</f>
        <v>4951.75</v>
      </c>
      <c r="G962" s="4" t="str">
        <f xml:space="preserve"> TEXT(RTD("cqg.rtd",,"StudyData", $A$2, "BAR", "", "Low", $A$4, -$B962, $A$6,$A$10,,$A$8,$A$12),$A$15)</f>
        <v>4934.50</v>
      </c>
      <c r="H962" s="4" t="str">
        <f>TEXT(RTD("cqg.rtd",,"StudyData", $A$2, "BAR", "", "Close", $A$4, -$B962, $A$6,$A$10,,$A$8,$A$12),$A$15)</f>
        <v>4948.00</v>
      </c>
      <c r="I962" s="5">
        <f xml:space="preserve"> RTD("cqg.rtd",,"StudyData", $A$2, "Vol", "VolType=auto, CoCType=Contract", "Vol",$A$4, -$B962, $A$6,$A$10,,$A$8,$A$12)</f>
        <v>951045</v>
      </c>
      <c r="J962" s="1">
        <f>RTD("cqg.rtd",,"StudyData","CSForm("&amp;$A$2&amp;",Trend1:="&amp;$N$2&amp;",Trend2:="&amp;$N$3&amp;",Trend3:="&amp;$N$4&amp;",Trend4:="&amp;$N$5&amp;",Trend5:="&amp;$N$6&amp;",Trend6:="&amp;$N$7&amp;",Trend7:="&amp;$N$8&amp;",Trend8:="&amp;$N$9&amp;",Range7:="&amp;$O$8&amp;",Range8:="&amp;$O$9&amp;",Range9:="&amp;$O$10&amp;",Range10:="&amp;$O$11&amp;",Range11:="&amp;$O$12&amp;",Range12:="&amp;$O$13&amp;")", "Bar", "", "Close",$A$4,-B962,,,,,"T")</f>
        <v>0</v>
      </c>
      <c r="K962" s="4" t="str">
        <f t="shared" si="89"/>
        <v/>
      </c>
      <c r="S962" s="4"/>
      <c r="W962" s="7">
        <f t="shared" si="91"/>
        <v>4938.75</v>
      </c>
      <c r="X962" s="7">
        <f t="shared" si="92"/>
        <v>4951.75</v>
      </c>
      <c r="Y962" s="7">
        <f t="shared" si="93"/>
        <v>4934.5</v>
      </c>
      <c r="Z962" s="7">
        <f t="shared" si="94"/>
        <v>4948</v>
      </c>
    </row>
    <row r="963" spans="2:26" x14ac:dyDescent="0.25">
      <c r="B963" s="2">
        <f t="shared" si="90"/>
        <v>961</v>
      </c>
      <c r="C963" s="3">
        <f xml:space="preserve"> RTD("cqg.rtd",,"StudyData", $A$2, "BAR", "", "Time", $A$4,-$B963,$A$6,$A$10, "","False","T")</f>
        <v>44413</v>
      </c>
      <c r="D963" s="15">
        <f xml:space="preserve"> RTD("cqg.rtd",,"StudyData", $A$2, "BAR", "", "Time", $A$4,-$B963,$A$6,$A$10, "","False","T")</f>
        <v>44413</v>
      </c>
      <c r="E963" s="4" t="str">
        <f xml:space="preserve"> TEXT(RTD("cqg.rtd",,"StudyData", $A$2, "BAR", "", "Open", $A$4, -$B963, $A$6,$A$10,,$A$8,$A$12),$A$15)</f>
        <v>4914.75</v>
      </c>
      <c r="F963" s="4" t="str">
        <f xml:space="preserve"> TEXT(RTD("cqg.rtd",,"StudyData", $A$2, "BAR", "", "High", $A$4, -$B963, $A$6,$A$10,,$A$8,$A$12),$A$15)</f>
        <v>4941.25</v>
      </c>
      <c r="G963" s="4" t="str">
        <f xml:space="preserve"> TEXT(RTD("cqg.rtd",,"StudyData", $A$2, "BAR", "", "Low", $A$4, -$B963, $A$6,$A$10,,$A$8,$A$12),$A$15)</f>
        <v>4912.25</v>
      </c>
      <c r="H963" s="4" t="str">
        <f>TEXT(RTD("cqg.rtd",,"StudyData", $A$2, "BAR", "", "Close", $A$4, -$B963, $A$6,$A$10,,$A$8,$A$12),$A$15)</f>
        <v>4940.00</v>
      </c>
      <c r="I963" s="5">
        <f xml:space="preserve"> RTD("cqg.rtd",,"StudyData", $A$2, "Vol", "VolType=auto, CoCType=Contract", "Vol",$A$4, -$B963, $A$6,$A$10,,$A$8,$A$12)</f>
        <v>763343</v>
      </c>
      <c r="J963" s="1">
        <f>RTD("cqg.rtd",,"StudyData","CSForm("&amp;$A$2&amp;",Trend1:="&amp;$N$2&amp;",Trend2:="&amp;$N$3&amp;",Trend3:="&amp;$N$4&amp;",Trend4:="&amp;$N$5&amp;",Trend5:="&amp;$N$6&amp;",Trend6:="&amp;$N$7&amp;",Trend7:="&amp;$N$8&amp;",Trend8:="&amp;$N$9&amp;",Range7:="&amp;$O$8&amp;",Range8:="&amp;$O$9&amp;",Range9:="&amp;$O$10&amp;",Range10:="&amp;$O$11&amp;",Range11:="&amp;$O$12&amp;",Range12:="&amp;$O$13&amp;")", "Bar", "", "Close",$A$4,-B963,,,,,"T")</f>
        <v>0</v>
      </c>
      <c r="K963" s="4" t="str">
        <f t="shared" ref="K963:K1001" si="95">IF(J963=0,"",VLOOKUP(J963,$L$2:$M$16,2,FALSE))</f>
        <v/>
      </c>
      <c r="S963" s="4"/>
      <c r="W963" s="7">
        <f t="shared" si="91"/>
        <v>4914.75</v>
      </c>
      <c r="X963" s="7">
        <f t="shared" si="92"/>
        <v>4941.25</v>
      </c>
      <c r="Y963" s="7">
        <f t="shared" si="93"/>
        <v>4912.25</v>
      </c>
      <c r="Z963" s="7">
        <f t="shared" si="94"/>
        <v>4940</v>
      </c>
    </row>
    <row r="964" spans="2:26" x14ac:dyDescent="0.25">
      <c r="B964" s="2">
        <f t="shared" ref="B964:B1001" si="96">B963+1</f>
        <v>962</v>
      </c>
      <c r="C964" s="3">
        <f xml:space="preserve"> RTD("cqg.rtd",,"StudyData", $A$2, "BAR", "", "Time", $A$4,-$B964,$A$6,$A$10, "","False","T")</f>
        <v>44412</v>
      </c>
      <c r="D964" s="15">
        <f xml:space="preserve"> RTD("cqg.rtd",,"StudyData", $A$2, "BAR", "", "Time", $A$4,-$B964,$A$6,$A$10, "","False","T")</f>
        <v>44412</v>
      </c>
      <c r="E964" s="4" t="str">
        <f xml:space="preserve"> TEXT(RTD("cqg.rtd",,"StudyData", $A$2, "BAR", "", "Open", $A$4, -$B964, $A$6,$A$10,,$A$8,$A$12),$A$15)</f>
        <v>4928.25</v>
      </c>
      <c r="F964" s="4" t="str">
        <f xml:space="preserve"> TEXT(RTD("cqg.rtd",,"StudyData", $A$2, "BAR", "", "High", $A$4, -$B964, $A$6,$A$10,,$A$8,$A$12),$A$15)</f>
        <v>4933.50</v>
      </c>
      <c r="G964" s="4" t="str">
        <f xml:space="preserve"> TEXT(RTD("cqg.rtd",,"StudyData", $A$2, "BAR", "", "Low", $A$4, -$B964, $A$6,$A$10,,$A$8,$A$12),$A$15)</f>
        <v>4909.75</v>
      </c>
      <c r="H964" s="4" t="str">
        <f>TEXT(RTD("cqg.rtd",,"StudyData", $A$2, "BAR", "", "Close", $A$4, -$B964, $A$6,$A$10,,$A$8,$A$12),$A$15)</f>
        <v>4913.25</v>
      </c>
      <c r="I964" s="5">
        <f xml:space="preserve"> RTD("cqg.rtd",,"StudyData", $A$2, "Vol", "VolType=auto, CoCType=Contract", "Vol",$A$4, -$B964, $A$6,$A$10,,$A$8,$A$12)</f>
        <v>1047251</v>
      </c>
      <c r="J964" s="1">
        <f>RTD("cqg.rtd",,"StudyData","CSForm("&amp;$A$2&amp;",Trend1:="&amp;$N$2&amp;",Trend2:="&amp;$N$3&amp;",Trend3:="&amp;$N$4&amp;",Trend4:="&amp;$N$5&amp;",Trend5:="&amp;$N$6&amp;",Trend6:="&amp;$N$7&amp;",Trend7:="&amp;$N$8&amp;",Trend8:="&amp;$N$9&amp;",Range7:="&amp;$O$8&amp;",Range8:="&amp;$O$9&amp;",Range9:="&amp;$O$10&amp;",Range10:="&amp;$O$11&amp;",Range11:="&amp;$O$12&amp;",Range12:="&amp;$O$13&amp;")", "Bar", "", "Close",$A$4,-B964,,,,,"T")</f>
        <v>8</v>
      </c>
      <c r="K964" s="4" t="str">
        <f t="shared" si="95"/>
        <v>Harami Bearish (HI)</v>
      </c>
      <c r="S964" s="4"/>
      <c r="W964" s="7">
        <f t="shared" si="91"/>
        <v>4928.25</v>
      </c>
      <c r="X964" s="7">
        <f t="shared" si="92"/>
        <v>4933.5</v>
      </c>
      <c r="Y964" s="7">
        <f t="shared" si="93"/>
        <v>4909.75</v>
      </c>
      <c r="Z964" s="7">
        <f t="shared" si="94"/>
        <v>4913.25</v>
      </c>
    </row>
    <row r="965" spans="2:26" x14ac:dyDescent="0.25">
      <c r="B965" s="2">
        <f t="shared" si="96"/>
        <v>963</v>
      </c>
      <c r="C965" s="3">
        <f xml:space="preserve"> RTD("cqg.rtd",,"StudyData", $A$2, "BAR", "", "Time", $A$4,-$B965,$A$6,$A$10, "","False","T")</f>
        <v>44411</v>
      </c>
      <c r="D965" s="15">
        <f xml:space="preserve"> RTD("cqg.rtd",,"StudyData", $A$2, "BAR", "", "Time", $A$4,-$B965,$A$6,$A$10, "","False","T")</f>
        <v>44411</v>
      </c>
      <c r="E965" s="4" t="str">
        <f xml:space="preserve"> TEXT(RTD("cqg.rtd",,"StudyData", $A$2, "BAR", "", "Open", $A$4, -$B965, $A$6,$A$10,,$A$8,$A$12),$A$15)</f>
        <v>4902.25</v>
      </c>
      <c r="F965" s="4" t="str">
        <f xml:space="preserve"> TEXT(RTD("cqg.rtd",,"StudyData", $A$2, "BAR", "", "High", $A$4, -$B965, $A$6,$A$10,,$A$8,$A$12),$A$15)</f>
        <v>4935.50</v>
      </c>
      <c r="G965" s="4" t="str">
        <f xml:space="preserve"> TEXT(RTD("cqg.rtd",,"StudyData", $A$2, "BAR", "", "Low", $A$4, -$B965, $A$6,$A$10,,$A$8,$A$12),$A$15)</f>
        <v>4883.75</v>
      </c>
      <c r="H965" s="4" t="str">
        <f>TEXT(RTD("cqg.rtd",,"StudyData", $A$2, "BAR", "", "Close", $A$4, -$B965, $A$6,$A$10,,$A$8,$A$12),$A$15)</f>
        <v>4933.50</v>
      </c>
      <c r="I965" s="5">
        <f xml:space="preserve"> RTD("cqg.rtd",,"StudyData", $A$2, "Vol", "VolType=auto, CoCType=Contract", "Vol",$A$4, -$B965, $A$6,$A$10,,$A$8,$A$12)</f>
        <v>1296856</v>
      </c>
      <c r="J965" s="1">
        <f>RTD("cqg.rtd",,"StudyData","CSForm("&amp;$A$2&amp;",Trend1:="&amp;$N$2&amp;",Trend2:="&amp;$N$3&amp;",Trend3:="&amp;$N$4&amp;",Trend4:="&amp;$N$5&amp;",Trend5:="&amp;$N$6&amp;",Trend6:="&amp;$N$7&amp;",Trend7:="&amp;$N$8&amp;",Trend8:="&amp;$N$9&amp;",Range7:="&amp;$O$8&amp;",Range8:="&amp;$O$9&amp;",Range9:="&amp;$O$10&amp;",Range10:="&amp;$O$11&amp;",Range11:="&amp;$O$12&amp;",Range12:="&amp;$O$13&amp;")", "Bar", "", "Close",$A$4,-B965,,,,,"T")</f>
        <v>0</v>
      </c>
      <c r="K965" s="4" t="str">
        <f t="shared" si="95"/>
        <v/>
      </c>
      <c r="S965" s="4"/>
      <c r="W965" s="7">
        <f t="shared" si="91"/>
        <v>4902.25</v>
      </c>
      <c r="X965" s="7">
        <f t="shared" si="92"/>
        <v>4935.5</v>
      </c>
      <c r="Y965" s="7">
        <f t="shared" si="93"/>
        <v>4883.75</v>
      </c>
      <c r="Z965" s="7">
        <f t="shared" si="94"/>
        <v>4933.5</v>
      </c>
    </row>
    <row r="966" spans="2:26" x14ac:dyDescent="0.25">
      <c r="B966" s="2">
        <f t="shared" si="96"/>
        <v>964</v>
      </c>
      <c r="C966" s="3">
        <f xml:space="preserve"> RTD("cqg.rtd",,"StudyData", $A$2, "BAR", "", "Time", $A$4,-$B966,$A$6,$A$10, "","False","T")</f>
        <v>44410</v>
      </c>
      <c r="D966" s="15">
        <f xml:space="preserve"> RTD("cqg.rtd",,"StudyData", $A$2, "BAR", "", "Time", $A$4,-$B966,$A$6,$A$10, "","False","T")</f>
        <v>44410</v>
      </c>
      <c r="E966" s="4" t="str">
        <f xml:space="preserve"> TEXT(RTD("cqg.rtd",,"StudyData", $A$2, "BAR", "", "Open", $A$4, -$B966, $A$6,$A$10,,$A$8,$A$12),$A$15)</f>
        <v>4915.00</v>
      </c>
      <c r="F966" s="4" t="str">
        <f xml:space="preserve"> TEXT(RTD("cqg.rtd",,"StudyData", $A$2, "BAR", "", "High", $A$4, -$B966, $A$6,$A$10,,$A$8,$A$12),$A$15)</f>
        <v>4938.25</v>
      </c>
      <c r="G966" s="4" t="str">
        <f xml:space="preserve"> TEXT(RTD("cqg.rtd",,"StudyData", $A$2, "BAR", "", "Low", $A$4, -$B966, $A$6,$A$10,,$A$8,$A$12),$A$15)</f>
        <v>4895.75</v>
      </c>
      <c r="H966" s="4" t="str">
        <f>TEXT(RTD("cqg.rtd",,"StudyData", $A$2, "BAR", "", "Close", $A$4, -$B966, $A$6,$A$10,,$A$8,$A$12),$A$15)</f>
        <v>4898.25</v>
      </c>
      <c r="I966" s="5">
        <f xml:space="preserve"> RTD("cqg.rtd",,"StudyData", $A$2, "Vol", "VolType=auto, CoCType=Contract", "Vol",$A$4, -$B966, $A$6,$A$10,,$A$8,$A$12)</f>
        <v>1193301</v>
      </c>
      <c r="J966" s="1">
        <f>RTD("cqg.rtd",,"StudyData","CSForm("&amp;$A$2&amp;",Trend1:="&amp;$N$2&amp;",Trend2:="&amp;$N$3&amp;",Trend3:="&amp;$N$4&amp;",Trend4:="&amp;$N$5&amp;",Trend5:="&amp;$N$6&amp;",Trend6:="&amp;$N$7&amp;",Trend7:="&amp;$N$8&amp;",Trend8:="&amp;$N$9&amp;",Range7:="&amp;$O$8&amp;",Range8:="&amp;$O$9&amp;",Range9:="&amp;$O$10&amp;",Range10:="&amp;$O$11&amp;",Range11:="&amp;$O$12&amp;",Range12:="&amp;$O$13&amp;")", "Bar", "", "Close",$A$4,-B966,,,,,"T")</f>
        <v>0</v>
      </c>
      <c r="K966" s="4" t="str">
        <f t="shared" si="95"/>
        <v/>
      </c>
      <c r="S966" s="4"/>
      <c r="W966" s="7">
        <f t="shared" si="91"/>
        <v>4915</v>
      </c>
      <c r="X966" s="7">
        <f t="shared" si="92"/>
        <v>4938.25</v>
      </c>
      <c r="Y966" s="7">
        <f t="shared" si="93"/>
        <v>4895.75</v>
      </c>
      <c r="Z966" s="7">
        <f t="shared" si="94"/>
        <v>4898.25</v>
      </c>
    </row>
    <row r="967" spans="2:26" x14ac:dyDescent="0.25">
      <c r="B967" s="2">
        <f t="shared" si="96"/>
        <v>965</v>
      </c>
      <c r="C967" s="3">
        <f xml:space="preserve"> RTD("cqg.rtd",,"StudyData", $A$2, "BAR", "", "Time", $A$4,-$B967,$A$6,$A$10, "","False","T")</f>
        <v>44407</v>
      </c>
      <c r="D967" s="15">
        <f xml:space="preserve"> RTD("cqg.rtd",,"StudyData", $A$2, "BAR", "", "Time", $A$4,-$B967,$A$6,$A$10, "","False","T")</f>
        <v>44407</v>
      </c>
      <c r="E967" s="4" t="str">
        <f xml:space="preserve"> TEXT(RTD("cqg.rtd",,"StudyData", $A$2, "BAR", "", "Open", $A$4, -$B967, $A$6,$A$10,,$A$8,$A$12),$A$15)</f>
        <v>4912.75</v>
      </c>
      <c r="F967" s="4" t="str">
        <f xml:space="preserve"> TEXT(RTD("cqg.rtd",,"StudyData", $A$2, "BAR", "", "High", $A$4, -$B967, $A$6,$A$10,,$A$8,$A$12),$A$15)</f>
        <v>4923.50</v>
      </c>
      <c r="G967" s="4" t="str">
        <f xml:space="preserve"> TEXT(RTD("cqg.rtd",,"StudyData", $A$2, "BAR", "", "Low", $A$4, -$B967, $A$6,$A$10,,$A$8,$A$12),$A$15)</f>
        <v>4889.25</v>
      </c>
      <c r="H967" s="4" t="str">
        <f>TEXT(RTD("cqg.rtd",,"StudyData", $A$2, "BAR", "", "Close", $A$4, -$B967, $A$6,$A$10,,$A$8,$A$12),$A$15)</f>
        <v>4908.00</v>
      </c>
      <c r="I967" s="5">
        <f xml:space="preserve"> RTD("cqg.rtd",,"StudyData", $A$2, "Vol", "VolType=auto, CoCType=Contract", "Vol",$A$4, -$B967, $A$6,$A$10,,$A$8,$A$12)</f>
        <v>1376982</v>
      </c>
      <c r="J967" s="1">
        <f>RTD("cqg.rtd",,"StudyData","CSForm("&amp;$A$2&amp;",Trend1:="&amp;$N$2&amp;",Trend2:="&amp;$N$3&amp;",Trend3:="&amp;$N$4&amp;",Trend4:="&amp;$N$5&amp;",Trend5:="&amp;$N$6&amp;",Trend6:="&amp;$N$7&amp;",Trend7:="&amp;$N$8&amp;",Trend8:="&amp;$N$9&amp;",Range7:="&amp;$O$8&amp;",Range8:="&amp;$O$9&amp;",Range9:="&amp;$O$10&amp;",Range10:="&amp;$O$11&amp;",Range11:="&amp;$O$12&amp;",Range12:="&amp;$O$13&amp;")", "Bar", "", "Close",$A$4,-B967,,,,,"T")</f>
        <v>0</v>
      </c>
      <c r="K967" s="4" t="str">
        <f t="shared" si="95"/>
        <v/>
      </c>
      <c r="S967" s="4"/>
      <c r="W967" s="7">
        <f t="shared" si="91"/>
        <v>4912.75</v>
      </c>
      <c r="X967" s="7">
        <f t="shared" si="92"/>
        <v>4923.5</v>
      </c>
      <c r="Y967" s="7">
        <f t="shared" si="93"/>
        <v>4889.25</v>
      </c>
      <c r="Z967" s="7">
        <f t="shared" si="94"/>
        <v>4908</v>
      </c>
    </row>
    <row r="968" spans="2:26" x14ac:dyDescent="0.25">
      <c r="B968" s="2">
        <f t="shared" si="96"/>
        <v>966</v>
      </c>
      <c r="C968" s="3">
        <f xml:space="preserve"> RTD("cqg.rtd",,"StudyData", $A$2, "BAR", "", "Time", $A$4,-$B968,$A$6,$A$10, "","False","T")</f>
        <v>44406</v>
      </c>
      <c r="D968" s="15">
        <f xml:space="preserve"> RTD("cqg.rtd",,"StudyData", $A$2, "BAR", "", "Time", $A$4,-$B968,$A$6,$A$10, "","False","T")</f>
        <v>44406</v>
      </c>
      <c r="E968" s="4" t="str">
        <f xml:space="preserve"> TEXT(RTD("cqg.rtd",,"StudyData", $A$2, "BAR", "", "Open", $A$4, -$B968, $A$6,$A$10,,$A$8,$A$12),$A$15)</f>
        <v>4912.25</v>
      </c>
      <c r="F968" s="4" t="str">
        <f xml:space="preserve"> TEXT(RTD("cqg.rtd",,"StudyData", $A$2, "BAR", "", "High", $A$4, -$B968, $A$6,$A$10,,$A$8,$A$12),$A$15)</f>
        <v>4941.00</v>
      </c>
      <c r="G968" s="4" t="str">
        <f xml:space="preserve"> TEXT(RTD("cqg.rtd",,"StudyData", $A$2, "BAR", "", "Low", $A$4, -$B968, $A$6,$A$10,,$A$8,$A$12),$A$15)</f>
        <v>4899.00</v>
      </c>
      <c r="H968" s="4" t="str">
        <f>TEXT(RTD("cqg.rtd",,"StudyData", $A$2, "BAR", "", "Close", $A$4, -$B968, $A$6,$A$10,,$A$8,$A$12),$A$15)</f>
        <v>4930.25</v>
      </c>
      <c r="I968" s="5">
        <f xml:space="preserve"> RTD("cqg.rtd",,"StudyData", $A$2, "Vol", "VolType=auto, CoCType=Contract", "Vol",$A$4, -$B968, $A$6,$A$10,,$A$8,$A$12)</f>
        <v>1009496</v>
      </c>
      <c r="J968" s="1">
        <f>RTD("cqg.rtd",,"StudyData","CSForm("&amp;$A$2&amp;",Trend1:="&amp;$N$2&amp;",Trend2:="&amp;$N$3&amp;",Trend3:="&amp;$N$4&amp;",Trend4:="&amp;$N$5&amp;",Trend5:="&amp;$N$6&amp;",Trend6:="&amp;$N$7&amp;",Trend7:="&amp;$N$8&amp;",Trend8:="&amp;$N$9&amp;",Range7:="&amp;$O$8&amp;",Range8:="&amp;$O$9&amp;",Range9:="&amp;$O$10&amp;",Range10:="&amp;$O$11&amp;",Range11:="&amp;$O$12&amp;",Range12:="&amp;$O$13&amp;")", "Bar", "", "Close",$A$4,-B968,,,,,"T")</f>
        <v>0</v>
      </c>
      <c r="K968" s="4" t="str">
        <f t="shared" si="95"/>
        <v/>
      </c>
      <c r="S968" s="4"/>
      <c r="W968" s="7">
        <f t="shared" si="91"/>
        <v>4912.25</v>
      </c>
      <c r="X968" s="7">
        <f t="shared" si="92"/>
        <v>4941</v>
      </c>
      <c r="Y968" s="7">
        <f t="shared" si="93"/>
        <v>4899</v>
      </c>
      <c r="Z968" s="7">
        <f t="shared" si="94"/>
        <v>4930.25</v>
      </c>
    </row>
    <row r="969" spans="2:26" x14ac:dyDescent="0.25">
      <c r="B969" s="2">
        <f t="shared" si="96"/>
        <v>967</v>
      </c>
      <c r="C969" s="3">
        <f xml:space="preserve"> RTD("cqg.rtd",,"StudyData", $A$2, "BAR", "", "Time", $A$4,-$B969,$A$6,$A$10, "","False","T")</f>
        <v>44405</v>
      </c>
      <c r="D969" s="15">
        <f xml:space="preserve"> RTD("cqg.rtd",,"StudyData", $A$2, "BAR", "", "Time", $A$4,-$B969,$A$6,$A$10, "","False","T")</f>
        <v>44405</v>
      </c>
      <c r="E969" s="4" t="str">
        <f xml:space="preserve"> TEXT(RTD("cqg.rtd",,"StudyData", $A$2, "BAR", "", "Open", $A$4, -$B969, $A$6,$A$10,,$A$8,$A$12),$A$15)</f>
        <v>4898.50</v>
      </c>
      <c r="F969" s="4" t="str">
        <f xml:space="preserve"> TEXT(RTD("cqg.rtd",,"StudyData", $A$2, "BAR", "", "High", $A$4, -$B969, $A$6,$A$10,,$A$8,$A$12),$A$15)</f>
        <v>4926.25</v>
      </c>
      <c r="G969" s="4" t="str">
        <f xml:space="preserve"> TEXT(RTD("cqg.rtd",,"StudyData", $A$2, "BAR", "", "Low", $A$4, -$B969, $A$6,$A$10,,$A$8,$A$12),$A$15)</f>
        <v>4896.00</v>
      </c>
      <c r="H969" s="4" t="str">
        <f>TEXT(RTD("cqg.rtd",,"StudyData", $A$2, "BAR", "", "Close", $A$4, -$B969, $A$6,$A$10,,$A$8,$A$12),$A$15)</f>
        <v>4912.25</v>
      </c>
      <c r="I969" s="5">
        <f xml:space="preserve"> RTD("cqg.rtd",,"StudyData", $A$2, "Vol", "VolType=auto, CoCType=Contract", "Vol",$A$4, -$B969, $A$6,$A$10,,$A$8,$A$12)</f>
        <v>1221313</v>
      </c>
      <c r="J969" s="1">
        <f>RTD("cqg.rtd",,"StudyData","CSForm("&amp;$A$2&amp;",Trend1:="&amp;$N$2&amp;",Trend2:="&amp;$N$3&amp;",Trend3:="&amp;$N$4&amp;",Trend4:="&amp;$N$5&amp;",Trend5:="&amp;$N$6&amp;",Trend6:="&amp;$N$7&amp;",Trend7:="&amp;$N$8&amp;",Trend8:="&amp;$N$9&amp;",Range7:="&amp;$O$8&amp;",Range8:="&amp;$O$9&amp;",Range9:="&amp;$O$10&amp;",Range10:="&amp;$O$11&amp;",Range11:="&amp;$O$12&amp;",Range12:="&amp;$O$13&amp;")", "Bar", "", "Close",$A$4,-B969,,,,,"T")</f>
        <v>0</v>
      </c>
      <c r="K969" s="4" t="str">
        <f t="shared" si="95"/>
        <v/>
      </c>
      <c r="S969" s="4"/>
      <c r="W969" s="7">
        <f t="shared" si="91"/>
        <v>4898.5</v>
      </c>
      <c r="X969" s="7">
        <f t="shared" si="92"/>
        <v>4926.25</v>
      </c>
      <c r="Y969" s="7">
        <f t="shared" si="93"/>
        <v>4896</v>
      </c>
      <c r="Z969" s="7">
        <f t="shared" si="94"/>
        <v>4912.25</v>
      </c>
    </row>
    <row r="970" spans="2:26" x14ac:dyDescent="0.25">
      <c r="B970" s="2">
        <f t="shared" si="96"/>
        <v>968</v>
      </c>
      <c r="C970" s="3">
        <f xml:space="preserve"> RTD("cqg.rtd",,"StudyData", $A$2, "BAR", "", "Time", $A$4,-$B970,$A$6,$A$10, "","False","T")</f>
        <v>44404</v>
      </c>
      <c r="D970" s="15">
        <f xml:space="preserve"> RTD("cqg.rtd",,"StudyData", $A$2, "BAR", "", "Time", $A$4,-$B970,$A$6,$A$10, "","False","T")</f>
        <v>44404</v>
      </c>
      <c r="E970" s="4" t="str">
        <f xml:space="preserve"> TEXT(RTD("cqg.rtd",,"StudyData", $A$2, "BAR", "", "Open", $A$4, -$B970, $A$6,$A$10,,$A$8,$A$12),$A$15)</f>
        <v>4934.25</v>
      </c>
      <c r="F970" s="4" t="str">
        <f xml:space="preserve"> TEXT(RTD("cqg.rtd",,"StudyData", $A$2, "BAR", "", "High", $A$4, -$B970, $A$6,$A$10,,$A$8,$A$12),$A$15)</f>
        <v>4934.50</v>
      </c>
      <c r="G970" s="4" t="str">
        <f xml:space="preserve"> TEXT(RTD("cqg.rtd",,"StudyData", $A$2, "BAR", "", "Low", $A$4, -$B970, $A$6,$A$10,,$A$8,$A$12),$A$15)</f>
        <v>4883.25</v>
      </c>
      <c r="H970" s="4" t="str">
        <f>TEXT(RTD("cqg.rtd",,"StudyData", $A$2, "BAR", "", "Close", $A$4, -$B970, $A$6,$A$10,,$A$8,$A$12),$A$15)</f>
        <v>4913.00</v>
      </c>
      <c r="I970" s="5">
        <f xml:space="preserve"> RTD("cqg.rtd",,"StudyData", $A$2, "Vol", "VolType=auto, CoCType=Contract", "Vol",$A$4, -$B970, $A$6,$A$10,,$A$8,$A$12)</f>
        <v>1575473</v>
      </c>
      <c r="J970" s="1">
        <f>RTD("cqg.rtd",,"StudyData","CSForm("&amp;$A$2&amp;",Trend1:="&amp;$N$2&amp;",Trend2:="&amp;$N$3&amp;",Trend3:="&amp;$N$4&amp;",Trend4:="&amp;$N$5&amp;",Trend5:="&amp;$N$6&amp;",Trend6:="&amp;$N$7&amp;",Trend7:="&amp;$N$8&amp;",Trend8:="&amp;$N$9&amp;",Range7:="&amp;$O$8&amp;",Range8:="&amp;$O$9&amp;",Range9:="&amp;$O$10&amp;",Range10:="&amp;$O$11&amp;",Range11:="&amp;$O$12&amp;",Range12:="&amp;$O$13&amp;")", "Bar", "", "Close",$A$4,-B970,,,,,"T")</f>
        <v>2</v>
      </c>
      <c r="K970" s="4" t="str">
        <f t="shared" si="95"/>
        <v>Engulfing Bearish (EG)</v>
      </c>
      <c r="S970" s="4"/>
      <c r="W970" s="7">
        <f t="shared" si="91"/>
        <v>4934.25</v>
      </c>
      <c r="X970" s="7">
        <f t="shared" si="92"/>
        <v>4934.5</v>
      </c>
      <c r="Y970" s="7">
        <f t="shared" si="93"/>
        <v>4883.25</v>
      </c>
      <c r="Z970" s="7">
        <f t="shared" si="94"/>
        <v>4913</v>
      </c>
    </row>
    <row r="971" spans="2:26" x14ac:dyDescent="0.25">
      <c r="B971" s="2">
        <f t="shared" si="96"/>
        <v>969</v>
      </c>
      <c r="C971" s="3">
        <f xml:space="preserve"> RTD("cqg.rtd",,"StudyData", $A$2, "BAR", "", "Time", $A$4,-$B971,$A$6,$A$10, "","False","T")</f>
        <v>44403</v>
      </c>
      <c r="D971" s="15">
        <f xml:space="preserve"> RTD("cqg.rtd",,"StudyData", $A$2, "BAR", "", "Time", $A$4,-$B971,$A$6,$A$10, "","False","T")</f>
        <v>44403</v>
      </c>
      <c r="E971" s="4" t="str">
        <f xml:space="preserve"> TEXT(RTD("cqg.rtd",,"StudyData", $A$2, "BAR", "", "Open", $A$4, -$B971, $A$6,$A$10,,$A$8,$A$12),$A$15)</f>
        <v>4919.00</v>
      </c>
      <c r="F971" s="4" t="str">
        <f xml:space="preserve"> TEXT(RTD("cqg.rtd",,"StudyData", $A$2, "BAR", "", "High", $A$4, -$B971, $A$6,$A$10,,$A$8,$A$12),$A$15)</f>
        <v>4935.25</v>
      </c>
      <c r="G971" s="4" t="str">
        <f xml:space="preserve"> TEXT(RTD("cqg.rtd",,"StudyData", $A$2, "BAR", "", "Low", $A$4, -$B971, $A$6,$A$10,,$A$8,$A$12),$A$15)</f>
        <v>4894.00</v>
      </c>
      <c r="H971" s="4" t="str">
        <f>TEXT(RTD("cqg.rtd",,"StudyData", $A$2, "BAR", "", "Close", $A$4, -$B971, $A$6,$A$10,,$A$8,$A$12),$A$15)</f>
        <v>4932.75</v>
      </c>
      <c r="I971" s="5">
        <f xml:space="preserve"> RTD("cqg.rtd",,"StudyData", $A$2, "Vol", "VolType=auto, CoCType=Contract", "Vol",$A$4, -$B971, $A$6,$A$10,,$A$8,$A$12)</f>
        <v>938628</v>
      </c>
      <c r="J971" s="1">
        <f>RTD("cqg.rtd",,"StudyData","CSForm("&amp;$A$2&amp;",Trend1:="&amp;$N$2&amp;",Trend2:="&amp;$N$3&amp;",Trend3:="&amp;$N$4&amp;",Trend4:="&amp;$N$5&amp;",Trend5:="&amp;$N$6&amp;",Trend6:="&amp;$N$7&amp;",Trend7:="&amp;$N$8&amp;",Trend8:="&amp;$N$9&amp;",Range7:="&amp;$O$8&amp;",Range8:="&amp;$O$9&amp;",Range9:="&amp;$O$10&amp;",Range10:="&amp;$O$11&amp;",Range11:="&amp;$O$12&amp;",Range12:="&amp;$O$13&amp;")", "Bar", "", "Close",$A$4,-B971,,,,,"T")</f>
        <v>0</v>
      </c>
      <c r="K971" s="4" t="str">
        <f t="shared" si="95"/>
        <v/>
      </c>
      <c r="S971" s="4"/>
      <c r="W971" s="7">
        <f t="shared" ref="W971:W1001" si="97">E971*1</f>
        <v>4919</v>
      </c>
      <c r="X971" s="7">
        <f t="shared" ref="X971:X1001" si="98">F971*1</f>
        <v>4935.25</v>
      </c>
      <c r="Y971" s="7">
        <f t="shared" ref="Y971:Y1001" si="99">G971*1</f>
        <v>4894</v>
      </c>
      <c r="Z971" s="7">
        <f t="shared" ref="Z971:Z1001" si="100">H971*1</f>
        <v>4932.75</v>
      </c>
    </row>
    <row r="972" spans="2:26" x14ac:dyDescent="0.25">
      <c r="B972" s="2">
        <f t="shared" si="96"/>
        <v>970</v>
      </c>
      <c r="C972" s="3">
        <f xml:space="preserve"> RTD("cqg.rtd",,"StudyData", $A$2, "BAR", "", "Time", $A$4,-$B972,$A$6,$A$10, "","False","T")</f>
        <v>44400</v>
      </c>
      <c r="D972" s="15">
        <f xml:space="preserve"> RTD("cqg.rtd",,"StudyData", $A$2, "BAR", "", "Time", $A$4,-$B972,$A$6,$A$10, "","False","T")</f>
        <v>44400</v>
      </c>
      <c r="E972" s="4" t="str">
        <f xml:space="preserve"> TEXT(RTD("cqg.rtd",,"StudyData", $A$2, "BAR", "", "Open", $A$4, -$B972, $A$6,$A$10,,$A$8,$A$12),$A$15)</f>
        <v>4890.00</v>
      </c>
      <c r="F972" s="4" t="str">
        <f xml:space="preserve"> TEXT(RTD("cqg.rtd",,"StudyData", $A$2, "BAR", "", "High", $A$4, -$B972, $A$6,$A$10,,$A$8,$A$12),$A$15)</f>
        <v>4926.75</v>
      </c>
      <c r="G972" s="4" t="str">
        <f xml:space="preserve"> TEXT(RTD("cqg.rtd",,"StudyData", $A$2, "BAR", "", "Low", $A$4, -$B972, $A$6,$A$10,,$A$8,$A$12),$A$15)</f>
        <v>4885.75</v>
      </c>
      <c r="H972" s="4" t="str">
        <f>TEXT(RTD("cqg.rtd",,"StudyData", $A$2, "BAR", "", "Close", $A$4, -$B972, $A$6,$A$10,,$A$8,$A$12),$A$15)</f>
        <v>4921.50</v>
      </c>
      <c r="I972" s="5">
        <f xml:space="preserve"> RTD("cqg.rtd",,"StudyData", $A$2, "Vol", "VolType=auto, CoCType=Contract", "Vol",$A$4, -$B972, $A$6,$A$10,,$A$8,$A$12)</f>
        <v>1173337</v>
      </c>
      <c r="J972" s="1">
        <f>RTD("cqg.rtd",,"StudyData","CSForm("&amp;$A$2&amp;",Trend1:="&amp;$N$2&amp;",Trend2:="&amp;$N$3&amp;",Trend3:="&amp;$N$4&amp;",Trend4:="&amp;$N$5&amp;",Trend5:="&amp;$N$6&amp;",Trend6:="&amp;$N$7&amp;",Trend7:="&amp;$N$8&amp;",Trend8:="&amp;$N$9&amp;",Range7:="&amp;$O$8&amp;",Range8:="&amp;$O$9&amp;",Range9:="&amp;$O$10&amp;",Range10:="&amp;$O$11&amp;",Range11:="&amp;$O$12&amp;",Range12:="&amp;$O$13&amp;")", "Bar", "", "Close",$A$4,-B972,,,,,"T")</f>
        <v>0</v>
      </c>
      <c r="K972" s="4" t="str">
        <f t="shared" si="95"/>
        <v/>
      </c>
      <c r="S972" s="4"/>
      <c r="W972" s="7">
        <f t="shared" si="97"/>
        <v>4890</v>
      </c>
      <c r="X972" s="7">
        <f t="shared" si="98"/>
        <v>4926.75</v>
      </c>
      <c r="Y972" s="7">
        <f t="shared" si="99"/>
        <v>4885.75</v>
      </c>
      <c r="Z972" s="7">
        <f t="shared" si="100"/>
        <v>4921.5</v>
      </c>
    </row>
    <row r="973" spans="2:26" x14ac:dyDescent="0.25">
      <c r="B973" s="2">
        <f t="shared" si="96"/>
        <v>971</v>
      </c>
      <c r="C973" s="3">
        <f xml:space="preserve"> RTD("cqg.rtd",,"StudyData", $A$2, "BAR", "", "Time", $A$4,-$B973,$A$6,$A$10, "","False","T")</f>
        <v>44399</v>
      </c>
      <c r="D973" s="15">
        <f xml:space="preserve"> RTD("cqg.rtd",,"StudyData", $A$2, "BAR", "", "Time", $A$4,-$B973,$A$6,$A$10, "","False","T")</f>
        <v>44399</v>
      </c>
      <c r="E973" s="4" t="str">
        <f xml:space="preserve"> TEXT(RTD("cqg.rtd",,"StudyData", $A$2, "BAR", "", "Open", $A$4, -$B973, $A$6,$A$10,,$A$8,$A$12),$A$15)</f>
        <v>4873.50</v>
      </c>
      <c r="F973" s="4" t="str">
        <f xml:space="preserve"> TEXT(RTD("cqg.rtd",,"StudyData", $A$2, "BAR", "", "High", $A$4, -$B973, $A$6,$A$10,,$A$8,$A$12),$A$15)</f>
        <v>4890.00</v>
      </c>
      <c r="G973" s="4" t="str">
        <f xml:space="preserve"> TEXT(RTD("cqg.rtd",,"StudyData", $A$2, "BAR", "", "Low", $A$4, -$B973, $A$6,$A$10,,$A$8,$A$12),$A$15)</f>
        <v>4860.00</v>
      </c>
      <c r="H973" s="4" t="str">
        <f>TEXT(RTD("cqg.rtd",,"StudyData", $A$2, "BAR", "", "Close", $A$4, -$B973, $A$6,$A$10,,$A$8,$A$12),$A$15)</f>
        <v>4878.00</v>
      </c>
      <c r="I973" s="5">
        <f xml:space="preserve"> RTD("cqg.rtd",,"StudyData", $A$2, "Vol", "VolType=auto, CoCType=Contract", "Vol",$A$4, -$B973, $A$6,$A$10,,$A$8,$A$12)</f>
        <v>981969</v>
      </c>
      <c r="J973" s="1">
        <f>RTD("cqg.rtd",,"StudyData","CSForm("&amp;$A$2&amp;",Trend1:="&amp;$N$2&amp;",Trend2:="&amp;$N$3&amp;",Trend3:="&amp;$N$4&amp;",Trend4:="&amp;$N$5&amp;",Trend5:="&amp;$N$6&amp;",Trend6:="&amp;$N$7&amp;",Trend7:="&amp;$N$8&amp;",Trend8:="&amp;$N$9&amp;",Range7:="&amp;$O$8&amp;",Range8:="&amp;$O$9&amp;",Range9:="&amp;$O$10&amp;",Range10:="&amp;$O$11&amp;",Range11:="&amp;$O$12&amp;",Range12:="&amp;$O$13&amp;")", "Bar", "", "Close",$A$4,-B973,,,,,"T")</f>
        <v>0</v>
      </c>
      <c r="K973" s="4" t="str">
        <f t="shared" si="95"/>
        <v/>
      </c>
      <c r="S973" s="4"/>
      <c r="W973" s="7">
        <f t="shared" si="97"/>
        <v>4873.5</v>
      </c>
      <c r="X973" s="7">
        <f t="shared" si="98"/>
        <v>4890</v>
      </c>
      <c r="Y973" s="7">
        <f t="shared" si="99"/>
        <v>4860</v>
      </c>
      <c r="Z973" s="7">
        <f t="shared" si="100"/>
        <v>4878</v>
      </c>
    </row>
    <row r="974" spans="2:26" x14ac:dyDescent="0.25">
      <c r="B974" s="2">
        <f t="shared" si="96"/>
        <v>972</v>
      </c>
      <c r="C974" s="3">
        <f xml:space="preserve"> RTD("cqg.rtd",,"StudyData", $A$2, "BAR", "", "Time", $A$4,-$B974,$A$6,$A$10, "","False","T")</f>
        <v>44398</v>
      </c>
      <c r="D974" s="15">
        <f xml:space="preserve"> RTD("cqg.rtd",,"StudyData", $A$2, "BAR", "", "Time", $A$4,-$B974,$A$6,$A$10, "","False","T")</f>
        <v>44398</v>
      </c>
      <c r="E974" s="4" t="str">
        <f xml:space="preserve"> TEXT(RTD("cqg.rtd",,"StudyData", $A$2, "BAR", "", "Open", $A$4, -$B974, $A$6,$A$10,,$A$8,$A$12),$A$15)</f>
        <v>4837.25</v>
      </c>
      <c r="F974" s="4" t="str">
        <f xml:space="preserve"> TEXT(RTD("cqg.rtd",,"StudyData", $A$2, "BAR", "", "High", $A$4, -$B974, $A$6,$A$10,,$A$8,$A$12),$A$15)</f>
        <v>4873.75</v>
      </c>
      <c r="G974" s="4" t="str">
        <f xml:space="preserve"> TEXT(RTD("cqg.rtd",,"StudyData", $A$2, "BAR", "", "Low", $A$4, -$B974, $A$6,$A$10,,$A$8,$A$12),$A$15)</f>
        <v>4828.50</v>
      </c>
      <c r="H974" s="4" t="str">
        <f>TEXT(RTD("cqg.rtd",,"StudyData", $A$2, "BAR", "", "Close", $A$4, -$B974, $A$6,$A$10,,$A$8,$A$12),$A$15)</f>
        <v>4869.00</v>
      </c>
      <c r="I974" s="5">
        <f xml:space="preserve"> RTD("cqg.rtd",,"StudyData", $A$2, "Vol", "VolType=auto, CoCType=Contract", "Vol",$A$4, -$B974, $A$6,$A$10,,$A$8,$A$12)</f>
        <v>1191429</v>
      </c>
      <c r="J974" s="1">
        <f>RTD("cqg.rtd",,"StudyData","CSForm("&amp;$A$2&amp;",Trend1:="&amp;$N$2&amp;",Trend2:="&amp;$N$3&amp;",Trend3:="&amp;$N$4&amp;",Trend4:="&amp;$N$5&amp;",Trend5:="&amp;$N$6&amp;",Trend6:="&amp;$N$7&amp;",Trend7:="&amp;$N$8&amp;",Trend8:="&amp;$N$9&amp;",Range7:="&amp;$O$8&amp;",Range8:="&amp;$O$9&amp;",Range9:="&amp;$O$10&amp;",Range10:="&amp;$O$11&amp;",Range11:="&amp;$O$12&amp;",Range12:="&amp;$O$13&amp;")", "Bar", "", "Close",$A$4,-B974,,,,,"T")</f>
        <v>0</v>
      </c>
      <c r="K974" s="4" t="str">
        <f t="shared" si="95"/>
        <v/>
      </c>
      <c r="S974" s="4"/>
      <c r="W974" s="7">
        <f t="shared" si="97"/>
        <v>4837.25</v>
      </c>
      <c r="X974" s="7">
        <f t="shared" si="98"/>
        <v>4873.75</v>
      </c>
      <c r="Y974" s="7">
        <f t="shared" si="99"/>
        <v>4828.5</v>
      </c>
      <c r="Z974" s="7">
        <f t="shared" si="100"/>
        <v>4869</v>
      </c>
    </row>
    <row r="975" spans="2:26" x14ac:dyDescent="0.25">
      <c r="B975" s="2">
        <f t="shared" si="96"/>
        <v>973</v>
      </c>
      <c r="C975" s="3">
        <f xml:space="preserve"> RTD("cqg.rtd",,"StudyData", $A$2, "BAR", "", "Time", $A$4,-$B975,$A$6,$A$10, "","False","T")</f>
        <v>44397</v>
      </c>
      <c r="D975" s="15">
        <f xml:space="preserve"> RTD("cqg.rtd",,"StudyData", $A$2, "BAR", "", "Time", $A$4,-$B975,$A$6,$A$10, "","False","T")</f>
        <v>44397</v>
      </c>
      <c r="E975" s="4" t="str">
        <f xml:space="preserve"> TEXT(RTD("cqg.rtd",,"StudyData", $A$2, "BAR", "", "Open", $A$4, -$B975, $A$6,$A$10,,$A$8,$A$12),$A$15)</f>
        <v>4781.25</v>
      </c>
      <c r="F975" s="4" t="str">
        <f xml:space="preserve"> TEXT(RTD("cqg.rtd",,"StudyData", $A$2, "BAR", "", "High", $A$4, -$B975, $A$6,$A$10,,$A$8,$A$12),$A$15)</f>
        <v>4847.50</v>
      </c>
      <c r="G975" s="4" t="str">
        <f xml:space="preserve"> TEXT(RTD("cqg.rtd",,"StudyData", $A$2, "BAR", "", "Low", $A$4, -$B975, $A$6,$A$10,,$A$8,$A$12),$A$15)</f>
        <v>4771.25</v>
      </c>
      <c r="H975" s="4" t="str">
        <f>TEXT(RTD("cqg.rtd",,"StudyData", $A$2, "BAR", "", "Close", $A$4, -$B975, $A$6,$A$10,,$A$8,$A$12),$A$15)</f>
        <v>4834.00</v>
      </c>
      <c r="I975" s="5">
        <f xml:space="preserve"> RTD("cqg.rtd",,"StudyData", $A$2, "Vol", "VolType=auto, CoCType=Contract", "Vol",$A$4, -$B975, $A$6,$A$10,,$A$8,$A$12)</f>
        <v>1844380</v>
      </c>
      <c r="J975" s="1">
        <f>RTD("cqg.rtd",,"StudyData","CSForm("&amp;$A$2&amp;",Trend1:="&amp;$N$2&amp;",Trend2:="&amp;$N$3&amp;",Trend3:="&amp;$N$4&amp;",Trend4:="&amp;$N$5&amp;",Trend5:="&amp;$N$6&amp;",Trend6:="&amp;$N$7&amp;",Trend7:="&amp;$N$8&amp;",Trend8:="&amp;$N$9&amp;",Range7:="&amp;$O$8&amp;",Range8:="&amp;$O$9&amp;",Range9:="&amp;$O$10&amp;",Range10:="&amp;$O$11&amp;",Range11:="&amp;$O$12&amp;",Range12:="&amp;$O$13&amp;")", "Bar", "", "Close",$A$4,-B975,,,,,"T")</f>
        <v>0</v>
      </c>
      <c r="K975" s="4" t="str">
        <f t="shared" si="95"/>
        <v/>
      </c>
      <c r="S975" s="4"/>
      <c r="W975" s="7">
        <f t="shared" si="97"/>
        <v>4781.25</v>
      </c>
      <c r="X975" s="7">
        <f t="shared" si="98"/>
        <v>4847.5</v>
      </c>
      <c r="Y975" s="7">
        <f t="shared" si="99"/>
        <v>4771.25</v>
      </c>
      <c r="Z975" s="7">
        <f t="shared" si="100"/>
        <v>4834</v>
      </c>
    </row>
    <row r="976" spans="2:26" x14ac:dyDescent="0.25">
      <c r="B976" s="2">
        <f t="shared" si="96"/>
        <v>974</v>
      </c>
      <c r="C976" s="3">
        <f xml:space="preserve"> RTD("cqg.rtd",,"StudyData", $A$2, "BAR", "", "Time", $A$4,-$B976,$A$6,$A$10, "","False","T")</f>
        <v>44396</v>
      </c>
      <c r="D976" s="15">
        <f xml:space="preserve"> RTD("cqg.rtd",,"StudyData", $A$2, "BAR", "", "Time", $A$4,-$B976,$A$6,$A$10, "","False","T")</f>
        <v>44396</v>
      </c>
      <c r="E976" s="4" t="str">
        <f xml:space="preserve"> TEXT(RTD("cqg.rtd",,"StudyData", $A$2, "BAR", "", "Open", $A$4, -$B976, $A$6,$A$10,,$A$8,$A$12),$A$15)</f>
        <v>4838.50</v>
      </c>
      <c r="F976" s="4" t="str">
        <f xml:space="preserve"> TEXT(RTD("cqg.rtd",,"StudyData", $A$2, "BAR", "", "High", $A$4, -$B976, $A$6,$A$10,,$A$8,$A$12),$A$15)</f>
        <v>4839.25</v>
      </c>
      <c r="G976" s="4" t="str">
        <f xml:space="preserve"> TEXT(RTD("cqg.rtd",,"StudyData", $A$2, "BAR", "", "Low", $A$4, -$B976, $A$6,$A$10,,$A$8,$A$12),$A$15)</f>
        <v>4742.50</v>
      </c>
      <c r="H976" s="4" t="str">
        <f>TEXT(RTD("cqg.rtd",,"StudyData", $A$2, "BAR", "", "Close", $A$4, -$B976, $A$6,$A$10,,$A$8,$A$12),$A$15)</f>
        <v>4769.75</v>
      </c>
      <c r="I976" s="5">
        <f xml:space="preserve"> RTD("cqg.rtd",,"StudyData", $A$2, "Vol", "VolType=auto, CoCType=Contract", "Vol",$A$4, -$B976, $A$6,$A$10,,$A$8,$A$12)</f>
        <v>2599774</v>
      </c>
      <c r="J976" s="1">
        <f>RTD("cqg.rtd",,"StudyData","CSForm("&amp;$A$2&amp;",Trend1:="&amp;$N$2&amp;",Trend2:="&amp;$N$3&amp;",Trend3:="&amp;$N$4&amp;",Trend4:="&amp;$N$5&amp;",Trend5:="&amp;$N$6&amp;",Trend6:="&amp;$N$7&amp;",Trend7:="&amp;$N$8&amp;",Trend8:="&amp;$N$9&amp;",Range7:="&amp;$O$8&amp;",Range8:="&amp;$O$9&amp;",Range9:="&amp;$O$10&amp;",Range10:="&amp;$O$11&amp;",Range11:="&amp;$O$12&amp;",Range12:="&amp;$O$13&amp;")", "Bar", "", "Close",$A$4,-B976,,,,,"T")</f>
        <v>0</v>
      </c>
      <c r="K976" s="4" t="str">
        <f t="shared" si="95"/>
        <v/>
      </c>
      <c r="S976" s="4"/>
      <c r="W976" s="7">
        <f t="shared" si="97"/>
        <v>4838.5</v>
      </c>
      <c r="X976" s="7">
        <f t="shared" si="98"/>
        <v>4839.25</v>
      </c>
      <c r="Y976" s="7">
        <f t="shared" si="99"/>
        <v>4742.5</v>
      </c>
      <c r="Z976" s="7">
        <f t="shared" si="100"/>
        <v>4769.75</v>
      </c>
    </row>
    <row r="977" spans="2:26" x14ac:dyDescent="0.25">
      <c r="B977" s="2">
        <f t="shared" si="96"/>
        <v>975</v>
      </c>
      <c r="C977" s="3">
        <f xml:space="preserve"> RTD("cqg.rtd",,"StudyData", $A$2, "BAR", "", "Time", $A$4,-$B977,$A$6,$A$10, "","False","T")</f>
        <v>44393</v>
      </c>
      <c r="D977" s="15">
        <f xml:space="preserve"> RTD("cqg.rtd",,"StudyData", $A$2, "BAR", "", "Time", $A$4,-$B977,$A$6,$A$10, "","False","T")</f>
        <v>44393</v>
      </c>
      <c r="E977" s="4" t="str">
        <f xml:space="preserve"> TEXT(RTD("cqg.rtd",,"StudyData", $A$2, "BAR", "", "Open", $A$4, -$B977, $A$6,$A$10,,$A$8,$A$12),$A$15)</f>
        <v>4866.25</v>
      </c>
      <c r="F977" s="4" t="str">
        <f xml:space="preserve"> TEXT(RTD("cqg.rtd",,"StudyData", $A$2, "BAR", "", "High", $A$4, -$B977, $A$6,$A$10,,$A$8,$A$12),$A$15)</f>
        <v>4886.50</v>
      </c>
      <c r="G977" s="4" t="str">
        <f xml:space="preserve"> TEXT(RTD("cqg.rtd",,"StudyData", $A$2, "BAR", "", "Low", $A$4, -$B977, $A$6,$A$10,,$A$8,$A$12),$A$15)</f>
        <v>4832.75</v>
      </c>
      <c r="H977" s="4" t="str">
        <f>TEXT(RTD("cqg.rtd",,"StudyData", $A$2, "BAR", "", "Close", $A$4, -$B977, $A$6,$A$10,,$A$8,$A$12),$A$15)</f>
        <v>4837.00</v>
      </c>
      <c r="I977" s="5">
        <f xml:space="preserve"> RTD("cqg.rtd",,"StudyData", $A$2, "Vol", "VolType=auto, CoCType=Contract", "Vol",$A$4, -$B977, $A$6,$A$10,,$A$8,$A$12)</f>
        <v>1636065</v>
      </c>
      <c r="J977" s="1">
        <f>RTD("cqg.rtd",,"StudyData","CSForm("&amp;$A$2&amp;",Trend1:="&amp;$N$2&amp;",Trend2:="&amp;$N$3&amp;",Trend3:="&amp;$N$4&amp;",Trend4:="&amp;$N$5&amp;",Trend5:="&amp;$N$6&amp;",Trend6:="&amp;$N$7&amp;",Trend7:="&amp;$N$8&amp;",Trend8:="&amp;$N$9&amp;",Range7:="&amp;$O$8&amp;",Range8:="&amp;$O$9&amp;",Range9:="&amp;$O$10&amp;",Range10:="&amp;$O$11&amp;",Range11:="&amp;$O$12&amp;",Range12:="&amp;$O$13&amp;")", "Bar", "", "Close",$A$4,-B977,,,,,"T")</f>
        <v>0</v>
      </c>
      <c r="K977" s="4" t="str">
        <f t="shared" si="95"/>
        <v/>
      </c>
      <c r="S977" s="4"/>
      <c r="W977" s="7">
        <f t="shared" si="97"/>
        <v>4866.25</v>
      </c>
      <c r="X977" s="7">
        <f t="shared" si="98"/>
        <v>4886.5</v>
      </c>
      <c r="Y977" s="7">
        <f t="shared" si="99"/>
        <v>4832.75</v>
      </c>
      <c r="Z977" s="7">
        <f t="shared" si="100"/>
        <v>4837</v>
      </c>
    </row>
    <row r="978" spans="2:26" x14ac:dyDescent="0.25">
      <c r="B978" s="2">
        <f t="shared" si="96"/>
        <v>976</v>
      </c>
      <c r="C978" s="3">
        <f xml:space="preserve"> RTD("cqg.rtd",,"StudyData", $A$2, "BAR", "", "Time", $A$4,-$B978,$A$6,$A$10, "","False","T")</f>
        <v>44392</v>
      </c>
      <c r="D978" s="15">
        <f xml:space="preserve"> RTD("cqg.rtd",,"StudyData", $A$2, "BAR", "", "Time", $A$4,-$B978,$A$6,$A$10, "","False","T")</f>
        <v>44392</v>
      </c>
      <c r="E978" s="4" t="str">
        <f xml:space="preserve"> TEXT(RTD("cqg.rtd",,"StudyData", $A$2, "BAR", "", "Open", $A$4, -$B978, $A$6,$A$10,,$A$8,$A$12),$A$15)</f>
        <v>4885.00</v>
      </c>
      <c r="F978" s="4" t="str">
        <f xml:space="preserve"> TEXT(RTD("cqg.rtd",,"StudyData", $A$2, "BAR", "", "High", $A$4, -$B978, $A$6,$A$10,,$A$8,$A$12),$A$15)</f>
        <v>4888.75</v>
      </c>
      <c r="G978" s="4" t="str">
        <f xml:space="preserve"> TEXT(RTD("cqg.rtd",,"StudyData", $A$2, "BAR", "", "Low", $A$4, -$B978, $A$6,$A$10,,$A$8,$A$12),$A$15)</f>
        <v>4851.00</v>
      </c>
      <c r="H978" s="4" t="str">
        <f>TEXT(RTD("cqg.rtd",,"StudyData", $A$2, "BAR", "", "Close", $A$4, -$B978, $A$6,$A$10,,$A$8,$A$12),$A$15)</f>
        <v>4870.50</v>
      </c>
      <c r="I978" s="5">
        <f xml:space="preserve"> RTD("cqg.rtd",,"StudyData", $A$2, "Vol", "VolType=auto, CoCType=Contract", "Vol",$A$4, -$B978, $A$6,$A$10,,$A$8,$A$12)</f>
        <v>1611726</v>
      </c>
      <c r="J978" s="1">
        <f>RTD("cqg.rtd",,"StudyData","CSForm("&amp;$A$2&amp;",Trend1:="&amp;$N$2&amp;",Trend2:="&amp;$N$3&amp;",Trend3:="&amp;$N$4&amp;",Trend4:="&amp;$N$5&amp;",Trend5:="&amp;$N$6&amp;",Trend6:="&amp;$N$7&amp;",Trend7:="&amp;$N$8&amp;",Trend8:="&amp;$N$9&amp;",Range7:="&amp;$O$8&amp;",Range8:="&amp;$O$9&amp;",Range9:="&amp;$O$10&amp;",Range10:="&amp;$O$11&amp;",Range11:="&amp;$O$12&amp;",Range12:="&amp;$O$13&amp;")", "Bar", "", "Close",$A$4,-B978,,,,,"T")</f>
        <v>0</v>
      </c>
      <c r="K978" s="4" t="str">
        <f t="shared" si="95"/>
        <v/>
      </c>
      <c r="S978" s="4"/>
      <c r="W978" s="7">
        <f t="shared" si="97"/>
        <v>4885</v>
      </c>
      <c r="X978" s="7">
        <f t="shared" si="98"/>
        <v>4888.75</v>
      </c>
      <c r="Y978" s="7">
        <f t="shared" si="99"/>
        <v>4851</v>
      </c>
      <c r="Z978" s="7">
        <f t="shared" si="100"/>
        <v>4870.5</v>
      </c>
    </row>
    <row r="979" spans="2:26" x14ac:dyDescent="0.25">
      <c r="B979" s="2">
        <f t="shared" si="96"/>
        <v>977</v>
      </c>
      <c r="C979" s="3">
        <f xml:space="preserve"> RTD("cqg.rtd",,"StudyData", $A$2, "BAR", "", "Time", $A$4,-$B979,$A$6,$A$10, "","False","T")</f>
        <v>44391</v>
      </c>
      <c r="D979" s="15">
        <f xml:space="preserve"> RTD("cqg.rtd",,"StudyData", $A$2, "BAR", "", "Time", $A$4,-$B979,$A$6,$A$10, "","False","T")</f>
        <v>44391</v>
      </c>
      <c r="E979" s="4" t="str">
        <f xml:space="preserve"> TEXT(RTD("cqg.rtd",,"StudyData", $A$2, "BAR", "", "Open", $A$4, -$B979, $A$6,$A$10,,$A$8,$A$12),$A$15)</f>
        <v>4878.00</v>
      </c>
      <c r="F979" s="4" t="str">
        <f xml:space="preserve"> TEXT(RTD("cqg.rtd",,"StudyData", $A$2, "BAR", "", "High", $A$4, -$B979, $A$6,$A$10,,$A$8,$A$12),$A$15)</f>
        <v>4903.00</v>
      </c>
      <c r="G979" s="4" t="str">
        <f xml:space="preserve"> TEXT(RTD("cqg.rtd",,"StudyData", $A$2, "BAR", "", "Low", $A$4, -$B979, $A$6,$A$10,,$A$8,$A$12),$A$15)</f>
        <v>4868.50</v>
      </c>
      <c r="H979" s="4" t="str">
        <f>TEXT(RTD("cqg.rtd",,"StudyData", $A$2, "BAR", "", "Close", $A$4, -$B979, $A$6,$A$10,,$A$8,$A$12),$A$15)</f>
        <v>4886.25</v>
      </c>
      <c r="I979" s="5">
        <f xml:space="preserve"> RTD("cqg.rtd",,"StudyData", $A$2, "Vol", "VolType=auto, CoCType=Contract", "Vol",$A$4, -$B979, $A$6,$A$10,,$A$8,$A$12)</f>
        <v>1308582</v>
      </c>
      <c r="J979" s="1">
        <f>RTD("cqg.rtd",,"StudyData","CSForm("&amp;$A$2&amp;",Trend1:="&amp;$N$2&amp;",Trend2:="&amp;$N$3&amp;",Trend3:="&amp;$N$4&amp;",Trend4:="&amp;$N$5&amp;",Trend5:="&amp;$N$6&amp;",Trend6:="&amp;$N$7&amp;",Trend7:="&amp;$N$8&amp;",Trend8:="&amp;$N$9&amp;",Range7:="&amp;$O$8&amp;",Range8:="&amp;$O$9&amp;",Range9:="&amp;$O$10&amp;",Range10:="&amp;$O$11&amp;",Range11:="&amp;$O$12&amp;",Range12:="&amp;$O$13&amp;")", "Bar", "", "Close",$A$4,-B979,,,,,"T")</f>
        <v>0</v>
      </c>
      <c r="K979" s="4" t="str">
        <f t="shared" si="95"/>
        <v/>
      </c>
      <c r="S979" s="4"/>
      <c r="W979" s="7">
        <f t="shared" si="97"/>
        <v>4878</v>
      </c>
      <c r="X979" s="7">
        <f t="shared" si="98"/>
        <v>4903</v>
      </c>
      <c r="Y979" s="7">
        <f t="shared" si="99"/>
        <v>4868.5</v>
      </c>
      <c r="Z979" s="7">
        <f t="shared" si="100"/>
        <v>4886.25</v>
      </c>
    </row>
    <row r="980" spans="2:26" x14ac:dyDescent="0.25">
      <c r="B980" s="2">
        <f t="shared" si="96"/>
        <v>978</v>
      </c>
      <c r="C980" s="3">
        <f xml:space="preserve"> RTD("cqg.rtd",,"StudyData", $A$2, "BAR", "", "Time", $A$4,-$B980,$A$6,$A$10, "","False","T")</f>
        <v>44390</v>
      </c>
      <c r="D980" s="15">
        <f xml:space="preserve"> RTD("cqg.rtd",,"StudyData", $A$2, "BAR", "", "Time", $A$4,-$B980,$A$6,$A$10, "","False","T")</f>
        <v>44390</v>
      </c>
      <c r="E980" s="4" t="str">
        <f xml:space="preserve"> TEXT(RTD("cqg.rtd",,"StudyData", $A$2, "BAR", "", "Open", $A$4, -$B980, $A$6,$A$10,,$A$8,$A$12),$A$15)</f>
        <v>4895.50</v>
      </c>
      <c r="F980" s="4" t="str">
        <f xml:space="preserve"> TEXT(RTD("cqg.rtd",,"StudyData", $A$2, "BAR", "", "High", $A$4, -$B980, $A$6,$A$10,,$A$8,$A$12),$A$15)</f>
        <v>4902.25</v>
      </c>
      <c r="G980" s="4" t="str">
        <f xml:space="preserve"> TEXT(RTD("cqg.rtd",,"StudyData", $A$2, "BAR", "", "Low", $A$4, -$B980, $A$6,$A$10,,$A$8,$A$12),$A$15)</f>
        <v>4875.00</v>
      </c>
      <c r="H980" s="4" t="str">
        <f>TEXT(RTD("cqg.rtd",,"StudyData", $A$2, "BAR", "", "Close", $A$4, -$B980, $A$6,$A$10,,$A$8,$A$12),$A$15)</f>
        <v>4879.75</v>
      </c>
      <c r="I980" s="5">
        <f xml:space="preserve"> RTD("cqg.rtd",,"StudyData", $A$2, "Vol", "VolType=auto, CoCType=Contract", "Vol",$A$4, -$B980, $A$6,$A$10,,$A$8,$A$12)</f>
        <v>1249893</v>
      </c>
      <c r="J980" s="1">
        <f>RTD("cqg.rtd",,"StudyData","CSForm("&amp;$A$2&amp;",Trend1:="&amp;$N$2&amp;",Trend2:="&amp;$N$3&amp;",Trend3:="&amp;$N$4&amp;",Trend4:="&amp;$N$5&amp;",Trend5:="&amp;$N$6&amp;",Trend6:="&amp;$N$7&amp;",Trend7:="&amp;$N$8&amp;",Trend8:="&amp;$N$9&amp;",Range7:="&amp;$O$8&amp;",Range8:="&amp;$O$9&amp;",Range9:="&amp;$O$10&amp;",Range10:="&amp;$O$11&amp;",Range11:="&amp;$O$12&amp;",Range12:="&amp;$O$13&amp;")", "Bar", "", "Close",$A$4,-B980,,,,,"T")</f>
        <v>2</v>
      </c>
      <c r="K980" s="4" t="str">
        <f t="shared" si="95"/>
        <v>Engulfing Bearish (EG)</v>
      </c>
      <c r="S980" s="4"/>
      <c r="W980" s="7">
        <f t="shared" si="97"/>
        <v>4895.5</v>
      </c>
      <c r="X980" s="7">
        <f t="shared" si="98"/>
        <v>4902.25</v>
      </c>
      <c r="Y980" s="7">
        <f t="shared" si="99"/>
        <v>4875</v>
      </c>
      <c r="Z980" s="7">
        <f t="shared" si="100"/>
        <v>4879.75</v>
      </c>
    </row>
    <row r="981" spans="2:26" x14ac:dyDescent="0.25">
      <c r="B981" s="2">
        <f t="shared" si="96"/>
        <v>979</v>
      </c>
      <c r="C981" s="3">
        <f xml:space="preserve"> RTD("cqg.rtd",,"StudyData", $A$2, "BAR", "", "Time", $A$4,-$B981,$A$6,$A$10, "","False","T")</f>
        <v>44389</v>
      </c>
      <c r="D981" s="15">
        <f xml:space="preserve"> RTD("cqg.rtd",,"StudyData", $A$2, "BAR", "", "Time", $A$4,-$B981,$A$6,$A$10, "","False","T")</f>
        <v>44389</v>
      </c>
      <c r="E981" s="4" t="str">
        <f xml:space="preserve"> TEXT(RTD("cqg.rtd",,"StudyData", $A$2, "BAR", "", "Open", $A$4, -$B981, $A$6,$A$10,,$A$8,$A$12),$A$15)</f>
        <v>4880.50</v>
      </c>
      <c r="F981" s="4" t="str">
        <f xml:space="preserve"> TEXT(RTD("cqg.rtd",,"StudyData", $A$2, "BAR", "", "High", $A$4, -$B981, $A$6,$A$10,,$A$8,$A$12),$A$15)</f>
        <v>4897.75</v>
      </c>
      <c r="G981" s="4" t="str">
        <f xml:space="preserve"> TEXT(RTD("cqg.rtd",,"StudyData", $A$2, "BAR", "", "Low", $A$4, -$B981, $A$6,$A$10,,$A$8,$A$12),$A$15)</f>
        <v>4860.25</v>
      </c>
      <c r="H981" s="4" t="str">
        <f>TEXT(RTD("cqg.rtd",,"StudyData", $A$2, "BAR", "", "Close", $A$4, -$B981, $A$6,$A$10,,$A$8,$A$12),$A$15)</f>
        <v>4895.00</v>
      </c>
      <c r="I981" s="5">
        <f xml:space="preserve"> RTD("cqg.rtd",,"StudyData", $A$2, "Vol", "VolType=auto, CoCType=Contract", "Vol",$A$4, -$B981, $A$6,$A$10,,$A$8,$A$12)</f>
        <v>1055739</v>
      </c>
      <c r="J981" s="1">
        <f>RTD("cqg.rtd",,"StudyData","CSForm("&amp;$A$2&amp;",Trend1:="&amp;$N$2&amp;",Trend2:="&amp;$N$3&amp;",Trend3:="&amp;$N$4&amp;",Trend4:="&amp;$N$5&amp;",Trend5:="&amp;$N$6&amp;",Trend6:="&amp;$N$7&amp;",Trend7:="&amp;$N$8&amp;",Trend8:="&amp;$N$9&amp;",Range7:="&amp;$O$8&amp;",Range8:="&amp;$O$9&amp;",Range9:="&amp;$O$10&amp;",Range10:="&amp;$O$11&amp;",Range11:="&amp;$O$12&amp;",Range12:="&amp;$O$13&amp;")", "Bar", "", "Close",$A$4,-B981,,,,,"T")</f>
        <v>0</v>
      </c>
      <c r="K981" s="4" t="str">
        <f t="shared" si="95"/>
        <v/>
      </c>
      <c r="S981" s="4"/>
      <c r="W981" s="7">
        <f t="shared" si="97"/>
        <v>4880.5</v>
      </c>
      <c r="X981" s="7">
        <f t="shared" si="98"/>
        <v>4897.75</v>
      </c>
      <c r="Y981" s="7">
        <f t="shared" si="99"/>
        <v>4860.25</v>
      </c>
      <c r="Z981" s="7">
        <f t="shared" si="100"/>
        <v>4895</v>
      </c>
    </row>
    <row r="982" spans="2:26" x14ac:dyDescent="0.25">
      <c r="B982" s="2">
        <f t="shared" si="96"/>
        <v>980</v>
      </c>
      <c r="C982" s="3">
        <f xml:space="preserve"> RTD("cqg.rtd",,"StudyData", $A$2, "BAR", "", "Time", $A$4,-$B982,$A$6,$A$10, "","False","T")</f>
        <v>44386</v>
      </c>
      <c r="D982" s="15">
        <f xml:space="preserve"> RTD("cqg.rtd",,"StudyData", $A$2, "BAR", "", "Time", $A$4,-$B982,$A$6,$A$10, "","False","T")</f>
        <v>44386</v>
      </c>
      <c r="E982" s="4" t="str">
        <f xml:space="preserve"> TEXT(RTD("cqg.rtd",,"StudyData", $A$2, "BAR", "", "Open", $A$4, -$B982, $A$6,$A$10,,$A$8,$A$12),$A$15)</f>
        <v>4828.75</v>
      </c>
      <c r="F982" s="4" t="str">
        <f xml:space="preserve"> TEXT(RTD("cqg.rtd",,"StudyData", $A$2, "BAR", "", "High", $A$4, -$B982, $A$6,$A$10,,$A$8,$A$12),$A$15)</f>
        <v>4882.50</v>
      </c>
      <c r="G982" s="4" t="str">
        <f xml:space="preserve"> TEXT(RTD("cqg.rtd",,"StudyData", $A$2, "BAR", "", "Low", $A$4, -$B982, $A$6,$A$10,,$A$8,$A$12),$A$15)</f>
        <v>4811.75</v>
      </c>
      <c r="H982" s="4" t="str">
        <f>TEXT(RTD("cqg.rtd",,"StudyData", $A$2, "BAR", "", "Close", $A$4, -$B982, $A$6,$A$10,,$A$8,$A$12),$A$15)</f>
        <v>4878.50</v>
      </c>
      <c r="I982" s="5">
        <f xml:space="preserve"> RTD("cqg.rtd",,"StudyData", $A$2, "Vol", "VolType=auto, CoCType=Contract", "Vol",$A$4, -$B982, $A$6,$A$10,,$A$8,$A$12)</f>
        <v>1311506</v>
      </c>
      <c r="J982" s="1">
        <f>RTD("cqg.rtd",,"StudyData","CSForm("&amp;$A$2&amp;",Trend1:="&amp;$N$2&amp;",Trend2:="&amp;$N$3&amp;",Trend3:="&amp;$N$4&amp;",Trend4:="&amp;$N$5&amp;",Trend5:="&amp;$N$6&amp;",Trend6:="&amp;$N$7&amp;",Trend7:="&amp;$N$8&amp;",Trend8:="&amp;$N$9&amp;",Range7:="&amp;$O$8&amp;",Range8:="&amp;$O$9&amp;",Range9:="&amp;$O$10&amp;",Range10:="&amp;$O$11&amp;",Range11:="&amp;$O$12&amp;",Range12:="&amp;$O$13&amp;")", "Bar", "", "Close",$A$4,-B982,,,,,"T")</f>
        <v>1</v>
      </c>
      <c r="K982" s="4" t="str">
        <f t="shared" si="95"/>
        <v>Engulfing Bullish (EG)</v>
      </c>
      <c r="S982" s="4"/>
      <c r="W982" s="7">
        <f t="shared" si="97"/>
        <v>4828.75</v>
      </c>
      <c r="X982" s="7">
        <f t="shared" si="98"/>
        <v>4882.5</v>
      </c>
      <c r="Y982" s="7">
        <f t="shared" si="99"/>
        <v>4811.75</v>
      </c>
      <c r="Z982" s="7">
        <f t="shared" si="100"/>
        <v>4878.5</v>
      </c>
    </row>
    <row r="983" spans="2:26" x14ac:dyDescent="0.25">
      <c r="B983" s="2">
        <f t="shared" si="96"/>
        <v>981</v>
      </c>
      <c r="C983" s="3">
        <f xml:space="preserve"> RTD("cqg.rtd",,"StudyData", $A$2, "BAR", "", "Time", $A$4,-$B983,$A$6,$A$10, "","False","T")</f>
        <v>44385</v>
      </c>
      <c r="D983" s="15">
        <f xml:space="preserve"> RTD("cqg.rtd",,"StudyData", $A$2, "BAR", "", "Time", $A$4,-$B983,$A$6,$A$10, "","False","T")</f>
        <v>44385</v>
      </c>
      <c r="E983" s="4" t="str">
        <f xml:space="preserve"> TEXT(RTD("cqg.rtd",,"StudyData", $A$2, "BAR", "", "Open", $A$4, -$B983, $A$6,$A$10,,$A$8,$A$12),$A$15)</f>
        <v>4870.75</v>
      </c>
      <c r="F983" s="4" t="str">
        <f xml:space="preserve"> TEXT(RTD("cqg.rtd",,"StudyData", $A$2, "BAR", "", "High", $A$4, -$B983, $A$6,$A$10,,$A$8,$A$12),$A$15)</f>
        <v>4870.75</v>
      </c>
      <c r="G983" s="4" t="str">
        <f xml:space="preserve"> TEXT(RTD("cqg.rtd",,"StudyData", $A$2, "BAR", "", "Low", $A$4, -$B983, $A$6,$A$10,,$A$8,$A$12),$A$15)</f>
        <v>4797.75</v>
      </c>
      <c r="H983" s="4" t="str">
        <f>TEXT(RTD("cqg.rtd",,"StudyData", $A$2, "BAR", "", "Close", $A$4, -$B983, $A$6,$A$10,,$A$8,$A$12),$A$15)</f>
        <v>4831.50</v>
      </c>
      <c r="I983" s="5">
        <f xml:space="preserve"> RTD("cqg.rtd",,"StudyData", $A$2, "Vol", "VolType=auto, CoCType=Contract", "Vol",$A$4, -$B983, $A$6,$A$10,,$A$8,$A$12)</f>
        <v>1991636</v>
      </c>
      <c r="J983" s="1">
        <f>RTD("cqg.rtd",,"StudyData","CSForm("&amp;$A$2&amp;",Trend1:="&amp;$N$2&amp;",Trend2:="&amp;$N$3&amp;",Trend3:="&amp;$N$4&amp;",Trend4:="&amp;$N$5&amp;",Trend5:="&amp;$N$6&amp;",Trend6:="&amp;$N$7&amp;",Trend7:="&amp;$N$8&amp;",Trend8:="&amp;$N$9&amp;",Range7:="&amp;$O$8&amp;",Range8:="&amp;$O$9&amp;",Range9:="&amp;$O$10&amp;",Range10:="&amp;$O$11&amp;",Range11:="&amp;$O$12&amp;",Range12:="&amp;$O$13&amp;")", "Bar", "", "Close",$A$4,-B983,,,,,"T")</f>
        <v>2</v>
      </c>
      <c r="K983" s="4" t="str">
        <f t="shared" si="95"/>
        <v>Engulfing Bearish (EG)</v>
      </c>
      <c r="S983" s="4"/>
      <c r="W983" s="7">
        <f t="shared" si="97"/>
        <v>4870.75</v>
      </c>
      <c r="X983" s="7">
        <f t="shared" si="98"/>
        <v>4870.75</v>
      </c>
      <c r="Y983" s="7">
        <f t="shared" si="99"/>
        <v>4797.75</v>
      </c>
      <c r="Z983" s="7">
        <f t="shared" si="100"/>
        <v>4831.5</v>
      </c>
    </row>
    <row r="984" spans="2:26" x14ac:dyDescent="0.25">
      <c r="B984" s="2">
        <f t="shared" si="96"/>
        <v>982</v>
      </c>
      <c r="C984" s="3">
        <f xml:space="preserve"> RTD("cqg.rtd",,"StudyData", $A$2, "BAR", "", "Time", $A$4,-$B984,$A$6,$A$10, "","False","T")</f>
        <v>44384</v>
      </c>
      <c r="D984" s="15">
        <f xml:space="preserve"> RTD("cqg.rtd",,"StudyData", $A$2, "BAR", "", "Time", $A$4,-$B984,$A$6,$A$10, "","False","T")</f>
        <v>44384</v>
      </c>
      <c r="E984" s="4" t="str">
        <f xml:space="preserve"> TEXT(RTD("cqg.rtd",,"StudyData", $A$2, "BAR", "", "Open", $A$4, -$B984, $A$6,$A$10,,$A$8,$A$12),$A$15)</f>
        <v>4846.50</v>
      </c>
      <c r="F984" s="4" t="str">
        <f xml:space="preserve"> TEXT(RTD("cqg.rtd",,"StudyData", $A$2, "BAR", "", "High", $A$4, -$B984, $A$6,$A$10,,$A$8,$A$12),$A$15)</f>
        <v>4871.75</v>
      </c>
      <c r="G984" s="4" t="str">
        <f xml:space="preserve"> TEXT(RTD("cqg.rtd",,"StudyData", $A$2, "BAR", "", "Low", $A$4, -$B984, $A$6,$A$10,,$A$8,$A$12),$A$15)</f>
        <v>4838.75</v>
      </c>
      <c r="H984" s="4" t="str">
        <f>TEXT(RTD("cqg.rtd",,"StudyData", $A$2, "BAR", "", "Close", $A$4, -$B984, $A$6,$A$10,,$A$8,$A$12),$A$15)</f>
        <v>4868.25</v>
      </c>
      <c r="I984" s="5">
        <f xml:space="preserve"> RTD("cqg.rtd",,"StudyData", $A$2, "Vol", "VolType=auto, CoCType=Contract", "Vol",$A$4, -$B984, $A$6,$A$10,,$A$8,$A$12)</f>
        <v>1221078</v>
      </c>
      <c r="J984" s="1">
        <f>RTD("cqg.rtd",,"StudyData","CSForm("&amp;$A$2&amp;",Trend1:="&amp;$N$2&amp;",Trend2:="&amp;$N$3&amp;",Trend3:="&amp;$N$4&amp;",Trend4:="&amp;$N$5&amp;",Trend5:="&amp;$N$6&amp;",Trend6:="&amp;$N$7&amp;",Trend7:="&amp;$N$8&amp;",Trend8:="&amp;$N$9&amp;",Range7:="&amp;$O$8&amp;",Range8:="&amp;$O$9&amp;",Range9:="&amp;$O$10&amp;",Range10:="&amp;$O$11&amp;",Range11:="&amp;$O$12&amp;",Range12:="&amp;$O$13&amp;")", "Bar", "", "Close",$A$4,-B984,,,,,"T")</f>
        <v>0</v>
      </c>
      <c r="K984" s="4" t="str">
        <f t="shared" si="95"/>
        <v/>
      </c>
      <c r="S984" s="4"/>
      <c r="W984" s="7">
        <f t="shared" si="97"/>
        <v>4846.5</v>
      </c>
      <c r="X984" s="7">
        <f t="shared" si="98"/>
        <v>4871.75</v>
      </c>
      <c r="Y984" s="7">
        <f t="shared" si="99"/>
        <v>4838.75</v>
      </c>
      <c r="Z984" s="7">
        <f t="shared" si="100"/>
        <v>4868.25</v>
      </c>
    </row>
    <row r="985" spans="2:26" x14ac:dyDescent="0.25">
      <c r="B985" s="2">
        <f t="shared" si="96"/>
        <v>983</v>
      </c>
      <c r="C985" s="3">
        <f xml:space="preserve"> RTD("cqg.rtd",,"StudyData", $A$2, "BAR", "", "Time", $A$4,-$B985,$A$6,$A$10, "","False","T")</f>
        <v>44383</v>
      </c>
      <c r="D985" s="15">
        <f xml:space="preserve"> RTD("cqg.rtd",,"StudyData", $A$2, "BAR", "", "Time", $A$4,-$B985,$A$6,$A$10, "","False","T")</f>
        <v>44383</v>
      </c>
      <c r="E985" s="4" t="str">
        <f xml:space="preserve"> TEXT(RTD("cqg.rtd",,"StudyData", $A$2, "BAR", "", "Open", $A$4, -$B985, $A$6,$A$10,,$A$8,$A$12),$A$15)</f>
        <v>4859.50</v>
      </c>
      <c r="F985" s="4" t="str">
        <f xml:space="preserve"> TEXT(RTD("cqg.rtd",,"StudyData", $A$2, "BAR", "", "High", $A$4, -$B985, $A$6,$A$10,,$A$8,$A$12),$A$15)</f>
        <v>4866.50</v>
      </c>
      <c r="G985" s="4" t="str">
        <f xml:space="preserve"> TEXT(RTD("cqg.rtd",,"StudyData", $A$2, "BAR", "", "Low", $A$4, -$B985, $A$6,$A$10,,$A$8,$A$12),$A$15)</f>
        <v>4823.75</v>
      </c>
      <c r="H985" s="4" t="str">
        <f>TEXT(RTD("cqg.rtd",,"StudyData", $A$2, "BAR", "", "Close", $A$4, -$B985, $A$6,$A$10,,$A$8,$A$12),$A$15)</f>
        <v>4852.50</v>
      </c>
      <c r="I985" s="5">
        <f xml:space="preserve"> RTD("cqg.rtd",,"StudyData", $A$2, "Vol", "VolType=auto, CoCType=Contract", "Vol",$A$4, -$B985, $A$6,$A$10,,$A$8,$A$12)</f>
        <v>1368133</v>
      </c>
      <c r="J985" s="1">
        <f>RTD("cqg.rtd",,"StudyData","CSForm("&amp;$A$2&amp;",Trend1:="&amp;$N$2&amp;",Trend2:="&amp;$N$3&amp;",Trend3:="&amp;$N$4&amp;",Trend4:="&amp;$N$5&amp;",Trend5:="&amp;$N$6&amp;",Trend6:="&amp;$N$7&amp;",Trend7:="&amp;$N$8&amp;",Trend8:="&amp;$N$9&amp;",Range7:="&amp;$O$8&amp;",Range8:="&amp;$O$9&amp;",Range9:="&amp;$O$10&amp;",Range10:="&amp;$O$11&amp;",Range11:="&amp;$O$12&amp;",Range12:="&amp;$O$13&amp;")", "Bar", "", "Close",$A$4,-B985,,,,,"T")</f>
        <v>8</v>
      </c>
      <c r="K985" s="4" t="str">
        <f t="shared" si="95"/>
        <v>Harami Bearish (HI)</v>
      </c>
      <c r="S985" s="4"/>
      <c r="W985" s="7">
        <f t="shared" si="97"/>
        <v>4859.5</v>
      </c>
      <c r="X985" s="7">
        <f t="shared" si="98"/>
        <v>4866.5</v>
      </c>
      <c r="Y985" s="7">
        <f t="shared" si="99"/>
        <v>4823.75</v>
      </c>
      <c r="Z985" s="7">
        <f t="shared" si="100"/>
        <v>4852.5</v>
      </c>
    </row>
    <row r="986" spans="2:26" x14ac:dyDescent="0.25">
      <c r="B986" s="2">
        <f t="shared" si="96"/>
        <v>984</v>
      </c>
      <c r="C986" s="3">
        <f xml:space="preserve"> RTD("cqg.rtd",,"StudyData", $A$2, "BAR", "", "Time", $A$4,-$B986,$A$6,$A$10, "","False","T")</f>
        <v>44379</v>
      </c>
      <c r="D986" s="15">
        <f xml:space="preserve"> RTD("cqg.rtd",,"StudyData", $A$2, "BAR", "", "Time", $A$4,-$B986,$A$6,$A$10, "","False","T")</f>
        <v>44379</v>
      </c>
      <c r="E986" s="4" t="str">
        <f xml:space="preserve"> TEXT(RTD("cqg.rtd",,"StudyData", $A$2, "BAR", "", "Open", $A$4, -$B986, $A$6,$A$10,,$A$8,$A$12),$A$15)</f>
        <v>4828.25</v>
      </c>
      <c r="F986" s="4" t="str">
        <f xml:space="preserve"> TEXT(RTD("cqg.rtd",,"StudyData", $A$2, "BAR", "", "High", $A$4, -$B986, $A$6,$A$10,,$A$8,$A$12),$A$15)</f>
        <v>4865.50</v>
      </c>
      <c r="G986" s="4" t="str">
        <f xml:space="preserve"> TEXT(RTD("cqg.rtd",,"StudyData", $A$2, "BAR", "", "Low", $A$4, -$B986, $A$6,$A$10,,$A$8,$A$12),$A$15)</f>
        <v>4826.50</v>
      </c>
      <c r="H986" s="4" t="str">
        <f>TEXT(RTD("cqg.rtd",,"StudyData", $A$2, "BAR", "", "Close", $A$4, -$B986, $A$6,$A$10,,$A$8,$A$12),$A$15)</f>
        <v>4861.25</v>
      </c>
      <c r="I986" s="5">
        <f xml:space="preserve"> RTD("cqg.rtd",,"StudyData", $A$2, "Vol", "VolType=auto, CoCType=Contract", "Vol",$A$4, -$B986, $A$6,$A$10,,$A$8,$A$12)</f>
        <v>999780</v>
      </c>
      <c r="J986" s="1">
        <f>RTD("cqg.rtd",,"StudyData","CSForm("&amp;$A$2&amp;",Trend1:="&amp;$N$2&amp;",Trend2:="&amp;$N$3&amp;",Trend3:="&amp;$N$4&amp;",Trend4:="&amp;$N$5&amp;",Trend5:="&amp;$N$6&amp;",Trend6:="&amp;$N$7&amp;",Trend7:="&amp;$N$8&amp;",Trend8:="&amp;$N$9&amp;",Range7:="&amp;$O$8&amp;",Range8:="&amp;$O$9&amp;",Range9:="&amp;$O$10&amp;",Range10:="&amp;$O$11&amp;",Range11:="&amp;$O$12&amp;",Range12:="&amp;$O$13&amp;")", "Bar", "", "Close",$A$4,-B986,,,,,"T")</f>
        <v>0</v>
      </c>
      <c r="K986" s="4" t="str">
        <f t="shared" si="95"/>
        <v/>
      </c>
      <c r="S986" s="4"/>
      <c r="W986" s="7">
        <f t="shared" si="97"/>
        <v>4828.25</v>
      </c>
      <c r="X986" s="7">
        <f t="shared" si="98"/>
        <v>4865.5</v>
      </c>
      <c r="Y986" s="7">
        <f t="shared" si="99"/>
        <v>4826.5</v>
      </c>
      <c r="Z986" s="7">
        <f t="shared" si="100"/>
        <v>4861.25</v>
      </c>
    </row>
    <row r="987" spans="2:26" x14ac:dyDescent="0.25">
      <c r="B987" s="2">
        <f t="shared" si="96"/>
        <v>985</v>
      </c>
      <c r="C987" s="3">
        <f xml:space="preserve"> RTD("cqg.rtd",,"StudyData", $A$2, "BAR", "", "Time", $A$4,-$B987,$A$6,$A$10, "","False","T")</f>
        <v>44378</v>
      </c>
      <c r="D987" s="15">
        <f xml:space="preserve"> RTD("cqg.rtd",,"StudyData", $A$2, "BAR", "", "Time", $A$4,-$B987,$A$6,$A$10, "","False","T")</f>
        <v>44378</v>
      </c>
      <c r="E987" s="4" t="str">
        <f xml:space="preserve"> TEXT(RTD("cqg.rtd",,"StudyData", $A$2, "BAR", "", "Open", $A$4, -$B987, $A$6,$A$10,,$A$8,$A$12),$A$15)</f>
        <v>4812.75</v>
      </c>
      <c r="F987" s="4" t="str">
        <f xml:space="preserve"> TEXT(RTD("cqg.rtd",,"StudyData", $A$2, "BAR", "", "High", $A$4, -$B987, $A$6,$A$10,,$A$8,$A$12),$A$15)</f>
        <v>4830.50</v>
      </c>
      <c r="G987" s="4" t="str">
        <f xml:space="preserve"> TEXT(RTD("cqg.rtd",,"StudyData", $A$2, "BAR", "", "Low", $A$4, -$B987, $A$6,$A$10,,$A$8,$A$12),$A$15)</f>
        <v>4804.50</v>
      </c>
      <c r="H987" s="4" t="str">
        <f>TEXT(RTD("cqg.rtd",,"StudyData", $A$2, "BAR", "", "Close", $A$4, -$B987, $A$6,$A$10,,$A$8,$A$12),$A$15)</f>
        <v>4829.25</v>
      </c>
      <c r="I987" s="5">
        <f xml:space="preserve"> RTD("cqg.rtd",,"StudyData", $A$2, "Vol", "VolType=auto, CoCType=Contract", "Vol",$A$4, -$B987, $A$6,$A$10,,$A$8,$A$12)</f>
        <v>985190</v>
      </c>
      <c r="J987" s="1">
        <f>RTD("cqg.rtd",,"StudyData","CSForm("&amp;$A$2&amp;",Trend1:="&amp;$N$2&amp;",Trend2:="&amp;$N$3&amp;",Trend3:="&amp;$N$4&amp;",Trend4:="&amp;$N$5&amp;",Trend5:="&amp;$N$6&amp;",Trend6:="&amp;$N$7&amp;",Trend7:="&amp;$N$8&amp;",Trend8:="&amp;$N$9&amp;",Range7:="&amp;$O$8&amp;",Range8:="&amp;$O$9&amp;",Range9:="&amp;$O$10&amp;",Range10:="&amp;$O$11&amp;",Range11:="&amp;$O$12&amp;",Range12:="&amp;$O$13&amp;")", "Bar", "", "Close",$A$4,-B987,,,,,"T")</f>
        <v>0</v>
      </c>
      <c r="K987" s="4" t="str">
        <f t="shared" si="95"/>
        <v/>
      </c>
      <c r="S987" s="4"/>
      <c r="W987" s="7">
        <f t="shared" si="97"/>
        <v>4812.75</v>
      </c>
      <c r="X987" s="7">
        <f t="shared" si="98"/>
        <v>4830.5</v>
      </c>
      <c r="Y987" s="7">
        <f t="shared" si="99"/>
        <v>4804.5</v>
      </c>
      <c r="Z987" s="7">
        <f t="shared" si="100"/>
        <v>4829.25</v>
      </c>
    </row>
    <row r="988" spans="2:26" x14ac:dyDescent="0.25">
      <c r="B988" s="2">
        <f t="shared" si="96"/>
        <v>986</v>
      </c>
      <c r="C988" s="3">
        <f xml:space="preserve"> RTD("cqg.rtd",,"StudyData", $A$2, "BAR", "", "Time", $A$4,-$B988,$A$6,$A$10, "","False","T")</f>
        <v>44377</v>
      </c>
      <c r="D988" s="15">
        <f xml:space="preserve"> RTD("cqg.rtd",,"StudyData", $A$2, "BAR", "", "Time", $A$4,-$B988,$A$6,$A$10, "","False","T")</f>
        <v>44377</v>
      </c>
      <c r="E988" s="4" t="str">
        <f xml:space="preserve"> TEXT(RTD("cqg.rtd",,"StudyData", $A$2, "BAR", "", "Open", $A$4, -$B988, $A$6,$A$10,,$A$8,$A$12),$A$15)</f>
        <v>4803.25</v>
      </c>
      <c r="F988" s="4" t="str">
        <f xml:space="preserve"> TEXT(RTD("cqg.rtd",,"StudyData", $A$2, "BAR", "", "High", $A$4, -$B988, $A$6,$A$10,,$A$8,$A$12),$A$15)</f>
        <v>4812.75</v>
      </c>
      <c r="G988" s="4" t="str">
        <f xml:space="preserve"> TEXT(RTD("cqg.rtd",,"StudyData", $A$2, "BAR", "", "Low", $A$4, -$B988, $A$6,$A$10,,$A$8,$A$12),$A$15)</f>
        <v>4787.75</v>
      </c>
      <c r="H988" s="4" t="str">
        <f>TEXT(RTD("cqg.rtd",,"StudyData", $A$2, "BAR", "", "Close", $A$4, -$B988, $A$6,$A$10,,$A$8,$A$12),$A$15)</f>
        <v>4807.00</v>
      </c>
      <c r="I988" s="5">
        <f xml:space="preserve"> RTD("cqg.rtd",,"StudyData", $A$2, "Vol", "VolType=auto, CoCType=Contract", "Vol",$A$4, -$B988, $A$6,$A$10,,$A$8,$A$12)</f>
        <v>1100062</v>
      </c>
      <c r="J988" s="1">
        <f>RTD("cqg.rtd",,"StudyData","CSForm("&amp;$A$2&amp;",Trend1:="&amp;$N$2&amp;",Trend2:="&amp;$N$3&amp;",Trend3:="&amp;$N$4&amp;",Trend4:="&amp;$N$5&amp;",Trend5:="&amp;$N$6&amp;",Trend6:="&amp;$N$7&amp;",Trend7:="&amp;$N$8&amp;",Trend8:="&amp;$N$9&amp;",Range7:="&amp;$O$8&amp;",Range8:="&amp;$O$9&amp;",Range9:="&amp;$O$10&amp;",Range10:="&amp;$O$11&amp;",Range11:="&amp;$O$12&amp;",Range12:="&amp;$O$13&amp;")", "Bar", "", "Close",$A$4,-B988,,,,,"T")</f>
        <v>0</v>
      </c>
      <c r="K988" s="4" t="str">
        <f t="shared" si="95"/>
        <v/>
      </c>
      <c r="S988" s="4"/>
      <c r="W988" s="7">
        <f t="shared" si="97"/>
        <v>4803.25</v>
      </c>
      <c r="X988" s="7">
        <f t="shared" si="98"/>
        <v>4812.75</v>
      </c>
      <c r="Y988" s="7">
        <f t="shared" si="99"/>
        <v>4787.75</v>
      </c>
      <c r="Z988" s="7">
        <f t="shared" si="100"/>
        <v>4807</v>
      </c>
    </row>
    <row r="989" spans="2:26" x14ac:dyDescent="0.25">
      <c r="B989" s="2">
        <f t="shared" si="96"/>
        <v>987</v>
      </c>
      <c r="C989" s="3">
        <f xml:space="preserve"> RTD("cqg.rtd",,"StudyData", $A$2, "BAR", "", "Time", $A$4,-$B989,$A$6,$A$10, "","False","T")</f>
        <v>44376</v>
      </c>
      <c r="D989" s="15">
        <f xml:space="preserve"> RTD("cqg.rtd",,"StudyData", $A$2, "BAR", "", "Time", $A$4,-$B989,$A$6,$A$10, "","False","T")</f>
        <v>44376</v>
      </c>
      <c r="E989" s="4" t="str">
        <f xml:space="preserve"> TEXT(RTD("cqg.rtd",,"StudyData", $A$2, "BAR", "", "Open", $A$4, -$B989, $A$6,$A$10,,$A$8,$A$12),$A$15)</f>
        <v>4799.00</v>
      </c>
      <c r="F989" s="4" t="str">
        <f xml:space="preserve"> TEXT(RTD("cqg.rtd",,"StudyData", $A$2, "BAR", "", "High", $A$4, -$B989, $A$6,$A$10,,$A$8,$A$12),$A$15)</f>
        <v>4809.50</v>
      </c>
      <c r="G989" s="4" t="str">
        <f xml:space="preserve"> TEXT(RTD("cqg.rtd",,"StudyData", $A$2, "BAR", "", "Low", $A$4, -$B989, $A$6,$A$10,,$A$8,$A$12),$A$15)</f>
        <v>4790.25</v>
      </c>
      <c r="H989" s="4" t="str">
        <f>TEXT(RTD("cqg.rtd",,"StudyData", $A$2, "BAR", "", "Close", $A$4, -$B989, $A$6,$A$10,,$A$8,$A$12),$A$15)</f>
        <v>4800.50</v>
      </c>
      <c r="I989" s="5">
        <f xml:space="preserve"> RTD("cqg.rtd",,"StudyData", $A$2, "Vol", "VolType=auto, CoCType=Contract", "Vol",$A$4, -$B989, $A$6,$A$10,,$A$8,$A$12)</f>
        <v>741471</v>
      </c>
      <c r="J989" s="1">
        <f>RTD("cqg.rtd",,"StudyData","CSForm("&amp;$A$2&amp;",Trend1:="&amp;$N$2&amp;",Trend2:="&amp;$N$3&amp;",Trend3:="&amp;$N$4&amp;",Trend4:="&amp;$N$5&amp;",Trend5:="&amp;$N$6&amp;",Trend6:="&amp;$N$7&amp;",Trend7:="&amp;$N$8&amp;",Trend8:="&amp;$N$9&amp;",Range7:="&amp;$O$8&amp;",Range8:="&amp;$O$9&amp;",Range9:="&amp;$O$10&amp;",Range10:="&amp;$O$11&amp;",Range11:="&amp;$O$12&amp;",Range12:="&amp;$O$13&amp;")", "Bar", "", "Close",$A$4,-B989,,,,,"T")</f>
        <v>0</v>
      </c>
      <c r="K989" s="4" t="str">
        <f t="shared" si="95"/>
        <v/>
      </c>
      <c r="S989" s="4"/>
      <c r="W989" s="7">
        <f t="shared" si="97"/>
        <v>4799</v>
      </c>
      <c r="X989" s="7">
        <f t="shared" si="98"/>
        <v>4809.5</v>
      </c>
      <c r="Y989" s="7">
        <f t="shared" si="99"/>
        <v>4790.25</v>
      </c>
      <c r="Z989" s="7">
        <f t="shared" si="100"/>
        <v>4800.5</v>
      </c>
    </row>
    <row r="990" spans="2:26" x14ac:dyDescent="0.25">
      <c r="B990" s="2">
        <f t="shared" si="96"/>
        <v>988</v>
      </c>
      <c r="C990" s="3">
        <f xml:space="preserve"> RTD("cqg.rtd",,"StudyData", $A$2, "BAR", "", "Time", $A$4,-$B990,$A$6,$A$10, "","False","T")</f>
        <v>44375</v>
      </c>
      <c r="D990" s="15">
        <f xml:space="preserve"> RTD("cqg.rtd",,"StudyData", $A$2, "BAR", "", "Time", $A$4,-$B990,$A$6,$A$10, "","False","T")</f>
        <v>44375</v>
      </c>
      <c r="E990" s="4" t="str">
        <f xml:space="preserve"> TEXT(RTD("cqg.rtd",,"StudyData", $A$2, "BAR", "", "Open", $A$4, -$B990, $A$6,$A$10,,$A$8,$A$12),$A$15)</f>
        <v>4793.50</v>
      </c>
      <c r="F990" s="4" t="str">
        <f xml:space="preserve"> TEXT(RTD("cqg.rtd",,"StudyData", $A$2, "BAR", "", "High", $A$4, -$B990, $A$6,$A$10,,$A$8,$A$12),$A$15)</f>
        <v>4800.50</v>
      </c>
      <c r="G990" s="4" t="str">
        <f xml:space="preserve"> TEXT(RTD("cqg.rtd",,"StudyData", $A$2, "BAR", "", "Low", $A$4, -$B990, $A$6,$A$10,,$A$8,$A$12),$A$15)</f>
        <v>4782.75</v>
      </c>
      <c r="H990" s="4" t="str">
        <f>TEXT(RTD("cqg.rtd",,"StudyData", $A$2, "BAR", "", "Close", $A$4, -$B990, $A$6,$A$10,,$A$8,$A$12),$A$15)</f>
        <v>4799.00</v>
      </c>
      <c r="I990" s="5">
        <f xml:space="preserve"> RTD("cqg.rtd",,"StudyData", $A$2, "Vol", "VolType=auto, CoCType=Contract", "Vol",$A$4, -$B990, $A$6,$A$10,,$A$8,$A$12)</f>
        <v>823723</v>
      </c>
      <c r="J990" s="1">
        <f>RTD("cqg.rtd",,"StudyData","CSForm("&amp;$A$2&amp;",Trend1:="&amp;$N$2&amp;",Trend2:="&amp;$N$3&amp;",Trend3:="&amp;$N$4&amp;",Trend4:="&amp;$N$5&amp;",Trend5:="&amp;$N$6&amp;",Trend6:="&amp;$N$7&amp;",Trend7:="&amp;$N$8&amp;",Trend8:="&amp;$N$9&amp;",Range7:="&amp;$O$8&amp;",Range8:="&amp;$O$9&amp;",Range9:="&amp;$O$10&amp;",Range10:="&amp;$O$11&amp;",Range11:="&amp;$O$12&amp;",Range12:="&amp;$O$13&amp;")", "Bar", "", "Close",$A$4,-B990,,,,,"T")</f>
        <v>0</v>
      </c>
      <c r="K990" s="4" t="str">
        <f t="shared" si="95"/>
        <v/>
      </c>
      <c r="S990" s="4"/>
      <c r="W990" s="7">
        <f t="shared" si="97"/>
        <v>4793.5</v>
      </c>
      <c r="X990" s="7">
        <f t="shared" si="98"/>
        <v>4800.5</v>
      </c>
      <c r="Y990" s="7">
        <f t="shared" si="99"/>
        <v>4782.75</v>
      </c>
      <c r="Z990" s="7">
        <f t="shared" si="100"/>
        <v>4799</v>
      </c>
    </row>
    <row r="991" spans="2:26" x14ac:dyDescent="0.25">
      <c r="B991" s="2">
        <f t="shared" si="96"/>
        <v>989</v>
      </c>
      <c r="C991" s="3">
        <f xml:space="preserve"> RTD("cqg.rtd",,"StudyData", $A$2, "BAR", "", "Time", $A$4,-$B991,$A$6,$A$10, "","False","T")</f>
        <v>44372</v>
      </c>
      <c r="D991" s="15">
        <f xml:space="preserve"> RTD("cqg.rtd",,"StudyData", $A$2, "BAR", "", "Time", $A$4,-$B991,$A$6,$A$10, "","False","T")</f>
        <v>44372</v>
      </c>
      <c r="E991" s="4" t="str">
        <f xml:space="preserve"> TEXT(RTD("cqg.rtd",,"StudyData", $A$2, "BAR", "", "Open", $A$4, -$B991, $A$6,$A$10,,$A$8,$A$12),$A$15)</f>
        <v>4780.50</v>
      </c>
      <c r="F991" s="4" t="str">
        <f xml:space="preserve"> TEXT(RTD("cqg.rtd",,"StudyData", $A$2, "BAR", "", "High", $A$4, -$B991, $A$6,$A$10,,$A$8,$A$12),$A$15)</f>
        <v>4795.25</v>
      </c>
      <c r="G991" s="4" t="str">
        <f xml:space="preserve"> TEXT(RTD("cqg.rtd",,"StudyData", $A$2, "BAR", "", "Low", $A$4, -$B991, $A$6,$A$10,,$A$8,$A$12),$A$15)</f>
        <v>4772.00</v>
      </c>
      <c r="H991" s="4" t="str">
        <f>TEXT(RTD("cqg.rtd",,"StudyData", $A$2, "BAR", "", "Close", $A$4, -$B991, $A$6,$A$10,,$A$8,$A$12),$A$15)</f>
        <v>4789.75</v>
      </c>
      <c r="I991" s="5">
        <f xml:space="preserve"> RTD("cqg.rtd",,"StudyData", $A$2, "Vol", "VolType=auto, CoCType=Contract", "Vol",$A$4, -$B991, $A$6,$A$10,,$A$8,$A$12)</f>
        <v>906160</v>
      </c>
      <c r="J991" s="1">
        <f>RTD("cqg.rtd",,"StudyData","CSForm("&amp;$A$2&amp;",Trend1:="&amp;$N$2&amp;",Trend2:="&amp;$N$3&amp;",Trend3:="&amp;$N$4&amp;",Trend4:="&amp;$N$5&amp;",Trend5:="&amp;$N$6&amp;",Trend6:="&amp;$N$7&amp;",Trend7:="&amp;$N$8&amp;",Trend8:="&amp;$N$9&amp;",Range7:="&amp;$O$8&amp;",Range8:="&amp;$O$9&amp;",Range9:="&amp;$O$10&amp;",Range10:="&amp;$O$11&amp;",Range11:="&amp;$O$12&amp;",Range12:="&amp;$O$13&amp;")", "Bar", "", "Close",$A$4,-B991,,,,,"T")</f>
        <v>0</v>
      </c>
      <c r="K991" s="4" t="str">
        <f t="shared" si="95"/>
        <v/>
      </c>
      <c r="S991" s="4"/>
      <c r="W991" s="7">
        <f t="shared" si="97"/>
        <v>4780.5</v>
      </c>
      <c r="X991" s="7">
        <f t="shared" si="98"/>
        <v>4795.25</v>
      </c>
      <c r="Y991" s="7">
        <f t="shared" si="99"/>
        <v>4772</v>
      </c>
      <c r="Z991" s="7">
        <f t="shared" si="100"/>
        <v>4789.75</v>
      </c>
    </row>
    <row r="992" spans="2:26" x14ac:dyDescent="0.25">
      <c r="B992" s="2">
        <f t="shared" si="96"/>
        <v>990</v>
      </c>
      <c r="C992" s="3">
        <f xml:space="preserve"> RTD("cqg.rtd",,"StudyData", $A$2, "BAR", "", "Time", $A$4,-$B992,$A$6,$A$10, "","False","T")</f>
        <v>44371</v>
      </c>
      <c r="D992" s="15">
        <f xml:space="preserve"> RTD("cqg.rtd",,"StudyData", $A$2, "BAR", "", "Time", $A$4,-$B992,$A$6,$A$10, "","False","T")</f>
        <v>44371</v>
      </c>
      <c r="E992" s="4" t="str">
        <f xml:space="preserve"> TEXT(RTD("cqg.rtd",,"StudyData", $A$2, "BAR", "", "Open", $A$4, -$B992, $A$6,$A$10,,$A$8,$A$12),$A$15)</f>
        <v>4752.25</v>
      </c>
      <c r="F992" s="4" t="str">
        <f xml:space="preserve"> TEXT(RTD("cqg.rtd",,"StudyData", $A$2, "BAR", "", "High", $A$4, -$B992, $A$6,$A$10,,$A$8,$A$12),$A$15)</f>
        <v>4782.25</v>
      </c>
      <c r="G992" s="4" t="str">
        <f xml:space="preserve"> TEXT(RTD("cqg.rtd",,"StudyData", $A$2, "BAR", "", "Low", $A$4, -$B992, $A$6,$A$10,,$A$8,$A$12),$A$15)</f>
        <v>4750.25</v>
      </c>
      <c r="H992" s="4" t="str">
        <f>TEXT(RTD("cqg.rtd",,"StudyData", $A$2, "BAR", "", "Close", $A$4, -$B992, $A$6,$A$10,,$A$8,$A$12),$A$15)</f>
        <v>4774.50</v>
      </c>
      <c r="I992" s="5">
        <f xml:space="preserve"> RTD("cqg.rtd",,"StudyData", $A$2, "Vol", "VolType=auto, CoCType=Contract", "Vol",$A$4, -$B992, $A$6,$A$10,,$A$8,$A$12)</f>
        <v>878788</v>
      </c>
      <c r="J992" s="1">
        <f>RTD("cqg.rtd",,"StudyData","CSForm("&amp;$A$2&amp;",Trend1:="&amp;$N$2&amp;",Trend2:="&amp;$N$3&amp;",Trend3:="&amp;$N$4&amp;",Trend4:="&amp;$N$5&amp;",Trend5:="&amp;$N$6&amp;",Trend6:="&amp;$N$7&amp;",Trend7:="&amp;$N$8&amp;",Trend8:="&amp;$N$9&amp;",Range7:="&amp;$O$8&amp;",Range8:="&amp;$O$9&amp;",Range9:="&amp;$O$10&amp;",Range10:="&amp;$O$11&amp;",Range11:="&amp;$O$12&amp;",Range12:="&amp;$O$13&amp;")", "Bar", "", "Close",$A$4,-B992,,,,,"T")</f>
        <v>0</v>
      </c>
      <c r="K992" s="4" t="str">
        <f t="shared" si="95"/>
        <v/>
      </c>
      <c r="S992" s="4"/>
      <c r="W992" s="7">
        <f t="shared" si="97"/>
        <v>4752.25</v>
      </c>
      <c r="X992" s="7">
        <f t="shared" si="98"/>
        <v>4782.25</v>
      </c>
      <c r="Y992" s="7">
        <f t="shared" si="99"/>
        <v>4750.25</v>
      </c>
      <c r="Z992" s="7">
        <f t="shared" si="100"/>
        <v>4774.5</v>
      </c>
    </row>
    <row r="993" spans="2:26" x14ac:dyDescent="0.25">
      <c r="B993" s="2">
        <f t="shared" si="96"/>
        <v>991</v>
      </c>
      <c r="C993" s="3">
        <f xml:space="preserve"> RTD("cqg.rtd",,"StudyData", $A$2, "BAR", "", "Time", $A$4,-$B993,$A$6,$A$10, "","False","T")</f>
        <v>44370</v>
      </c>
      <c r="D993" s="15">
        <f xml:space="preserve"> RTD("cqg.rtd",,"StudyData", $A$2, "BAR", "", "Time", $A$4,-$B993,$A$6,$A$10, "","False","T")</f>
        <v>44370</v>
      </c>
      <c r="E993" s="4" t="str">
        <f xml:space="preserve"> TEXT(RTD("cqg.rtd",,"StudyData", $A$2, "BAR", "", "Open", $A$4, -$B993, $A$6,$A$10,,$A$8,$A$12),$A$15)</f>
        <v>4756.00</v>
      </c>
      <c r="F993" s="4" t="str">
        <f xml:space="preserve"> TEXT(RTD("cqg.rtd",,"StudyData", $A$2, "BAR", "", "High", $A$4, -$B993, $A$6,$A$10,,$A$8,$A$12),$A$15)</f>
        <v>4766.75</v>
      </c>
      <c r="G993" s="4" t="str">
        <f xml:space="preserve"> TEXT(RTD("cqg.rtd",,"StudyData", $A$2, "BAR", "", "Low", $A$4, -$B993, $A$6,$A$10,,$A$8,$A$12),$A$15)</f>
        <v>4749.00</v>
      </c>
      <c r="H993" s="4" t="str">
        <f>TEXT(RTD("cqg.rtd",,"StudyData", $A$2, "BAR", "", "Close", $A$4, -$B993, $A$6,$A$10,,$A$8,$A$12),$A$15)</f>
        <v>4750.00</v>
      </c>
      <c r="I993" s="5">
        <f xml:space="preserve"> RTD("cqg.rtd",,"StudyData", $A$2, "Vol", "VolType=auto, CoCType=Contract", "Vol",$A$4, -$B993, $A$6,$A$10,,$A$8,$A$12)</f>
        <v>938299</v>
      </c>
      <c r="J993" s="1">
        <f>RTD("cqg.rtd",,"StudyData","CSForm("&amp;$A$2&amp;",Trend1:="&amp;$N$2&amp;",Trend2:="&amp;$N$3&amp;",Trend3:="&amp;$N$4&amp;",Trend4:="&amp;$N$5&amp;",Trend5:="&amp;$N$6&amp;",Trend6:="&amp;$N$7&amp;",Trend7:="&amp;$N$8&amp;",Trend8:="&amp;$N$9&amp;",Range7:="&amp;$O$8&amp;",Range8:="&amp;$O$9&amp;",Range9:="&amp;$O$10&amp;",Range10:="&amp;$O$11&amp;",Range11:="&amp;$O$12&amp;",Range12:="&amp;$O$13&amp;")", "Bar", "", "Close",$A$4,-B993,,,,,"T")</f>
        <v>0</v>
      </c>
      <c r="K993" s="4" t="str">
        <f t="shared" si="95"/>
        <v/>
      </c>
      <c r="S993" s="4"/>
      <c r="W993" s="7">
        <f t="shared" si="97"/>
        <v>4756</v>
      </c>
      <c r="X993" s="7">
        <f t="shared" si="98"/>
        <v>4766.75</v>
      </c>
      <c r="Y993" s="7">
        <f t="shared" si="99"/>
        <v>4749</v>
      </c>
      <c r="Z993" s="7">
        <f t="shared" si="100"/>
        <v>4750</v>
      </c>
    </row>
    <row r="994" spans="2:26" x14ac:dyDescent="0.25">
      <c r="B994" s="2">
        <f t="shared" si="96"/>
        <v>992</v>
      </c>
      <c r="C994" s="3">
        <f xml:space="preserve"> RTD("cqg.rtd",,"StudyData", $A$2, "BAR", "", "Time", $A$4,-$B994,$A$6,$A$10, "","False","T")</f>
        <v>44369</v>
      </c>
      <c r="D994" s="15">
        <f xml:space="preserve"> RTD("cqg.rtd",,"StudyData", $A$2, "BAR", "", "Time", $A$4,-$B994,$A$6,$A$10, "","False","T")</f>
        <v>44369</v>
      </c>
      <c r="E994" s="4" t="str">
        <f xml:space="preserve"> TEXT(RTD("cqg.rtd",,"StudyData", $A$2, "BAR", "", "Open", $A$4, -$B994, $A$6,$A$10,,$A$8,$A$12),$A$15)</f>
        <v>4737.75</v>
      </c>
      <c r="F994" s="4" t="str">
        <f xml:space="preserve"> TEXT(RTD("cqg.rtd",,"StudyData", $A$2, "BAR", "", "High", $A$4, -$B994, $A$6,$A$10,,$A$8,$A$12),$A$15)</f>
        <v>4764.00</v>
      </c>
      <c r="G994" s="4" t="str">
        <f xml:space="preserve"> TEXT(RTD("cqg.rtd",,"StudyData", $A$2, "BAR", "", "Low", $A$4, -$B994, $A$6,$A$10,,$A$8,$A$12),$A$15)</f>
        <v>4724.25</v>
      </c>
      <c r="H994" s="4" t="str">
        <f>TEXT(RTD("cqg.rtd",,"StudyData", $A$2, "BAR", "", "Close", $A$4, -$B994, $A$6,$A$10,,$A$8,$A$12),$A$15)</f>
        <v>4754.75</v>
      </c>
      <c r="I994" s="5">
        <f xml:space="preserve"> RTD("cqg.rtd",,"StudyData", $A$2, "Vol", "VolType=auto, CoCType=Contract", "Vol",$A$4, -$B994, $A$6,$A$10,,$A$8,$A$12)</f>
        <v>1063749</v>
      </c>
      <c r="J994" s="1">
        <f>RTD("cqg.rtd",,"StudyData","CSForm("&amp;$A$2&amp;",Trend1:="&amp;$N$2&amp;",Trend2:="&amp;$N$3&amp;",Trend3:="&amp;$N$4&amp;",Trend4:="&amp;$N$5&amp;",Trend5:="&amp;$N$6&amp;",Trend6:="&amp;$N$7&amp;",Trend7:="&amp;$N$8&amp;",Trend8:="&amp;$N$9&amp;",Range7:="&amp;$O$8&amp;",Range8:="&amp;$O$9&amp;",Range9:="&amp;$O$10&amp;",Range10:="&amp;$O$11&amp;",Range11:="&amp;$O$12&amp;",Range12:="&amp;$O$13&amp;")", "Bar", "", "Close",$A$4,-B994,,,,,"T")</f>
        <v>0</v>
      </c>
      <c r="K994" s="4" t="str">
        <f t="shared" si="95"/>
        <v/>
      </c>
      <c r="S994" s="4"/>
      <c r="W994" s="7">
        <f t="shared" si="97"/>
        <v>4737.75</v>
      </c>
      <c r="X994" s="7">
        <f t="shared" si="98"/>
        <v>4764</v>
      </c>
      <c r="Y994" s="7">
        <f t="shared" si="99"/>
        <v>4724.25</v>
      </c>
      <c r="Z994" s="7">
        <f t="shared" si="100"/>
        <v>4754.75</v>
      </c>
    </row>
    <row r="995" spans="2:26" x14ac:dyDescent="0.25">
      <c r="B995" s="2">
        <f t="shared" si="96"/>
        <v>993</v>
      </c>
      <c r="C995" s="3">
        <f xml:space="preserve"> RTD("cqg.rtd",,"StudyData", $A$2, "BAR", "", "Time", $A$4,-$B995,$A$6,$A$10, "","False","T")</f>
        <v>44368</v>
      </c>
      <c r="D995" s="15">
        <f xml:space="preserve"> RTD("cqg.rtd",,"StudyData", $A$2, "BAR", "", "Time", $A$4,-$B995,$A$6,$A$10, "","False","T")</f>
        <v>44368</v>
      </c>
      <c r="E995" s="4" t="str">
        <f xml:space="preserve"> TEXT(RTD("cqg.rtd",,"StudyData", $A$2, "BAR", "", "Open", $A$4, -$B995, $A$6,$A$10,,$A$8,$A$12),$A$15)</f>
        <v>4661.00</v>
      </c>
      <c r="F995" s="4" t="str">
        <f xml:space="preserve"> TEXT(RTD("cqg.rtd",,"StudyData", $A$2, "BAR", "", "High", $A$4, -$B995, $A$6,$A$10,,$A$8,$A$12),$A$15)</f>
        <v>4738.25</v>
      </c>
      <c r="G995" s="4" t="str">
        <f xml:space="preserve"> TEXT(RTD("cqg.rtd",,"StudyData", $A$2, "BAR", "", "Low", $A$4, -$B995, $A$6,$A$10,,$A$8,$A$12),$A$15)</f>
        <v>4645.25</v>
      </c>
      <c r="H995" s="4" t="str">
        <f>TEXT(RTD("cqg.rtd",,"StudyData", $A$2, "BAR", "", "Close", $A$4, -$B995, $A$6,$A$10,,$A$8,$A$12),$A$15)</f>
        <v>4732.25</v>
      </c>
      <c r="I995" s="5">
        <f xml:space="preserve"> RTD("cqg.rtd",,"StudyData", $A$2, "Vol", "VolType=auto, CoCType=Contract", "Vol",$A$4, -$B995, $A$6,$A$10,,$A$8,$A$12)</f>
        <v>1425623</v>
      </c>
      <c r="J995" s="1">
        <f>RTD("cqg.rtd",,"StudyData","CSForm("&amp;$A$2&amp;",Trend1:="&amp;$N$2&amp;",Trend2:="&amp;$N$3&amp;",Trend3:="&amp;$N$4&amp;",Trend4:="&amp;$N$5&amp;",Trend5:="&amp;$N$6&amp;",Trend6:="&amp;$N$7&amp;",Trend7:="&amp;$N$8&amp;",Trend8:="&amp;$N$9&amp;",Range7:="&amp;$O$8&amp;",Range8:="&amp;$O$9&amp;",Range9:="&amp;$O$10&amp;",Range10:="&amp;$O$11&amp;",Range11:="&amp;$O$12&amp;",Range12:="&amp;$O$13&amp;")", "Bar", "", "Close",$A$4,-B995,,,,,"T")</f>
        <v>0</v>
      </c>
      <c r="K995" s="4" t="str">
        <f t="shared" si="95"/>
        <v/>
      </c>
      <c r="S995" s="4"/>
      <c r="W995" s="7">
        <f t="shared" si="97"/>
        <v>4661</v>
      </c>
      <c r="X995" s="7">
        <f t="shared" si="98"/>
        <v>4738.25</v>
      </c>
      <c r="Y995" s="7">
        <f t="shared" si="99"/>
        <v>4645.25</v>
      </c>
      <c r="Z995" s="7">
        <f t="shared" si="100"/>
        <v>4732.25</v>
      </c>
    </row>
    <row r="996" spans="2:26" x14ac:dyDescent="0.25">
      <c r="B996" s="2">
        <f t="shared" si="96"/>
        <v>994</v>
      </c>
      <c r="C996" s="3">
        <f xml:space="preserve"> RTD("cqg.rtd",,"StudyData", $A$2, "BAR", "", "Time", $A$4,-$B996,$A$6,$A$10, "","False","T")</f>
        <v>44365</v>
      </c>
      <c r="D996" s="15">
        <f xml:space="preserve"> RTD("cqg.rtd",,"StudyData", $A$2, "BAR", "", "Time", $A$4,-$B996,$A$6,$A$10, "","False","T")</f>
        <v>44365</v>
      </c>
      <c r="E996" s="4" t="str">
        <f xml:space="preserve"> TEXT(RTD("cqg.rtd",,"StudyData", $A$2, "BAR", "", "Open", $A$4, -$B996, $A$6,$A$10,,$A$8,$A$12),$A$15)</f>
        <v>4734.50</v>
      </c>
      <c r="F996" s="4" t="str">
        <f xml:space="preserve"> TEXT(RTD("cqg.rtd",,"StudyData", $A$2, "BAR", "", "High", $A$4, -$B996, $A$6,$A$10,,$A$8,$A$12),$A$15)</f>
        <v>4738.50</v>
      </c>
      <c r="G996" s="4" t="str">
        <f xml:space="preserve"> TEXT(RTD("cqg.rtd",,"StudyData", $A$2, "BAR", "", "Low", $A$4, -$B996, $A$6,$A$10,,$A$8,$A$12),$A$15)</f>
        <v>4659.25</v>
      </c>
      <c r="H996" s="4" t="str">
        <f>TEXT(RTD("cqg.rtd",,"StudyData", $A$2, "BAR", "", "Close", $A$4, -$B996, $A$6,$A$10,,$A$8,$A$12),$A$15)</f>
        <v>4672.00</v>
      </c>
      <c r="I996" s="5">
        <f xml:space="preserve"> RTD("cqg.rtd",,"StudyData", $A$2, "Vol", "VolType=auto, CoCType=Contract", "Vol",$A$4, -$B996, $A$6,$A$10,,$A$8,$A$12)</f>
        <v>1951342</v>
      </c>
      <c r="J996" s="1">
        <f>RTD("cqg.rtd",,"StudyData","CSForm("&amp;$A$2&amp;",Trend1:="&amp;$N$2&amp;",Trend2:="&amp;$N$3&amp;",Trend3:="&amp;$N$4&amp;",Trend4:="&amp;$N$5&amp;",Trend5:="&amp;$N$6&amp;",Trend6:="&amp;$N$7&amp;",Trend7:="&amp;$N$8&amp;",Trend8:="&amp;$N$9&amp;",Range7:="&amp;$O$8&amp;",Range8:="&amp;$O$9&amp;",Range9:="&amp;$O$10&amp;",Range10:="&amp;$O$11&amp;",Range11:="&amp;$O$12&amp;",Range12:="&amp;$O$13&amp;")", "Bar", "", "Close",$A$4,-B996,,,,,"T")</f>
        <v>0</v>
      </c>
      <c r="K996" s="4" t="str">
        <f t="shared" si="95"/>
        <v/>
      </c>
      <c r="S996" s="4"/>
      <c r="W996" s="7">
        <f t="shared" si="97"/>
        <v>4734.5</v>
      </c>
      <c r="X996" s="7">
        <f t="shared" si="98"/>
        <v>4738.5</v>
      </c>
      <c r="Y996" s="7">
        <f t="shared" si="99"/>
        <v>4659.25</v>
      </c>
      <c r="Z996" s="7">
        <f t="shared" si="100"/>
        <v>4672</v>
      </c>
    </row>
    <row r="997" spans="2:26" x14ac:dyDescent="0.25">
      <c r="B997" s="2">
        <f t="shared" si="96"/>
        <v>995</v>
      </c>
      <c r="C997" s="3">
        <f xml:space="preserve"> RTD("cqg.rtd",,"StudyData", $A$2, "BAR", "", "Time", $A$4,-$B997,$A$6,$A$10, "","False","T")</f>
        <v>44364</v>
      </c>
      <c r="D997" s="15">
        <f xml:space="preserve"> RTD("cqg.rtd",,"StudyData", $A$2, "BAR", "", "Time", $A$4,-$B997,$A$6,$A$10, "","False","T")</f>
        <v>44364</v>
      </c>
      <c r="E997" s="4" t="str">
        <f xml:space="preserve"> TEXT(RTD("cqg.rtd",,"StudyData", $A$2, "BAR", "", "Open", $A$4, -$B997, $A$6,$A$10,,$A$8,$A$12),$A$15)</f>
        <v>4722.75</v>
      </c>
      <c r="F997" s="4" t="str">
        <f xml:space="preserve"> TEXT(RTD("cqg.rtd",,"StudyData", $A$2, "BAR", "", "High", $A$4, -$B997, $A$6,$A$10,,$A$8,$A$12),$A$15)</f>
        <v>4741.25</v>
      </c>
      <c r="G997" s="4" t="str">
        <f xml:space="preserve"> TEXT(RTD("cqg.rtd",,"StudyData", $A$2, "BAR", "", "Low", $A$4, -$B997, $A$6,$A$10,,$A$8,$A$12),$A$15)</f>
        <v>4701.50</v>
      </c>
      <c r="H997" s="4" t="str">
        <f>TEXT(RTD("cqg.rtd",,"StudyData", $A$2, "BAR", "", "Close", $A$4, -$B997, $A$6,$A$10,,$A$8,$A$12),$A$15)</f>
        <v>4730.75</v>
      </c>
      <c r="I997" s="5">
        <f xml:space="preserve"> RTD("cqg.rtd",,"StudyData", $A$2, "Vol", "VolType=auto, CoCType=Contract", "Vol",$A$4, -$B997, $A$6,$A$10,,$A$8,$A$12)</f>
        <v>1746318</v>
      </c>
      <c r="J997" s="1">
        <f>RTD("cqg.rtd",,"StudyData","CSForm("&amp;$A$2&amp;",Trend1:="&amp;$N$2&amp;",Trend2:="&amp;$N$3&amp;",Trend3:="&amp;$N$4&amp;",Trend4:="&amp;$N$5&amp;",Trend5:="&amp;$N$6&amp;",Trend6:="&amp;$N$7&amp;",Trend7:="&amp;$N$8&amp;",Trend8:="&amp;$N$9&amp;",Range7:="&amp;$O$8&amp;",Range8:="&amp;$O$9&amp;",Range9:="&amp;$O$10&amp;",Range10:="&amp;$O$11&amp;",Range11:="&amp;$O$12&amp;",Range12:="&amp;$O$13&amp;")", "Bar", "", "Close",$A$4,-B997,,,,,"T")</f>
        <v>0</v>
      </c>
      <c r="K997" s="4" t="str">
        <f t="shared" si="95"/>
        <v/>
      </c>
      <c r="S997" s="4"/>
      <c r="W997" s="7">
        <f t="shared" si="97"/>
        <v>4722.75</v>
      </c>
      <c r="X997" s="7">
        <f t="shared" si="98"/>
        <v>4741.25</v>
      </c>
      <c r="Y997" s="7">
        <f t="shared" si="99"/>
        <v>4701.5</v>
      </c>
      <c r="Z997" s="7">
        <f t="shared" si="100"/>
        <v>4730.75</v>
      </c>
    </row>
    <row r="998" spans="2:26" x14ac:dyDescent="0.25">
      <c r="B998" s="2">
        <f t="shared" si="96"/>
        <v>996</v>
      </c>
      <c r="C998" s="3">
        <f xml:space="preserve"> RTD("cqg.rtd",,"StudyData", $A$2, "BAR", "", "Time", $A$4,-$B998,$A$6,$A$10, "","False","T")</f>
        <v>44363</v>
      </c>
      <c r="D998" s="15">
        <f xml:space="preserve"> RTD("cqg.rtd",,"StudyData", $A$2, "BAR", "", "Time", $A$4,-$B998,$A$6,$A$10, "","False","T")</f>
        <v>44363</v>
      </c>
      <c r="E998" s="4" t="str">
        <f xml:space="preserve"> TEXT(RTD("cqg.rtd",,"StudyData", $A$2, "BAR", "", "Open", $A$4, -$B998, $A$6,$A$10,,$A$8,$A$12),$A$15)</f>
        <v>4756.50</v>
      </c>
      <c r="F998" s="4" t="str">
        <f xml:space="preserve"> TEXT(RTD("cqg.rtd",,"StudyData", $A$2, "BAR", "", "High", $A$4, -$B998, $A$6,$A$10,,$A$8,$A$12),$A$15)</f>
        <v>4760.00</v>
      </c>
      <c r="G998" s="4" t="str">
        <f xml:space="preserve"> TEXT(RTD("cqg.rtd",,"StudyData", $A$2, "BAR", "", "Low", $A$4, -$B998, $A$6,$A$10,,$A$8,$A$12),$A$15)</f>
        <v>4708.75</v>
      </c>
      <c r="H998" s="4" t="str">
        <f>TEXT(RTD("cqg.rtd",,"StudyData", $A$2, "BAR", "", "Close", $A$4, -$B998, $A$6,$A$10,,$A$8,$A$12),$A$15)</f>
        <v>4731.50</v>
      </c>
      <c r="I998" s="5">
        <f xml:space="preserve"> RTD("cqg.rtd",,"StudyData", $A$2, "Vol", "VolType=auto, CoCType=Contract", "Vol",$A$4, -$B998, $A$6,$A$10,,$A$8,$A$12)</f>
        <v>1612367</v>
      </c>
      <c r="J998" s="1">
        <f>RTD("cqg.rtd",,"StudyData","CSForm("&amp;$A$2&amp;",Trend1:="&amp;$N$2&amp;",Trend2:="&amp;$N$3&amp;",Trend3:="&amp;$N$4&amp;",Trend4:="&amp;$N$5&amp;",Trend5:="&amp;$N$6&amp;",Trend6:="&amp;$N$7&amp;",Trend7:="&amp;$N$8&amp;",Trend8:="&amp;$N$9&amp;",Range7:="&amp;$O$8&amp;",Range8:="&amp;$O$9&amp;",Range9:="&amp;$O$10&amp;",Range10:="&amp;$O$11&amp;",Range11:="&amp;$O$12&amp;",Range12:="&amp;$O$13&amp;")", "Bar", "", "Close",$A$4,-B998,,,,,"T")</f>
        <v>0</v>
      </c>
      <c r="K998" s="4" t="str">
        <f t="shared" si="95"/>
        <v/>
      </c>
      <c r="S998" s="4"/>
      <c r="W998" s="7">
        <f t="shared" si="97"/>
        <v>4756.5</v>
      </c>
      <c r="X998" s="7">
        <f t="shared" si="98"/>
        <v>4760</v>
      </c>
      <c r="Y998" s="7">
        <f t="shared" si="99"/>
        <v>4708.75</v>
      </c>
      <c r="Z998" s="7">
        <f t="shared" si="100"/>
        <v>4731.5</v>
      </c>
    </row>
    <row r="999" spans="2:26" x14ac:dyDescent="0.25">
      <c r="B999" s="2">
        <f t="shared" si="96"/>
        <v>997</v>
      </c>
      <c r="C999" s="3">
        <f xml:space="preserve"> RTD("cqg.rtd",,"StudyData", $A$2, "BAR", "", "Time", $A$4,-$B999,$A$6,$A$10, "","False","T")</f>
        <v>44362</v>
      </c>
      <c r="D999" s="15">
        <f xml:space="preserve"> RTD("cqg.rtd",,"StudyData", $A$2, "BAR", "", "Time", $A$4,-$B999,$A$6,$A$10, "","False","T")</f>
        <v>44362</v>
      </c>
      <c r="E999" s="4" t="str">
        <f xml:space="preserve"> TEXT(RTD("cqg.rtd",,"StudyData", $A$2, "BAR", "", "Open", $A$4, -$B999, $A$6,$A$10,,$A$8,$A$12),$A$15)</f>
        <v>4764.75</v>
      </c>
      <c r="F999" s="4" t="str">
        <f xml:space="preserve"> TEXT(RTD("cqg.rtd",,"StudyData", $A$2, "BAR", "", "High", $A$4, -$B999, $A$6,$A$10,,$A$8,$A$12),$A$15)</f>
        <v>4776.75</v>
      </c>
      <c r="G999" s="4" t="str">
        <f xml:space="preserve"> TEXT(RTD("cqg.rtd",,"StudyData", $A$2, "BAR", "", "Low", $A$4, -$B999, $A$6,$A$10,,$A$8,$A$12),$A$15)</f>
        <v>4746.75</v>
      </c>
      <c r="H999" s="4" t="str">
        <f>TEXT(RTD("cqg.rtd",,"StudyData", $A$2, "BAR", "", "Close", $A$4, -$B999, $A$6,$A$10,,$A$8,$A$12),$A$15)</f>
        <v>4755.00</v>
      </c>
      <c r="I999" s="5">
        <f xml:space="preserve"> RTD("cqg.rtd",,"StudyData", $A$2, "Vol", "VolType=auto, CoCType=Contract", "Vol",$A$4, -$B999, $A$6,$A$10,,$A$8,$A$12)</f>
        <v>1671493</v>
      </c>
      <c r="J999" s="1">
        <f>RTD("cqg.rtd",,"StudyData","CSForm("&amp;$A$2&amp;",Trend1:="&amp;$N$2&amp;",Trend2:="&amp;$N$3&amp;",Trend3:="&amp;$N$4&amp;",Trend4:="&amp;$N$5&amp;",Trend5:="&amp;$N$6&amp;",Trend6:="&amp;$N$7&amp;",Trend7:="&amp;$N$8&amp;",Trend8:="&amp;$N$9&amp;",Range7:="&amp;$O$8&amp;",Range8:="&amp;$O$9&amp;",Range9:="&amp;$O$10&amp;",Range10:="&amp;$O$11&amp;",Range11:="&amp;$O$12&amp;",Range12:="&amp;$O$13&amp;")", "Bar", "", "Close",$A$4,-B999,,,,,"T")</f>
        <v>2</v>
      </c>
      <c r="K999" s="4" t="str">
        <f t="shared" si="95"/>
        <v>Engulfing Bearish (EG)</v>
      </c>
      <c r="S999" s="4"/>
      <c r="W999" s="7">
        <f t="shared" si="97"/>
        <v>4764.75</v>
      </c>
      <c r="X999" s="7">
        <f t="shared" si="98"/>
        <v>4776.75</v>
      </c>
      <c r="Y999" s="7">
        <f t="shared" si="99"/>
        <v>4746.75</v>
      </c>
      <c r="Z999" s="7">
        <f t="shared" si="100"/>
        <v>4755</v>
      </c>
    </row>
    <row r="1000" spans="2:26" x14ac:dyDescent="0.25">
      <c r="B1000" s="2">
        <f t="shared" si="96"/>
        <v>998</v>
      </c>
      <c r="C1000" s="3">
        <f xml:space="preserve"> RTD("cqg.rtd",,"StudyData", $A$2, "BAR", "", "Time", $A$4,-$B1000,$A$6,$A$10, "","False","T")</f>
        <v>44361</v>
      </c>
      <c r="D1000" s="15">
        <f xml:space="preserve"> RTD("cqg.rtd",,"StudyData", $A$2, "BAR", "", "Time", $A$4,-$B1000,$A$6,$A$10, "","False","T")</f>
        <v>44361</v>
      </c>
      <c r="E1000" s="4" t="str">
        <f xml:space="preserve"> TEXT(RTD("cqg.rtd",,"StudyData", $A$2, "BAR", "", "Open", $A$4, -$B1000, $A$6,$A$10,,$A$8,$A$12),$A$15)</f>
        <v>4757.00</v>
      </c>
      <c r="F1000" s="4" t="str">
        <f xml:space="preserve"> TEXT(RTD("cqg.rtd",,"StudyData", $A$2, "BAR", "", "High", $A$4, -$B1000, $A$6,$A$10,,$A$8,$A$12),$A$15)</f>
        <v>4767.00</v>
      </c>
      <c r="G1000" s="4" t="str">
        <f xml:space="preserve"> TEXT(RTD("cqg.rtd",,"StudyData", $A$2, "BAR", "", "Low", $A$4, -$B1000, $A$6,$A$10,,$A$8,$A$12),$A$15)</f>
        <v>4743.00</v>
      </c>
      <c r="H1000" s="4" t="str">
        <f>TEXT(RTD("cqg.rtd",,"StudyData", $A$2, "BAR", "", "Close", $A$4, -$B1000, $A$6,$A$10,,$A$8,$A$12),$A$15)</f>
        <v>4764.25</v>
      </c>
      <c r="I1000" s="5">
        <f xml:space="preserve"> RTD("cqg.rtd",,"StudyData", $A$2, "Vol", "VolType=auto, CoCType=Contract", "Vol",$A$4, -$B1000, $A$6,$A$10,,$A$8,$A$12)</f>
        <v>1714445</v>
      </c>
      <c r="J1000" s="1">
        <f>RTD("cqg.rtd",,"StudyData","CSForm("&amp;$A$2&amp;",Trend1:="&amp;$N$2&amp;",Trend2:="&amp;$N$3&amp;",Trend3:="&amp;$N$4&amp;",Trend4:="&amp;$N$5&amp;",Trend5:="&amp;$N$6&amp;",Trend6:="&amp;$N$7&amp;",Trend7:="&amp;$N$8&amp;",Trend8:="&amp;$N$9&amp;",Range7:="&amp;$O$8&amp;",Range8:="&amp;$O$9&amp;",Range9:="&amp;$O$10&amp;",Range10:="&amp;$O$11&amp;",Range11:="&amp;$O$12&amp;",Range12:="&amp;$O$13&amp;")", "Bar", "", "Close",$A$4,-B1000,,,,,"T")</f>
        <v>0</v>
      </c>
      <c r="K1000" s="4" t="str">
        <f t="shared" si="95"/>
        <v/>
      </c>
      <c r="S1000" s="4"/>
      <c r="W1000" s="7">
        <f t="shared" si="97"/>
        <v>4757</v>
      </c>
      <c r="X1000" s="7">
        <f t="shared" si="98"/>
        <v>4767</v>
      </c>
      <c r="Y1000" s="7">
        <f t="shared" si="99"/>
        <v>4743</v>
      </c>
      <c r="Z1000" s="7">
        <f t="shared" si="100"/>
        <v>4764.25</v>
      </c>
    </row>
    <row r="1001" spans="2:26" x14ac:dyDescent="0.25">
      <c r="B1001" s="2">
        <f t="shared" si="96"/>
        <v>999</v>
      </c>
      <c r="C1001" s="3">
        <f xml:space="preserve"> RTD("cqg.rtd",,"StudyData", $A$2, "BAR", "", "Time", $A$4,-$B1001,$A$6,$A$10, "","False","T")</f>
        <v>44358</v>
      </c>
      <c r="D1001" s="15">
        <f xml:space="preserve"> RTD("cqg.rtd",,"StudyData", $A$2, "BAR", "", "Time", $A$4,-$B1001,$A$6,$A$10, "","False","T")</f>
        <v>44358</v>
      </c>
      <c r="E1001" s="4" t="str">
        <f xml:space="preserve"> TEXT(RTD("cqg.rtd",,"StudyData", $A$2, "BAR", "", "Open", $A$4, -$B1001, $A$6,$A$10,,$A$8,$A$12),$A$15)</f>
        <v>4748.50</v>
      </c>
      <c r="F1001" s="4" t="str">
        <f xml:space="preserve"> TEXT(RTD("cqg.rtd",,"StudyData", $A$2, "BAR", "", "High", $A$4, -$B1001, $A$6,$A$10,,$A$8,$A$12),$A$15)</f>
        <v>4757.00</v>
      </c>
      <c r="G1001" s="4" t="str">
        <f xml:space="preserve"> TEXT(RTD("cqg.rtd",,"StudyData", $A$2, "BAR", "", "Low", $A$4, -$B1001, $A$6,$A$10,,$A$8,$A$12),$A$15)</f>
        <v>4740.00</v>
      </c>
      <c r="H1001" s="4" t="str">
        <f>TEXT(RTD("cqg.rtd",,"StudyData", $A$2, "BAR", "", "Close", $A$4, -$B1001, $A$6,$A$10,,$A$8,$A$12),$A$15)</f>
        <v>4755.00</v>
      </c>
      <c r="I1001" s="5">
        <f xml:space="preserve"> RTD("cqg.rtd",,"StudyData", $A$2, "Vol", "VolType=auto, CoCType=Contract", "Vol",$A$4, -$B1001, $A$6,$A$10,,$A$8,$A$12)</f>
        <v>1289533</v>
      </c>
      <c r="J1001" s="1">
        <f>RTD("cqg.rtd",,"StudyData","CSForm("&amp;$A$2&amp;",Trend1:="&amp;$N$2&amp;",Trend2:="&amp;$N$3&amp;",Trend3:="&amp;$N$4&amp;",Trend4:="&amp;$N$5&amp;",Trend5:="&amp;$N$6&amp;",Trend6:="&amp;$N$7&amp;",Trend7:="&amp;$N$8&amp;",Trend8:="&amp;$N$9&amp;",Range7:="&amp;$O$8&amp;",Range8:="&amp;$O$9&amp;",Range9:="&amp;$O$10&amp;",Range10:="&amp;$O$11&amp;",Range11:="&amp;$O$12&amp;",Range12:="&amp;$O$13&amp;")", "Bar", "", "Close",$A$4,-B1001,,,,,"T")</f>
        <v>8</v>
      </c>
      <c r="K1001" s="4" t="str">
        <f t="shared" si="95"/>
        <v>Harami Bearish (HI)</v>
      </c>
      <c r="S1001" s="4"/>
      <c r="W1001" s="7">
        <f t="shared" si="97"/>
        <v>4748.5</v>
      </c>
      <c r="X1001" s="7">
        <f t="shared" si="98"/>
        <v>4757</v>
      </c>
      <c r="Y1001" s="7">
        <f t="shared" si="99"/>
        <v>4740</v>
      </c>
      <c r="Z1001" s="7">
        <f t="shared" si="100"/>
        <v>4755</v>
      </c>
    </row>
    <row r="1002" spans="2:26" x14ac:dyDescent="0.25">
      <c r="S1002" s="4"/>
    </row>
    <row r="1003" spans="2:26" x14ac:dyDescent="0.25">
      <c r="S1003" s="4"/>
    </row>
  </sheetData>
  <mergeCells count="1">
    <mergeCell ref="J1:M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06FAB-2234-45F1-848B-C1989306533E}">
  <dimension ref="A1:AA1001"/>
  <sheetViews>
    <sheetView workbookViewId="0">
      <selection activeCell="A8" sqref="A8"/>
    </sheetView>
  </sheetViews>
  <sheetFormatPr defaultRowHeight="16.5" x14ac:dyDescent="0.3"/>
  <cols>
    <col min="1" max="1" width="17.42578125" style="20" customWidth="1"/>
    <col min="2" max="2" width="7.140625" style="20" customWidth="1"/>
    <col min="3" max="3" width="5.5703125" style="20" bestFit="1" customWidth="1"/>
    <col min="4" max="4" width="9.140625" style="20"/>
    <col min="5" max="6" width="8.42578125" style="20" bestFit="1" customWidth="1"/>
    <col min="7" max="7" width="8" style="20" bestFit="1" customWidth="1"/>
    <col min="8" max="8" width="15.7109375" style="30" customWidth="1"/>
    <col min="9" max="9" width="9.28515625" style="27" customWidth="1"/>
    <col min="10" max="10" width="8.42578125" style="20" bestFit="1" customWidth="1"/>
    <col min="11" max="11" width="8.42578125" style="20" customWidth="1"/>
    <col min="12" max="12" width="8.42578125" style="20" bestFit="1" customWidth="1"/>
    <col min="13" max="13" width="8" style="20" bestFit="1" customWidth="1"/>
    <col min="14" max="14" width="12" style="33" bestFit="1" customWidth="1"/>
    <col min="15" max="15" width="11.5703125" style="33" customWidth="1"/>
    <col min="16" max="16" width="9" style="20" bestFit="1" customWidth="1"/>
    <col min="17" max="17" width="8.5703125" style="20" bestFit="1" customWidth="1"/>
    <col min="18" max="18" width="13.5703125" style="20" bestFit="1" customWidth="1"/>
    <col min="19" max="19" width="9.140625" style="20"/>
    <col min="20" max="20" width="4.42578125" style="20" bestFit="1" customWidth="1"/>
    <col min="21" max="24" width="8.42578125" style="20" bestFit="1" customWidth="1"/>
    <col min="25" max="25" width="9.140625" style="20"/>
    <col min="26" max="26" width="14.140625" style="20" customWidth="1"/>
    <col min="27" max="16384" width="9.140625" style="20"/>
  </cols>
  <sheetData>
    <row r="1" spans="1:27" x14ac:dyDescent="0.3">
      <c r="A1" s="27" t="str">
        <f>Sheet1!A2</f>
        <v>EP</v>
      </c>
      <c r="B1" s="20">
        <v>1</v>
      </c>
      <c r="E1" s="20" t="s">
        <v>13</v>
      </c>
      <c r="F1" s="20" t="s">
        <v>3</v>
      </c>
      <c r="G1" s="20" t="s">
        <v>41</v>
      </c>
      <c r="H1" s="30" t="s">
        <v>42</v>
      </c>
      <c r="I1" s="27">
        <f ca="1">SUM(I2:I72)/SUM(AA2:AA72)</f>
        <v>0.5357142857142857</v>
      </c>
      <c r="J1" s="27" t="s">
        <v>13</v>
      </c>
      <c r="K1" s="27"/>
      <c r="L1" s="23" t="s">
        <v>43</v>
      </c>
      <c r="M1" s="27" t="s">
        <v>41</v>
      </c>
      <c r="N1" s="31" t="s">
        <v>42</v>
      </c>
      <c r="O1" s="31"/>
      <c r="P1" s="23" t="s">
        <v>44</v>
      </c>
      <c r="Q1" s="27" t="s">
        <v>41</v>
      </c>
      <c r="R1" s="27" t="s">
        <v>42</v>
      </c>
      <c r="S1" s="27"/>
      <c r="T1" s="27"/>
      <c r="U1" s="29" t="s">
        <v>13</v>
      </c>
      <c r="V1" s="29" t="s">
        <v>1</v>
      </c>
      <c r="W1" s="29" t="s">
        <v>2</v>
      </c>
      <c r="X1" s="29" t="s">
        <v>3</v>
      </c>
      <c r="Z1" s="37" t="s">
        <v>62</v>
      </c>
    </row>
    <row r="2" spans="1:27" x14ac:dyDescent="0.3">
      <c r="A2" s="27" t="s">
        <v>39</v>
      </c>
      <c r="B2" s="21"/>
      <c r="C2" s="20">
        <f ca="1">IFERROR(MATCH($B$1,OFFSET(Sheet1!$J$1,C1,0,1000,1),0)+C1,"")</f>
        <v>30</v>
      </c>
      <c r="D2" s="21"/>
      <c r="E2" s="20" t="str" cm="1">
        <f t="array" aca="1" ref="E2" ca="1">IF(C2="","",(INDIRECT(CONCATENATE("Sheet1!","E",TEXT(C2-1,"0")))))</f>
        <v>5379.75</v>
      </c>
      <c r="F2" s="21" t="str" cm="1">
        <f t="array" aca="1" ref="F2" ca="1">IF(C2="","",(INDIRECT(CONCATENATE("Sheet1!","H",TEXT(C2-$A$10,"0")))))</f>
        <v>5583.75</v>
      </c>
      <c r="G2" s="21">
        <f ca="1">IF(C2="","",(F2-E2))</f>
        <v>204</v>
      </c>
      <c r="H2" s="30">
        <f ca="1">IF(C2="","",(G2/$A$3*$A$5))</f>
        <v>10200</v>
      </c>
      <c r="I2" s="27">
        <f ca="1">IF(C2="","",IF(H2&gt;0,1,0))</f>
        <v>1</v>
      </c>
      <c r="J2" s="20" t="str" cm="1">
        <f t="array" aca="1" ref="J2" ca="1">IF(C2="","",(INDIRECT(CONCATENATE("Sheet1!","E",TEXT(C2-1,"0")))))</f>
        <v>5379.75</v>
      </c>
      <c r="L2" s="25">
        <f ca="1">IF(C2="","",(MAX(INDIRECT(("V"&amp;C2-1)):INDIRECT(("V"&amp;C2-$A$10)))))</f>
        <v>5597.25</v>
      </c>
      <c r="M2" s="25">
        <f ca="1">IF(C2="","",L2-J2)</f>
        <v>217.5</v>
      </c>
      <c r="N2" s="38">
        <f ca="1">IF(C2="","",(M2/$A$3*$A$5))</f>
        <v>10875</v>
      </c>
      <c r="O2" s="32"/>
      <c r="P2" s="20">
        <f ca="1">IF(C2="","",(MIN(INDIRECT(("W"&amp;C2-1)):INDIRECT(("W"&amp;C2-$A$10)))))</f>
        <v>5355.25</v>
      </c>
      <c r="Q2" s="20">
        <f ca="1">IF(C2="","",P2-J2)</f>
        <v>-24.5</v>
      </c>
      <c r="R2" s="28">
        <f ca="1">IF(C2="","",(Q2/$A$3*$A$5))</f>
        <v>-1225</v>
      </c>
      <c r="T2" s="20">
        <v>0</v>
      </c>
      <c r="U2" s="21">
        <f>Sheet1!E2*1</f>
        <v>5898.75</v>
      </c>
      <c r="V2" s="21">
        <f>Sheet1!F2*1</f>
        <v>5948</v>
      </c>
      <c r="W2" s="21">
        <f>Sheet1!G2*1</f>
        <v>5867.5</v>
      </c>
      <c r="X2" s="21">
        <f>Sheet1!H2*1</f>
        <v>5938.75</v>
      </c>
      <c r="Z2" s="30">
        <f ca="1">IF(C2="",NA(),H2)</f>
        <v>10200</v>
      </c>
      <c r="AA2" s="27">
        <f ca="1">IF(C2="","",1)</f>
        <v>1</v>
      </c>
    </row>
    <row r="3" spans="1:27" x14ac:dyDescent="0.3">
      <c r="A3" s="27">
        <f>RTD("cqg.rtd", ,"ContractData", "Tsize("&amp;A1&amp;")", "LastQuoteToday",,"T")</f>
        <v>0.25</v>
      </c>
      <c r="B3" s="21"/>
      <c r="C3" s="20">
        <f ca="1">IFERROR(MATCH($B$1,OFFSET(Sheet1!$J$1,C2,0,1000,1),0)+C2,"")</f>
        <v>38</v>
      </c>
      <c r="D3" s="21"/>
      <c r="E3" s="20" t="str" cm="1">
        <f t="array" aca="1" ref="E3" ca="1">IF(C3="","",(INDIRECT(CONCATENATE("Sheet1!","E",TEXT(C3-1,"0")))))</f>
        <v>5502.50</v>
      </c>
      <c r="F3" s="21" t="str" cm="1">
        <f t="array" aca="1" ref="F3" ca="1">IF(C3="","",(INDIRECT(CONCATENATE("Sheet1!","H",TEXT(C3-$A$10,"0")))))</f>
        <v>5305.75</v>
      </c>
      <c r="G3" s="21">
        <f t="shared" ref="G3:G66" ca="1" si="0">IF(C3="","",(F3-E3))</f>
        <v>-196.75</v>
      </c>
      <c r="H3" s="30">
        <f t="shared" ref="H3:H66" ca="1" si="1">IF(C3="","",(G3/$A$3*$A$5))</f>
        <v>-9837.5</v>
      </c>
      <c r="I3" s="27">
        <f ca="1">IF(C3="","",IF(H3&gt;0,1,0))</f>
        <v>0</v>
      </c>
      <c r="J3" s="20" t="str" cm="1">
        <f t="array" aca="1" ref="J3" ca="1">IF(C3="","",(INDIRECT(CONCATENATE("Sheet1!","E",TEXT(C3-1,"0")))))</f>
        <v>5502.50</v>
      </c>
      <c r="L3" s="25">
        <f ca="1">IF(C3="","",(MAX(INDIRECT(("V"&amp;C3-1)):INDIRECT(("V"&amp;C3-$A$10)))))</f>
        <v>5528.75</v>
      </c>
      <c r="M3" s="25">
        <f t="shared" ref="M3:M66" ca="1" si="2">IF(C3="","",L3-J3)</f>
        <v>26.25</v>
      </c>
      <c r="N3" s="38">
        <f t="shared" ref="N3:N66" ca="1" si="3">IF(C3="","",(M3/$A$3*$A$5))</f>
        <v>1312.5</v>
      </c>
      <c r="O3" s="32"/>
      <c r="P3" s="20">
        <f ca="1">IF(C3="","",(MIN(INDIRECT(("W"&amp;C3-1)):INDIRECT(("W"&amp;C3-$A$10)))))</f>
        <v>5146.75</v>
      </c>
      <c r="Q3" s="20">
        <f t="shared" ref="Q3:Q66" ca="1" si="4">IF(C3="","",P3-J3)</f>
        <v>-355.75</v>
      </c>
      <c r="R3" s="28">
        <f t="shared" ref="R3:R66" ca="1" si="5">IF(C3="","",(Q3/$A$3*$A$5))</f>
        <v>-17787.5</v>
      </c>
      <c r="T3" s="20">
        <f>T2+1</f>
        <v>1</v>
      </c>
      <c r="U3" s="21">
        <f>Sheet1!E3*1</f>
        <v>5912.25</v>
      </c>
      <c r="V3" s="21">
        <f>Sheet1!F3*1</f>
        <v>5932.75</v>
      </c>
      <c r="W3" s="21">
        <f>Sheet1!G3*1</f>
        <v>5853.25</v>
      </c>
      <c r="X3" s="21">
        <f>Sheet1!H3*1</f>
        <v>5916</v>
      </c>
      <c r="Z3" s="30">
        <f ca="1">IF(C3="",NA(),Z2+H3)</f>
        <v>362.5</v>
      </c>
      <c r="AA3" s="27">
        <f t="shared" ref="AA3:AA66" ca="1" si="6">IF(C3="","",1)</f>
        <v>1</v>
      </c>
    </row>
    <row r="4" spans="1:27" x14ac:dyDescent="0.3">
      <c r="A4" s="27" t="s">
        <v>40</v>
      </c>
      <c r="B4" s="21"/>
      <c r="C4" s="20">
        <f ca="1">IFERROR(MATCH($B$1,OFFSET(Sheet1!$J$1,C3,0,1000,1),0)+C3,"")</f>
        <v>132</v>
      </c>
      <c r="D4" s="21"/>
      <c r="E4" s="20" t="str" cm="1">
        <f t="array" aca="1" ref="E4" ca="1">IF(C4="","",(INDIRECT(CONCATENATE("Sheet1!","E",TEXT(C4-1,"0")))))</f>
        <v>6089.25</v>
      </c>
      <c r="F4" s="21" t="str" cm="1">
        <f t="array" aca="1" ref="F4" ca="1">IF(C4="","",(INDIRECT(CONCATENATE("Sheet1!","H",TEXT(C4-$A$10,"0")))))</f>
        <v>6173.75</v>
      </c>
      <c r="G4" s="21">
        <f t="shared" ca="1" si="0"/>
        <v>84.5</v>
      </c>
      <c r="H4" s="30">
        <f t="shared" ca="1" si="1"/>
        <v>4225</v>
      </c>
      <c r="I4" s="27">
        <f t="shared" ref="I4:I67" ca="1" si="7">IF(C4="","",IF(H4&gt;0,1,0))</f>
        <v>1</v>
      </c>
      <c r="J4" s="20" t="str" cm="1">
        <f t="array" aca="1" ref="J4" ca="1">IF(C4="","",(INDIRECT(CONCATENATE("Sheet1!","E",TEXT(C4-1,"0")))))</f>
        <v>6089.25</v>
      </c>
      <c r="L4" s="25">
        <f ca="1">IF(C4="","",(MAX(INDIRECT(("V"&amp;C4-1)):INDIRECT(("V"&amp;C4-$A$10)))))</f>
        <v>6182.25</v>
      </c>
      <c r="M4" s="25">
        <f t="shared" ca="1" si="2"/>
        <v>93</v>
      </c>
      <c r="N4" s="38">
        <f t="shared" ca="1" si="3"/>
        <v>4650</v>
      </c>
      <c r="O4" s="32"/>
      <c r="P4" s="20">
        <f ca="1">IF(C4="","",(MIN(INDIRECT(("W"&amp;C4-1)):INDIRECT(("W"&amp;C4-$A$10)))))</f>
        <v>6063</v>
      </c>
      <c r="Q4" s="20">
        <f t="shared" ca="1" si="4"/>
        <v>-26.25</v>
      </c>
      <c r="R4" s="28">
        <f t="shared" ca="1" si="5"/>
        <v>-1312.5</v>
      </c>
      <c r="T4" s="20">
        <f>T3+1</f>
        <v>2</v>
      </c>
      <c r="U4" s="21">
        <f>Sheet1!E4*1</f>
        <v>5923.5</v>
      </c>
      <c r="V4" s="21">
        <f>Sheet1!F4*1</f>
        <v>6008</v>
      </c>
      <c r="W4" s="21">
        <f>Sheet1!G4*1</f>
        <v>5884</v>
      </c>
      <c r="X4" s="21">
        <f>Sheet1!H4*1</f>
        <v>5922.75</v>
      </c>
      <c r="Z4" s="30">
        <f t="shared" ref="Z4:Z67" ca="1" si="8">IF(C4="",NA(),Z3+H4)</f>
        <v>4587.5</v>
      </c>
      <c r="AA4" s="27">
        <f t="shared" ca="1" si="6"/>
        <v>1</v>
      </c>
    </row>
    <row r="5" spans="1:27" x14ac:dyDescent="0.3">
      <c r="A5" s="27">
        <f>RTD("cqg.rtd", ,"ContractData", "EP", "TickValue")</f>
        <v>12.5</v>
      </c>
      <c r="B5" s="21"/>
      <c r="C5" s="20">
        <f ca="1">IFERROR(MATCH($B$1,OFFSET(Sheet1!$J$1,C4,0,1000,1),0)+C4,"")</f>
        <v>166</v>
      </c>
      <c r="D5" s="21"/>
      <c r="E5" s="20" t="str" cm="1">
        <f t="array" aca="1" ref="E5" ca="1">IF(C5="","",(INDIRECT(CONCATENATE("Sheet1!","E",TEXT(C5-1,"0")))))</f>
        <v>5924.25</v>
      </c>
      <c r="F5" s="21" t="str" cm="1">
        <f t="array" aca="1" ref="F5" ca="1">IF(C5="","",(INDIRECT(CONCATENATE("Sheet1!","H",TEXT(C5-$A$10,"0")))))</f>
        <v>5982.00</v>
      </c>
      <c r="G5" s="21">
        <f t="shared" ca="1" si="0"/>
        <v>57.75</v>
      </c>
      <c r="H5" s="30">
        <f t="shared" ca="1" si="1"/>
        <v>2887.5</v>
      </c>
      <c r="I5" s="27">
        <f t="shared" ca="1" si="7"/>
        <v>1</v>
      </c>
      <c r="J5" s="20" t="str" cm="1">
        <f t="array" aca="1" ref="J5" ca="1">IF(C5="","",(INDIRECT(CONCATENATE("Sheet1!","E",TEXT(C5-1,"0")))))</f>
        <v>5924.25</v>
      </c>
      <c r="L5" s="25">
        <f ca="1">IF(C5="","",(MAX(INDIRECT(("V"&amp;C5-1)):INDIRECT(("V"&amp;C5-$A$10)))))</f>
        <v>5990.5</v>
      </c>
      <c r="M5" s="25">
        <f t="shared" ca="1" si="2"/>
        <v>66.25</v>
      </c>
      <c r="N5" s="38">
        <f t="shared" ca="1" si="3"/>
        <v>3312.5</v>
      </c>
      <c r="O5" s="32"/>
      <c r="P5" s="20">
        <f ca="1">IF(C5="","",(MIN(INDIRECT(("W"&amp;C5-1)):INDIRECT(("W"&amp;C5-$A$10)))))</f>
        <v>5847.5</v>
      </c>
      <c r="Q5" s="20">
        <f t="shared" ca="1" si="4"/>
        <v>-76.75</v>
      </c>
      <c r="R5" s="28">
        <f t="shared" ca="1" si="5"/>
        <v>-3837.5</v>
      </c>
      <c r="T5" s="20">
        <f t="shared" ref="T5:T68" si="9">T4+1</f>
        <v>3</v>
      </c>
      <c r="U5" s="21">
        <f>Sheet1!E5*1</f>
        <v>5940.75</v>
      </c>
      <c r="V5" s="21">
        <f>Sheet1!F5*1</f>
        <v>5952.5</v>
      </c>
      <c r="W5" s="21">
        <f>Sheet1!G5*1</f>
        <v>5890</v>
      </c>
      <c r="X5" s="21">
        <f>Sheet1!H5*1</f>
        <v>5902.75</v>
      </c>
      <c r="Z5" s="30">
        <f t="shared" ca="1" si="8"/>
        <v>7475</v>
      </c>
      <c r="AA5" s="27">
        <f t="shared" ca="1" si="6"/>
        <v>1</v>
      </c>
    </row>
    <row r="6" spans="1:27" x14ac:dyDescent="0.3">
      <c r="A6" s="46" t="s">
        <v>45</v>
      </c>
      <c r="B6" s="46"/>
      <c r="C6" s="20">
        <f ca="1">IFERROR(MATCH($B$1,OFFSET(Sheet1!$J$1,C5,0,1000,1),0)+C5,"")</f>
        <v>206</v>
      </c>
      <c r="D6" s="21"/>
      <c r="E6" s="20" t="str" cm="1">
        <f t="array" aca="1" ref="E6" ca="1">IF(C6="","",(INDIRECT(CONCATENATE("Sheet1!","E",TEXT(C6-1,"0")))))</f>
        <v>5531.75</v>
      </c>
      <c r="F6" s="21" t="str" cm="1">
        <f t="array" aca="1" ref="F6" ca="1">IF(C6="","",(INDIRECT(CONCATENATE("Sheet1!","H",TEXT(C6-$A$10,"0")))))</f>
        <v>5751.00</v>
      </c>
      <c r="G6" s="21">
        <f t="shared" ca="1" si="0"/>
        <v>219.25</v>
      </c>
      <c r="H6" s="30">
        <f t="shared" ca="1" si="1"/>
        <v>10962.5</v>
      </c>
      <c r="I6" s="27">
        <f t="shared" ca="1" si="7"/>
        <v>1</v>
      </c>
      <c r="J6" s="20" t="str" cm="1">
        <f t="array" aca="1" ref="J6" ca="1">IF(C6="","",(INDIRECT(CONCATENATE("Sheet1!","E",TEXT(C6-1,"0")))))</f>
        <v>5531.75</v>
      </c>
      <c r="L6" s="25">
        <f ca="1">IF(C6="","",(MAX(INDIRECT(("V"&amp;C6-1)):INDIRECT(("V"&amp;C6-$A$10)))))</f>
        <v>5755.25</v>
      </c>
      <c r="M6" s="25">
        <f t="shared" ca="1" si="2"/>
        <v>223.5</v>
      </c>
      <c r="N6" s="38">
        <f t="shared" ca="1" si="3"/>
        <v>11175</v>
      </c>
      <c r="O6" s="32"/>
      <c r="P6" s="20">
        <f ca="1">IF(C6="","",(MIN(INDIRECT(("W"&amp;C6-1)):INDIRECT(("W"&amp;C6-$A$10)))))</f>
        <v>5503</v>
      </c>
      <c r="Q6" s="20">
        <f t="shared" ca="1" si="4"/>
        <v>-28.75</v>
      </c>
      <c r="R6" s="28">
        <f t="shared" ca="1" si="5"/>
        <v>-1437.5</v>
      </c>
      <c r="T6" s="20">
        <f t="shared" si="9"/>
        <v>4</v>
      </c>
      <c r="U6" s="21">
        <f>Sheet1!E6*1</f>
        <v>5820</v>
      </c>
      <c r="V6" s="21">
        <f>Sheet1!F6*1</f>
        <v>5941.75</v>
      </c>
      <c r="W6" s="21">
        <f>Sheet1!G6*1</f>
        <v>5813</v>
      </c>
      <c r="X6" s="21">
        <f>Sheet1!H6*1</f>
        <v>5934.25</v>
      </c>
      <c r="Z6" s="30">
        <f t="shared" ca="1" si="8"/>
        <v>18437.5</v>
      </c>
      <c r="AA6" s="27">
        <f t="shared" ca="1" si="6"/>
        <v>1</v>
      </c>
    </row>
    <row r="7" spans="1:27" x14ac:dyDescent="0.3">
      <c r="A7" s="53" t="str">
        <f>VLOOKUP(B1,Sheet1!L2:M16,2,FALSE)</f>
        <v>Engulfing Bullish (EG)</v>
      </c>
      <c r="B7" s="54"/>
      <c r="C7" s="20">
        <f ca="1">IFERROR(MATCH($B$1,OFFSET(Sheet1!$J$1,C6,0,1000,1),0)+C6,"")</f>
        <v>212</v>
      </c>
      <c r="D7" s="21"/>
      <c r="E7" s="20" t="str" cm="1">
        <f t="array" aca="1" ref="E7" ca="1">IF(C7="","",(INDIRECT(CONCATENATE("Sheet1!","E",TEXT(C7-1,"0")))))</f>
        <v>5758.25</v>
      </c>
      <c r="F7" s="21" t="str" cm="1">
        <f t="array" aca="1" ref="F7" ca="1">IF(C7="","",(INDIRECT(CONCATENATE("Sheet1!","H",TEXT(C7-$A$10,"0")))))</f>
        <v>5411.00</v>
      </c>
      <c r="G7" s="21">
        <f t="shared" ca="1" si="0"/>
        <v>-347.25</v>
      </c>
      <c r="H7" s="30">
        <f t="shared" ca="1" si="1"/>
        <v>-17362.5</v>
      </c>
      <c r="I7" s="27">
        <f t="shared" ca="1" si="7"/>
        <v>0</v>
      </c>
      <c r="J7" s="20" t="str" cm="1">
        <f t="array" aca="1" ref="J7" ca="1">IF(C7="","",(INDIRECT(CONCATENATE("Sheet1!","E",TEXT(C7-1,"0")))))</f>
        <v>5758.25</v>
      </c>
      <c r="L7" s="25">
        <f ca="1">IF(C7="","",(MAX(INDIRECT(("V"&amp;C7-1)):INDIRECT(("V"&amp;C7-$A$10)))))</f>
        <v>5784.25</v>
      </c>
      <c r="M7" s="25">
        <f t="shared" ca="1" si="2"/>
        <v>26</v>
      </c>
      <c r="N7" s="38">
        <f t="shared" ca="1" si="3"/>
        <v>1300</v>
      </c>
      <c r="O7" s="32"/>
      <c r="P7" s="20">
        <f ca="1">IF(C7="","",(MIN(INDIRECT(("W"&amp;C7-1)):INDIRECT(("W"&amp;C7-$A$10)))))</f>
        <v>5303.5</v>
      </c>
      <c r="Q7" s="20">
        <f t="shared" ca="1" si="4"/>
        <v>-454.75</v>
      </c>
      <c r="R7" s="28">
        <f t="shared" ca="1" si="5"/>
        <v>-22737.5</v>
      </c>
      <c r="T7" s="20">
        <f t="shared" si="9"/>
        <v>5</v>
      </c>
      <c r="U7" s="21">
        <f>Sheet1!E7*1</f>
        <v>5869.25</v>
      </c>
      <c r="V7" s="21">
        <f>Sheet1!F7*1</f>
        <v>5872</v>
      </c>
      <c r="W7" s="21">
        <f>Sheet1!G7*1</f>
        <v>5756.5</v>
      </c>
      <c r="X7" s="21">
        <f>Sheet1!H7*1</f>
        <v>5817</v>
      </c>
      <c r="Z7" s="30">
        <f t="shared" ca="1" si="8"/>
        <v>1075</v>
      </c>
      <c r="AA7" s="27">
        <f t="shared" ca="1" si="6"/>
        <v>1</v>
      </c>
    </row>
    <row r="8" spans="1:27" x14ac:dyDescent="0.3">
      <c r="A8" s="27"/>
      <c r="B8" s="21"/>
      <c r="C8" s="20">
        <f ca="1">IFERROR(MATCH($B$1,OFFSET(Sheet1!$J$1,C7,0,1000,1),0)+C7,"")</f>
        <v>232</v>
      </c>
      <c r="D8" s="21"/>
      <c r="E8" s="20" t="str" cm="1">
        <f t="array" aca="1" ref="E8" ca="1">IF(C8="","",(INDIRECT(CONCATENATE("Sheet1!","E",TEXT(C8-1,"0")))))</f>
        <v>5747.25</v>
      </c>
      <c r="F8" s="21" t="str" cm="1">
        <f t="array" aca="1" ref="F8" ca="1">IF(C8="","",(INDIRECT(CONCATENATE("Sheet1!","H",TEXT(C8-$A$10,"0")))))</f>
        <v>5871.50</v>
      </c>
      <c r="G8" s="21">
        <f t="shared" ca="1" si="0"/>
        <v>124.25</v>
      </c>
      <c r="H8" s="30">
        <f t="shared" ca="1" si="1"/>
        <v>6212.5</v>
      </c>
      <c r="I8" s="27">
        <f t="shared" ca="1" si="7"/>
        <v>1</v>
      </c>
      <c r="J8" s="20" t="str" cm="1">
        <f t="array" aca="1" ref="J8" ca="1">IF(C8="","",(INDIRECT(CONCATENATE("Sheet1!","E",TEXT(C8-1,"0")))))</f>
        <v>5747.25</v>
      </c>
      <c r="L8" s="25">
        <f ca="1">IF(C8="","",(MAX(INDIRECT(("V"&amp;C8-1)):INDIRECT(("V"&amp;C8-$A$10)))))</f>
        <v>5874</v>
      </c>
      <c r="M8" s="25">
        <f t="shared" ca="1" si="2"/>
        <v>126.75</v>
      </c>
      <c r="N8" s="38">
        <f t="shared" ca="1" si="3"/>
        <v>6337.5</v>
      </c>
      <c r="O8" s="32"/>
      <c r="P8" s="20">
        <f ca="1">IF(C8="","",(MIN(INDIRECT(("W"&amp;C8-1)):INDIRECT(("W"&amp;C8-$A$10)))))</f>
        <v>5743.25</v>
      </c>
      <c r="Q8" s="20">
        <f t="shared" ca="1" si="4"/>
        <v>-4</v>
      </c>
      <c r="R8" s="28">
        <f t="shared" ca="1" si="5"/>
        <v>-200</v>
      </c>
      <c r="T8" s="20">
        <f t="shared" si="9"/>
        <v>6</v>
      </c>
      <c r="U8" s="21">
        <f>Sheet1!E8*1</f>
        <v>5858</v>
      </c>
      <c r="V8" s="21">
        <f>Sheet1!F8*1</f>
        <v>5895</v>
      </c>
      <c r="W8" s="21">
        <f>Sheet1!G8*1</f>
        <v>5828.75</v>
      </c>
      <c r="X8" s="21">
        <f>Sheet1!H8*1</f>
        <v>5856.75</v>
      </c>
      <c r="Z8" s="30">
        <f t="shared" ca="1" si="8"/>
        <v>7287.5</v>
      </c>
      <c r="AA8" s="27">
        <f t="shared" ca="1" si="6"/>
        <v>1</v>
      </c>
    </row>
    <row r="9" spans="1:27" x14ac:dyDescent="0.3">
      <c r="A9" s="23" t="s">
        <v>46</v>
      </c>
      <c r="B9" s="21"/>
      <c r="C9" s="20">
        <f ca="1">IFERROR(MATCH($B$1,OFFSET(Sheet1!$J$1,C8,0,1000,1),0)+C8,"")</f>
        <v>253</v>
      </c>
      <c r="D9" s="21"/>
      <c r="E9" s="20" t="str" cm="1">
        <f t="array" aca="1" ref="E9" ca="1">IF(C9="","",(INDIRECT(CONCATENATE("Sheet1!","E",TEXT(C9-1,"0")))))</f>
        <v>5547.75</v>
      </c>
      <c r="F9" s="21" t="str" cm="1">
        <f t="array" aca="1" ref="F9" ca="1">IF(C9="","",(INDIRECT(CONCATENATE("Sheet1!","H",TEXT(C9-$A$10,"0")))))</f>
        <v>5604.00</v>
      </c>
      <c r="G9" s="21">
        <f t="shared" ca="1" si="0"/>
        <v>56.25</v>
      </c>
      <c r="H9" s="30">
        <f t="shared" ca="1" si="1"/>
        <v>2812.5</v>
      </c>
      <c r="I9" s="27">
        <f t="shared" ca="1" si="7"/>
        <v>1</v>
      </c>
      <c r="J9" s="20" t="str" cm="1">
        <f t="array" aca="1" ref="J9" ca="1">IF(C9="","",(INDIRECT(CONCATENATE("Sheet1!","E",TEXT(C9-1,"0")))))</f>
        <v>5547.75</v>
      </c>
      <c r="L9" s="25">
        <f ca="1">IF(C9="","",(MAX(INDIRECT(("V"&amp;C9-1)):INDIRECT(("V"&amp;C9-$A$10)))))</f>
        <v>5633.75</v>
      </c>
      <c r="M9" s="25">
        <f t="shared" ca="1" si="2"/>
        <v>86</v>
      </c>
      <c r="N9" s="38">
        <f t="shared" ca="1" si="3"/>
        <v>4300</v>
      </c>
      <c r="O9" s="32"/>
      <c r="P9" s="20">
        <f ca="1">IF(C9="","",(MIN(INDIRECT(("W"&amp;C9-1)):INDIRECT(("W"&amp;C9-$A$10)))))</f>
        <v>5495</v>
      </c>
      <c r="Q9" s="20">
        <f t="shared" ca="1" si="4"/>
        <v>-52.75</v>
      </c>
      <c r="R9" s="28">
        <f t="shared" ca="1" si="5"/>
        <v>-2637.5</v>
      </c>
      <c r="T9" s="20">
        <f t="shared" si="9"/>
        <v>7</v>
      </c>
      <c r="U9" s="21">
        <f>Sheet1!E9*1</f>
        <v>5953.5</v>
      </c>
      <c r="V9" s="21">
        <f>Sheet1!F9*1</f>
        <v>5958.25</v>
      </c>
      <c r="W9" s="21">
        <f>Sheet1!G9*1</f>
        <v>5847.75</v>
      </c>
      <c r="X9" s="21">
        <f>Sheet1!H9*1</f>
        <v>5861.25</v>
      </c>
      <c r="Z9" s="30">
        <f t="shared" ca="1" si="8"/>
        <v>10100</v>
      </c>
      <c r="AA9" s="27">
        <f t="shared" ca="1" si="6"/>
        <v>1</v>
      </c>
    </row>
    <row r="10" spans="1:27" x14ac:dyDescent="0.3">
      <c r="A10" s="27">
        <v>5</v>
      </c>
      <c r="B10" s="21"/>
      <c r="C10" s="20">
        <f ca="1">IFERROR(MATCH($B$1,OFFSET(Sheet1!$J$1,C9,0,1000,1),0)+C9,"")</f>
        <v>346</v>
      </c>
      <c r="D10" s="21"/>
      <c r="E10" s="20" t="str" cm="1">
        <f t="array" aca="1" ref="E10" ca="1">IF(C10="","",(INDIRECT(CONCATENATE("Sheet1!","E",TEXT(C10-1,"0")))))</f>
        <v>5123.00</v>
      </c>
      <c r="F10" s="21" t="str" cm="1">
        <f t="array" aca="1" ref="F10" ca="1">IF(C10="","",(INDIRECT(CONCATENATE("Sheet1!","H",TEXT(C10-$A$10,"0")))))</f>
        <v>5235.00</v>
      </c>
      <c r="G10" s="21">
        <f t="shared" ca="1" si="0"/>
        <v>112</v>
      </c>
      <c r="H10" s="30">
        <f t="shared" ca="1" si="1"/>
        <v>5600</v>
      </c>
      <c r="I10" s="27">
        <f t="shared" ca="1" si="7"/>
        <v>1</v>
      </c>
      <c r="J10" s="20" t="str" cm="1">
        <f t="array" aca="1" ref="J10" ca="1">IF(C10="","",(INDIRECT(CONCATENATE("Sheet1!","E",TEXT(C10-1,"0")))))</f>
        <v>5123.00</v>
      </c>
      <c r="L10" s="25">
        <f ca="1">IF(C10="","",(MAX(INDIRECT(("V"&amp;C10-1)):INDIRECT(("V"&amp;C10-$A$10)))))</f>
        <v>5245</v>
      </c>
      <c r="M10" s="25">
        <f t="shared" ca="1" si="2"/>
        <v>122</v>
      </c>
      <c r="N10" s="38">
        <f t="shared" ca="1" si="3"/>
        <v>6100</v>
      </c>
      <c r="O10" s="32"/>
      <c r="P10" s="20">
        <f ca="1">IF(C10="","",(MIN(INDIRECT(("W"&amp;C10-1)):INDIRECT(("W"&amp;C10-$A$10)))))</f>
        <v>5120.25</v>
      </c>
      <c r="Q10" s="20">
        <f t="shared" ca="1" si="4"/>
        <v>-2.75</v>
      </c>
      <c r="R10" s="28">
        <f t="shared" ca="1" si="5"/>
        <v>-137.5</v>
      </c>
      <c r="T10" s="20">
        <f t="shared" si="9"/>
        <v>8</v>
      </c>
      <c r="U10" s="21">
        <f>Sheet1!E10*1</f>
        <v>5980</v>
      </c>
      <c r="V10" s="21">
        <f>Sheet1!F10*1</f>
        <v>5993.5</v>
      </c>
      <c r="W10" s="21">
        <f>Sheet1!G10*1</f>
        <v>5926.75</v>
      </c>
      <c r="X10" s="21">
        <f>Sheet1!H10*1</f>
        <v>5959.75</v>
      </c>
      <c r="Z10" s="30">
        <f t="shared" ca="1" si="8"/>
        <v>15700</v>
      </c>
      <c r="AA10" s="27">
        <f t="shared" ca="1" si="6"/>
        <v>1</v>
      </c>
    </row>
    <row r="11" spans="1:27" x14ac:dyDescent="0.3">
      <c r="A11" s="23" t="s">
        <v>47</v>
      </c>
      <c r="B11" s="21"/>
      <c r="C11" s="20">
        <f ca="1">IFERROR(MATCH($B$1,OFFSET(Sheet1!$J$1,C10,0,1000,1),0)+C10,"")</f>
        <v>410</v>
      </c>
      <c r="D11" s="21"/>
      <c r="E11" s="20" t="str" cm="1">
        <f t="array" aca="1" ref="E11" ca="1">IF(C11="","",(INDIRECT(CONCATENATE("Sheet1!","E",TEXT(C11-1,"0")))))</f>
        <v>4770.50</v>
      </c>
      <c r="F11" s="21" t="str" cm="1">
        <f t="array" aca="1" ref="F11" ca="1">IF(C11="","",(INDIRECT(CONCATENATE("Sheet1!","H",TEXT(C11-$A$10,"0")))))</f>
        <v>4606.00</v>
      </c>
      <c r="G11" s="21">
        <f t="shared" ca="1" si="0"/>
        <v>-164.5</v>
      </c>
      <c r="H11" s="30">
        <f t="shared" ca="1" si="1"/>
        <v>-8225</v>
      </c>
      <c r="I11" s="27">
        <f t="shared" ca="1" si="7"/>
        <v>0</v>
      </c>
      <c r="J11" s="20" t="str" cm="1">
        <f t="array" aca="1" ref="J11" ca="1">IF(C11="","",(INDIRECT(CONCATENATE("Sheet1!","E",TEXT(C11-1,"0")))))</f>
        <v>4770.50</v>
      </c>
      <c r="L11" s="25">
        <f ca="1">IF(C11="","",(MAX(INDIRECT(("V"&amp;C11-1)):INDIRECT(("V"&amp;C11-$A$10)))))</f>
        <v>4787.5</v>
      </c>
      <c r="M11" s="25">
        <f t="shared" ca="1" si="2"/>
        <v>17</v>
      </c>
      <c r="N11" s="38">
        <f t="shared" ca="1" si="3"/>
        <v>850</v>
      </c>
      <c r="O11" s="32"/>
      <c r="P11" s="20">
        <f ca="1">IF(C11="","",(MIN(INDIRECT(("W"&amp;C11-1)):INDIRECT(("W"&amp;C11-$A$10)))))</f>
        <v>4577.5</v>
      </c>
      <c r="Q11" s="20">
        <f t="shared" ca="1" si="4"/>
        <v>-193</v>
      </c>
      <c r="R11" s="28">
        <f t="shared" ca="1" si="5"/>
        <v>-9650</v>
      </c>
      <c r="T11" s="20">
        <f t="shared" si="9"/>
        <v>9</v>
      </c>
      <c r="U11" s="21">
        <f>Sheet1!E11*1</f>
        <v>5930.25</v>
      </c>
      <c r="V11" s="21">
        <f>Sheet1!F11*1</f>
        <v>5987.5</v>
      </c>
      <c r="W11" s="21">
        <f>Sheet1!G11*1</f>
        <v>5892.75</v>
      </c>
      <c r="X11" s="21">
        <f>Sheet1!H11*1</f>
        <v>5982.5</v>
      </c>
      <c r="Z11" s="30">
        <f t="shared" ca="1" si="8"/>
        <v>7475</v>
      </c>
      <c r="AA11" s="27">
        <f t="shared" ca="1" si="6"/>
        <v>1</v>
      </c>
    </row>
    <row r="12" spans="1:27" x14ac:dyDescent="0.3">
      <c r="A12" s="23" t="s">
        <v>48</v>
      </c>
      <c r="B12" s="21"/>
      <c r="C12" s="20">
        <f ca="1">IFERROR(MATCH($B$1,OFFSET(Sheet1!$J$1,C11,0,1000,1),0)+C11,"")</f>
        <v>416</v>
      </c>
      <c r="D12" s="21"/>
      <c r="E12" s="20" t="str" cm="1">
        <f t="array" aca="1" ref="E12" ca="1">IF(C12="","",(INDIRECT(CONCATENATE("Sheet1!","E",TEXT(C12-1,"0")))))</f>
        <v>4679.25</v>
      </c>
      <c r="F12" s="21" t="str" cm="1">
        <f t="array" aca="1" ref="F12" ca="1">IF(C12="","",(INDIRECT(CONCATENATE("Sheet1!","H",TEXT(C12-$A$10,"0")))))</f>
        <v>4721.50</v>
      </c>
      <c r="G12" s="21">
        <f t="shared" ca="1" si="0"/>
        <v>42.25</v>
      </c>
      <c r="H12" s="30">
        <f t="shared" ca="1" si="1"/>
        <v>2112.5</v>
      </c>
      <c r="I12" s="27">
        <f t="shared" ca="1" si="7"/>
        <v>1</v>
      </c>
      <c r="J12" s="20" t="str" cm="1">
        <f t="array" aca="1" ref="J12" ca="1">IF(C12="","",(INDIRECT(CONCATENATE("Sheet1!","E",TEXT(C12-1,"0")))))</f>
        <v>4679.25</v>
      </c>
      <c r="L12" s="25">
        <f ca="1">IF(C12="","",(MAX(INDIRECT(("V"&amp;C12-1)):INDIRECT(("V"&amp;C12-$A$10)))))</f>
        <v>4794.75</v>
      </c>
      <c r="M12" s="25">
        <f t="shared" ca="1" si="2"/>
        <v>115.5</v>
      </c>
      <c r="N12" s="38">
        <f t="shared" ca="1" si="3"/>
        <v>5775</v>
      </c>
      <c r="O12" s="32"/>
      <c r="P12" s="20">
        <f ca="1">IF(C12="","",(MIN(INDIRECT(("W"&amp;C12-1)):INDIRECT(("W"&amp;C12-$A$10)))))</f>
        <v>4663.75</v>
      </c>
      <c r="Q12" s="20">
        <f t="shared" ca="1" si="4"/>
        <v>-15.5</v>
      </c>
      <c r="R12" s="28">
        <f t="shared" ca="1" si="5"/>
        <v>-775</v>
      </c>
      <c r="T12" s="20">
        <f t="shared" si="9"/>
        <v>10</v>
      </c>
      <c r="U12" s="21">
        <f>Sheet1!E12*1</f>
        <v>5935</v>
      </c>
      <c r="V12" s="21">
        <f>Sheet1!F12*1</f>
        <v>5977.5</v>
      </c>
      <c r="W12" s="21">
        <f>Sheet1!G12*1</f>
        <v>5923</v>
      </c>
      <c r="X12" s="21">
        <f>Sheet1!H12*1</f>
        <v>5975.5</v>
      </c>
      <c r="Z12" s="30">
        <f t="shared" ca="1" si="8"/>
        <v>9587.5</v>
      </c>
      <c r="AA12" s="27">
        <f t="shared" ca="1" si="6"/>
        <v>1</v>
      </c>
    </row>
    <row r="13" spans="1:27" x14ac:dyDescent="0.3">
      <c r="A13" s="34">
        <f>COUNTIF(Sheet1!J2:J1001,B1)</f>
        <v>28</v>
      </c>
      <c r="B13" s="21"/>
      <c r="C13" s="20">
        <f ca="1">IFERROR(MATCH($B$1,OFFSET(Sheet1!$J$1,C12,0,1000,1),0)+C12,"")</f>
        <v>469</v>
      </c>
      <c r="D13" s="21"/>
      <c r="E13" s="20" t="str" cm="1">
        <f t="array" aca="1" ref="E13" ca="1">IF(C13="","",(INDIRECT(CONCATENATE("Sheet1!","E",TEXT(C13-1,"0")))))</f>
        <v>4998.25</v>
      </c>
      <c r="F13" s="21" t="str" cm="1">
        <f t="array" aca="1" ref="F13" ca="1">IF(C13="","",(INDIRECT(CONCATENATE("Sheet1!","H",TEXT(C13-$A$10,"0")))))</f>
        <v>5028.25</v>
      </c>
      <c r="G13" s="21">
        <f t="shared" ca="1" si="0"/>
        <v>30</v>
      </c>
      <c r="H13" s="30">
        <f t="shared" ca="1" si="1"/>
        <v>1500</v>
      </c>
      <c r="I13" s="27">
        <f t="shared" ca="1" si="7"/>
        <v>1</v>
      </c>
      <c r="J13" s="20" t="str" cm="1">
        <f t="array" aca="1" ref="J13" ca="1">IF(C13="","",(INDIRECT(CONCATENATE("Sheet1!","E",TEXT(C13-1,"0")))))</f>
        <v>4998.25</v>
      </c>
      <c r="L13" s="25">
        <f ca="1">IF(C13="","",(MAX(INDIRECT(("V"&amp;C13-1)):INDIRECT(("V"&amp;C13-$A$10)))))</f>
        <v>5048.25</v>
      </c>
      <c r="M13" s="25">
        <f t="shared" ca="1" si="2"/>
        <v>50</v>
      </c>
      <c r="N13" s="38">
        <f t="shared" ca="1" si="3"/>
        <v>2500</v>
      </c>
      <c r="O13" s="32"/>
      <c r="P13" s="20">
        <f ca="1">IF(C13="","",(MIN(INDIRECT(("W"&amp;C13-1)):INDIRECT(("W"&amp;C13-$A$10)))))</f>
        <v>4967.5</v>
      </c>
      <c r="Q13" s="20">
        <f t="shared" ca="1" si="4"/>
        <v>-30.75</v>
      </c>
      <c r="R13" s="28">
        <f t="shared" ca="1" si="5"/>
        <v>-1537.5</v>
      </c>
      <c r="T13" s="20">
        <f t="shared" si="9"/>
        <v>11</v>
      </c>
      <c r="U13" s="21">
        <f>Sheet1!E13*1</f>
        <v>5904</v>
      </c>
      <c r="V13" s="21">
        <f>Sheet1!F13*1</f>
        <v>5944.5</v>
      </c>
      <c r="W13" s="21">
        <f>Sheet1!G13*1</f>
        <v>5867</v>
      </c>
      <c r="X13" s="21">
        <f>Sheet1!H13*1</f>
        <v>5933.25</v>
      </c>
      <c r="Z13" s="30">
        <f t="shared" ca="1" si="8"/>
        <v>11087.5</v>
      </c>
      <c r="AA13" s="27">
        <f t="shared" ca="1" si="6"/>
        <v>1</v>
      </c>
    </row>
    <row r="14" spans="1:27" x14ac:dyDescent="0.3">
      <c r="A14" s="35">
        <f>A13/1000</f>
        <v>2.8000000000000001E-2</v>
      </c>
      <c r="B14" s="21"/>
      <c r="C14" s="20">
        <f ca="1">IFERROR(MATCH($B$1,OFFSET(Sheet1!$J$1,C13,0,1000,1),0)+C13,"")</f>
        <v>516</v>
      </c>
      <c r="D14" s="21"/>
      <c r="E14" s="20" t="str" cm="1">
        <f t="array" aca="1" ref="E14" ca="1">IF(C14="","",(INDIRECT(CONCATENATE("Sheet1!","E",TEXT(C14-1,"0")))))</f>
        <v>4606.00</v>
      </c>
      <c r="F14" s="21" t="str" cm="1">
        <f t="array" aca="1" ref="F14" ca="1">IF(C14="","",(INDIRECT(CONCATENATE("Sheet1!","H",TEXT(C14-$A$10,"0")))))</f>
        <v>4662.75</v>
      </c>
      <c r="G14" s="21">
        <f t="shared" ca="1" si="0"/>
        <v>56.75</v>
      </c>
      <c r="H14" s="30">
        <f t="shared" ca="1" si="1"/>
        <v>2837.5</v>
      </c>
      <c r="I14" s="27">
        <f t="shared" ca="1" si="7"/>
        <v>1</v>
      </c>
      <c r="J14" s="20" t="str" cm="1">
        <f t="array" aca="1" ref="J14" ca="1">IF(C14="","",(INDIRECT(CONCATENATE("Sheet1!","E",TEXT(C14-1,"0")))))</f>
        <v>4606.00</v>
      </c>
      <c r="L14" s="25">
        <f ca="1">IF(C14="","",(MAX(INDIRECT(("V"&amp;C14-1)):INDIRECT(("V"&amp;C14-$A$10)))))</f>
        <v>4685</v>
      </c>
      <c r="M14" s="25">
        <f t="shared" ca="1" si="2"/>
        <v>79</v>
      </c>
      <c r="N14" s="38">
        <f t="shared" ca="1" si="3"/>
        <v>3950</v>
      </c>
      <c r="O14" s="32"/>
      <c r="P14" s="20">
        <f ca="1">IF(C14="","",(MIN(INDIRECT(("W"&amp;C14-1)):INDIRECT(("W"&amp;C14-$A$10)))))</f>
        <v>4577.75</v>
      </c>
      <c r="Q14" s="20">
        <f t="shared" ca="1" si="4"/>
        <v>-28.25</v>
      </c>
      <c r="R14" s="28">
        <f t="shared" ca="1" si="5"/>
        <v>-1412.5</v>
      </c>
      <c r="T14" s="20">
        <f t="shared" si="9"/>
        <v>12</v>
      </c>
      <c r="U14" s="21">
        <f>Sheet1!E14*1</f>
        <v>5902</v>
      </c>
      <c r="V14" s="21">
        <f>Sheet1!F14*1</f>
        <v>5925</v>
      </c>
      <c r="W14" s="21">
        <f>Sheet1!G14*1</f>
        <v>5890</v>
      </c>
      <c r="X14" s="21">
        <f>Sheet1!H14*1</f>
        <v>5908.5</v>
      </c>
      <c r="Z14" s="30">
        <f t="shared" ca="1" si="8"/>
        <v>13925</v>
      </c>
      <c r="AA14" s="27">
        <f t="shared" ca="1" si="6"/>
        <v>1</v>
      </c>
    </row>
    <row r="15" spans="1:27" x14ac:dyDescent="0.3">
      <c r="A15" s="23" t="s">
        <v>51</v>
      </c>
      <c r="B15" s="21"/>
      <c r="C15" s="20">
        <f ca="1">IFERROR(MATCH($B$1,OFFSET(Sheet1!$J$1,C14,0,1000,1),0)+C14,"")</f>
        <v>538</v>
      </c>
      <c r="D15" s="21"/>
      <c r="E15" s="20" t="str" cm="1">
        <f t="array" aca="1" ref="E15" ca="1">IF(C15="","",(INDIRECT(CONCATENATE("Sheet1!","E",TEXT(C15-1,"0")))))</f>
        <v>4626.50</v>
      </c>
      <c r="F15" s="21" t="str" cm="1">
        <f t="array" aca="1" ref="F15" ca="1">IF(C15="","",(INDIRECT(CONCATENATE("Sheet1!","H",TEXT(C15-$A$10,"0")))))</f>
        <v>4610.25</v>
      </c>
      <c r="G15" s="21">
        <f t="shared" ca="1" si="0"/>
        <v>-16.25</v>
      </c>
      <c r="H15" s="30">
        <f t="shared" ca="1" si="1"/>
        <v>-812.5</v>
      </c>
      <c r="I15" s="27">
        <f t="shared" ca="1" si="7"/>
        <v>0</v>
      </c>
      <c r="J15" s="20" t="str" cm="1">
        <f t="array" aca="1" ref="J15" ca="1">IF(C15="","",(INDIRECT(CONCATENATE("Sheet1!","E",TEXT(C15-1,"0")))))</f>
        <v>4626.50</v>
      </c>
      <c r="L15" s="25">
        <f ca="1">IF(C15="","",(MAX(INDIRECT(("V"&amp;C15-1)):INDIRECT(("V"&amp;C15-$A$10)))))</f>
        <v>4656</v>
      </c>
      <c r="M15" s="25">
        <f t="shared" ca="1" si="2"/>
        <v>29.5</v>
      </c>
      <c r="N15" s="38">
        <f t="shared" ca="1" si="3"/>
        <v>1475</v>
      </c>
      <c r="O15" s="32"/>
      <c r="P15" s="20">
        <f ca="1">IF(C15="","",(MIN(INDIRECT(("W"&amp;C15-1)):INDIRECT(("W"&amp;C15-$A$10)))))</f>
        <v>4594.75</v>
      </c>
      <c r="Q15" s="20">
        <f t="shared" ca="1" si="4"/>
        <v>-31.75</v>
      </c>
      <c r="R15" s="28">
        <f t="shared" ca="1" si="5"/>
        <v>-1587.5</v>
      </c>
      <c r="T15" s="20">
        <f t="shared" si="9"/>
        <v>13</v>
      </c>
      <c r="U15" s="21">
        <f>Sheet1!E15*1</f>
        <v>5868</v>
      </c>
      <c r="V15" s="21">
        <f>Sheet1!F15*1</f>
        <v>5927</v>
      </c>
      <c r="W15" s="21">
        <f>Sheet1!G15*1</f>
        <v>5835.75</v>
      </c>
      <c r="X15" s="21">
        <f>Sheet1!H15*1</f>
        <v>5904.5</v>
      </c>
      <c r="Z15" s="30">
        <f t="shared" ca="1" si="8"/>
        <v>13112.5</v>
      </c>
      <c r="AA15" s="27">
        <f t="shared" ca="1" si="6"/>
        <v>1</v>
      </c>
    </row>
    <row r="16" spans="1:27" x14ac:dyDescent="0.3">
      <c r="A16" s="36">
        <f ca="1">SUM(H2:H72)</f>
        <v>-6412.5</v>
      </c>
      <c r="B16" s="21"/>
      <c r="C16" s="20">
        <f ca="1">IFERROR(MATCH($B$1,OFFSET(Sheet1!$J$1,C15,0,1000,1),0)+C15,"")</f>
        <v>558</v>
      </c>
      <c r="D16" s="21"/>
      <c r="E16" s="20" t="str" cm="1">
        <f t="array" aca="1" ref="E16" ca="1">IF(C16="","",(INDIRECT(CONCATENATE("Sheet1!","E",TEXT(C16-1,"0")))))</f>
        <v>4452.75</v>
      </c>
      <c r="F16" s="21" t="str" cm="1">
        <f t="array" aca="1" ref="F16" ca="1">IF(C16="","",(INDIRECT(CONCATENATE("Sheet1!","H",TEXT(C16-$A$10,"0")))))</f>
        <v>4435.75</v>
      </c>
      <c r="G16" s="21">
        <f t="shared" ca="1" si="0"/>
        <v>-17</v>
      </c>
      <c r="H16" s="30">
        <f t="shared" ca="1" si="1"/>
        <v>-850</v>
      </c>
      <c r="I16" s="27">
        <f t="shared" ca="1" si="7"/>
        <v>0</v>
      </c>
      <c r="J16" s="20" t="str" cm="1">
        <f t="array" aca="1" ref="J16" ca="1">IF(C16="","",(INDIRECT(CONCATENATE("Sheet1!","E",TEXT(C16-1,"0")))))</f>
        <v>4452.75</v>
      </c>
      <c r="L16" s="25">
        <f ca="1">IF(C16="","",(MAX(INDIRECT(("V"&amp;C16-1)):INDIRECT(("V"&amp;C16-$A$10)))))</f>
        <v>4531.5</v>
      </c>
      <c r="M16" s="25">
        <f t="shared" ca="1" si="2"/>
        <v>78.75</v>
      </c>
      <c r="N16" s="38">
        <f t="shared" ca="1" si="3"/>
        <v>3937.5</v>
      </c>
      <c r="O16" s="32"/>
      <c r="P16" s="20">
        <f ca="1">IF(C16="","",(MIN(INDIRECT(("W"&amp;C16-1)):INDIRECT(("W"&amp;C16-$A$10)))))</f>
        <v>4355</v>
      </c>
      <c r="Q16" s="20">
        <f t="shared" ca="1" si="4"/>
        <v>-97.75</v>
      </c>
      <c r="R16" s="28">
        <f t="shared" ca="1" si="5"/>
        <v>-4887.5</v>
      </c>
      <c r="T16" s="20">
        <f t="shared" si="9"/>
        <v>14</v>
      </c>
      <c r="U16" s="21">
        <f>Sheet1!E16*1</f>
        <v>5761</v>
      </c>
      <c r="V16" s="21">
        <f>Sheet1!F16*1</f>
        <v>5876.25</v>
      </c>
      <c r="W16" s="21">
        <f>Sheet1!G16*1</f>
        <v>5734.25</v>
      </c>
      <c r="X16" s="21">
        <f>Sheet1!H16*1</f>
        <v>5865</v>
      </c>
      <c r="Z16" s="30">
        <f t="shared" ca="1" si="8"/>
        <v>12262.5</v>
      </c>
      <c r="AA16" s="27">
        <f t="shared" ca="1" si="6"/>
        <v>1</v>
      </c>
    </row>
    <row r="17" spans="1:27" x14ac:dyDescent="0.3">
      <c r="A17" s="37" t="s">
        <v>64</v>
      </c>
      <c r="B17" s="21"/>
      <c r="C17" s="20">
        <f ca="1">IFERROR(MATCH($B$1,OFFSET(Sheet1!$J$1,C16,0,1000,1),0)+C16,"")</f>
        <v>624</v>
      </c>
      <c r="D17" s="21"/>
      <c r="E17" s="20" t="str" cm="1">
        <f t="array" aca="1" ref="E17" ca="1">IF(C17="","",(INDIRECT(CONCATENATE("Sheet1!","E",TEXT(C17-1,"0")))))</f>
        <v>4489.25</v>
      </c>
      <c r="F17" s="21" t="str" cm="1">
        <f t="array" aca="1" ref="F17" ca="1">IF(C17="","",(INDIRECT(CONCATENATE("Sheet1!","H",TEXT(C17-$A$10,"0")))))</f>
        <v>4419.75</v>
      </c>
      <c r="G17" s="21">
        <f t="shared" ca="1" si="0"/>
        <v>-69.5</v>
      </c>
      <c r="H17" s="30">
        <f t="shared" ca="1" si="1"/>
        <v>-3475</v>
      </c>
      <c r="I17" s="27">
        <f t="shared" ca="1" si="7"/>
        <v>0</v>
      </c>
      <c r="J17" s="20" t="str" cm="1">
        <f t="array" aca="1" ref="J17" ca="1">IF(C17="","",(INDIRECT(CONCATENATE("Sheet1!","E",TEXT(C17-1,"0")))))</f>
        <v>4489.25</v>
      </c>
      <c r="L17" s="25">
        <f ca="1">IF(C17="","",(MAX(INDIRECT(("V"&amp;C17-1)):INDIRECT(("V"&amp;C17-$A$10)))))</f>
        <v>4672.5</v>
      </c>
      <c r="M17" s="25">
        <f t="shared" ca="1" si="2"/>
        <v>183.25</v>
      </c>
      <c r="N17" s="38">
        <f t="shared" ca="1" si="3"/>
        <v>9162.5</v>
      </c>
      <c r="O17" s="32"/>
      <c r="P17" s="20">
        <f ca="1">IF(C17="","",(MIN(INDIRECT(("W"&amp;C17-1)):INDIRECT(("W"&amp;C17-$A$10)))))</f>
        <v>4400.5</v>
      </c>
      <c r="Q17" s="20">
        <f t="shared" ca="1" si="4"/>
        <v>-88.75</v>
      </c>
      <c r="R17" s="28">
        <f t="shared" ca="1" si="5"/>
        <v>-4437.5</v>
      </c>
      <c r="T17" s="20">
        <f t="shared" si="9"/>
        <v>15</v>
      </c>
      <c r="U17" s="21">
        <f>Sheet1!E17*1</f>
        <v>5688.5</v>
      </c>
      <c r="V17" s="21">
        <f>Sheet1!F17*1</f>
        <v>5715.25</v>
      </c>
      <c r="W17" s="21">
        <f>Sheet1!G17*1</f>
        <v>5662.5</v>
      </c>
      <c r="X17" s="21">
        <f>Sheet1!H17*1</f>
        <v>5678</v>
      </c>
      <c r="Z17" s="30">
        <f t="shared" ca="1" si="8"/>
        <v>8787.5</v>
      </c>
      <c r="AA17" s="27">
        <f t="shared" ca="1" si="6"/>
        <v>1</v>
      </c>
    </row>
    <row r="18" spans="1:27" x14ac:dyDescent="0.3">
      <c r="A18" s="35">
        <f ca="1">I1</f>
        <v>0.5357142857142857</v>
      </c>
      <c r="B18" s="21"/>
      <c r="C18" s="20">
        <f ca="1">IFERROR(MATCH($B$1,OFFSET(Sheet1!$J$1,C17,0,1000,1),0)+C17,"")</f>
        <v>635</v>
      </c>
      <c r="D18" s="21"/>
      <c r="E18" s="20" t="str" cm="1">
        <f t="array" aca="1" ref="E18" ca="1">IF(C18="","",(INDIRECT(CONCATENATE("Sheet1!","E",TEXT(C18-1,"0")))))</f>
        <v>4534.50</v>
      </c>
      <c r="F18" s="21" t="str" cm="1">
        <f t="array" aca="1" ref="F18" ca="1">IF(C18="","",(INDIRECT(CONCATENATE("Sheet1!","H",TEXT(C18-$A$10,"0")))))</f>
        <v>4605.75</v>
      </c>
      <c r="G18" s="21">
        <f t="shared" ca="1" si="0"/>
        <v>71.25</v>
      </c>
      <c r="H18" s="30">
        <f t="shared" ca="1" si="1"/>
        <v>3562.5</v>
      </c>
      <c r="I18" s="27">
        <f t="shared" ca="1" si="7"/>
        <v>1</v>
      </c>
      <c r="J18" s="20" t="str" cm="1">
        <f t="array" aca="1" ref="J18" ca="1">IF(C18="","",(INDIRECT(CONCATENATE("Sheet1!","E",TEXT(C18-1,"0")))))</f>
        <v>4534.50</v>
      </c>
      <c r="L18" s="25">
        <f ca="1">IF(C18="","",(MAX(INDIRECT(("V"&amp;C18-1)):INDIRECT(("V"&amp;C18-$A$10)))))</f>
        <v>4618</v>
      </c>
      <c r="M18" s="25">
        <f t="shared" ca="1" si="2"/>
        <v>83.5</v>
      </c>
      <c r="N18" s="38">
        <f t="shared" ca="1" si="3"/>
        <v>4175</v>
      </c>
      <c r="O18" s="32"/>
      <c r="P18" s="20">
        <f ca="1">IF(C18="","",(MIN(INDIRECT(("W"&amp;C18-1)):INDIRECT(("W"&amp;C18-$A$10)))))</f>
        <v>4465.75</v>
      </c>
      <c r="Q18" s="20">
        <f t="shared" ca="1" si="4"/>
        <v>-68.75</v>
      </c>
      <c r="R18" s="28">
        <f t="shared" ca="1" si="5"/>
        <v>-3437.5</v>
      </c>
      <c r="T18" s="20">
        <f t="shared" si="9"/>
        <v>16</v>
      </c>
      <c r="U18" s="21">
        <f>Sheet1!E18*1</f>
        <v>5643.25</v>
      </c>
      <c r="V18" s="21">
        <f>Sheet1!F18*1</f>
        <v>5741</v>
      </c>
      <c r="W18" s="21">
        <f>Sheet1!G18*1</f>
        <v>5636.5</v>
      </c>
      <c r="X18" s="21">
        <f>Sheet1!H18*1</f>
        <v>5684.5</v>
      </c>
      <c r="Z18" s="30">
        <f t="shared" ca="1" si="8"/>
        <v>12350</v>
      </c>
      <c r="AA18" s="27">
        <f t="shared" ca="1" si="6"/>
        <v>1</v>
      </c>
    </row>
    <row r="19" spans="1:27" x14ac:dyDescent="0.3">
      <c r="A19" s="37" t="s">
        <v>52</v>
      </c>
      <c r="B19" s="21"/>
      <c r="C19" s="20">
        <f ca="1">IFERROR(MATCH($B$1,OFFSET(Sheet1!$J$1,C18,0,1000,1),0)+C18,"")</f>
        <v>647</v>
      </c>
      <c r="D19" s="21"/>
      <c r="E19" s="20" t="str" cm="1">
        <f t="array" aca="1" ref="E19" ca="1">IF(C19="","",(INDIRECT(CONCATENATE("Sheet1!","E",TEXT(C19-1,"0")))))</f>
        <v>4274.50</v>
      </c>
      <c r="F19" s="21" t="str" cm="1">
        <f t="array" aca="1" ref="F19" ca="1">IF(C19="","",(INDIRECT(CONCATENATE("Sheet1!","H",TEXT(C19-$A$10,"0")))))</f>
        <v>4524.75</v>
      </c>
      <c r="G19" s="21">
        <f t="shared" ca="1" si="0"/>
        <v>250.25</v>
      </c>
      <c r="H19" s="30">
        <f t="shared" ca="1" si="1"/>
        <v>12512.5</v>
      </c>
      <c r="I19" s="27">
        <f t="shared" ca="1" si="7"/>
        <v>1</v>
      </c>
      <c r="J19" s="20" t="str" cm="1">
        <f t="array" aca="1" ref="J19" ca="1">IF(C19="","",(INDIRECT(CONCATENATE("Sheet1!","E",TEXT(C19-1,"0")))))</f>
        <v>4274.50</v>
      </c>
      <c r="L19" s="25">
        <f ca="1">IF(C19="","",(MAX(INDIRECT(("V"&amp;C19-1)):INDIRECT(("V"&amp;C19-$A$10)))))</f>
        <v>4534.25</v>
      </c>
      <c r="M19" s="25">
        <f t="shared" ca="1" si="2"/>
        <v>259.75</v>
      </c>
      <c r="N19" s="38">
        <f t="shared" ca="1" si="3"/>
        <v>12987.5</v>
      </c>
      <c r="O19" s="32"/>
      <c r="P19" s="20">
        <f ca="1">IF(C19="","",(MIN(INDIRECT(("W"&amp;C19-1)):INDIRECT(("W"&amp;C19-$A$10)))))</f>
        <v>4262.75</v>
      </c>
      <c r="Q19" s="20">
        <f t="shared" ca="1" si="4"/>
        <v>-11.75</v>
      </c>
      <c r="R19" s="28">
        <f t="shared" ca="1" si="5"/>
        <v>-587.5</v>
      </c>
      <c r="T19" s="20">
        <f t="shared" si="9"/>
        <v>17</v>
      </c>
      <c r="U19" s="21">
        <f>Sheet1!E19*1</f>
        <v>5608.5</v>
      </c>
      <c r="V19" s="21">
        <f>Sheet1!F19*1</f>
        <v>5689.75</v>
      </c>
      <c r="W19" s="21">
        <f>Sheet1!G19*1</f>
        <v>5596</v>
      </c>
      <c r="X19" s="21">
        <f>Sheet1!H19*1</f>
        <v>5652</v>
      </c>
      <c r="Z19" s="30">
        <f t="shared" ca="1" si="8"/>
        <v>24862.5</v>
      </c>
      <c r="AA19" s="27">
        <f t="shared" ca="1" si="6"/>
        <v>1</v>
      </c>
    </row>
    <row r="20" spans="1:27" x14ac:dyDescent="0.3">
      <c r="A20" s="36">
        <f ca="1">AVERAGE(H2:H72)</f>
        <v>-229.01785714285714</v>
      </c>
      <c r="B20" s="21"/>
      <c r="C20" s="20">
        <f ca="1">IFERROR(MATCH($B$1,OFFSET(Sheet1!$J$1,C19,0,1000,1),0)+C19,"")</f>
        <v>661</v>
      </c>
      <c r="D20" s="21"/>
      <c r="E20" s="20" t="str" cm="1">
        <f t="array" aca="1" ref="E20" ca="1">IF(C20="","",(INDIRECT(CONCATENATE("Sheet1!","E",TEXT(C20-1,"0")))))</f>
        <v>4230.75</v>
      </c>
      <c r="F20" s="21" t="str" cm="1">
        <f t="array" aca="1" ref="F20" ca="1">IF(C20="","",(INDIRECT(CONCATENATE("Sheet1!","H",TEXT(C20-$A$10,"0")))))</f>
        <v>4333.75</v>
      </c>
      <c r="G20" s="21">
        <f t="shared" ca="1" si="0"/>
        <v>103</v>
      </c>
      <c r="H20" s="30">
        <f t="shared" ca="1" si="1"/>
        <v>5150</v>
      </c>
      <c r="I20" s="27">
        <f t="shared" ca="1" si="7"/>
        <v>1</v>
      </c>
      <c r="J20" s="20" t="str" cm="1">
        <f t="array" aca="1" ref="J20" ca="1">IF(C20="","",(INDIRECT(CONCATENATE("Sheet1!","E",TEXT(C20-1,"0")))))</f>
        <v>4230.75</v>
      </c>
      <c r="L20" s="25">
        <f ca="1">IF(C20="","",(MAX(INDIRECT(("V"&amp;C20-1)):INDIRECT(("V"&amp;C20-$A$10)))))</f>
        <v>4346.5</v>
      </c>
      <c r="M20" s="25">
        <f t="shared" ca="1" si="2"/>
        <v>115.75</v>
      </c>
      <c r="N20" s="38">
        <f t="shared" ca="1" si="3"/>
        <v>5787.5</v>
      </c>
      <c r="O20" s="32"/>
      <c r="P20" s="20">
        <f ca="1">IF(C20="","",(MIN(INDIRECT(("W"&amp;C20-1)):INDIRECT(("W"&amp;C20-$A$10)))))</f>
        <v>4166</v>
      </c>
      <c r="Q20" s="20">
        <f t="shared" ca="1" si="4"/>
        <v>-64.75</v>
      </c>
      <c r="R20" s="28">
        <f t="shared" ca="1" si="5"/>
        <v>-3237.5</v>
      </c>
      <c r="T20" s="20">
        <f t="shared" si="9"/>
        <v>18</v>
      </c>
      <c r="U20" s="21">
        <f>Sheet1!E20*1</f>
        <v>5666.25</v>
      </c>
      <c r="V20" s="21">
        <f>Sheet1!F20*1</f>
        <v>5673.25</v>
      </c>
      <c r="W20" s="21">
        <f>Sheet1!G20*1</f>
        <v>5605</v>
      </c>
      <c r="X20" s="21">
        <f>Sheet1!H20*1</f>
        <v>5625.75</v>
      </c>
      <c r="Z20" s="30">
        <f t="shared" ca="1" si="8"/>
        <v>30012.5</v>
      </c>
      <c r="AA20" s="27">
        <f t="shared" ca="1" si="6"/>
        <v>1</v>
      </c>
    </row>
    <row r="21" spans="1:27" x14ac:dyDescent="0.3">
      <c r="A21" s="23" t="s">
        <v>53</v>
      </c>
      <c r="B21" s="21"/>
      <c r="C21" s="20">
        <f ca="1">IFERROR(MATCH($B$1,OFFSET(Sheet1!$J$1,C20,0,1000,1),0)+C20,"")</f>
        <v>671</v>
      </c>
      <c r="D21" s="21"/>
      <c r="E21" s="20" t="str" cm="1">
        <f t="array" aca="1" ref="E21" ca="1">IF(C21="","",(INDIRECT(CONCATENATE("Sheet1!","E",TEXT(C21-1,"0")))))</f>
        <v>4221.00</v>
      </c>
      <c r="F21" s="21" t="str" cm="1">
        <f t="array" aca="1" ref="F21" ca="1">IF(C21="","",(INDIRECT(CONCATENATE("Sheet1!","H",TEXT(C21-$A$10,"0")))))</f>
        <v>4149.75</v>
      </c>
      <c r="G21" s="21">
        <f t="shared" ca="1" si="0"/>
        <v>-71.25</v>
      </c>
      <c r="H21" s="30">
        <f t="shared" ca="1" si="1"/>
        <v>-3562.5</v>
      </c>
      <c r="I21" s="27">
        <f t="shared" ca="1" si="7"/>
        <v>0</v>
      </c>
      <c r="J21" s="20" t="str" cm="1">
        <f t="array" aca="1" ref="J21" ca="1">IF(C21="","",(INDIRECT(CONCATENATE("Sheet1!","E",TEXT(C21-1,"0")))))</f>
        <v>4221.00</v>
      </c>
      <c r="L21" s="25">
        <f ca="1">IF(C21="","",(MAX(INDIRECT(("V"&amp;C21-1)):INDIRECT(("V"&amp;C21-$A$10)))))</f>
        <v>4344.5</v>
      </c>
      <c r="M21" s="25">
        <f t="shared" ca="1" si="2"/>
        <v>123.5</v>
      </c>
      <c r="N21" s="38">
        <f t="shared" ca="1" si="3"/>
        <v>6175</v>
      </c>
      <c r="O21" s="32"/>
      <c r="P21" s="20">
        <f ca="1">IF(C21="","",(MIN(INDIRECT(("W"&amp;C21-1)):INDIRECT(("W"&amp;C21-$A$10)))))</f>
        <v>4124.5</v>
      </c>
      <c r="Q21" s="20">
        <f t="shared" ca="1" si="4"/>
        <v>-96.5</v>
      </c>
      <c r="R21" s="28">
        <f t="shared" ca="1" si="5"/>
        <v>-4825</v>
      </c>
      <c r="T21" s="20">
        <f t="shared" si="9"/>
        <v>19</v>
      </c>
      <c r="U21" s="21">
        <f>Sheet1!E21*1</f>
        <v>5705</v>
      </c>
      <c r="V21" s="21">
        <f>Sheet1!F21*1</f>
        <v>5706.25</v>
      </c>
      <c r="W21" s="21">
        <f>Sheet1!G21*1</f>
        <v>5655.25</v>
      </c>
      <c r="X21" s="21">
        <f>Sheet1!H21*1</f>
        <v>5671.75</v>
      </c>
      <c r="Z21" s="30">
        <f t="shared" ca="1" si="8"/>
        <v>26450</v>
      </c>
      <c r="AA21" s="27">
        <f t="shared" ca="1" si="6"/>
        <v>1</v>
      </c>
    </row>
    <row r="22" spans="1:27" x14ac:dyDescent="0.3">
      <c r="A22" s="36">
        <f ca="1">MAX(H2:H72)</f>
        <v>12512.5</v>
      </c>
      <c r="B22" s="21"/>
      <c r="C22" s="20">
        <f ca="1">IFERROR(MATCH($B$1,OFFSET(Sheet1!$J$1,C21,0,1000,1),0)+C21,"")</f>
        <v>681</v>
      </c>
      <c r="D22" s="21"/>
      <c r="E22" s="20" t="str" cm="1">
        <f t="array" aca="1" ref="E22" ca="1">IF(C22="","",(INDIRECT(CONCATENATE("Sheet1!","E",TEXT(C22-1,"0")))))</f>
        <v>4447.50</v>
      </c>
      <c r="F22" s="21" t="str" cm="1">
        <f t="array" aca="1" ref="F22" ca="1">IF(C22="","",(INDIRECT(CONCATENATE("Sheet1!","H",TEXT(C22-$A$10,"0")))))</f>
        <v>4194.50</v>
      </c>
      <c r="G22" s="21">
        <f t="shared" ca="1" si="0"/>
        <v>-253</v>
      </c>
      <c r="H22" s="30">
        <f t="shared" ca="1" si="1"/>
        <v>-12650</v>
      </c>
      <c r="I22" s="27">
        <f t="shared" ca="1" si="7"/>
        <v>0</v>
      </c>
      <c r="J22" s="20" t="str" cm="1">
        <f t="array" aca="1" ref="J22" ca="1">IF(C22="","",(INDIRECT(CONCATENATE("Sheet1!","E",TEXT(C22-1,"0")))))</f>
        <v>4447.50</v>
      </c>
      <c r="L22" s="25">
        <f ca="1">IF(C22="","",(MAX(INDIRECT(("V"&amp;C22-1)):INDIRECT(("V"&amp;C22-$A$10)))))</f>
        <v>4460.75</v>
      </c>
      <c r="M22" s="25">
        <f t="shared" ca="1" si="2"/>
        <v>13.25</v>
      </c>
      <c r="N22" s="38">
        <f t="shared" ca="1" si="3"/>
        <v>662.5</v>
      </c>
      <c r="O22" s="32"/>
      <c r="P22" s="20">
        <f ca="1">IF(C22="","",(MIN(INDIRECT(("W"&amp;C22-1)):INDIRECT(("W"&amp;C22-$A$10)))))</f>
        <v>4182</v>
      </c>
      <c r="Q22" s="20">
        <f t="shared" ca="1" si="4"/>
        <v>-265.5</v>
      </c>
      <c r="R22" s="28">
        <f t="shared" ca="1" si="5"/>
        <v>-13275</v>
      </c>
      <c r="T22" s="20">
        <f t="shared" si="9"/>
        <v>20</v>
      </c>
      <c r="U22" s="21">
        <f>Sheet1!E22*1</f>
        <v>5608.5</v>
      </c>
      <c r="V22" s="21">
        <f>Sheet1!F22*1</f>
        <v>5724.75</v>
      </c>
      <c r="W22" s="21">
        <f>Sheet1!G22*1</f>
        <v>5601</v>
      </c>
      <c r="X22" s="21">
        <f>Sheet1!H22*1</f>
        <v>5709</v>
      </c>
      <c r="Z22" s="30">
        <f t="shared" ca="1" si="8"/>
        <v>13800</v>
      </c>
      <c r="AA22" s="27">
        <f t="shared" ca="1" si="6"/>
        <v>1</v>
      </c>
    </row>
    <row r="23" spans="1:27" x14ac:dyDescent="0.3">
      <c r="A23" s="23" t="s">
        <v>54</v>
      </c>
      <c r="B23" s="21"/>
      <c r="C23" s="20">
        <f ca="1">IFERROR(MATCH($B$1,OFFSET(Sheet1!$J$1,C22,0,1000,1),0)+C22,"")</f>
        <v>689</v>
      </c>
      <c r="D23" s="21"/>
      <c r="E23" s="20" t="str" cm="1">
        <f t="array" aca="1" ref="E23" ca="1">IF(C23="","",(INDIRECT(CONCATENATE("Sheet1!","E",TEXT(C23-1,"0")))))</f>
        <v>4522.75</v>
      </c>
      <c r="F23" s="21" t="str" cm="1">
        <f t="array" aca="1" ref="F23" ca="1">IF(C23="","",(INDIRECT(CONCATENATE("Sheet1!","H",TEXT(C23-$A$10,"0")))))</f>
        <v>4490.00</v>
      </c>
      <c r="G23" s="21">
        <f t="shared" ca="1" si="0"/>
        <v>-32.75</v>
      </c>
      <c r="H23" s="30">
        <f t="shared" ca="1" si="1"/>
        <v>-1637.5</v>
      </c>
      <c r="I23" s="27">
        <f t="shared" ca="1" si="7"/>
        <v>0</v>
      </c>
      <c r="J23" s="20" t="str" cm="1">
        <f t="array" aca="1" ref="J23" ca="1">IF(C23="","",(INDIRECT(CONCATENATE("Sheet1!","E",TEXT(C23-1,"0")))))</f>
        <v>4522.75</v>
      </c>
      <c r="L23" s="25">
        <f ca="1">IF(C23="","",(MAX(INDIRECT(("V"&amp;C23-1)):INDIRECT(("V"&amp;C23-$A$10)))))</f>
        <v>4699.5</v>
      </c>
      <c r="M23" s="25">
        <f t="shared" ca="1" si="2"/>
        <v>176.75</v>
      </c>
      <c r="N23" s="38">
        <f t="shared" ca="1" si="3"/>
        <v>8837.5</v>
      </c>
      <c r="O23" s="32"/>
      <c r="P23" s="20">
        <f ca="1">IF(C23="","",(MIN(INDIRECT(("W"&amp;C23-1)):INDIRECT(("W"&amp;C23-$A$10)))))</f>
        <v>4453.5</v>
      </c>
      <c r="Q23" s="20">
        <f t="shared" ca="1" si="4"/>
        <v>-69.25</v>
      </c>
      <c r="R23" s="28">
        <f t="shared" ca="1" si="5"/>
        <v>-3462.5</v>
      </c>
      <c r="T23" s="20">
        <f t="shared" si="9"/>
        <v>21</v>
      </c>
      <c r="U23" s="21">
        <f>Sheet1!E23*1</f>
        <v>5617.5</v>
      </c>
      <c r="V23" s="21">
        <f>Sheet1!F23*1</f>
        <v>5682.5</v>
      </c>
      <c r="W23" s="21">
        <f>Sheet1!G23*1</f>
        <v>5601.75</v>
      </c>
      <c r="X23" s="21">
        <f>Sheet1!H23*1</f>
        <v>5623.25</v>
      </c>
      <c r="Z23" s="30">
        <f t="shared" ca="1" si="8"/>
        <v>12162.5</v>
      </c>
      <c r="AA23" s="27">
        <f t="shared" ca="1" si="6"/>
        <v>1</v>
      </c>
    </row>
    <row r="24" spans="1:27" x14ac:dyDescent="0.3">
      <c r="A24" s="36">
        <f ca="1">MIN(H2:H72)</f>
        <v>-17362.5</v>
      </c>
      <c r="B24" s="21"/>
      <c r="C24" s="20">
        <f ca="1">IFERROR(MATCH($B$1,OFFSET(Sheet1!$J$1,C23,0,1000,1),0)+C23,"")</f>
        <v>735</v>
      </c>
      <c r="D24" s="21"/>
      <c r="E24" s="20" t="str" cm="1">
        <f t="array" aca="1" ref="E24" ca="1">IF(C24="","",(INDIRECT(CONCATENATE("Sheet1!","E",TEXT(C24-1,"0")))))</f>
        <v>4371.25</v>
      </c>
      <c r="F24" s="21" t="str" cm="1">
        <f t="array" aca="1" ref="F24" ca="1">IF(C24="","",(INDIRECT(CONCATENATE("Sheet1!","H",TEXT(C24-$A$10,"0")))))</f>
        <v>4399.50</v>
      </c>
      <c r="G24" s="21">
        <f t="shared" ca="1" si="0"/>
        <v>28.25</v>
      </c>
      <c r="H24" s="30">
        <f t="shared" ca="1" si="1"/>
        <v>1412.5</v>
      </c>
      <c r="I24" s="27">
        <f t="shared" ca="1" si="7"/>
        <v>1</v>
      </c>
      <c r="J24" s="20" t="str" cm="1">
        <f t="array" aca="1" ref="J24" ca="1">IF(C24="","",(INDIRECT(CONCATENATE("Sheet1!","E",TEXT(C24-1,"0")))))</f>
        <v>4371.25</v>
      </c>
      <c r="L24" s="25">
        <f ca="1">IF(C24="","",(MAX(INDIRECT(("V"&amp;C24-1)):INDIRECT(("V"&amp;C24-$A$10)))))</f>
        <v>4464.75</v>
      </c>
      <c r="M24" s="25">
        <f t="shared" ca="1" si="2"/>
        <v>93.5</v>
      </c>
      <c r="N24" s="38">
        <f t="shared" ca="1" si="3"/>
        <v>4675</v>
      </c>
      <c r="O24" s="32"/>
      <c r="P24" s="20">
        <f ca="1">IF(C24="","",(MIN(INDIRECT(("W"&amp;C24-1)):INDIRECT(("W"&amp;C24-$A$10)))))</f>
        <v>4286.75</v>
      </c>
      <c r="Q24" s="20">
        <f t="shared" ca="1" si="4"/>
        <v>-84.5</v>
      </c>
      <c r="R24" s="28">
        <f t="shared" ca="1" si="5"/>
        <v>-4225</v>
      </c>
      <c r="T24" s="20">
        <f t="shared" si="9"/>
        <v>22</v>
      </c>
      <c r="U24" s="21">
        <f>Sheet1!E24*1</f>
        <v>5579.5</v>
      </c>
      <c r="V24" s="21">
        <f>Sheet1!F24*1</f>
        <v>5626.25</v>
      </c>
      <c r="W24" s="21">
        <f>Sheet1!G24*1</f>
        <v>5455.5</v>
      </c>
      <c r="X24" s="21">
        <f>Sheet1!H24*1</f>
        <v>5587</v>
      </c>
      <c r="Z24" s="30">
        <f t="shared" ca="1" si="8"/>
        <v>13575</v>
      </c>
      <c r="AA24" s="27">
        <f t="shared" ca="1" si="6"/>
        <v>1</v>
      </c>
    </row>
    <row r="25" spans="1:27" x14ac:dyDescent="0.3">
      <c r="A25" s="23" t="s">
        <v>55</v>
      </c>
      <c r="B25" s="21"/>
      <c r="C25" s="20">
        <f ca="1">IFERROR(MATCH($B$1,OFFSET(Sheet1!$J$1,C24,0,1000,1),0)+C24,"")</f>
        <v>768</v>
      </c>
      <c r="D25" s="21"/>
      <c r="E25" s="20" t="str" cm="1">
        <f t="array" aca="1" ref="E25" ca="1">IF(C25="","",(INDIRECT(CONCATENATE("Sheet1!","E",TEXT(C25-1,"0")))))</f>
        <v>4569.25</v>
      </c>
      <c r="F25" s="21" t="str" cm="1">
        <f t="array" aca="1" ref="F25" ca="1">IF(C25="","",(INDIRECT(CONCATENATE("Sheet1!","H",TEXT(C25-$A$10,"0")))))</f>
        <v>4443.75</v>
      </c>
      <c r="G25" s="21">
        <f t="shared" ca="1" si="0"/>
        <v>-125.5</v>
      </c>
      <c r="H25" s="30">
        <f t="shared" ca="1" si="1"/>
        <v>-6275</v>
      </c>
      <c r="I25" s="27">
        <f t="shared" ca="1" si="7"/>
        <v>0</v>
      </c>
      <c r="J25" s="20" t="str" cm="1">
        <f t="array" aca="1" ref="J25" ca="1">IF(C25="","",(INDIRECT(CONCATENATE("Sheet1!","E",TEXT(C25-1,"0")))))</f>
        <v>4569.25</v>
      </c>
      <c r="L25" s="25">
        <f ca="1">IF(C25="","",(MAX(INDIRECT(("V"&amp;C25-1)):INDIRECT(("V"&amp;C25-$A$10)))))</f>
        <v>4639.25</v>
      </c>
      <c r="M25" s="25">
        <f t="shared" ca="1" si="2"/>
        <v>70</v>
      </c>
      <c r="N25" s="38">
        <f t="shared" ca="1" si="3"/>
        <v>3500</v>
      </c>
      <c r="O25" s="32"/>
      <c r="P25" s="20">
        <f ca="1">IF(C25="","",(MIN(INDIRECT(("W"&amp;C25-1)):INDIRECT(("W"&amp;C25-$A$10)))))</f>
        <v>4351.75</v>
      </c>
      <c r="Q25" s="20">
        <f t="shared" ca="1" si="4"/>
        <v>-217.5</v>
      </c>
      <c r="R25" s="28">
        <f t="shared" ca="1" si="5"/>
        <v>-10875</v>
      </c>
      <c r="T25" s="20">
        <f t="shared" si="9"/>
        <v>23</v>
      </c>
      <c r="U25" s="21">
        <f>Sheet1!E25*1</f>
        <v>5543</v>
      </c>
      <c r="V25" s="21">
        <f>Sheet1!F25*1</f>
        <v>5597.25</v>
      </c>
      <c r="W25" s="21">
        <f>Sheet1!G25*1</f>
        <v>5521.5</v>
      </c>
      <c r="X25" s="21">
        <f>Sheet1!H25*1</f>
        <v>5583.75</v>
      </c>
      <c r="Z25" s="30">
        <f t="shared" ca="1" si="8"/>
        <v>7300</v>
      </c>
      <c r="AA25" s="27">
        <f t="shared" ca="1" si="6"/>
        <v>1</v>
      </c>
    </row>
    <row r="26" spans="1:27" x14ac:dyDescent="0.3">
      <c r="A26" s="36">
        <f ca="1">MAX(N2:N82)</f>
        <v>12987.5</v>
      </c>
      <c r="B26" s="21"/>
      <c r="C26" s="20">
        <f ca="1">IFERROR(MATCH($B$1,OFFSET(Sheet1!$J$1,C25,0,1000,1),0)+C25,"")</f>
        <v>796</v>
      </c>
      <c r="D26" s="21"/>
      <c r="E26" s="20" t="str" cm="1">
        <f t="array" aca="1" ref="E26" ca="1">IF(C26="","",(INDIRECT(CONCATENATE("Sheet1!","E",TEXT(C26-1,"0")))))</f>
        <v>5120.50</v>
      </c>
      <c r="F26" s="21" t="str" cm="1">
        <f t="array" aca="1" ref="F26" ca="1">IF(C26="","",(INDIRECT(CONCATENATE("Sheet1!","H",TEXT(C26-$A$10,"0")))))</f>
        <v>4953.25</v>
      </c>
      <c r="G26" s="21">
        <f t="shared" ca="1" si="0"/>
        <v>-167.25</v>
      </c>
      <c r="H26" s="30">
        <f t="shared" ca="1" si="1"/>
        <v>-8362.5</v>
      </c>
      <c r="I26" s="27">
        <f t="shared" ca="1" si="7"/>
        <v>0</v>
      </c>
      <c r="J26" s="20" t="str" cm="1">
        <f t="array" aca="1" ref="J26" ca="1">IF(C26="","",(INDIRECT(CONCATENATE("Sheet1!","E",TEXT(C26-1,"0")))))</f>
        <v>5120.50</v>
      </c>
      <c r="L26" s="25">
        <f ca="1">IF(C26="","",(MAX(INDIRECT(("V"&amp;C26-1)):INDIRECT(("V"&amp;C26-$A$10)))))</f>
        <v>5133</v>
      </c>
      <c r="M26" s="25">
        <f t="shared" ca="1" si="2"/>
        <v>12.5</v>
      </c>
      <c r="N26" s="38">
        <f t="shared" ca="1" si="3"/>
        <v>625</v>
      </c>
      <c r="O26" s="32"/>
      <c r="P26" s="20">
        <f ca="1">IF(C26="","",(MIN(INDIRECT(("W"&amp;C26-1)):INDIRECT(("W"&amp;C26-$A$10)))))</f>
        <v>4947.75</v>
      </c>
      <c r="Q26" s="20">
        <f t="shared" ca="1" si="4"/>
        <v>-172.75</v>
      </c>
      <c r="R26" s="28">
        <f t="shared" ca="1" si="5"/>
        <v>-8637.5</v>
      </c>
      <c r="T26" s="20">
        <f t="shared" si="9"/>
        <v>24</v>
      </c>
      <c r="U26" s="21">
        <f>Sheet1!E26*1</f>
        <v>5544</v>
      </c>
      <c r="V26" s="21">
        <f>Sheet1!F26*1</f>
        <v>5578.75</v>
      </c>
      <c r="W26" s="21">
        <f>Sheet1!G26*1</f>
        <v>5492</v>
      </c>
      <c r="X26" s="21">
        <f>Sheet1!H26*1</f>
        <v>5553</v>
      </c>
      <c r="Z26" s="30">
        <f t="shared" ca="1" si="8"/>
        <v>-1062.5</v>
      </c>
      <c r="AA26" s="27">
        <f t="shared" ca="1" si="6"/>
        <v>1</v>
      </c>
    </row>
    <row r="27" spans="1:27" x14ac:dyDescent="0.3">
      <c r="A27" s="23" t="s">
        <v>56</v>
      </c>
      <c r="B27" s="21"/>
      <c r="C27" s="20">
        <f ca="1">IFERROR(MATCH($B$1,OFFSET(Sheet1!$J$1,C26,0,1000,1),0)+C26,"")</f>
        <v>829</v>
      </c>
      <c r="D27" s="21"/>
      <c r="E27" s="20" t="str" cm="1">
        <f t="array" aca="1" ref="E27" ca="1">IF(C27="","",(INDIRECT(CONCATENATE("Sheet1!","E",TEXT(C27-1,"0")))))</f>
        <v>4993.75</v>
      </c>
      <c r="F27" s="21" t="str" cm="1">
        <f t="array" aca="1" ref="F27" ca="1">IF(C27="","",(INDIRECT(CONCATENATE("Sheet1!","H",TEXT(C27-$A$10,"0")))))</f>
        <v>4757.00</v>
      </c>
      <c r="G27" s="21">
        <f t="shared" ca="1" si="0"/>
        <v>-236.75</v>
      </c>
      <c r="H27" s="30">
        <f t="shared" ca="1" si="1"/>
        <v>-11837.5</v>
      </c>
      <c r="I27" s="27">
        <f t="shared" ca="1" si="7"/>
        <v>0</v>
      </c>
      <c r="J27" s="20" t="str" cm="1">
        <f t="array" aca="1" ref="J27" ca="1">IF(C27="","",(INDIRECT(CONCATENATE("Sheet1!","E",TEXT(C27-1,"0")))))</f>
        <v>4993.75</v>
      </c>
      <c r="L27" s="25">
        <f ca="1">IF(C27="","",(MAX(INDIRECT(("V"&amp;C27-1)):INDIRECT(("V"&amp;C27-$A$10)))))</f>
        <v>5019.5</v>
      </c>
      <c r="M27" s="25">
        <f t="shared" ca="1" si="2"/>
        <v>25.75</v>
      </c>
      <c r="N27" s="38">
        <f t="shared" ca="1" si="3"/>
        <v>1287.5</v>
      </c>
      <c r="O27" s="32"/>
      <c r="P27" s="20">
        <f ca="1">IF(C27="","",(MIN(INDIRECT(("W"&amp;C27-1)):INDIRECT(("W"&amp;C27-$A$10)))))</f>
        <v>4747.5</v>
      </c>
      <c r="Q27" s="20">
        <f t="shared" ca="1" si="4"/>
        <v>-246.25</v>
      </c>
      <c r="R27" s="28">
        <f t="shared" ca="1" si="5"/>
        <v>-12312.5</v>
      </c>
      <c r="T27" s="20">
        <f t="shared" si="9"/>
        <v>25</v>
      </c>
      <c r="U27" s="21">
        <f>Sheet1!E27*1</f>
        <v>5529</v>
      </c>
      <c r="V27" s="21">
        <f>Sheet1!F27*1</f>
        <v>5562.25</v>
      </c>
      <c r="W27" s="21">
        <f>Sheet1!G27*1</f>
        <v>5480.25</v>
      </c>
      <c r="X27" s="21">
        <f>Sheet1!H27*1</f>
        <v>5549.75</v>
      </c>
      <c r="Z27" s="30">
        <f t="shared" ca="1" si="8"/>
        <v>-12900</v>
      </c>
      <c r="AA27" s="27">
        <f t="shared" ca="1" si="6"/>
        <v>1</v>
      </c>
    </row>
    <row r="28" spans="1:27" x14ac:dyDescent="0.3">
      <c r="A28" s="36">
        <f ca="1">MIN(N2:N72)</f>
        <v>625</v>
      </c>
      <c r="B28" s="21"/>
      <c r="C28" s="20">
        <f ca="1">IFERROR(MATCH($B$1,OFFSET(Sheet1!$J$1,C27,0,1000,1),0)+C27,"")</f>
        <v>915</v>
      </c>
      <c r="D28" s="21"/>
      <c r="E28" s="20" t="str" cm="1">
        <f t="array" aca="1" ref="E28" ca="1">IF(C28="","",(INDIRECT(CONCATENATE("Sheet1!","E",TEXT(C28-1,"0")))))</f>
        <v>4882.50</v>
      </c>
      <c r="F28" s="21" t="str" cm="1">
        <f t="array" aca="1" ref="F28" ca="1">IF(C28="","",(INDIRECT(CONCATENATE("Sheet1!","H",TEXT(C28-$A$10,"0")))))</f>
        <v>5055.75</v>
      </c>
      <c r="G28" s="21">
        <f t="shared" ca="1" si="0"/>
        <v>173.25</v>
      </c>
      <c r="H28" s="30">
        <f t="shared" ca="1" si="1"/>
        <v>8662.5</v>
      </c>
      <c r="I28" s="27">
        <f t="shared" ca="1" si="7"/>
        <v>1</v>
      </c>
      <c r="J28" s="20" t="str" cm="1">
        <f t="array" aca="1" ref="J28" ca="1">IF(C28="","",(INDIRECT(CONCATENATE("Sheet1!","E",TEXT(C28-1,"0")))))</f>
        <v>4882.50</v>
      </c>
      <c r="L28" s="25">
        <f ca="1">IF(C28="","",(MAX(INDIRECT(("V"&amp;C28-1)):INDIRECT(("V"&amp;C28-$A$10)))))</f>
        <v>5060</v>
      </c>
      <c r="M28" s="25">
        <f t="shared" ca="1" si="2"/>
        <v>177.5</v>
      </c>
      <c r="N28" s="38">
        <f t="shared" ca="1" si="3"/>
        <v>8875</v>
      </c>
      <c r="O28" s="32"/>
      <c r="P28" s="20">
        <f ca="1">IF(C28="","",(MIN(INDIRECT(("W"&amp;C28-1)):INDIRECT(("W"&amp;C28-$A$10)))))</f>
        <v>4881.75</v>
      </c>
      <c r="Q28" s="20">
        <f t="shared" ca="1" si="4"/>
        <v>-0.75</v>
      </c>
      <c r="R28" s="28">
        <f t="shared" ca="1" si="5"/>
        <v>-37.5</v>
      </c>
      <c r="T28" s="20">
        <f t="shared" si="9"/>
        <v>26</v>
      </c>
      <c r="U28" s="21">
        <f>Sheet1!E28*1</f>
        <v>5409</v>
      </c>
      <c r="V28" s="21">
        <f>Sheet1!F28*1</f>
        <v>5541.5</v>
      </c>
      <c r="W28" s="21">
        <f>Sheet1!G28*1</f>
        <v>5355.25</v>
      </c>
      <c r="X28" s="21">
        <f>Sheet1!H28*1</f>
        <v>5511.25</v>
      </c>
      <c r="Z28" s="30">
        <f t="shared" ca="1" si="8"/>
        <v>-4237.5</v>
      </c>
      <c r="AA28" s="27">
        <f t="shared" ca="1" si="6"/>
        <v>1</v>
      </c>
    </row>
    <row r="29" spans="1:27" x14ac:dyDescent="0.3">
      <c r="A29" s="23" t="s">
        <v>57</v>
      </c>
      <c r="B29" s="21"/>
      <c r="C29" s="20">
        <f ca="1">IFERROR(MATCH($B$1,OFFSET(Sheet1!$J$1,C28,0,1000,1),0)+C28,"")</f>
        <v>982</v>
      </c>
      <c r="D29" s="21"/>
      <c r="E29" s="20" t="str" cm="1">
        <f t="array" aca="1" ref="E29" ca="1">IF(C29="","",(INDIRECT(CONCATENATE("Sheet1!","E",TEXT(C29-1,"0")))))</f>
        <v>4880.50</v>
      </c>
      <c r="F29" s="21" t="str" cm="1">
        <f t="array" aca="1" ref="F29" ca="1">IF(C29="","",(INDIRECT(CONCATENATE("Sheet1!","H",TEXT(C29-$A$10,"0")))))</f>
        <v>4837.00</v>
      </c>
      <c r="G29" s="21">
        <f t="shared" ca="1" si="0"/>
        <v>-43.5</v>
      </c>
      <c r="H29" s="30">
        <f t="shared" ca="1" si="1"/>
        <v>-2175</v>
      </c>
      <c r="I29" s="27">
        <f t="shared" ca="1" si="7"/>
        <v>0</v>
      </c>
      <c r="J29" s="20" t="str" cm="1">
        <f t="array" aca="1" ref="J29" ca="1">IF(C29="","",(INDIRECT(CONCATENATE("Sheet1!","E",TEXT(C29-1,"0")))))</f>
        <v>4880.50</v>
      </c>
      <c r="L29" s="25">
        <f ca="1">IF(C29="","",(MAX(INDIRECT(("V"&amp;C29-1)):INDIRECT(("V"&amp;C29-$A$10)))))</f>
        <v>4903</v>
      </c>
      <c r="M29" s="25">
        <f t="shared" ca="1" si="2"/>
        <v>22.5</v>
      </c>
      <c r="N29" s="38">
        <f t="shared" ca="1" si="3"/>
        <v>1125</v>
      </c>
      <c r="O29" s="32"/>
      <c r="P29" s="20">
        <f ca="1">IF(C29="","",(MIN(INDIRECT(("W"&amp;C29-1)):INDIRECT(("W"&amp;C29-$A$10)))))</f>
        <v>4832.75</v>
      </c>
      <c r="Q29" s="20">
        <f t="shared" ca="1" si="4"/>
        <v>-47.75</v>
      </c>
      <c r="R29" s="28">
        <f t="shared" ca="1" si="5"/>
        <v>-2387.5</v>
      </c>
      <c r="T29" s="20">
        <f t="shared" si="9"/>
        <v>27</v>
      </c>
      <c r="U29" s="21">
        <f>Sheet1!E29*1</f>
        <v>5379.75</v>
      </c>
      <c r="V29" s="21">
        <f>Sheet1!F29*1</f>
        <v>5499.75</v>
      </c>
      <c r="W29" s="21">
        <f>Sheet1!G29*1</f>
        <v>5377.75</v>
      </c>
      <c r="X29" s="21">
        <f>Sheet1!H29*1</f>
        <v>5401.75</v>
      </c>
      <c r="Z29" s="30">
        <f t="shared" ca="1" si="8"/>
        <v>-6412.5</v>
      </c>
      <c r="AA29" s="27">
        <f t="shared" ca="1" si="6"/>
        <v>1</v>
      </c>
    </row>
    <row r="30" spans="1:27" x14ac:dyDescent="0.3">
      <c r="A30" s="36">
        <f ca="1">AVERAGE(N2:N72)</f>
        <v>4847.3214285714284</v>
      </c>
      <c r="B30" s="21"/>
      <c r="C30" s="20" t="str">
        <f ca="1">IFERROR(MATCH($B$1,OFFSET(Sheet1!$J$1,C29,0,1000,1),0)+C29,"")</f>
        <v/>
      </c>
      <c r="D30" s="21"/>
      <c r="E30" s="20" t="str" cm="1">
        <f t="array" aca="1" ref="E30" ca="1">IF(C30="","",(INDIRECT(CONCATENATE("Sheet1!","E",TEXT(C30-1,"0")))))</f>
        <v/>
      </c>
      <c r="F30" s="21" t="str" cm="1">
        <f t="array" aca="1" ref="F30" ca="1">IF(C30="","",(INDIRECT(CONCATENATE("Sheet1!","H",TEXT(C30-$A$10,"0")))))</f>
        <v/>
      </c>
      <c r="G30" s="21" t="str">
        <f t="shared" ca="1" si="0"/>
        <v/>
      </c>
      <c r="H30" s="30" t="str">
        <f t="shared" ca="1" si="1"/>
        <v/>
      </c>
      <c r="I30" s="27" t="str">
        <f t="shared" ca="1" si="7"/>
        <v/>
      </c>
      <c r="J30" s="20" t="str" cm="1">
        <f t="array" aca="1" ref="J30" ca="1">IF(C30="","",(INDIRECT(CONCATENATE("Sheet1!","E",TEXT(C30-1,"0")))))</f>
        <v/>
      </c>
      <c r="L30" s="25" t="str">
        <f ca="1">IF(C30="","",(MAX(INDIRECT(("V"&amp;C30-1)):INDIRECT(("V"&amp;C30-$A$10)))))</f>
        <v/>
      </c>
      <c r="M30" s="25" t="str">
        <f t="shared" ca="1" si="2"/>
        <v/>
      </c>
      <c r="N30" s="38" t="str">
        <f t="shared" ca="1" si="3"/>
        <v/>
      </c>
      <c r="O30" s="32"/>
      <c r="P30" s="20" t="str">
        <f ca="1">IF(C30="","",(MIN(INDIRECT(("W"&amp;C30-1)):INDIRECT(("W"&amp;C30-$A$10)))))</f>
        <v/>
      </c>
      <c r="Q30" s="20" t="str">
        <f t="shared" ca="1" si="4"/>
        <v/>
      </c>
      <c r="R30" s="28" t="str">
        <f t="shared" ca="1" si="5"/>
        <v/>
      </c>
      <c r="T30" s="20">
        <f t="shared" si="9"/>
        <v>28</v>
      </c>
      <c r="U30" s="21">
        <f>Sheet1!E30*1</f>
        <v>5182.5</v>
      </c>
      <c r="V30" s="21">
        <f>Sheet1!F30*1</f>
        <v>5339.25</v>
      </c>
      <c r="W30" s="21">
        <f>Sheet1!G30*1</f>
        <v>5171.75</v>
      </c>
      <c r="X30" s="21">
        <f>Sheet1!H30*1</f>
        <v>5314.75</v>
      </c>
      <c r="Z30" s="30" t="e">
        <f t="shared" ca="1" si="8"/>
        <v>#N/A</v>
      </c>
      <c r="AA30" s="27" t="str">
        <f t="shared" ca="1" si="6"/>
        <v/>
      </c>
    </row>
    <row r="31" spans="1:27" x14ac:dyDescent="0.3">
      <c r="A31" s="23" t="s">
        <v>58</v>
      </c>
      <c r="B31" s="21"/>
      <c r="C31" s="20" t="str">
        <f ca="1">IFERROR(MATCH($B$1,OFFSET(Sheet1!$J$1,C30,0,1000,1),0)+C30,"")</f>
        <v/>
      </c>
      <c r="D31" s="21"/>
      <c r="E31" s="20" t="str" cm="1">
        <f t="array" aca="1" ref="E31" ca="1">IF(C31="","",(INDIRECT(CONCATENATE("Sheet1!","E",TEXT(C31-1,"0")))))</f>
        <v/>
      </c>
      <c r="F31" s="21" t="str" cm="1">
        <f t="array" aca="1" ref="F31" ca="1">IF(C31="","",(INDIRECT(CONCATENATE("Sheet1!","H",TEXT(C31-$A$10,"0")))))</f>
        <v/>
      </c>
      <c r="G31" s="21" t="str">
        <f t="shared" ca="1" si="0"/>
        <v/>
      </c>
      <c r="H31" s="30" t="str">
        <f t="shared" ca="1" si="1"/>
        <v/>
      </c>
      <c r="I31" s="27" t="str">
        <f t="shared" ca="1" si="7"/>
        <v/>
      </c>
      <c r="J31" s="20" t="str" cm="1">
        <f t="array" aca="1" ref="J31" ca="1">IF(C31="","",(INDIRECT(CONCATENATE("Sheet1!","E",TEXT(C31-1,"0")))))</f>
        <v/>
      </c>
      <c r="L31" s="25" t="str">
        <f ca="1">IF(C31="","",(MAX(INDIRECT(("V"&amp;C31-1)):INDIRECT(("V"&amp;C31-$A$10)))))</f>
        <v/>
      </c>
      <c r="M31" s="25" t="str">
        <f t="shared" ca="1" si="2"/>
        <v/>
      </c>
      <c r="N31" s="38" t="str">
        <f t="shared" ca="1" si="3"/>
        <v/>
      </c>
      <c r="O31" s="32"/>
      <c r="P31" s="20" t="str">
        <f ca="1">IF(C31="","",(MIN(INDIRECT(("W"&amp;C31-1)):INDIRECT(("W"&amp;C31-$A$10)))))</f>
        <v/>
      </c>
      <c r="Q31" s="20" t="str">
        <f t="shared" ca="1" si="4"/>
        <v/>
      </c>
      <c r="R31" s="28" t="str">
        <f t="shared" ca="1" si="5"/>
        <v/>
      </c>
      <c r="T31" s="20">
        <f t="shared" si="9"/>
        <v>29</v>
      </c>
      <c r="U31" s="21">
        <f>Sheet1!E31*1</f>
        <v>5283.75</v>
      </c>
      <c r="V31" s="21">
        <f>Sheet1!F31*1</f>
        <v>5306.75</v>
      </c>
      <c r="W31" s="21">
        <f>Sheet1!G31*1</f>
        <v>5127.25</v>
      </c>
      <c r="X31" s="21">
        <f>Sheet1!H31*1</f>
        <v>5184.75</v>
      </c>
      <c r="Z31" s="30" t="e">
        <f t="shared" ca="1" si="8"/>
        <v>#N/A</v>
      </c>
      <c r="AA31" s="27" t="str">
        <f t="shared" ca="1" si="6"/>
        <v/>
      </c>
    </row>
    <row r="32" spans="1:27" x14ac:dyDescent="0.3">
      <c r="A32" s="36">
        <f ca="1">MIN(R2:R72)</f>
        <v>-22737.5</v>
      </c>
      <c r="B32" s="21"/>
      <c r="C32" s="20" t="str">
        <f ca="1">IFERROR(MATCH($B$1,OFFSET(Sheet1!$J$1,C31,0,1000,1),0)+C31,"")</f>
        <v/>
      </c>
      <c r="D32" s="21"/>
      <c r="E32" s="20" t="str" cm="1">
        <f t="array" aca="1" ref="E32" ca="1">IF(C32="","",(INDIRECT(CONCATENATE("Sheet1!","E",TEXT(C32-1,"0")))))</f>
        <v/>
      </c>
      <c r="F32" s="21" t="str" cm="1">
        <f t="array" aca="1" ref="F32" ca="1">IF(C32="","",(INDIRECT(CONCATENATE("Sheet1!","H",TEXT(C32-$A$10,"0")))))</f>
        <v/>
      </c>
      <c r="G32" s="21" t="str">
        <f t="shared" ca="1" si="0"/>
        <v/>
      </c>
      <c r="H32" s="30" t="str">
        <f t="shared" ca="1" si="1"/>
        <v/>
      </c>
      <c r="I32" s="27" t="str">
        <f t="shared" ca="1" si="7"/>
        <v/>
      </c>
      <c r="J32" s="20" t="str" cm="1">
        <f t="array" aca="1" ref="J32" ca="1">IF(C32="","",(INDIRECT(CONCATENATE("Sheet1!","E",TEXT(C32-1,"0")))))</f>
        <v/>
      </c>
      <c r="L32" s="25" t="str">
        <f ca="1">IF(C32="","",(MAX(INDIRECT(("V"&amp;C32-1)):INDIRECT(("V"&amp;C32-$A$10)))))</f>
        <v/>
      </c>
      <c r="M32" s="25" t="str">
        <f t="shared" ca="1" si="2"/>
        <v/>
      </c>
      <c r="N32" s="38" t="str">
        <f t="shared" ca="1" si="3"/>
        <v/>
      </c>
      <c r="O32" s="32"/>
      <c r="P32" s="20" t="str">
        <f ca="1">IF(C32="","",(MIN(INDIRECT(("W"&amp;C32-1)):INDIRECT(("W"&amp;C32-$A$10)))))</f>
        <v/>
      </c>
      <c r="Q32" s="20" t="str">
        <f t="shared" ca="1" si="4"/>
        <v/>
      </c>
      <c r="R32" s="28" t="str">
        <f t="shared" ca="1" si="5"/>
        <v/>
      </c>
      <c r="T32" s="20">
        <f t="shared" si="9"/>
        <v>30</v>
      </c>
      <c r="U32" s="21">
        <f>Sheet1!E32*1</f>
        <v>5308</v>
      </c>
      <c r="V32" s="21">
        <f>Sheet1!F32*1</f>
        <v>5371.25</v>
      </c>
      <c r="W32" s="21">
        <f>Sheet1!G32*1</f>
        <v>5285.5</v>
      </c>
      <c r="X32" s="21">
        <f>Sheet1!H32*1</f>
        <v>5312.75</v>
      </c>
      <c r="Z32" s="30" t="e">
        <f t="shared" ca="1" si="8"/>
        <v>#N/A</v>
      </c>
      <c r="AA32" s="27" t="str">
        <f t="shared" ca="1" si="6"/>
        <v/>
      </c>
    </row>
    <row r="33" spans="1:27" x14ac:dyDescent="0.3">
      <c r="A33" s="23" t="s">
        <v>59</v>
      </c>
      <c r="B33" s="21"/>
      <c r="C33" s="20" t="str">
        <f ca="1">IFERROR(MATCH($B$1,OFFSET(Sheet1!$J$1,C32,0,1000,1),0)+C32,"")</f>
        <v/>
      </c>
      <c r="D33" s="21"/>
      <c r="E33" s="20" t="str" cm="1">
        <f t="array" aca="1" ref="E33" ca="1">IF(C33="","",(INDIRECT(CONCATENATE("Sheet1!","E",TEXT(C33-1,"0")))))</f>
        <v/>
      </c>
      <c r="F33" s="21" t="str" cm="1">
        <f t="array" aca="1" ref="F33" ca="1">IF(C33="","",(INDIRECT(CONCATENATE("Sheet1!","H",TEXT(C33-$A$10,"0")))))</f>
        <v/>
      </c>
      <c r="G33" s="21" t="str">
        <f t="shared" ca="1" si="0"/>
        <v/>
      </c>
      <c r="H33" s="30" t="str">
        <f t="shared" ca="1" si="1"/>
        <v/>
      </c>
      <c r="I33" s="27" t="str">
        <f t="shared" ca="1" si="7"/>
        <v/>
      </c>
      <c r="J33" s="20" t="str" cm="1">
        <f t="array" aca="1" ref="J33" ca="1">IF(C33="","",(INDIRECT(CONCATENATE("Sheet1!","E",TEXT(C33-1,"0")))))</f>
        <v/>
      </c>
      <c r="L33" s="25" t="str">
        <f ca="1">IF(C33="","",(MAX(INDIRECT(("V"&amp;C33-1)):INDIRECT(("V"&amp;C33-$A$10)))))</f>
        <v/>
      </c>
      <c r="M33" s="25" t="str">
        <f t="shared" ca="1" si="2"/>
        <v/>
      </c>
      <c r="N33" s="38" t="str">
        <f t="shared" ca="1" si="3"/>
        <v/>
      </c>
      <c r="O33" s="32"/>
      <c r="P33" s="20" t="str">
        <f ca="1">IF(C33="","",(MIN(INDIRECT(("W"&amp;C33-1)):INDIRECT(("W"&amp;C33-$A$10)))))</f>
        <v/>
      </c>
      <c r="Q33" s="20" t="str">
        <f t="shared" ca="1" si="4"/>
        <v/>
      </c>
      <c r="R33" s="28" t="str">
        <f t="shared" ca="1" si="5"/>
        <v/>
      </c>
      <c r="T33" s="20">
        <f t="shared" si="9"/>
        <v>31</v>
      </c>
      <c r="U33" s="21">
        <f>Sheet1!E33*1</f>
        <v>5403.75</v>
      </c>
      <c r="V33" s="21">
        <f>Sheet1!F33*1</f>
        <v>5425</v>
      </c>
      <c r="W33" s="21">
        <f>Sheet1!G33*1</f>
        <v>5251</v>
      </c>
      <c r="X33" s="21">
        <f>Sheet1!H33*1</f>
        <v>5305.75</v>
      </c>
      <c r="Z33" s="30" t="e">
        <f t="shared" ca="1" si="8"/>
        <v>#N/A</v>
      </c>
      <c r="AA33" s="27" t="str">
        <f t="shared" ca="1" si="6"/>
        <v/>
      </c>
    </row>
    <row r="34" spans="1:27" x14ac:dyDescent="0.3">
      <c r="A34" s="36">
        <f ca="1">MAX(R2:R72)</f>
        <v>-37.5</v>
      </c>
      <c r="B34" s="21"/>
      <c r="C34" s="20" t="str">
        <f ca="1">IFERROR(MATCH($B$1,OFFSET(Sheet1!$J$1,C33,0,1000,1),0)+C33,"")</f>
        <v/>
      </c>
      <c r="D34" s="21"/>
      <c r="E34" s="20" t="str" cm="1">
        <f t="array" aca="1" ref="E34" ca="1">IF(C34="","",(INDIRECT(CONCATENATE("Sheet1!","E",TEXT(C34-1,"0")))))</f>
        <v/>
      </c>
      <c r="F34" s="21" t="str" cm="1">
        <f t="array" aca="1" ref="F34" ca="1">IF(C34="","",(INDIRECT(CONCATENATE("Sheet1!","H",TEXT(C34-$A$10,"0")))))</f>
        <v/>
      </c>
      <c r="G34" s="21" t="str">
        <f t="shared" ca="1" si="0"/>
        <v/>
      </c>
      <c r="H34" s="30" t="str">
        <f t="shared" ca="1" si="1"/>
        <v/>
      </c>
      <c r="I34" s="27" t="str">
        <f t="shared" ca="1" si="7"/>
        <v/>
      </c>
      <c r="J34" s="20" t="str" cm="1">
        <f t="array" aca="1" ref="J34" ca="1">IF(C34="","",(INDIRECT(CONCATENATE("Sheet1!","E",TEXT(C34-1,"0")))))</f>
        <v/>
      </c>
      <c r="L34" s="25" t="str">
        <f ca="1">IF(C34="","",(MAX(INDIRECT(("V"&amp;C34-1)):INDIRECT(("V"&amp;C34-$A$10)))))</f>
        <v/>
      </c>
      <c r="M34" s="25" t="str">
        <f t="shared" ca="1" si="2"/>
        <v/>
      </c>
      <c r="N34" s="38" t="str">
        <f t="shared" ca="1" si="3"/>
        <v/>
      </c>
      <c r="O34" s="32"/>
      <c r="P34" s="20" t="str">
        <f ca="1">IF(C34="","",(MIN(INDIRECT(("W"&amp;C34-1)):INDIRECT(("W"&amp;C34-$A$10)))))</f>
        <v/>
      </c>
      <c r="Q34" s="20" t="str">
        <f t="shared" ca="1" si="4"/>
        <v/>
      </c>
      <c r="R34" s="28" t="str">
        <f t="shared" ca="1" si="5"/>
        <v/>
      </c>
      <c r="T34" s="20">
        <f t="shared" si="9"/>
        <v>32</v>
      </c>
      <c r="U34" s="21">
        <f>Sheet1!E34*1</f>
        <v>5431.75</v>
      </c>
      <c r="V34" s="21">
        <f>Sheet1!F34*1</f>
        <v>5485</v>
      </c>
      <c r="W34" s="21">
        <f>Sheet1!G34*1</f>
        <v>5413</v>
      </c>
      <c r="X34" s="21">
        <f>Sheet1!H34*1</f>
        <v>5428.25</v>
      </c>
      <c r="Z34" s="30" t="e">
        <f t="shared" ca="1" si="8"/>
        <v>#N/A</v>
      </c>
      <c r="AA34" s="27" t="str">
        <f t="shared" ca="1" si="6"/>
        <v/>
      </c>
    </row>
    <row r="35" spans="1:27" x14ac:dyDescent="0.3">
      <c r="A35" s="23" t="s">
        <v>60</v>
      </c>
      <c r="B35" s="21"/>
      <c r="C35" s="20" t="str">
        <f ca="1">IFERROR(MATCH($B$1,OFFSET(Sheet1!$J$1,C34,0,1000,1),0)+C34,"")</f>
        <v/>
      </c>
      <c r="D35" s="21"/>
      <c r="E35" s="20" t="str" cm="1">
        <f t="array" aca="1" ref="E35" ca="1">IF(C35="","",(INDIRECT(CONCATENATE("Sheet1!","E",TEXT(C35-1,"0")))))</f>
        <v/>
      </c>
      <c r="F35" s="21" t="str" cm="1">
        <f t="array" aca="1" ref="F35" ca="1">IF(C35="","",(INDIRECT(CONCATENATE("Sheet1!","H",TEXT(C35-$A$10,"0")))))</f>
        <v/>
      </c>
      <c r="G35" s="21" t="str">
        <f t="shared" ca="1" si="0"/>
        <v/>
      </c>
      <c r="H35" s="30" t="str">
        <f t="shared" ca="1" si="1"/>
        <v/>
      </c>
      <c r="I35" s="27" t="str">
        <f t="shared" ca="1" si="7"/>
        <v/>
      </c>
      <c r="J35" s="20" t="str" cm="1">
        <f t="array" aca="1" ref="J35" ca="1">IF(C35="","",(INDIRECT(CONCATENATE("Sheet1!","E",TEXT(C35-1,"0")))))</f>
        <v/>
      </c>
      <c r="L35" s="25" t="str">
        <f ca="1">IF(C35="","",(MAX(INDIRECT(("V"&amp;C35-1)):INDIRECT(("V"&amp;C35-$A$10)))))</f>
        <v/>
      </c>
      <c r="M35" s="25" t="str">
        <f t="shared" ca="1" si="2"/>
        <v/>
      </c>
      <c r="N35" s="38" t="str">
        <f t="shared" ca="1" si="3"/>
        <v/>
      </c>
      <c r="O35" s="32"/>
      <c r="P35" s="20" t="str">
        <f ca="1">IF(C35="","",(MIN(INDIRECT(("W"&amp;C35-1)):INDIRECT(("W"&amp;C35-$A$10)))))</f>
        <v/>
      </c>
      <c r="Q35" s="20" t="str">
        <f t="shared" ca="1" si="4"/>
        <v/>
      </c>
      <c r="R35" s="28" t="str">
        <f t="shared" ca="1" si="5"/>
        <v/>
      </c>
      <c r="T35" s="20">
        <f t="shared" si="9"/>
        <v>33</v>
      </c>
      <c r="U35" s="21">
        <f>Sheet1!E35*1</f>
        <v>5452.5</v>
      </c>
      <c r="V35" s="21">
        <f>Sheet1!F35*1</f>
        <v>5497.75</v>
      </c>
      <c r="W35" s="21">
        <f>Sheet1!G35*1</f>
        <v>5391</v>
      </c>
      <c r="X35" s="21">
        <f>Sheet1!H35*1</f>
        <v>5440.75</v>
      </c>
      <c r="Z35" s="30" t="e">
        <f t="shared" ca="1" si="8"/>
        <v>#N/A</v>
      </c>
      <c r="AA35" s="27" t="str">
        <f t="shared" ca="1" si="6"/>
        <v/>
      </c>
    </row>
    <row r="36" spans="1:27" x14ac:dyDescent="0.3">
      <c r="A36" s="36">
        <f ca="1">AVERAGE(R2:R72)</f>
        <v>-5103.5714285714284</v>
      </c>
      <c r="B36" s="21"/>
      <c r="C36" s="20" t="str">
        <f ca="1">IFERROR(MATCH($B$1,OFFSET(Sheet1!$J$1,C35,0,1000,1),0)+C35,"")</f>
        <v/>
      </c>
      <c r="D36" s="21"/>
      <c r="E36" s="20" t="str" cm="1">
        <f t="array" aca="1" ref="E36" ca="1">IF(C36="","",(INDIRECT(CONCATENATE("Sheet1!","E",TEXT(C36-1,"0")))))</f>
        <v/>
      </c>
      <c r="F36" s="21" t="str" cm="1">
        <f t="array" aca="1" ref="F36" ca="1">IF(C36="","",(INDIRECT(CONCATENATE("Sheet1!","H",TEXT(C36-$A$10,"0")))))</f>
        <v/>
      </c>
      <c r="G36" s="21" t="str">
        <f t="shared" ca="1" si="0"/>
        <v/>
      </c>
      <c r="H36" s="30" t="str">
        <f t="shared" ca="1" si="1"/>
        <v/>
      </c>
      <c r="I36" s="27" t="str">
        <f t="shared" ca="1" si="7"/>
        <v/>
      </c>
      <c r="J36" s="20" t="str" cm="1">
        <f t="array" aca="1" ref="J36" ca="1">IF(C36="","",(INDIRECT(CONCATENATE("Sheet1!","E",TEXT(C36-1,"0")))))</f>
        <v/>
      </c>
      <c r="L36" s="25" t="str">
        <f ca="1">IF(C36="","",(MAX(INDIRECT(("V"&amp;C36-1)):INDIRECT(("V"&amp;C36-$A$10)))))</f>
        <v/>
      </c>
      <c r="M36" s="25" t="str">
        <f t="shared" ca="1" si="2"/>
        <v/>
      </c>
      <c r="N36" s="38" t="str">
        <f t="shared" ca="1" si="3"/>
        <v/>
      </c>
      <c r="O36" s="32"/>
      <c r="P36" s="20" t="str">
        <f ca="1">IF(C36="","",(MIN(INDIRECT(("W"&amp;C36-1)):INDIRECT(("W"&amp;C36-$A$10)))))</f>
        <v/>
      </c>
      <c r="Q36" s="20" t="str">
        <f t="shared" ca="1" si="4"/>
        <v/>
      </c>
      <c r="R36" s="28" t="str">
        <f t="shared" ca="1" si="5"/>
        <v/>
      </c>
      <c r="T36" s="20">
        <f t="shared" si="9"/>
        <v>34</v>
      </c>
      <c r="U36" s="21">
        <f>Sheet1!E36*1</f>
        <v>5299.25</v>
      </c>
      <c r="V36" s="21">
        <f>Sheet1!F36*1</f>
        <v>5418.25</v>
      </c>
      <c r="W36" s="21">
        <f>Sheet1!G36*1</f>
        <v>5206</v>
      </c>
      <c r="X36" s="21">
        <f>Sheet1!H36*1</f>
        <v>5391.25</v>
      </c>
      <c r="Z36" s="30" t="e">
        <f t="shared" ca="1" si="8"/>
        <v>#N/A</v>
      </c>
      <c r="AA36" s="27" t="str">
        <f t="shared" ca="1" si="6"/>
        <v/>
      </c>
    </row>
    <row r="37" spans="1:27" x14ac:dyDescent="0.3">
      <c r="B37" s="21"/>
      <c r="C37" s="20" t="str">
        <f ca="1">IFERROR(MATCH($B$1,OFFSET(Sheet1!$J$1,C36,0,1000,1),0)+C36,"")</f>
        <v/>
      </c>
      <c r="D37" s="21"/>
      <c r="E37" s="20" t="str" cm="1">
        <f t="array" aca="1" ref="E37" ca="1">IF(C37="","",(INDIRECT(CONCATENATE("Sheet1!","E",TEXT(C37-1,"0")))))</f>
        <v/>
      </c>
      <c r="F37" s="21" t="str" cm="1">
        <f t="array" aca="1" ref="F37" ca="1">IF(C37="","",(INDIRECT(CONCATENATE("Sheet1!","H",TEXT(C37-$A$10,"0")))))</f>
        <v/>
      </c>
      <c r="G37" s="21" t="str">
        <f t="shared" ca="1" si="0"/>
        <v/>
      </c>
      <c r="H37" s="30" t="str">
        <f t="shared" ca="1" si="1"/>
        <v/>
      </c>
      <c r="I37" s="27" t="str">
        <f t="shared" ca="1" si="7"/>
        <v/>
      </c>
      <c r="J37" s="20" t="str" cm="1">
        <f t="array" aca="1" ref="J37" ca="1">IF(C37="","",(INDIRECT(CONCATENATE("Sheet1!","E",TEXT(C37-1,"0")))))</f>
        <v/>
      </c>
      <c r="L37" s="25" t="str">
        <f ca="1">IF(C37="","",(MAX(INDIRECT(("V"&amp;C37-1)):INDIRECT(("V"&amp;C37-$A$10)))))</f>
        <v/>
      </c>
      <c r="M37" s="25" t="str">
        <f t="shared" ca="1" si="2"/>
        <v/>
      </c>
      <c r="N37" s="38" t="str">
        <f t="shared" ca="1" si="3"/>
        <v/>
      </c>
      <c r="O37" s="32"/>
      <c r="P37" s="20" t="str">
        <f ca="1">IF(C37="","",(MIN(INDIRECT(("W"&amp;C37-1)):INDIRECT(("W"&amp;C37-$A$10)))))</f>
        <v/>
      </c>
      <c r="Q37" s="20" t="str">
        <f t="shared" ca="1" si="4"/>
        <v/>
      </c>
      <c r="R37" s="28" t="str">
        <f t="shared" ca="1" si="5"/>
        <v/>
      </c>
      <c r="T37" s="20">
        <f t="shared" si="9"/>
        <v>35</v>
      </c>
      <c r="U37" s="21">
        <f>Sheet1!E37*1</f>
        <v>5502.5</v>
      </c>
      <c r="V37" s="21">
        <f>Sheet1!F37*1</f>
        <v>5528.75</v>
      </c>
      <c r="W37" s="21">
        <f>Sheet1!G37*1</f>
        <v>5146.75</v>
      </c>
      <c r="X37" s="21">
        <f>Sheet1!H37*1</f>
        <v>5302</v>
      </c>
      <c r="Z37" s="30" t="e">
        <f t="shared" ca="1" si="8"/>
        <v>#N/A</v>
      </c>
      <c r="AA37" s="27" t="str">
        <f t="shared" ca="1" si="6"/>
        <v/>
      </c>
    </row>
    <row r="38" spans="1:27" x14ac:dyDescent="0.3">
      <c r="B38" s="21"/>
      <c r="C38" s="20" t="str">
        <f ca="1">IFERROR(MATCH($B$1,OFFSET(Sheet1!$J$1,C37,0,1000,1),0)+C37,"")</f>
        <v/>
      </c>
      <c r="D38" s="21"/>
      <c r="E38" s="20" t="str" cm="1">
        <f t="array" aca="1" ref="E38" ca="1">IF(C38="","",(INDIRECT(CONCATENATE("Sheet1!","E",TEXT(C38-1,"0")))))</f>
        <v/>
      </c>
      <c r="F38" s="21" t="str" cm="1">
        <f t="array" aca="1" ref="F38" ca="1">IF(C38="","",(INDIRECT(CONCATENATE("Sheet1!","H",TEXT(C38-$A$10,"0")))))</f>
        <v/>
      </c>
      <c r="G38" s="21" t="str">
        <f t="shared" ca="1" si="0"/>
        <v/>
      </c>
      <c r="H38" s="30" t="str">
        <f t="shared" ca="1" si="1"/>
        <v/>
      </c>
      <c r="I38" s="27" t="str">
        <f t="shared" ca="1" si="7"/>
        <v/>
      </c>
      <c r="J38" s="20" t="str" cm="1">
        <f t="array" aca="1" ref="J38" ca="1">IF(C38="","",(INDIRECT(CONCATENATE("Sheet1!","E",TEXT(C38-1,"0")))))</f>
        <v/>
      </c>
      <c r="L38" s="25" t="str">
        <f ca="1">IF(C38="","",(MAX(INDIRECT(("V"&amp;C38-1)):INDIRECT(("V"&amp;C38-$A$10)))))</f>
        <v/>
      </c>
      <c r="M38" s="25" t="str">
        <f t="shared" ca="1" si="2"/>
        <v/>
      </c>
      <c r="N38" s="38" t="str">
        <f t="shared" ca="1" si="3"/>
        <v/>
      </c>
      <c r="O38" s="32"/>
      <c r="P38" s="20" t="str">
        <f ca="1">IF(C38="","",(MIN(INDIRECT(("W"&amp;C38-1)):INDIRECT(("W"&amp;C38-$A$10)))))</f>
        <v/>
      </c>
      <c r="Q38" s="20" t="str">
        <f t="shared" ca="1" si="4"/>
        <v/>
      </c>
      <c r="R38" s="28" t="str">
        <f t="shared" ca="1" si="5"/>
        <v/>
      </c>
      <c r="T38" s="20">
        <f t="shared" si="9"/>
        <v>36</v>
      </c>
      <c r="U38" s="21">
        <f>Sheet1!E38*1</f>
        <v>5006.25</v>
      </c>
      <c r="V38" s="21">
        <f>Sheet1!F38*1</f>
        <v>5520</v>
      </c>
      <c r="W38" s="21">
        <f>Sheet1!G38*1</f>
        <v>4871.75</v>
      </c>
      <c r="X38" s="21">
        <f>Sheet1!H38*1</f>
        <v>5491</v>
      </c>
      <c r="Z38" s="30" t="e">
        <f t="shared" ca="1" si="8"/>
        <v>#N/A</v>
      </c>
      <c r="AA38" s="27" t="str">
        <f t="shared" ca="1" si="6"/>
        <v/>
      </c>
    </row>
    <row r="39" spans="1:27" x14ac:dyDescent="0.3">
      <c r="B39" s="21"/>
      <c r="C39" s="20" t="str">
        <f ca="1">IFERROR(MATCH($B$1,OFFSET(Sheet1!$J$1,C38,0,1000,1),0)+C38,"")</f>
        <v/>
      </c>
      <c r="D39" s="21"/>
      <c r="E39" s="20" t="str" cm="1">
        <f t="array" aca="1" ref="E39" ca="1">IF(C39="","",(INDIRECT(CONCATENATE("Sheet1!","E",TEXT(C39-1,"0")))))</f>
        <v/>
      </c>
      <c r="F39" s="21" t="str" cm="1">
        <f t="array" aca="1" ref="F39" ca="1">IF(C39="","",(INDIRECT(CONCATENATE("Sheet1!","H",TEXT(C39-$A$10,"0")))))</f>
        <v/>
      </c>
      <c r="G39" s="21" t="str">
        <f t="shared" ca="1" si="0"/>
        <v/>
      </c>
      <c r="H39" s="30" t="str">
        <f t="shared" ca="1" si="1"/>
        <v/>
      </c>
      <c r="I39" s="27" t="str">
        <f t="shared" ca="1" si="7"/>
        <v/>
      </c>
      <c r="J39" s="20" t="str" cm="1">
        <f t="array" aca="1" ref="J39" ca="1">IF(C39="","",(INDIRECT(CONCATENATE("Sheet1!","E",TEXT(C39-1,"0")))))</f>
        <v/>
      </c>
      <c r="L39" s="25" t="str">
        <f ca="1">IF(C39="","",(MAX(INDIRECT(("V"&amp;C39-1)):INDIRECT(("V"&amp;C39-$A$10)))))</f>
        <v/>
      </c>
      <c r="M39" s="25" t="str">
        <f t="shared" ca="1" si="2"/>
        <v/>
      </c>
      <c r="N39" s="38" t="str">
        <f t="shared" ca="1" si="3"/>
        <v/>
      </c>
      <c r="O39" s="32"/>
      <c r="P39" s="20" t="str">
        <f ca="1">IF(C39="","",(MIN(INDIRECT(("W"&amp;C39-1)):INDIRECT(("W"&amp;C39-$A$10)))))</f>
        <v/>
      </c>
      <c r="Q39" s="20" t="str">
        <f t="shared" ca="1" si="4"/>
        <v/>
      </c>
      <c r="R39" s="28" t="str">
        <f t="shared" ca="1" si="5"/>
        <v/>
      </c>
      <c r="T39" s="20">
        <f t="shared" si="9"/>
        <v>37</v>
      </c>
      <c r="U39" s="21">
        <f>Sheet1!E39*1</f>
        <v>5126.5</v>
      </c>
      <c r="V39" s="21">
        <f>Sheet1!F39*1</f>
        <v>5305.25</v>
      </c>
      <c r="W39" s="21">
        <f>Sheet1!G39*1</f>
        <v>4940.5</v>
      </c>
      <c r="X39" s="21">
        <f>Sheet1!H39*1</f>
        <v>5020.25</v>
      </c>
      <c r="Z39" s="30" t="e">
        <f t="shared" ca="1" si="8"/>
        <v>#N/A</v>
      </c>
      <c r="AA39" s="27" t="str">
        <f t="shared" ca="1" si="6"/>
        <v/>
      </c>
    </row>
    <row r="40" spans="1:27" x14ac:dyDescent="0.3">
      <c r="B40" s="21"/>
      <c r="C40" s="20" t="str">
        <f ca="1">IFERROR(MATCH($B$1,OFFSET(Sheet1!$J$1,C39,0,1000,1),0)+C39,"")</f>
        <v/>
      </c>
      <c r="D40" s="21"/>
      <c r="E40" s="20" t="str" cm="1">
        <f t="array" aca="1" ref="E40" ca="1">IF(C40="","",(INDIRECT(CONCATENATE("Sheet1!","E",TEXT(C40-1,"0")))))</f>
        <v/>
      </c>
      <c r="F40" s="21" t="str" cm="1">
        <f t="array" aca="1" ref="F40" ca="1">IF(C40="","",(INDIRECT(CONCATENATE("Sheet1!","H",TEXT(C40-$A$10,"0")))))</f>
        <v/>
      </c>
      <c r="G40" s="21" t="str">
        <f t="shared" ca="1" si="0"/>
        <v/>
      </c>
      <c r="H40" s="30" t="str">
        <f t="shared" ca="1" si="1"/>
        <v/>
      </c>
      <c r="I40" s="27" t="str">
        <f t="shared" ca="1" si="7"/>
        <v/>
      </c>
      <c r="J40" s="20" t="str" cm="1">
        <f t="array" aca="1" ref="J40" ca="1">IF(C40="","",(INDIRECT(CONCATENATE("Sheet1!","E",TEXT(C40-1,"0")))))</f>
        <v/>
      </c>
      <c r="L40" s="25" t="str">
        <f ca="1">IF(C40="","",(MAX(INDIRECT(("V"&amp;C40-1)):INDIRECT(("V"&amp;C40-$A$10)))))</f>
        <v/>
      </c>
      <c r="M40" s="25" t="str">
        <f t="shared" ca="1" si="2"/>
        <v/>
      </c>
      <c r="N40" s="38" t="str">
        <f t="shared" ca="1" si="3"/>
        <v/>
      </c>
      <c r="O40" s="32"/>
      <c r="P40" s="20" t="str">
        <f ca="1">IF(C40="","",(MIN(INDIRECT(("W"&amp;C40-1)):INDIRECT(("W"&amp;C40-$A$10)))))</f>
        <v/>
      </c>
      <c r="Q40" s="20" t="str">
        <f t="shared" ca="1" si="4"/>
        <v/>
      </c>
      <c r="R40" s="28" t="str">
        <f t="shared" ca="1" si="5"/>
        <v/>
      </c>
      <c r="T40" s="20">
        <f t="shared" si="9"/>
        <v>38</v>
      </c>
      <c r="U40" s="21">
        <f>Sheet1!E40*1</f>
        <v>5007</v>
      </c>
      <c r="V40" s="21">
        <f>Sheet1!F40*1</f>
        <v>5286.5</v>
      </c>
      <c r="W40" s="21">
        <f>Sheet1!G40*1</f>
        <v>4832</v>
      </c>
      <c r="X40" s="21">
        <f>Sheet1!H40*1</f>
        <v>5097.25</v>
      </c>
      <c r="Z40" s="30" t="e">
        <f t="shared" ca="1" si="8"/>
        <v>#N/A</v>
      </c>
      <c r="AA40" s="27" t="str">
        <f t="shared" ca="1" si="6"/>
        <v/>
      </c>
    </row>
    <row r="41" spans="1:27" x14ac:dyDescent="0.3">
      <c r="B41" s="21"/>
      <c r="C41" s="20" t="str">
        <f ca="1">IFERROR(MATCH($B$1,OFFSET(Sheet1!$J$1,C40,0,1000,1),0)+C40,"")</f>
        <v/>
      </c>
      <c r="D41" s="21"/>
      <c r="E41" s="20" t="str" cm="1">
        <f t="array" aca="1" ref="E41" ca="1">IF(C41="","",(INDIRECT(CONCATENATE("Sheet1!","E",TEXT(C41-1,"0")))))</f>
        <v/>
      </c>
      <c r="F41" s="21" t="str" cm="1">
        <f t="array" aca="1" ref="F41" ca="1">IF(C41="","",(INDIRECT(CONCATENATE("Sheet1!","H",TEXT(C41-$A$10,"0")))))</f>
        <v/>
      </c>
      <c r="G41" s="21" t="str">
        <f t="shared" ca="1" si="0"/>
        <v/>
      </c>
      <c r="H41" s="30" t="str">
        <f t="shared" ca="1" si="1"/>
        <v/>
      </c>
      <c r="I41" s="27" t="str">
        <f t="shared" ca="1" si="7"/>
        <v/>
      </c>
      <c r="J41" s="20" t="str" cm="1">
        <f t="array" aca="1" ref="J41" ca="1">IF(C41="","",(INDIRECT(CONCATENATE("Sheet1!","E",TEXT(C41-1,"0")))))</f>
        <v/>
      </c>
      <c r="L41" s="25" t="str">
        <f ca="1">IF(C41="","",(MAX(INDIRECT(("V"&amp;C41-1)):INDIRECT(("V"&amp;C41-$A$10)))))</f>
        <v/>
      </c>
      <c r="M41" s="25" t="str">
        <f t="shared" ca="1" si="2"/>
        <v/>
      </c>
      <c r="N41" s="38" t="str">
        <f t="shared" ca="1" si="3"/>
        <v/>
      </c>
      <c r="O41" s="32"/>
      <c r="P41" s="20" t="str">
        <f ca="1">IF(C41="","",(MIN(INDIRECT(("W"&amp;C41-1)):INDIRECT(("W"&amp;C41-$A$10)))))</f>
        <v/>
      </c>
      <c r="Q41" s="20" t="str">
        <f t="shared" ca="1" si="4"/>
        <v/>
      </c>
      <c r="R41" s="28" t="str">
        <f t="shared" ca="1" si="5"/>
        <v/>
      </c>
      <c r="T41" s="20">
        <f t="shared" si="9"/>
        <v>39</v>
      </c>
      <c r="U41" s="21">
        <f>Sheet1!E41*1</f>
        <v>5423</v>
      </c>
      <c r="V41" s="21">
        <f>Sheet1!F41*1</f>
        <v>5435</v>
      </c>
      <c r="W41" s="21">
        <f>Sheet1!G41*1</f>
        <v>5074</v>
      </c>
      <c r="X41" s="21">
        <f>Sheet1!H41*1</f>
        <v>5110.25</v>
      </c>
      <c r="Z41" s="30" t="e">
        <f t="shared" ca="1" si="8"/>
        <v>#N/A</v>
      </c>
      <c r="AA41" s="27" t="str">
        <f t="shared" ca="1" si="6"/>
        <v/>
      </c>
    </row>
    <row r="42" spans="1:27" x14ac:dyDescent="0.3">
      <c r="B42" s="21"/>
      <c r="C42" s="20" t="str">
        <f ca="1">IFERROR(MATCH($B$1,OFFSET(Sheet1!$J$1,C41,0,1000,1),0)+C41,"")</f>
        <v/>
      </c>
      <c r="D42" s="21"/>
      <c r="E42" s="20" t="str" cm="1">
        <f t="array" aca="1" ref="E42" ca="1">IF(C42="","",(INDIRECT(CONCATENATE("Sheet1!","E",TEXT(C42-1,"0")))))</f>
        <v/>
      </c>
      <c r="F42" s="21" t="str" cm="1">
        <f t="array" aca="1" ref="F42" ca="1">IF(C42="","",(INDIRECT(CONCATENATE("Sheet1!","H",TEXT(C42-$A$10,"0")))))</f>
        <v/>
      </c>
      <c r="G42" s="21" t="str">
        <f t="shared" ca="1" si="0"/>
        <v/>
      </c>
      <c r="H42" s="30" t="str">
        <f t="shared" ca="1" si="1"/>
        <v/>
      </c>
      <c r="I42" s="27" t="str">
        <f t="shared" ca="1" si="7"/>
        <v/>
      </c>
      <c r="J42" s="20" t="str" cm="1">
        <f t="array" aca="1" ref="J42" ca="1">IF(C42="","",(INDIRECT(CONCATENATE("Sheet1!","E",TEXT(C42-1,"0")))))</f>
        <v/>
      </c>
      <c r="L42" s="25" t="str">
        <f ca="1">IF(C42="","",(MAX(INDIRECT(("V"&amp;C42-1)):INDIRECT(("V"&amp;C42-$A$10)))))</f>
        <v/>
      </c>
      <c r="M42" s="25" t="str">
        <f t="shared" ca="1" si="2"/>
        <v/>
      </c>
      <c r="N42" s="38" t="str">
        <f t="shared" ca="1" si="3"/>
        <v/>
      </c>
      <c r="O42" s="32"/>
      <c r="P42" s="20" t="str">
        <f ca="1">IF(C42="","",(MIN(INDIRECT(("W"&amp;C42-1)):INDIRECT(("W"&amp;C42-$A$10)))))</f>
        <v/>
      </c>
      <c r="Q42" s="20" t="str">
        <f t="shared" ca="1" si="4"/>
        <v/>
      </c>
      <c r="R42" s="28" t="str">
        <f t="shared" ca="1" si="5"/>
        <v/>
      </c>
      <c r="T42" s="20">
        <f t="shared" si="9"/>
        <v>40</v>
      </c>
      <c r="U42" s="21">
        <f>Sheet1!E42*1</f>
        <v>5550.5</v>
      </c>
      <c r="V42" s="21">
        <f>Sheet1!F42*1</f>
        <v>5564.75</v>
      </c>
      <c r="W42" s="21">
        <f>Sheet1!G42*1</f>
        <v>5415.25</v>
      </c>
      <c r="X42" s="21">
        <f>Sheet1!H42*1</f>
        <v>5432.75</v>
      </c>
      <c r="Z42" s="30" t="e">
        <f t="shared" ca="1" si="8"/>
        <v>#N/A</v>
      </c>
      <c r="AA42" s="27" t="str">
        <f t="shared" ca="1" si="6"/>
        <v/>
      </c>
    </row>
    <row r="43" spans="1:27" x14ac:dyDescent="0.3">
      <c r="B43" s="21"/>
      <c r="C43" s="20" t="str">
        <f ca="1">IFERROR(MATCH($B$1,OFFSET(Sheet1!$J$1,C42,0,1000,1),0)+C42,"")</f>
        <v/>
      </c>
      <c r="D43" s="21"/>
      <c r="E43" s="20" t="str" cm="1">
        <f t="array" aca="1" ref="E43" ca="1">IF(C43="","",(INDIRECT(CONCATENATE("Sheet1!","E",TEXT(C43-1,"0")))))</f>
        <v/>
      </c>
      <c r="F43" s="21" t="str" cm="1">
        <f t="array" aca="1" ref="F43" ca="1">IF(C43="","",(INDIRECT(CONCATENATE("Sheet1!","H",TEXT(C43-$A$10,"0")))))</f>
        <v/>
      </c>
      <c r="G43" s="21" t="str">
        <f t="shared" ca="1" si="0"/>
        <v/>
      </c>
      <c r="H43" s="30" t="str">
        <f t="shared" ca="1" si="1"/>
        <v/>
      </c>
      <c r="I43" s="27" t="str">
        <f t="shared" ca="1" si="7"/>
        <v/>
      </c>
      <c r="J43" s="20" t="str" cm="1">
        <f t="array" aca="1" ref="J43" ca="1">IF(C43="","",(INDIRECT(CONCATENATE("Sheet1!","E",TEXT(C43-1,"0")))))</f>
        <v/>
      </c>
      <c r="L43" s="25" t="str">
        <f ca="1">IF(C43="","",(MAX(INDIRECT(("V"&amp;C43-1)):INDIRECT(("V"&amp;C43-$A$10)))))</f>
        <v/>
      </c>
      <c r="M43" s="25" t="str">
        <f t="shared" ca="1" si="2"/>
        <v/>
      </c>
      <c r="N43" s="38" t="str">
        <f t="shared" ca="1" si="3"/>
        <v/>
      </c>
      <c r="O43" s="32"/>
      <c r="P43" s="20" t="str">
        <f ca="1">IF(C43="","",(MIN(INDIRECT(("W"&amp;C43-1)):INDIRECT(("W"&amp;C43-$A$10)))))</f>
        <v/>
      </c>
      <c r="Q43" s="20" t="str">
        <f t="shared" ca="1" si="4"/>
        <v/>
      </c>
      <c r="R43" s="28" t="str">
        <f t="shared" ca="1" si="5"/>
        <v/>
      </c>
      <c r="T43" s="20">
        <f t="shared" si="9"/>
        <v>41</v>
      </c>
      <c r="U43" s="21">
        <f>Sheet1!E43*1</f>
        <v>5672</v>
      </c>
      <c r="V43" s="21">
        <f>Sheet1!F43*1</f>
        <v>5773.25</v>
      </c>
      <c r="W43" s="21">
        <f>Sheet1!G43*1</f>
        <v>5566.25</v>
      </c>
      <c r="X43" s="21">
        <f>Sheet1!H43*1</f>
        <v>5712.25</v>
      </c>
      <c r="Z43" s="30" t="e">
        <f t="shared" ca="1" si="8"/>
        <v>#N/A</v>
      </c>
      <c r="AA43" s="27" t="str">
        <f t="shared" ca="1" si="6"/>
        <v/>
      </c>
    </row>
    <row r="44" spans="1:27" x14ac:dyDescent="0.3">
      <c r="B44" s="21"/>
      <c r="C44" s="20" t="str">
        <f ca="1">IFERROR(MATCH($B$1,OFFSET(Sheet1!$J$1,C43,0,1000,1),0)+C43,"")</f>
        <v/>
      </c>
      <c r="D44" s="21"/>
      <c r="E44" s="20" t="str" cm="1">
        <f t="array" aca="1" ref="E44" ca="1">IF(C44="","",(INDIRECT(CONCATENATE("Sheet1!","E",TEXT(C44-1,"0")))))</f>
        <v/>
      </c>
      <c r="F44" s="21" t="str" cm="1">
        <f t="array" aca="1" ref="F44" ca="1">IF(C44="","",(INDIRECT(CONCATENATE("Sheet1!","H",TEXT(C44-$A$10,"0")))))</f>
        <v/>
      </c>
      <c r="G44" s="21" t="str">
        <f t="shared" ca="1" si="0"/>
        <v/>
      </c>
      <c r="H44" s="30" t="str">
        <f t="shared" ca="1" si="1"/>
        <v/>
      </c>
      <c r="I44" s="27" t="str">
        <f t="shared" ca="1" si="7"/>
        <v/>
      </c>
      <c r="J44" s="20" t="str" cm="1">
        <f t="array" aca="1" ref="J44" ca="1">IF(C44="","",(INDIRECT(CONCATENATE("Sheet1!","E",TEXT(C44-1,"0")))))</f>
        <v/>
      </c>
      <c r="L44" s="25" t="str">
        <f ca="1">IF(C44="","",(MAX(INDIRECT(("V"&amp;C44-1)):INDIRECT(("V"&amp;C44-$A$10)))))</f>
        <v/>
      </c>
      <c r="M44" s="25" t="str">
        <f t="shared" ca="1" si="2"/>
        <v/>
      </c>
      <c r="N44" s="38" t="str">
        <f t="shared" ca="1" si="3"/>
        <v/>
      </c>
      <c r="O44" s="32"/>
      <c r="P44" s="20" t="str">
        <f ca="1">IF(C44="","",(MIN(INDIRECT(("W"&amp;C44-1)):INDIRECT(("W"&amp;C44-$A$10)))))</f>
        <v/>
      </c>
      <c r="Q44" s="20" t="str">
        <f t="shared" ca="1" si="4"/>
        <v/>
      </c>
      <c r="R44" s="28" t="str">
        <f t="shared" ca="1" si="5"/>
        <v/>
      </c>
      <c r="T44" s="20">
        <f t="shared" si="9"/>
        <v>42</v>
      </c>
      <c r="U44" s="21">
        <f>Sheet1!E44*1</f>
        <v>5644.25</v>
      </c>
      <c r="V44" s="21">
        <f>Sheet1!F44*1</f>
        <v>5694.75</v>
      </c>
      <c r="W44" s="21">
        <f>Sheet1!G44*1</f>
        <v>5600.25</v>
      </c>
      <c r="X44" s="21">
        <f>Sheet1!H44*1</f>
        <v>5674.5</v>
      </c>
      <c r="Z44" s="30" t="e">
        <f t="shared" ca="1" si="8"/>
        <v>#N/A</v>
      </c>
      <c r="AA44" s="27" t="str">
        <f t="shared" ca="1" si="6"/>
        <v/>
      </c>
    </row>
    <row r="45" spans="1:27" x14ac:dyDescent="0.3">
      <c r="B45" s="21"/>
      <c r="C45" s="20" t="str">
        <f ca="1">IFERROR(MATCH($B$1,OFFSET(Sheet1!$J$1,C44,0,1000,1),0)+C44,"")</f>
        <v/>
      </c>
      <c r="D45" s="21"/>
      <c r="E45" s="20" t="str" cm="1">
        <f t="array" aca="1" ref="E45" ca="1">IF(C45="","",(INDIRECT(CONCATENATE("Sheet1!","E",TEXT(C45-1,"0")))))</f>
        <v/>
      </c>
      <c r="F45" s="21" t="str" cm="1">
        <f t="array" aca="1" ref="F45" ca="1">IF(C45="","",(INDIRECT(CONCATENATE("Sheet1!","H",TEXT(C45-$A$10,"0")))))</f>
        <v/>
      </c>
      <c r="G45" s="21" t="str">
        <f t="shared" ca="1" si="0"/>
        <v/>
      </c>
      <c r="H45" s="30" t="str">
        <f t="shared" ca="1" si="1"/>
        <v/>
      </c>
      <c r="I45" s="27" t="str">
        <f t="shared" ca="1" si="7"/>
        <v/>
      </c>
      <c r="J45" s="20" t="str" cm="1">
        <f t="array" aca="1" ref="J45" ca="1">IF(C45="","",(INDIRECT(CONCATENATE("Sheet1!","E",TEXT(C45-1,"0")))))</f>
        <v/>
      </c>
      <c r="L45" s="25" t="str">
        <f ca="1">IF(C45="","",(MAX(INDIRECT(("V"&amp;C45-1)):INDIRECT(("V"&amp;C45-$A$10)))))</f>
        <v/>
      </c>
      <c r="M45" s="25" t="str">
        <f t="shared" ca="1" si="2"/>
        <v/>
      </c>
      <c r="N45" s="38" t="str">
        <f t="shared" ca="1" si="3"/>
        <v/>
      </c>
      <c r="O45" s="32"/>
      <c r="P45" s="20" t="str">
        <f ca="1">IF(C45="","",(MIN(INDIRECT(("W"&amp;C45-1)):INDIRECT(("W"&amp;C45-$A$10)))))</f>
        <v/>
      </c>
      <c r="Q45" s="20" t="str">
        <f t="shared" ca="1" si="4"/>
        <v/>
      </c>
      <c r="R45" s="28" t="str">
        <f t="shared" ca="1" si="5"/>
        <v/>
      </c>
      <c r="T45" s="20">
        <f t="shared" si="9"/>
        <v>43</v>
      </c>
      <c r="U45" s="21">
        <f>Sheet1!E45*1</f>
        <v>5590</v>
      </c>
      <c r="V45" s="21">
        <f>Sheet1!F45*1</f>
        <v>5672.75</v>
      </c>
      <c r="W45" s="21">
        <f>Sheet1!G45*1</f>
        <v>5533.75</v>
      </c>
      <c r="X45" s="21">
        <f>Sheet1!H45*1</f>
        <v>5653.25</v>
      </c>
      <c r="Z45" s="30" t="e">
        <f t="shared" ca="1" si="8"/>
        <v>#N/A</v>
      </c>
      <c r="AA45" s="27" t="str">
        <f t="shared" ca="1" si="6"/>
        <v/>
      </c>
    </row>
    <row r="46" spans="1:27" x14ac:dyDescent="0.3">
      <c r="B46" s="21"/>
      <c r="C46" s="20" t="str">
        <f ca="1">IFERROR(MATCH($B$1,OFFSET(Sheet1!$J$1,C45,0,1000,1),0)+C45,"")</f>
        <v/>
      </c>
      <c r="D46" s="21"/>
      <c r="E46" s="20" t="str" cm="1">
        <f t="array" aca="1" ref="E46" ca="1">IF(C46="","",(INDIRECT(CONCATENATE("Sheet1!","E",TEXT(C46-1,"0")))))</f>
        <v/>
      </c>
      <c r="F46" s="21" t="str" cm="1">
        <f t="array" aca="1" ref="F46" ca="1">IF(C46="","",(INDIRECT(CONCATENATE("Sheet1!","H",TEXT(C46-$A$10,"0")))))</f>
        <v/>
      </c>
      <c r="G46" s="21" t="str">
        <f t="shared" ca="1" si="0"/>
        <v/>
      </c>
      <c r="H46" s="30" t="str">
        <f t="shared" ca="1" si="1"/>
        <v/>
      </c>
      <c r="I46" s="27" t="str">
        <f t="shared" ca="1" si="7"/>
        <v/>
      </c>
      <c r="J46" s="20" t="str" cm="1">
        <f t="array" aca="1" ref="J46" ca="1">IF(C46="","",(INDIRECT(CONCATENATE("Sheet1!","E",TEXT(C46-1,"0")))))</f>
        <v/>
      </c>
      <c r="L46" s="25" t="str">
        <f ca="1">IF(C46="","",(MAX(INDIRECT(("V"&amp;C46-1)):INDIRECT(("V"&amp;C46-$A$10)))))</f>
        <v/>
      </c>
      <c r="M46" s="25" t="str">
        <f t="shared" ca="1" si="2"/>
        <v/>
      </c>
      <c r="N46" s="38" t="str">
        <f t="shared" ca="1" si="3"/>
        <v/>
      </c>
      <c r="O46" s="32"/>
      <c r="P46" s="20" t="str">
        <f ca="1">IF(C46="","",(MIN(INDIRECT(("W"&amp;C46-1)):INDIRECT(("W"&amp;C46-$A$10)))))</f>
        <v/>
      </c>
      <c r="Q46" s="20" t="str">
        <f t="shared" ca="1" si="4"/>
        <v/>
      </c>
      <c r="R46" s="28" t="str">
        <f t="shared" ca="1" si="5"/>
        <v/>
      </c>
      <c r="T46" s="20">
        <f t="shared" si="9"/>
        <v>44</v>
      </c>
      <c r="U46" s="21">
        <f>Sheet1!E46*1</f>
        <v>5741.75</v>
      </c>
      <c r="V46" s="21">
        <f>Sheet1!F46*1</f>
        <v>5747.75</v>
      </c>
      <c r="W46" s="21">
        <f>Sheet1!G46*1</f>
        <v>5602.25</v>
      </c>
      <c r="X46" s="21">
        <f>Sheet1!H46*1</f>
        <v>5623</v>
      </c>
      <c r="Z46" s="30" t="e">
        <f t="shared" ca="1" si="8"/>
        <v>#N/A</v>
      </c>
      <c r="AA46" s="27" t="str">
        <f t="shared" ca="1" si="6"/>
        <v/>
      </c>
    </row>
    <row r="47" spans="1:27" x14ac:dyDescent="0.3">
      <c r="B47" s="21"/>
      <c r="C47" s="20" t="str">
        <f ca="1">IFERROR(MATCH($B$1,OFFSET(Sheet1!$J$1,C46,0,1000,1),0)+C46,"")</f>
        <v/>
      </c>
      <c r="D47" s="21"/>
      <c r="E47" s="20" t="str" cm="1">
        <f t="array" aca="1" ref="E47" ca="1">IF(C47="","",(INDIRECT(CONCATENATE("Sheet1!","E",TEXT(C47-1,"0")))))</f>
        <v/>
      </c>
      <c r="F47" s="21" t="str" cm="1">
        <f t="array" aca="1" ref="F47" ca="1">IF(C47="","",(INDIRECT(CONCATENATE("Sheet1!","H",TEXT(C47-$A$10,"0")))))</f>
        <v/>
      </c>
      <c r="G47" s="21" t="str">
        <f t="shared" ca="1" si="0"/>
        <v/>
      </c>
      <c r="H47" s="30" t="str">
        <f t="shared" ca="1" si="1"/>
        <v/>
      </c>
      <c r="I47" s="27" t="str">
        <f t="shared" ca="1" si="7"/>
        <v/>
      </c>
      <c r="J47" s="20" t="str" cm="1">
        <f t="array" aca="1" ref="J47" ca="1">IF(C47="","",(INDIRECT(CONCATENATE("Sheet1!","E",TEXT(C47-1,"0")))))</f>
        <v/>
      </c>
      <c r="L47" s="25" t="str">
        <f ca="1">IF(C47="","",(MAX(INDIRECT(("V"&amp;C47-1)):INDIRECT(("V"&amp;C47-$A$10)))))</f>
        <v/>
      </c>
      <c r="M47" s="25" t="str">
        <f t="shared" ca="1" si="2"/>
        <v/>
      </c>
      <c r="N47" s="38" t="str">
        <f t="shared" ca="1" si="3"/>
        <v/>
      </c>
      <c r="O47" s="32"/>
      <c r="P47" s="20" t="str">
        <f ca="1">IF(C47="","",(MIN(INDIRECT(("W"&amp;C47-1)):INDIRECT(("W"&amp;C47-$A$10)))))</f>
        <v/>
      </c>
      <c r="Q47" s="20" t="str">
        <f t="shared" ca="1" si="4"/>
        <v/>
      </c>
      <c r="R47" s="28" t="str">
        <f t="shared" ca="1" si="5"/>
        <v/>
      </c>
      <c r="T47" s="20">
        <f t="shared" si="9"/>
        <v>45</v>
      </c>
      <c r="U47" s="21">
        <f>Sheet1!E47*1</f>
        <v>5737.25</v>
      </c>
      <c r="V47" s="21">
        <f>Sheet1!F47*1</f>
        <v>5779.75</v>
      </c>
      <c r="W47" s="21">
        <f>Sheet1!G47*1</f>
        <v>5720</v>
      </c>
      <c r="X47" s="21">
        <f>Sheet1!H47*1</f>
        <v>5739.25</v>
      </c>
      <c r="Z47" s="30" t="e">
        <f t="shared" ca="1" si="8"/>
        <v>#N/A</v>
      </c>
      <c r="AA47" s="27" t="str">
        <f t="shared" ca="1" si="6"/>
        <v/>
      </c>
    </row>
    <row r="48" spans="1:27" x14ac:dyDescent="0.3">
      <c r="B48" s="21"/>
      <c r="C48" s="20" t="str">
        <f ca="1">IFERROR(MATCH($B$1,OFFSET(Sheet1!$J$1,C47,0,1000,1),0)+C47,"")</f>
        <v/>
      </c>
      <c r="D48" s="21"/>
      <c r="E48" s="20" t="str" cm="1">
        <f t="array" aca="1" ref="E48" ca="1">IF(C48="","",(INDIRECT(CONCATENATE("Sheet1!","E",TEXT(C48-1,"0")))))</f>
        <v/>
      </c>
      <c r="F48" s="21" t="str" cm="1">
        <f t="array" aca="1" ref="F48" ca="1">IF(C48="","",(INDIRECT(CONCATENATE("Sheet1!","H",TEXT(C48-$A$10,"0")))))</f>
        <v/>
      </c>
      <c r="G48" s="21" t="str">
        <f t="shared" ca="1" si="0"/>
        <v/>
      </c>
      <c r="H48" s="30" t="str">
        <f t="shared" ca="1" si="1"/>
        <v/>
      </c>
      <c r="I48" s="27" t="str">
        <f t="shared" ca="1" si="7"/>
        <v/>
      </c>
      <c r="J48" s="20" t="str" cm="1">
        <f t="array" aca="1" ref="J48" ca="1">IF(C48="","",(INDIRECT(CONCATENATE("Sheet1!","E",TEXT(C48-1,"0")))))</f>
        <v/>
      </c>
      <c r="L48" s="25" t="str">
        <f ca="1">IF(C48="","",(MAX(INDIRECT(("V"&amp;C48-1)):INDIRECT(("V"&amp;C48-$A$10)))))</f>
        <v/>
      </c>
      <c r="M48" s="25" t="str">
        <f t="shared" ca="1" si="2"/>
        <v/>
      </c>
      <c r="N48" s="38" t="str">
        <f t="shared" ca="1" si="3"/>
        <v/>
      </c>
      <c r="O48" s="32"/>
      <c r="P48" s="20" t="str">
        <f ca="1">IF(C48="","",(MIN(INDIRECT(("W"&amp;C48-1)):INDIRECT(("W"&amp;C48-$A$10)))))</f>
        <v/>
      </c>
      <c r="Q48" s="20" t="str">
        <f t="shared" ca="1" si="4"/>
        <v/>
      </c>
      <c r="R48" s="28" t="str">
        <f t="shared" ca="1" si="5"/>
        <v/>
      </c>
      <c r="T48" s="20">
        <f t="shared" si="9"/>
        <v>46</v>
      </c>
      <c r="U48" s="21">
        <f>Sheet1!E48*1</f>
        <v>5831</v>
      </c>
      <c r="V48" s="21">
        <f>Sheet1!F48*1</f>
        <v>5836.5</v>
      </c>
      <c r="W48" s="21">
        <f>Sheet1!G48*1</f>
        <v>5743</v>
      </c>
      <c r="X48" s="21">
        <f>Sheet1!H48*1</f>
        <v>5759.5</v>
      </c>
      <c r="Z48" s="30" t="e">
        <f t="shared" ca="1" si="8"/>
        <v>#N/A</v>
      </c>
      <c r="AA48" s="27" t="str">
        <f t="shared" ca="1" si="6"/>
        <v/>
      </c>
    </row>
    <row r="49" spans="2:27" x14ac:dyDescent="0.3">
      <c r="B49" s="21"/>
      <c r="C49" s="20" t="str">
        <f ca="1">IFERROR(MATCH($B$1,OFFSET(Sheet1!$J$1,C48,0,1000,1),0)+C48,"")</f>
        <v/>
      </c>
      <c r="D49" s="21"/>
      <c r="E49" s="20" t="str" cm="1">
        <f t="array" aca="1" ref="E49" ca="1">IF(C49="","",(INDIRECT(CONCATENATE("Sheet1!","E",TEXT(C49-1,"0")))))</f>
        <v/>
      </c>
      <c r="F49" s="21" t="str" cm="1">
        <f t="array" aca="1" ref="F49" ca="1">IF(C49="","",(INDIRECT(CONCATENATE("Sheet1!","H",TEXT(C49-$A$10,"0")))))</f>
        <v/>
      </c>
      <c r="G49" s="21" t="str">
        <f t="shared" ca="1" si="0"/>
        <v/>
      </c>
      <c r="H49" s="30" t="str">
        <f t="shared" ca="1" si="1"/>
        <v/>
      </c>
      <c r="I49" s="27" t="str">
        <f t="shared" ca="1" si="7"/>
        <v/>
      </c>
      <c r="J49" s="20" t="str" cm="1">
        <f t="array" aca="1" ref="J49" ca="1">IF(C49="","",(INDIRECT(CONCATENATE("Sheet1!","E",TEXT(C49-1,"0")))))</f>
        <v/>
      </c>
      <c r="L49" s="25" t="str">
        <f ca="1">IF(C49="","",(MAX(INDIRECT(("V"&amp;C49-1)):INDIRECT(("V"&amp;C49-$A$10)))))</f>
        <v/>
      </c>
      <c r="M49" s="25" t="str">
        <f t="shared" ca="1" si="2"/>
        <v/>
      </c>
      <c r="N49" s="38" t="str">
        <f t="shared" ca="1" si="3"/>
        <v/>
      </c>
      <c r="O49" s="32"/>
      <c r="P49" s="20" t="str">
        <f ca="1">IF(C49="","",(MIN(INDIRECT(("W"&amp;C49-1)):INDIRECT(("W"&amp;C49-$A$10)))))</f>
        <v/>
      </c>
      <c r="Q49" s="20" t="str">
        <f t="shared" ca="1" si="4"/>
        <v/>
      </c>
      <c r="R49" s="28" t="str">
        <f t="shared" ca="1" si="5"/>
        <v/>
      </c>
      <c r="T49" s="20">
        <f t="shared" si="9"/>
        <v>47</v>
      </c>
      <c r="U49" s="21">
        <f>Sheet1!E49*1</f>
        <v>5813</v>
      </c>
      <c r="V49" s="21">
        <f>Sheet1!F49*1</f>
        <v>5837.25</v>
      </c>
      <c r="W49" s="21">
        <f>Sheet1!G49*1</f>
        <v>5802.25</v>
      </c>
      <c r="X49" s="21">
        <f>Sheet1!H49*1</f>
        <v>5826.5</v>
      </c>
      <c r="Z49" s="30" t="e">
        <f t="shared" ca="1" si="8"/>
        <v>#N/A</v>
      </c>
      <c r="AA49" s="27" t="str">
        <f t="shared" ca="1" si="6"/>
        <v/>
      </c>
    </row>
    <row r="50" spans="2:27" x14ac:dyDescent="0.3">
      <c r="B50" s="21"/>
      <c r="C50" s="20" t="str">
        <f ca="1">IFERROR(MATCH($B$1,OFFSET(Sheet1!$J$1,C49,0,1000,1),0)+C49,"")</f>
        <v/>
      </c>
      <c r="D50" s="21"/>
      <c r="E50" s="20" t="str" cm="1">
        <f t="array" aca="1" ref="E50" ca="1">IF(C50="","",(INDIRECT(CONCATENATE("Sheet1!","E",TEXT(C50-1,"0")))))</f>
        <v/>
      </c>
      <c r="F50" s="21" t="str" cm="1">
        <f t="array" aca="1" ref="F50" ca="1">IF(C50="","",(INDIRECT(CONCATENATE("Sheet1!","H",TEXT(C50-$A$10,"0")))))</f>
        <v/>
      </c>
      <c r="G50" s="21" t="str">
        <f t="shared" ca="1" si="0"/>
        <v/>
      </c>
      <c r="H50" s="30" t="str">
        <f t="shared" ca="1" si="1"/>
        <v/>
      </c>
      <c r="I50" s="27" t="str">
        <f t="shared" ca="1" si="7"/>
        <v/>
      </c>
      <c r="J50" s="20" t="str" cm="1">
        <f t="array" aca="1" ref="J50" ca="1">IF(C50="","",(INDIRECT(CONCATENATE("Sheet1!","E",TEXT(C50-1,"0")))))</f>
        <v/>
      </c>
      <c r="L50" s="25" t="str">
        <f ca="1">IF(C50="","",(MAX(INDIRECT(("V"&amp;C50-1)):INDIRECT(("V"&amp;C50-$A$10)))))</f>
        <v/>
      </c>
      <c r="M50" s="25" t="str">
        <f t="shared" ca="1" si="2"/>
        <v/>
      </c>
      <c r="N50" s="38" t="str">
        <f t="shared" ca="1" si="3"/>
        <v/>
      </c>
      <c r="O50" s="32"/>
      <c r="P50" s="20" t="str">
        <f ca="1">IF(C50="","",(MIN(INDIRECT(("W"&amp;C50-1)):INDIRECT(("W"&amp;C50-$A$10)))))</f>
        <v/>
      </c>
      <c r="Q50" s="20" t="str">
        <f t="shared" ca="1" si="4"/>
        <v/>
      </c>
      <c r="R50" s="28" t="str">
        <f t="shared" ca="1" si="5"/>
        <v/>
      </c>
      <c r="T50" s="20">
        <f t="shared" si="9"/>
        <v>48</v>
      </c>
      <c r="U50" s="21">
        <f>Sheet1!E50*1</f>
        <v>5740</v>
      </c>
      <c r="V50" s="21">
        <f>Sheet1!F50*1</f>
        <v>5825.5</v>
      </c>
      <c r="W50" s="21">
        <f>Sheet1!G50*1</f>
        <v>5739</v>
      </c>
      <c r="X50" s="21">
        <f>Sheet1!H50*1</f>
        <v>5815.5</v>
      </c>
      <c r="Z50" s="30" t="e">
        <f t="shared" ca="1" si="8"/>
        <v>#N/A</v>
      </c>
      <c r="AA50" s="27" t="str">
        <f t="shared" ca="1" si="6"/>
        <v/>
      </c>
    </row>
    <row r="51" spans="2:27" x14ac:dyDescent="0.3">
      <c r="B51" s="21"/>
      <c r="C51" s="20" t="str">
        <f ca="1">IFERROR(MATCH($B$1,OFFSET(Sheet1!$J$1,C50,0,1000,1),0)+C50,"")</f>
        <v/>
      </c>
      <c r="D51" s="21"/>
      <c r="E51" s="20" t="str" cm="1">
        <f t="array" aca="1" ref="E51" ca="1">IF(C51="","",(INDIRECT(CONCATENATE("Sheet1!","E",TEXT(C51-1,"0")))))</f>
        <v/>
      </c>
      <c r="F51" s="21" t="str" cm="1">
        <f t="array" aca="1" ref="F51" ca="1">IF(C51="","",(INDIRECT(CONCATENATE("Sheet1!","H",TEXT(C51-$A$10,"0")))))</f>
        <v/>
      </c>
      <c r="G51" s="21" t="str">
        <f t="shared" ca="1" si="0"/>
        <v/>
      </c>
      <c r="H51" s="30" t="str">
        <f t="shared" ca="1" si="1"/>
        <v/>
      </c>
      <c r="I51" s="27" t="str">
        <f t="shared" ca="1" si="7"/>
        <v/>
      </c>
      <c r="J51" s="20" t="str" cm="1">
        <f t="array" aca="1" ref="J51" ca="1">IF(C51="","",(INDIRECT(CONCATENATE("Sheet1!","E",TEXT(C51-1,"0")))))</f>
        <v/>
      </c>
      <c r="L51" s="25" t="str">
        <f ca="1">IF(C51="","",(MAX(INDIRECT(("V"&amp;C51-1)):INDIRECT(("V"&amp;C51-$A$10)))))</f>
        <v/>
      </c>
      <c r="M51" s="25" t="str">
        <f t="shared" ca="1" si="2"/>
        <v/>
      </c>
      <c r="N51" s="38" t="str">
        <f t="shared" ca="1" si="3"/>
        <v/>
      </c>
      <c r="O51" s="32"/>
      <c r="P51" s="20" t="str">
        <f ca="1">IF(C51="","",(MIN(INDIRECT(("W"&amp;C51-1)):INDIRECT(("W"&amp;C51-$A$10)))))</f>
        <v/>
      </c>
      <c r="Q51" s="20" t="str">
        <f t="shared" ca="1" si="4"/>
        <v/>
      </c>
      <c r="R51" s="28" t="str">
        <f t="shared" ca="1" si="5"/>
        <v/>
      </c>
      <c r="T51" s="20">
        <f t="shared" si="9"/>
        <v>49</v>
      </c>
      <c r="U51" s="21">
        <f>Sheet1!E51*1</f>
        <v>5715.25</v>
      </c>
      <c r="V51" s="21">
        <f>Sheet1!F51*1</f>
        <v>5723.75</v>
      </c>
      <c r="W51" s="21">
        <f>Sheet1!G51*1</f>
        <v>5651.25</v>
      </c>
      <c r="X51" s="21">
        <f>Sheet1!H51*1</f>
        <v>5718.25</v>
      </c>
      <c r="Z51" s="30" t="e">
        <f t="shared" ca="1" si="8"/>
        <v>#N/A</v>
      </c>
      <c r="AA51" s="27" t="str">
        <f t="shared" ca="1" si="6"/>
        <v/>
      </c>
    </row>
    <row r="52" spans="2:27" x14ac:dyDescent="0.3">
      <c r="B52" s="21"/>
      <c r="C52" s="20" t="str">
        <f ca="1">IFERROR(MATCH($B$1,OFFSET(Sheet1!$J$1,C51,0,1000,1),0)+C51,"")</f>
        <v/>
      </c>
      <c r="D52" s="21"/>
      <c r="E52" s="20" t="str" cm="1">
        <f t="array" aca="1" ref="E52" ca="1">IF(C52="","",(INDIRECT(CONCATENATE("Sheet1!","E",TEXT(C52-1,"0")))))</f>
        <v/>
      </c>
      <c r="F52" s="21" t="str" cm="1">
        <f t="array" aca="1" ref="F52" ca="1">IF(C52="","",(INDIRECT(CONCATENATE("Sheet1!","H",TEXT(C52-$A$10,"0")))))</f>
        <v/>
      </c>
      <c r="G52" s="21" t="str">
        <f t="shared" ca="1" si="0"/>
        <v/>
      </c>
      <c r="H52" s="30" t="str">
        <f t="shared" ca="1" si="1"/>
        <v/>
      </c>
      <c r="I52" s="27" t="str">
        <f t="shared" ca="1" si="7"/>
        <v/>
      </c>
      <c r="J52" s="20" t="str" cm="1">
        <f t="array" aca="1" ref="J52" ca="1">IF(C52="","",(INDIRECT(CONCATENATE("Sheet1!","E",TEXT(C52-1,"0")))))</f>
        <v/>
      </c>
      <c r="L52" s="25" t="str">
        <f ca="1">IF(C52="","",(MAX(INDIRECT(("V"&amp;C52-1)):INDIRECT(("V"&amp;C52-$A$10)))))</f>
        <v/>
      </c>
      <c r="M52" s="25" t="str">
        <f t="shared" ca="1" si="2"/>
        <v/>
      </c>
      <c r="N52" s="38" t="str">
        <f t="shared" ca="1" si="3"/>
        <v/>
      </c>
      <c r="O52" s="32"/>
      <c r="P52" s="20" t="str">
        <f ca="1">IF(C52="","",(MIN(INDIRECT(("W"&amp;C52-1)):INDIRECT(("W"&amp;C52-$A$10)))))</f>
        <v/>
      </c>
      <c r="Q52" s="20" t="str">
        <f t="shared" ca="1" si="4"/>
        <v/>
      </c>
      <c r="R52" s="28" t="str">
        <f t="shared" ca="1" si="5"/>
        <v/>
      </c>
      <c r="T52" s="20">
        <f t="shared" si="9"/>
        <v>50</v>
      </c>
      <c r="U52" s="21">
        <f>Sheet1!E52*1</f>
        <v>5731.75</v>
      </c>
      <c r="V52" s="21">
        <f>Sheet1!F52*1</f>
        <v>5765.25</v>
      </c>
      <c r="W52" s="21">
        <f>Sheet1!G52*1</f>
        <v>5682.5</v>
      </c>
      <c r="X52" s="21">
        <f>Sheet1!H52*1</f>
        <v>5712.75</v>
      </c>
      <c r="Z52" s="30" t="e">
        <f t="shared" ca="1" si="8"/>
        <v>#N/A</v>
      </c>
      <c r="AA52" s="27" t="str">
        <f t="shared" ca="1" si="6"/>
        <v/>
      </c>
    </row>
    <row r="53" spans="2:27" x14ac:dyDescent="0.3">
      <c r="B53" s="21"/>
      <c r="C53" s="20" t="str">
        <f ca="1">IFERROR(MATCH($B$1,OFFSET(Sheet1!$J$1,C52,0,1000,1),0)+C52,"")</f>
        <v/>
      </c>
      <c r="D53" s="21"/>
      <c r="E53" s="20" t="str" cm="1">
        <f t="array" aca="1" ref="E53" ca="1">IF(C53="","",(INDIRECT(CONCATENATE("Sheet1!","E",TEXT(C53-1,"0")))))</f>
        <v/>
      </c>
      <c r="F53" s="21" t="str" cm="1">
        <f t="array" aca="1" ref="F53" ca="1">IF(C53="","",(INDIRECT(CONCATENATE("Sheet1!","H",TEXT(C53-$A$10,"0")))))</f>
        <v/>
      </c>
      <c r="G53" s="21" t="str">
        <f t="shared" ca="1" si="0"/>
        <v/>
      </c>
      <c r="H53" s="30" t="str">
        <f t="shared" ca="1" si="1"/>
        <v/>
      </c>
      <c r="I53" s="27" t="str">
        <f t="shared" ca="1" si="7"/>
        <v/>
      </c>
      <c r="J53" s="20" t="str" cm="1">
        <f t="array" aca="1" ref="J53" ca="1">IF(C53="","",(INDIRECT(CONCATENATE("Sheet1!","E",TEXT(C53-1,"0")))))</f>
        <v/>
      </c>
      <c r="L53" s="25" t="str">
        <f ca="1">IF(C53="","",(MAX(INDIRECT(("V"&amp;C53-1)):INDIRECT(("V"&amp;C53-$A$10)))))</f>
        <v/>
      </c>
      <c r="M53" s="25" t="str">
        <f t="shared" ca="1" si="2"/>
        <v/>
      </c>
      <c r="N53" s="38" t="str">
        <f t="shared" ca="1" si="3"/>
        <v/>
      </c>
      <c r="O53" s="32"/>
      <c r="P53" s="20" t="str">
        <f ca="1">IF(C53="","",(MIN(INDIRECT(("W"&amp;C53-1)):INDIRECT(("W"&amp;C53-$A$10)))))</f>
        <v/>
      </c>
      <c r="Q53" s="20" t="str">
        <f t="shared" ca="1" si="4"/>
        <v/>
      </c>
      <c r="R53" s="28" t="str">
        <f t="shared" ca="1" si="5"/>
        <v/>
      </c>
      <c r="T53" s="20">
        <f t="shared" si="9"/>
        <v>51</v>
      </c>
      <c r="U53" s="21">
        <f>Sheet1!E53*1</f>
        <v>5670.5</v>
      </c>
      <c r="V53" s="21">
        <f>Sheet1!F53*1</f>
        <v>5770.5</v>
      </c>
      <c r="W53" s="21">
        <f>Sheet1!G53*1</f>
        <v>5657.5</v>
      </c>
      <c r="X53" s="21">
        <f>Sheet1!H53*1</f>
        <v>5729.75</v>
      </c>
      <c r="Z53" s="30" t="e">
        <f t="shared" ca="1" si="8"/>
        <v>#N/A</v>
      </c>
      <c r="AA53" s="27" t="str">
        <f t="shared" ca="1" si="6"/>
        <v/>
      </c>
    </row>
    <row r="54" spans="2:27" x14ac:dyDescent="0.3">
      <c r="B54" s="21"/>
      <c r="C54" s="20" t="str">
        <f ca="1">IFERROR(MATCH($B$1,OFFSET(Sheet1!$J$1,C53,0,1000,1),0)+C53,"")</f>
        <v/>
      </c>
      <c r="D54" s="21"/>
      <c r="E54" s="20" t="str" cm="1">
        <f t="array" aca="1" ref="E54" ca="1">IF(C54="","",(INDIRECT(CONCATENATE("Sheet1!","E",TEXT(C54-1,"0")))))</f>
        <v/>
      </c>
      <c r="F54" s="21" t="str" cm="1">
        <f t="array" aca="1" ref="F54" ca="1">IF(C54="","",(INDIRECT(CONCATENATE("Sheet1!","H",TEXT(C54-$A$10,"0")))))</f>
        <v/>
      </c>
      <c r="G54" s="21" t="str">
        <f t="shared" ca="1" si="0"/>
        <v/>
      </c>
      <c r="H54" s="30" t="str">
        <f t="shared" ca="1" si="1"/>
        <v/>
      </c>
      <c r="I54" s="27" t="str">
        <f t="shared" ca="1" si="7"/>
        <v/>
      </c>
      <c r="J54" s="20" t="str" cm="1">
        <f t="array" aca="1" ref="J54" ca="1">IF(C54="","",(INDIRECT(CONCATENATE("Sheet1!","E",TEXT(C54-1,"0")))))</f>
        <v/>
      </c>
      <c r="L54" s="25" t="str">
        <f ca="1">IF(C54="","",(MAX(INDIRECT(("V"&amp;C54-1)):INDIRECT(("V"&amp;C54-$A$10)))))</f>
        <v/>
      </c>
      <c r="M54" s="25" t="str">
        <f t="shared" ca="1" si="2"/>
        <v/>
      </c>
      <c r="N54" s="38" t="str">
        <f t="shared" ca="1" si="3"/>
        <v/>
      </c>
      <c r="O54" s="32"/>
      <c r="P54" s="20" t="str">
        <f ca="1">IF(C54="","",(MIN(INDIRECT(("W"&amp;C54-1)):INDIRECT(("W"&amp;C54-$A$10)))))</f>
        <v/>
      </c>
      <c r="Q54" s="20" t="str">
        <f t="shared" ca="1" si="4"/>
        <v/>
      </c>
      <c r="R54" s="28" t="str">
        <f t="shared" ca="1" si="5"/>
        <v/>
      </c>
      <c r="T54" s="20">
        <f t="shared" si="9"/>
        <v>52</v>
      </c>
      <c r="U54" s="21">
        <f>Sheet1!E54*1</f>
        <v>5731.5</v>
      </c>
      <c r="V54" s="21">
        <f>Sheet1!F54*1</f>
        <v>5738.25</v>
      </c>
      <c r="W54" s="21">
        <f>Sheet1!G54*1</f>
        <v>5650.75</v>
      </c>
      <c r="X54" s="21">
        <f>Sheet1!H54*1</f>
        <v>5669.25</v>
      </c>
      <c r="Z54" s="30" t="e">
        <f t="shared" ca="1" si="8"/>
        <v>#N/A</v>
      </c>
      <c r="AA54" s="27" t="str">
        <f t="shared" ca="1" si="6"/>
        <v/>
      </c>
    </row>
    <row r="55" spans="2:27" x14ac:dyDescent="0.3">
      <c r="B55" s="21"/>
      <c r="C55" s="20" t="str">
        <f ca="1">IFERROR(MATCH($B$1,OFFSET(Sheet1!$J$1,C54,0,1000,1),0)+C54,"")</f>
        <v/>
      </c>
      <c r="D55" s="21"/>
      <c r="E55" s="20" t="str" cm="1">
        <f t="array" aca="1" ref="E55" ca="1">IF(C55="","",(INDIRECT(CONCATENATE("Sheet1!","E",TEXT(C55-1,"0")))))</f>
        <v/>
      </c>
      <c r="F55" s="21" t="str" cm="1">
        <f t="array" aca="1" ref="F55" ca="1">IF(C55="","",(INDIRECT(CONCATENATE("Sheet1!","H",TEXT(C55-$A$10,"0")))))</f>
        <v/>
      </c>
      <c r="G55" s="21" t="str">
        <f t="shared" ca="1" si="0"/>
        <v/>
      </c>
      <c r="H55" s="30" t="str">
        <f t="shared" ca="1" si="1"/>
        <v/>
      </c>
      <c r="I55" s="27" t="str">
        <f t="shared" ca="1" si="7"/>
        <v/>
      </c>
      <c r="J55" s="20" t="str" cm="1">
        <f t="array" aca="1" ref="J55" ca="1">IF(C55="","",(INDIRECT(CONCATENATE("Sheet1!","E",TEXT(C55-1,"0")))))</f>
        <v/>
      </c>
      <c r="L55" s="25" t="str">
        <f ca="1">IF(C55="","",(MAX(INDIRECT(("V"&amp;C55-1)):INDIRECT(("V"&amp;C55-$A$10)))))</f>
        <v/>
      </c>
      <c r="M55" s="25" t="str">
        <f t="shared" ca="1" si="2"/>
        <v/>
      </c>
      <c r="N55" s="38" t="str">
        <f t="shared" ca="1" si="3"/>
        <v/>
      </c>
      <c r="O55" s="32"/>
      <c r="P55" s="20" t="str">
        <f ca="1">IF(C55="","",(MIN(INDIRECT(("W"&amp;C55-1)):INDIRECT(("W"&amp;C55-$A$10)))))</f>
        <v/>
      </c>
      <c r="Q55" s="20" t="str">
        <f t="shared" ca="1" si="4"/>
        <v/>
      </c>
      <c r="R55" s="28" t="str">
        <f t="shared" ca="1" si="5"/>
        <v/>
      </c>
      <c r="T55" s="20">
        <f t="shared" si="9"/>
        <v>53</v>
      </c>
      <c r="U55" s="21">
        <f>Sheet1!E55*1</f>
        <v>5678.75</v>
      </c>
      <c r="V55" s="21">
        <f>Sheet1!F55*1</f>
        <v>5759.5</v>
      </c>
      <c r="W55" s="21">
        <f>Sheet1!G55*1</f>
        <v>5651</v>
      </c>
      <c r="X55" s="21">
        <f>Sheet1!H55*1</f>
        <v>5732.25</v>
      </c>
      <c r="Z55" s="30" t="e">
        <f t="shared" ca="1" si="8"/>
        <v>#N/A</v>
      </c>
      <c r="AA55" s="27" t="str">
        <f t="shared" ca="1" si="6"/>
        <v/>
      </c>
    </row>
    <row r="56" spans="2:27" x14ac:dyDescent="0.3">
      <c r="B56" s="21"/>
      <c r="C56" s="20" t="str">
        <f ca="1">IFERROR(MATCH($B$1,OFFSET(Sheet1!$J$1,C55,0,1000,1),0)+C55,"")</f>
        <v/>
      </c>
      <c r="D56" s="21"/>
      <c r="E56" s="20" t="str" cm="1">
        <f t="array" aca="1" ref="E56" ca="1">IF(C56="","",(INDIRECT(CONCATENATE("Sheet1!","E",TEXT(C56-1,"0")))))</f>
        <v/>
      </c>
      <c r="F56" s="21" t="str" cm="1">
        <f t="array" aca="1" ref="F56" ca="1">IF(C56="","",(INDIRECT(CONCATENATE("Sheet1!","H",TEXT(C56-$A$10,"0")))))</f>
        <v/>
      </c>
      <c r="G56" s="21" t="str">
        <f t="shared" ca="1" si="0"/>
        <v/>
      </c>
      <c r="H56" s="30" t="str">
        <f t="shared" ca="1" si="1"/>
        <v/>
      </c>
      <c r="I56" s="27" t="str">
        <f t="shared" ca="1" si="7"/>
        <v/>
      </c>
      <c r="J56" s="20" t="str" cm="1">
        <f t="array" aca="1" ref="J56" ca="1">IF(C56="","",(INDIRECT(CONCATENATE("Sheet1!","E",TEXT(C56-1,"0")))))</f>
        <v/>
      </c>
      <c r="L56" s="25" t="str">
        <f ca="1">IF(C56="","",(MAX(INDIRECT(("V"&amp;C56-1)):INDIRECT(("V"&amp;C56-$A$10)))))</f>
        <v/>
      </c>
      <c r="M56" s="25" t="str">
        <f t="shared" ca="1" si="2"/>
        <v/>
      </c>
      <c r="N56" s="38" t="str">
        <f t="shared" ca="1" si="3"/>
        <v/>
      </c>
      <c r="O56" s="32"/>
      <c r="P56" s="20" t="str">
        <f ca="1">IF(C56="","",(MIN(INDIRECT(("W"&amp;C56-1)):INDIRECT(("W"&amp;C56-$A$10)))))</f>
        <v/>
      </c>
      <c r="Q56" s="20" t="str">
        <f t="shared" ca="1" si="4"/>
        <v/>
      </c>
      <c r="R56" s="28" t="str">
        <f t="shared" ca="1" si="5"/>
        <v/>
      </c>
      <c r="T56" s="20">
        <f t="shared" si="9"/>
        <v>54</v>
      </c>
      <c r="U56" s="21">
        <f>Sheet1!E56*1</f>
        <v>5592</v>
      </c>
      <c r="V56" s="21">
        <f>Sheet1!F56*1</f>
        <v>5700.75</v>
      </c>
      <c r="W56" s="21">
        <f>Sheet1!G56*1</f>
        <v>5590.75</v>
      </c>
      <c r="X56" s="21">
        <f>Sheet1!H56*1</f>
        <v>5692</v>
      </c>
      <c r="Z56" s="30" t="e">
        <f t="shared" ca="1" si="8"/>
        <v>#N/A</v>
      </c>
      <c r="AA56" s="27" t="str">
        <f t="shared" ca="1" si="6"/>
        <v/>
      </c>
    </row>
    <row r="57" spans="2:27" x14ac:dyDescent="0.3">
      <c r="B57" s="21"/>
      <c r="C57" s="20" t="str">
        <f ca="1">IFERROR(MATCH($B$1,OFFSET(Sheet1!$J$1,C56,0,1000,1),0)+C56,"")</f>
        <v/>
      </c>
      <c r="D57" s="21"/>
      <c r="E57" s="20" t="str" cm="1">
        <f t="array" aca="1" ref="E57" ca="1">IF(C57="","",(INDIRECT(CONCATENATE("Sheet1!","E",TEXT(C57-1,"0")))))</f>
        <v/>
      </c>
      <c r="F57" s="21" t="str" cm="1">
        <f t="array" aca="1" ref="F57" ca="1">IF(C57="","",(INDIRECT(CONCATENATE("Sheet1!","H",TEXT(C57-$A$10,"0")))))</f>
        <v/>
      </c>
      <c r="G57" s="21" t="str">
        <f t="shared" ca="1" si="0"/>
        <v/>
      </c>
      <c r="H57" s="30" t="str">
        <f t="shared" ca="1" si="1"/>
        <v/>
      </c>
      <c r="I57" s="27" t="str">
        <f t="shared" ca="1" si="7"/>
        <v/>
      </c>
      <c r="J57" s="20" t="str" cm="1">
        <f t="array" aca="1" ref="J57" ca="1">IF(C57="","",(INDIRECT(CONCATENATE("Sheet1!","E",TEXT(C57-1,"0")))))</f>
        <v/>
      </c>
      <c r="L57" s="25" t="str">
        <f ca="1">IF(C57="","",(MAX(INDIRECT(("V"&amp;C57-1)):INDIRECT(("V"&amp;C57-$A$10)))))</f>
        <v/>
      </c>
      <c r="M57" s="25" t="str">
        <f t="shared" ca="1" si="2"/>
        <v/>
      </c>
      <c r="N57" s="38" t="str">
        <f t="shared" ca="1" si="3"/>
        <v/>
      </c>
      <c r="O57" s="32"/>
      <c r="P57" s="20" t="str">
        <f ca="1">IF(C57="","",(MIN(INDIRECT(("W"&amp;C57-1)):INDIRECT(("W"&amp;C57-$A$10)))))</f>
        <v/>
      </c>
      <c r="Q57" s="20" t="str">
        <f t="shared" ca="1" si="4"/>
        <v/>
      </c>
      <c r="R57" s="28" t="str">
        <f t="shared" ca="1" si="5"/>
        <v/>
      </c>
      <c r="T57" s="20">
        <f t="shared" si="9"/>
        <v>55</v>
      </c>
      <c r="U57" s="21">
        <f>Sheet1!E57*1</f>
        <v>5648.5</v>
      </c>
      <c r="V57" s="21">
        <f>Sheet1!F57*1</f>
        <v>5675</v>
      </c>
      <c r="W57" s="21">
        <f>Sheet1!G57*1</f>
        <v>5561.25</v>
      </c>
      <c r="X57" s="21">
        <f>Sheet1!H57*1</f>
        <v>5579.5</v>
      </c>
      <c r="Z57" s="30" t="e">
        <f t="shared" ca="1" si="8"/>
        <v>#N/A</v>
      </c>
      <c r="AA57" s="27" t="str">
        <f t="shared" ca="1" si="6"/>
        <v/>
      </c>
    </row>
    <row r="58" spans="2:27" x14ac:dyDescent="0.3">
      <c r="B58" s="21"/>
      <c r="C58" s="20" t="str">
        <f ca="1">IFERROR(MATCH($B$1,OFFSET(Sheet1!$J$1,C57,0,1000,1),0)+C57,"")</f>
        <v/>
      </c>
      <c r="D58" s="21"/>
      <c r="E58" s="20" t="str" cm="1">
        <f t="array" aca="1" ref="E58" ca="1">IF(C58="","",(INDIRECT(CONCATENATE("Sheet1!","E",TEXT(C58-1,"0")))))</f>
        <v/>
      </c>
      <c r="F58" s="21" t="str" cm="1">
        <f t="array" aca="1" ref="F58" ca="1">IF(C58="","",(INDIRECT(CONCATENATE("Sheet1!","H",TEXT(C58-$A$10,"0")))))</f>
        <v/>
      </c>
      <c r="G58" s="21" t="str">
        <f t="shared" ca="1" si="0"/>
        <v/>
      </c>
      <c r="H58" s="30" t="str">
        <f t="shared" ca="1" si="1"/>
        <v/>
      </c>
      <c r="I58" s="27" t="str">
        <f t="shared" ca="1" si="7"/>
        <v/>
      </c>
      <c r="J58" s="20" t="str" cm="1">
        <f t="array" aca="1" ref="J58" ca="1">IF(C58="","",(INDIRECT(CONCATENATE("Sheet1!","E",TEXT(C58-1,"0")))))</f>
        <v/>
      </c>
      <c r="L58" s="25" t="str">
        <f ca="1">IF(C58="","",(MAX(INDIRECT(("V"&amp;C58-1)):INDIRECT(("V"&amp;C58-$A$10)))))</f>
        <v/>
      </c>
      <c r="M58" s="25" t="str">
        <f t="shared" ca="1" si="2"/>
        <v/>
      </c>
      <c r="N58" s="38" t="str">
        <f t="shared" ca="1" si="3"/>
        <v/>
      </c>
      <c r="O58" s="32"/>
      <c r="P58" s="20" t="str">
        <f ca="1">IF(C58="","",(MIN(INDIRECT(("W"&amp;C58-1)):INDIRECT(("W"&amp;C58-$A$10)))))</f>
        <v/>
      </c>
      <c r="Q58" s="20" t="str">
        <f t="shared" ca="1" si="4"/>
        <v/>
      </c>
      <c r="R58" s="28" t="str">
        <f t="shared" ca="1" si="5"/>
        <v/>
      </c>
      <c r="T58" s="20">
        <f t="shared" si="9"/>
        <v>56</v>
      </c>
      <c r="U58" s="21">
        <f>Sheet1!E58*1</f>
        <v>5632</v>
      </c>
      <c r="V58" s="21">
        <f>Sheet1!F58*1</f>
        <v>5727</v>
      </c>
      <c r="W58" s="21">
        <f>Sheet1!G58*1</f>
        <v>5602.25</v>
      </c>
      <c r="X58" s="21">
        <f>Sheet1!H58*1</f>
        <v>5656.75</v>
      </c>
      <c r="Z58" s="30" t="e">
        <f t="shared" ca="1" si="8"/>
        <v>#N/A</v>
      </c>
      <c r="AA58" s="27" t="str">
        <f t="shared" ca="1" si="6"/>
        <v/>
      </c>
    </row>
    <row r="59" spans="2:27" x14ac:dyDescent="0.3">
      <c r="B59" s="21"/>
      <c r="C59" s="20" t="str">
        <f ca="1">IFERROR(MATCH($B$1,OFFSET(Sheet1!$J$1,C58,0,1000,1),0)+C58,"")</f>
        <v/>
      </c>
      <c r="D59" s="21"/>
      <c r="E59" s="20" t="str" cm="1">
        <f t="array" aca="1" ref="E59" ca="1">IF(C59="","",(INDIRECT(CONCATENATE("Sheet1!","E",TEXT(C59-1,"0")))))</f>
        <v/>
      </c>
      <c r="F59" s="21" t="str" cm="1">
        <f t="array" aca="1" ref="F59" ca="1">IF(C59="","",(INDIRECT(CONCATENATE("Sheet1!","H",TEXT(C59-$A$10,"0")))))</f>
        <v/>
      </c>
      <c r="G59" s="21" t="str">
        <f t="shared" ca="1" si="0"/>
        <v/>
      </c>
      <c r="H59" s="30" t="str">
        <f t="shared" ca="1" si="1"/>
        <v/>
      </c>
      <c r="I59" s="27" t="str">
        <f t="shared" ca="1" si="7"/>
        <v/>
      </c>
      <c r="J59" s="20" t="str" cm="1">
        <f t="array" aca="1" ref="J59" ca="1">IF(C59="","",(INDIRECT(CONCATENATE("Sheet1!","E",TEXT(C59-1,"0")))))</f>
        <v/>
      </c>
      <c r="L59" s="25" t="str">
        <f ca="1">IF(C59="","",(MAX(INDIRECT(("V"&amp;C59-1)):INDIRECT(("V"&amp;C59-$A$10)))))</f>
        <v/>
      </c>
      <c r="M59" s="25" t="str">
        <f t="shared" ca="1" si="2"/>
        <v/>
      </c>
      <c r="N59" s="38" t="str">
        <f t="shared" ca="1" si="3"/>
        <v/>
      </c>
      <c r="O59" s="32"/>
      <c r="P59" s="20" t="str">
        <f ca="1">IF(C59="","",(MIN(INDIRECT(("W"&amp;C59-1)):INDIRECT(("W"&amp;C59-$A$10)))))</f>
        <v/>
      </c>
      <c r="Q59" s="20" t="str">
        <f t="shared" ca="1" si="4"/>
        <v/>
      </c>
      <c r="R59" s="28" t="str">
        <f t="shared" ca="1" si="5"/>
        <v/>
      </c>
      <c r="T59" s="20">
        <f t="shared" si="9"/>
        <v>57</v>
      </c>
      <c r="U59" s="21">
        <f>Sheet1!E59*1</f>
        <v>5674</v>
      </c>
      <c r="V59" s="21">
        <f>Sheet1!F59*1</f>
        <v>5703.75</v>
      </c>
      <c r="W59" s="21">
        <f>Sheet1!G59*1</f>
        <v>5586</v>
      </c>
      <c r="X59" s="21">
        <f>Sheet1!H59*1</f>
        <v>5629</v>
      </c>
      <c r="Z59" s="30" t="e">
        <f t="shared" ca="1" si="8"/>
        <v>#N/A</v>
      </c>
      <c r="AA59" s="27" t="str">
        <f t="shared" ca="1" si="6"/>
        <v/>
      </c>
    </row>
    <row r="60" spans="2:27" x14ac:dyDescent="0.3">
      <c r="B60" s="21"/>
      <c r="C60" s="20" t="str">
        <f ca="1">IFERROR(MATCH($B$1,OFFSET(Sheet1!$J$1,C59,0,1000,1),0)+C59,"")</f>
        <v/>
      </c>
      <c r="D60" s="21"/>
      <c r="E60" s="20" t="str" cm="1">
        <f t="array" aca="1" ref="E60" ca="1">IF(C60="","",(INDIRECT(CONCATENATE("Sheet1!","E",TEXT(C60-1,"0")))))</f>
        <v/>
      </c>
      <c r="F60" s="21" t="str" cm="1">
        <f t="array" aca="1" ref="F60" ca="1">IF(C60="","",(INDIRECT(CONCATENATE("Sheet1!","H",TEXT(C60-$A$10,"0")))))</f>
        <v/>
      </c>
      <c r="G60" s="21" t="str">
        <f t="shared" ca="1" si="0"/>
        <v/>
      </c>
      <c r="H60" s="30" t="str">
        <f t="shared" ca="1" si="1"/>
        <v/>
      </c>
      <c r="I60" s="27" t="str">
        <f t="shared" ca="1" si="7"/>
        <v/>
      </c>
      <c r="J60" s="20" t="str" cm="1">
        <f t="array" aca="1" ref="J60" ca="1">IF(C60="","",(INDIRECT(CONCATENATE("Sheet1!","E",TEXT(C60-1,"0")))))</f>
        <v/>
      </c>
      <c r="L60" s="25" t="str">
        <f ca="1">IF(C60="","",(MAX(INDIRECT(("V"&amp;C60-1)):INDIRECT(("V"&amp;C60-$A$10)))))</f>
        <v/>
      </c>
      <c r="M60" s="25" t="str">
        <f t="shared" ca="1" si="2"/>
        <v/>
      </c>
      <c r="N60" s="38" t="str">
        <f t="shared" ca="1" si="3"/>
        <v/>
      </c>
      <c r="O60" s="32"/>
      <c r="P60" s="20" t="str">
        <f ca="1">IF(C60="","",(MIN(INDIRECT(("W"&amp;C60-1)):INDIRECT(("W"&amp;C60-$A$10)))))</f>
        <v/>
      </c>
      <c r="Q60" s="20" t="str">
        <f t="shared" ca="1" si="4"/>
        <v/>
      </c>
      <c r="R60" s="28" t="str">
        <f t="shared" ca="1" si="5"/>
        <v/>
      </c>
      <c r="T60" s="20">
        <f t="shared" si="9"/>
        <v>58</v>
      </c>
      <c r="U60" s="21">
        <f>Sheet1!E60*1</f>
        <v>5805</v>
      </c>
      <c r="V60" s="21">
        <f>Sheet1!F60*1</f>
        <v>5809.75</v>
      </c>
      <c r="W60" s="21">
        <f>Sheet1!G60*1</f>
        <v>5623.5</v>
      </c>
      <c r="X60" s="21">
        <f>Sheet1!H60*1</f>
        <v>5672.75</v>
      </c>
      <c r="Z60" s="30" t="e">
        <f t="shared" ca="1" si="8"/>
        <v>#N/A</v>
      </c>
      <c r="AA60" s="27" t="str">
        <f t="shared" ca="1" si="6"/>
        <v/>
      </c>
    </row>
    <row r="61" spans="2:27" x14ac:dyDescent="0.3">
      <c r="B61" s="21"/>
      <c r="C61" s="20" t="str">
        <f ca="1">IFERROR(MATCH($B$1,OFFSET(Sheet1!$J$1,C60,0,1000,1),0)+C60,"")</f>
        <v/>
      </c>
      <c r="D61" s="21"/>
      <c r="E61" s="20" t="str" cm="1">
        <f t="array" aca="1" ref="E61" ca="1">IF(C61="","",(INDIRECT(CONCATENATE("Sheet1!","E",TEXT(C61-1,"0")))))</f>
        <v/>
      </c>
      <c r="F61" s="21" t="str" cm="1">
        <f t="array" aca="1" ref="F61" ca="1">IF(C61="","",(INDIRECT(CONCATENATE("Sheet1!","H",TEXT(C61-$A$10,"0")))))</f>
        <v/>
      </c>
      <c r="G61" s="21" t="str">
        <f t="shared" ca="1" si="0"/>
        <v/>
      </c>
      <c r="H61" s="30" t="str">
        <f t="shared" ca="1" si="1"/>
        <v/>
      </c>
      <c r="I61" s="27" t="str">
        <f t="shared" ca="1" si="7"/>
        <v/>
      </c>
      <c r="J61" s="20" t="str" cm="1">
        <f t="array" aca="1" ref="J61" ca="1">IF(C61="","",(INDIRECT(CONCATENATE("Sheet1!","E",TEXT(C61-1,"0")))))</f>
        <v/>
      </c>
      <c r="L61" s="25" t="str">
        <f ca="1">IF(C61="","",(MAX(INDIRECT(("V"&amp;C61-1)):INDIRECT(("V"&amp;C61-$A$10)))))</f>
        <v/>
      </c>
      <c r="M61" s="25" t="str">
        <f t="shared" ca="1" si="2"/>
        <v/>
      </c>
      <c r="N61" s="38" t="str">
        <f t="shared" ca="1" si="3"/>
        <v/>
      </c>
      <c r="O61" s="32"/>
      <c r="P61" s="20" t="str">
        <f ca="1">IF(C61="","",(MIN(INDIRECT(("W"&amp;C61-1)):INDIRECT(("W"&amp;C61-$A$10)))))</f>
        <v/>
      </c>
      <c r="Q61" s="20" t="str">
        <f t="shared" ca="1" si="4"/>
        <v/>
      </c>
      <c r="R61" s="28" t="str">
        <f t="shared" ca="1" si="5"/>
        <v/>
      </c>
      <c r="T61" s="20">
        <f t="shared" si="9"/>
        <v>59</v>
      </c>
      <c r="U61" s="21">
        <f>Sheet1!E61*1</f>
        <v>5818</v>
      </c>
      <c r="V61" s="21">
        <f>Sheet1!F61*1</f>
        <v>5843</v>
      </c>
      <c r="W61" s="21">
        <f>Sheet1!G61*1</f>
        <v>5725</v>
      </c>
      <c r="X61" s="21">
        <f>Sheet1!H61*1</f>
        <v>5828</v>
      </c>
      <c r="Z61" s="30" t="e">
        <f t="shared" ca="1" si="8"/>
        <v>#N/A</v>
      </c>
      <c r="AA61" s="27" t="str">
        <f t="shared" ca="1" si="6"/>
        <v/>
      </c>
    </row>
    <row r="62" spans="2:27" x14ac:dyDescent="0.3">
      <c r="B62" s="21"/>
      <c r="C62" s="20" t="str">
        <f ca="1">IFERROR(MATCH($B$1,OFFSET(Sheet1!$J$1,C61,0,1000,1),0)+C61,"")</f>
        <v/>
      </c>
      <c r="D62" s="21"/>
      <c r="E62" s="20" t="str" cm="1">
        <f t="array" aca="1" ref="E62" ca="1">IF(C62="","",(INDIRECT(CONCATENATE("Sheet1!","E",TEXT(C62-1,"0")))))</f>
        <v/>
      </c>
      <c r="F62" s="21" t="str" cm="1">
        <f t="array" aca="1" ref="F62" ca="1">IF(C62="","",(INDIRECT(CONCATENATE("Sheet1!","H",TEXT(C62-$A$10,"0")))))</f>
        <v/>
      </c>
      <c r="G62" s="21" t="str">
        <f t="shared" ca="1" si="0"/>
        <v/>
      </c>
      <c r="H62" s="30" t="str">
        <f t="shared" ca="1" si="1"/>
        <v/>
      </c>
      <c r="I62" s="27" t="str">
        <f t="shared" ca="1" si="7"/>
        <v/>
      </c>
      <c r="J62" s="20" t="str" cm="1">
        <f t="array" aca="1" ref="J62" ca="1">IF(C62="","",(INDIRECT(CONCATENATE("Sheet1!","E",TEXT(C62-1,"0")))))</f>
        <v/>
      </c>
      <c r="L62" s="25" t="str">
        <f ca="1">IF(C62="","",(MAX(INDIRECT(("V"&amp;C62-1)):INDIRECT(("V"&amp;C62-$A$10)))))</f>
        <v/>
      </c>
      <c r="M62" s="25" t="str">
        <f t="shared" ca="1" si="2"/>
        <v/>
      </c>
      <c r="N62" s="38" t="str">
        <f t="shared" ca="1" si="3"/>
        <v/>
      </c>
      <c r="O62" s="32"/>
      <c r="P62" s="20" t="str">
        <f ca="1">IF(C62="","",(MIN(INDIRECT(("W"&amp;C62-1)):INDIRECT(("W"&amp;C62-$A$10)))))</f>
        <v/>
      </c>
      <c r="Q62" s="20" t="str">
        <f t="shared" ca="1" si="4"/>
        <v/>
      </c>
      <c r="R62" s="28" t="str">
        <f t="shared" ca="1" si="5"/>
        <v/>
      </c>
      <c r="T62" s="20">
        <f t="shared" si="9"/>
        <v>60</v>
      </c>
      <c r="U62" s="21">
        <f>Sheet1!E62*1</f>
        <v>5896.75</v>
      </c>
      <c r="V62" s="21">
        <f>Sheet1!F62*1</f>
        <v>5905.5</v>
      </c>
      <c r="W62" s="21">
        <f>Sheet1!G62*1</f>
        <v>5772</v>
      </c>
      <c r="X62" s="21">
        <f>Sheet1!H62*1</f>
        <v>5798.25</v>
      </c>
      <c r="Z62" s="30" t="e">
        <f t="shared" ca="1" si="8"/>
        <v>#N/A</v>
      </c>
      <c r="AA62" s="27" t="str">
        <f t="shared" ca="1" si="6"/>
        <v/>
      </c>
    </row>
    <row r="63" spans="2:27" x14ac:dyDescent="0.3">
      <c r="B63" s="21"/>
      <c r="C63" s="20" t="str">
        <f ca="1">IFERROR(MATCH($B$1,OFFSET(Sheet1!$J$1,C62,0,1000,1),0)+C62,"")</f>
        <v/>
      </c>
      <c r="D63" s="21"/>
      <c r="E63" s="20" t="str" cm="1">
        <f t="array" aca="1" ref="E63" ca="1">IF(C63="","",(INDIRECT(CONCATENATE("Sheet1!","E",TEXT(C63-1,"0")))))</f>
        <v/>
      </c>
      <c r="F63" s="21" t="str" cm="1">
        <f t="array" aca="1" ref="F63" ca="1">IF(C63="","",(INDIRECT(CONCATENATE("Sheet1!","H",TEXT(C63-$A$10,"0")))))</f>
        <v/>
      </c>
      <c r="G63" s="21" t="str">
        <f t="shared" ca="1" si="0"/>
        <v/>
      </c>
      <c r="H63" s="30" t="str">
        <f t="shared" ca="1" si="1"/>
        <v/>
      </c>
      <c r="I63" s="27" t="str">
        <f t="shared" ca="1" si="7"/>
        <v/>
      </c>
      <c r="J63" s="20" t="str" cm="1">
        <f t="array" aca="1" ref="J63" ca="1">IF(C63="","",(INDIRECT(CONCATENATE("Sheet1!","E",TEXT(C63-1,"0")))))</f>
        <v/>
      </c>
      <c r="L63" s="25" t="str">
        <f ca="1">IF(C63="","",(MAX(INDIRECT(("V"&amp;C63-1)):INDIRECT(("V"&amp;C63-$A$10)))))</f>
        <v/>
      </c>
      <c r="M63" s="25" t="str">
        <f t="shared" ca="1" si="2"/>
        <v/>
      </c>
      <c r="N63" s="38" t="str">
        <f t="shared" ca="1" si="3"/>
        <v/>
      </c>
      <c r="O63" s="32"/>
      <c r="P63" s="20" t="str">
        <f ca="1">IF(C63="","",(MIN(INDIRECT(("W"&amp;C63-1)):INDIRECT(("W"&amp;C63-$A$10)))))</f>
        <v/>
      </c>
      <c r="Q63" s="20" t="str">
        <f t="shared" ca="1" si="4"/>
        <v/>
      </c>
      <c r="R63" s="28" t="str">
        <f t="shared" ca="1" si="5"/>
        <v/>
      </c>
      <c r="T63" s="20">
        <f t="shared" si="9"/>
        <v>61</v>
      </c>
      <c r="U63" s="21">
        <f>Sheet1!E63*1</f>
        <v>5884</v>
      </c>
      <c r="V63" s="21">
        <f>Sheet1!F63*1</f>
        <v>5921.5</v>
      </c>
      <c r="W63" s="21">
        <f>Sheet1!G63*1</f>
        <v>5802.75</v>
      </c>
      <c r="X63" s="21">
        <f>Sheet1!H63*1</f>
        <v>5903.25</v>
      </c>
      <c r="Z63" s="30" t="e">
        <f t="shared" ca="1" si="8"/>
        <v>#N/A</v>
      </c>
      <c r="AA63" s="27" t="str">
        <f t="shared" ca="1" si="6"/>
        <v/>
      </c>
    </row>
    <row r="64" spans="2:27" x14ac:dyDescent="0.3">
      <c r="B64" s="21"/>
      <c r="C64" s="20" t="str">
        <f ca="1">IFERROR(MATCH($B$1,OFFSET(Sheet1!$J$1,C63,0,1000,1),0)+C63,"")</f>
        <v/>
      </c>
      <c r="D64" s="21"/>
      <c r="E64" s="20" t="str" cm="1">
        <f t="array" aca="1" ref="E64" ca="1">IF(C64="","",(INDIRECT(CONCATENATE("Sheet1!","E",TEXT(C64-1,"0")))))</f>
        <v/>
      </c>
      <c r="F64" s="21" t="str" cm="1">
        <f t="array" aca="1" ref="F64" ca="1">IF(C64="","",(INDIRECT(CONCATENATE("Sheet1!","H",TEXT(C64-$A$10,"0")))))</f>
        <v/>
      </c>
      <c r="G64" s="21" t="str">
        <f t="shared" ca="1" si="0"/>
        <v/>
      </c>
      <c r="H64" s="30" t="str">
        <f t="shared" ca="1" si="1"/>
        <v/>
      </c>
      <c r="I64" s="27" t="str">
        <f t="shared" ca="1" si="7"/>
        <v/>
      </c>
      <c r="J64" s="20" t="str" cm="1">
        <f t="array" aca="1" ref="J64" ca="1">IF(C64="","",(INDIRECT(CONCATENATE("Sheet1!","E",TEXT(C64-1,"0")))))</f>
        <v/>
      </c>
      <c r="L64" s="25" t="str">
        <f ca="1">IF(C64="","",(MAX(INDIRECT(("V"&amp;C64-1)):INDIRECT(("V"&amp;C64-$A$10)))))</f>
        <v/>
      </c>
      <c r="M64" s="25" t="str">
        <f t="shared" ca="1" si="2"/>
        <v/>
      </c>
      <c r="N64" s="38" t="str">
        <f t="shared" ca="1" si="3"/>
        <v/>
      </c>
      <c r="O64" s="32"/>
      <c r="P64" s="20" t="str">
        <f ca="1">IF(C64="","",(MIN(INDIRECT(("W"&amp;C64-1)):INDIRECT(("W"&amp;C64-$A$10)))))</f>
        <v/>
      </c>
      <c r="Q64" s="20" t="str">
        <f t="shared" ca="1" si="4"/>
        <v/>
      </c>
      <c r="R64" s="28" t="str">
        <f t="shared" ca="1" si="5"/>
        <v/>
      </c>
      <c r="T64" s="20">
        <f t="shared" si="9"/>
        <v>62</v>
      </c>
      <c r="U64" s="21">
        <f>Sheet1!E64*1</f>
        <v>5926</v>
      </c>
      <c r="V64" s="21">
        <f>Sheet1!F64*1</f>
        <v>5936</v>
      </c>
      <c r="W64" s="21">
        <f>Sheet1!G64*1</f>
        <v>5796</v>
      </c>
      <c r="X64" s="21">
        <f>Sheet1!H64*1</f>
        <v>5841.5</v>
      </c>
      <c r="Z64" s="30" t="e">
        <f t="shared" ca="1" si="8"/>
        <v>#N/A</v>
      </c>
      <c r="AA64" s="27" t="str">
        <f t="shared" ca="1" si="6"/>
        <v/>
      </c>
    </row>
    <row r="65" spans="2:27" x14ac:dyDescent="0.3">
      <c r="B65" s="21"/>
      <c r="C65" s="20" t="str">
        <f ca="1">IFERROR(MATCH($B$1,OFFSET(Sheet1!$J$1,C64,0,1000,1),0)+C64,"")</f>
        <v/>
      </c>
      <c r="D65" s="21"/>
      <c r="E65" s="20" t="str" cm="1">
        <f t="array" aca="1" ref="E65" ca="1">IF(C65="","",(INDIRECT(CONCATENATE("Sheet1!","E",TEXT(C65-1,"0")))))</f>
        <v/>
      </c>
      <c r="F65" s="21" t="str" cm="1">
        <f t="array" aca="1" ref="F65" ca="1">IF(C65="","",(INDIRECT(CONCATENATE("Sheet1!","H",TEXT(C65-$A$10,"0")))))</f>
        <v/>
      </c>
      <c r="G65" s="21" t="str">
        <f t="shared" ca="1" si="0"/>
        <v/>
      </c>
      <c r="H65" s="30" t="str">
        <f t="shared" ca="1" si="1"/>
        <v/>
      </c>
      <c r="I65" s="27" t="str">
        <f t="shared" ca="1" si="7"/>
        <v/>
      </c>
      <c r="J65" s="20" t="str" cm="1">
        <f t="array" aca="1" ref="J65" ca="1">IF(C65="","",(INDIRECT(CONCATENATE("Sheet1!","E",TEXT(C65-1,"0")))))</f>
        <v/>
      </c>
      <c r="L65" s="25" t="str">
        <f ca="1">IF(C65="","",(MAX(INDIRECT(("V"&amp;C65-1)):INDIRECT(("V"&amp;C65-$A$10)))))</f>
        <v/>
      </c>
      <c r="M65" s="25" t="str">
        <f t="shared" ca="1" si="2"/>
        <v/>
      </c>
      <c r="N65" s="38" t="str">
        <f t="shared" ca="1" si="3"/>
        <v/>
      </c>
      <c r="O65" s="32"/>
      <c r="P65" s="20" t="str">
        <f ca="1">IF(C65="","",(MIN(INDIRECT(("W"&amp;C65-1)):INDIRECT(("W"&amp;C65-$A$10)))))</f>
        <v/>
      </c>
      <c r="Q65" s="20" t="str">
        <f t="shared" ca="1" si="4"/>
        <v/>
      </c>
      <c r="R65" s="28" t="str">
        <f t="shared" ca="1" si="5"/>
        <v/>
      </c>
      <c r="T65" s="20">
        <f t="shared" si="9"/>
        <v>63</v>
      </c>
      <c r="U65" s="21">
        <f>Sheet1!E65*1</f>
        <v>6019.5</v>
      </c>
      <c r="V65" s="21">
        <f>Sheet1!F65*1</f>
        <v>6052.5</v>
      </c>
      <c r="W65" s="21">
        <f>Sheet1!G65*1</f>
        <v>5873.75</v>
      </c>
      <c r="X65" s="21">
        <f>Sheet1!H65*1</f>
        <v>5912.75</v>
      </c>
      <c r="Z65" s="30" t="e">
        <f t="shared" ca="1" si="8"/>
        <v>#N/A</v>
      </c>
      <c r="AA65" s="27" t="str">
        <f t="shared" ca="1" si="6"/>
        <v/>
      </c>
    </row>
    <row r="66" spans="2:27" x14ac:dyDescent="0.3">
      <c r="B66" s="21"/>
      <c r="C66" s="20" t="str">
        <f ca="1">IFERROR(MATCH($B$1,OFFSET(Sheet1!$J$1,C65,0,1000,1),0)+C65,"")</f>
        <v/>
      </c>
      <c r="D66" s="21"/>
      <c r="E66" s="20" t="str" cm="1">
        <f t="array" aca="1" ref="E66" ca="1">IF(C66="","",(INDIRECT(CONCATENATE("Sheet1!","E",TEXT(C66-1,"0")))))</f>
        <v/>
      </c>
      <c r="F66" s="21" t="str" cm="1">
        <f t="array" aca="1" ref="F66" ca="1">IF(C66="","",(INDIRECT(CONCATENATE("Sheet1!","H",TEXT(C66-$A$10,"0")))))</f>
        <v/>
      </c>
      <c r="G66" s="21" t="str">
        <f t="shared" ca="1" si="0"/>
        <v/>
      </c>
      <c r="H66" s="30" t="str">
        <f t="shared" ca="1" si="1"/>
        <v/>
      </c>
      <c r="I66" s="27" t="str">
        <f t="shared" ca="1" si="7"/>
        <v/>
      </c>
      <c r="J66" s="20" t="str" cm="1">
        <f t="array" aca="1" ref="J66" ca="1">IF(C66="","",(INDIRECT(CONCATENATE("Sheet1!","E",TEXT(C66-1,"0")))))</f>
        <v/>
      </c>
      <c r="L66" s="25" t="str">
        <f ca="1">IF(C66="","",(MAX(INDIRECT(("V"&amp;C66-1)):INDIRECT(("V"&amp;C66-$A$10)))))</f>
        <v/>
      </c>
      <c r="M66" s="25" t="str">
        <f t="shared" ca="1" si="2"/>
        <v/>
      </c>
      <c r="N66" s="38" t="str">
        <f t="shared" ca="1" si="3"/>
        <v/>
      </c>
      <c r="O66" s="32"/>
      <c r="P66" s="20" t="str">
        <f ca="1">IF(C66="","",(MIN(INDIRECT(("W"&amp;C66-1)):INDIRECT(("W"&amp;C66-$A$10)))))</f>
        <v/>
      </c>
      <c r="Q66" s="20" t="str">
        <f t="shared" ca="1" si="4"/>
        <v/>
      </c>
      <c r="R66" s="28" t="str">
        <f t="shared" ca="1" si="5"/>
        <v/>
      </c>
      <c r="T66" s="20">
        <f t="shared" si="9"/>
        <v>64</v>
      </c>
      <c r="U66" s="21">
        <f>Sheet1!E66*1</f>
        <v>5935</v>
      </c>
      <c r="V66" s="21">
        <f>Sheet1!F66*1</f>
        <v>6023</v>
      </c>
      <c r="W66" s="21">
        <f>Sheet1!G66*1</f>
        <v>5900</v>
      </c>
      <c r="X66" s="21">
        <f>Sheet1!H66*1</f>
        <v>6015.25</v>
      </c>
      <c r="Z66" s="30" t="e">
        <f t="shared" ca="1" si="8"/>
        <v>#N/A</v>
      </c>
      <c r="AA66" s="27" t="str">
        <f t="shared" ca="1" si="6"/>
        <v/>
      </c>
    </row>
    <row r="67" spans="2:27" x14ac:dyDescent="0.3">
      <c r="B67" s="21"/>
      <c r="C67" s="20" t="str">
        <f ca="1">IFERROR(MATCH($B$1,OFFSET(Sheet1!$J$1,C66,0,1000,1),0)+C66,"")</f>
        <v/>
      </c>
      <c r="D67" s="21"/>
      <c r="E67" s="20" t="str" cm="1">
        <f t="array" aca="1" ref="E67" ca="1">IF(C67="","",(INDIRECT(CONCATENATE("Sheet1!","E",TEXT(C67-1,"0")))))</f>
        <v/>
      </c>
      <c r="F67" s="21" t="str" cm="1">
        <f t="array" aca="1" ref="F67" ca="1">IF(C67="","",(INDIRECT(CONCATENATE("Sheet1!","H",TEXT(C67-$A$10,"0")))))</f>
        <v/>
      </c>
      <c r="G67" s="21" t="str">
        <f t="shared" ref="G67:G72" ca="1" si="10">IF(C67="","",(F67-E67))</f>
        <v/>
      </c>
      <c r="H67" s="30" t="str">
        <f t="shared" ref="H67:H72" ca="1" si="11">IF(C67="","",(G67/$A$3*$A$5))</f>
        <v/>
      </c>
      <c r="I67" s="27" t="str">
        <f t="shared" ca="1" si="7"/>
        <v/>
      </c>
      <c r="J67" s="20" t="str" cm="1">
        <f t="array" aca="1" ref="J67" ca="1">IF(C67="","",(INDIRECT(CONCATENATE("Sheet1!","E",TEXT(C67-1,"0")))))</f>
        <v/>
      </c>
      <c r="L67" s="25" t="str">
        <f ca="1">IF(C67="","",(MAX(INDIRECT(("V"&amp;C67-1)):INDIRECT(("V"&amp;C67-$A$10)))))</f>
        <v/>
      </c>
      <c r="M67" s="25" t="str">
        <f t="shared" ref="M67:M72" ca="1" si="12">IF(C67="","",L67-J67)</f>
        <v/>
      </c>
      <c r="N67" s="38" t="str">
        <f t="shared" ref="N67:N72" ca="1" si="13">IF(C67="","",(M67/$A$3*$A$5))</f>
        <v/>
      </c>
      <c r="O67" s="32"/>
      <c r="P67" s="20" t="str">
        <f ca="1">IF(C67="","",(MIN(INDIRECT(("W"&amp;C67-1)):INDIRECT(("W"&amp;C67-$A$10)))))</f>
        <v/>
      </c>
      <c r="Q67" s="20" t="str">
        <f t="shared" ref="Q67:Q72" ca="1" si="14">IF(C67="","",P67-J67)</f>
        <v/>
      </c>
      <c r="R67" s="28" t="str">
        <f t="shared" ref="R67:R72" ca="1" si="15">IF(C67="","",(Q67/$A$3*$A$5))</f>
        <v/>
      </c>
      <c r="T67" s="20">
        <f t="shared" si="9"/>
        <v>65</v>
      </c>
      <c r="U67" s="21">
        <f>Sheet1!E67*1</f>
        <v>6032</v>
      </c>
      <c r="V67" s="21">
        <f>Sheet1!F67*1</f>
        <v>6066.5</v>
      </c>
      <c r="W67" s="21">
        <f>Sheet1!G67*1</f>
        <v>5925</v>
      </c>
      <c r="X67" s="21">
        <f>Sheet1!H67*1</f>
        <v>5928.25</v>
      </c>
      <c r="Z67" s="30" t="e">
        <f t="shared" ca="1" si="8"/>
        <v>#N/A</v>
      </c>
      <c r="AA67" s="27" t="str">
        <f t="shared" ref="AA67:AA72" ca="1" si="16">IF(C67="","",1)</f>
        <v/>
      </c>
    </row>
    <row r="68" spans="2:27" x14ac:dyDescent="0.3">
      <c r="B68" s="21"/>
      <c r="C68" s="20" t="str">
        <f ca="1">IFERROR(MATCH($B$1,OFFSET(Sheet1!$J$1,C67,0,1000,1),0)+C67,"")</f>
        <v/>
      </c>
      <c r="D68" s="21"/>
      <c r="E68" s="20" t="str" cm="1">
        <f t="array" aca="1" ref="E68" ca="1">IF(C68="","",(INDIRECT(CONCATENATE("Sheet1!","E",TEXT(C68-1,"0")))))</f>
        <v/>
      </c>
      <c r="F68" s="21" t="str" cm="1">
        <f t="array" aca="1" ref="F68" ca="1">IF(C68="","",(INDIRECT(CONCATENATE("Sheet1!","H",TEXT(C68-$A$10,"0")))))</f>
        <v/>
      </c>
      <c r="G68" s="21" t="str">
        <f t="shared" ca="1" si="10"/>
        <v/>
      </c>
      <c r="H68" s="30" t="str">
        <f t="shared" ca="1" si="11"/>
        <v/>
      </c>
      <c r="I68" s="27" t="str">
        <f t="shared" ref="I68:I72" ca="1" si="17">IF(C68="","",IF(H68&gt;0,1,0))</f>
        <v/>
      </c>
      <c r="J68" s="20" t="str" cm="1">
        <f t="array" aca="1" ref="J68" ca="1">IF(C68="","",(INDIRECT(CONCATENATE("Sheet1!","E",TEXT(C68-1,"0")))))</f>
        <v/>
      </c>
      <c r="L68" s="25" t="str">
        <f ca="1">IF(C68="","",(MAX(INDIRECT(("V"&amp;C68-1)):INDIRECT(("V"&amp;C68-$A$10)))))</f>
        <v/>
      </c>
      <c r="M68" s="25" t="str">
        <f t="shared" ca="1" si="12"/>
        <v/>
      </c>
      <c r="N68" s="38" t="str">
        <f t="shared" ca="1" si="13"/>
        <v/>
      </c>
      <c r="O68" s="32"/>
      <c r="P68" s="20" t="str">
        <f ca="1">IF(C68="","",(MIN(INDIRECT(("W"&amp;C68-1)):INDIRECT(("W"&amp;C68-$A$10)))))</f>
        <v/>
      </c>
      <c r="Q68" s="20" t="str">
        <f t="shared" ca="1" si="14"/>
        <v/>
      </c>
      <c r="R68" s="28" t="str">
        <f t="shared" ca="1" si="15"/>
        <v/>
      </c>
      <c r="T68" s="20">
        <f t="shared" si="9"/>
        <v>66</v>
      </c>
      <c r="U68" s="21">
        <f>Sheet1!E68*1</f>
        <v>6034</v>
      </c>
      <c r="V68" s="21">
        <f>Sheet1!F68*1</f>
        <v>6075.75</v>
      </c>
      <c r="W68" s="21">
        <f>Sheet1!G68*1</f>
        <v>5997.5</v>
      </c>
      <c r="X68" s="21">
        <f>Sheet1!H68*1</f>
        <v>6022.75</v>
      </c>
      <c r="Z68" s="30" t="e">
        <f t="shared" ref="Z68:Z72" ca="1" si="18">IF(C68="",NA(),Z67+H68)</f>
        <v>#N/A</v>
      </c>
      <c r="AA68" s="27" t="str">
        <f t="shared" ca="1" si="16"/>
        <v/>
      </c>
    </row>
    <row r="69" spans="2:27" x14ac:dyDescent="0.3">
      <c r="B69" s="21"/>
      <c r="C69" s="20" t="str">
        <f ca="1">IFERROR(MATCH($B$1,OFFSET(Sheet1!$J$1,C68,0,1000,1),0)+C68,"")</f>
        <v/>
      </c>
      <c r="D69" s="21"/>
      <c r="E69" s="20" t="str" cm="1">
        <f t="array" aca="1" ref="E69" ca="1">IF(C69="","",(INDIRECT(CONCATENATE("Sheet1!","E",TEXT(C69-1,"0")))))</f>
        <v/>
      </c>
      <c r="F69" s="21" t="str" cm="1">
        <f t="array" aca="1" ref="F69" ca="1">IF(C69="","",(INDIRECT(CONCATENATE("Sheet1!","H",TEXT(C69-$A$10,"0")))))</f>
        <v/>
      </c>
      <c r="G69" s="21" t="str">
        <f t="shared" ca="1" si="10"/>
        <v/>
      </c>
      <c r="H69" s="30" t="str">
        <f t="shared" ca="1" si="11"/>
        <v/>
      </c>
      <c r="I69" s="27" t="str">
        <f t="shared" ca="1" si="17"/>
        <v/>
      </c>
      <c r="J69" s="20" t="str" cm="1">
        <f t="array" aca="1" ref="J69" ca="1">IF(C69="","",(INDIRECT(CONCATENATE("Sheet1!","E",TEXT(C69-1,"0")))))</f>
        <v/>
      </c>
      <c r="L69" s="25" t="str">
        <f ca="1">IF(C69="","",(MAX(INDIRECT(("V"&amp;C69-1)):INDIRECT(("V"&amp;C69-$A$10)))))</f>
        <v/>
      </c>
      <c r="M69" s="25" t="str">
        <f t="shared" ca="1" si="12"/>
        <v/>
      </c>
      <c r="N69" s="38" t="str">
        <f t="shared" ca="1" si="13"/>
        <v/>
      </c>
      <c r="O69" s="32"/>
      <c r="P69" s="20" t="str">
        <f ca="1">IF(C69="","",(MIN(INDIRECT(("W"&amp;C69-1)):INDIRECT(("W"&amp;C69-$A$10)))))</f>
        <v/>
      </c>
      <c r="Q69" s="20" t="str">
        <f t="shared" ca="1" si="14"/>
        <v/>
      </c>
      <c r="R69" s="28" t="str">
        <f t="shared" ca="1" si="15"/>
        <v/>
      </c>
      <c r="T69" s="20">
        <f t="shared" ref="T69:T132" si="19">T68+1</f>
        <v>67</v>
      </c>
      <c r="U69" s="21">
        <f>Sheet1!E69*1</f>
        <v>6058.5</v>
      </c>
      <c r="V69" s="21">
        <f>Sheet1!F69*1</f>
        <v>6068</v>
      </c>
      <c r="W69" s="21">
        <f>Sheet1!G69*1</f>
        <v>5976</v>
      </c>
      <c r="X69" s="21">
        <f>Sheet1!H69*1</f>
        <v>6022</v>
      </c>
      <c r="Z69" s="30" t="e">
        <f t="shared" ca="1" si="18"/>
        <v>#N/A</v>
      </c>
      <c r="AA69" s="27" t="str">
        <f t="shared" ca="1" si="16"/>
        <v/>
      </c>
    </row>
    <row r="70" spans="2:27" x14ac:dyDescent="0.3">
      <c r="B70" s="21"/>
      <c r="C70" s="20" t="str">
        <f ca="1">IFERROR(MATCH($B$1,OFFSET(Sheet1!$J$1,C69,0,1000,1),0)+C69,"")</f>
        <v/>
      </c>
      <c r="D70" s="21"/>
      <c r="E70" s="20" t="str" cm="1">
        <f t="array" aca="1" ref="E70" ca="1">IF(C70="","",(INDIRECT(CONCATENATE("Sheet1!","E",TEXT(C70-1,"0")))))</f>
        <v/>
      </c>
      <c r="F70" s="21" t="str" cm="1">
        <f t="array" aca="1" ref="F70" ca="1">IF(C70="","",(INDIRECT(CONCATENATE("Sheet1!","H",TEXT(C70-$A$10,"0")))))</f>
        <v/>
      </c>
      <c r="G70" s="21" t="str">
        <f t="shared" ca="1" si="10"/>
        <v/>
      </c>
      <c r="H70" s="30" t="str">
        <f t="shared" ca="1" si="11"/>
        <v/>
      </c>
      <c r="I70" s="27" t="str">
        <f t="shared" ca="1" si="17"/>
        <v/>
      </c>
      <c r="J70" s="20" t="str" cm="1">
        <f t="array" aca="1" ref="J70" ca="1">IF(C70="","",(INDIRECT(CONCATENATE("Sheet1!","E",TEXT(C70-1,"0")))))</f>
        <v/>
      </c>
      <c r="L70" s="25" t="str">
        <f ca="1">IF(C70="","",(MAX(INDIRECT(("V"&amp;C70-1)):INDIRECT(("V"&amp;C70-$A$10)))))</f>
        <v/>
      </c>
      <c r="M70" s="25" t="str">
        <f t="shared" ca="1" si="12"/>
        <v/>
      </c>
      <c r="N70" s="38" t="str">
        <f t="shared" ca="1" si="13"/>
        <v/>
      </c>
      <c r="O70" s="32"/>
      <c r="P70" s="20" t="str">
        <f ca="1">IF(C70="","",(MIN(INDIRECT(("W"&amp;C70-1)):INDIRECT(("W"&amp;C70-$A$10)))))</f>
        <v/>
      </c>
      <c r="Q70" s="20" t="str">
        <f t="shared" ca="1" si="14"/>
        <v/>
      </c>
      <c r="R70" s="28" t="str">
        <f t="shared" ca="1" si="15"/>
        <v/>
      </c>
      <c r="T70" s="20">
        <f t="shared" si="19"/>
        <v>68</v>
      </c>
      <c r="U70" s="21">
        <f>Sheet1!E70*1</f>
        <v>6092.75</v>
      </c>
      <c r="V70" s="21">
        <f>Sheet1!F70*1</f>
        <v>6119.5</v>
      </c>
      <c r="W70" s="21">
        <f>Sheet1!G70*1</f>
        <v>6046.5</v>
      </c>
      <c r="X70" s="21">
        <f>Sheet1!H70*1</f>
        <v>6052.75</v>
      </c>
      <c r="Z70" s="30" t="e">
        <f t="shared" ca="1" si="18"/>
        <v>#N/A</v>
      </c>
      <c r="AA70" s="27" t="str">
        <f t="shared" ca="1" si="16"/>
        <v/>
      </c>
    </row>
    <row r="71" spans="2:27" x14ac:dyDescent="0.3">
      <c r="B71" s="21"/>
      <c r="C71" s="20" t="str">
        <f ca="1">IFERROR(MATCH($B$1,OFFSET(Sheet1!$J$1,C70,0,1000,1),0)+C70,"")</f>
        <v/>
      </c>
      <c r="D71" s="21"/>
      <c r="E71" s="20" t="str" cm="1">
        <f t="array" aca="1" ref="E71" ca="1">IF(C71="","",(INDIRECT(CONCATENATE("Sheet1!","E",TEXT(C71-1,"0")))))</f>
        <v/>
      </c>
      <c r="F71" s="21" t="str" cm="1">
        <f t="array" aca="1" ref="F71" ca="1">IF(C71="","",(INDIRECT(CONCATENATE("Sheet1!","H",TEXT(C71-$A$10,"0")))))</f>
        <v/>
      </c>
      <c r="G71" s="21" t="str">
        <f t="shared" ca="1" si="10"/>
        <v/>
      </c>
      <c r="H71" s="30" t="str">
        <f t="shared" ca="1" si="11"/>
        <v/>
      </c>
      <c r="I71" s="27" t="str">
        <f t="shared" ca="1" si="17"/>
        <v/>
      </c>
      <c r="J71" s="20" t="str" cm="1">
        <f t="array" aca="1" ref="J71" ca="1">IF(C71="","",(INDIRECT(CONCATENATE("Sheet1!","E",TEXT(C71-1,"0")))))</f>
        <v/>
      </c>
      <c r="L71" s="25" t="str">
        <f ca="1">IF(C71="","",(MAX(INDIRECT(("V"&amp;C71-1)):INDIRECT(("V"&amp;C71-$A$10)))))</f>
        <v/>
      </c>
      <c r="M71" s="25" t="str">
        <f t="shared" ca="1" si="12"/>
        <v/>
      </c>
      <c r="N71" s="38" t="str">
        <f t="shared" ca="1" si="13"/>
        <v/>
      </c>
      <c r="O71" s="32"/>
      <c r="P71" s="20" t="str">
        <f ca="1">IF(C71="","",(MIN(INDIRECT(("W"&amp;C71-1)):INDIRECT(("W"&amp;C71-$A$10)))))</f>
        <v/>
      </c>
      <c r="Q71" s="20" t="str">
        <f t="shared" ca="1" si="14"/>
        <v/>
      </c>
      <c r="R71" s="28" t="str">
        <f t="shared" ca="1" si="15"/>
        <v/>
      </c>
      <c r="T71" s="20">
        <f t="shared" si="19"/>
        <v>69</v>
      </c>
      <c r="U71" s="21">
        <f>Sheet1!E71*1</f>
        <v>6184.5</v>
      </c>
      <c r="V71" s="21">
        <f>Sheet1!F71*1</f>
        <v>6194.5</v>
      </c>
      <c r="W71" s="21">
        <f>Sheet1!G71*1</f>
        <v>6076.5</v>
      </c>
      <c r="X71" s="21">
        <f>Sheet1!H71*1</f>
        <v>6081</v>
      </c>
      <c r="Z71" s="30" t="e">
        <f t="shared" ca="1" si="18"/>
        <v>#N/A</v>
      </c>
      <c r="AA71" s="27" t="str">
        <f t="shared" ca="1" si="16"/>
        <v/>
      </c>
    </row>
    <row r="72" spans="2:27" x14ac:dyDescent="0.3">
      <c r="B72" s="21"/>
      <c r="C72" s="20" t="str">
        <f ca="1">IFERROR(MATCH($B$1,OFFSET(Sheet1!$J$1,C71,0,1000,1),0)+C71,"")</f>
        <v/>
      </c>
      <c r="D72" s="21"/>
      <c r="E72" s="20" t="str" cm="1">
        <f t="array" aca="1" ref="E72" ca="1">IF(C72="","",(INDIRECT(CONCATENATE("Sheet1!","E",TEXT(C72-1,"0")))))</f>
        <v/>
      </c>
      <c r="F72" s="21" t="str" cm="1">
        <f t="array" aca="1" ref="F72" ca="1">IF(C72="","",(INDIRECT(CONCATENATE("Sheet1!","H",TEXT(C72-$A$10,"0")))))</f>
        <v/>
      </c>
      <c r="G72" s="21" t="str">
        <f t="shared" ca="1" si="10"/>
        <v/>
      </c>
      <c r="H72" s="30" t="str">
        <f t="shared" ca="1" si="11"/>
        <v/>
      </c>
      <c r="I72" s="27" t="str">
        <f t="shared" ca="1" si="17"/>
        <v/>
      </c>
      <c r="J72" s="20" t="str" cm="1">
        <f t="array" aca="1" ref="J72" ca="1">IF(C72="","",(INDIRECT(CONCATENATE("Sheet1!","E",TEXT(C72-1,"0")))))</f>
        <v/>
      </c>
      <c r="L72" s="25" t="str">
        <f ca="1">IF(C72="","",(MAX(INDIRECT(("V"&amp;C72-1)):INDIRECT(("V"&amp;C72-$A$10)))))</f>
        <v/>
      </c>
      <c r="M72" s="25" t="str">
        <f t="shared" ca="1" si="12"/>
        <v/>
      </c>
      <c r="N72" s="38" t="str">
        <f t="shared" ca="1" si="13"/>
        <v/>
      </c>
      <c r="O72" s="32"/>
      <c r="P72" s="20" t="str">
        <f ca="1">IF(C72="","",(MIN(INDIRECT(("W"&amp;C72-1)):INDIRECT(("W"&amp;C72-$A$10)))))</f>
        <v/>
      </c>
      <c r="Q72" s="20" t="str">
        <f t="shared" ca="1" si="14"/>
        <v/>
      </c>
      <c r="R72" s="28" t="str">
        <f t="shared" ca="1" si="15"/>
        <v/>
      </c>
      <c r="T72" s="20">
        <f t="shared" si="19"/>
        <v>70</v>
      </c>
      <c r="U72" s="21">
        <f>Sheet1!E72*1</f>
        <v>6205.75</v>
      </c>
      <c r="V72" s="21">
        <f>Sheet1!F72*1</f>
        <v>6211.5</v>
      </c>
      <c r="W72" s="21">
        <f>Sheet1!G72*1</f>
        <v>6154.75</v>
      </c>
      <c r="X72" s="21">
        <f>Sheet1!H72*1</f>
        <v>6188.5</v>
      </c>
      <c r="Z72" s="30" t="e">
        <f t="shared" ca="1" si="18"/>
        <v>#N/A</v>
      </c>
      <c r="AA72" s="27" t="str">
        <f t="shared" ca="1" si="16"/>
        <v/>
      </c>
    </row>
    <row r="73" spans="2:27" x14ac:dyDescent="0.3">
      <c r="B73" s="21"/>
      <c r="N73" s="30"/>
      <c r="T73" s="20">
        <f t="shared" si="19"/>
        <v>71</v>
      </c>
      <c r="U73" s="21">
        <f>Sheet1!E73*1</f>
        <v>6195.75</v>
      </c>
      <c r="V73" s="21">
        <f>Sheet1!F73*1</f>
        <v>6218.5</v>
      </c>
      <c r="W73" s="21">
        <f>Sheet1!G73*1</f>
        <v>6181.25</v>
      </c>
      <c r="X73" s="21">
        <f>Sheet1!H73*1</f>
        <v>6215</v>
      </c>
    </row>
    <row r="74" spans="2:27" x14ac:dyDescent="0.3">
      <c r="B74" s="21"/>
      <c r="T74" s="20">
        <f t="shared" si="19"/>
        <v>72</v>
      </c>
      <c r="U74" s="21">
        <f>Sheet1!E74*1</f>
        <v>6190.25</v>
      </c>
      <c r="V74" s="21">
        <f>Sheet1!F74*1</f>
        <v>6209.75</v>
      </c>
      <c r="W74" s="21">
        <f>Sheet1!G74*1</f>
        <v>6170.25</v>
      </c>
      <c r="X74" s="21">
        <f>Sheet1!H74*1</f>
        <v>6198.75</v>
      </c>
    </row>
    <row r="75" spans="2:27" x14ac:dyDescent="0.3">
      <c r="B75" s="21"/>
      <c r="T75" s="20">
        <f t="shared" si="19"/>
        <v>73</v>
      </c>
      <c r="U75" s="21">
        <f>Sheet1!E75*1</f>
        <v>6183.75</v>
      </c>
      <c r="V75" s="21">
        <f>Sheet1!F75*1</f>
        <v>6198.75</v>
      </c>
      <c r="W75" s="21">
        <f>Sheet1!G75*1</f>
        <v>6173.25</v>
      </c>
      <c r="X75" s="21">
        <f>Sheet1!H75*1</f>
        <v>6184</v>
      </c>
    </row>
    <row r="76" spans="2:27" x14ac:dyDescent="0.3">
      <c r="B76" s="21"/>
      <c r="T76" s="20">
        <f t="shared" si="19"/>
        <v>74</v>
      </c>
      <c r="U76" s="21">
        <f>Sheet1!E76*1</f>
        <v>6131.75</v>
      </c>
      <c r="V76" s="21">
        <f>Sheet1!F76*1</f>
        <v>6190</v>
      </c>
      <c r="W76" s="21">
        <f>Sheet1!G76*1</f>
        <v>6105.5</v>
      </c>
      <c r="X76" s="21">
        <f>Sheet1!H76*1</f>
        <v>6187.25</v>
      </c>
    </row>
    <row r="77" spans="2:27" x14ac:dyDescent="0.3">
      <c r="B77" s="21"/>
      <c r="T77" s="20">
        <f t="shared" si="19"/>
        <v>75</v>
      </c>
      <c r="U77" s="21">
        <f>Sheet1!E77*1</f>
        <v>6142.75</v>
      </c>
      <c r="V77" s="21">
        <f>Sheet1!F77*1</f>
        <v>6150</v>
      </c>
      <c r="W77" s="21">
        <f>Sheet1!G77*1</f>
        <v>6072.75</v>
      </c>
      <c r="X77" s="21">
        <f>Sheet1!H77*1</f>
        <v>6124.75</v>
      </c>
    </row>
    <row r="78" spans="2:27" x14ac:dyDescent="0.3">
      <c r="B78" s="21"/>
      <c r="T78" s="20">
        <f t="shared" si="19"/>
        <v>76</v>
      </c>
      <c r="U78" s="21">
        <f>Sheet1!E78*1</f>
        <v>6137.5</v>
      </c>
      <c r="V78" s="21">
        <f>Sheet1!F78*1</f>
        <v>6150.75</v>
      </c>
      <c r="W78" s="21">
        <f>Sheet1!G78*1</f>
        <v>6109.75</v>
      </c>
      <c r="X78" s="21">
        <f>Sheet1!H78*1</f>
        <v>6144.25</v>
      </c>
    </row>
    <row r="79" spans="2:27" x14ac:dyDescent="0.3">
      <c r="B79" s="21"/>
      <c r="T79" s="20">
        <f t="shared" si="19"/>
        <v>77</v>
      </c>
      <c r="U79" s="21">
        <f>Sheet1!E79*1</f>
        <v>6068</v>
      </c>
      <c r="V79" s="21">
        <f>Sheet1!F79*1</f>
        <v>6148</v>
      </c>
      <c r="W79" s="21">
        <f>Sheet1!G79*1</f>
        <v>6066</v>
      </c>
      <c r="X79" s="21">
        <f>Sheet1!H79*1</f>
        <v>6140.75</v>
      </c>
    </row>
    <row r="80" spans="2:27" x14ac:dyDescent="0.3">
      <c r="B80" s="21"/>
      <c r="T80" s="20">
        <f t="shared" si="19"/>
        <v>78</v>
      </c>
      <c r="U80" s="21">
        <f>Sheet1!E80*1</f>
        <v>6141.75</v>
      </c>
      <c r="V80" s="21">
        <f>Sheet1!F80*1</f>
        <v>6175.25</v>
      </c>
      <c r="W80" s="21">
        <f>Sheet1!G80*1</f>
        <v>6093.25</v>
      </c>
      <c r="X80" s="21">
        <f>Sheet1!H80*1</f>
        <v>6101.5</v>
      </c>
    </row>
    <row r="81" spans="2:24" x14ac:dyDescent="0.3">
      <c r="B81" s="21"/>
      <c r="T81" s="20">
        <f t="shared" si="19"/>
        <v>79</v>
      </c>
      <c r="U81" s="21">
        <f>Sheet1!E81*1</f>
        <v>6142.25</v>
      </c>
      <c r="V81" s="21">
        <f>Sheet1!F81*1</f>
        <v>6160.5</v>
      </c>
      <c r="W81" s="21">
        <f>Sheet1!G81*1</f>
        <v>6122</v>
      </c>
      <c r="X81" s="21">
        <f>Sheet1!H81*1</f>
        <v>6158</v>
      </c>
    </row>
    <row r="82" spans="2:24" x14ac:dyDescent="0.3">
      <c r="B82" s="21"/>
      <c r="T82" s="20">
        <f t="shared" si="19"/>
        <v>80</v>
      </c>
      <c r="U82" s="21">
        <f>Sheet1!E82*1</f>
        <v>6094.75</v>
      </c>
      <c r="V82" s="21">
        <f>Sheet1!F82*1</f>
        <v>6144</v>
      </c>
      <c r="W82" s="21">
        <f>Sheet1!G82*1</f>
        <v>6072.25</v>
      </c>
      <c r="X82" s="21">
        <f>Sheet1!H82*1</f>
        <v>6138.5</v>
      </c>
    </row>
    <row r="83" spans="2:24" x14ac:dyDescent="0.3">
      <c r="B83" s="21"/>
      <c r="T83" s="20">
        <f t="shared" si="19"/>
        <v>81</v>
      </c>
      <c r="U83" s="21">
        <f>Sheet1!E83*1</f>
        <v>6121</v>
      </c>
      <c r="V83" s="21">
        <f>Sheet1!F83*1</f>
        <v>6121</v>
      </c>
      <c r="W83" s="21">
        <f>Sheet1!G83*1</f>
        <v>6039</v>
      </c>
      <c r="X83" s="21">
        <f>Sheet1!H83*1</f>
        <v>6115</v>
      </c>
    </row>
    <row r="84" spans="2:24" x14ac:dyDescent="0.3">
      <c r="B84" s="21"/>
      <c r="T84" s="20">
        <f t="shared" si="19"/>
        <v>82</v>
      </c>
      <c r="U84" s="21">
        <f>Sheet1!E84*1</f>
        <v>6034.25</v>
      </c>
      <c r="V84" s="21">
        <f>Sheet1!F84*1</f>
        <v>6114</v>
      </c>
      <c r="W84" s="21">
        <f>Sheet1!G84*1</f>
        <v>5987.5</v>
      </c>
      <c r="X84" s="21">
        <f>Sheet1!H84*1</f>
        <v>6074.25</v>
      </c>
    </row>
    <row r="85" spans="2:24" x14ac:dyDescent="0.3">
      <c r="B85" s="21"/>
      <c r="T85" s="20">
        <f t="shared" si="19"/>
        <v>83</v>
      </c>
      <c r="U85" s="21">
        <f>Sheet1!E85*1</f>
        <v>6158</v>
      </c>
      <c r="V85" s="21">
        <f>Sheet1!F85*1</f>
        <v>6199.75</v>
      </c>
      <c r="W85" s="21">
        <f>Sheet1!G85*1</f>
        <v>6109.75</v>
      </c>
      <c r="X85" s="21">
        <f>Sheet1!H85*1</f>
        <v>6119.25</v>
      </c>
    </row>
    <row r="86" spans="2:24" x14ac:dyDescent="0.3">
      <c r="B86" s="21"/>
      <c r="T86" s="20">
        <f t="shared" si="19"/>
        <v>84</v>
      </c>
      <c r="U86" s="21">
        <f>Sheet1!E86*1</f>
        <v>6120.5</v>
      </c>
      <c r="V86" s="21">
        <f>Sheet1!F86*1</f>
        <v>6168.25</v>
      </c>
      <c r="W86" s="21">
        <f>Sheet1!G86*1</f>
        <v>6108.5</v>
      </c>
      <c r="X86" s="21">
        <f>Sheet1!H86*1</f>
        <v>6151.25</v>
      </c>
    </row>
    <row r="87" spans="2:24" x14ac:dyDescent="0.3">
      <c r="B87" s="21"/>
      <c r="T87" s="20">
        <f t="shared" si="19"/>
        <v>85</v>
      </c>
      <c r="U87" s="21">
        <f>Sheet1!E87*1</f>
        <v>6142.75</v>
      </c>
      <c r="V87" s="21">
        <f>Sheet1!F87*1</f>
        <v>6163.5</v>
      </c>
      <c r="W87" s="21">
        <f>Sheet1!G87*1</f>
        <v>6094.25</v>
      </c>
      <c r="X87" s="21">
        <f>Sheet1!H87*1</f>
        <v>6119.5</v>
      </c>
    </row>
    <row r="88" spans="2:24" x14ac:dyDescent="0.3">
      <c r="B88" s="21"/>
      <c r="T88" s="20">
        <f t="shared" si="19"/>
        <v>86</v>
      </c>
      <c r="U88" s="21">
        <f>Sheet1!E88*1</f>
        <v>6111.5</v>
      </c>
      <c r="V88" s="21">
        <f>Sheet1!F88*1</f>
        <v>6157.5</v>
      </c>
      <c r="W88" s="21">
        <f>Sheet1!G88*1</f>
        <v>6075.5</v>
      </c>
      <c r="X88" s="21">
        <f>Sheet1!H88*1</f>
        <v>6149</v>
      </c>
    </row>
    <row r="89" spans="2:24" x14ac:dyDescent="0.3">
      <c r="B89" s="21"/>
      <c r="T89" s="20">
        <f t="shared" si="19"/>
        <v>87</v>
      </c>
      <c r="U89" s="21">
        <f>Sheet1!E89*1</f>
        <v>6154.25</v>
      </c>
      <c r="V89" s="21">
        <f>Sheet1!F89*1</f>
        <v>6157.25</v>
      </c>
      <c r="W89" s="21">
        <f>Sheet1!G89*1</f>
        <v>6000</v>
      </c>
      <c r="X89" s="21">
        <f>Sheet1!H89*1</f>
        <v>6098.75</v>
      </c>
    </row>
    <row r="90" spans="2:24" x14ac:dyDescent="0.3">
      <c r="B90" s="21"/>
      <c r="T90" s="20">
        <f t="shared" si="19"/>
        <v>88</v>
      </c>
      <c r="U90" s="21">
        <f>Sheet1!E90*1</f>
        <v>6200</v>
      </c>
      <c r="V90" s="21">
        <f>Sheet1!F90*1</f>
        <v>6214.25</v>
      </c>
      <c r="W90" s="21">
        <f>Sheet1!G90*1</f>
        <v>6174</v>
      </c>
      <c r="X90" s="21">
        <f>Sheet1!H90*1</f>
        <v>6185.25</v>
      </c>
    </row>
    <row r="91" spans="2:24" x14ac:dyDescent="0.3">
      <c r="B91" s="21"/>
      <c r="T91" s="20">
        <f t="shared" si="19"/>
        <v>89</v>
      </c>
      <c r="U91" s="21">
        <f>Sheet1!E91*1</f>
        <v>6172</v>
      </c>
      <c r="V91" s="21">
        <f>Sheet1!F91*1</f>
        <v>6206</v>
      </c>
      <c r="W91" s="21">
        <f>Sheet1!G91*1</f>
        <v>6153.5</v>
      </c>
      <c r="X91" s="21">
        <f>Sheet1!H91*1</f>
        <v>6204</v>
      </c>
    </row>
    <row r="92" spans="2:24" x14ac:dyDescent="0.3">
      <c r="B92" s="21"/>
      <c r="T92" s="20">
        <f t="shared" si="19"/>
        <v>90</v>
      </c>
      <c r="U92" s="21">
        <f>Sheet1!E92*1</f>
        <v>6146</v>
      </c>
      <c r="V92" s="21">
        <f>Sheet1!F92*1</f>
        <v>6187.75</v>
      </c>
      <c r="W92" s="21">
        <f>Sheet1!G92*1</f>
        <v>6139</v>
      </c>
      <c r="X92" s="21">
        <f>Sheet1!H92*1</f>
        <v>6172.5</v>
      </c>
    </row>
    <row r="93" spans="2:24" x14ac:dyDescent="0.3">
      <c r="B93" s="21"/>
      <c r="T93" s="20">
        <f t="shared" si="19"/>
        <v>91</v>
      </c>
      <c r="U93" s="21">
        <f>Sheet1!E93*1</f>
        <v>6084.25</v>
      </c>
      <c r="V93" s="21">
        <f>Sheet1!F93*1</f>
        <v>6145.25</v>
      </c>
      <c r="W93" s="21">
        <f>Sheet1!G93*1</f>
        <v>6046.5</v>
      </c>
      <c r="X93" s="21">
        <f>Sheet1!H93*1</f>
        <v>6136.25</v>
      </c>
    </row>
    <row r="94" spans="2:24" x14ac:dyDescent="0.3">
      <c r="B94" s="21"/>
      <c r="T94" s="20">
        <f t="shared" si="19"/>
        <v>92</v>
      </c>
      <c r="U94" s="21">
        <f>Sheet1!E94*1</f>
        <v>6022.25</v>
      </c>
      <c r="V94" s="21">
        <f>Sheet1!F94*1</f>
        <v>6103.5</v>
      </c>
      <c r="W94" s="21">
        <f>Sheet1!G94*1</f>
        <v>6020</v>
      </c>
      <c r="X94" s="21">
        <f>Sheet1!H94*1</f>
        <v>6085.5</v>
      </c>
    </row>
    <row r="95" spans="2:24" x14ac:dyDescent="0.3">
      <c r="B95" s="21"/>
      <c r="T95" s="20">
        <f t="shared" si="19"/>
        <v>93</v>
      </c>
      <c r="U95" s="21">
        <f>Sheet1!E95*1</f>
        <v>6040.5</v>
      </c>
      <c r="V95" s="21">
        <f>Sheet1!F95*1</f>
        <v>6069.5</v>
      </c>
      <c r="W95" s="21">
        <f>Sheet1!G95*1</f>
        <v>6013.75</v>
      </c>
      <c r="X95" s="21">
        <f>Sheet1!H95*1</f>
        <v>6027.5</v>
      </c>
    </row>
    <row r="96" spans="2:24" x14ac:dyDescent="0.3">
      <c r="B96" s="21"/>
      <c r="T96" s="20">
        <f t="shared" si="19"/>
        <v>94</v>
      </c>
      <c r="U96" s="21">
        <f>Sheet1!E96*1</f>
        <v>5943.5</v>
      </c>
      <c r="V96" s="21">
        <f>Sheet1!F96*1</f>
        <v>6053.25</v>
      </c>
      <c r="W96" s="21">
        <f>Sheet1!G96*1</f>
        <v>5931.5</v>
      </c>
      <c r="X96" s="21">
        <f>Sheet1!H96*1</f>
        <v>6041</v>
      </c>
    </row>
    <row r="97" spans="2:24" x14ac:dyDescent="0.3">
      <c r="B97" s="21"/>
      <c r="T97" s="20">
        <f t="shared" si="19"/>
        <v>95</v>
      </c>
      <c r="U97" s="21">
        <f>Sheet1!E97*1</f>
        <v>5939.25</v>
      </c>
      <c r="V97" s="21">
        <f>Sheet1!F97*1</f>
        <v>5970.5</v>
      </c>
      <c r="W97" s="21">
        <f>Sheet1!G97*1</f>
        <v>5894.5</v>
      </c>
      <c r="X97" s="21">
        <f>Sheet1!H97*1</f>
        <v>5934.25</v>
      </c>
    </row>
    <row r="98" spans="2:24" x14ac:dyDescent="0.3">
      <c r="B98" s="21"/>
      <c r="T98" s="20">
        <f t="shared" si="19"/>
        <v>96</v>
      </c>
      <c r="U98" s="21">
        <f>Sheet1!E98*1</f>
        <v>5916.5</v>
      </c>
      <c r="V98" s="21">
        <f>Sheet1!F98*1</f>
        <v>5935.25</v>
      </c>
      <c r="W98" s="21">
        <f>Sheet1!G98*1</f>
        <v>5861</v>
      </c>
      <c r="X98" s="21">
        <f>Sheet1!H98*1</f>
        <v>5926.5</v>
      </c>
    </row>
    <row r="99" spans="2:24" x14ac:dyDescent="0.3">
      <c r="T99" s="20">
        <f t="shared" si="19"/>
        <v>97</v>
      </c>
      <c r="U99" s="21">
        <f>Sheet1!E99*1</f>
        <v>5995.75</v>
      </c>
      <c r="V99" s="21">
        <f>Sheet1!F99*1</f>
        <v>6011.25</v>
      </c>
      <c r="W99" s="21">
        <f>Sheet1!G99*1</f>
        <v>5897.25</v>
      </c>
      <c r="X99" s="21">
        <f>Sheet1!H99*1</f>
        <v>5918.25</v>
      </c>
    </row>
    <row r="100" spans="2:24" x14ac:dyDescent="0.3">
      <c r="T100" s="20">
        <f t="shared" si="19"/>
        <v>98</v>
      </c>
      <c r="U100" s="21">
        <f>Sheet1!E100*1</f>
        <v>6007</v>
      </c>
      <c r="V100" s="21">
        <f>Sheet1!F100*1</f>
        <v>6011.25</v>
      </c>
      <c r="W100" s="21">
        <f>Sheet1!G100*1</f>
        <v>5981.25</v>
      </c>
      <c r="X100" s="21">
        <f>Sheet1!H100*1</f>
        <v>6011.25</v>
      </c>
    </row>
    <row r="101" spans="2:24" x14ac:dyDescent="0.3">
      <c r="T101" s="20">
        <f t="shared" si="19"/>
        <v>99</v>
      </c>
      <c r="U101" s="21">
        <f>Sheet1!E101*1</f>
        <v>6007.5</v>
      </c>
      <c r="V101" s="21">
        <f>Sheet1!F101*1</f>
        <v>6027</v>
      </c>
      <c r="W101" s="21">
        <f>Sheet1!G101*1</f>
        <v>5969</v>
      </c>
      <c r="X101" s="21">
        <f>Sheet1!H101*1</f>
        <v>6011.25</v>
      </c>
    </row>
    <row r="102" spans="2:24" x14ac:dyDescent="0.3">
      <c r="T102" s="20">
        <f t="shared" si="19"/>
        <v>100</v>
      </c>
      <c r="U102" s="21">
        <f>Sheet1!E102*1</f>
        <v>6080</v>
      </c>
      <c r="V102" s="21">
        <f>Sheet1!F102*1</f>
        <v>6097.5</v>
      </c>
      <c r="W102" s="21">
        <f>Sheet1!G102*1</f>
        <v>5987</v>
      </c>
      <c r="X102" s="21">
        <f>Sheet1!H102*1</f>
        <v>6006.25</v>
      </c>
    </row>
    <row r="103" spans="2:24" x14ac:dyDescent="0.3">
      <c r="T103" s="20">
        <f t="shared" si="19"/>
        <v>101</v>
      </c>
      <c r="U103" s="21">
        <f>Sheet1!E103*1</f>
        <v>6046.5</v>
      </c>
      <c r="V103" s="21">
        <f>Sheet1!F103*1</f>
        <v>6120.25</v>
      </c>
      <c r="W103" s="21">
        <f>Sheet1!G103*1</f>
        <v>6032.75</v>
      </c>
      <c r="X103" s="21">
        <f>Sheet1!H103*1</f>
        <v>6072.5</v>
      </c>
    </row>
    <row r="104" spans="2:24" x14ac:dyDescent="0.3">
      <c r="T104" s="20">
        <f t="shared" si="19"/>
        <v>102</v>
      </c>
      <c r="U104" s="21">
        <f>Sheet1!E104*1</f>
        <v>5973</v>
      </c>
      <c r="V104" s="21">
        <f>Sheet1!F104*1</f>
        <v>6048.75</v>
      </c>
      <c r="W104" s="21">
        <f>Sheet1!G104*1</f>
        <v>5963.25</v>
      </c>
      <c r="X104" s="21">
        <f>Sheet1!H104*1</f>
        <v>6041.5</v>
      </c>
    </row>
    <row r="105" spans="2:24" x14ac:dyDescent="0.3">
      <c r="T105" s="20">
        <f t="shared" si="19"/>
        <v>103</v>
      </c>
      <c r="U105" s="21">
        <f>Sheet1!E105*1</f>
        <v>6001.25</v>
      </c>
      <c r="V105" s="21">
        <f>Sheet1!F105*1</f>
        <v>6047.25</v>
      </c>
      <c r="W105" s="21">
        <f>Sheet1!G105*1</f>
        <v>5926.75</v>
      </c>
      <c r="X105" s="21">
        <f>Sheet1!H105*1</f>
        <v>5968.5</v>
      </c>
    </row>
    <row r="106" spans="2:24" x14ac:dyDescent="0.3">
      <c r="T106" s="20">
        <f t="shared" si="19"/>
        <v>104</v>
      </c>
      <c r="U106" s="21">
        <f>Sheet1!E106*1</f>
        <v>6007</v>
      </c>
      <c r="V106" s="21">
        <f>Sheet1!F106*1</f>
        <v>6035.25</v>
      </c>
      <c r="W106" s="21">
        <f>Sheet1!G106*1</f>
        <v>5969.25</v>
      </c>
      <c r="X106" s="21">
        <f>Sheet1!H106*1</f>
        <v>5987.75</v>
      </c>
    </row>
    <row r="107" spans="2:24" x14ac:dyDescent="0.3">
      <c r="T107" s="20">
        <f t="shared" si="19"/>
        <v>105</v>
      </c>
      <c r="U107" s="21">
        <f>Sheet1!E107*1</f>
        <v>6080.75</v>
      </c>
      <c r="V107" s="21">
        <f>Sheet1!F107*1</f>
        <v>6088.25</v>
      </c>
      <c r="W107" s="21">
        <f>Sheet1!G107*1</f>
        <v>5970.25</v>
      </c>
      <c r="X107" s="21">
        <f>Sheet1!H107*1</f>
        <v>6010.75</v>
      </c>
    </row>
    <row r="108" spans="2:24" x14ac:dyDescent="0.3">
      <c r="T108" s="20">
        <f t="shared" si="19"/>
        <v>106</v>
      </c>
      <c r="U108" s="21">
        <f>Sheet1!E108*1</f>
        <v>6144</v>
      </c>
      <c r="V108" s="21">
        <f>Sheet1!F108*1</f>
        <v>6147.25</v>
      </c>
      <c r="W108" s="21">
        <f>Sheet1!G108*1</f>
        <v>6034.75</v>
      </c>
      <c r="X108" s="21">
        <f>Sheet1!H108*1</f>
        <v>6079</v>
      </c>
    </row>
    <row r="109" spans="2:24" x14ac:dyDescent="0.3">
      <c r="T109" s="20">
        <f t="shared" si="19"/>
        <v>107</v>
      </c>
      <c r="U109" s="21">
        <f>Sheet1!E109*1</f>
        <v>6151.25</v>
      </c>
      <c r="V109" s="21">
        <f>Sheet1!F109*1</f>
        <v>6159.5</v>
      </c>
      <c r="W109" s="21">
        <f>Sheet1!G109*1</f>
        <v>6115.25</v>
      </c>
      <c r="X109" s="21">
        <f>Sheet1!H109*1</f>
        <v>6147.25</v>
      </c>
    </row>
    <row r="110" spans="2:24" x14ac:dyDescent="0.3">
      <c r="T110" s="20">
        <f t="shared" si="19"/>
        <v>108</v>
      </c>
      <c r="U110" s="21">
        <f>Sheet1!E110*1</f>
        <v>6089.75</v>
      </c>
      <c r="V110" s="21">
        <f>Sheet1!F110*1</f>
        <v>6151.5</v>
      </c>
      <c r="W110" s="21">
        <f>Sheet1!G110*1</f>
        <v>6082</v>
      </c>
      <c r="X110" s="21">
        <f>Sheet1!H110*1</f>
        <v>6150</v>
      </c>
    </row>
    <row r="111" spans="2:24" x14ac:dyDescent="0.3">
      <c r="T111" s="20">
        <f t="shared" si="19"/>
        <v>109</v>
      </c>
      <c r="U111" s="21">
        <f>Sheet1!E111*1</f>
        <v>6053.75</v>
      </c>
      <c r="V111" s="21">
        <f>Sheet1!F111*1</f>
        <v>6095</v>
      </c>
      <c r="W111" s="21">
        <f>Sheet1!G111*1</f>
        <v>6017</v>
      </c>
      <c r="X111" s="21">
        <f>Sheet1!H111*1</f>
        <v>6088</v>
      </c>
    </row>
    <row r="112" spans="2:24" x14ac:dyDescent="0.3">
      <c r="T112" s="20">
        <f t="shared" si="19"/>
        <v>110</v>
      </c>
      <c r="U112" s="21">
        <f>Sheet1!E112*1</f>
        <v>5996.5</v>
      </c>
      <c r="V112" s="21">
        <f>Sheet1!F112*1</f>
        <v>6102.75</v>
      </c>
      <c r="W112" s="21">
        <f>Sheet1!G112*1</f>
        <v>5918</v>
      </c>
      <c r="X112" s="21">
        <f>Sheet1!H112*1</f>
        <v>6053.75</v>
      </c>
    </row>
    <row r="113" spans="20:24" x14ac:dyDescent="0.3">
      <c r="T113" s="20">
        <f t="shared" si="19"/>
        <v>111</v>
      </c>
      <c r="U113" s="21">
        <f>Sheet1!E113*1</f>
        <v>6001.5</v>
      </c>
      <c r="V113" s="21">
        <f>Sheet1!F113*1</f>
        <v>6057.25</v>
      </c>
      <c r="W113" s="21">
        <f>Sheet1!G113*1</f>
        <v>5983.25</v>
      </c>
      <c r="X113" s="21">
        <f>Sheet1!H113*1</f>
        <v>5986</v>
      </c>
    </row>
    <row r="114" spans="20:24" x14ac:dyDescent="0.3">
      <c r="T114" s="20">
        <f t="shared" si="19"/>
        <v>112</v>
      </c>
      <c r="U114" s="21">
        <f>Sheet1!E114*1</f>
        <v>6178.75</v>
      </c>
      <c r="V114" s="21">
        <f>Sheet1!F114*1</f>
        <v>6200</v>
      </c>
      <c r="W114" s="21">
        <f>Sheet1!G114*1</f>
        <v>5958.5</v>
      </c>
      <c r="X114" s="21">
        <f>Sheet1!H114*1</f>
        <v>5992.25</v>
      </c>
    </row>
    <row r="115" spans="20:24" x14ac:dyDescent="0.3">
      <c r="T115" s="20">
        <f t="shared" si="19"/>
        <v>113</v>
      </c>
      <c r="U115" s="21">
        <f>Sheet1!E115*1</f>
        <v>6202.25</v>
      </c>
      <c r="V115" s="21">
        <f>Sheet1!F115*1</f>
        <v>6204.75</v>
      </c>
      <c r="W115" s="21">
        <f>Sheet1!G115*1</f>
        <v>6166.25</v>
      </c>
      <c r="X115" s="21">
        <f>Sheet1!H115*1</f>
        <v>6179.25</v>
      </c>
    </row>
    <row r="116" spans="20:24" x14ac:dyDescent="0.3">
      <c r="T116" s="20">
        <f t="shared" si="19"/>
        <v>114</v>
      </c>
      <c r="U116" s="21">
        <f>Sheet1!E116*1</f>
        <v>6177.5</v>
      </c>
      <c r="V116" s="21">
        <f>Sheet1!F116*1</f>
        <v>6215.75</v>
      </c>
      <c r="W116" s="21">
        <f>Sheet1!G116*1</f>
        <v>6174</v>
      </c>
      <c r="X116" s="21">
        <f>Sheet1!H116*1</f>
        <v>6206</v>
      </c>
    </row>
    <row r="117" spans="20:24" x14ac:dyDescent="0.3">
      <c r="T117" s="20">
        <f t="shared" si="19"/>
        <v>115</v>
      </c>
      <c r="U117" s="21">
        <f>Sheet1!E117*1</f>
        <v>6187.25</v>
      </c>
      <c r="V117" s="21">
        <f>Sheet1!F117*1</f>
        <v>6207.5</v>
      </c>
      <c r="W117" s="21">
        <f>Sheet1!G117*1</f>
        <v>6163.5</v>
      </c>
      <c r="X117" s="21">
        <f>Sheet1!H117*1</f>
        <v>6177.75</v>
      </c>
    </row>
    <row r="118" spans="20:24" x14ac:dyDescent="0.3">
      <c r="T118" s="20">
        <f t="shared" si="19"/>
        <v>116</v>
      </c>
      <c r="U118" s="21">
        <f>Sheet1!E118*1</f>
        <v>6209.75</v>
      </c>
      <c r="V118" s="21">
        <f>Sheet1!F118*1</f>
        <v>6210.5</v>
      </c>
      <c r="W118" s="21">
        <f>Sheet1!G118*1</f>
        <v>6177.75</v>
      </c>
      <c r="X118" s="21">
        <f>Sheet1!H118*1</f>
        <v>6183</v>
      </c>
    </row>
    <row r="119" spans="20:24" x14ac:dyDescent="0.3">
      <c r="T119" s="20">
        <f t="shared" si="19"/>
        <v>117</v>
      </c>
      <c r="U119" s="21">
        <f>Sheet1!E119*1</f>
        <v>6175</v>
      </c>
      <c r="V119" s="21">
        <f>Sheet1!F119*1</f>
        <v>6224.75</v>
      </c>
      <c r="W119" s="21">
        <f>Sheet1!G119*1</f>
        <v>6167.75</v>
      </c>
      <c r="X119" s="21">
        <f>Sheet1!H119*1</f>
        <v>6215</v>
      </c>
    </row>
    <row r="120" spans="20:24" x14ac:dyDescent="0.3">
      <c r="T120" s="20">
        <f t="shared" si="19"/>
        <v>118</v>
      </c>
      <c r="U120" s="21">
        <f>Sheet1!E120*1</f>
        <v>6187.5</v>
      </c>
      <c r="V120" s="21">
        <f>Sheet1!F120*1</f>
        <v>6197.5</v>
      </c>
      <c r="W120" s="21">
        <f>Sheet1!G120*1</f>
        <v>6162</v>
      </c>
      <c r="X120" s="21">
        <f>Sheet1!H120*1</f>
        <v>6168.5</v>
      </c>
    </row>
    <row r="121" spans="20:24" x14ac:dyDescent="0.3">
      <c r="T121" s="20">
        <f t="shared" si="19"/>
        <v>119</v>
      </c>
      <c r="U121" s="21">
        <f>Sheet1!E121*1</f>
        <v>6218.5</v>
      </c>
      <c r="V121" s="21">
        <f>Sheet1!F121*1</f>
        <v>6228</v>
      </c>
      <c r="W121" s="21">
        <f>Sheet1!G121*1</f>
        <v>6182.25</v>
      </c>
      <c r="X121" s="21">
        <f>Sheet1!H121*1</f>
        <v>6188</v>
      </c>
    </row>
    <row r="122" spans="20:24" x14ac:dyDescent="0.3">
      <c r="T122" s="20">
        <f t="shared" si="19"/>
        <v>120</v>
      </c>
      <c r="U122" s="21">
        <f>Sheet1!E122*1</f>
        <v>6207.75</v>
      </c>
      <c r="V122" s="21">
        <f>Sheet1!F122*1</f>
        <v>6233.25</v>
      </c>
      <c r="W122" s="21">
        <f>Sheet1!G122*1</f>
        <v>6198.25</v>
      </c>
      <c r="X122" s="21">
        <f>Sheet1!H122*1</f>
        <v>6221.25</v>
      </c>
    </row>
    <row r="123" spans="20:24" x14ac:dyDescent="0.3">
      <c r="T123" s="20">
        <f t="shared" si="19"/>
        <v>121</v>
      </c>
      <c r="U123" s="21">
        <f>Sheet1!E123*1</f>
        <v>6217.5</v>
      </c>
      <c r="V123" s="21">
        <f>Sheet1!F123*1</f>
        <v>6229.5</v>
      </c>
      <c r="W123" s="21">
        <f>Sheet1!G123*1</f>
        <v>6203.75</v>
      </c>
      <c r="X123" s="21">
        <f>Sheet1!H123*1</f>
        <v>6211</v>
      </c>
    </row>
    <row r="124" spans="20:24" x14ac:dyDescent="0.3">
      <c r="T124" s="20">
        <f t="shared" si="19"/>
        <v>122</v>
      </c>
      <c r="U124" s="21">
        <f>Sheet1!E124*1</f>
        <v>6189.25</v>
      </c>
      <c r="V124" s="21">
        <f>Sheet1!F124*1</f>
        <v>6224.5</v>
      </c>
      <c r="W124" s="21">
        <f>Sheet1!G124*1</f>
        <v>6185.25</v>
      </c>
      <c r="X124" s="21">
        <f>Sheet1!H124*1</f>
        <v>6220.75</v>
      </c>
    </row>
    <row r="125" spans="20:24" x14ac:dyDescent="0.3">
      <c r="T125" s="20">
        <f t="shared" si="19"/>
        <v>123</v>
      </c>
      <c r="U125" s="21">
        <f>Sheet1!E125*1</f>
        <v>6186.25</v>
      </c>
      <c r="V125" s="21">
        <f>Sheet1!F125*1</f>
        <v>6193</v>
      </c>
      <c r="W125" s="21">
        <f>Sheet1!G125*1</f>
        <v>6169.75</v>
      </c>
      <c r="X125" s="21">
        <f>Sheet1!H125*1</f>
        <v>6185.5</v>
      </c>
    </row>
    <row r="126" spans="20:24" x14ac:dyDescent="0.3">
      <c r="T126" s="20">
        <f t="shared" si="19"/>
        <v>124</v>
      </c>
      <c r="U126" s="21">
        <f>Sheet1!E126*1</f>
        <v>6173.75</v>
      </c>
      <c r="V126" s="21">
        <f>Sheet1!F126*1</f>
        <v>6190.75</v>
      </c>
      <c r="W126" s="21">
        <f>Sheet1!G126*1</f>
        <v>6158.25</v>
      </c>
      <c r="X126" s="21">
        <f>Sheet1!H126*1</f>
        <v>6184</v>
      </c>
    </row>
    <row r="127" spans="20:24" x14ac:dyDescent="0.3">
      <c r="T127" s="20">
        <f t="shared" si="19"/>
        <v>125</v>
      </c>
      <c r="U127" s="21">
        <f>Sheet1!E127*1</f>
        <v>6137.25</v>
      </c>
      <c r="V127" s="21">
        <f>Sheet1!F127*1</f>
        <v>6182.25</v>
      </c>
      <c r="W127" s="21">
        <f>Sheet1!G127*1</f>
        <v>6137</v>
      </c>
      <c r="X127" s="21">
        <f>Sheet1!H127*1</f>
        <v>6173.75</v>
      </c>
    </row>
    <row r="128" spans="20:24" x14ac:dyDescent="0.3">
      <c r="T128" s="20">
        <f t="shared" si="19"/>
        <v>126</v>
      </c>
      <c r="U128" s="21">
        <f>Sheet1!E128*1</f>
        <v>6164</v>
      </c>
      <c r="V128" s="21">
        <f>Sheet1!F128*1</f>
        <v>6169.25</v>
      </c>
      <c r="W128" s="21">
        <f>Sheet1!G128*1</f>
        <v>6122.5</v>
      </c>
      <c r="X128" s="21">
        <f>Sheet1!H128*1</f>
        <v>6137.25</v>
      </c>
    </row>
    <row r="129" spans="20:24" x14ac:dyDescent="0.3">
      <c r="T129" s="20">
        <f t="shared" si="19"/>
        <v>127</v>
      </c>
      <c r="U129" s="21">
        <f>Sheet1!E129*1</f>
        <v>6135.5</v>
      </c>
      <c r="V129" s="21">
        <f>Sheet1!F129*1</f>
        <v>6166.25</v>
      </c>
      <c r="W129" s="21">
        <f>Sheet1!G129*1</f>
        <v>6098.5</v>
      </c>
      <c r="X129" s="21">
        <f>Sheet1!H129*1</f>
        <v>6160.5</v>
      </c>
    </row>
    <row r="130" spans="20:24" x14ac:dyDescent="0.3">
      <c r="T130" s="20">
        <f t="shared" si="19"/>
        <v>128</v>
      </c>
      <c r="U130" s="21">
        <f>Sheet1!E130*1</f>
        <v>6128.25</v>
      </c>
      <c r="V130" s="21">
        <f>Sheet1!F130*1</f>
        <v>6162.25</v>
      </c>
      <c r="W130" s="21">
        <f>Sheet1!G130*1</f>
        <v>6104.75</v>
      </c>
      <c r="X130" s="21">
        <f>Sheet1!H130*1</f>
        <v>6128.75</v>
      </c>
    </row>
    <row r="131" spans="20:24" x14ac:dyDescent="0.3">
      <c r="T131" s="20">
        <f t="shared" si="19"/>
        <v>129</v>
      </c>
      <c r="U131" s="21">
        <f>Sheet1!E131*1</f>
        <v>6089.25</v>
      </c>
      <c r="V131" s="21">
        <f>Sheet1!F131*1</f>
        <v>6115.75</v>
      </c>
      <c r="W131" s="21">
        <f>Sheet1!G131*1</f>
        <v>6063</v>
      </c>
      <c r="X131" s="21">
        <f>Sheet1!H131*1</f>
        <v>6109.25</v>
      </c>
    </row>
    <row r="132" spans="20:24" x14ac:dyDescent="0.3">
      <c r="T132" s="20">
        <f t="shared" si="19"/>
        <v>130</v>
      </c>
      <c r="U132" s="21">
        <f>Sheet1!E132*1</f>
        <v>6059.5</v>
      </c>
      <c r="V132" s="21">
        <f>Sheet1!F132*1</f>
        <v>6107.25</v>
      </c>
      <c r="W132" s="21">
        <f>Sheet1!G132*1</f>
        <v>6027.5</v>
      </c>
      <c r="X132" s="21">
        <f>Sheet1!H132*1</f>
        <v>6092.75</v>
      </c>
    </row>
    <row r="133" spans="20:24" x14ac:dyDescent="0.3">
      <c r="T133" s="20">
        <f t="shared" ref="T133:T196" si="20">T132+1</f>
        <v>131</v>
      </c>
      <c r="U133" s="21">
        <f>Sheet1!E133*1</f>
        <v>6060</v>
      </c>
      <c r="V133" s="21">
        <f>Sheet1!F133*1</f>
        <v>6080</v>
      </c>
      <c r="W133" s="21">
        <f>Sheet1!G133*1</f>
        <v>6002.25</v>
      </c>
      <c r="X133" s="21">
        <f>Sheet1!H133*1</f>
        <v>6060</v>
      </c>
    </row>
    <row r="134" spans="20:24" x14ac:dyDescent="0.3">
      <c r="T134" s="20">
        <f t="shared" si="20"/>
        <v>132</v>
      </c>
      <c r="U134" s="21">
        <f>Sheet1!E134*1</f>
        <v>6041.25</v>
      </c>
      <c r="V134" s="21">
        <f>Sheet1!F134*1</f>
        <v>6069.75</v>
      </c>
      <c r="W134" s="21">
        <f>Sheet1!G134*1</f>
        <v>5977.25</v>
      </c>
      <c r="X134" s="21">
        <f>Sheet1!H134*1</f>
        <v>6061</v>
      </c>
    </row>
    <row r="135" spans="20:24" x14ac:dyDescent="0.3">
      <c r="T135" s="20">
        <f t="shared" si="20"/>
        <v>133</v>
      </c>
      <c r="U135" s="21">
        <f>Sheet1!E135*1</f>
        <v>6022</v>
      </c>
      <c r="V135" s="21">
        <f>Sheet1!F135*1</f>
        <v>6055.25</v>
      </c>
      <c r="W135" s="21">
        <f>Sheet1!G135*1</f>
        <v>6008.75</v>
      </c>
      <c r="X135" s="21">
        <f>Sheet1!H135*1</f>
        <v>6042.25</v>
      </c>
    </row>
    <row r="136" spans="20:24" x14ac:dyDescent="0.3">
      <c r="T136" s="20">
        <f t="shared" si="20"/>
        <v>134</v>
      </c>
      <c r="U136" s="21">
        <f>Sheet1!E136*1</f>
        <v>6094.25</v>
      </c>
      <c r="V136" s="21">
        <f>Sheet1!F136*1</f>
        <v>6096.5</v>
      </c>
      <c r="W136" s="21">
        <f>Sheet1!G136*1</f>
        <v>5999</v>
      </c>
      <c r="X136" s="21">
        <f>Sheet1!H136*1</f>
        <v>6018.75</v>
      </c>
    </row>
    <row r="137" spans="20:24" x14ac:dyDescent="0.3">
      <c r="T137" s="20">
        <f t="shared" si="20"/>
        <v>135</v>
      </c>
      <c r="U137" s="21">
        <f>Sheet1!E137*1</f>
        <v>6140</v>
      </c>
      <c r="V137" s="21">
        <f>Sheet1!F137*1</f>
        <v>6147.5</v>
      </c>
      <c r="W137" s="21">
        <f>Sheet1!G137*1</f>
        <v>6086.5</v>
      </c>
      <c r="X137" s="21">
        <f>Sheet1!H137*1</f>
        <v>6100.5</v>
      </c>
    </row>
    <row r="138" spans="20:24" x14ac:dyDescent="0.3">
      <c r="T138" s="20">
        <f t="shared" si="20"/>
        <v>136</v>
      </c>
      <c r="U138" s="21">
        <f>Sheet1!E138*1</f>
        <v>6134.5</v>
      </c>
      <c r="V138" s="21">
        <f>Sheet1!F138*1</f>
        <v>6157.5</v>
      </c>
      <c r="W138" s="21">
        <f>Sheet1!G138*1</f>
        <v>6114</v>
      </c>
      <c r="X138" s="21">
        <f>Sheet1!H138*1</f>
        <v>6138.25</v>
      </c>
    </row>
    <row r="139" spans="20:24" x14ac:dyDescent="0.3">
      <c r="T139" s="20">
        <f t="shared" si="20"/>
        <v>137</v>
      </c>
      <c r="U139" s="21">
        <f>Sheet1!E139*1</f>
        <v>6151.5</v>
      </c>
      <c r="V139" s="21">
        <f>Sheet1!F139*1</f>
        <v>6158.75</v>
      </c>
      <c r="W139" s="21">
        <f>Sheet1!G139*1</f>
        <v>6109</v>
      </c>
      <c r="X139" s="21">
        <f>Sheet1!H139*1</f>
        <v>6135.25</v>
      </c>
    </row>
    <row r="140" spans="20:24" x14ac:dyDescent="0.3">
      <c r="T140" s="20">
        <f t="shared" si="20"/>
        <v>138</v>
      </c>
      <c r="U140" s="21">
        <f>Sheet1!E140*1</f>
        <v>6152.25</v>
      </c>
      <c r="V140" s="21">
        <f>Sheet1!F140*1</f>
        <v>6175.5</v>
      </c>
      <c r="W140" s="21">
        <f>Sheet1!G140*1</f>
        <v>6135.75</v>
      </c>
      <c r="X140" s="21">
        <f>Sheet1!H140*1</f>
        <v>6154</v>
      </c>
    </row>
    <row r="141" spans="20:24" x14ac:dyDescent="0.3">
      <c r="T141" s="20">
        <f t="shared" si="20"/>
        <v>139</v>
      </c>
      <c r="U141" s="21">
        <f>Sheet1!E141*1</f>
        <v>6130</v>
      </c>
      <c r="V141" s="21">
        <f>Sheet1!F141*1</f>
        <v>6162.75</v>
      </c>
      <c r="W141" s="21">
        <f>Sheet1!G141*1</f>
        <v>6112.5</v>
      </c>
      <c r="X141" s="21">
        <f>Sheet1!H141*1</f>
        <v>6147.5</v>
      </c>
    </row>
    <row r="142" spans="20:24" x14ac:dyDescent="0.3">
      <c r="T142" s="20">
        <f t="shared" si="20"/>
        <v>140</v>
      </c>
      <c r="U142" s="21">
        <f>Sheet1!E142*1</f>
        <v>6085.75</v>
      </c>
      <c r="V142" s="21">
        <f>Sheet1!F142*1</f>
        <v>6135.25</v>
      </c>
      <c r="W142" s="21">
        <f>Sheet1!G142*1</f>
        <v>6073.25</v>
      </c>
      <c r="X142" s="21">
        <f>Sheet1!H142*1</f>
        <v>6126</v>
      </c>
    </row>
    <row r="143" spans="20:24" x14ac:dyDescent="0.3">
      <c r="T143" s="20">
        <f t="shared" si="20"/>
        <v>141</v>
      </c>
      <c r="U143" s="21">
        <f>Sheet1!E143*1</f>
        <v>5942.5</v>
      </c>
      <c r="V143" s="21">
        <f>Sheet1!F143*1</f>
        <v>6089.25</v>
      </c>
      <c r="W143" s="21">
        <f>Sheet1!G143*1</f>
        <v>5937</v>
      </c>
      <c r="X143" s="21">
        <f>Sheet1!H143*1</f>
        <v>6080.5</v>
      </c>
    </row>
    <row r="144" spans="20:24" x14ac:dyDescent="0.3">
      <c r="T144" s="20">
        <f t="shared" si="20"/>
        <v>142</v>
      </c>
      <c r="U144" s="21">
        <f>Sheet1!E144*1</f>
        <v>5874.5</v>
      </c>
      <c r="V144" s="21">
        <f>Sheet1!F144*1</f>
        <v>5945.5</v>
      </c>
      <c r="W144" s="21">
        <f>Sheet1!G144*1</f>
        <v>5857.25</v>
      </c>
      <c r="X144" s="21">
        <f>Sheet1!H144*1</f>
        <v>5934.5</v>
      </c>
    </row>
    <row r="145" spans="20:24" x14ac:dyDescent="0.3">
      <c r="T145" s="20">
        <f t="shared" si="20"/>
        <v>143</v>
      </c>
      <c r="U145" s="21">
        <f>Sheet1!E145*1</f>
        <v>5864</v>
      </c>
      <c r="V145" s="21">
        <f>Sheet1!F145*1</f>
        <v>5898.75</v>
      </c>
      <c r="W145" s="21">
        <f>Sheet1!G145*1</f>
        <v>5846.5</v>
      </c>
      <c r="X145" s="21">
        <f>Sheet1!H145*1</f>
        <v>5865.5</v>
      </c>
    </row>
    <row r="146" spans="20:24" x14ac:dyDescent="0.3">
      <c r="T146" s="20">
        <f t="shared" si="20"/>
        <v>144</v>
      </c>
      <c r="U146" s="21">
        <f>Sheet1!E146*1</f>
        <v>5864.25</v>
      </c>
      <c r="V146" s="21">
        <f>Sheet1!F146*1</f>
        <v>5926</v>
      </c>
      <c r="W146" s="21">
        <f>Sheet1!G146*1</f>
        <v>5854.75</v>
      </c>
      <c r="X146" s="21">
        <f>Sheet1!H146*1</f>
        <v>5880.5</v>
      </c>
    </row>
    <row r="147" spans="20:24" x14ac:dyDescent="0.3">
      <c r="T147" s="20">
        <f t="shared" si="20"/>
        <v>145</v>
      </c>
      <c r="U147" s="21">
        <f>Sheet1!E147*1</f>
        <v>5962.25</v>
      </c>
      <c r="V147" s="21">
        <f>Sheet1!F147*1</f>
        <v>5966.25</v>
      </c>
      <c r="W147" s="21">
        <f>Sheet1!G147*1</f>
        <v>5855.5</v>
      </c>
      <c r="X147" s="21">
        <f>Sheet1!H147*1</f>
        <v>5860.75</v>
      </c>
    </row>
    <row r="148" spans="20:24" x14ac:dyDescent="0.3">
      <c r="T148" s="20">
        <f t="shared" si="20"/>
        <v>146</v>
      </c>
      <c r="U148" s="21">
        <f>Sheet1!E148*1</f>
        <v>6005.25</v>
      </c>
      <c r="V148" s="21">
        <f>Sheet1!F148*1</f>
        <v>6015.25</v>
      </c>
      <c r="W148" s="21">
        <f>Sheet1!G148*1</f>
        <v>5962.5</v>
      </c>
      <c r="X148" s="21">
        <f>Sheet1!H148*1</f>
        <v>5974.25</v>
      </c>
    </row>
    <row r="149" spans="20:24" x14ac:dyDescent="0.3">
      <c r="T149" s="20">
        <f t="shared" si="20"/>
        <v>147</v>
      </c>
      <c r="U149" s="21">
        <f>Sheet1!E149*1</f>
        <v>5989.25</v>
      </c>
      <c r="V149" s="21">
        <f>Sheet1!F149*1</f>
        <v>6006</v>
      </c>
      <c r="W149" s="21">
        <f>Sheet1!G149*1</f>
        <v>5959.75</v>
      </c>
      <c r="X149" s="21">
        <f>Sheet1!H149*1</f>
        <v>5993.25</v>
      </c>
    </row>
    <row r="150" spans="20:24" x14ac:dyDescent="0.3">
      <c r="T150" s="20">
        <f t="shared" si="20"/>
        <v>148</v>
      </c>
      <c r="U150" s="21">
        <f>Sheet1!E150*1</f>
        <v>5979.25</v>
      </c>
      <c r="V150" s="21">
        <f>Sheet1!F150*1</f>
        <v>6006.75</v>
      </c>
      <c r="W150" s="21">
        <f>Sheet1!G150*1</f>
        <v>5979.25</v>
      </c>
      <c r="X150" s="21">
        <f>Sheet1!H150*1</f>
        <v>5983.75</v>
      </c>
    </row>
    <row r="151" spans="20:24" x14ac:dyDescent="0.3">
      <c r="T151" s="20">
        <f t="shared" si="20"/>
        <v>149</v>
      </c>
      <c r="U151" s="21">
        <f>Sheet1!E151*1</f>
        <v>5975.5</v>
      </c>
      <c r="V151" s="21">
        <f>Sheet1!F151*1</f>
        <v>6023</v>
      </c>
      <c r="W151" s="21">
        <f>Sheet1!G151*1</f>
        <v>5957.25</v>
      </c>
      <c r="X151" s="21">
        <f>Sheet1!H151*1</f>
        <v>5968.25</v>
      </c>
    </row>
    <row r="152" spans="20:24" x14ac:dyDescent="0.3">
      <c r="T152" s="20">
        <f t="shared" si="20"/>
        <v>150</v>
      </c>
      <c r="U152" s="21">
        <f>Sheet1!E152*1</f>
        <v>5966.25</v>
      </c>
      <c r="V152" s="21">
        <f>Sheet1!F152*1</f>
        <v>5992.25</v>
      </c>
      <c r="W152" s="21">
        <f>Sheet1!G152*1</f>
        <v>5944.75</v>
      </c>
      <c r="X152" s="21">
        <f>Sheet1!H152*1</f>
        <v>5971.25</v>
      </c>
    </row>
    <row r="153" spans="20:24" x14ac:dyDescent="0.3">
      <c r="T153" s="20">
        <f t="shared" si="20"/>
        <v>151</v>
      </c>
      <c r="U153" s="21">
        <f>Sheet1!E153*1</f>
        <v>6009.5</v>
      </c>
      <c r="V153" s="21">
        <f>Sheet1!F153*1</f>
        <v>6016</v>
      </c>
      <c r="W153" s="21">
        <f>Sheet1!G153*1</f>
        <v>5923.25</v>
      </c>
      <c r="X153" s="21">
        <f>Sheet1!H153*1</f>
        <v>5960</v>
      </c>
    </row>
    <row r="154" spans="20:24" x14ac:dyDescent="0.3">
      <c r="T154" s="20">
        <f t="shared" si="20"/>
        <v>152</v>
      </c>
      <c r="U154" s="21">
        <f>Sheet1!E154*1</f>
        <v>6023</v>
      </c>
      <c r="V154" s="21">
        <f>Sheet1!F154*1</f>
        <v>6026.5</v>
      </c>
      <c r="W154" s="21">
        <f>Sheet1!G154*1</f>
        <v>5983.5</v>
      </c>
      <c r="X154" s="21">
        <f>Sheet1!H154*1</f>
        <v>6014.75</v>
      </c>
    </row>
    <row r="155" spans="20:24" x14ac:dyDescent="0.3">
      <c r="T155" s="20">
        <f t="shared" si="20"/>
        <v>153</v>
      </c>
      <c r="U155" s="21">
        <f>Sheet1!E155*1</f>
        <v>6033.75</v>
      </c>
      <c r="V155" s="21">
        <f>Sheet1!F155*1</f>
        <v>6037.75</v>
      </c>
      <c r="W155" s="21">
        <f>Sheet1!G155*1</f>
        <v>5987.25</v>
      </c>
      <c r="X155" s="21">
        <f>Sheet1!H155*1</f>
        <v>6018.5</v>
      </c>
    </row>
    <row r="156" spans="20:24" x14ac:dyDescent="0.3">
      <c r="T156" s="20">
        <f t="shared" si="20"/>
        <v>154</v>
      </c>
      <c r="U156" s="21">
        <f>Sheet1!E156*1</f>
        <v>6010.5</v>
      </c>
      <c r="V156" s="21">
        <f>Sheet1!F156*1</f>
        <v>6037.75</v>
      </c>
      <c r="W156" s="21">
        <f>Sheet1!G156*1</f>
        <v>5998.5</v>
      </c>
      <c r="X156" s="21">
        <f>Sheet1!H156*1</f>
        <v>6028.25</v>
      </c>
    </row>
    <row r="157" spans="20:24" x14ac:dyDescent="0.3">
      <c r="T157" s="20">
        <f t="shared" si="20"/>
        <v>155</v>
      </c>
      <c r="U157" s="21">
        <f>Sheet1!E157*1</f>
        <v>6005</v>
      </c>
      <c r="V157" s="21">
        <f>Sheet1!F157*1</f>
        <v>6049.5</v>
      </c>
      <c r="W157" s="21">
        <f>Sheet1!G157*1</f>
        <v>5993.5</v>
      </c>
      <c r="X157" s="21">
        <f>Sheet1!H157*1</f>
        <v>6009.25</v>
      </c>
    </row>
    <row r="158" spans="20:24" x14ac:dyDescent="0.3">
      <c r="T158" s="20">
        <f t="shared" si="20"/>
        <v>156</v>
      </c>
      <c r="U158" s="21">
        <f>Sheet1!E158*1</f>
        <v>5983.25</v>
      </c>
      <c r="V158" s="21">
        <f>Sheet1!F158*1</f>
        <v>6015</v>
      </c>
      <c r="W158" s="21">
        <f>Sheet1!G158*1</f>
        <v>5975.5</v>
      </c>
      <c r="X158" s="21">
        <f>Sheet1!H158*1</f>
        <v>6009.25</v>
      </c>
    </row>
    <row r="159" spans="20:24" x14ac:dyDescent="0.3">
      <c r="T159" s="20">
        <f t="shared" si="20"/>
        <v>157</v>
      </c>
      <c r="U159" s="21">
        <f>Sheet1!E159*1</f>
        <v>6036.5</v>
      </c>
      <c r="V159" s="21">
        <f>Sheet1!F159*1</f>
        <v>6037.75</v>
      </c>
      <c r="W159" s="21">
        <f>Sheet1!G159*1</f>
        <v>5972.25</v>
      </c>
      <c r="X159" s="21">
        <f>Sheet1!H159*1</f>
        <v>5985</v>
      </c>
    </row>
    <row r="160" spans="20:24" x14ac:dyDescent="0.3">
      <c r="T160" s="20">
        <f t="shared" si="20"/>
        <v>158</v>
      </c>
      <c r="U160" s="21">
        <f>Sheet1!E160*1</f>
        <v>5976.75</v>
      </c>
      <c r="V160" s="21">
        <f>Sheet1!F160*1</f>
        <v>6040.75</v>
      </c>
      <c r="W160" s="21">
        <f>Sheet1!G160*1</f>
        <v>5972.25</v>
      </c>
      <c r="X160" s="21">
        <f>Sheet1!H160*1</f>
        <v>6030.5</v>
      </c>
    </row>
    <row r="161" spans="20:24" x14ac:dyDescent="0.3">
      <c r="T161" s="20">
        <f t="shared" si="20"/>
        <v>159</v>
      </c>
      <c r="U161" s="21">
        <f>Sheet1!E161*1</f>
        <v>5953.25</v>
      </c>
      <c r="V161" s="21">
        <f>Sheet1!F161*1</f>
        <v>5990.5</v>
      </c>
      <c r="W161" s="21">
        <f>Sheet1!G161*1</f>
        <v>5938.25</v>
      </c>
      <c r="X161" s="21">
        <f>Sheet1!H161*1</f>
        <v>5982</v>
      </c>
    </row>
    <row r="162" spans="20:24" x14ac:dyDescent="0.3">
      <c r="T162" s="20">
        <f t="shared" si="20"/>
        <v>160</v>
      </c>
      <c r="U162" s="21">
        <f>Sheet1!E162*1</f>
        <v>5958.25</v>
      </c>
      <c r="V162" s="21">
        <f>Sheet1!F162*1</f>
        <v>5966.25</v>
      </c>
      <c r="W162" s="21">
        <f>Sheet1!G162*1</f>
        <v>5933.75</v>
      </c>
      <c r="X162" s="21">
        <f>Sheet1!H162*1</f>
        <v>5951.25</v>
      </c>
    </row>
    <row r="163" spans="20:24" x14ac:dyDescent="0.3">
      <c r="T163" s="20">
        <f t="shared" si="20"/>
        <v>161</v>
      </c>
      <c r="U163" s="21">
        <f>Sheet1!E163*1</f>
        <v>5921.5</v>
      </c>
      <c r="V163" s="21">
        <f>Sheet1!F163*1</f>
        <v>5968.75</v>
      </c>
      <c r="W163" s="21">
        <f>Sheet1!G163*1</f>
        <v>5903</v>
      </c>
      <c r="X163" s="21">
        <f>Sheet1!H163*1</f>
        <v>5963.5</v>
      </c>
    </row>
    <row r="164" spans="20:24" x14ac:dyDescent="0.3">
      <c r="T164" s="20">
        <f t="shared" si="20"/>
        <v>162</v>
      </c>
      <c r="U164" s="21">
        <f>Sheet1!E164*1</f>
        <v>5874.75</v>
      </c>
      <c r="V164" s="21">
        <f>Sheet1!F164*1</f>
        <v>5929</v>
      </c>
      <c r="W164" s="21">
        <f>Sheet1!G164*1</f>
        <v>5847.5</v>
      </c>
      <c r="X164" s="21">
        <f>Sheet1!H164*1</f>
        <v>5922.75</v>
      </c>
    </row>
    <row r="165" spans="20:24" x14ac:dyDescent="0.3">
      <c r="T165" s="20">
        <f t="shared" si="20"/>
        <v>163</v>
      </c>
      <c r="U165" s="21">
        <f>Sheet1!E165*1</f>
        <v>5924.25</v>
      </c>
      <c r="V165" s="21">
        <f>Sheet1!F165*1</f>
        <v>5930.25</v>
      </c>
      <c r="W165" s="21">
        <f>Sheet1!G165*1</f>
        <v>5856.5</v>
      </c>
      <c r="X165" s="21">
        <f>Sheet1!H165*1</f>
        <v>5867</v>
      </c>
    </row>
    <row r="166" spans="20:24" x14ac:dyDescent="0.3">
      <c r="T166" s="20">
        <f t="shared" si="20"/>
        <v>164</v>
      </c>
      <c r="U166" s="21">
        <f>Sheet1!E166*1</f>
        <v>5868</v>
      </c>
      <c r="V166" s="21">
        <f>Sheet1!F166*1</f>
        <v>5927</v>
      </c>
      <c r="W166" s="21">
        <f>Sheet1!G166*1</f>
        <v>5863.25</v>
      </c>
      <c r="X166" s="21">
        <f>Sheet1!H166*1</f>
        <v>5922.25</v>
      </c>
    </row>
    <row r="167" spans="20:24" x14ac:dyDescent="0.3">
      <c r="T167" s="20">
        <f t="shared" si="20"/>
        <v>165</v>
      </c>
      <c r="U167" s="21">
        <f>Sheet1!E167*1</f>
        <v>5891.75</v>
      </c>
      <c r="V167" s="21">
        <f>Sheet1!F167*1</f>
        <v>5895</v>
      </c>
      <c r="W167" s="21">
        <f>Sheet1!G167*1</f>
        <v>5848</v>
      </c>
      <c r="X167" s="21">
        <f>Sheet1!H167*1</f>
        <v>5871.75</v>
      </c>
    </row>
    <row r="168" spans="20:24" x14ac:dyDescent="0.3">
      <c r="T168" s="20">
        <f t="shared" si="20"/>
        <v>166</v>
      </c>
      <c r="U168" s="21">
        <f>Sheet1!E168*1</f>
        <v>5882.5</v>
      </c>
      <c r="V168" s="21">
        <f>Sheet1!F168*1</f>
        <v>5895.5</v>
      </c>
      <c r="W168" s="21">
        <f>Sheet1!G168*1</f>
        <v>5846.25</v>
      </c>
      <c r="X168" s="21">
        <f>Sheet1!H168*1</f>
        <v>5882.5</v>
      </c>
    </row>
    <row r="169" spans="20:24" x14ac:dyDescent="0.3">
      <c r="T169" s="20">
        <f t="shared" si="20"/>
        <v>167</v>
      </c>
      <c r="U169" s="21">
        <f>Sheet1!E169*1</f>
        <v>5929.25</v>
      </c>
      <c r="V169" s="21">
        <f>Sheet1!F169*1</f>
        <v>5944.75</v>
      </c>
      <c r="W169" s="21">
        <f>Sheet1!G169*1</f>
        <v>5855.25</v>
      </c>
      <c r="X169" s="21">
        <f>Sheet1!H169*1</f>
        <v>5882</v>
      </c>
    </row>
    <row r="170" spans="20:24" x14ac:dyDescent="0.3">
      <c r="T170" s="20">
        <f t="shared" si="20"/>
        <v>168</v>
      </c>
      <c r="U170" s="21">
        <f>Sheet1!E170*1</f>
        <v>5906.25</v>
      </c>
      <c r="V170" s="21">
        <f>Sheet1!F170*1</f>
        <v>5942.5</v>
      </c>
      <c r="W170" s="21">
        <f>Sheet1!G170*1</f>
        <v>5878.5</v>
      </c>
      <c r="X170" s="21">
        <f>Sheet1!H170*1</f>
        <v>5936.5</v>
      </c>
    </row>
    <row r="171" spans="20:24" x14ac:dyDescent="0.3">
      <c r="T171" s="20">
        <f t="shared" si="20"/>
        <v>169</v>
      </c>
      <c r="U171" s="21">
        <f>Sheet1!E171*1</f>
        <v>5926.5</v>
      </c>
      <c r="V171" s="21">
        <f>Sheet1!F171*1</f>
        <v>5943.75</v>
      </c>
      <c r="W171" s="21">
        <f>Sheet1!G171*1</f>
        <v>5904.25</v>
      </c>
      <c r="X171" s="21">
        <f>Sheet1!H171*1</f>
        <v>5913.5</v>
      </c>
    </row>
    <row r="172" spans="20:24" x14ac:dyDescent="0.3">
      <c r="T172" s="20">
        <f t="shared" si="20"/>
        <v>170</v>
      </c>
      <c r="U172" s="21">
        <f>Sheet1!E172*1</f>
        <v>5905.75</v>
      </c>
      <c r="V172" s="21">
        <f>Sheet1!F172*1</f>
        <v>5952.25</v>
      </c>
      <c r="W172" s="21">
        <f>Sheet1!G172*1</f>
        <v>5900.5</v>
      </c>
      <c r="X172" s="21">
        <f>Sheet1!H172*1</f>
        <v>5926.75</v>
      </c>
    </row>
    <row r="173" spans="20:24" x14ac:dyDescent="0.3">
      <c r="T173" s="20">
        <f t="shared" si="20"/>
        <v>171</v>
      </c>
      <c r="U173" s="21">
        <f>Sheet1!E173*1</f>
        <v>5914.5</v>
      </c>
      <c r="V173" s="21">
        <f>Sheet1!F173*1</f>
        <v>5921</v>
      </c>
      <c r="W173" s="21">
        <f>Sheet1!G173*1</f>
        <v>5890.25</v>
      </c>
      <c r="X173" s="21">
        <f>Sheet1!H173*1</f>
        <v>5901.25</v>
      </c>
    </row>
    <row r="174" spans="20:24" x14ac:dyDescent="0.3">
      <c r="T174" s="20">
        <f t="shared" si="20"/>
        <v>172</v>
      </c>
      <c r="U174" s="21">
        <f>Sheet1!E174*1</f>
        <v>5896.25</v>
      </c>
      <c r="V174" s="21">
        <f>Sheet1!F174*1</f>
        <v>5916.5</v>
      </c>
      <c r="W174" s="21">
        <f>Sheet1!G174*1</f>
        <v>5877</v>
      </c>
      <c r="X174" s="21">
        <f>Sheet1!H174*1</f>
        <v>5914.25</v>
      </c>
    </row>
    <row r="175" spans="20:24" x14ac:dyDescent="0.3">
      <c r="T175" s="20">
        <f t="shared" si="20"/>
        <v>173</v>
      </c>
      <c r="U175" s="21">
        <f>Sheet1!E175*1</f>
        <v>5884.25</v>
      </c>
      <c r="V175" s="21">
        <f>Sheet1!F175*1</f>
        <v>5906.75</v>
      </c>
      <c r="W175" s="21">
        <f>Sheet1!G175*1</f>
        <v>5867.5</v>
      </c>
      <c r="X175" s="21">
        <f>Sheet1!H175*1</f>
        <v>5899</v>
      </c>
    </row>
    <row r="176" spans="20:24" x14ac:dyDescent="0.3">
      <c r="T176" s="20">
        <f t="shared" si="20"/>
        <v>174</v>
      </c>
      <c r="U176" s="21">
        <f>Sheet1!E176*1</f>
        <v>5898.25</v>
      </c>
      <c r="V176" s="21">
        <f>Sheet1!F176*1</f>
        <v>5899</v>
      </c>
      <c r="W176" s="21">
        <f>Sheet1!G176*1</f>
        <v>5855.75</v>
      </c>
      <c r="X176" s="21">
        <f>Sheet1!H176*1</f>
        <v>5884.25</v>
      </c>
    </row>
    <row r="177" spans="20:24" x14ac:dyDescent="0.3">
      <c r="T177" s="20">
        <f t="shared" si="20"/>
        <v>175</v>
      </c>
      <c r="U177" s="21">
        <f>Sheet1!E177*1</f>
        <v>5815.25</v>
      </c>
      <c r="V177" s="21">
        <f>Sheet1!F177*1</f>
        <v>5919.75</v>
      </c>
      <c r="W177" s="21">
        <f>Sheet1!G177*1</f>
        <v>5813.25</v>
      </c>
      <c r="X177" s="21">
        <f>Sheet1!H177*1</f>
        <v>5900.25</v>
      </c>
    </row>
    <row r="178" spans="20:24" x14ac:dyDescent="0.3">
      <c r="T178" s="20">
        <f t="shared" si="20"/>
        <v>176</v>
      </c>
      <c r="U178" s="21">
        <f>Sheet1!E178*1</f>
        <v>5823.25</v>
      </c>
      <c r="V178" s="21">
        <f>Sheet1!F178*1</f>
        <v>5878</v>
      </c>
      <c r="W178" s="21">
        <f>Sheet1!G178*1</f>
        <v>5797.5</v>
      </c>
      <c r="X178" s="21">
        <f>Sheet1!H178*1</f>
        <v>5802.25</v>
      </c>
    </row>
    <row r="179" spans="20:24" x14ac:dyDescent="0.3">
      <c r="T179" s="20">
        <f t="shared" si="20"/>
        <v>177</v>
      </c>
      <c r="U179" s="21">
        <f>Sheet1!E179*1</f>
        <v>5816.5</v>
      </c>
      <c r="V179" s="21">
        <f>Sheet1!F179*1</f>
        <v>5859.25</v>
      </c>
      <c r="W179" s="21">
        <f>Sheet1!G179*1</f>
        <v>5800</v>
      </c>
      <c r="X179" s="21">
        <f>Sheet1!H179*1</f>
        <v>5822.5</v>
      </c>
    </row>
    <row r="180" spans="20:24" x14ac:dyDescent="0.3">
      <c r="T180" s="20">
        <f t="shared" si="20"/>
        <v>178</v>
      </c>
      <c r="U180" s="21">
        <f>Sheet1!E180*1</f>
        <v>5806.25</v>
      </c>
      <c r="V180" s="21">
        <f>Sheet1!F180*1</f>
        <v>5825</v>
      </c>
      <c r="W180" s="21">
        <f>Sheet1!G180*1</f>
        <v>5791.75</v>
      </c>
      <c r="X180" s="21">
        <f>Sheet1!H180*1</f>
        <v>5821.5</v>
      </c>
    </row>
    <row r="181" spans="20:24" x14ac:dyDescent="0.3">
      <c r="T181" s="20">
        <f t="shared" si="20"/>
        <v>179</v>
      </c>
      <c r="U181" s="21">
        <f>Sheet1!E181*1</f>
        <v>5782</v>
      </c>
      <c r="V181" s="21">
        <f>Sheet1!F181*1</f>
        <v>5825</v>
      </c>
      <c r="W181" s="21">
        <f>Sheet1!G181*1</f>
        <v>5780.75</v>
      </c>
      <c r="X181" s="21">
        <f>Sheet1!H181*1</f>
        <v>5813.25</v>
      </c>
    </row>
    <row r="182" spans="20:24" x14ac:dyDescent="0.3">
      <c r="T182" s="20">
        <f t="shared" si="20"/>
        <v>180</v>
      </c>
      <c r="U182" s="21">
        <f>Sheet1!E182*1</f>
        <v>5741.5</v>
      </c>
      <c r="V182" s="21">
        <f>Sheet1!F182*1</f>
        <v>5790.5</v>
      </c>
      <c r="W182" s="21">
        <f>Sheet1!G182*1</f>
        <v>5723.75</v>
      </c>
      <c r="X182" s="21">
        <f>Sheet1!H182*1</f>
        <v>5785.75</v>
      </c>
    </row>
    <row r="183" spans="20:24" x14ac:dyDescent="0.3">
      <c r="T183" s="20">
        <f t="shared" si="20"/>
        <v>181</v>
      </c>
      <c r="U183" s="21">
        <f>Sheet1!E183*1</f>
        <v>5682.75</v>
      </c>
      <c r="V183" s="21">
        <f>Sheet1!F183*1</f>
        <v>5751</v>
      </c>
      <c r="W183" s="21">
        <f>Sheet1!G183*1</f>
        <v>5595.5</v>
      </c>
      <c r="X183" s="21">
        <f>Sheet1!H183*1</f>
        <v>5744.75</v>
      </c>
    </row>
    <row r="184" spans="20:24" x14ac:dyDescent="0.3">
      <c r="T184" s="20">
        <f t="shared" si="20"/>
        <v>182</v>
      </c>
      <c r="U184" s="21">
        <f>Sheet1!E184*1</f>
        <v>5671.75</v>
      </c>
      <c r="V184" s="21">
        <f>Sheet1!F184*1</f>
        <v>5689.5</v>
      </c>
      <c r="W184" s="21">
        <f>Sheet1!G184*1</f>
        <v>5631.75</v>
      </c>
      <c r="X184" s="21">
        <f>Sheet1!H184*1</f>
        <v>5687.5</v>
      </c>
    </row>
    <row r="185" spans="20:24" x14ac:dyDescent="0.3">
      <c r="T185" s="20">
        <f t="shared" si="20"/>
        <v>183</v>
      </c>
      <c r="U185" s="21">
        <f>Sheet1!E185*1</f>
        <v>5593.5</v>
      </c>
      <c r="V185" s="21">
        <f>Sheet1!F185*1</f>
        <v>5676.5</v>
      </c>
      <c r="W185" s="21">
        <f>Sheet1!G185*1</f>
        <v>5588.75</v>
      </c>
      <c r="X185" s="21">
        <f>Sheet1!H185*1</f>
        <v>5663</v>
      </c>
    </row>
    <row r="186" spans="20:24" x14ac:dyDescent="0.3">
      <c r="T186" s="20">
        <f t="shared" si="20"/>
        <v>184</v>
      </c>
      <c r="U186" s="21">
        <f>Sheet1!E186*1</f>
        <v>5696.5</v>
      </c>
      <c r="V186" s="21">
        <f>Sheet1!F186*1</f>
        <v>5716</v>
      </c>
      <c r="W186" s="21">
        <f>Sheet1!G186*1</f>
        <v>5577.5</v>
      </c>
      <c r="X186" s="21">
        <f>Sheet1!H186*1</f>
        <v>5603</v>
      </c>
    </row>
    <row r="187" spans="20:24" x14ac:dyDescent="0.3">
      <c r="T187" s="20">
        <f t="shared" si="20"/>
        <v>185</v>
      </c>
      <c r="U187" s="21">
        <f>Sheet1!E187*1</f>
        <v>5711</v>
      </c>
      <c r="V187" s="21">
        <f>Sheet1!F187*1</f>
        <v>5740.75</v>
      </c>
      <c r="W187" s="21">
        <f>Sheet1!G187*1</f>
        <v>5673.5</v>
      </c>
      <c r="X187" s="21">
        <f>Sheet1!H187*1</f>
        <v>5695.75</v>
      </c>
    </row>
    <row r="188" spans="20:24" x14ac:dyDescent="0.3">
      <c r="T188" s="20">
        <f t="shared" si="20"/>
        <v>186</v>
      </c>
      <c r="U188" s="21">
        <f>Sheet1!E188*1</f>
        <v>5722</v>
      </c>
      <c r="V188" s="21">
        <f>Sheet1!F188*1</f>
        <v>5748.5</v>
      </c>
      <c r="W188" s="21">
        <f>Sheet1!G188*1</f>
        <v>5690.25</v>
      </c>
      <c r="X188" s="21">
        <f>Sheet1!H188*1</f>
        <v>5713.5</v>
      </c>
    </row>
    <row r="189" spans="20:24" x14ac:dyDescent="0.3">
      <c r="T189" s="20">
        <f t="shared" si="20"/>
        <v>187</v>
      </c>
      <c r="U189" s="21">
        <f>Sheet1!E189*1</f>
        <v>5839.75</v>
      </c>
      <c r="V189" s="21">
        <f>Sheet1!F189*1</f>
        <v>5853.25</v>
      </c>
      <c r="W189" s="21">
        <f>Sheet1!G189*1</f>
        <v>5700.25</v>
      </c>
      <c r="X189" s="21">
        <f>Sheet1!H189*1</f>
        <v>5725.25</v>
      </c>
    </row>
    <row r="190" spans="20:24" x14ac:dyDescent="0.3">
      <c r="T190" s="20">
        <f t="shared" si="20"/>
        <v>188</v>
      </c>
      <c r="U190" s="21">
        <f>Sheet1!E190*1</f>
        <v>5802</v>
      </c>
      <c r="V190" s="21">
        <f>Sheet1!F190*1</f>
        <v>5848.5</v>
      </c>
      <c r="W190" s="21">
        <f>Sheet1!G190*1</f>
        <v>5777.75</v>
      </c>
      <c r="X190" s="21">
        <f>Sheet1!H190*1</f>
        <v>5844.5</v>
      </c>
    </row>
    <row r="191" spans="20:24" x14ac:dyDescent="0.3">
      <c r="T191" s="20">
        <f t="shared" si="20"/>
        <v>189</v>
      </c>
      <c r="U191" s="21">
        <f>Sheet1!E191*1</f>
        <v>5764</v>
      </c>
      <c r="V191" s="21">
        <f>Sheet1!F191*1</f>
        <v>5847.25</v>
      </c>
      <c r="W191" s="21">
        <f>Sheet1!G191*1</f>
        <v>5744.75</v>
      </c>
      <c r="X191" s="21">
        <f>Sheet1!H191*1</f>
        <v>5793.5</v>
      </c>
    </row>
    <row r="192" spans="20:24" x14ac:dyDescent="0.3">
      <c r="T192" s="20">
        <f t="shared" si="20"/>
        <v>190</v>
      </c>
      <c r="U192" s="21">
        <f>Sheet1!E192*1</f>
        <v>5827.25</v>
      </c>
      <c r="V192" s="21">
        <f>Sheet1!F192*1</f>
        <v>5834</v>
      </c>
      <c r="W192" s="21">
        <f>Sheet1!G192*1</f>
        <v>5759.5</v>
      </c>
      <c r="X192" s="21">
        <f>Sheet1!H192*1</f>
        <v>5793.75</v>
      </c>
    </row>
    <row r="193" spans="20:24" x14ac:dyDescent="0.3">
      <c r="T193" s="20">
        <f t="shared" si="20"/>
        <v>191</v>
      </c>
      <c r="U193" s="21">
        <f>Sheet1!E193*1</f>
        <v>5813.5</v>
      </c>
      <c r="V193" s="21">
        <f>Sheet1!F193*1</f>
        <v>5833</v>
      </c>
      <c r="W193" s="21">
        <f>Sheet1!G193*1</f>
        <v>5795</v>
      </c>
      <c r="X193" s="21">
        <f>Sheet1!H193*1</f>
        <v>5828.25</v>
      </c>
    </row>
    <row r="194" spans="20:24" x14ac:dyDescent="0.3">
      <c r="T194" s="20">
        <f t="shared" si="20"/>
        <v>192</v>
      </c>
      <c r="U194" s="21">
        <f>Sheet1!E194*1</f>
        <v>5834</v>
      </c>
      <c r="V194" s="21">
        <f>Sheet1!F194*1</f>
        <v>5852.5</v>
      </c>
      <c r="W194" s="21">
        <f>Sheet1!G194*1</f>
        <v>5803.25</v>
      </c>
      <c r="X194" s="21">
        <f>Sheet1!H194*1</f>
        <v>5820.5</v>
      </c>
    </row>
    <row r="195" spans="20:24" x14ac:dyDescent="0.3">
      <c r="T195" s="20">
        <f t="shared" si="20"/>
        <v>193</v>
      </c>
      <c r="U195" s="21">
        <f>Sheet1!E195*1</f>
        <v>5781.25</v>
      </c>
      <c r="V195" s="21">
        <f>Sheet1!F195*1</f>
        <v>5845.75</v>
      </c>
      <c r="W195" s="21">
        <f>Sheet1!G195*1</f>
        <v>5781.25</v>
      </c>
      <c r="X195" s="21">
        <f>Sheet1!H195*1</f>
        <v>5836</v>
      </c>
    </row>
    <row r="196" spans="20:24" x14ac:dyDescent="0.3">
      <c r="T196" s="20">
        <f t="shared" si="20"/>
        <v>194</v>
      </c>
      <c r="U196" s="21">
        <f>Sheet1!E196*1</f>
        <v>5825.5</v>
      </c>
      <c r="V196" s="21">
        <f>Sheet1!F196*1</f>
        <v>5848.75</v>
      </c>
      <c r="W196" s="21">
        <f>Sheet1!G196*1</f>
        <v>5766.25</v>
      </c>
      <c r="X196" s="21">
        <f>Sheet1!H196*1</f>
        <v>5777.5</v>
      </c>
    </row>
    <row r="197" spans="20:24" x14ac:dyDescent="0.3">
      <c r="T197" s="20">
        <f t="shared" ref="T197:T260" si="21">T196+1</f>
        <v>195</v>
      </c>
      <c r="U197" s="21">
        <f>Sheet1!E197*1</f>
        <v>5803</v>
      </c>
      <c r="V197" s="21">
        <f>Sheet1!F197*1</f>
        <v>5838.75</v>
      </c>
      <c r="W197" s="21">
        <f>Sheet1!G197*1</f>
        <v>5797</v>
      </c>
      <c r="X197" s="21">
        <f>Sheet1!H197*1</f>
        <v>5825</v>
      </c>
    </row>
    <row r="198" spans="20:24" x14ac:dyDescent="0.3">
      <c r="T198" s="20">
        <f t="shared" si="21"/>
        <v>196</v>
      </c>
      <c r="U198" s="21">
        <f>Sheet1!E198*1</f>
        <v>5813</v>
      </c>
      <c r="V198" s="21">
        <f>Sheet1!F198*1</f>
        <v>5827.25</v>
      </c>
      <c r="W198" s="21">
        <f>Sheet1!G198*1</f>
        <v>5791.25</v>
      </c>
      <c r="X198" s="21">
        <f>Sheet1!H198*1</f>
        <v>5803.25</v>
      </c>
    </row>
    <row r="199" spans="20:24" x14ac:dyDescent="0.3">
      <c r="T199" s="20">
        <f t="shared" si="21"/>
        <v>197</v>
      </c>
      <c r="U199" s="21">
        <f>Sheet1!E199*1</f>
        <v>5767.5</v>
      </c>
      <c r="V199" s="21">
        <f>Sheet1!F199*1</f>
        <v>5815.25</v>
      </c>
      <c r="W199" s="21">
        <f>Sheet1!G199*1</f>
        <v>5748.75</v>
      </c>
      <c r="X199" s="21">
        <f>Sheet1!H199*1</f>
        <v>5813.5</v>
      </c>
    </row>
    <row r="200" spans="20:24" x14ac:dyDescent="0.3">
      <c r="T200" s="20">
        <f t="shared" si="21"/>
        <v>198</v>
      </c>
      <c r="U200" s="21">
        <f>Sheet1!E200*1</f>
        <v>5752</v>
      </c>
      <c r="V200" s="21">
        <f>Sheet1!F200*1</f>
        <v>5769.75</v>
      </c>
      <c r="W200" s="21">
        <f>Sheet1!G200*1</f>
        <v>5720</v>
      </c>
      <c r="X200" s="21">
        <f>Sheet1!H200*1</f>
        <v>5761.75</v>
      </c>
    </row>
    <row r="201" spans="20:24" x14ac:dyDescent="0.3">
      <c r="T201" s="20">
        <f t="shared" si="21"/>
        <v>199</v>
      </c>
      <c r="U201" s="21">
        <f>Sheet1!E201*1</f>
        <v>5664.75</v>
      </c>
      <c r="V201" s="21">
        <f>Sheet1!F201*1</f>
        <v>5755.25</v>
      </c>
      <c r="W201" s="21">
        <f>Sheet1!G201*1</f>
        <v>5655.25</v>
      </c>
      <c r="X201" s="21">
        <f>Sheet1!H201*1</f>
        <v>5751</v>
      </c>
    </row>
    <row r="202" spans="20:24" x14ac:dyDescent="0.3">
      <c r="T202" s="20">
        <f t="shared" si="21"/>
        <v>200</v>
      </c>
      <c r="U202" s="21">
        <f>Sheet1!E202*1</f>
        <v>5641</v>
      </c>
      <c r="V202" s="21">
        <f>Sheet1!F202*1</f>
        <v>5671.25</v>
      </c>
      <c r="W202" s="21">
        <f>Sheet1!G202*1</f>
        <v>5622.25</v>
      </c>
      <c r="X202" s="21">
        <f>Sheet1!H202*1</f>
        <v>5660.5</v>
      </c>
    </row>
    <row r="203" spans="20:24" x14ac:dyDescent="0.3">
      <c r="T203" s="20">
        <f t="shared" si="21"/>
        <v>201</v>
      </c>
      <c r="U203" s="21">
        <f>Sheet1!E203*1</f>
        <v>5556</v>
      </c>
      <c r="V203" s="21">
        <f>Sheet1!F203*1</f>
        <v>5644.75</v>
      </c>
      <c r="W203" s="21">
        <f>Sheet1!G203*1</f>
        <v>5551</v>
      </c>
      <c r="X203" s="21">
        <f>Sheet1!H203*1</f>
        <v>5642.5</v>
      </c>
    </row>
    <row r="204" spans="20:24" x14ac:dyDescent="0.3">
      <c r="T204" s="20">
        <f t="shared" si="21"/>
        <v>202</v>
      </c>
      <c r="U204" s="21">
        <f>Sheet1!E204*1</f>
        <v>5547.75</v>
      </c>
      <c r="V204" s="21">
        <f>Sheet1!F204*1</f>
        <v>5580.25</v>
      </c>
      <c r="W204" s="21">
        <f>Sheet1!G204*1</f>
        <v>5531.25</v>
      </c>
      <c r="X204" s="21">
        <f>Sheet1!H204*1</f>
        <v>5553.25</v>
      </c>
    </row>
    <row r="205" spans="20:24" x14ac:dyDescent="0.3">
      <c r="T205" s="20">
        <f t="shared" si="21"/>
        <v>203</v>
      </c>
      <c r="U205" s="21">
        <f>Sheet1!E205*1</f>
        <v>5531.75</v>
      </c>
      <c r="V205" s="21">
        <f>Sheet1!F205*1</f>
        <v>5568.75</v>
      </c>
      <c r="W205" s="21">
        <f>Sheet1!G205*1</f>
        <v>5503</v>
      </c>
      <c r="X205" s="21">
        <f>Sheet1!H205*1</f>
        <v>5553.75</v>
      </c>
    </row>
    <row r="206" spans="20:24" x14ac:dyDescent="0.3">
      <c r="T206" s="20">
        <f t="shared" si="21"/>
        <v>204</v>
      </c>
      <c r="U206" s="21">
        <f>Sheet1!E206*1</f>
        <v>5391.75</v>
      </c>
      <c r="V206" s="21">
        <f>Sheet1!F206*1</f>
        <v>5544.5</v>
      </c>
      <c r="W206" s="21">
        <f>Sheet1!G206*1</f>
        <v>5365.5</v>
      </c>
      <c r="X206" s="21">
        <f>Sheet1!H206*1</f>
        <v>5531.75</v>
      </c>
    </row>
    <row r="207" spans="20:24" x14ac:dyDescent="0.3">
      <c r="T207" s="20">
        <f t="shared" si="21"/>
        <v>205</v>
      </c>
      <c r="U207" s="21">
        <f>Sheet1!E207*1</f>
        <v>5425</v>
      </c>
      <c r="V207" s="21">
        <f>Sheet1!F207*1</f>
        <v>5542.75</v>
      </c>
      <c r="W207" s="21">
        <f>Sheet1!G207*1</f>
        <v>5380.25</v>
      </c>
      <c r="X207" s="21">
        <f>Sheet1!H207*1</f>
        <v>5411</v>
      </c>
    </row>
    <row r="208" spans="20:24" x14ac:dyDescent="0.3">
      <c r="T208" s="20">
        <f t="shared" si="21"/>
        <v>206</v>
      </c>
      <c r="U208" s="21">
        <f>Sheet1!E208*1</f>
        <v>5433.5</v>
      </c>
      <c r="V208" s="21">
        <f>Sheet1!F208*1</f>
        <v>5525.5</v>
      </c>
      <c r="W208" s="21">
        <f>Sheet1!G208*1</f>
        <v>5405.25</v>
      </c>
      <c r="X208" s="21">
        <f>Sheet1!H208*1</f>
        <v>5449.75</v>
      </c>
    </row>
    <row r="209" spans="20:24" x14ac:dyDescent="0.3">
      <c r="T209" s="20">
        <f t="shared" si="21"/>
        <v>207</v>
      </c>
      <c r="U209" s="21">
        <f>Sheet1!E209*1</f>
        <v>5513.5</v>
      </c>
      <c r="V209" s="21">
        <f>Sheet1!F209*1</f>
        <v>5529</v>
      </c>
      <c r="W209" s="21">
        <f>Sheet1!G209*1</f>
        <v>5303.5</v>
      </c>
      <c r="X209" s="21">
        <f>Sheet1!H209*1</f>
        <v>5401</v>
      </c>
    </row>
    <row r="210" spans="20:24" x14ac:dyDescent="0.3">
      <c r="T210" s="20">
        <f t="shared" si="21"/>
        <v>208</v>
      </c>
      <c r="U210" s="21">
        <f>Sheet1!E210*1</f>
        <v>5647.75</v>
      </c>
      <c r="V210" s="21">
        <f>Sheet1!F210*1</f>
        <v>5656.75</v>
      </c>
      <c r="W210" s="21">
        <f>Sheet1!G210*1</f>
        <v>5515.25</v>
      </c>
      <c r="X210" s="21">
        <f>Sheet1!H210*1</f>
        <v>5559.5</v>
      </c>
    </row>
    <row r="211" spans="20:24" x14ac:dyDescent="0.3">
      <c r="T211" s="20">
        <f t="shared" si="21"/>
        <v>209</v>
      </c>
      <c r="U211" s="21">
        <f>Sheet1!E211*1</f>
        <v>5758.25</v>
      </c>
      <c r="V211" s="21">
        <f>Sheet1!F211*1</f>
        <v>5784.25</v>
      </c>
      <c r="W211" s="21">
        <f>Sheet1!G211*1</f>
        <v>5628.25</v>
      </c>
      <c r="X211" s="21">
        <f>Sheet1!H211*1</f>
        <v>5663.75</v>
      </c>
    </row>
    <row r="212" spans="20:24" x14ac:dyDescent="0.3">
      <c r="T212" s="20">
        <f t="shared" si="21"/>
        <v>210</v>
      </c>
      <c r="U212" s="21">
        <f>Sheet1!E212*1</f>
        <v>5638.25</v>
      </c>
      <c r="V212" s="21">
        <f>Sheet1!F212*1</f>
        <v>5772</v>
      </c>
      <c r="W212" s="21">
        <f>Sheet1!G212*1</f>
        <v>5635</v>
      </c>
      <c r="X212" s="21">
        <f>Sheet1!H212*1</f>
        <v>5741.5</v>
      </c>
    </row>
    <row r="213" spans="20:24" x14ac:dyDescent="0.3">
      <c r="T213" s="20">
        <f t="shared" si="21"/>
        <v>211</v>
      </c>
      <c r="U213" s="21">
        <f>Sheet1!E213*1</f>
        <v>5688</v>
      </c>
      <c r="V213" s="21">
        <f>Sheet1!F213*1</f>
        <v>5711</v>
      </c>
      <c r="W213" s="21">
        <f>Sheet1!G213*1</f>
        <v>5616.5</v>
      </c>
      <c r="X213" s="21">
        <f>Sheet1!H213*1</f>
        <v>5656</v>
      </c>
    </row>
    <row r="214" spans="20:24" x14ac:dyDescent="0.3">
      <c r="T214" s="20">
        <f t="shared" si="21"/>
        <v>212</v>
      </c>
      <c r="U214" s="21">
        <f>Sheet1!E214*1</f>
        <v>5680</v>
      </c>
      <c r="V214" s="21">
        <f>Sheet1!F214*1</f>
        <v>5718</v>
      </c>
      <c r="W214" s="21">
        <f>Sheet1!G214*1</f>
        <v>5664.5</v>
      </c>
      <c r="X214" s="21">
        <f>Sheet1!H214*1</f>
        <v>5686.5</v>
      </c>
    </row>
    <row r="215" spans="20:24" x14ac:dyDescent="0.3">
      <c r="T215" s="20">
        <f t="shared" si="21"/>
        <v>213</v>
      </c>
      <c r="U215" s="21">
        <f>Sheet1!E215*1</f>
        <v>5629.5</v>
      </c>
      <c r="V215" s="21">
        <f>Sheet1!F215*1</f>
        <v>5711.75</v>
      </c>
      <c r="W215" s="21">
        <f>Sheet1!G215*1</f>
        <v>5628.75</v>
      </c>
      <c r="X215" s="21">
        <f>Sheet1!H215*1</f>
        <v>5682.5</v>
      </c>
    </row>
    <row r="216" spans="20:24" x14ac:dyDescent="0.3">
      <c r="T216" s="20">
        <f t="shared" si="21"/>
        <v>214</v>
      </c>
      <c r="U216" s="21">
        <f>Sheet1!E216*1</f>
        <v>5666</v>
      </c>
      <c r="V216" s="21">
        <f>Sheet1!F216*1</f>
        <v>5716.75</v>
      </c>
      <c r="W216" s="21">
        <f>Sheet1!G216*1</f>
        <v>5616</v>
      </c>
      <c r="X216" s="21">
        <f>Sheet1!H216*1</f>
        <v>5624.75</v>
      </c>
    </row>
    <row r="217" spans="20:24" x14ac:dyDescent="0.3">
      <c r="T217" s="20">
        <f t="shared" si="21"/>
        <v>215</v>
      </c>
      <c r="U217" s="21">
        <f>Sheet1!E217*1</f>
        <v>5768.5</v>
      </c>
      <c r="V217" s="21">
        <f>Sheet1!F217*1</f>
        <v>5768.5</v>
      </c>
      <c r="W217" s="21">
        <f>Sheet1!G217*1</f>
        <v>5645.5</v>
      </c>
      <c r="X217" s="21">
        <f>Sheet1!H217*1</f>
        <v>5655.5</v>
      </c>
    </row>
    <row r="218" spans="20:24" x14ac:dyDescent="0.3">
      <c r="T218" s="20">
        <f t="shared" si="21"/>
        <v>216</v>
      </c>
      <c r="U218" s="21">
        <f>Sheet1!E218*1</f>
        <v>5791.25</v>
      </c>
      <c r="V218" s="21">
        <f>Sheet1!F218*1</f>
        <v>5813.25</v>
      </c>
      <c r="W218" s="21">
        <f>Sheet1!G218*1</f>
        <v>5771.25</v>
      </c>
      <c r="X218" s="21">
        <f>Sheet1!H218*1</f>
        <v>5782.75</v>
      </c>
    </row>
    <row r="219" spans="20:24" x14ac:dyDescent="0.3">
      <c r="T219" s="20">
        <f t="shared" si="21"/>
        <v>217</v>
      </c>
      <c r="U219" s="21">
        <f>Sheet1!E219*1</f>
        <v>5748</v>
      </c>
      <c r="V219" s="21">
        <f>Sheet1!F219*1</f>
        <v>5799.5</v>
      </c>
      <c r="W219" s="21">
        <f>Sheet1!G219*1</f>
        <v>5737</v>
      </c>
      <c r="X219" s="21">
        <f>Sheet1!H219*1</f>
        <v>5794.25</v>
      </c>
    </row>
    <row r="220" spans="20:24" x14ac:dyDescent="0.3">
      <c r="T220" s="20">
        <f t="shared" si="21"/>
        <v>218</v>
      </c>
      <c r="U220" s="21">
        <f>Sheet1!E220*1</f>
        <v>5786</v>
      </c>
      <c r="V220" s="21">
        <f>Sheet1!F220*1</f>
        <v>5791</v>
      </c>
      <c r="W220" s="21">
        <f>Sheet1!G220*1</f>
        <v>5725.5</v>
      </c>
      <c r="X220" s="21">
        <f>Sheet1!H220*1</f>
        <v>5737.25</v>
      </c>
    </row>
    <row r="221" spans="20:24" x14ac:dyDescent="0.3">
      <c r="T221" s="20">
        <f t="shared" si="21"/>
        <v>219</v>
      </c>
      <c r="U221" s="21">
        <f>Sheet1!E221*1</f>
        <v>5827.5</v>
      </c>
      <c r="V221" s="21">
        <f>Sheet1!F221*1</f>
        <v>5847.5</v>
      </c>
      <c r="W221" s="21">
        <f>Sheet1!G221*1</f>
        <v>5753.75</v>
      </c>
      <c r="X221" s="21">
        <f>Sheet1!H221*1</f>
        <v>5778</v>
      </c>
    </row>
    <row r="222" spans="20:24" x14ac:dyDescent="0.3">
      <c r="T222" s="20">
        <f t="shared" si="21"/>
        <v>220</v>
      </c>
      <c r="U222" s="21">
        <f>Sheet1!E222*1</f>
        <v>5898.5</v>
      </c>
      <c r="V222" s="21">
        <f>Sheet1!F222*1</f>
        <v>5901.25</v>
      </c>
      <c r="W222" s="21">
        <f>Sheet1!G222*1</f>
        <v>5815.25</v>
      </c>
      <c r="X222" s="21">
        <f>Sheet1!H222*1</f>
        <v>5822.5</v>
      </c>
    </row>
    <row r="223" spans="20:24" x14ac:dyDescent="0.3">
      <c r="T223" s="20">
        <f t="shared" si="21"/>
        <v>221</v>
      </c>
      <c r="U223" s="21">
        <f>Sheet1!E223*1</f>
        <v>5872.25</v>
      </c>
      <c r="V223" s="21">
        <f>Sheet1!F223*1</f>
        <v>5904.75</v>
      </c>
      <c r="W223" s="21">
        <f>Sheet1!G223*1</f>
        <v>5856.5</v>
      </c>
      <c r="X223" s="21">
        <f>Sheet1!H223*1</f>
        <v>5900.75</v>
      </c>
    </row>
    <row r="224" spans="20:24" x14ac:dyDescent="0.3">
      <c r="T224" s="20">
        <f t="shared" si="21"/>
        <v>222</v>
      </c>
      <c r="U224" s="21">
        <f>Sheet1!E224*1</f>
        <v>5864.5</v>
      </c>
      <c r="V224" s="21">
        <f>Sheet1!F224*1</f>
        <v>5902.25</v>
      </c>
      <c r="W224" s="21">
        <f>Sheet1!G224*1</f>
        <v>5849</v>
      </c>
      <c r="X224" s="21">
        <f>Sheet1!H224*1</f>
        <v>5866.5</v>
      </c>
    </row>
    <row r="225" spans="20:24" x14ac:dyDescent="0.3">
      <c r="T225" s="20">
        <f t="shared" si="21"/>
        <v>223</v>
      </c>
      <c r="U225" s="21">
        <f>Sheet1!E225*1</f>
        <v>5822</v>
      </c>
      <c r="V225" s="21">
        <f>Sheet1!F225*1</f>
        <v>5891.75</v>
      </c>
      <c r="W225" s="21">
        <f>Sheet1!G225*1</f>
        <v>5804.75</v>
      </c>
      <c r="X225" s="21">
        <f>Sheet1!H225*1</f>
        <v>5848.25</v>
      </c>
    </row>
    <row r="226" spans="20:24" x14ac:dyDescent="0.3">
      <c r="T226" s="20">
        <f t="shared" si="21"/>
        <v>224</v>
      </c>
      <c r="U226" s="21">
        <f>Sheet1!E226*1</f>
        <v>5867.75</v>
      </c>
      <c r="V226" s="21">
        <f>Sheet1!F226*1</f>
        <v>5891.25</v>
      </c>
      <c r="W226" s="21">
        <f>Sheet1!G226*1</f>
        <v>5813.5</v>
      </c>
      <c r="X226" s="21">
        <f>Sheet1!H226*1</f>
        <v>5823.25</v>
      </c>
    </row>
    <row r="227" spans="20:24" x14ac:dyDescent="0.3">
      <c r="T227" s="20">
        <f t="shared" si="21"/>
        <v>225</v>
      </c>
      <c r="U227" s="21">
        <f>Sheet1!E227*1</f>
        <v>5815.25</v>
      </c>
      <c r="V227" s="21">
        <f>Sheet1!F227*1</f>
        <v>5874</v>
      </c>
      <c r="W227" s="21">
        <f>Sheet1!G227*1</f>
        <v>5814.25</v>
      </c>
      <c r="X227" s="21">
        <f>Sheet1!H227*1</f>
        <v>5871.5</v>
      </c>
    </row>
    <row r="228" spans="20:24" x14ac:dyDescent="0.3">
      <c r="T228" s="20">
        <f t="shared" si="21"/>
        <v>226</v>
      </c>
      <c r="U228" s="21">
        <f>Sheet1!E228*1</f>
        <v>5811.25</v>
      </c>
      <c r="V228" s="21">
        <f>Sheet1!F228*1</f>
        <v>5829.25</v>
      </c>
      <c r="W228" s="21">
        <f>Sheet1!G228*1</f>
        <v>5809.75</v>
      </c>
      <c r="X228" s="21">
        <f>Sheet1!H228*1</f>
        <v>5814.75</v>
      </c>
    </row>
    <row r="229" spans="20:24" x14ac:dyDescent="0.3">
      <c r="T229" s="20">
        <f t="shared" si="21"/>
        <v>227</v>
      </c>
      <c r="U229" s="21">
        <f>Sheet1!E229*1</f>
        <v>5795.5</v>
      </c>
      <c r="V229" s="21">
        <f>Sheet1!F229*1</f>
        <v>5821</v>
      </c>
      <c r="W229" s="21">
        <f>Sheet1!G229*1</f>
        <v>5794.25</v>
      </c>
      <c r="X229" s="21">
        <f>Sheet1!H229*1</f>
        <v>5808.75</v>
      </c>
    </row>
    <row r="230" spans="20:24" x14ac:dyDescent="0.3">
      <c r="T230" s="20">
        <f t="shared" si="21"/>
        <v>228</v>
      </c>
      <c r="U230" s="21">
        <f>Sheet1!E230*1</f>
        <v>5774.5</v>
      </c>
      <c r="V230" s="21">
        <f>Sheet1!F230*1</f>
        <v>5809.5</v>
      </c>
      <c r="W230" s="21">
        <f>Sheet1!G230*1</f>
        <v>5768.5</v>
      </c>
      <c r="X230" s="21">
        <f>Sheet1!H230*1</f>
        <v>5805</v>
      </c>
    </row>
    <row r="231" spans="20:24" x14ac:dyDescent="0.3">
      <c r="T231" s="20">
        <f t="shared" si="21"/>
        <v>229</v>
      </c>
      <c r="U231" s="21">
        <f>Sheet1!E231*1</f>
        <v>5747.25</v>
      </c>
      <c r="V231" s="21">
        <f>Sheet1!F231*1</f>
        <v>5779.25</v>
      </c>
      <c r="W231" s="21">
        <f>Sheet1!G231*1</f>
        <v>5743.25</v>
      </c>
      <c r="X231" s="21">
        <f>Sheet1!H231*1</f>
        <v>5773.75</v>
      </c>
    </row>
    <row r="232" spans="20:24" x14ac:dyDescent="0.3">
      <c r="T232" s="20">
        <f t="shared" si="21"/>
        <v>230</v>
      </c>
      <c r="U232" s="21">
        <f>Sheet1!E232*1</f>
        <v>5717</v>
      </c>
      <c r="V232" s="21">
        <f>Sheet1!F232*1</f>
        <v>5753.25</v>
      </c>
      <c r="W232" s="21">
        <f>Sheet1!G232*1</f>
        <v>5686.25</v>
      </c>
      <c r="X232" s="21">
        <f>Sheet1!H232*1</f>
        <v>5752.25</v>
      </c>
    </row>
    <row r="233" spans="20:24" x14ac:dyDescent="0.3">
      <c r="T233" s="20">
        <f t="shared" si="21"/>
        <v>231</v>
      </c>
      <c r="U233" s="21">
        <f>Sheet1!E233*1</f>
        <v>5717.75</v>
      </c>
      <c r="V233" s="21">
        <f>Sheet1!F233*1</f>
        <v>5724.5</v>
      </c>
      <c r="W233" s="21">
        <f>Sheet1!G233*1</f>
        <v>5688</v>
      </c>
      <c r="X233" s="21">
        <f>Sheet1!H233*1</f>
        <v>5717.25</v>
      </c>
    </row>
    <row r="234" spans="20:24" x14ac:dyDescent="0.3">
      <c r="T234" s="20">
        <f t="shared" si="21"/>
        <v>232</v>
      </c>
      <c r="U234" s="21">
        <f>Sheet1!E234*1</f>
        <v>5731.75</v>
      </c>
      <c r="V234" s="21">
        <f>Sheet1!F234*1</f>
        <v>5768.5</v>
      </c>
      <c r="W234" s="21">
        <f>Sheet1!G234*1</f>
        <v>5694.25</v>
      </c>
      <c r="X234" s="21">
        <f>Sheet1!H234*1</f>
        <v>5705</v>
      </c>
    </row>
    <row r="235" spans="20:24" x14ac:dyDescent="0.3">
      <c r="T235" s="20">
        <f t="shared" si="21"/>
        <v>233</v>
      </c>
      <c r="U235" s="21">
        <f>Sheet1!E235*1</f>
        <v>5716.5</v>
      </c>
      <c r="V235" s="21">
        <f>Sheet1!F235*1</f>
        <v>5738.5</v>
      </c>
      <c r="W235" s="21">
        <f>Sheet1!G235*1</f>
        <v>5699.25</v>
      </c>
      <c r="X235" s="21">
        <f>Sheet1!H235*1</f>
        <v>5729.5</v>
      </c>
    </row>
    <row r="236" spans="20:24" x14ac:dyDescent="0.3">
      <c r="T236" s="20">
        <f t="shared" si="21"/>
        <v>234</v>
      </c>
      <c r="U236" s="21">
        <f>Sheet1!E236*1</f>
        <v>5718.5</v>
      </c>
      <c r="V236" s="21">
        <f>Sheet1!F236*1</f>
        <v>5735.25</v>
      </c>
      <c r="W236" s="21">
        <f>Sheet1!G236*1</f>
        <v>5699.75</v>
      </c>
      <c r="X236" s="21">
        <f>Sheet1!H236*1</f>
        <v>5727</v>
      </c>
    </row>
    <row r="237" spans="20:24" x14ac:dyDescent="0.3">
      <c r="T237" s="20">
        <f t="shared" si="21"/>
        <v>235</v>
      </c>
      <c r="U237" s="21">
        <f>Sheet1!E237*1</f>
        <v>5699.5</v>
      </c>
      <c r="V237" s="21">
        <f>Sheet1!F237*1</f>
        <v>5723.25</v>
      </c>
      <c r="W237" s="21">
        <f>Sheet1!G237*1</f>
        <v>5694.5</v>
      </c>
      <c r="X237" s="21">
        <f>Sheet1!H237*1</f>
        <v>5720.5</v>
      </c>
    </row>
    <row r="238" spans="20:24" x14ac:dyDescent="0.3">
      <c r="T238" s="20">
        <f t="shared" si="21"/>
        <v>236</v>
      </c>
      <c r="U238" s="21">
        <f>Sheet1!E238*1</f>
        <v>5722</v>
      </c>
      <c r="V238" s="21">
        <f>Sheet1!F238*1</f>
        <v>5742</v>
      </c>
      <c r="W238" s="21">
        <f>Sheet1!G238*1</f>
        <v>5693.75</v>
      </c>
      <c r="X238" s="21">
        <f>Sheet1!H238*1</f>
        <v>5700.5</v>
      </c>
    </row>
    <row r="239" spans="20:24" x14ac:dyDescent="0.3">
      <c r="T239" s="20">
        <f t="shared" si="21"/>
        <v>237</v>
      </c>
      <c r="U239" s="21">
        <f>Sheet1!E239*1</f>
        <v>5728.5</v>
      </c>
      <c r="V239" s="21">
        <f>Sheet1!F239*1</f>
        <v>5734.25</v>
      </c>
      <c r="W239" s="21">
        <f>Sheet1!G239*1</f>
        <v>5702.5</v>
      </c>
      <c r="X239" s="21">
        <f>Sheet1!H239*1</f>
        <v>5717.75</v>
      </c>
    </row>
    <row r="240" spans="20:24" x14ac:dyDescent="0.3">
      <c r="T240" s="20">
        <f t="shared" si="21"/>
        <v>238</v>
      </c>
      <c r="U240" s="21">
        <f>Sheet1!E240*1</f>
        <v>5745.25</v>
      </c>
      <c r="V240" s="21">
        <f>Sheet1!F240*1</f>
        <v>5771.5</v>
      </c>
      <c r="W240" s="21">
        <f>Sheet1!G240*1</f>
        <v>5709</v>
      </c>
      <c r="X240" s="21">
        <f>Sheet1!H240*1</f>
        <v>5728</v>
      </c>
    </row>
    <row r="241" spans="20:24" x14ac:dyDescent="0.3">
      <c r="T241" s="20">
        <f t="shared" si="21"/>
        <v>239</v>
      </c>
      <c r="U241" s="21">
        <f>Sheet1!E241*1</f>
        <v>5731.5</v>
      </c>
      <c r="V241" s="21">
        <f>Sheet1!F241*1</f>
        <v>5746.25</v>
      </c>
      <c r="W241" s="21">
        <f>Sheet1!G241*1</f>
        <v>5725</v>
      </c>
      <c r="X241" s="21">
        <f>Sheet1!H241*1</f>
        <v>5743.25</v>
      </c>
    </row>
    <row r="242" spans="20:24" x14ac:dyDescent="0.3">
      <c r="T242" s="20">
        <f t="shared" si="21"/>
        <v>240</v>
      </c>
      <c r="U242" s="21">
        <f>Sheet1!E242*1</f>
        <v>5683.5</v>
      </c>
      <c r="V242" s="21">
        <f>Sheet1!F242*1</f>
        <v>5744.5</v>
      </c>
      <c r="W242" s="21">
        <f>Sheet1!G242*1</f>
        <v>5673.25</v>
      </c>
      <c r="X242" s="21">
        <f>Sheet1!H242*1</f>
        <v>5729.75</v>
      </c>
    </row>
    <row r="243" spans="20:24" x14ac:dyDescent="0.3">
      <c r="T243" s="20">
        <f t="shared" si="21"/>
        <v>241</v>
      </c>
      <c r="U243" s="21">
        <f>Sheet1!E243*1</f>
        <v>5684.25</v>
      </c>
      <c r="V243" s="21">
        <f>Sheet1!F243*1</f>
        <v>5691.25</v>
      </c>
      <c r="W243" s="21">
        <f>Sheet1!G243*1</f>
        <v>5646</v>
      </c>
      <c r="X243" s="21">
        <f>Sheet1!H243*1</f>
        <v>5685.75</v>
      </c>
    </row>
    <row r="244" spans="20:24" x14ac:dyDescent="0.3">
      <c r="T244" s="20">
        <f t="shared" si="21"/>
        <v>242</v>
      </c>
      <c r="U244" s="21">
        <f>Sheet1!E244*1</f>
        <v>5684.5</v>
      </c>
      <c r="V244" s="21">
        <f>Sheet1!F244*1</f>
        <v>5701</v>
      </c>
      <c r="W244" s="21">
        <f>Sheet1!G244*1</f>
        <v>5656.75</v>
      </c>
      <c r="X244" s="21">
        <f>Sheet1!H244*1</f>
        <v>5686.75</v>
      </c>
    </row>
    <row r="245" spans="20:24" x14ac:dyDescent="0.3">
      <c r="T245" s="20">
        <f t="shared" si="21"/>
        <v>243</v>
      </c>
      <c r="U245" s="21">
        <f>Sheet1!E245*1</f>
        <v>5632.75</v>
      </c>
      <c r="V245" s="21">
        <f>Sheet1!F245*1</f>
        <v>5702.75</v>
      </c>
      <c r="W245" s="21">
        <f>Sheet1!G245*1</f>
        <v>5628.25</v>
      </c>
      <c r="X245" s="21">
        <f>Sheet1!H245*1</f>
        <v>5675.75</v>
      </c>
    </row>
    <row r="246" spans="20:24" x14ac:dyDescent="0.3">
      <c r="T246" s="20">
        <f t="shared" si="21"/>
        <v>244</v>
      </c>
      <c r="U246" s="21">
        <f>Sheet1!E246*1</f>
        <v>5618</v>
      </c>
      <c r="V246" s="21">
        <f>Sheet1!F246*1</f>
        <v>5634.5</v>
      </c>
      <c r="W246" s="21">
        <f>Sheet1!G246*1</f>
        <v>5582.75</v>
      </c>
      <c r="X246" s="21">
        <f>Sheet1!H246*1</f>
        <v>5632.25</v>
      </c>
    </row>
    <row r="247" spans="20:24" x14ac:dyDescent="0.3">
      <c r="T247" s="20">
        <f t="shared" si="21"/>
        <v>245</v>
      </c>
      <c r="U247" s="21">
        <f>Sheet1!E247*1</f>
        <v>5599.75</v>
      </c>
      <c r="V247" s="21">
        <f>Sheet1!F247*1</f>
        <v>5624</v>
      </c>
      <c r="W247" s="21">
        <f>Sheet1!G247*1</f>
        <v>5586.5</v>
      </c>
      <c r="X247" s="21">
        <f>Sheet1!H247*1</f>
        <v>5619.5</v>
      </c>
    </row>
    <row r="248" spans="20:24" x14ac:dyDescent="0.3">
      <c r="T248" s="20">
        <f t="shared" si="21"/>
        <v>246</v>
      </c>
      <c r="U248" s="21">
        <f>Sheet1!E248*1</f>
        <v>5610.25</v>
      </c>
      <c r="V248" s="21">
        <f>Sheet1!F248*1</f>
        <v>5633.75</v>
      </c>
      <c r="W248" s="21">
        <f>Sheet1!G248*1</f>
        <v>5577.25</v>
      </c>
      <c r="X248" s="21">
        <f>Sheet1!H248*1</f>
        <v>5604</v>
      </c>
    </row>
    <row r="249" spans="20:24" x14ac:dyDescent="0.3">
      <c r="T249" s="20">
        <f t="shared" si="21"/>
        <v>247</v>
      </c>
      <c r="U249" s="21">
        <f>Sheet1!E249*1</f>
        <v>5616</v>
      </c>
      <c r="V249" s="21">
        <f>Sheet1!F249*1</f>
        <v>5621.5</v>
      </c>
      <c r="W249" s="21">
        <f>Sheet1!G249*1</f>
        <v>5593.5</v>
      </c>
      <c r="X249" s="21">
        <f>Sheet1!H249*1</f>
        <v>5612.25</v>
      </c>
    </row>
    <row r="250" spans="20:24" x14ac:dyDescent="0.3">
      <c r="T250" s="20">
        <f t="shared" si="21"/>
        <v>248</v>
      </c>
      <c r="U250" s="21">
        <f>Sheet1!E250*1</f>
        <v>5553.25</v>
      </c>
      <c r="V250" s="21">
        <f>Sheet1!F250*1</f>
        <v>5616.5</v>
      </c>
      <c r="W250" s="21">
        <f>Sheet1!G250*1</f>
        <v>5550.75</v>
      </c>
      <c r="X250" s="21">
        <f>Sheet1!H250*1</f>
        <v>5614.25</v>
      </c>
    </row>
    <row r="251" spans="20:24" x14ac:dyDescent="0.3">
      <c r="T251" s="20">
        <f t="shared" si="21"/>
        <v>249</v>
      </c>
      <c r="U251" s="21">
        <f>Sheet1!E251*1</f>
        <v>5548.5</v>
      </c>
      <c r="V251" s="21">
        <f>Sheet1!F251*1</f>
        <v>5560.5</v>
      </c>
      <c r="W251" s="21">
        <f>Sheet1!G251*1</f>
        <v>5510.25</v>
      </c>
      <c r="X251" s="21">
        <f>Sheet1!H251*1</f>
        <v>5552.25</v>
      </c>
    </row>
    <row r="252" spans="20:24" x14ac:dyDescent="0.3">
      <c r="T252" s="20">
        <f t="shared" si="21"/>
        <v>250</v>
      </c>
      <c r="U252" s="21">
        <f>Sheet1!E252*1</f>
        <v>5547.75</v>
      </c>
      <c r="V252" s="21">
        <f>Sheet1!F252*1</f>
        <v>5561.5</v>
      </c>
      <c r="W252" s="21">
        <f>Sheet1!G252*1</f>
        <v>5495</v>
      </c>
      <c r="X252" s="21">
        <f>Sheet1!H252*1</f>
        <v>5545.5</v>
      </c>
    </row>
    <row r="253" spans="20:24" x14ac:dyDescent="0.3">
      <c r="T253" s="20">
        <f t="shared" si="21"/>
        <v>251</v>
      </c>
      <c r="U253" s="21">
        <f>Sheet1!E253*1</f>
        <v>5498.75</v>
      </c>
      <c r="V253" s="21">
        <f>Sheet1!F253*1</f>
        <v>5555.25</v>
      </c>
      <c r="W253" s="21">
        <f>Sheet1!G253*1</f>
        <v>5453.75</v>
      </c>
      <c r="X253" s="21">
        <f>Sheet1!H253*1</f>
        <v>5543.75</v>
      </c>
    </row>
    <row r="254" spans="20:24" x14ac:dyDescent="0.3">
      <c r="T254" s="20">
        <f t="shared" si="21"/>
        <v>252</v>
      </c>
      <c r="U254" s="21">
        <f>Sheet1!E254*1</f>
        <v>5518.75</v>
      </c>
      <c r="V254" s="21">
        <f>Sheet1!F254*1</f>
        <v>5525.25</v>
      </c>
      <c r="W254" s="21">
        <f>Sheet1!G254*1</f>
        <v>5486.5</v>
      </c>
      <c r="X254" s="21">
        <f>Sheet1!H254*1</f>
        <v>5501.25</v>
      </c>
    </row>
    <row r="255" spans="20:24" x14ac:dyDescent="0.3">
      <c r="T255" s="20">
        <f t="shared" si="21"/>
        <v>253</v>
      </c>
      <c r="U255" s="21">
        <f>Sheet1!E255*1</f>
        <v>5572</v>
      </c>
      <c r="V255" s="21">
        <f>Sheet1!F255*1</f>
        <v>5572.25</v>
      </c>
      <c r="W255" s="21">
        <f>Sheet1!G255*1</f>
        <v>5516.5</v>
      </c>
      <c r="X255" s="21">
        <f>Sheet1!H255*1</f>
        <v>5532.25</v>
      </c>
    </row>
    <row r="256" spans="20:24" x14ac:dyDescent="0.3">
      <c r="T256" s="20">
        <f t="shared" si="21"/>
        <v>254</v>
      </c>
      <c r="U256" s="21">
        <f>Sheet1!E256*1</f>
        <v>5570</v>
      </c>
      <c r="V256" s="21">
        <f>Sheet1!F256*1</f>
        <v>5587.25</v>
      </c>
      <c r="W256" s="21">
        <f>Sheet1!G256*1</f>
        <v>5545</v>
      </c>
      <c r="X256" s="21">
        <f>Sheet1!H256*1</f>
        <v>5573</v>
      </c>
    </row>
    <row r="257" spans="20:24" x14ac:dyDescent="0.3">
      <c r="T257" s="20">
        <f t="shared" si="21"/>
        <v>255</v>
      </c>
      <c r="U257" s="21">
        <f>Sheet1!E257*1</f>
        <v>5534</v>
      </c>
      <c r="V257" s="21">
        <f>Sheet1!F257*1</f>
        <v>5577.5</v>
      </c>
      <c r="W257" s="21">
        <f>Sheet1!G257*1</f>
        <v>5534</v>
      </c>
      <c r="X257" s="21">
        <f>Sheet1!H257*1</f>
        <v>5569.75</v>
      </c>
    </row>
    <row r="258" spans="20:24" x14ac:dyDescent="0.3">
      <c r="T258" s="20">
        <f t="shared" si="21"/>
        <v>256</v>
      </c>
      <c r="U258" s="21">
        <f>Sheet1!E258*1</f>
        <v>5587.25</v>
      </c>
      <c r="V258" s="21">
        <f>Sheet1!F258*1</f>
        <v>5616.5</v>
      </c>
      <c r="W258" s="21">
        <f>Sheet1!G258*1</f>
        <v>5521.75</v>
      </c>
      <c r="X258" s="21">
        <f>Sheet1!H258*1</f>
        <v>5533.5</v>
      </c>
    </row>
    <row r="259" spans="20:24" x14ac:dyDescent="0.3">
      <c r="T259" s="20">
        <f t="shared" si="21"/>
        <v>257</v>
      </c>
      <c r="U259" s="21">
        <f>Sheet1!E259*1</f>
        <v>5591.75</v>
      </c>
      <c r="V259" s="21">
        <f>Sheet1!F259*1</f>
        <v>5597.5</v>
      </c>
      <c r="W259" s="21">
        <f>Sheet1!G259*1</f>
        <v>5555</v>
      </c>
      <c r="X259" s="21">
        <f>Sheet1!H259*1</f>
        <v>5576.25</v>
      </c>
    </row>
    <row r="260" spans="20:24" x14ac:dyDescent="0.3">
      <c r="T260" s="20">
        <f t="shared" si="21"/>
        <v>258</v>
      </c>
      <c r="U260" s="21">
        <f>Sheet1!E260*1</f>
        <v>5580</v>
      </c>
      <c r="V260" s="21">
        <f>Sheet1!F260*1</f>
        <v>5595.75</v>
      </c>
      <c r="W260" s="21">
        <f>Sheet1!G260*1</f>
        <v>5570.75</v>
      </c>
      <c r="X260" s="21">
        <f>Sheet1!H260*1</f>
        <v>5593.5</v>
      </c>
    </row>
    <row r="261" spans="20:24" x14ac:dyDescent="0.3">
      <c r="T261" s="20">
        <f t="shared" ref="T261:T324" si="22">T260+1</f>
        <v>259</v>
      </c>
      <c r="U261" s="21">
        <f>Sheet1!E261*1</f>
        <v>5577.5</v>
      </c>
      <c r="V261" s="21">
        <f>Sheet1!F261*1</f>
        <v>5596.5</v>
      </c>
      <c r="W261" s="21">
        <f>Sheet1!G261*1</f>
        <v>5572</v>
      </c>
      <c r="X261" s="21">
        <f>Sheet1!H261*1</f>
        <v>5580</v>
      </c>
    </row>
    <row r="262" spans="20:24" x14ac:dyDescent="0.3">
      <c r="T262" s="20">
        <f t="shared" si="22"/>
        <v>260</v>
      </c>
      <c r="U262" s="21">
        <f>Sheet1!E262*1</f>
        <v>5566.5</v>
      </c>
      <c r="V262" s="21">
        <f>Sheet1!F262*1</f>
        <v>5577</v>
      </c>
      <c r="W262" s="21">
        <f>Sheet1!G262*1</f>
        <v>5554</v>
      </c>
      <c r="X262" s="21">
        <f>Sheet1!H262*1</f>
        <v>5575.5</v>
      </c>
    </row>
    <row r="263" spans="20:24" x14ac:dyDescent="0.3">
      <c r="T263" s="20">
        <f t="shared" si="22"/>
        <v>261</v>
      </c>
      <c r="U263" s="21">
        <f>Sheet1!E263*1</f>
        <v>5579.75</v>
      </c>
      <c r="V263" s="21">
        <f>Sheet1!F263*1</f>
        <v>5597.25</v>
      </c>
      <c r="W263" s="21">
        <f>Sheet1!G263*1</f>
        <v>5563.75</v>
      </c>
      <c r="X263" s="21">
        <f>Sheet1!H263*1</f>
        <v>5568.5</v>
      </c>
    </row>
    <row r="264" spans="20:24" x14ac:dyDescent="0.3">
      <c r="T264" s="20">
        <f t="shared" si="22"/>
        <v>262</v>
      </c>
      <c r="U264" s="21">
        <f>Sheet1!E264*1</f>
        <v>5516.75</v>
      </c>
      <c r="V264" s="21">
        <f>Sheet1!F264*1</f>
        <v>5585.5</v>
      </c>
      <c r="W264" s="21">
        <f>Sheet1!G264*1</f>
        <v>5514.5</v>
      </c>
      <c r="X264" s="21">
        <f>Sheet1!H264*1</f>
        <v>5581.25</v>
      </c>
    </row>
    <row r="265" spans="20:24" x14ac:dyDescent="0.3">
      <c r="T265" s="20">
        <f t="shared" si="22"/>
        <v>263</v>
      </c>
      <c r="U265" s="21">
        <f>Sheet1!E265*1</f>
        <v>5490</v>
      </c>
      <c r="V265" s="21">
        <f>Sheet1!F265*1</f>
        <v>5522.5</v>
      </c>
      <c r="W265" s="21">
        <f>Sheet1!G265*1</f>
        <v>5465</v>
      </c>
      <c r="X265" s="21">
        <f>Sheet1!H265*1</f>
        <v>5517.75</v>
      </c>
    </row>
    <row r="266" spans="20:24" x14ac:dyDescent="0.3">
      <c r="T266" s="20">
        <f t="shared" si="22"/>
        <v>264</v>
      </c>
      <c r="U266" s="21">
        <f>Sheet1!E266*1</f>
        <v>5488.75</v>
      </c>
      <c r="V266" s="21">
        <f>Sheet1!F266*1</f>
        <v>5512.25</v>
      </c>
      <c r="W266" s="21">
        <f>Sheet1!G266*1</f>
        <v>5481.5</v>
      </c>
      <c r="X266" s="21">
        <f>Sheet1!H266*1</f>
        <v>5493.75</v>
      </c>
    </row>
    <row r="267" spans="20:24" x14ac:dyDescent="0.3">
      <c r="T267" s="20">
        <f t="shared" si="22"/>
        <v>265</v>
      </c>
      <c r="U267" s="21">
        <f>Sheet1!E267*1</f>
        <v>5489</v>
      </c>
      <c r="V267" s="21">
        <f>Sheet1!F267*1</f>
        <v>5512.25</v>
      </c>
      <c r="W267" s="21">
        <f>Sheet1!G267*1</f>
        <v>5481</v>
      </c>
      <c r="X267" s="21">
        <f>Sheet1!H267*1</f>
        <v>5494.5</v>
      </c>
    </row>
    <row r="268" spans="20:24" x14ac:dyDescent="0.3">
      <c r="T268" s="20">
        <f t="shared" si="22"/>
        <v>266</v>
      </c>
      <c r="U268" s="21">
        <f>Sheet1!E268*1</f>
        <v>5457.5</v>
      </c>
      <c r="V268" s="21">
        <f>Sheet1!F268*1</f>
        <v>5493</v>
      </c>
      <c r="W268" s="21">
        <f>Sheet1!G268*1</f>
        <v>5443.25</v>
      </c>
      <c r="X268" s="21">
        <f>Sheet1!H268*1</f>
        <v>5487.25</v>
      </c>
    </row>
    <row r="269" spans="20:24" x14ac:dyDescent="0.3">
      <c r="T269" s="20">
        <f t="shared" si="22"/>
        <v>267</v>
      </c>
      <c r="U269" s="21">
        <f>Sheet1!E269*1</f>
        <v>5460</v>
      </c>
      <c r="V269" s="21">
        <f>Sheet1!F269*1</f>
        <v>5466.25</v>
      </c>
      <c r="W269" s="21">
        <f>Sheet1!G269*1</f>
        <v>5437</v>
      </c>
      <c r="X269" s="21">
        <f>Sheet1!H269*1</f>
        <v>5461</v>
      </c>
    </row>
    <row r="270" spans="20:24" x14ac:dyDescent="0.3">
      <c r="T270" s="20">
        <f t="shared" si="22"/>
        <v>268</v>
      </c>
      <c r="U270" s="21">
        <f>Sheet1!E270*1</f>
        <v>5453</v>
      </c>
      <c r="V270" s="21">
        <f>Sheet1!F270*1</f>
        <v>5475</v>
      </c>
      <c r="W270" s="21">
        <f>Sheet1!G270*1</f>
        <v>5450.5</v>
      </c>
      <c r="X270" s="21">
        <f>Sheet1!H270*1</f>
        <v>5462</v>
      </c>
    </row>
    <row r="271" spans="20:24" x14ac:dyDescent="0.3">
      <c r="T271" s="20">
        <f t="shared" si="22"/>
        <v>269</v>
      </c>
      <c r="U271" s="21">
        <f>Sheet1!E271*1</f>
        <v>5415</v>
      </c>
      <c r="V271" s="21">
        <f>Sheet1!F271*1</f>
        <v>5456</v>
      </c>
      <c r="W271" s="21">
        <f>Sheet1!G271*1</f>
        <v>5404</v>
      </c>
      <c r="X271" s="21">
        <f>Sheet1!H271*1</f>
        <v>5454.75</v>
      </c>
    </row>
    <row r="272" spans="20:24" x14ac:dyDescent="0.3">
      <c r="T272" s="20">
        <f t="shared" si="22"/>
        <v>270</v>
      </c>
      <c r="U272" s="21">
        <f>Sheet1!E272*1</f>
        <v>5358.5</v>
      </c>
      <c r="V272" s="21">
        <f>Sheet1!F272*1</f>
        <v>5415</v>
      </c>
      <c r="W272" s="21">
        <f>Sheet1!G272*1</f>
        <v>5347.5</v>
      </c>
      <c r="X272" s="21">
        <f>Sheet1!H272*1</f>
        <v>5403</v>
      </c>
    </row>
    <row r="273" spans="20:24" x14ac:dyDescent="0.3">
      <c r="T273" s="20">
        <f t="shared" si="22"/>
        <v>271</v>
      </c>
      <c r="U273" s="21">
        <f>Sheet1!E273*1</f>
        <v>5305.25</v>
      </c>
      <c r="V273" s="21">
        <f>Sheet1!F273*1</f>
        <v>5361.25</v>
      </c>
      <c r="W273" s="21">
        <f>Sheet1!G273*1</f>
        <v>5284.5</v>
      </c>
      <c r="X273" s="21">
        <f>Sheet1!H273*1</f>
        <v>5339.75</v>
      </c>
    </row>
    <row r="274" spans="20:24" x14ac:dyDescent="0.3">
      <c r="T274" s="20">
        <f t="shared" si="22"/>
        <v>272</v>
      </c>
      <c r="U274" s="21">
        <f>Sheet1!E274*1</f>
        <v>5298.25</v>
      </c>
      <c r="V274" s="21">
        <f>Sheet1!F274*1</f>
        <v>5375</v>
      </c>
      <c r="W274" s="21">
        <f>Sheet1!G274*1</f>
        <v>5286</v>
      </c>
      <c r="X274" s="21">
        <f>Sheet1!H274*1</f>
        <v>5294.75</v>
      </c>
    </row>
    <row r="275" spans="20:24" x14ac:dyDescent="0.3">
      <c r="T275" s="20">
        <f t="shared" si="22"/>
        <v>273</v>
      </c>
      <c r="U275" s="21">
        <f>Sheet1!E275*1</f>
        <v>5396.75</v>
      </c>
      <c r="V275" s="21">
        <f>Sheet1!F275*1</f>
        <v>5396.75</v>
      </c>
      <c r="W275" s="21">
        <f>Sheet1!G275*1</f>
        <v>5299.25</v>
      </c>
      <c r="X275" s="21">
        <f>Sheet1!H275*1</f>
        <v>5315.25</v>
      </c>
    </row>
    <row r="276" spans="20:24" x14ac:dyDescent="0.3">
      <c r="T276" s="20">
        <f t="shared" si="22"/>
        <v>274</v>
      </c>
      <c r="U276" s="21">
        <f>Sheet1!E276*1</f>
        <v>5388.5</v>
      </c>
      <c r="V276" s="21">
        <f>Sheet1!F276*1</f>
        <v>5402.5</v>
      </c>
      <c r="W276" s="21">
        <f>Sheet1!G276*1</f>
        <v>5367</v>
      </c>
      <c r="X276" s="21">
        <f>Sheet1!H276*1</f>
        <v>5395.25</v>
      </c>
    </row>
    <row r="277" spans="20:24" x14ac:dyDescent="0.3">
      <c r="T277" s="20">
        <f t="shared" si="22"/>
        <v>275</v>
      </c>
      <c r="U277" s="21">
        <f>Sheet1!E277*1</f>
        <v>5380.25</v>
      </c>
      <c r="V277" s="21">
        <f>Sheet1!F277*1</f>
        <v>5394.75</v>
      </c>
      <c r="W277" s="21">
        <f>Sheet1!G277*1</f>
        <v>5352.75</v>
      </c>
      <c r="X277" s="21">
        <f>Sheet1!H277*1</f>
        <v>5379.75</v>
      </c>
    </row>
    <row r="278" spans="20:24" x14ac:dyDescent="0.3">
      <c r="T278" s="20">
        <f t="shared" si="22"/>
        <v>276</v>
      </c>
      <c r="U278" s="21">
        <f>Sheet1!E278*1</f>
        <v>5318.25</v>
      </c>
      <c r="V278" s="21">
        <f>Sheet1!F278*1</f>
        <v>5381</v>
      </c>
      <c r="W278" s="21">
        <f>Sheet1!G278*1</f>
        <v>5270.5</v>
      </c>
      <c r="X278" s="21">
        <f>Sheet1!H278*1</f>
        <v>5330.5</v>
      </c>
    </row>
    <row r="279" spans="20:24" x14ac:dyDescent="0.3">
      <c r="T279" s="20">
        <f t="shared" si="22"/>
        <v>277</v>
      </c>
      <c r="U279" s="21">
        <f>Sheet1!E279*1</f>
        <v>5363.5</v>
      </c>
      <c r="V279" s="21">
        <f>Sheet1!F279*1</f>
        <v>5377</v>
      </c>
      <c r="W279" s="21">
        <f>Sheet1!G279*1</f>
        <v>5320.5</v>
      </c>
      <c r="X279" s="21">
        <f>Sheet1!H279*1</f>
        <v>5355.75</v>
      </c>
    </row>
    <row r="280" spans="20:24" x14ac:dyDescent="0.3">
      <c r="T280" s="20">
        <f t="shared" si="22"/>
        <v>278</v>
      </c>
      <c r="U280" s="21">
        <f>Sheet1!E280*1</f>
        <v>5299.25</v>
      </c>
      <c r="V280" s="21">
        <f>Sheet1!F280*1</f>
        <v>5361.75</v>
      </c>
      <c r="W280" s="21">
        <f>Sheet1!G280*1</f>
        <v>5286</v>
      </c>
      <c r="X280" s="21">
        <f>Sheet1!H280*1</f>
        <v>5354.75</v>
      </c>
    </row>
    <row r="281" spans="20:24" x14ac:dyDescent="0.3">
      <c r="T281" s="20">
        <f t="shared" si="22"/>
        <v>279</v>
      </c>
      <c r="U281" s="21">
        <f>Sheet1!E281*1</f>
        <v>5262.5</v>
      </c>
      <c r="V281" s="21">
        <f>Sheet1!F281*1</f>
        <v>5325</v>
      </c>
      <c r="W281" s="21">
        <f>Sheet1!G281*1</f>
        <v>5254.25</v>
      </c>
      <c r="X281" s="21">
        <f>Sheet1!H281*1</f>
        <v>5295.75</v>
      </c>
    </row>
    <row r="282" spans="20:24" x14ac:dyDescent="0.3">
      <c r="T282" s="20">
        <f t="shared" si="22"/>
        <v>280</v>
      </c>
      <c r="U282" s="21">
        <f>Sheet1!E282*1</f>
        <v>5295.5</v>
      </c>
      <c r="V282" s="21">
        <f>Sheet1!F282*1</f>
        <v>5306.25</v>
      </c>
      <c r="W282" s="21">
        <f>Sheet1!G282*1</f>
        <v>5211.75</v>
      </c>
      <c r="X282" s="21">
        <f>Sheet1!H282*1</f>
        <v>5252</v>
      </c>
    </row>
    <row r="283" spans="20:24" x14ac:dyDescent="0.3">
      <c r="T283" s="20">
        <f t="shared" si="22"/>
        <v>281</v>
      </c>
      <c r="U283" s="21">
        <f>Sheet1!E283*1</f>
        <v>5311.25</v>
      </c>
      <c r="V283" s="21">
        <f>Sheet1!F283*1</f>
        <v>5343.5</v>
      </c>
      <c r="W283" s="21">
        <f>Sheet1!G283*1</f>
        <v>5286.75</v>
      </c>
      <c r="X283" s="21">
        <f>Sheet1!H283*1</f>
        <v>5297.25</v>
      </c>
    </row>
    <row r="284" spans="20:24" x14ac:dyDescent="0.3">
      <c r="T284" s="20">
        <f t="shared" si="22"/>
        <v>282</v>
      </c>
      <c r="U284" s="21">
        <f>Sheet1!E284*1</f>
        <v>5344.5</v>
      </c>
      <c r="V284" s="21">
        <f>Sheet1!F284*1</f>
        <v>5368.75</v>
      </c>
      <c r="W284" s="21">
        <f>Sheet1!G284*1</f>
        <v>5295.25</v>
      </c>
      <c r="X284" s="21">
        <f>Sheet1!H284*1</f>
        <v>5310.5</v>
      </c>
    </row>
    <row r="285" spans="20:24" x14ac:dyDescent="0.3">
      <c r="T285" s="20">
        <f t="shared" si="22"/>
        <v>283</v>
      </c>
      <c r="U285" s="21">
        <f>Sheet1!E285*1</f>
        <v>5349.5</v>
      </c>
      <c r="V285" s="21">
        <f>Sheet1!F285*1</f>
        <v>5371.5</v>
      </c>
      <c r="W285" s="21">
        <f>Sheet1!G285*1</f>
        <v>5327</v>
      </c>
      <c r="X285" s="21">
        <f>Sheet1!H285*1</f>
        <v>5340.75</v>
      </c>
    </row>
    <row r="286" spans="20:24" x14ac:dyDescent="0.3">
      <c r="T286" s="20">
        <f t="shared" si="22"/>
        <v>284</v>
      </c>
      <c r="U286" s="21">
        <f>Sheet1!E286*1</f>
        <v>5414.75</v>
      </c>
      <c r="V286" s="21">
        <f>Sheet1!F286*1</f>
        <v>5461.5</v>
      </c>
      <c r="W286" s="21">
        <f>Sheet1!G286*1</f>
        <v>5342.25</v>
      </c>
      <c r="X286" s="21">
        <f>Sheet1!H286*1</f>
        <v>5352.25</v>
      </c>
    </row>
    <row r="287" spans="20:24" x14ac:dyDescent="0.3">
      <c r="T287" s="20">
        <f t="shared" si="22"/>
        <v>285</v>
      </c>
      <c r="U287" s="21">
        <f>Sheet1!E287*1</f>
        <v>5492.25</v>
      </c>
      <c r="V287" s="21">
        <f>Sheet1!F287*1</f>
        <v>5497</v>
      </c>
      <c r="W287" s="21">
        <f>Sheet1!G287*1</f>
        <v>5398.25</v>
      </c>
      <c r="X287" s="21">
        <f>Sheet1!H287*1</f>
        <v>5415.75</v>
      </c>
    </row>
    <row r="288" spans="20:24" x14ac:dyDescent="0.3">
      <c r="T288" s="20">
        <f t="shared" si="22"/>
        <v>286</v>
      </c>
      <c r="U288" s="21">
        <f>Sheet1!E288*1</f>
        <v>5450.25</v>
      </c>
      <c r="V288" s="21">
        <f>Sheet1!F288*1</f>
        <v>5505.75</v>
      </c>
      <c r="W288" s="21">
        <f>Sheet1!G288*1</f>
        <v>5421.75</v>
      </c>
      <c r="X288" s="21">
        <f>Sheet1!H288*1</f>
        <v>5491.5</v>
      </c>
    </row>
    <row r="289" spans="20:24" x14ac:dyDescent="0.3">
      <c r="T289" s="20">
        <f t="shared" si="22"/>
        <v>287</v>
      </c>
      <c r="U289" s="21">
        <f>Sheet1!E289*1</f>
        <v>5512.5</v>
      </c>
      <c r="V289" s="21">
        <f>Sheet1!F289*1</f>
        <v>5533.25</v>
      </c>
      <c r="W289" s="21">
        <f>Sheet1!G289*1</f>
        <v>5424.75</v>
      </c>
      <c r="X289" s="21">
        <f>Sheet1!H289*1</f>
        <v>5456</v>
      </c>
    </row>
    <row r="290" spans="20:24" x14ac:dyDescent="0.3">
      <c r="T290" s="20">
        <f t="shared" si="22"/>
        <v>288</v>
      </c>
      <c r="U290" s="21">
        <f>Sheet1!E290*1</f>
        <v>5506.25</v>
      </c>
      <c r="V290" s="21">
        <f>Sheet1!F290*1</f>
        <v>5522.5</v>
      </c>
      <c r="W290" s="21">
        <f>Sheet1!G290*1</f>
        <v>5456.5</v>
      </c>
      <c r="X290" s="21">
        <f>Sheet1!H290*1</f>
        <v>5508.5</v>
      </c>
    </row>
    <row r="291" spans="20:24" x14ac:dyDescent="0.3">
      <c r="T291" s="20">
        <f t="shared" si="22"/>
        <v>289</v>
      </c>
      <c r="U291" s="21">
        <f>Sheet1!E291*1</f>
        <v>5511.5</v>
      </c>
      <c r="V291" s="21">
        <f>Sheet1!F291*1</f>
        <v>5517.5</v>
      </c>
      <c r="W291" s="21">
        <f>Sheet1!G291*1</f>
        <v>5484.75</v>
      </c>
      <c r="X291" s="21">
        <f>Sheet1!H291*1</f>
        <v>5501.5</v>
      </c>
    </row>
    <row r="292" spans="20:24" x14ac:dyDescent="0.3">
      <c r="T292" s="20">
        <f t="shared" si="22"/>
        <v>290</v>
      </c>
      <c r="U292" s="21">
        <f>Sheet1!E292*1</f>
        <v>5448</v>
      </c>
      <c r="V292" s="21">
        <f>Sheet1!F292*1</f>
        <v>5520.75</v>
      </c>
      <c r="W292" s="21">
        <f>Sheet1!G292*1</f>
        <v>5439.75</v>
      </c>
      <c r="X292" s="21">
        <f>Sheet1!H292*1</f>
        <v>5501.25</v>
      </c>
    </row>
    <row r="293" spans="20:24" x14ac:dyDescent="0.3">
      <c r="T293" s="20">
        <f t="shared" si="22"/>
        <v>291</v>
      </c>
      <c r="U293" s="21">
        <f>Sheet1!E293*1</f>
        <v>5519</v>
      </c>
      <c r="V293" s="21">
        <f>Sheet1!F293*1</f>
        <v>5556.75</v>
      </c>
      <c r="W293" s="21">
        <f>Sheet1!G293*1</f>
        <v>5440.75</v>
      </c>
      <c r="X293" s="21">
        <f>Sheet1!H293*1</f>
        <v>5445.5</v>
      </c>
    </row>
    <row r="294" spans="20:24" x14ac:dyDescent="0.3">
      <c r="T294" s="20">
        <f t="shared" si="22"/>
        <v>292</v>
      </c>
      <c r="U294" s="21">
        <f>Sheet1!E294*1</f>
        <v>5510.75</v>
      </c>
      <c r="V294" s="21">
        <f>Sheet1!F294*1</f>
        <v>5529</v>
      </c>
      <c r="W294" s="21">
        <f>Sheet1!G294*1</f>
        <v>5492.75</v>
      </c>
      <c r="X294" s="21">
        <f>Sheet1!H294*1</f>
        <v>5514.75</v>
      </c>
    </row>
    <row r="295" spans="20:24" x14ac:dyDescent="0.3">
      <c r="T295" s="20">
        <f t="shared" si="22"/>
        <v>293</v>
      </c>
      <c r="U295" s="21">
        <f>Sheet1!E295*1</f>
        <v>5542.75</v>
      </c>
      <c r="V295" s="21">
        <f>Sheet1!F295*1</f>
        <v>5544.25</v>
      </c>
      <c r="W295" s="21">
        <f>Sheet1!G295*1</f>
        <v>5483.25</v>
      </c>
      <c r="X295" s="21">
        <f>Sheet1!H295*1</f>
        <v>5508.75</v>
      </c>
    </row>
    <row r="296" spans="20:24" x14ac:dyDescent="0.3">
      <c r="T296" s="20">
        <f t="shared" si="22"/>
        <v>294</v>
      </c>
      <c r="U296" s="21">
        <f>Sheet1!E296*1</f>
        <v>5562.5</v>
      </c>
      <c r="V296" s="21">
        <f>Sheet1!F296*1</f>
        <v>5581.75</v>
      </c>
      <c r="W296" s="21">
        <f>Sheet1!G296*1</f>
        <v>5530.5</v>
      </c>
      <c r="X296" s="21">
        <f>Sheet1!H296*1</f>
        <v>5543.5</v>
      </c>
    </row>
    <row r="297" spans="20:24" x14ac:dyDescent="0.3">
      <c r="T297" s="20">
        <f t="shared" si="22"/>
        <v>295</v>
      </c>
      <c r="U297" s="21">
        <f>Sheet1!E297*1</f>
        <v>5556.25</v>
      </c>
      <c r="V297" s="21">
        <f>Sheet1!F297*1</f>
        <v>5569.25</v>
      </c>
      <c r="W297" s="21">
        <f>Sheet1!G297*1</f>
        <v>5549.25</v>
      </c>
      <c r="X297" s="21">
        <f>Sheet1!H297*1</f>
        <v>5556.75</v>
      </c>
    </row>
    <row r="298" spans="20:24" x14ac:dyDescent="0.3">
      <c r="T298" s="20">
        <f t="shared" si="22"/>
        <v>296</v>
      </c>
      <c r="U298" s="21">
        <f>Sheet1!E298*1</f>
        <v>5521.5</v>
      </c>
      <c r="V298" s="21">
        <f>Sheet1!F298*1</f>
        <v>5562</v>
      </c>
      <c r="W298" s="21">
        <f>Sheet1!G298*1</f>
        <v>5519</v>
      </c>
      <c r="X298" s="21">
        <f>Sheet1!H298*1</f>
        <v>5556.5</v>
      </c>
    </row>
    <row r="299" spans="20:24" x14ac:dyDescent="0.3">
      <c r="T299" s="20">
        <f t="shared" si="22"/>
        <v>297</v>
      </c>
      <c r="U299" s="21">
        <f>Sheet1!E299*1</f>
        <v>5529</v>
      </c>
      <c r="V299" s="21">
        <f>Sheet1!F299*1</f>
        <v>5548.75</v>
      </c>
      <c r="W299" s="21">
        <f>Sheet1!G299*1</f>
        <v>5511.25</v>
      </c>
      <c r="X299" s="21">
        <f>Sheet1!H299*1</f>
        <v>5513.5</v>
      </c>
    </row>
    <row r="300" spans="20:24" x14ac:dyDescent="0.3">
      <c r="T300" s="20">
        <f t="shared" si="22"/>
        <v>298</v>
      </c>
      <c r="U300" s="21">
        <f>Sheet1!E300*1</f>
        <v>5538.75</v>
      </c>
      <c r="V300" s="21">
        <f>Sheet1!F300*1</f>
        <v>5543.25</v>
      </c>
      <c r="W300" s="21">
        <f>Sheet1!G300*1</f>
        <v>5520.75</v>
      </c>
      <c r="X300" s="21">
        <f>Sheet1!H300*1</f>
        <v>5526.5</v>
      </c>
    </row>
    <row r="301" spans="20:24" x14ac:dyDescent="0.3">
      <c r="T301" s="20">
        <f t="shared" si="22"/>
        <v>299</v>
      </c>
      <c r="U301" s="21">
        <f>Sheet1!E301*1</f>
        <v>5555</v>
      </c>
      <c r="V301" s="21">
        <f>Sheet1!F301*1</f>
        <v>5560</v>
      </c>
      <c r="W301" s="21">
        <f>Sheet1!G301*1</f>
        <v>5536</v>
      </c>
      <c r="X301" s="21">
        <f>Sheet1!H301*1</f>
        <v>5541.5</v>
      </c>
    </row>
    <row r="302" spans="20:24" x14ac:dyDescent="0.3">
      <c r="T302" s="20">
        <f t="shared" si="22"/>
        <v>300</v>
      </c>
      <c r="U302" s="21">
        <f>Sheet1!E302*1</f>
        <v>5543</v>
      </c>
      <c r="V302" s="21">
        <f>Sheet1!F302*1</f>
        <v>5571</v>
      </c>
      <c r="W302" s="21">
        <f>Sheet1!G302*1</f>
        <v>5541.75</v>
      </c>
      <c r="X302" s="21">
        <f>Sheet1!H302*1</f>
        <v>5550.75</v>
      </c>
    </row>
    <row r="303" spans="20:24" x14ac:dyDescent="0.3">
      <c r="T303" s="20">
        <f t="shared" si="22"/>
        <v>301</v>
      </c>
      <c r="U303" s="21">
        <f>Sheet1!E303*1</f>
        <v>5488</v>
      </c>
      <c r="V303" s="21">
        <f>Sheet1!F303*1</f>
        <v>5546</v>
      </c>
      <c r="W303" s="21">
        <f>Sheet1!G303*1</f>
        <v>5481.25</v>
      </c>
      <c r="X303" s="21">
        <f>Sheet1!H303*1</f>
        <v>5535</v>
      </c>
    </row>
    <row r="304" spans="20:24" x14ac:dyDescent="0.3">
      <c r="T304" s="20">
        <f t="shared" si="22"/>
        <v>302</v>
      </c>
      <c r="U304" s="21">
        <f>Sheet1!E304*1</f>
        <v>5463.5</v>
      </c>
      <c r="V304" s="21">
        <f>Sheet1!F304*1</f>
        <v>5493</v>
      </c>
      <c r="W304" s="21">
        <f>Sheet1!G304*1</f>
        <v>5434.25</v>
      </c>
      <c r="X304" s="21">
        <f>Sheet1!H304*1</f>
        <v>5490</v>
      </c>
    </row>
    <row r="305" spans="20:24" x14ac:dyDescent="0.3">
      <c r="T305" s="20">
        <f t="shared" si="22"/>
        <v>303</v>
      </c>
      <c r="U305" s="21">
        <f>Sheet1!E305*1</f>
        <v>5434</v>
      </c>
      <c r="V305" s="21">
        <f>Sheet1!F305*1</f>
        <v>5488.5</v>
      </c>
      <c r="W305" s="21">
        <f>Sheet1!G305*1</f>
        <v>5430</v>
      </c>
      <c r="X305" s="21">
        <f>Sheet1!H305*1</f>
        <v>5463</v>
      </c>
    </row>
    <row r="306" spans="20:24" x14ac:dyDescent="0.3">
      <c r="T306" s="20">
        <f t="shared" si="22"/>
        <v>304</v>
      </c>
      <c r="U306" s="21">
        <f>Sheet1!E306*1</f>
        <v>5464.25</v>
      </c>
      <c r="V306" s="21">
        <f>Sheet1!F306*1</f>
        <v>5479</v>
      </c>
      <c r="W306" s="21">
        <f>Sheet1!G306*1</f>
        <v>5416</v>
      </c>
      <c r="X306" s="21">
        <f>Sheet1!H306*1</f>
        <v>5431</v>
      </c>
    </row>
    <row r="307" spans="20:24" x14ac:dyDescent="0.3">
      <c r="T307" s="20">
        <f t="shared" si="22"/>
        <v>305</v>
      </c>
      <c r="U307" s="21">
        <f>Sheet1!E307*1</f>
        <v>5484.75</v>
      </c>
      <c r="V307" s="21">
        <f>Sheet1!F307*1</f>
        <v>5501.75</v>
      </c>
      <c r="W307" s="21">
        <f>Sheet1!G307*1</f>
        <v>5436.25</v>
      </c>
      <c r="X307" s="21">
        <f>Sheet1!H307*1</f>
        <v>5466.25</v>
      </c>
    </row>
    <row r="308" spans="20:24" x14ac:dyDescent="0.3">
      <c r="T308" s="20">
        <f t="shared" si="22"/>
        <v>306</v>
      </c>
      <c r="U308" s="21">
        <f>Sheet1!E308*1</f>
        <v>5486.5</v>
      </c>
      <c r="V308" s="21">
        <f>Sheet1!F308*1</f>
        <v>5495.75</v>
      </c>
      <c r="W308" s="21">
        <f>Sheet1!G308*1</f>
        <v>5465.75</v>
      </c>
      <c r="X308" s="21">
        <f>Sheet1!H308*1</f>
        <v>5480.75</v>
      </c>
    </row>
    <row r="309" spans="20:24" x14ac:dyDescent="0.3">
      <c r="T309" s="20">
        <f t="shared" si="22"/>
        <v>307</v>
      </c>
      <c r="U309" s="21">
        <f>Sheet1!E309*1</f>
        <v>5440</v>
      </c>
      <c r="V309" s="21">
        <f>Sheet1!F309*1</f>
        <v>5495</v>
      </c>
      <c r="W309" s="21">
        <f>Sheet1!G309*1</f>
        <v>5424.5</v>
      </c>
      <c r="X309" s="21">
        <f>Sheet1!H309*1</f>
        <v>5489.5</v>
      </c>
    </row>
    <row r="310" spans="20:24" x14ac:dyDescent="0.3">
      <c r="T310" s="20">
        <f t="shared" si="22"/>
        <v>308</v>
      </c>
      <c r="U310" s="21">
        <f>Sheet1!E310*1</f>
        <v>5443.75</v>
      </c>
      <c r="V310" s="21">
        <f>Sheet1!F310*1</f>
        <v>5444.25</v>
      </c>
      <c r="W310" s="21">
        <f>Sheet1!G310*1</f>
        <v>5405.25</v>
      </c>
      <c r="X310" s="21">
        <f>Sheet1!H310*1</f>
        <v>5434</v>
      </c>
    </row>
    <row r="311" spans="20:24" x14ac:dyDescent="0.3">
      <c r="T311" s="20">
        <f t="shared" si="22"/>
        <v>309</v>
      </c>
      <c r="U311" s="21">
        <f>Sheet1!E311*1</f>
        <v>5471</v>
      </c>
      <c r="V311" s="21">
        <f>Sheet1!F311*1</f>
        <v>5504.75</v>
      </c>
      <c r="W311" s="21">
        <f>Sheet1!G311*1</f>
        <v>5433.5</v>
      </c>
      <c r="X311" s="21">
        <f>Sheet1!H311*1</f>
        <v>5440.75</v>
      </c>
    </row>
    <row r="312" spans="20:24" x14ac:dyDescent="0.3">
      <c r="T312" s="20">
        <f t="shared" si="22"/>
        <v>310</v>
      </c>
      <c r="U312" s="21">
        <f>Sheet1!E312*1</f>
        <v>5426</v>
      </c>
      <c r="V312" s="21">
        <f>Sheet1!F312*1</f>
        <v>5482.25</v>
      </c>
      <c r="W312" s="21">
        <f>Sheet1!G312*1</f>
        <v>5398.25</v>
      </c>
      <c r="X312" s="21">
        <f>Sheet1!H312*1</f>
        <v>5473.5</v>
      </c>
    </row>
    <row r="313" spans="20:24" x14ac:dyDescent="0.3">
      <c r="T313" s="20">
        <f t="shared" si="22"/>
        <v>311</v>
      </c>
      <c r="U313" s="21">
        <f>Sheet1!E313*1</f>
        <v>5402.75</v>
      </c>
      <c r="V313" s="21">
        <f>Sheet1!F313*1</f>
        <v>5446.25</v>
      </c>
      <c r="W313" s="21">
        <f>Sheet1!G313*1</f>
        <v>5395.5</v>
      </c>
      <c r="X313" s="21">
        <f>Sheet1!H313*1</f>
        <v>5423.5</v>
      </c>
    </row>
    <row r="314" spans="20:24" x14ac:dyDescent="0.3">
      <c r="T314" s="20">
        <f t="shared" si="22"/>
        <v>312</v>
      </c>
      <c r="U314" s="21">
        <f>Sheet1!E314*1</f>
        <v>5445.5</v>
      </c>
      <c r="V314" s="21">
        <f>Sheet1!F314*1</f>
        <v>5447.25</v>
      </c>
      <c r="W314" s="21">
        <f>Sheet1!G314*1</f>
        <v>5374.75</v>
      </c>
      <c r="X314" s="21">
        <f>Sheet1!H314*1</f>
        <v>5397.5</v>
      </c>
    </row>
    <row r="315" spans="20:24" x14ac:dyDescent="0.3">
      <c r="T315" s="20">
        <f t="shared" si="22"/>
        <v>313</v>
      </c>
      <c r="U315" s="21">
        <f>Sheet1!E315*1</f>
        <v>5453.75</v>
      </c>
      <c r="V315" s="21">
        <f>Sheet1!F315*1</f>
        <v>5469.5</v>
      </c>
      <c r="W315" s="21">
        <f>Sheet1!G315*1</f>
        <v>5443.75</v>
      </c>
      <c r="X315" s="21">
        <f>Sheet1!H315*1</f>
        <v>5450</v>
      </c>
    </row>
    <row r="316" spans="20:24" x14ac:dyDescent="0.3">
      <c r="T316" s="20">
        <f t="shared" si="22"/>
        <v>314</v>
      </c>
      <c r="U316" s="21">
        <f>Sheet1!E316*1</f>
        <v>5413.25</v>
      </c>
      <c r="V316" s="21">
        <f>Sheet1!F316*1</f>
        <v>5461</v>
      </c>
      <c r="W316" s="21">
        <f>Sheet1!G316*1</f>
        <v>5401</v>
      </c>
      <c r="X316" s="21">
        <f>Sheet1!H316*1</f>
        <v>5457.75</v>
      </c>
    </row>
    <row r="317" spans="20:24" x14ac:dyDescent="0.3">
      <c r="T317" s="20">
        <f t="shared" si="22"/>
        <v>315</v>
      </c>
      <c r="U317" s="21">
        <f>Sheet1!E317*1</f>
        <v>5383.75</v>
      </c>
      <c r="V317" s="21">
        <f>Sheet1!F317*1</f>
        <v>5426.25</v>
      </c>
      <c r="W317" s="21">
        <f>Sheet1!G317*1</f>
        <v>5371.75</v>
      </c>
      <c r="X317" s="21">
        <f>Sheet1!H317*1</f>
        <v>5415.5</v>
      </c>
    </row>
    <row r="318" spans="20:24" x14ac:dyDescent="0.3">
      <c r="T318" s="20">
        <f t="shared" si="22"/>
        <v>316</v>
      </c>
      <c r="U318" s="21">
        <f>Sheet1!E318*1</f>
        <v>5402.5</v>
      </c>
      <c r="V318" s="21">
        <f>Sheet1!F318*1</f>
        <v>5403</v>
      </c>
      <c r="W318" s="21">
        <f>Sheet1!G318*1</f>
        <v>5375</v>
      </c>
      <c r="X318" s="21">
        <f>Sheet1!H318*1</f>
        <v>5392.75</v>
      </c>
    </row>
    <row r="319" spans="20:24" x14ac:dyDescent="0.3">
      <c r="T319" s="20">
        <f t="shared" si="22"/>
        <v>317</v>
      </c>
      <c r="U319" s="21">
        <f>Sheet1!E319*1</f>
        <v>5389.25</v>
      </c>
      <c r="V319" s="21">
        <f>Sheet1!F319*1</f>
        <v>5404.75</v>
      </c>
      <c r="W319" s="21">
        <f>Sheet1!G319*1</f>
        <v>5378.75</v>
      </c>
      <c r="X319" s="21">
        <f>Sheet1!H319*1</f>
        <v>5401.75</v>
      </c>
    </row>
    <row r="320" spans="20:24" x14ac:dyDescent="0.3">
      <c r="T320" s="20">
        <f t="shared" si="22"/>
        <v>318</v>
      </c>
      <c r="U320" s="21">
        <f>Sheet1!E320*1</f>
        <v>5406.75</v>
      </c>
      <c r="V320" s="21">
        <f>Sheet1!F320*1</f>
        <v>5419.75</v>
      </c>
      <c r="W320" s="21">
        <f>Sheet1!G320*1</f>
        <v>5388</v>
      </c>
      <c r="X320" s="21">
        <f>Sheet1!H320*1</f>
        <v>5392</v>
      </c>
    </row>
    <row r="321" spans="20:24" x14ac:dyDescent="0.3">
      <c r="T321" s="20">
        <f t="shared" si="22"/>
        <v>319</v>
      </c>
      <c r="U321" s="21">
        <f>Sheet1!E321*1</f>
        <v>5406</v>
      </c>
      <c r="V321" s="21">
        <f>Sheet1!F321*1</f>
        <v>5435.25</v>
      </c>
      <c r="W321" s="21">
        <f>Sheet1!G321*1</f>
        <v>5403.75</v>
      </c>
      <c r="X321" s="21">
        <f>Sheet1!H321*1</f>
        <v>5413.25</v>
      </c>
    </row>
    <row r="322" spans="20:24" x14ac:dyDescent="0.3">
      <c r="T322" s="20">
        <f t="shared" si="22"/>
        <v>320</v>
      </c>
      <c r="U322" s="21">
        <f>Sheet1!E322*1</f>
        <v>5327.75</v>
      </c>
      <c r="V322" s="21">
        <f>Sheet1!F322*1</f>
        <v>5419.5</v>
      </c>
      <c r="W322" s="21">
        <f>Sheet1!G322*1</f>
        <v>5327</v>
      </c>
      <c r="X322" s="21">
        <f>Sheet1!H322*1</f>
        <v>5409.5</v>
      </c>
    </row>
    <row r="323" spans="20:24" x14ac:dyDescent="0.3">
      <c r="T323" s="20">
        <f t="shared" si="22"/>
        <v>321</v>
      </c>
      <c r="U323" s="21">
        <f>Sheet1!E323*1</f>
        <v>5301.75</v>
      </c>
      <c r="V323" s="21">
        <f>Sheet1!F323*1</f>
        <v>5332.25</v>
      </c>
      <c r="W323" s="21">
        <f>Sheet1!G323*1</f>
        <v>5270.75</v>
      </c>
      <c r="X323" s="21">
        <f>Sheet1!H323*1</f>
        <v>5308</v>
      </c>
    </row>
    <row r="324" spans="20:24" x14ac:dyDescent="0.3">
      <c r="T324" s="20">
        <f t="shared" si="22"/>
        <v>322</v>
      </c>
      <c r="U324" s="21">
        <f>Sheet1!E324*1</f>
        <v>5328.25</v>
      </c>
      <c r="V324" s="21">
        <f>Sheet1!F324*1</f>
        <v>5341.25</v>
      </c>
      <c r="W324" s="21">
        <f>Sheet1!G324*1</f>
        <v>5280</v>
      </c>
      <c r="X324" s="21">
        <f>Sheet1!H324*1</f>
        <v>5303.25</v>
      </c>
    </row>
    <row r="325" spans="20:24" x14ac:dyDescent="0.3">
      <c r="T325" s="20">
        <f t="shared" ref="T325:T388" si="23">T324+1</f>
        <v>323</v>
      </c>
      <c r="U325" s="21">
        <f>Sheet1!E325*1</f>
        <v>5361.25</v>
      </c>
      <c r="V325" s="21">
        <f>Sheet1!F325*1</f>
        <v>5371</v>
      </c>
      <c r="W325" s="21">
        <f>Sheet1!G325*1</f>
        <v>5324.5</v>
      </c>
      <c r="X325" s="21">
        <f>Sheet1!H325*1</f>
        <v>5331.5</v>
      </c>
    </row>
    <row r="326" spans="20:24" x14ac:dyDescent="0.3">
      <c r="T326" s="20">
        <f t="shared" si="23"/>
        <v>324</v>
      </c>
      <c r="U326" s="21">
        <f>Sheet1!E326*1</f>
        <v>5329.25</v>
      </c>
      <c r="V326" s="21">
        <f>Sheet1!F326*1</f>
        <v>5363.5</v>
      </c>
      <c r="W326" s="21">
        <f>Sheet1!G326*1</f>
        <v>5322.75</v>
      </c>
      <c r="X326" s="21">
        <f>Sheet1!H326*1</f>
        <v>5358.25</v>
      </c>
    </row>
    <row r="327" spans="20:24" x14ac:dyDescent="0.3">
      <c r="T327" s="20">
        <f t="shared" si="23"/>
        <v>325</v>
      </c>
      <c r="U327" s="21">
        <f>Sheet1!E327*1</f>
        <v>5286</v>
      </c>
      <c r="V327" s="21">
        <f>Sheet1!F327*1</f>
        <v>5334.25</v>
      </c>
      <c r="W327" s="21">
        <f>Sheet1!G327*1</f>
        <v>5280.5</v>
      </c>
      <c r="X327" s="21">
        <f>Sheet1!H327*1</f>
        <v>5329.75</v>
      </c>
    </row>
    <row r="328" spans="20:24" x14ac:dyDescent="0.3">
      <c r="T328" s="20">
        <f t="shared" si="23"/>
        <v>326</v>
      </c>
      <c r="U328" s="21">
        <f>Sheet1!E328*1</f>
        <v>5345.75</v>
      </c>
      <c r="V328" s="21">
        <f>Sheet1!F328*1</f>
        <v>5351.75</v>
      </c>
      <c r="W328" s="21">
        <f>Sheet1!G328*1</f>
        <v>5248.25</v>
      </c>
      <c r="X328" s="21">
        <f>Sheet1!H328*1</f>
        <v>5283</v>
      </c>
    </row>
    <row r="329" spans="20:24" x14ac:dyDescent="0.3">
      <c r="T329" s="20">
        <f t="shared" si="23"/>
        <v>327</v>
      </c>
      <c r="U329" s="21">
        <f>Sheet1!E329*1</f>
        <v>5354.25</v>
      </c>
      <c r="V329" s="21">
        <f>Sheet1!F329*1</f>
        <v>5378.25</v>
      </c>
      <c r="W329" s="21">
        <f>Sheet1!G329*1</f>
        <v>5343.25</v>
      </c>
      <c r="X329" s="21">
        <f>Sheet1!H329*1</f>
        <v>5353</v>
      </c>
    </row>
    <row r="330" spans="20:24" x14ac:dyDescent="0.3">
      <c r="T330" s="20">
        <f t="shared" si="23"/>
        <v>328</v>
      </c>
      <c r="U330" s="21">
        <f>Sheet1!E330*1</f>
        <v>5326.25</v>
      </c>
      <c r="V330" s="21">
        <f>Sheet1!F330*1</f>
        <v>5360.25</v>
      </c>
      <c r="W330" s="21">
        <f>Sheet1!G330*1</f>
        <v>5324.75</v>
      </c>
      <c r="X330" s="21">
        <f>Sheet1!H330*1</f>
        <v>5355.75</v>
      </c>
    </row>
    <row r="331" spans="20:24" x14ac:dyDescent="0.3">
      <c r="T331" s="20">
        <f t="shared" si="23"/>
        <v>329</v>
      </c>
      <c r="U331" s="21">
        <f>Sheet1!E331*1</f>
        <v>5327.5</v>
      </c>
      <c r="V331" s="21">
        <f>Sheet1!F331*1</f>
        <v>5331.75</v>
      </c>
      <c r="W331" s="21">
        <f>Sheet1!G331*1</f>
        <v>5315.5</v>
      </c>
      <c r="X331" s="21">
        <f>Sheet1!H331*1</f>
        <v>5329.5</v>
      </c>
    </row>
    <row r="332" spans="20:24" x14ac:dyDescent="0.3">
      <c r="T332" s="20">
        <f t="shared" si="23"/>
        <v>330</v>
      </c>
      <c r="U332" s="21">
        <f>Sheet1!E332*1</f>
        <v>5283.25</v>
      </c>
      <c r="V332" s="21">
        <f>Sheet1!F332*1</f>
        <v>5331.75</v>
      </c>
      <c r="W332" s="21">
        <f>Sheet1!G332*1</f>
        <v>5281.75</v>
      </c>
      <c r="X332" s="21">
        <f>Sheet1!H332*1</f>
        <v>5327</v>
      </c>
    </row>
    <row r="333" spans="20:24" x14ac:dyDescent="0.3">
      <c r="T333" s="20">
        <f t="shared" si="23"/>
        <v>331</v>
      </c>
      <c r="U333" s="21">
        <f>Sheet1!E333*1</f>
        <v>5271.25</v>
      </c>
      <c r="V333" s="21">
        <f>Sheet1!F333*1</f>
        <v>5290</v>
      </c>
      <c r="W333" s="21">
        <f>Sheet1!G333*1</f>
        <v>5266.25</v>
      </c>
      <c r="X333" s="21">
        <f>Sheet1!H333*1</f>
        <v>5286.5</v>
      </c>
    </row>
    <row r="334" spans="20:24" x14ac:dyDescent="0.3">
      <c r="T334" s="20">
        <f t="shared" si="23"/>
        <v>332</v>
      </c>
      <c r="U334" s="21">
        <f>Sheet1!E334*1</f>
        <v>5287.75</v>
      </c>
      <c r="V334" s="21">
        <f>Sheet1!F334*1</f>
        <v>5292.5</v>
      </c>
      <c r="W334" s="21">
        <f>Sheet1!G334*1</f>
        <v>5249.5</v>
      </c>
      <c r="X334" s="21">
        <f>Sheet1!H334*1</f>
        <v>5273.75</v>
      </c>
    </row>
    <row r="335" spans="20:24" x14ac:dyDescent="0.3">
      <c r="T335" s="20">
        <f t="shared" si="23"/>
        <v>333</v>
      </c>
      <c r="U335" s="21">
        <f>Sheet1!E335*1</f>
        <v>5264.5</v>
      </c>
      <c r="V335" s="21">
        <f>Sheet1!F335*1</f>
        <v>5309.5</v>
      </c>
      <c r="W335" s="21">
        <f>Sheet1!G335*1</f>
        <v>5237.5</v>
      </c>
      <c r="X335" s="21">
        <f>Sheet1!H335*1</f>
        <v>5292</v>
      </c>
    </row>
    <row r="336" spans="20:24" x14ac:dyDescent="0.3">
      <c r="T336" s="20">
        <f t="shared" si="23"/>
        <v>334</v>
      </c>
      <c r="U336" s="21">
        <f>Sheet1!E336*1</f>
        <v>5186.25</v>
      </c>
      <c r="V336" s="21">
        <f>Sheet1!F336*1</f>
        <v>5275.5</v>
      </c>
      <c r="W336" s="21">
        <f>Sheet1!G336*1</f>
        <v>5184.25</v>
      </c>
      <c r="X336" s="21">
        <f>Sheet1!H336*1</f>
        <v>5240.25</v>
      </c>
    </row>
    <row r="337" spans="20:24" x14ac:dyDescent="0.3">
      <c r="T337" s="20">
        <f t="shared" si="23"/>
        <v>335</v>
      </c>
      <c r="U337" s="21">
        <f>Sheet1!E337*1</f>
        <v>5242</v>
      </c>
      <c r="V337" s="21">
        <f>Sheet1!F337*1</f>
        <v>5249.75</v>
      </c>
      <c r="W337" s="21">
        <f>Sheet1!G337*1</f>
        <v>5177.75</v>
      </c>
      <c r="X337" s="21">
        <f>Sheet1!H337*1</f>
        <v>5182.25</v>
      </c>
    </row>
    <row r="338" spans="20:24" x14ac:dyDescent="0.3">
      <c r="T338" s="20">
        <f t="shared" si="23"/>
        <v>336</v>
      </c>
      <c r="U338" s="21">
        <f>Sheet1!E338*1</f>
        <v>5262</v>
      </c>
      <c r="V338" s="21">
        <f>Sheet1!F338*1</f>
        <v>5269</v>
      </c>
      <c r="W338" s="21">
        <f>Sheet1!G338*1</f>
        <v>5244.75</v>
      </c>
      <c r="X338" s="21">
        <f>Sheet1!H338*1</f>
        <v>5262.75</v>
      </c>
    </row>
    <row r="339" spans="20:24" x14ac:dyDescent="0.3">
      <c r="T339" s="20">
        <f t="shared" si="23"/>
        <v>337</v>
      </c>
      <c r="U339" s="21">
        <f>Sheet1!E339*1</f>
        <v>5220.5</v>
      </c>
      <c r="V339" s="21">
        <f>Sheet1!F339*1</f>
        <v>5267.75</v>
      </c>
      <c r="W339" s="21">
        <f>Sheet1!G339*1</f>
        <v>5213.5</v>
      </c>
      <c r="X339" s="21">
        <f>Sheet1!H339*1</f>
        <v>5266.25</v>
      </c>
    </row>
    <row r="340" spans="20:24" x14ac:dyDescent="0.3">
      <c r="T340" s="20">
        <f t="shared" si="23"/>
        <v>338</v>
      </c>
      <c r="U340" s="21">
        <f>Sheet1!E340*1</f>
        <v>5231</v>
      </c>
      <c r="V340" s="21">
        <f>Sheet1!F340*1</f>
        <v>5246</v>
      </c>
      <c r="W340" s="21">
        <f>Sheet1!G340*1</f>
        <v>5210.25</v>
      </c>
      <c r="X340" s="21">
        <f>Sheet1!H340*1</f>
        <v>5228</v>
      </c>
    </row>
    <row r="341" spans="20:24" x14ac:dyDescent="0.3">
      <c r="T341" s="20">
        <f t="shared" si="23"/>
        <v>339</v>
      </c>
      <c r="U341" s="21">
        <f>Sheet1!E341*1</f>
        <v>5211.25</v>
      </c>
      <c r="V341" s="21">
        <f>Sheet1!F341*1</f>
        <v>5238.25</v>
      </c>
      <c r="W341" s="21">
        <f>Sheet1!G341*1</f>
        <v>5205</v>
      </c>
      <c r="X341" s="21">
        <f>Sheet1!H341*1</f>
        <v>5235</v>
      </c>
    </row>
    <row r="342" spans="20:24" x14ac:dyDescent="0.3">
      <c r="T342" s="20">
        <f t="shared" si="23"/>
        <v>340</v>
      </c>
      <c r="U342" s="21">
        <f>Sheet1!E342*1</f>
        <v>5212</v>
      </c>
      <c r="V342" s="21">
        <f>Sheet1!F342*1</f>
        <v>5245</v>
      </c>
      <c r="W342" s="21">
        <f>Sheet1!G342*1</f>
        <v>5200.75</v>
      </c>
      <c r="X342" s="21">
        <f>Sheet1!H342*1</f>
        <v>5209.75</v>
      </c>
    </row>
    <row r="343" spans="20:24" x14ac:dyDescent="0.3">
      <c r="T343" s="20">
        <f t="shared" si="23"/>
        <v>341</v>
      </c>
      <c r="U343" s="21">
        <f>Sheet1!E343*1</f>
        <v>5193.5</v>
      </c>
      <c r="V343" s="21">
        <f>Sheet1!F343*1</f>
        <v>5213.75</v>
      </c>
      <c r="W343" s="21">
        <f>Sheet1!G343*1</f>
        <v>5186</v>
      </c>
      <c r="X343" s="21">
        <f>Sheet1!H343*1</f>
        <v>5206.75</v>
      </c>
    </row>
    <row r="344" spans="20:24" x14ac:dyDescent="0.3">
      <c r="T344" s="20">
        <f t="shared" si="23"/>
        <v>342</v>
      </c>
      <c r="U344" s="21">
        <f>Sheet1!E344*1</f>
        <v>5184.25</v>
      </c>
      <c r="V344" s="21">
        <f>Sheet1!F344*1</f>
        <v>5210</v>
      </c>
      <c r="W344" s="21">
        <f>Sheet1!G344*1</f>
        <v>5184.25</v>
      </c>
      <c r="X344" s="21">
        <f>Sheet1!H344*1</f>
        <v>5192.75</v>
      </c>
    </row>
    <row r="345" spans="20:24" x14ac:dyDescent="0.3">
      <c r="T345" s="20">
        <f t="shared" si="23"/>
        <v>343</v>
      </c>
      <c r="U345" s="21">
        <f>Sheet1!E345*1</f>
        <v>5123</v>
      </c>
      <c r="V345" s="21">
        <f>Sheet1!F345*1</f>
        <v>5186</v>
      </c>
      <c r="W345" s="21">
        <f>Sheet1!G345*1</f>
        <v>5120.25</v>
      </c>
      <c r="X345" s="21">
        <f>Sheet1!H345*1</f>
        <v>5181.25</v>
      </c>
    </row>
    <row r="346" spans="20:24" x14ac:dyDescent="0.3">
      <c r="T346" s="20">
        <f t="shared" si="23"/>
        <v>344</v>
      </c>
      <c r="U346" s="21">
        <f>Sheet1!E346*1</f>
        <v>5079.75</v>
      </c>
      <c r="V346" s="21">
        <f>Sheet1!F346*1</f>
        <v>5128.75</v>
      </c>
      <c r="W346" s="21">
        <f>Sheet1!G346*1</f>
        <v>5075.25</v>
      </c>
      <c r="X346" s="21">
        <f>Sheet1!H346*1</f>
        <v>5123</v>
      </c>
    </row>
    <row r="347" spans="20:24" x14ac:dyDescent="0.3">
      <c r="T347" s="20">
        <f t="shared" si="23"/>
        <v>345</v>
      </c>
      <c r="U347" s="21">
        <f>Sheet1!E347*1</f>
        <v>5111.5</v>
      </c>
      <c r="V347" s="21">
        <f>Sheet1!F347*1</f>
        <v>5112.5</v>
      </c>
      <c r="W347" s="21">
        <f>Sheet1!G347*1</f>
        <v>5058</v>
      </c>
      <c r="X347" s="21">
        <f>Sheet1!H347*1</f>
        <v>5083</v>
      </c>
    </row>
    <row r="348" spans="20:24" x14ac:dyDescent="0.3">
      <c r="T348" s="20">
        <f t="shared" si="23"/>
        <v>346</v>
      </c>
      <c r="U348" s="21">
        <f>Sheet1!E348*1</f>
        <v>5123.75</v>
      </c>
      <c r="V348" s="21">
        <f>Sheet1!F348*1</f>
        <v>5134.75</v>
      </c>
      <c r="W348" s="21">
        <f>Sheet1!G348*1</f>
        <v>5091.25</v>
      </c>
      <c r="X348" s="21">
        <f>Sheet1!H348*1</f>
        <v>5110.25</v>
      </c>
    </row>
    <row r="349" spans="20:24" x14ac:dyDescent="0.3">
      <c r="T349" s="20">
        <f t="shared" si="23"/>
        <v>347</v>
      </c>
      <c r="U349" s="21">
        <f>Sheet1!E349*1</f>
        <v>5123</v>
      </c>
      <c r="V349" s="21">
        <f>Sheet1!F349*1</f>
        <v>5148.25</v>
      </c>
      <c r="W349" s="21">
        <f>Sheet1!G349*1</f>
        <v>5103.25</v>
      </c>
      <c r="X349" s="21">
        <f>Sheet1!H349*1</f>
        <v>5128.25</v>
      </c>
    </row>
    <row r="350" spans="20:24" x14ac:dyDescent="0.3">
      <c r="T350" s="20">
        <f t="shared" si="23"/>
        <v>348</v>
      </c>
      <c r="U350" s="21">
        <f>Sheet1!E350*1</f>
        <v>5132.25</v>
      </c>
      <c r="V350" s="21">
        <f>Sheet1!F350*1</f>
        <v>5149.75</v>
      </c>
      <c r="W350" s="21">
        <f>Sheet1!G350*1</f>
        <v>5084.5</v>
      </c>
      <c r="X350" s="21">
        <f>Sheet1!H350*1</f>
        <v>5127.25</v>
      </c>
    </row>
    <row r="351" spans="20:24" x14ac:dyDescent="0.3">
      <c r="T351" s="20">
        <f t="shared" si="23"/>
        <v>349</v>
      </c>
      <c r="U351" s="21">
        <f>Sheet1!E351*1</f>
        <v>5102.5</v>
      </c>
      <c r="V351" s="21">
        <f>Sheet1!F351*1</f>
        <v>5140.25</v>
      </c>
      <c r="W351" s="21">
        <f>Sheet1!G351*1</f>
        <v>5097.75</v>
      </c>
      <c r="X351" s="21">
        <f>Sheet1!H351*1</f>
        <v>5132</v>
      </c>
    </row>
    <row r="352" spans="20:24" x14ac:dyDescent="0.3">
      <c r="T352" s="20">
        <f t="shared" si="23"/>
        <v>350</v>
      </c>
      <c r="U352" s="21">
        <f>Sheet1!E352*1</f>
        <v>5109.5</v>
      </c>
      <c r="V352" s="21">
        <f>Sheet1!F352*1</f>
        <v>5115.75</v>
      </c>
      <c r="W352" s="21">
        <f>Sheet1!G352*1</f>
        <v>5079.25</v>
      </c>
      <c r="X352" s="21">
        <f>Sheet1!H352*1</f>
        <v>5104.5</v>
      </c>
    </row>
    <row r="353" spans="20:24" x14ac:dyDescent="0.3">
      <c r="T353" s="20">
        <f t="shared" si="23"/>
        <v>351</v>
      </c>
      <c r="U353" s="21">
        <f>Sheet1!E353*1</f>
        <v>5047.5</v>
      </c>
      <c r="V353" s="21">
        <f>Sheet1!F353*1</f>
        <v>5115</v>
      </c>
      <c r="W353" s="21">
        <f>Sheet1!G353*1</f>
        <v>5027</v>
      </c>
      <c r="X353" s="21">
        <f>Sheet1!H353*1</f>
        <v>5113</v>
      </c>
    </row>
    <row r="354" spans="20:24" x14ac:dyDescent="0.3">
      <c r="T354" s="20">
        <f t="shared" si="23"/>
        <v>352</v>
      </c>
      <c r="U354" s="21">
        <f>Sheet1!E354*1</f>
        <v>5044.5</v>
      </c>
      <c r="V354" s="21">
        <f>Sheet1!F354*1</f>
        <v>5072</v>
      </c>
      <c r="W354" s="21">
        <f>Sheet1!G354*1</f>
        <v>5013.75</v>
      </c>
      <c r="X354" s="21">
        <f>Sheet1!H354*1</f>
        <v>5046.5</v>
      </c>
    </row>
    <row r="355" spans="20:24" x14ac:dyDescent="0.3">
      <c r="T355" s="20">
        <f t="shared" si="23"/>
        <v>353</v>
      </c>
      <c r="U355" s="21">
        <f>Sheet1!E355*1</f>
        <v>5061.75</v>
      </c>
      <c r="V355" s="21">
        <f>Sheet1!F355*1</f>
        <v>5078.25</v>
      </c>
      <c r="W355" s="21">
        <f>Sheet1!G355*1</f>
        <v>5038.75</v>
      </c>
      <c r="X355" s="21">
        <f>Sheet1!H355*1</f>
        <v>5041.25</v>
      </c>
    </row>
    <row r="356" spans="20:24" x14ac:dyDescent="0.3">
      <c r="T356" s="20">
        <f t="shared" si="23"/>
        <v>354</v>
      </c>
      <c r="U356" s="21">
        <f>Sheet1!E356*1</f>
        <v>5102.5</v>
      </c>
      <c r="V356" s="21">
        <f>Sheet1!F356*1</f>
        <v>5102.5</v>
      </c>
      <c r="W356" s="21">
        <f>Sheet1!G356*1</f>
        <v>5052.75</v>
      </c>
      <c r="X356" s="21">
        <f>Sheet1!H356*1</f>
        <v>5058.25</v>
      </c>
    </row>
    <row r="357" spans="20:24" x14ac:dyDescent="0.3">
      <c r="T357" s="20">
        <f t="shared" si="23"/>
        <v>355</v>
      </c>
      <c r="U357" s="21">
        <f>Sheet1!E357*1</f>
        <v>5129.75</v>
      </c>
      <c r="V357" s="21">
        <f>Sheet1!F357*1</f>
        <v>5139.75</v>
      </c>
      <c r="W357" s="21">
        <f>Sheet1!G357*1</f>
        <v>5077.25</v>
      </c>
      <c r="X357" s="21">
        <f>Sheet1!H357*1</f>
        <v>5099</v>
      </c>
    </row>
    <row r="358" spans="20:24" x14ac:dyDescent="0.3">
      <c r="T358" s="20">
        <f t="shared" si="23"/>
        <v>356</v>
      </c>
      <c r="U358" s="21">
        <f>Sheet1!E358*1</f>
        <v>5146.5</v>
      </c>
      <c r="V358" s="21">
        <f>Sheet1!F358*1</f>
        <v>5152.75</v>
      </c>
      <c r="W358" s="21">
        <f>Sheet1!G358*1</f>
        <v>5108.5</v>
      </c>
      <c r="X358" s="21">
        <f>Sheet1!H358*1</f>
        <v>5131.75</v>
      </c>
    </row>
    <row r="359" spans="20:24" x14ac:dyDescent="0.3">
      <c r="T359" s="20">
        <f t="shared" si="23"/>
        <v>357</v>
      </c>
      <c r="U359" s="21">
        <f>Sheet1!E359*1</f>
        <v>5146.25</v>
      </c>
      <c r="V359" s="21">
        <f>Sheet1!F359*1</f>
        <v>5153.25</v>
      </c>
      <c r="W359" s="21">
        <f>Sheet1!G359*1</f>
        <v>5139.75</v>
      </c>
      <c r="X359" s="21">
        <f>Sheet1!H359*1</f>
        <v>5144</v>
      </c>
    </row>
    <row r="360" spans="20:24" x14ac:dyDescent="0.3">
      <c r="T360" s="20">
        <f t="shared" si="23"/>
        <v>358</v>
      </c>
      <c r="U360" s="21">
        <f>Sheet1!E360*1</f>
        <v>5139.5</v>
      </c>
      <c r="V360" s="21">
        <f>Sheet1!F360*1</f>
        <v>5148.25</v>
      </c>
      <c r="W360" s="21">
        <f>Sheet1!G360*1</f>
        <v>5128.25</v>
      </c>
      <c r="X360" s="21">
        <f>Sheet1!H360*1</f>
        <v>5145.25</v>
      </c>
    </row>
    <row r="361" spans="20:24" x14ac:dyDescent="0.3">
      <c r="T361" s="20">
        <f t="shared" si="23"/>
        <v>359</v>
      </c>
      <c r="U361" s="21">
        <f>Sheet1!E361*1</f>
        <v>5112</v>
      </c>
      <c r="V361" s="21">
        <f>Sheet1!F361*1</f>
        <v>5146.25</v>
      </c>
      <c r="W361" s="21">
        <f>Sheet1!G361*1</f>
        <v>5112</v>
      </c>
      <c r="X361" s="21">
        <f>Sheet1!H361*1</f>
        <v>5136.75</v>
      </c>
    </row>
    <row r="362" spans="20:24" x14ac:dyDescent="0.3">
      <c r="T362" s="20">
        <f t="shared" si="23"/>
        <v>360</v>
      </c>
      <c r="U362" s="21">
        <f>Sheet1!E362*1</f>
        <v>5107.5</v>
      </c>
      <c r="V362" s="21">
        <f>Sheet1!F362*1</f>
        <v>5133.5</v>
      </c>
      <c r="W362" s="21">
        <f>Sheet1!G362*1</f>
        <v>5096.5</v>
      </c>
      <c r="X362" s="21">
        <f>Sheet1!H362*1</f>
        <v>5117</v>
      </c>
    </row>
    <row r="363" spans="20:24" x14ac:dyDescent="0.3">
      <c r="T363" s="20">
        <f t="shared" si="23"/>
        <v>361</v>
      </c>
      <c r="U363" s="21">
        <f>Sheet1!E363*1</f>
        <v>5062.75</v>
      </c>
      <c r="V363" s="21">
        <f>Sheet1!F363*1</f>
        <v>5110</v>
      </c>
      <c r="W363" s="21">
        <f>Sheet1!G363*1</f>
        <v>5062.75</v>
      </c>
      <c r="X363" s="21">
        <f>Sheet1!H363*1</f>
        <v>5108.5</v>
      </c>
    </row>
    <row r="364" spans="20:24" x14ac:dyDescent="0.3">
      <c r="T364" s="20">
        <f t="shared" si="23"/>
        <v>362</v>
      </c>
      <c r="U364" s="21">
        <f>Sheet1!E364*1</f>
        <v>5130.25</v>
      </c>
      <c r="V364" s="21">
        <f>Sheet1!F364*1</f>
        <v>5142.5</v>
      </c>
      <c r="W364" s="21">
        <f>Sheet1!G364*1</f>
        <v>5055</v>
      </c>
      <c r="X364" s="21">
        <f>Sheet1!H364*1</f>
        <v>5061.5</v>
      </c>
    </row>
    <row r="365" spans="20:24" x14ac:dyDescent="0.3">
      <c r="T365" s="20">
        <f t="shared" si="23"/>
        <v>363</v>
      </c>
      <c r="U365" s="21">
        <f>Sheet1!E365*1</f>
        <v>5102.25</v>
      </c>
      <c r="V365" s="21">
        <f>Sheet1!F365*1</f>
        <v>5133.25</v>
      </c>
      <c r="W365" s="21">
        <f>Sheet1!G365*1</f>
        <v>5099.5</v>
      </c>
      <c r="X365" s="21">
        <f>Sheet1!H365*1</f>
        <v>5132</v>
      </c>
    </row>
    <row r="366" spans="20:24" x14ac:dyDescent="0.3">
      <c r="T366" s="20">
        <f t="shared" si="23"/>
        <v>364</v>
      </c>
      <c r="U366" s="21">
        <f>Sheet1!E366*1</f>
        <v>5082.25</v>
      </c>
      <c r="V366" s="21">
        <f>Sheet1!F366*1</f>
        <v>5114</v>
      </c>
      <c r="W366" s="21">
        <f>Sheet1!G366*1</f>
        <v>5081.25</v>
      </c>
      <c r="X366" s="21">
        <f>Sheet1!H366*1</f>
        <v>5104.75</v>
      </c>
    </row>
    <row r="367" spans="20:24" x14ac:dyDescent="0.3">
      <c r="T367" s="20">
        <f t="shared" si="23"/>
        <v>365</v>
      </c>
      <c r="U367" s="21">
        <f>Sheet1!E367*1</f>
        <v>5079.5</v>
      </c>
      <c r="V367" s="21">
        <f>Sheet1!F367*1</f>
        <v>5100.75</v>
      </c>
      <c r="W367" s="21">
        <f>Sheet1!G367*1</f>
        <v>5069</v>
      </c>
      <c r="X367" s="21">
        <f>Sheet1!H367*1</f>
        <v>5079.75</v>
      </c>
    </row>
    <row r="368" spans="20:24" x14ac:dyDescent="0.3">
      <c r="T368" s="20">
        <f t="shared" si="23"/>
        <v>366</v>
      </c>
      <c r="U368" s="21">
        <f>Sheet1!E368*1</f>
        <v>5072.5</v>
      </c>
      <c r="V368" s="21">
        <f>Sheet1!F368*1</f>
        <v>5103.5</v>
      </c>
      <c r="W368" s="21">
        <f>Sheet1!G368*1</f>
        <v>5058</v>
      </c>
      <c r="X368" s="21">
        <f>Sheet1!H368*1</f>
        <v>5085.75</v>
      </c>
    </row>
    <row r="369" spans="20:24" x14ac:dyDescent="0.3">
      <c r="T369" s="20">
        <f t="shared" si="23"/>
        <v>367</v>
      </c>
      <c r="U369" s="21">
        <f>Sheet1!E369*1</f>
        <v>5012.25</v>
      </c>
      <c r="V369" s="21">
        <f>Sheet1!F369*1</f>
        <v>5076</v>
      </c>
      <c r="W369" s="21">
        <f>Sheet1!G369*1</f>
        <v>5008.5</v>
      </c>
      <c r="X369" s="21">
        <f>Sheet1!H369*1</f>
        <v>5072.5</v>
      </c>
    </row>
    <row r="370" spans="20:24" x14ac:dyDescent="0.3">
      <c r="T370" s="20">
        <f t="shared" si="23"/>
        <v>368</v>
      </c>
      <c r="U370" s="21">
        <f>Sheet1!E370*1</f>
        <v>4989.5</v>
      </c>
      <c r="V370" s="21">
        <f>Sheet1!F370*1</f>
        <v>5013.5</v>
      </c>
      <c r="W370" s="21">
        <f>Sheet1!G370*1</f>
        <v>4974</v>
      </c>
      <c r="X370" s="21">
        <f>Sheet1!H370*1</f>
        <v>5009</v>
      </c>
    </row>
    <row r="371" spans="20:24" x14ac:dyDescent="0.3">
      <c r="T371" s="20">
        <f t="shared" si="23"/>
        <v>369</v>
      </c>
      <c r="U371" s="21">
        <f>Sheet1!E371*1</f>
        <v>4972</v>
      </c>
      <c r="V371" s="21">
        <f>Sheet1!F371*1</f>
        <v>4991.5</v>
      </c>
      <c r="W371" s="21">
        <f>Sheet1!G371*1</f>
        <v>4963.75</v>
      </c>
      <c r="X371" s="21">
        <f>Sheet1!H371*1</f>
        <v>4990.25</v>
      </c>
    </row>
    <row r="372" spans="20:24" x14ac:dyDescent="0.3">
      <c r="T372" s="20">
        <f t="shared" si="23"/>
        <v>370</v>
      </c>
      <c r="U372" s="21">
        <f>Sheet1!E372*1</f>
        <v>4950.75</v>
      </c>
      <c r="V372" s="21">
        <f>Sheet1!F372*1</f>
        <v>4978</v>
      </c>
      <c r="W372" s="21">
        <f>Sheet1!G372*1</f>
        <v>4926</v>
      </c>
      <c r="X372" s="21">
        <f>Sheet1!H372*1</f>
        <v>4971.75</v>
      </c>
    </row>
    <row r="373" spans="20:24" x14ac:dyDescent="0.3">
      <c r="T373" s="20">
        <f t="shared" si="23"/>
        <v>371</v>
      </c>
      <c r="U373" s="21">
        <f>Sheet1!E373*1</f>
        <v>4920.25</v>
      </c>
      <c r="V373" s="21">
        <f>Sheet1!F373*1</f>
        <v>4960.25</v>
      </c>
      <c r="W373" s="21">
        <f>Sheet1!G373*1</f>
        <v>4913</v>
      </c>
      <c r="X373" s="21">
        <f>Sheet1!H373*1</f>
        <v>4953.75</v>
      </c>
    </row>
    <row r="374" spans="20:24" x14ac:dyDescent="0.3">
      <c r="T374" s="20">
        <f t="shared" si="23"/>
        <v>372</v>
      </c>
      <c r="U374" s="21">
        <f>Sheet1!E374*1</f>
        <v>4937.5</v>
      </c>
      <c r="V374" s="21">
        <f>Sheet1!F374*1</f>
        <v>4962.75</v>
      </c>
      <c r="W374" s="21">
        <f>Sheet1!G374*1</f>
        <v>4916.25</v>
      </c>
      <c r="X374" s="21">
        <f>Sheet1!H374*1</f>
        <v>4920.25</v>
      </c>
    </row>
    <row r="375" spans="20:24" x14ac:dyDescent="0.3">
      <c r="T375" s="20">
        <f t="shared" si="23"/>
        <v>373</v>
      </c>
      <c r="U375" s="21">
        <f>Sheet1!E375*1</f>
        <v>4937.25</v>
      </c>
      <c r="V375" s="21">
        <f>Sheet1!F375*1</f>
        <v>4949.75</v>
      </c>
      <c r="W375" s="21">
        <f>Sheet1!G375*1</f>
        <v>4919.75</v>
      </c>
      <c r="X375" s="21">
        <f>Sheet1!H375*1</f>
        <v>4939.25</v>
      </c>
    </row>
    <row r="376" spans="20:24" x14ac:dyDescent="0.3">
      <c r="T376" s="20">
        <f t="shared" si="23"/>
        <v>374</v>
      </c>
      <c r="U376" s="21">
        <f>Sheet1!E376*1</f>
        <v>4967.5</v>
      </c>
      <c r="V376" s="21">
        <f>Sheet1!F376*1</f>
        <v>4968.75</v>
      </c>
      <c r="W376" s="21">
        <f>Sheet1!G376*1</f>
        <v>4917.75</v>
      </c>
      <c r="X376" s="21">
        <f>Sheet1!H376*1</f>
        <v>4940.75</v>
      </c>
    </row>
    <row r="377" spans="20:24" x14ac:dyDescent="0.3">
      <c r="T377" s="20">
        <f t="shared" si="23"/>
        <v>375</v>
      </c>
      <c r="U377" s="21">
        <f>Sheet1!E377*1</f>
        <v>4936</v>
      </c>
      <c r="V377" s="21">
        <f>Sheet1!F377*1</f>
        <v>4972</v>
      </c>
      <c r="W377" s="21">
        <f>Sheet1!G377*1</f>
        <v>4926.75</v>
      </c>
      <c r="X377" s="21">
        <f>Sheet1!H377*1</f>
        <v>4965</v>
      </c>
    </row>
    <row r="378" spans="20:24" x14ac:dyDescent="0.3">
      <c r="T378" s="20">
        <f t="shared" si="23"/>
        <v>376</v>
      </c>
      <c r="U378" s="21">
        <f>Sheet1!E378*1</f>
        <v>4926.5</v>
      </c>
      <c r="V378" s="21">
        <f>Sheet1!F378*1</f>
        <v>4943.75</v>
      </c>
      <c r="W378" s="21">
        <f>Sheet1!G378*1</f>
        <v>4909</v>
      </c>
      <c r="X378" s="21">
        <f>Sheet1!H378*1</f>
        <v>4941</v>
      </c>
    </row>
    <row r="379" spans="20:24" x14ac:dyDescent="0.3">
      <c r="T379" s="20">
        <f t="shared" si="23"/>
        <v>377</v>
      </c>
      <c r="U379" s="21">
        <f>Sheet1!E379*1</f>
        <v>4928.25</v>
      </c>
      <c r="V379" s="21">
        <f>Sheet1!F379*1</f>
        <v>4961.25</v>
      </c>
      <c r="W379" s="21">
        <f>Sheet1!G379*1</f>
        <v>4919.75</v>
      </c>
      <c r="X379" s="21">
        <f>Sheet1!H379*1</f>
        <v>4923.5</v>
      </c>
    </row>
    <row r="380" spans="20:24" x14ac:dyDescent="0.3">
      <c r="T380" s="20">
        <f t="shared" si="23"/>
        <v>378</v>
      </c>
      <c r="U380" s="21">
        <f>Sheet1!E380*1</f>
        <v>4925.75</v>
      </c>
      <c r="V380" s="21">
        <f>Sheet1!F380*1</f>
        <v>4941.5</v>
      </c>
      <c r="W380" s="21">
        <f>Sheet1!G380*1</f>
        <v>4911.25</v>
      </c>
      <c r="X380" s="21">
        <f>Sheet1!H380*1</f>
        <v>4927.25</v>
      </c>
    </row>
    <row r="381" spans="20:24" x14ac:dyDescent="0.3">
      <c r="T381" s="20">
        <f t="shared" si="23"/>
        <v>379</v>
      </c>
      <c r="U381" s="21">
        <f>Sheet1!E381*1</f>
        <v>4932.75</v>
      </c>
      <c r="V381" s="21">
        <f>Sheet1!F381*1</f>
        <v>4934.25</v>
      </c>
      <c r="W381" s="21">
        <f>Sheet1!G381*1</f>
        <v>4916.25</v>
      </c>
      <c r="X381" s="21">
        <f>Sheet1!H381*1</f>
        <v>4925.25</v>
      </c>
    </row>
    <row r="382" spans="20:24" x14ac:dyDescent="0.3">
      <c r="T382" s="20">
        <f t="shared" si="23"/>
        <v>380</v>
      </c>
      <c r="U382" s="21">
        <f>Sheet1!E382*1</f>
        <v>4928.25</v>
      </c>
      <c r="V382" s="21">
        <f>Sheet1!F382*1</f>
        <v>4938.25</v>
      </c>
      <c r="W382" s="21">
        <f>Sheet1!G382*1</f>
        <v>4926.25</v>
      </c>
      <c r="X382" s="21">
        <f>Sheet1!H382*1</f>
        <v>4932.5</v>
      </c>
    </row>
    <row r="383" spans="20:24" x14ac:dyDescent="0.3">
      <c r="T383" s="20">
        <f t="shared" si="23"/>
        <v>381</v>
      </c>
      <c r="U383" s="21">
        <f>Sheet1!E383*1</f>
        <v>4912</v>
      </c>
      <c r="V383" s="21">
        <f>Sheet1!F383*1</f>
        <v>4944.75</v>
      </c>
      <c r="W383" s="21">
        <f>Sheet1!G383*1</f>
        <v>4907.25</v>
      </c>
      <c r="X383" s="21">
        <f>Sheet1!H383*1</f>
        <v>4931.5</v>
      </c>
    </row>
    <row r="384" spans="20:24" x14ac:dyDescent="0.3">
      <c r="T384" s="20">
        <f t="shared" si="23"/>
        <v>382</v>
      </c>
      <c r="U384" s="21">
        <f>Sheet1!E384*1</f>
        <v>4926</v>
      </c>
      <c r="V384" s="21">
        <f>Sheet1!F384*1</f>
        <v>4931.25</v>
      </c>
      <c r="W384" s="21">
        <f>Sheet1!G384*1</f>
        <v>4901</v>
      </c>
      <c r="X384" s="21">
        <f>Sheet1!H384*1</f>
        <v>4915.5</v>
      </c>
    </row>
    <row r="385" spans="20:24" x14ac:dyDescent="0.3">
      <c r="T385" s="20">
        <f t="shared" si="23"/>
        <v>383</v>
      </c>
      <c r="U385" s="21">
        <f>Sheet1!E385*1</f>
        <v>4891</v>
      </c>
      <c r="V385" s="21">
        <f>Sheet1!F385*1</f>
        <v>4935.25</v>
      </c>
      <c r="W385" s="21">
        <f>Sheet1!G385*1</f>
        <v>4884.25</v>
      </c>
      <c r="X385" s="21">
        <f>Sheet1!H385*1</f>
        <v>4926.5</v>
      </c>
    </row>
    <row r="386" spans="20:24" x14ac:dyDescent="0.3">
      <c r="T386" s="20">
        <f t="shared" si="23"/>
        <v>384</v>
      </c>
      <c r="U386" s="21">
        <f>Sheet1!E386*1</f>
        <v>4892</v>
      </c>
      <c r="V386" s="21">
        <f>Sheet1!F386*1</f>
        <v>4903.75</v>
      </c>
      <c r="W386" s="21">
        <f>Sheet1!G386*1</f>
        <v>4877</v>
      </c>
      <c r="X386" s="21">
        <f>Sheet1!H386*1</f>
        <v>4891.75</v>
      </c>
    </row>
    <row r="387" spans="20:24" x14ac:dyDescent="0.3">
      <c r="T387" s="20">
        <f t="shared" si="23"/>
        <v>385</v>
      </c>
      <c r="U387" s="21">
        <f>Sheet1!E387*1</f>
        <v>4878.5</v>
      </c>
      <c r="V387" s="21">
        <f>Sheet1!F387*1</f>
        <v>4893.75</v>
      </c>
      <c r="W387" s="21">
        <f>Sheet1!G387*1</f>
        <v>4866</v>
      </c>
      <c r="X387" s="21">
        <f>Sheet1!H387*1</f>
        <v>4887.5</v>
      </c>
    </row>
    <row r="388" spans="20:24" x14ac:dyDescent="0.3">
      <c r="T388" s="20">
        <f t="shared" si="23"/>
        <v>386</v>
      </c>
      <c r="U388" s="21">
        <f>Sheet1!E388*1</f>
        <v>4879.75</v>
      </c>
      <c r="V388" s="21">
        <f>Sheet1!F388*1</f>
        <v>4905.5</v>
      </c>
      <c r="W388" s="21">
        <f>Sheet1!G388*1</f>
        <v>4875</v>
      </c>
      <c r="X388" s="21">
        <f>Sheet1!H388*1</f>
        <v>4883.5</v>
      </c>
    </row>
    <row r="389" spans="20:24" x14ac:dyDescent="0.3">
      <c r="T389" s="20">
        <f t="shared" ref="T389:T452" si="24">T388+1</f>
        <v>387</v>
      </c>
      <c r="U389" s="21">
        <f>Sheet1!E389*1</f>
        <v>4791.5</v>
      </c>
      <c r="V389" s="21">
        <f>Sheet1!F389*1</f>
        <v>4888.5</v>
      </c>
      <c r="W389" s="21">
        <f>Sheet1!G389*1</f>
        <v>4784.5</v>
      </c>
      <c r="X389" s="21">
        <f>Sheet1!H389*1</f>
        <v>4875.25</v>
      </c>
    </row>
    <row r="390" spans="20:24" x14ac:dyDescent="0.3">
      <c r="T390" s="20">
        <f t="shared" si="24"/>
        <v>388</v>
      </c>
      <c r="U390" s="21">
        <f>Sheet1!E390*1</f>
        <v>4790</v>
      </c>
      <c r="V390" s="21">
        <f>Sheet1!F390*1</f>
        <v>4801</v>
      </c>
      <c r="W390" s="21">
        <f>Sheet1!G390*1</f>
        <v>4771.5</v>
      </c>
      <c r="X390" s="21">
        <f>Sheet1!H390*1</f>
        <v>4789.5</v>
      </c>
    </row>
    <row r="391" spans="20:24" x14ac:dyDescent="0.3">
      <c r="T391" s="20">
        <f t="shared" si="24"/>
        <v>389</v>
      </c>
      <c r="U391" s="21">
        <f>Sheet1!E391*1</f>
        <v>4728.75</v>
      </c>
      <c r="V391" s="21">
        <f>Sheet1!F391*1</f>
        <v>4799.75</v>
      </c>
      <c r="W391" s="21">
        <f>Sheet1!G391*1</f>
        <v>4718.5</v>
      </c>
      <c r="X391" s="21">
        <f>Sheet1!H391*1</f>
        <v>4794.75</v>
      </c>
    </row>
    <row r="392" spans="20:24" x14ac:dyDescent="0.3">
      <c r="T392" s="20">
        <f t="shared" si="24"/>
        <v>390</v>
      </c>
      <c r="U392" s="21">
        <f>Sheet1!E392*1</f>
        <v>4757.5</v>
      </c>
      <c r="V392" s="21">
        <f>Sheet1!F392*1</f>
        <v>4777.25</v>
      </c>
      <c r="W392" s="21">
        <f>Sheet1!G392*1</f>
        <v>4722</v>
      </c>
      <c r="X392" s="21">
        <f>Sheet1!H392*1</f>
        <v>4726.5</v>
      </c>
    </row>
    <row r="393" spans="20:24" x14ac:dyDescent="0.3">
      <c r="T393" s="20">
        <f t="shared" si="24"/>
        <v>391</v>
      </c>
      <c r="U393" s="21">
        <f>Sheet1!E393*1</f>
        <v>4761.75</v>
      </c>
      <c r="V393" s="21">
        <f>Sheet1!F393*1</f>
        <v>4772</v>
      </c>
      <c r="W393" s="21">
        <f>Sheet1!G393*1</f>
        <v>4739.25</v>
      </c>
      <c r="X393" s="21">
        <f>Sheet1!H393*1</f>
        <v>4763.75</v>
      </c>
    </row>
    <row r="394" spans="20:24" x14ac:dyDescent="0.3">
      <c r="T394" s="20">
        <f t="shared" si="24"/>
        <v>392</v>
      </c>
      <c r="U394" s="21">
        <f>Sheet1!E394*1</f>
        <v>4744.25</v>
      </c>
      <c r="V394" s="21">
        <f>Sheet1!F394*1</f>
        <v>4767.5</v>
      </c>
      <c r="W394" s="21">
        <f>Sheet1!G394*1</f>
        <v>4730.25</v>
      </c>
      <c r="X394" s="21">
        <f>Sheet1!H394*1</f>
        <v>4760.25</v>
      </c>
    </row>
    <row r="395" spans="20:24" x14ac:dyDescent="0.3">
      <c r="T395" s="20">
        <f t="shared" si="24"/>
        <v>393</v>
      </c>
      <c r="U395" s="21">
        <f>Sheet1!E395*1</f>
        <v>4743.5</v>
      </c>
      <c r="V395" s="21">
        <f>Sheet1!F395*1</f>
        <v>4753.75</v>
      </c>
      <c r="W395" s="21">
        <f>Sheet1!G395*1</f>
        <v>4728.5</v>
      </c>
      <c r="X395" s="21">
        <f>Sheet1!H395*1</f>
        <v>4748.5</v>
      </c>
    </row>
    <row r="396" spans="20:24" x14ac:dyDescent="0.3">
      <c r="T396" s="20">
        <f t="shared" si="24"/>
        <v>394</v>
      </c>
      <c r="U396" s="21">
        <f>Sheet1!E396*1</f>
        <v>4691.75</v>
      </c>
      <c r="V396" s="21">
        <f>Sheet1!F396*1</f>
        <v>4756</v>
      </c>
      <c r="W396" s="21">
        <f>Sheet1!G396*1</f>
        <v>4689.75</v>
      </c>
      <c r="X396" s="21">
        <f>Sheet1!H396*1</f>
        <v>4740.25</v>
      </c>
    </row>
    <row r="397" spans="20:24" x14ac:dyDescent="0.3">
      <c r="T397" s="20">
        <f t="shared" si="24"/>
        <v>395</v>
      </c>
      <c r="U397" s="21">
        <f>Sheet1!E397*1</f>
        <v>4622.75</v>
      </c>
      <c r="V397" s="21">
        <f>Sheet1!F397*1</f>
        <v>4704</v>
      </c>
      <c r="W397" s="21">
        <f>Sheet1!G397*1</f>
        <v>4622</v>
      </c>
      <c r="X397" s="21">
        <f>Sheet1!H397*1</f>
        <v>4700</v>
      </c>
    </row>
    <row r="398" spans="20:24" x14ac:dyDescent="0.3">
      <c r="T398" s="20">
        <f t="shared" si="24"/>
        <v>396</v>
      </c>
      <c r="U398" s="21">
        <f>Sheet1!E398*1</f>
        <v>4569.25</v>
      </c>
      <c r="V398" s="21">
        <f>Sheet1!F398*1</f>
        <v>4629</v>
      </c>
      <c r="W398" s="21">
        <f>Sheet1!G398*1</f>
        <v>4555.5</v>
      </c>
      <c r="X398" s="21">
        <f>Sheet1!H398*1</f>
        <v>4620.25</v>
      </c>
    </row>
    <row r="399" spans="20:24" x14ac:dyDescent="0.3">
      <c r="T399" s="20">
        <f t="shared" si="24"/>
        <v>397</v>
      </c>
      <c r="U399" s="21">
        <f>Sheet1!E399*1</f>
        <v>4548.5</v>
      </c>
      <c r="V399" s="21">
        <f>Sheet1!F399*1</f>
        <v>4579.25</v>
      </c>
      <c r="W399" s="21">
        <f>Sheet1!G399*1</f>
        <v>4531</v>
      </c>
      <c r="X399" s="21">
        <f>Sheet1!H399*1</f>
        <v>4576.5</v>
      </c>
    </row>
    <row r="400" spans="20:24" x14ac:dyDescent="0.3">
      <c r="T400" s="20">
        <f t="shared" si="24"/>
        <v>398</v>
      </c>
      <c r="U400" s="21">
        <f>Sheet1!E400*1</f>
        <v>4512.25</v>
      </c>
      <c r="V400" s="21">
        <f>Sheet1!F400*1</f>
        <v>4561.75</v>
      </c>
      <c r="W400" s="21">
        <f>Sheet1!G400*1</f>
        <v>4507.75</v>
      </c>
      <c r="X400" s="21">
        <f>Sheet1!H400*1</f>
        <v>4550</v>
      </c>
    </row>
    <row r="401" spans="20:24" x14ac:dyDescent="0.3">
      <c r="T401" s="20">
        <f t="shared" si="24"/>
        <v>399</v>
      </c>
      <c r="U401" s="21">
        <f>Sheet1!E401*1</f>
        <v>4531.25</v>
      </c>
      <c r="V401" s="21">
        <f>Sheet1!F401*1</f>
        <v>4549.25</v>
      </c>
      <c r="W401" s="21">
        <f>Sheet1!G401*1</f>
        <v>4486.5</v>
      </c>
      <c r="X401" s="21">
        <f>Sheet1!H401*1</f>
        <v>4502</v>
      </c>
    </row>
    <row r="402" spans="20:24" x14ac:dyDescent="0.3">
      <c r="T402" s="20">
        <f t="shared" si="24"/>
        <v>400</v>
      </c>
      <c r="U402" s="21">
        <f>Sheet1!E402*1</f>
        <v>4566.25</v>
      </c>
      <c r="V402" s="21">
        <f>Sheet1!F402*1</f>
        <v>4569.25</v>
      </c>
      <c r="W402" s="21">
        <f>Sheet1!G402*1</f>
        <v>4510.5</v>
      </c>
      <c r="X402" s="21">
        <f>Sheet1!H402*1</f>
        <v>4520.75</v>
      </c>
    </row>
    <row r="403" spans="20:24" x14ac:dyDescent="0.3">
      <c r="T403" s="20">
        <f t="shared" si="24"/>
        <v>401</v>
      </c>
      <c r="U403" s="21">
        <f>Sheet1!E403*1</f>
        <v>4633.75</v>
      </c>
      <c r="V403" s="21">
        <f>Sheet1!F403*1</f>
        <v>4637.75</v>
      </c>
      <c r="W403" s="21">
        <f>Sheet1!G403*1</f>
        <v>4568</v>
      </c>
      <c r="X403" s="21">
        <f>Sheet1!H403*1</f>
        <v>4574</v>
      </c>
    </row>
    <row r="404" spans="20:24" x14ac:dyDescent="0.3">
      <c r="T404" s="20">
        <f t="shared" si="24"/>
        <v>402</v>
      </c>
      <c r="U404" s="21">
        <f>Sheet1!E404*1</f>
        <v>4614.5</v>
      </c>
      <c r="V404" s="21">
        <f>Sheet1!F404*1</f>
        <v>4654.75</v>
      </c>
      <c r="W404" s="21">
        <f>Sheet1!G404*1</f>
        <v>4606.25</v>
      </c>
      <c r="X404" s="21">
        <f>Sheet1!H404*1</f>
        <v>4635.5</v>
      </c>
    </row>
    <row r="405" spans="20:24" x14ac:dyDescent="0.3">
      <c r="T405" s="20">
        <f t="shared" si="24"/>
        <v>403</v>
      </c>
      <c r="U405" s="21">
        <f>Sheet1!E405*1</f>
        <v>4620.5</v>
      </c>
      <c r="V405" s="21">
        <f>Sheet1!F405*1</f>
        <v>4645</v>
      </c>
      <c r="W405" s="21">
        <f>Sheet1!G405*1</f>
        <v>4577.5</v>
      </c>
      <c r="X405" s="21">
        <f>Sheet1!H405*1</f>
        <v>4606</v>
      </c>
    </row>
    <row r="406" spans="20:24" x14ac:dyDescent="0.3">
      <c r="T406" s="20">
        <f t="shared" si="24"/>
        <v>404</v>
      </c>
      <c r="U406" s="21">
        <f>Sheet1!E406*1</f>
        <v>4659.25</v>
      </c>
      <c r="V406" s="21">
        <f>Sheet1!F406*1</f>
        <v>4668.5</v>
      </c>
      <c r="W406" s="21">
        <f>Sheet1!G406*1</f>
        <v>4607.75</v>
      </c>
      <c r="X406" s="21">
        <f>Sheet1!H406*1</f>
        <v>4612.75</v>
      </c>
    </row>
    <row r="407" spans="20:24" x14ac:dyDescent="0.3">
      <c r="T407" s="20">
        <f t="shared" si="24"/>
        <v>405</v>
      </c>
      <c r="U407" s="21">
        <f>Sheet1!E407*1</f>
        <v>4710.75</v>
      </c>
      <c r="V407" s="21">
        <f>Sheet1!F407*1</f>
        <v>4730.75</v>
      </c>
      <c r="W407" s="21">
        <f>Sheet1!G407*1</f>
        <v>4657</v>
      </c>
      <c r="X407" s="21">
        <f>Sheet1!H407*1</f>
        <v>4667.25</v>
      </c>
    </row>
    <row r="408" spans="20:24" x14ac:dyDescent="0.3">
      <c r="T408" s="20">
        <f t="shared" si="24"/>
        <v>406</v>
      </c>
      <c r="U408" s="21">
        <f>Sheet1!E408*1</f>
        <v>4762.25</v>
      </c>
      <c r="V408" s="21">
        <f>Sheet1!F408*1</f>
        <v>4763.5</v>
      </c>
      <c r="W408" s="21">
        <f>Sheet1!G408*1</f>
        <v>4695</v>
      </c>
      <c r="X408" s="21">
        <f>Sheet1!H408*1</f>
        <v>4706.5</v>
      </c>
    </row>
    <row r="409" spans="20:24" x14ac:dyDescent="0.3">
      <c r="T409" s="20">
        <f t="shared" si="24"/>
        <v>407</v>
      </c>
      <c r="U409" s="21">
        <f>Sheet1!E409*1</f>
        <v>4770.5</v>
      </c>
      <c r="V409" s="21">
        <f>Sheet1!F409*1</f>
        <v>4787.5</v>
      </c>
      <c r="W409" s="21">
        <f>Sheet1!G409*1</f>
        <v>4730</v>
      </c>
      <c r="X409" s="21">
        <f>Sheet1!H409*1</f>
        <v>4766</v>
      </c>
    </row>
    <row r="410" spans="20:24" x14ac:dyDescent="0.3">
      <c r="T410" s="20">
        <f t="shared" si="24"/>
        <v>408</v>
      </c>
      <c r="U410" s="21">
        <f>Sheet1!E410*1</f>
        <v>4721</v>
      </c>
      <c r="V410" s="21">
        <f>Sheet1!F410*1</f>
        <v>4778.5</v>
      </c>
      <c r="W410" s="21">
        <f>Sheet1!G410*1</f>
        <v>4718.75</v>
      </c>
      <c r="X410" s="21">
        <f>Sheet1!H410*1</f>
        <v>4765.25</v>
      </c>
    </row>
    <row r="411" spans="20:24" x14ac:dyDescent="0.3">
      <c r="T411" s="20">
        <f t="shared" si="24"/>
        <v>409</v>
      </c>
      <c r="U411" s="21">
        <f>Sheet1!E411*1</f>
        <v>4745</v>
      </c>
      <c r="V411" s="21">
        <f>Sheet1!F411*1</f>
        <v>4772</v>
      </c>
      <c r="W411" s="21">
        <f>Sheet1!G411*1</f>
        <v>4705</v>
      </c>
      <c r="X411" s="21">
        <f>Sheet1!H411*1</f>
        <v>4721.5</v>
      </c>
    </row>
    <row r="412" spans="20:24" x14ac:dyDescent="0.3">
      <c r="T412" s="20">
        <f t="shared" si="24"/>
        <v>410</v>
      </c>
      <c r="U412" s="21">
        <f>Sheet1!E412*1</f>
        <v>4782</v>
      </c>
      <c r="V412" s="21">
        <f>Sheet1!F412*1</f>
        <v>4794.75</v>
      </c>
      <c r="W412" s="21">
        <f>Sheet1!G412*1</f>
        <v>4719.75</v>
      </c>
      <c r="X412" s="21">
        <f>Sheet1!H412*1</f>
        <v>4744.75</v>
      </c>
    </row>
    <row r="413" spans="20:24" x14ac:dyDescent="0.3">
      <c r="T413" s="20">
        <f t="shared" si="24"/>
        <v>411</v>
      </c>
      <c r="U413" s="21">
        <f>Sheet1!E413*1</f>
        <v>4756.25</v>
      </c>
      <c r="V413" s="21">
        <f>Sheet1!F413*1</f>
        <v>4784</v>
      </c>
      <c r="W413" s="21">
        <f>Sheet1!G413*1</f>
        <v>4741.5</v>
      </c>
      <c r="X413" s="21">
        <f>Sheet1!H413*1</f>
        <v>4774</v>
      </c>
    </row>
    <row r="414" spans="20:24" x14ac:dyDescent="0.3">
      <c r="T414" s="20">
        <f t="shared" si="24"/>
        <v>412</v>
      </c>
      <c r="U414" s="21">
        <f>Sheet1!E414*1</f>
        <v>4733</v>
      </c>
      <c r="V414" s="21">
        <f>Sheet1!F414*1</f>
        <v>4783.25</v>
      </c>
      <c r="W414" s="21">
        <f>Sheet1!G414*1</f>
        <v>4730.5</v>
      </c>
      <c r="X414" s="21">
        <f>Sheet1!H414*1</f>
        <v>4755.75</v>
      </c>
    </row>
    <row r="415" spans="20:24" x14ac:dyDescent="0.3">
      <c r="T415" s="20">
        <f t="shared" si="24"/>
        <v>413</v>
      </c>
      <c r="U415" s="21">
        <f>Sheet1!E415*1</f>
        <v>4679.25</v>
      </c>
      <c r="V415" s="21">
        <f>Sheet1!F415*1</f>
        <v>4740</v>
      </c>
      <c r="W415" s="21">
        <f>Sheet1!G415*1</f>
        <v>4663.75</v>
      </c>
      <c r="X415" s="21">
        <f>Sheet1!H415*1</f>
        <v>4733</v>
      </c>
    </row>
    <row r="416" spans="20:24" x14ac:dyDescent="0.3">
      <c r="T416" s="20">
        <f t="shared" si="24"/>
        <v>414</v>
      </c>
      <c r="U416" s="21">
        <f>Sheet1!E416*1</f>
        <v>4651.75</v>
      </c>
      <c r="V416" s="21">
        <f>Sheet1!F416*1</f>
        <v>4722.75</v>
      </c>
      <c r="W416" s="21">
        <f>Sheet1!G416*1</f>
        <v>4606.5</v>
      </c>
      <c r="X416" s="21">
        <f>Sheet1!H416*1</f>
        <v>4705.75</v>
      </c>
    </row>
    <row r="417" spans="20:24" x14ac:dyDescent="0.3">
      <c r="T417" s="20">
        <f t="shared" si="24"/>
        <v>415</v>
      </c>
      <c r="U417" s="21">
        <f>Sheet1!E417*1</f>
        <v>4655.75</v>
      </c>
      <c r="V417" s="21">
        <f>Sheet1!F417*1</f>
        <v>4666.25</v>
      </c>
      <c r="W417" s="21">
        <f>Sheet1!G417*1</f>
        <v>4622.25</v>
      </c>
      <c r="X417" s="21">
        <f>Sheet1!H417*1</f>
        <v>4655</v>
      </c>
    </row>
    <row r="418" spans="20:24" x14ac:dyDescent="0.3">
      <c r="T418" s="20">
        <f t="shared" si="24"/>
        <v>416</v>
      </c>
      <c r="U418" s="21">
        <f>Sheet1!E418*1</f>
        <v>4627</v>
      </c>
      <c r="V418" s="21">
        <f>Sheet1!F418*1</f>
        <v>4668.25</v>
      </c>
      <c r="W418" s="21">
        <f>Sheet1!G418*1</f>
        <v>4599.75</v>
      </c>
      <c r="X418" s="21">
        <f>Sheet1!H418*1</f>
        <v>4662</v>
      </c>
    </row>
    <row r="419" spans="20:24" x14ac:dyDescent="0.3">
      <c r="T419" s="20">
        <f t="shared" si="24"/>
        <v>417</v>
      </c>
      <c r="U419" s="21">
        <f>Sheet1!E419*1</f>
        <v>4690.25</v>
      </c>
      <c r="V419" s="21">
        <f>Sheet1!F419*1</f>
        <v>4700</v>
      </c>
      <c r="W419" s="21">
        <f>Sheet1!G419*1</f>
        <v>4615.5</v>
      </c>
      <c r="X419" s="21">
        <f>Sheet1!H419*1</f>
        <v>4629</v>
      </c>
    </row>
    <row r="420" spans="20:24" x14ac:dyDescent="0.3">
      <c r="T420" s="20">
        <f t="shared" si="24"/>
        <v>418</v>
      </c>
      <c r="U420" s="21">
        <f>Sheet1!E420*1</f>
        <v>4713.25</v>
      </c>
      <c r="V420" s="21">
        <f>Sheet1!F420*1</f>
        <v>4719.75</v>
      </c>
      <c r="W420" s="21">
        <f>Sheet1!G420*1</f>
        <v>4659.75</v>
      </c>
      <c r="X420" s="21">
        <f>Sheet1!H420*1</f>
        <v>4688.5</v>
      </c>
    </row>
    <row r="421" spans="20:24" x14ac:dyDescent="0.3">
      <c r="T421" s="20">
        <f t="shared" si="24"/>
        <v>419</v>
      </c>
      <c r="U421" s="21">
        <f>Sheet1!E421*1</f>
        <v>4706.25</v>
      </c>
      <c r="V421" s="21">
        <f>Sheet1!F421*1</f>
        <v>4735.5</v>
      </c>
      <c r="W421" s="21">
        <f>Sheet1!G421*1</f>
        <v>4675.25</v>
      </c>
      <c r="X421" s="21">
        <f>Sheet1!H421*1</f>
        <v>4689.75</v>
      </c>
    </row>
    <row r="422" spans="20:24" x14ac:dyDescent="0.3">
      <c r="T422" s="20">
        <f t="shared" si="24"/>
        <v>420</v>
      </c>
      <c r="U422" s="21">
        <f>Sheet1!E422*1</f>
        <v>4687.5</v>
      </c>
      <c r="V422" s="21">
        <f>Sheet1!F422*1</f>
        <v>4720</v>
      </c>
      <c r="W422" s="21">
        <f>Sheet1!G422*1</f>
        <v>4665.25</v>
      </c>
      <c r="X422" s="21">
        <f>Sheet1!H422*1</f>
        <v>4701.75</v>
      </c>
    </row>
    <row r="423" spans="20:24" x14ac:dyDescent="0.3">
      <c r="T423" s="20">
        <f t="shared" si="24"/>
        <v>421</v>
      </c>
      <c r="U423" s="21">
        <f>Sheet1!E423*1</f>
        <v>4684.5</v>
      </c>
      <c r="V423" s="21">
        <f>Sheet1!F423*1</f>
        <v>4700.75</v>
      </c>
      <c r="W423" s="21">
        <f>Sheet1!G423*1</f>
        <v>4641.25</v>
      </c>
      <c r="X423" s="21">
        <f>Sheet1!H423*1</f>
        <v>4677.75</v>
      </c>
    </row>
    <row r="424" spans="20:24" x14ac:dyDescent="0.3">
      <c r="T424" s="20">
        <f t="shared" si="24"/>
        <v>422</v>
      </c>
      <c r="U424" s="21">
        <f>Sheet1!E424*1</f>
        <v>4746.25</v>
      </c>
      <c r="V424" s="21">
        <f>Sheet1!F424*1</f>
        <v>4746.25</v>
      </c>
      <c r="W424" s="21">
        <f>Sheet1!G424*1</f>
        <v>4669.75</v>
      </c>
      <c r="X424" s="21">
        <f>Sheet1!H424*1</f>
        <v>4679</v>
      </c>
    </row>
    <row r="425" spans="20:24" x14ac:dyDescent="0.3">
      <c r="T425" s="20">
        <f t="shared" si="24"/>
        <v>423</v>
      </c>
      <c r="U425" s="21">
        <f>Sheet1!E425*1</f>
        <v>4729.25</v>
      </c>
      <c r="V425" s="21">
        <f>Sheet1!F425*1</f>
        <v>4747.75</v>
      </c>
      <c r="W425" s="21">
        <f>Sheet1!G425*1</f>
        <v>4702.5</v>
      </c>
      <c r="X425" s="21">
        <f>Sheet1!H425*1</f>
        <v>4743</v>
      </c>
    </row>
    <row r="426" spans="20:24" x14ac:dyDescent="0.3">
      <c r="T426" s="20">
        <f t="shared" si="24"/>
        <v>424</v>
      </c>
      <c r="U426" s="21">
        <f>Sheet1!E426*1</f>
        <v>4734.5</v>
      </c>
      <c r="V426" s="21">
        <f>Sheet1!F426*1</f>
        <v>4763.25</v>
      </c>
      <c r="W426" s="21">
        <f>Sheet1!G426*1</f>
        <v>4721.5</v>
      </c>
      <c r="X426" s="21">
        <f>Sheet1!H426*1</f>
        <v>4725.25</v>
      </c>
    </row>
    <row r="427" spans="20:24" x14ac:dyDescent="0.3">
      <c r="T427" s="20">
        <f t="shared" si="24"/>
        <v>425</v>
      </c>
      <c r="U427" s="21">
        <f>Sheet1!E427*1</f>
        <v>4809.25</v>
      </c>
      <c r="V427" s="21">
        <f>Sheet1!F427*1</f>
        <v>4811.25</v>
      </c>
      <c r="W427" s="21">
        <f>Sheet1!G427*1</f>
        <v>4730.75</v>
      </c>
      <c r="X427" s="21">
        <f>Sheet1!H427*1</f>
        <v>4736.25</v>
      </c>
    </row>
    <row r="428" spans="20:24" x14ac:dyDescent="0.3">
      <c r="T428" s="20">
        <f t="shared" si="24"/>
        <v>426</v>
      </c>
      <c r="U428" s="21">
        <f>Sheet1!E428*1</f>
        <v>4855.5</v>
      </c>
      <c r="V428" s="21">
        <f>Sheet1!F428*1</f>
        <v>4872.25</v>
      </c>
      <c r="W428" s="21">
        <f>Sheet1!G428*1</f>
        <v>4807.5</v>
      </c>
      <c r="X428" s="21">
        <f>Sheet1!H428*1</f>
        <v>4811.25</v>
      </c>
    </row>
    <row r="429" spans="20:24" x14ac:dyDescent="0.3">
      <c r="T429" s="20">
        <f t="shared" si="24"/>
        <v>427</v>
      </c>
      <c r="U429" s="21">
        <f>Sheet1!E429*1</f>
        <v>4867.5</v>
      </c>
      <c r="V429" s="21">
        <f>Sheet1!F429*1</f>
        <v>4873.75</v>
      </c>
      <c r="W429" s="21">
        <f>Sheet1!G429*1</f>
        <v>4826.5</v>
      </c>
      <c r="X429" s="21">
        <f>Sheet1!H429*1</f>
        <v>4854.25</v>
      </c>
    </row>
    <row r="430" spans="20:24" x14ac:dyDescent="0.3">
      <c r="T430" s="20">
        <f t="shared" si="24"/>
        <v>428</v>
      </c>
      <c r="U430" s="21">
        <f>Sheet1!E430*1</f>
        <v>4863.75</v>
      </c>
      <c r="V430" s="21">
        <f>Sheet1!F430*1</f>
        <v>4878.75</v>
      </c>
      <c r="W430" s="21">
        <f>Sheet1!G430*1</f>
        <v>4851.25</v>
      </c>
      <c r="X430" s="21">
        <f>Sheet1!H430*1</f>
        <v>4865.75</v>
      </c>
    </row>
    <row r="431" spans="20:24" x14ac:dyDescent="0.3">
      <c r="T431" s="20">
        <f t="shared" si="24"/>
        <v>429</v>
      </c>
      <c r="U431" s="21">
        <f>Sheet1!E431*1</f>
        <v>4920.75</v>
      </c>
      <c r="V431" s="21">
        <f>Sheet1!F431*1</f>
        <v>4930.25</v>
      </c>
      <c r="W431" s="21">
        <f>Sheet1!G431*1</f>
        <v>4858.25</v>
      </c>
      <c r="X431" s="21">
        <f>Sheet1!H431*1</f>
        <v>4862.25</v>
      </c>
    </row>
    <row r="432" spans="20:24" x14ac:dyDescent="0.3">
      <c r="T432" s="20">
        <f t="shared" si="24"/>
        <v>430</v>
      </c>
      <c r="U432" s="21">
        <f>Sheet1!E432*1</f>
        <v>4885.5</v>
      </c>
      <c r="V432" s="21">
        <f>Sheet1!F432*1</f>
        <v>4926.25</v>
      </c>
      <c r="W432" s="21">
        <f>Sheet1!G432*1</f>
        <v>4883.25</v>
      </c>
      <c r="X432" s="21">
        <f>Sheet1!H432*1</f>
        <v>4919.25</v>
      </c>
    </row>
    <row r="433" spans="20:24" x14ac:dyDescent="0.3">
      <c r="T433" s="20">
        <f t="shared" si="24"/>
        <v>431</v>
      </c>
      <c r="U433" s="21">
        <f>Sheet1!E433*1</f>
        <v>4877.25</v>
      </c>
      <c r="V433" s="21">
        <f>Sheet1!F433*1</f>
        <v>4894.5</v>
      </c>
      <c r="W433" s="21">
        <f>Sheet1!G433*1</f>
        <v>4859.25</v>
      </c>
      <c r="X433" s="21">
        <f>Sheet1!H433*1</f>
        <v>4881.75</v>
      </c>
    </row>
    <row r="434" spans="20:24" x14ac:dyDescent="0.3">
      <c r="T434" s="20">
        <f t="shared" si="24"/>
        <v>432</v>
      </c>
      <c r="U434" s="21">
        <f>Sheet1!E434*1</f>
        <v>4900.75</v>
      </c>
      <c r="V434" s="21">
        <f>Sheet1!F434*1</f>
        <v>4903.25</v>
      </c>
      <c r="W434" s="21">
        <f>Sheet1!G434*1</f>
        <v>4871.5</v>
      </c>
      <c r="X434" s="21">
        <f>Sheet1!H434*1</f>
        <v>4878</v>
      </c>
    </row>
    <row r="435" spans="20:24" x14ac:dyDescent="0.3">
      <c r="T435" s="20">
        <f t="shared" si="24"/>
        <v>433</v>
      </c>
      <c r="U435" s="21">
        <f>Sheet1!E435*1</f>
        <v>4878.25</v>
      </c>
      <c r="V435" s="21">
        <f>Sheet1!F435*1</f>
        <v>4907.75</v>
      </c>
      <c r="W435" s="21">
        <f>Sheet1!G435*1</f>
        <v>4873</v>
      </c>
      <c r="X435" s="21">
        <f>Sheet1!H435*1</f>
        <v>4903.75</v>
      </c>
    </row>
    <row r="436" spans="20:24" x14ac:dyDescent="0.3">
      <c r="T436" s="20">
        <f t="shared" si="24"/>
        <v>434</v>
      </c>
      <c r="U436" s="21">
        <f>Sheet1!E436*1</f>
        <v>4872</v>
      </c>
      <c r="V436" s="21">
        <f>Sheet1!F436*1</f>
        <v>4891.25</v>
      </c>
      <c r="W436" s="21">
        <f>Sheet1!G436*1</f>
        <v>4856.75</v>
      </c>
      <c r="X436" s="21">
        <f>Sheet1!H436*1</f>
        <v>4875.5</v>
      </c>
    </row>
    <row r="437" spans="20:24" x14ac:dyDescent="0.3">
      <c r="T437" s="20">
        <f t="shared" si="24"/>
        <v>435</v>
      </c>
      <c r="U437" s="21">
        <f>Sheet1!E437*1</f>
        <v>4883.25</v>
      </c>
      <c r="V437" s="21">
        <f>Sheet1!F437*1</f>
        <v>4885.5</v>
      </c>
      <c r="W437" s="21">
        <f>Sheet1!G437*1</f>
        <v>4848</v>
      </c>
      <c r="X437" s="21">
        <f>Sheet1!H437*1</f>
        <v>4870</v>
      </c>
    </row>
    <row r="438" spans="20:24" x14ac:dyDescent="0.3">
      <c r="T438" s="20">
        <f t="shared" si="24"/>
        <v>436</v>
      </c>
      <c r="U438" s="21">
        <f>Sheet1!E438*1</f>
        <v>4913.75</v>
      </c>
      <c r="V438" s="21">
        <f>Sheet1!F438*1</f>
        <v>4917.5</v>
      </c>
      <c r="W438" s="21">
        <f>Sheet1!G438*1</f>
        <v>4860.75</v>
      </c>
      <c r="X438" s="21">
        <f>Sheet1!H438*1</f>
        <v>4885.25</v>
      </c>
    </row>
    <row r="439" spans="20:24" x14ac:dyDescent="0.3">
      <c r="T439" s="20">
        <f t="shared" si="24"/>
        <v>437</v>
      </c>
      <c r="U439" s="21">
        <f>Sheet1!E439*1</f>
        <v>4935</v>
      </c>
      <c r="V439" s="21">
        <f>Sheet1!F439*1</f>
        <v>4945</v>
      </c>
      <c r="W439" s="21">
        <f>Sheet1!G439*1</f>
        <v>4913</v>
      </c>
      <c r="X439" s="21">
        <f>Sheet1!H439*1</f>
        <v>4916.25</v>
      </c>
    </row>
    <row r="440" spans="20:24" x14ac:dyDescent="0.3">
      <c r="T440" s="20">
        <f t="shared" si="24"/>
        <v>438</v>
      </c>
      <c r="U440" s="21">
        <f>Sheet1!E440*1</f>
        <v>4930.5</v>
      </c>
      <c r="V440" s="21">
        <f>Sheet1!F440*1</f>
        <v>4961.5</v>
      </c>
      <c r="W440" s="21">
        <f>Sheet1!G440*1</f>
        <v>4921</v>
      </c>
      <c r="X440" s="21">
        <f>Sheet1!H440*1</f>
        <v>4935.25</v>
      </c>
    </row>
    <row r="441" spans="20:24" x14ac:dyDescent="0.3">
      <c r="T441" s="20">
        <f t="shared" si="24"/>
        <v>439</v>
      </c>
      <c r="U441" s="21">
        <f>Sheet1!E441*1</f>
        <v>4940.75</v>
      </c>
      <c r="V441" s="21">
        <f>Sheet1!F441*1</f>
        <v>4955</v>
      </c>
      <c r="W441" s="21">
        <f>Sheet1!G441*1</f>
        <v>4926.5</v>
      </c>
      <c r="X441" s="21">
        <f>Sheet1!H441*1</f>
        <v>4929.75</v>
      </c>
    </row>
    <row r="442" spans="20:24" x14ac:dyDescent="0.3">
      <c r="T442" s="20">
        <f t="shared" si="24"/>
        <v>440</v>
      </c>
      <c r="U442" s="21">
        <f>Sheet1!E442*1</f>
        <v>4922.5</v>
      </c>
      <c r="V442" s="21">
        <f>Sheet1!F442*1</f>
        <v>4944.5</v>
      </c>
      <c r="W442" s="21">
        <f>Sheet1!G442*1</f>
        <v>4910</v>
      </c>
      <c r="X442" s="21">
        <f>Sheet1!H442*1</f>
        <v>4938</v>
      </c>
    </row>
    <row r="443" spans="20:24" x14ac:dyDescent="0.3">
      <c r="T443" s="20">
        <f t="shared" si="24"/>
        <v>441</v>
      </c>
      <c r="U443" s="21">
        <f>Sheet1!E443*1</f>
        <v>4857.75</v>
      </c>
      <c r="V443" s="21">
        <f>Sheet1!F443*1</f>
        <v>4923.25</v>
      </c>
      <c r="W443" s="21">
        <f>Sheet1!G443*1</f>
        <v>4847.25</v>
      </c>
      <c r="X443" s="21">
        <f>Sheet1!H443*1</f>
        <v>4920.5</v>
      </c>
    </row>
    <row r="444" spans="20:24" x14ac:dyDescent="0.3">
      <c r="T444" s="20">
        <f t="shared" si="24"/>
        <v>442</v>
      </c>
      <c r="U444" s="21">
        <f>Sheet1!E444*1</f>
        <v>4831.75</v>
      </c>
      <c r="V444" s="21">
        <f>Sheet1!F444*1</f>
        <v>4863.25</v>
      </c>
      <c r="W444" s="21">
        <f>Sheet1!G444*1</f>
        <v>4828.25</v>
      </c>
      <c r="X444" s="21">
        <f>Sheet1!H444*1</f>
        <v>4856</v>
      </c>
    </row>
    <row r="445" spans="20:24" x14ac:dyDescent="0.3">
      <c r="T445" s="20">
        <f t="shared" si="24"/>
        <v>443</v>
      </c>
      <c r="U445" s="21">
        <f>Sheet1!E445*1</f>
        <v>4798.25</v>
      </c>
      <c r="V445" s="21">
        <f>Sheet1!F445*1</f>
        <v>4842.75</v>
      </c>
      <c r="W445" s="21">
        <f>Sheet1!G445*1</f>
        <v>4779</v>
      </c>
      <c r="X445" s="21">
        <f>Sheet1!H445*1</f>
        <v>4828</v>
      </c>
    </row>
    <row r="446" spans="20:24" x14ac:dyDescent="0.3">
      <c r="T446" s="20">
        <f t="shared" si="24"/>
        <v>444</v>
      </c>
      <c r="U446" s="21">
        <f>Sheet1!E446*1</f>
        <v>4884.25</v>
      </c>
      <c r="V446" s="21">
        <f>Sheet1!F446*1</f>
        <v>4899.25</v>
      </c>
      <c r="W446" s="21">
        <f>Sheet1!G446*1</f>
        <v>4792.25</v>
      </c>
      <c r="X446" s="21">
        <f>Sheet1!H446*1</f>
        <v>4799.75</v>
      </c>
    </row>
    <row r="447" spans="20:24" x14ac:dyDescent="0.3">
      <c r="T447" s="20">
        <f t="shared" si="24"/>
        <v>445</v>
      </c>
      <c r="U447" s="21">
        <f>Sheet1!E447*1</f>
        <v>4813.75</v>
      </c>
      <c r="V447" s="21">
        <f>Sheet1!F447*1</f>
        <v>4890</v>
      </c>
      <c r="W447" s="21">
        <f>Sheet1!G447*1</f>
        <v>4813.25</v>
      </c>
      <c r="X447" s="21">
        <f>Sheet1!H447*1</f>
        <v>4860.75</v>
      </c>
    </row>
    <row r="448" spans="20:24" x14ac:dyDescent="0.3">
      <c r="T448" s="20">
        <f t="shared" si="24"/>
        <v>446</v>
      </c>
      <c r="U448" s="21">
        <f>Sheet1!E448*1</f>
        <v>4824</v>
      </c>
      <c r="V448" s="21">
        <f>Sheet1!F448*1</f>
        <v>4853.75</v>
      </c>
      <c r="W448" s="21">
        <f>Sheet1!G448*1</f>
        <v>4808</v>
      </c>
      <c r="X448" s="21">
        <f>Sheet1!H448*1</f>
        <v>4813</v>
      </c>
    </row>
    <row r="449" spans="20:24" x14ac:dyDescent="0.3">
      <c r="T449" s="20">
        <f t="shared" si="24"/>
        <v>447</v>
      </c>
      <c r="U449" s="21">
        <f>Sheet1!E449*1</f>
        <v>4796.25</v>
      </c>
      <c r="V449" s="21">
        <f>Sheet1!F449*1</f>
        <v>4834.75</v>
      </c>
      <c r="W449" s="21">
        <f>Sheet1!G449*1</f>
        <v>4786</v>
      </c>
      <c r="X449" s="21">
        <f>Sheet1!H449*1</f>
        <v>4826.25</v>
      </c>
    </row>
    <row r="450" spans="20:24" x14ac:dyDescent="0.3">
      <c r="T450" s="20">
        <f t="shared" si="24"/>
        <v>448</v>
      </c>
      <c r="U450" s="21">
        <f>Sheet1!E450*1</f>
        <v>4793</v>
      </c>
      <c r="V450" s="21">
        <f>Sheet1!F450*1</f>
        <v>4809.75</v>
      </c>
      <c r="W450" s="21">
        <f>Sheet1!G450*1</f>
        <v>4763.75</v>
      </c>
      <c r="X450" s="21">
        <f>Sheet1!H450*1</f>
        <v>4796.5</v>
      </c>
    </row>
    <row r="451" spans="20:24" x14ac:dyDescent="0.3">
      <c r="T451" s="20">
        <f t="shared" si="24"/>
        <v>449</v>
      </c>
      <c r="U451" s="21">
        <f>Sheet1!E451*1</f>
        <v>4834.25</v>
      </c>
      <c r="V451" s="21">
        <f>Sheet1!F451*1</f>
        <v>4850.5</v>
      </c>
      <c r="W451" s="21">
        <f>Sheet1!G451*1</f>
        <v>4791.5</v>
      </c>
      <c r="X451" s="21">
        <f>Sheet1!H451*1</f>
        <v>4798.25</v>
      </c>
    </row>
    <row r="452" spans="20:24" x14ac:dyDescent="0.3">
      <c r="T452" s="20">
        <f t="shared" si="24"/>
        <v>450</v>
      </c>
      <c r="U452" s="21">
        <f>Sheet1!E452*1</f>
        <v>4867</v>
      </c>
      <c r="V452" s="21">
        <f>Sheet1!F452*1</f>
        <v>4881</v>
      </c>
      <c r="W452" s="21">
        <f>Sheet1!G452*1</f>
        <v>4830.75</v>
      </c>
      <c r="X452" s="21">
        <f>Sheet1!H452*1</f>
        <v>4833.75</v>
      </c>
    </row>
    <row r="453" spans="20:24" x14ac:dyDescent="0.3">
      <c r="T453" s="20">
        <f t="shared" ref="T453:T516" si="25">T452+1</f>
        <v>451</v>
      </c>
      <c r="U453" s="21">
        <f>Sheet1!E453*1</f>
        <v>4919.5</v>
      </c>
      <c r="V453" s="21">
        <f>Sheet1!F453*1</f>
        <v>4931.5</v>
      </c>
      <c r="W453" s="21">
        <f>Sheet1!G453*1</f>
        <v>4860.75</v>
      </c>
      <c r="X453" s="21">
        <f>Sheet1!H453*1</f>
        <v>4867.75</v>
      </c>
    </row>
    <row r="454" spans="20:24" x14ac:dyDescent="0.3">
      <c r="T454" s="20">
        <f t="shared" si="25"/>
        <v>452</v>
      </c>
      <c r="U454" s="21">
        <f>Sheet1!E454*1</f>
        <v>4898.75</v>
      </c>
      <c r="V454" s="21">
        <f>Sheet1!F454*1</f>
        <v>4921.5</v>
      </c>
      <c r="W454" s="21">
        <f>Sheet1!G454*1</f>
        <v>4878.75</v>
      </c>
      <c r="X454" s="21">
        <f>Sheet1!H454*1</f>
        <v>4919.75</v>
      </c>
    </row>
    <row r="455" spans="20:24" x14ac:dyDescent="0.3">
      <c r="T455" s="20">
        <f t="shared" si="25"/>
        <v>453</v>
      </c>
      <c r="U455" s="21">
        <f>Sheet1!E455*1</f>
        <v>4901.5</v>
      </c>
      <c r="V455" s="21">
        <f>Sheet1!F455*1</f>
        <v>4910</v>
      </c>
      <c r="W455" s="21">
        <f>Sheet1!G455*1</f>
        <v>4872.75</v>
      </c>
      <c r="X455" s="21">
        <f>Sheet1!H455*1</f>
        <v>4894.5</v>
      </c>
    </row>
    <row r="456" spans="20:24" x14ac:dyDescent="0.3">
      <c r="T456" s="20">
        <f t="shared" si="25"/>
        <v>454</v>
      </c>
      <c r="U456" s="21">
        <f>Sheet1!E456*1</f>
        <v>4907</v>
      </c>
      <c r="V456" s="21">
        <f>Sheet1!F456*1</f>
        <v>4958.5</v>
      </c>
      <c r="W456" s="21">
        <f>Sheet1!G456*1</f>
        <v>4887.25</v>
      </c>
      <c r="X456" s="21">
        <f>Sheet1!H456*1</f>
        <v>4899.5</v>
      </c>
    </row>
    <row r="457" spans="20:24" x14ac:dyDescent="0.3">
      <c r="T457" s="20">
        <f t="shared" si="25"/>
        <v>455</v>
      </c>
      <c r="U457" s="21">
        <f>Sheet1!E457*1</f>
        <v>4930.25</v>
      </c>
      <c r="V457" s="21">
        <f>Sheet1!F457*1</f>
        <v>4950</v>
      </c>
      <c r="W457" s="21">
        <f>Sheet1!G457*1</f>
        <v>4892</v>
      </c>
      <c r="X457" s="21">
        <f>Sheet1!H457*1</f>
        <v>4899.5</v>
      </c>
    </row>
    <row r="458" spans="20:24" x14ac:dyDescent="0.3">
      <c r="T458" s="20">
        <f t="shared" si="25"/>
        <v>456</v>
      </c>
      <c r="U458" s="21">
        <f>Sheet1!E458*1</f>
        <v>4953.25</v>
      </c>
      <c r="V458" s="21">
        <f>Sheet1!F458*1</f>
        <v>4954.75</v>
      </c>
      <c r="W458" s="21">
        <f>Sheet1!G458*1</f>
        <v>4895.75</v>
      </c>
      <c r="X458" s="21">
        <f>Sheet1!H458*1</f>
        <v>4932.25</v>
      </c>
    </row>
    <row r="459" spans="20:24" x14ac:dyDescent="0.3">
      <c r="T459" s="20">
        <f t="shared" si="25"/>
        <v>457</v>
      </c>
      <c r="U459" s="21">
        <f>Sheet1!E459*1</f>
        <v>4914.25</v>
      </c>
      <c r="V459" s="21">
        <f>Sheet1!F459*1</f>
        <v>4955.5</v>
      </c>
      <c r="W459" s="21">
        <f>Sheet1!G459*1</f>
        <v>4914.25</v>
      </c>
      <c r="X459" s="21">
        <f>Sheet1!H459*1</f>
        <v>4951.5</v>
      </c>
    </row>
    <row r="460" spans="20:24" x14ac:dyDescent="0.3">
      <c r="T460" s="20">
        <f t="shared" si="25"/>
        <v>458</v>
      </c>
      <c r="U460" s="21">
        <f>Sheet1!E460*1</f>
        <v>4937.25</v>
      </c>
      <c r="V460" s="21">
        <f>Sheet1!F460*1</f>
        <v>4974.5</v>
      </c>
      <c r="W460" s="21">
        <f>Sheet1!G460*1</f>
        <v>4907.5</v>
      </c>
      <c r="X460" s="21">
        <f>Sheet1!H460*1</f>
        <v>4911.75</v>
      </c>
    </row>
    <row r="461" spans="20:24" x14ac:dyDescent="0.3">
      <c r="T461" s="20">
        <f t="shared" si="25"/>
        <v>459</v>
      </c>
      <c r="U461" s="21">
        <f>Sheet1!E461*1</f>
        <v>4948</v>
      </c>
      <c r="V461" s="21">
        <f>Sheet1!F461*1</f>
        <v>4961.25</v>
      </c>
      <c r="W461" s="21">
        <f>Sheet1!G461*1</f>
        <v>4919.5</v>
      </c>
      <c r="X461" s="21">
        <f>Sheet1!H461*1</f>
        <v>4935.5</v>
      </c>
    </row>
    <row r="462" spans="20:24" x14ac:dyDescent="0.3">
      <c r="T462" s="20">
        <f t="shared" si="25"/>
        <v>460</v>
      </c>
      <c r="U462" s="21">
        <f>Sheet1!E462*1</f>
        <v>4993.75</v>
      </c>
      <c r="V462" s="21">
        <f>Sheet1!F462*1</f>
        <v>5007.25</v>
      </c>
      <c r="W462" s="21">
        <f>Sheet1!G462*1</f>
        <v>4941.5</v>
      </c>
      <c r="X462" s="21">
        <f>Sheet1!H462*1</f>
        <v>4951</v>
      </c>
    </row>
    <row r="463" spans="20:24" x14ac:dyDescent="0.3">
      <c r="T463" s="20">
        <f t="shared" si="25"/>
        <v>461</v>
      </c>
      <c r="U463" s="21">
        <f>Sheet1!E463*1</f>
        <v>5031.5</v>
      </c>
      <c r="V463" s="21">
        <f>Sheet1!F463*1</f>
        <v>5035.5</v>
      </c>
      <c r="W463" s="21">
        <f>Sheet1!G463*1</f>
        <v>5004.75</v>
      </c>
      <c r="X463" s="21">
        <f>Sheet1!H463*1</f>
        <v>5015</v>
      </c>
    </row>
    <row r="464" spans="20:24" x14ac:dyDescent="0.3">
      <c r="T464" s="20">
        <f t="shared" si="25"/>
        <v>462</v>
      </c>
      <c r="U464" s="21">
        <f>Sheet1!E464*1</f>
        <v>5022.5</v>
      </c>
      <c r="V464" s="21">
        <f>Sheet1!F464*1</f>
        <v>5033</v>
      </c>
      <c r="W464" s="21">
        <f>Sheet1!G464*1</f>
        <v>5009</v>
      </c>
      <c r="X464" s="21">
        <f>Sheet1!H464*1</f>
        <v>5028.25</v>
      </c>
    </row>
    <row r="465" spans="20:24" x14ac:dyDescent="0.3">
      <c r="T465" s="20">
        <f t="shared" si="25"/>
        <v>463</v>
      </c>
      <c r="U465" s="21">
        <f>Sheet1!E465*1</f>
        <v>4979.75</v>
      </c>
      <c r="V465" s="21">
        <f>Sheet1!F465*1</f>
        <v>5030.25</v>
      </c>
      <c r="W465" s="21">
        <f>Sheet1!G465*1</f>
        <v>4971.75</v>
      </c>
      <c r="X465" s="21">
        <f>Sheet1!H465*1</f>
        <v>5020.25</v>
      </c>
    </row>
    <row r="466" spans="20:24" x14ac:dyDescent="0.3">
      <c r="T466" s="20">
        <f t="shared" si="25"/>
        <v>464</v>
      </c>
      <c r="U466" s="21">
        <f>Sheet1!E466*1</f>
        <v>5008.5</v>
      </c>
      <c r="V466" s="21">
        <f>Sheet1!F466*1</f>
        <v>5048.25</v>
      </c>
      <c r="W466" s="21">
        <f>Sheet1!G466*1</f>
        <v>4967.5</v>
      </c>
      <c r="X466" s="21">
        <f>Sheet1!H466*1</f>
        <v>4978</v>
      </c>
    </row>
    <row r="467" spans="20:24" x14ac:dyDescent="0.3">
      <c r="T467" s="20">
        <f t="shared" si="25"/>
        <v>465</v>
      </c>
      <c r="U467" s="21">
        <f>Sheet1!E467*1</f>
        <v>5018.5</v>
      </c>
      <c r="V467" s="21">
        <f>Sheet1!F467*1</f>
        <v>5024.5</v>
      </c>
      <c r="W467" s="21">
        <f>Sheet1!G467*1</f>
        <v>4987.5</v>
      </c>
      <c r="X467" s="21">
        <f>Sheet1!H467*1</f>
        <v>5009</v>
      </c>
    </row>
    <row r="468" spans="20:24" x14ac:dyDescent="0.3">
      <c r="T468" s="20">
        <f t="shared" si="25"/>
        <v>466</v>
      </c>
      <c r="U468" s="21">
        <f>Sheet1!E468*1</f>
        <v>4998.25</v>
      </c>
      <c r="V468" s="21">
        <f>Sheet1!F468*1</f>
        <v>5022.5</v>
      </c>
      <c r="W468" s="21">
        <f>Sheet1!G468*1</f>
        <v>4993</v>
      </c>
      <c r="X468" s="21">
        <f>Sheet1!H468*1</f>
        <v>5009.75</v>
      </c>
    </row>
    <row r="469" spans="20:24" x14ac:dyDescent="0.3">
      <c r="T469" s="20">
        <f t="shared" si="25"/>
        <v>467</v>
      </c>
      <c r="U469" s="21">
        <f>Sheet1!E469*1</f>
        <v>4978</v>
      </c>
      <c r="V469" s="21">
        <f>Sheet1!F469*1</f>
        <v>5006.25</v>
      </c>
      <c r="W469" s="21">
        <f>Sheet1!G469*1</f>
        <v>4973.75</v>
      </c>
      <c r="X469" s="21">
        <f>Sheet1!H469*1</f>
        <v>4997.25</v>
      </c>
    </row>
    <row r="470" spans="20:24" x14ac:dyDescent="0.3">
      <c r="T470" s="20">
        <f t="shared" si="25"/>
        <v>468</v>
      </c>
      <c r="U470" s="21">
        <f>Sheet1!E470*1</f>
        <v>4980</v>
      </c>
      <c r="V470" s="21">
        <f>Sheet1!F470*1</f>
        <v>5003.75</v>
      </c>
      <c r="W470" s="21">
        <f>Sheet1!G470*1</f>
        <v>4975.5</v>
      </c>
      <c r="X470" s="21">
        <f>Sheet1!H470*1</f>
        <v>4978.5</v>
      </c>
    </row>
    <row r="471" spans="20:24" x14ac:dyDescent="0.3">
      <c r="T471" s="20">
        <f t="shared" si="25"/>
        <v>469</v>
      </c>
      <c r="U471" s="21">
        <f>Sheet1!E471*1</f>
        <v>5007</v>
      </c>
      <c r="V471" s="21">
        <f>Sheet1!F471*1</f>
        <v>5008</v>
      </c>
      <c r="W471" s="21">
        <f>Sheet1!G471*1</f>
        <v>4971</v>
      </c>
      <c r="X471" s="21">
        <f>Sheet1!H471*1</f>
        <v>4979.25</v>
      </c>
    </row>
    <row r="472" spans="20:24" x14ac:dyDescent="0.3">
      <c r="T472" s="20">
        <f t="shared" si="25"/>
        <v>470</v>
      </c>
      <c r="U472" s="21">
        <f>Sheet1!E472*1</f>
        <v>4996.5</v>
      </c>
      <c r="V472" s="21">
        <f>Sheet1!F472*1</f>
        <v>5023</v>
      </c>
      <c r="W472" s="21">
        <f>Sheet1!G472*1</f>
        <v>4996</v>
      </c>
      <c r="X472" s="21">
        <f>Sheet1!H472*1</f>
        <v>5010.75</v>
      </c>
    </row>
    <row r="473" spans="20:24" x14ac:dyDescent="0.3">
      <c r="T473" s="20">
        <f t="shared" si="25"/>
        <v>471</v>
      </c>
      <c r="U473" s="21">
        <f>Sheet1!E473*1</f>
        <v>4964</v>
      </c>
      <c r="V473" s="21">
        <f>Sheet1!F473*1</f>
        <v>5008.25</v>
      </c>
      <c r="W473" s="21">
        <f>Sheet1!G473*1</f>
        <v>4958.5</v>
      </c>
      <c r="X473" s="21">
        <f>Sheet1!H473*1</f>
        <v>5001.5</v>
      </c>
    </row>
    <row r="474" spans="20:24" x14ac:dyDescent="0.3">
      <c r="T474" s="20">
        <f t="shared" si="25"/>
        <v>472</v>
      </c>
      <c r="U474" s="21">
        <f>Sheet1!E474*1</f>
        <v>4949.75</v>
      </c>
      <c r="V474" s="21">
        <f>Sheet1!F474*1</f>
        <v>4979.5</v>
      </c>
      <c r="W474" s="21">
        <f>Sheet1!G474*1</f>
        <v>4941.75</v>
      </c>
      <c r="X474" s="21">
        <f>Sheet1!H474*1</f>
        <v>4967.5</v>
      </c>
    </row>
    <row r="475" spans="20:24" x14ac:dyDescent="0.3">
      <c r="T475" s="20">
        <f t="shared" si="25"/>
        <v>473</v>
      </c>
      <c r="U475" s="21">
        <f>Sheet1!E475*1</f>
        <v>4953.25</v>
      </c>
      <c r="V475" s="21">
        <f>Sheet1!F475*1</f>
        <v>4974.25</v>
      </c>
      <c r="W475" s="21">
        <f>Sheet1!G475*1</f>
        <v>4944.75</v>
      </c>
      <c r="X475" s="21">
        <f>Sheet1!H475*1</f>
        <v>4950.5</v>
      </c>
    </row>
    <row r="476" spans="20:24" x14ac:dyDescent="0.3">
      <c r="T476" s="20">
        <f t="shared" si="25"/>
        <v>474</v>
      </c>
      <c r="U476" s="21">
        <f>Sheet1!E476*1</f>
        <v>4924.25</v>
      </c>
      <c r="V476" s="21">
        <f>Sheet1!F476*1</f>
        <v>4965.25</v>
      </c>
      <c r="W476" s="21">
        <f>Sheet1!G476*1</f>
        <v>4923</v>
      </c>
      <c r="X476" s="21">
        <f>Sheet1!H476*1</f>
        <v>4957.25</v>
      </c>
    </row>
    <row r="477" spans="20:24" x14ac:dyDescent="0.3">
      <c r="T477" s="20">
        <f t="shared" si="25"/>
        <v>475</v>
      </c>
      <c r="U477" s="21">
        <f>Sheet1!E477*1</f>
        <v>4884.75</v>
      </c>
      <c r="V477" s="21">
        <f>Sheet1!F477*1</f>
        <v>4937.5</v>
      </c>
      <c r="W477" s="21">
        <f>Sheet1!G477*1</f>
        <v>4883.75</v>
      </c>
      <c r="X477" s="21">
        <f>Sheet1!H477*1</f>
        <v>4921.25</v>
      </c>
    </row>
    <row r="478" spans="20:24" x14ac:dyDescent="0.3">
      <c r="T478" s="20">
        <f t="shared" si="25"/>
        <v>476</v>
      </c>
      <c r="U478" s="21">
        <f>Sheet1!E478*1</f>
        <v>4859.5</v>
      </c>
      <c r="V478" s="21">
        <f>Sheet1!F478*1</f>
        <v>4892.25</v>
      </c>
      <c r="W478" s="21">
        <f>Sheet1!G478*1</f>
        <v>4852.75</v>
      </c>
      <c r="X478" s="21">
        <f>Sheet1!H478*1</f>
        <v>4887.25</v>
      </c>
    </row>
    <row r="479" spans="20:24" x14ac:dyDescent="0.3">
      <c r="T479" s="20">
        <f t="shared" si="25"/>
        <v>477</v>
      </c>
      <c r="U479" s="21">
        <f>Sheet1!E479*1</f>
        <v>4851.25</v>
      </c>
      <c r="V479" s="21">
        <f>Sheet1!F479*1</f>
        <v>4862</v>
      </c>
      <c r="W479" s="21">
        <f>Sheet1!G479*1</f>
        <v>4825</v>
      </c>
      <c r="X479" s="21">
        <f>Sheet1!H479*1</f>
        <v>4858</v>
      </c>
    </row>
    <row r="480" spans="20:24" x14ac:dyDescent="0.3">
      <c r="T480" s="20">
        <f t="shared" si="25"/>
        <v>478</v>
      </c>
      <c r="U480" s="21">
        <f>Sheet1!E480*1</f>
        <v>4855</v>
      </c>
      <c r="V480" s="21">
        <f>Sheet1!F480*1</f>
        <v>4889.75</v>
      </c>
      <c r="W480" s="21">
        <f>Sheet1!G480*1</f>
        <v>4845.25</v>
      </c>
      <c r="X480" s="21">
        <f>Sheet1!H480*1</f>
        <v>4847.75</v>
      </c>
    </row>
    <row r="481" spans="20:24" x14ac:dyDescent="0.3">
      <c r="T481" s="20">
        <f t="shared" si="25"/>
        <v>479</v>
      </c>
      <c r="U481" s="21">
        <f>Sheet1!E481*1</f>
        <v>4895.5</v>
      </c>
      <c r="V481" s="21">
        <f>Sheet1!F481*1</f>
        <v>4897.25</v>
      </c>
      <c r="W481" s="21">
        <f>Sheet1!G481*1</f>
        <v>4833.25</v>
      </c>
      <c r="X481" s="21">
        <f>Sheet1!H481*1</f>
        <v>4860.75</v>
      </c>
    </row>
    <row r="482" spans="20:24" x14ac:dyDescent="0.3">
      <c r="T482" s="20">
        <f t="shared" si="25"/>
        <v>480</v>
      </c>
      <c r="U482" s="21">
        <f>Sheet1!E482*1</f>
        <v>4905.75</v>
      </c>
      <c r="V482" s="21">
        <f>Sheet1!F482*1</f>
        <v>4907.5</v>
      </c>
      <c r="W482" s="21">
        <f>Sheet1!G482*1</f>
        <v>4880</v>
      </c>
      <c r="X482" s="21">
        <f>Sheet1!H482*1</f>
        <v>4897.5</v>
      </c>
    </row>
    <row r="483" spans="20:24" x14ac:dyDescent="0.3">
      <c r="T483" s="20">
        <f t="shared" si="25"/>
        <v>481</v>
      </c>
      <c r="U483" s="21">
        <f>Sheet1!E483*1</f>
        <v>4899.25</v>
      </c>
      <c r="V483" s="21">
        <f>Sheet1!F483*1</f>
        <v>4907.75</v>
      </c>
      <c r="W483" s="21">
        <f>Sheet1!G483*1</f>
        <v>4893.25</v>
      </c>
      <c r="X483" s="21">
        <f>Sheet1!H483*1</f>
        <v>4906</v>
      </c>
    </row>
    <row r="484" spans="20:24" x14ac:dyDescent="0.3">
      <c r="T484" s="20">
        <f t="shared" si="25"/>
        <v>482</v>
      </c>
      <c r="U484" s="21">
        <f>Sheet1!E484*1</f>
        <v>4849</v>
      </c>
      <c r="V484" s="21">
        <f>Sheet1!F484*1</f>
        <v>4911.75</v>
      </c>
      <c r="W484" s="21">
        <f>Sheet1!G484*1</f>
        <v>4846.75</v>
      </c>
      <c r="X484" s="21">
        <f>Sheet1!H484*1</f>
        <v>4902</v>
      </c>
    </row>
    <row r="485" spans="20:24" x14ac:dyDescent="0.3">
      <c r="T485" s="20">
        <f t="shared" si="25"/>
        <v>483</v>
      </c>
      <c r="U485" s="21">
        <f>Sheet1!E485*1</f>
        <v>4837.5</v>
      </c>
      <c r="V485" s="21">
        <f>Sheet1!F485*1</f>
        <v>4851.75</v>
      </c>
      <c r="W485" s="21">
        <f>Sheet1!G485*1</f>
        <v>4823.5</v>
      </c>
      <c r="X485" s="21">
        <f>Sheet1!H485*1</f>
        <v>4849.5</v>
      </c>
    </row>
    <row r="486" spans="20:24" x14ac:dyDescent="0.3">
      <c r="T486" s="20">
        <f t="shared" si="25"/>
        <v>484</v>
      </c>
      <c r="U486" s="21">
        <f>Sheet1!E486*1</f>
        <v>4827.75</v>
      </c>
      <c r="V486" s="21">
        <f>Sheet1!F486*1</f>
        <v>4844</v>
      </c>
      <c r="W486" s="21">
        <f>Sheet1!G486*1</f>
        <v>4813</v>
      </c>
      <c r="X486" s="21">
        <f>Sheet1!H486*1</f>
        <v>4831.25</v>
      </c>
    </row>
    <row r="487" spans="20:24" x14ac:dyDescent="0.3">
      <c r="T487" s="20">
        <f t="shared" si="25"/>
        <v>485</v>
      </c>
      <c r="U487" s="21">
        <f>Sheet1!E487*1</f>
        <v>4789.5</v>
      </c>
      <c r="V487" s="21">
        <f>Sheet1!F487*1</f>
        <v>4838.5</v>
      </c>
      <c r="W487" s="21">
        <f>Sheet1!G487*1</f>
        <v>4785.25</v>
      </c>
      <c r="X487" s="21">
        <f>Sheet1!H487*1</f>
        <v>4832.5</v>
      </c>
    </row>
    <row r="488" spans="20:24" x14ac:dyDescent="0.3">
      <c r="T488" s="20">
        <f t="shared" si="25"/>
        <v>486</v>
      </c>
      <c r="U488" s="21">
        <f>Sheet1!E488*1</f>
        <v>4803.75</v>
      </c>
      <c r="V488" s="21">
        <f>Sheet1!F488*1</f>
        <v>4816.75</v>
      </c>
      <c r="W488" s="21">
        <f>Sheet1!G488*1</f>
        <v>4782.25</v>
      </c>
      <c r="X488" s="21">
        <f>Sheet1!H488*1</f>
        <v>4784</v>
      </c>
    </row>
    <row r="489" spans="20:24" x14ac:dyDescent="0.3">
      <c r="T489" s="20">
        <f t="shared" si="25"/>
        <v>487</v>
      </c>
      <c r="U489" s="21">
        <f>Sheet1!E489*1</f>
        <v>4839.5</v>
      </c>
      <c r="V489" s="21">
        <f>Sheet1!F489*1</f>
        <v>4840</v>
      </c>
      <c r="W489" s="21">
        <f>Sheet1!G489*1</f>
        <v>4795.25</v>
      </c>
      <c r="X489" s="21">
        <f>Sheet1!H489*1</f>
        <v>4802.75</v>
      </c>
    </row>
    <row r="490" spans="20:24" x14ac:dyDescent="0.3">
      <c r="T490" s="20">
        <f t="shared" si="25"/>
        <v>488</v>
      </c>
      <c r="U490" s="21">
        <f>Sheet1!E490*1</f>
        <v>4823.75</v>
      </c>
      <c r="V490" s="21">
        <f>Sheet1!F490*1</f>
        <v>4840.75</v>
      </c>
      <c r="W490" s="21">
        <f>Sheet1!G490*1</f>
        <v>4806.75</v>
      </c>
      <c r="X490" s="21">
        <f>Sheet1!H490*1</f>
        <v>4837.5</v>
      </c>
    </row>
    <row r="491" spans="20:24" x14ac:dyDescent="0.3">
      <c r="T491" s="20">
        <f t="shared" si="25"/>
        <v>489</v>
      </c>
      <c r="U491" s="21">
        <f>Sheet1!E491*1</f>
        <v>4844</v>
      </c>
      <c r="V491" s="21">
        <f>Sheet1!F491*1</f>
        <v>4852.25</v>
      </c>
      <c r="W491" s="21">
        <f>Sheet1!G491*1</f>
        <v>4817.25</v>
      </c>
      <c r="X491" s="21">
        <f>Sheet1!H491*1</f>
        <v>4823</v>
      </c>
    </row>
    <row r="492" spans="20:24" x14ac:dyDescent="0.3">
      <c r="T492" s="20">
        <f t="shared" si="25"/>
        <v>490</v>
      </c>
      <c r="U492" s="21">
        <f>Sheet1!E492*1</f>
        <v>4871.75</v>
      </c>
      <c r="V492" s="21">
        <f>Sheet1!F492*1</f>
        <v>4875.75</v>
      </c>
      <c r="W492" s="21">
        <f>Sheet1!G492*1</f>
        <v>4824.25</v>
      </c>
      <c r="X492" s="21">
        <f>Sheet1!H492*1</f>
        <v>4848.5</v>
      </c>
    </row>
    <row r="493" spans="20:24" x14ac:dyDescent="0.3">
      <c r="T493" s="20">
        <f t="shared" si="25"/>
        <v>491</v>
      </c>
      <c r="U493" s="21">
        <f>Sheet1!E493*1</f>
        <v>4882.75</v>
      </c>
      <c r="V493" s="21">
        <f>Sheet1!F493*1</f>
        <v>4907.5</v>
      </c>
      <c r="W493" s="21">
        <f>Sheet1!G493*1</f>
        <v>4864.75</v>
      </c>
      <c r="X493" s="21">
        <f>Sheet1!H493*1</f>
        <v>4867.5</v>
      </c>
    </row>
    <row r="494" spans="20:24" x14ac:dyDescent="0.3">
      <c r="T494" s="20">
        <f t="shared" si="25"/>
        <v>492</v>
      </c>
      <c r="U494" s="21">
        <f>Sheet1!E494*1</f>
        <v>4836.5</v>
      </c>
      <c r="V494" s="21">
        <f>Sheet1!F494*1</f>
        <v>4899.25</v>
      </c>
      <c r="W494" s="21">
        <f>Sheet1!G494*1</f>
        <v>4807.5</v>
      </c>
      <c r="X494" s="21">
        <f>Sheet1!H494*1</f>
        <v>4885</v>
      </c>
    </row>
    <row r="495" spans="20:24" x14ac:dyDescent="0.3">
      <c r="T495" s="20">
        <f t="shared" si="25"/>
        <v>493</v>
      </c>
      <c r="U495" s="21">
        <f>Sheet1!E495*1</f>
        <v>4831</v>
      </c>
      <c r="V495" s="21">
        <f>Sheet1!F495*1</f>
        <v>4853.25</v>
      </c>
      <c r="W495" s="21">
        <f>Sheet1!G495*1</f>
        <v>4797.25</v>
      </c>
      <c r="X495" s="21">
        <f>Sheet1!H495*1</f>
        <v>4832.25</v>
      </c>
    </row>
    <row r="496" spans="20:24" x14ac:dyDescent="0.3">
      <c r="T496" s="20">
        <f t="shared" si="25"/>
        <v>494</v>
      </c>
      <c r="U496" s="21">
        <f>Sheet1!E496*1</f>
        <v>4803.5</v>
      </c>
      <c r="V496" s="21">
        <f>Sheet1!F496*1</f>
        <v>4837</v>
      </c>
      <c r="W496" s="21">
        <f>Sheet1!G496*1</f>
        <v>4795.5</v>
      </c>
      <c r="X496" s="21">
        <f>Sheet1!H496*1</f>
        <v>4830.5</v>
      </c>
    </row>
    <row r="497" spans="20:24" x14ac:dyDescent="0.3">
      <c r="T497" s="20">
        <f t="shared" si="25"/>
        <v>495</v>
      </c>
      <c r="U497" s="21">
        <f>Sheet1!E497*1</f>
        <v>4763.5</v>
      </c>
      <c r="V497" s="21">
        <f>Sheet1!F497*1</f>
        <v>4805</v>
      </c>
      <c r="W497" s="21">
        <f>Sheet1!G497*1</f>
        <v>4762.5</v>
      </c>
      <c r="X497" s="21">
        <f>Sheet1!H497*1</f>
        <v>4801.75</v>
      </c>
    </row>
    <row r="498" spans="20:24" x14ac:dyDescent="0.3">
      <c r="T498" s="20">
        <f t="shared" si="25"/>
        <v>496</v>
      </c>
      <c r="U498" s="21">
        <f>Sheet1!E498*1</f>
        <v>4755.5</v>
      </c>
      <c r="V498" s="21">
        <f>Sheet1!F498*1</f>
        <v>4783.25</v>
      </c>
      <c r="W498" s="21">
        <f>Sheet1!G498*1</f>
        <v>4741.75</v>
      </c>
      <c r="X498" s="21">
        <f>Sheet1!H498*1</f>
        <v>4762.5</v>
      </c>
    </row>
    <row r="499" spans="20:24" x14ac:dyDescent="0.3">
      <c r="T499" s="20">
        <f t="shared" si="25"/>
        <v>497</v>
      </c>
      <c r="U499" s="21">
        <f>Sheet1!E499*1</f>
        <v>4731</v>
      </c>
      <c r="V499" s="21">
        <f>Sheet1!F499*1</f>
        <v>4760.25</v>
      </c>
      <c r="W499" s="21">
        <f>Sheet1!G499*1</f>
        <v>4720.5</v>
      </c>
      <c r="X499" s="21">
        <f>Sheet1!H499*1</f>
        <v>4756</v>
      </c>
    </row>
    <row r="500" spans="20:24" x14ac:dyDescent="0.3">
      <c r="T500" s="20">
        <f t="shared" si="25"/>
        <v>498</v>
      </c>
      <c r="U500" s="21">
        <f>Sheet1!E500*1</f>
        <v>4750</v>
      </c>
      <c r="V500" s="21">
        <f>Sheet1!F500*1</f>
        <v>4762.5</v>
      </c>
      <c r="W500" s="21">
        <f>Sheet1!G500*1</f>
        <v>4727</v>
      </c>
      <c r="X500" s="21">
        <f>Sheet1!H500*1</f>
        <v>4732</v>
      </c>
    </row>
    <row r="501" spans="20:24" x14ac:dyDescent="0.3">
      <c r="T501" s="20">
        <f t="shared" si="25"/>
        <v>499</v>
      </c>
      <c r="U501" s="21">
        <f>Sheet1!E501*1</f>
        <v>4737.5</v>
      </c>
      <c r="V501" s="21">
        <f>Sheet1!F501*1</f>
        <v>4752.5</v>
      </c>
      <c r="W501" s="21">
        <f>Sheet1!G501*1</f>
        <v>4726.25</v>
      </c>
      <c r="X501" s="21">
        <f>Sheet1!H501*1</f>
        <v>4747.5</v>
      </c>
    </row>
    <row r="502" spans="20:24" x14ac:dyDescent="0.3">
      <c r="T502" s="20">
        <f t="shared" si="25"/>
        <v>500</v>
      </c>
      <c r="U502" s="21">
        <f>Sheet1!E502*1</f>
        <v>4745.75</v>
      </c>
      <c r="V502" s="21">
        <f>Sheet1!F502*1</f>
        <v>4763.5</v>
      </c>
      <c r="W502" s="21">
        <f>Sheet1!G502*1</f>
        <v>4730.75</v>
      </c>
      <c r="X502" s="21">
        <f>Sheet1!H502*1</f>
        <v>4738.75</v>
      </c>
    </row>
    <row r="503" spans="20:24" x14ac:dyDescent="0.3">
      <c r="T503" s="20">
        <f t="shared" si="25"/>
        <v>501</v>
      </c>
      <c r="U503" s="21">
        <f>Sheet1!E503*1</f>
        <v>4689.5</v>
      </c>
      <c r="V503" s="21">
        <f>Sheet1!F503*1</f>
        <v>4755.5</v>
      </c>
      <c r="W503" s="21">
        <f>Sheet1!G503*1</f>
        <v>4686.75</v>
      </c>
      <c r="X503" s="21">
        <f>Sheet1!H503*1</f>
        <v>4745.75</v>
      </c>
    </row>
    <row r="504" spans="20:24" x14ac:dyDescent="0.3">
      <c r="T504" s="20">
        <f t="shared" si="25"/>
        <v>502</v>
      </c>
      <c r="U504" s="21">
        <f>Sheet1!E504*1</f>
        <v>4646.25</v>
      </c>
      <c r="V504" s="21">
        <f>Sheet1!F504*1</f>
        <v>4697.5</v>
      </c>
      <c r="W504" s="21">
        <f>Sheet1!G504*1</f>
        <v>4635.75</v>
      </c>
      <c r="X504" s="21">
        <f>Sheet1!H504*1</f>
        <v>4685.75</v>
      </c>
    </row>
    <row r="505" spans="20:24" x14ac:dyDescent="0.3">
      <c r="T505" s="20">
        <f t="shared" si="25"/>
        <v>503</v>
      </c>
      <c r="U505" s="21">
        <f>Sheet1!E505*1</f>
        <v>4670.75</v>
      </c>
      <c r="V505" s="21">
        <f>Sheet1!F505*1</f>
        <v>4675.5</v>
      </c>
      <c r="W505" s="21">
        <f>Sheet1!G505*1</f>
        <v>4631.75</v>
      </c>
      <c r="X505" s="21">
        <f>Sheet1!H505*1</f>
        <v>4648.25</v>
      </c>
    </row>
    <row r="506" spans="20:24" x14ac:dyDescent="0.3">
      <c r="T506" s="20">
        <f t="shared" si="25"/>
        <v>504</v>
      </c>
      <c r="U506" s="21">
        <f>Sheet1!E506*1</f>
        <v>4697.5</v>
      </c>
      <c r="V506" s="21">
        <f>Sheet1!F506*1</f>
        <v>4701</v>
      </c>
      <c r="W506" s="21">
        <f>Sheet1!G506*1</f>
        <v>4657.75</v>
      </c>
      <c r="X506" s="21">
        <f>Sheet1!H506*1</f>
        <v>4672.75</v>
      </c>
    </row>
    <row r="507" spans="20:24" x14ac:dyDescent="0.3">
      <c r="T507" s="20">
        <f t="shared" si="25"/>
        <v>505</v>
      </c>
      <c r="U507" s="21">
        <f>Sheet1!E507*1</f>
        <v>4614.75</v>
      </c>
      <c r="V507" s="21">
        <f>Sheet1!F507*1</f>
        <v>4679</v>
      </c>
      <c r="W507" s="21">
        <f>Sheet1!G507*1</f>
        <v>4603.75</v>
      </c>
      <c r="X507" s="21">
        <f>Sheet1!H507*1</f>
        <v>4671</v>
      </c>
    </row>
    <row r="508" spans="20:24" x14ac:dyDescent="0.3">
      <c r="T508" s="20">
        <f t="shared" si="25"/>
        <v>506</v>
      </c>
      <c r="U508" s="21">
        <f>Sheet1!E508*1</f>
        <v>4614.75</v>
      </c>
      <c r="V508" s="21">
        <f>Sheet1!F508*1</f>
        <v>4633.25</v>
      </c>
      <c r="W508" s="21">
        <f>Sheet1!G508*1</f>
        <v>4589.25</v>
      </c>
      <c r="X508" s="21">
        <f>Sheet1!H508*1</f>
        <v>4617.5</v>
      </c>
    </row>
    <row r="509" spans="20:24" x14ac:dyDescent="0.3">
      <c r="T509" s="20">
        <f t="shared" si="25"/>
        <v>507</v>
      </c>
      <c r="U509" s="21">
        <f>Sheet1!E509*1</f>
        <v>4615.75</v>
      </c>
      <c r="V509" s="21">
        <f>Sheet1!F509*1</f>
        <v>4624</v>
      </c>
      <c r="W509" s="21">
        <f>Sheet1!G509*1</f>
        <v>4571.75</v>
      </c>
      <c r="X509" s="21">
        <f>Sheet1!H509*1</f>
        <v>4583.75</v>
      </c>
    </row>
    <row r="510" spans="20:24" x14ac:dyDescent="0.3">
      <c r="T510" s="20">
        <f t="shared" si="25"/>
        <v>508</v>
      </c>
      <c r="U510" s="21">
        <f>Sheet1!E510*1</f>
        <v>4665.25</v>
      </c>
      <c r="V510" s="21">
        <f>Sheet1!F510*1</f>
        <v>4680.5</v>
      </c>
      <c r="W510" s="21">
        <f>Sheet1!G510*1</f>
        <v>4610.75</v>
      </c>
      <c r="X510" s="21">
        <f>Sheet1!H510*1</f>
        <v>4616.5</v>
      </c>
    </row>
    <row r="511" spans="20:24" x14ac:dyDescent="0.3">
      <c r="T511" s="20">
        <f t="shared" si="25"/>
        <v>509</v>
      </c>
      <c r="U511" s="21">
        <f>Sheet1!E511*1</f>
        <v>4646.75</v>
      </c>
      <c r="V511" s="21">
        <f>Sheet1!F511*1</f>
        <v>4679.5</v>
      </c>
      <c r="W511" s="21">
        <f>Sheet1!G511*1</f>
        <v>4644.25</v>
      </c>
      <c r="X511" s="21">
        <f>Sheet1!H511*1</f>
        <v>4662.75</v>
      </c>
    </row>
    <row r="512" spans="20:24" x14ac:dyDescent="0.3">
      <c r="T512" s="20">
        <f t="shared" si="25"/>
        <v>510</v>
      </c>
      <c r="U512" s="21">
        <f>Sheet1!E512*1</f>
        <v>4673.25</v>
      </c>
      <c r="V512" s="21">
        <f>Sheet1!F512*1</f>
        <v>4685</v>
      </c>
      <c r="W512" s="21">
        <f>Sheet1!G512*1</f>
        <v>4649.25</v>
      </c>
      <c r="X512" s="21">
        <f>Sheet1!H512*1</f>
        <v>4662.5</v>
      </c>
    </row>
    <row r="513" spans="20:24" x14ac:dyDescent="0.3">
      <c r="T513" s="20">
        <f t="shared" si="25"/>
        <v>511</v>
      </c>
      <c r="U513" s="21">
        <f>Sheet1!E513*1</f>
        <v>4629</v>
      </c>
      <c r="V513" s="21">
        <f>Sheet1!F513*1</f>
        <v>4673.5</v>
      </c>
      <c r="W513" s="21">
        <f>Sheet1!G513*1</f>
        <v>4619</v>
      </c>
      <c r="X513" s="21">
        <f>Sheet1!H513*1</f>
        <v>4669.75</v>
      </c>
    </row>
    <row r="514" spans="20:24" x14ac:dyDescent="0.3">
      <c r="T514" s="20">
        <f t="shared" si="25"/>
        <v>512</v>
      </c>
      <c r="U514" s="21">
        <f>Sheet1!E514*1</f>
        <v>4583.75</v>
      </c>
      <c r="V514" s="21">
        <f>Sheet1!F514*1</f>
        <v>4636.75</v>
      </c>
      <c r="W514" s="21">
        <f>Sheet1!G514*1</f>
        <v>4579.75</v>
      </c>
      <c r="X514" s="21">
        <f>Sheet1!H514*1</f>
        <v>4629.25</v>
      </c>
    </row>
    <row r="515" spans="20:24" x14ac:dyDescent="0.3">
      <c r="T515" s="20">
        <f t="shared" si="25"/>
        <v>513</v>
      </c>
      <c r="U515" s="21">
        <f>Sheet1!E515*1</f>
        <v>4606</v>
      </c>
      <c r="V515" s="21">
        <f>Sheet1!F515*1</f>
        <v>4609.25</v>
      </c>
      <c r="W515" s="21">
        <f>Sheet1!G515*1</f>
        <v>4577.75</v>
      </c>
      <c r="X515" s="21">
        <f>Sheet1!H515*1</f>
        <v>4580.75</v>
      </c>
    </row>
    <row r="516" spans="20:24" x14ac:dyDescent="0.3">
      <c r="T516" s="20">
        <f t="shared" si="25"/>
        <v>514</v>
      </c>
      <c r="U516" s="21">
        <f>Sheet1!E516*1</f>
        <v>4590</v>
      </c>
      <c r="V516" s="21">
        <f>Sheet1!F516*1</f>
        <v>4614</v>
      </c>
      <c r="W516" s="21">
        <f>Sheet1!G516*1</f>
        <v>4580.75</v>
      </c>
      <c r="X516" s="21">
        <f>Sheet1!H516*1</f>
        <v>4607.75</v>
      </c>
    </row>
    <row r="517" spans="20:24" x14ac:dyDescent="0.3">
      <c r="T517" s="20">
        <f t="shared" ref="T517:T580" si="26">T516+1</f>
        <v>515</v>
      </c>
      <c r="U517" s="21">
        <f>Sheet1!E517*1</f>
        <v>4602.25</v>
      </c>
      <c r="V517" s="21">
        <f>Sheet1!F517*1</f>
        <v>4622.25</v>
      </c>
      <c r="W517" s="21">
        <f>Sheet1!G517*1</f>
        <v>4569.5</v>
      </c>
      <c r="X517" s="21">
        <f>Sheet1!H517*1</f>
        <v>4595.75</v>
      </c>
    </row>
    <row r="518" spans="20:24" x14ac:dyDescent="0.3">
      <c r="T518" s="20">
        <f t="shared" si="26"/>
        <v>516</v>
      </c>
      <c r="U518" s="21">
        <f>Sheet1!E518*1</f>
        <v>4610.5</v>
      </c>
      <c r="V518" s="21">
        <f>Sheet1!F518*1</f>
        <v>4626.25</v>
      </c>
      <c r="W518" s="21">
        <f>Sheet1!G518*1</f>
        <v>4579.25</v>
      </c>
      <c r="X518" s="21">
        <f>Sheet1!H518*1</f>
        <v>4601.5</v>
      </c>
    </row>
    <row r="519" spans="20:24" x14ac:dyDescent="0.3">
      <c r="T519" s="20">
        <f t="shared" si="26"/>
        <v>517</v>
      </c>
      <c r="U519" s="21">
        <f>Sheet1!E519*1</f>
        <v>4590.75</v>
      </c>
      <c r="V519" s="21">
        <f>Sheet1!F519*1</f>
        <v>4631</v>
      </c>
      <c r="W519" s="21">
        <f>Sheet1!G519*1</f>
        <v>4570</v>
      </c>
      <c r="X519" s="21">
        <f>Sheet1!H519*1</f>
        <v>4609.75</v>
      </c>
    </row>
    <row r="520" spans="20:24" x14ac:dyDescent="0.3">
      <c r="T520" s="20">
        <f t="shared" si="26"/>
        <v>518</v>
      </c>
      <c r="U520" s="21">
        <f>Sheet1!E520*1</f>
        <v>4608.25</v>
      </c>
      <c r="V520" s="21">
        <f>Sheet1!F520*1</f>
        <v>4610.75</v>
      </c>
      <c r="W520" s="21">
        <f>Sheet1!G520*1</f>
        <v>4588.75</v>
      </c>
      <c r="X520" s="21">
        <f>Sheet1!H520*1</f>
        <v>4591.75</v>
      </c>
    </row>
    <row r="521" spans="20:24" x14ac:dyDescent="0.3">
      <c r="T521" s="20">
        <f t="shared" si="26"/>
        <v>519</v>
      </c>
      <c r="U521" s="21">
        <f>Sheet1!E521*1</f>
        <v>4608.75</v>
      </c>
      <c r="V521" s="21">
        <f>Sheet1!F521*1</f>
        <v>4618.75</v>
      </c>
      <c r="W521" s="21">
        <f>Sheet1!G521*1</f>
        <v>4595.25</v>
      </c>
      <c r="X521" s="21">
        <f>Sheet1!H521*1</f>
        <v>4610.5</v>
      </c>
    </row>
    <row r="522" spans="20:24" x14ac:dyDescent="0.3">
      <c r="T522" s="20">
        <f t="shared" si="26"/>
        <v>520</v>
      </c>
      <c r="U522" s="21">
        <f>Sheet1!E522*1</f>
        <v>4535</v>
      </c>
      <c r="V522" s="21">
        <f>Sheet1!F522*1</f>
        <v>4621</v>
      </c>
      <c r="W522" s="21">
        <f>Sheet1!G522*1</f>
        <v>4534.5</v>
      </c>
      <c r="X522" s="21">
        <f>Sheet1!H522*1</f>
        <v>4608</v>
      </c>
    </row>
    <row r="523" spans="20:24" x14ac:dyDescent="0.3">
      <c r="T523" s="20">
        <f t="shared" si="26"/>
        <v>521</v>
      </c>
      <c r="U523" s="21">
        <f>Sheet1!E523*1</f>
        <v>4544.75</v>
      </c>
      <c r="V523" s="21">
        <f>Sheet1!F523*1</f>
        <v>4575.75</v>
      </c>
      <c r="W523" s="21">
        <f>Sheet1!G523*1</f>
        <v>4520</v>
      </c>
      <c r="X523" s="21">
        <f>Sheet1!H523*1</f>
        <v>4533.5</v>
      </c>
    </row>
    <row r="524" spans="20:24" x14ac:dyDescent="0.3">
      <c r="T524" s="20">
        <f t="shared" si="26"/>
        <v>522</v>
      </c>
      <c r="U524" s="21">
        <f>Sheet1!E524*1</f>
        <v>4591</v>
      </c>
      <c r="V524" s="21">
        <f>Sheet1!F524*1</f>
        <v>4624.75</v>
      </c>
      <c r="W524" s="21">
        <f>Sheet1!G524*1</f>
        <v>4552.75</v>
      </c>
      <c r="X524" s="21">
        <f>Sheet1!H524*1</f>
        <v>4565.25</v>
      </c>
    </row>
    <row r="525" spans="20:24" x14ac:dyDescent="0.3">
      <c r="T525" s="20">
        <f t="shared" si="26"/>
        <v>523</v>
      </c>
      <c r="U525" s="21">
        <f>Sheet1!E525*1</f>
        <v>4637.25</v>
      </c>
      <c r="V525" s="21">
        <f>Sheet1!F525*1</f>
        <v>4649.25</v>
      </c>
      <c r="W525" s="21">
        <f>Sheet1!G525*1</f>
        <v>4563.25</v>
      </c>
      <c r="X525" s="21">
        <f>Sheet1!H525*1</f>
        <v>4594.5</v>
      </c>
    </row>
    <row r="526" spans="20:24" x14ac:dyDescent="0.3">
      <c r="T526" s="20">
        <f t="shared" si="26"/>
        <v>524</v>
      </c>
      <c r="U526" s="21">
        <f>Sheet1!E526*1</f>
        <v>4647.75</v>
      </c>
      <c r="V526" s="21">
        <f>Sheet1!F526*1</f>
        <v>4664</v>
      </c>
      <c r="W526" s="21">
        <f>Sheet1!G526*1</f>
        <v>4636.25</v>
      </c>
      <c r="X526" s="21">
        <f>Sheet1!H526*1</f>
        <v>4643.5</v>
      </c>
    </row>
    <row r="527" spans="20:24" x14ac:dyDescent="0.3">
      <c r="T527" s="20">
        <f t="shared" si="26"/>
        <v>525</v>
      </c>
      <c r="U527" s="21">
        <f>Sheet1!E527*1</f>
        <v>4608.75</v>
      </c>
      <c r="V527" s="21">
        <f>Sheet1!F527*1</f>
        <v>4651.5</v>
      </c>
      <c r="W527" s="21">
        <f>Sheet1!G527*1</f>
        <v>4589.25</v>
      </c>
      <c r="X527" s="21">
        <f>Sheet1!H527*1</f>
        <v>4646.25</v>
      </c>
    </row>
    <row r="528" spans="20:24" x14ac:dyDescent="0.3">
      <c r="T528" s="20">
        <f t="shared" si="26"/>
        <v>526</v>
      </c>
      <c r="U528" s="21">
        <f>Sheet1!E528*1</f>
        <v>4543.25</v>
      </c>
      <c r="V528" s="21">
        <f>Sheet1!F528*1</f>
        <v>4624.25</v>
      </c>
      <c r="W528" s="21">
        <f>Sheet1!G528*1</f>
        <v>4538.5</v>
      </c>
      <c r="X528" s="21">
        <f>Sheet1!H528*1</f>
        <v>4611.5</v>
      </c>
    </row>
    <row r="529" spans="20:24" x14ac:dyDescent="0.3">
      <c r="T529" s="20">
        <f t="shared" si="26"/>
        <v>527</v>
      </c>
      <c r="U529" s="21">
        <f>Sheet1!E529*1</f>
        <v>4568</v>
      </c>
      <c r="V529" s="21">
        <f>Sheet1!F529*1</f>
        <v>4574</v>
      </c>
      <c r="W529" s="21">
        <f>Sheet1!G529*1</f>
        <v>4526.5</v>
      </c>
      <c r="X529" s="21">
        <f>Sheet1!H529*1</f>
        <v>4533.75</v>
      </c>
    </row>
    <row r="530" spans="20:24" x14ac:dyDescent="0.3">
      <c r="T530" s="20">
        <f t="shared" si="26"/>
        <v>528</v>
      </c>
      <c r="U530" s="21">
        <f>Sheet1!E530*1</f>
        <v>4615</v>
      </c>
      <c r="V530" s="21">
        <f>Sheet1!F530*1</f>
        <v>4616.25</v>
      </c>
      <c r="W530" s="21">
        <f>Sheet1!G530*1</f>
        <v>4549.25</v>
      </c>
      <c r="X530" s="21">
        <f>Sheet1!H530*1</f>
        <v>4551</v>
      </c>
    </row>
    <row r="531" spans="20:24" x14ac:dyDescent="0.3">
      <c r="T531" s="20">
        <f t="shared" si="26"/>
        <v>529</v>
      </c>
      <c r="U531" s="21">
        <f>Sheet1!E531*1</f>
        <v>4607.75</v>
      </c>
      <c r="V531" s="21">
        <f>Sheet1!F531*1</f>
        <v>4622</v>
      </c>
      <c r="W531" s="21">
        <f>Sheet1!G531*1</f>
        <v>4591.25</v>
      </c>
      <c r="X531" s="21">
        <f>Sheet1!H531*1</f>
        <v>4617.25</v>
      </c>
    </row>
    <row r="532" spans="20:24" x14ac:dyDescent="0.3">
      <c r="T532" s="20">
        <f t="shared" si="26"/>
        <v>530</v>
      </c>
      <c r="U532" s="21">
        <f>Sheet1!E532*1</f>
        <v>4611.5</v>
      </c>
      <c r="V532" s="21">
        <f>Sheet1!F532*1</f>
        <v>4618.75</v>
      </c>
      <c r="W532" s="21">
        <f>Sheet1!G532*1</f>
        <v>4593</v>
      </c>
      <c r="X532" s="21">
        <f>Sheet1!H532*1</f>
        <v>4614.5</v>
      </c>
    </row>
    <row r="533" spans="20:24" x14ac:dyDescent="0.3">
      <c r="T533" s="20">
        <f t="shared" si="26"/>
        <v>531</v>
      </c>
      <c r="U533" s="21">
        <f>Sheet1!E533*1</f>
        <v>4630</v>
      </c>
      <c r="V533" s="21">
        <f>Sheet1!F533*1</f>
        <v>4631.25</v>
      </c>
      <c r="W533" s="21">
        <f>Sheet1!G533*1</f>
        <v>4594.75</v>
      </c>
      <c r="X533" s="21">
        <f>Sheet1!H533*1</f>
        <v>4610.25</v>
      </c>
    </row>
    <row r="534" spans="20:24" x14ac:dyDescent="0.3">
      <c r="T534" s="20">
        <f t="shared" si="26"/>
        <v>532</v>
      </c>
      <c r="U534" s="21">
        <f>Sheet1!E534*1</f>
        <v>4633.75</v>
      </c>
      <c r="V534" s="21">
        <f>Sheet1!F534*1</f>
        <v>4645.25</v>
      </c>
      <c r="W534" s="21">
        <f>Sheet1!G534*1</f>
        <v>4608.25</v>
      </c>
      <c r="X534" s="21">
        <f>Sheet1!H534*1</f>
        <v>4636.25</v>
      </c>
    </row>
    <row r="535" spans="20:24" x14ac:dyDescent="0.3">
      <c r="T535" s="20">
        <f t="shared" si="26"/>
        <v>533</v>
      </c>
      <c r="U535" s="21">
        <f>Sheet1!E535*1</f>
        <v>4634.75</v>
      </c>
      <c r="V535" s="21">
        <f>Sheet1!F535*1</f>
        <v>4656</v>
      </c>
      <c r="W535" s="21">
        <f>Sheet1!G535*1</f>
        <v>4622.25</v>
      </c>
      <c r="X535" s="21">
        <f>Sheet1!H535*1</f>
        <v>4637.75</v>
      </c>
    </row>
    <row r="536" spans="20:24" x14ac:dyDescent="0.3">
      <c r="T536" s="20">
        <f t="shared" si="26"/>
        <v>534</v>
      </c>
      <c r="U536" s="21">
        <f>Sheet1!E536*1</f>
        <v>4632</v>
      </c>
      <c r="V536" s="21">
        <f>Sheet1!F536*1</f>
        <v>4638.25</v>
      </c>
      <c r="W536" s="21">
        <f>Sheet1!G536*1</f>
        <v>4605.75</v>
      </c>
      <c r="X536" s="21">
        <f>Sheet1!H536*1</f>
        <v>4634.5</v>
      </c>
    </row>
    <row r="537" spans="20:24" x14ac:dyDescent="0.3">
      <c r="T537" s="20">
        <f t="shared" si="26"/>
        <v>535</v>
      </c>
      <c r="U537" s="21">
        <f>Sheet1!E537*1</f>
        <v>4626.5</v>
      </c>
      <c r="V537" s="21">
        <f>Sheet1!F537*1</f>
        <v>4646.75</v>
      </c>
      <c r="W537" s="21">
        <f>Sheet1!G537*1</f>
        <v>4595.75</v>
      </c>
      <c r="X537" s="21">
        <f>Sheet1!H537*1</f>
        <v>4621.5</v>
      </c>
    </row>
    <row r="538" spans="20:24" x14ac:dyDescent="0.3">
      <c r="T538" s="20">
        <f t="shared" si="26"/>
        <v>536</v>
      </c>
      <c r="U538" s="21">
        <f>Sheet1!E538*1</f>
        <v>4575.25</v>
      </c>
      <c r="V538" s="21">
        <f>Sheet1!F538*1</f>
        <v>4634.75</v>
      </c>
      <c r="W538" s="21">
        <f>Sheet1!G538*1</f>
        <v>4568</v>
      </c>
      <c r="X538" s="21">
        <f>Sheet1!H538*1</f>
        <v>4630.5</v>
      </c>
    </row>
    <row r="539" spans="20:24" x14ac:dyDescent="0.3">
      <c r="T539" s="20">
        <f t="shared" si="26"/>
        <v>537</v>
      </c>
      <c r="U539" s="21">
        <f>Sheet1!E539*1</f>
        <v>4595.25</v>
      </c>
      <c r="V539" s="21">
        <f>Sheet1!F539*1</f>
        <v>4635.5</v>
      </c>
      <c r="W539" s="21">
        <f>Sheet1!G539*1</f>
        <v>4571.25</v>
      </c>
      <c r="X539" s="21">
        <f>Sheet1!H539*1</f>
        <v>4576.75</v>
      </c>
    </row>
    <row r="540" spans="20:24" x14ac:dyDescent="0.3">
      <c r="T540" s="20">
        <f t="shared" si="26"/>
        <v>538</v>
      </c>
      <c r="U540" s="21">
        <f>Sheet1!E540*1</f>
        <v>4596.25</v>
      </c>
      <c r="V540" s="21">
        <f>Sheet1!F540*1</f>
        <v>4609.5</v>
      </c>
      <c r="W540" s="21">
        <f>Sheet1!G540*1</f>
        <v>4586.5</v>
      </c>
      <c r="X540" s="21">
        <f>Sheet1!H540*1</f>
        <v>4594.25</v>
      </c>
    </row>
    <row r="541" spans="20:24" x14ac:dyDescent="0.3">
      <c r="T541" s="20">
        <f t="shared" si="26"/>
        <v>539</v>
      </c>
      <c r="U541" s="21">
        <f>Sheet1!E541*1</f>
        <v>4596.75</v>
      </c>
      <c r="V541" s="21">
        <f>Sheet1!F541*1</f>
        <v>4600.75</v>
      </c>
      <c r="W541" s="21">
        <f>Sheet1!G541*1</f>
        <v>4556.5</v>
      </c>
      <c r="X541" s="21">
        <f>Sheet1!H541*1</f>
        <v>4594</v>
      </c>
    </row>
    <row r="542" spans="20:24" x14ac:dyDescent="0.3">
      <c r="T542" s="20">
        <f t="shared" si="26"/>
        <v>540</v>
      </c>
      <c r="U542" s="21">
        <f>Sheet1!E542*1</f>
        <v>4586.75</v>
      </c>
      <c r="V542" s="21">
        <f>Sheet1!F542*1</f>
        <v>4604.5</v>
      </c>
      <c r="W542" s="21">
        <f>Sheet1!G542*1</f>
        <v>4578.75</v>
      </c>
      <c r="X542" s="21">
        <f>Sheet1!H542*1</f>
        <v>4589.75</v>
      </c>
    </row>
    <row r="543" spans="20:24" x14ac:dyDescent="0.3">
      <c r="T543" s="20">
        <f t="shared" si="26"/>
        <v>541</v>
      </c>
      <c r="U543" s="21">
        <f>Sheet1!E543*1</f>
        <v>4571.5</v>
      </c>
      <c r="V543" s="21">
        <f>Sheet1!F543*1</f>
        <v>4593</v>
      </c>
      <c r="W543" s="21">
        <f>Sheet1!G543*1</f>
        <v>4554.25</v>
      </c>
      <c r="X543" s="21">
        <f>Sheet1!H543*1</f>
        <v>4589.75</v>
      </c>
    </row>
    <row r="544" spans="20:24" x14ac:dyDescent="0.3">
      <c r="T544" s="20">
        <f t="shared" si="26"/>
        <v>542</v>
      </c>
      <c r="U544" s="21">
        <f>Sheet1!E544*1</f>
        <v>4591.75</v>
      </c>
      <c r="V544" s="21">
        <f>Sheet1!F544*1</f>
        <v>4593.25</v>
      </c>
      <c r="W544" s="21">
        <f>Sheet1!G544*1</f>
        <v>4556.75</v>
      </c>
      <c r="X544" s="21">
        <f>Sheet1!H544*1</f>
        <v>4575</v>
      </c>
    </row>
    <row r="545" spans="20:24" x14ac:dyDescent="0.3">
      <c r="T545" s="20">
        <f t="shared" si="26"/>
        <v>543</v>
      </c>
      <c r="U545" s="21">
        <f>Sheet1!E545*1</f>
        <v>4610.25</v>
      </c>
      <c r="V545" s="21">
        <f>Sheet1!F545*1</f>
        <v>4629.5</v>
      </c>
      <c r="W545" s="21">
        <f>Sheet1!G545*1</f>
        <v>4573</v>
      </c>
      <c r="X545" s="21">
        <f>Sheet1!H545*1</f>
        <v>4586.75</v>
      </c>
    </row>
    <row r="546" spans="20:24" x14ac:dyDescent="0.3">
      <c r="T546" s="20">
        <f t="shared" si="26"/>
        <v>544</v>
      </c>
      <c r="U546" s="21">
        <f>Sheet1!E546*1</f>
        <v>4584.75</v>
      </c>
      <c r="V546" s="21">
        <f>Sheet1!F546*1</f>
        <v>4615.5</v>
      </c>
      <c r="W546" s="21">
        <f>Sheet1!G546*1</f>
        <v>4580.5</v>
      </c>
      <c r="X546" s="21">
        <f>Sheet1!H546*1</f>
        <v>4611.5</v>
      </c>
    </row>
    <row r="547" spans="20:24" x14ac:dyDescent="0.3">
      <c r="T547" s="20">
        <f t="shared" si="26"/>
        <v>545</v>
      </c>
      <c r="U547" s="21">
        <f>Sheet1!E547*1</f>
        <v>4538.75</v>
      </c>
      <c r="V547" s="21">
        <f>Sheet1!F547*1</f>
        <v>4600.25</v>
      </c>
      <c r="W547" s="21">
        <f>Sheet1!G547*1</f>
        <v>4535.75</v>
      </c>
      <c r="X547" s="21">
        <f>Sheet1!H547*1</f>
        <v>4595.5</v>
      </c>
    </row>
    <row r="548" spans="20:24" x14ac:dyDescent="0.3">
      <c r="T548" s="20">
        <f t="shared" si="26"/>
        <v>546</v>
      </c>
      <c r="U548" s="21">
        <f>Sheet1!E548*1</f>
        <v>4515.75</v>
      </c>
      <c r="V548" s="21">
        <f>Sheet1!F548*1</f>
        <v>4545.5</v>
      </c>
      <c r="W548" s="21">
        <f>Sheet1!G548*1</f>
        <v>4510.25</v>
      </c>
      <c r="X548" s="21">
        <f>Sheet1!H548*1</f>
        <v>4537.75</v>
      </c>
    </row>
    <row r="549" spans="20:24" x14ac:dyDescent="0.3">
      <c r="T549" s="20">
        <f t="shared" si="26"/>
        <v>547</v>
      </c>
      <c r="U549" s="21">
        <f>Sheet1!E549*1</f>
        <v>4464.25</v>
      </c>
      <c r="V549" s="21">
        <f>Sheet1!F549*1</f>
        <v>4519</v>
      </c>
      <c r="W549" s="21">
        <f>Sheet1!G549*1</f>
        <v>4463.75</v>
      </c>
      <c r="X549" s="21">
        <f>Sheet1!H549*1</f>
        <v>4515.25</v>
      </c>
    </row>
    <row r="550" spans="20:24" x14ac:dyDescent="0.3">
      <c r="T550" s="20">
        <f t="shared" si="26"/>
        <v>548</v>
      </c>
      <c r="U550" s="21">
        <f>Sheet1!E550*1</f>
        <v>4471.25</v>
      </c>
      <c r="V550" s="21">
        <f>Sheet1!F550*1</f>
        <v>4481.5</v>
      </c>
      <c r="W550" s="21">
        <f>Sheet1!G550*1</f>
        <v>4438.5</v>
      </c>
      <c r="X550" s="21">
        <f>Sheet1!H550*1</f>
        <v>4459.25</v>
      </c>
    </row>
    <row r="551" spans="20:24" x14ac:dyDescent="0.3">
      <c r="T551" s="20">
        <f t="shared" si="26"/>
        <v>549</v>
      </c>
      <c r="U551" s="21">
        <f>Sheet1!E551*1</f>
        <v>4465.75</v>
      </c>
      <c r="V551" s="21">
        <f>Sheet1!F551*1</f>
        <v>4492</v>
      </c>
      <c r="W551" s="21">
        <f>Sheet1!G551*1</f>
        <v>4455.25</v>
      </c>
      <c r="X551" s="21">
        <f>Sheet1!H551*1</f>
        <v>4465</v>
      </c>
    </row>
    <row r="552" spans="20:24" x14ac:dyDescent="0.3">
      <c r="T552" s="20">
        <f t="shared" si="26"/>
        <v>550</v>
      </c>
      <c r="U552" s="21">
        <f>Sheet1!E552*1</f>
        <v>4446.5</v>
      </c>
      <c r="V552" s="21">
        <f>Sheet1!F552*1</f>
        <v>4468.5</v>
      </c>
      <c r="W552" s="21">
        <f>Sheet1!G552*1</f>
        <v>4394.75</v>
      </c>
      <c r="X552" s="21">
        <f>Sheet1!H552*1</f>
        <v>4459</v>
      </c>
    </row>
    <row r="553" spans="20:24" x14ac:dyDescent="0.3">
      <c r="T553" s="20">
        <f t="shared" si="26"/>
        <v>551</v>
      </c>
      <c r="U553" s="21">
        <f>Sheet1!E553*1</f>
        <v>4430.5</v>
      </c>
      <c r="V553" s="21">
        <f>Sheet1!F553*1</f>
        <v>4497.25</v>
      </c>
      <c r="W553" s="21">
        <f>Sheet1!G553*1</f>
        <v>4406.25</v>
      </c>
      <c r="X553" s="21">
        <f>Sheet1!H553*1</f>
        <v>4435.75</v>
      </c>
    </row>
    <row r="554" spans="20:24" x14ac:dyDescent="0.3">
      <c r="T554" s="20">
        <f t="shared" si="26"/>
        <v>552</v>
      </c>
      <c r="U554" s="21">
        <f>Sheet1!E554*1</f>
        <v>4496.5</v>
      </c>
      <c r="V554" s="21">
        <f>Sheet1!F554*1</f>
        <v>4531.5</v>
      </c>
      <c r="W554" s="21">
        <f>Sheet1!G554*1</f>
        <v>4424</v>
      </c>
      <c r="X554" s="21">
        <f>Sheet1!H554*1</f>
        <v>4428.25</v>
      </c>
    </row>
    <row r="555" spans="20:24" x14ac:dyDescent="0.3">
      <c r="T555" s="20">
        <f t="shared" si="26"/>
        <v>553</v>
      </c>
      <c r="U555" s="21">
        <f>Sheet1!E555*1</f>
        <v>4444.25</v>
      </c>
      <c r="V555" s="21">
        <f>Sheet1!F555*1</f>
        <v>4501</v>
      </c>
      <c r="W555" s="21">
        <f>Sheet1!G555*1</f>
        <v>4439.5</v>
      </c>
      <c r="X555" s="21">
        <f>Sheet1!H555*1</f>
        <v>4493.5</v>
      </c>
    </row>
    <row r="556" spans="20:24" x14ac:dyDescent="0.3">
      <c r="T556" s="20">
        <f t="shared" si="26"/>
        <v>554</v>
      </c>
      <c r="U556" s="21">
        <f>Sheet1!E556*1</f>
        <v>4421.5</v>
      </c>
      <c r="V556" s="21">
        <f>Sheet1!F556*1</f>
        <v>4447.25</v>
      </c>
      <c r="W556" s="21">
        <f>Sheet1!G556*1</f>
        <v>4355</v>
      </c>
      <c r="X556" s="21">
        <f>Sheet1!H556*1</f>
        <v>4440.75</v>
      </c>
    </row>
    <row r="557" spans="20:24" x14ac:dyDescent="0.3">
      <c r="T557" s="20">
        <f t="shared" si="26"/>
        <v>555</v>
      </c>
      <c r="U557" s="21">
        <f>Sheet1!E557*1</f>
        <v>4452.75</v>
      </c>
      <c r="V557" s="21">
        <f>Sheet1!F557*1</f>
        <v>4467</v>
      </c>
      <c r="W557" s="21">
        <f>Sheet1!G557*1</f>
        <v>4390.25</v>
      </c>
      <c r="X557" s="21">
        <f>Sheet1!H557*1</f>
        <v>4404.75</v>
      </c>
    </row>
    <row r="558" spans="20:24" x14ac:dyDescent="0.3">
      <c r="T558" s="20">
        <f t="shared" si="26"/>
        <v>556</v>
      </c>
      <c r="U558" s="21">
        <f>Sheet1!E558*1</f>
        <v>4382.5</v>
      </c>
      <c r="V558" s="21">
        <f>Sheet1!F558*1</f>
        <v>4457.75</v>
      </c>
      <c r="W558" s="21">
        <f>Sheet1!G558*1</f>
        <v>4352.75</v>
      </c>
      <c r="X558" s="21">
        <f>Sheet1!H558*1</f>
        <v>4452.25</v>
      </c>
    </row>
    <row r="559" spans="20:24" x14ac:dyDescent="0.3">
      <c r="T559" s="20">
        <f t="shared" si="26"/>
        <v>557</v>
      </c>
      <c r="U559" s="21">
        <f>Sheet1!E559*1</f>
        <v>4411.5</v>
      </c>
      <c r="V559" s="21">
        <f>Sheet1!F559*1</f>
        <v>4421.75</v>
      </c>
      <c r="W559" s="21">
        <f>Sheet1!G559*1</f>
        <v>4322.75</v>
      </c>
      <c r="X559" s="21">
        <f>Sheet1!H559*1</f>
        <v>4382.75</v>
      </c>
    </row>
    <row r="560" spans="20:24" x14ac:dyDescent="0.3">
      <c r="T560" s="20">
        <f t="shared" si="26"/>
        <v>558</v>
      </c>
      <c r="U560" s="21">
        <f>Sheet1!E560*1</f>
        <v>4355</v>
      </c>
      <c r="V560" s="21">
        <f>Sheet1!F560*1</f>
        <v>4430.25</v>
      </c>
      <c r="W560" s="21">
        <f>Sheet1!G560*1</f>
        <v>4342.75</v>
      </c>
      <c r="X560" s="21">
        <f>Sheet1!H560*1</f>
        <v>4412</v>
      </c>
    </row>
    <row r="561" spans="20:24" x14ac:dyDescent="0.3">
      <c r="T561" s="20">
        <f t="shared" si="26"/>
        <v>559</v>
      </c>
      <c r="U561" s="21">
        <f>Sheet1!E561*1</f>
        <v>4378.25</v>
      </c>
      <c r="V561" s="21">
        <f>Sheet1!F561*1</f>
        <v>4429.25</v>
      </c>
      <c r="W561" s="21">
        <f>Sheet1!G561*1</f>
        <v>4297</v>
      </c>
      <c r="X561" s="21">
        <f>Sheet1!H561*1</f>
        <v>4346.5</v>
      </c>
    </row>
    <row r="562" spans="20:24" x14ac:dyDescent="0.3">
      <c r="T562" s="20">
        <f t="shared" si="26"/>
        <v>560</v>
      </c>
      <c r="U562" s="21">
        <f>Sheet1!E562*1</f>
        <v>4411.5</v>
      </c>
      <c r="V562" s="21">
        <f>Sheet1!F562*1</f>
        <v>4434.25</v>
      </c>
      <c r="W562" s="21">
        <f>Sheet1!G562*1</f>
        <v>4338.75</v>
      </c>
      <c r="X562" s="21">
        <f>Sheet1!H562*1</f>
        <v>4355.25</v>
      </c>
    </row>
    <row r="563" spans="20:24" x14ac:dyDescent="0.3">
      <c r="T563" s="20">
        <f t="shared" si="26"/>
        <v>561</v>
      </c>
      <c r="U563" s="21">
        <f>Sheet1!E563*1</f>
        <v>4489.5</v>
      </c>
      <c r="V563" s="21">
        <f>Sheet1!F563*1</f>
        <v>4512.25</v>
      </c>
      <c r="W563" s="21">
        <f>Sheet1!G563*1</f>
        <v>4402</v>
      </c>
      <c r="X563" s="21">
        <f>Sheet1!H563*1</f>
        <v>4412.5</v>
      </c>
    </row>
    <row r="564" spans="20:24" x14ac:dyDescent="0.3">
      <c r="T564" s="20">
        <f t="shared" si="26"/>
        <v>562</v>
      </c>
      <c r="U564" s="21">
        <f>Sheet1!E564*1</f>
        <v>4482.5</v>
      </c>
      <c r="V564" s="21">
        <f>Sheet1!F564*1</f>
        <v>4495.75</v>
      </c>
      <c r="W564" s="21">
        <f>Sheet1!G564*1</f>
        <v>4464</v>
      </c>
      <c r="X564" s="21">
        <f>Sheet1!H564*1</f>
        <v>4487.5</v>
      </c>
    </row>
    <row r="565" spans="20:24" x14ac:dyDescent="0.3">
      <c r="T565" s="20">
        <f t="shared" si="26"/>
        <v>563</v>
      </c>
      <c r="U565" s="21">
        <f>Sheet1!E565*1</f>
        <v>4546.25</v>
      </c>
      <c r="V565" s="21">
        <f>Sheet1!F565*1</f>
        <v>4557</v>
      </c>
      <c r="W565" s="21">
        <f>Sheet1!G565*1</f>
        <v>4475</v>
      </c>
      <c r="X565" s="21">
        <f>Sheet1!H565*1</f>
        <v>4482.25</v>
      </c>
    </row>
    <row r="566" spans="20:24" x14ac:dyDescent="0.3">
      <c r="T566" s="20">
        <f t="shared" si="26"/>
        <v>564</v>
      </c>
      <c r="U566" s="21">
        <f>Sheet1!E566*1</f>
        <v>4541.75</v>
      </c>
      <c r="V566" s="21">
        <f>Sheet1!F566*1</f>
        <v>4575</v>
      </c>
      <c r="W566" s="21">
        <f>Sheet1!G566*1</f>
        <v>4534.25</v>
      </c>
      <c r="X566" s="21">
        <f>Sheet1!H566*1</f>
        <v>4545</v>
      </c>
    </row>
    <row r="567" spans="20:24" x14ac:dyDescent="0.3">
      <c r="T567" s="20">
        <f t="shared" si="26"/>
        <v>565</v>
      </c>
      <c r="U567" s="21">
        <f>Sheet1!E567*1</f>
        <v>4475.5</v>
      </c>
      <c r="V567" s="21">
        <f>Sheet1!F567*1</f>
        <v>4545.5</v>
      </c>
      <c r="W567" s="21">
        <f>Sheet1!G567*1</f>
        <v>4466.5</v>
      </c>
      <c r="X567" s="21">
        <f>Sheet1!H567*1</f>
        <v>4542.25</v>
      </c>
    </row>
    <row r="568" spans="20:24" x14ac:dyDescent="0.3">
      <c r="T568" s="20">
        <f t="shared" si="26"/>
        <v>566</v>
      </c>
      <c r="U568" s="21">
        <f>Sheet1!E568*1</f>
        <v>4452.25</v>
      </c>
      <c r="V568" s="21">
        <f>Sheet1!F568*1</f>
        <v>4487.75</v>
      </c>
      <c r="W568" s="21">
        <f>Sheet1!G568*1</f>
        <v>4417.5</v>
      </c>
      <c r="X568" s="21">
        <f>Sheet1!H568*1</f>
        <v>4477.25</v>
      </c>
    </row>
    <row r="569" spans="20:24" x14ac:dyDescent="0.3">
      <c r="T569" s="20">
        <f t="shared" si="26"/>
        <v>567</v>
      </c>
      <c r="U569" s="21">
        <f>Sheet1!E569*1</f>
        <v>4461</v>
      </c>
      <c r="V569" s="21">
        <f>Sheet1!F569*1</f>
        <v>4483.5</v>
      </c>
      <c r="W569" s="21">
        <f>Sheet1!G569*1</f>
        <v>4435.5</v>
      </c>
      <c r="X569" s="21">
        <f>Sheet1!H569*1</f>
        <v>4449</v>
      </c>
    </row>
    <row r="570" spans="20:24" x14ac:dyDescent="0.3">
      <c r="T570" s="20">
        <f t="shared" si="26"/>
        <v>568</v>
      </c>
      <c r="U570" s="21">
        <f>Sheet1!E570*1</f>
        <v>4484</v>
      </c>
      <c r="V570" s="21">
        <f>Sheet1!F570*1</f>
        <v>4496.25</v>
      </c>
      <c r="W570" s="21">
        <f>Sheet1!G570*1</f>
        <v>4457.5</v>
      </c>
      <c r="X570" s="21">
        <f>Sheet1!H570*1</f>
        <v>4468</v>
      </c>
    </row>
    <row r="571" spans="20:24" x14ac:dyDescent="0.3">
      <c r="T571" s="20">
        <f t="shared" si="26"/>
        <v>569</v>
      </c>
      <c r="U571" s="21">
        <f>Sheet1!E571*1</f>
        <v>4469</v>
      </c>
      <c r="V571" s="21">
        <f>Sheet1!F571*1</f>
        <v>4517.25</v>
      </c>
      <c r="W571" s="21">
        <f>Sheet1!G571*1</f>
        <v>4465.5</v>
      </c>
      <c r="X571" s="21">
        <f>Sheet1!H571*1</f>
        <v>4480.5</v>
      </c>
    </row>
    <row r="572" spans="20:24" x14ac:dyDescent="0.3">
      <c r="T572" s="20">
        <f t="shared" si="26"/>
        <v>570</v>
      </c>
      <c r="U572" s="21">
        <f>Sheet1!E572*1</f>
        <v>4507.75</v>
      </c>
      <c r="V572" s="21">
        <f>Sheet1!F572*1</f>
        <v>4515.75</v>
      </c>
      <c r="W572" s="21">
        <f>Sheet1!G572*1</f>
        <v>4440</v>
      </c>
      <c r="X572" s="21">
        <f>Sheet1!H572*1</f>
        <v>4468.25</v>
      </c>
    </row>
    <row r="573" spans="20:24" x14ac:dyDescent="0.3">
      <c r="T573" s="20">
        <f t="shared" si="26"/>
        <v>571</v>
      </c>
      <c r="U573" s="21">
        <f>Sheet1!E573*1</f>
        <v>4502.5</v>
      </c>
      <c r="V573" s="21">
        <f>Sheet1!F573*1</f>
        <v>4526.75</v>
      </c>
      <c r="W573" s="21">
        <f>Sheet1!G573*1</f>
        <v>4466.75</v>
      </c>
      <c r="X573" s="21">
        <f>Sheet1!H573*1</f>
        <v>4511.25</v>
      </c>
    </row>
    <row r="574" spans="20:24" x14ac:dyDescent="0.3">
      <c r="T574" s="20">
        <f t="shared" si="26"/>
        <v>572</v>
      </c>
      <c r="U574" s="21">
        <f>Sheet1!E574*1</f>
        <v>4500</v>
      </c>
      <c r="V574" s="21">
        <f>Sheet1!F574*1</f>
        <v>4517.5</v>
      </c>
      <c r="W574" s="21">
        <f>Sheet1!G574*1</f>
        <v>4476.25</v>
      </c>
      <c r="X574" s="21">
        <f>Sheet1!H574*1</f>
        <v>4491.5</v>
      </c>
    </row>
    <row r="575" spans="20:24" x14ac:dyDescent="0.3">
      <c r="T575" s="20">
        <f t="shared" si="26"/>
        <v>573</v>
      </c>
      <c r="U575" s="21">
        <f>Sheet1!E575*1</f>
        <v>4575.5</v>
      </c>
      <c r="V575" s="21">
        <f>Sheet1!F575*1</f>
        <v>4581.75</v>
      </c>
      <c r="W575" s="21">
        <f>Sheet1!G575*1</f>
        <v>4494.5</v>
      </c>
      <c r="X575" s="21">
        <f>Sheet1!H575*1</f>
        <v>4498.25</v>
      </c>
    </row>
    <row r="576" spans="20:24" x14ac:dyDescent="0.3">
      <c r="T576" s="20">
        <f t="shared" si="26"/>
        <v>574</v>
      </c>
      <c r="U576" s="21">
        <f>Sheet1!E576*1</f>
        <v>4588</v>
      </c>
      <c r="V576" s="21">
        <f>Sheet1!F576*1</f>
        <v>4588.5</v>
      </c>
      <c r="W576" s="21">
        <f>Sheet1!G576*1</f>
        <v>4548.25</v>
      </c>
      <c r="X576" s="21">
        <f>Sheet1!H576*1</f>
        <v>4580</v>
      </c>
    </row>
    <row r="577" spans="20:24" x14ac:dyDescent="0.3">
      <c r="T577" s="20">
        <f t="shared" si="26"/>
        <v>575</v>
      </c>
      <c r="U577" s="21">
        <f>Sheet1!E577*1</f>
        <v>4651.5</v>
      </c>
      <c r="V577" s="21">
        <f>Sheet1!F577*1</f>
        <v>4661</v>
      </c>
      <c r="W577" s="21">
        <f>Sheet1!G577*1</f>
        <v>4587.5</v>
      </c>
      <c r="X577" s="21">
        <f>Sheet1!H577*1</f>
        <v>4592.25</v>
      </c>
    </row>
    <row r="578" spans="20:24" x14ac:dyDescent="0.3">
      <c r="T578" s="20">
        <f t="shared" si="26"/>
        <v>576</v>
      </c>
      <c r="U578" s="21">
        <f>Sheet1!E578*1</f>
        <v>4633.75</v>
      </c>
      <c r="V578" s="21">
        <f>Sheet1!F578*1</f>
        <v>4654.25</v>
      </c>
      <c r="W578" s="21">
        <f>Sheet1!G578*1</f>
        <v>4605.5</v>
      </c>
      <c r="X578" s="21">
        <f>Sheet1!H578*1</f>
        <v>4650.75</v>
      </c>
    </row>
    <row r="579" spans="20:24" x14ac:dyDescent="0.3">
      <c r="T579" s="20">
        <f t="shared" si="26"/>
        <v>577</v>
      </c>
      <c r="U579" s="21">
        <f>Sheet1!E579*1</f>
        <v>4642.25</v>
      </c>
      <c r="V579" s="21">
        <f>Sheet1!F579*1</f>
        <v>4679</v>
      </c>
      <c r="W579" s="21">
        <f>Sheet1!G579*1</f>
        <v>4596.25</v>
      </c>
      <c r="X579" s="21">
        <f>Sheet1!H579*1</f>
        <v>4638</v>
      </c>
    </row>
    <row r="580" spans="20:24" x14ac:dyDescent="0.3">
      <c r="T580" s="20">
        <f t="shared" si="26"/>
        <v>578</v>
      </c>
      <c r="U580" s="21">
        <f>Sheet1!E580*1</f>
        <v>4597.5</v>
      </c>
      <c r="V580" s="21">
        <f>Sheet1!F580*1</f>
        <v>4643.25</v>
      </c>
      <c r="W580" s="21">
        <f>Sheet1!G580*1</f>
        <v>4571.25</v>
      </c>
      <c r="X580" s="21">
        <f>Sheet1!H580*1</f>
        <v>4639.75</v>
      </c>
    </row>
    <row r="581" spans="20:24" x14ac:dyDescent="0.3">
      <c r="T581" s="20">
        <f t="shared" ref="T581:T644" si="27">T580+1</f>
        <v>579</v>
      </c>
      <c r="U581" s="21">
        <f>Sheet1!E581*1</f>
        <v>4590.5</v>
      </c>
      <c r="V581" s="21">
        <f>Sheet1!F581*1</f>
        <v>4596.75</v>
      </c>
      <c r="W581" s="21">
        <f>Sheet1!G581*1</f>
        <v>4553.25</v>
      </c>
      <c r="X581" s="21">
        <f>Sheet1!H581*1</f>
        <v>4592.25</v>
      </c>
    </row>
    <row r="582" spans="20:24" x14ac:dyDescent="0.3">
      <c r="T582" s="20">
        <f t="shared" si="27"/>
        <v>580</v>
      </c>
      <c r="U582" s="21">
        <f>Sheet1!E582*1</f>
        <v>4624.75</v>
      </c>
      <c r="V582" s="21">
        <f>Sheet1!F582*1</f>
        <v>4662.75</v>
      </c>
      <c r="W582" s="21">
        <f>Sheet1!G582*1</f>
        <v>4570.75</v>
      </c>
      <c r="X582" s="21">
        <f>Sheet1!H582*1</f>
        <v>4584.25</v>
      </c>
    </row>
    <row r="583" spans="20:24" x14ac:dyDescent="0.3">
      <c r="T583" s="20">
        <f t="shared" si="27"/>
        <v>581</v>
      </c>
      <c r="U583" s="21">
        <f>Sheet1!E583*1</f>
        <v>4659.75</v>
      </c>
      <c r="V583" s="21">
        <f>Sheet1!F583*1</f>
        <v>4671.75</v>
      </c>
      <c r="W583" s="21">
        <f>Sheet1!G583*1</f>
        <v>4613.75</v>
      </c>
      <c r="X583" s="21">
        <f>Sheet1!H583*1</f>
        <v>4623</v>
      </c>
    </row>
    <row r="584" spans="20:24" x14ac:dyDescent="0.3">
      <c r="T584" s="20">
        <f t="shared" si="27"/>
        <v>582</v>
      </c>
      <c r="U584" s="21">
        <f>Sheet1!E584*1</f>
        <v>4616</v>
      </c>
      <c r="V584" s="21">
        <f>Sheet1!F584*1</f>
        <v>4680.75</v>
      </c>
      <c r="W584" s="21">
        <f>Sheet1!G584*1</f>
        <v>4590.75</v>
      </c>
      <c r="X584" s="21">
        <f>Sheet1!H584*1</f>
        <v>4668.25</v>
      </c>
    </row>
    <row r="585" spans="20:24" x14ac:dyDescent="0.3">
      <c r="T585" s="20">
        <f t="shared" si="27"/>
        <v>583</v>
      </c>
      <c r="U585" s="21">
        <f>Sheet1!E585*1</f>
        <v>4626.75</v>
      </c>
      <c r="V585" s="21">
        <f>Sheet1!F585*1</f>
        <v>4635.5</v>
      </c>
      <c r="W585" s="21">
        <f>Sheet1!G585*1</f>
        <v>4596.5</v>
      </c>
      <c r="X585" s="21">
        <f>Sheet1!H585*1</f>
        <v>4616</v>
      </c>
    </row>
    <row r="586" spans="20:24" x14ac:dyDescent="0.3">
      <c r="T586" s="20">
        <f t="shared" si="27"/>
        <v>584</v>
      </c>
      <c r="U586" s="21">
        <f>Sheet1!E586*1</f>
        <v>4668.5</v>
      </c>
      <c r="V586" s="21">
        <f>Sheet1!F586*1</f>
        <v>4686.5</v>
      </c>
      <c r="W586" s="21">
        <f>Sheet1!G586*1</f>
        <v>4625</v>
      </c>
      <c r="X586" s="21">
        <f>Sheet1!H586*1</f>
        <v>4640.25</v>
      </c>
    </row>
    <row r="587" spans="20:24" x14ac:dyDescent="0.3">
      <c r="T587" s="20">
        <f t="shared" si="27"/>
        <v>585</v>
      </c>
      <c r="U587" s="21">
        <f>Sheet1!E587*1</f>
        <v>4638</v>
      </c>
      <c r="V587" s="21">
        <f>Sheet1!F587*1</f>
        <v>4701</v>
      </c>
      <c r="W587" s="21">
        <f>Sheet1!G587*1</f>
        <v>4629.25</v>
      </c>
      <c r="X587" s="21">
        <f>Sheet1!H587*1</f>
        <v>4684</v>
      </c>
    </row>
    <row r="588" spans="20:24" x14ac:dyDescent="0.3">
      <c r="T588" s="20">
        <f t="shared" si="27"/>
        <v>586</v>
      </c>
      <c r="U588" s="21">
        <f>Sheet1!E588*1</f>
        <v>4578.25</v>
      </c>
      <c r="V588" s="21">
        <f>Sheet1!F588*1</f>
        <v>4655.75</v>
      </c>
      <c r="W588" s="21">
        <f>Sheet1!G588*1</f>
        <v>4541</v>
      </c>
      <c r="X588" s="21">
        <f>Sheet1!H588*1</f>
        <v>4624.75</v>
      </c>
    </row>
    <row r="589" spans="20:24" x14ac:dyDescent="0.3">
      <c r="T589" s="20">
        <f t="shared" si="27"/>
        <v>587</v>
      </c>
      <c r="U589" s="21">
        <f>Sheet1!E589*1</f>
        <v>4531.75</v>
      </c>
      <c r="V589" s="21">
        <f>Sheet1!F589*1</f>
        <v>4583.75</v>
      </c>
      <c r="W589" s="21">
        <f>Sheet1!G589*1</f>
        <v>4500</v>
      </c>
      <c r="X589" s="21">
        <f>Sheet1!H589*1</f>
        <v>4582.5</v>
      </c>
    </row>
    <row r="590" spans="20:24" x14ac:dyDescent="0.3">
      <c r="T590" s="20">
        <f t="shared" si="27"/>
        <v>588</v>
      </c>
      <c r="U590" s="21">
        <f>Sheet1!E590*1</f>
        <v>4569.5</v>
      </c>
      <c r="V590" s="21">
        <f>Sheet1!F590*1</f>
        <v>4578.5</v>
      </c>
      <c r="W590" s="21">
        <f>Sheet1!G590*1</f>
        <v>4522</v>
      </c>
      <c r="X590" s="21">
        <f>Sheet1!H590*1</f>
        <v>4525</v>
      </c>
    </row>
    <row r="591" spans="20:24" x14ac:dyDescent="0.3">
      <c r="T591" s="20">
        <f t="shared" si="27"/>
        <v>589</v>
      </c>
      <c r="U591" s="21">
        <f>Sheet1!E591*1</f>
        <v>4557.5</v>
      </c>
      <c r="V591" s="21">
        <f>Sheet1!F591*1</f>
        <v>4601.75</v>
      </c>
      <c r="W591" s="21">
        <f>Sheet1!G591*1</f>
        <v>4549.75</v>
      </c>
      <c r="X591" s="21">
        <f>Sheet1!H591*1</f>
        <v>4576.75</v>
      </c>
    </row>
    <row r="592" spans="20:24" x14ac:dyDescent="0.3">
      <c r="T592" s="20">
        <f t="shared" si="27"/>
        <v>590</v>
      </c>
      <c r="U592" s="21">
        <f>Sheet1!E592*1</f>
        <v>4523.5</v>
      </c>
      <c r="V592" s="21">
        <f>Sheet1!F592*1</f>
        <v>4569.5</v>
      </c>
      <c r="W592" s="21">
        <f>Sheet1!G592*1</f>
        <v>4519.75</v>
      </c>
      <c r="X592" s="21">
        <f>Sheet1!H592*1</f>
        <v>4568</v>
      </c>
    </row>
    <row r="593" spans="20:24" x14ac:dyDescent="0.3">
      <c r="T593" s="20">
        <f t="shared" si="27"/>
        <v>591</v>
      </c>
      <c r="U593" s="21">
        <f>Sheet1!E593*1</f>
        <v>4531.5</v>
      </c>
      <c r="V593" s="21">
        <f>Sheet1!F593*1</f>
        <v>4533</v>
      </c>
      <c r="W593" s="21">
        <f>Sheet1!G593*1</f>
        <v>4455.75</v>
      </c>
      <c r="X593" s="21">
        <f>Sheet1!H593*1</f>
        <v>4524.5</v>
      </c>
    </row>
    <row r="594" spans="20:24" x14ac:dyDescent="0.3">
      <c r="T594" s="20">
        <f t="shared" si="27"/>
        <v>592</v>
      </c>
      <c r="U594" s="21">
        <f>Sheet1!E594*1</f>
        <v>4529</v>
      </c>
      <c r="V594" s="21">
        <f>Sheet1!F594*1</f>
        <v>4540</v>
      </c>
      <c r="W594" s="21">
        <f>Sheet1!G594*1</f>
        <v>4497.75</v>
      </c>
      <c r="X594" s="21">
        <f>Sheet1!H594*1</f>
        <v>4525.25</v>
      </c>
    </row>
    <row r="595" spans="20:24" x14ac:dyDescent="0.3">
      <c r="T595" s="20">
        <f t="shared" si="27"/>
        <v>593</v>
      </c>
      <c r="U595" s="21">
        <f>Sheet1!E595*1</f>
        <v>4479.5</v>
      </c>
      <c r="V595" s="21">
        <f>Sheet1!F595*1</f>
        <v>4549.25</v>
      </c>
      <c r="W595" s="21">
        <f>Sheet1!G595*1</f>
        <v>4472.75</v>
      </c>
      <c r="X595" s="21">
        <f>Sheet1!H595*1</f>
        <v>4529</v>
      </c>
    </row>
    <row r="596" spans="20:24" x14ac:dyDescent="0.3">
      <c r="T596" s="20">
        <f t="shared" si="27"/>
        <v>594</v>
      </c>
      <c r="U596" s="21">
        <f>Sheet1!E596*1</f>
        <v>4417.5</v>
      </c>
      <c r="V596" s="21">
        <f>Sheet1!F596*1</f>
        <v>4483</v>
      </c>
      <c r="W596" s="21">
        <f>Sheet1!G596*1</f>
        <v>4404.25</v>
      </c>
      <c r="X596" s="21">
        <f>Sheet1!H596*1</f>
        <v>4481</v>
      </c>
    </row>
    <row r="597" spans="20:24" x14ac:dyDescent="0.3">
      <c r="T597" s="20">
        <f t="shared" si="27"/>
        <v>595</v>
      </c>
      <c r="U597" s="21">
        <f>Sheet1!E597*1</f>
        <v>4437.75</v>
      </c>
      <c r="V597" s="21">
        <f>Sheet1!F597*1</f>
        <v>4441.25</v>
      </c>
      <c r="W597" s="21">
        <f>Sheet1!G597*1</f>
        <v>4394.25</v>
      </c>
      <c r="X597" s="21">
        <f>Sheet1!H597*1</f>
        <v>4408</v>
      </c>
    </row>
    <row r="598" spans="20:24" x14ac:dyDescent="0.3">
      <c r="T598" s="20">
        <f t="shared" si="27"/>
        <v>596</v>
      </c>
      <c r="U598" s="21">
        <f>Sheet1!E598*1</f>
        <v>4501</v>
      </c>
      <c r="V598" s="21">
        <f>Sheet1!F598*1</f>
        <v>4526</v>
      </c>
      <c r="W598" s="21">
        <f>Sheet1!G598*1</f>
        <v>4436.25</v>
      </c>
      <c r="X598" s="21">
        <f>Sheet1!H598*1</f>
        <v>4438.25</v>
      </c>
    </row>
    <row r="599" spans="20:24" x14ac:dyDescent="0.3">
      <c r="T599" s="20">
        <f t="shared" si="27"/>
        <v>597</v>
      </c>
      <c r="U599" s="21">
        <f>Sheet1!E599*1</f>
        <v>4512.5</v>
      </c>
      <c r="V599" s="21">
        <f>Sheet1!F599*1</f>
        <v>4527.75</v>
      </c>
      <c r="W599" s="21">
        <f>Sheet1!G599*1</f>
        <v>4489.25</v>
      </c>
      <c r="X599" s="21">
        <f>Sheet1!H599*1</f>
        <v>4502</v>
      </c>
    </row>
    <row r="600" spans="20:24" x14ac:dyDescent="0.3">
      <c r="T600" s="20">
        <f t="shared" si="27"/>
        <v>598</v>
      </c>
      <c r="U600" s="21">
        <f>Sheet1!E600*1</f>
        <v>4495.5</v>
      </c>
      <c r="V600" s="21">
        <f>Sheet1!F600*1</f>
        <v>4516.75</v>
      </c>
      <c r="W600" s="21">
        <f>Sheet1!G600*1</f>
        <v>4454.25</v>
      </c>
      <c r="X600" s="21">
        <f>Sheet1!H600*1</f>
        <v>4510.75</v>
      </c>
    </row>
    <row r="601" spans="20:24" x14ac:dyDescent="0.3">
      <c r="T601" s="20">
        <f t="shared" si="27"/>
        <v>599</v>
      </c>
      <c r="U601" s="21">
        <f>Sheet1!E601*1</f>
        <v>4484.25</v>
      </c>
      <c r="V601" s="21">
        <f>Sheet1!F601*1</f>
        <v>4514</v>
      </c>
      <c r="W601" s="21">
        <f>Sheet1!G601*1</f>
        <v>4446.5</v>
      </c>
      <c r="X601" s="21">
        <f>Sheet1!H601*1</f>
        <v>4496</v>
      </c>
    </row>
    <row r="602" spans="20:24" x14ac:dyDescent="0.3">
      <c r="T602" s="20">
        <f t="shared" si="27"/>
        <v>600</v>
      </c>
      <c r="U602" s="21">
        <f>Sheet1!E602*1</f>
        <v>4433.5</v>
      </c>
      <c r="V602" s="21">
        <f>Sheet1!F602*1</f>
        <v>4485</v>
      </c>
      <c r="W602" s="21">
        <f>Sheet1!G602*1</f>
        <v>4427</v>
      </c>
      <c r="X602" s="21">
        <f>Sheet1!H602*1</f>
        <v>4482.5</v>
      </c>
    </row>
    <row r="603" spans="20:24" x14ac:dyDescent="0.3">
      <c r="T603" s="20">
        <f t="shared" si="27"/>
        <v>601</v>
      </c>
      <c r="U603" s="21">
        <f>Sheet1!E603*1</f>
        <v>4407</v>
      </c>
      <c r="V603" s="21">
        <f>Sheet1!F603*1</f>
        <v>4436.25</v>
      </c>
      <c r="W603" s="21">
        <f>Sheet1!G603*1</f>
        <v>4384</v>
      </c>
      <c r="X603" s="21">
        <f>Sheet1!H603*1</f>
        <v>4433.25</v>
      </c>
    </row>
    <row r="604" spans="20:24" x14ac:dyDescent="0.3">
      <c r="T604" s="20">
        <f t="shared" si="27"/>
        <v>602</v>
      </c>
      <c r="U604" s="21">
        <f>Sheet1!E604*1</f>
        <v>4411</v>
      </c>
      <c r="V604" s="21">
        <f>Sheet1!F604*1</f>
        <v>4465.75</v>
      </c>
      <c r="W604" s="21">
        <f>Sheet1!G604*1</f>
        <v>4402.25</v>
      </c>
      <c r="X604" s="21">
        <f>Sheet1!H604*1</f>
        <v>4406.25</v>
      </c>
    </row>
    <row r="605" spans="20:24" x14ac:dyDescent="0.3">
      <c r="T605" s="20">
        <f t="shared" si="27"/>
        <v>603</v>
      </c>
      <c r="U605" s="21">
        <f>Sheet1!E605*1</f>
        <v>4325.5</v>
      </c>
      <c r="V605" s="21">
        <f>Sheet1!F605*1</f>
        <v>4421.25</v>
      </c>
      <c r="W605" s="21">
        <f>Sheet1!G605*1</f>
        <v>4311.5</v>
      </c>
      <c r="X605" s="21">
        <f>Sheet1!H605*1</f>
        <v>4408</v>
      </c>
    </row>
    <row r="606" spans="20:24" x14ac:dyDescent="0.3">
      <c r="T606" s="20">
        <f t="shared" si="27"/>
        <v>604</v>
      </c>
      <c r="U606" s="21">
        <f>Sheet1!E606*1</f>
        <v>4363.5</v>
      </c>
      <c r="V606" s="21">
        <f>Sheet1!F606*1</f>
        <v>4378</v>
      </c>
      <c r="W606" s="21">
        <f>Sheet1!G606*1</f>
        <v>4315</v>
      </c>
      <c r="X606" s="21">
        <f>Sheet1!H606*1</f>
        <v>4321.5</v>
      </c>
    </row>
    <row r="607" spans="20:24" x14ac:dyDescent="0.3">
      <c r="T607" s="20">
        <f t="shared" si="27"/>
        <v>605</v>
      </c>
      <c r="U607" s="21">
        <f>Sheet1!E607*1</f>
        <v>4335.25</v>
      </c>
      <c r="V607" s="21">
        <f>Sheet1!F607*1</f>
        <v>4388.75</v>
      </c>
      <c r="W607" s="21">
        <f>Sheet1!G607*1</f>
        <v>4329</v>
      </c>
      <c r="X607" s="21">
        <f>Sheet1!H607*1</f>
        <v>4367</v>
      </c>
    </row>
    <row r="608" spans="20:24" x14ac:dyDescent="0.3">
      <c r="T608" s="20">
        <f t="shared" si="27"/>
        <v>606</v>
      </c>
      <c r="U608" s="21">
        <f>Sheet1!E608*1</f>
        <v>4387.5</v>
      </c>
      <c r="V608" s="21">
        <f>Sheet1!F608*1</f>
        <v>4399.25</v>
      </c>
      <c r="W608" s="21">
        <f>Sheet1!G608*1</f>
        <v>4307</v>
      </c>
      <c r="X608" s="21">
        <f>Sheet1!H608*1</f>
        <v>4338.5</v>
      </c>
    </row>
    <row r="609" spans="20:24" x14ac:dyDescent="0.3">
      <c r="T609" s="20">
        <f t="shared" si="27"/>
        <v>607</v>
      </c>
      <c r="U609" s="21">
        <f>Sheet1!E609*1</f>
        <v>4362.25</v>
      </c>
      <c r="V609" s="21">
        <f>Sheet1!F609*1</f>
        <v>4363.5</v>
      </c>
      <c r="W609" s="21">
        <f>Sheet1!G609*1</f>
        <v>4314</v>
      </c>
      <c r="X609" s="21">
        <f>Sheet1!H609*1</f>
        <v>4353.5</v>
      </c>
    </row>
    <row r="610" spans="20:24" x14ac:dyDescent="0.3">
      <c r="T610" s="20">
        <f t="shared" si="27"/>
        <v>608</v>
      </c>
      <c r="U610" s="21">
        <f>Sheet1!E610*1</f>
        <v>4303.5</v>
      </c>
      <c r="V610" s="21">
        <f>Sheet1!F610*1</f>
        <v>4375.25</v>
      </c>
      <c r="W610" s="21">
        <f>Sheet1!G610*1</f>
        <v>4298.75</v>
      </c>
      <c r="X610" s="21">
        <f>Sheet1!H610*1</f>
        <v>4364.25</v>
      </c>
    </row>
    <row r="611" spans="20:24" x14ac:dyDescent="0.3">
      <c r="T611" s="20">
        <f t="shared" si="27"/>
        <v>609</v>
      </c>
      <c r="U611" s="21">
        <f>Sheet1!E611*1</f>
        <v>4350.5</v>
      </c>
      <c r="V611" s="21">
        <f>Sheet1!F611*1</f>
        <v>4367.5</v>
      </c>
      <c r="W611" s="21">
        <f>Sheet1!G611*1</f>
        <v>4297</v>
      </c>
      <c r="X611" s="21">
        <f>Sheet1!H611*1</f>
        <v>4300</v>
      </c>
    </row>
    <row r="612" spans="20:24" x14ac:dyDescent="0.3">
      <c r="T612" s="20">
        <f t="shared" si="27"/>
        <v>610</v>
      </c>
      <c r="U612" s="21">
        <f>Sheet1!E612*1</f>
        <v>4370.5</v>
      </c>
      <c r="V612" s="21">
        <f>Sheet1!F612*1</f>
        <v>4393</v>
      </c>
      <c r="W612" s="21">
        <f>Sheet1!G612*1</f>
        <v>4329.75</v>
      </c>
      <c r="X612" s="21">
        <f>Sheet1!H612*1</f>
        <v>4347.5</v>
      </c>
    </row>
    <row r="613" spans="20:24" x14ac:dyDescent="0.3">
      <c r="T613" s="20">
        <f t="shared" si="27"/>
        <v>611</v>
      </c>
      <c r="U613" s="21">
        <f>Sheet1!E613*1</f>
        <v>4342.5</v>
      </c>
      <c r="V613" s="21">
        <f>Sheet1!F613*1</f>
        <v>4365</v>
      </c>
      <c r="W613" s="21">
        <f>Sheet1!G613*1</f>
        <v>4313.75</v>
      </c>
      <c r="X613" s="21">
        <f>Sheet1!H613*1</f>
        <v>4362.25</v>
      </c>
    </row>
    <row r="614" spans="20:24" x14ac:dyDescent="0.3">
      <c r="T614" s="20">
        <f t="shared" si="27"/>
        <v>612</v>
      </c>
      <c r="U614" s="21">
        <f>Sheet1!E614*1</f>
        <v>4407.5</v>
      </c>
      <c r="V614" s="21">
        <f>Sheet1!F614*1</f>
        <v>4412.25</v>
      </c>
      <c r="W614" s="21">
        <f>Sheet1!G614*1</f>
        <v>4281</v>
      </c>
      <c r="X614" s="21">
        <f>Sheet1!H614*1</f>
        <v>4341.75</v>
      </c>
    </row>
    <row r="615" spans="20:24" x14ac:dyDescent="0.3">
      <c r="T615" s="20">
        <f t="shared" si="27"/>
        <v>613</v>
      </c>
      <c r="U615" s="21">
        <f>Sheet1!E615*1</f>
        <v>4349.75</v>
      </c>
      <c r="V615" s="21">
        <f>Sheet1!F615*1</f>
        <v>4411.25</v>
      </c>
      <c r="W615" s="21">
        <f>Sheet1!G615*1</f>
        <v>4348</v>
      </c>
      <c r="X615" s="21">
        <f>Sheet1!H615*1</f>
        <v>4398.25</v>
      </c>
    </row>
    <row r="616" spans="20:24" x14ac:dyDescent="0.3">
      <c r="T616" s="20">
        <f t="shared" si="27"/>
        <v>614</v>
      </c>
      <c r="U616" s="21">
        <f>Sheet1!E616*1</f>
        <v>4335.25</v>
      </c>
      <c r="V616" s="21">
        <f>Sheet1!F616*1</f>
        <v>4359</v>
      </c>
      <c r="W616" s="21">
        <f>Sheet1!G616*1</f>
        <v>4296</v>
      </c>
      <c r="X616" s="21">
        <f>Sheet1!H616*1</f>
        <v>4341.75</v>
      </c>
    </row>
    <row r="617" spans="20:24" x14ac:dyDescent="0.3">
      <c r="T617" s="20">
        <f t="shared" si="27"/>
        <v>615</v>
      </c>
      <c r="U617" s="21">
        <f>Sheet1!E617*1</f>
        <v>4366.5</v>
      </c>
      <c r="V617" s="21">
        <f>Sheet1!F617*1</f>
        <v>4391.5</v>
      </c>
      <c r="W617" s="21">
        <f>Sheet1!G617*1</f>
        <v>4319.75</v>
      </c>
      <c r="X617" s="21">
        <f>Sheet1!H617*1</f>
        <v>4338</v>
      </c>
    </row>
    <row r="618" spans="20:24" x14ac:dyDescent="0.3">
      <c r="T618" s="20">
        <f t="shared" si="27"/>
        <v>616</v>
      </c>
      <c r="U618" s="21">
        <f>Sheet1!E618*1</f>
        <v>4412.5</v>
      </c>
      <c r="V618" s="21">
        <f>Sheet1!F618*1</f>
        <v>4427</v>
      </c>
      <c r="W618" s="21">
        <f>Sheet1!G618*1</f>
        <v>4347.75</v>
      </c>
      <c r="X618" s="21">
        <f>Sheet1!H618*1</f>
        <v>4371.5</v>
      </c>
    </row>
    <row r="619" spans="20:24" x14ac:dyDescent="0.3">
      <c r="T619" s="20">
        <f t="shared" si="27"/>
        <v>617</v>
      </c>
      <c r="U619" s="21">
        <f>Sheet1!E619*1</f>
        <v>4529.5</v>
      </c>
      <c r="V619" s="21">
        <f>Sheet1!F619*1</f>
        <v>4535.5</v>
      </c>
      <c r="W619" s="21">
        <f>Sheet1!G619*1</f>
        <v>4400.5</v>
      </c>
      <c r="X619" s="21">
        <f>Sheet1!H619*1</f>
        <v>4419.75</v>
      </c>
    </row>
    <row r="620" spans="20:24" x14ac:dyDescent="0.3">
      <c r="T620" s="20">
        <f t="shared" si="27"/>
        <v>618</v>
      </c>
      <c r="U620" s="21">
        <f>Sheet1!E620*1</f>
        <v>4547</v>
      </c>
      <c r="V620" s="21">
        <f>Sheet1!F620*1</f>
        <v>4583.25</v>
      </c>
      <c r="W620" s="21">
        <f>Sheet1!G620*1</f>
        <v>4489.5</v>
      </c>
      <c r="X620" s="21">
        <f>Sheet1!H620*1</f>
        <v>4523.25</v>
      </c>
    </row>
    <row r="621" spans="20:24" x14ac:dyDescent="0.3">
      <c r="T621" s="20">
        <f t="shared" si="27"/>
        <v>619</v>
      </c>
      <c r="U621" s="21">
        <f>Sheet1!E621*1</f>
        <v>4514.75</v>
      </c>
      <c r="V621" s="21">
        <f>Sheet1!F621*1</f>
        <v>4672.5</v>
      </c>
      <c r="W621" s="21">
        <f>Sheet1!G621*1</f>
        <v>4510</v>
      </c>
      <c r="X621" s="21">
        <f>Sheet1!H621*1</f>
        <v>4547.75</v>
      </c>
    </row>
    <row r="622" spans="20:24" x14ac:dyDescent="0.3">
      <c r="T622" s="20">
        <f t="shared" si="27"/>
        <v>620</v>
      </c>
      <c r="U622" s="21">
        <f>Sheet1!E622*1</f>
        <v>4458.25</v>
      </c>
      <c r="V622" s="21">
        <f>Sheet1!F622*1</f>
        <v>4518.5</v>
      </c>
      <c r="W622" s="21">
        <f>Sheet1!G622*1</f>
        <v>4448.5</v>
      </c>
      <c r="X622" s="21">
        <f>Sheet1!H622*1</f>
        <v>4517.5</v>
      </c>
    </row>
    <row r="623" spans="20:24" x14ac:dyDescent="0.3">
      <c r="T623" s="20">
        <f t="shared" si="27"/>
        <v>621</v>
      </c>
      <c r="U623" s="21">
        <f>Sheet1!E623*1</f>
        <v>4489.25</v>
      </c>
      <c r="V623" s="21">
        <f>Sheet1!F623*1</f>
        <v>4514.5</v>
      </c>
      <c r="W623" s="21">
        <f>Sheet1!G623*1</f>
        <v>4454.5</v>
      </c>
      <c r="X623" s="21">
        <f>Sheet1!H623*1</f>
        <v>4460.75</v>
      </c>
    </row>
    <row r="624" spans="20:24" x14ac:dyDescent="0.3">
      <c r="T624" s="20">
        <f t="shared" si="27"/>
        <v>622</v>
      </c>
      <c r="U624" s="21">
        <f>Sheet1!E624*1</f>
        <v>4460.25</v>
      </c>
      <c r="V624" s="21">
        <f>Sheet1!F624*1</f>
        <v>4501.75</v>
      </c>
      <c r="W624" s="21">
        <f>Sheet1!G624*1</f>
        <v>4440.5</v>
      </c>
      <c r="X624" s="21">
        <f>Sheet1!H624*1</f>
        <v>4490.25</v>
      </c>
    </row>
    <row r="625" spans="20:24" x14ac:dyDescent="0.3">
      <c r="T625" s="20">
        <f t="shared" si="27"/>
        <v>623</v>
      </c>
      <c r="U625" s="21">
        <f>Sheet1!E625*1</f>
        <v>4469</v>
      </c>
      <c r="V625" s="21">
        <f>Sheet1!F625*1</f>
        <v>4486</v>
      </c>
      <c r="W625" s="21">
        <f>Sheet1!G625*1</f>
        <v>4438.5</v>
      </c>
      <c r="X625" s="21">
        <f>Sheet1!H625*1</f>
        <v>4461.25</v>
      </c>
    </row>
    <row r="626" spans="20:24" x14ac:dyDescent="0.3">
      <c r="T626" s="20">
        <f t="shared" si="27"/>
        <v>624</v>
      </c>
      <c r="U626" s="21">
        <f>Sheet1!E626*1</f>
        <v>4530.25</v>
      </c>
      <c r="V626" s="21">
        <f>Sheet1!F626*1</f>
        <v>4539.25</v>
      </c>
      <c r="W626" s="21">
        <f>Sheet1!G626*1</f>
        <v>4446</v>
      </c>
      <c r="X626" s="21">
        <f>Sheet1!H626*1</f>
        <v>4469.5</v>
      </c>
    </row>
    <row r="627" spans="20:24" x14ac:dyDescent="0.3">
      <c r="T627" s="20">
        <f t="shared" si="27"/>
        <v>625</v>
      </c>
      <c r="U627" s="21">
        <f>Sheet1!E627*1</f>
        <v>4598.5</v>
      </c>
      <c r="V627" s="21">
        <f>Sheet1!F627*1</f>
        <v>4600.25</v>
      </c>
      <c r="W627" s="21">
        <f>Sheet1!G627*1</f>
        <v>4511.75</v>
      </c>
      <c r="X627" s="21">
        <f>Sheet1!H627*1</f>
        <v>4527.75</v>
      </c>
    </row>
    <row r="628" spans="20:24" x14ac:dyDescent="0.3">
      <c r="T628" s="20">
        <f t="shared" si="27"/>
        <v>626</v>
      </c>
      <c r="U628" s="21">
        <f>Sheet1!E628*1</f>
        <v>4602</v>
      </c>
      <c r="V628" s="21">
        <f>Sheet1!F628*1</f>
        <v>4610</v>
      </c>
      <c r="W628" s="21">
        <f>Sheet1!G628*1</f>
        <v>4531.25</v>
      </c>
      <c r="X628" s="21">
        <f>Sheet1!H628*1</f>
        <v>4600</v>
      </c>
    </row>
    <row r="629" spans="20:24" x14ac:dyDescent="0.3">
      <c r="T629" s="20">
        <f t="shared" si="27"/>
        <v>627</v>
      </c>
      <c r="U629" s="21">
        <f>Sheet1!E629*1</f>
        <v>4619</v>
      </c>
      <c r="V629" s="21">
        <f>Sheet1!F629*1</f>
        <v>4634.5</v>
      </c>
      <c r="W629" s="21">
        <f>Sheet1!G629*1</f>
        <v>4579</v>
      </c>
      <c r="X629" s="21">
        <f>Sheet1!H629*1</f>
        <v>4606.25</v>
      </c>
    </row>
    <row r="630" spans="20:24" x14ac:dyDescent="0.3">
      <c r="T630" s="20">
        <f t="shared" si="27"/>
        <v>628</v>
      </c>
      <c r="U630" s="21">
        <f>Sheet1!E630*1</f>
        <v>4486.75</v>
      </c>
      <c r="V630" s="21">
        <f>Sheet1!F630*1</f>
        <v>4618</v>
      </c>
      <c r="W630" s="21">
        <f>Sheet1!G630*1</f>
        <v>4467.25</v>
      </c>
      <c r="X630" s="21">
        <f>Sheet1!H630*1</f>
        <v>4605.75</v>
      </c>
    </row>
    <row r="631" spans="20:24" x14ac:dyDescent="0.3">
      <c r="T631" s="20">
        <f t="shared" si="27"/>
        <v>629</v>
      </c>
      <c r="U631" s="21">
        <f>Sheet1!E631*1</f>
        <v>4496.5</v>
      </c>
      <c r="V631" s="21">
        <f>Sheet1!F631*1</f>
        <v>4514.75</v>
      </c>
      <c r="W631" s="21">
        <f>Sheet1!G631*1</f>
        <v>4465.75</v>
      </c>
      <c r="X631" s="21">
        <f>Sheet1!H631*1</f>
        <v>4486.5</v>
      </c>
    </row>
    <row r="632" spans="20:24" x14ac:dyDescent="0.3">
      <c r="T632" s="20">
        <f t="shared" si="27"/>
        <v>630</v>
      </c>
      <c r="U632" s="21">
        <f>Sheet1!E632*1</f>
        <v>4544.75</v>
      </c>
      <c r="V632" s="21">
        <f>Sheet1!F632*1</f>
        <v>4548.5</v>
      </c>
      <c r="W632" s="21">
        <f>Sheet1!G632*1</f>
        <v>4484.75</v>
      </c>
      <c r="X632" s="21">
        <f>Sheet1!H632*1</f>
        <v>4494.75</v>
      </c>
    </row>
    <row r="633" spans="20:24" x14ac:dyDescent="0.3">
      <c r="T633" s="20">
        <f t="shared" si="27"/>
        <v>631</v>
      </c>
      <c r="U633" s="21">
        <f>Sheet1!E633*1</f>
        <v>4563.25</v>
      </c>
      <c r="V633" s="21">
        <f>Sheet1!F633*1</f>
        <v>4573.75</v>
      </c>
      <c r="W633" s="21">
        <f>Sheet1!G633*1</f>
        <v>4549.25</v>
      </c>
      <c r="X633" s="21">
        <f>Sheet1!H633*1</f>
        <v>4557</v>
      </c>
    </row>
    <row r="634" spans="20:24" x14ac:dyDescent="0.3">
      <c r="T634" s="20">
        <f t="shared" si="27"/>
        <v>632</v>
      </c>
      <c r="U634" s="21">
        <f>Sheet1!E634*1</f>
        <v>4534.5</v>
      </c>
      <c r="V634" s="21">
        <f>Sheet1!F634*1</f>
        <v>4564</v>
      </c>
      <c r="W634" s="21">
        <f>Sheet1!G634*1</f>
        <v>4526.5</v>
      </c>
      <c r="X634" s="21">
        <f>Sheet1!H634*1</f>
        <v>4557.5</v>
      </c>
    </row>
    <row r="635" spans="20:24" x14ac:dyDescent="0.3">
      <c r="T635" s="20">
        <f t="shared" si="27"/>
        <v>633</v>
      </c>
      <c r="U635" s="21">
        <f>Sheet1!E635*1</f>
        <v>4482.25</v>
      </c>
      <c r="V635" s="21">
        <f>Sheet1!F635*1</f>
        <v>4537</v>
      </c>
      <c r="W635" s="21">
        <f>Sheet1!G635*1</f>
        <v>4469.75</v>
      </c>
      <c r="X635" s="21">
        <f>Sheet1!H635*1</f>
        <v>4534.75</v>
      </c>
    </row>
    <row r="636" spans="20:24" x14ac:dyDescent="0.3">
      <c r="T636" s="20">
        <f t="shared" si="27"/>
        <v>634</v>
      </c>
      <c r="U636" s="21">
        <f>Sheet1!E636*1</f>
        <v>4497</v>
      </c>
      <c r="V636" s="21">
        <f>Sheet1!F636*1</f>
        <v>4506.5</v>
      </c>
      <c r="W636" s="21">
        <f>Sheet1!G636*1</f>
        <v>4462</v>
      </c>
      <c r="X636" s="21">
        <f>Sheet1!H636*1</f>
        <v>4482.5</v>
      </c>
    </row>
    <row r="637" spans="20:24" x14ac:dyDescent="0.3">
      <c r="T637" s="20">
        <f t="shared" si="27"/>
        <v>635</v>
      </c>
      <c r="U637" s="21">
        <f>Sheet1!E637*1</f>
        <v>4485</v>
      </c>
      <c r="V637" s="21">
        <f>Sheet1!F637*1</f>
        <v>4518.5</v>
      </c>
      <c r="W637" s="21">
        <f>Sheet1!G637*1</f>
        <v>4467</v>
      </c>
      <c r="X637" s="21">
        <f>Sheet1!H637*1</f>
        <v>4498.5</v>
      </c>
    </row>
    <row r="638" spans="20:24" x14ac:dyDescent="0.3">
      <c r="T638" s="20">
        <f t="shared" si="27"/>
        <v>636</v>
      </c>
      <c r="U638" s="21">
        <f>Sheet1!E638*1</f>
        <v>4501.75</v>
      </c>
      <c r="V638" s="21">
        <f>Sheet1!F638*1</f>
        <v>4514.75</v>
      </c>
      <c r="W638" s="21">
        <f>Sheet1!G638*1</f>
        <v>4437</v>
      </c>
      <c r="X638" s="21">
        <f>Sheet1!H638*1</f>
        <v>4479.75</v>
      </c>
    </row>
    <row r="639" spans="20:24" x14ac:dyDescent="0.3">
      <c r="T639" s="20">
        <f t="shared" si="27"/>
        <v>637</v>
      </c>
      <c r="U639" s="21">
        <f>Sheet1!E639*1</f>
        <v>4516.5</v>
      </c>
      <c r="V639" s="21">
        <f>Sheet1!F639*1</f>
        <v>4540.25</v>
      </c>
      <c r="W639" s="21">
        <f>Sheet1!G639*1</f>
        <v>4486.5</v>
      </c>
      <c r="X639" s="21">
        <f>Sheet1!H639*1</f>
        <v>4493</v>
      </c>
    </row>
    <row r="640" spans="20:24" x14ac:dyDescent="0.3">
      <c r="T640" s="20">
        <f t="shared" si="27"/>
        <v>638</v>
      </c>
      <c r="U640" s="21">
        <f>Sheet1!E640*1</f>
        <v>4499.25</v>
      </c>
      <c r="V640" s="21">
        <f>Sheet1!F640*1</f>
        <v>4575.25</v>
      </c>
      <c r="W640" s="21">
        <f>Sheet1!G640*1</f>
        <v>4484.5</v>
      </c>
      <c r="X640" s="21">
        <f>Sheet1!H640*1</f>
        <v>4524</v>
      </c>
    </row>
    <row r="641" spans="20:24" x14ac:dyDescent="0.3">
      <c r="T641" s="20">
        <f t="shared" si="27"/>
        <v>639</v>
      </c>
      <c r="U641" s="21">
        <f>Sheet1!E641*1</f>
        <v>4508.5</v>
      </c>
      <c r="V641" s="21">
        <f>Sheet1!F641*1</f>
        <v>4542</v>
      </c>
      <c r="W641" s="21">
        <f>Sheet1!G641*1</f>
        <v>4488.5</v>
      </c>
      <c r="X641" s="21">
        <f>Sheet1!H641*1</f>
        <v>4490.5</v>
      </c>
    </row>
    <row r="642" spans="20:24" x14ac:dyDescent="0.3">
      <c r="T642" s="20">
        <f t="shared" si="27"/>
        <v>640</v>
      </c>
      <c r="U642" s="21">
        <f>Sheet1!E642*1</f>
        <v>4497.5</v>
      </c>
      <c r="V642" s="21">
        <f>Sheet1!F642*1</f>
        <v>4534.25</v>
      </c>
      <c r="W642" s="21">
        <f>Sheet1!G642*1</f>
        <v>4475.5</v>
      </c>
      <c r="X642" s="21">
        <f>Sheet1!H642*1</f>
        <v>4524.75</v>
      </c>
    </row>
    <row r="643" spans="20:24" x14ac:dyDescent="0.3">
      <c r="T643" s="20">
        <f t="shared" si="27"/>
        <v>641</v>
      </c>
      <c r="U643" s="21">
        <f>Sheet1!E643*1</f>
        <v>4281.5</v>
      </c>
      <c r="V643" s="21">
        <f>Sheet1!F643*1</f>
        <v>4498</v>
      </c>
      <c r="W643" s="21">
        <f>Sheet1!G643*1</f>
        <v>4276</v>
      </c>
      <c r="X643" s="21">
        <f>Sheet1!H643*1</f>
        <v>4485.5</v>
      </c>
    </row>
    <row r="644" spans="20:24" x14ac:dyDescent="0.3">
      <c r="T644" s="20">
        <f t="shared" si="27"/>
        <v>642</v>
      </c>
      <c r="U644" s="21">
        <f>Sheet1!E644*1</f>
        <v>4357</v>
      </c>
      <c r="V644" s="21">
        <f>Sheet1!F644*1</f>
        <v>4373.25</v>
      </c>
      <c r="W644" s="21">
        <f>Sheet1!G644*1</f>
        <v>4274.5</v>
      </c>
      <c r="X644" s="21">
        <f>Sheet1!H644*1</f>
        <v>4280</v>
      </c>
    </row>
    <row r="645" spans="20:24" x14ac:dyDescent="0.3">
      <c r="T645" s="20">
        <f t="shared" ref="T645:T708" si="28">T644+1</f>
        <v>643</v>
      </c>
      <c r="U645" s="21">
        <f>Sheet1!E645*1</f>
        <v>4337.25</v>
      </c>
      <c r="V645" s="21">
        <f>Sheet1!F645*1</f>
        <v>4391.5</v>
      </c>
      <c r="W645" s="21">
        <f>Sheet1!G645*1</f>
        <v>4317.25</v>
      </c>
      <c r="X645" s="21">
        <f>Sheet1!H645*1</f>
        <v>4359.75</v>
      </c>
    </row>
    <row r="646" spans="20:24" x14ac:dyDescent="0.3">
      <c r="T646" s="20">
        <f t="shared" si="28"/>
        <v>644</v>
      </c>
      <c r="U646" s="21">
        <f>Sheet1!E646*1</f>
        <v>4274.5</v>
      </c>
      <c r="V646" s="21">
        <f>Sheet1!F646*1</f>
        <v>4346.25</v>
      </c>
      <c r="W646" s="21">
        <f>Sheet1!G646*1</f>
        <v>4262.75</v>
      </c>
      <c r="X646" s="21">
        <f>Sheet1!H646*1</f>
        <v>4339.75</v>
      </c>
    </row>
    <row r="647" spans="20:24" x14ac:dyDescent="0.3">
      <c r="T647" s="20">
        <f t="shared" si="28"/>
        <v>645</v>
      </c>
      <c r="U647" s="21">
        <f>Sheet1!E647*1</f>
        <v>4248.5</v>
      </c>
      <c r="V647" s="21">
        <f>Sheet1!F647*1</f>
        <v>4330</v>
      </c>
      <c r="W647" s="21">
        <f>Sheet1!G647*1</f>
        <v>4235.5</v>
      </c>
      <c r="X647" s="21">
        <f>Sheet1!H647*1</f>
        <v>4304</v>
      </c>
    </row>
    <row r="648" spans="20:24" x14ac:dyDescent="0.3">
      <c r="T648" s="20">
        <f t="shared" si="28"/>
        <v>646</v>
      </c>
      <c r="U648" s="21">
        <f>Sheet1!E648*1</f>
        <v>4291.25</v>
      </c>
      <c r="V648" s="21">
        <f>Sheet1!F648*1</f>
        <v>4307</v>
      </c>
      <c r="W648" s="21">
        <f>Sheet1!G648*1</f>
        <v>4228.75</v>
      </c>
      <c r="X648" s="21">
        <f>Sheet1!H648*1</f>
        <v>4252.25</v>
      </c>
    </row>
    <row r="649" spans="20:24" x14ac:dyDescent="0.3">
      <c r="T649" s="20">
        <f t="shared" si="28"/>
        <v>647</v>
      </c>
      <c r="U649" s="21">
        <f>Sheet1!E649*1</f>
        <v>4387.5</v>
      </c>
      <c r="V649" s="21">
        <f>Sheet1!F649*1</f>
        <v>4431.5</v>
      </c>
      <c r="W649" s="21">
        <f>Sheet1!G649*1</f>
        <v>4284.75</v>
      </c>
      <c r="X649" s="21">
        <f>Sheet1!H649*1</f>
        <v>4293.25</v>
      </c>
    </row>
    <row r="650" spans="20:24" x14ac:dyDescent="0.3">
      <c r="T650" s="20">
        <f t="shared" si="28"/>
        <v>648</v>
      </c>
      <c r="U650" s="21">
        <f>Sheet1!E650*1</f>
        <v>4408.5</v>
      </c>
      <c r="V650" s="21">
        <f>Sheet1!F650*1</f>
        <v>4452.5</v>
      </c>
      <c r="W650" s="21">
        <f>Sheet1!G650*1</f>
        <v>4377</v>
      </c>
      <c r="X650" s="21">
        <f>Sheet1!H650*1</f>
        <v>4390.5</v>
      </c>
    </row>
    <row r="651" spans="20:24" x14ac:dyDescent="0.3">
      <c r="T651" s="20">
        <f t="shared" si="28"/>
        <v>649</v>
      </c>
      <c r="U651" s="21">
        <f>Sheet1!E651*1</f>
        <v>4436</v>
      </c>
      <c r="V651" s="21">
        <f>Sheet1!F651*1</f>
        <v>4439.25</v>
      </c>
      <c r="W651" s="21">
        <f>Sheet1!G651*1</f>
        <v>4396.75</v>
      </c>
      <c r="X651" s="21">
        <f>Sheet1!H651*1</f>
        <v>4407.5</v>
      </c>
    </row>
    <row r="652" spans="20:24" x14ac:dyDescent="0.3">
      <c r="T652" s="20">
        <f t="shared" si="28"/>
        <v>650</v>
      </c>
      <c r="U652" s="21">
        <f>Sheet1!E652*1</f>
        <v>4322.75</v>
      </c>
      <c r="V652" s="21">
        <f>Sheet1!F652*1</f>
        <v>4448.75</v>
      </c>
      <c r="W652" s="21">
        <f>Sheet1!G652*1</f>
        <v>4301.25</v>
      </c>
      <c r="X652" s="21">
        <f>Sheet1!H652*1</f>
        <v>4435.75</v>
      </c>
    </row>
    <row r="653" spans="20:24" x14ac:dyDescent="0.3">
      <c r="T653" s="20">
        <f t="shared" si="28"/>
        <v>651</v>
      </c>
      <c r="U653" s="21">
        <f>Sheet1!E653*1</f>
        <v>4368.75</v>
      </c>
      <c r="V653" s="21">
        <f>Sheet1!F653*1</f>
        <v>4395.25</v>
      </c>
      <c r="W653" s="21">
        <f>Sheet1!G653*1</f>
        <v>4282</v>
      </c>
      <c r="X653" s="21">
        <f>Sheet1!H653*1</f>
        <v>4344</v>
      </c>
    </row>
    <row r="654" spans="20:24" x14ac:dyDescent="0.3">
      <c r="T654" s="20">
        <f t="shared" si="28"/>
        <v>652</v>
      </c>
      <c r="U654" s="21">
        <f>Sheet1!E654*1</f>
        <v>4365.5</v>
      </c>
      <c r="V654" s="21">
        <f>Sheet1!F654*1</f>
        <v>4422</v>
      </c>
      <c r="W654" s="21">
        <f>Sheet1!G654*1</f>
        <v>4348.75</v>
      </c>
      <c r="X654" s="21">
        <f>Sheet1!H654*1</f>
        <v>4365.5</v>
      </c>
    </row>
    <row r="655" spans="20:24" x14ac:dyDescent="0.3">
      <c r="T655" s="20">
        <f t="shared" si="28"/>
        <v>653</v>
      </c>
      <c r="U655" s="21">
        <f>Sheet1!E655*1</f>
        <v>4327.75</v>
      </c>
      <c r="V655" s="21">
        <f>Sheet1!F655*1</f>
        <v>4398.75</v>
      </c>
      <c r="W655" s="21">
        <f>Sheet1!G655*1</f>
        <v>4314.5</v>
      </c>
      <c r="X655" s="21">
        <f>Sheet1!H655*1</f>
        <v>4394.75</v>
      </c>
    </row>
    <row r="656" spans="20:24" x14ac:dyDescent="0.3">
      <c r="T656" s="20">
        <f t="shared" si="28"/>
        <v>654</v>
      </c>
      <c r="U656" s="21">
        <f>Sheet1!E656*1</f>
        <v>4295.5</v>
      </c>
      <c r="V656" s="21">
        <f>Sheet1!F656*1</f>
        <v>4346.5</v>
      </c>
      <c r="W656" s="21">
        <f>Sheet1!G656*1</f>
        <v>4261</v>
      </c>
      <c r="X656" s="21">
        <f>Sheet1!H656*1</f>
        <v>4333.75</v>
      </c>
    </row>
    <row r="657" spans="20:24" x14ac:dyDescent="0.3">
      <c r="T657" s="20">
        <f t="shared" si="28"/>
        <v>655</v>
      </c>
      <c r="U657" s="21">
        <f>Sheet1!E657*1</f>
        <v>4202.25</v>
      </c>
      <c r="V657" s="21">
        <f>Sheet1!F657*1</f>
        <v>4297.75</v>
      </c>
      <c r="W657" s="21">
        <f>Sheet1!G657*1</f>
        <v>4166</v>
      </c>
      <c r="X657" s="21">
        <f>Sheet1!H657*1</f>
        <v>4288.5</v>
      </c>
    </row>
    <row r="658" spans="20:24" x14ac:dyDescent="0.3">
      <c r="T658" s="20">
        <f t="shared" si="28"/>
        <v>656</v>
      </c>
      <c r="U658" s="21">
        <f>Sheet1!E658*1</f>
        <v>4232.5</v>
      </c>
      <c r="V658" s="21">
        <f>Sheet1!F658*1</f>
        <v>4272.5</v>
      </c>
      <c r="W658" s="21">
        <f>Sheet1!G658*1</f>
        <v>4190.75</v>
      </c>
      <c r="X658" s="21">
        <f>Sheet1!H658*1</f>
        <v>4199.75</v>
      </c>
    </row>
    <row r="659" spans="20:24" x14ac:dyDescent="0.3">
      <c r="T659" s="20">
        <f t="shared" si="28"/>
        <v>657</v>
      </c>
      <c r="U659" s="21">
        <f>Sheet1!E659*1</f>
        <v>4284.25</v>
      </c>
      <c r="V659" s="21">
        <f>Sheet1!F659*1</f>
        <v>4298.75</v>
      </c>
      <c r="W659" s="21">
        <f>Sheet1!G659*1</f>
        <v>4201.25</v>
      </c>
      <c r="X659" s="21">
        <f>Sheet1!H659*1</f>
        <v>4231.75</v>
      </c>
    </row>
    <row r="660" spans="20:24" x14ac:dyDescent="0.3">
      <c r="T660" s="20">
        <f t="shared" si="28"/>
        <v>658</v>
      </c>
      <c r="U660" s="21">
        <f>Sheet1!E660*1</f>
        <v>4230.75</v>
      </c>
      <c r="V660" s="21">
        <f>Sheet1!F660*1</f>
        <v>4301.75</v>
      </c>
      <c r="W660" s="21">
        <f>Sheet1!G660*1</f>
        <v>4221.75</v>
      </c>
      <c r="X660" s="21">
        <f>Sheet1!H660*1</f>
        <v>4257.25</v>
      </c>
    </row>
    <row r="661" spans="20:24" x14ac:dyDescent="0.3">
      <c r="T661" s="20">
        <f t="shared" si="28"/>
        <v>659</v>
      </c>
      <c r="U661" s="21">
        <f>Sheet1!E661*1</f>
        <v>4115.5</v>
      </c>
      <c r="V661" s="21">
        <f>Sheet1!F661*1</f>
        <v>4227</v>
      </c>
      <c r="W661" s="21">
        <f>Sheet1!G661*1</f>
        <v>4115</v>
      </c>
      <c r="X661" s="21">
        <f>Sheet1!H661*1</f>
        <v>4213.75</v>
      </c>
    </row>
    <row r="662" spans="20:24" x14ac:dyDescent="0.3">
      <c r="T662" s="20">
        <f t="shared" si="28"/>
        <v>660</v>
      </c>
      <c r="U662" s="21">
        <f>Sheet1!E662*1</f>
        <v>4204.75</v>
      </c>
      <c r="V662" s="21">
        <f>Sheet1!F662*1</f>
        <v>4258.25</v>
      </c>
      <c r="W662" s="21">
        <f>Sheet1!G662*1</f>
        <v>4115.75</v>
      </c>
      <c r="X662" s="21">
        <f>Sheet1!H662*1</f>
        <v>4122</v>
      </c>
    </row>
    <row r="663" spans="20:24" x14ac:dyDescent="0.3">
      <c r="T663" s="20">
        <f t="shared" si="28"/>
        <v>661</v>
      </c>
      <c r="U663" s="21">
        <f>Sheet1!E663*1</f>
        <v>4120.75</v>
      </c>
      <c r="V663" s="21">
        <f>Sheet1!F663*1</f>
        <v>4222.25</v>
      </c>
      <c r="W663" s="21">
        <f>Sheet1!G663*1</f>
        <v>4026.5</v>
      </c>
      <c r="X663" s="21">
        <f>Sheet1!H663*1</f>
        <v>4206.25</v>
      </c>
    </row>
    <row r="664" spans="20:24" x14ac:dyDescent="0.3">
      <c r="T664" s="20">
        <f t="shared" si="28"/>
        <v>662</v>
      </c>
      <c r="U664" s="21">
        <f>Sheet1!E664*1</f>
        <v>4131.5</v>
      </c>
      <c r="V664" s="21">
        <f>Sheet1!F664*1</f>
        <v>4159.75</v>
      </c>
      <c r="W664" s="21">
        <f>Sheet1!G664*1</f>
        <v>4110</v>
      </c>
      <c r="X664" s="21">
        <f>Sheet1!H664*1</f>
        <v>4113</v>
      </c>
    </row>
    <row r="665" spans="20:24" x14ac:dyDescent="0.3">
      <c r="T665" s="20">
        <f t="shared" si="28"/>
        <v>663</v>
      </c>
      <c r="U665" s="21">
        <f>Sheet1!E665*1</f>
        <v>4149.25</v>
      </c>
      <c r="V665" s="21">
        <f>Sheet1!F665*1</f>
        <v>4177.75</v>
      </c>
      <c r="W665" s="21">
        <f>Sheet1!G665*1</f>
        <v>4103.5</v>
      </c>
      <c r="X665" s="21">
        <f>Sheet1!H665*1</f>
        <v>4123.75</v>
      </c>
    </row>
    <row r="666" spans="20:24" x14ac:dyDescent="0.3">
      <c r="T666" s="20">
        <f t="shared" si="28"/>
        <v>664</v>
      </c>
      <c r="U666" s="21">
        <f>Sheet1!E666*1</f>
        <v>4163.25</v>
      </c>
      <c r="V666" s="21">
        <f>Sheet1!F666*1</f>
        <v>4192</v>
      </c>
      <c r="W666" s="21">
        <f>Sheet1!G666*1</f>
        <v>4124.5</v>
      </c>
      <c r="X666" s="21">
        <f>Sheet1!H666*1</f>
        <v>4149.75</v>
      </c>
    </row>
    <row r="667" spans="20:24" x14ac:dyDescent="0.3">
      <c r="T667" s="20">
        <f t="shared" si="28"/>
        <v>665</v>
      </c>
      <c r="U667" s="21">
        <f>Sheet1!E667*1</f>
        <v>4270.25</v>
      </c>
      <c r="V667" s="21">
        <f>Sheet1!F667*1</f>
        <v>4295</v>
      </c>
      <c r="W667" s="21">
        <f>Sheet1!G667*1</f>
        <v>4157</v>
      </c>
      <c r="X667" s="21">
        <f>Sheet1!H667*1</f>
        <v>4177.75</v>
      </c>
    </row>
    <row r="668" spans="20:24" x14ac:dyDescent="0.3">
      <c r="T668" s="20">
        <f t="shared" si="28"/>
        <v>666</v>
      </c>
      <c r="U668" s="21">
        <f>Sheet1!E668*1</f>
        <v>4320.25</v>
      </c>
      <c r="V668" s="21">
        <f>Sheet1!F668*1</f>
        <v>4344</v>
      </c>
      <c r="W668" s="21">
        <f>Sheet1!G668*1</f>
        <v>4274.5</v>
      </c>
      <c r="X668" s="21">
        <f>Sheet1!H668*1</f>
        <v>4281.25</v>
      </c>
    </row>
    <row r="669" spans="20:24" x14ac:dyDescent="0.3">
      <c r="T669" s="20">
        <f t="shared" si="28"/>
        <v>667</v>
      </c>
      <c r="U669" s="21">
        <f>Sheet1!E669*1</f>
        <v>4325.5</v>
      </c>
      <c r="V669" s="21">
        <f>Sheet1!F669*1</f>
        <v>4344.5</v>
      </c>
      <c r="W669" s="21">
        <f>Sheet1!G669*1</f>
        <v>4258.5</v>
      </c>
      <c r="X669" s="21">
        <f>Sheet1!H669*1</f>
        <v>4318.5</v>
      </c>
    </row>
    <row r="670" spans="20:24" x14ac:dyDescent="0.3">
      <c r="T670" s="20">
        <f t="shared" si="28"/>
        <v>668</v>
      </c>
      <c r="U670" s="21">
        <f>Sheet1!E670*1</f>
        <v>4221</v>
      </c>
      <c r="V670" s="21">
        <f>Sheet1!F670*1</f>
        <v>4333.25</v>
      </c>
      <c r="W670" s="21">
        <f>Sheet1!G670*1</f>
        <v>4210.75</v>
      </c>
      <c r="X670" s="21">
        <f>Sheet1!H670*1</f>
        <v>4327.75</v>
      </c>
    </row>
    <row r="671" spans="20:24" x14ac:dyDescent="0.3">
      <c r="T671" s="20">
        <f t="shared" si="28"/>
        <v>669</v>
      </c>
      <c r="U671" s="21">
        <f>Sheet1!E671*1</f>
        <v>4117.75</v>
      </c>
      <c r="V671" s="21">
        <f>Sheet1!F671*1</f>
        <v>4236.25</v>
      </c>
      <c r="W671" s="21">
        <f>Sheet1!G671*1</f>
        <v>4096.25</v>
      </c>
      <c r="X671" s="21">
        <f>Sheet1!H671*1</f>
        <v>4214.75</v>
      </c>
    </row>
    <row r="672" spans="20:24" x14ac:dyDescent="0.3">
      <c r="T672" s="20">
        <f t="shared" si="28"/>
        <v>670</v>
      </c>
      <c r="U672" s="21">
        <f>Sheet1!E672*1</f>
        <v>4181</v>
      </c>
      <c r="V672" s="21">
        <f>Sheet1!F672*1</f>
        <v>4218.25</v>
      </c>
      <c r="W672" s="21">
        <f>Sheet1!G672*1</f>
        <v>4119.75</v>
      </c>
      <c r="X672" s="21">
        <f>Sheet1!H672*1</f>
        <v>4126</v>
      </c>
    </row>
    <row r="673" spans="20:24" x14ac:dyDescent="0.3">
      <c r="T673" s="20">
        <f t="shared" si="28"/>
        <v>671</v>
      </c>
      <c r="U673" s="21">
        <f>Sheet1!E673*1</f>
        <v>4254.75</v>
      </c>
      <c r="V673" s="21">
        <f>Sheet1!F673*1</f>
        <v>4260.5</v>
      </c>
      <c r="W673" s="21">
        <f>Sheet1!G673*1</f>
        <v>4146.5</v>
      </c>
      <c r="X673" s="21">
        <f>Sheet1!H673*1</f>
        <v>4178.75</v>
      </c>
    </row>
    <row r="674" spans="20:24" x14ac:dyDescent="0.3">
      <c r="T674" s="20">
        <f t="shared" si="28"/>
        <v>672</v>
      </c>
      <c r="U674" s="21">
        <f>Sheet1!E674*1</f>
        <v>4193</v>
      </c>
      <c r="V674" s="21">
        <f>Sheet1!F674*1</f>
        <v>4275.75</v>
      </c>
      <c r="W674" s="21">
        <f>Sheet1!G674*1</f>
        <v>4137.5</v>
      </c>
      <c r="X674" s="21">
        <f>Sheet1!H674*1</f>
        <v>4256.5</v>
      </c>
    </row>
    <row r="675" spans="20:24" x14ac:dyDescent="0.3">
      <c r="T675" s="20">
        <f t="shared" si="28"/>
        <v>673</v>
      </c>
      <c r="U675" s="21">
        <f>Sheet1!E675*1</f>
        <v>4192.5</v>
      </c>
      <c r="V675" s="21">
        <f>Sheet1!F675*1</f>
        <v>4257.5</v>
      </c>
      <c r="W675" s="21">
        <f>Sheet1!G675*1</f>
        <v>4159.75</v>
      </c>
      <c r="X675" s="21">
        <f>Sheet1!H675*1</f>
        <v>4185.5</v>
      </c>
    </row>
    <row r="676" spans="20:24" x14ac:dyDescent="0.3">
      <c r="T676" s="20">
        <f t="shared" si="28"/>
        <v>674</v>
      </c>
      <c r="U676" s="21">
        <f>Sheet1!E676*1</f>
        <v>4229.75</v>
      </c>
      <c r="V676" s="21">
        <f>Sheet1!F676*1</f>
        <v>4255</v>
      </c>
      <c r="W676" s="21">
        <f>Sheet1!G676*1</f>
        <v>4182</v>
      </c>
      <c r="X676" s="21">
        <f>Sheet1!H676*1</f>
        <v>4194.5</v>
      </c>
    </row>
    <row r="677" spans="20:24" x14ac:dyDescent="0.3">
      <c r="T677" s="20">
        <f t="shared" si="28"/>
        <v>675</v>
      </c>
      <c r="U677" s="21">
        <f>Sheet1!E677*1</f>
        <v>4301.75</v>
      </c>
      <c r="V677" s="21">
        <f>Sheet1!F677*1</f>
        <v>4307.75</v>
      </c>
      <c r="W677" s="21">
        <f>Sheet1!G677*1</f>
        <v>4184.75</v>
      </c>
      <c r="X677" s="21">
        <f>Sheet1!H677*1</f>
        <v>4233.5</v>
      </c>
    </row>
    <row r="678" spans="20:24" x14ac:dyDescent="0.3">
      <c r="T678" s="20">
        <f t="shared" si="28"/>
        <v>676</v>
      </c>
      <c r="U678" s="21">
        <f>Sheet1!E678*1</f>
        <v>4318.5</v>
      </c>
      <c r="V678" s="21">
        <f>Sheet1!F678*1</f>
        <v>4357.5</v>
      </c>
      <c r="W678" s="21">
        <f>Sheet1!G678*1</f>
        <v>4288</v>
      </c>
      <c r="X678" s="21">
        <f>Sheet1!H678*1</f>
        <v>4296.5</v>
      </c>
    </row>
    <row r="679" spans="20:24" x14ac:dyDescent="0.3">
      <c r="T679" s="20">
        <f t="shared" si="28"/>
        <v>677</v>
      </c>
      <c r="U679" s="21">
        <f>Sheet1!E679*1</f>
        <v>4403.25</v>
      </c>
      <c r="V679" s="21">
        <f>Sheet1!F679*1</f>
        <v>4449.75</v>
      </c>
      <c r="W679" s="21">
        <f>Sheet1!G679*1</f>
        <v>4316.5</v>
      </c>
      <c r="X679" s="21">
        <f>Sheet1!H679*1</f>
        <v>4330.75</v>
      </c>
    </row>
    <row r="680" spans="20:24" x14ac:dyDescent="0.3">
      <c r="T680" s="20">
        <f t="shared" si="28"/>
        <v>678</v>
      </c>
      <c r="U680" s="21">
        <f>Sheet1!E680*1</f>
        <v>4447.5</v>
      </c>
      <c r="V680" s="21">
        <f>Sheet1!F680*1</f>
        <v>4460.75</v>
      </c>
      <c r="W680" s="21">
        <f>Sheet1!G680*1</f>
        <v>4367.75</v>
      </c>
      <c r="X680" s="21">
        <f>Sheet1!H680*1</f>
        <v>4397.25</v>
      </c>
    </row>
    <row r="681" spans="20:24" x14ac:dyDescent="0.3">
      <c r="T681" s="20">
        <f t="shared" si="28"/>
        <v>679</v>
      </c>
      <c r="U681" s="21">
        <f>Sheet1!E681*1</f>
        <v>4414</v>
      </c>
      <c r="V681" s="21">
        <f>Sheet1!F681*1</f>
        <v>4451.5</v>
      </c>
      <c r="W681" s="21">
        <f>Sheet1!G681*1</f>
        <v>4370.75</v>
      </c>
      <c r="X681" s="21">
        <f>Sheet1!H681*1</f>
        <v>4441.75</v>
      </c>
    </row>
    <row r="682" spans="20:24" x14ac:dyDescent="0.3">
      <c r="T682" s="20">
        <f t="shared" si="28"/>
        <v>680</v>
      </c>
      <c r="U682" s="21">
        <f>Sheet1!E682*1</f>
        <v>4428.5</v>
      </c>
      <c r="V682" s="21">
        <f>Sheet1!F682*1</f>
        <v>4429.5</v>
      </c>
      <c r="W682" s="21">
        <f>Sheet1!G682*1</f>
        <v>4377.5</v>
      </c>
      <c r="X682" s="21">
        <f>Sheet1!H682*1</f>
        <v>4414.5</v>
      </c>
    </row>
    <row r="683" spans="20:24" x14ac:dyDescent="0.3">
      <c r="T683" s="20">
        <f t="shared" si="28"/>
        <v>681</v>
      </c>
      <c r="U683" s="21">
        <f>Sheet1!E683*1</f>
        <v>4496.5</v>
      </c>
      <c r="V683" s="21">
        <f>Sheet1!F683*1</f>
        <v>4502</v>
      </c>
      <c r="W683" s="21">
        <f>Sheet1!G683*1</f>
        <v>4429.5</v>
      </c>
      <c r="X683" s="21">
        <f>Sheet1!H683*1</f>
        <v>4443.75</v>
      </c>
    </row>
    <row r="684" spans="20:24" x14ac:dyDescent="0.3">
      <c r="T684" s="20">
        <f t="shared" si="28"/>
        <v>682</v>
      </c>
      <c r="U684" s="21">
        <f>Sheet1!E684*1</f>
        <v>4481.25</v>
      </c>
      <c r="V684" s="21">
        <f>Sheet1!F684*1</f>
        <v>4505.75</v>
      </c>
      <c r="W684" s="21">
        <f>Sheet1!G684*1</f>
        <v>4453.5</v>
      </c>
      <c r="X684" s="21">
        <f>Sheet1!H684*1</f>
        <v>4490</v>
      </c>
    </row>
    <row r="685" spans="20:24" x14ac:dyDescent="0.3">
      <c r="T685" s="20">
        <f t="shared" si="28"/>
        <v>683</v>
      </c>
      <c r="U685" s="21">
        <f>Sheet1!E685*1</f>
        <v>4662</v>
      </c>
      <c r="V685" s="21">
        <f>Sheet1!F685*1</f>
        <v>4699.5</v>
      </c>
      <c r="W685" s="21">
        <f>Sheet1!G685*1</f>
        <v>4463</v>
      </c>
      <c r="X685" s="21">
        <f>Sheet1!H685*1</f>
        <v>4474.75</v>
      </c>
    </row>
    <row r="686" spans="20:24" x14ac:dyDescent="0.3">
      <c r="T686" s="20">
        <f t="shared" si="28"/>
        <v>684</v>
      </c>
      <c r="U686" s="21">
        <f>Sheet1!E686*1</f>
        <v>4620.5</v>
      </c>
      <c r="V686" s="21">
        <f>Sheet1!F686*1</f>
        <v>4662.25</v>
      </c>
      <c r="W686" s="21">
        <f>Sheet1!G686*1</f>
        <v>4604.75</v>
      </c>
      <c r="X686" s="21">
        <f>Sheet1!H686*1</f>
        <v>4654.5</v>
      </c>
    </row>
    <row r="687" spans="20:24" x14ac:dyDescent="0.3">
      <c r="T687" s="20">
        <f t="shared" si="28"/>
        <v>685</v>
      </c>
      <c r="U687" s="21">
        <f>Sheet1!E687*1</f>
        <v>4553</v>
      </c>
      <c r="V687" s="21">
        <f>Sheet1!F687*1</f>
        <v>4620</v>
      </c>
      <c r="W687" s="21">
        <f>Sheet1!G687*1</f>
        <v>4548.5</v>
      </c>
      <c r="X687" s="21">
        <f>Sheet1!H687*1</f>
        <v>4610</v>
      </c>
    </row>
    <row r="688" spans="20:24" x14ac:dyDescent="0.3">
      <c r="T688" s="20">
        <f t="shared" si="28"/>
        <v>686</v>
      </c>
      <c r="U688" s="21">
        <f>Sheet1!E688*1</f>
        <v>4522.75</v>
      </c>
      <c r="V688" s="21">
        <f>Sheet1!F688*1</f>
        <v>4554.25</v>
      </c>
      <c r="W688" s="21">
        <f>Sheet1!G688*1</f>
        <v>4485.5</v>
      </c>
      <c r="X688" s="21">
        <f>Sheet1!H688*1</f>
        <v>4548.25</v>
      </c>
    </row>
    <row r="689" spans="20:24" x14ac:dyDescent="0.3">
      <c r="T689" s="20">
        <f t="shared" si="28"/>
        <v>687</v>
      </c>
      <c r="U689" s="21">
        <f>Sheet1!E689*1</f>
        <v>4450.25</v>
      </c>
      <c r="V689" s="21">
        <f>Sheet1!F689*1</f>
        <v>4531.5</v>
      </c>
      <c r="W689" s="21">
        <f>Sheet1!G689*1</f>
        <v>4426.25</v>
      </c>
      <c r="X689" s="21">
        <f>Sheet1!H689*1</f>
        <v>4522.75</v>
      </c>
    </row>
    <row r="690" spans="20:24" x14ac:dyDescent="0.3">
      <c r="T690" s="20">
        <f t="shared" si="28"/>
        <v>688</v>
      </c>
      <c r="U690" s="21">
        <f>Sheet1!E690*1</f>
        <v>4471.75</v>
      </c>
      <c r="V690" s="21">
        <f>Sheet1!F690*1</f>
        <v>4506</v>
      </c>
      <c r="W690" s="21">
        <f>Sheet1!G690*1</f>
        <v>4429.5</v>
      </c>
      <c r="X690" s="21">
        <f>Sheet1!H690*1</f>
        <v>4453.25</v>
      </c>
    </row>
    <row r="691" spans="20:24" x14ac:dyDescent="0.3">
      <c r="T691" s="20">
        <f t="shared" si="28"/>
        <v>689</v>
      </c>
      <c r="U691" s="21">
        <f>Sheet1!E691*1</f>
        <v>4510.25</v>
      </c>
      <c r="V691" s="21">
        <f>Sheet1!F691*1</f>
        <v>4562</v>
      </c>
      <c r="W691" s="21">
        <f>Sheet1!G691*1</f>
        <v>4448.75</v>
      </c>
      <c r="X691" s="21">
        <f>Sheet1!H691*1</f>
        <v>4467.25</v>
      </c>
    </row>
    <row r="692" spans="20:24" x14ac:dyDescent="0.3">
      <c r="T692" s="20">
        <f t="shared" si="28"/>
        <v>690</v>
      </c>
      <c r="U692" s="21">
        <f>Sheet1!E692*1</f>
        <v>4500.75</v>
      </c>
      <c r="V692" s="21">
        <f>Sheet1!F692*1</f>
        <v>4514</v>
      </c>
      <c r="W692" s="21">
        <f>Sheet1!G692*1</f>
        <v>4446.25</v>
      </c>
      <c r="X692" s="21">
        <f>Sheet1!H692*1</f>
        <v>4511.5</v>
      </c>
    </row>
    <row r="693" spans="20:24" x14ac:dyDescent="0.3">
      <c r="T693" s="20">
        <f t="shared" si="28"/>
        <v>691</v>
      </c>
      <c r="U693" s="21">
        <f>Sheet1!E693*1</f>
        <v>4530</v>
      </c>
      <c r="V693" s="21">
        <f>Sheet1!F693*1</f>
        <v>4561</v>
      </c>
      <c r="W693" s="21">
        <f>Sheet1!G693*1</f>
        <v>4495.75</v>
      </c>
      <c r="X693" s="21">
        <f>Sheet1!H693*1</f>
        <v>4499.25</v>
      </c>
    </row>
    <row r="694" spans="20:24" x14ac:dyDescent="0.3">
      <c r="T694" s="20">
        <f t="shared" si="28"/>
        <v>692</v>
      </c>
      <c r="U694" s="21">
        <f>Sheet1!E694*1</f>
        <v>4578.5</v>
      </c>
      <c r="V694" s="21">
        <f>Sheet1!F694*1</f>
        <v>4615.5</v>
      </c>
      <c r="W694" s="21">
        <f>Sheet1!G694*1</f>
        <v>4507.25</v>
      </c>
      <c r="X694" s="21">
        <f>Sheet1!H694*1</f>
        <v>4530.25</v>
      </c>
    </row>
    <row r="695" spans="20:24" x14ac:dyDescent="0.3">
      <c r="T695" s="20">
        <f t="shared" si="28"/>
        <v>693</v>
      </c>
      <c r="U695" s="21">
        <f>Sheet1!E695*1</f>
        <v>4566.75</v>
      </c>
      <c r="V695" s="21">
        <f>Sheet1!F695*1</f>
        <v>4606.75</v>
      </c>
      <c r="W695" s="21">
        <f>Sheet1!G695*1</f>
        <v>4549.5</v>
      </c>
      <c r="X695" s="21">
        <f>Sheet1!H695*1</f>
        <v>4574</v>
      </c>
    </row>
    <row r="696" spans="20:24" x14ac:dyDescent="0.3">
      <c r="T696" s="20">
        <f t="shared" si="28"/>
        <v>694</v>
      </c>
      <c r="U696" s="21">
        <f>Sheet1!E696*1</f>
        <v>4741</v>
      </c>
      <c r="V696" s="21">
        <f>Sheet1!F696*1</f>
        <v>4760</v>
      </c>
      <c r="W696" s="21">
        <f>Sheet1!G696*1</f>
        <v>4585.5</v>
      </c>
      <c r="X696" s="21">
        <f>Sheet1!H696*1</f>
        <v>4602.25</v>
      </c>
    </row>
    <row r="697" spans="20:24" x14ac:dyDescent="0.3">
      <c r="T697" s="20">
        <f t="shared" si="28"/>
        <v>695</v>
      </c>
      <c r="U697" s="21">
        <f>Sheet1!E697*1</f>
        <v>4691.5</v>
      </c>
      <c r="V697" s="21">
        <f>Sheet1!F697*1</f>
        <v>4745.5</v>
      </c>
      <c r="W697" s="21">
        <f>Sheet1!G697*1</f>
        <v>4685.75</v>
      </c>
      <c r="X697" s="21">
        <f>Sheet1!H697*1</f>
        <v>4743.75</v>
      </c>
    </row>
    <row r="698" spans="20:24" x14ac:dyDescent="0.3">
      <c r="T698" s="20">
        <f t="shared" si="28"/>
        <v>696</v>
      </c>
      <c r="U698" s="21">
        <f>Sheet1!E698*1</f>
        <v>4671</v>
      </c>
      <c r="V698" s="21">
        <f>Sheet1!F698*1</f>
        <v>4701.25</v>
      </c>
      <c r="W698" s="21">
        <f>Sheet1!G698*1</f>
        <v>4653.5</v>
      </c>
      <c r="X698" s="21">
        <f>Sheet1!H698*1</f>
        <v>4685.5</v>
      </c>
    </row>
    <row r="699" spans="20:24" x14ac:dyDescent="0.3">
      <c r="T699" s="20">
        <f t="shared" si="28"/>
        <v>697</v>
      </c>
      <c r="U699" s="21">
        <f>Sheet1!E699*1</f>
        <v>4689.75</v>
      </c>
      <c r="V699" s="21">
        <f>Sheet1!F699*1</f>
        <v>4704.5</v>
      </c>
      <c r="W699" s="21">
        <f>Sheet1!G699*1</f>
        <v>4660.75</v>
      </c>
      <c r="X699" s="21">
        <f>Sheet1!H699*1</f>
        <v>4673.25</v>
      </c>
    </row>
    <row r="700" spans="20:24" x14ac:dyDescent="0.3">
      <c r="T700" s="20">
        <f t="shared" si="28"/>
        <v>698</v>
      </c>
      <c r="U700" s="21">
        <f>Sheet1!E700*1</f>
        <v>4763.75</v>
      </c>
      <c r="V700" s="21">
        <f>Sheet1!F700*1</f>
        <v>4764.25</v>
      </c>
      <c r="W700" s="21">
        <f>Sheet1!G700*1</f>
        <v>4674.25</v>
      </c>
      <c r="X700" s="21">
        <f>Sheet1!H700*1</f>
        <v>4684</v>
      </c>
    </row>
    <row r="701" spans="20:24" x14ac:dyDescent="0.3">
      <c r="T701" s="20">
        <f t="shared" si="28"/>
        <v>699</v>
      </c>
      <c r="U701" s="21">
        <f>Sheet1!E701*1</f>
        <v>4829.75</v>
      </c>
      <c r="V701" s="21">
        <f>Sheet1!F701*1</f>
        <v>4830.75</v>
      </c>
      <c r="W701" s="21">
        <f>Sheet1!G701*1</f>
        <v>4763.5</v>
      </c>
      <c r="X701" s="21">
        <f>Sheet1!H701*1</f>
        <v>4774.25</v>
      </c>
    </row>
    <row r="702" spans="20:24" x14ac:dyDescent="0.3">
      <c r="T702" s="20">
        <f t="shared" si="28"/>
        <v>700</v>
      </c>
      <c r="U702" s="21">
        <f>Sheet1!E702*1</f>
        <v>4822.25</v>
      </c>
      <c r="V702" s="21">
        <f>Sheet1!F702*1</f>
        <v>4838.25</v>
      </c>
      <c r="W702" s="21">
        <f>Sheet1!G702*1</f>
        <v>4800.75</v>
      </c>
      <c r="X702" s="21">
        <f>Sheet1!H702*1</f>
        <v>4829.25</v>
      </c>
    </row>
    <row r="703" spans="20:24" x14ac:dyDescent="0.3">
      <c r="T703" s="20">
        <f t="shared" si="28"/>
        <v>701</v>
      </c>
      <c r="U703" s="21">
        <f>Sheet1!E703*1</f>
        <v>4852</v>
      </c>
      <c r="V703" s="21">
        <f>Sheet1!F703*1</f>
        <v>4857.75</v>
      </c>
      <c r="W703" s="21">
        <f>Sheet1!G703*1</f>
        <v>4797.75</v>
      </c>
      <c r="X703" s="21">
        <f>Sheet1!H703*1</f>
        <v>4819.5</v>
      </c>
    </row>
    <row r="704" spans="20:24" x14ac:dyDescent="0.3">
      <c r="T704" s="20">
        <f t="shared" si="28"/>
        <v>702</v>
      </c>
      <c r="U704" s="21">
        <f>Sheet1!E704*1</f>
        <v>4837.25</v>
      </c>
      <c r="V704" s="21">
        <f>Sheet1!F704*1</f>
        <v>4870.25</v>
      </c>
      <c r="W704" s="21">
        <f>Sheet1!G704*1</f>
        <v>4821.5</v>
      </c>
      <c r="X704" s="21">
        <f>Sheet1!H704*1</f>
        <v>4850.5</v>
      </c>
    </row>
    <row r="705" spans="20:24" x14ac:dyDescent="0.3">
      <c r="T705" s="20">
        <f t="shared" si="28"/>
        <v>703</v>
      </c>
      <c r="U705" s="21">
        <f>Sheet1!E705*1</f>
        <v>4819.75</v>
      </c>
      <c r="V705" s="21">
        <f>Sheet1!F705*1</f>
        <v>4847.5</v>
      </c>
      <c r="W705" s="21">
        <f>Sheet1!G705*1</f>
        <v>4791.75</v>
      </c>
      <c r="X705" s="21">
        <f>Sheet1!H705*1</f>
        <v>4841</v>
      </c>
    </row>
    <row r="706" spans="20:24" x14ac:dyDescent="0.3">
      <c r="T706" s="20">
        <f t="shared" si="28"/>
        <v>704</v>
      </c>
      <c r="U706" s="21">
        <f>Sheet1!E706*1</f>
        <v>4762</v>
      </c>
      <c r="V706" s="21">
        <f>Sheet1!F706*1</f>
        <v>4825.5</v>
      </c>
      <c r="W706" s="21">
        <f>Sheet1!G706*1</f>
        <v>4751</v>
      </c>
      <c r="X706" s="21">
        <f>Sheet1!H706*1</f>
        <v>4823.75</v>
      </c>
    </row>
    <row r="707" spans="20:24" x14ac:dyDescent="0.3">
      <c r="T707" s="20">
        <f t="shared" si="28"/>
        <v>705</v>
      </c>
      <c r="U707" s="21">
        <f>Sheet1!E707*1</f>
        <v>4753.5</v>
      </c>
      <c r="V707" s="21">
        <f>Sheet1!F707*1</f>
        <v>4803.25</v>
      </c>
      <c r="W707" s="21">
        <f>Sheet1!G707*1</f>
        <v>4745.5</v>
      </c>
      <c r="X707" s="21">
        <f>Sheet1!H707*1</f>
        <v>4752.5</v>
      </c>
    </row>
    <row r="708" spans="20:24" x14ac:dyDescent="0.3">
      <c r="T708" s="20">
        <f t="shared" si="28"/>
        <v>706</v>
      </c>
      <c r="U708" s="21">
        <f>Sheet1!E708*1</f>
        <v>4671.5</v>
      </c>
      <c r="V708" s="21">
        <f>Sheet1!F708*1</f>
        <v>4756.25</v>
      </c>
      <c r="W708" s="21">
        <f>Sheet1!G708*1</f>
        <v>4656.5</v>
      </c>
      <c r="X708" s="21">
        <f>Sheet1!H708*1</f>
        <v>4752.75</v>
      </c>
    </row>
    <row r="709" spans="20:24" x14ac:dyDescent="0.3">
      <c r="T709" s="20">
        <f t="shared" ref="T709:T772" si="29">T708+1</f>
        <v>707</v>
      </c>
      <c r="U709" s="21">
        <f>Sheet1!E709*1</f>
        <v>4691.25</v>
      </c>
      <c r="V709" s="21">
        <f>Sheet1!F709*1</f>
        <v>4697.75</v>
      </c>
      <c r="W709" s="21">
        <f>Sheet1!G709*1</f>
        <v>4655.75</v>
      </c>
      <c r="X709" s="21">
        <f>Sheet1!H709*1</f>
        <v>4667.25</v>
      </c>
    </row>
    <row r="710" spans="20:24" x14ac:dyDescent="0.3">
      <c r="T710" s="20">
        <f t="shared" si="29"/>
        <v>708</v>
      </c>
      <c r="U710" s="21">
        <f>Sheet1!E710*1</f>
        <v>4692.5</v>
      </c>
      <c r="V710" s="21">
        <f>Sheet1!F710*1</f>
        <v>4730.75</v>
      </c>
      <c r="W710" s="21">
        <f>Sheet1!G710*1</f>
        <v>4672</v>
      </c>
      <c r="X710" s="21">
        <f>Sheet1!H710*1</f>
        <v>4684.5</v>
      </c>
    </row>
    <row r="711" spans="20:24" x14ac:dyDescent="0.3">
      <c r="T711" s="20">
        <f t="shared" si="29"/>
        <v>709</v>
      </c>
      <c r="U711" s="21">
        <f>Sheet1!E711*1</f>
        <v>4694.75</v>
      </c>
      <c r="V711" s="21">
        <f>Sheet1!F711*1</f>
        <v>4709</v>
      </c>
      <c r="W711" s="21">
        <f>Sheet1!G711*1</f>
        <v>4646.5</v>
      </c>
      <c r="X711" s="21">
        <f>Sheet1!H711*1</f>
        <v>4689.5</v>
      </c>
    </row>
    <row r="712" spans="20:24" x14ac:dyDescent="0.3">
      <c r="T712" s="20">
        <f t="shared" si="29"/>
        <v>710</v>
      </c>
      <c r="U712" s="21">
        <f>Sheet1!E712*1</f>
        <v>4693</v>
      </c>
      <c r="V712" s="21">
        <f>Sheet1!F712*1</f>
        <v>4716</v>
      </c>
      <c r="W712" s="21">
        <f>Sheet1!G712*1</f>
        <v>4678.75</v>
      </c>
      <c r="X712" s="21">
        <f>Sheet1!H712*1</f>
        <v>4695</v>
      </c>
    </row>
    <row r="713" spans="20:24" x14ac:dyDescent="0.3">
      <c r="T713" s="20">
        <f t="shared" si="29"/>
        <v>711</v>
      </c>
      <c r="U713" s="21">
        <f>Sheet1!E713*1</f>
        <v>4639.75</v>
      </c>
      <c r="V713" s="21">
        <f>Sheet1!F713*1</f>
        <v>4712.75</v>
      </c>
      <c r="W713" s="21">
        <f>Sheet1!G713*1</f>
        <v>4627.25</v>
      </c>
      <c r="X713" s="21">
        <f>Sheet1!H713*1</f>
        <v>4699</v>
      </c>
    </row>
    <row r="714" spans="20:24" x14ac:dyDescent="0.3">
      <c r="T714" s="20">
        <f t="shared" si="29"/>
        <v>712</v>
      </c>
      <c r="U714" s="21">
        <f>Sheet1!E714*1</f>
        <v>4662.5</v>
      </c>
      <c r="V714" s="21">
        <f>Sheet1!F714*1</f>
        <v>4685.75</v>
      </c>
      <c r="W714" s="21">
        <f>Sheet1!G714*1</f>
        <v>4623.25</v>
      </c>
      <c r="X714" s="21">
        <f>Sheet1!H714*1</f>
        <v>4636.5</v>
      </c>
    </row>
    <row r="715" spans="20:24" x14ac:dyDescent="0.3">
      <c r="T715" s="20">
        <f t="shared" si="29"/>
        <v>713</v>
      </c>
      <c r="U715" s="21">
        <f>Sheet1!E715*1</f>
        <v>4680.25</v>
      </c>
      <c r="V715" s="21">
        <f>Sheet1!F715*1</f>
        <v>4690</v>
      </c>
      <c r="W715" s="21">
        <f>Sheet1!G715*1</f>
        <v>4639.75</v>
      </c>
      <c r="X715" s="21">
        <f>Sheet1!H715*1</f>
        <v>4663.25</v>
      </c>
    </row>
    <row r="716" spans="20:24" x14ac:dyDescent="0.3">
      <c r="T716" s="20">
        <f t="shared" si="29"/>
        <v>714</v>
      </c>
      <c r="U716" s="21">
        <f>Sheet1!E716*1</f>
        <v>4647.75</v>
      </c>
      <c r="V716" s="21">
        <f>Sheet1!F716*1</f>
        <v>4686.75</v>
      </c>
      <c r="W716" s="21">
        <f>Sheet1!G716*1</f>
        <v>4623.75</v>
      </c>
      <c r="X716" s="21">
        <f>Sheet1!H716*1</f>
        <v>4676.25</v>
      </c>
    </row>
    <row r="717" spans="20:24" x14ac:dyDescent="0.3">
      <c r="T717" s="20">
        <f t="shared" si="29"/>
        <v>715</v>
      </c>
      <c r="U717" s="21">
        <f>Sheet1!E717*1</f>
        <v>4564.75</v>
      </c>
      <c r="V717" s="21">
        <f>Sheet1!F717*1</f>
        <v>4653.75</v>
      </c>
      <c r="W717" s="21">
        <f>Sheet1!G717*1</f>
        <v>4537.25</v>
      </c>
      <c r="X717" s="21">
        <f>Sheet1!H717*1</f>
        <v>4616.25</v>
      </c>
    </row>
    <row r="718" spans="20:24" x14ac:dyDescent="0.3">
      <c r="T718" s="20">
        <f t="shared" si="29"/>
        <v>716</v>
      </c>
      <c r="U718" s="21">
        <f>Sheet1!E718*1</f>
        <v>4482</v>
      </c>
      <c r="V718" s="21">
        <f>Sheet1!F718*1</f>
        <v>4585.5</v>
      </c>
      <c r="W718" s="21">
        <f>Sheet1!G718*1</f>
        <v>4481.5</v>
      </c>
      <c r="X718" s="21">
        <f>Sheet1!H718*1</f>
        <v>4567.25</v>
      </c>
    </row>
    <row r="719" spans="20:24" x14ac:dyDescent="0.3">
      <c r="T719" s="20">
        <f t="shared" si="29"/>
        <v>717</v>
      </c>
      <c r="U719" s="21">
        <f>Sheet1!E719*1</f>
        <v>4501.75</v>
      </c>
      <c r="V719" s="21">
        <f>Sheet1!F719*1</f>
        <v>4507.25</v>
      </c>
      <c r="W719" s="21">
        <f>Sheet1!G719*1</f>
        <v>4456</v>
      </c>
      <c r="X719" s="21">
        <f>Sheet1!H719*1</f>
        <v>4466</v>
      </c>
    </row>
    <row r="720" spans="20:24" x14ac:dyDescent="0.3">
      <c r="T720" s="20">
        <f t="shared" si="29"/>
        <v>718</v>
      </c>
      <c r="U720" s="21">
        <f>Sheet1!E720*1</f>
        <v>4510.5</v>
      </c>
      <c r="V720" s="21">
        <f>Sheet1!F720*1</f>
        <v>4531.5</v>
      </c>
      <c r="W720" s="21">
        <f>Sheet1!G720*1</f>
        <v>4488.75</v>
      </c>
      <c r="X720" s="21">
        <f>Sheet1!H720*1</f>
        <v>4512.75</v>
      </c>
    </row>
    <row r="721" spans="20:24" x14ac:dyDescent="0.3">
      <c r="T721" s="20">
        <f t="shared" si="29"/>
        <v>719</v>
      </c>
      <c r="U721" s="21">
        <f>Sheet1!E721*1</f>
        <v>4530.75</v>
      </c>
      <c r="V721" s="21">
        <f>Sheet1!F721*1</f>
        <v>4559</v>
      </c>
      <c r="W721" s="21">
        <f>Sheet1!G721*1</f>
        <v>4484.25</v>
      </c>
      <c r="X721" s="21">
        <f>Sheet1!H721*1</f>
        <v>4507.75</v>
      </c>
    </row>
    <row r="722" spans="20:24" x14ac:dyDescent="0.3">
      <c r="T722" s="20">
        <f t="shared" si="29"/>
        <v>720</v>
      </c>
      <c r="U722" s="21">
        <f>Sheet1!E722*1</f>
        <v>4496.75</v>
      </c>
      <c r="V722" s="21">
        <f>Sheet1!F722*1</f>
        <v>4547.5</v>
      </c>
      <c r="W722" s="21">
        <f>Sheet1!G722*1</f>
        <v>4473</v>
      </c>
      <c r="X722" s="21">
        <f>Sheet1!H722*1</f>
        <v>4544</v>
      </c>
    </row>
    <row r="723" spans="20:24" x14ac:dyDescent="0.3">
      <c r="T723" s="20">
        <f t="shared" si="29"/>
        <v>721</v>
      </c>
      <c r="U723" s="21">
        <f>Sheet1!E723*1</f>
        <v>4489.75</v>
      </c>
      <c r="V723" s="21">
        <f>Sheet1!F723*1</f>
        <v>4520</v>
      </c>
      <c r="W723" s="21">
        <f>Sheet1!G723*1</f>
        <v>4465</v>
      </c>
      <c r="X723" s="21">
        <f>Sheet1!H723*1</f>
        <v>4505.25</v>
      </c>
    </row>
    <row r="724" spans="20:24" x14ac:dyDescent="0.3">
      <c r="T724" s="20">
        <f t="shared" si="29"/>
        <v>722</v>
      </c>
      <c r="U724" s="21">
        <f>Sheet1!E724*1</f>
        <v>4381.25</v>
      </c>
      <c r="V724" s="21">
        <f>Sheet1!F724*1</f>
        <v>4490.75</v>
      </c>
      <c r="W724" s="21">
        <f>Sheet1!G724*1</f>
        <v>4376.75</v>
      </c>
      <c r="X724" s="21">
        <f>Sheet1!H724*1</f>
        <v>4480.25</v>
      </c>
    </row>
    <row r="725" spans="20:24" x14ac:dyDescent="0.3">
      <c r="T725" s="20">
        <f t="shared" si="29"/>
        <v>723</v>
      </c>
      <c r="U725" s="21">
        <f>Sheet1!E725*1</f>
        <v>4421.25</v>
      </c>
      <c r="V725" s="21">
        <f>Sheet1!F725*1</f>
        <v>4452.25</v>
      </c>
      <c r="W725" s="21">
        <f>Sheet1!G725*1</f>
        <v>4363</v>
      </c>
      <c r="X725" s="21">
        <f>Sheet1!H725*1</f>
        <v>4376.5</v>
      </c>
    </row>
    <row r="726" spans="20:24" x14ac:dyDescent="0.3">
      <c r="T726" s="20">
        <f t="shared" si="29"/>
        <v>724</v>
      </c>
      <c r="U726" s="21">
        <f>Sheet1!E726*1</f>
        <v>4340.5</v>
      </c>
      <c r="V726" s="21">
        <f>Sheet1!F726*1</f>
        <v>4411</v>
      </c>
      <c r="W726" s="21">
        <f>Sheet1!G726*1</f>
        <v>4323</v>
      </c>
      <c r="X726" s="21">
        <f>Sheet1!H726*1</f>
        <v>4407.75</v>
      </c>
    </row>
    <row r="727" spans="20:24" x14ac:dyDescent="0.3">
      <c r="T727" s="20">
        <f t="shared" si="29"/>
        <v>725</v>
      </c>
      <c r="U727" s="21">
        <f>Sheet1!E727*1</f>
        <v>4338.5</v>
      </c>
      <c r="V727" s="21">
        <f>Sheet1!F727*1</f>
        <v>4349</v>
      </c>
      <c r="W727" s="21">
        <f>Sheet1!G727*1</f>
        <v>4266.5</v>
      </c>
      <c r="X727" s="21">
        <f>Sheet1!H727*1</f>
        <v>4336</v>
      </c>
    </row>
    <row r="728" spans="20:24" x14ac:dyDescent="0.3">
      <c r="T728" s="20">
        <f t="shared" si="29"/>
        <v>726</v>
      </c>
      <c r="U728" s="21">
        <f>Sheet1!E728*1</f>
        <v>4367.75</v>
      </c>
      <c r="V728" s="21">
        <f>Sheet1!F728*1</f>
        <v>4415.75</v>
      </c>
      <c r="W728" s="21">
        <f>Sheet1!G728*1</f>
        <v>4294.75</v>
      </c>
      <c r="X728" s="21">
        <f>Sheet1!H728*1</f>
        <v>4347.25</v>
      </c>
    </row>
    <row r="729" spans="20:24" x14ac:dyDescent="0.3">
      <c r="T729" s="20">
        <f t="shared" si="29"/>
        <v>727</v>
      </c>
      <c r="U729" s="21">
        <f>Sheet1!E729*1</f>
        <v>4404.75</v>
      </c>
      <c r="V729" s="21">
        <f>Sheet1!F729*1</f>
        <v>4419.25</v>
      </c>
      <c r="W729" s="21">
        <f>Sheet1!G729*1</f>
        <v>4347.5</v>
      </c>
      <c r="X729" s="21">
        <f>Sheet1!H729*1</f>
        <v>4366.5</v>
      </c>
    </row>
    <row r="730" spans="20:24" x14ac:dyDescent="0.3">
      <c r="T730" s="20">
        <f t="shared" si="29"/>
        <v>728</v>
      </c>
      <c r="U730" s="21">
        <f>Sheet1!E730*1</f>
        <v>4442.75</v>
      </c>
      <c r="V730" s="21">
        <f>Sheet1!F730*1</f>
        <v>4443.5</v>
      </c>
      <c r="W730" s="21">
        <f>Sheet1!G730*1</f>
        <v>4392.75</v>
      </c>
      <c r="X730" s="21">
        <f>Sheet1!H730*1</f>
        <v>4399.5</v>
      </c>
    </row>
    <row r="731" spans="20:24" x14ac:dyDescent="0.3">
      <c r="T731" s="20">
        <f t="shared" si="29"/>
        <v>729</v>
      </c>
      <c r="U731" s="21">
        <f>Sheet1!E731*1</f>
        <v>4439.75</v>
      </c>
      <c r="V731" s="21">
        <f>Sheet1!F731*1</f>
        <v>4464.75</v>
      </c>
      <c r="W731" s="21">
        <f>Sheet1!G731*1</f>
        <v>4410.75</v>
      </c>
      <c r="X731" s="21">
        <f>Sheet1!H731*1</f>
        <v>4444</v>
      </c>
    </row>
    <row r="732" spans="20:24" x14ac:dyDescent="0.3">
      <c r="T732" s="20">
        <f t="shared" si="29"/>
        <v>730</v>
      </c>
      <c r="U732" s="21">
        <f>Sheet1!E732*1</f>
        <v>4396.5</v>
      </c>
      <c r="V732" s="21">
        <f>Sheet1!F732*1</f>
        <v>4457</v>
      </c>
      <c r="W732" s="21">
        <f>Sheet1!G732*1</f>
        <v>4375.25</v>
      </c>
      <c r="X732" s="21">
        <f>Sheet1!H732*1</f>
        <v>4447.75</v>
      </c>
    </row>
    <row r="733" spans="20:24" x14ac:dyDescent="0.3">
      <c r="T733" s="20">
        <f t="shared" si="29"/>
        <v>731</v>
      </c>
      <c r="U733" s="21">
        <f>Sheet1!E733*1</f>
        <v>4380.75</v>
      </c>
      <c r="V733" s="21">
        <f>Sheet1!F733*1</f>
        <v>4417.75</v>
      </c>
      <c r="W733" s="21">
        <f>Sheet1!G733*1</f>
        <v>4351.5</v>
      </c>
      <c r="X733" s="21">
        <f>Sheet1!H733*1</f>
        <v>4391</v>
      </c>
    </row>
    <row r="734" spans="20:24" x14ac:dyDescent="0.3">
      <c r="T734" s="20">
        <f t="shared" si="29"/>
        <v>732</v>
      </c>
      <c r="U734" s="21">
        <f>Sheet1!E734*1</f>
        <v>4371.25</v>
      </c>
      <c r="V734" s="21">
        <f>Sheet1!F734*1</f>
        <v>4400.5</v>
      </c>
      <c r="W734" s="21">
        <f>Sheet1!G734*1</f>
        <v>4286.75</v>
      </c>
      <c r="X734" s="21">
        <f>Sheet1!H734*1</f>
        <v>4376.75</v>
      </c>
    </row>
    <row r="735" spans="20:24" x14ac:dyDescent="0.3">
      <c r="T735" s="20">
        <f t="shared" si="29"/>
        <v>733</v>
      </c>
      <c r="U735" s="21">
        <f>Sheet1!E735*1</f>
        <v>4324.75</v>
      </c>
      <c r="V735" s="21">
        <f>Sheet1!F735*1</f>
        <v>4376.25</v>
      </c>
      <c r="W735" s="21">
        <f>Sheet1!G735*1</f>
        <v>4287.25</v>
      </c>
      <c r="X735" s="21">
        <f>Sheet1!H735*1</f>
        <v>4370</v>
      </c>
    </row>
    <row r="736" spans="20:24" x14ac:dyDescent="0.3">
      <c r="T736" s="20">
        <f t="shared" si="29"/>
        <v>734</v>
      </c>
      <c r="U736" s="21">
        <f>Sheet1!E736*1</f>
        <v>4365.5</v>
      </c>
      <c r="V736" s="21">
        <f>Sheet1!F736*1</f>
        <v>4367.75</v>
      </c>
      <c r="W736" s="21">
        <f>Sheet1!G736*1</f>
        <v>4284</v>
      </c>
      <c r="X736" s="21">
        <f>Sheet1!H736*1</f>
        <v>4332.25</v>
      </c>
    </row>
    <row r="737" spans="20:24" x14ac:dyDescent="0.3">
      <c r="T737" s="20">
        <f t="shared" si="29"/>
        <v>735</v>
      </c>
      <c r="U737" s="21">
        <f>Sheet1!E737*1</f>
        <v>4371</v>
      </c>
      <c r="V737" s="21">
        <f>Sheet1!F737*1</f>
        <v>4382.75</v>
      </c>
      <c r="W737" s="21">
        <f>Sheet1!G737*1</f>
        <v>4344</v>
      </c>
      <c r="X737" s="21">
        <f>Sheet1!H737*1</f>
        <v>4364</v>
      </c>
    </row>
    <row r="738" spans="20:24" x14ac:dyDescent="0.3">
      <c r="T738" s="20">
        <f t="shared" si="29"/>
        <v>736</v>
      </c>
      <c r="U738" s="21">
        <f>Sheet1!E738*1</f>
        <v>4454</v>
      </c>
      <c r="V738" s="21">
        <f>Sheet1!F738*1</f>
        <v>4492.75</v>
      </c>
      <c r="W738" s="21">
        <f>Sheet1!G738*1</f>
        <v>4364.5</v>
      </c>
      <c r="X738" s="21">
        <f>Sheet1!H738*1</f>
        <v>4368.25</v>
      </c>
    </row>
    <row r="739" spans="20:24" x14ac:dyDescent="0.3">
      <c r="T739" s="20">
        <f t="shared" si="29"/>
        <v>737</v>
      </c>
      <c r="U739" s="21">
        <f>Sheet1!E739*1</f>
        <v>4457.75</v>
      </c>
      <c r="V739" s="21">
        <f>Sheet1!F739*1</f>
        <v>4490.75</v>
      </c>
      <c r="W739" s="21">
        <f>Sheet1!G739*1</f>
        <v>4435.25</v>
      </c>
      <c r="X739" s="21">
        <f>Sheet1!H739*1</f>
        <v>4446.5</v>
      </c>
    </row>
    <row r="740" spans="20:24" x14ac:dyDescent="0.3">
      <c r="T740" s="20">
        <f t="shared" si="29"/>
        <v>738</v>
      </c>
      <c r="U740" s="21">
        <f>Sheet1!E740*1</f>
        <v>4328</v>
      </c>
      <c r="V740" s="21">
        <f>Sheet1!F740*1</f>
        <v>4462.5</v>
      </c>
      <c r="W740" s="21">
        <f>Sheet1!G740*1</f>
        <v>4324</v>
      </c>
      <c r="X740" s="21">
        <f>Sheet1!H740*1</f>
        <v>4459</v>
      </c>
    </row>
    <row r="741" spans="20:24" x14ac:dyDescent="0.3">
      <c r="T741" s="20">
        <f t="shared" si="29"/>
        <v>739</v>
      </c>
      <c r="U741" s="21">
        <f>Sheet1!E741*1</f>
        <v>4304</v>
      </c>
      <c r="V741" s="21">
        <f>Sheet1!F741*1</f>
        <v>4348.5</v>
      </c>
      <c r="W741" s="21">
        <f>Sheet1!G741*1</f>
        <v>4277.75</v>
      </c>
      <c r="X741" s="21">
        <f>Sheet1!H741*1</f>
        <v>4342.5</v>
      </c>
    </row>
    <row r="742" spans="20:24" x14ac:dyDescent="0.3">
      <c r="T742" s="20">
        <f t="shared" si="29"/>
        <v>740</v>
      </c>
      <c r="U742" s="21">
        <f>Sheet1!E742*1</f>
        <v>4309</v>
      </c>
      <c r="V742" s="21">
        <f>Sheet1!F742*1</f>
        <v>4348.25</v>
      </c>
      <c r="W742" s="21">
        <f>Sheet1!G742*1</f>
        <v>4236</v>
      </c>
      <c r="X742" s="21">
        <f>Sheet1!H742*1</f>
        <v>4305.5</v>
      </c>
    </row>
    <row r="743" spans="20:24" x14ac:dyDescent="0.3">
      <c r="T743" s="20">
        <f t="shared" si="29"/>
        <v>741</v>
      </c>
      <c r="U743" s="21">
        <f>Sheet1!E743*1</f>
        <v>4226.75</v>
      </c>
      <c r="V743" s="21">
        <f>Sheet1!F743*1</f>
        <v>4326.5</v>
      </c>
      <c r="W743" s="21">
        <f>Sheet1!G743*1</f>
        <v>4204.25</v>
      </c>
      <c r="X743" s="21">
        <f>Sheet1!H743*1</f>
        <v>4310.5</v>
      </c>
    </row>
    <row r="744" spans="20:24" x14ac:dyDescent="0.3">
      <c r="T744" s="20">
        <f t="shared" si="29"/>
        <v>742</v>
      </c>
      <c r="U744" s="21">
        <f>Sheet1!E744*1</f>
        <v>4223.25</v>
      </c>
      <c r="V744" s="21">
        <f>Sheet1!F744*1</f>
        <v>4256.25</v>
      </c>
      <c r="W744" s="21">
        <f>Sheet1!G744*1</f>
        <v>4181.75</v>
      </c>
      <c r="X744" s="21">
        <f>Sheet1!H744*1</f>
        <v>4218.5</v>
      </c>
    </row>
    <row r="745" spans="20:24" x14ac:dyDescent="0.3">
      <c r="T745" s="20">
        <f t="shared" si="29"/>
        <v>743</v>
      </c>
      <c r="U745" s="21">
        <f>Sheet1!E745*1</f>
        <v>4341.75</v>
      </c>
      <c r="V745" s="21">
        <f>Sheet1!F745*1</f>
        <v>4376</v>
      </c>
      <c r="W745" s="21">
        <f>Sheet1!G745*1</f>
        <v>4184.75</v>
      </c>
      <c r="X745" s="21">
        <f>Sheet1!H745*1</f>
        <v>4214</v>
      </c>
    </row>
    <row r="746" spans="20:24" x14ac:dyDescent="0.3">
      <c r="T746" s="20">
        <f t="shared" si="29"/>
        <v>744</v>
      </c>
      <c r="U746" s="21">
        <f>Sheet1!E746*1</f>
        <v>4286.25</v>
      </c>
      <c r="V746" s="21">
        <f>Sheet1!F746*1</f>
        <v>4385.75</v>
      </c>
      <c r="W746" s="21">
        <f>Sheet1!G746*1</f>
        <v>4266.25</v>
      </c>
      <c r="X746" s="21">
        <f>Sheet1!H746*1</f>
        <v>4336.25</v>
      </c>
    </row>
    <row r="747" spans="20:24" x14ac:dyDescent="0.3">
      <c r="T747" s="20">
        <f t="shared" si="29"/>
        <v>745</v>
      </c>
      <c r="U747" s="21">
        <f>Sheet1!E747*1</f>
        <v>4303.5</v>
      </c>
      <c r="V747" s="21">
        <f>Sheet1!F747*1</f>
        <v>4350.25</v>
      </c>
      <c r="W747" s="21">
        <f>Sheet1!G747*1</f>
        <v>4251.25</v>
      </c>
      <c r="X747" s="21">
        <f>Sheet1!H747*1</f>
        <v>4283</v>
      </c>
    </row>
    <row r="748" spans="20:24" x14ac:dyDescent="0.3">
      <c r="T748" s="20">
        <f t="shared" si="29"/>
        <v>746</v>
      </c>
      <c r="U748" s="21">
        <f>Sheet1!E748*1</f>
        <v>4420</v>
      </c>
      <c r="V748" s="21">
        <f>Sheet1!F748*1</f>
        <v>4421.25</v>
      </c>
      <c r="W748" s="21">
        <f>Sheet1!G748*1</f>
        <v>4278</v>
      </c>
      <c r="X748" s="21">
        <f>Sheet1!H748*1</f>
        <v>4296.25</v>
      </c>
    </row>
    <row r="749" spans="20:24" x14ac:dyDescent="0.3">
      <c r="T749" s="20">
        <f t="shared" si="29"/>
        <v>747</v>
      </c>
      <c r="U749" s="21">
        <f>Sheet1!E749*1</f>
        <v>4569.5</v>
      </c>
      <c r="V749" s="21">
        <f>Sheet1!F749*1</f>
        <v>4573.75</v>
      </c>
      <c r="W749" s="21">
        <f>Sheet1!G749*1</f>
        <v>4439.5</v>
      </c>
      <c r="X749" s="21">
        <f>Sheet1!H749*1</f>
        <v>4443.25</v>
      </c>
    </row>
    <row r="750" spans="20:24" x14ac:dyDescent="0.3">
      <c r="T750" s="20">
        <f t="shared" si="29"/>
        <v>748</v>
      </c>
      <c r="U750" s="21">
        <f>Sheet1!E750*1</f>
        <v>4660.25</v>
      </c>
      <c r="V750" s="21">
        <f>Sheet1!F750*1</f>
        <v>4688.5</v>
      </c>
      <c r="W750" s="21">
        <f>Sheet1!G750*1</f>
        <v>4559</v>
      </c>
      <c r="X750" s="21">
        <f>Sheet1!H750*1</f>
        <v>4560.5</v>
      </c>
    </row>
    <row r="751" spans="20:24" x14ac:dyDescent="0.3">
      <c r="T751" s="20">
        <f t="shared" si="29"/>
        <v>749</v>
      </c>
      <c r="U751" s="21">
        <f>Sheet1!E751*1</f>
        <v>4695</v>
      </c>
      <c r="V751" s="21">
        <f>Sheet1!F751*1</f>
        <v>4704.25</v>
      </c>
      <c r="W751" s="21">
        <f>Sheet1!G751*1</f>
        <v>4649.5</v>
      </c>
      <c r="X751" s="21">
        <f>Sheet1!H751*1</f>
        <v>4658.25</v>
      </c>
    </row>
    <row r="752" spans="20:24" x14ac:dyDescent="0.3">
      <c r="T752" s="20">
        <f t="shared" si="29"/>
        <v>750</v>
      </c>
      <c r="U752" s="21">
        <f>Sheet1!E752*1</f>
        <v>4666.25</v>
      </c>
      <c r="V752" s="21">
        <f>Sheet1!F752*1</f>
        <v>4708.25</v>
      </c>
      <c r="W752" s="21">
        <f>Sheet1!G752*1</f>
        <v>4620.25</v>
      </c>
      <c r="X752" s="21">
        <f>Sheet1!H752*1</f>
        <v>4703</v>
      </c>
    </row>
    <row r="753" spans="20:24" x14ac:dyDescent="0.3">
      <c r="T753" s="20">
        <f t="shared" si="29"/>
        <v>751</v>
      </c>
      <c r="U753" s="21">
        <f>Sheet1!E753*1</f>
        <v>4654.75</v>
      </c>
      <c r="V753" s="21">
        <f>Sheet1!F753*1</f>
        <v>4712.5</v>
      </c>
      <c r="W753" s="21">
        <f>Sheet1!G753*1</f>
        <v>4648.75</v>
      </c>
      <c r="X753" s="21">
        <f>Sheet1!H753*1</f>
        <v>4664.75</v>
      </c>
    </row>
    <row r="754" spans="20:24" x14ac:dyDescent="0.3">
      <c r="T754" s="20">
        <f t="shared" si="29"/>
        <v>752</v>
      </c>
      <c r="U754" s="21">
        <f>Sheet1!E754*1</f>
        <v>4722</v>
      </c>
      <c r="V754" s="21">
        <f>Sheet1!F754*1</f>
        <v>4733.25</v>
      </c>
      <c r="W754" s="21">
        <f>Sheet1!G754*1</f>
        <v>4641</v>
      </c>
      <c r="X754" s="21">
        <f>Sheet1!H754*1</f>
        <v>4651.25</v>
      </c>
    </row>
    <row r="755" spans="20:24" x14ac:dyDescent="0.3">
      <c r="T755" s="20">
        <f t="shared" si="29"/>
        <v>753</v>
      </c>
      <c r="U755" s="21">
        <f>Sheet1!E755*1</f>
        <v>4642</v>
      </c>
      <c r="V755" s="21">
        <f>Sheet1!F755*1</f>
        <v>4723.25</v>
      </c>
      <c r="W755" s="21">
        <f>Sheet1!G755*1</f>
        <v>4616.5</v>
      </c>
      <c r="X755" s="21">
        <f>Sheet1!H755*1</f>
        <v>4719.5</v>
      </c>
    </row>
    <row r="756" spans="20:24" x14ac:dyDescent="0.3">
      <c r="T756" s="20">
        <f t="shared" si="29"/>
        <v>754</v>
      </c>
      <c r="U756" s="21">
        <f>Sheet1!E756*1</f>
        <v>4682.75</v>
      </c>
      <c r="V756" s="21">
        <f>Sheet1!F756*1</f>
        <v>4709.25</v>
      </c>
      <c r="W756" s="21">
        <f>Sheet1!G756*1</f>
        <v>4615.75</v>
      </c>
      <c r="X756" s="21">
        <f>Sheet1!H756*1</f>
        <v>4643.25</v>
      </c>
    </row>
    <row r="757" spans="20:24" x14ac:dyDescent="0.3">
      <c r="T757" s="20">
        <f t="shared" si="29"/>
        <v>755</v>
      </c>
      <c r="U757" s="21">
        <f>Sheet1!E757*1</f>
        <v>4708.75</v>
      </c>
      <c r="V757" s="21">
        <f>Sheet1!F757*1</f>
        <v>4746.5</v>
      </c>
      <c r="W757" s="21">
        <f>Sheet1!G757*1</f>
        <v>4647</v>
      </c>
      <c r="X757" s="21">
        <f>Sheet1!H757*1</f>
        <v>4675.5</v>
      </c>
    </row>
    <row r="758" spans="20:24" x14ac:dyDescent="0.3">
      <c r="T758" s="20">
        <f t="shared" si="29"/>
        <v>756</v>
      </c>
      <c r="U758" s="21">
        <f>Sheet1!E758*1</f>
        <v>4591.75</v>
      </c>
      <c r="V758" s="21">
        <f>Sheet1!F758*1</f>
        <v>4712.5</v>
      </c>
      <c r="W758" s="21">
        <f>Sheet1!G758*1</f>
        <v>4585.5</v>
      </c>
      <c r="X758" s="21">
        <f>Sheet1!H758*1</f>
        <v>4700</v>
      </c>
    </row>
    <row r="759" spans="20:24" x14ac:dyDescent="0.3">
      <c r="T759" s="20">
        <f t="shared" si="29"/>
        <v>757</v>
      </c>
      <c r="U759" s="21">
        <f>Sheet1!E759*1</f>
        <v>4516.5</v>
      </c>
      <c r="V759" s="21">
        <f>Sheet1!F759*1</f>
        <v>4617.75</v>
      </c>
      <c r="W759" s="21">
        <f>Sheet1!G759*1</f>
        <v>4504.75</v>
      </c>
      <c r="X759" s="21">
        <f>Sheet1!H759*1</f>
        <v>4600</v>
      </c>
    </row>
    <row r="760" spans="20:24" x14ac:dyDescent="0.3">
      <c r="T760" s="20">
        <f t="shared" si="29"/>
        <v>758</v>
      </c>
      <c r="U760" s="21">
        <f>Sheet1!E760*1</f>
        <v>4494.25</v>
      </c>
      <c r="V760" s="21">
        <f>Sheet1!F760*1</f>
        <v>4542</v>
      </c>
      <c r="W760" s="21">
        <f>Sheet1!G760*1</f>
        <v>4457.75</v>
      </c>
      <c r="X760" s="21">
        <f>Sheet1!H760*1</f>
        <v>4521</v>
      </c>
    </row>
    <row r="761" spans="20:24" x14ac:dyDescent="0.3">
      <c r="T761" s="20">
        <f t="shared" si="29"/>
        <v>759</v>
      </c>
      <c r="U761" s="21">
        <f>Sheet1!E761*1</f>
        <v>4496</v>
      </c>
      <c r="V761" s="21">
        <f>Sheet1!F761*1</f>
        <v>4498.75</v>
      </c>
      <c r="W761" s="21">
        <f>Sheet1!G761*1</f>
        <v>4416.25</v>
      </c>
      <c r="X761" s="21">
        <f>Sheet1!H761*1</f>
        <v>4484.75</v>
      </c>
    </row>
    <row r="762" spans="20:24" x14ac:dyDescent="0.3">
      <c r="T762" s="20">
        <f t="shared" si="29"/>
        <v>760</v>
      </c>
      <c r="U762" s="21">
        <f>Sheet1!E762*1</f>
        <v>4454.75</v>
      </c>
      <c r="V762" s="21">
        <f>Sheet1!F762*1</f>
        <v>4526.5</v>
      </c>
      <c r="W762" s="21">
        <f>Sheet1!G762*1</f>
        <v>4450.75</v>
      </c>
      <c r="X762" s="21">
        <f>Sheet1!H762*1</f>
        <v>4516</v>
      </c>
    </row>
    <row r="763" spans="20:24" x14ac:dyDescent="0.3">
      <c r="T763" s="20">
        <f t="shared" si="29"/>
        <v>761</v>
      </c>
      <c r="U763" s="21">
        <f>Sheet1!E763*1</f>
        <v>4444.75</v>
      </c>
      <c r="V763" s="21">
        <f>Sheet1!F763*1</f>
        <v>4493.75</v>
      </c>
      <c r="W763" s="21">
        <f>Sheet1!G763*1</f>
        <v>4351.75</v>
      </c>
      <c r="X763" s="21">
        <f>Sheet1!H763*1</f>
        <v>4443.75</v>
      </c>
    </row>
    <row r="764" spans="20:24" x14ac:dyDescent="0.3">
      <c r="T764" s="20">
        <f t="shared" si="29"/>
        <v>762</v>
      </c>
      <c r="U764" s="21">
        <f>Sheet1!E764*1</f>
        <v>4460.75</v>
      </c>
      <c r="V764" s="21">
        <f>Sheet1!F764*1</f>
        <v>4487.75</v>
      </c>
      <c r="W764" s="21">
        <f>Sheet1!G764*1</f>
        <v>4400.25</v>
      </c>
      <c r="X764" s="21">
        <f>Sheet1!H764*1</f>
        <v>4442</v>
      </c>
    </row>
    <row r="765" spans="20:24" x14ac:dyDescent="0.3">
      <c r="T765" s="20">
        <f t="shared" si="29"/>
        <v>763</v>
      </c>
      <c r="U765" s="21">
        <f>Sheet1!E765*1</f>
        <v>4635.5</v>
      </c>
      <c r="V765" s="21">
        <f>Sheet1!F765*1</f>
        <v>4639.25</v>
      </c>
      <c r="W765" s="21">
        <f>Sheet1!G765*1</f>
        <v>4449.75</v>
      </c>
      <c r="X765" s="21">
        <f>Sheet1!H765*1</f>
        <v>4467</v>
      </c>
    </row>
    <row r="766" spans="20:24" x14ac:dyDescent="0.3">
      <c r="T766" s="20">
        <f t="shared" si="29"/>
        <v>764</v>
      </c>
      <c r="U766" s="21">
        <f>Sheet1!E766*1</f>
        <v>4546.25</v>
      </c>
      <c r="V766" s="21">
        <f>Sheet1!F766*1</f>
        <v>4635.75</v>
      </c>
      <c r="W766" s="21">
        <f>Sheet1!G766*1</f>
        <v>4544.75</v>
      </c>
      <c r="X766" s="21">
        <f>Sheet1!H766*1</f>
        <v>4629</v>
      </c>
    </row>
    <row r="767" spans="20:24" x14ac:dyDescent="0.3">
      <c r="T767" s="20">
        <f t="shared" si="29"/>
        <v>765</v>
      </c>
      <c r="U767" s="21">
        <f>Sheet1!E767*1</f>
        <v>4569.25</v>
      </c>
      <c r="V767" s="21">
        <f>Sheet1!F767*1</f>
        <v>4587.75</v>
      </c>
      <c r="W767" s="21">
        <f>Sheet1!G767*1</f>
        <v>4523.75</v>
      </c>
      <c r="X767" s="21">
        <f>Sheet1!H767*1</f>
        <v>4549</v>
      </c>
    </row>
    <row r="768" spans="20:24" x14ac:dyDescent="0.3">
      <c r="T768" s="20">
        <f t="shared" si="29"/>
        <v>766</v>
      </c>
      <c r="U768" s="21">
        <f>Sheet1!E768*1</f>
        <v>4460.5</v>
      </c>
      <c r="V768" s="21">
        <f>Sheet1!F768*1</f>
        <v>4580.25</v>
      </c>
      <c r="W768" s="21">
        <f>Sheet1!G768*1</f>
        <v>4459.75</v>
      </c>
      <c r="X768" s="21">
        <f>Sheet1!H768*1</f>
        <v>4564</v>
      </c>
    </row>
    <row r="769" spans="20:24" x14ac:dyDescent="0.3">
      <c r="T769" s="20">
        <f t="shared" si="29"/>
        <v>767</v>
      </c>
      <c r="U769" s="21">
        <f>Sheet1!E769*1</f>
        <v>4484</v>
      </c>
      <c r="V769" s="21">
        <f>Sheet1!F769*1</f>
        <v>4506</v>
      </c>
      <c r="W769" s="21">
        <f>Sheet1!G769*1</f>
        <v>4399.25</v>
      </c>
      <c r="X769" s="21">
        <f>Sheet1!H769*1</f>
        <v>4471.5</v>
      </c>
    </row>
    <row r="770" spans="20:24" x14ac:dyDescent="0.3">
      <c r="T770" s="20">
        <f t="shared" si="29"/>
        <v>768</v>
      </c>
      <c r="U770" s="21">
        <f>Sheet1!E770*1</f>
        <v>4534.75</v>
      </c>
      <c r="V770" s="21">
        <f>Sheet1!F770*1</f>
        <v>4594.75</v>
      </c>
      <c r="W770" s="21">
        <f>Sheet1!G770*1</f>
        <v>4468</v>
      </c>
      <c r="X770" s="21">
        <f>Sheet1!H770*1</f>
        <v>4474.5</v>
      </c>
    </row>
    <row r="771" spans="20:24" x14ac:dyDescent="0.3">
      <c r="T771" s="20">
        <f t="shared" si="29"/>
        <v>769</v>
      </c>
      <c r="U771" s="21">
        <f>Sheet1!E771*1</f>
        <v>4537.5</v>
      </c>
      <c r="V771" s="21">
        <f>Sheet1!F771*1</f>
        <v>4609.75</v>
      </c>
      <c r="W771" s="21">
        <f>Sheet1!G771*1</f>
        <v>4497.25</v>
      </c>
      <c r="X771" s="21">
        <f>Sheet1!H771*1</f>
        <v>4541</v>
      </c>
    </row>
    <row r="772" spans="20:24" x14ac:dyDescent="0.3">
      <c r="T772" s="20">
        <f t="shared" si="29"/>
        <v>770</v>
      </c>
      <c r="U772" s="21">
        <f>Sheet1!E772*1</f>
        <v>4631.5</v>
      </c>
      <c r="V772" s="21">
        <f>Sheet1!F772*1</f>
        <v>4643.25</v>
      </c>
      <c r="W772" s="21">
        <f>Sheet1!G772*1</f>
        <v>4514.25</v>
      </c>
      <c r="X772" s="21">
        <f>Sheet1!H772*1</f>
        <v>4531.75</v>
      </c>
    </row>
    <row r="773" spans="20:24" x14ac:dyDescent="0.3">
      <c r="T773" s="20">
        <f t="shared" ref="T773:T836" si="30">T772+1</f>
        <v>771</v>
      </c>
      <c r="U773" s="21">
        <f>Sheet1!E773*1</f>
        <v>4690.75</v>
      </c>
      <c r="V773" s="21">
        <f>Sheet1!F773*1</f>
        <v>4697.5</v>
      </c>
      <c r="W773" s="21">
        <f>Sheet1!G773*1</f>
        <v>4606.25</v>
      </c>
      <c r="X773" s="21">
        <f>Sheet1!H773*1</f>
        <v>4663.75</v>
      </c>
    </row>
    <row r="774" spans="20:24" x14ac:dyDescent="0.3">
      <c r="T774" s="20">
        <f t="shared" si="30"/>
        <v>772</v>
      </c>
      <c r="U774" s="21">
        <f>Sheet1!E774*1</f>
        <v>4834</v>
      </c>
      <c r="V774" s="21">
        <f>Sheet1!F774*1</f>
        <v>4845</v>
      </c>
      <c r="W774" s="21">
        <f>Sheet1!G774*1</f>
        <v>4643.5</v>
      </c>
      <c r="X774" s="21">
        <f>Sheet1!H774*1</f>
        <v>4687.5</v>
      </c>
    </row>
    <row r="775" spans="20:24" x14ac:dyDescent="0.3">
      <c r="T775" s="20">
        <f t="shared" si="30"/>
        <v>773</v>
      </c>
      <c r="U775" s="21">
        <f>Sheet1!E775*1</f>
        <v>4715.5</v>
      </c>
      <c r="V775" s="21">
        <f>Sheet1!F775*1</f>
        <v>4847.25</v>
      </c>
      <c r="W775" s="21">
        <f>Sheet1!G775*1</f>
        <v>4687</v>
      </c>
      <c r="X775" s="21">
        <f>Sheet1!H775*1</f>
        <v>4839.5</v>
      </c>
    </row>
    <row r="776" spans="20:24" x14ac:dyDescent="0.3">
      <c r="T776" s="20">
        <f t="shared" si="30"/>
        <v>774</v>
      </c>
      <c r="U776" s="21">
        <f>Sheet1!E776*1</f>
        <v>4689.75</v>
      </c>
      <c r="V776" s="21">
        <f>Sheet1!F776*1</f>
        <v>4740</v>
      </c>
      <c r="W776" s="21">
        <f>Sheet1!G776*1</f>
        <v>4673.25</v>
      </c>
      <c r="X776" s="21">
        <f>Sheet1!H776*1</f>
        <v>4713.5</v>
      </c>
    </row>
    <row r="777" spans="20:24" x14ac:dyDescent="0.3">
      <c r="T777" s="20">
        <f t="shared" si="30"/>
        <v>775</v>
      </c>
      <c r="U777" s="21">
        <f>Sheet1!E777*1</f>
        <v>4688.25</v>
      </c>
      <c r="V777" s="21">
        <f>Sheet1!F777*1</f>
        <v>4710</v>
      </c>
      <c r="W777" s="21">
        <f>Sheet1!G777*1</f>
        <v>4600.25</v>
      </c>
      <c r="X777" s="21">
        <f>Sheet1!H777*1</f>
        <v>4695.25</v>
      </c>
    </row>
    <row r="778" spans="20:24" x14ac:dyDescent="0.3">
      <c r="T778" s="20">
        <f t="shared" si="30"/>
        <v>776</v>
      </c>
      <c r="U778" s="21">
        <f>Sheet1!E778*1</f>
        <v>4788.25</v>
      </c>
      <c r="V778" s="21">
        <f>Sheet1!F778*1</f>
        <v>4824</v>
      </c>
      <c r="W778" s="21">
        <f>Sheet1!G778*1</f>
        <v>4663</v>
      </c>
      <c r="X778" s="21">
        <f>Sheet1!H778*1</f>
        <v>4671.75</v>
      </c>
    </row>
    <row r="779" spans="20:24" x14ac:dyDescent="0.3">
      <c r="T779" s="20">
        <f t="shared" si="30"/>
        <v>777</v>
      </c>
      <c r="U779" s="21">
        <f>Sheet1!E779*1</f>
        <v>4757.25</v>
      </c>
      <c r="V779" s="21">
        <f>Sheet1!F779*1</f>
        <v>4847.75</v>
      </c>
      <c r="W779" s="21">
        <f>Sheet1!G779*1</f>
        <v>4726.75</v>
      </c>
      <c r="X779" s="21">
        <f>Sheet1!H779*1</f>
        <v>4827.75</v>
      </c>
    </row>
    <row r="780" spans="20:24" x14ac:dyDescent="0.3">
      <c r="T780" s="20">
        <f t="shared" si="30"/>
        <v>778</v>
      </c>
      <c r="U780" s="21">
        <f>Sheet1!E780*1</f>
        <v>4693.75</v>
      </c>
      <c r="V780" s="21">
        <f>Sheet1!F780*1</f>
        <v>4780.5</v>
      </c>
      <c r="W780" s="21">
        <f>Sheet1!G780*1</f>
        <v>4693.25</v>
      </c>
      <c r="X780" s="21">
        <f>Sheet1!H780*1</f>
        <v>4724.5</v>
      </c>
    </row>
    <row r="781" spans="20:24" x14ac:dyDescent="0.3">
      <c r="T781" s="20">
        <f t="shared" si="30"/>
        <v>779</v>
      </c>
      <c r="U781" s="21">
        <f>Sheet1!E781*1</f>
        <v>4838.25</v>
      </c>
      <c r="V781" s="21">
        <f>Sheet1!F781*1</f>
        <v>4847.75</v>
      </c>
      <c r="W781" s="21">
        <f>Sheet1!G781*1</f>
        <v>4681</v>
      </c>
      <c r="X781" s="21">
        <f>Sheet1!H781*1</f>
        <v>4714.75</v>
      </c>
    </row>
    <row r="782" spans="20:24" x14ac:dyDescent="0.3">
      <c r="T782" s="20">
        <f t="shared" si="30"/>
        <v>780</v>
      </c>
      <c r="U782" s="21">
        <f>Sheet1!E782*1</f>
        <v>4803.25</v>
      </c>
      <c r="V782" s="21">
        <f>Sheet1!F782*1</f>
        <v>4840.75</v>
      </c>
      <c r="W782" s="21">
        <f>Sheet1!G782*1</f>
        <v>4739.5</v>
      </c>
      <c r="X782" s="21">
        <f>Sheet1!H782*1</f>
        <v>4837</v>
      </c>
    </row>
    <row r="783" spans="20:24" x14ac:dyDescent="0.3">
      <c r="T783" s="20">
        <f t="shared" si="30"/>
        <v>781</v>
      </c>
      <c r="U783" s="21">
        <f>Sheet1!E783*1</f>
        <v>4930</v>
      </c>
      <c r="V783" s="21">
        <f>Sheet1!F783*1</f>
        <v>4937.5</v>
      </c>
      <c r="W783" s="21">
        <f>Sheet1!G783*1</f>
        <v>4791.75</v>
      </c>
      <c r="X783" s="21">
        <f>Sheet1!H783*1</f>
        <v>4811.5</v>
      </c>
    </row>
    <row r="784" spans="20:24" x14ac:dyDescent="0.3">
      <c r="T784" s="20">
        <f t="shared" si="30"/>
        <v>782</v>
      </c>
      <c r="U784" s="21">
        <f>Sheet1!E784*1</f>
        <v>5012.25</v>
      </c>
      <c r="V784" s="21">
        <f>Sheet1!F784*1</f>
        <v>5053.25</v>
      </c>
      <c r="W784" s="21">
        <f>Sheet1!G784*1</f>
        <v>4924.25</v>
      </c>
      <c r="X784" s="21">
        <f>Sheet1!H784*1</f>
        <v>4934.75</v>
      </c>
    </row>
    <row r="785" spans="20:24" x14ac:dyDescent="0.3">
      <c r="T785" s="20">
        <f t="shared" si="30"/>
        <v>783</v>
      </c>
      <c r="U785" s="21">
        <f>Sheet1!E785*1</f>
        <v>4985.25</v>
      </c>
      <c r="V785" s="21">
        <f>Sheet1!F785*1</f>
        <v>5028.5</v>
      </c>
      <c r="W785" s="21">
        <f>Sheet1!G785*1</f>
        <v>4977</v>
      </c>
      <c r="X785" s="21">
        <f>Sheet1!H785*1</f>
        <v>4999.75</v>
      </c>
    </row>
    <row r="786" spans="20:24" x14ac:dyDescent="0.3">
      <c r="T786" s="20">
        <f t="shared" si="30"/>
        <v>784</v>
      </c>
      <c r="U786" s="21">
        <f>Sheet1!E786*1</f>
        <v>4943.25</v>
      </c>
      <c r="V786" s="21">
        <f>Sheet1!F786*1</f>
        <v>5011.25</v>
      </c>
      <c r="W786" s="21">
        <f>Sheet1!G786*1</f>
        <v>4916</v>
      </c>
      <c r="X786" s="21">
        <f>Sheet1!H786*1</f>
        <v>5003.5</v>
      </c>
    </row>
    <row r="787" spans="20:24" x14ac:dyDescent="0.3">
      <c r="T787" s="20">
        <f t="shared" si="30"/>
        <v>785</v>
      </c>
      <c r="U787" s="21">
        <f>Sheet1!E787*1</f>
        <v>4934.25</v>
      </c>
      <c r="V787" s="21">
        <f>Sheet1!F787*1</f>
        <v>4950.5</v>
      </c>
      <c r="W787" s="21">
        <f>Sheet1!G787*1</f>
        <v>4899.75</v>
      </c>
      <c r="X787" s="21">
        <f>Sheet1!H787*1</f>
        <v>4931</v>
      </c>
    </row>
    <row r="788" spans="20:24" x14ac:dyDescent="0.3">
      <c r="T788" s="20">
        <f t="shared" si="30"/>
        <v>786</v>
      </c>
      <c r="U788" s="21">
        <f>Sheet1!E788*1</f>
        <v>4982.75</v>
      </c>
      <c r="V788" s="21">
        <f>Sheet1!F788*1</f>
        <v>5000</v>
      </c>
      <c r="W788" s="21">
        <f>Sheet1!G788*1</f>
        <v>4929.25</v>
      </c>
      <c r="X788" s="21">
        <f>Sheet1!H788*1</f>
        <v>4931.75</v>
      </c>
    </row>
    <row r="789" spans="20:24" x14ac:dyDescent="0.3">
      <c r="T789" s="20">
        <f t="shared" si="30"/>
        <v>787</v>
      </c>
      <c r="U789" s="21">
        <f>Sheet1!E789*1</f>
        <v>4941</v>
      </c>
      <c r="V789" s="21">
        <f>Sheet1!F789*1</f>
        <v>4993.75</v>
      </c>
      <c r="W789" s="21">
        <f>Sheet1!G789*1</f>
        <v>4928.25</v>
      </c>
      <c r="X789" s="21">
        <f>Sheet1!H789*1</f>
        <v>4986.5</v>
      </c>
    </row>
    <row r="790" spans="20:24" x14ac:dyDescent="0.3">
      <c r="T790" s="20">
        <f t="shared" si="30"/>
        <v>788</v>
      </c>
      <c r="U790" s="21">
        <f>Sheet1!E790*1</f>
        <v>4955.25</v>
      </c>
      <c r="V790" s="21">
        <f>Sheet1!F790*1</f>
        <v>5011</v>
      </c>
      <c r="W790" s="21">
        <f>Sheet1!G790*1</f>
        <v>4919.75</v>
      </c>
      <c r="X790" s="21">
        <f>Sheet1!H790*1</f>
        <v>4937.25</v>
      </c>
    </row>
    <row r="791" spans="20:24" x14ac:dyDescent="0.3">
      <c r="T791" s="20">
        <f t="shared" si="30"/>
        <v>789</v>
      </c>
      <c r="U791" s="21">
        <f>Sheet1!E791*1</f>
        <v>5033</v>
      </c>
      <c r="V791" s="21">
        <f>Sheet1!F791*1</f>
        <v>5035.5</v>
      </c>
      <c r="W791" s="21">
        <f>Sheet1!G791*1</f>
        <v>4947.75</v>
      </c>
      <c r="X791" s="21">
        <f>Sheet1!H791*1</f>
        <v>4953.25</v>
      </c>
    </row>
    <row r="792" spans="20:24" x14ac:dyDescent="0.3">
      <c r="T792" s="20">
        <f t="shared" si="30"/>
        <v>790</v>
      </c>
      <c r="U792" s="21">
        <f>Sheet1!E792*1</f>
        <v>5039</v>
      </c>
      <c r="V792" s="21">
        <f>Sheet1!F792*1</f>
        <v>5064</v>
      </c>
      <c r="W792" s="21">
        <f>Sheet1!G792*1</f>
        <v>5013</v>
      </c>
      <c r="X792" s="21">
        <f>Sheet1!H792*1</f>
        <v>5027.75</v>
      </c>
    </row>
    <row r="793" spans="20:24" x14ac:dyDescent="0.3">
      <c r="T793" s="20">
        <f t="shared" si="30"/>
        <v>791</v>
      </c>
      <c r="U793" s="21">
        <f>Sheet1!E793*1</f>
        <v>5015.5</v>
      </c>
      <c r="V793" s="21">
        <f>Sheet1!F793*1</f>
        <v>5061.5</v>
      </c>
      <c r="W793" s="21">
        <f>Sheet1!G793*1</f>
        <v>4988.75</v>
      </c>
      <c r="X793" s="21">
        <f>Sheet1!H793*1</f>
        <v>5040.5</v>
      </c>
    </row>
    <row r="794" spans="20:24" x14ac:dyDescent="0.3">
      <c r="T794" s="20">
        <f t="shared" si="30"/>
        <v>792</v>
      </c>
      <c r="U794" s="21">
        <f>Sheet1!E794*1</f>
        <v>5070.5</v>
      </c>
      <c r="V794" s="21">
        <f>Sheet1!F794*1</f>
        <v>5073</v>
      </c>
      <c r="W794" s="21">
        <f>Sheet1!G794*1</f>
        <v>4988.75</v>
      </c>
      <c r="X794" s="21">
        <f>Sheet1!H794*1</f>
        <v>5020</v>
      </c>
    </row>
    <row r="795" spans="20:24" x14ac:dyDescent="0.3">
      <c r="T795" s="20">
        <f t="shared" si="30"/>
        <v>793</v>
      </c>
      <c r="U795" s="21">
        <f>Sheet1!E795*1</f>
        <v>5120.5</v>
      </c>
      <c r="V795" s="21">
        <f>Sheet1!F795*1</f>
        <v>5133</v>
      </c>
      <c r="W795" s="21">
        <f>Sheet1!G795*1</f>
        <v>5052</v>
      </c>
      <c r="X795" s="21">
        <f>Sheet1!H795*1</f>
        <v>5064.5</v>
      </c>
    </row>
    <row r="796" spans="20:24" x14ac:dyDescent="0.3">
      <c r="T796" s="20">
        <f t="shared" si="30"/>
        <v>794</v>
      </c>
      <c r="U796" s="21">
        <f>Sheet1!E796*1</f>
        <v>5082.5</v>
      </c>
      <c r="V796" s="21">
        <f>Sheet1!F796*1</f>
        <v>5124.25</v>
      </c>
      <c r="W796" s="21">
        <f>Sheet1!G796*1</f>
        <v>5072</v>
      </c>
      <c r="X796" s="21">
        <f>Sheet1!H796*1</f>
        <v>5122</v>
      </c>
    </row>
    <row r="797" spans="20:24" x14ac:dyDescent="0.3">
      <c r="T797" s="20">
        <f t="shared" si="30"/>
        <v>795</v>
      </c>
      <c r="U797" s="21">
        <f>Sheet1!E797*1</f>
        <v>5085.25</v>
      </c>
      <c r="V797" s="21">
        <f>Sheet1!F797*1</f>
        <v>5099.75</v>
      </c>
      <c r="W797" s="21">
        <f>Sheet1!G797*1</f>
        <v>5045.5</v>
      </c>
      <c r="X797" s="21">
        <f>Sheet1!H797*1</f>
        <v>5083.5</v>
      </c>
    </row>
    <row r="798" spans="20:24" x14ac:dyDescent="0.3">
      <c r="T798" s="20">
        <f t="shared" si="30"/>
        <v>796</v>
      </c>
      <c r="U798" s="21">
        <f>Sheet1!E798*1</f>
        <v>5143.25</v>
      </c>
      <c r="V798" s="21">
        <f>Sheet1!F798*1</f>
        <v>5158.5</v>
      </c>
      <c r="W798" s="21">
        <f>Sheet1!G798*1</f>
        <v>5070.5</v>
      </c>
      <c r="X798" s="21">
        <f>Sheet1!H798*1</f>
        <v>5075</v>
      </c>
    </row>
    <row r="799" spans="20:24" x14ac:dyDescent="0.3">
      <c r="T799" s="20">
        <f t="shared" si="30"/>
        <v>797</v>
      </c>
      <c r="U799" s="21">
        <f>Sheet1!E799*1</f>
        <v>5165.5</v>
      </c>
      <c r="V799" s="21">
        <f>Sheet1!F799*1</f>
        <v>5171.75</v>
      </c>
      <c r="W799" s="21">
        <f>Sheet1!G799*1</f>
        <v>5119</v>
      </c>
      <c r="X799" s="21">
        <f>Sheet1!H799*1</f>
        <v>5140.25</v>
      </c>
    </row>
    <row r="800" spans="20:24" x14ac:dyDescent="0.3">
      <c r="T800" s="20">
        <f t="shared" si="30"/>
        <v>798</v>
      </c>
      <c r="U800" s="21">
        <f>Sheet1!E800*1</f>
        <v>5114.5</v>
      </c>
      <c r="V800" s="21">
        <f>Sheet1!F800*1</f>
        <v>5175.25</v>
      </c>
      <c r="W800" s="21">
        <f>Sheet1!G800*1</f>
        <v>5109.5</v>
      </c>
      <c r="X800" s="21">
        <f>Sheet1!H800*1</f>
        <v>5169.75</v>
      </c>
    </row>
    <row r="801" spans="20:24" x14ac:dyDescent="0.3">
      <c r="T801" s="20">
        <f t="shared" si="30"/>
        <v>799</v>
      </c>
      <c r="U801" s="21">
        <f>Sheet1!E801*1</f>
        <v>5079.5</v>
      </c>
      <c r="V801" s="21">
        <f>Sheet1!F801*1</f>
        <v>5116.5</v>
      </c>
      <c r="W801" s="21">
        <f>Sheet1!G801*1</f>
        <v>5054</v>
      </c>
      <c r="X801" s="21">
        <f>Sheet1!H801*1</f>
        <v>5112.25</v>
      </c>
    </row>
    <row r="802" spans="20:24" x14ac:dyDescent="0.3">
      <c r="T802" s="20">
        <f t="shared" si="30"/>
        <v>800</v>
      </c>
      <c r="U802" s="21">
        <f>Sheet1!E802*1</f>
        <v>5060.5</v>
      </c>
      <c r="V802" s="21">
        <f>Sheet1!F802*1</f>
        <v>5083.25</v>
      </c>
      <c r="W802" s="21">
        <f>Sheet1!G802*1</f>
        <v>5037.5</v>
      </c>
      <c r="X802" s="21">
        <f>Sheet1!H802*1</f>
        <v>5080.75</v>
      </c>
    </row>
    <row r="803" spans="20:24" x14ac:dyDescent="0.3">
      <c r="T803" s="20">
        <f t="shared" si="30"/>
        <v>801</v>
      </c>
      <c r="U803" s="21">
        <f>Sheet1!E803*1</f>
        <v>4993.5</v>
      </c>
      <c r="V803" s="21">
        <f>Sheet1!F803*1</f>
        <v>5061.75</v>
      </c>
      <c r="W803" s="21">
        <f>Sheet1!G803*1</f>
        <v>4990</v>
      </c>
      <c r="X803" s="21">
        <f>Sheet1!H803*1</f>
        <v>5056.75</v>
      </c>
    </row>
    <row r="804" spans="20:24" x14ac:dyDescent="0.3">
      <c r="T804" s="20">
        <f t="shared" si="30"/>
        <v>802</v>
      </c>
      <c r="U804" s="21">
        <f>Sheet1!E804*1</f>
        <v>5048.25</v>
      </c>
      <c r="V804" s="21">
        <f>Sheet1!F804*1</f>
        <v>5058.25</v>
      </c>
      <c r="W804" s="21">
        <f>Sheet1!G804*1</f>
        <v>4989</v>
      </c>
      <c r="X804" s="21">
        <f>Sheet1!H804*1</f>
        <v>4991.75</v>
      </c>
    </row>
    <row r="805" spans="20:24" x14ac:dyDescent="0.3">
      <c r="T805" s="20">
        <f t="shared" si="30"/>
        <v>803</v>
      </c>
      <c r="U805" s="21">
        <f>Sheet1!E805*1</f>
        <v>5001</v>
      </c>
      <c r="V805" s="21">
        <f>Sheet1!F805*1</f>
        <v>5059</v>
      </c>
      <c r="W805" s="21">
        <f>Sheet1!G805*1</f>
        <v>4977.25</v>
      </c>
      <c r="X805" s="21">
        <f>Sheet1!H805*1</f>
        <v>5049.25</v>
      </c>
    </row>
    <row r="806" spans="20:24" x14ac:dyDescent="0.3">
      <c r="T806" s="20">
        <f t="shared" si="30"/>
        <v>804</v>
      </c>
      <c r="U806" s="21">
        <f>Sheet1!E806*1</f>
        <v>5004.25</v>
      </c>
      <c r="V806" s="21">
        <f>Sheet1!F806*1</f>
        <v>5017.25</v>
      </c>
      <c r="W806" s="21">
        <f>Sheet1!G806*1</f>
        <v>4959.25</v>
      </c>
      <c r="X806" s="21">
        <f>Sheet1!H806*1</f>
        <v>4996.5</v>
      </c>
    </row>
    <row r="807" spans="20:24" x14ac:dyDescent="0.3">
      <c r="T807" s="20">
        <f t="shared" si="30"/>
        <v>805</v>
      </c>
      <c r="U807" s="21">
        <f>Sheet1!E807*1</f>
        <v>4928.5</v>
      </c>
      <c r="V807" s="21">
        <f>Sheet1!F807*1</f>
        <v>5010</v>
      </c>
      <c r="W807" s="21">
        <f>Sheet1!G807*1</f>
        <v>4908.75</v>
      </c>
      <c r="X807" s="21">
        <f>Sheet1!H807*1</f>
        <v>4997.75</v>
      </c>
    </row>
    <row r="808" spans="20:24" x14ac:dyDescent="0.3">
      <c r="T808" s="20">
        <f t="shared" si="30"/>
        <v>806</v>
      </c>
      <c r="U808" s="21">
        <f>Sheet1!E808*1</f>
        <v>4905.25</v>
      </c>
      <c r="V808" s="21">
        <f>Sheet1!F808*1</f>
        <v>4951</v>
      </c>
      <c r="W808" s="21">
        <f>Sheet1!G808*1</f>
        <v>4864.5</v>
      </c>
      <c r="X808" s="21">
        <f>Sheet1!H808*1</f>
        <v>4946.25</v>
      </c>
    </row>
    <row r="809" spans="20:24" x14ac:dyDescent="0.3">
      <c r="T809" s="20">
        <f t="shared" si="30"/>
        <v>807</v>
      </c>
      <c r="U809" s="21">
        <f>Sheet1!E809*1</f>
        <v>4794</v>
      </c>
      <c r="V809" s="21">
        <f>Sheet1!F809*1</f>
        <v>4911.75</v>
      </c>
      <c r="W809" s="21">
        <f>Sheet1!G809*1</f>
        <v>4783.25</v>
      </c>
      <c r="X809" s="21">
        <f>Sheet1!H809*1</f>
        <v>4893.75</v>
      </c>
    </row>
    <row r="810" spans="20:24" x14ac:dyDescent="0.3">
      <c r="T810" s="20">
        <f t="shared" si="30"/>
        <v>808</v>
      </c>
      <c r="U810" s="21">
        <f>Sheet1!E810*1</f>
        <v>4715.5</v>
      </c>
      <c r="V810" s="21">
        <f>Sheet1!F810*1</f>
        <v>4807.5</v>
      </c>
      <c r="W810" s="21">
        <f>Sheet1!G810*1</f>
        <v>4673.75</v>
      </c>
      <c r="X810" s="21">
        <f>Sheet1!H810*1</f>
        <v>4798</v>
      </c>
    </row>
    <row r="811" spans="20:24" x14ac:dyDescent="0.3">
      <c r="T811" s="20">
        <f t="shared" si="30"/>
        <v>809</v>
      </c>
      <c r="U811" s="21">
        <f>Sheet1!E811*1</f>
        <v>4751</v>
      </c>
      <c r="V811" s="21">
        <f>Sheet1!F811*1</f>
        <v>4789</v>
      </c>
      <c r="W811" s="21">
        <f>Sheet1!G811*1</f>
        <v>4696.5</v>
      </c>
      <c r="X811" s="21">
        <f>Sheet1!H811*1</f>
        <v>4707.75</v>
      </c>
    </row>
    <row r="812" spans="20:24" x14ac:dyDescent="0.3">
      <c r="T812" s="20">
        <f t="shared" si="30"/>
        <v>810</v>
      </c>
      <c r="U812" s="21">
        <f>Sheet1!E812*1</f>
        <v>4793</v>
      </c>
      <c r="V812" s="21">
        <f>Sheet1!F812*1</f>
        <v>4871</v>
      </c>
      <c r="W812" s="21">
        <f>Sheet1!G812*1</f>
        <v>4733.25</v>
      </c>
      <c r="X812" s="21">
        <f>Sheet1!H812*1</f>
        <v>4736.75</v>
      </c>
    </row>
    <row r="813" spans="20:24" x14ac:dyDescent="0.3">
      <c r="T813" s="20">
        <f t="shared" si="30"/>
        <v>811</v>
      </c>
      <c r="U813" s="21">
        <f>Sheet1!E813*1</f>
        <v>4814</v>
      </c>
      <c r="V813" s="21">
        <f>Sheet1!F813*1</f>
        <v>4817.25</v>
      </c>
      <c r="W813" s="21">
        <f>Sheet1!G813*1</f>
        <v>4742</v>
      </c>
      <c r="X813" s="21">
        <f>Sheet1!H813*1</f>
        <v>4792.25</v>
      </c>
    </row>
    <row r="814" spans="20:24" x14ac:dyDescent="0.3">
      <c r="T814" s="20">
        <f t="shared" si="30"/>
        <v>812</v>
      </c>
      <c r="U814" s="21">
        <f>Sheet1!E814*1</f>
        <v>4688</v>
      </c>
      <c r="V814" s="21">
        <f>Sheet1!F814*1</f>
        <v>4833.25</v>
      </c>
      <c r="W814" s="21">
        <f>Sheet1!G814*1</f>
        <v>4687</v>
      </c>
      <c r="X814" s="21">
        <f>Sheet1!H814*1</f>
        <v>4810.25</v>
      </c>
    </row>
    <row r="815" spans="20:24" x14ac:dyDescent="0.3">
      <c r="T815" s="20">
        <f t="shared" si="30"/>
        <v>813</v>
      </c>
      <c r="U815" s="21">
        <f>Sheet1!E815*1</f>
        <v>4721.5</v>
      </c>
      <c r="V815" s="21">
        <f>Sheet1!F815*1</f>
        <v>4810</v>
      </c>
      <c r="W815" s="21">
        <f>Sheet1!G815*1</f>
        <v>4673.75</v>
      </c>
      <c r="X815" s="21">
        <f>Sheet1!H815*1</f>
        <v>4703.75</v>
      </c>
    </row>
    <row r="816" spans="20:24" x14ac:dyDescent="0.3">
      <c r="T816" s="20">
        <f t="shared" si="30"/>
        <v>814</v>
      </c>
      <c r="U816" s="21">
        <f>Sheet1!E816*1</f>
        <v>4843.75</v>
      </c>
      <c r="V816" s="21">
        <f>Sheet1!F816*1</f>
        <v>4860.25</v>
      </c>
      <c r="W816" s="21">
        <f>Sheet1!G816*1</f>
        <v>4720.25</v>
      </c>
      <c r="X816" s="21">
        <f>Sheet1!H816*1</f>
        <v>4733.5</v>
      </c>
    </row>
    <row r="817" spans="20:24" x14ac:dyDescent="0.3">
      <c r="T817" s="20">
        <f t="shared" si="30"/>
        <v>815</v>
      </c>
      <c r="U817" s="21">
        <f>Sheet1!E817*1</f>
        <v>4901.5</v>
      </c>
      <c r="V817" s="21">
        <f>Sheet1!F817*1</f>
        <v>4909.5</v>
      </c>
      <c r="W817" s="21">
        <f>Sheet1!G817*1</f>
        <v>4816.25</v>
      </c>
      <c r="X817" s="21">
        <f>Sheet1!H817*1</f>
        <v>4862.25</v>
      </c>
    </row>
    <row r="818" spans="20:24" x14ac:dyDescent="0.3">
      <c r="T818" s="20">
        <f t="shared" si="30"/>
        <v>816</v>
      </c>
      <c r="U818" s="21">
        <f>Sheet1!E818*1</f>
        <v>4908.75</v>
      </c>
      <c r="V818" s="21">
        <f>Sheet1!F818*1</f>
        <v>4953.75</v>
      </c>
      <c r="W818" s="21">
        <f>Sheet1!G818*1</f>
        <v>4876</v>
      </c>
      <c r="X818" s="21">
        <f>Sheet1!H818*1</f>
        <v>4894.25</v>
      </c>
    </row>
    <row r="819" spans="20:24" x14ac:dyDescent="0.3">
      <c r="T819" s="20">
        <f t="shared" si="30"/>
        <v>817</v>
      </c>
      <c r="U819" s="21">
        <f>Sheet1!E819*1</f>
        <v>4843.75</v>
      </c>
      <c r="V819" s="21">
        <f>Sheet1!F819*1</f>
        <v>4934.25</v>
      </c>
      <c r="W819" s="21">
        <f>Sheet1!G819*1</f>
        <v>4813.25</v>
      </c>
      <c r="X819" s="21">
        <f>Sheet1!H819*1</f>
        <v>4916.75</v>
      </c>
    </row>
    <row r="820" spans="20:24" x14ac:dyDescent="0.3">
      <c r="T820" s="20">
        <f t="shared" si="30"/>
        <v>818</v>
      </c>
      <c r="U820" s="21">
        <f>Sheet1!E820*1</f>
        <v>4902.5</v>
      </c>
      <c r="V820" s="21">
        <f>Sheet1!F820*1</f>
        <v>4934</v>
      </c>
      <c r="W820" s="21">
        <f>Sheet1!G820*1</f>
        <v>4810</v>
      </c>
      <c r="X820" s="21">
        <f>Sheet1!H820*1</f>
        <v>4838.75</v>
      </c>
    </row>
    <row r="821" spans="20:24" x14ac:dyDescent="0.3">
      <c r="T821" s="20">
        <f t="shared" si="30"/>
        <v>819</v>
      </c>
      <c r="U821" s="21">
        <f>Sheet1!E821*1</f>
        <v>4834.5</v>
      </c>
      <c r="V821" s="21">
        <f>Sheet1!F821*1</f>
        <v>4920.5</v>
      </c>
      <c r="W821" s="21">
        <f>Sheet1!G821*1</f>
        <v>4786.5</v>
      </c>
      <c r="X821" s="21">
        <f>Sheet1!H821*1</f>
        <v>4903</v>
      </c>
    </row>
    <row r="822" spans="20:24" x14ac:dyDescent="0.3">
      <c r="T822" s="20">
        <f t="shared" si="30"/>
        <v>820</v>
      </c>
      <c r="U822" s="21">
        <f>Sheet1!E822*1</f>
        <v>4801.75</v>
      </c>
      <c r="V822" s="21">
        <f>Sheet1!F822*1</f>
        <v>4919.25</v>
      </c>
      <c r="W822" s="21">
        <f>Sheet1!G822*1</f>
        <v>4762.5</v>
      </c>
      <c r="X822" s="21">
        <f>Sheet1!H822*1</f>
        <v>4915</v>
      </c>
    </row>
    <row r="823" spans="20:24" x14ac:dyDescent="0.3">
      <c r="T823" s="20">
        <f t="shared" si="30"/>
        <v>821</v>
      </c>
      <c r="U823" s="21">
        <f>Sheet1!E823*1</f>
        <v>4750.5</v>
      </c>
      <c r="V823" s="21">
        <f>Sheet1!F823*1</f>
        <v>4825</v>
      </c>
      <c r="W823" s="21">
        <f>Sheet1!G823*1</f>
        <v>4636.75</v>
      </c>
      <c r="X823" s="21">
        <f>Sheet1!H823*1</f>
        <v>4819</v>
      </c>
    </row>
    <row r="824" spans="20:24" x14ac:dyDescent="0.3">
      <c r="T824" s="20">
        <f t="shared" si="30"/>
        <v>822</v>
      </c>
      <c r="U824" s="21">
        <f>Sheet1!E824*1</f>
        <v>4845.75</v>
      </c>
      <c r="V824" s="21">
        <f>Sheet1!F824*1</f>
        <v>4880.5</v>
      </c>
      <c r="W824" s="21">
        <f>Sheet1!G824*1</f>
        <v>4747.5</v>
      </c>
      <c r="X824" s="21">
        <f>Sheet1!H824*1</f>
        <v>4757</v>
      </c>
    </row>
    <row r="825" spans="20:24" x14ac:dyDescent="0.3">
      <c r="T825" s="20">
        <f t="shared" si="30"/>
        <v>823</v>
      </c>
      <c r="U825" s="21">
        <f>Sheet1!E825*1</f>
        <v>4859.25</v>
      </c>
      <c r="V825" s="21">
        <f>Sheet1!F825*1</f>
        <v>4926.25</v>
      </c>
      <c r="W825" s="21">
        <f>Sheet1!G825*1</f>
        <v>4785</v>
      </c>
      <c r="X825" s="21">
        <f>Sheet1!H825*1</f>
        <v>4835</v>
      </c>
    </row>
    <row r="826" spans="20:24" x14ac:dyDescent="0.3">
      <c r="T826" s="20">
        <f t="shared" si="30"/>
        <v>824</v>
      </c>
      <c r="U826" s="21">
        <f>Sheet1!E826*1</f>
        <v>4909.75</v>
      </c>
      <c r="V826" s="21">
        <f>Sheet1!F826*1</f>
        <v>4946.5</v>
      </c>
      <c r="W826" s="21">
        <f>Sheet1!G826*1</f>
        <v>4856</v>
      </c>
      <c r="X826" s="21">
        <f>Sheet1!H826*1</f>
        <v>4878.5</v>
      </c>
    </row>
    <row r="827" spans="20:24" x14ac:dyDescent="0.3">
      <c r="T827" s="20">
        <f t="shared" si="30"/>
        <v>825</v>
      </c>
      <c r="U827" s="21">
        <f>Sheet1!E827*1</f>
        <v>4999.25</v>
      </c>
      <c r="V827" s="21">
        <f>Sheet1!F827*1</f>
        <v>5009.75</v>
      </c>
      <c r="W827" s="21">
        <f>Sheet1!G827*1</f>
        <v>4902.25</v>
      </c>
      <c r="X827" s="21">
        <f>Sheet1!H827*1</f>
        <v>4909.5</v>
      </c>
    </row>
    <row r="828" spans="20:24" x14ac:dyDescent="0.3">
      <c r="T828" s="20">
        <f t="shared" si="30"/>
        <v>826</v>
      </c>
      <c r="U828" s="21">
        <f>Sheet1!E828*1</f>
        <v>4993.75</v>
      </c>
      <c r="V828" s="21">
        <f>Sheet1!F828*1</f>
        <v>5019.5</v>
      </c>
      <c r="W828" s="21">
        <f>Sheet1!G828*1</f>
        <v>4957.75</v>
      </c>
      <c r="X828" s="21">
        <f>Sheet1!H828*1</f>
        <v>5005</v>
      </c>
    </row>
    <row r="829" spans="20:24" x14ac:dyDescent="0.3">
      <c r="T829" s="20">
        <f t="shared" si="30"/>
        <v>827</v>
      </c>
      <c r="U829" s="21">
        <f>Sheet1!E829*1</f>
        <v>4928.5</v>
      </c>
      <c r="V829" s="21">
        <f>Sheet1!F829*1</f>
        <v>5003</v>
      </c>
      <c r="W829" s="21">
        <f>Sheet1!G829*1</f>
        <v>4916.75</v>
      </c>
      <c r="X829" s="21">
        <f>Sheet1!H829*1</f>
        <v>4999.5</v>
      </c>
    </row>
    <row r="830" spans="20:24" x14ac:dyDescent="0.3">
      <c r="T830" s="20">
        <f t="shared" si="30"/>
        <v>828</v>
      </c>
      <c r="U830" s="21">
        <f>Sheet1!E830*1</f>
        <v>4946.75</v>
      </c>
      <c r="V830" s="21">
        <f>Sheet1!F830*1</f>
        <v>4963</v>
      </c>
      <c r="W830" s="21">
        <f>Sheet1!G830*1</f>
        <v>4889</v>
      </c>
      <c r="X830" s="21">
        <f>Sheet1!H830*1</f>
        <v>4929</v>
      </c>
    </row>
    <row r="831" spans="20:24" x14ac:dyDescent="0.3">
      <c r="T831" s="20">
        <f t="shared" si="30"/>
        <v>829</v>
      </c>
      <c r="U831" s="21">
        <f>Sheet1!E831*1</f>
        <v>5029.5</v>
      </c>
      <c r="V831" s="21">
        <f>Sheet1!F831*1</f>
        <v>5055.5</v>
      </c>
      <c r="W831" s="21">
        <f>Sheet1!G831*1</f>
        <v>4928.25</v>
      </c>
      <c r="X831" s="21">
        <f>Sheet1!H831*1</f>
        <v>4944.5</v>
      </c>
    </row>
    <row r="832" spans="20:24" x14ac:dyDescent="0.3">
      <c r="T832" s="20">
        <f t="shared" si="30"/>
        <v>830</v>
      </c>
      <c r="U832" s="21">
        <f>Sheet1!E832*1</f>
        <v>5117.25</v>
      </c>
      <c r="V832" s="21">
        <f>Sheet1!F832*1</f>
        <v>5118.75</v>
      </c>
      <c r="W832" s="21">
        <f>Sheet1!G832*1</f>
        <v>5011</v>
      </c>
      <c r="X832" s="21">
        <f>Sheet1!H832*1</f>
        <v>5032.5</v>
      </c>
    </row>
    <row r="833" spans="20:24" x14ac:dyDescent="0.3">
      <c r="T833" s="20">
        <f t="shared" si="30"/>
        <v>831</v>
      </c>
      <c r="U833" s="21">
        <f>Sheet1!E833*1</f>
        <v>5054</v>
      </c>
      <c r="V833" s="21">
        <f>Sheet1!F833*1</f>
        <v>5120</v>
      </c>
      <c r="W833" s="21">
        <f>Sheet1!G833*1</f>
        <v>5052.25</v>
      </c>
      <c r="X833" s="21">
        <f>Sheet1!H833*1</f>
        <v>5112.75</v>
      </c>
    </row>
    <row r="834" spans="20:24" x14ac:dyDescent="0.3">
      <c r="T834" s="20">
        <f t="shared" si="30"/>
        <v>832</v>
      </c>
      <c r="U834" s="21">
        <f>Sheet1!E834*1</f>
        <v>5019</v>
      </c>
      <c r="V834" s="21">
        <f>Sheet1!F834*1</f>
        <v>5058.75</v>
      </c>
      <c r="W834" s="21">
        <f>Sheet1!G834*1</f>
        <v>4991.25</v>
      </c>
      <c r="X834" s="21">
        <f>Sheet1!H834*1</f>
        <v>5047.5</v>
      </c>
    </row>
    <row r="835" spans="20:24" x14ac:dyDescent="0.3">
      <c r="T835" s="20">
        <f t="shared" si="30"/>
        <v>833</v>
      </c>
      <c r="U835" s="21">
        <f>Sheet1!E835*1</f>
        <v>5032</v>
      </c>
      <c r="V835" s="21">
        <f>Sheet1!F835*1</f>
        <v>5049.5</v>
      </c>
      <c r="W835" s="21">
        <f>Sheet1!G835*1</f>
        <v>4997.75</v>
      </c>
      <c r="X835" s="21">
        <f>Sheet1!H835*1</f>
        <v>5010.75</v>
      </c>
    </row>
    <row r="836" spans="20:24" x14ac:dyDescent="0.3">
      <c r="T836" s="20">
        <f t="shared" si="30"/>
        <v>834</v>
      </c>
      <c r="U836" s="21">
        <f>Sheet1!E836*1</f>
        <v>5053</v>
      </c>
      <c r="V836" s="21">
        <f>Sheet1!F836*1</f>
        <v>5067.5</v>
      </c>
      <c r="W836" s="21">
        <f>Sheet1!G836*1</f>
        <v>4973.5</v>
      </c>
      <c r="X836" s="21">
        <f>Sheet1!H836*1</f>
        <v>5027.5</v>
      </c>
    </row>
    <row r="837" spans="20:24" x14ac:dyDescent="0.3">
      <c r="T837" s="20">
        <f t="shared" ref="T837:T900" si="31">T836+1</f>
        <v>835</v>
      </c>
      <c r="U837" s="21">
        <f>Sheet1!E837*1</f>
        <v>5080.75</v>
      </c>
      <c r="V837" s="21">
        <f>Sheet1!F837*1</f>
        <v>5083.25</v>
      </c>
      <c r="W837" s="21">
        <f>Sheet1!G837*1</f>
        <v>4997</v>
      </c>
      <c r="X837" s="21">
        <f>Sheet1!H837*1</f>
        <v>5004</v>
      </c>
    </row>
    <row r="838" spans="20:24" x14ac:dyDescent="0.3">
      <c r="T838" s="20">
        <f t="shared" si="31"/>
        <v>836</v>
      </c>
      <c r="U838" s="21">
        <f>Sheet1!E838*1</f>
        <v>5087</v>
      </c>
      <c r="V838" s="21">
        <f>Sheet1!F838*1</f>
        <v>5121</v>
      </c>
      <c r="W838" s="21">
        <f>Sheet1!G838*1</f>
        <v>5070.25</v>
      </c>
      <c r="X838" s="21">
        <f>Sheet1!H838*1</f>
        <v>5112.25</v>
      </c>
    </row>
    <row r="839" spans="20:24" x14ac:dyDescent="0.3">
      <c r="T839" s="20">
        <f t="shared" si="31"/>
        <v>837</v>
      </c>
      <c r="U839" s="21">
        <f>Sheet1!E839*1</f>
        <v>5028.25</v>
      </c>
      <c r="V839" s="21">
        <f>Sheet1!F839*1</f>
        <v>5089.75</v>
      </c>
      <c r="W839" s="21">
        <f>Sheet1!G839*1</f>
        <v>5009</v>
      </c>
      <c r="X839" s="21">
        <f>Sheet1!H839*1</f>
        <v>5070</v>
      </c>
    </row>
    <row r="840" spans="20:24" x14ac:dyDescent="0.3">
      <c r="T840" s="20">
        <f t="shared" si="31"/>
        <v>838</v>
      </c>
      <c r="U840" s="21">
        <f>Sheet1!E840*1</f>
        <v>4958.5</v>
      </c>
      <c r="V840" s="21">
        <f>Sheet1!F840*1</f>
        <v>5042.75</v>
      </c>
      <c r="W840" s="21">
        <f>Sheet1!G840*1</f>
        <v>4930.5</v>
      </c>
      <c r="X840" s="21">
        <f>Sheet1!H840*1</f>
        <v>5039.25</v>
      </c>
    </row>
    <row r="841" spans="20:24" x14ac:dyDescent="0.3">
      <c r="T841" s="20">
        <f t="shared" si="31"/>
        <v>839</v>
      </c>
      <c r="U841" s="21">
        <f>Sheet1!E841*1</f>
        <v>4883</v>
      </c>
      <c r="V841" s="21">
        <f>Sheet1!F841*1</f>
        <v>4961</v>
      </c>
      <c r="W841" s="21">
        <f>Sheet1!G841*1</f>
        <v>4801.25</v>
      </c>
      <c r="X841" s="21">
        <f>Sheet1!H841*1</f>
        <v>4958.25</v>
      </c>
    </row>
    <row r="842" spans="20:24" x14ac:dyDescent="0.3">
      <c r="T842" s="20">
        <f t="shared" si="31"/>
        <v>840</v>
      </c>
      <c r="U842" s="21">
        <f>Sheet1!E842*1</f>
        <v>4880.25</v>
      </c>
      <c r="V842" s="21">
        <f>Sheet1!F842*1</f>
        <v>4957</v>
      </c>
      <c r="W842" s="21">
        <f>Sheet1!G842*1</f>
        <v>4798.25</v>
      </c>
      <c r="X842" s="21">
        <f>Sheet1!H842*1</f>
        <v>4852.75</v>
      </c>
    </row>
    <row r="843" spans="20:24" x14ac:dyDescent="0.3">
      <c r="T843" s="20">
        <f t="shared" si="31"/>
        <v>841</v>
      </c>
      <c r="U843" s="21">
        <f>Sheet1!E843*1</f>
        <v>4843.75</v>
      </c>
      <c r="V843" s="21">
        <f>Sheet1!F843*1</f>
        <v>4981.25</v>
      </c>
      <c r="W843" s="21">
        <f>Sheet1!G843*1</f>
        <v>4829.25</v>
      </c>
      <c r="X843" s="21">
        <f>Sheet1!H843*1</f>
        <v>4876.5</v>
      </c>
    </row>
    <row r="844" spans="20:24" x14ac:dyDescent="0.3">
      <c r="T844" s="20">
        <f t="shared" si="31"/>
        <v>842</v>
      </c>
      <c r="U844" s="21">
        <f>Sheet1!E844*1</f>
        <v>4937.75</v>
      </c>
      <c r="V844" s="21">
        <f>Sheet1!F844*1</f>
        <v>4941.75</v>
      </c>
      <c r="W844" s="21">
        <f>Sheet1!G844*1</f>
        <v>4811.5</v>
      </c>
      <c r="X844" s="21">
        <f>Sheet1!H844*1</f>
        <v>4884</v>
      </c>
    </row>
    <row r="845" spans="20:24" x14ac:dyDescent="0.3">
      <c r="T845" s="20">
        <f t="shared" si="31"/>
        <v>843</v>
      </c>
      <c r="U845" s="21">
        <f>Sheet1!E845*1</f>
        <v>4924</v>
      </c>
      <c r="V845" s="21">
        <f>Sheet1!F845*1</f>
        <v>4962.5</v>
      </c>
      <c r="W845" s="21">
        <f>Sheet1!G845*1</f>
        <v>4747.75</v>
      </c>
      <c r="X845" s="21">
        <f>Sheet1!H845*1</f>
        <v>4938.75</v>
      </c>
    </row>
    <row r="846" spans="20:24" x14ac:dyDescent="0.3">
      <c r="T846" s="20">
        <f t="shared" si="31"/>
        <v>844</v>
      </c>
      <c r="U846" s="21">
        <f>Sheet1!E846*1</f>
        <v>4989.25</v>
      </c>
      <c r="V846" s="21">
        <f>Sheet1!F846*1</f>
        <v>5022</v>
      </c>
      <c r="W846" s="21">
        <f>Sheet1!G846*1</f>
        <v>4916.25</v>
      </c>
      <c r="X846" s="21">
        <f>Sheet1!H846*1</f>
        <v>4925</v>
      </c>
    </row>
    <row r="847" spans="20:24" x14ac:dyDescent="0.3">
      <c r="T847" s="20">
        <f t="shared" si="31"/>
        <v>845</v>
      </c>
      <c r="U847" s="21">
        <f>Sheet1!E847*1</f>
        <v>5061</v>
      </c>
      <c r="V847" s="21">
        <f>Sheet1!F847*1</f>
        <v>5129.25</v>
      </c>
      <c r="W847" s="21">
        <f>Sheet1!G847*1</f>
        <v>4972.75</v>
      </c>
      <c r="X847" s="21">
        <f>Sheet1!H847*1</f>
        <v>5009.75</v>
      </c>
    </row>
    <row r="848" spans="20:24" x14ac:dyDescent="0.3">
      <c r="T848" s="20">
        <f t="shared" si="31"/>
        <v>846</v>
      </c>
      <c r="U848" s="21">
        <f>Sheet1!E848*1</f>
        <v>5112.75</v>
      </c>
      <c r="V848" s="21">
        <f>Sheet1!F848*1</f>
        <v>5138</v>
      </c>
      <c r="W848" s="21">
        <f>Sheet1!G848*1</f>
        <v>5052.25</v>
      </c>
      <c r="X848" s="21">
        <f>Sheet1!H848*1</f>
        <v>5059.25</v>
      </c>
    </row>
    <row r="849" spans="20:24" x14ac:dyDescent="0.3">
      <c r="T849" s="20">
        <f t="shared" si="31"/>
        <v>847</v>
      </c>
      <c r="U849" s="21">
        <f>Sheet1!E849*1</f>
        <v>5201</v>
      </c>
      <c r="V849" s="21">
        <f>Sheet1!F849*1</f>
        <v>5206.75</v>
      </c>
      <c r="W849" s="21">
        <f>Sheet1!G849*1</f>
        <v>5095</v>
      </c>
      <c r="X849" s="21">
        <f>Sheet1!H849*1</f>
        <v>5106.25</v>
      </c>
    </row>
    <row r="850" spans="20:24" x14ac:dyDescent="0.3">
      <c r="T850" s="20">
        <f t="shared" si="31"/>
        <v>848</v>
      </c>
      <c r="U850" s="21">
        <f>Sheet1!E850*1</f>
        <v>5190</v>
      </c>
      <c r="V850" s="21">
        <f>Sheet1!F850*1</f>
        <v>5202</v>
      </c>
      <c r="W850" s="21">
        <f>Sheet1!G850*1</f>
        <v>5141</v>
      </c>
      <c r="X850" s="21">
        <f>Sheet1!H850*1</f>
        <v>5189.75</v>
      </c>
    </row>
    <row r="851" spans="20:24" x14ac:dyDescent="0.3">
      <c r="T851" s="20">
        <f t="shared" si="31"/>
        <v>849</v>
      </c>
      <c r="U851" s="21">
        <f>Sheet1!E851*1</f>
        <v>5254.25</v>
      </c>
      <c r="V851" s="21">
        <f>Sheet1!F851*1</f>
        <v>5271.25</v>
      </c>
      <c r="W851" s="21">
        <f>Sheet1!G851*1</f>
        <v>5177.5</v>
      </c>
      <c r="X851" s="21">
        <f>Sheet1!H851*1</f>
        <v>5187</v>
      </c>
    </row>
    <row r="852" spans="20:24" x14ac:dyDescent="0.3">
      <c r="T852" s="20">
        <f t="shared" si="31"/>
        <v>850</v>
      </c>
      <c r="U852" s="21">
        <f>Sheet1!E852*1</f>
        <v>5239</v>
      </c>
      <c r="V852" s="21">
        <f>Sheet1!F852*1</f>
        <v>5274.5</v>
      </c>
      <c r="W852" s="21">
        <f>Sheet1!G852*1</f>
        <v>5230</v>
      </c>
      <c r="X852" s="21">
        <f>Sheet1!H852*1</f>
        <v>5251.25</v>
      </c>
    </row>
    <row r="853" spans="20:24" x14ac:dyDescent="0.3">
      <c r="T853" s="20">
        <f t="shared" si="31"/>
        <v>851</v>
      </c>
      <c r="U853" s="21">
        <f>Sheet1!E853*1</f>
        <v>5198.5</v>
      </c>
      <c r="V853" s="21">
        <f>Sheet1!F853*1</f>
        <v>5242.5</v>
      </c>
      <c r="W853" s="21">
        <f>Sheet1!G853*1</f>
        <v>5162.25</v>
      </c>
      <c r="X853" s="21">
        <f>Sheet1!H853*1</f>
        <v>5240</v>
      </c>
    </row>
    <row r="854" spans="20:24" x14ac:dyDescent="0.3">
      <c r="T854" s="20">
        <f t="shared" si="31"/>
        <v>852</v>
      </c>
      <c r="U854" s="21">
        <f>Sheet1!E854*1</f>
        <v>5206.25</v>
      </c>
      <c r="V854" s="21">
        <f>Sheet1!F854*1</f>
        <v>5216.75</v>
      </c>
      <c r="W854" s="21">
        <f>Sheet1!G854*1</f>
        <v>5107.75</v>
      </c>
      <c r="X854" s="21">
        <f>Sheet1!H854*1</f>
        <v>5197.25</v>
      </c>
    </row>
    <row r="855" spans="20:24" x14ac:dyDescent="0.3">
      <c r="T855" s="20">
        <f t="shared" si="31"/>
        <v>853</v>
      </c>
      <c r="U855" s="21">
        <f>Sheet1!E855*1</f>
        <v>5230</v>
      </c>
      <c r="V855" s="21">
        <f>Sheet1!F855*1</f>
        <v>5240.75</v>
      </c>
      <c r="W855" s="21">
        <f>Sheet1!G855*1</f>
        <v>5188.75</v>
      </c>
      <c r="X855" s="21">
        <f>Sheet1!H855*1</f>
        <v>5202.75</v>
      </c>
    </row>
    <row r="856" spans="20:24" x14ac:dyDescent="0.3">
      <c r="T856" s="20">
        <f t="shared" si="31"/>
        <v>854</v>
      </c>
      <c r="U856" s="21">
        <f>Sheet1!E856*1</f>
        <v>5227</v>
      </c>
      <c r="V856" s="21">
        <f>Sheet1!F856*1</f>
        <v>5250.75</v>
      </c>
      <c r="W856" s="21">
        <f>Sheet1!G856*1</f>
        <v>5197</v>
      </c>
      <c r="X856" s="21">
        <f>Sheet1!H856*1</f>
        <v>5222.5</v>
      </c>
    </row>
    <row r="857" spans="20:24" x14ac:dyDescent="0.3">
      <c r="T857" s="20">
        <f t="shared" si="31"/>
        <v>855</v>
      </c>
      <c r="U857" s="21">
        <f>Sheet1!E857*1</f>
        <v>5318.5</v>
      </c>
      <c r="V857" s="21">
        <f>Sheet1!F857*1</f>
        <v>5323.25</v>
      </c>
      <c r="W857" s="21">
        <f>Sheet1!G857*1</f>
        <v>5224.5</v>
      </c>
      <c r="X857" s="21">
        <f>Sheet1!H857*1</f>
        <v>5227.5</v>
      </c>
    </row>
    <row r="858" spans="20:24" x14ac:dyDescent="0.3">
      <c r="T858" s="20">
        <f t="shared" si="31"/>
        <v>856</v>
      </c>
      <c r="U858" s="21">
        <f>Sheet1!E858*1</f>
        <v>5320.25</v>
      </c>
      <c r="V858" s="21">
        <f>Sheet1!F858*1</f>
        <v>5343.25</v>
      </c>
      <c r="W858" s="21">
        <f>Sheet1!G858*1</f>
        <v>5299.5</v>
      </c>
      <c r="X858" s="21">
        <f>Sheet1!H858*1</f>
        <v>5319.25</v>
      </c>
    </row>
    <row r="859" spans="20:24" x14ac:dyDescent="0.3">
      <c r="T859" s="20">
        <f t="shared" si="31"/>
        <v>857</v>
      </c>
      <c r="U859" s="21">
        <f>Sheet1!E859*1</f>
        <v>5306</v>
      </c>
      <c r="V859" s="21">
        <f>Sheet1!F859*1</f>
        <v>5326.25</v>
      </c>
      <c r="W859" s="21">
        <f>Sheet1!G859*1</f>
        <v>5282.5</v>
      </c>
      <c r="X859" s="21">
        <f>Sheet1!H859*1</f>
        <v>5321</v>
      </c>
    </row>
    <row r="860" spans="20:24" x14ac:dyDescent="0.3">
      <c r="T860" s="20">
        <f t="shared" si="31"/>
        <v>858</v>
      </c>
      <c r="U860" s="21">
        <f>Sheet1!E860*1</f>
        <v>5308.75</v>
      </c>
      <c r="V860" s="21">
        <f>Sheet1!F860*1</f>
        <v>5313.5</v>
      </c>
      <c r="W860" s="21">
        <f>Sheet1!G860*1</f>
        <v>5285.5</v>
      </c>
      <c r="X860" s="21">
        <f>Sheet1!H860*1</f>
        <v>5293.5</v>
      </c>
    </row>
    <row r="861" spans="20:24" x14ac:dyDescent="0.3">
      <c r="T861" s="20">
        <f t="shared" si="31"/>
        <v>859</v>
      </c>
      <c r="U861" s="21">
        <f>Sheet1!E861*1</f>
        <v>5319.75</v>
      </c>
      <c r="V861" s="21">
        <f>Sheet1!F861*1</f>
        <v>5334.75</v>
      </c>
      <c r="W861" s="21">
        <f>Sheet1!G861*1</f>
        <v>5302.25</v>
      </c>
      <c r="X861" s="21">
        <f>Sheet1!H861*1</f>
        <v>5307.25</v>
      </c>
    </row>
    <row r="862" spans="20:24" x14ac:dyDescent="0.3">
      <c r="T862" s="20">
        <f t="shared" si="31"/>
        <v>860</v>
      </c>
      <c r="U862" s="21">
        <f>Sheet1!E862*1</f>
        <v>5316</v>
      </c>
      <c r="V862" s="21">
        <f>Sheet1!F862*1</f>
        <v>5331</v>
      </c>
      <c r="W862" s="21">
        <f>Sheet1!G862*1</f>
        <v>5305</v>
      </c>
      <c r="X862" s="21">
        <f>Sheet1!H862*1</f>
        <v>5319.5</v>
      </c>
    </row>
    <row r="863" spans="20:24" x14ac:dyDescent="0.3">
      <c r="T863" s="20">
        <f t="shared" si="31"/>
        <v>861</v>
      </c>
      <c r="U863" s="21">
        <f>Sheet1!E863*1</f>
        <v>5315.5</v>
      </c>
      <c r="V863" s="21">
        <f>Sheet1!F863*1</f>
        <v>5333</v>
      </c>
      <c r="W863" s="21">
        <f>Sheet1!G863*1</f>
        <v>5305.5</v>
      </c>
      <c r="X863" s="21">
        <f>Sheet1!H863*1</f>
        <v>5313.5</v>
      </c>
    </row>
    <row r="864" spans="20:24" x14ac:dyDescent="0.3">
      <c r="T864" s="20">
        <f t="shared" si="31"/>
        <v>862</v>
      </c>
      <c r="U864" s="21">
        <f>Sheet1!E864*1</f>
        <v>5252</v>
      </c>
      <c r="V864" s="21">
        <f>Sheet1!F864*1</f>
        <v>5319.25</v>
      </c>
      <c r="W864" s="21">
        <f>Sheet1!G864*1</f>
        <v>5248.25</v>
      </c>
      <c r="X864" s="21">
        <f>Sheet1!H864*1</f>
        <v>5317.25</v>
      </c>
    </row>
    <row r="865" spans="20:24" x14ac:dyDescent="0.3">
      <c r="T865" s="20">
        <f t="shared" si="31"/>
        <v>863</v>
      </c>
      <c r="U865" s="21">
        <f>Sheet1!E865*1</f>
        <v>5224</v>
      </c>
      <c r="V865" s="21">
        <f>Sheet1!F865*1</f>
        <v>5266.25</v>
      </c>
      <c r="W865" s="21">
        <f>Sheet1!G865*1</f>
        <v>5219.25</v>
      </c>
      <c r="X865" s="21">
        <f>Sheet1!H865*1</f>
        <v>5250.75</v>
      </c>
    </row>
    <row r="866" spans="20:24" x14ac:dyDescent="0.3">
      <c r="T866" s="20">
        <f t="shared" si="31"/>
        <v>864</v>
      </c>
      <c r="U866" s="21">
        <f>Sheet1!E866*1</f>
        <v>5176.75</v>
      </c>
      <c r="V866" s="21">
        <f>Sheet1!F866*1</f>
        <v>5225.5</v>
      </c>
      <c r="W866" s="21">
        <f>Sheet1!G866*1</f>
        <v>5157.25</v>
      </c>
      <c r="X866" s="21">
        <f>Sheet1!H866*1</f>
        <v>5221</v>
      </c>
    </row>
    <row r="867" spans="20:24" x14ac:dyDescent="0.3">
      <c r="T867" s="20">
        <f t="shared" si="31"/>
        <v>865</v>
      </c>
      <c r="U867" s="21">
        <f>Sheet1!E867*1</f>
        <v>5102.75</v>
      </c>
      <c r="V867" s="21">
        <f>Sheet1!F867*1</f>
        <v>5178</v>
      </c>
      <c r="W867" s="21">
        <f>Sheet1!G867*1</f>
        <v>5100.75</v>
      </c>
      <c r="X867" s="21">
        <f>Sheet1!H867*1</f>
        <v>5175.75</v>
      </c>
    </row>
    <row r="868" spans="20:24" x14ac:dyDescent="0.3">
      <c r="T868" s="20">
        <f t="shared" si="31"/>
        <v>866</v>
      </c>
      <c r="U868" s="21">
        <f>Sheet1!E868*1</f>
        <v>5147</v>
      </c>
      <c r="V868" s="21">
        <f>Sheet1!F868*1</f>
        <v>5156.5</v>
      </c>
      <c r="W868" s="21">
        <f>Sheet1!G868*1</f>
        <v>5055.25</v>
      </c>
      <c r="X868" s="21">
        <f>Sheet1!H868*1</f>
        <v>5093.5</v>
      </c>
    </row>
    <row r="869" spans="20:24" x14ac:dyDescent="0.3">
      <c r="T869" s="20">
        <f t="shared" si="31"/>
        <v>867</v>
      </c>
      <c r="U869" s="21">
        <f>Sheet1!E869*1</f>
        <v>5199</v>
      </c>
      <c r="V869" s="21">
        <f>Sheet1!F869*1</f>
        <v>5203</v>
      </c>
      <c r="W869" s="21">
        <f>Sheet1!G869*1</f>
        <v>5125</v>
      </c>
      <c r="X869" s="21">
        <f>Sheet1!H869*1</f>
        <v>5145</v>
      </c>
    </row>
    <row r="870" spans="20:24" x14ac:dyDescent="0.3">
      <c r="T870" s="20">
        <f t="shared" si="31"/>
        <v>868</v>
      </c>
      <c r="U870" s="21">
        <f>Sheet1!E870*1</f>
        <v>5237.75</v>
      </c>
      <c r="V870" s="21">
        <f>Sheet1!F870*1</f>
        <v>5278.25</v>
      </c>
      <c r="W870" s="21">
        <f>Sheet1!G870*1</f>
        <v>5177</v>
      </c>
      <c r="X870" s="21">
        <f>Sheet1!H870*1</f>
        <v>5194.25</v>
      </c>
    </row>
    <row r="871" spans="20:24" x14ac:dyDescent="0.3">
      <c r="T871" s="20">
        <f t="shared" si="31"/>
        <v>869</v>
      </c>
      <c r="U871" s="21">
        <f>Sheet1!E871*1</f>
        <v>5164</v>
      </c>
      <c r="V871" s="21">
        <f>Sheet1!F871*1</f>
        <v>5240.75</v>
      </c>
      <c r="W871" s="21">
        <f>Sheet1!G871*1</f>
        <v>5137</v>
      </c>
      <c r="X871" s="21">
        <f>Sheet1!H871*1</f>
        <v>5235.5</v>
      </c>
    </row>
    <row r="872" spans="20:24" x14ac:dyDescent="0.3">
      <c r="T872" s="20">
        <f t="shared" si="31"/>
        <v>870</v>
      </c>
      <c r="U872" s="21">
        <f>Sheet1!E872*1</f>
        <v>5198</v>
      </c>
      <c r="V872" s="21">
        <f>Sheet1!F872*1</f>
        <v>5211.75</v>
      </c>
      <c r="W872" s="21">
        <f>Sheet1!G872*1</f>
        <v>5131.25</v>
      </c>
      <c r="X872" s="21">
        <f>Sheet1!H872*1</f>
        <v>5163</v>
      </c>
    </row>
    <row r="873" spans="20:24" x14ac:dyDescent="0.3">
      <c r="T873" s="20">
        <f t="shared" si="31"/>
        <v>871</v>
      </c>
      <c r="U873" s="21">
        <f>Sheet1!E873*1</f>
        <v>5239.5</v>
      </c>
      <c r="V873" s="21">
        <f>Sheet1!F873*1</f>
        <v>5258.25</v>
      </c>
      <c r="W873" s="21">
        <f>Sheet1!G873*1</f>
        <v>5190.5</v>
      </c>
      <c r="X873" s="21">
        <f>Sheet1!H873*1</f>
        <v>5194.5</v>
      </c>
    </row>
    <row r="874" spans="20:24" x14ac:dyDescent="0.3">
      <c r="T874" s="20">
        <f t="shared" si="31"/>
        <v>872</v>
      </c>
      <c r="U874" s="21">
        <f>Sheet1!E874*1</f>
        <v>5197.25</v>
      </c>
      <c r="V874" s="21">
        <f>Sheet1!F874*1</f>
        <v>5240.25</v>
      </c>
      <c r="W874" s="21">
        <f>Sheet1!G874*1</f>
        <v>5192</v>
      </c>
      <c r="X874" s="21">
        <f>Sheet1!H874*1</f>
        <v>5238.5</v>
      </c>
    </row>
    <row r="875" spans="20:24" x14ac:dyDescent="0.3">
      <c r="T875" s="20">
        <f t="shared" si="31"/>
        <v>873</v>
      </c>
      <c r="U875" s="21">
        <f>Sheet1!E875*1</f>
        <v>5225</v>
      </c>
      <c r="V875" s="21">
        <f>Sheet1!F875*1</f>
        <v>5233.75</v>
      </c>
      <c r="W875" s="21">
        <f>Sheet1!G875*1</f>
        <v>5190</v>
      </c>
      <c r="X875" s="21">
        <f>Sheet1!H875*1</f>
        <v>5194.75</v>
      </c>
    </row>
    <row r="876" spans="20:24" x14ac:dyDescent="0.3">
      <c r="T876" s="20">
        <f t="shared" si="31"/>
        <v>874</v>
      </c>
      <c r="U876" s="21">
        <f>Sheet1!E876*1</f>
        <v>5223</v>
      </c>
      <c r="V876" s="21">
        <f>Sheet1!F876*1</f>
        <v>5239.75</v>
      </c>
      <c r="W876" s="21">
        <f>Sheet1!G876*1</f>
        <v>5199.5</v>
      </c>
      <c r="X876" s="21">
        <f>Sheet1!H876*1</f>
        <v>5226.75</v>
      </c>
    </row>
    <row r="877" spans="20:24" x14ac:dyDescent="0.3">
      <c r="T877" s="20">
        <f t="shared" si="31"/>
        <v>875</v>
      </c>
      <c r="U877" s="21">
        <f>Sheet1!E877*1</f>
        <v>5122</v>
      </c>
      <c r="V877" s="21">
        <f>Sheet1!F877*1</f>
        <v>5225</v>
      </c>
      <c r="W877" s="21">
        <f>Sheet1!G877*1</f>
        <v>5115</v>
      </c>
      <c r="X877" s="21">
        <f>Sheet1!H877*1</f>
        <v>5212.75</v>
      </c>
    </row>
    <row r="878" spans="20:24" x14ac:dyDescent="0.3">
      <c r="T878" s="20">
        <f t="shared" si="31"/>
        <v>876</v>
      </c>
      <c r="U878" s="21">
        <f>Sheet1!E878*1</f>
        <v>5070</v>
      </c>
      <c r="V878" s="21">
        <f>Sheet1!F878*1</f>
        <v>5139.5</v>
      </c>
      <c r="W878" s="21">
        <f>Sheet1!G878*1</f>
        <v>5059.25</v>
      </c>
      <c r="X878" s="21">
        <f>Sheet1!H878*1</f>
        <v>5117.75</v>
      </c>
    </row>
    <row r="879" spans="20:24" x14ac:dyDescent="0.3">
      <c r="T879" s="20">
        <f t="shared" si="31"/>
        <v>877</v>
      </c>
      <c r="U879" s="21">
        <f>Sheet1!E879*1</f>
        <v>5115</v>
      </c>
      <c r="V879" s="21">
        <f>Sheet1!F879*1</f>
        <v>5134.25</v>
      </c>
      <c r="W879" s="21">
        <f>Sheet1!G879*1</f>
        <v>5019.75</v>
      </c>
      <c r="X879" s="21">
        <f>Sheet1!H879*1</f>
        <v>5065.25</v>
      </c>
    </row>
    <row r="880" spans="20:24" x14ac:dyDescent="0.3">
      <c r="T880" s="20">
        <f t="shared" si="31"/>
        <v>878</v>
      </c>
      <c r="U880" s="21">
        <f>Sheet1!E880*1</f>
        <v>5042.5</v>
      </c>
      <c r="V880" s="21">
        <f>Sheet1!F880*1</f>
        <v>5121.5</v>
      </c>
      <c r="W880" s="21">
        <f>Sheet1!G880*1</f>
        <v>5033.25</v>
      </c>
      <c r="X880" s="21">
        <f>Sheet1!H880*1</f>
        <v>5103.5</v>
      </c>
    </row>
    <row r="881" spans="20:24" x14ac:dyDescent="0.3">
      <c r="T881" s="20">
        <f t="shared" si="31"/>
        <v>879</v>
      </c>
      <c r="U881" s="21">
        <f>Sheet1!E881*1</f>
        <v>5115.25</v>
      </c>
      <c r="V881" s="21">
        <f>Sheet1!F881*1</f>
        <v>5178.5</v>
      </c>
      <c r="W881" s="21">
        <f>Sheet1!G881*1</f>
        <v>5025.5</v>
      </c>
      <c r="X881" s="21">
        <f>Sheet1!H881*1</f>
        <v>5036.25</v>
      </c>
    </row>
    <row r="882" spans="20:24" x14ac:dyDescent="0.3">
      <c r="T882" s="20">
        <f t="shared" si="31"/>
        <v>880</v>
      </c>
      <c r="U882" s="21">
        <f>Sheet1!E882*1</f>
        <v>5185</v>
      </c>
      <c r="V882" s="21">
        <f>Sheet1!F882*1</f>
        <v>5195.25</v>
      </c>
      <c r="W882" s="21">
        <f>Sheet1!G882*1</f>
        <v>5084.75</v>
      </c>
      <c r="X882" s="21">
        <f>Sheet1!H882*1</f>
        <v>5094</v>
      </c>
    </row>
    <row r="883" spans="20:24" x14ac:dyDescent="0.3">
      <c r="T883" s="20">
        <f t="shared" si="31"/>
        <v>881</v>
      </c>
      <c r="U883" s="21">
        <f>Sheet1!E883*1</f>
        <v>5116.75</v>
      </c>
      <c r="V883" s="21">
        <f>Sheet1!F883*1</f>
        <v>5197.5</v>
      </c>
      <c r="W883" s="21">
        <f>Sheet1!G883*1</f>
        <v>5116.5</v>
      </c>
      <c r="X883" s="21">
        <f>Sheet1!H883*1</f>
        <v>5178.75</v>
      </c>
    </row>
    <row r="884" spans="20:24" x14ac:dyDescent="0.3">
      <c r="T884" s="20">
        <f t="shared" si="31"/>
        <v>882</v>
      </c>
      <c r="U884" s="21">
        <f>Sheet1!E884*1</f>
        <v>5228.25</v>
      </c>
      <c r="V884" s="21">
        <f>Sheet1!F884*1</f>
        <v>5244.75</v>
      </c>
      <c r="W884" s="21">
        <f>Sheet1!G884*1</f>
        <v>5105</v>
      </c>
      <c r="X884" s="21">
        <f>Sheet1!H884*1</f>
        <v>5123.5</v>
      </c>
    </row>
    <row r="885" spans="20:24" x14ac:dyDescent="0.3">
      <c r="T885" s="20">
        <f t="shared" si="31"/>
        <v>883</v>
      </c>
      <c r="U885" s="21">
        <f>Sheet1!E885*1</f>
        <v>5214</v>
      </c>
      <c r="V885" s="21">
        <f>Sheet1!F885*1</f>
        <v>5230</v>
      </c>
      <c r="W885" s="21">
        <f>Sheet1!G885*1</f>
        <v>5184</v>
      </c>
      <c r="X885" s="21">
        <f>Sheet1!H885*1</f>
        <v>5226.75</v>
      </c>
    </row>
    <row r="886" spans="20:24" x14ac:dyDescent="0.3">
      <c r="T886" s="20">
        <f t="shared" si="31"/>
        <v>884</v>
      </c>
      <c r="U886" s="21">
        <f>Sheet1!E886*1</f>
        <v>5213.75</v>
      </c>
      <c r="V886" s="21">
        <f>Sheet1!F886*1</f>
        <v>5223.25</v>
      </c>
      <c r="W886" s="21">
        <f>Sheet1!G886*1</f>
        <v>5176.75</v>
      </c>
      <c r="X886" s="21">
        <f>Sheet1!H886*1</f>
        <v>5216.25</v>
      </c>
    </row>
    <row r="887" spans="20:24" x14ac:dyDescent="0.3">
      <c r="T887" s="20">
        <f t="shared" si="31"/>
        <v>885</v>
      </c>
      <c r="U887" s="21">
        <f>Sheet1!E887*1</f>
        <v>5228.75</v>
      </c>
      <c r="V887" s="21">
        <f>Sheet1!F887*1</f>
        <v>5268.25</v>
      </c>
      <c r="W887" s="21">
        <f>Sheet1!G887*1</f>
        <v>5202</v>
      </c>
      <c r="X887" s="21">
        <f>Sheet1!H887*1</f>
        <v>5207.5</v>
      </c>
    </row>
    <row r="888" spans="20:24" x14ac:dyDescent="0.3">
      <c r="T888" s="20">
        <f t="shared" si="31"/>
        <v>886</v>
      </c>
      <c r="U888" s="21">
        <f>Sheet1!E888*1</f>
        <v>5233</v>
      </c>
      <c r="V888" s="21">
        <f>Sheet1!F888*1</f>
        <v>5251.25</v>
      </c>
      <c r="W888" s="21">
        <f>Sheet1!G888*1</f>
        <v>5212</v>
      </c>
      <c r="X888" s="21">
        <f>Sheet1!H888*1</f>
        <v>5222.25</v>
      </c>
    </row>
    <row r="889" spans="20:24" x14ac:dyDescent="0.3">
      <c r="T889" s="20">
        <f t="shared" si="31"/>
        <v>887</v>
      </c>
      <c r="U889" s="21">
        <f>Sheet1!E889*1</f>
        <v>5213</v>
      </c>
      <c r="V889" s="21">
        <f>Sheet1!F889*1</f>
        <v>5234.25</v>
      </c>
      <c r="W889" s="21">
        <f>Sheet1!G889*1</f>
        <v>5195.75</v>
      </c>
      <c r="X889" s="21">
        <f>Sheet1!H889*1</f>
        <v>5229.25</v>
      </c>
    </row>
    <row r="890" spans="20:24" x14ac:dyDescent="0.3">
      <c r="T890" s="20">
        <f t="shared" si="31"/>
        <v>888</v>
      </c>
      <c r="U890" s="21">
        <f>Sheet1!E890*1</f>
        <v>5224.25</v>
      </c>
      <c r="V890" s="21">
        <f>Sheet1!F890*1</f>
        <v>5228.75</v>
      </c>
      <c r="W890" s="21">
        <f>Sheet1!G890*1</f>
        <v>5207</v>
      </c>
      <c r="X890" s="21">
        <f>Sheet1!H890*1</f>
        <v>5214</v>
      </c>
    </row>
    <row r="891" spans="20:24" x14ac:dyDescent="0.3">
      <c r="T891" s="20">
        <f t="shared" si="31"/>
        <v>889</v>
      </c>
      <c r="U891" s="21">
        <f>Sheet1!E891*1</f>
        <v>5208.5</v>
      </c>
      <c r="V891" s="21">
        <f>Sheet1!F891*1</f>
        <v>5237.5</v>
      </c>
      <c r="W891" s="21">
        <f>Sheet1!G891*1</f>
        <v>5198.5</v>
      </c>
      <c r="X891" s="21">
        <f>Sheet1!H891*1</f>
        <v>5223.75</v>
      </c>
    </row>
    <row r="892" spans="20:24" x14ac:dyDescent="0.3">
      <c r="T892" s="20">
        <f t="shared" si="31"/>
        <v>890</v>
      </c>
      <c r="U892" s="21">
        <f>Sheet1!E892*1</f>
        <v>5212.5</v>
      </c>
      <c r="V892" s="21">
        <f>Sheet1!F892*1</f>
        <v>5225.25</v>
      </c>
      <c r="W892" s="21">
        <f>Sheet1!G892*1</f>
        <v>5194.75</v>
      </c>
      <c r="X892" s="21">
        <f>Sheet1!H892*1</f>
        <v>5206.75</v>
      </c>
    </row>
    <row r="893" spans="20:24" x14ac:dyDescent="0.3">
      <c r="T893" s="20">
        <f t="shared" si="31"/>
        <v>891</v>
      </c>
      <c r="U893" s="21">
        <f>Sheet1!E893*1</f>
        <v>5174.75</v>
      </c>
      <c r="V893" s="21">
        <f>Sheet1!F893*1</f>
        <v>5213.25</v>
      </c>
      <c r="W893" s="21">
        <f>Sheet1!G893*1</f>
        <v>5171.5</v>
      </c>
      <c r="X893" s="21">
        <f>Sheet1!H893*1</f>
        <v>5206</v>
      </c>
    </row>
    <row r="894" spans="20:24" x14ac:dyDescent="0.3">
      <c r="T894" s="20">
        <f t="shared" si="31"/>
        <v>892</v>
      </c>
      <c r="U894" s="21">
        <f>Sheet1!E894*1</f>
        <v>5172.75</v>
      </c>
      <c r="V894" s="21">
        <f>Sheet1!F894*1</f>
        <v>5189.25</v>
      </c>
      <c r="W894" s="21">
        <f>Sheet1!G894*1</f>
        <v>5165.75</v>
      </c>
      <c r="X894" s="21">
        <f>Sheet1!H894*1</f>
        <v>5170.75</v>
      </c>
    </row>
    <row r="895" spans="20:24" x14ac:dyDescent="0.3">
      <c r="T895" s="20">
        <f t="shared" si="31"/>
        <v>893</v>
      </c>
      <c r="U895" s="21">
        <f>Sheet1!E895*1</f>
        <v>5202.5</v>
      </c>
      <c r="V895" s="21">
        <f>Sheet1!F895*1</f>
        <v>5208</v>
      </c>
      <c r="W895" s="21">
        <f>Sheet1!G895*1</f>
        <v>5153</v>
      </c>
      <c r="X895" s="21">
        <f>Sheet1!H895*1</f>
        <v>5169.75</v>
      </c>
    </row>
    <row r="896" spans="20:24" x14ac:dyDescent="0.3">
      <c r="T896" s="20">
        <f t="shared" si="31"/>
        <v>894</v>
      </c>
      <c r="U896" s="21">
        <f>Sheet1!E896*1</f>
        <v>5218.5</v>
      </c>
      <c r="V896" s="21">
        <f>Sheet1!F896*1</f>
        <v>5228.25</v>
      </c>
      <c r="W896" s="21">
        <f>Sheet1!G896*1</f>
        <v>5191</v>
      </c>
      <c r="X896" s="21">
        <f>Sheet1!H896*1</f>
        <v>5206</v>
      </c>
    </row>
    <row r="897" spans="20:24" x14ac:dyDescent="0.3">
      <c r="T897" s="20">
        <f t="shared" si="31"/>
        <v>895</v>
      </c>
      <c r="U897" s="21">
        <f>Sheet1!E897*1</f>
        <v>5206.25</v>
      </c>
      <c r="V897" s="21">
        <f>Sheet1!F897*1</f>
        <v>5234.75</v>
      </c>
      <c r="W897" s="21">
        <f>Sheet1!G897*1</f>
        <v>5204</v>
      </c>
      <c r="X897" s="21">
        <f>Sheet1!H897*1</f>
        <v>5221.75</v>
      </c>
    </row>
    <row r="898" spans="20:24" x14ac:dyDescent="0.3">
      <c r="T898" s="20">
        <f t="shared" si="31"/>
        <v>896</v>
      </c>
      <c r="U898" s="21">
        <f>Sheet1!E898*1</f>
        <v>5199.5</v>
      </c>
      <c r="V898" s="21">
        <f>Sheet1!F898*1</f>
        <v>5239.5</v>
      </c>
      <c r="W898" s="21">
        <f>Sheet1!G898*1</f>
        <v>5195.25</v>
      </c>
      <c r="X898" s="21">
        <f>Sheet1!H898*1</f>
        <v>5218</v>
      </c>
    </row>
    <row r="899" spans="20:24" x14ac:dyDescent="0.3">
      <c r="T899" s="20">
        <f t="shared" si="31"/>
        <v>897</v>
      </c>
      <c r="U899" s="21">
        <f>Sheet1!E899*1</f>
        <v>5179.25</v>
      </c>
      <c r="V899" s="21">
        <f>Sheet1!F899*1</f>
        <v>5204</v>
      </c>
      <c r="W899" s="21">
        <f>Sheet1!G899*1</f>
        <v>5178.5</v>
      </c>
      <c r="X899" s="21">
        <f>Sheet1!H899*1</f>
        <v>5201</v>
      </c>
    </row>
    <row r="900" spans="20:24" x14ac:dyDescent="0.3">
      <c r="T900" s="20">
        <f t="shared" si="31"/>
        <v>898</v>
      </c>
      <c r="U900" s="21">
        <f>Sheet1!E900*1</f>
        <v>5149</v>
      </c>
      <c r="V900" s="21">
        <f>Sheet1!F900*1</f>
        <v>5184.75</v>
      </c>
      <c r="W900" s="21">
        <f>Sheet1!G900*1</f>
        <v>5140.75</v>
      </c>
      <c r="X900" s="21">
        <f>Sheet1!H900*1</f>
        <v>5180</v>
      </c>
    </row>
    <row r="901" spans="20:24" x14ac:dyDescent="0.3">
      <c r="T901" s="20">
        <f t="shared" ref="T901:T964" si="32">T900+1</f>
        <v>899</v>
      </c>
      <c r="U901" s="21">
        <f>Sheet1!E901*1</f>
        <v>5133.5</v>
      </c>
      <c r="V901" s="21">
        <f>Sheet1!F901*1</f>
        <v>5154.75</v>
      </c>
      <c r="W901" s="21">
        <f>Sheet1!G901*1</f>
        <v>5121</v>
      </c>
      <c r="X901" s="21">
        <f>Sheet1!H901*1</f>
        <v>5151.25</v>
      </c>
    </row>
    <row r="902" spans="20:24" x14ac:dyDescent="0.3">
      <c r="T902" s="20">
        <f t="shared" si="32"/>
        <v>900</v>
      </c>
      <c r="U902" s="21">
        <f>Sheet1!E902*1</f>
        <v>5135.75</v>
      </c>
      <c r="V902" s="21">
        <f>Sheet1!F902*1</f>
        <v>5147.25</v>
      </c>
      <c r="W902" s="21">
        <f>Sheet1!G902*1</f>
        <v>5114.25</v>
      </c>
      <c r="X902" s="21">
        <f>Sheet1!H902*1</f>
        <v>5133.5</v>
      </c>
    </row>
    <row r="903" spans="20:24" x14ac:dyDescent="0.3">
      <c r="T903" s="20">
        <f t="shared" si="32"/>
        <v>901</v>
      </c>
      <c r="U903" s="21">
        <f>Sheet1!E903*1</f>
        <v>5104.75</v>
      </c>
      <c r="V903" s="21">
        <f>Sheet1!F903*1</f>
        <v>5131.25</v>
      </c>
      <c r="W903" s="21">
        <f>Sheet1!G903*1</f>
        <v>5087</v>
      </c>
      <c r="X903" s="21">
        <f>Sheet1!H903*1</f>
        <v>5124.75</v>
      </c>
    </row>
    <row r="904" spans="20:24" x14ac:dyDescent="0.3">
      <c r="T904" s="20">
        <f t="shared" si="32"/>
        <v>902</v>
      </c>
      <c r="U904" s="21">
        <f>Sheet1!E904*1</f>
        <v>5076.5</v>
      </c>
      <c r="V904" s="21">
        <f>Sheet1!F904*1</f>
        <v>5117.5</v>
      </c>
      <c r="W904" s="21">
        <f>Sheet1!G904*1</f>
        <v>5073</v>
      </c>
      <c r="X904" s="21">
        <f>Sheet1!H904*1</f>
        <v>5115.25</v>
      </c>
    </row>
    <row r="905" spans="20:24" x14ac:dyDescent="0.3">
      <c r="T905" s="20">
        <f t="shared" si="32"/>
        <v>903</v>
      </c>
      <c r="U905" s="21">
        <f>Sheet1!E905*1</f>
        <v>5091.5</v>
      </c>
      <c r="V905" s="21">
        <f>Sheet1!F905*1</f>
        <v>5104.5</v>
      </c>
      <c r="W905" s="21">
        <f>Sheet1!G905*1</f>
        <v>5071.5</v>
      </c>
      <c r="X905" s="21">
        <f>Sheet1!H905*1</f>
        <v>5072.25</v>
      </c>
    </row>
    <row r="906" spans="20:24" x14ac:dyDescent="0.3">
      <c r="T906" s="20">
        <f t="shared" si="32"/>
        <v>904</v>
      </c>
      <c r="U906" s="21">
        <f>Sheet1!E906*1</f>
        <v>5092.5</v>
      </c>
      <c r="V906" s="21">
        <f>Sheet1!F906*1</f>
        <v>5117.75</v>
      </c>
      <c r="W906" s="21">
        <f>Sheet1!G906*1</f>
        <v>5088.5</v>
      </c>
      <c r="X906" s="21">
        <f>Sheet1!H906*1</f>
        <v>5093</v>
      </c>
    </row>
    <row r="907" spans="20:24" x14ac:dyDescent="0.3">
      <c r="T907" s="20">
        <f t="shared" si="32"/>
        <v>905</v>
      </c>
      <c r="U907" s="21">
        <f>Sheet1!E907*1</f>
        <v>5056.5</v>
      </c>
      <c r="V907" s="21">
        <f>Sheet1!F907*1</f>
        <v>5094</v>
      </c>
      <c r="W907" s="21">
        <f>Sheet1!G907*1</f>
        <v>5050.25</v>
      </c>
      <c r="X907" s="21">
        <f>Sheet1!H907*1</f>
        <v>5085.75</v>
      </c>
    </row>
    <row r="908" spans="20:24" x14ac:dyDescent="0.3">
      <c r="T908" s="20">
        <f t="shared" si="32"/>
        <v>906</v>
      </c>
      <c r="U908" s="21">
        <f>Sheet1!E908*1</f>
        <v>5057.75</v>
      </c>
      <c r="V908" s="21">
        <f>Sheet1!F908*1</f>
        <v>5079.25</v>
      </c>
      <c r="W908" s="21">
        <f>Sheet1!G908*1</f>
        <v>5043</v>
      </c>
      <c r="X908" s="21">
        <f>Sheet1!H908*1</f>
        <v>5064.25</v>
      </c>
    </row>
    <row r="909" spans="20:24" x14ac:dyDescent="0.3">
      <c r="T909" s="20">
        <f t="shared" si="32"/>
        <v>907</v>
      </c>
      <c r="U909" s="21">
        <f>Sheet1!E909*1</f>
        <v>5052.75</v>
      </c>
      <c r="V909" s="21">
        <f>Sheet1!F909*1</f>
        <v>5071</v>
      </c>
      <c r="W909" s="21">
        <f>Sheet1!G909*1</f>
        <v>5038</v>
      </c>
      <c r="X909" s="21">
        <f>Sheet1!H909*1</f>
        <v>5069.5</v>
      </c>
    </row>
    <row r="910" spans="20:24" x14ac:dyDescent="0.3">
      <c r="T910" s="20">
        <f t="shared" si="32"/>
        <v>908</v>
      </c>
      <c r="U910" s="21">
        <f>Sheet1!E910*1</f>
        <v>5043.75</v>
      </c>
      <c r="V910" s="21">
        <f>Sheet1!F910*1</f>
        <v>5060</v>
      </c>
      <c r="W910" s="21">
        <f>Sheet1!G910*1</f>
        <v>5031.75</v>
      </c>
      <c r="X910" s="21">
        <f>Sheet1!H910*1</f>
        <v>5055.75</v>
      </c>
    </row>
    <row r="911" spans="20:24" x14ac:dyDescent="0.3">
      <c r="T911" s="20">
        <f t="shared" si="32"/>
        <v>909</v>
      </c>
      <c r="U911" s="21">
        <f>Sheet1!E911*1</f>
        <v>5003.5</v>
      </c>
      <c r="V911" s="21">
        <f>Sheet1!F911*1</f>
        <v>5045.25</v>
      </c>
      <c r="W911" s="21">
        <f>Sheet1!G911*1</f>
        <v>4999.5</v>
      </c>
      <c r="X911" s="21">
        <f>Sheet1!H911*1</f>
        <v>5039</v>
      </c>
    </row>
    <row r="912" spans="20:24" x14ac:dyDescent="0.3">
      <c r="T912" s="20">
        <f t="shared" si="32"/>
        <v>910</v>
      </c>
      <c r="U912" s="21">
        <f>Sheet1!E912*1</f>
        <v>4993.25</v>
      </c>
      <c r="V912" s="21">
        <f>Sheet1!F912*1</f>
        <v>5007.5</v>
      </c>
      <c r="W912" s="21">
        <f>Sheet1!G912*1</f>
        <v>4964</v>
      </c>
      <c r="X912" s="21">
        <f>Sheet1!H912*1</f>
        <v>5005.25</v>
      </c>
    </row>
    <row r="913" spans="20:24" x14ac:dyDescent="0.3">
      <c r="T913" s="20">
        <f t="shared" si="32"/>
        <v>911</v>
      </c>
      <c r="U913" s="21">
        <f>Sheet1!E913*1</f>
        <v>4960.75</v>
      </c>
      <c r="V913" s="21">
        <f>Sheet1!F913*1</f>
        <v>4995.25</v>
      </c>
      <c r="W913" s="21">
        <f>Sheet1!G913*1</f>
        <v>4954</v>
      </c>
      <c r="X913" s="21">
        <f>Sheet1!H913*1</f>
        <v>4990.25</v>
      </c>
    </row>
    <row r="914" spans="20:24" x14ac:dyDescent="0.3">
      <c r="T914" s="20">
        <f t="shared" si="32"/>
        <v>912</v>
      </c>
      <c r="U914" s="21">
        <f>Sheet1!E914*1</f>
        <v>4882.5</v>
      </c>
      <c r="V914" s="21">
        <f>Sheet1!F914*1</f>
        <v>4965</v>
      </c>
      <c r="W914" s="21">
        <f>Sheet1!G914*1</f>
        <v>4881.75</v>
      </c>
      <c r="X914" s="21">
        <f>Sheet1!H914*1</f>
        <v>4956.75</v>
      </c>
    </row>
    <row r="915" spans="20:24" x14ac:dyDescent="0.3">
      <c r="T915" s="20">
        <f t="shared" si="32"/>
        <v>913</v>
      </c>
      <c r="U915" s="21">
        <f>Sheet1!E915*1</f>
        <v>4855.25</v>
      </c>
      <c r="V915" s="21">
        <f>Sheet1!F915*1</f>
        <v>4892.5</v>
      </c>
      <c r="W915" s="21">
        <f>Sheet1!G915*1</f>
        <v>4846.5</v>
      </c>
      <c r="X915" s="21">
        <f>Sheet1!H915*1</f>
        <v>4882.75</v>
      </c>
    </row>
    <row r="916" spans="20:24" x14ac:dyDescent="0.3">
      <c r="T916" s="20">
        <f t="shared" si="32"/>
        <v>914</v>
      </c>
      <c r="U916" s="21">
        <f>Sheet1!E916*1</f>
        <v>4875.5</v>
      </c>
      <c r="V916" s="21">
        <f>Sheet1!F916*1</f>
        <v>4892.75</v>
      </c>
      <c r="W916" s="21">
        <f>Sheet1!G916*1</f>
        <v>4845</v>
      </c>
      <c r="X916" s="21">
        <f>Sheet1!H916*1</f>
        <v>4868.5</v>
      </c>
    </row>
    <row r="917" spans="20:24" x14ac:dyDescent="0.3">
      <c r="T917" s="20">
        <f t="shared" si="32"/>
        <v>915</v>
      </c>
      <c r="U917" s="21">
        <f>Sheet1!E917*1</f>
        <v>4908.75</v>
      </c>
      <c r="V917" s="21">
        <f>Sheet1!F917*1</f>
        <v>4935.25</v>
      </c>
      <c r="W917" s="21">
        <f>Sheet1!G917*1</f>
        <v>4871.75</v>
      </c>
      <c r="X917" s="21">
        <f>Sheet1!H917*1</f>
        <v>4878.75</v>
      </c>
    </row>
    <row r="918" spans="20:24" x14ac:dyDescent="0.3">
      <c r="T918" s="20">
        <f t="shared" si="32"/>
        <v>916</v>
      </c>
      <c r="U918" s="21">
        <f>Sheet1!E918*1</f>
        <v>4918.25</v>
      </c>
      <c r="V918" s="21">
        <f>Sheet1!F918*1</f>
        <v>4935.5</v>
      </c>
      <c r="W918" s="21">
        <f>Sheet1!G918*1</f>
        <v>4904</v>
      </c>
      <c r="X918" s="21">
        <f>Sheet1!H918*1</f>
        <v>4910</v>
      </c>
    </row>
    <row r="919" spans="20:24" x14ac:dyDescent="0.3">
      <c r="T919" s="20">
        <f t="shared" si="32"/>
        <v>917</v>
      </c>
      <c r="U919" s="21">
        <f>Sheet1!E919*1</f>
        <v>4883</v>
      </c>
      <c r="V919" s="21">
        <f>Sheet1!F919*1</f>
        <v>4949.25</v>
      </c>
      <c r="W919" s="21">
        <f>Sheet1!G919*1</f>
        <v>4882.75</v>
      </c>
      <c r="X919" s="21">
        <f>Sheet1!H919*1</f>
        <v>4917.75</v>
      </c>
    </row>
    <row r="920" spans="20:24" x14ac:dyDescent="0.3">
      <c r="T920" s="20">
        <f t="shared" si="32"/>
        <v>918</v>
      </c>
      <c r="U920" s="21">
        <f>Sheet1!E920*1</f>
        <v>4861.75</v>
      </c>
      <c r="V920" s="21">
        <f>Sheet1!F920*1</f>
        <v>4885.25</v>
      </c>
      <c r="W920" s="21">
        <f>Sheet1!G920*1</f>
        <v>4801.5</v>
      </c>
      <c r="X920" s="21">
        <f>Sheet1!H920*1</f>
        <v>4881.75</v>
      </c>
    </row>
    <row r="921" spans="20:24" x14ac:dyDescent="0.3">
      <c r="T921" s="20">
        <f t="shared" si="32"/>
        <v>919</v>
      </c>
      <c r="U921" s="21">
        <f>Sheet1!E921*1</f>
        <v>4823.5</v>
      </c>
      <c r="V921" s="21">
        <f>Sheet1!F921*1</f>
        <v>4887.5</v>
      </c>
      <c r="W921" s="21">
        <f>Sheet1!G921*1</f>
        <v>4796.75</v>
      </c>
      <c r="X921" s="21">
        <f>Sheet1!H921*1</f>
        <v>4861.75</v>
      </c>
    </row>
    <row r="922" spans="20:24" x14ac:dyDescent="0.3">
      <c r="T922" s="20">
        <f t="shared" si="32"/>
        <v>920</v>
      </c>
      <c r="U922" s="21">
        <f>Sheet1!E922*1</f>
        <v>4876.75</v>
      </c>
      <c r="V922" s="21">
        <f>Sheet1!F922*1</f>
        <v>4889.75</v>
      </c>
      <c r="W922" s="21">
        <f>Sheet1!G922*1</f>
        <v>4795.25</v>
      </c>
      <c r="X922" s="21">
        <f>Sheet1!H922*1</f>
        <v>4819</v>
      </c>
    </row>
    <row r="923" spans="20:24" x14ac:dyDescent="0.3">
      <c r="T923" s="20">
        <f t="shared" si="32"/>
        <v>921</v>
      </c>
      <c r="U923" s="21">
        <f>Sheet1!E923*1</f>
        <v>4828.75</v>
      </c>
      <c r="V923" s="21">
        <f>Sheet1!F923*1</f>
        <v>4893.5</v>
      </c>
      <c r="W923" s="21">
        <f>Sheet1!G923*1</f>
        <v>4787.75</v>
      </c>
      <c r="X923" s="21">
        <f>Sheet1!H923*1</f>
        <v>4871.5</v>
      </c>
    </row>
    <row r="924" spans="20:24" x14ac:dyDescent="0.3">
      <c r="T924" s="20">
        <f t="shared" si="32"/>
        <v>922</v>
      </c>
      <c r="U924" s="21">
        <f>Sheet1!E924*1</f>
        <v>4887.75</v>
      </c>
      <c r="V924" s="21">
        <f>Sheet1!F924*1</f>
        <v>4916.75</v>
      </c>
      <c r="W924" s="21">
        <f>Sheet1!G924*1</f>
        <v>4822</v>
      </c>
      <c r="X924" s="21">
        <f>Sheet1!H924*1</f>
        <v>4825.5</v>
      </c>
    </row>
    <row r="925" spans="20:24" x14ac:dyDescent="0.3">
      <c r="T925" s="20">
        <f t="shared" si="32"/>
        <v>923</v>
      </c>
      <c r="U925" s="21">
        <f>Sheet1!E925*1</f>
        <v>4875.25</v>
      </c>
      <c r="V925" s="21">
        <f>Sheet1!F925*1</f>
        <v>4906.5</v>
      </c>
      <c r="W925" s="21">
        <f>Sheet1!G925*1</f>
        <v>4872</v>
      </c>
      <c r="X925" s="21">
        <f>Sheet1!H925*1</f>
        <v>4877.5</v>
      </c>
    </row>
    <row r="926" spans="20:24" x14ac:dyDescent="0.3">
      <c r="T926" s="20">
        <f t="shared" si="32"/>
        <v>924</v>
      </c>
      <c r="U926" s="21">
        <f>Sheet1!E926*1</f>
        <v>4957.5</v>
      </c>
      <c r="V926" s="21">
        <f>Sheet1!F926*1</f>
        <v>4969.75</v>
      </c>
      <c r="W926" s="21">
        <f>Sheet1!G926*1</f>
        <v>4862.5</v>
      </c>
      <c r="X926" s="21">
        <f>Sheet1!H926*1</f>
        <v>4871.25</v>
      </c>
    </row>
    <row r="927" spans="20:24" x14ac:dyDescent="0.3">
      <c r="T927" s="20">
        <f t="shared" si="32"/>
        <v>925</v>
      </c>
      <c r="U927" s="21">
        <f>Sheet1!E927*1</f>
        <v>4973.75</v>
      </c>
      <c r="V927" s="21">
        <f>Sheet1!F927*1</f>
        <v>4999.75</v>
      </c>
      <c r="W927" s="21">
        <f>Sheet1!G927*1</f>
        <v>4952.75</v>
      </c>
      <c r="X927" s="21">
        <f>Sheet1!H927*1</f>
        <v>4960.75</v>
      </c>
    </row>
    <row r="928" spans="20:24" x14ac:dyDescent="0.3">
      <c r="T928" s="20">
        <f t="shared" si="32"/>
        <v>926</v>
      </c>
      <c r="U928" s="21">
        <f>Sheet1!E928*1</f>
        <v>4966.75</v>
      </c>
      <c r="V928" s="21">
        <f>Sheet1!F928*1</f>
        <v>4980.75</v>
      </c>
      <c r="W928" s="21">
        <f>Sheet1!G928*1</f>
        <v>4938.5</v>
      </c>
      <c r="X928" s="21">
        <f>Sheet1!H928*1</f>
        <v>4973.5</v>
      </c>
    </row>
    <row r="929" spans="20:24" x14ac:dyDescent="0.3">
      <c r="T929" s="20">
        <f t="shared" si="32"/>
        <v>927</v>
      </c>
      <c r="U929" s="21">
        <f>Sheet1!E929*1</f>
        <v>4913.75</v>
      </c>
      <c r="V929" s="21">
        <f>Sheet1!F929*1</f>
        <v>4982.75</v>
      </c>
      <c r="W929" s="21">
        <f>Sheet1!G929*1</f>
        <v>4913.5</v>
      </c>
      <c r="X929" s="21">
        <f>Sheet1!H929*1</f>
        <v>4965.75</v>
      </c>
    </row>
    <row r="930" spans="20:24" x14ac:dyDescent="0.3">
      <c r="T930" s="20">
        <f t="shared" si="32"/>
        <v>928</v>
      </c>
      <c r="U930" s="21">
        <f>Sheet1!E930*1</f>
        <v>4864.25</v>
      </c>
      <c r="V930" s="21">
        <f>Sheet1!F930*1</f>
        <v>4934.25</v>
      </c>
      <c r="W930" s="21">
        <f>Sheet1!G930*1</f>
        <v>4849</v>
      </c>
      <c r="X930" s="21">
        <f>Sheet1!H930*1</f>
        <v>4911.75</v>
      </c>
    </row>
    <row r="931" spans="20:24" x14ac:dyDescent="0.3">
      <c r="T931" s="20">
        <f t="shared" si="32"/>
        <v>929</v>
      </c>
      <c r="U931" s="21">
        <f>Sheet1!E931*1</f>
        <v>4870.25</v>
      </c>
      <c r="V931" s="21">
        <f>Sheet1!F931*1</f>
        <v>4923.5</v>
      </c>
      <c r="W931" s="21">
        <f>Sheet1!G931*1</f>
        <v>4857</v>
      </c>
      <c r="X931" s="21">
        <f>Sheet1!H931*1</f>
        <v>4871</v>
      </c>
    </row>
    <row r="932" spans="20:24" x14ac:dyDescent="0.3">
      <c r="T932" s="20">
        <f t="shared" si="32"/>
        <v>930</v>
      </c>
      <c r="U932" s="21">
        <f>Sheet1!E932*1</f>
        <v>4939.5</v>
      </c>
      <c r="V932" s="21">
        <f>Sheet1!F932*1</f>
        <v>4945.75</v>
      </c>
      <c r="W932" s="21">
        <f>Sheet1!G932*1</f>
        <v>4821.5</v>
      </c>
      <c r="X932" s="21">
        <f>Sheet1!H932*1</f>
        <v>4876</v>
      </c>
    </row>
    <row r="933" spans="20:24" x14ac:dyDescent="0.3">
      <c r="T933" s="20">
        <f t="shared" si="32"/>
        <v>931</v>
      </c>
      <c r="U933" s="21">
        <f>Sheet1!E933*1</f>
        <v>4987</v>
      </c>
      <c r="V933" s="21">
        <f>Sheet1!F933*1</f>
        <v>5000.25</v>
      </c>
      <c r="W933" s="21">
        <f>Sheet1!G933*1</f>
        <v>4934.25</v>
      </c>
      <c r="X933" s="21">
        <f>Sheet1!H933*1</f>
        <v>4949.5</v>
      </c>
    </row>
    <row r="934" spans="20:24" x14ac:dyDescent="0.3">
      <c r="T934" s="20">
        <f t="shared" si="32"/>
        <v>932</v>
      </c>
      <c r="U934" s="21">
        <f>Sheet1!E934*1</f>
        <v>5003.75</v>
      </c>
      <c r="V934" s="21">
        <f>Sheet1!F934*1</f>
        <v>5006.25</v>
      </c>
      <c r="W934" s="21">
        <f>Sheet1!G934*1</f>
        <v>4961</v>
      </c>
      <c r="X934" s="21">
        <f>Sheet1!H934*1</f>
        <v>4992</v>
      </c>
    </row>
    <row r="935" spans="20:24" x14ac:dyDescent="0.3">
      <c r="T935" s="20">
        <f t="shared" si="32"/>
        <v>933</v>
      </c>
      <c r="U935" s="21">
        <f>Sheet1!E935*1</f>
        <v>4964.75</v>
      </c>
      <c r="V935" s="21">
        <f>Sheet1!F935*1</f>
        <v>5005.5</v>
      </c>
      <c r="W935" s="21">
        <f>Sheet1!G935*1</f>
        <v>4955.25</v>
      </c>
      <c r="X935" s="21">
        <f>Sheet1!H935*1</f>
        <v>4999.75</v>
      </c>
    </row>
    <row r="936" spans="20:24" x14ac:dyDescent="0.3">
      <c r="T936" s="20">
        <f t="shared" si="32"/>
        <v>934</v>
      </c>
      <c r="U936" s="21">
        <f>Sheet1!E936*1</f>
        <v>4993.5</v>
      </c>
      <c r="V936" s="21">
        <f>Sheet1!F936*1</f>
        <v>5007.25</v>
      </c>
      <c r="W936" s="21">
        <f>Sheet1!G936*1</f>
        <v>4953</v>
      </c>
      <c r="X936" s="21">
        <f>Sheet1!H936*1</f>
        <v>4962.5</v>
      </c>
    </row>
    <row r="937" spans="20:24" x14ac:dyDescent="0.3">
      <c r="T937" s="20">
        <f t="shared" si="32"/>
        <v>935</v>
      </c>
      <c r="U937" s="21">
        <f>Sheet1!E937*1</f>
        <v>4979.5</v>
      </c>
      <c r="V937" s="21">
        <f>Sheet1!F937*1</f>
        <v>5011.25</v>
      </c>
      <c r="W937" s="21">
        <f>Sheet1!G937*1</f>
        <v>4962.25</v>
      </c>
      <c r="X937" s="21">
        <f>Sheet1!H937*1</f>
        <v>4987.25</v>
      </c>
    </row>
    <row r="938" spans="20:24" x14ac:dyDescent="0.3">
      <c r="T938" s="20">
        <f t="shared" si="32"/>
        <v>936</v>
      </c>
      <c r="U938" s="21">
        <f>Sheet1!E938*1</f>
        <v>5009.75</v>
      </c>
      <c r="V938" s="21">
        <f>Sheet1!F938*1</f>
        <v>5037</v>
      </c>
      <c r="W938" s="21">
        <f>Sheet1!G938*1</f>
        <v>4975</v>
      </c>
      <c r="X938" s="21">
        <f>Sheet1!H938*1</f>
        <v>4976.75</v>
      </c>
    </row>
    <row r="939" spans="20:24" x14ac:dyDescent="0.3">
      <c r="T939" s="20">
        <f t="shared" si="32"/>
        <v>937</v>
      </c>
      <c r="U939" s="21">
        <f>Sheet1!E939*1</f>
        <v>5029.5</v>
      </c>
      <c r="V939" s="21">
        <f>Sheet1!F939*1</f>
        <v>5048</v>
      </c>
      <c r="W939" s="21">
        <f>Sheet1!G939*1</f>
        <v>5004</v>
      </c>
      <c r="X939" s="21">
        <f>Sheet1!H939*1</f>
        <v>5010.75</v>
      </c>
    </row>
    <row r="940" spans="20:24" x14ac:dyDescent="0.3">
      <c r="T940" s="20">
        <f t="shared" si="32"/>
        <v>938</v>
      </c>
      <c r="U940" s="21">
        <f>Sheet1!E940*1</f>
        <v>5036</v>
      </c>
      <c r="V940" s="21">
        <f>Sheet1!F940*1</f>
        <v>5043.25</v>
      </c>
      <c r="W940" s="21">
        <f>Sheet1!G940*1</f>
        <v>5010.5</v>
      </c>
      <c r="X940" s="21">
        <f>Sheet1!H940*1</f>
        <v>5031</v>
      </c>
    </row>
    <row r="941" spans="20:24" x14ac:dyDescent="0.3">
      <c r="T941" s="20">
        <f t="shared" si="32"/>
        <v>939</v>
      </c>
      <c r="U941" s="21">
        <f>Sheet1!E941*1</f>
        <v>5051.5</v>
      </c>
      <c r="V941" s="21">
        <f>Sheet1!F941*1</f>
        <v>5066.5</v>
      </c>
      <c r="W941" s="21">
        <f>Sheet1!G941*1</f>
        <v>5029.25</v>
      </c>
      <c r="X941" s="21">
        <f>Sheet1!H941*1</f>
        <v>5037.75</v>
      </c>
    </row>
    <row r="942" spans="20:24" x14ac:dyDescent="0.3">
      <c r="T942" s="20">
        <f t="shared" si="32"/>
        <v>940</v>
      </c>
      <c r="U942" s="21">
        <f>Sheet1!E942*1</f>
        <v>5055.25</v>
      </c>
      <c r="V942" s="21">
        <f>Sheet1!F942*1</f>
        <v>5068</v>
      </c>
      <c r="W942" s="21">
        <f>Sheet1!G942*1</f>
        <v>5037.75</v>
      </c>
      <c r="X942" s="21">
        <f>Sheet1!H942*1</f>
        <v>5053</v>
      </c>
    </row>
    <row r="943" spans="20:24" x14ac:dyDescent="0.3">
      <c r="T943" s="20">
        <f t="shared" si="32"/>
        <v>941</v>
      </c>
      <c r="U943" s="21">
        <f>Sheet1!E943*1</f>
        <v>5041</v>
      </c>
      <c r="V943" s="21">
        <f>Sheet1!F943*1</f>
        <v>5062.5</v>
      </c>
      <c r="W943" s="21">
        <f>Sheet1!G943*1</f>
        <v>5034.5</v>
      </c>
      <c r="X943" s="21">
        <f>Sheet1!H943*1</f>
        <v>5053.75</v>
      </c>
    </row>
    <row r="944" spans="20:24" x14ac:dyDescent="0.3">
      <c r="T944" s="20">
        <f t="shared" si="32"/>
        <v>942</v>
      </c>
      <c r="U944" s="21">
        <f>Sheet1!E944*1</f>
        <v>5046.25</v>
      </c>
      <c r="V944" s="21">
        <f>Sheet1!F944*1</f>
        <v>5058.5</v>
      </c>
      <c r="W944" s="21">
        <f>Sheet1!G944*1</f>
        <v>5037.75</v>
      </c>
      <c r="X944" s="21">
        <f>Sheet1!H944*1</f>
        <v>5039.75</v>
      </c>
    </row>
    <row r="945" spans="20:24" x14ac:dyDescent="0.3">
      <c r="T945" s="20">
        <f t="shared" si="32"/>
        <v>943</v>
      </c>
      <c r="U945" s="21">
        <f>Sheet1!E945*1</f>
        <v>5048</v>
      </c>
      <c r="V945" s="21">
        <f>Sheet1!F945*1</f>
        <v>5060.75</v>
      </c>
      <c r="W945" s="21">
        <f>Sheet1!G945*1</f>
        <v>5031</v>
      </c>
      <c r="X945" s="21">
        <f>Sheet1!H945*1</f>
        <v>5039</v>
      </c>
    </row>
    <row r="946" spans="20:24" x14ac:dyDescent="0.3">
      <c r="T946" s="20">
        <f t="shared" si="32"/>
        <v>944</v>
      </c>
      <c r="U946" s="21">
        <f>Sheet1!E946*1</f>
        <v>5027.25</v>
      </c>
      <c r="V946" s="21">
        <f>Sheet1!F946*1</f>
        <v>5053</v>
      </c>
      <c r="W946" s="21">
        <f>Sheet1!G946*1</f>
        <v>5019.25</v>
      </c>
      <c r="X946" s="21">
        <f>Sheet1!H946*1</f>
        <v>5043.75</v>
      </c>
    </row>
    <row r="947" spans="20:24" x14ac:dyDescent="0.3">
      <c r="T947" s="20">
        <f t="shared" si="32"/>
        <v>945</v>
      </c>
      <c r="U947" s="21">
        <f>Sheet1!E947*1</f>
        <v>4988.5</v>
      </c>
      <c r="V947" s="21">
        <f>Sheet1!F947*1</f>
        <v>5028.5</v>
      </c>
      <c r="W947" s="21">
        <f>Sheet1!G947*1</f>
        <v>4980.75</v>
      </c>
      <c r="X947" s="21">
        <f>Sheet1!H947*1</f>
        <v>5024</v>
      </c>
    </row>
    <row r="948" spans="20:24" x14ac:dyDescent="0.3">
      <c r="T948" s="20">
        <f t="shared" si="32"/>
        <v>946</v>
      </c>
      <c r="U948" s="21">
        <f>Sheet1!E948*1</f>
        <v>5012.25</v>
      </c>
      <c r="V948" s="21">
        <f>Sheet1!F948*1</f>
        <v>5012.75</v>
      </c>
      <c r="W948" s="21">
        <f>Sheet1!G948*1</f>
        <v>4983.5</v>
      </c>
      <c r="X948" s="21">
        <f>Sheet1!H948*1</f>
        <v>4985</v>
      </c>
    </row>
    <row r="949" spans="20:24" x14ac:dyDescent="0.3">
      <c r="T949" s="20">
        <f t="shared" si="32"/>
        <v>947</v>
      </c>
      <c r="U949" s="21">
        <f>Sheet1!E949*1</f>
        <v>5002</v>
      </c>
      <c r="V949" s="21">
        <f>Sheet1!F949*1</f>
        <v>5016.5</v>
      </c>
      <c r="W949" s="21">
        <f>Sheet1!G949*1</f>
        <v>4994.75</v>
      </c>
      <c r="X949" s="21">
        <f>Sheet1!H949*1</f>
        <v>5011.5</v>
      </c>
    </row>
    <row r="950" spans="20:24" x14ac:dyDescent="0.3">
      <c r="T950" s="20">
        <f t="shared" si="32"/>
        <v>948</v>
      </c>
      <c r="U950" s="21">
        <f>Sheet1!E950*1</f>
        <v>4999.5</v>
      </c>
      <c r="V950" s="21">
        <f>Sheet1!F950*1</f>
        <v>5010.5</v>
      </c>
      <c r="W950" s="21">
        <f>Sheet1!G950*1</f>
        <v>4995.25</v>
      </c>
      <c r="X950" s="21">
        <f>Sheet1!H950*1</f>
        <v>5001</v>
      </c>
    </row>
    <row r="951" spans="20:24" x14ac:dyDescent="0.3">
      <c r="T951" s="20">
        <f t="shared" si="32"/>
        <v>949</v>
      </c>
      <c r="U951" s="21">
        <f>Sheet1!E951*1</f>
        <v>4953.5</v>
      </c>
      <c r="V951" s="21">
        <f>Sheet1!F951*1</f>
        <v>5004.25</v>
      </c>
      <c r="W951" s="21">
        <f>Sheet1!G951*1</f>
        <v>4952</v>
      </c>
      <c r="X951" s="21">
        <f>Sheet1!H951*1</f>
        <v>4994</v>
      </c>
    </row>
    <row r="952" spans="20:24" x14ac:dyDescent="0.3">
      <c r="T952" s="20">
        <f t="shared" si="32"/>
        <v>950</v>
      </c>
      <c r="U952" s="21">
        <f>Sheet1!E952*1</f>
        <v>4922.25</v>
      </c>
      <c r="V952" s="21">
        <f>Sheet1!F952*1</f>
        <v>4959</v>
      </c>
      <c r="W952" s="21">
        <f>Sheet1!G952*1</f>
        <v>4890.25</v>
      </c>
      <c r="X952" s="21">
        <f>Sheet1!H952*1</f>
        <v>4955.5</v>
      </c>
    </row>
    <row r="953" spans="20:24" x14ac:dyDescent="0.3">
      <c r="T953" s="20">
        <f t="shared" si="32"/>
        <v>951</v>
      </c>
      <c r="U953" s="21">
        <f>Sheet1!E953*1</f>
        <v>4908.25</v>
      </c>
      <c r="V953" s="21">
        <f>Sheet1!F953*1</f>
        <v>4933.25</v>
      </c>
      <c r="W953" s="21">
        <f>Sheet1!G953*1</f>
        <v>4866.25</v>
      </c>
      <c r="X953" s="21">
        <f>Sheet1!H953*1</f>
        <v>4920</v>
      </c>
    </row>
    <row r="954" spans="20:24" x14ac:dyDescent="0.3">
      <c r="T954" s="20">
        <f t="shared" si="32"/>
        <v>952</v>
      </c>
      <c r="U954" s="21">
        <f>Sheet1!E954*1</f>
        <v>4955.25</v>
      </c>
      <c r="V954" s="21">
        <f>Sheet1!F954*1</f>
        <v>4968.25</v>
      </c>
      <c r="W954" s="21">
        <f>Sheet1!G954*1</f>
        <v>4900</v>
      </c>
      <c r="X954" s="21">
        <f>Sheet1!H954*1</f>
        <v>4913</v>
      </c>
    </row>
    <row r="955" spans="20:24" x14ac:dyDescent="0.3">
      <c r="T955" s="20">
        <f t="shared" si="32"/>
        <v>953</v>
      </c>
      <c r="U955" s="21">
        <f>Sheet1!E955*1</f>
        <v>4990.5</v>
      </c>
      <c r="V955" s="21">
        <f>Sheet1!F955*1</f>
        <v>4990.75</v>
      </c>
      <c r="W955" s="21">
        <f>Sheet1!G955*1</f>
        <v>4930.25</v>
      </c>
      <c r="X955" s="21">
        <f>Sheet1!H955*1</f>
        <v>4962</v>
      </c>
    </row>
    <row r="956" spans="20:24" x14ac:dyDescent="0.3">
      <c r="T956" s="20">
        <f t="shared" si="32"/>
        <v>954</v>
      </c>
      <c r="U956" s="21">
        <f>Sheet1!E956*1</f>
        <v>4974.75</v>
      </c>
      <c r="V956" s="21">
        <f>Sheet1!F956*1</f>
        <v>4995</v>
      </c>
      <c r="W956" s="21">
        <f>Sheet1!G956*1</f>
        <v>4951</v>
      </c>
      <c r="X956" s="21">
        <f>Sheet1!H956*1</f>
        <v>4992.5</v>
      </c>
    </row>
    <row r="957" spans="20:24" x14ac:dyDescent="0.3">
      <c r="T957" s="20">
        <f t="shared" si="32"/>
        <v>955</v>
      </c>
      <c r="U957" s="21">
        <f>Sheet1!E957*1</f>
        <v>4974.25</v>
      </c>
      <c r="V957" s="21">
        <f>Sheet1!F957*1</f>
        <v>4981.75</v>
      </c>
      <c r="W957" s="21">
        <f>Sheet1!G957*1</f>
        <v>4969.5</v>
      </c>
      <c r="X957" s="21">
        <f>Sheet1!H957*1</f>
        <v>4981</v>
      </c>
    </row>
    <row r="958" spans="20:24" x14ac:dyDescent="0.3">
      <c r="T958" s="20">
        <f t="shared" si="32"/>
        <v>956</v>
      </c>
      <c r="U958" s="21">
        <f>Sheet1!E958*1</f>
        <v>4958.5</v>
      </c>
      <c r="V958" s="21">
        <f>Sheet1!F958*1</f>
        <v>4974.75</v>
      </c>
      <c r="W958" s="21">
        <f>Sheet1!G958*1</f>
        <v>4948.75</v>
      </c>
      <c r="X958" s="21">
        <f>Sheet1!H958*1</f>
        <v>4973</v>
      </c>
    </row>
    <row r="959" spans="20:24" x14ac:dyDescent="0.3">
      <c r="T959" s="20">
        <f t="shared" si="32"/>
        <v>957</v>
      </c>
      <c r="U959" s="21">
        <f>Sheet1!E959*1</f>
        <v>4947.75</v>
      </c>
      <c r="V959" s="21">
        <f>Sheet1!F959*1</f>
        <v>4961.75</v>
      </c>
      <c r="W959" s="21">
        <f>Sheet1!G959*1</f>
        <v>4939.25</v>
      </c>
      <c r="X959" s="21">
        <f>Sheet1!H959*1</f>
        <v>4959</v>
      </c>
    </row>
    <row r="960" spans="20:24" x14ac:dyDescent="0.3">
      <c r="T960" s="20">
        <f t="shared" si="32"/>
        <v>958</v>
      </c>
      <c r="U960" s="21">
        <f>Sheet1!E960*1</f>
        <v>4945.75</v>
      </c>
      <c r="V960" s="21">
        <f>Sheet1!F960*1</f>
        <v>4956.75</v>
      </c>
      <c r="W960" s="21">
        <f>Sheet1!G960*1</f>
        <v>4935</v>
      </c>
      <c r="X960" s="21">
        <f>Sheet1!H960*1</f>
        <v>4948.5</v>
      </c>
    </row>
    <row r="961" spans="20:24" x14ac:dyDescent="0.3">
      <c r="T961" s="20">
        <f t="shared" si="32"/>
        <v>959</v>
      </c>
      <c r="U961" s="21">
        <f>Sheet1!E961*1</f>
        <v>4946.5</v>
      </c>
      <c r="V961" s="21">
        <f>Sheet1!F961*1</f>
        <v>4950.5</v>
      </c>
      <c r="W961" s="21">
        <f>Sheet1!G961*1</f>
        <v>4930.75</v>
      </c>
      <c r="X961" s="21">
        <f>Sheet1!H961*1</f>
        <v>4944.25</v>
      </c>
    </row>
    <row r="962" spans="20:24" x14ac:dyDescent="0.3">
      <c r="T962" s="20">
        <f t="shared" si="32"/>
        <v>960</v>
      </c>
      <c r="U962" s="21">
        <f>Sheet1!E962*1</f>
        <v>4938.75</v>
      </c>
      <c r="V962" s="21">
        <f>Sheet1!F962*1</f>
        <v>4951.75</v>
      </c>
      <c r="W962" s="21">
        <f>Sheet1!G962*1</f>
        <v>4934.5</v>
      </c>
      <c r="X962" s="21">
        <f>Sheet1!H962*1</f>
        <v>4948</v>
      </c>
    </row>
    <row r="963" spans="20:24" x14ac:dyDescent="0.3">
      <c r="T963" s="20">
        <f t="shared" si="32"/>
        <v>961</v>
      </c>
      <c r="U963" s="21">
        <f>Sheet1!E963*1</f>
        <v>4914.75</v>
      </c>
      <c r="V963" s="21">
        <f>Sheet1!F963*1</f>
        <v>4941.25</v>
      </c>
      <c r="W963" s="21">
        <f>Sheet1!G963*1</f>
        <v>4912.25</v>
      </c>
      <c r="X963" s="21">
        <f>Sheet1!H963*1</f>
        <v>4940</v>
      </c>
    </row>
    <row r="964" spans="20:24" x14ac:dyDescent="0.3">
      <c r="T964" s="20">
        <f t="shared" si="32"/>
        <v>962</v>
      </c>
      <c r="U964" s="21">
        <f>Sheet1!E964*1</f>
        <v>4928.25</v>
      </c>
      <c r="V964" s="21">
        <f>Sheet1!F964*1</f>
        <v>4933.5</v>
      </c>
      <c r="W964" s="21">
        <f>Sheet1!G964*1</f>
        <v>4909.75</v>
      </c>
      <c r="X964" s="21">
        <f>Sheet1!H964*1</f>
        <v>4913.25</v>
      </c>
    </row>
    <row r="965" spans="20:24" x14ac:dyDescent="0.3">
      <c r="T965" s="20">
        <f t="shared" ref="T965:T1001" si="33">T964+1</f>
        <v>963</v>
      </c>
      <c r="U965" s="21">
        <f>Sheet1!E965*1</f>
        <v>4902.25</v>
      </c>
      <c r="V965" s="21">
        <f>Sheet1!F965*1</f>
        <v>4935.5</v>
      </c>
      <c r="W965" s="21">
        <f>Sheet1!G965*1</f>
        <v>4883.75</v>
      </c>
      <c r="X965" s="21">
        <f>Sheet1!H965*1</f>
        <v>4933.5</v>
      </c>
    </row>
    <row r="966" spans="20:24" x14ac:dyDescent="0.3">
      <c r="T966" s="20">
        <f t="shared" si="33"/>
        <v>964</v>
      </c>
      <c r="U966" s="21">
        <f>Sheet1!E966*1</f>
        <v>4915</v>
      </c>
      <c r="V966" s="21">
        <f>Sheet1!F966*1</f>
        <v>4938.25</v>
      </c>
      <c r="W966" s="21">
        <f>Sheet1!G966*1</f>
        <v>4895.75</v>
      </c>
      <c r="X966" s="21">
        <f>Sheet1!H966*1</f>
        <v>4898.25</v>
      </c>
    </row>
    <row r="967" spans="20:24" x14ac:dyDescent="0.3">
      <c r="T967" s="20">
        <f t="shared" si="33"/>
        <v>965</v>
      </c>
      <c r="U967" s="21">
        <f>Sheet1!E967*1</f>
        <v>4912.75</v>
      </c>
      <c r="V967" s="21">
        <f>Sheet1!F967*1</f>
        <v>4923.5</v>
      </c>
      <c r="W967" s="21">
        <f>Sheet1!G967*1</f>
        <v>4889.25</v>
      </c>
      <c r="X967" s="21">
        <f>Sheet1!H967*1</f>
        <v>4908</v>
      </c>
    </row>
    <row r="968" spans="20:24" x14ac:dyDescent="0.3">
      <c r="T968" s="20">
        <f t="shared" si="33"/>
        <v>966</v>
      </c>
      <c r="U968" s="21">
        <f>Sheet1!E968*1</f>
        <v>4912.25</v>
      </c>
      <c r="V968" s="21">
        <f>Sheet1!F968*1</f>
        <v>4941</v>
      </c>
      <c r="W968" s="21">
        <f>Sheet1!G968*1</f>
        <v>4899</v>
      </c>
      <c r="X968" s="21">
        <f>Sheet1!H968*1</f>
        <v>4930.25</v>
      </c>
    </row>
    <row r="969" spans="20:24" x14ac:dyDescent="0.3">
      <c r="T969" s="20">
        <f t="shared" si="33"/>
        <v>967</v>
      </c>
      <c r="U969" s="21">
        <f>Sheet1!E969*1</f>
        <v>4898.5</v>
      </c>
      <c r="V969" s="21">
        <f>Sheet1!F969*1</f>
        <v>4926.25</v>
      </c>
      <c r="W969" s="21">
        <f>Sheet1!G969*1</f>
        <v>4896</v>
      </c>
      <c r="X969" s="21">
        <f>Sheet1!H969*1</f>
        <v>4912.25</v>
      </c>
    </row>
    <row r="970" spans="20:24" x14ac:dyDescent="0.3">
      <c r="T970" s="20">
        <f t="shared" si="33"/>
        <v>968</v>
      </c>
      <c r="U970" s="21">
        <f>Sheet1!E970*1</f>
        <v>4934.25</v>
      </c>
      <c r="V970" s="21">
        <f>Sheet1!F970*1</f>
        <v>4934.5</v>
      </c>
      <c r="W970" s="21">
        <f>Sheet1!G970*1</f>
        <v>4883.25</v>
      </c>
      <c r="X970" s="21">
        <f>Sheet1!H970*1</f>
        <v>4913</v>
      </c>
    </row>
    <row r="971" spans="20:24" x14ac:dyDescent="0.3">
      <c r="T971" s="20">
        <f t="shared" si="33"/>
        <v>969</v>
      </c>
      <c r="U971" s="21">
        <f>Sheet1!E971*1</f>
        <v>4919</v>
      </c>
      <c r="V971" s="21">
        <f>Sheet1!F971*1</f>
        <v>4935.25</v>
      </c>
      <c r="W971" s="21">
        <f>Sheet1!G971*1</f>
        <v>4894</v>
      </c>
      <c r="X971" s="21">
        <f>Sheet1!H971*1</f>
        <v>4932.75</v>
      </c>
    </row>
    <row r="972" spans="20:24" x14ac:dyDescent="0.3">
      <c r="T972" s="20">
        <f t="shared" si="33"/>
        <v>970</v>
      </c>
      <c r="U972" s="21">
        <f>Sheet1!E972*1</f>
        <v>4890</v>
      </c>
      <c r="V972" s="21">
        <f>Sheet1!F972*1</f>
        <v>4926.75</v>
      </c>
      <c r="W972" s="21">
        <f>Sheet1!G972*1</f>
        <v>4885.75</v>
      </c>
      <c r="X972" s="21">
        <f>Sheet1!H972*1</f>
        <v>4921.5</v>
      </c>
    </row>
    <row r="973" spans="20:24" x14ac:dyDescent="0.3">
      <c r="T973" s="20">
        <f t="shared" si="33"/>
        <v>971</v>
      </c>
      <c r="U973" s="21">
        <f>Sheet1!E973*1</f>
        <v>4873.5</v>
      </c>
      <c r="V973" s="21">
        <f>Sheet1!F973*1</f>
        <v>4890</v>
      </c>
      <c r="W973" s="21">
        <f>Sheet1!G973*1</f>
        <v>4860</v>
      </c>
      <c r="X973" s="21">
        <f>Sheet1!H973*1</f>
        <v>4878</v>
      </c>
    </row>
    <row r="974" spans="20:24" x14ac:dyDescent="0.3">
      <c r="T974" s="20">
        <f t="shared" si="33"/>
        <v>972</v>
      </c>
      <c r="U974" s="21">
        <f>Sheet1!E974*1</f>
        <v>4837.25</v>
      </c>
      <c r="V974" s="21">
        <f>Sheet1!F974*1</f>
        <v>4873.75</v>
      </c>
      <c r="W974" s="21">
        <f>Sheet1!G974*1</f>
        <v>4828.5</v>
      </c>
      <c r="X974" s="21">
        <f>Sheet1!H974*1</f>
        <v>4869</v>
      </c>
    </row>
    <row r="975" spans="20:24" x14ac:dyDescent="0.3">
      <c r="T975" s="20">
        <f t="shared" si="33"/>
        <v>973</v>
      </c>
      <c r="U975" s="21">
        <f>Sheet1!E975*1</f>
        <v>4781.25</v>
      </c>
      <c r="V975" s="21">
        <f>Sheet1!F975*1</f>
        <v>4847.5</v>
      </c>
      <c r="W975" s="21">
        <f>Sheet1!G975*1</f>
        <v>4771.25</v>
      </c>
      <c r="X975" s="21">
        <f>Sheet1!H975*1</f>
        <v>4834</v>
      </c>
    </row>
    <row r="976" spans="20:24" x14ac:dyDescent="0.3">
      <c r="T976" s="20">
        <f t="shared" si="33"/>
        <v>974</v>
      </c>
      <c r="U976" s="21">
        <f>Sheet1!E976*1</f>
        <v>4838.5</v>
      </c>
      <c r="V976" s="21">
        <f>Sheet1!F976*1</f>
        <v>4839.25</v>
      </c>
      <c r="W976" s="21">
        <f>Sheet1!G976*1</f>
        <v>4742.5</v>
      </c>
      <c r="X976" s="21">
        <f>Sheet1!H976*1</f>
        <v>4769.75</v>
      </c>
    </row>
    <row r="977" spans="20:24" x14ac:dyDescent="0.3">
      <c r="T977" s="20">
        <f t="shared" si="33"/>
        <v>975</v>
      </c>
      <c r="U977" s="21">
        <f>Sheet1!E977*1</f>
        <v>4866.25</v>
      </c>
      <c r="V977" s="21">
        <f>Sheet1!F977*1</f>
        <v>4886.5</v>
      </c>
      <c r="W977" s="21">
        <f>Sheet1!G977*1</f>
        <v>4832.75</v>
      </c>
      <c r="X977" s="21">
        <f>Sheet1!H977*1</f>
        <v>4837</v>
      </c>
    </row>
    <row r="978" spans="20:24" x14ac:dyDescent="0.3">
      <c r="T978" s="20">
        <f t="shared" si="33"/>
        <v>976</v>
      </c>
      <c r="U978" s="21">
        <f>Sheet1!E978*1</f>
        <v>4885</v>
      </c>
      <c r="V978" s="21">
        <f>Sheet1!F978*1</f>
        <v>4888.75</v>
      </c>
      <c r="W978" s="21">
        <f>Sheet1!G978*1</f>
        <v>4851</v>
      </c>
      <c r="X978" s="21">
        <f>Sheet1!H978*1</f>
        <v>4870.5</v>
      </c>
    </row>
    <row r="979" spans="20:24" x14ac:dyDescent="0.3">
      <c r="T979" s="20">
        <f t="shared" si="33"/>
        <v>977</v>
      </c>
      <c r="U979" s="21">
        <f>Sheet1!E979*1</f>
        <v>4878</v>
      </c>
      <c r="V979" s="21">
        <f>Sheet1!F979*1</f>
        <v>4903</v>
      </c>
      <c r="W979" s="21">
        <f>Sheet1!G979*1</f>
        <v>4868.5</v>
      </c>
      <c r="X979" s="21">
        <f>Sheet1!H979*1</f>
        <v>4886.25</v>
      </c>
    </row>
    <row r="980" spans="20:24" x14ac:dyDescent="0.3">
      <c r="T980" s="20">
        <f t="shared" si="33"/>
        <v>978</v>
      </c>
      <c r="U980" s="21">
        <f>Sheet1!E980*1</f>
        <v>4895.5</v>
      </c>
      <c r="V980" s="21">
        <f>Sheet1!F980*1</f>
        <v>4902.25</v>
      </c>
      <c r="W980" s="21">
        <f>Sheet1!G980*1</f>
        <v>4875</v>
      </c>
      <c r="X980" s="21">
        <f>Sheet1!H980*1</f>
        <v>4879.75</v>
      </c>
    </row>
    <row r="981" spans="20:24" x14ac:dyDescent="0.3">
      <c r="T981" s="20">
        <f t="shared" si="33"/>
        <v>979</v>
      </c>
      <c r="U981" s="21">
        <f>Sheet1!E981*1</f>
        <v>4880.5</v>
      </c>
      <c r="V981" s="21">
        <f>Sheet1!F981*1</f>
        <v>4897.75</v>
      </c>
      <c r="W981" s="21">
        <f>Sheet1!G981*1</f>
        <v>4860.25</v>
      </c>
      <c r="X981" s="21">
        <f>Sheet1!H981*1</f>
        <v>4895</v>
      </c>
    </row>
    <row r="982" spans="20:24" x14ac:dyDescent="0.3">
      <c r="T982" s="20">
        <f t="shared" si="33"/>
        <v>980</v>
      </c>
      <c r="U982" s="21">
        <f>Sheet1!E982*1</f>
        <v>4828.75</v>
      </c>
      <c r="V982" s="21">
        <f>Sheet1!F982*1</f>
        <v>4882.5</v>
      </c>
      <c r="W982" s="21">
        <f>Sheet1!G982*1</f>
        <v>4811.75</v>
      </c>
      <c r="X982" s="21">
        <f>Sheet1!H982*1</f>
        <v>4878.5</v>
      </c>
    </row>
    <row r="983" spans="20:24" x14ac:dyDescent="0.3">
      <c r="T983" s="20">
        <f t="shared" si="33"/>
        <v>981</v>
      </c>
      <c r="U983" s="21">
        <f>Sheet1!E983*1</f>
        <v>4870.75</v>
      </c>
      <c r="V983" s="21">
        <f>Sheet1!F983*1</f>
        <v>4870.75</v>
      </c>
      <c r="W983" s="21">
        <f>Sheet1!G983*1</f>
        <v>4797.75</v>
      </c>
      <c r="X983" s="21">
        <f>Sheet1!H983*1</f>
        <v>4831.5</v>
      </c>
    </row>
    <row r="984" spans="20:24" x14ac:dyDescent="0.3">
      <c r="T984" s="20">
        <f t="shared" si="33"/>
        <v>982</v>
      </c>
      <c r="U984" s="21">
        <f>Sheet1!E984*1</f>
        <v>4846.5</v>
      </c>
      <c r="V984" s="21">
        <f>Sheet1!F984*1</f>
        <v>4871.75</v>
      </c>
      <c r="W984" s="21">
        <f>Sheet1!G984*1</f>
        <v>4838.75</v>
      </c>
      <c r="X984" s="21">
        <f>Sheet1!H984*1</f>
        <v>4868.25</v>
      </c>
    </row>
    <row r="985" spans="20:24" x14ac:dyDescent="0.3">
      <c r="T985" s="20">
        <f t="shared" si="33"/>
        <v>983</v>
      </c>
      <c r="U985" s="21">
        <f>Sheet1!E985*1</f>
        <v>4859.5</v>
      </c>
      <c r="V985" s="21">
        <f>Sheet1!F985*1</f>
        <v>4866.5</v>
      </c>
      <c r="W985" s="21">
        <f>Sheet1!G985*1</f>
        <v>4823.75</v>
      </c>
      <c r="X985" s="21">
        <f>Sheet1!H985*1</f>
        <v>4852.5</v>
      </c>
    </row>
    <row r="986" spans="20:24" x14ac:dyDescent="0.3">
      <c r="T986" s="20">
        <f t="shared" si="33"/>
        <v>984</v>
      </c>
      <c r="U986" s="21">
        <f>Sheet1!E986*1</f>
        <v>4828.25</v>
      </c>
      <c r="V986" s="21">
        <f>Sheet1!F986*1</f>
        <v>4865.5</v>
      </c>
      <c r="W986" s="21">
        <f>Sheet1!G986*1</f>
        <v>4826.5</v>
      </c>
      <c r="X986" s="21">
        <f>Sheet1!H986*1</f>
        <v>4861.25</v>
      </c>
    </row>
    <row r="987" spans="20:24" x14ac:dyDescent="0.3">
      <c r="T987" s="20">
        <f t="shared" si="33"/>
        <v>985</v>
      </c>
      <c r="U987" s="21">
        <f>Sheet1!E987*1</f>
        <v>4812.75</v>
      </c>
      <c r="V987" s="21">
        <f>Sheet1!F987*1</f>
        <v>4830.5</v>
      </c>
      <c r="W987" s="21">
        <f>Sheet1!G987*1</f>
        <v>4804.5</v>
      </c>
      <c r="X987" s="21">
        <f>Sheet1!H987*1</f>
        <v>4829.25</v>
      </c>
    </row>
    <row r="988" spans="20:24" x14ac:dyDescent="0.3">
      <c r="T988" s="20">
        <f t="shared" si="33"/>
        <v>986</v>
      </c>
      <c r="U988" s="21">
        <f>Sheet1!E988*1</f>
        <v>4803.25</v>
      </c>
      <c r="V988" s="21">
        <f>Sheet1!F988*1</f>
        <v>4812.75</v>
      </c>
      <c r="W988" s="21">
        <f>Sheet1!G988*1</f>
        <v>4787.75</v>
      </c>
      <c r="X988" s="21">
        <f>Sheet1!H988*1</f>
        <v>4807</v>
      </c>
    </row>
    <row r="989" spans="20:24" x14ac:dyDescent="0.3">
      <c r="T989" s="20">
        <f t="shared" si="33"/>
        <v>987</v>
      </c>
      <c r="U989" s="21">
        <f>Sheet1!E989*1</f>
        <v>4799</v>
      </c>
      <c r="V989" s="21">
        <f>Sheet1!F989*1</f>
        <v>4809.5</v>
      </c>
      <c r="W989" s="21">
        <f>Sheet1!G989*1</f>
        <v>4790.25</v>
      </c>
      <c r="X989" s="21">
        <f>Sheet1!H989*1</f>
        <v>4800.5</v>
      </c>
    </row>
    <row r="990" spans="20:24" x14ac:dyDescent="0.3">
      <c r="T990" s="20">
        <f t="shared" si="33"/>
        <v>988</v>
      </c>
      <c r="U990" s="21">
        <f>Sheet1!E990*1</f>
        <v>4793.5</v>
      </c>
      <c r="V990" s="21">
        <f>Sheet1!F990*1</f>
        <v>4800.5</v>
      </c>
      <c r="W990" s="21">
        <f>Sheet1!G990*1</f>
        <v>4782.75</v>
      </c>
      <c r="X990" s="21">
        <f>Sheet1!H990*1</f>
        <v>4799</v>
      </c>
    </row>
    <row r="991" spans="20:24" x14ac:dyDescent="0.3">
      <c r="T991" s="20">
        <f t="shared" si="33"/>
        <v>989</v>
      </c>
      <c r="U991" s="21">
        <f>Sheet1!E991*1</f>
        <v>4780.5</v>
      </c>
      <c r="V991" s="21">
        <f>Sheet1!F991*1</f>
        <v>4795.25</v>
      </c>
      <c r="W991" s="21">
        <f>Sheet1!G991*1</f>
        <v>4772</v>
      </c>
      <c r="X991" s="21">
        <f>Sheet1!H991*1</f>
        <v>4789.75</v>
      </c>
    </row>
    <row r="992" spans="20:24" x14ac:dyDescent="0.3">
      <c r="T992" s="20">
        <f t="shared" si="33"/>
        <v>990</v>
      </c>
      <c r="U992" s="21">
        <f>Sheet1!E992*1</f>
        <v>4752.25</v>
      </c>
      <c r="V992" s="21">
        <f>Sheet1!F992*1</f>
        <v>4782.25</v>
      </c>
      <c r="W992" s="21">
        <f>Sheet1!G992*1</f>
        <v>4750.25</v>
      </c>
      <c r="X992" s="21">
        <f>Sheet1!H992*1</f>
        <v>4774.5</v>
      </c>
    </row>
    <row r="993" spans="20:24" x14ac:dyDescent="0.3">
      <c r="T993" s="20">
        <f t="shared" si="33"/>
        <v>991</v>
      </c>
      <c r="U993" s="21">
        <f>Sheet1!E993*1</f>
        <v>4756</v>
      </c>
      <c r="V993" s="21">
        <f>Sheet1!F993*1</f>
        <v>4766.75</v>
      </c>
      <c r="W993" s="21">
        <f>Sheet1!G993*1</f>
        <v>4749</v>
      </c>
      <c r="X993" s="21">
        <f>Sheet1!H993*1</f>
        <v>4750</v>
      </c>
    </row>
    <row r="994" spans="20:24" x14ac:dyDescent="0.3">
      <c r="T994" s="20">
        <f t="shared" si="33"/>
        <v>992</v>
      </c>
      <c r="U994" s="21">
        <f>Sheet1!E994*1</f>
        <v>4737.75</v>
      </c>
      <c r="V994" s="21">
        <f>Sheet1!F994*1</f>
        <v>4764</v>
      </c>
      <c r="W994" s="21">
        <f>Sheet1!G994*1</f>
        <v>4724.25</v>
      </c>
      <c r="X994" s="21">
        <f>Sheet1!H994*1</f>
        <v>4754.75</v>
      </c>
    </row>
    <row r="995" spans="20:24" x14ac:dyDescent="0.3">
      <c r="T995" s="20">
        <f t="shared" si="33"/>
        <v>993</v>
      </c>
      <c r="U995" s="21">
        <f>Sheet1!E995*1</f>
        <v>4661</v>
      </c>
      <c r="V995" s="21">
        <f>Sheet1!F995*1</f>
        <v>4738.25</v>
      </c>
      <c r="W995" s="21">
        <f>Sheet1!G995*1</f>
        <v>4645.25</v>
      </c>
      <c r="X995" s="21">
        <f>Sheet1!H995*1</f>
        <v>4732.25</v>
      </c>
    </row>
    <row r="996" spans="20:24" x14ac:dyDescent="0.3">
      <c r="T996" s="20">
        <f t="shared" si="33"/>
        <v>994</v>
      </c>
      <c r="U996" s="21">
        <f>Sheet1!E996*1</f>
        <v>4734.5</v>
      </c>
      <c r="V996" s="21">
        <f>Sheet1!F996*1</f>
        <v>4738.5</v>
      </c>
      <c r="W996" s="21">
        <f>Sheet1!G996*1</f>
        <v>4659.25</v>
      </c>
      <c r="X996" s="21">
        <f>Sheet1!H996*1</f>
        <v>4672</v>
      </c>
    </row>
    <row r="997" spans="20:24" x14ac:dyDescent="0.3">
      <c r="T997" s="20">
        <f t="shared" si="33"/>
        <v>995</v>
      </c>
      <c r="U997" s="21">
        <f>Sheet1!E997*1</f>
        <v>4722.75</v>
      </c>
      <c r="V997" s="21">
        <f>Sheet1!F997*1</f>
        <v>4741.25</v>
      </c>
      <c r="W997" s="21">
        <f>Sheet1!G997*1</f>
        <v>4701.5</v>
      </c>
      <c r="X997" s="21">
        <f>Sheet1!H997*1</f>
        <v>4730.75</v>
      </c>
    </row>
    <row r="998" spans="20:24" x14ac:dyDescent="0.3">
      <c r="T998" s="20">
        <f t="shared" si="33"/>
        <v>996</v>
      </c>
      <c r="U998" s="21">
        <f>Sheet1!E998*1</f>
        <v>4756.5</v>
      </c>
      <c r="V998" s="21">
        <f>Sheet1!F998*1</f>
        <v>4760</v>
      </c>
      <c r="W998" s="21">
        <f>Sheet1!G998*1</f>
        <v>4708.75</v>
      </c>
      <c r="X998" s="21">
        <f>Sheet1!H998*1</f>
        <v>4731.5</v>
      </c>
    </row>
    <row r="999" spans="20:24" x14ac:dyDescent="0.3">
      <c r="T999" s="20">
        <f t="shared" si="33"/>
        <v>997</v>
      </c>
      <c r="U999" s="21">
        <f>Sheet1!E999*1</f>
        <v>4764.75</v>
      </c>
      <c r="V999" s="21">
        <f>Sheet1!F999*1</f>
        <v>4776.75</v>
      </c>
      <c r="W999" s="21">
        <f>Sheet1!G999*1</f>
        <v>4746.75</v>
      </c>
      <c r="X999" s="21">
        <f>Sheet1!H999*1</f>
        <v>4755</v>
      </c>
    </row>
    <row r="1000" spans="20:24" x14ac:dyDescent="0.3">
      <c r="T1000" s="20">
        <f t="shared" si="33"/>
        <v>998</v>
      </c>
      <c r="U1000" s="21">
        <f>Sheet1!E1000*1</f>
        <v>4757</v>
      </c>
      <c r="V1000" s="21">
        <f>Sheet1!F1000*1</f>
        <v>4767</v>
      </c>
      <c r="W1000" s="21">
        <f>Sheet1!G1000*1</f>
        <v>4743</v>
      </c>
      <c r="X1000" s="21">
        <f>Sheet1!H1000*1</f>
        <v>4764.25</v>
      </c>
    </row>
    <row r="1001" spans="20:24" x14ac:dyDescent="0.3">
      <c r="T1001" s="20">
        <f t="shared" si="33"/>
        <v>999</v>
      </c>
      <c r="U1001" s="21">
        <f>Sheet1!E1001*1</f>
        <v>4748.5</v>
      </c>
      <c r="V1001" s="21">
        <f>Sheet1!F1001*1</f>
        <v>4757</v>
      </c>
      <c r="W1001" s="21">
        <f>Sheet1!G1001*1</f>
        <v>4740</v>
      </c>
      <c r="X1001" s="21">
        <f>Sheet1!H1001*1</f>
        <v>4755</v>
      </c>
    </row>
  </sheetData>
  <mergeCells count="2">
    <mergeCell ref="A6:B6"/>
    <mergeCell ref="A7:B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D699B-496B-414F-AA88-E77D558C15BC}">
  <dimension ref="A1:AA1001"/>
  <sheetViews>
    <sheetView workbookViewId="0">
      <selection activeCell="A8" sqref="A8"/>
    </sheetView>
  </sheetViews>
  <sheetFormatPr defaultRowHeight="16.5" x14ac:dyDescent="0.3"/>
  <cols>
    <col min="1" max="1" width="17.42578125" style="20" customWidth="1"/>
    <col min="2" max="2" width="7.28515625" style="20" customWidth="1"/>
    <col min="3" max="3" width="5.5703125" style="20" bestFit="1" customWidth="1"/>
    <col min="4" max="4" width="9.140625" style="20"/>
    <col min="5" max="6" width="8.42578125" style="20" bestFit="1" customWidth="1"/>
    <col min="7" max="7" width="8" style="20" bestFit="1" customWidth="1"/>
    <col min="8" max="8" width="12" style="30" bestFit="1" customWidth="1"/>
    <col min="9" max="9" width="9.28515625" style="27" customWidth="1"/>
    <col min="10" max="10" width="8.42578125" style="20" bestFit="1" customWidth="1"/>
    <col min="11" max="11" width="8.42578125" style="20" customWidth="1"/>
    <col min="12" max="12" width="8.42578125" style="20" bestFit="1" customWidth="1"/>
    <col min="13" max="13" width="7.28515625" style="20" bestFit="1" customWidth="1"/>
    <col min="14" max="14" width="12" style="30" bestFit="1" customWidth="1"/>
    <col min="15" max="15" width="10.85546875" style="33" customWidth="1"/>
    <col min="16" max="16" width="9" style="20" bestFit="1" customWidth="1"/>
    <col min="17" max="17" width="8.5703125" style="20" bestFit="1" customWidth="1"/>
    <col min="18" max="18" width="13.5703125" style="20" bestFit="1" customWidth="1"/>
    <col min="19" max="19" width="9.140625" style="20"/>
    <col min="20" max="20" width="4.42578125" style="20" bestFit="1" customWidth="1"/>
    <col min="21" max="24" width="8.42578125" style="20" bestFit="1" customWidth="1"/>
    <col min="25" max="25" width="9.140625" style="20"/>
    <col min="26" max="26" width="13.7109375" style="30" customWidth="1"/>
    <col min="27" max="16384" width="9.140625" style="20"/>
  </cols>
  <sheetData>
    <row r="1" spans="1:27" x14ac:dyDescent="0.3">
      <c r="A1" s="27" t="str">
        <f>Sheet1!A2</f>
        <v>EP</v>
      </c>
      <c r="B1" s="27">
        <v>2</v>
      </c>
      <c r="E1" s="20" t="s">
        <v>13</v>
      </c>
      <c r="F1" s="20" t="s">
        <v>3</v>
      </c>
      <c r="G1" s="20" t="s">
        <v>41</v>
      </c>
      <c r="H1" s="30" t="s">
        <v>42</v>
      </c>
      <c r="I1" s="27">
        <f ca="1">SUM(I2:I72)/SUM(AA2:AA72)</f>
        <v>0.58139534883720934</v>
      </c>
      <c r="J1" s="27" t="s">
        <v>13</v>
      </c>
      <c r="K1" s="27"/>
      <c r="L1" s="23" t="s">
        <v>43</v>
      </c>
      <c r="M1" s="27" t="s">
        <v>41</v>
      </c>
      <c r="N1" s="36" t="s">
        <v>42</v>
      </c>
      <c r="O1" s="31"/>
      <c r="P1" s="23" t="s">
        <v>44</v>
      </c>
      <c r="Q1" s="27" t="s">
        <v>41</v>
      </c>
      <c r="R1" s="27" t="s">
        <v>42</v>
      </c>
      <c r="S1" s="27"/>
      <c r="T1" s="27"/>
      <c r="U1" s="29" t="s">
        <v>13</v>
      </c>
      <c r="V1" s="29" t="s">
        <v>1</v>
      </c>
      <c r="W1" s="29" t="s">
        <v>2</v>
      </c>
      <c r="X1" s="29" t="s">
        <v>3</v>
      </c>
      <c r="Z1" s="37" t="s">
        <v>62</v>
      </c>
    </row>
    <row r="2" spans="1:27" x14ac:dyDescent="0.3">
      <c r="A2" s="27" t="s">
        <v>39</v>
      </c>
      <c r="B2" s="24"/>
      <c r="C2" s="20">
        <f ca="1">IFERROR(MATCH($B$1,OFFSET(Sheet1!$J$1,C1,0,1000,1),0)+C1,"")</f>
        <v>48</v>
      </c>
      <c r="D2" s="21"/>
      <c r="E2" s="22" t="str" cm="1">
        <f t="array" aca="1" ref="E2" ca="1">IF(C2="","",INDIRECT(CONCATENATE("Sheet1!","E", TEXT(C2-1,"0"))))</f>
        <v>5737.25</v>
      </c>
      <c r="F2" s="21" t="str" cm="1">
        <f t="array" aca="1" ref="F2" ca="1">IF(C2="","",INDIRECT(CONCATENATE("Sheet1!","H", TEXT(C2-$A$10,"0"))))</f>
        <v>5712.25</v>
      </c>
      <c r="G2" s="21">
        <f ca="1">IF(C2="","",E2-F2)</f>
        <v>25</v>
      </c>
      <c r="H2" s="30">
        <f ca="1">IF(C2="","",G2/$A$3*$A$5)</f>
        <v>1250</v>
      </c>
      <c r="I2" s="27">
        <f ca="1">IF(C2="","",IF(H2&gt;0,1,0))</f>
        <v>1</v>
      </c>
      <c r="J2" s="20" t="str" cm="1">
        <f t="array" aca="1" ref="J2" ca="1">IF(C2="","",INDIRECT(CONCATENATE("Sheet1!","E", TEXT(C2-1,"0"))))</f>
        <v>5737.25</v>
      </c>
      <c r="L2" s="25">
        <f ca="1">IF(C2="","",MIN(INDIRECT(("W"&amp;C2-1)):INDIRECT(("W"&amp;C2-$A$10))))</f>
        <v>5533.75</v>
      </c>
      <c r="M2" s="25">
        <f ca="1">IF(C2="","",J2-L2)</f>
        <v>203.5</v>
      </c>
      <c r="N2" s="38">
        <f ca="1">IF(C2="","",M2/$A$3*$A$5)</f>
        <v>10175</v>
      </c>
      <c r="O2" s="32"/>
      <c r="P2" s="20">
        <f ca="1">IF(C2="","",MAX(INDIRECT(("V"&amp;C2-1)):INDIRECT(("V"&amp;C2-$A$10))))</f>
        <v>5779.75</v>
      </c>
      <c r="Q2" s="20">
        <f ca="1">IF(C2="","",J2-P2)</f>
        <v>-42.5</v>
      </c>
      <c r="R2" s="28">
        <f ca="1">IF(C2="","",Q2/$A$3*$A$5)</f>
        <v>-2125</v>
      </c>
      <c r="T2" s="20">
        <v>0</v>
      </c>
      <c r="U2" s="21">
        <f>Sheet1!E2*1</f>
        <v>5898.75</v>
      </c>
      <c r="V2" s="21">
        <f>Sheet1!F2*1</f>
        <v>5948</v>
      </c>
      <c r="W2" s="21">
        <f>Sheet1!G2*1</f>
        <v>5867.5</v>
      </c>
      <c r="X2" s="21">
        <f>Sheet1!H2*1</f>
        <v>5938.75</v>
      </c>
      <c r="Z2" s="30">
        <f ca="1">IF(C2="",NA(),H2)</f>
        <v>1250</v>
      </c>
      <c r="AA2" s="27">
        <f ca="1">IF(C2="","",1)</f>
        <v>1</v>
      </c>
    </row>
    <row r="3" spans="1:27" x14ac:dyDescent="0.3">
      <c r="A3" s="27">
        <f>RTD("cqg.rtd", ,"ContractData", "Tsize("&amp;A1&amp;")", "LastQuoteToday",,"T")</f>
        <v>0.25</v>
      </c>
      <c r="B3" s="24"/>
      <c r="C3" s="20">
        <f ca="1">IFERROR(MATCH($B$1,OFFSET(Sheet1!$J$1,C2,0,1000,1),0)+C2,"")</f>
        <v>65</v>
      </c>
      <c r="E3" s="22" t="str" cm="1">
        <f t="array" aca="1" ref="E3" ca="1">IF(C3="","",INDIRECT(CONCATENATE("Sheet1!","E", TEXT(C3-1,"0"))))</f>
        <v>5926.00</v>
      </c>
      <c r="F3" s="21" t="str" cm="1">
        <f t="array" aca="1" ref="F3" ca="1">IF(C3="","",INDIRECT(CONCATENATE("Sheet1!","H", TEXT(C3-$A$10,"0"))))</f>
        <v>5672.75</v>
      </c>
      <c r="G3" s="21">
        <f t="shared" ref="G3:G66" ca="1" si="0">IF(C3="","",E3-F3)</f>
        <v>253.25</v>
      </c>
      <c r="H3" s="30">
        <f t="shared" ref="H3:H66" ca="1" si="1">IF(C3="","",G3/$A$3*$A$5)</f>
        <v>12662.5</v>
      </c>
      <c r="I3" s="27">
        <f ca="1">IF(C3="","",IF(H3&gt;0,1,0))</f>
        <v>1</v>
      </c>
      <c r="J3" s="20" t="str" cm="1">
        <f t="array" aca="1" ref="J3" ca="1">IF(C3="","",INDIRECT(CONCATENATE("Sheet1!","E", TEXT(C3-1,"0"))))</f>
        <v>5926.00</v>
      </c>
      <c r="L3" s="25">
        <f ca="1">IF(C3="","",MIN(INDIRECT(("W"&amp;C3-1)):INDIRECT(("W"&amp;C3-$A$10))))</f>
        <v>5623.5</v>
      </c>
      <c r="M3" s="25">
        <f t="shared" ref="M3:M66" ca="1" si="2">IF(C3="","",J3-L3)</f>
        <v>302.5</v>
      </c>
      <c r="N3" s="38">
        <f t="shared" ref="N3:N66" ca="1" si="3">IF(C3="","",M3/$A$3*$A$5)</f>
        <v>15125</v>
      </c>
      <c r="O3" s="32"/>
      <c r="P3" s="20">
        <f ca="1">IF(C3="","",MAX(INDIRECT(("V"&amp;C3-1)):INDIRECT(("V"&amp;C3-$A$10))))</f>
        <v>5936</v>
      </c>
      <c r="Q3" s="20">
        <f t="shared" ref="Q3:Q66" ca="1" si="4">IF(C3="","",J3-P3)</f>
        <v>-10</v>
      </c>
      <c r="R3" s="28">
        <f t="shared" ref="R3:R66" ca="1" si="5">IF(C3="","",Q3/$A$3*$A$5)</f>
        <v>-500</v>
      </c>
      <c r="T3" s="20">
        <f>T2+1</f>
        <v>1</v>
      </c>
      <c r="U3" s="21">
        <f>Sheet1!E3*1</f>
        <v>5912.25</v>
      </c>
      <c r="V3" s="21">
        <f>Sheet1!F3*1</f>
        <v>5932.75</v>
      </c>
      <c r="W3" s="21">
        <f>Sheet1!G3*1</f>
        <v>5853.25</v>
      </c>
      <c r="X3" s="21">
        <f>Sheet1!H3*1</f>
        <v>5916</v>
      </c>
      <c r="Z3" s="30">
        <f ca="1">IF(C3="",NA(),Z2+H3)</f>
        <v>13912.5</v>
      </c>
      <c r="AA3" s="27">
        <f t="shared" ref="AA3:AA66" ca="1" si="6">IF(C3="","",1)</f>
        <v>1</v>
      </c>
    </row>
    <row r="4" spans="1:27" x14ac:dyDescent="0.3">
      <c r="A4" s="27" t="s">
        <v>40</v>
      </c>
      <c r="B4" s="24"/>
      <c r="C4" s="20">
        <f ca="1">IFERROR(MATCH($B$1,OFFSET(Sheet1!$J$1,C3,0,1000,1),0)+C3,"")</f>
        <v>85</v>
      </c>
      <c r="E4" s="22" t="str" cm="1">
        <f t="array" aca="1" ref="E4" ca="1">IF(C4="","",INDIRECT(CONCATENATE("Sheet1!","E", TEXT(C4-1,"0"))))</f>
        <v>6034.25</v>
      </c>
      <c r="F4" s="21" t="str" cm="1">
        <f t="array" aca="1" ref="F4" ca="1">IF(C4="","",INDIRECT(CONCATENATE("Sheet1!","H", TEXT(C4-$A$10,"0"))))</f>
        <v>6101.50</v>
      </c>
      <c r="G4" s="21">
        <f t="shared" ca="1" si="0"/>
        <v>-67.25</v>
      </c>
      <c r="H4" s="30">
        <f t="shared" ca="1" si="1"/>
        <v>-3362.5</v>
      </c>
      <c r="I4" s="27">
        <f t="shared" ref="I4:I67" ca="1" si="7">IF(C4="","",IF(H4&gt;0,1,0))</f>
        <v>0</v>
      </c>
      <c r="J4" s="20" t="str" cm="1">
        <f t="array" aca="1" ref="J4" ca="1">IF(C4="","",INDIRECT(CONCATENATE("Sheet1!","E", TEXT(C4-1,"0"))))</f>
        <v>6034.25</v>
      </c>
      <c r="L4" s="25">
        <f ca="1">IF(C4="","",MIN(INDIRECT(("W"&amp;C4-1)):INDIRECT(("W"&amp;C4-$A$10))))</f>
        <v>5987.5</v>
      </c>
      <c r="M4" s="25">
        <f t="shared" ca="1" si="2"/>
        <v>46.75</v>
      </c>
      <c r="N4" s="38">
        <f t="shared" ca="1" si="3"/>
        <v>2337.5</v>
      </c>
      <c r="O4" s="32"/>
      <c r="P4" s="20">
        <f ca="1">IF(C4="","",MAX(INDIRECT(("V"&amp;C4-1)):INDIRECT(("V"&amp;C4-$A$10))))</f>
        <v>6175.25</v>
      </c>
      <c r="Q4" s="20">
        <f t="shared" ca="1" si="4"/>
        <v>-141</v>
      </c>
      <c r="R4" s="28">
        <f t="shared" ca="1" si="5"/>
        <v>-7050</v>
      </c>
      <c r="T4" s="20">
        <f>T3+1</f>
        <v>2</v>
      </c>
      <c r="U4" s="21">
        <f>Sheet1!E4*1</f>
        <v>5923.5</v>
      </c>
      <c r="V4" s="21">
        <f>Sheet1!F4*1</f>
        <v>6008</v>
      </c>
      <c r="W4" s="21">
        <f>Sheet1!G4*1</f>
        <v>5884</v>
      </c>
      <c r="X4" s="21">
        <f>Sheet1!H4*1</f>
        <v>5922.75</v>
      </c>
      <c r="Z4" s="30">
        <f t="shared" ref="Z4:Z67" ca="1" si="8">IF(C4="",NA(),Z3+H4)</f>
        <v>10550</v>
      </c>
      <c r="AA4" s="27">
        <f t="shared" ca="1" si="6"/>
        <v>1</v>
      </c>
    </row>
    <row r="5" spans="1:27" x14ac:dyDescent="0.3">
      <c r="A5" s="27">
        <f>RTD("cqg.rtd", ,"ContractData", "EP", "TickValue")</f>
        <v>12.5</v>
      </c>
      <c r="B5" s="24"/>
      <c r="C5" s="20">
        <f ca="1">IFERROR(MATCH($B$1,OFFSET(Sheet1!$J$1,C4,0,1000,1),0)+C4,"")</f>
        <v>137</v>
      </c>
      <c r="E5" s="22" t="str" cm="1">
        <f t="array" aca="1" ref="E5" ca="1">IF(C5="","",INDIRECT(CONCATENATE("Sheet1!","E", TEXT(C5-1,"0"))))</f>
        <v>6094.25</v>
      </c>
      <c r="F5" s="21" t="str" cm="1">
        <f t="array" aca="1" ref="F5" ca="1">IF(C5="","",INDIRECT(CONCATENATE("Sheet1!","H", TEXT(C5-$A$10,"0"))))</f>
        <v>6092.75</v>
      </c>
      <c r="G5" s="21">
        <f t="shared" ca="1" si="0"/>
        <v>1.5</v>
      </c>
      <c r="H5" s="30">
        <f t="shared" ca="1" si="1"/>
        <v>75</v>
      </c>
      <c r="I5" s="27">
        <f t="shared" ca="1" si="7"/>
        <v>1</v>
      </c>
      <c r="J5" s="20" t="str" cm="1">
        <f t="array" aca="1" ref="J5" ca="1">IF(C5="","",INDIRECT(CONCATENATE("Sheet1!","E", TEXT(C5-1,"0"))))</f>
        <v>6094.25</v>
      </c>
      <c r="L5" s="25">
        <f ca="1">IF(C5="","",MIN(INDIRECT(("W"&amp;C5-1)):INDIRECT(("W"&amp;C5-$A$10))))</f>
        <v>5977.25</v>
      </c>
      <c r="M5" s="25">
        <f t="shared" ca="1" si="2"/>
        <v>117</v>
      </c>
      <c r="N5" s="38">
        <f t="shared" ca="1" si="3"/>
        <v>5850</v>
      </c>
      <c r="O5" s="32"/>
      <c r="P5" s="20">
        <f ca="1">IF(C5="","",MAX(INDIRECT(("V"&amp;C5-1)):INDIRECT(("V"&amp;C5-$A$10))))</f>
        <v>6107.25</v>
      </c>
      <c r="Q5" s="20">
        <f t="shared" ca="1" si="4"/>
        <v>-13</v>
      </c>
      <c r="R5" s="28">
        <f t="shared" ca="1" si="5"/>
        <v>-650</v>
      </c>
      <c r="T5" s="20">
        <f t="shared" ref="T5:T68" si="9">T4+1</f>
        <v>3</v>
      </c>
      <c r="U5" s="21">
        <f>Sheet1!E5*1</f>
        <v>5940.75</v>
      </c>
      <c r="V5" s="21">
        <f>Sheet1!F5*1</f>
        <v>5952.5</v>
      </c>
      <c r="W5" s="21">
        <f>Sheet1!G5*1</f>
        <v>5890</v>
      </c>
      <c r="X5" s="21">
        <f>Sheet1!H5*1</f>
        <v>5902.75</v>
      </c>
      <c r="Z5" s="30">
        <f t="shared" ca="1" si="8"/>
        <v>10625</v>
      </c>
      <c r="AA5" s="27">
        <f t="shared" ca="1" si="6"/>
        <v>1</v>
      </c>
    </row>
    <row r="6" spans="1:27" x14ac:dyDescent="0.3">
      <c r="A6" s="46" t="s">
        <v>45</v>
      </c>
      <c r="B6" s="46"/>
      <c r="C6" s="20">
        <f ca="1">IFERROR(MATCH($B$1,OFFSET(Sheet1!$J$1,C5,0,1000,1),0)+C5,"")</f>
        <v>148</v>
      </c>
      <c r="E6" s="22" t="str" cm="1">
        <f t="array" aca="1" ref="E6" ca="1">IF(C6="","",INDIRECT(CONCATENATE("Sheet1!","E", TEXT(C6-1,"0"))))</f>
        <v>5962.25</v>
      </c>
      <c r="F6" s="21" t="str" cm="1">
        <f t="array" aca="1" ref="F6" ca="1">IF(C6="","",INDIRECT(CONCATENATE("Sheet1!","H", TEXT(C6-$A$10,"0"))))</f>
        <v>6080.50</v>
      </c>
      <c r="G6" s="21">
        <f t="shared" ca="1" si="0"/>
        <v>-118.25</v>
      </c>
      <c r="H6" s="30">
        <f t="shared" ca="1" si="1"/>
        <v>-5912.5</v>
      </c>
      <c r="I6" s="27">
        <f t="shared" ca="1" si="7"/>
        <v>0</v>
      </c>
      <c r="J6" s="20" t="str" cm="1">
        <f t="array" aca="1" ref="J6" ca="1">IF(C6="","",INDIRECT(CONCATENATE("Sheet1!","E", TEXT(C6-1,"0"))))</f>
        <v>5962.25</v>
      </c>
      <c r="L6" s="25">
        <f ca="1">IF(C6="","",MIN(INDIRECT(("W"&amp;C6-1)):INDIRECT(("W"&amp;C6-$A$10))))</f>
        <v>5846.5</v>
      </c>
      <c r="M6" s="25">
        <f t="shared" ca="1" si="2"/>
        <v>115.75</v>
      </c>
      <c r="N6" s="38">
        <f t="shared" ca="1" si="3"/>
        <v>5787.5</v>
      </c>
      <c r="O6" s="32"/>
      <c r="P6" s="20">
        <f ca="1">IF(C6="","",MAX(INDIRECT(("V"&amp;C6-1)):INDIRECT(("V"&amp;C6-$A$10))))</f>
        <v>6089.25</v>
      </c>
      <c r="Q6" s="20">
        <f t="shared" ca="1" si="4"/>
        <v>-127</v>
      </c>
      <c r="R6" s="28">
        <f t="shared" ca="1" si="5"/>
        <v>-6350</v>
      </c>
      <c r="T6" s="20">
        <f t="shared" si="9"/>
        <v>4</v>
      </c>
      <c r="U6" s="21">
        <f>Sheet1!E6*1</f>
        <v>5820</v>
      </c>
      <c r="V6" s="21">
        <f>Sheet1!F6*1</f>
        <v>5941.75</v>
      </c>
      <c r="W6" s="21">
        <f>Sheet1!G6*1</f>
        <v>5813</v>
      </c>
      <c r="X6" s="21">
        <f>Sheet1!H6*1</f>
        <v>5934.25</v>
      </c>
      <c r="Z6" s="30">
        <f t="shared" ca="1" si="8"/>
        <v>4712.5</v>
      </c>
      <c r="AA6" s="27">
        <f t="shared" ca="1" si="6"/>
        <v>1</v>
      </c>
    </row>
    <row r="7" spans="1:27" x14ac:dyDescent="0.3">
      <c r="A7" s="53" t="str">
        <f>VLOOKUP(B1,Sheet1!L2:M16,2,FALSE)</f>
        <v>Engulfing Bearish (EG)</v>
      </c>
      <c r="B7" s="54"/>
      <c r="C7" s="20">
        <f ca="1">IFERROR(MATCH($B$1,OFFSET(Sheet1!$J$1,C6,0,1000,1),0)+C6,"")</f>
        <v>165</v>
      </c>
      <c r="E7" s="22" t="str" cm="1">
        <f t="array" aca="1" ref="E7" ca="1">IF(C7="","",INDIRECT(CONCATENATE("Sheet1!","E", TEXT(C7-1,"0"))))</f>
        <v>5874.75</v>
      </c>
      <c r="F7" s="21" t="str" cm="1">
        <f t="array" aca="1" ref="F7" ca="1">IF(C7="","",INDIRECT(CONCATENATE("Sheet1!","H", TEXT(C7-$A$10,"0"))))</f>
        <v>6030.50</v>
      </c>
      <c r="G7" s="21">
        <f t="shared" ca="1" si="0"/>
        <v>-155.75</v>
      </c>
      <c r="H7" s="30">
        <f t="shared" ca="1" si="1"/>
        <v>-7787.5</v>
      </c>
      <c r="I7" s="27">
        <f t="shared" ca="1" si="7"/>
        <v>0</v>
      </c>
      <c r="J7" s="20" t="str" cm="1">
        <f t="array" aca="1" ref="J7" ca="1">IF(C7="","",INDIRECT(CONCATENATE("Sheet1!","E", TEXT(C7-1,"0"))))</f>
        <v>5874.75</v>
      </c>
      <c r="L7" s="25">
        <f ca="1">IF(C7="","",MIN(INDIRECT(("W"&amp;C7-1)):INDIRECT(("W"&amp;C7-$A$10))))</f>
        <v>5847.5</v>
      </c>
      <c r="M7" s="25">
        <f t="shared" ca="1" si="2"/>
        <v>27.25</v>
      </c>
      <c r="N7" s="38">
        <f t="shared" ca="1" si="3"/>
        <v>1362.5</v>
      </c>
      <c r="O7" s="32"/>
      <c r="P7" s="20">
        <f ca="1">IF(C7="","",MAX(INDIRECT(("V"&amp;C7-1)):INDIRECT(("V"&amp;C7-$A$10))))</f>
        <v>6040.75</v>
      </c>
      <c r="Q7" s="20">
        <f t="shared" ca="1" si="4"/>
        <v>-166</v>
      </c>
      <c r="R7" s="28">
        <f t="shared" ca="1" si="5"/>
        <v>-8300</v>
      </c>
      <c r="T7" s="20">
        <f t="shared" si="9"/>
        <v>5</v>
      </c>
      <c r="U7" s="21">
        <f>Sheet1!E7*1</f>
        <v>5869.25</v>
      </c>
      <c r="V7" s="21">
        <f>Sheet1!F7*1</f>
        <v>5872</v>
      </c>
      <c r="W7" s="21">
        <f>Sheet1!G7*1</f>
        <v>5756.5</v>
      </c>
      <c r="X7" s="21">
        <f>Sheet1!H7*1</f>
        <v>5817</v>
      </c>
      <c r="Z7" s="30">
        <f t="shared" ca="1" si="8"/>
        <v>-3075</v>
      </c>
      <c r="AA7" s="27">
        <f t="shared" ca="1" si="6"/>
        <v>1</v>
      </c>
    </row>
    <row r="8" spans="1:27" x14ac:dyDescent="0.3">
      <c r="B8" s="21"/>
      <c r="C8" s="20">
        <f ca="1">IFERROR(MATCH($B$1,OFFSET(Sheet1!$J$1,C7,0,1000,1),0)+C7,"")</f>
        <v>178</v>
      </c>
      <c r="E8" s="22" t="str" cm="1">
        <f t="array" aca="1" ref="E8" ca="1">IF(C8="","",INDIRECT(CONCATENATE("Sheet1!","E", TEXT(C8-1,"0"))))</f>
        <v>5815.25</v>
      </c>
      <c r="F8" s="21" t="str" cm="1">
        <f t="array" aca="1" ref="F8" ca="1">IF(C8="","",INDIRECT(CONCATENATE("Sheet1!","H", TEXT(C8-$A$10,"0"))))</f>
        <v>5901.25</v>
      </c>
      <c r="G8" s="21">
        <f t="shared" ca="1" si="0"/>
        <v>-86</v>
      </c>
      <c r="H8" s="30">
        <f t="shared" ca="1" si="1"/>
        <v>-4300</v>
      </c>
      <c r="I8" s="27">
        <f t="shared" ca="1" si="7"/>
        <v>0</v>
      </c>
      <c r="J8" s="20" t="str" cm="1">
        <f t="array" aca="1" ref="J8" ca="1">IF(C8="","",INDIRECT(CONCATENATE("Sheet1!","E", TEXT(C8-1,"0"))))</f>
        <v>5815.25</v>
      </c>
      <c r="L8" s="25">
        <f ca="1">IF(C8="","",MIN(INDIRECT(("W"&amp;C8-1)):INDIRECT(("W"&amp;C8-$A$10))))</f>
        <v>5813.25</v>
      </c>
      <c r="M8" s="25">
        <f t="shared" ca="1" si="2"/>
        <v>2</v>
      </c>
      <c r="N8" s="38">
        <f t="shared" ca="1" si="3"/>
        <v>100</v>
      </c>
      <c r="O8" s="32"/>
      <c r="P8" s="20">
        <f ca="1">IF(C8="","",MAX(INDIRECT(("V"&amp;C8-1)):INDIRECT(("V"&amp;C8-$A$10))))</f>
        <v>5921</v>
      </c>
      <c r="Q8" s="20">
        <f t="shared" ca="1" si="4"/>
        <v>-105.75</v>
      </c>
      <c r="R8" s="28">
        <f t="shared" ca="1" si="5"/>
        <v>-5287.5</v>
      </c>
      <c r="T8" s="20">
        <f t="shared" si="9"/>
        <v>6</v>
      </c>
      <c r="U8" s="21">
        <f>Sheet1!E8*1</f>
        <v>5858</v>
      </c>
      <c r="V8" s="21">
        <f>Sheet1!F8*1</f>
        <v>5895</v>
      </c>
      <c r="W8" s="21">
        <f>Sheet1!G8*1</f>
        <v>5828.75</v>
      </c>
      <c r="X8" s="21">
        <f>Sheet1!H8*1</f>
        <v>5856.75</v>
      </c>
      <c r="Z8" s="30">
        <f t="shared" ca="1" si="8"/>
        <v>-7375</v>
      </c>
      <c r="AA8" s="27">
        <f t="shared" ca="1" si="6"/>
        <v>1</v>
      </c>
    </row>
    <row r="9" spans="1:27" x14ac:dyDescent="0.3">
      <c r="A9" s="23" t="s">
        <v>46</v>
      </c>
      <c r="B9" s="21"/>
      <c r="C9" s="20">
        <f ca="1">IFERROR(MATCH($B$1,OFFSET(Sheet1!$J$1,C8,0,1000,1),0)+C8,"")</f>
        <v>196</v>
      </c>
      <c r="E9" s="22" t="str" cm="1">
        <f t="array" aca="1" ref="E9" ca="1">IF(C9="","",INDIRECT(CONCATENATE("Sheet1!","E", TEXT(C9-1,"0"))))</f>
        <v>5781.25</v>
      </c>
      <c r="F9" s="21" t="str" cm="1">
        <f t="array" aca="1" ref="F9" ca="1">IF(C9="","",INDIRECT(CONCATENATE("Sheet1!","H", TEXT(C9-$A$10,"0"))))</f>
        <v>5793.50</v>
      </c>
      <c r="G9" s="21">
        <f t="shared" ca="1" si="0"/>
        <v>-12.25</v>
      </c>
      <c r="H9" s="30">
        <f t="shared" ca="1" si="1"/>
        <v>-612.5</v>
      </c>
      <c r="I9" s="27">
        <f t="shared" ca="1" si="7"/>
        <v>0</v>
      </c>
      <c r="J9" s="20" t="str" cm="1">
        <f t="array" aca="1" ref="J9" ca="1">IF(C9="","",INDIRECT(CONCATENATE("Sheet1!","E", TEXT(C9-1,"0"))))</f>
        <v>5781.25</v>
      </c>
      <c r="L9" s="25">
        <f ca="1">IF(C9="","",MIN(INDIRECT(("W"&amp;C9-1)):INDIRECT(("W"&amp;C9-$A$10))))</f>
        <v>5744.75</v>
      </c>
      <c r="M9" s="25">
        <f t="shared" ca="1" si="2"/>
        <v>36.5</v>
      </c>
      <c r="N9" s="38">
        <f t="shared" ca="1" si="3"/>
        <v>1825</v>
      </c>
      <c r="O9" s="32"/>
      <c r="P9" s="20">
        <f ca="1">IF(C9="","",MAX(INDIRECT(("V"&amp;C9-1)):INDIRECT(("V"&amp;C9-$A$10))))</f>
        <v>5852.5</v>
      </c>
      <c r="Q9" s="20">
        <f t="shared" ca="1" si="4"/>
        <v>-71.25</v>
      </c>
      <c r="R9" s="28">
        <f t="shared" ca="1" si="5"/>
        <v>-3562.5</v>
      </c>
      <c r="T9" s="20">
        <f t="shared" si="9"/>
        <v>7</v>
      </c>
      <c r="U9" s="21">
        <f>Sheet1!E9*1</f>
        <v>5953.5</v>
      </c>
      <c r="V9" s="21">
        <f>Sheet1!F9*1</f>
        <v>5958.25</v>
      </c>
      <c r="W9" s="21">
        <f>Sheet1!G9*1</f>
        <v>5847.75</v>
      </c>
      <c r="X9" s="21">
        <f>Sheet1!H9*1</f>
        <v>5861.25</v>
      </c>
      <c r="Z9" s="30">
        <f t="shared" ca="1" si="8"/>
        <v>-7987.5</v>
      </c>
      <c r="AA9" s="27">
        <f t="shared" ca="1" si="6"/>
        <v>1</v>
      </c>
    </row>
    <row r="10" spans="1:27" x14ac:dyDescent="0.3">
      <c r="A10" s="27">
        <v>5</v>
      </c>
      <c r="B10" s="21"/>
      <c r="C10" s="20">
        <f ca="1">IFERROR(MATCH($B$1,OFFSET(Sheet1!$J$1,C9,0,1000,1),0)+C9,"")</f>
        <v>234</v>
      </c>
      <c r="E10" s="22" t="str" cm="1">
        <f t="array" aca="1" ref="E10" ca="1">IF(C10="","",INDIRECT(CONCATENATE("Sheet1!","E", TEXT(C10-1,"0"))))</f>
        <v>5717.75</v>
      </c>
      <c r="F10" s="21" t="str" cm="1">
        <f t="array" aca="1" ref="F10" ca="1">IF(C10="","",INDIRECT(CONCATENATE("Sheet1!","H", TEXT(C10-$A$10,"0"))))</f>
        <v>5808.75</v>
      </c>
      <c r="G10" s="21">
        <f t="shared" ca="1" si="0"/>
        <v>-91</v>
      </c>
      <c r="H10" s="30">
        <f t="shared" ca="1" si="1"/>
        <v>-4550</v>
      </c>
      <c r="I10" s="27">
        <f t="shared" ca="1" si="7"/>
        <v>0</v>
      </c>
      <c r="J10" s="20" t="str" cm="1">
        <f t="array" aca="1" ref="J10" ca="1">IF(C10="","",INDIRECT(CONCATENATE("Sheet1!","E", TEXT(C10-1,"0"))))</f>
        <v>5717.75</v>
      </c>
      <c r="L10" s="25">
        <f ca="1">IF(C10="","",MIN(INDIRECT(("W"&amp;C10-1)):INDIRECT(("W"&amp;C10-$A$10))))</f>
        <v>5686.25</v>
      </c>
      <c r="M10" s="25">
        <f t="shared" ca="1" si="2"/>
        <v>31.5</v>
      </c>
      <c r="N10" s="38">
        <f t="shared" ca="1" si="3"/>
        <v>1575</v>
      </c>
      <c r="O10" s="32"/>
      <c r="P10" s="20">
        <f ca="1">IF(C10="","",MAX(INDIRECT(("V"&amp;C10-1)):INDIRECT(("V"&amp;C10-$A$10))))</f>
        <v>5821</v>
      </c>
      <c r="Q10" s="20">
        <f t="shared" ca="1" si="4"/>
        <v>-103.25</v>
      </c>
      <c r="R10" s="28">
        <f t="shared" ca="1" si="5"/>
        <v>-5162.5</v>
      </c>
      <c r="T10" s="20">
        <f t="shared" si="9"/>
        <v>8</v>
      </c>
      <c r="U10" s="21">
        <f>Sheet1!E10*1</f>
        <v>5980</v>
      </c>
      <c r="V10" s="21">
        <f>Sheet1!F10*1</f>
        <v>5993.5</v>
      </c>
      <c r="W10" s="21">
        <f>Sheet1!G10*1</f>
        <v>5926.75</v>
      </c>
      <c r="X10" s="21">
        <f>Sheet1!H10*1</f>
        <v>5959.75</v>
      </c>
      <c r="Z10" s="30">
        <f t="shared" ca="1" si="8"/>
        <v>-12537.5</v>
      </c>
      <c r="AA10" s="27">
        <f t="shared" ca="1" si="6"/>
        <v>1</v>
      </c>
    </row>
    <row r="11" spans="1:27" x14ac:dyDescent="0.3">
      <c r="A11" s="23" t="s">
        <v>47</v>
      </c>
      <c r="B11" s="21"/>
      <c r="C11" s="20">
        <f ca="1">IFERROR(MATCH($B$1,OFFSET(Sheet1!$J$1,C10,0,1000,1),0)+C10,"")</f>
        <v>240</v>
      </c>
      <c r="E11" s="22" t="str" cm="1">
        <f t="array" aca="1" ref="E11" ca="1">IF(C11="","",INDIRECT(CONCATENATE("Sheet1!","E", TEXT(C11-1,"0"))))</f>
        <v>5728.50</v>
      </c>
      <c r="F11" s="21" t="str" cm="1">
        <f t="array" aca="1" ref="F11" ca="1">IF(C11="","",INDIRECT(CONCATENATE("Sheet1!","H", TEXT(C11-$A$10,"0"))))</f>
        <v>5729.50</v>
      </c>
      <c r="G11" s="21">
        <f t="shared" ca="1" si="0"/>
        <v>-1</v>
      </c>
      <c r="H11" s="30">
        <f t="shared" ca="1" si="1"/>
        <v>-50</v>
      </c>
      <c r="I11" s="27">
        <f t="shared" ca="1" si="7"/>
        <v>0</v>
      </c>
      <c r="J11" s="20" t="str" cm="1">
        <f t="array" aca="1" ref="J11" ca="1">IF(C11="","",INDIRECT(CONCATENATE("Sheet1!","E", TEXT(C11-1,"0"))))</f>
        <v>5728.50</v>
      </c>
      <c r="L11" s="25">
        <f ca="1">IF(C11="","",MIN(INDIRECT(("W"&amp;C11-1)):INDIRECT(("W"&amp;C11-$A$10))))</f>
        <v>5693.75</v>
      </c>
      <c r="M11" s="25">
        <f t="shared" ca="1" si="2"/>
        <v>34.75</v>
      </c>
      <c r="N11" s="38">
        <f t="shared" ca="1" si="3"/>
        <v>1737.5</v>
      </c>
      <c r="O11" s="32"/>
      <c r="P11" s="20">
        <f ca="1">IF(C11="","",MAX(INDIRECT(("V"&amp;C11-1)):INDIRECT(("V"&amp;C11-$A$10))))</f>
        <v>5742</v>
      </c>
      <c r="Q11" s="20">
        <f t="shared" ca="1" si="4"/>
        <v>-13.5</v>
      </c>
      <c r="R11" s="28">
        <f t="shared" ca="1" si="5"/>
        <v>-675</v>
      </c>
      <c r="T11" s="20">
        <f t="shared" si="9"/>
        <v>9</v>
      </c>
      <c r="U11" s="21">
        <f>Sheet1!E11*1</f>
        <v>5930.25</v>
      </c>
      <c r="V11" s="21">
        <f>Sheet1!F11*1</f>
        <v>5987.5</v>
      </c>
      <c r="W11" s="21">
        <f>Sheet1!G11*1</f>
        <v>5892.75</v>
      </c>
      <c r="X11" s="21">
        <f>Sheet1!H11*1</f>
        <v>5982.5</v>
      </c>
      <c r="Z11" s="30">
        <f t="shared" ca="1" si="8"/>
        <v>-12587.5</v>
      </c>
      <c r="AA11" s="27">
        <f t="shared" ca="1" si="6"/>
        <v>1</v>
      </c>
    </row>
    <row r="12" spans="1:27" x14ac:dyDescent="0.3">
      <c r="A12" s="23" t="s">
        <v>48</v>
      </c>
      <c r="B12" s="21"/>
      <c r="C12" s="20">
        <f ca="1">IFERROR(MATCH($B$1,OFFSET(Sheet1!$J$1,C11,0,1000,1),0)+C11,"")</f>
        <v>275</v>
      </c>
      <c r="E12" s="22" t="str" cm="1">
        <f t="array" aca="1" ref="E12" ca="1">IF(C12="","",INDIRECT(CONCATENATE("Sheet1!","E", TEXT(C12-1,"0"))))</f>
        <v>5298.25</v>
      </c>
      <c r="F12" s="21" t="str" cm="1">
        <f t="array" aca="1" ref="F12" ca="1">IF(C12="","",INDIRECT(CONCATENATE("Sheet1!","H", TEXT(C12-$A$10,"0"))))</f>
        <v>5462.00</v>
      </c>
      <c r="G12" s="21">
        <f t="shared" ca="1" si="0"/>
        <v>-163.75</v>
      </c>
      <c r="H12" s="30">
        <f t="shared" ca="1" si="1"/>
        <v>-8187.5</v>
      </c>
      <c r="I12" s="27">
        <f t="shared" ca="1" si="7"/>
        <v>0</v>
      </c>
      <c r="J12" s="20" t="str" cm="1">
        <f t="array" aca="1" ref="J12" ca="1">IF(C12="","",INDIRECT(CONCATENATE("Sheet1!","E", TEXT(C12-1,"0"))))</f>
        <v>5298.25</v>
      </c>
      <c r="L12" s="25">
        <f ca="1">IF(C12="","",MIN(INDIRECT(("W"&amp;C12-1)):INDIRECT(("W"&amp;C12-$A$10))))</f>
        <v>5284.5</v>
      </c>
      <c r="M12" s="25">
        <f t="shared" ca="1" si="2"/>
        <v>13.75</v>
      </c>
      <c r="N12" s="38">
        <f t="shared" ca="1" si="3"/>
        <v>687.5</v>
      </c>
      <c r="O12" s="32"/>
      <c r="P12" s="20">
        <f ca="1">IF(C12="","",MAX(INDIRECT(("V"&amp;C12-1)):INDIRECT(("V"&amp;C12-$A$10))))</f>
        <v>5475</v>
      </c>
      <c r="Q12" s="20">
        <f t="shared" ca="1" si="4"/>
        <v>-176.75</v>
      </c>
      <c r="R12" s="28">
        <f t="shared" ca="1" si="5"/>
        <v>-8837.5</v>
      </c>
      <c r="T12" s="20">
        <f t="shared" si="9"/>
        <v>10</v>
      </c>
      <c r="U12" s="21">
        <f>Sheet1!E12*1</f>
        <v>5935</v>
      </c>
      <c r="V12" s="21">
        <f>Sheet1!F12*1</f>
        <v>5977.5</v>
      </c>
      <c r="W12" s="21">
        <f>Sheet1!G12*1</f>
        <v>5923</v>
      </c>
      <c r="X12" s="21">
        <f>Sheet1!H12*1</f>
        <v>5975.5</v>
      </c>
      <c r="Z12" s="30">
        <f t="shared" ca="1" si="8"/>
        <v>-20775</v>
      </c>
      <c r="AA12" s="27">
        <f t="shared" ca="1" si="6"/>
        <v>1</v>
      </c>
    </row>
    <row r="13" spans="1:27" x14ac:dyDescent="0.3">
      <c r="A13" s="34">
        <f>COUNTIF(Sheet1!J2:J1001,B1)</f>
        <v>43</v>
      </c>
      <c r="B13" s="21"/>
      <c r="C13" s="20">
        <f ca="1">IFERROR(MATCH($B$1,OFFSET(Sheet1!$J$1,C12,0,1000,1),0)+C12,"")</f>
        <v>287</v>
      </c>
      <c r="E13" s="22" t="str" cm="1">
        <f t="array" aca="1" ref="E13" ca="1">IF(C13="","",INDIRECT(CONCATENATE("Sheet1!","E", TEXT(C13-1,"0"))))</f>
        <v>5414.75</v>
      </c>
      <c r="F13" s="21" t="str" cm="1">
        <f t="array" aca="1" ref="F13" ca="1">IF(C13="","",INDIRECT(CONCATENATE("Sheet1!","H", TEXT(C13-$A$10,"0"))))</f>
        <v>5252.00</v>
      </c>
      <c r="G13" s="21">
        <f t="shared" ca="1" si="0"/>
        <v>162.75</v>
      </c>
      <c r="H13" s="30">
        <f t="shared" ca="1" si="1"/>
        <v>8137.5</v>
      </c>
      <c r="I13" s="27">
        <f t="shared" ca="1" si="7"/>
        <v>1</v>
      </c>
      <c r="J13" s="20" t="str" cm="1">
        <f t="array" aca="1" ref="J13" ca="1">IF(C13="","",INDIRECT(CONCATENATE("Sheet1!","E", TEXT(C13-1,"0"))))</f>
        <v>5414.75</v>
      </c>
      <c r="L13" s="25">
        <f ca="1">IF(C13="","",MIN(INDIRECT(("W"&amp;C13-1)):INDIRECT(("W"&amp;C13-$A$10))))</f>
        <v>5211.75</v>
      </c>
      <c r="M13" s="25">
        <f t="shared" ca="1" si="2"/>
        <v>203</v>
      </c>
      <c r="N13" s="38">
        <f t="shared" ca="1" si="3"/>
        <v>10150</v>
      </c>
      <c r="O13" s="32"/>
      <c r="P13" s="20">
        <f ca="1">IF(C13="","",MAX(INDIRECT(("V"&amp;C13-1)):INDIRECT(("V"&amp;C13-$A$10))))</f>
        <v>5461.5</v>
      </c>
      <c r="Q13" s="20">
        <f t="shared" ca="1" si="4"/>
        <v>-46.75</v>
      </c>
      <c r="R13" s="28">
        <f t="shared" ca="1" si="5"/>
        <v>-2337.5</v>
      </c>
      <c r="T13" s="20">
        <f t="shared" si="9"/>
        <v>11</v>
      </c>
      <c r="U13" s="21">
        <f>Sheet1!E13*1</f>
        <v>5904</v>
      </c>
      <c r="V13" s="21">
        <f>Sheet1!F13*1</f>
        <v>5944.5</v>
      </c>
      <c r="W13" s="21">
        <f>Sheet1!G13*1</f>
        <v>5867</v>
      </c>
      <c r="X13" s="21">
        <f>Sheet1!H13*1</f>
        <v>5933.25</v>
      </c>
      <c r="Z13" s="30">
        <f t="shared" ca="1" si="8"/>
        <v>-12637.5</v>
      </c>
      <c r="AA13" s="27">
        <f t="shared" ca="1" si="6"/>
        <v>1</v>
      </c>
    </row>
    <row r="14" spans="1:27" x14ac:dyDescent="0.3">
      <c r="A14" s="35">
        <f>A13/1000</f>
        <v>4.2999999999999997E-2</v>
      </c>
      <c r="B14" s="21"/>
      <c r="C14" s="20">
        <f ca="1">IFERROR(MATCH($B$1,OFFSET(Sheet1!$J$1,C13,0,1000,1),0)+C13,"")</f>
        <v>289</v>
      </c>
      <c r="E14" s="22" t="str" cm="1">
        <f t="array" aca="1" ref="E14" ca="1">IF(C14="","",INDIRECT(CONCATENATE("Sheet1!","E", TEXT(C14-1,"0"))))</f>
        <v>5450.25</v>
      </c>
      <c r="F14" s="21" t="str" cm="1">
        <f t="array" aca="1" ref="F14" ca="1">IF(C14="","",INDIRECT(CONCATENATE("Sheet1!","H", TEXT(C14-$A$10,"0"))))</f>
        <v>5310.50</v>
      </c>
      <c r="G14" s="21">
        <f t="shared" ca="1" si="0"/>
        <v>139.75</v>
      </c>
      <c r="H14" s="30">
        <f t="shared" ca="1" si="1"/>
        <v>6987.5</v>
      </c>
      <c r="I14" s="27">
        <f t="shared" ca="1" si="7"/>
        <v>1</v>
      </c>
      <c r="J14" s="20" t="str" cm="1">
        <f t="array" aca="1" ref="J14" ca="1">IF(C14="","",INDIRECT(CONCATENATE("Sheet1!","E", TEXT(C14-1,"0"))))</f>
        <v>5450.25</v>
      </c>
      <c r="L14" s="25">
        <f ca="1">IF(C14="","",MIN(INDIRECT(("W"&amp;C14-1)):INDIRECT(("W"&amp;C14-$A$10))))</f>
        <v>5295.25</v>
      </c>
      <c r="M14" s="25">
        <f t="shared" ca="1" si="2"/>
        <v>155</v>
      </c>
      <c r="N14" s="38">
        <f t="shared" ca="1" si="3"/>
        <v>7750</v>
      </c>
      <c r="O14" s="32"/>
      <c r="P14" s="20">
        <f ca="1">IF(C14="","",MAX(INDIRECT(("V"&amp;C14-1)):INDIRECT(("V"&amp;C14-$A$10))))</f>
        <v>5505.75</v>
      </c>
      <c r="Q14" s="20">
        <f t="shared" ca="1" si="4"/>
        <v>-55.5</v>
      </c>
      <c r="R14" s="28">
        <f t="shared" ca="1" si="5"/>
        <v>-2775</v>
      </c>
      <c r="T14" s="20">
        <f t="shared" si="9"/>
        <v>12</v>
      </c>
      <c r="U14" s="21">
        <f>Sheet1!E14*1</f>
        <v>5902</v>
      </c>
      <c r="V14" s="21">
        <f>Sheet1!F14*1</f>
        <v>5925</v>
      </c>
      <c r="W14" s="21">
        <f>Sheet1!G14*1</f>
        <v>5890</v>
      </c>
      <c r="X14" s="21">
        <f>Sheet1!H14*1</f>
        <v>5908.5</v>
      </c>
      <c r="Z14" s="30">
        <f t="shared" ca="1" si="8"/>
        <v>-5650</v>
      </c>
      <c r="AA14" s="27">
        <f t="shared" ca="1" si="6"/>
        <v>1</v>
      </c>
    </row>
    <row r="15" spans="1:27" x14ac:dyDescent="0.3">
      <c r="A15" s="23" t="s">
        <v>51</v>
      </c>
      <c r="B15" s="21"/>
      <c r="C15" s="20">
        <f ca="1">IFERROR(MATCH($B$1,OFFSET(Sheet1!$J$1,C14,0,1000,1),0)+C14,"")</f>
        <v>296</v>
      </c>
      <c r="E15" s="22" t="str" cm="1">
        <f t="array" aca="1" ref="E15" ca="1">IF(C15="","",INDIRECT(CONCATENATE("Sheet1!","E", TEXT(C15-1,"0"))))</f>
        <v>5542.75</v>
      </c>
      <c r="F15" s="21" t="str" cm="1">
        <f t="array" aca="1" ref="F15" ca="1">IF(C15="","",INDIRECT(CONCATENATE("Sheet1!","H", TEXT(C15-$A$10,"0"))))</f>
        <v>5501.50</v>
      </c>
      <c r="G15" s="21">
        <f t="shared" ca="1" si="0"/>
        <v>41.25</v>
      </c>
      <c r="H15" s="30">
        <f t="shared" ca="1" si="1"/>
        <v>2062.5</v>
      </c>
      <c r="I15" s="27">
        <f t="shared" ca="1" si="7"/>
        <v>1</v>
      </c>
      <c r="J15" s="20" t="str" cm="1">
        <f t="array" aca="1" ref="J15" ca="1">IF(C15="","",INDIRECT(CONCATENATE("Sheet1!","E", TEXT(C15-1,"0"))))</f>
        <v>5542.75</v>
      </c>
      <c r="L15" s="25">
        <f ca="1">IF(C15="","",MIN(INDIRECT(("W"&amp;C15-1)):INDIRECT(("W"&amp;C15-$A$10))))</f>
        <v>5439.75</v>
      </c>
      <c r="M15" s="25">
        <f t="shared" ca="1" si="2"/>
        <v>103</v>
      </c>
      <c r="N15" s="38">
        <f t="shared" ca="1" si="3"/>
        <v>5150</v>
      </c>
      <c r="O15" s="32"/>
      <c r="P15" s="20">
        <f ca="1">IF(C15="","",MAX(INDIRECT(("V"&amp;C15-1)):INDIRECT(("V"&amp;C15-$A$10))))</f>
        <v>5556.75</v>
      </c>
      <c r="Q15" s="20">
        <f t="shared" ca="1" si="4"/>
        <v>-14</v>
      </c>
      <c r="R15" s="28">
        <f t="shared" ca="1" si="5"/>
        <v>-700</v>
      </c>
      <c r="T15" s="20">
        <f t="shared" si="9"/>
        <v>13</v>
      </c>
      <c r="U15" s="21">
        <f>Sheet1!E15*1</f>
        <v>5868</v>
      </c>
      <c r="V15" s="21">
        <f>Sheet1!F15*1</f>
        <v>5927</v>
      </c>
      <c r="W15" s="21">
        <f>Sheet1!G15*1</f>
        <v>5835.75</v>
      </c>
      <c r="X15" s="21">
        <f>Sheet1!H15*1</f>
        <v>5904.5</v>
      </c>
      <c r="Z15" s="30">
        <f t="shared" ca="1" si="8"/>
        <v>-3587.5</v>
      </c>
      <c r="AA15" s="27">
        <f t="shared" ca="1" si="6"/>
        <v>1</v>
      </c>
    </row>
    <row r="16" spans="1:27" x14ac:dyDescent="0.3">
      <c r="A16" s="36">
        <f ca="1">SUM(H2:H72)</f>
        <v>59850</v>
      </c>
      <c r="B16" s="21"/>
      <c r="C16" s="20">
        <f ca="1">IFERROR(MATCH($B$1,OFFSET(Sheet1!$J$1,C15,0,1000,1),0)+C15,"")</f>
        <v>301</v>
      </c>
      <c r="E16" s="22" t="str" cm="1">
        <f t="array" aca="1" ref="E16" ca="1">IF(C16="","",INDIRECT(CONCATENATE("Sheet1!","E", TEXT(C16-1,"0"))))</f>
        <v>5538.75</v>
      </c>
      <c r="F16" s="21" t="str" cm="1">
        <f t="array" aca="1" ref="F16" ca="1">IF(C16="","",INDIRECT(CONCATENATE("Sheet1!","H", TEXT(C16-$A$10,"0"))))</f>
        <v>5543.50</v>
      </c>
      <c r="G16" s="21">
        <f t="shared" ca="1" si="0"/>
        <v>-4.75</v>
      </c>
      <c r="H16" s="30">
        <f t="shared" ca="1" si="1"/>
        <v>-237.5</v>
      </c>
      <c r="I16" s="27">
        <f t="shared" ca="1" si="7"/>
        <v>0</v>
      </c>
      <c r="J16" s="20" t="str" cm="1">
        <f t="array" aca="1" ref="J16" ca="1">IF(C16="","",INDIRECT(CONCATENATE("Sheet1!","E", TEXT(C16-1,"0"))))</f>
        <v>5538.75</v>
      </c>
      <c r="L16" s="25">
        <f ca="1">IF(C16="","",MIN(INDIRECT(("W"&amp;C16-1)):INDIRECT(("W"&amp;C16-$A$10))))</f>
        <v>5511.25</v>
      </c>
      <c r="M16" s="25">
        <f t="shared" ca="1" si="2"/>
        <v>27.5</v>
      </c>
      <c r="N16" s="38">
        <f t="shared" ca="1" si="3"/>
        <v>1375</v>
      </c>
      <c r="O16" s="32"/>
      <c r="P16" s="20">
        <f ca="1">IF(C16="","",MAX(INDIRECT(("V"&amp;C16-1)):INDIRECT(("V"&amp;C16-$A$10))))</f>
        <v>5581.75</v>
      </c>
      <c r="Q16" s="20">
        <f t="shared" ca="1" si="4"/>
        <v>-43</v>
      </c>
      <c r="R16" s="28">
        <f t="shared" ca="1" si="5"/>
        <v>-2150</v>
      </c>
      <c r="T16" s="20">
        <f t="shared" si="9"/>
        <v>14</v>
      </c>
      <c r="U16" s="21">
        <f>Sheet1!E16*1</f>
        <v>5761</v>
      </c>
      <c r="V16" s="21">
        <f>Sheet1!F16*1</f>
        <v>5876.25</v>
      </c>
      <c r="W16" s="21">
        <f>Sheet1!G16*1</f>
        <v>5734.25</v>
      </c>
      <c r="X16" s="21">
        <f>Sheet1!H16*1</f>
        <v>5865</v>
      </c>
      <c r="Z16" s="30">
        <f t="shared" ca="1" si="8"/>
        <v>-3825</v>
      </c>
      <c r="AA16" s="27">
        <f t="shared" ca="1" si="6"/>
        <v>1</v>
      </c>
    </row>
    <row r="17" spans="1:27" x14ac:dyDescent="0.3">
      <c r="A17" s="37" t="s">
        <v>64</v>
      </c>
      <c r="B17" s="21"/>
      <c r="C17" s="20">
        <f ca="1">IFERROR(MATCH($B$1,OFFSET(Sheet1!$J$1,C16,0,1000,1),0)+C16,"")</f>
        <v>379</v>
      </c>
      <c r="E17" s="22" t="str" cm="1">
        <f t="array" aca="1" ref="E17" ca="1">IF(C17="","",INDIRECT(CONCATENATE("Sheet1!","E", TEXT(C17-1,"0"))))</f>
        <v>4926.50</v>
      </c>
      <c r="F17" s="21" t="str" cm="1">
        <f t="array" aca="1" ref="F17" ca="1">IF(C17="","",INDIRECT(CONCATENATE("Sheet1!","H", TEXT(C17-$A$10,"0"))))</f>
        <v>4920.25</v>
      </c>
      <c r="G17" s="21">
        <f t="shared" ca="1" si="0"/>
        <v>6.25</v>
      </c>
      <c r="H17" s="30">
        <f t="shared" ca="1" si="1"/>
        <v>312.5</v>
      </c>
      <c r="I17" s="27">
        <f t="shared" ca="1" si="7"/>
        <v>1</v>
      </c>
      <c r="J17" s="20" t="str" cm="1">
        <f t="array" aca="1" ref="J17" ca="1">IF(C17="","",INDIRECT(CONCATENATE("Sheet1!","E", TEXT(C17-1,"0"))))</f>
        <v>4926.50</v>
      </c>
      <c r="L17" s="25">
        <f ca="1">IF(C17="","",MIN(INDIRECT(("W"&amp;C17-1)):INDIRECT(("W"&amp;C17-$A$10))))</f>
        <v>4909</v>
      </c>
      <c r="M17" s="25">
        <f t="shared" ca="1" si="2"/>
        <v>17.5</v>
      </c>
      <c r="N17" s="38">
        <f t="shared" ca="1" si="3"/>
        <v>875</v>
      </c>
      <c r="O17" s="32"/>
      <c r="P17" s="20">
        <f ca="1">IF(C17="","",MAX(INDIRECT(("V"&amp;C17-1)):INDIRECT(("V"&amp;C17-$A$10))))</f>
        <v>4972</v>
      </c>
      <c r="Q17" s="20">
        <f t="shared" ca="1" si="4"/>
        <v>-45.5</v>
      </c>
      <c r="R17" s="28">
        <f t="shared" ca="1" si="5"/>
        <v>-2275</v>
      </c>
      <c r="T17" s="20">
        <f t="shared" si="9"/>
        <v>15</v>
      </c>
      <c r="U17" s="21">
        <f>Sheet1!E17*1</f>
        <v>5688.5</v>
      </c>
      <c r="V17" s="21">
        <f>Sheet1!F17*1</f>
        <v>5715.25</v>
      </c>
      <c r="W17" s="21">
        <f>Sheet1!G17*1</f>
        <v>5662.5</v>
      </c>
      <c r="X17" s="21">
        <f>Sheet1!H17*1</f>
        <v>5678</v>
      </c>
      <c r="Z17" s="30">
        <f t="shared" ca="1" si="8"/>
        <v>-3512.5</v>
      </c>
      <c r="AA17" s="27">
        <f t="shared" ca="1" si="6"/>
        <v>1</v>
      </c>
    </row>
    <row r="18" spans="1:27" x14ac:dyDescent="0.3">
      <c r="A18" s="35">
        <f ca="1">I1</f>
        <v>0.58139534883720934</v>
      </c>
      <c r="B18" s="21"/>
      <c r="C18" s="20">
        <f ca="1">IFERROR(MATCH($B$1,OFFSET(Sheet1!$J$1,C17,0,1000,1),0)+C17,"")</f>
        <v>381</v>
      </c>
      <c r="E18" s="22" t="str" cm="1">
        <f t="array" aca="1" ref="E18" ca="1">IF(C18="","",INDIRECT(CONCATENATE("Sheet1!","E", TEXT(C18-1,"0"))))</f>
        <v>4925.75</v>
      </c>
      <c r="F18" s="21" t="str" cm="1">
        <f t="array" aca="1" ref="F18" ca="1">IF(C18="","",INDIRECT(CONCATENATE("Sheet1!","H", TEXT(C18-$A$10,"0"))))</f>
        <v>4940.75</v>
      </c>
      <c r="G18" s="21">
        <f t="shared" ca="1" si="0"/>
        <v>-15</v>
      </c>
      <c r="H18" s="30">
        <f t="shared" ca="1" si="1"/>
        <v>-750</v>
      </c>
      <c r="I18" s="27">
        <f t="shared" ca="1" si="7"/>
        <v>0</v>
      </c>
      <c r="J18" s="20" t="str" cm="1">
        <f t="array" aca="1" ref="J18" ca="1">IF(C18="","",INDIRECT(CONCATENATE("Sheet1!","E", TEXT(C18-1,"0"))))</f>
        <v>4925.75</v>
      </c>
      <c r="L18" s="25">
        <f ca="1">IF(C18="","",MIN(INDIRECT(("W"&amp;C18-1)):INDIRECT(("W"&amp;C18-$A$10))))</f>
        <v>4909</v>
      </c>
      <c r="M18" s="25">
        <f t="shared" ca="1" si="2"/>
        <v>16.75</v>
      </c>
      <c r="N18" s="38">
        <f t="shared" ca="1" si="3"/>
        <v>837.5</v>
      </c>
      <c r="O18" s="32"/>
      <c r="P18" s="20">
        <f ca="1">IF(C18="","",MAX(INDIRECT(("V"&amp;C18-1)):INDIRECT(("V"&amp;C18-$A$10))))</f>
        <v>4972</v>
      </c>
      <c r="Q18" s="20">
        <f t="shared" ca="1" si="4"/>
        <v>-46.25</v>
      </c>
      <c r="R18" s="28">
        <f t="shared" ca="1" si="5"/>
        <v>-2312.5</v>
      </c>
      <c r="T18" s="20">
        <f t="shared" si="9"/>
        <v>16</v>
      </c>
      <c r="U18" s="21">
        <f>Sheet1!E18*1</f>
        <v>5643.25</v>
      </c>
      <c r="V18" s="21">
        <f>Sheet1!F18*1</f>
        <v>5741</v>
      </c>
      <c r="W18" s="21">
        <f>Sheet1!G18*1</f>
        <v>5636.5</v>
      </c>
      <c r="X18" s="21">
        <f>Sheet1!H18*1</f>
        <v>5684.5</v>
      </c>
      <c r="Z18" s="30">
        <f t="shared" ca="1" si="8"/>
        <v>-4262.5</v>
      </c>
      <c r="AA18" s="27">
        <f t="shared" ca="1" si="6"/>
        <v>1</v>
      </c>
    </row>
    <row r="19" spans="1:27" x14ac:dyDescent="0.3">
      <c r="A19" s="37" t="s">
        <v>52</v>
      </c>
      <c r="B19" s="21"/>
      <c r="C19" s="20">
        <f ca="1">IFERROR(MATCH($B$1,OFFSET(Sheet1!$J$1,C18,0,1000,1),0)+C18,"")</f>
        <v>412</v>
      </c>
      <c r="E19" s="22" t="str" cm="1">
        <f t="array" aca="1" ref="E19" ca="1">IF(C19="","",INDIRECT(CONCATENATE("Sheet1!","E", TEXT(C19-1,"0"))))</f>
        <v>4745.00</v>
      </c>
      <c r="F19" s="21" t="str" cm="1">
        <f t="array" aca="1" ref="F19" ca="1">IF(C19="","",INDIRECT(CONCATENATE("Sheet1!","H", TEXT(C19-$A$10,"0"))))</f>
        <v>4667.25</v>
      </c>
      <c r="G19" s="21">
        <f t="shared" ca="1" si="0"/>
        <v>77.75</v>
      </c>
      <c r="H19" s="30">
        <f t="shared" ca="1" si="1"/>
        <v>3887.5</v>
      </c>
      <c r="I19" s="27">
        <f t="shared" ca="1" si="7"/>
        <v>1</v>
      </c>
      <c r="J19" s="20" t="str" cm="1">
        <f t="array" aca="1" ref="J19" ca="1">IF(C19="","",INDIRECT(CONCATENATE("Sheet1!","E", TEXT(C19-1,"0"))))</f>
        <v>4745.00</v>
      </c>
      <c r="L19" s="25">
        <f ca="1">IF(C19="","",MIN(INDIRECT(("W"&amp;C19-1)):INDIRECT(("W"&amp;C19-$A$10))))</f>
        <v>4657</v>
      </c>
      <c r="M19" s="25">
        <f t="shared" ca="1" si="2"/>
        <v>88</v>
      </c>
      <c r="N19" s="38">
        <f t="shared" ca="1" si="3"/>
        <v>4400</v>
      </c>
      <c r="O19" s="32"/>
      <c r="P19" s="20">
        <f ca="1">IF(C19="","",MAX(INDIRECT(("V"&amp;C19-1)):INDIRECT(("V"&amp;C19-$A$10))))</f>
        <v>4787.5</v>
      </c>
      <c r="Q19" s="20">
        <f t="shared" ca="1" si="4"/>
        <v>-42.5</v>
      </c>
      <c r="R19" s="28">
        <f t="shared" ca="1" si="5"/>
        <v>-2125</v>
      </c>
      <c r="T19" s="20">
        <f t="shared" si="9"/>
        <v>17</v>
      </c>
      <c r="U19" s="21">
        <f>Sheet1!E19*1</f>
        <v>5608.5</v>
      </c>
      <c r="V19" s="21">
        <f>Sheet1!F19*1</f>
        <v>5689.75</v>
      </c>
      <c r="W19" s="21">
        <f>Sheet1!G19*1</f>
        <v>5596</v>
      </c>
      <c r="X19" s="21">
        <f>Sheet1!H19*1</f>
        <v>5652</v>
      </c>
      <c r="Z19" s="30">
        <f t="shared" ca="1" si="8"/>
        <v>-375</v>
      </c>
      <c r="AA19" s="27">
        <f t="shared" ca="1" si="6"/>
        <v>1</v>
      </c>
    </row>
    <row r="20" spans="1:27" x14ac:dyDescent="0.3">
      <c r="A20" s="36">
        <f ca="1">AVERAGE(H2:H72)</f>
        <v>1391.8604651162791</v>
      </c>
      <c r="B20" s="21"/>
      <c r="C20" s="20">
        <f ca="1">IFERROR(MATCH($B$1,OFFSET(Sheet1!$J$1,C19,0,1000,1),0)+C19,"")</f>
        <v>431</v>
      </c>
      <c r="E20" s="22" t="str" cm="1">
        <f t="array" aca="1" ref="E20" ca="1">IF(C20="","",INDIRECT(CONCATENATE("Sheet1!","E", TEXT(C20-1,"0"))))</f>
        <v>4863.75</v>
      </c>
      <c r="F20" s="21" t="str" cm="1">
        <f t="array" aca="1" ref="F20" ca="1">IF(C20="","",INDIRECT(CONCATENATE("Sheet1!","H", TEXT(C20-$A$10,"0"))))</f>
        <v>4725.25</v>
      </c>
      <c r="G20" s="21">
        <f t="shared" ca="1" si="0"/>
        <v>138.5</v>
      </c>
      <c r="H20" s="30">
        <f t="shared" ca="1" si="1"/>
        <v>6925</v>
      </c>
      <c r="I20" s="27">
        <f t="shared" ca="1" si="7"/>
        <v>1</v>
      </c>
      <c r="J20" s="20" t="str" cm="1">
        <f t="array" aca="1" ref="J20" ca="1">IF(C20="","",INDIRECT(CONCATENATE("Sheet1!","E", TEXT(C20-1,"0"))))</f>
        <v>4863.75</v>
      </c>
      <c r="L20" s="25">
        <f ca="1">IF(C20="","",MIN(INDIRECT(("W"&amp;C20-1)):INDIRECT(("W"&amp;C20-$A$10))))</f>
        <v>4721.5</v>
      </c>
      <c r="M20" s="25">
        <f t="shared" ca="1" si="2"/>
        <v>142.25</v>
      </c>
      <c r="N20" s="38">
        <f t="shared" ca="1" si="3"/>
        <v>7112.5</v>
      </c>
      <c r="O20" s="32"/>
      <c r="P20" s="20">
        <f ca="1">IF(C20="","",MAX(INDIRECT(("V"&amp;C20-1)):INDIRECT(("V"&amp;C20-$A$10))))</f>
        <v>4878.75</v>
      </c>
      <c r="Q20" s="20">
        <f t="shared" ca="1" si="4"/>
        <v>-15</v>
      </c>
      <c r="R20" s="28">
        <f t="shared" ca="1" si="5"/>
        <v>-750</v>
      </c>
      <c r="T20" s="20">
        <f t="shared" si="9"/>
        <v>18</v>
      </c>
      <c r="U20" s="21">
        <f>Sheet1!E20*1</f>
        <v>5666.25</v>
      </c>
      <c r="V20" s="21">
        <f>Sheet1!F20*1</f>
        <v>5673.25</v>
      </c>
      <c r="W20" s="21">
        <f>Sheet1!G20*1</f>
        <v>5605</v>
      </c>
      <c r="X20" s="21">
        <f>Sheet1!H20*1</f>
        <v>5625.75</v>
      </c>
      <c r="Z20" s="30">
        <f t="shared" ca="1" si="8"/>
        <v>6550</v>
      </c>
      <c r="AA20" s="27">
        <f t="shared" ca="1" si="6"/>
        <v>1</v>
      </c>
    </row>
    <row r="21" spans="1:27" x14ac:dyDescent="0.3">
      <c r="A21" s="23" t="s">
        <v>53</v>
      </c>
      <c r="B21" s="21"/>
      <c r="C21" s="20">
        <f ca="1">IFERROR(MATCH($B$1,OFFSET(Sheet1!$J$1,C20,0,1000,1),0)+C20,"")</f>
        <v>446</v>
      </c>
      <c r="E21" s="22" t="str" cm="1">
        <f t="array" aca="1" ref="E21" ca="1">IF(C21="","",INDIRECT(CONCATENATE("Sheet1!","E", TEXT(C21-1,"0"))))</f>
        <v>4798.25</v>
      </c>
      <c r="F21" s="21" t="str" cm="1">
        <f t="array" aca="1" ref="F21" ca="1">IF(C21="","",INDIRECT(CONCATENATE("Sheet1!","H", TEXT(C21-$A$10,"0"))))</f>
        <v>4929.75</v>
      </c>
      <c r="G21" s="21">
        <f t="shared" ca="1" si="0"/>
        <v>-131.5</v>
      </c>
      <c r="H21" s="30">
        <f t="shared" ca="1" si="1"/>
        <v>-6575</v>
      </c>
      <c r="I21" s="27">
        <f t="shared" ca="1" si="7"/>
        <v>0</v>
      </c>
      <c r="J21" s="20" t="str" cm="1">
        <f t="array" aca="1" ref="J21" ca="1">IF(C21="","",INDIRECT(CONCATENATE("Sheet1!","E", TEXT(C21-1,"0"))))</f>
        <v>4798.25</v>
      </c>
      <c r="L21" s="25">
        <f ca="1">IF(C21="","",MIN(INDIRECT(("W"&amp;C21-1)):INDIRECT(("W"&amp;C21-$A$10))))</f>
        <v>4779</v>
      </c>
      <c r="M21" s="25">
        <f t="shared" ca="1" si="2"/>
        <v>19.25</v>
      </c>
      <c r="N21" s="38">
        <f t="shared" ca="1" si="3"/>
        <v>962.5</v>
      </c>
      <c r="O21" s="32"/>
      <c r="P21" s="20">
        <f ca="1">IF(C21="","",MAX(INDIRECT(("V"&amp;C21-1)):INDIRECT(("V"&amp;C21-$A$10))))</f>
        <v>4955</v>
      </c>
      <c r="Q21" s="20">
        <f t="shared" ca="1" si="4"/>
        <v>-156.75</v>
      </c>
      <c r="R21" s="28">
        <f t="shared" ca="1" si="5"/>
        <v>-7837.5</v>
      </c>
      <c r="T21" s="20">
        <f t="shared" si="9"/>
        <v>19</v>
      </c>
      <c r="U21" s="21">
        <f>Sheet1!E21*1</f>
        <v>5705</v>
      </c>
      <c r="V21" s="21">
        <f>Sheet1!F21*1</f>
        <v>5706.25</v>
      </c>
      <c r="W21" s="21">
        <f>Sheet1!G21*1</f>
        <v>5655.25</v>
      </c>
      <c r="X21" s="21">
        <f>Sheet1!H21*1</f>
        <v>5671.75</v>
      </c>
      <c r="Z21" s="30">
        <f t="shared" ca="1" si="8"/>
        <v>-25</v>
      </c>
      <c r="AA21" s="27">
        <f t="shared" ca="1" si="6"/>
        <v>1</v>
      </c>
    </row>
    <row r="22" spans="1:27" x14ac:dyDescent="0.3">
      <c r="A22" s="36">
        <f ca="1">MAX(H2:H72)</f>
        <v>13250</v>
      </c>
      <c r="B22" s="21"/>
      <c r="C22" s="20">
        <f ca="1">IFERROR(MATCH($B$1,OFFSET(Sheet1!$J$1,C21,0,1000,1),0)+C21,"")</f>
        <v>463</v>
      </c>
      <c r="E22" s="22" t="str" cm="1">
        <f t="array" aca="1" ref="E22" ca="1">IF(C22="","",INDIRECT(CONCATENATE("Sheet1!","E", TEXT(C22-1,"0"))))</f>
        <v>4993.75</v>
      </c>
      <c r="F22" s="21" t="str" cm="1">
        <f t="array" aca="1" ref="F22" ca="1">IF(C22="","",INDIRECT(CONCATENATE("Sheet1!","H", TEXT(C22-$A$10,"0"))))</f>
        <v>4932.25</v>
      </c>
      <c r="G22" s="21">
        <f t="shared" ca="1" si="0"/>
        <v>61.5</v>
      </c>
      <c r="H22" s="30">
        <f t="shared" ca="1" si="1"/>
        <v>3075</v>
      </c>
      <c r="I22" s="27">
        <f t="shared" ca="1" si="7"/>
        <v>1</v>
      </c>
      <c r="J22" s="20" t="str" cm="1">
        <f t="array" aca="1" ref="J22" ca="1">IF(C22="","",INDIRECT(CONCATENATE("Sheet1!","E", TEXT(C22-1,"0"))))</f>
        <v>4993.75</v>
      </c>
      <c r="L22" s="25">
        <f ca="1">IF(C22="","",MIN(INDIRECT(("W"&amp;C22-1)):INDIRECT(("W"&amp;C22-$A$10))))</f>
        <v>4895.75</v>
      </c>
      <c r="M22" s="25">
        <f t="shared" ca="1" si="2"/>
        <v>98</v>
      </c>
      <c r="N22" s="38">
        <f t="shared" ca="1" si="3"/>
        <v>4900</v>
      </c>
      <c r="O22" s="32"/>
      <c r="P22" s="20">
        <f ca="1">IF(C22="","",MAX(INDIRECT(("V"&amp;C22-1)):INDIRECT(("V"&amp;C22-$A$10))))</f>
        <v>5007.25</v>
      </c>
      <c r="Q22" s="20">
        <f t="shared" ca="1" si="4"/>
        <v>-13.5</v>
      </c>
      <c r="R22" s="28">
        <f t="shared" ca="1" si="5"/>
        <v>-675</v>
      </c>
      <c r="T22" s="20">
        <f t="shared" si="9"/>
        <v>20</v>
      </c>
      <c r="U22" s="21">
        <f>Sheet1!E22*1</f>
        <v>5608.5</v>
      </c>
      <c r="V22" s="21">
        <f>Sheet1!F22*1</f>
        <v>5724.75</v>
      </c>
      <c r="W22" s="21">
        <f>Sheet1!G22*1</f>
        <v>5601</v>
      </c>
      <c r="X22" s="21">
        <f>Sheet1!H22*1</f>
        <v>5709</v>
      </c>
      <c r="Z22" s="30">
        <f t="shared" ca="1" si="8"/>
        <v>3050</v>
      </c>
      <c r="AA22" s="27">
        <f t="shared" ca="1" si="6"/>
        <v>1</v>
      </c>
    </row>
    <row r="23" spans="1:27" x14ac:dyDescent="0.3">
      <c r="A23" s="23" t="s">
        <v>54</v>
      </c>
      <c r="B23" s="21"/>
      <c r="C23" s="20">
        <f ca="1">IFERROR(MATCH($B$1,OFFSET(Sheet1!$J$1,C22,0,1000,1),0)+C22,"")</f>
        <v>500</v>
      </c>
      <c r="E23" s="22" t="str" cm="1">
        <f t="array" aca="1" ref="E23" ca="1">IF(C23="","",INDIRECT(CONCATENATE("Sheet1!","E", TEXT(C23-1,"0"))))</f>
        <v>4731.00</v>
      </c>
      <c r="F23" s="21" t="str" cm="1">
        <f t="array" aca="1" ref="F23" ca="1">IF(C23="","",INDIRECT(CONCATENATE("Sheet1!","H", TEXT(C23-$A$10,"0"))))</f>
        <v>4832.25</v>
      </c>
      <c r="G23" s="21">
        <f t="shared" ca="1" si="0"/>
        <v>-101.25</v>
      </c>
      <c r="H23" s="30">
        <f t="shared" ca="1" si="1"/>
        <v>-5062.5</v>
      </c>
      <c r="I23" s="27">
        <f t="shared" ca="1" si="7"/>
        <v>0</v>
      </c>
      <c r="J23" s="20" t="str" cm="1">
        <f t="array" aca="1" ref="J23" ca="1">IF(C23="","",INDIRECT(CONCATENATE("Sheet1!","E", TEXT(C23-1,"0"))))</f>
        <v>4731.00</v>
      </c>
      <c r="L23" s="25">
        <f ca="1">IF(C23="","",MIN(INDIRECT(("W"&amp;C23-1)):INDIRECT(("W"&amp;C23-$A$10))))</f>
        <v>4720.5</v>
      </c>
      <c r="M23" s="25">
        <f t="shared" ca="1" si="2"/>
        <v>10.5</v>
      </c>
      <c r="N23" s="38">
        <f t="shared" ca="1" si="3"/>
        <v>525</v>
      </c>
      <c r="O23" s="32"/>
      <c r="P23" s="20">
        <f ca="1">IF(C23="","",MAX(INDIRECT(("V"&amp;C23-1)):INDIRECT(("V"&amp;C23-$A$10))))</f>
        <v>4853.25</v>
      </c>
      <c r="Q23" s="20">
        <f t="shared" ca="1" si="4"/>
        <v>-122.25</v>
      </c>
      <c r="R23" s="28">
        <f t="shared" ca="1" si="5"/>
        <v>-6112.5</v>
      </c>
      <c r="T23" s="20">
        <f t="shared" si="9"/>
        <v>21</v>
      </c>
      <c r="U23" s="21">
        <f>Sheet1!E23*1</f>
        <v>5617.5</v>
      </c>
      <c r="V23" s="21">
        <f>Sheet1!F23*1</f>
        <v>5682.5</v>
      </c>
      <c r="W23" s="21">
        <f>Sheet1!G23*1</f>
        <v>5601.75</v>
      </c>
      <c r="X23" s="21">
        <f>Sheet1!H23*1</f>
        <v>5623.25</v>
      </c>
      <c r="Z23" s="30">
        <f t="shared" ca="1" si="8"/>
        <v>-2012.5</v>
      </c>
      <c r="AA23" s="27">
        <f t="shared" ca="1" si="6"/>
        <v>1</v>
      </c>
    </row>
    <row r="24" spans="1:27" x14ac:dyDescent="0.3">
      <c r="A24" s="36">
        <f ca="1">MIN(H2:H72)</f>
        <v>-8187.5</v>
      </c>
      <c r="B24" s="21"/>
      <c r="C24" s="20">
        <f ca="1">IFERROR(MATCH($B$1,OFFSET(Sheet1!$J$1,C23,0,1000,1),0)+C23,"")</f>
        <v>510</v>
      </c>
      <c r="E24" s="22" t="str" cm="1">
        <f t="array" aca="1" ref="E24" ca="1">IF(C24="","",INDIRECT(CONCATENATE("Sheet1!","E", TEXT(C24-1,"0"))))</f>
        <v>4615.75</v>
      </c>
      <c r="F24" s="21" t="str" cm="1">
        <f t="array" aca="1" ref="F24" ca="1">IF(C24="","",INDIRECT(CONCATENATE("Sheet1!","H", TEXT(C24-$A$10,"0"))))</f>
        <v>4648.25</v>
      </c>
      <c r="G24" s="21">
        <f t="shared" ca="1" si="0"/>
        <v>-32.5</v>
      </c>
      <c r="H24" s="30">
        <f t="shared" ca="1" si="1"/>
        <v>-1625</v>
      </c>
      <c r="I24" s="27">
        <f t="shared" ca="1" si="7"/>
        <v>0</v>
      </c>
      <c r="J24" s="20" t="str" cm="1">
        <f t="array" aca="1" ref="J24" ca="1">IF(C24="","",INDIRECT(CONCATENATE("Sheet1!","E", TEXT(C24-1,"0"))))</f>
        <v>4615.75</v>
      </c>
      <c r="L24" s="25">
        <f ca="1">IF(C24="","",MIN(INDIRECT(("W"&amp;C24-1)):INDIRECT(("W"&amp;C24-$A$10))))</f>
        <v>4571.75</v>
      </c>
      <c r="M24" s="25">
        <f t="shared" ca="1" si="2"/>
        <v>44</v>
      </c>
      <c r="N24" s="38">
        <f t="shared" ca="1" si="3"/>
        <v>2200</v>
      </c>
      <c r="O24" s="32"/>
      <c r="P24" s="20">
        <f ca="1">IF(C24="","",MAX(INDIRECT(("V"&amp;C24-1)):INDIRECT(("V"&amp;C24-$A$10))))</f>
        <v>4701</v>
      </c>
      <c r="Q24" s="20">
        <f t="shared" ca="1" si="4"/>
        <v>-85.25</v>
      </c>
      <c r="R24" s="28">
        <f t="shared" ca="1" si="5"/>
        <v>-4262.5</v>
      </c>
      <c r="T24" s="20">
        <f t="shared" si="9"/>
        <v>22</v>
      </c>
      <c r="U24" s="21">
        <f>Sheet1!E24*1</f>
        <v>5579.5</v>
      </c>
      <c r="V24" s="21">
        <f>Sheet1!F24*1</f>
        <v>5626.25</v>
      </c>
      <c r="W24" s="21">
        <f>Sheet1!G24*1</f>
        <v>5455.5</v>
      </c>
      <c r="X24" s="21">
        <f>Sheet1!H24*1</f>
        <v>5587</v>
      </c>
      <c r="Z24" s="30">
        <f t="shared" ca="1" si="8"/>
        <v>-3637.5</v>
      </c>
      <c r="AA24" s="27">
        <f t="shared" ca="1" si="6"/>
        <v>1</v>
      </c>
    </row>
    <row r="25" spans="1:27" x14ac:dyDescent="0.3">
      <c r="A25" s="23" t="s">
        <v>55</v>
      </c>
      <c r="B25" s="21"/>
      <c r="C25" s="20">
        <f ca="1">IFERROR(MATCH($B$1,OFFSET(Sheet1!$J$1,C24,0,1000,1),0)+C24,"")</f>
        <v>554</v>
      </c>
      <c r="E25" s="22" t="str" cm="1">
        <f t="array" aca="1" ref="E25" ca="1">IF(C25="","",INDIRECT(CONCATENATE("Sheet1!","E", TEXT(C25-1,"0"))))</f>
        <v>4430.50</v>
      </c>
      <c r="F25" s="21" t="str" cm="1">
        <f t="array" aca="1" ref="F25" ca="1">IF(C25="","",INDIRECT(CONCATENATE("Sheet1!","H", TEXT(C25-$A$10,"0"))))</f>
        <v>4515.25</v>
      </c>
      <c r="G25" s="21">
        <f t="shared" ca="1" si="0"/>
        <v>-84.75</v>
      </c>
      <c r="H25" s="30">
        <f t="shared" ca="1" si="1"/>
        <v>-4237.5</v>
      </c>
      <c r="I25" s="27">
        <f t="shared" ca="1" si="7"/>
        <v>0</v>
      </c>
      <c r="J25" s="20" t="str" cm="1">
        <f t="array" aca="1" ref="J25" ca="1">IF(C25="","",INDIRECT(CONCATENATE("Sheet1!","E", TEXT(C25-1,"0"))))</f>
        <v>4430.50</v>
      </c>
      <c r="L25" s="25">
        <f ca="1">IF(C25="","",MIN(INDIRECT(("W"&amp;C25-1)):INDIRECT(("W"&amp;C25-$A$10))))</f>
        <v>4394.75</v>
      </c>
      <c r="M25" s="25">
        <f t="shared" ca="1" si="2"/>
        <v>35.75</v>
      </c>
      <c r="N25" s="38">
        <f t="shared" ca="1" si="3"/>
        <v>1787.5</v>
      </c>
      <c r="O25" s="32"/>
      <c r="P25" s="20">
        <f ca="1">IF(C25="","",MAX(INDIRECT(("V"&amp;C25-1)):INDIRECT(("V"&amp;C25-$A$10))))</f>
        <v>4519</v>
      </c>
      <c r="Q25" s="20">
        <f t="shared" ca="1" si="4"/>
        <v>-88.5</v>
      </c>
      <c r="R25" s="28">
        <f t="shared" ca="1" si="5"/>
        <v>-4425</v>
      </c>
      <c r="T25" s="20">
        <f t="shared" si="9"/>
        <v>23</v>
      </c>
      <c r="U25" s="21">
        <f>Sheet1!E25*1</f>
        <v>5543</v>
      </c>
      <c r="V25" s="21">
        <f>Sheet1!F25*1</f>
        <v>5597.25</v>
      </c>
      <c r="W25" s="21">
        <f>Sheet1!G25*1</f>
        <v>5521.5</v>
      </c>
      <c r="X25" s="21">
        <f>Sheet1!H25*1</f>
        <v>5583.75</v>
      </c>
      <c r="Z25" s="30">
        <f t="shared" ca="1" si="8"/>
        <v>-7875</v>
      </c>
      <c r="AA25" s="27">
        <f t="shared" ca="1" si="6"/>
        <v>1</v>
      </c>
    </row>
    <row r="26" spans="1:27" x14ac:dyDescent="0.3">
      <c r="A26" s="36">
        <f ca="1">MAX(N2:N82)</f>
        <v>15125</v>
      </c>
      <c r="B26" s="21"/>
      <c r="C26" s="20">
        <f ca="1">IFERROR(MATCH($B$1,OFFSET(Sheet1!$J$1,C25,0,1000,1),0)+C25,"")</f>
        <v>565</v>
      </c>
      <c r="E26" s="22" t="str" cm="1">
        <f t="array" aca="1" ref="E26" ca="1">IF(C26="","",INDIRECT(CONCATENATE("Sheet1!","E", TEXT(C26-1,"0"))))</f>
        <v>4482.50</v>
      </c>
      <c r="F26" s="21" t="str" cm="1">
        <f t="array" aca="1" ref="F26" ca="1">IF(C26="","",INDIRECT(CONCATENATE("Sheet1!","H", TEXT(C26-$A$10,"0"))))</f>
        <v>4412.00</v>
      </c>
      <c r="G26" s="21">
        <f t="shared" ca="1" si="0"/>
        <v>70.5</v>
      </c>
      <c r="H26" s="30">
        <f t="shared" ca="1" si="1"/>
        <v>3525</v>
      </c>
      <c r="I26" s="27">
        <f t="shared" ca="1" si="7"/>
        <v>1</v>
      </c>
      <c r="J26" s="20" t="str" cm="1">
        <f t="array" aca="1" ref="J26" ca="1">IF(C26="","",INDIRECT(CONCATENATE("Sheet1!","E", TEXT(C26-1,"0"))))</f>
        <v>4482.50</v>
      </c>
      <c r="L26" s="25">
        <f ca="1">IF(C26="","",MIN(INDIRECT(("W"&amp;C26-1)):INDIRECT(("W"&amp;C26-$A$10))))</f>
        <v>4297</v>
      </c>
      <c r="M26" s="25">
        <f t="shared" ca="1" si="2"/>
        <v>185.5</v>
      </c>
      <c r="N26" s="38">
        <f t="shared" ca="1" si="3"/>
        <v>9275</v>
      </c>
      <c r="O26" s="32"/>
      <c r="P26" s="20">
        <f ca="1">IF(C26="","",MAX(INDIRECT(("V"&amp;C26-1)):INDIRECT(("V"&amp;C26-$A$10))))</f>
        <v>4512.25</v>
      </c>
      <c r="Q26" s="20">
        <f t="shared" ca="1" si="4"/>
        <v>-29.75</v>
      </c>
      <c r="R26" s="28">
        <f t="shared" ca="1" si="5"/>
        <v>-1487.5</v>
      </c>
      <c r="T26" s="20">
        <f t="shared" si="9"/>
        <v>24</v>
      </c>
      <c r="U26" s="21">
        <f>Sheet1!E26*1</f>
        <v>5544</v>
      </c>
      <c r="V26" s="21">
        <f>Sheet1!F26*1</f>
        <v>5578.75</v>
      </c>
      <c r="W26" s="21">
        <f>Sheet1!G26*1</f>
        <v>5492</v>
      </c>
      <c r="X26" s="21">
        <f>Sheet1!H26*1</f>
        <v>5553</v>
      </c>
      <c r="Z26" s="30">
        <f t="shared" ca="1" si="8"/>
        <v>-4350</v>
      </c>
      <c r="AA26" s="27">
        <f t="shared" ca="1" si="6"/>
        <v>1</v>
      </c>
    </row>
    <row r="27" spans="1:27" x14ac:dyDescent="0.3">
      <c r="A27" s="23" t="s">
        <v>56</v>
      </c>
      <c r="B27" s="21"/>
      <c r="C27" s="20">
        <f ca="1">IFERROR(MATCH($B$1,OFFSET(Sheet1!$J$1,C26,0,1000,1),0)+C26,"")</f>
        <v>577</v>
      </c>
      <c r="E27" s="22" t="str" cm="1">
        <f t="array" aca="1" ref="E27" ca="1">IF(C27="","",INDIRECT(CONCATENATE("Sheet1!","E", TEXT(C27-1,"0"))))</f>
        <v>4588.00</v>
      </c>
      <c r="F27" s="21" t="str" cm="1">
        <f t="array" aca="1" ref="F27" ca="1">IF(C27="","",INDIRECT(CONCATENATE("Sheet1!","H", TEXT(C27-$A$10,"0"))))</f>
        <v>4468.25</v>
      </c>
      <c r="G27" s="21">
        <f t="shared" ca="1" si="0"/>
        <v>119.75</v>
      </c>
      <c r="H27" s="30">
        <f t="shared" ca="1" si="1"/>
        <v>5987.5</v>
      </c>
      <c r="I27" s="27">
        <f t="shared" ca="1" si="7"/>
        <v>1</v>
      </c>
      <c r="J27" s="20" t="str" cm="1">
        <f t="array" aca="1" ref="J27" ca="1">IF(C27="","",INDIRECT(CONCATENATE("Sheet1!","E", TEXT(C27-1,"0"))))</f>
        <v>4588.00</v>
      </c>
      <c r="L27" s="25">
        <f ca="1">IF(C27="","",MIN(INDIRECT(("W"&amp;C27-1)):INDIRECT(("W"&amp;C27-$A$10))))</f>
        <v>4440</v>
      </c>
      <c r="M27" s="25">
        <f t="shared" ca="1" si="2"/>
        <v>148</v>
      </c>
      <c r="N27" s="38">
        <f t="shared" ca="1" si="3"/>
        <v>7400</v>
      </c>
      <c r="O27" s="32"/>
      <c r="P27" s="20">
        <f ca="1">IF(C27="","",MAX(INDIRECT(("V"&amp;C27-1)):INDIRECT(("V"&amp;C27-$A$10))))</f>
        <v>4588.5</v>
      </c>
      <c r="Q27" s="20">
        <f t="shared" ca="1" si="4"/>
        <v>-0.5</v>
      </c>
      <c r="R27" s="28">
        <f t="shared" ca="1" si="5"/>
        <v>-25</v>
      </c>
      <c r="T27" s="20">
        <f t="shared" si="9"/>
        <v>25</v>
      </c>
      <c r="U27" s="21">
        <f>Sheet1!E27*1</f>
        <v>5529</v>
      </c>
      <c r="V27" s="21">
        <f>Sheet1!F27*1</f>
        <v>5562.25</v>
      </c>
      <c r="W27" s="21">
        <f>Sheet1!G27*1</f>
        <v>5480.25</v>
      </c>
      <c r="X27" s="21">
        <f>Sheet1!H27*1</f>
        <v>5549.75</v>
      </c>
      <c r="Z27" s="30">
        <f t="shared" ca="1" si="8"/>
        <v>1637.5</v>
      </c>
      <c r="AA27" s="27">
        <f t="shared" ca="1" si="6"/>
        <v>1</v>
      </c>
    </row>
    <row r="28" spans="1:27" x14ac:dyDescent="0.3">
      <c r="A28" s="36">
        <f ca="1">MIN(N2:N72)</f>
        <v>100</v>
      </c>
      <c r="B28" s="21"/>
      <c r="C28" s="20">
        <f ca="1">IFERROR(MATCH($B$1,OFFSET(Sheet1!$J$1,C27,0,1000,1),0)+C27,"")</f>
        <v>653</v>
      </c>
      <c r="E28" s="22" t="str" cm="1">
        <f t="array" aca="1" ref="E28" ca="1">IF(C28="","",INDIRECT(CONCATENATE("Sheet1!","E", TEXT(C28-1,"0"))))</f>
        <v>4322.75</v>
      </c>
      <c r="F28" s="21" t="str" cm="1">
        <f t="array" aca="1" ref="F28" ca="1">IF(C28="","",INDIRECT(CONCATENATE("Sheet1!","H", TEXT(C28-$A$10,"0"))))</f>
        <v>4252.25</v>
      </c>
      <c r="G28" s="21">
        <f t="shared" ca="1" si="0"/>
        <v>70.5</v>
      </c>
      <c r="H28" s="30">
        <f t="shared" ca="1" si="1"/>
        <v>3525</v>
      </c>
      <c r="I28" s="27">
        <f t="shared" ca="1" si="7"/>
        <v>1</v>
      </c>
      <c r="J28" s="20" t="str" cm="1">
        <f t="array" aca="1" ref="J28" ca="1">IF(C28="","",INDIRECT(CONCATENATE("Sheet1!","E", TEXT(C28-1,"0"))))</f>
        <v>4322.75</v>
      </c>
      <c r="L28" s="25">
        <f ca="1">IF(C28="","",MIN(INDIRECT(("W"&amp;C28-1)):INDIRECT(("W"&amp;C28-$A$10))))</f>
        <v>4228.75</v>
      </c>
      <c r="M28" s="25">
        <f t="shared" ca="1" si="2"/>
        <v>94</v>
      </c>
      <c r="N28" s="38">
        <f t="shared" ca="1" si="3"/>
        <v>4700</v>
      </c>
      <c r="O28" s="32"/>
      <c r="P28" s="20">
        <f ca="1">IF(C28="","",MAX(INDIRECT(("V"&amp;C28-1)):INDIRECT(("V"&amp;C28-$A$10))))</f>
        <v>4452.5</v>
      </c>
      <c r="Q28" s="20">
        <f t="shared" ca="1" si="4"/>
        <v>-129.75</v>
      </c>
      <c r="R28" s="28">
        <f t="shared" ca="1" si="5"/>
        <v>-6487.5</v>
      </c>
      <c r="T28" s="20">
        <f t="shared" si="9"/>
        <v>26</v>
      </c>
      <c r="U28" s="21">
        <f>Sheet1!E28*1</f>
        <v>5409</v>
      </c>
      <c r="V28" s="21">
        <f>Sheet1!F28*1</f>
        <v>5541.5</v>
      </c>
      <c r="W28" s="21">
        <f>Sheet1!G28*1</f>
        <v>5355.25</v>
      </c>
      <c r="X28" s="21">
        <f>Sheet1!H28*1</f>
        <v>5511.25</v>
      </c>
      <c r="Z28" s="30">
        <f t="shared" ca="1" si="8"/>
        <v>5162.5</v>
      </c>
      <c r="AA28" s="27">
        <f t="shared" ca="1" si="6"/>
        <v>1</v>
      </c>
    </row>
    <row r="29" spans="1:27" x14ac:dyDescent="0.3">
      <c r="A29" s="23" t="s">
        <v>57</v>
      </c>
      <c r="B29" s="21"/>
      <c r="C29" s="20">
        <f ca="1">IFERROR(MATCH($B$1,OFFSET(Sheet1!$J$1,C28,0,1000,1),0)+C28,"")</f>
        <v>685</v>
      </c>
      <c r="E29" s="22" t="str" cm="1">
        <f t="array" aca="1" ref="E29" ca="1">IF(C29="","",INDIRECT(CONCATENATE("Sheet1!","E", TEXT(C29-1,"0"))))</f>
        <v>4481.25</v>
      </c>
      <c r="F29" s="21" t="str" cm="1">
        <f t="array" aca="1" ref="F29" ca="1">IF(C29="","",INDIRECT(CONCATENATE("Sheet1!","H", TEXT(C29-$A$10,"0"))))</f>
        <v>4397.25</v>
      </c>
      <c r="G29" s="21">
        <f t="shared" ca="1" si="0"/>
        <v>84</v>
      </c>
      <c r="H29" s="30">
        <f t="shared" ca="1" si="1"/>
        <v>4200</v>
      </c>
      <c r="I29" s="27">
        <f t="shared" ca="1" si="7"/>
        <v>1</v>
      </c>
      <c r="J29" s="20" t="str" cm="1">
        <f t="array" aca="1" ref="J29" ca="1">IF(C29="","",INDIRECT(CONCATENATE("Sheet1!","E", TEXT(C29-1,"0"))))</f>
        <v>4481.25</v>
      </c>
      <c r="L29" s="25">
        <f ca="1">IF(C29="","",MIN(INDIRECT(("W"&amp;C29-1)):INDIRECT(("W"&amp;C29-$A$10))))</f>
        <v>4367.75</v>
      </c>
      <c r="M29" s="25">
        <f t="shared" ca="1" si="2"/>
        <v>113.5</v>
      </c>
      <c r="N29" s="38">
        <f t="shared" ca="1" si="3"/>
        <v>5675</v>
      </c>
      <c r="O29" s="32"/>
      <c r="P29" s="20">
        <f ca="1">IF(C29="","",MAX(INDIRECT(("V"&amp;C29-1)):INDIRECT(("V"&amp;C29-$A$10))))</f>
        <v>4505.75</v>
      </c>
      <c r="Q29" s="20">
        <f t="shared" ca="1" si="4"/>
        <v>-24.5</v>
      </c>
      <c r="R29" s="28">
        <f t="shared" ca="1" si="5"/>
        <v>-1225</v>
      </c>
      <c r="T29" s="20">
        <f t="shared" si="9"/>
        <v>27</v>
      </c>
      <c r="U29" s="21">
        <f>Sheet1!E29*1</f>
        <v>5379.75</v>
      </c>
      <c r="V29" s="21">
        <f>Sheet1!F29*1</f>
        <v>5499.75</v>
      </c>
      <c r="W29" s="21">
        <f>Sheet1!G29*1</f>
        <v>5377.75</v>
      </c>
      <c r="X29" s="21">
        <f>Sheet1!H29*1</f>
        <v>5401.75</v>
      </c>
      <c r="Z29" s="30">
        <f t="shared" ca="1" si="8"/>
        <v>9362.5</v>
      </c>
      <c r="AA29" s="27">
        <f t="shared" ca="1" si="6"/>
        <v>1</v>
      </c>
    </row>
    <row r="30" spans="1:27" x14ac:dyDescent="0.3">
      <c r="A30" s="36">
        <f ca="1">AVERAGE(N2:N72)</f>
        <v>5069.1860465116279</v>
      </c>
      <c r="B30" s="21"/>
      <c r="C30" s="20">
        <f ca="1">IFERROR(MATCH($B$1,OFFSET(Sheet1!$J$1,C29,0,1000,1),0)+C29,"")</f>
        <v>701</v>
      </c>
      <c r="E30" s="22" t="str" cm="1">
        <f t="array" aca="1" ref="E30" ca="1">IF(C30="","",INDIRECT(CONCATENATE("Sheet1!","E", TEXT(C30-1,"0"))))</f>
        <v>4763.75</v>
      </c>
      <c r="F30" s="21" t="str" cm="1">
        <f t="array" aca="1" ref="F30" ca="1">IF(C30="","",INDIRECT(CONCATENATE("Sheet1!","H", TEXT(C30-$A$10,"0"))))</f>
        <v>4602.25</v>
      </c>
      <c r="G30" s="21">
        <f t="shared" ca="1" si="0"/>
        <v>161.5</v>
      </c>
      <c r="H30" s="30">
        <f t="shared" ca="1" si="1"/>
        <v>8075</v>
      </c>
      <c r="I30" s="27">
        <f t="shared" ca="1" si="7"/>
        <v>1</v>
      </c>
      <c r="J30" s="20" t="str" cm="1">
        <f t="array" aca="1" ref="J30" ca="1">IF(C30="","",INDIRECT(CONCATENATE("Sheet1!","E", TEXT(C30-1,"0"))))</f>
        <v>4763.75</v>
      </c>
      <c r="L30" s="25">
        <f ca="1">IF(C30="","",MIN(INDIRECT(("W"&amp;C30-1)):INDIRECT(("W"&amp;C30-$A$10))))</f>
        <v>4585.5</v>
      </c>
      <c r="M30" s="25">
        <f t="shared" ca="1" si="2"/>
        <v>178.25</v>
      </c>
      <c r="N30" s="38">
        <f t="shared" ca="1" si="3"/>
        <v>8912.5</v>
      </c>
      <c r="O30" s="32"/>
      <c r="P30" s="20">
        <f ca="1">IF(C30="","",MAX(INDIRECT(("V"&amp;C30-1)):INDIRECT(("V"&amp;C30-$A$10))))</f>
        <v>4764.25</v>
      </c>
      <c r="Q30" s="20">
        <f t="shared" ca="1" si="4"/>
        <v>-0.5</v>
      </c>
      <c r="R30" s="28">
        <f t="shared" ca="1" si="5"/>
        <v>-25</v>
      </c>
      <c r="T30" s="20">
        <f t="shared" si="9"/>
        <v>28</v>
      </c>
      <c r="U30" s="21">
        <f>Sheet1!E30*1</f>
        <v>5182.5</v>
      </c>
      <c r="V30" s="21">
        <f>Sheet1!F30*1</f>
        <v>5339.25</v>
      </c>
      <c r="W30" s="21">
        <f>Sheet1!G30*1</f>
        <v>5171.75</v>
      </c>
      <c r="X30" s="21">
        <f>Sheet1!H30*1</f>
        <v>5314.75</v>
      </c>
      <c r="Z30" s="30">
        <f t="shared" ca="1" si="8"/>
        <v>17437.5</v>
      </c>
      <c r="AA30" s="27">
        <f t="shared" ca="1" si="6"/>
        <v>1</v>
      </c>
    </row>
    <row r="31" spans="1:27" x14ac:dyDescent="0.3">
      <c r="A31" s="23" t="s">
        <v>58</v>
      </c>
      <c r="B31" s="21"/>
      <c r="C31" s="20">
        <f ca="1">IFERROR(MATCH($B$1,OFFSET(Sheet1!$J$1,C30,0,1000,1),0)+C30,"")</f>
        <v>703</v>
      </c>
      <c r="E31" s="22" t="str" cm="1">
        <f t="array" aca="1" ref="E31" ca="1">IF(C31="","",INDIRECT(CONCATENATE("Sheet1!","E", TEXT(C31-1,"0"))))</f>
        <v>4822.25</v>
      </c>
      <c r="F31" s="21" t="str" cm="1">
        <f t="array" aca="1" ref="F31" ca="1">IF(C31="","",INDIRECT(CONCATENATE("Sheet1!","H", TEXT(C31-$A$10,"0"))))</f>
        <v>4685.50</v>
      </c>
      <c r="G31" s="21">
        <f t="shared" ca="1" si="0"/>
        <v>136.75</v>
      </c>
      <c r="H31" s="30">
        <f t="shared" ca="1" si="1"/>
        <v>6837.5</v>
      </c>
      <c r="I31" s="27">
        <f t="shared" ca="1" si="7"/>
        <v>1</v>
      </c>
      <c r="J31" s="20" t="str" cm="1">
        <f t="array" aca="1" ref="J31" ca="1">IF(C31="","",INDIRECT(CONCATENATE("Sheet1!","E", TEXT(C31-1,"0"))))</f>
        <v>4822.25</v>
      </c>
      <c r="L31" s="25">
        <f ca="1">IF(C31="","",MIN(INDIRECT(("W"&amp;C31-1)):INDIRECT(("W"&amp;C31-$A$10))))</f>
        <v>4653.5</v>
      </c>
      <c r="M31" s="25">
        <f t="shared" ca="1" si="2"/>
        <v>168.75</v>
      </c>
      <c r="N31" s="38">
        <f t="shared" ca="1" si="3"/>
        <v>8437.5</v>
      </c>
      <c r="O31" s="32"/>
      <c r="P31" s="20">
        <f ca="1">IF(C31="","",MAX(INDIRECT(("V"&amp;C31-1)):INDIRECT(("V"&amp;C31-$A$10))))</f>
        <v>4838.25</v>
      </c>
      <c r="Q31" s="20">
        <f t="shared" ca="1" si="4"/>
        <v>-16</v>
      </c>
      <c r="R31" s="28">
        <f t="shared" ca="1" si="5"/>
        <v>-800</v>
      </c>
      <c r="T31" s="20">
        <f t="shared" si="9"/>
        <v>29</v>
      </c>
      <c r="U31" s="21">
        <f>Sheet1!E31*1</f>
        <v>5283.75</v>
      </c>
      <c r="V31" s="21">
        <f>Sheet1!F31*1</f>
        <v>5306.75</v>
      </c>
      <c r="W31" s="21">
        <f>Sheet1!G31*1</f>
        <v>5127.25</v>
      </c>
      <c r="X31" s="21">
        <f>Sheet1!H31*1</f>
        <v>5184.75</v>
      </c>
      <c r="Z31" s="30">
        <f t="shared" ca="1" si="8"/>
        <v>24275</v>
      </c>
      <c r="AA31" s="27">
        <f t="shared" ca="1" si="6"/>
        <v>1</v>
      </c>
    </row>
    <row r="32" spans="1:27" x14ac:dyDescent="0.3">
      <c r="A32" s="36">
        <f ca="1">MIN(R2:R72)</f>
        <v>-8837.5</v>
      </c>
      <c r="B32" s="21"/>
      <c r="C32" s="20">
        <f ca="1">IFERROR(MATCH($B$1,OFFSET(Sheet1!$J$1,C31,0,1000,1),0)+C31,"")</f>
        <v>765</v>
      </c>
      <c r="E32" s="22" t="str" cm="1">
        <f t="array" aca="1" ref="E32" ca="1">IF(C32="","",INDIRECT(CONCATENATE("Sheet1!","E", TEXT(C32-1,"0"))))</f>
        <v>4460.75</v>
      </c>
      <c r="F32" s="21" t="str" cm="1">
        <f t="array" aca="1" ref="F32" ca="1">IF(C32="","",INDIRECT(CONCATENATE("Sheet1!","H", TEXT(C32-$A$10,"0"))))</f>
        <v>4521.00</v>
      </c>
      <c r="G32" s="21">
        <f t="shared" ca="1" si="0"/>
        <v>-60.25</v>
      </c>
      <c r="H32" s="30">
        <f t="shared" ca="1" si="1"/>
        <v>-3012.5</v>
      </c>
      <c r="I32" s="27">
        <f t="shared" ca="1" si="7"/>
        <v>0</v>
      </c>
      <c r="J32" s="20" t="str" cm="1">
        <f t="array" aca="1" ref="J32" ca="1">IF(C32="","",INDIRECT(CONCATENATE("Sheet1!","E", TEXT(C32-1,"0"))))</f>
        <v>4460.75</v>
      </c>
      <c r="L32" s="25">
        <f ca="1">IF(C32="","",MIN(INDIRECT(("W"&amp;C32-1)):INDIRECT(("W"&amp;C32-$A$10))))</f>
        <v>4351.75</v>
      </c>
      <c r="M32" s="25">
        <f t="shared" ca="1" si="2"/>
        <v>109</v>
      </c>
      <c r="N32" s="38">
        <f t="shared" ca="1" si="3"/>
        <v>5450</v>
      </c>
      <c r="O32" s="32"/>
      <c r="P32" s="20">
        <f ca="1">IF(C32="","",MAX(INDIRECT(("V"&amp;C32-1)):INDIRECT(("V"&amp;C32-$A$10))))</f>
        <v>4542</v>
      </c>
      <c r="Q32" s="20">
        <f t="shared" ca="1" si="4"/>
        <v>-81.25</v>
      </c>
      <c r="R32" s="28">
        <f t="shared" ca="1" si="5"/>
        <v>-4062.5</v>
      </c>
      <c r="T32" s="20">
        <f t="shared" si="9"/>
        <v>30</v>
      </c>
      <c r="U32" s="21">
        <f>Sheet1!E32*1</f>
        <v>5308</v>
      </c>
      <c r="V32" s="21">
        <f>Sheet1!F32*1</f>
        <v>5371.25</v>
      </c>
      <c r="W32" s="21">
        <f>Sheet1!G32*1</f>
        <v>5285.5</v>
      </c>
      <c r="X32" s="21">
        <f>Sheet1!H32*1</f>
        <v>5312.75</v>
      </c>
      <c r="Z32" s="30">
        <f t="shared" ca="1" si="8"/>
        <v>21262.5</v>
      </c>
      <c r="AA32" s="27">
        <f t="shared" ca="1" si="6"/>
        <v>1</v>
      </c>
    </row>
    <row r="33" spans="1:27" x14ac:dyDescent="0.3">
      <c r="A33" s="23" t="s">
        <v>59</v>
      </c>
      <c r="B33" s="21"/>
      <c r="C33" s="20">
        <f ca="1">IFERROR(MATCH($B$1,OFFSET(Sheet1!$J$1,C32,0,1000,1),0)+C32,"")</f>
        <v>784</v>
      </c>
      <c r="E33" s="22" t="str" cm="1">
        <f t="array" aca="1" ref="E33" ca="1">IF(C33="","",INDIRECT(CONCATENATE("Sheet1!","E", TEXT(C33-1,"0"))))</f>
        <v>4930.00</v>
      </c>
      <c r="F33" s="21" t="str" cm="1">
        <f t="array" aca="1" ref="F33" ca="1">IF(C33="","",INDIRECT(CONCATENATE("Sheet1!","H", TEXT(C33-$A$10,"0"))))</f>
        <v>4827.75</v>
      </c>
      <c r="G33" s="21">
        <f t="shared" ca="1" si="0"/>
        <v>102.25</v>
      </c>
      <c r="H33" s="30">
        <f t="shared" ca="1" si="1"/>
        <v>5112.5</v>
      </c>
      <c r="I33" s="27">
        <f t="shared" ca="1" si="7"/>
        <v>1</v>
      </c>
      <c r="J33" s="20" t="str" cm="1">
        <f t="array" aca="1" ref="J33" ca="1">IF(C33="","",INDIRECT(CONCATENATE("Sheet1!","E", TEXT(C33-1,"0"))))</f>
        <v>4930.00</v>
      </c>
      <c r="L33" s="25">
        <f ca="1">IF(C33="","",MIN(INDIRECT(("W"&amp;C33-1)):INDIRECT(("W"&amp;C33-$A$10))))</f>
        <v>4681</v>
      </c>
      <c r="M33" s="25">
        <f t="shared" ca="1" si="2"/>
        <v>249</v>
      </c>
      <c r="N33" s="38">
        <f t="shared" ca="1" si="3"/>
        <v>12450</v>
      </c>
      <c r="O33" s="32"/>
      <c r="P33" s="20">
        <f ca="1">IF(C33="","",MAX(INDIRECT(("V"&amp;C33-1)):INDIRECT(("V"&amp;C33-$A$10))))</f>
        <v>4937.5</v>
      </c>
      <c r="Q33" s="20">
        <f t="shared" ca="1" si="4"/>
        <v>-7.5</v>
      </c>
      <c r="R33" s="28">
        <f t="shared" ca="1" si="5"/>
        <v>-375</v>
      </c>
      <c r="T33" s="20">
        <f t="shared" si="9"/>
        <v>31</v>
      </c>
      <c r="U33" s="21">
        <f>Sheet1!E33*1</f>
        <v>5403.75</v>
      </c>
      <c r="V33" s="21">
        <f>Sheet1!F33*1</f>
        <v>5425</v>
      </c>
      <c r="W33" s="21">
        <f>Sheet1!G33*1</f>
        <v>5251</v>
      </c>
      <c r="X33" s="21">
        <f>Sheet1!H33*1</f>
        <v>5305.75</v>
      </c>
      <c r="Z33" s="30">
        <f t="shared" ca="1" si="8"/>
        <v>26375</v>
      </c>
      <c r="AA33" s="27">
        <f t="shared" ca="1" si="6"/>
        <v>1</v>
      </c>
    </row>
    <row r="34" spans="1:27" x14ac:dyDescent="0.3">
      <c r="A34" s="36">
        <f ca="1">MAX(R2:R72)</f>
        <v>-25</v>
      </c>
      <c r="B34" s="21"/>
      <c r="C34" s="20">
        <f ca="1">IFERROR(MATCH($B$1,OFFSET(Sheet1!$J$1,C33,0,1000,1),0)+C33,"")</f>
        <v>832</v>
      </c>
      <c r="E34" s="22" t="str" cm="1">
        <f t="array" aca="1" ref="E34" ca="1">IF(C34="","",INDIRECT(CONCATENATE("Sheet1!","E", TEXT(C34-1,"0"))))</f>
        <v>5029.50</v>
      </c>
      <c r="F34" s="21" t="str" cm="1">
        <f t="array" aca="1" ref="F34" ca="1">IF(C34="","",INDIRECT(CONCATENATE("Sheet1!","H", TEXT(C34-$A$10,"0"))))</f>
        <v>4909.50</v>
      </c>
      <c r="G34" s="21">
        <f t="shared" ca="1" si="0"/>
        <v>120</v>
      </c>
      <c r="H34" s="30">
        <f t="shared" ca="1" si="1"/>
        <v>6000</v>
      </c>
      <c r="I34" s="27">
        <f t="shared" ca="1" si="7"/>
        <v>1</v>
      </c>
      <c r="J34" s="20" t="str" cm="1">
        <f t="array" aca="1" ref="J34" ca="1">IF(C34="","",INDIRECT(CONCATENATE("Sheet1!","E", TEXT(C34-1,"0"))))</f>
        <v>5029.50</v>
      </c>
      <c r="L34" s="25">
        <f ca="1">IF(C34="","",MIN(INDIRECT(("W"&amp;C34-1)):INDIRECT(("W"&amp;C34-$A$10))))</f>
        <v>4889</v>
      </c>
      <c r="M34" s="25">
        <f t="shared" ca="1" si="2"/>
        <v>140.5</v>
      </c>
      <c r="N34" s="38">
        <f t="shared" ca="1" si="3"/>
        <v>7025</v>
      </c>
      <c r="O34" s="32"/>
      <c r="P34" s="20">
        <f ca="1">IF(C34="","",MAX(INDIRECT(("V"&amp;C34-1)):INDIRECT(("V"&amp;C34-$A$10))))</f>
        <v>5055.5</v>
      </c>
      <c r="Q34" s="20">
        <f t="shared" ca="1" si="4"/>
        <v>-26</v>
      </c>
      <c r="R34" s="28">
        <f t="shared" ca="1" si="5"/>
        <v>-1300</v>
      </c>
      <c r="T34" s="20">
        <f t="shared" si="9"/>
        <v>32</v>
      </c>
      <c r="U34" s="21">
        <f>Sheet1!E34*1</f>
        <v>5431.75</v>
      </c>
      <c r="V34" s="21">
        <f>Sheet1!F34*1</f>
        <v>5485</v>
      </c>
      <c r="W34" s="21">
        <f>Sheet1!G34*1</f>
        <v>5413</v>
      </c>
      <c r="X34" s="21">
        <f>Sheet1!H34*1</f>
        <v>5428.25</v>
      </c>
      <c r="Z34" s="30">
        <f t="shared" ca="1" si="8"/>
        <v>32375</v>
      </c>
      <c r="AA34" s="27">
        <f t="shared" ca="1" si="6"/>
        <v>1</v>
      </c>
    </row>
    <row r="35" spans="1:27" x14ac:dyDescent="0.3">
      <c r="A35" s="23" t="s">
        <v>60</v>
      </c>
      <c r="B35" s="21"/>
      <c r="C35" s="20">
        <f ca="1">IFERROR(MATCH($B$1,OFFSET(Sheet1!$J$1,C34,0,1000,1),0)+C34,"")</f>
        <v>851</v>
      </c>
      <c r="E35" s="22" t="str" cm="1">
        <f t="array" aca="1" ref="E35" ca="1">IF(C35="","",INDIRECT(CONCATENATE("Sheet1!","E", TEXT(C35-1,"0"))))</f>
        <v>5190.00</v>
      </c>
      <c r="F35" s="21" t="str" cm="1">
        <f t="array" aca="1" ref="F35" ca="1">IF(C35="","",INDIRECT(CONCATENATE("Sheet1!","H", TEXT(C35-$A$10,"0"))))</f>
        <v>4925.00</v>
      </c>
      <c r="G35" s="21">
        <f t="shared" ca="1" si="0"/>
        <v>265</v>
      </c>
      <c r="H35" s="30">
        <f t="shared" ca="1" si="1"/>
        <v>13250</v>
      </c>
      <c r="I35" s="27">
        <f t="shared" ca="1" si="7"/>
        <v>1</v>
      </c>
      <c r="J35" s="20" t="str" cm="1">
        <f t="array" aca="1" ref="J35" ca="1">IF(C35="","",INDIRECT(CONCATENATE("Sheet1!","E", TEXT(C35-1,"0"))))</f>
        <v>5190.00</v>
      </c>
      <c r="L35" s="25">
        <f ca="1">IF(C35="","",MIN(INDIRECT(("W"&amp;C35-1)):INDIRECT(("W"&amp;C35-$A$10))))</f>
        <v>4916.25</v>
      </c>
      <c r="M35" s="25">
        <f t="shared" ca="1" si="2"/>
        <v>273.75</v>
      </c>
      <c r="N35" s="38">
        <f t="shared" ca="1" si="3"/>
        <v>13687.5</v>
      </c>
      <c r="O35" s="32"/>
      <c r="P35" s="20">
        <f ca="1">IF(C35="","",MAX(INDIRECT(("V"&amp;C35-1)):INDIRECT(("V"&amp;C35-$A$10))))</f>
        <v>5206.75</v>
      </c>
      <c r="Q35" s="20">
        <f t="shared" ca="1" si="4"/>
        <v>-16.75</v>
      </c>
      <c r="R35" s="28">
        <f t="shared" ca="1" si="5"/>
        <v>-837.5</v>
      </c>
      <c r="T35" s="20">
        <f t="shared" si="9"/>
        <v>33</v>
      </c>
      <c r="U35" s="21">
        <f>Sheet1!E35*1</f>
        <v>5452.5</v>
      </c>
      <c r="V35" s="21">
        <f>Sheet1!F35*1</f>
        <v>5497.75</v>
      </c>
      <c r="W35" s="21">
        <f>Sheet1!G35*1</f>
        <v>5391</v>
      </c>
      <c r="X35" s="21">
        <f>Sheet1!H35*1</f>
        <v>5440.75</v>
      </c>
      <c r="Z35" s="30">
        <f t="shared" ca="1" si="8"/>
        <v>45625</v>
      </c>
      <c r="AA35" s="27">
        <f t="shared" ca="1" si="6"/>
        <v>1</v>
      </c>
    </row>
    <row r="36" spans="1:27" x14ac:dyDescent="0.3">
      <c r="A36" s="36">
        <f ca="1">AVERAGE(R2:R72)</f>
        <v>-2916.5697674418607</v>
      </c>
      <c r="B36" s="21"/>
      <c r="C36" s="20">
        <f ca="1">IFERROR(MATCH($B$1,OFFSET(Sheet1!$J$1,C35,0,1000,1),0)+C35,"")</f>
        <v>861</v>
      </c>
      <c r="E36" s="22" t="str" cm="1">
        <f t="array" aca="1" ref="E36" ca="1">IF(C36="","",INDIRECT(CONCATENATE("Sheet1!","E", TEXT(C36-1,"0"))))</f>
        <v>5308.75</v>
      </c>
      <c r="F36" s="21" t="str" cm="1">
        <f t="array" aca="1" ref="F36" ca="1">IF(C36="","",INDIRECT(CONCATENATE("Sheet1!","H", TEXT(C36-$A$10,"0"))))</f>
        <v>5222.50</v>
      </c>
      <c r="G36" s="21">
        <f t="shared" ca="1" si="0"/>
        <v>86.25</v>
      </c>
      <c r="H36" s="30">
        <f t="shared" ca="1" si="1"/>
        <v>4312.5</v>
      </c>
      <c r="I36" s="27">
        <f t="shared" ca="1" si="7"/>
        <v>1</v>
      </c>
      <c r="J36" s="20" t="str" cm="1">
        <f t="array" aca="1" ref="J36" ca="1">IF(C36="","",INDIRECT(CONCATENATE("Sheet1!","E", TEXT(C36-1,"0"))))</f>
        <v>5308.75</v>
      </c>
      <c r="L36" s="25">
        <f ca="1">IF(C36="","",MIN(INDIRECT(("W"&amp;C36-1)):INDIRECT(("W"&amp;C36-$A$10))))</f>
        <v>5197</v>
      </c>
      <c r="M36" s="25">
        <f t="shared" ca="1" si="2"/>
        <v>111.75</v>
      </c>
      <c r="N36" s="38">
        <f t="shared" ca="1" si="3"/>
        <v>5587.5</v>
      </c>
      <c r="O36" s="32"/>
      <c r="P36" s="20">
        <f ca="1">IF(C36="","",MAX(INDIRECT(("V"&amp;C36-1)):INDIRECT(("V"&amp;C36-$A$10))))</f>
        <v>5343.25</v>
      </c>
      <c r="Q36" s="20">
        <f t="shared" ca="1" si="4"/>
        <v>-34.5</v>
      </c>
      <c r="R36" s="28">
        <f t="shared" ca="1" si="5"/>
        <v>-1725</v>
      </c>
      <c r="T36" s="20">
        <f t="shared" si="9"/>
        <v>34</v>
      </c>
      <c r="U36" s="21">
        <f>Sheet1!E36*1</f>
        <v>5299.25</v>
      </c>
      <c r="V36" s="21">
        <f>Sheet1!F36*1</f>
        <v>5418.25</v>
      </c>
      <c r="W36" s="21">
        <f>Sheet1!G36*1</f>
        <v>5206</v>
      </c>
      <c r="X36" s="21">
        <f>Sheet1!H36*1</f>
        <v>5391.25</v>
      </c>
      <c r="Z36" s="30">
        <f t="shared" ca="1" si="8"/>
        <v>49937.5</v>
      </c>
      <c r="AA36" s="27">
        <f t="shared" ca="1" si="6"/>
        <v>1</v>
      </c>
    </row>
    <row r="37" spans="1:27" x14ac:dyDescent="0.3">
      <c r="A37" s="27"/>
      <c r="B37" s="21"/>
      <c r="C37" s="20">
        <f ca="1">IFERROR(MATCH($B$1,OFFSET(Sheet1!$J$1,C36,0,1000,1),0)+C36,"")</f>
        <v>873</v>
      </c>
      <c r="E37" s="22" t="str" cm="1">
        <f t="array" aca="1" ref="E37" ca="1">IF(C37="","",INDIRECT(CONCATENATE("Sheet1!","E", TEXT(C37-1,"0"))))</f>
        <v>5198.00</v>
      </c>
      <c r="F37" s="21" t="str" cm="1">
        <f t="array" aca="1" ref="F37" ca="1">IF(C37="","",INDIRECT(CONCATENATE("Sheet1!","H", TEXT(C37-$A$10,"0"))))</f>
        <v>5093.50</v>
      </c>
      <c r="G37" s="21">
        <f t="shared" ca="1" si="0"/>
        <v>104.5</v>
      </c>
      <c r="H37" s="30">
        <f t="shared" ca="1" si="1"/>
        <v>5225</v>
      </c>
      <c r="I37" s="27">
        <f t="shared" ca="1" si="7"/>
        <v>1</v>
      </c>
      <c r="J37" s="20" t="str" cm="1">
        <f t="array" aca="1" ref="J37" ca="1">IF(C37="","",INDIRECT(CONCATENATE("Sheet1!","E", TEXT(C37-1,"0"))))</f>
        <v>5198.00</v>
      </c>
      <c r="L37" s="25">
        <f ca="1">IF(C37="","",MIN(INDIRECT(("W"&amp;C37-1)):INDIRECT(("W"&amp;C37-$A$10))))</f>
        <v>5055.25</v>
      </c>
      <c r="M37" s="25">
        <f t="shared" ca="1" si="2"/>
        <v>142.75</v>
      </c>
      <c r="N37" s="38">
        <f t="shared" ca="1" si="3"/>
        <v>7137.5</v>
      </c>
      <c r="O37" s="32"/>
      <c r="P37" s="20">
        <f ca="1">IF(C37="","",MAX(INDIRECT(("V"&amp;C37-1)):INDIRECT(("V"&amp;C37-$A$10))))</f>
        <v>5278.25</v>
      </c>
      <c r="Q37" s="20">
        <f t="shared" ca="1" si="4"/>
        <v>-80.25</v>
      </c>
      <c r="R37" s="28">
        <f t="shared" ca="1" si="5"/>
        <v>-4012.5</v>
      </c>
      <c r="T37" s="20">
        <f t="shared" si="9"/>
        <v>35</v>
      </c>
      <c r="U37" s="21">
        <f>Sheet1!E37*1</f>
        <v>5502.5</v>
      </c>
      <c r="V37" s="21">
        <f>Sheet1!F37*1</f>
        <v>5528.75</v>
      </c>
      <c r="W37" s="21">
        <f>Sheet1!G37*1</f>
        <v>5146.75</v>
      </c>
      <c r="X37" s="21">
        <f>Sheet1!H37*1</f>
        <v>5302</v>
      </c>
      <c r="Z37" s="30">
        <f t="shared" ca="1" si="8"/>
        <v>55162.5</v>
      </c>
      <c r="AA37" s="27">
        <f t="shared" ca="1" si="6"/>
        <v>1</v>
      </c>
    </row>
    <row r="38" spans="1:27" x14ac:dyDescent="0.3">
      <c r="A38" s="27"/>
      <c r="B38" s="21"/>
      <c r="C38" s="20">
        <f ca="1">IFERROR(MATCH($B$1,OFFSET(Sheet1!$J$1,C37,0,1000,1),0)+C37,"")</f>
        <v>884</v>
      </c>
      <c r="E38" s="22" t="str" cm="1">
        <f t="array" aca="1" ref="E38" ca="1">IF(C38="","",INDIRECT(CONCATENATE("Sheet1!","E", TEXT(C38-1,"0"))))</f>
        <v>5116.75</v>
      </c>
      <c r="F38" s="21" t="str" cm="1">
        <f t="array" aca="1" ref="F38" ca="1">IF(C38="","",INDIRECT(CONCATENATE("Sheet1!","H", TEXT(C38-$A$10,"0"))))</f>
        <v>5065.25</v>
      </c>
      <c r="G38" s="21">
        <f t="shared" ca="1" si="0"/>
        <v>51.5</v>
      </c>
      <c r="H38" s="30">
        <f t="shared" ca="1" si="1"/>
        <v>2575</v>
      </c>
      <c r="I38" s="27">
        <f t="shared" ca="1" si="7"/>
        <v>1</v>
      </c>
      <c r="J38" s="20" t="str" cm="1">
        <f t="array" aca="1" ref="J38" ca="1">IF(C38="","",INDIRECT(CONCATENATE("Sheet1!","E", TEXT(C38-1,"0"))))</f>
        <v>5116.75</v>
      </c>
      <c r="L38" s="25">
        <f ca="1">IF(C38="","",MIN(INDIRECT(("W"&amp;C38-1)):INDIRECT(("W"&amp;C38-$A$10))))</f>
        <v>5019.75</v>
      </c>
      <c r="M38" s="25">
        <f t="shared" ca="1" si="2"/>
        <v>97</v>
      </c>
      <c r="N38" s="38">
        <f t="shared" ca="1" si="3"/>
        <v>4850</v>
      </c>
      <c r="O38" s="32"/>
      <c r="P38" s="20">
        <f ca="1">IF(C38="","",MAX(INDIRECT(("V"&amp;C38-1)):INDIRECT(("V"&amp;C38-$A$10))))</f>
        <v>5197.5</v>
      </c>
      <c r="Q38" s="20">
        <f t="shared" ca="1" si="4"/>
        <v>-80.75</v>
      </c>
      <c r="R38" s="28">
        <f t="shared" ca="1" si="5"/>
        <v>-4037.5</v>
      </c>
      <c r="T38" s="20">
        <f t="shared" si="9"/>
        <v>36</v>
      </c>
      <c r="U38" s="21">
        <f>Sheet1!E38*1</f>
        <v>5006.25</v>
      </c>
      <c r="V38" s="21">
        <f>Sheet1!F38*1</f>
        <v>5520</v>
      </c>
      <c r="W38" s="21">
        <f>Sheet1!G38*1</f>
        <v>4871.75</v>
      </c>
      <c r="X38" s="21">
        <f>Sheet1!H38*1</f>
        <v>5491</v>
      </c>
      <c r="Z38" s="30">
        <f t="shared" ca="1" si="8"/>
        <v>57737.5</v>
      </c>
      <c r="AA38" s="27">
        <f t="shared" ca="1" si="6"/>
        <v>1</v>
      </c>
    </row>
    <row r="39" spans="1:27" x14ac:dyDescent="0.3">
      <c r="A39" s="27"/>
      <c r="B39" s="21"/>
      <c r="C39" s="20">
        <f ca="1">IFERROR(MATCH($B$1,OFFSET(Sheet1!$J$1,C38,0,1000,1),0)+C38,"")</f>
        <v>927</v>
      </c>
      <c r="E39" s="22" t="str" cm="1">
        <f t="array" aca="1" ref="E39" ca="1">IF(C39="","",INDIRECT(CONCATENATE("Sheet1!","E", TEXT(C39-1,"0"))))</f>
        <v>4957.50</v>
      </c>
      <c r="F39" s="21" t="str" cm="1">
        <f t="array" aca="1" ref="F39" ca="1">IF(C39="","",INDIRECT(CONCATENATE("Sheet1!","H", TEXT(C39-$A$10,"0"))))</f>
        <v>4819.00</v>
      </c>
      <c r="G39" s="21">
        <f t="shared" ca="1" si="0"/>
        <v>138.5</v>
      </c>
      <c r="H39" s="30">
        <f t="shared" ca="1" si="1"/>
        <v>6925</v>
      </c>
      <c r="I39" s="27">
        <f t="shared" ca="1" si="7"/>
        <v>1</v>
      </c>
      <c r="J39" s="20" t="str" cm="1">
        <f t="array" aca="1" ref="J39" ca="1">IF(C39="","",INDIRECT(CONCATENATE("Sheet1!","E", TEXT(C39-1,"0"))))</f>
        <v>4957.50</v>
      </c>
      <c r="L39" s="25">
        <f ca="1">IF(C39="","",MIN(INDIRECT(("W"&amp;C39-1)):INDIRECT(("W"&amp;C39-$A$10))))</f>
        <v>4787.75</v>
      </c>
      <c r="M39" s="25">
        <f t="shared" ca="1" si="2"/>
        <v>169.75</v>
      </c>
      <c r="N39" s="38">
        <f t="shared" ca="1" si="3"/>
        <v>8487.5</v>
      </c>
      <c r="O39" s="32"/>
      <c r="P39" s="20">
        <f ca="1">IF(C39="","",MAX(INDIRECT(("V"&amp;C39-1)):INDIRECT(("V"&amp;C39-$A$10))))</f>
        <v>4969.75</v>
      </c>
      <c r="Q39" s="20">
        <f t="shared" ca="1" si="4"/>
        <v>-12.25</v>
      </c>
      <c r="R39" s="28">
        <f t="shared" ca="1" si="5"/>
        <v>-612.5</v>
      </c>
      <c r="T39" s="20">
        <f t="shared" si="9"/>
        <v>37</v>
      </c>
      <c r="U39" s="21">
        <f>Sheet1!E39*1</f>
        <v>5126.5</v>
      </c>
      <c r="V39" s="21">
        <f>Sheet1!F39*1</f>
        <v>5305.25</v>
      </c>
      <c r="W39" s="21">
        <f>Sheet1!G39*1</f>
        <v>4940.5</v>
      </c>
      <c r="X39" s="21">
        <f>Sheet1!H39*1</f>
        <v>5020.25</v>
      </c>
      <c r="Z39" s="30">
        <f t="shared" ca="1" si="8"/>
        <v>64662.5</v>
      </c>
      <c r="AA39" s="27">
        <f t="shared" ca="1" si="6"/>
        <v>1</v>
      </c>
    </row>
    <row r="40" spans="1:27" x14ac:dyDescent="0.3">
      <c r="A40" s="27"/>
      <c r="B40" s="21"/>
      <c r="C40" s="20">
        <f ca="1">IFERROR(MATCH($B$1,OFFSET(Sheet1!$J$1,C39,0,1000,1),0)+C39,"")</f>
        <v>948</v>
      </c>
      <c r="E40" s="22" t="str" cm="1">
        <f t="array" aca="1" ref="E40" ca="1">IF(C40="","",INDIRECT(CONCATENATE("Sheet1!","E", TEXT(C40-1,"0"))))</f>
        <v>4988.50</v>
      </c>
      <c r="F40" s="21" t="str" cm="1">
        <f t="array" aca="1" ref="F40" ca="1">IF(C40="","",INDIRECT(CONCATENATE("Sheet1!","H", TEXT(C40-$A$10,"0"))))</f>
        <v>5053.75</v>
      </c>
      <c r="G40" s="21">
        <f t="shared" ca="1" si="0"/>
        <v>-65.25</v>
      </c>
      <c r="H40" s="30">
        <f t="shared" ca="1" si="1"/>
        <v>-3262.5</v>
      </c>
      <c r="I40" s="27">
        <f t="shared" ca="1" si="7"/>
        <v>0</v>
      </c>
      <c r="J40" s="20" t="str" cm="1">
        <f t="array" aca="1" ref="J40" ca="1">IF(C40="","",INDIRECT(CONCATENATE("Sheet1!","E", TEXT(C40-1,"0"))))</f>
        <v>4988.50</v>
      </c>
      <c r="L40" s="25">
        <f ca="1">IF(C40="","",MIN(INDIRECT(("W"&amp;C40-1)):INDIRECT(("W"&amp;C40-$A$10))))</f>
        <v>4980.75</v>
      </c>
      <c r="M40" s="25">
        <f t="shared" ca="1" si="2"/>
        <v>7.75</v>
      </c>
      <c r="N40" s="38">
        <f t="shared" ca="1" si="3"/>
        <v>387.5</v>
      </c>
      <c r="O40" s="32"/>
      <c r="P40" s="20">
        <f ca="1">IF(C40="","",MAX(INDIRECT(("V"&amp;C40-1)):INDIRECT(("V"&amp;C40-$A$10))))</f>
        <v>5062.5</v>
      </c>
      <c r="Q40" s="20">
        <f t="shared" ca="1" si="4"/>
        <v>-74</v>
      </c>
      <c r="R40" s="28">
        <f t="shared" ca="1" si="5"/>
        <v>-3700</v>
      </c>
      <c r="T40" s="20">
        <f t="shared" si="9"/>
        <v>38</v>
      </c>
      <c r="U40" s="21">
        <f>Sheet1!E40*1</f>
        <v>5007</v>
      </c>
      <c r="V40" s="21">
        <f>Sheet1!F40*1</f>
        <v>5286.5</v>
      </c>
      <c r="W40" s="21">
        <f>Sheet1!G40*1</f>
        <v>4832</v>
      </c>
      <c r="X40" s="21">
        <f>Sheet1!H40*1</f>
        <v>5097.25</v>
      </c>
      <c r="Z40" s="30">
        <f t="shared" ca="1" si="8"/>
        <v>61400</v>
      </c>
      <c r="AA40" s="27">
        <f t="shared" ca="1" si="6"/>
        <v>1</v>
      </c>
    </row>
    <row r="41" spans="1:27" x14ac:dyDescent="0.3">
      <c r="B41" s="21"/>
      <c r="C41" s="20">
        <f ca="1">IFERROR(MATCH($B$1,OFFSET(Sheet1!$J$1,C40,0,1000,1),0)+C40,"")</f>
        <v>970</v>
      </c>
      <c r="E41" s="22" t="str" cm="1">
        <f t="array" aca="1" ref="E41" ca="1">IF(C41="","",INDIRECT(CONCATENATE("Sheet1!","E", TEXT(C41-1,"0"))))</f>
        <v>4898.50</v>
      </c>
      <c r="F41" s="21" t="str" cm="1">
        <f t="array" aca="1" ref="F41" ca="1">IF(C41="","",INDIRECT(CONCATENATE("Sheet1!","H", TEXT(C41-$A$10,"0"))))</f>
        <v>4933.50</v>
      </c>
      <c r="G41" s="21">
        <f t="shared" ca="1" si="0"/>
        <v>-35</v>
      </c>
      <c r="H41" s="30">
        <f t="shared" ca="1" si="1"/>
        <v>-1750</v>
      </c>
      <c r="I41" s="27">
        <f t="shared" ca="1" si="7"/>
        <v>0</v>
      </c>
      <c r="J41" s="20" t="str" cm="1">
        <f t="array" aca="1" ref="J41" ca="1">IF(C41="","",INDIRECT(CONCATENATE("Sheet1!","E", TEXT(C41-1,"0"))))</f>
        <v>4898.50</v>
      </c>
      <c r="L41" s="25">
        <f ca="1">IF(C41="","",MIN(INDIRECT(("W"&amp;C41-1)):INDIRECT(("W"&amp;C41-$A$10))))</f>
        <v>4883.75</v>
      </c>
      <c r="M41" s="25">
        <f t="shared" ca="1" si="2"/>
        <v>14.75</v>
      </c>
      <c r="N41" s="38">
        <f t="shared" ca="1" si="3"/>
        <v>737.5</v>
      </c>
      <c r="O41" s="32"/>
      <c r="P41" s="20">
        <f ca="1">IF(C41="","",MAX(INDIRECT(("V"&amp;C41-1)):INDIRECT(("V"&amp;C41-$A$10))))</f>
        <v>4941</v>
      </c>
      <c r="Q41" s="20">
        <f t="shared" ca="1" si="4"/>
        <v>-42.5</v>
      </c>
      <c r="R41" s="28">
        <f t="shared" ca="1" si="5"/>
        <v>-2125</v>
      </c>
      <c r="T41" s="20">
        <f t="shared" si="9"/>
        <v>39</v>
      </c>
      <c r="U41" s="21">
        <f>Sheet1!E41*1</f>
        <v>5423</v>
      </c>
      <c r="V41" s="21">
        <f>Sheet1!F41*1</f>
        <v>5435</v>
      </c>
      <c r="W41" s="21">
        <f>Sheet1!G41*1</f>
        <v>5074</v>
      </c>
      <c r="X41" s="21">
        <f>Sheet1!H41*1</f>
        <v>5110.25</v>
      </c>
      <c r="Z41" s="30">
        <f t="shared" ca="1" si="8"/>
        <v>59650</v>
      </c>
      <c r="AA41" s="27">
        <f t="shared" ca="1" si="6"/>
        <v>1</v>
      </c>
    </row>
    <row r="42" spans="1:27" x14ac:dyDescent="0.3">
      <c r="B42" s="21"/>
      <c r="C42" s="20">
        <f ca="1">IFERROR(MATCH($B$1,OFFSET(Sheet1!$J$1,C41,0,1000,1),0)+C41,"")</f>
        <v>980</v>
      </c>
      <c r="E42" s="22" t="str" cm="1">
        <f t="array" aca="1" ref="E42" ca="1">IF(C42="","",INDIRECT(CONCATENATE("Sheet1!","E", TEXT(C42-1,"0"))))</f>
        <v>4878.00</v>
      </c>
      <c r="F42" s="21" t="str" cm="1">
        <f t="array" aca="1" ref="F42" ca="1">IF(C42="","",INDIRECT(CONCATENATE("Sheet1!","H", TEXT(C42-$A$10,"0"))))</f>
        <v>4834.00</v>
      </c>
      <c r="G42" s="21">
        <f t="shared" ca="1" si="0"/>
        <v>44</v>
      </c>
      <c r="H42" s="30">
        <f t="shared" ca="1" si="1"/>
        <v>2200</v>
      </c>
      <c r="I42" s="27">
        <f t="shared" ca="1" si="7"/>
        <v>1</v>
      </c>
      <c r="J42" s="20" t="str" cm="1">
        <f t="array" aca="1" ref="J42" ca="1">IF(C42="","",INDIRECT(CONCATENATE("Sheet1!","E", TEXT(C42-1,"0"))))</f>
        <v>4878.00</v>
      </c>
      <c r="L42" s="25">
        <f ca="1">IF(C42="","",MIN(INDIRECT(("W"&amp;C42-1)):INDIRECT(("W"&amp;C42-$A$10))))</f>
        <v>4742.5</v>
      </c>
      <c r="M42" s="25">
        <f t="shared" ca="1" si="2"/>
        <v>135.5</v>
      </c>
      <c r="N42" s="38">
        <f t="shared" ca="1" si="3"/>
        <v>6775</v>
      </c>
      <c r="O42" s="32"/>
      <c r="P42" s="20">
        <f ca="1">IF(C42="","",MAX(INDIRECT(("V"&amp;C42-1)):INDIRECT(("V"&amp;C42-$A$10))))</f>
        <v>4903</v>
      </c>
      <c r="Q42" s="20">
        <f t="shared" ca="1" si="4"/>
        <v>-25</v>
      </c>
      <c r="R42" s="28">
        <f t="shared" ca="1" si="5"/>
        <v>-1250</v>
      </c>
      <c r="T42" s="20">
        <f t="shared" si="9"/>
        <v>40</v>
      </c>
      <c r="U42" s="21">
        <f>Sheet1!E42*1</f>
        <v>5550.5</v>
      </c>
      <c r="V42" s="21">
        <f>Sheet1!F42*1</f>
        <v>5564.75</v>
      </c>
      <c r="W42" s="21">
        <f>Sheet1!G42*1</f>
        <v>5415.25</v>
      </c>
      <c r="X42" s="21">
        <f>Sheet1!H42*1</f>
        <v>5432.75</v>
      </c>
      <c r="Z42" s="30">
        <f t="shared" ca="1" si="8"/>
        <v>61850</v>
      </c>
      <c r="AA42" s="27">
        <f t="shared" ca="1" si="6"/>
        <v>1</v>
      </c>
    </row>
    <row r="43" spans="1:27" x14ac:dyDescent="0.3">
      <c r="B43" s="21"/>
      <c r="C43" s="20">
        <f ca="1">IFERROR(MATCH($B$1,OFFSET(Sheet1!$J$1,C42,0,1000,1),0)+C42,"")</f>
        <v>983</v>
      </c>
      <c r="E43" s="22" t="str" cm="1">
        <f t="array" aca="1" ref="E43" ca="1">IF(C43="","",INDIRECT(CONCATENATE("Sheet1!","E", TEXT(C43-1,"0"))))</f>
        <v>4828.75</v>
      </c>
      <c r="F43" s="21" t="str" cm="1">
        <f t="array" aca="1" ref="F43" ca="1">IF(C43="","",INDIRECT(CONCATENATE("Sheet1!","H", TEXT(C43-$A$10,"0"))))</f>
        <v>4870.50</v>
      </c>
      <c r="G43" s="21">
        <f t="shared" ca="1" si="0"/>
        <v>-41.75</v>
      </c>
      <c r="H43" s="30">
        <f t="shared" ca="1" si="1"/>
        <v>-2087.5</v>
      </c>
      <c r="I43" s="27">
        <f t="shared" ca="1" si="7"/>
        <v>0</v>
      </c>
      <c r="J43" s="20" t="str" cm="1">
        <f t="array" aca="1" ref="J43" ca="1">IF(C43="","",INDIRECT(CONCATENATE("Sheet1!","E", TEXT(C43-1,"0"))))</f>
        <v>4828.75</v>
      </c>
      <c r="L43" s="25">
        <f ca="1">IF(C43="","",MIN(INDIRECT(("W"&amp;C43-1)):INDIRECT(("W"&amp;C43-$A$10))))</f>
        <v>4811.75</v>
      </c>
      <c r="M43" s="25">
        <f t="shared" ca="1" si="2"/>
        <v>17</v>
      </c>
      <c r="N43" s="38">
        <f t="shared" ca="1" si="3"/>
        <v>850</v>
      </c>
      <c r="O43" s="32"/>
      <c r="P43" s="20">
        <f ca="1">IF(C43="","",MAX(INDIRECT(("V"&amp;C43-1)):INDIRECT(("V"&amp;C43-$A$10))))</f>
        <v>4903</v>
      </c>
      <c r="Q43" s="20">
        <f t="shared" ca="1" si="4"/>
        <v>-74.25</v>
      </c>
      <c r="R43" s="28">
        <f t="shared" ca="1" si="5"/>
        <v>-3712.5</v>
      </c>
      <c r="T43" s="20">
        <f t="shared" si="9"/>
        <v>41</v>
      </c>
      <c r="U43" s="21">
        <f>Sheet1!E43*1</f>
        <v>5672</v>
      </c>
      <c r="V43" s="21">
        <f>Sheet1!F43*1</f>
        <v>5773.25</v>
      </c>
      <c r="W43" s="21">
        <f>Sheet1!G43*1</f>
        <v>5566.25</v>
      </c>
      <c r="X43" s="21">
        <f>Sheet1!H43*1</f>
        <v>5712.25</v>
      </c>
      <c r="Z43" s="30">
        <f t="shared" ca="1" si="8"/>
        <v>59762.5</v>
      </c>
      <c r="AA43" s="27">
        <f t="shared" ca="1" si="6"/>
        <v>1</v>
      </c>
    </row>
    <row r="44" spans="1:27" x14ac:dyDescent="0.3">
      <c r="B44" s="21"/>
      <c r="C44" s="20">
        <f ca="1">IFERROR(MATCH($B$1,OFFSET(Sheet1!$J$1,C43,0,1000,1),0)+C43,"")</f>
        <v>999</v>
      </c>
      <c r="E44" s="22" t="str" cm="1">
        <f t="array" aca="1" ref="E44" ca="1">IF(C44="","",INDIRECT(CONCATENATE("Sheet1!","E", TEXT(C44-1,"0"))))</f>
        <v>4756.50</v>
      </c>
      <c r="F44" s="21" t="str" cm="1">
        <f t="array" aca="1" ref="F44" ca="1">IF(C44="","",INDIRECT(CONCATENATE("Sheet1!","H", TEXT(C44-$A$10,"0"))))</f>
        <v>4754.75</v>
      </c>
      <c r="G44" s="21">
        <f t="shared" ca="1" si="0"/>
        <v>1.75</v>
      </c>
      <c r="H44" s="30">
        <f t="shared" ca="1" si="1"/>
        <v>87.5</v>
      </c>
      <c r="I44" s="27">
        <f t="shared" ca="1" si="7"/>
        <v>1</v>
      </c>
      <c r="J44" s="20" t="str" cm="1">
        <f t="array" aca="1" ref="J44" ca="1">IF(C44="","",INDIRECT(CONCATENATE("Sheet1!","E", TEXT(C44-1,"0"))))</f>
        <v>4756.50</v>
      </c>
      <c r="L44" s="25">
        <f ca="1">IF(C44="","",MIN(INDIRECT(("W"&amp;C44-1)):INDIRECT(("W"&amp;C44-$A$10))))</f>
        <v>4645.25</v>
      </c>
      <c r="M44" s="25">
        <f t="shared" ca="1" si="2"/>
        <v>111.25</v>
      </c>
      <c r="N44" s="38">
        <f t="shared" ca="1" si="3"/>
        <v>5562.5</v>
      </c>
      <c r="O44" s="32"/>
      <c r="P44" s="20">
        <f ca="1">IF(C44="","",MAX(INDIRECT(("V"&amp;C44-1)):INDIRECT(("V"&amp;C44-$A$10))))</f>
        <v>4764</v>
      </c>
      <c r="Q44" s="20">
        <f t="shared" ca="1" si="4"/>
        <v>-7.5</v>
      </c>
      <c r="R44" s="28">
        <f t="shared" ca="1" si="5"/>
        <v>-375</v>
      </c>
      <c r="T44" s="20">
        <f t="shared" si="9"/>
        <v>42</v>
      </c>
      <c r="U44" s="21">
        <f>Sheet1!E44*1</f>
        <v>5644.25</v>
      </c>
      <c r="V44" s="21">
        <f>Sheet1!F44*1</f>
        <v>5694.75</v>
      </c>
      <c r="W44" s="21">
        <f>Sheet1!G44*1</f>
        <v>5600.25</v>
      </c>
      <c r="X44" s="21">
        <f>Sheet1!H44*1</f>
        <v>5674.5</v>
      </c>
      <c r="Z44" s="30">
        <f t="shared" ca="1" si="8"/>
        <v>59850</v>
      </c>
      <c r="AA44" s="27">
        <f t="shared" ca="1" si="6"/>
        <v>1</v>
      </c>
    </row>
    <row r="45" spans="1:27" x14ac:dyDescent="0.3">
      <c r="B45" s="21"/>
      <c r="C45" s="20" t="str">
        <f ca="1">IFERROR(MATCH($B$1,OFFSET(Sheet1!$J$1,C44,0,1000,1),0)+C44,"")</f>
        <v/>
      </c>
      <c r="E45" s="22" t="str" cm="1">
        <f t="array" aca="1" ref="E45" ca="1">IF(C45="","",INDIRECT(CONCATENATE("Sheet1!","E", TEXT(C45-1,"0"))))</f>
        <v/>
      </c>
      <c r="F45" s="21" t="str" cm="1">
        <f t="array" aca="1" ref="F45" ca="1">IF(C45="","",INDIRECT(CONCATENATE("Sheet1!","H", TEXT(C45-$A$10,"0"))))</f>
        <v/>
      </c>
      <c r="G45" s="21" t="str">
        <f t="shared" ca="1" si="0"/>
        <v/>
      </c>
      <c r="H45" s="30" t="str">
        <f t="shared" ca="1" si="1"/>
        <v/>
      </c>
      <c r="I45" s="27" t="str">
        <f t="shared" ca="1" si="7"/>
        <v/>
      </c>
      <c r="J45" s="20" t="str" cm="1">
        <f t="array" aca="1" ref="J45" ca="1">IF(C45="","",INDIRECT(CONCATENATE("Sheet1!","E", TEXT(C45-1,"0"))))</f>
        <v/>
      </c>
      <c r="L45" s="25" t="str">
        <f ca="1">IF(C45="","",MIN(INDIRECT(("W"&amp;C45-1)):INDIRECT(("W"&amp;C45-$A$10))))</f>
        <v/>
      </c>
      <c r="M45" s="25" t="str">
        <f t="shared" ca="1" si="2"/>
        <v/>
      </c>
      <c r="N45" s="38" t="str">
        <f t="shared" ca="1" si="3"/>
        <v/>
      </c>
      <c r="O45" s="32"/>
      <c r="P45" s="20" t="str">
        <f ca="1">IF(C45="","",MAX(INDIRECT(("V"&amp;C45-1)):INDIRECT(("V"&amp;C45-$A$10))))</f>
        <v/>
      </c>
      <c r="Q45" s="20" t="str">
        <f t="shared" ca="1" si="4"/>
        <v/>
      </c>
      <c r="R45" s="28" t="str">
        <f t="shared" ca="1" si="5"/>
        <v/>
      </c>
      <c r="T45" s="20">
        <f t="shared" si="9"/>
        <v>43</v>
      </c>
      <c r="U45" s="21">
        <f>Sheet1!E45*1</f>
        <v>5590</v>
      </c>
      <c r="V45" s="21">
        <f>Sheet1!F45*1</f>
        <v>5672.75</v>
      </c>
      <c r="W45" s="21">
        <f>Sheet1!G45*1</f>
        <v>5533.75</v>
      </c>
      <c r="X45" s="21">
        <f>Sheet1!H45*1</f>
        <v>5653.25</v>
      </c>
      <c r="Z45" s="30" t="e">
        <f t="shared" ca="1" si="8"/>
        <v>#N/A</v>
      </c>
      <c r="AA45" s="27" t="str">
        <f t="shared" ca="1" si="6"/>
        <v/>
      </c>
    </row>
    <row r="46" spans="1:27" x14ac:dyDescent="0.3">
      <c r="B46" s="21"/>
      <c r="C46" s="20" t="str">
        <f ca="1">IFERROR(MATCH($B$1,OFFSET(Sheet1!$J$1,C45,0,1000,1),0)+C45,"")</f>
        <v/>
      </c>
      <c r="E46" s="22" t="str" cm="1">
        <f t="array" aca="1" ref="E46" ca="1">IF(C46="","",INDIRECT(CONCATENATE("Sheet1!","E", TEXT(C46-1,"0"))))</f>
        <v/>
      </c>
      <c r="F46" s="21" t="str" cm="1">
        <f t="array" aca="1" ref="F46" ca="1">IF(C46="","",INDIRECT(CONCATENATE("Sheet1!","H", TEXT(C46-$A$10,"0"))))</f>
        <v/>
      </c>
      <c r="G46" s="21" t="str">
        <f t="shared" ca="1" si="0"/>
        <v/>
      </c>
      <c r="H46" s="30" t="str">
        <f t="shared" ca="1" si="1"/>
        <v/>
      </c>
      <c r="I46" s="27" t="str">
        <f t="shared" ca="1" si="7"/>
        <v/>
      </c>
      <c r="J46" s="20" t="str" cm="1">
        <f t="array" aca="1" ref="J46" ca="1">IF(C46="","",INDIRECT(CONCATENATE("Sheet1!","E", TEXT(C46-1,"0"))))</f>
        <v/>
      </c>
      <c r="L46" s="25" t="str">
        <f ca="1">IF(C46="","",MIN(INDIRECT(("W"&amp;C46-1)):INDIRECT(("W"&amp;C46-$A$10))))</f>
        <v/>
      </c>
      <c r="M46" s="25" t="str">
        <f t="shared" ca="1" si="2"/>
        <v/>
      </c>
      <c r="N46" s="38" t="str">
        <f t="shared" ca="1" si="3"/>
        <v/>
      </c>
      <c r="O46" s="32"/>
      <c r="P46" s="20" t="str">
        <f ca="1">IF(C46="","",MAX(INDIRECT(("V"&amp;C46-1)):INDIRECT(("V"&amp;C46-$A$10))))</f>
        <v/>
      </c>
      <c r="Q46" s="20" t="str">
        <f t="shared" ca="1" si="4"/>
        <v/>
      </c>
      <c r="R46" s="28" t="str">
        <f t="shared" ca="1" si="5"/>
        <v/>
      </c>
      <c r="T46" s="20">
        <f t="shared" si="9"/>
        <v>44</v>
      </c>
      <c r="U46" s="21">
        <f>Sheet1!E46*1</f>
        <v>5741.75</v>
      </c>
      <c r="V46" s="21">
        <f>Sheet1!F46*1</f>
        <v>5747.75</v>
      </c>
      <c r="W46" s="21">
        <f>Sheet1!G46*1</f>
        <v>5602.25</v>
      </c>
      <c r="X46" s="21">
        <f>Sheet1!H46*1</f>
        <v>5623</v>
      </c>
      <c r="Z46" s="30" t="e">
        <f t="shared" ca="1" si="8"/>
        <v>#N/A</v>
      </c>
      <c r="AA46" s="27" t="str">
        <f t="shared" ca="1" si="6"/>
        <v/>
      </c>
    </row>
    <row r="47" spans="1:27" x14ac:dyDescent="0.3">
      <c r="B47" s="21"/>
      <c r="C47" s="20" t="str">
        <f ca="1">IFERROR(MATCH($B$1,OFFSET(Sheet1!$J$1,C46,0,1000,1),0)+C46,"")</f>
        <v/>
      </c>
      <c r="E47" s="22" t="str" cm="1">
        <f t="array" aca="1" ref="E47" ca="1">IF(C47="","",INDIRECT(CONCATENATE("Sheet1!","E", TEXT(C47-1,"0"))))</f>
        <v/>
      </c>
      <c r="F47" s="21" t="str" cm="1">
        <f t="array" aca="1" ref="F47" ca="1">IF(C47="","",INDIRECT(CONCATENATE("Sheet1!","H", TEXT(C47-$A$10,"0"))))</f>
        <v/>
      </c>
      <c r="G47" s="21" t="str">
        <f t="shared" ca="1" si="0"/>
        <v/>
      </c>
      <c r="H47" s="30" t="str">
        <f t="shared" ca="1" si="1"/>
        <v/>
      </c>
      <c r="I47" s="27" t="str">
        <f t="shared" ca="1" si="7"/>
        <v/>
      </c>
      <c r="J47" s="20" t="str" cm="1">
        <f t="array" aca="1" ref="J47" ca="1">IF(C47="","",INDIRECT(CONCATENATE("Sheet1!","E", TEXT(C47-1,"0"))))</f>
        <v/>
      </c>
      <c r="L47" s="25" t="str">
        <f ca="1">IF(C47="","",MIN(INDIRECT(("W"&amp;C47-1)):INDIRECT(("W"&amp;C47-$A$10))))</f>
        <v/>
      </c>
      <c r="M47" s="25" t="str">
        <f t="shared" ca="1" si="2"/>
        <v/>
      </c>
      <c r="N47" s="38" t="str">
        <f t="shared" ca="1" si="3"/>
        <v/>
      </c>
      <c r="O47" s="32"/>
      <c r="P47" s="20" t="str">
        <f ca="1">IF(C47="","",MAX(INDIRECT(("V"&amp;C47-1)):INDIRECT(("V"&amp;C47-$A$10))))</f>
        <v/>
      </c>
      <c r="Q47" s="20" t="str">
        <f t="shared" ca="1" si="4"/>
        <v/>
      </c>
      <c r="R47" s="28" t="str">
        <f t="shared" ca="1" si="5"/>
        <v/>
      </c>
      <c r="T47" s="20">
        <f t="shared" si="9"/>
        <v>45</v>
      </c>
      <c r="U47" s="21">
        <f>Sheet1!E47*1</f>
        <v>5737.25</v>
      </c>
      <c r="V47" s="21">
        <f>Sheet1!F47*1</f>
        <v>5779.75</v>
      </c>
      <c r="W47" s="21">
        <f>Sheet1!G47*1</f>
        <v>5720</v>
      </c>
      <c r="X47" s="21">
        <f>Sheet1!H47*1</f>
        <v>5739.25</v>
      </c>
      <c r="Z47" s="30" t="e">
        <f t="shared" ca="1" si="8"/>
        <v>#N/A</v>
      </c>
      <c r="AA47" s="27" t="str">
        <f t="shared" ca="1" si="6"/>
        <v/>
      </c>
    </row>
    <row r="48" spans="1:27" x14ac:dyDescent="0.3">
      <c r="B48" s="21"/>
      <c r="C48" s="20" t="str">
        <f ca="1">IFERROR(MATCH($B$1,OFFSET(Sheet1!$J$1,C47,0,1000,1),0)+C47,"")</f>
        <v/>
      </c>
      <c r="E48" s="22" t="str" cm="1">
        <f t="array" aca="1" ref="E48" ca="1">IF(C48="","",INDIRECT(CONCATENATE("Sheet1!","E", TEXT(C48-1,"0"))))</f>
        <v/>
      </c>
      <c r="F48" s="21" t="str" cm="1">
        <f t="array" aca="1" ref="F48" ca="1">IF(C48="","",INDIRECT(CONCATENATE("Sheet1!","H", TEXT(C48-$A$10,"0"))))</f>
        <v/>
      </c>
      <c r="G48" s="21" t="str">
        <f t="shared" ca="1" si="0"/>
        <v/>
      </c>
      <c r="H48" s="30" t="str">
        <f t="shared" ca="1" si="1"/>
        <v/>
      </c>
      <c r="I48" s="27" t="str">
        <f t="shared" ca="1" si="7"/>
        <v/>
      </c>
      <c r="J48" s="20" t="str" cm="1">
        <f t="array" aca="1" ref="J48" ca="1">IF(C48="","",INDIRECT(CONCATENATE("Sheet1!","E", TEXT(C48-1,"0"))))</f>
        <v/>
      </c>
      <c r="L48" s="25" t="str">
        <f ca="1">IF(C48="","",MIN(INDIRECT(("W"&amp;C48-1)):INDIRECT(("W"&amp;C48-$A$10))))</f>
        <v/>
      </c>
      <c r="M48" s="25" t="str">
        <f t="shared" ca="1" si="2"/>
        <v/>
      </c>
      <c r="N48" s="38" t="str">
        <f t="shared" ca="1" si="3"/>
        <v/>
      </c>
      <c r="O48" s="32"/>
      <c r="P48" s="20" t="str">
        <f ca="1">IF(C48="","",MAX(INDIRECT(("V"&amp;C48-1)):INDIRECT(("V"&amp;C48-$A$10))))</f>
        <v/>
      </c>
      <c r="Q48" s="20" t="str">
        <f t="shared" ca="1" si="4"/>
        <v/>
      </c>
      <c r="R48" s="28" t="str">
        <f t="shared" ca="1" si="5"/>
        <v/>
      </c>
      <c r="T48" s="20">
        <f t="shared" si="9"/>
        <v>46</v>
      </c>
      <c r="U48" s="21">
        <f>Sheet1!E48*1</f>
        <v>5831</v>
      </c>
      <c r="V48" s="21">
        <f>Sheet1!F48*1</f>
        <v>5836.5</v>
      </c>
      <c r="W48" s="21">
        <f>Sheet1!G48*1</f>
        <v>5743</v>
      </c>
      <c r="X48" s="21">
        <f>Sheet1!H48*1</f>
        <v>5759.5</v>
      </c>
      <c r="Z48" s="30" t="e">
        <f t="shared" ca="1" si="8"/>
        <v>#N/A</v>
      </c>
      <c r="AA48" s="27" t="str">
        <f t="shared" ca="1" si="6"/>
        <v/>
      </c>
    </row>
    <row r="49" spans="2:27" x14ac:dyDescent="0.3">
      <c r="B49" s="21"/>
      <c r="C49" s="20" t="str">
        <f ca="1">IFERROR(MATCH($B$1,OFFSET(Sheet1!$J$1,C48,0,1000,1),0)+C48,"")</f>
        <v/>
      </c>
      <c r="E49" s="22" t="str" cm="1">
        <f t="array" aca="1" ref="E49" ca="1">IF(C49="","",INDIRECT(CONCATENATE("Sheet1!","E", TEXT(C49-1,"0"))))</f>
        <v/>
      </c>
      <c r="F49" s="21" t="str" cm="1">
        <f t="array" aca="1" ref="F49" ca="1">IF(C49="","",INDIRECT(CONCATENATE("Sheet1!","H", TEXT(C49-$A$10,"0"))))</f>
        <v/>
      </c>
      <c r="G49" s="21" t="str">
        <f t="shared" ca="1" si="0"/>
        <v/>
      </c>
      <c r="H49" s="30" t="str">
        <f t="shared" ca="1" si="1"/>
        <v/>
      </c>
      <c r="I49" s="27" t="str">
        <f t="shared" ca="1" si="7"/>
        <v/>
      </c>
      <c r="J49" s="20" t="str" cm="1">
        <f t="array" aca="1" ref="J49" ca="1">IF(C49="","",INDIRECT(CONCATENATE("Sheet1!","E", TEXT(C49-1,"0"))))</f>
        <v/>
      </c>
      <c r="L49" s="25" t="str">
        <f ca="1">IF(C49="","",MIN(INDIRECT(("W"&amp;C49-1)):INDIRECT(("W"&amp;C49-$A$10))))</f>
        <v/>
      </c>
      <c r="M49" s="25" t="str">
        <f t="shared" ca="1" si="2"/>
        <v/>
      </c>
      <c r="N49" s="38" t="str">
        <f t="shared" ca="1" si="3"/>
        <v/>
      </c>
      <c r="O49" s="32"/>
      <c r="P49" s="20" t="str">
        <f ca="1">IF(C49="","",MAX(INDIRECT(("V"&amp;C49-1)):INDIRECT(("V"&amp;C49-$A$10))))</f>
        <v/>
      </c>
      <c r="Q49" s="20" t="str">
        <f t="shared" ca="1" si="4"/>
        <v/>
      </c>
      <c r="R49" s="28" t="str">
        <f t="shared" ca="1" si="5"/>
        <v/>
      </c>
      <c r="T49" s="20">
        <f t="shared" si="9"/>
        <v>47</v>
      </c>
      <c r="U49" s="21">
        <f>Sheet1!E49*1</f>
        <v>5813</v>
      </c>
      <c r="V49" s="21">
        <f>Sheet1!F49*1</f>
        <v>5837.25</v>
      </c>
      <c r="W49" s="21">
        <f>Sheet1!G49*1</f>
        <v>5802.25</v>
      </c>
      <c r="X49" s="21">
        <f>Sheet1!H49*1</f>
        <v>5826.5</v>
      </c>
      <c r="Z49" s="30" t="e">
        <f t="shared" ca="1" si="8"/>
        <v>#N/A</v>
      </c>
      <c r="AA49" s="27" t="str">
        <f t="shared" ca="1" si="6"/>
        <v/>
      </c>
    </row>
    <row r="50" spans="2:27" x14ac:dyDescent="0.3">
      <c r="B50" s="21"/>
      <c r="C50" s="20" t="str">
        <f ca="1">IFERROR(MATCH($B$1,OFFSET(Sheet1!$J$1,C49,0,1000,1),0)+C49,"")</f>
        <v/>
      </c>
      <c r="E50" s="22" t="str" cm="1">
        <f t="array" aca="1" ref="E50" ca="1">IF(C50="","",INDIRECT(CONCATENATE("Sheet1!","E", TEXT(C50-1,"0"))))</f>
        <v/>
      </c>
      <c r="F50" s="21" t="str" cm="1">
        <f t="array" aca="1" ref="F50" ca="1">IF(C50="","",INDIRECT(CONCATENATE("Sheet1!","H", TEXT(C50-$A$10,"0"))))</f>
        <v/>
      </c>
      <c r="G50" s="21" t="str">
        <f t="shared" ca="1" si="0"/>
        <v/>
      </c>
      <c r="H50" s="30" t="str">
        <f t="shared" ca="1" si="1"/>
        <v/>
      </c>
      <c r="I50" s="27" t="str">
        <f t="shared" ca="1" si="7"/>
        <v/>
      </c>
      <c r="J50" s="20" t="str" cm="1">
        <f t="array" aca="1" ref="J50" ca="1">IF(C50="","",INDIRECT(CONCATENATE("Sheet1!","E", TEXT(C50-1,"0"))))</f>
        <v/>
      </c>
      <c r="L50" s="25" t="str">
        <f ca="1">IF(C50="","",MIN(INDIRECT(("W"&amp;C50-1)):INDIRECT(("W"&amp;C50-$A$10))))</f>
        <v/>
      </c>
      <c r="M50" s="25" t="str">
        <f t="shared" ca="1" si="2"/>
        <v/>
      </c>
      <c r="N50" s="38" t="str">
        <f t="shared" ca="1" si="3"/>
        <v/>
      </c>
      <c r="O50" s="32"/>
      <c r="P50" s="20" t="str">
        <f ca="1">IF(C50="","",MAX(INDIRECT(("V"&amp;C50-1)):INDIRECT(("V"&amp;C50-$A$10))))</f>
        <v/>
      </c>
      <c r="Q50" s="20" t="str">
        <f t="shared" ca="1" si="4"/>
        <v/>
      </c>
      <c r="R50" s="28" t="str">
        <f t="shared" ca="1" si="5"/>
        <v/>
      </c>
      <c r="T50" s="20">
        <f t="shared" si="9"/>
        <v>48</v>
      </c>
      <c r="U50" s="21">
        <f>Sheet1!E50*1</f>
        <v>5740</v>
      </c>
      <c r="V50" s="21">
        <f>Sheet1!F50*1</f>
        <v>5825.5</v>
      </c>
      <c r="W50" s="21">
        <f>Sheet1!G50*1</f>
        <v>5739</v>
      </c>
      <c r="X50" s="21">
        <f>Sheet1!H50*1</f>
        <v>5815.5</v>
      </c>
      <c r="Z50" s="30" t="e">
        <f t="shared" ca="1" si="8"/>
        <v>#N/A</v>
      </c>
      <c r="AA50" s="27" t="str">
        <f t="shared" ca="1" si="6"/>
        <v/>
      </c>
    </row>
    <row r="51" spans="2:27" x14ac:dyDescent="0.3">
      <c r="B51" s="21"/>
      <c r="C51" s="20" t="str">
        <f ca="1">IFERROR(MATCH($B$1,OFFSET(Sheet1!$J$1,C50,0,1000,1),0)+C50,"")</f>
        <v/>
      </c>
      <c r="E51" s="22" t="str" cm="1">
        <f t="array" aca="1" ref="E51" ca="1">IF(C51="","",INDIRECT(CONCATENATE("Sheet1!","E", TEXT(C51-1,"0"))))</f>
        <v/>
      </c>
      <c r="F51" s="21" t="str" cm="1">
        <f t="array" aca="1" ref="F51" ca="1">IF(C51="","",INDIRECT(CONCATENATE("Sheet1!","H", TEXT(C51-$A$10,"0"))))</f>
        <v/>
      </c>
      <c r="G51" s="21" t="str">
        <f t="shared" ca="1" si="0"/>
        <v/>
      </c>
      <c r="H51" s="30" t="str">
        <f t="shared" ca="1" si="1"/>
        <v/>
      </c>
      <c r="I51" s="27" t="str">
        <f t="shared" ca="1" si="7"/>
        <v/>
      </c>
      <c r="J51" s="20" t="str" cm="1">
        <f t="array" aca="1" ref="J51" ca="1">IF(C51="","",INDIRECT(CONCATENATE("Sheet1!","E", TEXT(C51-1,"0"))))</f>
        <v/>
      </c>
      <c r="L51" s="25" t="str">
        <f ca="1">IF(C51="","",MIN(INDIRECT(("W"&amp;C51-1)):INDIRECT(("W"&amp;C51-$A$10))))</f>
        <v/>
      </c>
      <c r="M51" s="25" t="str">
        <f t="shared" ca="1" si="2"/>
        <v/>
      </c>
      <c r="N51" s="38" t="str">
        <f t="shared" ca="1" si="3"/>
        <v/>
      </c>
      <c r="O51" s="32"/>
      <c r="P51" s="20" t="str">
        <f ca="1">IF(C51="","",MAX(INDIRECT(("V"&amp;C51-1)):INDIRECT(("V"&amp;C51-$A$10))))</f>
        <v/>
      </c>
      <c r="Q51" s="20" t="str">
        <f t="shared" ca="1" si="4"/>
        <v/>
      </c>
      <c r="R51" s="28" t="str">
        <f t="shared" ca="1" si="5"/>
        <v/>
      </c>
      <c r="T51" s="20">
        <f t="shared" si="9"/>
        <v>49</v>
      </c>
      <c r="U51" s="21">
        <f>Sheet1!E51*1</f>
        <v>5715.25</v>
      </c>
      <c r="V51" s="21">
        <f>Sheet1!F51*1</f>
        <v>5723.75</v>
      </c>
      <c r="W51" s="21">
        <f>Sheet1!G51*1</f>
        <v>5651.25</v>
      </c>
      <c r="X51" s="21">
        <f>Sheet1!H51*1</f>
        <v>5718.25</v>
      </c>
      <c r="Z51" s="30" t="e">
        <f t="shared" ca="1" si="8"/>
        <v>#N/A</v>
      </c>
      <c r="AA51" s="27" t="str">
        <f t="shared" ca="1" si="6"/>
        <v/>
      </c>
    </row>
    <row r="52" spans="2:27" x14ac:dyDescent="0.3">
      <c r="B52" s="21"/>
      <c r="C52" s="20" t="str">
        <f ca="1">IFERROR(MATCH($B$1,OFFSET(Sheet1!$J$1,C51,0,1000,1),0)+C51,"")</f>
        <v/>
      </c>
      <c r="E52" s="22" t="str" cm="1">
        <f t="array" aca="1" ref="E52" ca="1">IF(C52="","",INDIRECT(CONCATENATE("Sheet1!","E", TEXT(C52-1,"0"))))</f>
        <v/>
      </c>
      <c r="F52" s="21" t="str" cm="1">
        <f t="array" aca="1" ref="F52" ca="1">IF(C52="","",INDIRECT(CONCATENATE("Sheet1!","H", TEXT(C52-$A$10,"0"))))</f>
        <v/>
      </c>
      <c r="G52" s="21" t="str">
        <f t="shared" ca="1" si="0"/>
        <v/>
      </c>
      <c r="H52" s="30" t="str">
        <f t="shared" ca="1" si="1"/>
        <v/>
      </c>
      <c r="I52" s="27" t="str">
        <f t="shared" ca="1" si="7"/>
        <v/>
      </c>
      <c r="J52" s="20" t="str" cm="1">
        <f t="array" aca="1" ref="J52" ca="1">IF(C52="","",INDIRECT(CONCATENATE("Sheet1!","E", TEXT(C52-1,"0"))))</f>
        <v/>
      </c>
      <c r="L52" s="25" t="str">
        <f ca="1">IF(C52="","",MIN(INDIRECT(("W"&amp;C52-1)):INDIRECT(("W"&amp;C52-$A$10))))</f>
        <v/>
      </c>
      <c r="M52" s="25" t="str">
        <f t="shared" ca="1" si="2"/>
        <v/>
      </c>
      <c r="N52" s="38" t="str">
        <f t="shared" ca="1" si="3"/>
        <v/>
      </c>
      <c r="O52" s="32"/>
      <c r="P52" s="20" t="str">
        <f ca="1">IF(C52="","",MAX(INDIRECT(("V"&amp;C52-1)):INDIRECT(("V"&amp;C52-$A$10))))</f>
        <v/>
      </c>
      <c r="Q52" s="20" t="str">
        <f t="shared" ca="1" si="4"/>
        <v/>
      </c>
      <c r="R52" s="28" t="str">
        <f t="shared" ca="1" si="5"/>
        <v/>
      </c>
      <c r="T52" s="20">
        <f t="shared" si="9"/>
        <v>50</v>
      </c>
      <c r="U52" s="21">
        <f>Sheet1!E52*1</f>
        <v>5731.75</v>
      </c>
      <c r="V52" s="21">
        <f>Sheet1!F52*1</f>
        <v>5765.25</v>
      </c>
      <c r="W52" s="21">
        <f>Sheet1!G52*1</f>
        <v>5682.5</v>
      </c>
      <c r="X52" s="21">
        <f>Sheet1!H52*1</f>
        <v>5712.75</v>
      </c>
      <c r="Z52" s="30" t="e">
        <f t="shared" ca="1" si="8"/>
        <v>#N/A</v>
      </c>
      <c r="AA52" s="27" t="str">
        <f t="shared" ca="1" si="6"/>
        <v/>
      </c>
    </row>
    <row r="53" spans="2:27" x14ac:dyDescent="0.3">
      <c r="B53" s="21"/>
      <c r="C53" s="20" t="str">
        <f ca="1">IFERROR(MATCH($B$1,OFFSET(Sheet1!$J$1,C52,0,1000,1),0)+C52,"")</f>
        <v/>
      </c>
      <c r="E53" s="22" t="str" cm="1">
        <f t="array" aca="1" ref="E53" ca="1">IF(C53="","",INDIRECT(CONCATENATE("Sheet1!","E", TEXT(C53-1,"0"))))</f>
        <v/>
      </c>
      <c r="F53" s="21" t="str" cm="1">
        <f t="array" aca="1" ref="F53" ca="1">IF(C53="","",INDIRECT(CONCATENATE("Sheet1!","H", TEXT(C53-$A$10,"0"))))</f>
        <v/>
      </c>
      <c r="G53" s="21" t="str">
        <f t="shared" ca="1" si="0"/>
        <v/>
      </c>
      <c r="H53" s="30" t="str">
        <f t="shared" ca="1" si="1"/>
        <v/>
      </c>
      <c r="I53" s="27" t="str">
        <f t="shared" ca="1" si="7"/>
        <v/>
      </c>
      <c r="J53" s="20" t="str" cm="1">
        <f t="array" aca="1" ref="J53" ca="1">IF(C53="","",INDIRECT(CONCATENATE("Sheet1!","E", TEXT(C53-1,"0"))))</f>
        <v/>
      </c>
      <c r="L53" s="25" t="str">
        <f ca="1">IF(C53="","",MIN(INDIRECT(("W"&amp;C53-1)):INDIRECT(("W"&amp;C53-$A$10))))</f>
        <v/>
      </c>
      <c r="M53" s="25" t="str">
        <f t="shared" ca="1" si="2"/>
        <v/>
      </c>
      <c r="N53" s="38" t="str">
        <f t="shared" ca="1" si="3"/>
        <v/>
      </c>
      <c r="O53" s="32"/>
      <c r="P53" s="20" t="str">
        <f ca="1">IF(C53="","",MAX(INDIRECT(("V"&amp;C53-1)):INDIRECT(("V"&amp;C53-$A$10))))</f>
        <v/>
      </c>
      <c r="Q53" s="20" t="str">
        <f t="shared" ca="1" si="4"/>
        <v/>
      </c>
      <c r="R53" s="28" t="str">
        <f t="shared" ca="1" si="5"/>
        <v/>
      </c>
      <c r="T53" s="20">
        <f t="shared" si="9"/>
        <v>51</v>
      </c>
      <c r="U53" s="21">
        <f>Sheet1!E53*1</f>
        <v>5670.5</v>
      </c>
      <c r="V53" s="21">
        <f>Sheet1!F53*1</f>
        <v>5770.5</v>
      </c>
      <c r="W53" s="21">
        <f>Sheet1!G53*1</f>
        <v>5657.5</v>
      </c>
      <c r="X53" s="21">
        <f>Sheet1!H53*1</f>
        <v>5729.75</v>
      </c>
      <c r="Z53" s="30" t="e">
        <f t="shared" ca="1" si="8"/>
        <v>#N/A</v>
      </c>
      <c r="AA53" s="27" t="str">
        <f t="shared" ca="1" si="6"/>
        <v/>
      </c>
    </row>
    <row r="54" spans="2:27" x14ac:dyDescent="0.3">
      <c r="B54" s="21"/>
      <c r="C54" s="20" t="str">
        <f ca="1">IFERROR(MATCH($B$1,OFFSET(Sheet1!$J$1,C53,0,1000,1),0)+C53,"")</f>
        <v/>
      </c>
      <c r="E54" s="22" t="str" cm="1">
        <f t="array" aca="1" ref="E54" ca="1">IF(C54="","",INDIRECT(CONCATENATE("Sheet1!","E", TEXT(C54-1,"0"))))</f>
        <v/>
      </c>
      <c r="F54" s="21" t="str" cm="1">
        <f t="array" aca="1" ref="F54" ca="1">IF(C54="","",INDIRECT(CONCATENATE("Sheet1!","H", TEXT(C54-$A$10,"0"))))</f>
        <v/>
      </c>
      <c r="G54" s="21" t="str">
        <f t="shared" ca="1" si="0"/>
        <v/>
      </c>
      <c r="H54" s="30" t="str">
        <f t="shared" ca="1" si="1"/>
        <v/>
      </c>
      <c r="I54" s="27" t="str">
        <f t="shared" ca="1" si="7"/>
        <v/>
      </c>
      <c r="J54" s="20" t="str" cm="1">
        <f t="array" aca="1" ref="J54" ca="1">IF(C54="","",INDIRECT(CONCATENATE("Sheet1!","E", TEXT(C54-1,"0"))))</f>
        <v/>
      </c>
      <c r="L54" s="25" t="str">
        <f ca="1">IF(C54="","",MIN(INDIRECT(("W"&amp;C54-1)):INDIRECT(("W"&amp;C54-$A$10))))</f>
        <v/>
      </c>
      <c r="M54" s="25" t="str">
        <f t="shared" ca="1" si="2"/>
        <v/>
      </c>
      <c r="N54" s="38" t="str">
        <f t="shared" ca="1" si="3"/>
        <v/>
      </c>
      <c r="O54" s="32"/>
      <c r="P54" s="20" t="str">
        <f ca="1">IF(C54="","",MAX(INDIRECT(("V"&amp;C54-1)):INDIRECT(("V"&amp;C54-$A$10))))</f>
        <v/>
      </c>
      <c r="Q54" s="20" t="str">
        <f t="shared" ca="1" si="4"/>
        <v/>
      </c>
      <c r="R54" s="28" t="str">
        <f t="shared" ca="1" si="5"/>
        <v/>
      </c>
      <c r="T54" s="20">
        <f t="shared" si="9"/>
        <v>52</v>
      </c>
      <c r="U54" s="21">
        <f>Sheet1!E54*1</f>
        <v>5731.5</v>
      </c>
      <c r="V54" s="21">
        <f>Sheet1!F54*1</f>
        <v>5738.25</v>
      </c>
      <c r="W54" s="21">
        <f>Sheet1!G54*1</f>
        <v>5650.75</v>
      </c>
      <c r="X54" s="21">
        <f>Sheet1!H54*1</f>
        <v>5669.25</v>
      </c>
      <c r="Z54" s="30" t="e">
        <f t="shared" ca="1" si="8"/>
        <v>#N/A</v>
      </c>
      <c r="AA54" s="27" t="str">
        <f t="shared" ca="1" si="6"/>
        <v/>
      </c>
    </row>
    <row r="55" spans="2:27" x14ac:dyDescent="0.3">
      <c r="B55" s="21"/>
      <c r="C55" s="20" t="str">
        <f ca="1">IFERROR(MATCH($B$1,OFFSET(Sheet1!$J$1,C54,0,1000,1),0)+C54,"")</f>
        <v/>
      </c>
      <c r="E55" s="22" t="str" cm="1">
        <f t="array" aca="1" ref="E55" ca="1">IF(C55="","",INDIRECT(CONCATENATE("Sheet1!","E", TEXT(C55-1,"0"))))</f>
        <v/>
      </c>
      <c r="F55" s="21" t="str" cm="1">
        <f t="array" aca="1" ref="F55" ca="1">IF(C55="","",INDIRECT(CONCATENATE("Sheet1!","H", TEXT(C55-$A$10,"0"))))</f>
        <v/>
      </c>
      <c r="G55" s="21" t="str">
        <f t="shared" ca="1" si="0"/>
        <v/>
      </c>
      <c r="H55" s="30" t="str">
        <f t="shared" ca="1" si="1"/>
        <v/>
      </c>
      <c r="I55" s="27" t="str">
        <f t="shared" ca="1" si="7"/>
        <v/>
      </c>
      <c r="J55" s="20" t="str" cm="1">
        <f t="array" aca="1" ref="J55" ca="1">IF(C55="","",INDIRECT(CONCATENATE("Sheet1!","E", TEXT(C55-1,"0"))))</f>
        <v/>
      </c>
      <c r="L55" s="25" t="str">
        <f ca="1">IF(C55="","",MIN(INDIRECT(("W"&amp;C55-1)):INDIRECT(("W"&amp;C55-$A$10))))</f>
        <v/>
      </c>
      <c r="M55" s="25" t="str">
        <f t="shared" ca="1" si="2"/>
        <v/>
      </c>
      <c r="N55" s="38" t="str">
        <f t="shared" ca="1" si="3"/>
        <v/>
      </c>
      <c r="O55" s="32"/>
      <c r="P55" s="20" t="str">
        <f ca="1">IF(C55="","",MAX(INDIRECT(("V"&amp;C55-1)):INDIRECT(("V"&amp;C55-$A$10))))</f>
        <v/>
      </c>
      <c r="Q55" s="20" t="str">
        <f t="shared" ca="1" si="4"/>
        <v/>
      </c>
      <c r="R55" s="28" t="str">
        <f t="shared" ca="1" si="5"/>
        <v/>
      </c>
      <c r="T55" s="20">
        <f t="shared" si="9"/>
        <v>53</v>
      </c>
      <c r="U55" s="21">
        <f>Sheet1!E55*1</f>
        <v>5678.75</v>
      </c>
      <c r="V55" s="21">
        <f>Sheet1!F55*1</f>
        <v>5759.5</v>
      </c>
      <c r="W55" s="21">
        <f>Sheet1!G55*1</f>
        <v>5651</v>
      </c>
      <c r="X55" s="21">
        <f>Sheet1!H55*1</f>
        <v>5732.25</v>
      </c>
      <c r="Z55" s="30" t="e">
        <f t="shared" ca="1" si="8"/>
        <v>#N/A</v>
      </c>
      <c r="AA55" s="27" t="str">
        <f t="shared" ca="1" si="6"/>
        <v/>
      </c>
    </row>
    <row r="56" spans="2:27" x14ac:dyDescent="0.3">
      <c r="B56" s="21"/>
      <c r="C56" s="20" t="str">
        <f ca="1">IFERROR(MATCH($B$1,OFFSET(Sheet1!$J$1,C55,0,1000,1),0)+C55,"")</f>
        <v/>
      </c>
      <c r="E56" s="22" t="str" cm="1">
        <f t="array" aca="1" ref="E56" ca="1">IF(C56="","",INDIRECT(CONCATENATE("Sheet1!","E", TEXT(C56-1,"0"))))</f>
        <v/>
      </c>
      <c r="F56" s="21" t="str" cm="1">
        <f t="array" aca="1" ref="F56" ca="1">IF(C56="","",INDIRECT(CONCATENATE("Sheet1!","H", TEXT(C56-$A$10,"0"))))</f>
        <v/>
      </c>
      <c r="G56" s="21" t="str">
        <f t="shared" ca="1" si="0"/>
        <v/>
      </c>
      <c r="H56" s="30" t="str">
        <f t="shared" ca="1" si="1"/>
        <v/>
      </c>
      <c r="I56" s="27" t="str">
        <f t="shared" ca="1" si="7"/>
        <v/>
      </c>
      <c r="J56" s="20" t="str" cm="1">
        <f t="array" aca="1" ref="J56" ca="1">IF(C56="","",INDIRECT(CONCATENATE("Sheet1!","E", TEXT(C56-1,"0"))))</f>
        <v/>
      </c>
      <c r="L56" s="25" t="str">
        <f ca="1">IF(C56="","",MIN(INDIRECT(("W"&amp;C56-1)):INDIRECT(("W"&amp;C56-$A$10))))</f>
        <v/>
      </c>
      <c r="M56" s="25" t="str">
        <f t="shared" ca="1" si="2"/>
        <v/>
      </c>
      <c r="N56" s="38" t="str">
        <f t="shared" ca="1" si="3"/>
        <v/>
      </c>
      <c r="O56" s="32"/>
      <c r="P56" s="20" t="str">
        <f ca="1">IF(C56="","",MAX(INDIRECT(("V"&amp;C56-1)):INDIRECT(("V"&amp;C56-$A$10))))</f>
        <v/>
      </c>
      <c r="Q56" s="20" t="str">
        <f t="shared" ca="1" si="4"/>
        <v/>
      </c>
      <c r="R56" s="28" t="str">
        <f t="shared" ca="1" si="5"/>
        <v/>
      </c>
      <c r="T56" s="20">
        <f t="shared" si="9"/>
        <v>54</v>
      </c>
      <c r="U56" s="21">
        <f>Sheet1!E56*1</f>
        <v>5592</v>
      </c>
      <c r="V56" s="21">
        <f>Sheet1!F56*1</f>
        <v>5700.75</v>
      </c>
      <c r="W56" s="21">
        <f>Sheet1!G56*1</f>
        <v>5590.75</v>
      </c>
      <c r="X56" s="21">
        <f>Sheet1!H56*1</f>
        <v>5692</v>
      </c>
      <c r="Z56" s="30" t="e">
        <f t="shared" ca="1" si="8"/>
        <v>#N/A</v>
      </c>
      <c r="AA56" s="27" t="str">
        <f t="shared" ca="1" si="6"/>
        <v/>
      </c>
    </row>
    <row r="57" spans="2:27" x14ac:dyDescent="0.3">
      <c r="B57" s="21"/>
      <c r="C57" s="20" t="str">
        <f ca="1">IFERROR(MATCH($B$1,OFFSET(Sheet1!$J$1,C56,0,1000,1),0)+C56,"")</f>
        <v/>
      </c>
      <c r="E57" s="22" t="str" cm="1">
        <f t="array" aca="1" ref="E57" ca="1">IF(C57="","",INDIRECT(CONCATENATE("Sheet1!","E", TEXT(C57-1,"0"))))</f>
        <v/>
      </c>
      <c r="F57" s="21" t="str" cm="1">
        <f t="array" aca="1" ref="F57" ca="1">IF(C57="","",INDIRECT(CONCATENATE("Sheet1!","H", TEXT(C57-$A$10,"0"))))</f>
        <v/>
      </c>
      <c r="G57" s="21" t="str">
        <f t="shared" ca="1" si="0"/>
        <v/>
      </c>
      <c r="H57" s="30" t="str">
        <f t="shared" ca="1" si="1"/>
        <v/>
      </c>
      <c r="I57" s="27" t="str">
        <f t="shared" ca="1" si="7"/>
        <v/>
      </c>
      <c r="J57" s="20" t="str" cm="1">
        <f t="array" aca="1" ref="J57" ca="1">IF(C57="","",INDIRECT(CONCATENATE("Sheet1!","E", TEXT(C57-1,"0"))))</f>
        <v/>
      </c>
      <c r="L57" s="25" t="str">
        <f ca="1">IF(C57="","",MIN(INDIRECT(("W"&amp;C57-1)):INDIRECT(("W"&amp;C57-$A$10))))</f>
        <v/>
      </c>
      <c r="M57" s="25" t="str">
        <f t="shared" ca="1" si="2"/>
        <v/>
      </c>
      <c r="N57" s="38" t="str">
        <f t="shared" ca="1" si="3"/>
        <v/>
      </c>
      <c r="O57" s="32"/>
      <c r="P57" s="20" t="str">
        <f ca="1">IF(C57="","",MAX(INDIRECT(("V"&amp;C57-1)):INDIRECT(("V"&amp;C57-$A$10))))</f>
        <v/>
      </c>
      <c r="Q57" s="20" t="str">
        <f t="shared" ca="1" si="4"/>
        <v/>
      </c>
      <c r="R57" s="28" t="str">
        <f t="shared" ca="1" si="5"/>
        <v/>
      </c>
      <c r="T57" s="20">
        <f t="shared" si="9"/>
        <v>55</v>
      </c>
      <c r="U57" s="21">
        <f>Sheet1!E57*1</f>
        <v>5648.5</v>
      </c>
      <c r="V57" s="21">
        <f>Sheet1!F57*1</f>
        <v>5675</v>
      </c>
      <c r="W57" s="21">
        <f>Sheet1!G57*1</f>
        <v>5561.25</v>
      </c>
      <c r="X57" s="21">
        <f>Sheet1!H57*1</f>
        <v>5579.5</v>
      </c>
      <c r="Z57" s="30" t="e">
        <f t="shared" ca="1" si="8"/>
        <v>#N/A</v>
      </c>
      <c r="AA57" s="27" t="str">
        <f t="shared" ca="1" si="6"/>
        <v/>
      </c>
    </row>
    <row r="58" spans="2:27" x14ac:dyDescent="0.3">
      <c r="B58" s="21"/>
      <c r="C58" s="20" t="str">
        <f ca="1">IFERROR(MATCH($B$1,OFFSET(Sheet1!$J$1,C57,0,1000,1),0)+C57,"")</f>
        <v/>
      </c>
      <c r="E58" s="22" t="str" cm="1">
        <f t="array" aca="1" ref="E58" ca="1">IF(C58="","",INDIRECT(CONCATENATE("Sheet1!","E", TEXT(C58-1,"0"))))</f>
        <v/>
      </c>
      <c r="F58" s="21" t="str" cm="1">
        <f t="array" aca="1" ref="F58" ca="1">IF(C58="","",INDIRECT(CONCATENATE("Sheet1!","H", TEXT(C58-$A$10,"0"))))</f>
        <v/>
      </c>
      <c r="G58" s="21" t="str">
        <f t="shared" ca="1" si="0"/>
        <v/>
      </c>
      <c r="H58" s="30" t="str">
        <f t="shared" ca="1" si="1"/>
        <v/>
      </c>
      <c r="I58" s="27" t="str">
        <f t="shared" ca="1" si="7"/>
        <v/>
      </c>
      <c r="J58" s="20" t="str" cm="1">
        <f t="array" aca="1" ref="J58" ca="1">IF(C58="","",INDIRECT(CONCATENATE("Sheet1!","E", TEXT(C58-1,"0"))))</f>
        <v/>
      </c>
      <c r="L58" s="25" t="str">
        <f ca="1">IF(C58="","",MIN(INDIRECT(("W"&amp;C58-1)):INDIRECT(("W"&amp;C58-$A$10))))</f>
        <v/>
      </c>
      <c r="M58" s="25" t="str">
        <f t="shared" ca="1" si="2"/>
        <v/>
      </c>
      <c r="N58" s="38" t="str">
        <f t="shared" ca="1" si="3"/>
        <v/>
      </c>
      <c r="O58" s="32"/>
      <c r="P58" s="20" t="str">
        <f ca="1">IF(C58="","",MAX(INDIRECT(("V"&amp;C58-1)):INDIRECT(("V"&amp;C58-$A$10))))</f>
        <v/>
      </c>
      <c r="Q58" s="20" t="str">
        <f t="shared" ca="1" si="4"/>
        <v/>
      </c>
      <c r="R58" s="28" t="str">
        <f t="shared" ca="1" si="5"/>
        <v/>
      </c>
      <c r="T58" s="20">
        <f t="shared" si="9"/>
        <v>56</v>
      </c>
      <c r="U58" s="21">
        <f>Sheet1!E58*1</f>
        <v>5632</v>
      </c>
      <c r="V58" s="21">
        <f>Sheet1!F58*1</f>
        <v>5727</v>
      </c>
      <c r="W58" s="21">
        <f>Sheet1!G58*1</f>
        <v>5602.25</v>
      </c>
      <c r="X58" s="21">
        <f>Sheet1!H58*1</f>
        <v>5656.75</v>
      </c>
      <c r="Z58" s="30" t="e">
        <f t="shared" ca="1" si="8"/>
        <v>#N/A</v>
      </c>
      <c r="AA58" s="27" t="str">
        <f t="shared" ca="1" si="6"/>
        <v/>
      </c>
    </row>
    <row r="59" spans="2:27" x14ac:dyDescent="0.3">
      <c r="B59" s="21"/>
      <c r="C59" s="20" t="str">
        <f ca="1">IFERROR(MATCH($B$1,OFFSET(Sheet1!$J$1,C58,0,1000,1),0)+C58,"")</f>
        <v/>
      </c>
      <c r="E59" s="22" t="str" cm="1">
        <f t="array" aca="1" ref="E59" ca="1">IF(C59="","",INDIRECT(CONCATENATE("Sheet1!","E", TEXT(C59-1,"0"))))</f>
        <v/>
      </c>
      <c r="F59" s="21" t="str" cm="1">
        <f t="array" aca="1" ref="F59" ca="1">IF(C59="","",INDIRECT(CONCATENATE("Sheet1!","H", TEXT(C59-$A$10,"0"))))</f>
        <v/>
      </c>
      <c r="G59" s="21" t="str">
        <f t="shared" ca="1" si="0"/>
        <v/>
      </c>
      <c r="H59" s="30" t="str">
        <f t="shared" ca="1" si="1"/>
        <v/>
      </c>
      <c r="I59" s="27" t="str">
        <f t="shared" ca="1" si="7"/>
        <v/>
      </c>
      <c r="J59" s="20" t="str" cm="1">
        <f t="array" aca="1" ref="J59" ca="1">IF(C59="","",INDIRECT(CONCATENATE("Sheet1!","E", TEXT(C59-1,"0"))))</f>
        <v/>
      </c>
      <c r="L59" s="25" t="str">
        <f ca="1">IF(C59="","",MIN(INDIRECT(("W"&amp;C59-1)):INDIRECT(("W"&amp;C59-$A$10))))</f>
        <v/>
      </c>
      <c r="M59" s="25" t="str">
        <f t="shared" ca="1" si="2"/>
        <v/>
      </c>
      <c r="N59" s="38" t="str">
        <f t="shared" ca="1" si="3"/>
        <v/>
      </c>
      <c r="O59" s="32"/>
      <c r="P59" s="20" t="str">
        <f ca="1">IF(C59="","",MAX(INDIRECT(("V"&amp;C59-1)):INDIRECT(("V"&amp;C59-$A$10))))</f>
        <v/>
      </c>
      <c r="Q59" s="20" t="str">
        <f t="shared" ca="1" si="4"/>
        <v/>
      </c>
      <c r="R59" s="28" t="str">
        <f t="shared" ca="1" si="5"/>
        <v/>
      </c>
      <c r="T59" s="20">
        <f t="shared" si="9"/>
        <v>57</v>
      </c>
      <c r="U59" s="21">
        <f>Sheet1!E59*1</f>
        <v>5674</v>
      </c>
      <c r="V59" s="21">
        <f>Sheet1!F59*1</f>
        <v>5703.75</v>
      </c>
      <c r="W59" s="21">
        <f>Sheet1!G59*1</f>
        <v>5586</v>
      </c>
      <c r="X59" s="21">
        <f>Sheet1!H59*1</f>
        <v>5629</v>
      </c>
      <c r="Z59" s="30" t="e">
        <f t="shared" ca="1" si="8"/>
        <v>#N/A</v>
      </c>
      <c r="AA59" s="27" t="str">
        <f t="shared" ca="1" si="6"/>
        <v/>
      </c>
    </row>
    <row r="60" spans="2:27" x14ac:dyDescent="0.3">
      <c r="B60" s="21"/>
      <c r="C60" s="20" t="str">
        <f ca="1">IFERROR(MATCH($B$1,OFFSET(Sheet1!$J$1,C59,0,1000,1),0)+C59,"")</f>
        <v/>
      </c>
      <c r="E60" s="22" t="str" cm="1">
        <f t="array" aca="1" ref="E60" ca="1">IF(C60="","",INDIRECT(CONCATENATE("Sheet1!","E", TEXT(C60-1,"0"))))</f>
        <v/>
      </c>
      <c r="F60" s="21" t="str" cm="1">
        <f t="array" aca="1" ref="F60" ca="1">IF(C60="","",INDIRECT(CONCATENATE("Sheet1!","H", TEXT(C60-$A$10,"0"))))</f>
        <v/>
      </c>
      <c r="G60" s="21" t="str">
        <f t="shared" ca="1" si="0"/>
        <v/>
      </c>
      <c r="H60" s="30" t="str">
        <f t="shared" ca="1" si="1"/>
        <v/>
      </c>
      <c r="I60" s="27" t="str">
        <f t="shared" ca="1" si="7"/>
        <v/>
      </c>
      <c r="J60" s="20" t="str" cm="1">
        <f t="array" aca="1" ref="J60" ca="1">IF(C60="","",INDIRECT(CONCATENATE("Sheet1!","E", TEXT(C60-1,"0"))))</f>
        <v/>
      </c>
      <c r="L60" s="25" t="str">
        <f ca="1">IF(C60="","",MIN(INDIRECT(("W"&amp;C60-1)):INDIRECT(("W"&amp;C60-$A$10))))</f>
        <v/>
      </c>
      <c r="M60" s="25" t="str">
        <f t="shared" ca="1" si="2"/>
        <v/>
      </c>
      <c r="N60" s="38" t="str">
        <f t="shared" ca="1" si="3"/>
        <v/>
      </c>
      <c r="O60" s="32"/>
      <c r="P60" s="20" t="str">
        <f ca="1">IF(C60="","",MAX(INDIRECT(("V"&amp;C60-1)):INDIRECT(("V"&amp;C60-$A$10))))</f>
        <v/>
      </c>
      <c r="Q60" s="20" t="str">
        <f t="shared" ca="1" si="4"/>
        <v/>
      </c>
      <c r="R60" s="28" t="str">
        <f t="shared" ca="1" si="5"/>
        <v/>
      </c>
      <c r="T60" s="20">
        <f t="shared" si="9"/>
        <v>58</v>
      </c>
      <c r="U60" s="21">
        <f>Sheet1!E60*1</f>
        <v>5805</v>
      </c>
      <c r="V60" s="21">
        <f>Sheet1!F60*1</f>
        <v>5809.75</v>
      </c>
      <c r="W60" s="21">
        <f>Sheet1!G60*1</f>
        <v>5623.5</v>
      </c>
      <c r="X60" s="21">
        <f>Sheet1!H60*1</f>
        <v>5672.75</v>
      </c>
      <c r="Z60" s="30" t="e">
        <f t="shared" ca="1" si="8"/>
        <v>#N/A</v>
      </c>
      <c r="AA60" s="27" t="str">
        <f t="shared" ca="1" si="6"/>
        <v/>
      </c>
    </row>
    <row r="61" spans="2:27" x14ac:dyDescent="0.3">
      <c r="B61" s="21"/>
      <c r="C61" s="20" t="str">
        <f ca="1">IFERROR(MATCH($B$1,OFFSET(Sheet1!$J$1,C60,0,1000,1),0)+C60,"")</f>
        <v/>
      </c>
      <c r="E61" s="22" t="str" cm="1">
        <f t="array" aca="1" ref="E61" ca="1">IF(C61="","",INDIRECT(CONCATENATE("Sheet1!","E", TEXT(C61-1,"0"))))</f>
        <v/>
      </c>
      <c r="F61" s="21" t="str" cm="1">
        <f t="array" aca="1" ref="F61" ca="1">IF(C61="","",INDIRECT(CONCATENATE("Sheet1!","H", TEXT(C61-$A$10,"0"))))</f>
        <v/>
      </c>
      <c r="G61" s="21" t="str">
        <f t="shared" ca="1" si="0"/>
        <v/>
      </c>
      <c r="H61" s="30" t="str">
        <f t="shared" ca="1" si="1"/>
        <v/>
      </c>
      <c r="I61" s="27" t="str">
        <f t="shared" ca="1" si="7"/>
        <v/>
      </c>
      <c r="J61" s="20" t="str" cm="1">
        <f t="array" aca="1" ref="J61" ca="1">IF(C61="","",INDIRECT(CONCATENATE("Sheet1!","E", TEXT(C61-1,"0"))))</f>
        <v/>
      </c>
      <c r="L61" s="25" t="str">
        <f ca="1">IF(C61="","",MIN(INDIRECT(("W"&amp;C61-1)):INDIRECT(("W"&amp;C61-$A$10))))</f>
        <v/>
      </c>
      <c r="M61" s="25" t="str">
        <f t="shared" ca="1" si="2"/>
        <v/>
      </c>
      <c r="N61" s="38" t="str">
        <f t="shared" ca="1" si="3"/>
        <v/>
      </c>
      <c r="O61" s="32"/>
      <c r="P61" s="20" t="str">
        <f ca="1">IF(C61="","",MAX(INDIRECT(("V"&amp;C61-1)):INDIRECT(("V"&amp;C61-$A$10))))</f>
        <v/>
      </c>
      <c r="Q61" s="20" t="str">
        <f t="shared" ca="1" si="4"/>
        <v/>
      </c>
      <c r="R61" s="28" t="str">
        <f t="shared" ca="1" si="5"/>
        <v/>
      </c>
      <c r="T61" s="20">
        <f t="shared" si="9"/>
        <v>59</v>
      </c>
      <c r="U61" s="21">
        <f>Sheet1!E61*1</f>
        <v>5818</v>
      </c>
      <c r="V61" s="21">
        <f>Sheet1!F61*1</f>
        <v>5843</v>
      </c>
      <c r="W61" s="21">
        <f>Sheet1!G61*1</f>
        <v>5725</v>
      </c>
      <c r="X61" s="21">
        <f>Sheet1!H61*1</f>
        <v>5828</v>
      </c>
      <c r="Z61" s="30" t="e">
        <f t="shared" ca="1" si="8"/>
        <v>#N/A</v>
      </c>
      <c r="AA61" s="27" t="str">
        <f t="shared" ca="1" si="6"/>
        <v/>
      </c>
    </row>
    <row r="62" spans="2:27" x14ac:dyDescent="0.3">
      <c r="B62" s="21"/>
      <c r="C62" s="20" t="str">
        <f ca="1">IFERROR(MATCH($B$1,OFFSET(Sheet1!$J$1,C61,0,1000,1),0)+C61,"")</f>
        <v/>
      </c>
      <c r="E62" s="22" t="str" cm="1">
        <f t="array" aca="1" ref="E62" ca="1">IF(C62="","",INDIRECT(CONCATENATE("Sheet1!","E", TEXT(C62-1,"0"))))</f>
        <v/>
      </c>
      <c r="F62" s="21" t="str" cm="1">
        <f t="array" aca="1" ref="F62" ca="1">IF(C62="","",INDIRECT(CONCATENATE("Sheet1!","H", TEXT(C62-$A$10,"0"))))</f>
        <v/>
      </c>
      <c r="G62" s="21" t="str">
        <f t="shared" ca="1" si="0"/>
        <v/>
      </c>
      <c r="H62" s="30" t="str">
        <f t="shared" ca="1" si="1"/>
        <v/>
      </c>
      <c r="I62" s="27" t="str">
        <f t="shared" ca="1" si="7"/>
        <v/>
      </c>
      <c r="J62" s="20" t="str" cm="1">
        <f t="array" aca="1" ref="J62" ca="1">IF(C62="","",INDIRECT(CONCATENATE("Sheet1!","E", TEXT(C62-1,"0"))))</f>
        <v/>
      </c>
      <c r="L62" s="25" t="str">
        <f ca="1">IF(C62="","",MIN(INDIRECT(("W"&amp;C62-1)):INDIRECT(("W"&amp;C62-$A$10))))</f>
        <v/>
      </c>
      <c r="M62" s="25" t="str">
        <f t="shared" ca="1" si="2"/>
        <v/>
      </c>
      <c r="N62" s="38" t="str">
        <f t="shared" ca="1" si="3"/>
        <v/>
      </c>
      <c r="O62" s="32"/>
      <c r="P62" s="20" t="str">
        <f ca="1">IF(C62="","",MAX(INDIRECT(("V"&amp;C62-1)):INDIRECT(("V"&amp;C62-$A$10))))</f>
        <v/>
      </c>
      <c r="Q62" s="20" t="str">
        <f t="shared" ca="1" si="4"/>
        <v/>
      </c>
      <c r="R62" s="28" t="str">
        <f t="shared" ca="1" si="5"/>
        <v/>
      </c>
      <c r="T62" s="20">
        <f t="shared" si="9"/>
        <v>60</v>
      </c>
      <c r="U62" s="21">
        <f>Sheet1!E62*1</f>
        <v>5896.75</v>
      </c>
      <c r="V62" s="21">
        <f>Sheet1!F62*1</f>
        <v>5905.5</v>
      </c>
      <c r="W62" s="21">
        <f>Sheet1!G62*1</f>
        <v>5772</v>
      </c>
      <c r="X62" s="21">
        <f>Sheet1!H62*1</f>
        <v>5798.25</v>
      </c>
      <c r="Z62" s="30" t="e">
        <f t="shared" ca="1" si="8"/>
        <v>#N/A</v>
      </c>
      <c r="AA62" s="27" t="str">
        <f t="shared" ca="1" si="6"/>
        <v/>
      </c>
    </row>
    <row r="63" spans="2:27" x14ac:dyDescent="0.3">
      <c r="B63" s="21"/>
      <c r="C63" s="20" t="str">
        <f ca="1">IFERROR(MATCH($B$1,OFFSET(Sheet1!$J$1,C62,0,1000,1),0)+C62,"")</f>
        <v/>
      </c>
      <c r="E63" s="22" t="str" cm="1">
        <f t="array" aca="1" ref="E63" ca="1">IF(C63="","",INDIRECT(CONCATENATE("Sheet1!","E", TEXT(C63-1,"0"))))</f>
        <v/>
      </c>
      <c r="F63" s="21" t="str" cm="1">
        <f t="array" aca="1" ref="F63" ca="1">IF(C63="","",INDIRECT(CONCATENATE("Sheet1!","H", TEXT(C63-$A$10,"0"))))</f>
        <v/>
      </c>
      <c r="G63" s="21" t="str">
        <f t="shared" ca="1" si="0"/>
        <v/>
      </c>
      <c r="H63" s="30" t="str">
        <f t="shared" ca="1" si="1"/>
        <v/>
      </c>
      <c r="I63" s="27" t="str">
        <f t="shared" ca="1" si="7"/>
        <v/>
      </c>
      <c r="J63" s="20" t="str" cm="1">
        <f t="array" aca="1" ref="J63" ca="1">IF(C63="","",INDIRECT(CONCATENATE("Sheet1!","E", TEXT(C63-1,"0"))))</f>
        <v/>
      </c>
      <c r="L63" s="25" t="str">
        <f ca="1">IF(C63="","",MIN(INDIRECT(("W"&amp;C63-1)):INDIRECT(("W"&amp;C63-$A$10))))</f>
        <v/>
      </c>
      <c r="M63" s="25" t="str">
        <f t="shared" ca="1" si="2"/>
        <v/>
      </c>
      <c r="N63" s="38" t="str">
        <f t="shared" ca="1" si="3"/>
        <v/>
      </c>
      <c r="O63" s="32"/>
      <c r="P63" s="20" t="str">
        <f ca="1">IF(C63="","",MAX(INDIRECT(("V"&amp;C63-1)):INDIRECT(("V"&amp;C63-$A$10))))</f>
        <v/>
      </c>
      <c r="Q63" s="20" t="str">
        <f t="shared" ca="1" si="4"/>
        <v/>
      </c>
      <c r="R63" s="28" t="str">
        <f t="shared" ca="1" si="5"/>
        <v/>
      </c>
      <c r="T63" s="20">
        <f t="shared" si="9"/>
        <v>61</v>
      </c>
      <c r="U63" s="21">
        <f>Sheet1!E63*1</f>
        <v>5884</v>
      </c>
      <c r="V63" s="21">
        <f>Sheet1!F63*1</f>
        <v>5921.5</v>
      </c>
      <c r="W63" s="21">
        <f>Sheet1!G63*1</f>
        <v>5802.75</v>
      </c>
      <c r="X63" s="21">
        <f>Sheet1!H63*1</f>
        <v>5903.25</v>
      </c>
      <c r="Z63" s="30" t="e">
        <f t="shared" ca="1" si="8"/>
        <v>#N/A</v>
      </c>
      <c r="AA63" s="27" t="str">
        <f t="shared" ca="1" si="6"/>
        <v/>
      </c>
    </row>
    <row r="64" spans="2:27" x14ac:dyDescent="0.3">
      <c r="B64" s="21"/>
      <c r="C64" s="20" t="str">
        <f ca="1">IFERROR(MATCH($B$1,OFFSET(Sheet1!$J$1,C63,0,1000,1),0)+C63,"")</f>
        <v/>
      </c>
      <c r="E64" s="22" t="str" cm="1">
        <f t="array" aca="1" ref="E64" ca="1">IF(C64="","",INDIRECT(CONCATENATE("Sheet1!","E", TEXT(C64-1,"0"))))</f>
        <v/>
      </c>
      <c r="F64" s="21" t="str" cm="1">
        <f t="array" aca="1" ref="F64" ca="1">IF(C64="","",INDIRECT(CONCATENATE("Sheet1!","H", TEXT(C64-$A$10,"0"))))</f>
        <v/>
      </c>
      <c r="G64" s="21" t="str">
        <f t="shared" ca="1" si="0"/>
        <v/>
      </c>
      <c r="H64" s="30" t="str">
        <f t="shared" ca="1" si="1"/>
        <v/>
      </c>
      <c r="I64" s="27" t="str">
        <f t="shared" ca="1" si="7"/>
        <v/>
      </c>
      <c r="J64" s="20" t="str" cm="1">
        <f t="array" aca="1" ref="J64" ca="1">IF(C64="","",INDIRECT(CONCATENATE("Sheet1!","E", TEXT(C64-1,"0"))))</f>
        <v/>
      </c>
      <c r="L64" s="25" t="str">
        <f ca="1">IF(C64="","",MIN(INDIRECT(("W"&amp;C64-1)):INDIRECT(("W"&amp;C64-$A$10))))</f>
        <v/>
      </c>
      <c r="M64" s="25" t="str">
        <f t="shared" ca="1" si="2"/>
        <v/>
      </c>
      <c r="N64" s="38" t="str">
        <f t="shared" ca="1" si="3"/>
        <v/>
      </c>
      <c r="O64" s="32"/>
      <c r="P64" s="20" t="str">
        <f ca="1">IF(C64="","",MAX(INDIRECT(("V"&amp;C64-1)):INDIRECT(("V"&amp;C64-$A$10))))</f>
        <v/>
      </c>
      <c r="Q64" s="20" t="str">
        <f t="shared" ca="1" si="4"/>
        <v/>
      </c>
      <c r="R64" s="28" t="str">
        <f t="shared" ca="1" si="5"/>
        <v/>
      </c>
      <c r="T64" s="20">
        <f t="shared" si="9"/>
        <v>62</v>
      </c>
      <c r="U64" s="21">
        <f>Sheet1!E64*1</f>
        <v>5926</v>
      </c>
      <c r="V64" s="21">
        <f>Sheet1!F64*1</f>
        <v>5936</v>
      </c>
      <c r="W64" s="21">
        <f>Sheet1!G64*1</f>
        <v>5796</v>
      </c>
      <c r="X64" s="21">
        <f>Sheet1!H64*1</f>
        <v>5841.5</v>
      </c>
      <c r="Z64" s="30" t="e">
        <f t="shared" ca="1" si="8"/>
        <v>#N/A</v>
      </c>
      <c r="AA64" s="27" t="str">
        <f t="shared" ca="1" si="6"/>
        <v/>
      </c>
    </row>
    <row r="65" spans="2:27" x14ac:dyDescent="0.3">
      <c r="B65" s="21"/>
      <c r="C65" s="20" t="str">
        <f ca="1">IFERROR(MATCH($B$1,OFFSET(Sheet1!$J$1,C64,0,1000,1),0)+C64,"")</f>
        <v/>
      </c>
      <c r="E65" s="22" t="str" cm="1">
        <f t="array" aca="1" ref="E65" ca="1">IF(C65="","",INDIRECT(CONCATENATE("Sheet1!","E", TEXT(C65-1,"0"))))</f>
        <v/>
      </c>
      <c r="F65" s="21" t="str" cm="1">
        <f t="array" aca="1" ref="F65" ca="1">IF(C65="","",INDIRECT(CONCATENATE("Sheet1!","H", TEXT(C65-$A$10,"0"))))</f>
        <v/>
      </c>
      <c r="G65" s="21" t="str">
        <f t="shared" ca="1" si="0"/>
        <v/>
      </c>
      <c r="H65" s="30" t="str">
        <f t="shared" ca="1" si="1"/>
        <v/>
      </c>
      <c r="I65" s="27" t="str">
        <f t="shared" ca="1" si="7"/>
        <v/>
      </c>
      <c r="J65" s="20" t="str" cm="1">
        <f t="array" aca="1" ref="J65" ca="1">IF(C65="","",INDIRECT(CONCATENATE("Sheet1!","E", TEXT(C65-1,"0"))))</f>
        <v/>
      </c>
      <c r="L65" s="25" t="str">
        <f ca="1">IF(C65="","",MIN(INDIRECT(("W"&amp;C65-1)):INDIRECT(("W"&amp;C65-$A$10))))</f>
        <v/>
      </c>
      <c r="M65" s="25" t="str">
        <f t="shared" ca="1" si="2"/>
        <v/>
      </c>
      <c r="N65" s="38" t="str">
        <f t="shared" ca="1" si="3"/>
        <v/>
      </c>
      <c r="O65" s="32"/>
      <c r="P65" s="20" t="str">
        <f ca="1">IF(C65="","",MAX(INDIRECT(("V"&amp;C65-1)):INDIRECT(("V"&amp;C65-$A$10))))</f>
        <v/>
      </c>
      <c r="Q65" s="20" t="str">
        <f t="shared" ca="1" si="4"/>
        <v/>
      </c>
      <c r="R65" s="28" t="str">
        <f t="shared" ca="1" si="5"/>
        <v/>
      </c>
      <c r="T65" s="20">
        <f t="shared" si="9"/>
        <v>63</v>
      </c>
      <c r="U65" s="21">
        <f>Sheet1!E65*1</f>
        <v>6019.5</v>
      </c>
      <c r="V65" s="21">
        <f>Sheet1!F65*1</f>
        <v>6052.5</v>
      </c>
      <c r="W65" s="21">
        <f>Sheet1!G65*1</f>
        <v>5873.75</v>
      </c>
      <c r="X65" s="21">
        <f>Sheet1!H65*1</f>
        <v>5912.75</v>
      </c>
      <c r="Z65" s="30" t="e">
        <f t="shared" ca="1" si="8"/>
        <v>#N/A</v>
      </c>
      <c r="AA65" s="27" t="str">
        <f t="shared" ca="1" si="6"/>
        <v/>
      </c>
    </row>
    <row r="66" spans="2:27" x14ac:dyDescent="0.3">
      <c r="B66" s="21"/>
      <c r="C66" s="20" t="str">
        <f ca="1">IFERROR(MATCH($B$1,OFFSET(Sheet1!$J$1,C65,0,1000,1),0)+C65,"")</f>
        <v/>
      </c>
      <c r="E66" s="22" t="str" cm="1">
        <f t="array" aca="1" ref="E66" ca="1">IF(C66="","",INDIRECT(CONCATENATE("Sheet1!","E", TEXT(C66-1,"0"))))</f>
        <v/>
      </c>
      <c r="F66" s="21" t="str" cm="1">
        <f t="array" aca="1" ref="F66" ca="1">IF(C66="","",INDIRECT(CONCATENATE("Sheet1!","H", TEXT(C66-$A$10,"0"))))</f>
        <v/>
      </c>
      <c r="G66" s="21" t="str">
        <f t="shared" ca="1" si="0"/>
        <v/>
      </c>
      <c r="H66" s="30" t="str">
        <f t="shared" ca="1" si="1"/>
        <v/>
      </c>
      <c r="I66" s="27" t="str">
        <f t="shared" ca="1" si="7"/>
        <v/>
      </c>
      <c r="J66" s="20" t="str" cm="1">
        <f t="array" aca="1" ref="J66" ca="1">IF(C66="","",INDIRECT(CONCATENATE("Sheet1!","E", TEXT(C66-1,"0"))))</f>
        <v/>
      </c>
      <c r="L66" s="25" t="str">
        <f ca="1">IF(C66="","",MIN(INDIRECT(("W"&amp;C66-1)):INDIRECT(("W"&amp;C66-$A$10))))</f>
        <v/>
      </c>
      <c r="M66" s="25" t="str">
        <f t="shared" ca="1" si="2"/>
        <v/>
      </c>
      <c r="N66" s="38" t="str">
        <f t="shared" ca="1" si="3"/>
        <v/>
      </c>
      <c r="O66" s="32"/>
      <c r="P66" s="20" t="str">
        <f ca="1">IF(C66="","",MAX(INDIRECT(("V"&amp;C66-1)):INDIRECT(("V"&amp;C66-$A$10))))</f>
        <v/>
      </c>
      <c r="Q66" s="20" t="str">
        <f t="shared" ca="1" si="4"/>
        <v/>
      </c>
      <c r="R66" s="28" t="str">
        <f t="shared" ca="1" si="5"/>
        <v/>
      </c>
      <c r="T66" s="20">
        <f t="shared" si="9"/>
        <v>64</v>
      </c>
      <c r="U66" s="21">
        <f>Sheet1!E66*1</f>
        <v>5935</v>
      </c>
      <c r="V66" s="21">
        <f>Sheet1!F66*1</f>
        <v>6023</v>
      </c>
      <c r="W66" s="21">
        <f>Sheet1!G66*1</f>
        <v>5900</v>
      </c>
      <c r="X66" s="21">
        <f>Sheet1!H66*1</f>
        <v>6015.25</v>
      </c>
      <c r="Z66" s="30" t="e">
        <f t="shared" ca="1" si="8"/>
        <v>#N/A</v>
      </c>
      <c r="AA66" s="27" t="str">
        <f t="shared" ca="1" si="6"/>
        <v/>
      </c>
    </row>
    <row r="67" spans="2:27" x14ac:dyDescent="0.3">
      <c r="B67" s="21"/>
      <c r="C67" s="20" t="str">
        <f ca="1">IFERROR(MATCH($B$1,OFFSET(Sheet1!$J$1,C66,0,1000,1),0)+C66,"")</f>
        <v/>
      </c>
      <c r="E67" s="22" t="str" cm="1">
        <f t="array" aca="1" ref="E67" ca="1">IF(C67="","",INDIRECT(CONCATENATE("Sheet1!","E", TEXT(C67-1,"0"))))</f>
        <v/>
      </c>
      <c r="F67" s="21" t="str" cm="1">
        <f t="array" aca="1" ref="F67" ca="1">IF(C67="","",INDIRECT(CONCATENATE("Sheet1!","H", TEXT(C67-$A$10,"0"))))</f>
        <v/>
      </c>
      <c r="G67" s="21" t="str">
        <f t="shared" ref="G67:G72" ca="1" si="10">IF(C67="","",E67-F67)</f>
        <v/>
      </c>
      <c r="H67" s="30" t="str">
        <f t="shared" ref="H67:H72" ca="1" si="11">IF(C67="","",G67/$A$3*$A$5)</f>
        <v/>
      </c>
      <c r="I67" s="27" t="str">
        <f t="shared" ca="1" si="7"/>
        <v/>
      </c>
      <c r="J67" s="20" t="str" cm="1">
        <f t="array" aca="1" ref="J67" ca="1">IF(C67="","",INDIRECT(CONCATENATE("Sheet1!","E", TEXT(C67-1,"0"))))</f>
        <v/>
      </c>
      <c r="L67" s="25" t="str">
        <f ca="1">IF(C67="","",MIN(INDIRECT(("W"&amp;C67-1)):INDIRECT(("W"&amp;C67-$A$10))))</f>
        <v/>
      </c>
      <c r="M67" s="25" t="str">
        <f t="shared" ref="M67:M72" ca="1" si="12">IF(C67="","",J67-L67)</f>
        <v/>
      </c>
      <c r="N67" s="38" t="str">
        <f t="shared" ref="N67:N72" ca="1" si="13">IF(C67="","",M67/$A$3*$A$5)</f>
        <v/>
      </c>
      <c r="O67" s="32"/>
      <c r="P67" s="20" t="str">
        <f ca="1">IF(C67="","",MAX(INDIRECT(("V"&amp;C67-1)):INDIRECT(("V"&amp;C67-$A$10))))</f>
        <v/>
      </c>
      <c r="Q67" s="20" t="str">
        <f t="shared" ref="Q67:Q72" ca="1" si="14">IF(C67="","",J67-P67)</f>
        <v/>
      </c>
      <c r="R67" s="28" t="str">
        <f t="shared" ref="R67:R72" ca="1" si="15">IF(C67="","",Q67/$A$3*$A$5)</f>
        <v/>
      </c>
      <c r="T67" s="20">
        <f t="shared" si="9"/>
        <v>65</v>
      </c>
      <c r="U67" s="21">
        <f>Sheet1!E67*1</f>
        <v>6032</v>
      </c>
      <c r="V67" s="21">
        <f>Sheet1!F67*1</f>
        <v>6066.5</v>
      </c>
      <c r="W67" s="21">
        <f>Sheet1!G67*1</f>
        <v>5925</v>
      </c>
      <c r="X67" s="21">
        <f>Sheet1!H67*1</f>
        <v>5928.25</v>
      </c>
      <c r="Z67" s="30" t="e">
        <f t="shared" ca="1" si="8"/>
        <v>#N/A</v>
      </c>
      <c r="AA67" s="27" t="str">
        <f t="shared" ref="AA67:AA72" ca="1" si="16">IF(C67="","",1)</f>
        <v/>
      </c>
    </row>
    <row r="68" spans="2:27" x14ac:dyDescent="0.3">
      <c r="B68" s="21"/>
      <c r="C68" s="20" t="str">
        <f ca="1">IFERROR(MATCH($B$1,OFFSET(Sheet1!$J$1,C67,0,1000,1),0)+C67,"")</f>
        <v/>
      </c>
      <c r="E68" s="22" t="str" cm="1">
        <f t="array" aca="1" ref="E68" ca="1">IF(C68="","",INDIRECT(CONCATENATE("Sheet1!","E", TEXT(C68-1,"0"))))</f>
        <v/>
      </c>
      <c r="F68" s="21" t="str" cm="1">
        <f t="array" aca="1" ref="F68" ca="1">IF(C68="","",INDIRECT(CONCATENATE("Sheet1!","H", TEXT(C68-$A$10,"0"))))</f>
        <v/>
      </c>
      <c r="G68" s="21" t="str">
        <f t="shared" ca="1" si="10"/>
        <v/>
      </c>
      <c r="H68" s="30" t="str">
        <f t="shared" ca="1" si="11"/>
        <v/>
      </c>
      <c r="I68" s="27" t="str">
        <f t="shared" ref="I68:I72" ca="1" si="17">IF(C68="","",IF(H68&gt;0,1,0))</f>
        <v/>
      </c>
      <c r="J68" s="20" t="str" cm="1">
        <f t="array" aca="1" ref="J68" ca="1">IF(C68="","",INDIRECT(CONCATENATE("Sheet1!","E", TEXT(C68-1,"0"))))</f>
        <v/>
      </c>
      <c r="L68" s="25" t="str">
        <f ca="1">IF(C68="","",MIN(INDIRECT(("W"&amp;C68-1)):INDIRECT(("W"&amp;C68-$A$10))))</f>
        <v/>
      </c>
      <c r="M68" s="25" t="str">
        <f t="shared" ca="1" si="12"/>
        <v/>
      </c>
      <c r="N68" s="38" t="str">
        <f t="shared" ca="1" si="13"/>
        <v/>
      </c>
      <c r="O68" s="32"/>
      <c r="P68" s="20" t="str">
        <f ca="1">IF(C68="","",MAX(INDIRECT(("V"&amp;C68-1)):INDIRECT(("V"&amp;C68-$A$10))))</f>
        <v/>
      </c>
      <c r="Q68" s="20" t="str">
        <f t="shared" ca="1" si="14"/>
        <v/>
      </c>
      <c r="R68" s="28" t="str">
        <f t="shared" ca="1" si="15"/>
        <v/>
      </c>
      <c r="T68" s="20">
        <f t="shared" si="9"/>
        <v>66</v>
      </c>
      <c r="U68" s="21">
        <f>Sheet1!E68*1</f>
        <v>6034</v>
      </c>
      <c r="V68" s="21">
        <f>Sheet1!F68*1</f>
        <v>6075.75</v>
      </c>
      <c r="W68" s="21">
        <f>Sheet1!G68*1</f>
        <v>5997.5</v>
      </c>
      <c r="X68" s="21">
        <f>Sheet1!H68*1</f>
        <v>6022.75</v>
      </c>
      <c r="Z68" s="30" t="e">
        <f t="shared" ref="Z68:Z72" ca="1" si="18">IF(C68="",NA(),Z67+H68)</f>
        <v>#N/A</v>
      </c>
      <c r="AA68" s="27" t="str">
        <f t="shared" ca="1" si="16"/>
        <v/>
      </c>
    </row>
    <row r="69" spans="2:27" x14ac:dyDescent="0.3">
      <c r="B69" s="21"/>
      <c r="C69" s="20" t="str">
        <f ca="1">IFERROR(MATCH($B$1,OFFSET(Sheet1!$J$1,C68,0,1000,1),0)+C68,"")</f>
        <v/>
      </c>
      <c r="E69" s="22" t="str" cm="1">
        <f t="array" aca="1" ref="E69" ca="1">IF(C69="","",INDIRECT(CONCATENATE("Sheet1!","E", TEXT(C69-1,"0"))))</f>
        <v/>
      </c>
      <c r="F69" s="21" t="str" cm="1">
        <f t="array" aca="1" ref="F69" ca="1">IF(C69="","",INDIRECT(CONCATENATE("Sheet1!","H", TEXT(C69-$A$10,"0"))))</f>
        <v/>
      </c>
      <c r="G69" s="21" t="str">
        <f t="shared" ca="1" si="10"/>
        <v/>
      </c>
      <c r="H69" s="30" t="str">
        <f t="shared" ca="1" si="11"/>
        <v/>
      </c>
      <c r="I69" s="27" t="str">
        <f t="shared" ca="1" si="17"/>
        <v/>
      </c>
      <c r="J69" s="20" t="str" cm="1">
        <f t="array" aca="1" ref="J69" ca="1">IF(C69="","",INDIRECT(CONCATENATE("Sheet1!","E", TEXT(C69-1,"0"))))</f>
        <v/>
      </c>
      <c r="L69" s="25" t="str">
        <f ca="1">IF(C69="","",MIN(INDIRECT(("W"&amp;C69-1)):INDIRECT(("W"&amp;C69-$A$10))))</f>
        <v/>
      </c>
      <c r="M69" s="25" t="str">
        <f t="shared" ca="1" si="12"/>
        <v/>
      </c>
      <c r="N69" s="38" t="str">
        <f t="shared" ca="1" si="13"/>
        <v/>
      </c>
      <c r="O69" s="32"/>
      <c r="P69" s="20" t="str">
        <f ca="1">IF(C69="","",MAX(INDIRECT(("V"&amp;C69-1)):INDIRECT(("V"&amp;C69-$A$10))))</f>
        <v/>
      </c>
      <c r="Q69" s="20" t="str">
        <f t="shared" ca="1" si="14"/>
        <v/>
      </c>
      <c r="R69" s="28" t="str">
        <f t="shared" ca="1" si="15"/>
        <v/>
      </c>
      <c r="T69" s="20">
        <f t="shared" ref="T69:T132" si="19">T68+1</f>
        <v>67</v>
      </c>
      <c r="U69" s="21">
        <f>Sheet1!E69*1</f>
        <v>6058.5</v>
      </c>
      <c r="V69" s="21">
        <f>Sheet1!F69*1</f>
        <v>6068</v>
      </c>
      <c r="W69" s="21">
        <f>Sheet1!G69*1</f>
        <v>5976</v>
      </c>
      <c r="X69" s="21">
        <f>Sheet1!H69*1</f>
        <v>6022</v>
      </c>
      <c r="Z69" s="30" t="e">
        <f t="shared" ca="1" si="18"/>
        <v>#N/A</v>
      </c>
      <c r="AA69" s="27" t="str">
        <f t="shared" ca="1" si="16"/>
        <v/>
      </c>
    </row>
    <row r="70" spans="2:27" x14ac:dyDescent="0.3">
      <c r="B70" s="21"/>
      <c r="C70" s="20" t="str">
        <f ca="1">IFERROR(MATCH($B$1,OFFSET(Sheet1!$J$1,C69,0,1000,1),0)+C69,"")</f>
        <v/>
      </c>
      <c r="E70" s="22" t="str" cm="1">
        <f t="array" aca="1" ref="E70" ca="1">IF(C70="","",INDIRECT(CONCATENATE("Sheet1!","E", TEXT(C70-1,"0"))))</f>
        <v/>
      </c>
      <c r="F70" s="21" t="str" cm="1">
        <f t="array" aca="1" ref="F70" ca="1">IF(C70="","",INDIRECT(CONCATENATE("Sheet1!","H", TEXT(C70-$A$10,"0"))))</f>
        <v/>
      </c>
      <c r="G70" s="21" t="str">
        <f t="shared" ca="1" si="10"/>
        <v/>
      </c>
      <c r="H70" s="30" t="str">
        <f t="shared" ca="1" si="11"/>
        <v/>
      </c>
      <c r="I70" s="27" t="str">
        <f t="shared" ca="1" si="17"/>
        <v/>
      </c>
      <c r="J70" s="20" t="str" cm="1">
        <f t="array" aca="1" ref="J70" ca="1">IF(C70="","",INDIRECT(CONCATENATE("Sheet1!","E", TEXT(C70-1,"0"))))</f>
        <v/>
      </c>
      <c r="L70" s="25" t="str">
        <f ca="1">IF(C70="","",MIN(INDIRECT(("W"&amp;C70-1)):INDIRECT(("W"&amp;C70-$A$10))))</f>
        <v/>
      </c>
      <c r="M70" s="25" t="str">
        <f t="shared" ca="1" si="12"/>
        <v/>
      </c>
      <c r="N70" s="38" t="str">
        <f t="shared" ca="1" si="13"/>
        <v/>
      </c>
      <c r="O70" s="32"/>
      <c r="P70" s="20" t="str">
        <f ca="1">IF(C70="","",MAX(INDIRECT(("V"&amp;C70-1)):INDIRECT(("V"&amp;C70-$A$10))))</f>
        <v/>
      </c>
      <c r="Q70" s="20" t="str">
        <f t="shared" ca="1" si="14"/>
        <v/>
      </c>
      <c r="R70" s="28" t="str">
        <f t="shared" ca="1" si="15"/>
        <v/>
      </c>
      <c r="T70" s="20">
        <f t="shared" si="19"/>
        <v>68</v>
      </c>
      <c r="U70" s="21">
        <f>Sheet1!E70*1</f>
        <v>6092.75</v>
      </c>
      <c r="V70" s="21">
        <f>Sheet1!F70*1</f>
        <v>6119.5</v>
      </c>
      <c r="W70" s="21">
        <f>Sheet1!G70*1</f>
        <v>6046.5</v>
      </c>
      <c r="X70" s="21">
        <f>Sheet1!H70*1</f>
        <v>6052.75</v>
      </c>
      <c r="Z70" s="30" t="e">
        <f t="shared" ca="1" si="18"/>
        <v>#N/A</v>
      </c>
      <c r="AA70" s="27" t="str">
        <f t="shared" ca="1" si="16"/>
        <v/>
      </c>
    </row>
    <row r="71" spans="2:27" x14ac:dyDescent="0.3">
      <c r="B71" s="21"/>
      <c r="C71" s="20" t="str">
        <f ca="1">IFERROR(MATCH($B$1,OFFSET(Sheet1!$J$1,C70,0,1000,1),0)+C70,"")</f>
        <v/>
      </c>
      <c r="E71" s="22" t="str" cm="1">
        <f t="array" aca="1" ref="E71" ca="1">IF(C71="","",INDIRECT(CONCATENATE("Sheet1!","E", TEXT(C71-1,"0"))))</f>
        <v/>
      </c>
      <c r="F71" s="21" t="str" cm="1">
        <f t="array" aca="1" ref="F71" ca="1">IF(C71="","",INDIRECT(CONCATENATE("Sheet1!","H", TEXT(C71-$A$10,"0"))))</f>
        <v/>
      </c>
      <c r="G71" s="21" t="str">
        <f t="shared" ca="1" si="10"/>
        <v/>
      </c>
      <c r="H71" s="30" t="str">
        <f t="shared" ca="1" si="11"/>
        <v/>
      </c>
      <c r="I71" s="27" t="str">
        <f t="shared" ca="1" si="17"/>
        <v/>
      </c>
      <c r="J71" s="20" t="str" cm="1">
        <f t="array" aca="1" ref="J71" ca="1">IF(C71="","",INDIRECT(CONCATENATE("Sheet1!","E", TEXT(C71-1,"0"))))</f>
        <v/>
      </c>
      <c r="L71" s="25" t="str">
        <f ca="1">IF(C71="","",MIN(INDIRECT(("W"&amp;C71-1)):INDIRECT(("W"&amp;C71-$A$10))))</f>
        <v/>
      </c>
      <c r="M71" s="25" t="str">
        <f t="shared" ca="1" si="12"/>
        <v/>
      </c>
      <c r="N71" s="38" t="str">
        <f t="shared" ca="1" si="13"/>
        <v/>
      </c>
      <c r="O71" s="32"/>
      <c r="P71" s="20" t="str">
        <f ca="1">IF(C71="","",MAX(INDIRECT(("V"&amp;C71-1)):INDIRECT(("V"&amp;C71-$A$10))))</f>
        <v/>
      </c>
      <c r="Q71" s="20" t="str">
        <f t="shared" ca="1" si="14"/>
        <v/>
      </c>
      <c r="R71" s="28" t="str">
        <f t="shared" ca="1" si="15"/>
        <v/>
      </c>
      <c r="T71" s="20">
        <f t="shared" si="19"/>
        <v>69</v>
      </c>
      <c r="U71" s="21">
        <f>Sheet1!E71*1</f>
        <v>6184.5</v>
      </c>
      <c r="V71" s="21">
        <f>Sheet1!F71*1</f>
        <v>6194.5</v>
      </c>
      <c r="W71" s="21">
        <f>Sheet1!G71*1</f>
        <v>6076.5</v>
      </c>
      <c r="X71" s="21">
        <f>Sheet1!H71*1</f>
        <v>6081</v>
      </c>
      <c r="Z71" s="30" t="e">
        <f t="shared" ca="1" si="18"/>
        <v>#N/A</v>
      </c>
      <c r="AA71" s="27" t="str">
        <f t="shared" ca="1" si="16"/>
        <v/>
      </c>
    </row>
    <row r="72" spans="2:27" x14ac:dyDescent="0.3">
      <c r="B72" s="21"/>
      <c r="C72" s="20" t="str">
        <f ca="1">IFERROR(MATCH($B$1,OFFSET(Sheet1!$J$1,C71,0,1000,1),0)+C71,"")</f>
        <v/>
      </c>
      <c r="E72" s="22" t="str" cm="1">
        <f t="array" aca="1" ref="E72" ca="1">IF(C72="","",INDIRECT(CONCATENATE("Sheet1!","E", TEXT(C72-1,"0"))))</f>
        <v/>
      </c>
      <c r="F72" s="21" t="str" cm="1">
        <f t="array" aca="1" ref="F72" ca="1">IF(C72="","",INDIRECT(CONCATENATE("Sheet1!","H", TEXT(C72-$A$10,"0"))))</f>
        <v/>
      </c>
      <c r="G72" s="21" t="str">
        <f t="shared" ca="1" si="10"/>
        <v/>
      </c>
      <c r="H72" s="30" t="str">
        <f t="shared" ca="1" si="11"/>
        <v/>
      </c>
      <c r="I72" s="27" t="str">
        <f t="shared" ca="1" si="17"/>
        <v/>
      </c>
      <c r="J72" s="20" t="str" cm="1">
        <f t="array" aca="1" ref="J72" ca="1">IF(C72="","",INDIRECT(CONCATENATE("Sheet1!","E", TEXT(C72-1,"0"))))</f>
        <v/>
      </c>
      <c r="L72" s="25" t="str">
        <f ca="1">IF(C72="","",MIN(INDIRECT(("W"&amp;C72-1)):INDIRECT(("W"&amp;C72-$A$10))))</f>
        <v/>
      </c>
      <c r="M72" s="25" t="str">
        <f t="shared" ca="1" si="12"/>
        <v/>
      </c>
      <c r="N72" s="38" t="str">
        <f t="shared" ca="1" si="13"/>
        <v/>
      </c>
      <c r="O72" s="32"/>
      <c r="P72" s="20" t="str">
        <f ca="1">IF(C72="","",MAX(INDIRECT(("V"&amp;C72-1)):INDIRECT(("V"&amp;C72-$A$10))))</f>
        <v/>
      </c>
      <c r="Q72" s="20" t="str">
        <f t="shared" ca="1" si="14"/>
        <v/>
      </c>
      <c r="R72" s="28" t="str">
        <f t="shared" ca="1" si="15"/>
        <v/>
      </c>
      <c r="T72" s="20">
        <f t="shared" si="19"/>
        <v>70</v>
      </c>
      <c r="U72" s="21">
        <f>Sheet1!E72*1</f>
        <v>6205.75</v>
      </c>
      <c r="V72" s="21">
        <f>Sheet1!F72*1</f>
        <v>6211.5</v>
      </c>
      <c r="W72" s="21">
        <f>Sheet1!G72*1</f>
        <v>6154.75</v>
      </c>
      <c r="X72" s="21">
        <f>Sheet1!H72*1</f>
        <v>6188.5</v>
      </c>
      <c r="Z72" s="30" t="e">
        <f t="shared" ca="1" si="18"/>
        <v>#N/A</v>
      </c>
      <c r="AA72" s="27" t="str">
        <f t="shared" ca="1" si="16"/>
        <v/>
      </c>
    </row>
    <row r="73" spans="2:27" x14ac:dyDescent="0.3">
      <c r="B73" s="21"/>
      <c r="T73" s="20">
        <f t="shared" si="19"/>
        <v>71</v>
      </c>
      <c r="U73" s="21">
        <f>Sheet1!E73*1</f>
        <v>6195.75</v>
      </c>
      <c r="V73" s="21">
        <f>Sheet1!F73*1</f>
        <v>6218.5</v>
      </c>
      <c r="W73" s="21">
        <f>Sheet1!G73*1</f>
        <v>6181.25</v>
      </c>
      <c r="X73" s="21">
        <f>Sheet1!H73*1</f>
        <v>6215</v>
      </c>
    </row>
    <row r="74" spans="2:27" x14ac:dyDescent="0.3">
      <c r="B74" s="21"/>
      <c r="T74" s="20">
        <f t="shared" si="19"/>
        <v>72</v>
      </c>
      <c r="U74" s="21">
        <f>Sheet1!E74*1</f>
        <v>6190.25</v>
      </c>
      <c r="V74" s="21">
        <f>Sheet1!F74*1</f>
        <v>6209.75</v>
      </c>
      <c r="W74" s="21">
        <f>Sheet1!G74*1</f>
        <v>6170.25</v>
      </c>
      <c r="X74" s="21">
        <f>Sheet1!H74*1</f>
        <v>6198.75</v>
      </c>
    </row>
    <row r="75" spans="2:27" x14ac:dyDescent="0.3">
      <c r="B75" s="21"/>
      <c r="T75" s="20">
        <f t="shared" si="19"/>
        <v>73</v>
      </c>
      <c r="U75" s="21">
        <f>Sheet1!E75*1</f>
        <v>6183.75</v>
      </c>
      <c r="V75" s="21">
        <f>Sheet1!F75*1</f>
        <v>6198.75</v>
      </c>
      <c r="W75" s="21">
        <f>Sheet1!G75*1</f>
        <v>6173.25</v>
      </c>
      <c r="X75" s="21">
        <f>Sheet1!H75*1</f>
        <v>6184</v>
      </c>
    </row>
    <row r="76" spans="2:27" x14ac:dyDescent="0.3">
      <c r="B76" s="21"/>
      <c r="T76" s="20">
        <f t="shared" si="19"/>
        <v>74</v>
      </c>
      <c r="U76" s="21">
        <f>Sheet1!E76*1</f>
        <v>6131.75</v>
      </c>
      <c r="V76" s="21">
        <f>Sheet1!F76*1</f>
        <v>6190</v>
      </c>
      <c r="W76" s="21">
        <f>Sheet1!G76*1</f>
        <v>6105.5</v>
      </c>
      <c r="X76" s="21">
        <f>Sheet1!H76*1</f>
        <v>6187.25</v>
      </c>
    </row>
    <row r="77" spans="2:27" x14ac:dyDescent="0.3">
      <c r="B77" s="21"/>
      <c r="T77" s="20">
        <f t="shared" si="19"/>
        <v>75</v>
      </c>
      <c r="U77" s="21">
        <f>Sheet1!E77*1</f>
        <v>6142.75</v>
      </c>
      <c r="V77" s="21">
        <f>Sheet1!F77*1</f>
        <v>6150</v>
      </c>
      <c r="W77" s="21">
        <f>Sheet1!G77*1</f>
        <v>6072.75</v>
      </c>
      <c r="X77" s="21">
        <f>Sheet1!H77*1</f>
        <v>6124.75</v>
      </c>
    </row>
    <row r="78" spans="2:27" x14ac:dyDescent="0.3">
      <c r="B78" s="21"/>
      <c r="T78" s="20">
        <f t="shared" si="19"/>
        <v>76</v>
      </c>
      <c r="U78" s="21">
        <f>Sheet1!E78*1</f>
        <v>6137.5</v>
      </c>
      <c r="V78" s="21">
        <f>Sheet1!F78*1</f>
        <v>6150.75</v>
      </c>
      <c r="W78" s="21">
        <f>Sheet1!G78*1</f>
        <v>6109.75</v>
      </c>
      <c r="X78" s="21">
        <f>Sheet1!H78*1</f>
        <v>6144.25</v>
      </c>
    </row>
    <row r="79" spans="2:27" x14ac:dyDescent="0.3">
      <c r="B79" s="21"/>
      <c r="T79" s="20">
        <f t="shared" si="19"/>
        <v>77</v>
      </c>
      <c r="U79" s="21">
        <f>Sheet1!E79*1</f>
        <v>6068</v>
      </c>
      <c r="V79" s="21">
        <f>Sheet1!F79*1</f>
        <v>6148</v>
      </c>
      <c r="W79" s="21">
        <f>Sheet1!G79*1</f>
        <v>6066</v>
      </c>
      <c r="X79" s="21">
        <f>Sheet1!H79*1</f>
        <v>6140.75</v>
      </c>
    </row>
    <row r="80" spans="2:27" x14ac:dyDescent="0.3">
      <c r="B80" s="21"/>
      <c r="T80" s="20">
        <f t="shared" si="19"/>
        <v>78</v>
      </c>
      <c r="U80" s="21">
        <f>Sheet1!E80*1</f>
        <v>6141.75</v>
      </c>
      <c r="V80" s="21">
        <f>Sheet1!F80*1</f>
        <v>6175.25</v>
      </c>
      <c r="W80" s="21">
        <f>Sheet1!G80*1</f>
        <v>6093.25</v>
      </c>
      <c r="X80" s="21">
        <f>Sheet1!H80*1</f>
        <v>6101.5</v>
      </c>
    </row>
    <row r="81" spans="2:24" x14ac:dyDescent="0.3">
      <c r="B81" s="21"/>
      <c r="T81" s="20">
        <f t="shared" si="19"/>
        <v>79</v>
      </c>
      <c r="U81" s="21">
        <f>Sheet1!E81*1</f>
        <v>6142.25</v>
      </c>
      <c r="V81" s="21">
        <f>Sheet1!F81*1</f>
        <v>6160.5</v>
      </c>
      <c r="W81" s="21">
        <f>Sheet1!G81*1</f>
        <v>6122</v>
      </c>
      <c r="X81" s="21">
        <f>Sheet1!H81*1</f>
        <v>6158</v>
      </c>
    </row>
    <row r="82" spans="2:24" x14ac:dyDescent="0.3">
      <c r="B82" s="21"/>
      <c r="T82" s="20">
        <f t="shared" si="19"/>
        <v>80</v>
      </c>
      <c r="U82" s="21">
        <f>Sheet1!E82*1</f>
        <v>6094.75</v>
      </c>
      <c r="V82" s="21">
        <f>Sheet1!F82*1</f>
        <v>6144</v>
      </c>
      <c r="W82" s="21">
        <f>Sheet1!G82*1</f>
        <v>6072.25</v>
      </c>
      <c r="X82" s="21">
        <f>Sheet1!H82*1</f>
        <v>6138.5</v>
      </c>
    </row>
    <row r="83" spans="2:24" x14ac:dyDescent="0.3">
      <c r="B83" s="21"/>
      <c r="T83" s="20">
        <f t="shared" si="19"/>
        <v>81</v>
      </c>
      <c r="U83" s="21">
        <f>Sheet1!E83*1</f>
        <v>6121</v>
      </c>
      <c r="V83" s="21">
        <f>Sheet1!F83*1</f>
        <v>6121</v>
      </c>
      <c r="W83" s="21">
        <f>Sheet1!G83*1</f>
        <v>6039</v>
      </c>
      <c r="X83" s="21">
        <f>Sheet1!H83*1</f>
        <v>6115</v>
      </c>
    </row>
    <row r="84" spans="2:24" x14ac:dyDescent="0.3">
      <c r="B84" s="21"/>
      <c r="T84" s="20">
        <f t="shared" si="19"/>
        <v>82</v>
      </c>
      <c r="U84" s="21">
        <f>Sheet1!E84*1</f>
        <v>6034.25</v>
      </c>
      <c r="V84" s="21">
        <f>Sheet1!F84*1</f>
        <v>6114</v>
      </c>
      <c r="W84" s="21">
        <f>Sheet1!G84*1</f>
        <v>5987.5</v>
      </c>
      <c r="X84" s="21">
        <f>Sheet1!H84*1</f>
        <v>6074.25</v>
      </c>
    </row>
    <row r="85" spans="2:24" x14ac:dyDescent="0.3">
      <c r="B85" s="21"/>
      <c r="T85" s="20">
        <f t="shared" si="19"/>
        <v>83</v>
      </c>
      <c r="U85" s="21">
        <f>Sheet1!E85*1</f>
        <v>6158</v>
      </c>
      <c r="V85" s="21">
        <f>Sheet1!F85*1</f>
        <v>6199.75</v>
      </c>
      <c r="W85" s="21">
        <f>Sheet1!G85*1</f>
        <v>6109.75</v>
      </c>
      <c r="X85" s="21">
        <f>Sheet1!H85*1</f>
        <v>6119.25</v>
      </c>
    </row>
    <row r="86" spans="2:24" x14ac:dyDescent="0.3">
      <c r="B86" s="21"/>
      <c r="T86" s="20">
        <f t="shared" si="19"/>
        <v>84</v>
      </c>
      <c r="U86" s="21">
        <f>Sheet1!E86*1</f>
        <v>6120.5</v>
      </c>
      <c r="V86" s="21">
        <f>Sheet1!F86*1</f>
        <v>6168.25</v>
      </c>
      <c r="W86" s="21">
        <f>Sheet1!G86*1</f>
        <v>6108.5</v>
      </c>
      <c r="X86" s="21">
        <f>Sheet1!H86*1</f>
        <v>6151.25</v>
      </c>
    </row>
    <row r="87" spans="2:24" x14ac:dyDescent="0.3">
      <c r="B87" s="21"/>
      <c r="T87" s="20">
        <f t="shared" si="19"/>
        <v>85</v>
      </c>
      <c r="U87" s="21">
        <f>Sheet1!E87*1</f>
        <v>6142.75</v>
      </c>
      <c r="V87" s="21">
        <f>Sheet1!F87*1</f>
        <v>6163.5</v>
      </c>
      <c r="W87" s="21">
        <f>Sheet1!G87*1</f>
        <v>6094.25</v>
      </c>
      <c r="X87" s="21">
        <f>Sheet1!H87*1</f>
        <v>6119.5</v>
      </c>
    </row>
    <row r="88" spans="2:24" x14ac:dyDescent="0.3">
      <c r="B88" s="21"/>
      <c r="T88" s="20">
        <f t="shared" si="19"/>
        <v>86</v>
      </c>
      <c r="U88" s="21">
        <f>Sheet1!E88*1</f>
        <v>6111.5</v>
      </c>
      <c r="V88" s="21">
        <f>Sheet1!F88*1</f>
        <v>6157.5</v>
      </c>
      <c r="W88" s="21">
        <f>Sheet1!G88*1</f>
        <v>6075.5</v>
      </c>
      <c r="X88" s="21">
        <f>Sheet1!H88*1</f>
        <v>6149</v>
      </c>
    </row>
    <row r="89" spans="2:24" x14ac:dyDescent="0.3">
      <c r="B89" s="21"/>
      <c r="T89" s="20">
        <f t="shared" si="19"/>
        <v>87</v>
      </c>
      <c r="U89" s="21">
        <f>Sheet1!E89*1</f>
        <v>6154.25</v>
      </c>
      <c r="V89" s="21">
        <f>Sheet1!F89*1</f>
        <v>6157.25</v>
      </c>
      <c r="W89" s="21">
        <f>Sheet1!G89*1</f>
        <v>6000</v>
      </c>
      <c r="X89" s="21">
        <f>Sheet1!H89*1</f>
        <v>6098.75</v>
      </c>
    </row>
    <row r="90" spans="2:24" x14ac:dyDescent="0.3">
      <c r="B90" s="21"/>
      <c r="T90" s="20">
        <f t="shared" si="19"/>
        <v>88</v>
      </c>
      <c r="U90" s="21">
        <f>Sheet1!E90*1</f>
        <v>6200</v>
      </c>
      <c r="V90" s="21">
        <f>Sheet1!F90*1</f>
        <v>6214.25</v>
      </c>
      <c r="W90" s="21">
        <f>Sheet1!G90*1</f>
        <v>6174</v>
      </c>
      <c r="X90" s="21">
        <f>Sheet1!H90*1</f>
        <v>6185.25</v>
      </c>
    </row>
    <row r="91" spans="2:24" x14ac:dyDescent="0.3">
      <c r="B91" s="21"/>
      <c r="T91" s="20">
        <f t="shared" si="19"/>
        <v>89</v>
      </c>
      <c r="U91" s="21">
        <f>Sheet1!E91*1</f>
        <v>6172</v>
      </c>
      <c r="V91" s="21">
        <f>Sheet1!F91*1</f>
        <v>6206</v>
      </c>
      <c r="W91" s="21">
        <f>Sheet1!G91*1</f>
        <v>6153.5</v>
      </c>
      <c r="X91" s="21">
        <f>Sheet1!H91*1</f>
        <v>6204</v>
      </c>
    </row>
    <row r="92" spans="2:24" x14ac:dyDescent="0.3">
      <c r="B92" s="21"/>
      <c r="T92" s="20">
        <f t="shared" si="19"/>
        <v>90</v>
      </c>
      <c r="U92" s="21">
        <f>Sheet1!E92*1</f>
        <v>6146</v>
      </c>
      <c r="V92" s="21">
        <f>Sheet1!F92*1</f>
        <v>6187.75</v>
      </c>
      <c r="W92" s="21">
        <f>Sheet1!G92*1</f>
        <v>6139</v>
      </c>
      <c r="X92" s="21">
        <f>Sheet1!H92*1</f>
        <v>6172.5</v>
      </c>
    </row>
    <row r="93" spans="2:24" x14ac:dyDescent="0.3">
      <c r="B93" s="21"/>
      <c r="T93" s="20">
        <f t="shared" si="19"/>
        <v>91</v>
      </c>
      <c r="U93" s="21">
        <f>Sheet1!E93*1</f>
        <v>6084.25</v>
      </c>
      <c r="V93" s="21">
        <f>Sheet1!F93*1</f>
        <v>6145.25</v>
      </c>
      <c r="W93" s="21">
        <f>Sheet1!G93*1</f>
        <v>6046.5</v>
      </c>
      <c r="X93" s="21">
        <f>Sheet1!H93*1</f>
        <v>6136.25</v>
      </c>
    </row>
    <row r="94" spans="2:24" x14ac:dyDescent="0.3">
      <c r="B94" s="21"/>
      <c r="T94" s="20">
        <f t="shared" si="19"/>
        <v>92</v>
      </c>
      <c r="U94" s="21">
        <f>Sheet1!E94*1</f>
        <v>6022.25</v>
      </c>
      <c r="V94" s="21">
        <f>Sheet1!F94*1</f>
        <v>6103.5</v>
      </c>
      <c r="W94" s="21">
        <f>Sheet1!G94*1</f>
        <v>6020</v>
      </c>
      <c r="X94" s="21">
        <f>Sheet1!H94*1</f>
        <v>6085.5</v>
      </c>
    </row>
    <row r="95" spans="2:24" x14ac:dyDescent="0.3">
      <c r="B95" s="21"/>
      <c r="T95" s="20">
        <f t="shared" si="19"/>
        <v>93</v>
      </c>
      <c r="U95" s="21">
        <f>Sheet1!E95*1</f>
        <v>6040.5</v>
      </c>
      <c r="V95" s="21">
        <f>Sheet1!F95*1</f>
        <v>6069.5</v>
      </c>
      <c r="W95" s="21">
        <f>Sheet1!G95*1</f>
        <v>6013.75</v>
      </c>
      <c r="X95" s="21">
        <f>Sheet1!H95*1</f>
        <v>6027.5</v>
      </c>
    </row>
    <row r="96" spans="2:24" x14ac:dyDescent="0.3">
      <c r="B96" s="21"/>
      <c r="T96" s="20">
        <f t="shared" si="19"/>
        <v>94</v>
      </c>
      <c r="U96" s="21">
        <f>Sheet1!E96*1</f>
        <v>5943.5</v>
      </c>
      <c r="V96" s="21">
        <f>Sheet1!F96*1</f>
        <v>6053.25</v>
      </c>
      <c r="W96" s="21">
        <f>Sheet1!G96*1</f>
        <v>5931.5</v>
      </c>
      <c r="X96" s="21">
        <f>Sheet1!H96*1</f>
        <v>6041</v>
      </c>
    </row>
    <row r="97" spans="2:24" x14ac:dyDescent="0.3">
      <c r="B97" s="21"/>
      <c r="T97" s="20">
        <f t="shared" si="19"/>
        <v>95</v>
      </c>
      <c r="U97" s="21">
        <f>Sheet1!E97*1</f>
        <v>5939.25</v>
      </c>
      <c r="V97" s="21">
        <f>Sheet1!F97*1</f>
        <v>5970.5</v>
      </c>
      <c r="W97" s="21">
        <f>Sheet1!G97*1</f>
        <v>5894.5</v>
      </c>
      <c r="X97" s="21">
        <f>Sheet1!H97*1</f>
        <v>5934.25</v>
      </c>
    </row>
    <row r="98" spans="2:24" x14ac:dyDescent="0.3">
      <c r="B98" s="21"/>
      <c r="T98" s="20">
        <f t="shared" si="19"/>
        <v>96</v>
      </c>
      <c r="U98" s="21">
        <f>Sheet1!E98*1</f>
        <v>5916.5</v>
      </c>
      <c r="V98" s="21">
        <f>Sheet1!F98*1</f>
        <v>5935.25</v>
      </c>
      <c r="W98" s="21">
        <f>Sheet1!G98*1</f>
        <v>5861</v>
      </c>
      <c r="X98" s="21">
        <f>Sheet1!H98*1</f>
        <v>5926.5</v>
      </c>
    </row>
    <row r="99" spans="2:24" x14ac:dyDescent="0.3">
      <c r="T99" s="20">
        <f t="shared" si="19"/>
        <v>97</v>
      </c>
      <c r="U99" s="21">
        <f>Sheet1!E99*1</f>
        <v>5995.75</v>
      </c>
      <c r="V99" s="21">
        <f>Sheet1!F99*1</f>
        <v>6011.25</v>
      </c>
      <c r="W99" s="21">
        <f>Sheet1!G99*1</f>
        <v>5897.25</v>
      </c>
      <c r="X99" s="21">
        <f>Sheet1!H99*1</f>
        <v>5918.25</v>
      </c>
    </row>
    <row r="100" spans="2:24" x14ac:dyDescent="0.3">
      <c r="T100" s="20">
        <f t="shared" si="19"/>
        <v>98</v>
      </c>
      <c r="U100" s="21">
        <f>Sheet1!E100*1</f>
        <v>6007</v>
      </c>
      <c r="V100" s="21">
        <f>Sheet1!F100*1</f>
        <v>6011.25</v>
      </c>
      <c r="W100" s="21">
        <f>Sheet1!G100*1</f>
        <v>5981.25</v>
      </c>
      <c r="X100" s="21">
        <f>Sheet1!H100*1</f>
        <v>6011.25</v>
      </c>
    </row>
    <row r="101" spans="2:24" x14ac:dyDescent="0.3">
      <c r="T101" s="20">
        <f t="shared" si="19"/>
        <v>99</v>
      </c>
      <c r="U101" s="21">
        <f>Sheet1!E101*1</f>
        <v>6007.5</v>
      </c>
      <c r="V101" s="21">
        <f>Sheet1!F101*1</f>
        <v>6027</v>
      </c>
      <c r="W101" s="21">
        <f>Sheet1!G101*1</f>
        <v>5969</v>
      </c>
      <c r="X101" s="21">
        <f>Sheet1!H101*1</f>
        <v>6011.25</v>
      </c>
    </row>
    <row r="102" spans="2:24" x14ac:dyDescent="0.3">
      <c r="T102" s="20">
        <f t="shared" si="19"/>
        <v>100</v>
      </c>
      <c r="U102" s="21">
        <f>Sheet1!E102*1</f>
        <v>6080</v>
      </c>
      <c r="V102" s="21">
        <f>Sheet1!F102*1</f>
        <v>6097.5</v>
      </c>
      <c r="W102" s="21">
        <f>Sheet1!G102*1</f>
        <v>5987</v>
      </c>
      <c r="X102" s="21">
        <f>Sheet1!H102*1</f>
        <v>6006.25</v>
      </c>
    </row>
    <row r="103" spans="2:24" x14ac:dyDescent="0.3">
      <c r="T103" s="20">
        <f t="shared" si="19"/>
        <v>101</v>
      </c>
      <c r="U103" s="21">
        <f>Sheet1!E103*1</f>
        <v>6046.5</v>
      </c>
      <c r="V103" s="21">
        <f>Sheet1!F103*1</f>
        <v>6120.25</v>
      </c>
      <c r="W103" s="21">
        <f>Sheet1!G103*1</f>
        <v>6032.75</v>
      </c>
      <c r="X103" s="21">
        <f>Sheet1!H103*1</f>
        <v>6072.5</v>
      </c>
    </row>
    <row r="104" spans="2:24" x14ac:dyDescent="0.3">
      <c r="T104" s="20">
        <f t="shared" si="19"/>
        <v>102</v>
      </c>
      <c r="U104" s="21">
        <f>Sheet1!E104*1</f>
        <v>5973</v>
      </c>
      <c r="V104" s="21">
        <f>Sheet1!F104*1</f>
        <v>6048.75</v>
      </c>
      <c r="W104" s="21">
        <f>Sheet1!G104*1</f>
        <v>5963.25</v>
      </c>
      <c r="X104" s="21">
        <f>Sheet1!H104*1</f>
        <v>6041.5</v>
      </c>
    </row>
    <row r="105" spans="2:24" x14ac:dyDescent="0.3">
      <c r="T105" s="20">
        <f t="shared" si="19"/>
        <v>103</v>
      </c>
      <c r="U105" s="21">
        <f>Sheet1!E105*1</f>
        <v>6001.25</v>
      </c>
      <c r="V105" s="21">
        <f>Sheet1!F105*1</f>
        <v>6047.25</v>
      </c>
      <c r="W105" s="21">
        <f>Sheet1!G105*1</f>
        <v>5926.75</v>
      </c>
      <c r="X105" s="21">
        <f>Sheet1!H105*1</f>
        <v>5968.5</v>
      </c>
    </row>
    <row r="106" spans="2:24" x14ac:dyDescent="0.3">
      <c r="T106" s="20">
        <f t="shared" si="19"/>
        <v>104</v>
      </c>
      <c r="U106" s="21">
        <f>Sheet1!E106*1</f>
        <v>6007</v>
      </c>
      <c r="V106" s="21">
        <f>Sheet1!F106*1</f>
        <v>6035.25</v>
      </c>
      <c r="W106" s="21">
        <f>Sheet1!G106*1</f>
        <v>5969.25</v>
      </c>
      <c r="X106" s="21">
        <f>Sheet1!H106*1</f>
        <v>5987.75</v>
      </c>
    </row>
    <row r="107" spans="2:24" x14ac:dyDescent="0.3">
      <c r="T107" s="20">
        <f t="shared" si="19"/>
        <v>105</v>
      </c>
      <c r="U107" s="21">
        <f>Sheet1!E107*1</f>
        <v>6080.75</v>
      </c>
      <c r="V107" s="21">
        <f>Sheet1!F107*1</f>
        <v>6088.25</v>
      </c>
      <c r="W107" s="21">
        <f>Sheet1!G107*1</f>
        <v>5970.25</v>
      </c>
      <c r="X107" s="21">
        <f>Sheet1!H107*1</f>
        <v>6010.75</v>
      </c>
    </row>
    <row r="108" spans="2:24" x14ac:dyDescent="0.3">
      <c r="T108" s="20">
        <f t="shared" si="19"/>
        <v>106</v>
      </c>
      <c r="U108" s="21">
        <f>Sheet1!E108*1</f>
        <v>6144</v>
      </c>
      <c r="V108" s="21">
        <f>Sheet1!F108*1</f>
        <v>6147.25</v>
      </c>
      <c r="W108" s="21">
        <f>Sheet1!G108*1</f>
        <v>6034.75</v>
      </c>
      <c r="X108" s="21">
        <f>Sheet1!H108*1</f>
        <v>6079</v>
      </c>
    </row>
    <row r="109" spans="2:24" x14ac:dyDescent="0.3">
      <c r="T109" s="20">
        <f t="shared" si="19"/>
        <v>107</v>
      </c>
      <c r="U109" s="21">
        <f>Sheet1!E109*1</f>
        <v>6151.25</v>
      </c>
      <c r="V109" s="21">
        <f>Sheet1!F109*1</f>
        <v>6159.5</v>
      </c>
      <c r="W109" s="21">
        <f>Sheet1!G109*1</f>
        <v>6115.25</v>
      </c>
      <c r="X109" s="21">
        <f>Sheet1!H109*1</f>
        <v>6147.25</v>
      </c>
    </row>
    <row r="110" spans="2:24" x14ac:dyDescent="0.3">
      <c r="T110" s="20">
        <f t="shared" si="19"/>
        <v>108</v>
      </c>
      <c r="U110" s="21">
        <f>Sheet1!E110*1</f>
        <v>6089.75</v>
      </c>
      <c r="V110" s="21">
        <f>Sheet1!F110*1</f>
        <v>6151.5</v>
      </c>
      <c r="W110" s="21">
        <f>Sheet1!G110*1</f>
        <v>6082</v>
      </c>
      <c r="X110" s="21">
        <f>Sheet1!H110*1</f>
        <v>6150</v>
      </c>
    </row>
    <row r="111" spans="2:24" x14ac:dyDescent="0.3">
      <c r="T111" s="20">
        <f t="shared" si="19"/>
        <v>109</v>
      </c>
      <c r="U111" s="21">
        <f>Sheet1!E111*1</f>
        <v>6053.75</v>
      </c>
      <c r="V111" s="21">
        <f>Sheet1!F111*1</f>
        <v>6095</v>
      </c>
      <c r="W111" s="21">
        <f>Sheet1!G111*1</f>
        <v>6017</v>
      </c>
      <c r="X111" s="21">
        <f>Sheet1!H111*1</f>
        <v>6088</v>
      </c>
    </row>
    <row r="112" spans="2:24" x14ac:dyDescent="0.3">
      <c r="T112" s="20">
        <f t="shared" si="19"/>
        <v>110</v>
      </c>
      <c r="U112" s="21">
        <f>Sheet1!E112*1</f>
        <v>5996.5</v>
      </c>
      <c r="V112" s="21">
        <f>Sheet1!F112*1</f>
        <v>6102.75</v>
      </c>
      <c r="W112" s="21">
        <f>Sheet1!G112*1</f>
        <v>5918</v>
      </c>
      <c r="X112" s="21">
        <f>Sheet1!H112*1</f>
        <v>6053.75</v>
      </c>
    </row>
    <row r="113" spans="20:24" x14ac:dyDescent="0.3">
      <c r="T113" s="20">
        <f t="shared" si="19"/>
        <v>111</v>
      </c>
      <c r="U113" s="21">
        <f>Sheet1!E113*1</f>
        <v>6001.5</v>
      </c>
      <c r="V113" s="21">
        <f>Sheet1!F113*1</f>
        <v>6057.25</v>
      </c>
      <c r="W113" s="21">
        <f>Sheet1!G113*1</f>
        <v>5983.25</v>
      </c>
      <c r="X113" s="21">
        <f>Sheet1!H113*1</f>
        <v>5986</v>
      </c>
    </row>
    <row r="114" spans="20:24" x14ac:dyDescent="0.3">
      <c r="T114" s="20">
        <f t="shared" si="19"/>
        <v>112</v>
      </c>
      <c r="U114" s="21">
        <f>Sheet1!E114*1</f>
        <v>6178.75</v>
      </c>
      <c r="V114" s="21">
        <f>Sheet1!F114*1</f>
        <v>6200</v>
      </c>
      <c r="W114" s="21">
        <f>Sheet1!G114*1</f>
        <v>5958.5</v>
      </c>
      <c r="X114" s="21">
        <f>Sheet1!H114*1</f>
        <v>5992.25</v>
      </c>
    </row>
    <row r="115" spans="20:24" x14ac:dyDescent="0.3">
      <c r="T115" s="20">
        <f t="shared" si="19"/>
        <v>113</v>
      </c>
      <c r="U115" s="21">
        <f>Sheet1!E115*1</f>
        <v>6202.25</v>
      </c>
      <c r="V115" s="21">
        <f>Sheet1!F115*1</f>
        <v>6204.75</v>
      </c>
      <c r="W115" s="21">
        <f>Sheet1!G115*1</f>
        <v>6166.25</v>
      </c>
      <c r="X115" s="21">
        <f>Sheet1!H115*1</f>
        <v>6179.25</v>
      </c>
    </row>
    <row r="116" spans="20:24" x14ac:dyDescent="0.3">
      <c r="T116" s="20">
        <f t="shared" si="19"/>
        <v>114</v>
      </c>
      <c r="U116" s="21">
        <f>Sheet1!E116*1</f>
        <v>6177.5</v>
      </c>
      <c r="V116" s="21">
        <f>Sheet1!F116*1</f>
        <v>6215.75</v>
      </c>
      <c r="W116" s="21">
        <f>Sheet1!G116*1</f>
        <v>6174</v>
      </c>
      <c r="X116" s="21">
        <f>Sheet1!H116*1</f>
        <v>6206</v>
      </c>
    </row>
    <row r="117" spans="20:24" x14ac:dyDescent="0.3">
      <c r="T117" s="20">
        <f t="shared" si="19"/>
        <v>115</v>
      </c>
      <c r="U117" s="21">
        <f>Sheet1!E117*1</f>
        <v>6187.25</v>
      </c>
      <c r="V117" s="21">
        <f>Sheet1!F117*1</f>
        <v>6207.5</v>
      </c>
      <c r="W117" s="21">
        <f>Sheet1!G117*1</f>
        <v>6163.5</v>
      </c>
      <c r="X117" s="21">
        <f>Sheet1!H117*1</f>
        <v>6177.75</v>
      </c>
    </row>
    <row r="118" spans="20:24" x14ac:dyDescent="0.3">
      <c r="T118" s="20">
        <f t="shared" si="19"/>
        <v>116</v>
      </c>
      <c r="U118" s="21">
        <f>Sheet1!E118*1</f>
        <v>6209.75</v>
      </c>
      <c r="V118" s="21">
        <f>Sheet1!F118*1</f>
        <v>6210.5</v>
      </c>
      <c r="W118" s="21">
        <f>Sheet1!G118*1</f>
        <v>6177.75</v>
      </c>
      <c r="X118" s="21">
        <f>Sheet1!H118*1</f>
        <v>6183</v>
      </c>
    </row>
    <row r="119" spans="20:24" x14ac:dyDescent="0.3">
      <c r="T119" s="20">
        <f t="shared" si="19"/>
        <v>117</v>
      </c>
      <c r="U119" s="21">
        <f>Sheet1!E119*1</f>
        <v>6175</v>
      </c>
      <c r="V119" s="21">
        <f>Sheet1!F119*1</f>
        <v>6224.75</v>
      </c>
      <c r="W119" s="21">
        <f>Sheet1!G119*1</f>
        <v>6167.75</v>
      </c>
      <c r="X119" s="21">
        <f>Sheet1!H119*1</f>
        <v>6215</v>
      </c>
    </row>
    <row r="120" spans="20:24" x14ac:dyDescent="0.3">
      <c r="T120" s="20">
        <f t="shared" si="19"/>
        <v>118</v>
      </c>
      <c r="U120" s="21">
        <f>Sheet1!E120*1</f>
        <v>6187.5</v>
      </c>
      <c r="V120" s="21">
        <f>Sheet1!F120*1</f>
        <v>6197.5</v>
      </c>
      <c r="W120" s="21">
        <f>Sheet1!G120*1</f>
        <v>6162</v>
      </c>
      <c r="X120" s="21">
        <f>Sheet1!H120*1</f>
        <v>6168.5</v>
      </c>
    </row>
    <row r="121" spans="20:24" x14ac:dyDescent="0.3">
      <c r="T121" s="20">
        <f t="shared" si="19"/>
        <v>119</v>
      </c>
      <c r="U121" s="21">
        <f>Sheet1!E121*1</f>
        <v>6218.5</v>
      </c>
      <c r="V121" s="21">
        <f>Sheet1!F121*1</f>
        <v>6228</v>
      </c>
      <c r="W121" s="21">
        <f>Sheet1!G121*1</f>
        <v>6182.25</v>
      </c>
      <c r="X121" s="21">
        <f>Sheet1!H121*1</f>
        <v>6188</v>
      </c>
    </row>
    <row r="122" spans="20:24" x14ac:dyDescent="0.3">
      <c r="T122" s="20">
        <f t="shared" si="19"/>
        <v>120</v>
      </c>
      <c r="U122" s="21">
        <f>Sheet1!E122*1</f>
        <v>6207.75</v>
      </c>
      <c r="V122" s="21">
        <f>Sheet1!F122*1</f>
        <v>6233.25</v>
      </c>
      <c r="W122" s="21">
        <f>Sheet1!G122*1</f>
        <v>6198.25</v>
      </c>
      <c r="X122" s="21">
        <f>Sheet1!H122*1</f>
        <v>6221.25</v>
      </c>
    </row>
    <row r="123" spans="20:24" x14ac:dyDescent="0.3">
      <c r="T123" s="20">
        <f t="shared" si="19"/>
        <v>121</v>
      </c>
      <c r="U123" s="21">
        <f>Sheet1!E123*1</f>
        <v>6217.5</v>
      </c>
      <c r="V123" s="21">
        <f>Sheet1!F123*1</f>
        <v>6229.5</v>
      </c>
      <c r="W123" s="21">
        <f>Sheet1!G123*1</f>
        <v>6203.75</v>
      </c>
      <c r="X123" s="21">
        <f>Sheet1!H123*1</f>
        <v>6211</v>
      </c>
    </row>
    <row r="124" spans="20:24" x14ac:dyDescent="0.3">
      <c r="T124" s="20">
        <f t="shared" si="19"/>
        <v>122</v>
      </c>
      <c r="U124" s="21">
        <f>Sheet1!E124*1</f>
        <v>6189.25</v>
      </c>
      <c r="V124" s="21">
        <f>Sheet1!F124*1</f>
        <v>6224.5</v>
      </c>
      <c r="W124" s="21">
        <f>Sheet1!G124*1</f>
        <v>6185.25</v>
      </c>
      <c r="X124" s="21">
        <f>Sheet1!H124*1</f>
        <v>6220.75</v>
      </c>
    </row>
    <row r="125" spans="20:24" x14ac:dyDescent="0.3">
      <c r="T125" s="20">
        <f t="shared" si="19"/>
        <v>123</v>
      </c>
      <c r="U125" s="21">
        <f>Sheet1!E125*1</f>
        <v>6186.25</v>
      </c>
      <c r="V125" s="21">
        <f>Sheet1!F125*1</f>
        <v>6193</v>
      </c>
      <c r="W125" s="21">
        <f>Sheet1!G125*1</f>
        <v>6169.75</v>
      </c>
      <c r="X125" s="21">
        <f>Sheet1!H125*1</f>
        <v>6185.5</v>
      </c>
    </row>
    <row r="126" spans="20:24" x14ac:dyDescent="0.3">
      <c r="T126" s="20">
        <f t="shared" si="19"/>
        <v>124</v>
      </c>
      <c r="U126" s="21">
        <f>Sheet1!E126*1</f>
        <v>6173.75</v>
      </c>
      <c r="V126" s="21">
        <f>Sheet1!F126*1</f>
        <v>6190.75</v>
      </c>
      <c r="W126" s="21">
        <f>Sheet1!G126*1</f>
        <v>6158.25</v>
      </c>
      <c r="X126" s="21">
        <f>Sheet1!H126*1</f>
        <v>6184</v>
      </c>
    </row>
    <row r="127" spans="20:24" x14ac:dyDescent="0.3">
      <c r="T127" s="20">
        <f t="shared" si="19"/>
        <v>125</v>
      </c>
      <c r="U127" s="21">
        <f>Sheet1!E127*1</f>
        <v>6137.25</v>
      </c>
      <c r="V127" s="21">
        <f>Sheet1!F127*1</f>
        <v>6182.25</v>
      </c>
      <c r="W127" s="21">
        <f>Sheet1!G127*1</f>
        <v>6137</v>
      </c>
      <c r="X127" s="21">
        <f>Sheet1!H127*1</f>
        <v>6173.75</v>
      </c>
    </row>
    <row r="128" spans="20:24" x14ac:dyDescent="0.3">
      <c r="T128" s="20">
        <f t="shared" si="19"/>
        <v>126</v>
      </c>
      <c r="U128" s="21">
        <f>Sheet1!E128*1</f>
        <v>6164</v>
      </c>
      <c r="V128" s="21">
        <f>Sheet1!F128*1</f>
        <v>6169.25</v>
      </c>
      <c r="W128" s="21">
        <f>Sheet1!G128*1</f>
        <v>6122.5</v>
      </c>
      <c r="X128" s="21">
        <f>Sheet1!H128*1</f>
        <v>6137.25</v>
      </c>
    </row>
    <row r="129" spans="20:24" x14ac:dyDescent="0.3">
      <c r="T129" s="20">
        <f t="shared" si="19"/>
        <v>127</v>
      </c>
      <c r="U129" s="21">
        <f>Sheet1!E129*1</f>
        <v>6135.5</v>
      </c>
      <c r="V129" s="21">
        <f>Sheet1!F129*1</f>
        <v>6166.25</v>
      </c>
      <c r="W129" s="21">
        <f>Sheet1!G129*1</f>
        <v>6098.5</v>
      </c>
      <c r="X129" s="21">
        <f>Sheet1!H129*1</f>
        <v>6160.5</v>
      </c>
    </row>
    <row r="130" spans="20:24" x14ac:dyDescent="0.3">
      <c r="T130" s="20">
        <f t="shared" si="19"/>
        <v>128</v>
      </c>
      <c r="U130" s="21">
        <f>Sheet1!E130*1</f>
        <v>6128.25</v>
      </c>
      <c r="V130" s="21">
        <f>Sheet1!F130*1</f>
        <v>6162.25</v>
      </c>
      <c r="W130" s="21">
        <f>Sheet1!G130*1</f>
        <v>6104.75</v>
      </c>
      <c r="X130" s="21">
        <f>Sheet1!H130*1</f>
        <v>6128.75</v>
      </c>
    </row>
    <row r="131" spans="20:24" x14ac:dyDescent="0.3">
      <c r="T131" s="20">
        <f t="shared" si="19"/>
        <v>129</v>
      </c>
      <c r="U131" s="21">
        <f>Sheet1!E131*1</f>
        <v>6089.25</v>
      </c>
      <c r="V131" s="21">
        <f>Sheet1!F131*1</f>
        <v>6115.75</v>
      </c>
      <c r="W131" s="21">
        <f>Sheet1!G131*1</f>
        <v>6063</v>
      </c>
      <c r="X131" s="21">
        <f>Sheet1!H131*1</f>
        <v>6109.25</v>
      </c>
    </row>
    <row r="132" spans="20:24" x14ac:dyDescent="0.3">
      <c r="T132" s="20">
        <f t="shared" si="19"/>
        <v>130</v>
      </c>
      <c r="U132" s="21">
        <f>Sheet1!E132*1</f>
        <v>6059.5</v>
      </c>
      <c r="V132" s="21">
        <f>Sheet1!F132*1</f>
        <v>6107.25</v>
      </c>
      <c r="W132" s="21">
        <f>Sheet1!G132*1</f>
        <v>6027.5</v>
      </c>
      <c r="X132" s="21">
        <f>Sheet1!H132*1</f>
        <v>6092.75</v>
      </c>
    </row>
    <row r="133" spans="20:24" x14ac:dyDescent="0.3">
      <c r="T133" s="20">
        <f t="shared" ref="T133:T196" si="20">T132+1</f>
        <v>131</v>
      </c>
      <c r="U133" s="21">
        <f>Sheet1!E133*1</f>
        <v>6060</v>
      </c>
      <c r="V133" s="21">
        <f>Sheet1!F133*1</f>
        <v>6080</v>
      </c>
      <c r="W133" s="21">
        <f>Sheet1!G133*1</f>
        <v>6002.25</v>
      </c>
      <c r="X133" s="21">
        <f>Sheet1!H133*1</f>
        <v>6060</v>
      </c>
    </row>
    <row r="134" spans="20:24" x14ac:dyDescent="0.3">
      <c r="T134" s="20">
        <f t="shared" si="20"/>
        <v>132</v>
      </c>
      <c r="U134" s="21">
        <f>Sheet1!E134*1</f>
        <v>6041.25</v>
      </c>
      <c r="V134" s="21">
        <f>Sheet1!F134*1</f>
        <v>6069.75</v>
      </c>
      <c r="W134" s="21">
        <f>Sheet1!G134*1</f>
        <v>5977.25</v>
      </c>
      <c r="X134" s="21">
        <f>Sheet1!H134*1</f>
        <v>6061</v>
      </c>
    </row>
    <row r="135" spans="20:24" x14ac:dyDescent="0.3">
      <c r="T135" s="20">
        <f t="shared" si="20"/>
        <v>133</v>
      </c>
      <c r="U135" s="21">
        <f>Sheet1!E135*1</f>
        <v>6022</v>
      </c>
      <c r="V135" s="21">
        <f>Sheet1!F135*1</f>
        <v>6055.25</v>
      </c>
      <c r="W135" s="21">
        <f>Sheet1!G135*1</f>
        <v>6008.75</v>
      </c>
      <c r="X135" s="21">
        <f>Sheet1!H135*1</f>
        <v>6042.25</v>
      </c>
    </row>
    <row r="136" spans="20:24" x14ac:dyDescent="0.3">
      <c r="T136" s="20">
        <f t="shared" si="20"/>
        <v>134</v>
      </c>
      <c r="U136" s="21">
        <f>Sheet1!E136*1</f>
        <v>6094.25</v>
      </c>
      <c r="V136" s="21">
        <f>Sheet1!F136*1</f>
        <v>6096.5</v>
      </c>
      <c r="W136" s="21">
        <f>Sheet1!G136*1</f>
        <v>5999</v>
      </c>
      <c r="X136" s="21">
        <f>Sheet1!H136*1</f>
        <v>6018.75</v>
      </c>
    </row>
    <row r="137" spans="20:24" x14ac:dyDescent="0.3">
      <c r="T137" s="20">
        <f t="shared" si="20"/>
        <v>135</v>
      </c>
      <c r="U137" s="21">
        <f>Sheet1!E137*1</f>
        <v>6140</v>
      </c>
      <c r="V137" s="21">
        <f>Sheet1!F137*1</f>
        <v>6147.5</v>
      </c>
      <c r="W137" s="21">
        <f>Sheet1!G137*1</f>
        <v>6086.5</v>
      </c>
      <c r="X137" s="21">
        <f>Sheet1!H137*1</f>
        <v>6100.5</v>
      </c>
    </row>
    <row r="138" spans="20:24" x14ac:dyDescent="0.3">
      <c r="T138" s="20">
        <f t="shared" si="20"/>
        <v>136</v>
      </c>
      <c r="U138" s="21">
        <f>Sheet1!E138*1</f>
        <v>6134.5</v>
      </c>
      <c r="V138" s="21">
        <f>Sheet1!F138*1</f>
        <v>6157.5</v>
      </c>
      <c r="W138" s="21">
        <f>Sheet1!G138*1</f>
        <v>6114</v>
      </c>
      <c r="X138" s="21">
        <f>Sheet1!H138*1</f>
        <v>6138.25</v>
      </c>
    </row>
    <row r="139" spans="20:24" x14ac:dyDescent="0.3">
      <c r="T139" s="20">
        <f t="shared" si="20"/>
        <v>137</v>
      </c>
      <c r="U139" s="21">
        <f>Sheet1!E139*1</f>
        <v>6151.5</v>
      </c>
      <c r="V139" s="21">
        <f>Sheet1!F139*1</f>
        <v>6158.75</v>
      </c>
      <c r="W139" s="21">
        <f>Sheet1!G139*1</f>
        <v>6109</v>
      </c>
      <c r="X139" s="21">
        <f>Sheet1!H139*1</f>
        <v>6135.25</v>
      </c>
    </row>
    <row r="140" spans="20:24" x14ac:dyDescent="0.3">
      <c r="T140" s="20">
        <f t="shared" si="20"/>
        <v>138</v>
      </c>
      <c r="U140" s="21">
        <f>Sheet1!E140*1</f>
        <v>6152.25</v>
      </c>
      <c r="V140" s="21">
        <f>Sheet1!F140*1</f>
        <v>6175.5</v>
      </c>
      <c r="W140" s="21">
        <f>Sheet1!G140*1</f>
        <v>6135.75</v>
      </c>
      <c r="X140" s="21">
        <f>Sheet1!H140*1</f>
        <v>6154</v>
      </c>
    </row>
    <row r="141" spans="20:24" x14ac:dyDescent="0.3">
      <c r="T141" s="20">
        <f t="shared" si="20"/>
        <v>139</v>
      </c>
      <c r="U141" s="21">
        <f>Sheet1!E141*1</f>
        <v>6130</v>
      </c>
      <c r="V141" s="21">
        <f>Sheet1!F141*1</f>
        <v>6162.75</v>
      </c>
      <c r="W141" s="21">
        <f>Sheet1!G141*1</f>
        <v>6112.5</v>
      </c>
      <c r="X141" s="21">
        <f>Sheet1!H141*1</f>
        <v>6147.5</v>
      </c>
    </row>
    <row r="142" spans="20:24" x14ac:dyDescent="0.3">
      <c r="T142" s="20">
        <f t="shared" si="20"/>
        <v>140</v>
      </c>
      <c r="U142" s="21">
        <f>Sheet1!E142*1</f>
        <v>6085.75</v>
      </c>
      <c r="V142" s="21">
        <f>Sheet1!F142*1</f>
        <v>6135.25</v>
      </c>
      <c r="W142" s="21">
        <f>Sheet1!G142*1</f>
        <v>6073.25</v>
      </c>
      <c r="X142" s="21">
        <f>Sheet1!H142*1</f>
        <v>6126</v>
      </c>
    </row>
    <row r="143" spans="20:24" x14ac:dyDescent="0.3">
      <c r="T143" s="20">
        <f t="shared" si="20"/>
        <v>141</v>
      </c>
      <c r="U143" s="21">
        <f>Sheet1!E143*1</f>
        <v>5942.5</v>
      </c>
      <c r="V143" s="21">
        <f>Sheet1!F143*1</f>
        <v>6089.25</v>
      </c>
      <c r="W143" s="21">
        <f>Sheet1!G143*1</f>
        <v>5937</v>
      </c>
      <c r="X143" s="21">
        <f>Sheet1!H143*1</f>
        <v>6080.5</v>
      </c>
    </row>
    <row r="144" spans="20:24" x14ac:dyDescent="0.3">
      <c r="T144" s="20">
        <f t="shared" si="20"/>
        <v>142</v>
      </c>
      <c r="U144" s="21">
        <f>Sheet1!E144*1</f>
        <v>5874.5</v>
      </c>
      <c r="V144" s="21">
        <f>Sheet1!F144*1</f>
        <v>5945.5</v>
      </c>
      <c r="W144" s="21">
        <f>Sheet1!G144*1</f>
        <v>5857.25</v>
      </c>
      <c r="X144" s="21">
        <f>Sheet1!H144*1</f>
        <v>5934.5</v>
      </c>
    </row>
    <row r="145" spans="20:24" x14ac:dyDescent="0.3">
      <c r="T145" s="20">
        <f t="shared" si="20"/>
        <v>143</v>
      </c>
      <c r="U145" s="21">
        <f>Sheet1!E145*1</f>
        <v>5864</v>
      </c>
      <c r="V145" s="21">
        <f>Sheet1!F145*1</f>
        <v>5898.75</v>
      </c>
      <c r="W145" s="21">
        <f>Sheet1!G145*1</f>
        <v>5846.5</v>
      </c>
      <c r="X145" s="21">
        <f>Sheet1!H145*1</f>
        <v>5865.5</v>
      </c>
    </row>
    <row r="146" spans="20:24" x14ac:dyDescent="0.3">
      <c r="T146" s="20">
        <f t="shared" si="20"/>
        <v>144</v>
      </c>
      <c r="U146" s="21">
        <f>Sheet1!E146*1</f>
        <v>5864.25</v>
      </c>
      <c r="V146" s="21">
        <f>Sheet1!F146*1</f>
        <v>5926</v>
      </c>
      <c r="W146" s="21">
        <f>Sheet1!G146*1</f>
        <v>5854.75</v>
      </c>
      <c r="X146" s="21">
        <f>Sheet1!H146*1</f>
        <v>5880.5</v>
      </c>
    </row>
    <row r="147" spans="20:24" x14ac:dyDescent="0.3">
      <c r="T147" s="20">
        <f t="shared" si="20"/>
        <v>145</v>
      </c>
      <c r="U147" s="21">
        <f>Sheet1!E147*1</f>
        <v>5962.25</v>
      </c>
      <c r="V147" s="21">
        <f>Sheet1!F147*1</f>
        <v>5966.25</v>
      </c>
      <c r="W147" s="21">
        <f>Sheet1!G147*1</f>
        <v>5855.5</v>
      </c>
      <c r="X147" s="21">
        <f>Sheet1!H147*1</f>
        <v>5860.75</v>
      </c>
    </row>
    <row r="148" spans="20:24" x14ac:dyDescent="0.3">
      <c r="T148" s="20">
        <f t="shared" si="20"/>
        <v>146</v>
      </c>
      <c r="U148" s="21">
        <f>Sheet1!E148*1</f>
        <v>6005.25</v>
      </c>
      <c r="V148" s="21">
        <f>Sheet1!F148*1</f>
        <v>6015.25</v>
      </c>
      <c r="W148" s="21">
        <f>Sheet1!G148*1</f>
        <v>5962.5</v>
      </c>
      <c r="X148" s="21">
        <f>Sheet1!H148*1</f>
        <v>5974.25</v>
      </c>
    </row>
    <row r="149" spans="20:24" x14ac:dyDescent="0.3">
      <c r="T149" s="20">
        <f t="shared" si="20"/>
        <v>147</v>
      </c>
      <c r="U149" s="21">
        <f>Sheet1!E149*1</f>
        <v>5989.25</v>
      </c>
      <c r="V149" s="21">
        <f>Sheet1!F149*1</f>
        <v>6006</v>
      </c>
      <c r="W149" s="21">
        <f>Sheet1!G149*1</f>
        <v>5959.75</v>
      </c>
      <c r="X149" s="21">
        <f>Sheet1!H149*1</f>
        <v>5993.25</v>
      </c>
    </row>
    <row r="150" spans="20:24" x14ac:dyDescent="0.3">
      <c r="T150" s="20">
        <f t="shared" si="20"/>
        <v>148</v>
      </c>
      <c r="U150" s="21">
        <f>Sheet1!E150*1</f>
        <v>5979.25</v>
      </c>
      <c r="V150" s="21">
        <f>Sheet1!F150*1</f>
        <v>6006.75</v>
      </c>
      <c r="W150" s="21">
        <f>Sheet1!G150*1</f>
        <v>5979.25</v>
      </c>
      <c r="X150" s="21">
        <f>Sheet1!H150*1</f>
        <v>5983.75</v>
      </c>
    </row>
    <row r="151" spans="20:24" x14ac:dyDescent="0.3">
      <c r="T151" s="20">
        <f t="shared" si="20"/>
        <v>149</v>
      </c>
      <c r="U151" s="21">
        <f>Sheet1!E151*1</f>
        <v>5975.5</v>
      </c>
      <c r="V151" s="21">
        <f>Sheet1!F151*1</f>
        <v>6023</v>
      </c>
      <c r="W151" s="21">
        <f>Sheet1!G151*1</f>
        <v>5957.25</v>
      </c>
      <c r="X151" s="21">
        <f>Sheet1!H151*1</f>
        <v>5968.25</v>
      </c>
    </row>
    <row r="152" spans="20:24" x14ac:dyDescent="0.3">
      <c r="T152" s="20">
        <f t="shared" si="20"/>
        <v>150</v>
      </c>
      <c r="U152" s="21">
        <f>Sheet1!E152*1</f>
        <v>5966.25</v>
      </c>
      <c r="V152" s="21">
        <f>Sheet1!F152*1</f>
        <v>5992.25</v>
      </c>
      <c r="W152" s="21">
        <f>Sheet1!G152*1</f>
        <v>5944.75</v>
      </c>
      <c r="X152" s="21">
        <f>Sheet1!H152*1</f>
        <v>5971.25</v>
      </c>
    </row>
    <row r="153" spans="20:24" x14ac:dyDescent="0.3">
      <c r="T153" s="20">
        <f t="shared" si="20"/>
        <v>151</v>
      </c>
      <c r="U153" s="21">
        <f>Sheet1!E153*1</f>
        <v>6009.5</v>
      </c>
      <c r="V153" s="21">
        <f>Sheet1!F153*1</f>
        <v>6016</v>
      </c>
      <c r="W153" s="21">
        <f>Sheet1!G153*1</f>
        <v>5923.25</v>
      </c>
      <c r="X153" s="21">
        <f>Sheet1!H153*1</f>
        <v>5960</v>
      </c>
    </row>
    <row r="154" spans="20:24" x14ac:dyDescent="0.3">
      <c r="T154" s="20">
        <f t="shared" si="20"/>
        <v>152</v>
      </c>
      <c r="U154" s="21">
        <f>Sheet1!E154*1</f>
        <v>6023</v>
      </c>
      <c r="V154" s="21">
        <f>Sheet1!F154*1</f>
        <v>6026.5</v>
      </c>
      <c r="W154" s="21">
        <f>Sheet1!G154*1</f>
        <v>5983.5</v>
      </c>
      <c r="X154" s="21">
        <f>Sheet1!H154*1</f>
        <v>6014.75</v>
      </c>
    </row>
    <row r="155" spans="20:24" x14ac:dyDescent="0.3">
      <c r="T155" s="20">
        <f t="shared" si="20"/>
        <v>153</v>
      </c>
      <c r="U155" s="21">
        <f>Sheet1!E155*1</f>
        <v>6033.75</v>
      </c>
      <c r="V155" s="21">
        <f>Sheet1!F155*1</f>
        <v>6037.75</v>
      </c>
      <c r="W155" s="21">
        <f>Sheet1!G155*1</f>
        <v>5987.25</v>
      </c>
      <c r="X155" s="21">
        <f>Sheet1!H155*1</f>
        <v>6018.5</v>
      </c>
    </row>
    <row r="156" spans="20:24" x14ac:dyDescent="0.3">
      <c r="T156" s="20">
        <f t="shared" si="20"/>
        <v>154</v>
      </c>
      <c r="U156" s="21">
        <f>Sheet1!E156*1</f>
        <v>6010.5</v>
      </c>
      <c r="V156" s="21">
        <f>Sheet1!F156*1</f>
        <v>6037.75</v>
      </c>
      <c r="W156" s="21">
        <f>Sheet1!G156*1</f>
        <v>5998.5</v>
      </c>
      <c r="X156" s="21">
        <f>Sheet1!H156*1</f>
        <v>6028.25</v>
      </c>
    </row>
    <row r="157" spans="20:24" x14ac:dyDescent="0.3">
      <c r="T157" s="20">
        <f t="shared" si="20"/>
        <v>155</v>
      </c>
      <c r="U157" s="21">
        <f>Sheet1!E157*1</f>
        <v>6005</v>
      </c>
      <c r="V157" s="21">
        <f>Sheet1!F157*1</f>
        <v>6049.5</v>
      </c>
      <c r="W157" s="21">
        <f>Sheet1!G157*1</f>
        <v>5993.5</v>
      </c>
      <c r="X157" s="21">
        <f>Sheet1!H157*1</f>
        <v>6009.25</v>
      </c>
    </row>
    <row r="158" spans="20:24" x14ac:dyDescent="0.3">
      <c r="T158" s="20">
        <f t="shared" si="20"/>
        <v>156</v>
      </c>
      <c r="U158" s="21">
        <f>Sheet1!E158*1</f>
        <v>5983.25</v>
      </c>
      <c r="V158" s="21">
        <f>Sheet1!F158*1</f>
        <v>6015</v>
      </c>
      <c r="W158" s="21">
        <f>Sheet1!G158*1</f>
        <v>5975.5</v>
      </c>
      <c r="X158" s="21">
        <f>Sheet1!H158*1</f>
        <v>6009.25</v>
      </c>
    </row>
    <row r="159" spans="20:24" x14ac:dyDescent="0.3">
      <c r="T159" s="20">
        <f t="shared" si="20"/>
        <v>157</v>
      </c>
      <c r="U159" s="21">
        <f>Sheet1!E159*1</f>
        <v>6036.5</v>
      </c>
      <c r="V159" s="21">
        <f>Sheet1!F159*1</f>
        <v>6037.75</v>
      </c>
      <c r="W159" s="21">
        <f>Sheet1!G159*1</f>
        <v>5972.25</v>
      </c>
      <c r="X159" s="21">
        <f>Sheet1!H159*1</f>
        <v>5985</v>
      </c>
    </row>
    <row r="160" spans="20:24" x14ac:dyDescent="0.3">
      <c r="T160" s="20">
        <f t="shared" si="20"/>
        <v>158</v>
      </c>
      <c r="U160" s="21">
        <f>Sheet1!E160*1</f>
        <v>5976.75</v>
      </c>
      <c r="V160" s="21">
        <f>Sheet1!F160*1</f>
        <v>6040.75</v>
      </c>
      <c r="W160" s="21">
        <f>Sheet1!G160*1</f>
        <v>5972.25</v>
      </c>
      <c r="X160" s="21">
        <f>Sheet1!H160*1</f>
        <v>6030.5</v>
      </c>
    </row>
    <row r="161" spans="20:24" x14ac:dyDescent="0.3">
      <c r="T161" s="20">
        <f t="shared" si="20"/>
        <v>159</v>
      </c>
      <c r="U161" s="21">
        <f>Sheet1!E161*1</f>
        <v>5953.25</v>
      </c>
      <c r="V161" s="21">
        <f>Sheet1!F161*1</f>
        <v>5990.5</v>
      </c>
      <c r="W161" s="21">
        <f>Sheet1!G161*1</f>
        <v>5938.25</v>
      </c>
      <c r="X161" s="21">
        <f>Sheet1!H161*1</f>
        <v>5982</v>
      </c>
    </row>
    <row r="162" spans="20:24" x14ac:dyDescent="0.3">
      <c r="T162" s="20">
        <f t="shared" si="20"/>
        <v>160</v>
      </c>
      <c r="U162" s="21">
        <f>Sheet1!E162*1</f>
        <v>5958.25</v>
      </c>
      <c r="V162" s="21">
        <f>Sheet1!F162*1</f>
        <v>5966.25</v>
      </c>
      <c r="W162" s="21">
        <f>Sheet1!G162*1</f>
        <v>5933.75</v>
      </c>
      <c r="X162" s="21">
        <f>Sheet1!H162*1</f>
        <v>5951.25</v>
      </c>
    </row>
    <row r="163" spans="20:24" x14ac:dyDescent="0.3">
      <c r="T163" s="20">
        <f t="shared" si="20"/>
        <v>161</v>
      </c>
      <c r="U163" s="21">
        <f>Sheet1!E163*1</f>
        <v>5921.5</v>
      </c>
      <c r="V163" s="21">
        <f>Sheet1!F163*1</f>
        <v>5968.75</v>
      </c>
      <c r="W163" s="21">
        <f>Sheet1!G163*1</f>
        <v>5903</v>
      </c>
      <c r="X163" s="21">
        <f>Sheet1!H163*1</f>
        <v>5963.5</v>
      </c>
    </row>
    <row r="164" spans="20:24" x14ac:dyDescent="0.3">
      <c r="T164" s="20">
        <f t="shared" si="20"/>
        <v>162</v>
      </c>
      <c r="U164" s="21">
        <f>Sheet1!E164*1</f>
        <v>5874.75</v>
      </c>
      <c r="V164" s="21">
        <f>Sheet1!F164*1</f>
        <v>5929</v>
      </c>
      <c r="W164" s="21">
        <f>Sheet1!G164*1</f>
        <v>5847.5</v>
      </c>
      <c r="X164" s="21">
        <f>Sheet1!H164*1</f>
        <v>5922.75</v>
      </c>
    </row>
    <row r="165" spans="20:24" x14ac:dyDescent="0.3">
      <c r="T165" s="20">
        <f t="shared" si="20"/>
        <v>163</v>
      </c>
      <c r="U165" s="21">
        <f>Sheet1!E165*1</f>
        <v>5924.25</v>
      </c>
      <c r="V165" s="21">
        <f>Sheet1!F165*1</f>
        <v>5930.25</v>
      </c>
      <c r="W165" s="21">
        <f>Sheet1!G165*1</f>
        <v>5856.5</v>
      </c>
      <c r="X165" s="21">
        <f>Sheet1!H165*1</f>
        <v>5867</v>
      </c>
    </row>
    <row r="166" spans="20:24" x14ac:dyDescent="0.3">
      <c r="T166" s="20">
        <f t="shared" si="20"/>
        <v>164</v>
      </c>
      <c r="U166" s="21">
        <f>Sheet1!E166*1</f>
        <v>5868</v>
      </c>
      <c r="V166" s="21">
        <f>Sheet1!F166*1</f>
        <v>5927</v>
      </c>
      <c r="W166" s="21">
        <f>Sheet1!G166*1</f>
        <v>5863.25</v>
      </c>
      <c r="X166" s="21">
        <f>Sheet1!H166*1</f>
        <v>5922.25</v>
      </c>
    </row>
    <row r="167" spans="20:24" x14ac:dyDescent="0.3">
      <c r="T167" s="20">
        <f t="shared" si="20"/>
        <v>165</v>
      </c>
      <c r="U167" s="21">
        <f>Sheet1!E167*1</f>
        <v>5891.75</v>
      </c>
      <c r="V167" s="21">
        <f>Sheet1!F167*1</f>
        <v>5895</v>
      </c>
      <c r="W167" s="21">
        <f>Sheet1!G167*1</f>
        <v>5848</v>
      </c>
      <c r="X167" s="21">
        <f>Sheet1!H167*1</f>
        <v>5871.75</v>
      </c>
    </row>
    <row r="168" spans="20:24" x14ac:dyDescent="0.3">
      <c r="T168" s="20">
        <f t="shared" si="20"/>
        <v>166</v>
      </c>
      <c r="U168" s="21">
        <f>Sheet1!E168*1</f>
        <v>5882.5</v>
      </c>
      <c r="V168" s="21">
        <f>Sheet1!F168*1</f>
        <v>5895.5</v>
      </c>
      <c r="W168" s="21">
        <f>Sheet1!G168*1</f>
        <v>5846.25</v>
      </c>
      <c r="X168" s="21">
        <f>Sheet1!H168*1</f>
        <v>5882.5</v>
      </c>
    </row>
    <row r="169" spans="20:24" x14ac:dyDescent="0.3">
      <c r="T169" s="20">
        <f t="shared" si="20"/>
        <v>167</v>
      </c>
      <c r="U169" s="21">
        <f>Sheet1!E169*1</f>
        <v>5929.25</v>
      </c>
      <c r="V169" s="21">
        <f>Sheet1!F169*1</f>
        <v>5944.75</v>
      </c>
      <c r="W169" s="21">
        <f>Sheet1!G169*1</f>
        <v>5855.25</v>
      </c>
      <c r="X169" s="21">
        <f>Sheet1!H169*1</f>
        <v>5882</v>
      </c>
    </row>
    <row r="170" spans="20:24" x14ac:dyDescent="0.3">
      <c r="T170" s="20">
        <f t="shared" si="20"/>
        <v>168</v>
      </c>
      <c r="U170" s="21">
        <f>Sheet1!E170*1</f>
        <v>5906.25</v>
      </c>
      <c r="V170" s="21">
        <f>Sheet1!F170*1</f>
        <v>5942.5</v>
      </c>
      <c r="W170" s="21">
        <f>Sheet1!G170*1</f>
        <v>5878.5</v>
      </c>
      <c r="X170" s="21">
        <f>Sheet1!H170*1</f>
        <v>5936.5</v>
      </c>
    </row>
    <row r="171" spans="20:24" x14ac:dyDescent="0.3">
      <c r="T171" s="20">
        <f t="shared" si="20"/>
        <v>169</v>
      </c>
      <c r="U171" s="21">
        <f>Sheet1!E171*1</f>
        <v>5926.5</v>
      </c>
      <c r="V171" s="21">
        <f>Sheet1!F171*1</f>
        <v>5943.75</v>
      </c>
      <c r="W171" s="21">
        <f>Sheet1!G171*1</f>
        <v>5904.25</v>
      </c>
      <c r="X171" s="21">
        <f>Sheet1!H171*1</f>
        <v>5913.5</v>
      </c>
    </row>
    <row r="172" spans="20:24" x14ac:dyDescent="0.3">
      <c r="T172" s="20">
        <f t="shared" si="20"/>
        <v>170</v>
      </c>
      <c r="U172" s="21">
        <f>Sheet1!E172*1</f>
        <v>5905.75</v>
      </c>
      <c r="V172" s="21">
        <f>Sheet1!F172*1</f>
        <v>5952.25</v>
      </c>
      <c r="W172" s="21">
        <f>Sheet1!G172*1</f>
        <v>5900.5</v>
      </c>
      <c r="X172" s="21">
        <f>Sheet1!H172*1</f>
        <v>5926.75</v>
      </c>
    </row>
    <row r="173" spans="20:24" x14ac:dyDescent="0.3">
      <c r="T173" s="20">
        <f t="shared" si="20"/>
        <v>171</v>
      </c>
      <c r="U173" s="21">
        <f>Sheet1!E173*1</f>
        <v>5914.5</v>
      </c>
      <c r="V173" s="21">
        <f>Sheet1!F173*1</f>
        <v>5921</v>
      </c>
      <c r="W173" s="21">
        <f>Sheet1!G173*1</f>
        <v>5890.25</v>
      </c>
      <c r="X173" s="21">
        <f>Sheet1!H173*1</f>
        <v>5901.25</v>
      </c>
    </row>
    <row r="174" spans="20:24" x14ac:dyDescent="0.3">
      <c r="T174" s="20">
        <f t="shared" si="20"/>
        <v>172</v>
      </c>
      <c r="U174" s="21">
        <f>Sheet1!E174*1</f>
        <v>5896.25</v>
      </c>
      <c r="V174" s="21">
        <f>Sheet1!F174*1</f>
        <v>5916.5</v>
      </c>
      <c r="W174" s="21">
        <f>Sheet1!G174*1</f>
        <v>5877</v>
      </c>
      <c r="X174" s="21">
        <f>Sheet1!H174*1</f>
        <v>5914.25</v>
      </c>
    </row>
    <row r="175" spans="20:24" x14ac:dyDescent="0.3">
      <c r="T175" s="20">
        <f t="shared" si="20"/>
        <v>173</v>
      </c>
      <c r="U175" s="21">
        <f>Sheet1!E175*1</f>
        <v>5884.25</v>
      </c>
      <c r="V175" s="21">
        <f>Sheet1!F175*1</f>
        <v>5906.75</v>
      </c>
      <c r="W175" s="21">
        <f>Sheet1!G175*1</f>
        <v>5867.5</v>
      </c>
      <c r="X175" s="21">
        <f>Sheet1!H175*1</f>
        <v>5899</v>
      </c>
    </row>
    <row r="176" spans="20:24" x14ac:dyDescent="0.3">
      <c r="T176" s="20">
        <f t="shared" si="20"/>
        <v>174</v>
      </c>
      <c r="U176" s="21">
        <f>Sheet1!E176*1</f>
        <v>5898.25</v>
      </c>
      <c r="V176" s="21">
        <f>Sheet1!F176*1</f>
        <v>5899</v>
      </c>
      <c r="W176" s="21">
        <f>Sheet1!G176*1</f>
        <v>5855.75</v>
      </c>
      <c r="X176" s="21">
        <f>Sheet1!H176*1</f>
        <v>5884.25</v>
      </c>
    </row>
    <row r="177" spans="20:24" x14ac:dyDescent="0.3">
      <c r="T177" s="20">
        <f t="shared" si="20"/>
        <v>175</v>
      </c>
      <c r="U177" s="21">
        <f>Sheet1!E177*1</f>
        <v>5815.25</v>
      </c>
      <c r="V177" s="21">
        <f>Sheet1!F177*1</f>
        <v>5919.75</v>
      </c>
      <c r="W177" s="21">
        <f>Sheet1!G177*1</f>
        <v>5813.25</v>
      </c>
      <c r="X177" s="21">
        <f>Sheet1!H177*1</f>
        <v>5900.25</v>
      </c>
    </row>
    <row r="178" spans="20:24" x14ac:dyDescent="0.3">
      <c r="T178" s="20">
        <f t="shared" si="20"/>
        <v>176</v>
      </c>
      <c r="U178" s="21">
        <f>Sheet1!E178*1</f>
        <v>5823.25</v>
      </c>
      <c r="V178" s="21">
        <f>Sheet1!F178*1</f>
        <v>5878</v>
      </c>
      <c r="W178" s="21">
        <f>Sheet1!G178*1</f>
        <v>5797.5</v>
      </c>
      <c r="X178" s="21">
        <f>Sheet1!H178*1</f>
        <v>5802.25</v>
      </c>
    </row>
    <row r="179" spans="20:24" x14ac:dyDescent="0.3">
      <c r="T179" s="20">
        <f t="shared" si="20"/>
        <v>177</v>
      </c>
      <c r="U179" s="21">
        <f>Sheet1!E179*1</f>
        <v>5816.5</v>
      </c>
      <c r="V179" s="21">
        <f>Sheet1!F179*1</f>
        <v>5859.25</v>
      </c>
      <c r="W179" s="21">
        <f>Sheet1!G179*1</f>
        <v>5800</v>
      </c>
      <c r="X179" s="21">
        <f>Sheet1!H179*1</f>
        <v>5822.5</v>
      </c>
    </row>
    <row r="180" spans="20:24" x14ac:dyDescent="0.3">
      <c r="T180" s="20">
        <f t="shared" si="20"/>
        <v>178</v>
      </c>
      <c r="U180" s="21">
        <f>Sheet1!E180*1</f>
        <v>5806.25</v>
      </c>
      <c r="V180" s="21">
        <f>Sheet1!F180*1</f>
        <v>5825</v>
      </c>
      <c r="W180" s="21">
        <f>Sheet1!G180*1</f>
        <v>5791.75</v>
      </c>
      <c r="X180" s="21">
        <f>Sheet1!H180*1</f>
        <v>5821.5</v>
      </c>
    </row>
    <row r="181" spans="20:24" x14ac:dyDescent="0.3">
      <c r="T181" s="20">
        <f t="shared" si="20"/>
        <v>179</v>
      </c>
      <c r="U181" s="21">
        <f>Sheet1!E181*1</f>
        <v>5782</v>
      </c>
      <c r="V181" s="21">
        <f>Sheet1!F181*1</f>
        <v>5825</v>
      </c>
      <c r="W181" s="21">
        <f>Sheet1!G181*1</f>
        <v>5780.75</v>
      </c>
      <c r="X181" s="21">
        <f>Sheet1!H181*1</f>
        <v>5813.25</v>
      </c>
    </row>
    <row r="182" spans="20:24" x14ac:dyDescent="0.3">
      <c r="T182" s="20">
        <f t="shared" si="20"/>
        <v>180</v>
      </c>
      <c r="U182" s="21">
        <f>Sheet1!E182*1</f>
        <v>5741.5</v>
      </c>
      <c r="V182" s="21">
        <f>Sheet1!F182*1</f>
        <v>5790.5</v>
      </c>
      <c r="W182" s="21">
        <f>Sheet1!G182*1</f>
        <v>5723.75</v>
      </c>
      <c r="X182" s="21">
        <f>Sheet1!H182*1</f>
        <v>5785.75</v>
      </c>
    </row>
    <row r="183" spans="20:24" x14ac:dyDescent="0.3">
      <c r="T183" s="20">
        <f t="shared" si="20"/>
        <v>181</v>
      </c>
      <c r="U183" s="21">
        <f>Sheet1!E183*1</f>
        <v>5682.75</v>
      </c>
      <c r="V183" s="21">
        <f>Sheet1!F183*1</f>
        <v>5751</v>
      </c>
      <c r="W183" s="21">
        <f>Sheet1!G183*1</f>
        <v>5595.5</v>
      </c>
      <c r="X183" s="21">
        <f>Sheet1!H183*1</f>
        <v>5744.75</v>
      </c>
    </row>
    <row r="184" spans="20:24" x14ac:dyDescent="0.3">
      <c r="T184" s="20">
        <f t="shared" si="20"/>
        <v>182</v>
      </c>
      <c r="U184" s="21">
        <f>Sheet1!E184*1</f>
        <v>5671.75</v>
      </c>
      <c r="V184" s="21">
        <f>Sheet1!F184*1</f>
        <v>5689.5</v>
      </c>
      <c r="W184" s="21">
        <f>Sheet1!G184*1</f>
        <v>5631.75</v>
      </c>
      <c r="X184" s="21">
        <f>Sheet1!H184*1</f>
        <v>5687.5</v>
      </c>
    </row>
    <row r="185" spans="20:24" x14ac:dyDescent="0.3">
      <c r="T185" s="20">
        <f t="shared" si="20"/>
        <v>183</v>
      </c>
      <c r="U185" s="21">
        <f>Sheet1!E185*1</f>
        <v>5593.5</v>
      </c>
      <c r="V185" s="21">
        <f>Sheet1!F185*1</f>
        <v>5676.5</v>
      </c>
      <c r="W185" s="21">
        <f>Sheet1!G185*1</f>
        <v>5588.75</v>
      </c>
      <c r="X185" s="21">
        <f>Sheet1!H185*1</f>
        <v>5663</v>
      </c>
    </row>
    <row r="186" spans="20:24" x14ac:dyDescent="0.3">
      <c r="T186" s="20">
        <f t="shared" si="20"/>
        <v>184</v>
      </c>
      <c r="U186" s="21">
        <f>Sheet1!E186*1</f>
        <v>5696.5</v>
      </c>
      <c r="V186" s="21">
        <f>Sheet1!F186*1</f>
        <v>5716</v>
      </c>
      <c r="W186" s="21">
        <f>Sheet1!G186*1</f>
        <v>5577.5</v>
      </c>
      <c r="X186" s="21">
        <f>Sheet1!H186*1</f>
        <v>5603</v>
      </c>
    </row>
    <row r="187" spans="20:24" x14ac:dyDescent="0.3">
      <c r="T187" s="20">
        <f t="shared" si="20"/>
        <v>185</v>
      </c>
      <c r="U187" s="21">
        <f>Sheet1!E187*1</f>
        <v>5711</v>
      </c>
      <c r="V187" s="21">
        <f>Sheet1!F187*1</f>
        <v>5740.75</v>
      </c>
      <c r="W187" s="21">
        <f>Sheet1!G187*1</f>
        <v>5673.5</v>
      </c>
      <c r="X187" s="21">
        <f>Sheet1!H187*1</f>
        <v>5695.75</v>
      </c>
    </row>
    <row r="188" spans="20:24" x14ac:dyDescent="0.3">
      <c r="T188" s="20">
        <f t="shared" si="20"/>
        <v>186</v>
      </c>
      <c r="U188" s="21">
        <f>Sheet1!E188*1</f>
        <v>5722</v>
      </c>
      <c r="V188" s="21">
        <f>Sheet1!F188*1</f>
        <v>5748.5</v>
      </c>
      <c r="W188" s="21">
        <f>Sheet1!G188*1</f>
        <v>5690.25</v>
      </c>
      <c r="X188" s="21">
        <f>Sheet1!H188*1</f>
        <v>5713.5</v>
      </c>
    </row>
    <row r="189" spans="20:24" x14ac:dyDescent="0.3">
      <c r="T189" s="20">
        <f t="shared" si="20"/>
        <v>187</v>
      </c>
      <c r="U189" s="21">
        <f>Sheet1!E189*1</f>
        <v>5839.75</v>
      </c>
      <c r="V189" s="21">
        <f>Sheet1!F189*1</f>
        <v>5853.25</v>
      </c>
      <c r="W189" s="21">
        <f>Sheet1!G189*1</f>
        <v>5700.25</v>
      </c>
      <c r="X189" s="21">
        <f>Sheet1!H189*1</f>
        <v>5725.25</v>
      </c>
    </row>
    <row r="190" spans="20:24" x14ac:dyDescent="0.3">
      <c r="T190" s="20">
        <f t="shared" si="20"/>
        <v>188</v>
      </c>
      <c r="U190" s="21">
        <f>Sheet1!E190*1</f>
        <v>5802</v>
      </c>
      <c r="V190" s="21">
        <f>Sheet1!F190*1</f>
        <v>5848.5</v>
      </c>
      <c r="W190" s="21">
        <f>Sheet1!G190*1</f>
        <v>5777.75</v>
      </c>
      <c r="X190" s="21">
        <f>Sheet1!H190*1</f>
        <v>5844.5</v>
      </c>
    </row>
    <row r="191" spans="20:24" x14ac:dyDescent="0.3">
      <c r="T191" s="20">
        <f t="shared" si="20"/>
        <v>189</v>
      </c>
      <c r="U191" s="21">
        <f>Sheet1!E191*1</f>
        <v>5764</v>
      </c>
      <c r="V191" s="21">
        <f>Sheet1!F191*1</f>
        <v>5847.25</v>
      </c>
      <c r="W191" s="21">
        <f>Sheet1!G191*1</f>
        <v>5744.75</v>
      </c>
      <c r="X191" s="21">
        <f>Sheet1!H191*1</f>
        <v>5793.5</v>
      </c>
    </row>
    <row r="192" spans="20:24" x14ac:dyDescent="0.3">
      <c r="T192" s="20">
        <f t="shared" si="20"/>
        <v>190</v>
      </c>
      <c r="U192" s="21">
        <f>Sheet1!E192*1</f>
        <v>5827.25</v>
      </c>
      <c r="V192" s="21">
        <f>Sheet1!F192*1</f>
        <v>5834</v>
      </c>
      <c r="W192" s="21">
        <f>Sheet1!G192*1</f>
        <v>5759.5</v>
      </c>
      <c r="X192" s="21">
        <f>Sheet1!H192*1</f>
        <v>5793.75</v>
      </c>
    </row>
    <row r="193" spans="20:24" x14ac:dyDescent="0.3">
      <c r="T193" s="20">
        <f t="shared" si="20"/>
        <v>191</v>
      </c>
      <c r="U193" s="21">
        <f>Sheet1!E193*1</f>
        <v>5813.5</v>
      </c>
      <c r="V193" s="21">
        <f>Sheet1!F193*1</f>
        <v>5833</v>
      </c>
      <c r="W193" s="21">
        <f>Sheet1!G193*1</f>
        <v>5795</v>
      </c>
      <c r="X193" s="21">
        <f>Sheet1!H193*1</f>
        <v>5828.25</v>
      </c>
    </row>
    <row r="194" spans="20:24" x14ac:dyDescent="0.3">
      <c r="T194" s="20">
        <f t="shared" si="20"/>
        <v>192</v>
      </c>
      <c r="U194" s="21">
        <f>Sheet1!E194*1</f>
        <v>5834</v>
      </c>
      <c r="V194" s="21">
        <f>Sheet1!F194*1</f>
        <v>5852.5</v>
      </c>
      <c r="W194" s="21">
        <f>Sheet1!G194*1</f>
        <v>5803.25</v>
      </c>
      <c r="X194" s="21">
        <f>Sheet1!H194*1</f>
        <v>5820.5</v>
      </c>
    </row>
    <row r="195" spans="20:24" x14ac:dyDescent="0.3">
      <c r="T195" s="20">
        <f t="shared" si="20"/>
        <v>193</v>
      </c>
      <c r="U195" s="21">
        <f>Sheet1!E195*1</f>
        <v>5781.25</v>
      </c>
      <c r="V195" s="21">
        <f>Sheet1!F195*1</f>
        <v>5845.75</v>
      </c>
      <c r="W195" s="21">
        <f>Sheet1!G195*1</f>
        <v>5781.25</v>
      </c>
      <c r="X195" s="21">
        <f>Sheet1!H195*1</f>
        <v>5836</v>
      </c>
    </row>
    <row r="196" spans="20:24" x14ac:dyDescent="0.3">
      <c r="T196" s="20">
        <f t="shared" si="20"/>
        <v>194</v>
      </c>
      <c r="U196" s="21">
        <f>Sheet1!E196*1</f>
        <v>5825.5</v>
      </c>
      <c r="V196" s="21">
        <f>Sheet1!F196*1</f>
        <v>5848.75</v>
      </c>
      <c r="W196" s="21">
        <f>Sheet1!G196*1</f>
        <v>5766.25</v>
      </c>
      <c r="X196" s="21">
        <f>Sheet1!H196*1</f>
        <v>5777.5</v>
      </c>
    </row>
    <row r="197" spans="20:24" x14ac:dyDescent="0.3">
      <c r="T197" s="20">
        <f t="shared" ref="T197:T260" si="21">T196+1</f>
        <v>195</v>
      </c>
      <c r="U197" s="21">
        <f>Sheet1!E197*1</f>
        <v>5803</v>
      </c>
      <c r="V197" s="21">
        <f>Sheet1!F197*1</f>
        <v>5838.75</v>
      </c>
      <c r="W197" s="21">
        <f>Sheet1!G197*1</f>
        <v>5797</v>
      </c>
      <c r="X197" s="21">
        <f>Sheet1!H197*1</f>
        <v>5825</v>
      </c>
    </row>
    <row r="198" spans="20:24" x14ac:dyDescent="0.3">
      <c r="T198" s="20">
        <f t="shared" si="21"/>
        <v>196</v>
      </c>
      <c r="U198" s="21">
        <f>Sheet1!E198*1</f>
        <v>5813</v>
      </c>
      <c r="V198" s="21">
        <f>Sheet1!F198*1</f>
        <v>5827.25</v>
      </c>
      <c r="W198" s="21">
        <f>Sheet1!G198*1</f>
        <v>5791.25</v>
      </c>
      <c r="X198" s="21">
        <f>Sheet1!H198*1</f>
        <v>5803.25</v>
      </c>
    </row>
    <row r="199" spans="20:24" x14ac:dyDescent="0.3">
      <c r="T199" s="20">
        <f t="shared" si="21"/>
        <v>197</v>
      </c>
      <c r="U199" s="21">
        <f>Sheet1!E199*1</f>
        <v>5767.5</v>
      </c>
      <c r="V199" s="21">
        <f>Sheet1!F199*1</f>
        <v>5815.25</v>
      </c>
      <c r="W199" s="21">
        <f>Sheet1!G199*1</f>
        <v>5748.75</v>
      </c>
      <c r="X199" s="21">
        <f>Sheet1!H199*1</f>
        <v>5813.5</v>
      </c>
    </row>
    <row r="200" spans="20:24" x14ac:dyDescent="0.3">
      <c r="T200" s="20">
        <f t="shared" si="21"/>
        <v>198</v>
      </c>
      <c r="U200" s="21">
        <f>Sheet1!E200*1</f>
        <v>5752</v>
      </c>
      <c r="V200" s="21">
        <f>Sheet1!F200*1</f>
        <v>5769.75</v>
      </c>
      <c r="W200" s="21">
        <f>Sheet1!G200*1</f>
        <v>5720</v>
      </c>
      <c r="X200" s="21">
        <f>Sheet1!H200*1</f>
        <v>5761.75</v>
      </c>
    </row>
    <row r="201" spans="20:24" x14ac:dyDescent="0.3">
      <c r="T201" s="20">
        <f t="shared" si="21"/>
        <v>199</v>
      </c>
      <c r="U201" s="21">
        <f>Sheet1!E201*1</f>
        <v>5664.75</v>
      </c>
      <c r="V201" s="21">
        <f>Sheet1!F201*1</f>
        <v>5755.25</v>
      </c>
      <c r="W201" s="21">
        <f>Sheet1!G201*1</f>
        <v>5655.25</v>
      </c>
      <c r="X201" s="21">
        <f>Sheet1!H201*1</f>
        <v>5751</v>
      </c>
    </row>
    <row r="202" spans="20:24" x14ac:dyDescent="0.3">
      <c r="T202" s="20">
        <f t="shared" si="21"/>
        <v>200</v>
      </c>
      <c r="U202" s="21">
        <f>Sheet1!E202*1</f>
        <v>5641</v>
      </c>
      <c r="V202" s="21">
        <f>Sheet1!F202*1</f>
        <v>5671.25</v>
      </c>
      <c r="W202" s="21">
        <f>Sheet1!G202*1</f>
        <v>5622.25</v>
      </c>
      <c r="X202" s="21">
        <f>Sheet1!H202*1</f>
        <v>5660.5</v>
      </c>
    </row>
    <row r="203" spans="20:24" x14ac:dyDescent="0.3">
      <c r="T203" s="20">
        <f t="shared" si="21"/>
        <v>201</v>
      </c>
      <c r="U203" s="21">
        <f>Sheet1!E203*1</f>
        <v>5556</v>
      </c>
      <c r="V203" s="21">
        <f>Sheet1!F203*1</f>
        <v>5644.75</v>
      </c>
      <c r="W203" s="21">
        <f>Sheet1!G203*1</f>
        <v>5551</v>
      </c>
      <c r="X203" s="21">
        <f>Sheet1!H203*1</f>
        <v>5642.5</v>
      </c>
    </row>
    <row r="204" spans="20:24" x14ac:dyDescent="0.3">
      <c r="T204" s="20">
        <f t="shared" si="21"/>
        <v>202</v>
      </c>
      <c r="U204" s="21">
        <f>Sheet1!E204*1</f>
        <v>5547.75</v>
      </c>
      <c r="V204" s="21">
        <f>Sheet1!F204*1</f>
        <v>5580.25</v>
      </c>
      <c r="W204" s="21">
        <f>Sheet1!G204*1</f>
        <v>5531.25</v>
      </c>
      <c r="X204" s="21">
        <f>Sheet1!H204*1</f>
        <v>5553.25</v>
      </c>
    </row>
    <row r="205" spans="20:24" x14ac:dyDescent="0.3">
      <c r="T205" s="20">
        <f t="shared" si="21"/>
        <v>203</v>
      </c>
      <c r="U205" s="21">
        <f>Sheet1!E205*1</f>
        <v>5531.75</v>
      </c>
      <c r="V205" s="21">
        <f>Sheet1!F205*1</f>
        <v>5568.75</v>
      </c>
      <c r="W205" s="21">
        <f>Sheet1!G205*1</f>
        <v>5503</v>
      </c>
      <c r="X205" s="21">
        <f>Sheet1!H205*1</f>
        <v>5553.75</v>
      </c>
    </row>
    <row r="206" spans="20:24" x14ac:dyDescent="0.3">
      <c r="T206" s="20">
        <f t="shared" si="21"/>
        <v>204</v>
      </c>
      <c r="U206" s="21">
        <f>Sheet1!E206*1</f>
        <v>5391.75</v>
      </c>
      <c r="V206" s="21">
        <f>Sheet1!F206*1</f>
        <v>5544.5</v>
      </c>
      <c r="W206" s="21">
        <f>Sheet1!G206*1</f>
        <v>5365.5</v>
      </c>
      <c r="X206" s="21">
        <f>Sheet1!H206*1</f>
        <v>5531.75</v>
      </c>
    </row>
    <row r="207" spans="20:24" x14ac:dyDescent="0.3">
      <c r="T207" s="20">
        <f t="shared" si="21"/>
        <v>205</v>
      </c>
      <c r="U207" s="21">
        <f>Sheet1!E207*1</f>
        <v>5425</v>
      </c>
      <c r="V207" s="21">
        <f>Sheet1!F207*1</f>
        <v>5542.75</v>
      </c>
      <c r="W207" s="21">
        <f>Sheet1!G207*1</f>
        <v>5380.25</v>
      </c>
      <c r="X207" s="21">
        <f>Sheet1!H207*1</f>
        <v>5411</v>
      </c>
    </row>
    <row r="208" spans="20:24" x14ac:dyDescent="0.3">
      <c r="T208" s="20">
        <f t="shared" si="21"/>
        <v>206</v>
      </c>
      <c r="U208" s="21">
        <f>Sheet1!E208*1</f>
        <v>5433.5</v>
      </c>
      <c r="V208" s="21">
        <f>Sheet1!F208*1</f>
        <v>5525.5</v>
      </c>
      <c r="W208" s="21">
        <f>Sheet1!G208*1</f>
        <v>5405.25</v>
      </c>
      <c r="X208" s="21">
        <f>Sheet1!H208*1</f>
        <v>5449.75</v>
      </c>
    </row>
    <row r="209" spans="20:24" x14ac:dyDescent="0.3">
      <c r="T209" s="20">
        <f t="shared" si="21"/>
        <v>207</v>
      </c>
      <c r="U209" s="21">
        <f>Sheet1!E209*1</f>
        <v>5513.5</v>
      </c>
      <c r="V209" s="21">
        <f>Sheet1!F209*1</f>
        <v>5529</v>
      </c>
      <c r="W209" s="21">
        <f>Sheet1!G209*1</f>
        <v>5303.5</v>
      </c>
      <c r="X209" s="21">
        <f>Sheet1!H209*1</f>
        <v>5401</v>
      </c>
    </row>
    <row r="210" spans="20:24" x14ac:dyDescent="0.3">
      <c r="T210" s="20">
        <f t="shared" si="21"/>
        <v>208</v>
      </c>
      <c r="U210" s="21">
        <f>Sheet1!E210*1</f>
        <v>5647.75</v>
      </c>
      <c r="V210" s="21">
        <f>Sheet1!F210*1</f>
        <v>5656.75</v>
      </c>
      <c r="W210" s="21">
        <f>Sheet1!G210*1</f>
        <v>5515.25</v>
      </c>
      <c r="X210" s="21">
        <f>Sheet1!H210*1</f>
        <v>5559.5</v>
      </c>
    </row>
    <row r="211" spans="20:24" x14ac:dyDescent="0.3">
      <c r="T211" s="20">
        <f t="shared" si="21"/>
        <v>209</v>
      </c>
      <c r="U211" s="21">
        <f>Sheet1!E211*1</f>
        <v>5758.25</v>
      </c>
      <c r="V211" s="21">
        <f>Sheet1!F211*1</f>
        <v>5784.25</v>
      </c>
      <c r="W211" s="21">
        <f>Sheet1!G211*1</f>
        <v>5628.25</v>
      </c>
      <c r="X211" s="21">
        <f>Sheet1!H211*1</f>
        <v>5663.75</v>
      </c>
    </row>
    <row r="212" spans="20:24" x14ac:dyDescent="0.3">
      <c r="T212" s="20">
        <f t="shared" si="21"/>
        <v>210</v>
      </c>
      <c r="U212" s="21">
        <f>Sheet1!E212*1</f>
        <v>5638.25</v>
      </c>
      <c r="V212" s="21">
        <f>Sheet1!F212*1</f>
        <v>5772</v>
      </c>
      <c r="W212" s="21">
        <f>Sheet1!G212*1</f>
        <v>5635</v>
      </c>
      <c r="X212" s="21">
        <f>Sheet1!H212*1</f>
        <v>5741.5</v>
      </c>
    </row>
    <row r="213" spans="20:24" x14ac:dyDescent="0.3">
      <c r="T213" s="20">
        <f t="shared" si="21"/>
        <v>211</v>
      </c>
      <c r="U213" s="21">
        <f>Sheet1!E213*1</f>
        <v>5688</v>
      </c>
      <c r="V213" s="21">
        <f>Sheet1!F213*1</f>
        <v>5711</v>
      </c>
      <c r="W213" s="21">
        <f>Sheet1!G213*1</f>
        <v>5616.5</v>
      </c>
      <c r="X213" s="21">
        <f>Sheet1!H213*1</f>
        <v>5656</v>
      </c>
    </row>
    <row r="214" spans="20:24" x14ac:dyDescent="0.3">
      <c r="T214" s="20">
        <f t="shared" si="21"/>
        <v>212</v>
      </c>
      <c r="U214" s="21">
        <f>Sheet1!E214*1</f>
        <v>5680</v>
      </c>
      <c r="V214" s="21">
        <f>Sheet1!F214*1</f>
        <v>5718</v>
      </c>
      <c r="W214" s="21">
        <f>Sheet1!G214*1</f>
        <v>5664.5</v>
      </c>
      <c r="X214" s="21">
        <f>Sheet1!H214*1</f>
        <v>5686.5</v>
      </c>
    </row>
    <row r="215" spans="20:24" x14ac:dyDescent="0.3">
      <c r="T215" s="20">
        <f t="shared" si="21"/>
        <v>213</v>
      </c>
      <c r="U215" s="21">
        <f>Sheet1!E215*1</f>
        <v>5629.5</v>
      </c>
      <c r="V215" s="21">
        <f>Sheet1!F215*1</f>
        <v>5711.75</v>
      </c>
      <c r="W215" s="21">
        <f>Sheet1!G215*1</f>
        <v>5628.75</v>
      </c>
      <c r="X215" s="21">
        <f>Sheet1!H215*1</f>
        <v>5682.5</v>
      </c>
    </row>
    <row r="216" spans="20:24" x14ac:dyDescent="0.3">
      <c r="T216" s="20">
        <f t="shared" si="21"/>
        <v>214</v>
      </c>
      <c r="U216" s="21">
        <f>Sheet1!E216*1</f>
        <v>5666</v>
      </c>
      <c r="V216" s="21">
        <f>Sheet1!F216*1</f>
        <v>5716.75</v>
      </c>
      <c r="W216" s="21">
        <f>Sheet1!G216*1</f>
        <v>5616</v>
      </c>
      <c r="X216" s="21">
        <f>Sheet1!H216*1</f>
        <v>5624.75</v>
      </c>
    </row>
    <row r="217" spans="20:24" x14ac:dyDescent="0.3">
      <c r="T217" s="20">
        <f t="shared" si="21"/>
        <v>215</v>
      </c>
      <c r="U217" s="21">
        <f>Sheet1!E217*1</f>
        <v>5768.5</v>
      </c>
      <c r="V217" s="21">
        <f>Sheet1!F217*1</f>
        <v>5768.5</v>
      </c>
      <c r="W217" s="21">
        <f>Sheet1!G217*1</f>
        <v>5645.5</v>
      </c>
      <c r="X217" s="21">
        <f>Sheet1!H217*1</f>
        <v>5655.5</v>
      </c>
    </row>
    <row r="218" spans="20:24" x14ac:dyDescent="0.3">
      <c r="T218" s="20">
        <f t="shared" si="21"/>
        <v>216</v>
      </c>
      <c r="U218" s="21">
        <f>Sheet1!E218*1</f>
        <v>5791.25</v>
      </c>
      <c r="V218" s="21">
        <f>Sheet1!F218*1</f>
        <v>5813.25</v>
      </c>
      <c r="W218" s="21">
        <f>Sheet1!G218*1</f>
        <v>5771.25</v>
      </c>
      <c r="X218" s="21">
        <f>Sheet1!H218*1</f>
        <v>5782.75</v>
      </c>
    </row>
    <row r="219" spans="20:24" x14ac:dyDescent="0.3">
      <c r="T219" s="20">
        <f t="shared" si="21"/>
        <v>217</v>
      </c>
      <c r="U219" s="21">
        <f>Sheet1!E219*1</f>
        <v>5748</v>
      </c>
      <c r="V219" s="21">
        <f>Sheet1!F219*1</f>
        <v>5799.5</v>
      </c>
      <c r="W219" s="21">
        <f>Sheet1!G219*1</f>
        <v>5737</v>
      </c>
      <c r="X219" s="21">
        <f>Sheet1!H219*1</f>
        <v>5794.25</v>
      </c>
    </row>
    <row r="220" spans="20:24" x14ac:dyDescent="0.3">
      <c r="T220" s="20">
        <f t="shared" si="21"/>
        <v>218</v>
      </c>
      <c r="U220" s="21">
        <f>Sheet1!E220*1</f>
        <v>5786</v>
      </c>
      <c r="V220" s="21">
        <f>Sheet1!F220*1</f>
        <v>5791</v>
      </c>
      <c r="W220" s="21">
        <f>Sheet1!G220*1</f>
        <v>5725.5</v>
      </c>
      <c r="X220" s="21">
        <f>Sheet1!H220*1</f>
        <v>5737.25</v>
      </c>
    </row>
    <row r="221" spans="20:24" x14ac:dyDescent="0.3">
      <c r="T221" s="20">
        <f t="shared" si="21"/>
        <v>219</v>
      </c>
      <c r="U221" s="21">
        <f>Sheet1!E221*1</f>
        <v>5827.5</v>
      </c>
      <c r="V221" s="21">
        <f>Sheet1!F221*1</f>
        <v>5847.5</v>
      </c>
      <c r="W221" s="21">
        <f>Sheet1!G221*1</f>
        <v>5753.75</v>
      </c>
      <c r="X221" s="21">
        <f>Sheet1!H221*1</f>
        <v>5778</v>
      </c>
    </row>
    <row r="222" spans="20:24" x14ac:dyDescent="0.3">
      <c r="T222" s="20">
        <f t="shared" si="21"/>
        <v>220</v>
      </c>
      <c r="U222" s="21">
        <f>Sheet1!E222*1</f>
        <v>5898.5</v>
      </c>
      <c r="V222" s="21">
        <f>Sheet1!F222*1</f>
        <v>5901.25</v>
      </c>
      <c r="W222" s="21">
        <f>Sheet1!G222*1</f>
        <v>5815.25</v>
      </c>
      <c r="X222" s="21">
        <f>Sheet1!H222*1</f>
        <v>5822.5</v>
      </c>
    </row>
    <row r="223" spans="20:24" x14ac:dyDescent="0.3">
      <c r="T223" s="20">
        <f t="shared" si="21"/>
        <v>221</v>
      </c>
      <c r="U223" s="21">
        <f>Sheet1!E223*1</f>
        <v>5872.25</v>
      </c>
      <c r="V223" s="21">
        <f>Sheet1!F223*1</f>
        <v>5904.75</v>
      </c>
      <c r="W223" s="21">
        <f>Sheet1!G223*1</f>
        <v>5856.5</v>
      </c>
      <c r="X223" s="21">
        <f>Sheet1!H223*1</f>
        <v>5900.75</v>
      </c>
    </row>
    <row r="224" spans="20:24" x14ac:dyDescent="0.3">
      <c r="T224" s="20">
        <f t="shared" si="21"/>
        <v>222</v>
      </c>
      <c r="U224" s="21">
        <f>Sheet1!E224*1</f>
        <v>5864.5</v>
      </c>
      <c r="V224" s="21">
        <f>Sheet1!F224*1</f>
        <v>5902.25</v>
      </c>
      <c r="W224" s="21">
        <f>Sheet1!G224*1</f>
        <v>5849</v>
      </c>
      <c r="X224" s="21">
        <f>Sheet1!H224*1</f>
        <v>5866.5</v>
      </c>
    </row>
    <row r="225" spans="20:24" x14ac:dyDescent="0.3">
      <c r="T225" s="20">
        <f t="shared" si="21"/>
        <v>223</v>
      </c>
      <c r="U225" s="21">
        <f>Sheet1!E225*1</f>
        <v>5822</v>
      </c>
      <c r="V225" s="21">
        <f>Sheet1!F225*1</f>
        <v>5891.75</v>
      </c>
      <c r="W225" s="21">
        <f>Sheet1!G225*1</f>
        <v>5804.75</v>
      </c>
      <c r="X225" s="21">
        <f>Sheet1!H225*1</f>
        <v>5848.25</v>
      </c>
    </row>
    <row r="226" spans="20:24" x14ac:dyDescent="0.3">
      <c r="T226" s="20">
        <f t="shared" si="21"/>
        <v>224</v>
      </c>
      <c r="U226" s="21">
        <f>Sheet1!E226*1</f>
        <v>5867.75</v>
      </c>
      <c r="V226" s="21">
        <f>Sheet1!F226*1</f>
        <v>5891.25</v>
      </c>
      <c r="W226" s="21">
        <f>Sheet1!G226*1</f>
        <v>5813.5</v>
      </c>
      <c r="X226" s="21">
        <f>Sheet1!H226*1</f>
        <v>5823.25</v>
      </c>
    </row>
    <row r="227" spans="20:24" x14ac:dyDescent="0.3">
      <c r="T227" s="20">
        <f t="shared" si="21"/>
        <v>225</v>
      </c>
      <c r="U227" s="21">
        <f>Sheet1!E227*1</f>
        <v>5815.25</v>
      </c>
      <c r="V227" s="21">
        <f>Sheet1!F227*1</f>
        <v>5874</v>
      </c>
      <c r="W227" s="21">
        <f>Sheet1!G227*1</f>
        <v>5814.25</v>
      </c>
      <c r="X227" s="21">
        <f>Sheet1!H227*1</f>
        <v>5871.5</v>
      </c>
    </row>
    <row r="228" spans="20:24" x14ac:dyDescent="0.3">
      <c r="T228" s="20">
        <f t="shared" si="21"/>
        <v>226</v>
      </c>
      <c r="U228" s="21">
        <f>Sheet1!E228*1</f>
        <v>5811.25</v>
      </c>
      <c r="V228" s="21">
        <f>Sheet1!F228*1</f>
        <v>5829.25</v>
      </c>
      <c r="W228" s="21">
        <f>Sheet1!G228*1</f>
        <v>5809.75</v>
      </c>
      <c r="X228" s="21">
        <f>Sheet1!H228*1</f>
        <v>5814.75</v>
      </c>
    </row>
    <row r="229" spans="20:24" x14ac:dyDescent="0.3">
      <c r="T229" s="20">
        <f t="shared" si="21"/>
        <v>227</v>
      </c>
      <c r="U229" s="21">
        <f>Sheet1!E229*1</f>
        <v>5795.5</v>
      </c>
      <c r="V229" s="21">
        <f>Sheet1!F229*1</f>
        <v>5821</v>
      </c>
      <c r="W229" s="21">
        <f>Sheet1!G229*1</f>
        <v>5794.25</v>
      </c>
      <c r="X229" s="21">
        <f>Sheet1!H229*1</f>
        <v>5808.75</v>
      </c>
    </row>
    <row r="230" spans="20:24" x14ac:dyDescent="0.3">
      <c r="T230" s="20">
        <f t="shared" si="21"/>
        <v>228</v>
      </c>
      <c r="U230" s="21">
        <f>Sheet1!E230*1</f>
        <v>5774.5</v>
      </c>
      <c r="V230" s="21">
        <f>Sheet1!F230*1</f>
        <v>5809.5</v>
      </c>
      <c r="W230" s="21">
        <f>Sheet1!G230*1</f>
        <v>5768.5</v>
      </c>
      <c r="X230" s="21">
        <f>Sheet1!H230*1</f>
        <v>5805</v>
      </c>
    </row>
    <row r="231" spans="20:24" x14ac:dyDescent="0.3">
      <c r="T231" s="20">
        <f t="shared" si="21"/>
        <v>229</v>
      </c>
      <c r="U231" s="21">
        <f>Sheet1!E231*1</f>
        <v>5747.25</v>
      </c>
      <c r="V231" s="21">
        <f>Sheet1!F231*1</f>
        <v>5779.25</v>
      </c>
      <c r="W231" s="21">
        <f>Sheet1!G231*1</f>
        <v>5743.25</v>
      </c>
      <c r="X231" s="21">
        <f>Sheet1!H231*1</f>
        <v>5773.75</v>
      </c>
    </row>
    <row r="232" spans="20:24" x14ac:dyDescent="0.3">
      <c r="T232" s="20">
        <f t="shared" si="21"/>
        <v>230</v>
      </c>
      <c r="U232" s="21">
        <f>Sheet1!E232*1</f>
        <v>5717</v>
      </c>
      <c r="V232" s="21">
        <f>Sheet1!F232*1</f>
        <v>5753.25</v>
      </c>
      <c r="W232" s="21">
        <f>Sheet1!G232*1</f>
        <v>5686.25</v>
      </c>
      <c r="X232" s="21">
        <f>Sheet1!H232*1</f>
        <v>5752.25</v>
      </c>
    </row>
    <row r="233" spans="20:24" x14ac:dyDescent="0.3">
      <c r="T233" s="20">
        <f t="shared" si="21"/>
        <v>231</v>
      </c>
      <c r="U233" s="21">
        <f>Sheet1!E233*1</f>
        <v>5717.75</v>
      </c>
      <c r="V233" s="21">
        <f>Sheet1!F233*1</f>
        <v>5724.5</v>
      </c>
      <c r="W233" s="21">
        <f>Sheet1!G233*1</f>
        <v>5688</v>
      </c>
      <c r="X233" s="21">
        <f>Sheet1!H233*1</f>
        <v>5717.25</v>
      </c>
    </row>
    <row r="234" spans="20:24" x14ac:dyDescent="0.3">
      <c r="T234" s="20">
        <f t="shared" si="21"/>
        <v>232</v>
      </c>
      <c r="U234" s="21">
        <f>Sheet1!E234*1</f>
        <v>5731.75</v>
      </c>
      <c r="V234" s="21">
        <f>Sheet1!F234*1</f>
        <v>5768.5</v>
      </c>
      <c r="W234" s="21">
        <f>Sheet1!G234*1</f>
        <v>5694.25</v>
      </c>
      <c r="X234" s="21">
        <f>Sheet1!H234*1</f>
        <v>5705</v>
      </c>
    </row>
    <row r="235" spans="20:24" x14ac:dyDescent="0.3">
      <c r="T235" s="20">
        <f t="shared" si="21"/>
        <v>233</v>
      </c>
      <c r="U235" s="21">
        <f>Sheet1!E235*1</f>
        <v>5716.5</v>
      </c>
      <c r="V235" s="21">
        <f>Sheet1!F235*1</f>
        <v>5738.5</v>
      </c>
      <c r="W235" s="21">
        <f>Sheet1!G235*1</f>
        <v>5699.25</v>
      </c>
      <c r="X235" s="21">
        <f>Sheet1!H235*1</f>
        <v>5729.5</v>
      </c>
    </row>
    <row r="236" spans="20:24" x14ac:dyDescent="0.3">
      <c r="T236" s="20">
        <f t="shared" si="21"/>
        <v>234</v>
      </c>
      <c r="U236" s="21">
        <f>Sheet1!E236*1</f>
        <v>5718.5</v>
      </c>
      <c r="V236" s="21">
        <f>Sheet1!F236*1</f>
        <v>5735.25</v>
      </c>
      <c r="W236" s="21">
        <f>Sheet1!G236*1</f>
        <v>5699.75</v>
      </c>
      <c r="X236" s="21">
        <f>Sheet1!H236*1</f>
        <v>5727</v>
      </c>
    </row>
    <row r="237" spans="20:24" x14ac:dyDescent="0.3">
      <c r="T237" s="20">
        <f t="shared" si="21"/>
        <v>235</v>
      </c>
      <c r="U237" s="21">
        <f>Sheet1!E237*1</f>
        <v>5699.5</v>
      </c>
      <c r="V237" s="21">
        <f>Sheet1!F237*1</f>
        <v>5723.25</v>
      </c>
      <c r="W237" s="21">
        <f>Sheet1!G237*1</f>
        <v>5694.5</v>
      </c>
      <c r="X237" s="21">
        <f>Sheet1!H237*1</f>
        <v>5720.5</v>
      </c>
    </row>
    <row r="238" spans="20:24" x14ac:dyDescent="0.3">
      <c r="T238" s="20">
        <f t="shared" si="21"/>
        <v>236</v>
      </c>
      <c r="U238" s="21">
        <f>Sheet1!E238*1</f>
        <v>5722</v>
      </c>
      <c r="V238" s="21">
        <f>Sheet1!F238*1</f>
        <v>5742</v>
      </c>
      <c r="W238" s="21">
        <f>Sheet1!G238*1</f>
        <v>5693.75</v>
      </c>
      <c r="X238" s="21">
        <f>Sheet1!H238*1</f>
        <v>5700.5</v>
      </c>
    </row>
    <row r="239" spans="20:24" x14ac:dyDescent="0.3">
      <c r="T239" s="20">
        <f t="shared" si="21"/>
        <v>237</v>
      </c>
      <c r="U239" s="21">
        <f>Sheet1!E239*1</f>
        <v>5728.5</v>
      </c>
      <c r="V239" s="21">
        <f>Sheet1!F239*1</f>
        <v>5734.25</v>
      </c>
      <c r="W239" s="21">
        <f>Sheet1!G239*1</f>
        <v>5702.5</v>
      </c>
      <c r="X239" s="21">
        <f>Sheet1!H239*1</f>
        <v>5717.75</v>
      </c>
    </row>
    <row r="240" spans="20:24" x14ac:dyDescent="0.3">
      <c r="T240" s="20">
        <f t="shared" si="21"/>
        <v>238</v>
      </c>
      <c r="U240" s="21">
        <f>Sheet1!E240*1</f>
        <v>5745.25</v>
      </c>
      <c r="V240" s="21">
        <f>Sheet1!F240*1</f>
        <v>5771.5</v>
      </c>
      <c r="W240" s="21">
        <f>Sheet1!G240*1</f>
        <v>5709</v>
      </c>
      <c r="X240" s="21">
        <f>Sheet1!H240*1</f>
        <v>5728</v>
      </c>
    </row>
    <row r="241" spans="20:24" x14ac:dyDescent="0.3">
      <c r="T241" s="20">
        <f t="shared" si="21"/>
        <v>239</v>
      </c>
      <c r="U241" s="21">
        <f>Sheet1!E241*1</f>
        <v>5731.5</v>
      </c>
      <c r="V241" s="21">
        <f>Sheet1!F241*1</f>
        <v>5746.25</v>
      </c>
      <c r="W241" s="21">
        <f>Sheet1!G241*1</f>
        <v>5725</v>
      </c>
      <c r="X241" s="21">
        <f>Sheet1!H241*1</f>
        <v>5743.25</v>
      </c>
    </row>
    <row r="242" spans="20:24" x14ac:dyDescent="0.3">
      <c r="T242" s="20">
        <f t="shared" si="21"/>
        <v>240</v>
      </c>
      <c r="U242" s="21">
        <f>Sheet1!E242*1</f>
        <v>5683.5</v>
      </c>
      <c r="V242" s="21">
        <f>Sheet1!F242*1</f>
        <v>5744.5</v>
      </c>
      <c r="W242" s="21">
        <f>Sheet1!G242*1</f>
        <v>5673.25</v>
      </c>
      <c r="X242" s="21">
        <f>Sheet1!H242*1</f>
        <v>5729.75</v>
      </c>
    </row>
    <row r="243" spans="20:24" x14ac:dyDescent="0.3">
      <c r="T243" s="20">
        <f t="shared" si="21"/>
        <v>241</v>
      </c>
      <c r="U243" s="21">
        <f>Sheet1!E243*1</f>
        <v>5684.25</v>
      </c>
      <c r="V243" s="21">
        <f>Sheet1!F243*1</f>
        <v>5691.25</v>
      </c>
      <c r="W243" s="21">
        <f>Sheet1!G243*1</f>
        <v>5646</v>
      </c>
      <c r="X243" s="21">
        <f>Sheet1!H243*1</f>
        <v>5685.75</v>
      </c>
    </row>
    <row r="244" spans="20:24" x14ac:dyDescent="0.3">
      <c r="T244" s="20">
        <f t="shared" si="21"/>
        <v>242</v>
      </c>
      <c r="U244" s="21">
        <f>Sheet1!E244*1</f>
        <v>5684.5</v>
      </c>
      <c r="V244" s="21">
        <f>Sheet1!F244*1</f>
        <v>5701</v>
      </c>
      <c r="W244" s="21">
        <f>Sheet1!G244*1</f>
        <v>5656.75</v>
      </c>
      <c r="X244" s="21">
        <f>Sheet1!H244*1</f>
        <v>5686.75</v>
      </c>
    </row>
    <row r="245" spans="20:24" x14ac:dyDescent="0.3">
      <c r="T245" s="20">
        <f t="shared" si="21"/>
        <v>243</v>
      </c>
      <c r="U245" s="21">
        <f>Sheet1!E245*1</f>
        <v>5632.75</v>
      </c>
      <c r="V245" s="21">
        <f>Sheet1!F245*1</f>
        <v>5702.75</v>
      </c>
      <c r="W245" s="21">
        <f>Sheet1!G245*1</f>
        <v>5628.25</v>
      </c>
      <c r="X245" s="21">
        <f>Sheet1!H245*1</f>
        <v>5675.75</v>
      </c>
    </row>
    <row r="246" spans="20:24" x14ac:dyDescent="0.3">
      <c r="T246" s="20">
        <f t="shared" si="21"/>
        <v>244</v>
      </c>
      <c r="U246" s="21">
        <f>Sheet1!E246*1</f>
        <v>5618</v>
      </c>
      <c r="V246" s="21">
        <f>Sheet1!F246*1</f>
        <v>5634.5</v>
      </c>
      <c r="W246" s="21">
        <f>Sheet1!G246*1</f>
        <v>5582.75</v>
      </c>
      <c r="X246" s="21">
        <f>Sheet1!H246*1</f>
        <v>5632.25</v>
      </c>
    </row>
    <row r="247" spans="20:24" x14ac:dyDescent="0.3">
      <c r="T247" s="20">
        <f t="shared" si="21"/>
        <v>245</v>
      </c>
      <c r="U247" s="21">
        <f>Sheet1!E247*1</f>
        <v>5599.75</v>
      </c>
      <c r="V247" s="21">
        <f>Sheet1!F247*1</f>
        <v>5624</v>
      </c>
      <c r="W247" s="21">
        <f>Sheet1!G247*1</f>
        <v>5586.5</v>
      </c>
      <c r="X247" s="21">
        <f>Sheet1!H247*1</f>
        <v>5619.5</v>
      </c>
    </row>
    <row r="248" spans="20:24" x14ac:dyDescent="0.3">
      <c r="T248" s="20">
        <f t="shared" si="21"/>
        <v>246</v>
      </c>
      <c r="U248" s="21">
        <f>Sheet1!E248*1</f>
        <v>5610.25</v>
      </c>
      <c r="V248" s="21">
        <f>Sheet1!F248*1</f>
        <v>5633.75</v>
      </c>
      <c r="W248" s="21">
        <f>Sheet1!G248*1</f>
        <v>5577.25</v>
      </c>
      <c r="X248" s="21">
        <f>Sheet1!H248*1</f>
        <v>5604</v>
      </c>
    </row>
    <row r="249" spans="20:24" x14ac:dyDescent="0.3">
      <c r="T249" s="20">
        <f t="shared" si="21"/>
        <v>247</v>
      </c>
      <c r="U249" s="21">
        <f>Sheet1!E249*1</f>
        <v>5616</v>
      </c>
      <c r="V249" s="21">
        <f>Sheet1!F249*1</f>
        <v>5621.5</v>
      </c>
      <c r="W249" s="21">
        <f>Sheet1!G249*1</f>
        <v>5593.5</v>
      </c>
      <c r="X249" s="21">
        <f>Sheet1!H249*1</f>
        <v>5612.25</v>
      </c>
    </row>
    <row r="250" spans="20:24" x14ac:dyDescent="0.3">
      <c r="T250" s="20">
        <f t="shared" si="21"/>
        <v>248</v>
      </c>
      <c r="U250" s="21">
        <f>Sheet1!E250*1</f>
        <v>5553.25</v>
      </c>
      <c r="V250" s="21">
        <f>Sheet1!F250*1</f>
        <v>5616.5</v>
      </c>
      <c r="W250" s="21">
        <f>Sheet1!G250*1</f>
        <v>5550.75</v>
      </c>
      <c r="X250" s="21">
        <f>Sheet1!H250*1</f>
        <v>5614.25</v>
      </c>
    </row>
    <row r="251" spans="20:24" x14ac:dyDescent="0.3">
      <c r="T251" s="20">
        <f t="shared" si="21"/>
        <v>249</v>
      </c>
      <c r="U251" s="21">
        <f>Sheet1!E251*1</f>
        <v>5548.5</v>
      </c>
      <c r="V251" s="21">
        <f>Sheet1!F251*1</f>
        <v>5560.5</v>
      </c>
      <c r="W251" s="21">
        <f>Sheet1!G251*1</f>
        <v>5510.25</v>
      </c>
      <c r="X251" s="21">
        <f>Sheet1!H251*1</f>
        <v>5552.25</v>
      </c>
    </row>
    <row r="252" spans="20:24" x14ac:dyDescent="0.3">
      <c r="T252" s="20">
        <f t="shared" si="21"/>
        <v>250</v>
      </c>
      <c r="U252" s="21">
        <f>Sheet1!E252*1</f>
        <v>5547.75</v>
      </c>
      <c r="V252" s="21">
        <f>Sheet1!F252*1</f>
        <v>5561.5</v>
      </c>
      <c r="W252" s="21">
        <f>Sheet1!G252*1</f>
        <v>5495</v>
      </c>
      <c r="X252" s="21">
        <f>Sheet1!H252*1</f>
        <v>5545.5</v>
      </c>
    </row>
    <row r="253" spans="20:24" x14ac:dyDescent="0.3">
      <c r="T253" s="20">
        <f t="shared" si="21"/>
        <v>251</v>
      </c>
      <c r="U253" s="21">
        <f>Sheet1!E253*1</f>
        <v>5498.75</v>
      </c>
      <c r="V253" s="21">
        <f>Sheet1!F253*1</f>
        <v>5555.25</v>
      </c>
      <c r="W253" s="21">
        <f>Sheet1!G253*1</f>
        <v>5453.75</v>
      </c>
      <c r="X253" s="21">
        <f>Sheet1!H253*1</f>
        <v>5543.75</v>
      </c>
    </row>
    <row r="254" spans="20:24" x14ac:dyDescent="0.3">
      <c r="T254" s="20">
        <f t="shared" si="21"/>
        <v>252</v>
      </c>
      <c r="U254" s="21">
        <f>Sheet1!E254*1</f>
        <v>5518.75</v>
      </c>
      <c r="V254" s="21">
        <f>Sheet1!F254*1</f>
        <v>5525.25</v>
      </c>
      <c r="W254" s="21">
        <f>Sheet1!G254*1</f>
        <v>5486.5</v>
      </c>
      <c r="X254" s="21">
        <f>Sheet1!H254*1</f>
        <v>5501.25</v>
      </c>
    </row>
    <row r="255" spans="20:24" x14ac:dyDescent="0.3">
      <c r="T255" s="20">
        <f t="shared" si="21"/>
        <v>253</v>
      </c>
      <c r="U255" s="21">
        <f>Sheet1!E255*1</f>
        <v>5572</v>
      </c>
      <c r="V255" s="21">
        <f>Sheet1!F255*1</f>
        <v>5572.25</v>
      </c>
      <c r="W255" s="21">
        <f>Sheet1!G255*1</f>
        <v>5516.5</v>
      </c>
      <c r="X255" s="21">
        <f>Sheet1!H255*1</f>
        <v>5532.25</v>
      </c>
    </row>
    <row r="256" spans="20:24" x14ac:dyDescent="0.3">
      <c r="T256" s="20">
        <f t="shared" si="21"/>
        <v>254</v>
      </c>
      <c r="U256" s="21">
        <f>Sheet1!E256*1</f>
        <v>5570</v>
      </c>
      <c r="V256" s="21">
        <f>Sheet1!F256*1</f>
        <v>5587.25</v>
      </c>
      <c r="W256" s="21">
        <f>Sheet1!G256*1</f>
        <v>5545</v>
      </c>
      <c r="X256" s="21">
        <f>Sheet1!H256*1</f>
        <v>5573</v>
      </c>
    </row>
    <row r="257" spans="20:24" x14ac:dyDescent="0.3">
      <c r="T257" s="20">
        <f t="shared" si="21"/>
        <v>255</v>
      </c>
      <c r="U257" s="21">
        <f>Sheet1!E257*1</f>
        <v>5534</v>
      </c>
      <c r="V257" s="21">
        <f>Sheet1!F257*1</f>
        <v>5577.5</v>
      </c>
      <c r="W257" s="21">
        <f>Sheet1!G257*1</f>
        <v>5534</v>
      </c>
      <c r="X257" s="21">
        <f>Sheet1!H257*1</f>
        <v>5569.75</v>
      </c>
    </row>
    <row r="258" spans="20:24" x14ac:dyDescent="0.3">
      <c r="T258" s="20">
        <f t="shared" si="21"/>
        <v>256</v>
      </c>
      <c r="U258" s="21">
        <f>Sheet1!E258*1</f>
        <v>5587.25</v>
      </c>
      <c r="V258" s="21">
        <f>Sheet1!F258*1</f>
        <v>5616.5</v>
      </c>
      <c r="W258" s="21">
        <f>Sheet1!G258*1</f>
        <v>5521.75</v>
      </c>
      <c r="X258" s="21">
        <f>Sheet1!H258*1</f>
        <v>5533.5</v>
      </c>
    </row>
    <row r="259" spans="20:24" x14ac:dyDescent="0.3">
      <c r="T259" s="20">
        <f t="shared" si="21"/>
        <v>257</v>
      </c>
      <c r="U259" s="21">
        <f>Sheet1!E259*1</f>
        <v>5591.75</v>
      </c>
      <c r="V259" s="21">
        <f>Sheet1!F259*1</f>
        <v>5597.5</v>
      </c>
      <c r="W259" s="21">
        <f>Sheet1!G259*1</f>
        <v>5555</v>
      </c>
      <c r="X259" s="21">
        <f>Sheet1!H259*1</f>
        <v>5576.25</v>
      </c>
    </row>
    <row r="260" spans="20:24" x14ac:dyDescent="0.3">
      <c r="T260" s="20">
        <f t="shared" si="21"/>
        <v>258</v>
      </c>
      <c r="U260" s="21">
        <f>Sheet1!E260*1</f>
        <v>5580</v>
      </c>
      <c r="V260" s="21">
        <f>Sheet1!F260*1</f>
        <v>5595.75</v>
      </c>
      <c r="W260" s="21">
        <f>Sheet1!G260*1</f>
        <v>5570.75</v>
      </c>
      <c r="X260" s="21">
        <f>Sheet1!H260*1</f>
        <v>5593.5</v>
      </c>
    </row>
    <row r="261" spans="20:24" x14ac:dyDescent="0.3">
      <c r="T261" s="20">
        <f t="shared" ref="T261:T324" si="22">T260+1</f>
        <v>259</v>
      </c>
      <c r="U261" s="21">
        <f>Sheet1!E261*1</f>
        <v>5577.5</v>
      </c>
      <c r="V261" s="21">
        <f>Sheet1!F261*1</f>
        <v>5596.5</v>
      </c>
      <c r="W261" s="21">
        <f>Sheet1!G261*1</f>
        <v>5572</v>
      </c>
      <c r="X261" s="21">
        <f>Sheet1!H261*1</f>
        <v>5580</v>
      </c>
    </row>
    <row r="262" spans="20:24" x14ac:dyDescent="0.3">
      <c r="T262" s="20">
        <f t="shared" si="22"/>
        <v>260</v>
      </c>
      <c r="U262" s="21">
        <f>Sheet1!E262*1</f>
        <v>5566.5</v>
      </c>
      <c r="V262" s="21">
        <f>Sheet1!F262*1</f>
        <v>5577</v>
      </c>
      <c r="W262" s="21">
        <f>Sheet1!G262*1</f>
        <v>5554</v>
      </c>
      <c r="X262" s="21">
        <f>Sheet1!H262*1</f>
        <v>5575.5</v>
      </c>
    </row>
    <row r="263" spans="20:24" x14ac:dyDescent="0.3">
      <c r="T263" s="20">
        <f t="shared" si="22"/>
        <v>261</v>
      </c>
      <c r="U263" s="21">
        <f>Sheet1!E263*1</f>
        <v>5579.75</v>
      </c>
      <c r="V263" s="21">
        <f>Sheet1!F263*1</f>
        <v>5597.25</v>
      </c>
      <c r="W263" s="21">
        <f>Sheet1!G263*1</f>
        <v>5563.75</v>
      </c>
      <c r="X263" s="21">
        <f>Sheet1!H263*1</f>
        <v>5568.5</v>
      </c>
    </row>
    <row r="264" spans="20:24" x14ac:dyDescent="0.3">
      <c r="T264" s="20">
        <f t="shared" si="22"/>
        <v>262</v>
      </c>
      <c r="U264" s="21">
        <f>Sheet1!E264*1</f>
        <v>5516.75</v>
      </c>
      <c r="V264" s="21">
        <f>Sheet1!F264*1</f>
        <v>5585.5</v>
      </c>
      <c r="W264" s="21">
        <f>Sheet1!G264*1</f>
        <v>5514.5</v>
      </c>
      <c r="X264" s="21">
        <f>Sheet1!H264*1</f>
        <v>5581.25</v>
      </c>
    </row>
    <row r="265" spans="20:24" x14ac:dyDescent="0.3">
      <c r="T265" s="20">
        <f t="shared" si="22"/>
        <v>263</v>
      </c>
      <c r="U265" s="21">
        <f>Sheet1!E265*1</f>
        <v>5490</v>
      </c>
      <c r="V265" s="21">
        <f>Sheet1!F265*1</f>
        <v>5522.5</v>
      </c>
      <c r="W265" s="21">
        <f>Sheet1!G265*1</f>
        <v>5465</v>
      </c>
      <c r="X265" s="21">
        <f>Sheet1!H265*1</f>
        <v>5517.75</v>
      </c>
    </row>
    <row r="266" spans="20:24" x14ac:dyDescent="0.3">
      <c r="T266" s="20">
        <f t="shared" si="22"/>
        <v>264</v>
      </c>
      <c r="U266" s="21">
        <f>Sheet1!E266*1</f>
        <v>5488.75</v>
      </c>
      <c r="V266" s="21">
        <f>Sheet1!F266*1</f>
        <v>5512.25</v>
      </c>
      <c r="W266" s="21">
        <f>Sheet1!G266*1</f>
        <v>5481.5</v>
      </c>
      <c r="X266" s="21">
        <f>Sheet1!H266*1</f>
        <v>5493.75</v>
      </c>
    </row>
    <row r="267" spans="20:24" x14ac:dyDescent="0.3">
      <c r="T267" s="20">
        <f t="shared" si="22"/>
        <v>265</v>
      </c>
      <c r="U267" s="21">
        <f>Sheet1!E267*1</f>
        <v>5489</v>
      </c>
      <c r="V267" s="21">
        <f>Sheet1!F267*1</f>
        <v>5512.25</v>
      </c>
      <c r="W267" s="21">
        <f>Sheet1!G267*1</f>
        <v>5481</v>
      </c>
      <c r="X267" s="21">
        <f>Sheet1!H267*1</f>
        <v>5494.5</v>
      </c>
    </row>
    <row r="268" spans="20:24" x14ac:dyDescent="0.3">
      <c r="T268" s="20">
        <f t="shared" si="22"/>
        <v>266</v>
      </c>
      <c r="U268" s="21">
        <f>Sheet1!E268*1</f>
        <v>5457.5</v>
      </c>
      <c r="V268" s="21">
        <f>Sheet1!F268*1</f>
        <v>5493</v>
      </c>
      <c r="W268" s="21">
        <f>Sheet1!G268*1</f>
        <v>5443.25</v>
      </c>
      <c r="X268" s="21">
        <f>Sheet1!H268*1</f>
        <v>5487.25</v>
      </c>
    </row>
    <row r="269" spans="20:24" x14ac:dyDescent="0.3">
      <c r="T269" s="20">
        <f t="shared" si="22"/>
        <v>267</v>
      </c>
      <c r="U269" s="21">
        <f>Sheet1!E269*1</f>
        <v>5460</v>
      </c>
      <c r="V269" s="21">
        <f>Sheet1!F269*1</f>
        <v>5466.25</v>
      </c>
      <c r="W269" s="21">
        <f>Sheet1!G269*1</f>
        <v>5437</v>
      </c>
      <c r="X269" s="21">
        <f>Sheet1!H269*1</f>
        <v>5461</v>
      </c>
    </row>
    <row r="270" spans="20:24" x14ac:dyDescent="0.3">
      <c r="T270" s="20">
        <f t="shared" si="22"/>
        <v>268</v>
      </c>
      <c r="U270" s="21">
        <f>Sheet1!E270*1</f>
        <v>5453</v>
      </c>
      <c r="V270" s="21">
        <f>Sheet1!F270*1</f>
        <v>5475</v>
      </c>
      <c r="W270" s="21">
        <f>Sheet1!G270*1</f>
        <v>5450.5</v>
      </c>
      <c r="X270" s="21">
        <f>Sheet1!H270*1</f>
        <v>5462</v>
      </c>
    </row>
    <row r="271" spans="20:24" x14ac:dyDescent="0.3">
      <c r="T271" s="20">
        <f t="shared" si="22"/>
        <v>269</v>
      </c>
      <c r="U271" s="21">
        <f>Sheet1!E271*1</f>
        <v>5415</v>
      </c>
      <c r="V271" s="21">
        <f>Sheet1!F271*1</f>
        <v>5456</v>
      </c>
      <c r="W271" s="21">
        <f>Sheet1!G271*1</f>
        <v>5404</v>
      </c>
      <c r="X271" s="21">
        <f>Sheet1!H271*1</f>
        <v>5454.75</v>
      </c>
    </row>
    <row r="272" spans="20:24" x14ac:dyDescent="0.3">
      <c r="T272" s="20">
        <f t="shared" si="22"/>
        <v>270</v>
      </c>
      <c r="U272" s="21">
        <f>Sheet1!E272*1</f>
        <v>5358.5</v>
      </c>
      <c r="V272" s="21">
        <f>Sheet1!F272*1</f>
        <v>5415</v>
      </c>
      <c r="W272" s="21">
        <f>Sheet1!G272*1</f>
        <v>5347.5</v>
      </c>
      <c r="X272" s="21">
        <f>Sheet1!H272*1</f>
        <v>5403</v>
      </c>
    </row>
    <row r="273" spans="20:24" x14ac:dyDescent="0.3">
      <c r="T273" s="20">
        <f t="shared" si="22"/>
        <v>271</v>
      </c>
      <c r="U273" s="21">
        <f>Sheet1!E273*1</f>
        <v>5305.25</v>
      </c>
      <c r="V273" s="21">
        <f>Sheet1!F273*1</f>
        <v>5361.25</v>
      </c>
      <c r="W273" s="21">
        <f>Sheet1!G273*1</f>
        <v>5284.5</v>
      </c>
      <c r="X273" s="21">
        <f>Sheet1!H273*1</f>
        <v>5339.75</v>
      </c>
    </row>
    <row r="274" spans="20:24" x14ac:dyDescent="0.3">
      <c r="T274" s="20">
        <f t="shared" si="22"/>
        <v>272</v>
      </c>
      <c r="U274" s="21">
        <f>Sheet1!E274*1</f>
        <v>5298.25</v>
      </c>
      <c r="V274" s="21">
        <f>Sheet1!F274*1</f>
        <v>5375</v>
      </c>
      <c r="W274" s="21">
        <f>Sheet1!G274*1</f>
        <v>5286</v>
      </c>
      <c r="X274" s="21">
        <f>Sheet1!H274*1</f>
        <v>5294.75</v>
      </c>
    </row>
    <row r="275" spans="20:24" x14ac:dyDescent="0.3">
      <c r="T275" s="20">
        <f t="shared" si="22"/>
        <v>273</v>
      </c>
      <c r="U275" s="21">
        <f>Sheet1!E275*1</f>
        <v>5396.75</v>
      </c>
      <c r="V275" s="21">
        <f>Sheet1!F275*1</f>
        <v>5396.75</v>
      </c>
      <c r="W275" s="21">
        <f>Sheet1!G275*1</f>
        <v>5299.25</v>
      </c>
      <c r="X275" s="21">
        <f>Sheet1!H275*1</f>
        <v>5315.25</v>
      </c>
    </row>
    <row r="276" spans="20:24" x14ac:dyDescent="0.3">
      <c r="T276" s="20">
        <f t="shared" si="22"/>
        <v>274</v>
      </c>
      <c r="U276" s="21">
        <f>Sheet1!E276*1</f>
        <v>5388.5</v>
      </c>
      <c r="V276" s="21">
        <f>Sheet1!F276*1</f>
        <v>5402.5</v>
      </c>
      <c r="W276" s="21">
        <f>Sheet1!G276*1</f>
        <v>5367</v>
      </c>
      <c r="X276" s="21">
        <f>Sheet1!H276*1</f>
        <v>5395.25</v>
      </c>
    </row>
    <row r="277" spans="20:24" x14ac:dyDescent="0.3">
      <c r="T277" s="20">
        <f t="shared" si="22"/>
        <v>275</v>
      </c>
      <c r="U277" s="21">
        <f>Sheet1!E277*1</f>
        <v>5380.25</v>
      </c>
      <c r="V277" s="21">
        <f>Sheet1!F277*1</f>
        <v>5394.75</v>
      </c>
      <c r="W277" s="21">
        <f>Sheet1!G277*1</f>
        <v>5352.75</v>
      </c>
      <c r="X277" s="21">
        <f>Sheet1!H277*1</f>
        <v>5379.75</v>
      </c>
    </row>
    <row r="278" spans="20:24" x14ac:dyDescent="0.3">
      <c r="T278" s="20">
        <f t="shared" si="22"/>
        <v>276</v>
      </c>
      <c r="U278" s="21">
        <f>Sheet1!E278*1</f>
        <v>5318.25</v>
      </c>
      <c r="V278" s="21">
        <f>Sheet1!F278*1</f>
        <v>5381</v>
      </c>
      <c r="W278" s="21">
        <f>Sheet1!G278*1</f>
        <v>5270.5</v>
      </c>
      <c r="X278" s="21">
        <f>Sheet1!H278*1</f>
        <v>5330.5</v>
      </c>
    </row>
    <row r="279" spans="20:24" x14ac:dyDescent="0.3">
      <c r="T279" s="20">
        <f t="shared" si="22"/>
        <v>277</v>
      </c>
      <c r="U279" s="21">
        <f>Sheet1!E279*1</f>
        <v>5363.5</v>
      </c>
      <c r="V279" s="21">
        <f>Sheet1!F279*1</f>
        <v>5377</v>
      </c>
      <c r="W279" s="21">
        <f>Sheet1!G279*1</f>
        <v>5320.5</v>
      </c>
      <c r="X279" s="21">
        <f>Sheet1!H279*1</f>
        <v>5355.75</v>
      </c>
    </row>
    <row r="280" spans="20:24" x14ac:dyDescent="0.3">
      <c r="T280" s="20">
        <f t="shared" si="22"/>
        <v>278</v>
      </c>
      <c r="U280" s="21">
        <f>Sheet1!E280*1</f>
        <v>5299.25</v>
      </c>
      <c r="V280" s="21">
        <f>Sheet1!F280*1</f>
        <v>5361.75</v>
      </c>
      <c r="W280" s="21">
        <f>Sheet1!G280*1</f>
        <v>5286</v>
      </c>
      <c r="X280" s="21">
        <f>Sheet1!H280*1</f>
        <v>5354.75</v>
      </c>
    </row>
    <row r="281" spans="20:24" x14ac:dyDescent="0.3">
      <c r="T281" s="20">
        <f t="shared" si="22"/>
        <v>279</v>
      </c>
      <c r="U281" s="21">
        <f>Sheet1!E281*1</f>
        <v>5262.5</v>
      </c>
      <c r="V281" s="21">
        <f>Sheet1!F281*1</f>
        <v>5325</v>
      </c>
      <c r="W281" s="21">
        <f>Sheet1!G281*1</f>
        <v>5254.25</v>
      </c>
      <c r="X281" s="21">
        <f>Sheet1!H281*1</f>
        <v>5295.75</v>
      </c>
    </row>
    <row r="282" spans="20:24" x14ac:dyDescent="0.3">
      <c r="T282" s="20">
        <f t="shared" si="22"/>
        <v>280</v>
      </c>
      <c r="U282" s="21">
        <f>Sheet1!E282*1</f>
        <v>5295.5</v>
      </c>
      <c r="V282" s="21">
        <f>Sheet1!F282*1</f>
        <v>5306.25</v>
      </c>
      <c r="W282" s="21">
        <f>Sheet1!G282*1</f>
        <v>5211.75</v>
      </c>
      <c r="X282" s="21">
        <f>Sheet1!H282*1</f>
        <v>5252</v>
      </c>
    </row>
    <row r="283" spans="20:24" x14ac:dyDescent="0.3">
      <c r="T283" s="20">
        <f t="shared" si="22"/>
        <v>281</v>
      </c>
      <c r="U283" s="21">
        <f>Sheet1!E283*1</f>
        <v>5311.25</v>
      </c>
      <c r="V283" s="21">
        <f>Sheet1!F283*1</f>
        <v>5343.5</v>
      </c>
      <c r="W283" s="21">
        <f>Sheet1!G283*1</f>
        <v>5286.75</v>
      </c>
      <c r="X283" s="21">
        <f>Sheet1!H283*1</f>
        <v>5297.25</v>
      </c>
    </row>
    <row r="284" spans="20:24" x14ac:dyDescent="0.3">
      <c r="T284" s="20">
        <f t="shared" si="22"/>
        <v>282</v>
      </c>
      <c r="U284" s="21">
        <f>Sheet1!E284*1</f>
        <v>5344.5</v>
      </c>
      <c r="V284" s="21">
        <f>Sheet1!F284*1</f>
        <v>5368.75</v>
      </c>
      <c r="W284" s="21">
        <f>Sheet1!G284*1</f>
        <v>5295.25</v>
      </c>
      <c r="X284" s="21">
        <f>Sheet1!H284*1</f>
        <v>5310.5</v>
      </c>
    </row>
    <row r="285" spans="20:24" x14ac:dyDescent="0.3">
      <c r="T285" s="20">
        <f t="shared" si="22"/>
        <v>283</v>
      </c>
      <c r="U285" s="21">
        <f>Sheet1!E285*1</f>
        <v>5349.5</v>
      </c>
      <c r="V285" s="21">
        <f>Sheet1!F285*1</f>
        <v>5371.5</v>
      </c>
      <c r="W285" s="21">
        <f>Sheet1!G285*1</f>
        <v>5327</v>
      </c>
      <c r="X285" s="21">
        <f>Sheet1!H285*1</f>
        <v>5340.75</v>
      </c>
    </row>
    <row r="286" spans="20:24" x14ac:dyDescent="0.3">
      <c r="T286" s="20">
        <f t="shared" si="22"/>
        <v>284</v>
      </c>
      <c r="U286" s="21">
        <f>Sheet1!E286*1</f>
        <v>5414.75</v>
      </c>
      <c r="V286" s="21">
        <f>Sheet1!F286*1</f>
        <v>5461.5</v>
      </c>
      <c r="W286" s="21">
        <f>Sheet1!G286*1</f>
        <v>5342.25</v>
      </c>
      <c r="X286" s="21">
        <f>Sheet1!H286*1</f>
        <v>5352.25</v>
      </c>
    </row>
    <row r="287" spans="20:24" x14ac:dyDescent="0.3">
      <c r="T287" s="20">
        <f t="shared" si="22"/>
        <v>285</v>
      </c>
      <c r="U287" s="21">
        <f>Sheet1!E287*1</f>
        <v>5492.25</v>
      </c>
      <c r="V287" s="21">
        <f>Sheet1!F287*1</f>
        <v>5497</v>
      </c>
      <c r="W287" s="21">
        <f>Sheet1!G287*1</f>
        <v>5398.25</v>
      </c>
      <c r="X287" s="21">
        <f>Sheet1!H287*1</f>
        <v>5415.75</v>
      </c>
    </row>
    <row r="288" spans="20:24" x14ac:dyDescent="0.3">
      <c r="T288" s="20">
        <f t="shared" si="22"/>
        <v>286</v>
      </c>
      <c r="U288" s="21">
        <f>Sheet1!E288*1</f>
        <v>5450.25</v>
      </c>
      <c r="V288" s="21">
        <f>Sheet1!F288*1</f>
        <v>5505.75</v>
      </c>
      <c r="W288" s="21">
        <f>Sheet1!G288*1</f>
        <v>5421.75</v>
      </c>
      <c r="X288" s="21">
        <f>Sheet1!H288*1</f>
        <v>5491.5</v>
      </c>
    </row>
    <row r="289" spans="20:24" x14ac:dyDescent="0.3">
      <c r="T289" s="20">
        <f t="shared" si="22"/>
        <v>287</v>
      </c>
      <c r="U289" s="21">
        <f>Sheet1!E289*1</f>
        <v>5512.5</v>
      </c>
      <c r="V289" s="21">
        <f>Sheet1!F289*1</f>
        <v>5533.25</v>
      </c>
      <c r="W289" s="21">
        <f>Sheet1!G289*1</f>
        <v>5424.75</v>
      </c>
      <c r="X289" s="21">
        <f>Sheet1!H289*1</f>
        <v>5456</v>
      </c>
    </row>
    <row r="290" spans="20:24" x14ac:dyDescent="0.3">
      <c r="T290" s="20">
        <f t="shared" si="22"/>
        <v>288</v>
      </c>
      <c r="U290" s="21">
        <f>Sheet1!E290*1</f>
        <v>5506.25</v>
      </c>
      <c r="V290" s="21">
        <f>Sheet1!F290*1</f>
        <v>5522.5</v>
      </c>
      <c r="W290" s="21">
        <f>Sheet1!G290*1</f>
        <v>5456.5</v>
      </c>
      <c r="X290" s="21">
        <f>Sheet1!H290*1</f>
        <v>5508.5</v>
      </c>
    </row>
    <row r="291" spans="20:24" x14ac:dyDescent="0.3">
      <c r="T291" s="20">
        <f t="shared" si="22"/>
        <v>289</v>
      </c>
      <c r="U291" s="21">
        <f>Sheet1!E291*1</f>
        <v>5511.5</v>
      </c>
      <c r="V291" s="21">
        <f>Sheet1!F291*1</f>
        <v>5517.5</v>
      </c>
      <c r="W291" s="21">
        <f>Sheet1!G291*1</f>
        <v>5484.75</v>
      </c>
      <c r="X291" s="21">
        <f>Sheet1!H291*1</f>
        <v>5501.5</v>
      </c>
    </row>
    <row r="292" spans="20:24" x14ac:dyDescent="0.3">
      <c r="T292" s="20">
        <f t="shared" si="22"/>
        <v>290</v>
      </c>
      <c r="U292" s="21">
        <f>Sheet1!E292*1</f>
        <v>5448</v>
      </c>
      <c r="V292" s="21">
        <f>Sheet1!F292*1</f>
        <v>5520.75</v>
      </c>
      <c r="W292" s="21">
        <f>Sheet1!G292*1</f>
        <v>5439.75</v>
      </c>
      <c r="X292" s="21">
        <f>Sheet1!H292*1</f>
        <v>5501.25</v>
      </c>
    </row>
    <row r="293" spans="20:24" x14ac:dyDescent="0.3">
      <c r="T293" s="20">
        <f t="shared" si="22"/>
        <v>291</v>
      </c>
      <c r="U293" s="21">
        <f>Sheet1!E293*1</f>
        <v>5519</v>
      </c>
      <c r="V293" s="21">
        <f>Sheet1!F293*1</f>
        <v>5556.75</v>
      </c>
      <c r="W293" s="21">
        <f>Sheet1!G293*1</f>
        <v>5440.75</v>
      </c>
      <c r="X293" s="21">
        <f>Sheet1!H293*1</f>
        <v>5445.5</v>
      </c>
    </row>
    <row r="294" spans="20:24" x14ac:dyDescent="0.3">
      <c r="T294" s="20">
        <f t="shared" si="22"/>
        <v>292</v>
      </c>
      <c r="U294" s="21">
        <f>Sheet1!E294*1</f>
        <v>5510.75</v>
      </c>
      <c r="V294" s="21">
        <f>Sheet1!F294*1</f>
        <v>5529</v>
      </c>
      <c r="W294" s="21">
        <f>Sheet1!G294*1</f>
        <v>5492.75</v>
      </c>
      <c r="X294" s="21">
        <f>Sheet1!H294*1</f>
        <v>5514.75</v>
      </c>
    </row>
    <row r="295" spans="20:24" x14ac:dyDescent="0.3">
      <c r="T295" s="20">
        <f t="shared" si="22"/>
        <v>293</v>
      </c>
      <c r="U295" s="21">
        <f>Sheet1!E295*1</f>
        <v>5542.75</v>
      </c>
      <c r="V295" s="21">
        <f>Sheet1!F295*1</f>
        <v>5544.25</v>
      </c>
      <c r="W295" s="21">
        <f>Sheet1!G295*1</f>
        <v>5483.25</v>
      </c>
      <c r="X295" s="21">
        <f>Sheet1!H295*1</f>
        <v>5508.75</v>
      </c>
    </row>
    <row r="296" spans="20:24" x14ac:dyDescent="0.3">
      <c r="T296" s="20">
        <f t="shared" si="22"/>
        <v>294</v>
      </c>
      <c r="U296" s="21">
        <f>Sheet1!E296*1</f>
        <v>5562.5</v>
      </c>
      <c r="V296" s="21">
        <f>Sheet1!F296*1</f>
        <v>5581.75</v>
      </c>
      <c r="W296" s="21">
        <f>Sheet1!G296*1</f>
        <v>5530.5</v>
      </c>
      <c r="X296" s="21">
        <f>Sheet1!H296*1</f>
        <v>5543.5</v>
      </c>
    </row>
    <row r="297" spans="20:24" x14ac:dyDescent="0.3">
      <c r="T297" s="20">
        <f t="shared" si="22"/>
        <v>295</v>
      </c>
      <c r="U297" s="21">
        <f>Sheet1!E297*1</f>
        <v>5556.25</v>
      </c>
      <c r="V297" s="21">
        <f>Sheet1!F297*1</f>
        <v>5569.25</v>
      </c>
      <c r="W297" s="21">
        <f>Sheet1!G297*1</f>
        <v>5549.25</v>
      </c>
      <c r="X297" s="21">
        <f>Sheet1!H297*1</f>
        <v>5556.75</v>
      </c>
    </row>
    <row r="298" spans="20:24" x14ac:dyDescent="0.3">
      <c r="T298" s="20">
        <f t="shared" si="22"/>
        <v>296</v>
      </c>
      <c r="U298" s="21">
        <f>Sheet1!E298*1</f>
        <v>5521.5</v>
      </c>
      <c r="V298" s="21">
        <f>Sheet1!F298*1</f>
        <v>5562</v>
      </c>
      <c r="W298" s="21">
        <f>Sheet1!G298*1</f>
        <v>5519</v>
      </c>
      <c r="X298" s="21">
        <f>Sheet1!H298*1</f>
        <v>5556.5</v>
      </c>
    </row>
    <row r="299" spans="20:24" x14ac:dyDescent="0.3">
      <c r="T299" s="20">
        <f t="shared" si="22"/>
        <v>297</v>
      </c>
      <c r="U299" s="21">
        <f>Sheet1!E299*1</f>
        <v>5529</v>
      </c>
      <c r="V299" s="21">
        <f>Sheet1!F299*1</f>
        <v>5548.75</v>
      </c>
      <c r="W299" s="21">
        <f>Sheet1!G299*1</f>
        <v>5511.25</v>
      </c>
      <c r="X299" s="21">
        <f>Sheet1!H299*1</f>
        <v>5513.5</v>
      </c>
    </row>
    <row r="300" spans="20:24" x14ac:dyDescent="0.3">
      <c r="T300" s="20">
        <f t="shared" si="22"/>
        <v>298</v>
      </c>
      <c r="U300" s="21">
        <f>Sheet1!E300*1</f>
        <v>5538.75</v>
      </c>
      <c r="V300" s="21">
        <f>Sheet1!F300*1</f>
        <v>5543.25</v>
      </c>
      <c r="W300" s="21">
        <f>Sheet1!G300*1</f>
        <v>5520.75</v>
      </c>
      <c r="X300" s="21">
        <f>Sheet1!H300*1</f>
        <v>5526.5</v>
      </c>
    </row>
    <row r="301" spans="20:24" x14ac:dyDescent="0.3">
      <c r="T301" s="20">
        <f t="shared" si="22"/>
        <v>299</v>
      </c>
      <c r="U301" s="21">
        <f>Sheet1!E301*1</f>
        <v>5555</v>
      </c>
      <c r="V301" s="21">
        <f>Sheet1!F301*1</f>
        <v>5560</v>
      </c>
      <c r="W301" s="21">
        <f>Sheet1!G301*1</f>
        <v>5536</v>
      </c>
      <c r="X301" s="21">
        <f>Sheet1!H301*1</f>
        <v>5541.5</v>
      </c>
    </row>
    <row r="302" spans="20:24" x14ac:dyDescent="0.3">
      <c r="T302" s="20">
        <f t="shared" si="22"/>
        <v>300</v>
      </c>
      <c r="U302" s="21">
        <f>Sheet1!E302*1</f>
        <v>5543</v>
      </c>
      <c r="V302" s="21">
        <f>Sheet1!F302*1</f>
        <v>5571</v>
      </c>
      <c r="W302" s="21">
        <f>Sheet1!G302*1</f>
        <v>5541.75</v>
      </c>
      <c r="X302" s="21">
        <f>Sheet1!H302*1</f>
        <v>5550.75</v>
      </c>
    </row>
    <row r="303" spans="20:24" x14ac:dyDescent="0.3">
      <c r="T303" s="20">
        <f t="shared" si="22"/>
        <v>301</v>
      </c>
      <c r="U303" s="21">
        <f>Sheet1!E303*1</f>
        <v>5488</v>
      </c>
      <c r="V303" s="21">
        <f>Sheet1!F303*1</f>
        <v>5546</v>
      </c>
      <c r="W303" s="21">
        <f>Sheet1!G303*1</f>
        <v>5481.25</v>
      </c>
      <c r="X303" s="21">
        <f>Sheet1!H303*1</f>
        <v>5535</v>
      </c>
    </row>
    <row r="304" spans="20:24" x14ac:dyDescent="0.3">
      <c r="T304" s="20">
        <f t="shared" si="22"/>
        <v>302</v>
      </c>
      <c r="U304" s="21">
        <f>Sheet1!E304*1</f>
        <v>5463.5</v>
      </c>
      <c r="V304" s="21">
        <f>Sheet1!F304*1</f>
        <v>5493</v>
      </c>
      <c r="W304" s="21">
        <f>Sheet1!G304*1</f>
        <v>5434.25</v>
      </c>
      <c r="X304" s="21">
        <f>Sheet1!H304*1</f>
        <v>5490</v>
      </c>
    </row>
    <row r="305" spans="20:24" x14ac:dyDescent="0.3">
      <c r="T305" s="20">
        <f t="shared" si="22"/>
        <v>303</v>
      </c>
      <c r="U305" s="21">
        <f>Sheet1!E305*1</f>
        <v>5434</v>
      </c>
      <c r="V305" s="21">
        <f>Sheet1!F305*1</f>
        <v>5488.5</v>
      </c>
      <c r="W305" s="21">
        <f>Sheet1!G305*1</f>
        <v>5430</v>
      </c>
      <c r="X305" s="21">
        <f>Sheet1!H305*1</f>
        <v>5463</v>
      </c>
    </row>
    <row r="306" spans="20:24" x14ac:dyDescent="0.3">
      <c r="T306" s="20">
        <f t="shared" si="22"/>
        <v>304</v>
      </c>
      <c r="U306" s="21">
        <f>Sheet1!E306*1</f>
        <v>5464.25</v>
      </c>
      <c r="V306" s="21">
        <f>Sheet1!F306*1</f>
        <v>5479</v>
      </c>
      <c r="W306" s="21">
        <f>Sheet1!G306*1</f>
        <v>5416</v>
      </c>
      <c r="X306" s="21">
        <f>Sheet1!H306*1</f>
        <v>5431</v>
      </c>
    </row>
    <row r="307" spans="20:24" x14ac:dyDescent="0.3">
      <c r="T307" s="20">
        <f t="shared" si="22"/>
        <v>305</v>
      </c>
      <c r="U307" s="21">
        <f>Sheet1!E307*1</f>
        <v>5484.75</v>
      </c>
      <c r="V307" s="21">
        <f>Sheet1!F307*1</f>
        <v>5501.75</v>
      </c>
      <c r="W307" s="21">
        <f>Sheet1!G307*1</f>
        <v>5436.25</v>
      </c>
      <c r="X307" s="21">
        <f>Sheet1!H307*1</f>
        <v>5466.25</v>
      </c>
    </row>
    <row r="308" spans="20:24" x14ac:dyDescent="0.3">
      <c r="T308" s="20">
        <f t="shared" si="22"/>
        <v>306</v>
      </c>
      <c r="U308" s="21">
        <f>Sheet1!E308*1</f>
        <v>5486.5</v>
      </c>
      <c r="V308" s="21">
        <f>Sheet1!F308*1</f>
        <v>5495.75</v>
      </c>
      <c r="W308" s="21">
        <f>Sheet1!G308*1</f>
        <v>5465.75</v>
      </c>
      <c r="X308" s="21">
        <f>Sheet1!H308*1</f>
        <v>5480.75</v>
      </c>
    </row>
    <row r="309" spans="20:24" x14ac:dyDescent="0.3">
      <c r="T309" s="20">
        <f t="shared" si="22"/>
        <v>307</v>
      </c>
      <c r="U309" s="21">
        <f>Sheet1!E309*1</f>
        <v>5440</v>
      </c>
      <c r="V309" s="21">
        <f>Sheet1!F309*1</f>
        <v>5495</v>
      </c>
      <c r="W309" s="21">
        <f>Sheet1!G309*1</f>
        <v>5424.5</v>
      </c>
      <c r="X309" s="21">
        <f>Sheet1!H309*1</f>
        <v>5489.5</v>
      </c>
    </row>
    <row r="310" spans="20:24" x14ac:dyDescent="0.3">
      <c r="T310" s="20">
        <f t="shared" si="22"/>
        <v>308</v>
      </c>
      <c r="U310" s="21">
        <f>Sheet1!E310*1</f>
        <v>5443.75</v>
      </c>
      <c r="V310" s="21">
        <f>Sheet1!F310*1</f>
        <v>5444.25</v>
      </c>
      <c r="W310" s="21">
        <f>Sheet1!G310*1</f>
        <v>5405.25</v>
      </c>
      <c r="X310" s="21">
        <f>Sheet1!H310*1</f>
        <v>5434</v>
      </c>
    </row>
    <row r="311" spans="20:24" x14ac:dyDescent="0.3">
      <c r="T311" s="20">
        <f t="shared" si="22"/>
        <v>309</v>
      </c>
      <c r="U311" s="21">
        <f>Sheet1!E311*1</f>
        <v>5471</v>
      </c>
      <c r="V311" s="21">
        <f>Sheet1!F311*1</f>
        <v>5504.75</v>
      </c>
      <c r="W311" s="21">
        <f>Sheet1!G311*1</f>
        <v>5433.5</v>
      </c>
      <c r="X311" s="21">
        <f>Sheet1!H311*1</f>
        <v>5440.75</v>
      </c>
    </row>
    <row r="312" spans="20:24" x14ac:dyDescent="0.3">
      <c r="T312" s="20">
        <f t="shared" si="22"/>
        <v>310</v>
      </c>
      <c r="U312" s="21">
        <f>Sheet1!E312*1</f>
        <v>5426</v>
      </c>
      <c r="V312" s="21">
        <f>Sheet1!F312*1</f>
        <v>5482.25</v>
      </c>
      <c r="W312" s="21">
        <f>Sheet1!G312*1</f>
        <v>5398.25</v>
      </c>
      <c r="X312" s="21">
        <f>Sheet1!H312*1</f>
        <v>5473.5</v>
      </c>
    </row>
    <row r="313" spans="20:24" x14ac:dyDescent="0.3">
      <c r="T313" s="20">
        <f t="shared" si="22"/>
        <v>311</v>
      </c>
      <c r="U313" s="21">
        <f>Sheet1!E313*1</f>
        <v>5402.75</v>
      </c>
      <c r="V313" s="21">
        <f>Sheet1!F313*1</f>
        <v>5446.25</v>
      </c>
      <c r="W313" s="21">
        <f>Sheet1!G313*1</f>
        <v>5395.5</v>
      </c>
      <c r="X313" s="21">
        <f>Sheet1!H313*1</f>
        <v>5423.5</v>
      </c>
    </row>
    <row r="314" spans="20:24" x14ac:dyDescent="0.3">
      <c r="T314" s="20">
        <f t="shared" si="22"/>
        <v>312</v>
      </c>
      <c r="U314" s="21">
        <f>Sheet1!E314*1</f>
        <v>5445.5</v>
      </c>
      <c r="V314" s="21">
        <f>Sheet1!F314*1</f>
        <v>5447.25</v>
      </c>
      <c r="W314" s="21">
        <f>Sheet1!G314*1</f>
        <v>5374.75</v>
      </c>
      <c r="X314" s="21">
        <f>Sheet1!H314*1</f>
        <v>5397.5</v>
      </c>
    </row>
    <row r="315" spans="20:24" x14ac:dyDescent="0.3">
      <c r="T315" s="20">
        <f t="shared" si="22"/>
        <v>313</v>
      </c>
      <c r="U315" s="21">
        <f>Sheet1!E315*1</f>
        <v>5453.75</v>
      </c>
      <c r="V315" s="21">
        <f>Sheet1!F315*1</f>
        <v>5469.5</v>
      </c>
      <c r="W315" s="21">
        <f>Sheet1!G315*1</f>
        <v>5443.75</v>
      </c>
      <c r="X315" s="21">
        <f>Sheet1!H315*1</f>
        <v>5450</v>
      </c>
    </row>
    <row r="316" spans="20:24" x14ac:dyDescent="0.3">
      <c r="T316" s="20">
        <f t="shared" si="22"/>
        <v>314</v>
      </c>
      <c r="U316" s="21">
        <f>Sheet1!E316*1</f>
        <v>5413.25</v>
      </c>
      <c r="V316" s="21">
        <f>Sheet1!F316*1</f>
        <v>5461</v>
      </c>
      <c r="W316" s="21">
        <f>Sheet1!G316*1</f>
        <v>5401</v>
      </c>
      <c r="X316" s="21">
        <f>Sheet1!H316*1</f>
        <v>5457.75</v>
      </c>
    </row>
    <row r="317" spans="20:24" x14ac:dyDescent="0.3">
      <c r="T317" s="20">
        <f t="shared" si="22"/>
        <v>315</v>
      </c>
      <c r="U317" s="21">
        <f>Sheet1!E317*1</f>
        <v>5383.75</v>
      </c>
      <c r="V317" s="21">
        <f>Sheet1!F317*1</f>
        <v>5426.25</v>
      </c>
      <c r="W317" s="21">
        <f>Sheet1!G317*1</f>
        <v>5371.75</v>
      </c>
      <c r="X317" s="21">
        <f>Sheet1!H317*1</f>
        <v>5415.5</v>
      </c>
    </row>
    <row r="318" spans="20:24" x14ac:dyDescent="0.3">
      <c r="T318" s="20">
        <f t="shared" si="22"/>
        <v>316</v>
      </c>
      <c r="U318" s="21">
        <f>Sheet1!E318*1</f>
        <v>5402.5</v>
      </c>
      <c r="V318" s="21">
        <f>Sheet1!F318*1</f>
        <v>5403</v>
      </c>
      <c r="W318" s="21">
        <f>Sheet1!G318*1</f>
        <v>5375</v>
      </c>
      <c r="X318" s="21">
        <f>Sheet1!H318*1</f>
        <v>5392.75</v>
      </c>
    </row>
    <row r="319" spans="20:24" x14ac:dyDescent="0.3">
      <c r="T319" s="20">
        <f t="shared" si="22"/>
        <v>317</v>
      </c>
      <c r="U319" s="21">
        <f>Sheet1!E319*1</f>
        <v>5389.25</v>
      </c>
      <c r="V319" s="21">
        <f>Sheet1!F319*1</f>
        <v>5404.75</v>
      </c>
      <c r="W319" s="21">
        <f>Sheet1!G319*1</f>
        <v>5378.75</v>
      </c>
      <c r="X319" s="21">
        <f>Sheet1!H319*1</f>
        <v>5401.75</v>
      </c>
    </row>
    <row r="320" spans="20:24" x14ac:dyDescent="0.3">
      <c r="T320" s="20">
        <f t="shared" si="22"/>
        <v>318</v>
      </c>
      <c r="U320" s="21">
        <f>Sheet1!E320*1</f>
        <v>5406.75</v>
      </c>
      <c r="V320" s="21">
        <f>Sheet1!F320*1</f>
        <v>5419.75</v>
      </c>
      <c r="W320" s="21">
        <f>Sheet1!G320*1</f>
        <v>5388</v>
      </c>
      <c r="X320" s="21">
        <f>Sheet1!H320*1</f>
        <v>5392</v>
      </c>
    </row>
    <row r="321" spans="20:24" x14ac:dyDescent="0.3">
      <c r="T321" s="20">
        <f t="shared" si="22"/>
        <v>319</v>
      </c>
      <c r="U321" s="21">
        <f>Sheet1!E321*1</f>
        <v>5406</v>
      </c>
      <c r="V321" s="21">
        <f>Sheet1!F321*1</f>
        <v>5435.25</v>
      </c>
      <c r="W321" s="21">
        <f>Sheet1!G321*1</f>
        <v>5403.75</v>
      </c>
      <c r="X321" s="21">
        <f>Sheet1!H321*1</f>
        <v>5413.25</v>
      </c>
    </row>
    <row r="322" spans="20:24" x14ac:dyDescent="0.3">
      <c r="T322" s="20">
        <f t="shared" si="22"/>
        <v>320</v>
      </c>
      <c r="U322" s="21">
        <f>Sheet1!E322*1</f>
        <v>5327.75</v>
      </c>
      <c r="V322" s="21">
        <f>Sheet1!F322*1</f>
        <v>5419.5</v>
      </c>
      <c r="W322" s="21">
        <f>Sheet1!G322*1</f>
        <v>5327</v>
      </c>
      <c r="X322" s="21">
        <f>Sheet1!H322*1</f>
        <v>5409.5</v>
      </c>
    </row>
    <row r="323" spans="20:24" x14ac:dyDescent="0.3">
      <c r="T323" s="20">
        <f t="shared" si="22"/>
        <v>321</v>
      </c>
      <c r="U323" s="21">
        <f>Sheet1!E323*1</f>
        <v>5301.75</v>
      </c>
      <c r="V323" s="21">
        <f>Sheet1!F323*1</f>
        <v>5332.25</v>
      </c>
      <c r="W323" s="21">
        <f>Sheet1!G323*1</f>
        <v>5270.75</v>
      </c>
      <c r="X323" s="21">
        <f>Sheet1!H323*1</f>
        <v>5308</v>
      </c>
    </row>
    <row r="324" spans="20:24" x14ac:dyDescent="0.3">
      <c r="T324" s="20">
        <f t="shared" si="22"/>
        <v>322</v>
      </c>
      <c r="U324" s="21">
        <f>Sheet1!E324*1</f>
        <v>5328.25</v>
      </c>
      <c r="V324" s="21">
        <f>Sheet1!F324*1</f>
        <v>5341.25</v>
      </c>
      <c r="W324" s="21">
        <f>Sheet1!G324*1</f>
        <v>5280</v>
      </c>
      <c r="X324" s="21">
        <f>Sheet1!H324*1</f>
        <v>5303.25</v>
      </c>
    </row>
    <row r="325" spans="20:24" x14ac:dyDescent="0.3">
      <c r="T325" s="20">
        <f t="shared" ref="T325:T388" si="23">T324+1</f>
        <v>323</v>
      </c>
      <c r="U325" s="21">
        <f>Sheet1!E325*1</f>
        <v>5361.25</v>
      </c>
      <c r="V325" s="21">
        <f>Sheet1!F325*1</f>
        <v>5371</v>
      </c>
      <c r="W325" s="21">
        <f>Sheet1!G325*1</f>
        <v>5324.5</v>
      </c>
      <c r="X325" s="21">
        <f>Sheet1!H325*1</f>
        <v>5331.5</v>
      </c>
    </row>
    <row r="326" spans="20:24" x14ac:dyDescent="0.3">
      <c r="T326" s="20">
        <f t="shared" si="23"/>
        <v>324</v>
      </c>
      <c r="U326" s="21">
        <f>Sheet1!E326*1</f>
        <v>5329.25</v>
      </c>
      <c r="V326" s="21">
        <f>Sheet1!F326*1</f>
        <v>5363.5</v>
      </c>
      <c r="W326" s="21">
        <f>Sheet1!G326*1</f>
        <v>5322.75</v>
      </c>
      <c r="X326" s="21">
        <f>Sheet1!H326*1</f>
        <v>5358.25</v>
      </c>
    </row>
    <row r="327" spans="20:24" x14ac:dyDescent="0.3">
      <c r="T327" s="20">
        <f t="shared" si="23"/>
        <v>325</v>
      </c>
      <c r="U327" s="21">
        <f>Sheet1!E327*1</f>
        <v>5286</v>
      </c>
      <c r="V327" s="21">
        <f>Sheet1!F327*1</f>
        <v>5334.25</v>
      </c>
      <c r="W327" s="21">
        <f>Sheet1!G327*1</f>
        <v>5280.5</v>
      </c>
      <c r="X327" s="21">
        <f>Sheet1!H327*1</f>
        <v>5329.75</v>
      </c>
    </row>
    <row r="328" spans="20:24" x14ac:dyDescent="0.3">
      <c r="T328" s="20">
        <f t="shared" si="23"/>
        <v>326</v>
      </c>
      <c r="U328" s="21">
        <f>Sheet1!E328*1</f>
        <v>5345.75</v>
      </c>
      <c r="V328" s="21">
        <f>Sheet1!F328*1</f>
        <v>5351.75</v>
      </c>
      <c r="W328" s="21">
        <f>Sheet1!G328*1</f>
        <v>5248.25</v>
      </c>
      <c r="X328" s="21">
        <f>Sheet1!H328*1</f>
        <v>5283</v>
      </c>
    </row>
    <row r="329" spans="20:24" x14ac:dyDescent="0.3">
      <c r="T329" s="20">
        <f t="shared" si="23"/>
        <v>327</v>
      </c>
      <c r="U329" s="21">
        <f>Sheet1!E329*1</f>
        <v>5354.25</v>
      </c>
      <c r="V329" s="21">
        <f>Sheet1!F329*1</f>
        <v>5378.25</v>
      </c>
      <c r="W329" s="21">
        <f>Sheet1!G329*1</f>
        <v>5343.25</v>
      </c>
      <c r="X329" s="21">
        <f>Sheet1!H329*1</f>
        <v>5353</v>
      </c>
    </row>
    <row r="330" spans="20:24" x14ac:dyDescent="0.3">
      <c r="T330" s="20">
        <f t="shared" si="23"/>
        <v>328</v>
      </c>
      <c r="U330" s="21">
        <f>Sheet1!E330*1</f>
        <v>5326.25</v>
      </c>
      <c r="V330" s="21">
        <f>Sheet1!F330*1</f>
        <v>5360.25</v>
      </c>
      <c r="W330" s="21">
        <f>Sheet1!G330*1</f>
        <v>5324.75</v>
      </c>
      <c r="X330" s="21">
        <f>Sheet1!H330*1</f>
        <v>5355.75</v>
      </c>
    </row>
    <row r="331" spans="20:24" x14ac:dyDescent="0.3">
      <c r="T331" s="20">
        <f t="shared" si="23"/>
        <v>329</v>
      </c>
      <c r="U331" s="21">
        <f>Sheet1!E331*1</f>
        <v>5327.5</v>
      </c>
      <c r="V331" s="21">
        <f>Sheet1!F331*1</f>
        <v>5331.75</v>
      </c>
      <c r="W331" s="21">
        <f>Sheet1!G331*1</f>
        <v>5315.5</v>
      </c>
      <c r="X331" s="21">
        <f>Sheet1!H331*1</f>
        <v>5329.5</v>
      </c>
    </row>
    <row r="332" spans="20:24" x14ac:dyDescent="0.3">
      <c r="T332" s="20">
        <f t="shared" si="23"/>
        <v>330</v>
      </c>
      <c r="U332" s="21">
        <f>Sheet1!E332*1</f>
        <v>5283.25</v>
      </c>
      <c r="V332" s="21">
        <f>Sheet1!F332*1</f>
        <v>5331.75</v>
      </c>
      <c r="W332" s="21">
        <f>Sheet1!G332*1</f>
        <v>5281.75</v>
      </c>
      <c r="X332" s="21">
        <f>Sheet1!H332*1</f>
        <v>5327</v>
      </c>
    </row>
    <row r="333" spans="20:24" x14ac:dyDescent="0.3">
      <c r="T333" s="20">
        <f t="shared" si="23"/>
        <v>331</v>
      </c>
      <c r="U333" s="21">
        <f>Sheet1!E333*1</f>
        <v>5271.25</v>
      </c>
      <c r="V333" s="21">
        <f>Sheet1!F333*1</f>
        <v>5290</v>
      </c>
      <c r="W333" s="21">
        <f>Sheet1!G333*1</f>
        <v>5266.25</v>
      </c>
      <c r="X333" s="21">
        <f>Sheet1!H333*1</f>
        <v>5286.5</v>
      </c>
    </row>
    <row r="334" spans="20:24" x14ac:dyDescent="0.3">
      <c r="T334" s="20">
        <f t="shared" si="23"/>
        <v>332</v>
      </c>
      <c r="U334" s="21">
        <f>Sheet1!E334*1</f>
        <v>5287.75</v>
      </c>
      <c r="V334" s="21">
        <f>Sheet1!F334*1</f>
        <v>5292.5</v>
      </c>
      <c r="W334" s="21">
        <f>Sheet1!G334*1</f>
        <v>5249.5</v>
      </c>
      <c r="X334" s="21">
        <f>Sheet1!H334*1</f>
        <v>5273.75</v>
      </c>
    </row>
    <row r="335" spans="20:24" x14ac:dyDescent="0.3">
      <c r="T335" s="20">
        <f t="shared" si="23"/>
        <v>333</v>
      </c>
      <c r="U335" s="21">
        <f>Sheet1!E335*1</f>
        <v>5264.5</v>
      </c>
      <c r="V335" s="21">
        <f>Sheet1!F335*1</f>
        <v>5309.5</v>
      </c>
      <c r="W335" s="21">
        <f>Sheet1!G335*1</f>
        <v>5237.5</v>
      </c>
      <c r="X335" s="21">
        <f>Sheet1!H335*1</f>
        <v>5292</v>
      </c>
    </row>
    <row r="336" spans="20:24" x14ac:dyDescent="0.3">
      <c r="T336" s="20">
        <f t="shared" si="23"/>
        <v>334</v>
      </c>
      <c r="U336" s="21">
        <f>Sheet1!E336*1</f>
        <v>5186.25</v>
      </c>
      <c r="V336" s="21">
        <f>Sheet1!F336*1</f>
        <v>5275.5</v>
      </c>
      <c r="W336" s="21">
        <f>Sheet1!G336*1</f>
        <v>5184.25</v>
      </c>
      <c r="X336" s="21">
        <f>Sheet1!H336*1</f>
        <v>5240.25</v>
      </c>
    </row>
    <row r="337" spans="20:24" x14ac:dyDescent="0.3">
      <c r="T337" s="20">
        <f t="shared" si="23"/>
        <v>335</v>
      </c>
      <c r="U337" s="21">
        <f>Sheet1!E337*1</f>
        <v>5242</v>
      </c>
      <c r="V337" s="21">
        <f>Sheet1!F337*1</f>
        <v>5249.75</v>
      </c>
      <c r="W337" s="21">
        <f>Sheet1!G337*1</f>
        <v>5177.75</v>
      </c>
      <c r="X337" s="21">
        <f>Sheet1!H337*1</f>
        <v>5182.25</v>
      </c>
    </row>
    <row r="338" spans="20:24" x14ac:dyDescent="0.3">
      <c r="T338" s="20">
        <f t="shared" si="23"/>
        <v>336</v>
      </c>
      <c r="U338" s="21">
        <f>Sheet1!E338*1</f>
        <v>5262</v>
      </c>
      <c r="V338" s="21">
        <f>Sheet1!F338*1</f>
        <v>5269</v>
      </c>
      <c r="W338" s="21">
        <f>Sheet1!G338*1</f>
        <v>5244.75</v>
      </c>
      <c r="X338" s="21">
        <f>Sheet1!H338*1</f>
        <v>5262.75</v>
      </c>
    </row>
    <row r="339" spans="20:24" x14ac:dyDescent="0.3">
      <c r="T339" s="20">
        <f t="shared" si="23"/>
        <v>337</v>
      </c>
      <c r="U339" s="21">
        <f>Sheet1!E339*1</f>
        <v>5220.5</v>
      </c>
      <c r="V339" s="21">
        <f>Sheet1!F339*1</f>
        <v>5267.75</v>
      </c>
      <c r="W339" s="21">
        <f>Sheet1!G339*1</f>
        <v>5213.5</v>
      </c>
      <c r="X339" s="21">
        <f>Sheet1!H339*1</f>
        <v>5266.25</v>
      </c>
    </row>
    <row r="340" spans="20:24" x14ac:dyDescent="0.3">
      <c r="T340" s="20">
        <f t="shared" si="23"/>
        <v>338</v>
      </c>
      <c r="U340" s="21">
        <f>Sheet1!E340*1</f>
        <v>5231</v>
      </c>
      <c r="V340" s="21">
        <f>Sheet1!F340*1</f>
        <v>5246</v>
      </c>
      <c r="W340" s="21">
        <f>Sheet1!G340*1</f>
        <v>5210.25</v>
      </c>
      <c r="X340" s="21">
        <f>Sheet1!H340*1</f>
        <v>5228</v>
      </c>
    </row>
    <row r="341" spans="20:24" x14ac:dyDescent="0.3">
      <c r="T341" s="20">
        <f t="shared" si="23"/>
        <v>339</v>
      </c>
      <c r="U341" s="21">
        <f>Sheet1!E341*1</f>
        <v>5211.25</v>
      </c>
      <c r="V341" s="21">
        <f>Sheet1!F341*1</f>
        <v>5238.25</v>
      </c>
      <c r="W341" s="21">
        <f>Sheet1!G341*1</f>
        <v>5205</v>
      </c>
      <c r="X341" s="21">
        <f>Sheet1!H341*1</f>
        <v>5235</v>
      </c>
    </row>
    <row r="342" spans="20:24" x14ac:dyDescent="0.3">
      <c r="T342" s="20">
        <f t="shared" si="23"/>
        <v>340</v>
      </c>
      <c r="U342" s="21">
        <f>Sheet1!E342*1</f>
        <v>5212</v>
      </c>
      <c r="V342" s="21">
        <f>Sheet1!F342*1</f>
        <v>5245</v>
      </c>
      <c r="W342" s="21">
        <f>Sheet1!G342*1</f>
        <v>5200.75</v>
      </c>
      <c r="X342" s="21">
        <f>Sheet1!H342*1</f>
        <v>5209.75</v>
      </c>
    </row>
    <row r="343" spans="20:24" x14ac:dyDescent="0.3">
      <c r="T343" s="20">
        <f t="shared" si="23"/>
        <v>341</v>
      </c>
      <c r="U343" s="21">
        <f>Sheet1!E343*1</f>
        <v>5193.5</v>
      </c>
      <c r="V343" s="21">
        <f>Sheet1!F343*1</f>
        <v>5213.75</v>
      </c>
      <c r="W343" s="21">
        <f>Sheet1!G343*1</f>
        <v>5186</v>
      </c>
      <c r="X343" s="21">
        <f>Sheet1!H343*1</f>
        <v>5206.75</v>
      </c>
    </row>
    <row r="344" spans="20:24" x14ac:dyDescent="0.3">
      <c r="T344" s="20">
        <f t="shared" si="23"/>
        <v>342</v>
      </c>
      <c r="U344" s="21">
        <f>Sheet1!E344*1</f>
        <v>5184.25</v>
      </c>
      <c r="V344" s="21">
        <f>Sheet1!F344*1</f>
        <v>5210</v>
      </c>
      <c r="W344" s="21">
        <f>Sheet1!G344*1</f>
        <v>5184.25</v>
      </c>
      <c r="X344" s="21">
        <f>Sheet1!H344*1</f>
        <v>5192.75</v>
      </c>
    </row>
    <row r="345" spans="20:24" x14ac:dyDescent="0.3">
      <c r="T345" s="20">
        <f t="shared" si="23"/>
        <v>343</v>
      </c>
      <c r="U345" s="21">
        <f>Sheet1!E345*1</f>
        <v>5123</v>
      </c>
      <c r="V345" s="21">
        <f>Sheet1!F345*1</f>
        <v>5186</v>
      </c>
      <c r="W345" s="21">
        <f>Sheet1!G345*1</f>
        <v>5120.25</v>
      </c>
      <c r="X345" s="21">
        <f>Sheet1!H345*1</f>
        <v>5181.25</v>
      </c>
    </row>
    <row r="346" spans="20:24" x14ac:dyDescent="0.3">
      <c r="T346" s="20">
        <f t="shared" si="23"/>
        <v>344</v>
      </c>
      <c r="U346" s="21">
        <f>Sheet1!E346*1</f>
        <v>5079.75</v>
      </c>
      <c r="V346" s="21">
        <f>Sheet1!F346*1</f>
        <v>5128.75</v>
      </c>
      <c r="W346" s="21">
        <f>Sheet1!G346*1</f>
        <v>5075.25</v>
      </c>
      <c r="X346" s="21">
        <f>Sheet1!H346*1</f>
        <v>5123</v>
      </c>
    </row>
    <row r="347" spans="20:24" x14ac:dyDescent="0.3">
      <c r="T347" s="20">
        <f t="shared" si="23"/>
        <v>345</v>
      </c>
      <c r="U347" s="21">
        <f>Sheet1!E347*1</f>
        <v>5111.5</v>
      </c>
      <c r="V347" s="21">
        <f>Sheet1!F347*1</f>
        <v>5112.5</v>
      </c>
      <c r="W347" s="21">
        <f>Sheet1!G347*1</f>
        <v>5058</v>
      </c>
      <c r="X347" s="21">
        <f>Sheet1!H347*1</f>
        <v>5083</v>
      </c>
    </row>
    <row r="348" spans="20:24" x14ac:dyDescent="0.3">
      <c r="T348" s="20">
        <f t="shared" si="23"/>
        <v>346</v>
      </c>
      <c r="U348" s="21">
        <f>Sheet1!E348*1</f>
        <v>5123.75</v>
      </c>
      <c r="V348" s="21">
        <f>Sheet1!F348*1</f>
        <v>5134.75</v>
      </c>
      <c r="W348" s="21">
        <f>Sheet1!G348*1</f>
        <v>5091.25</v>
      </c>
      <c r="X348" s="21">
        <f>Sheet1!H348*1</f>
        <v>5110.25</v>
      </c>
    </row>
    <row r="349" spans="20:24" x14ac:dyDescent="0.3">
      <c r="T349" s="20">
        <f t="shared" si="23"/>
        <v>347</v>
      </c>
      <c r="U349" s="21">
        <f>Sheet1!E349*1</f>
        <v>5123</v>
      </c>
      <c r="V349" s="21">
        <f>Sheet1!F349*1</f>
        <v>5148.25</v>
      </c>
      <c r="W349" s="21">
        <f>Sheet1!G349*1</f>
        <v>5103.25</v>
      </c>
      <c r="X349" s="21">
        <f>Sheet1!H349*1</f>
        <v>5128.25</v>
      </c>
    </row>
    <row r="350" spans="20:24" x14ac:dyDescent="0.3">
      <c r="T350" s="20">
        <f t="shared" si="23"/>
        <v>348</v>
      </c>
      <c r="U350" s="21">
        <f>Sheet1!E350*1</f>
        <v>5132.25</v>
      </c>
      <c r="V350" s="21">
        <f>Sheet1!F350*1</f>
        <v>5149.75</v>
      </c>
      <c r="W350" s="21">
        <f>Sheet1!G350*1</f>
        <v>5084.5</v>
      </c>
      <c r="X350" s="21">
        <f>Sheet1!H350*1</f>
        <v>5127.25</v>
      </c>
    </row>
    <row r="351" spans="20:24" x14ac:dyDescent="0.3">
      <c r="T351" s="20">
        <f t="shared" si="23"/>
        <v>349</v>
      </c>
      <c r="U351" s="21">
        <f>Sheet1!E351*1</f>
        <v>5102.5</v>
      </c>
      <c r="V351" s="21">
        <f>Sheet1!F351*1</f>
        <v>5140.25</v>
      </c>
      <c r="W351" s="21">
        <f>Sheet1!G351*1</f>
        <v>5097.75</v>
      </c>
      <c r="X351" s="21">
        <f>Sheet1!H351*1</f>
        <v>5132</v>
      </c>
    </row>
    <row r="352" spans="20:24" x14ac:dyDescent="0.3">
      <c r="T352" s="20">
        <f t="shared" si="23"/>
        <v>350</v>
      </c>
      <c r="U352" s="21">
        <f>Sheet1!E352*1</f>
        <v>5109.5</v>
      </c>
      <c r="V352" s="21">
        <f>Sheet1!F352*1</f>
        <v>5115.75</v>
      </c>
      <c r="W352" s="21">
        <f>Sheet1!G352*1</f>
        <v>5079.25</v>
      </c>
      <c r="X352" s="21">
        <f>Sheet1!H352*1</f>
        <v>5104.5</v>
      </c>
    </row>
    <row r="353" spans="20:24" x14ac:dyDescent="0.3">
      <c r="T353" s="20">
        <f t="shared" si="23"/>
        <v>351</v>
      </c>
      <c r="U353" s="21">
        <f>Sheet1!E353*1</f>
        <v>5047.5</v>
      </c>
      <c r="V353" s="21">
        <f>Sheet1!F353*1</f>
        <v>5115</v>
      </c>
      <c r="W353" s="21">
        <f>Sheet1!G353*1</f>
        <v>5027</v>
      </c>
      <c r="X353" s="21">
        <f>Sheet1!H353*1</f>
        <v>5113</v>
      </c>
    </row>
    <row r="354" spans="20:24" x14ac:dyDescent="0.3">
      <c r="T354" s="20">
        <f t="shared" si="23"/>
        <v>352</v>
      </c>
      <c r="U354" s="21">
        <f>Sheet1!E354*1</f>
        <v>5044.5</v>
      </c>
      <c r="V354" s="21">
        <f>Sheet1!F354*1</f>
        <v>5072</v>
      </c>
      <c r="W354" s="21">
        <f>Sheet1!G354*1</f>
        <v>5013.75</v>
      </c>
      <c r="X354" s="21">
        <f>Sheet1!H354*1</f>
        <v>5046.5</v>
      </c>
    </row>
    <row r="355" spans="20:24" x14ac:dyDescent="0.3">
      <c r="T355" s="20">
        <f t="shared" si="23"/>
        <v>353</v>
      </c>
      <c r="U355" s="21">
        <f>Sheet1!E355*1</f>
        <v>5061.75</v>
      </c>
      <c r="V355" s="21">
        <f>Sheet1!F355*1</f>
        <v>5078.25</v>
      </c>
      <c r="W355" s="21">
        <f>Sheet1!G355*1</f>
        <v>5038.75</v>
      </c>
      <c r="X355" s="21">
        <f>Sheet1!H355*1</f>
        <v>5041.25</v>
      </c>
    </row>
    <row r="356" spans="20:24" x14ac:dyDescent="0.3">
      <c r="T356" s="20">
        <f t="shared" si="23"/>
        <v>354</v>
      </c>
      <c r="U356" s="21">
        <f>Sheet1!E356*1</f>
        <v>5102.5</v>
      </c>
      <c r="V356" s="21">
        <f>Sheet1!F356*1</f>
        <v>5102.5</v>
      </c>
      <c r="W356" s="21">
        <f>Sheet1!G356*1</f>
        <v>5052.75</v>
      </c>
      <c r="X356" s="21">
        <f>Sheet1!H356*1</f>
        <v>5058.25</v>
      </c>
    </row>
    <row r="357" spans="20:24" x14ac:dyDescent="0.3">
      <c r="T357" s="20">
        <f t="shared" si="23"/>
        <v>355</v>
      </c>
      <c r="U357" s="21">
        <f>Sheet1!E357*1</f>
        <v>5129.75</v>
      </c>
      <c r="V357" s="21">
        <f>Sheet1!F357*1</f>
        <v>5139.75</v>
      </c>
      <c r="W357" s="21">
        <f>Sheet1!G357*1</f>
        <v>5077.25</v>
      </c>
      <c r="X357" s="21">
        <f>Sheet1!H357*1</f>
        <v>5099</v>
      </c>
    </row>
    <row r="358" spans="20:24" x14ac:dyDescent="0.3">
      <c r="T358" s="20">
        <f t="shared" si="23"/>
        <v>356</v>
      </c>
      <c r="U358" s="21">
        <f>Sheet1!E358*1</f>
        <v>5146.5</v>
      </c>
      <c r="V358" s="21">
        <f>Sheet1!F358*1</f>
        <v>5152.75</v>
      </c>
      <c r="W358" s="21">
        <f>Sheet1!G358*1</f>
        <v>5108.5</v>
      </c>
      <c r="X358" s="21">
        <f>Sheet1!H358*1</f>
        <v>5131.75</v>
      </c>
    </row>
    <row r="359" spans="20:24" x14ac:dyDescent="0.3">
      <c r="T359" s="20">
        <f t="shared" si="23"/>
        <v>357</v>
      </c>
      <c r="U359" s="21">
        <f>Sheet1!E359*1</f>
        <v>5146.25</v>
      </c>
      <c r="V359" s="21">
        <f>Sheet1!F359*1</f>
        <v>5153.25</v>
      </c>
      <c r="W359" s="21">
        <f>Sheet1!G359*1</f>
        <v>5139.75</v>
      </c>
      <c r="X359" s="21">
        <f>Sheet1!H359*1</f>
        <v>5144</v>
      </c>
    </row>
    <row r="360" spans="20:24" x14ac:dyDescent="0.3">
      <c r="T360" s="20">
        <f t="shared" si="23"/>
        <v>358</v>
      </c>
      <c r="U360" s="21">
        <f>Sheet1!E360*1</f>
        <v>5139.5</v>
      </c>
      <c r="V360" s="21">
        <f>Sheet1!F360*1</f>
        <v>5148.25</v>
      </c>
      <c r="W360" s="21">
        <f>Sheet1!G360*1</f>
        <v>5128.25</v>
      </c>
      <c r="X360" s="21">
        <f>Sheet1!H360*1</f>
        <v>5145.25</v>
      </c>
    </row>
    <row r="361" spans="20:24" x14ac:dyDescent="0.3">
      <c r="T361" s="20">
        <f t="shared" si="23"/>
        <v>359</v>
      </c>
      <c r="U361" s="21">
        <f>Sheet1!E361*1</f>
        <v>5112</v>
      </c>
      <c r="V361" s="21">
        <f>Sheet1!F361*1</f>
        <v>5146.25</v>
      </c>
      <c r="W361" s="21">
        <f>Sheet1!G361*1</f>
        <v>5112</v>
      </c>
      <c r="X361" s="21">
        <f>Sheet1!H361*1</f>
        <v>5136.75</v>
      </c>
    </row>
    <row r="362" spans="20:24" x14ac:dyDescent="0.3">
      <c r="T362" s="20">
        <f t="shared" si="23"/>
        <v>360</v>
      </c>
      <c r="U362" s="21">
        <f>Sheet1!E362*1</f>
        <v>5107.5</v>
      </c>
      <c r="V362" s="21">
        <f>Sheet1!F362*1</f>
        <v>5133.5</v>
      </c>
      <c r="W362" s="21">
        <f>Sheet1!G362*1</f>
        <v>5096.5</v>
      </c>
      <c r="X362" s="21">
        <f>Sheet1!H362*1</f>
        <v>5117</v>
      </c>
    </row>
    <row r="363" spans="20:24" x14ac:dyDescent="0.3">
      <c r="T363" s="20">
        <f t="shared" si="23"/>
        <v>361</v>
      </c>
      <c r="U363" s="21">
        <f>Sheet1!E363*1</f>
        <v>5062.75</v>
      </c>
      <c r="V363" s="21">
        <f>Sheet1!F363*1</f>
        <v>5110</v>
      </c>
      <c r="W363" s="21">
        <f>Sheet1!G363*1</f>
        <v>5062.75</v>
      </c>
      <c r="X363" s="21">
        <f>Sheet1!H363*1</f>
        <v>5108.5</v>
      </c>
    </row>
    <row r="364" spans="20:24" x14ac:dyDescent="0.3">
      <c r="T364" s="20">
        <f t="shared" si="23"/>
        <v>362</v>
      </c>
      <c r="U364" s="21">
        <f>Sheet1!E364*1</f>
        <v>5130.25</v>
      </c>
      <c r="V364" s="21">
        <f>Sheet1!F364*1</f>
        <v>5142.5</v>
      </c>
      <c r="W364" s="21">
        <f>Sheet1!G364*1</f>
        <v>5055</v>
      </c>
      <c r="X364" s="21">
        <f>Sheet1!H364*1</f>
        <v>5061.5</v>
      </c>
    </row>
    <row r="365" spans="20:24" x14ac:dyDescent="0.3">
      <c r="T365" s="20">
        <f t="shared" si="23"/>
        <v>363</v>
      </c>
      <c r="U365" s="21">
        <f>Sheet1!E365*1</f>
        <v>5102.25</v>
      </c>
      <c r="V365" s="21">
        <f>Sheet1!F365*1</f>
        <v>5133.25</v>
      </c>
      <c r="W365" s="21">
        <f>Sheet1!G365*1</f>
        <v>5099.5</v>
      </c>
      <c r="X365" s="21">
        <f>Sheet1!H365*1</f>
        <v>5132</v>
      </c>
    </row>
    <row r="366" spans="20:24" x14ac:dyDescent="0.3">
      <c r="T366" s="20">
        <f t="shared" si="23"/>
        <v>364</v>
      </c>
      <c r="U366" s="21">
        <f>Sheet1!E366*1</f>
        <v>5082.25</v>
      </c>
      <c r="V366" s="21">
        <f>Sheet1!F366*1</f>
        <v>5114</v>
      </c>
      <c r="W366" s="21">
        <f>Sheet1!G366*1</f>
        <v>5081.25</v>
      </c>
      <c r="X366" s="21">
        <f>Sheet1!H366*1</f>
        <v>5104.75</v>
      </c>
    </row>
    <row r="367" spans="20:24" x14ac:dyDescent="0.3">
      <c r="T367" s="20">
        <f t="shared" si="23"/>
        <v>365</v>
      </c>
      <c r="U367" s="21">
        <f>Sheet1!E367*1</f>
        <v>5079.5</v>
      </c>
      <c r="V367" s="21">
        <f>Sheet1!F367*1</f>
        <v>5100.75</v>
      </c>
      <c r="W367" s="21">
        <f>Sheet1!G367*1</f>
        <v>5069</v>
      </c>
      <c r="X367" s="21">
        <f>Sheet1!H367*1</f>
        <v>5079.75</v>
      </c>
    </row>
    <row r="368" spans="20:24" x14ac:dyDescent="0.3">
      <c r="T368" s="20">
        <f t="shared" si="23"/>
        <v>366</v>
      </c>
      <c r="U368" s="21">
        <f>Sheet1!E368*1</f>
        <v>5072.5</v>
      </c>
      <c r="V368" s="21">
        <f>Sheet1!F368*1</f>
        <v>5103.5</v>
      </c>
      <c r="W368" s="21">
        <f>Sheet1!G368*1</f>
        <v>5058</v>
      </c>
      <c r="X368" s="21">
        <f>Sheet1!H368*1</f>
        <v>5085.75</v>
      </c>
    </row>
    <row r="369" spans="20:24" x14ac:dyDescent="0.3">
      <c r="T369" s="20">
        <f t="shared" si="23"/>
        <v>367</v>
      </c>
      <c r="U369" s="21">
        <f>Sheet1!E369*1</f>
        <v>5012.25</v>
      </c>
      <c r="V369" s="21">
        <f>Sheet1!F369*1</f>
        <v>5076</v>
      </c>
      <c r="W369" s="21">
        <f>Sheet1!G369*1</f>
        <v>5008.5</v>
      </c>
      <c r="X369" s="21">
        <f>Sheet1!H369*1</f>
        <v>5072.5</v>
      </c>
    </row>
    <row r="370" spans="20:24" x14ac:dyDescent="0.3">
      <c r="T370" s="20">
        <f t="shared" si="23"/>
        <v>368</v>
      </c>
      <c r="U370" s="21">
        <f>Sheet1!E370*1</f>
        <v>4989.5</v>
      </c>
      <c r="V370" s="21">
        <f>Sheet1!F370*1</f>
        <v>5013.5</v>
      </c>
      <c r="W370" s="21">
        <f>Sheet1!G370*1</f>
        <v>4974</v>
      </c>
      <c r="X370" s="21">
        <f>Sheet1!H370*1</f>
        <v>5009</v>
      </c>
    </row>
    <row r="371" spans="20:24" x14ac:dyDescent="0.3">
      <c r="T371" s="20">
        <f t="shared" si="23"/>
        <v>369</v>
      </c>
      <c r="U371" s="21">
        <f>Sheet1!E371*1</f>
        <v>4972</v>
      </c>
      <c r="V371" s="21">
        <f>Sheet1!F371*1</f>
        <v>4991.5</v>
      </c>
      <c r="W371" s="21">
        <f>Sheet1!G371*1</f>
        <v>4963.75</v>
      </c>
      <c r="X371" s="21">
        <f>Sheet1!H371*1</f>
        <v>4990.25</v>
      </c>
    </row>
    <row r="372" spans="20:24" x14ac:dyDescent="0.3">
      <c r="T372" s="20">
        <f t="shared" si="23"/>
        <v>370</v>
      </c>
      <c r="U372" s="21">
        <f>Sheet1!E372*1</f>
        <v>4950.75</v>
      </c>
      <c r="V372" s="21">
        <f>Sheet1!F372*1</f>
        <v>4978</v>
      </c>
      <c r="W372" s="21">
        <f>Sheet1!G372*1</f>
        <v>4926</v>
      </c>
      <c r="X372" s="21">
        <f>Sheet1!H372*1</f>
        <v>4971.75</v>
      </c>
    </row>
    <row r="373" spans="20:24" x14ac:dyDescent="0.3">
      <c r="T373" s="20">
        <f t="shared" si="23"/>
        <v>371</v>
      </c>
      <c r="U373" s="21">
        <f>Sheet1!E373*1</f>
        <v>4920.25</v>
      </c>
      <c r="V373" s="21">
        <f>Sheet1!F373*1</f>
        <v>4960.25</v>
      </c>
      <c r="W373" s="21">
        <f>Sheet1!G373*1</f>
        <v>4913</v>
      </c>
      <c r="X373" s="21">
        <f>Sheet1!H373*1</f>
        <v>4953.75</v>
      </c>
    </row>
    <row r="374" spans="20:24" x14ac:dyDescent="0.3">
      <c r="T374" s="20">
        <f t="shared" si="23"/>
        <v>372</v>
      </c>
      <c r="U374" s="21">
        <f>Sheet1!E374*1</f>
        <v>4937.5</v>
      </c>
      <c r="V374" s="21">
        <f>Sheet1!F374*1</f>
        <v>4962.75</v>
      </c>
      <c r="W374" s="21">
        <f>Sheet1!G374*1</f>
        <v>4916.25</v>
      </c>
      <c r="X374" s="21">
        <f>Sheet1!H374*1</f>
        <v>4920.25</v>
      </c>
    </row>
    <row r="375" spans="20:24" x14ac:dyDescent="0.3">
      <c r="T375" s="20">
        <f t="shared" si="23"/>
        <v>373</v>
      </c>
      <c r="U375" s="21">
        <f>Sheet1!E375*1</f>
        <v>4937.25</v>
      </c>
      <c r="V375" s="21">
        <f>Sheet1!F375*1</f>
        <v>4949.75</v>
      </c>
      <c r="W375" s="21">
        <f>Sheet1!G375*1</f>
        <v>4919.75</v>
      </c>
      <c r="X375" s="21">
        <f>Sheet1!H375*1</f>
        <v>4939.25</v>
      </c>
    </row>
    <row r="376" spans="20:24" x14ac:dyDescent="0.3">
      <c r="T376" s="20">
        <f t="shared" si="23"/>
        <v>374</v>
      </c>
      <c r="U376" s="21">
        <f>Sheet1!E376*1</f>
        <v>4967.5</v>
      </c>
      <c r="V376" s="21">
        <f>Sheet1!F376*1</f>
        <v>4968.75</v>
      </c>
      <c r="W376" s="21">
        <f>Sheet1!G376*1</f>
        <v>4917.75</v>
      </c>
      <c r="X376" s="21">
        <f>Sheet1!H376*1</f>
        <v>4940.75</v>
      </c>
    </row>
    <row r="377" spans="20:24" x14ac:dyDescent="0.3">
      <c r="T377" s="20">
        <f t="shared" si="23"/>
        <v>375</v>
      </c>
      <c r="U377" s="21">
        <f>Sheet1!E377*1</f>
        <v>4936</v>
      </c>
      <c r="V377" s="21">
        <f>Sheet1!F377*1</f>
        <v>4972</v>
      </c>
      <c r="W377" s="21">
        <f>Sheet1!G377*1</f>
        <v>4926.75</v>
      </c>
      <c r="X377" s="21">
        <f>Sheet1!H377*1</f>
        <v>4965</v>
      </c>
    </row>
    <row r="378" spans="20:24" x14ac:dyDescent="0.3">
      <c r="T378" s="20">
        <f t="shared" si="23"/>
        <v>376</v>
      </c>
      <c r="U378" s="21">
        <f>Sheet1!E378*1</f>
        <v>4926.5</v>
      </c>
      <c r="V378" s="21">
        <f>Sheet1!F378*1</f>
        <v>4943.75</v>
      </c>
      <c r="W378" s="21">
        <f>Sheet1!G378*1</f>
        <v>4909</v>
      </c>
      <c r="X378" s="21">
        <f>Sheet1!H378*1</f>
        <v>4941</v>
      </c>
    </row>
    <row r="379" spans="20:24" x14ac:dyDescent="0.3">
      <c r="T379" s="20">
        <f t="shared" si="23"/>
        <v>377</v>
      </c>
      <c r="U379" s="21">
        <f>Sheet1!E379*1</f>
        <v>4928.25</v>
      </c>
      <c r="V379" s="21">
        <f>Sheet1!F379*1</f>
        <v>4961.25</v>
      </c>
      <c r="W379" s="21">
        <f>Sheet1!G379*1</f>
        <v>4919.75</v>
      </c>
      <c r="X379" s="21">
        <f>Sheet1!H379*1</f>
        <v>4923.5</v>
      </c>
    </row>
    <row r="380" spans="20:24" x14ac:dyDescent="0.3">
      <c r="T380" s="20">
        <f t="shared" si="23"/>
        <v>378</v>
      </c>
      <c r="U380" s="21">
        <f>Sheet1!E380*1</f>
        <v>4925.75</v>
      </c>
      <c r="V380" s="21">
        <f>Sheet1!F380*1</f>
        <v>4941.5</v>
      </c>
      <c r="W380" s="21">
        <f>Sheet1!G380*1</f>
        <v>4911.25</v>
      </c>
      <c r="X380" s="21">
        <f>Sheet1!H380*1</f>
        <v>4927.25</v>
      </c>
    </row>
    <row r="381" spans="20:24" x14ac:dyDescent="0.3">
      <c r="T381" s="20">
        <f t="shared" si="23"/>
        <v>379</v>
      </c>
      <c r="U381" s="21">
        <f>Sheet1!E381*1</f>
        <v>4932.75</v>
      </c>
      <c r="V381" s="21">
        <f>Sheet1!F381*1</f>
        <v>4934.25</v>
      </c>
      <c r="W381" s="21">
        <f>Sheet1!G381*1</f>
        <v>4916.25</v>
      </c>
      <c r="X381" s="21">
        <f>Sheet1!H381*1</f>
        <v>4925.25</v>
      </c>
    </row>
    <row r="382" spans="20:24" x14ac:dyDescent="0.3">
      <c r="T382" s="20">
        <f t="shared" si="23"/>
        <v>380</v>
      </c>
      <c r="U382" s="21">
        <f>Sheet1!E382*1</f>
        <v>4928.25</v>
      </c>
      <c r="V382" s="21">
        <f>Sheet1!F382*1</f>
        <v>4938.25</v>
      </c>
      <c r="W382" s="21">
        <f>Sheet1!G382*1</f>
        <v>4926.25</v>
      </c>
      <c r="X382" s="21">
        <f>Sheet1!H382*1</f>
        <v>4932.5</v>
      </c>
    </row>
    <row r="383" spans="20:24" x14ac:dyDescent="0.3">
      <c r="T383" s="20">
        <f t="shared" si="23"/>
        <v>381</v>
      </c>
      <c r="U383" s="21">
        <f>Sheet1!E383*1</f>
        <v>4912</v>
      </c>
      <c r="V383" s="21">
        <f>Sheet1!F383*1</f>
        <v>4944.75</v>
      </c>
      <c r="W383" s="21">
        <f>Sheet1!G383*1</f>
        <v>4907.25</v>
      </c>
      <c r="X383" s="21">
        <f>Sheet1!H383*1</f>
        <v>4931.5</v>
      </c>
    </row>
    <row r="384" spans="20:24" x14ac:dyDescent="0.3">
      <c r="T384" s="20">
        <f t="shared" si="23"/>
        <v>382</v>
      </c>
      <c r="U384" s="21">
        <f>Sheet1!E384*1</f>
        <v>4926</v>
      </c>
      <c r="V384" s="21">
        <f>Sheet1!F384*1</f>
        <v>4931.25</v>
      </c>
      <c r="W384" s="21">
        <f>Sheet1!G384*1</f>
        <v>4901</v>
      </c>
      <c r="X384" s="21">
        <f>Sheet1!H384*1</f>
        <v>4915.5</v>
      </c>
    </row>
    <row r="385" spans="20:24" x14ac:dyDescent="0.3">
      <c r="T385" s="20">
        <f t="shared" si="23"/>
        <v>383</v>
      </c>
      <c r="U385" s="21">
        <f>Sheet1!E385*1</f>
        <v>4891</v>
      </c>
      <c r="V385" s="21">
        <f>Sheet1!F385*1</f>
        <v>4935.25</v>
      </c>
      <c r="W385" s="21">
        <f>Sheet1!G385*1</f>
        <v>4884.25</v>
      </c>
      <c r="X385" s="21">
        <f>Sheet1!H385*1</f>
        <v>4926.5</v>
      </c>
    </row>
    <row r="386" spans="20:24" x14ac:dyDescent="0.3">
      <c r="T386" s="20">
        <f t="shared" si="23"/>
        <v>384</v>
      </c>
      <c r="U386" s="21">
        <f>Sheet1!E386*1</f>
        <v>4892</v>
      </c>
      <c r="V386" s="21">
        <f>Sheet1!F386*1</f>
        <v>4903.75</v>
      </c>
      <c r="W386" s="21">
        <f>Sheet1!G386*1</f>
        <v>4877</v>
      </c>
      <c r="X386" s="21">
        <f>Sheet1!H386*1</f>
        <v>4891.75</v>
      </c>
    </row>
    <row r="387" spans="20:24" x14ac:dyDescent="0.3">
      <c r="T387" s="20">
        <f t="shared" si="23"/>
        <v>385</v>
      </c>
      <c r="U387" s="21">
        <f>Sheet1!E387*1</f>
        <v>4878.5</v>
      </c>
      <c r="V387" s="21">
        <f>Sheet1!F387*1</f>
        <v>4893.75</v>
      </c>
      <c r="W387" s="21">
        <f>Sheet1!G387*1</f>
        <v>4866</v>
      </c>
      <c r="X387" s="21">
        <f>Sheet1!H387*1</f>
        <v>4887.5</v>
      </c>
    </row>
    <row r="388" spans="20:24" x14ac:dyDescent="0.3">
      <c r="T388" s="20">
        <f t="shared" si="23"/>
        <v>386</v>
      </c>
      <c r="U388" s="21">
        <f>Sheet1!E388*1</f>
        <v>4879.75</v>
      </c>
      <c r="V388" s="21">
        <f>Sheet1!F388*1</f>
        <v>4905.5</v>
      </c>
      <c r="W388" s="21">
        <f>Sheet1!G388*1</f>
        <v>4875</v>
      </c>
      <c r="X388" s="21">
        <f>Sheet1!H388*1</f>
        <v>4883.5</v>
      </c>
    </row>
    <row r="389" spans="20:24" x14ac:dyDescent="0.3">
      <c r="T389" s="20">
        <f t="shared" ref="T389:T452" si="24">T388+1</f>
        <v>387</v>
      </c>
      <c r="U389" s="21">
        <f>Sheet1!E389*1</f>
        <v>4791.5</v>
      </c>
      <c r="V389" s="21">
        <f>Sheet1!F389*1</f>
        <v>4888.5</v>
      </c>
      <c r="W389" s="21">
        <f>Sheet1!G389*1</f>
        <v>4784.5</v>
      </c>
      <c r="X389" s="21">
        <f>Sheet1!H389*1</f>
        <v>4875.25</v>
      </c>
    </row>
    <row r="390" spans="20:24" x14ac:dyDescent="0.3">
      <c r="T390" s="20">
        <f t="shared" si="24"/>
        <v>388</v>
      </c>
      <c r="U390" s="21">
        <f>Sheet1!E390*1</f>
        <v>4790</v>
      </c>
      <c r="V390" s="21">
        <f>Sheet1!F390*1</f>
        <v>4801</v>
      </c>
      <c r="W390" s="21">
        <f>Sheet1!G390*1</f>
        <v>4771.5</v>
      </c>
      <c r="X390" s="21">
        <f>Sheet1!H390*1</f>
        <v>4789.5</v>
      </c>
    </row>
    <row r="391" spans="20:24" x14ac:dyDescent="0.3">
      <c r="T391" s="20">
        <f t="shared" si="24"/>
        <v>389</v>
      </c>
      <c r="U391" s="21">
        <f>Sheet1!E391*1</f>
        <v>4728.75</v>
      </c>
      <c r="V391" s="21">
        <f>Sheet1!F391*1</f>
        <v>4799.75</v>
      </c>
      <c r="W391" s="21">
        <f>Sheet1!G391*1</f>
        <v>4718.5</v>
      </c>
      <c r="X391" s="21">
        <f>Sheet1!H391*1</f>
        <v>4794.75</v>
      </c>
    </row>
    <row r="392" spans="20:24" x14ac:dyDescent="0.3">
      <c r="T392" s="20">
        <f t="shared" si="24"/>
        <v>390</v>
      </c>
      <c r="U392" s="21">
        <f>Sheet1!E392*1</f>
        <v>4757.5</v>
      </c>
      <c r="V392" s="21">
        <f>Sheet1!F392*1</f>
        <v>4777.25</v>
      </c>
      <c r="W392" s="21">
        <f>Sheet1!G392*1</f>
        <v>4722</v>
      </c>
      <c r="X392" s="21">
        <f>Sheet1!H392*1</f>
        <v>4726.5</v>
      </c>
    </row>
    <row r="393" spans="20:24" x14ac:dyDescent="0.3">
      <c r="T393" s="20">
        <f t="shared" si="24"/>
        <v>391</v>
      </c>
      <c r="U393" s="21">
        <f>Sheet1!E393*1</f>
        <v>4761.75</v>
      </c>
      <c r="V393" s="21">
        <f>Sheet1!F393*1</f>
        <v>4772</v>
      </c>
      <c r="W393" s="21">
        <f>Sheet1!G393*1</f>
        <v>4739.25</v>
      </c>
      <c r="X393" s="21">
        <f>Sheet1!H393*1</f>
        <v>4763.75</v>
      </c>
    </row>
    <row r="394" spans="20:24" x14ac:dyDescent="0.3">
      <c r="T394" s="20">
        <f t="shared" si="24"/>
        <v>392</v>
      </c>
      <c r="U394" s="21">
        <f>Sheet1!E394*1</f>
        <v>4744.25</v>
      </c>
      <c r="V394" s="21">
        <f>Sheet1!F394*1</f>
        <v>4767.5</v>
      </c>
      <c r="W394" s="21">
        <f>Sheet1!G394*1</f>
        <v>4730.25</v>
      </c>
      <c r="X394" s="21">
        <f>Sheet1!H394*1</f>
        <v>4760.25</v>
      </c>
    </row>
    <row r="395" spans="20:24" x14ac:dyDescent="0.3">
      <c r="T395" s="20">
        <f t="shared" si="24"/>
        <v>393</v>
      </c>
      <c r="U395" s="21">
        <f>Sheet1!E395*1</f>
        <v>4743.5</v>
      </c>
      <c r="V395" s="21">
        <f>Sheet1!F395*1</f>
        <v>4753.75</v>
      </c>
      <c r="W395" s="21">
        <f>Sheet1!G395*1</f>
        <v>4728.5</v>
      </c>
      <c r="X395" s="21">
        <f>Sheet1!H395*1</f>
        <v>4748.5</v>
      </c>
    </row>
    <row r="396" spans="20:24" x14ac:dyDescent="0.3">
      <c r="T396" s="20">
        <f t="shared" si="24"/>
        <v>394</v>
      </c>
      <c r="U396" s="21">
        <f>Sheet1!E396*1</f>
        <v>4691.75</v>
      </c>
      <c r="V396" s="21">
        <f>Sheet1!F396*1</f>
        <v>4756</v>
      </c>
      <c r="W396" s="21">
        <f>Sheet1!G396*1</f>
        <v>4689.75</v>
      </c>
      <c r="X396" s="21">
        <f>Sheet1!H396*1</f>
        <v>4740.25</v>
      </c>
    </row>
    <row r="397" spans="20:24" x14ac:dyDescent="0.3">
      <c r="T397" s="20">
        <f t="shared" si="24"/>
        <v>395</v>
      </c>
      <c r="U397" s="21">
        <f>Sheet1!E397*1</f>
        <v>4622.75</v>
      </c>
      <c r="V397" s="21">
        <f>Sheet1!F397*1</f>
        <v>4704</v>
      </c>
      <c r="W397" s="21">
        <f>Sheet1!G397*1</f>
        <v>4622</v>
      </c>
      <c r="X397" s="21">
        <f>Sheet1!H397*1</f>
        <v>4700</v>
      </c>
    </row>
    <row r="398" spans="20:24" x14ac:dyDescent="0.3">
      <c r="T398" s="20">
        <f t="shared" si="24"/>
        <v>396</v>
      </c>
      <c r="U398" s="21">
        <f>Sheet1!E398*1</f>
        <v>4569.25</v>
      </c>
      <c r="V398" s="21">
        <f>Sheet1!F398*1</f>
        <v>4629</v>
      </c>
      <c r="W398" s="21">
        <f>Sheet1!G398*1</f>
        <v>4555.5</v>
      </c>
      <c r="X398" s="21">
        <f>Sheet1!H398*1</f>
        <v>4620.25</v>
      </c>
    </row>
    <row r="399" spans="20:24" x14ac:dyDescent="0.3">
      <c r="T399" s="20">
        <f t="shared" si="24"/>
        <v>397</v>
      </c>
      <c r="U399" s="21">
        <f>Sheet1!E399*1</f>
        <v>4548.5</v>
      </c>
      <c r="V399" s="21">
        <f>Sheet1!F399*1</f>
        <v>4579.25</v>
      </c>
      <c r="W399" s="21">
        <f>Sheet1!G399*1</f>
        <v>4531</v>
      </c>
      <c r="X399" s="21">
        <f>Sheet1!H399*1</f>
        <v>4576.5</v>
      </c>
    </row>
    <row r="400" spans="20:24" x14ac:dyDescent="0.3">
      <c r="T400" s="20">
        <f t="shared" si="24"/>
        <v>398</v>
      </c>
      <c r="U400" s="21">
        <f>Sheet1!E400*1</f>
        <v>4512.25</v>
      </c>
      <c r="V400" s="21">
        <f>Sheet1!F400*1</f>
        <v>4561.75</v>
      </c>
      <c r="W400" s="21">
        <f>Sheet1!G400*1</f>
        <v>4507.75</v>
      </c>
      <c r="X400" s="21">
        <f>Sheet1!H400*1</f>
        <v>4550</v>
      </c>
    </row>
    <row r="401" spans="20:24" x14ac:dyDescent="0.3">
      <c r="T401" s="20">
        <f t="shared" si="24"/>
        <v>399</v>
      </c>
      <c r="U401" s="21">
        <f>Sheet1!E401*1</f>
        <v>4531.25</v>
      </c>
      <c r="V401" s="21">
        <f>Sheet1!F401*1</f>
        <v>4549.25</v>
      </c>
      <c r="W401" s="21">
        <f>Sheet1!G401*1</f>
        <v>4486.5</v>
      </c>
      <c r="X401" s="21">
        <f>Sheet1!H401*1</f>
        <v>4502</v>
      </c>
    </row>
    <row r="402" spans="20:24" x14ac:dyDescent="0.3">
      <c r="T402" s="20">
        <f t="shared" si="24"/>
        <v>400</v>
      </c>
      <c r="U402" s="21">
        <f>Sheet1!E402*1</f>
        <v>4566.25</v>
      </c>
      <c r="V402" s="21">
        <f>Sheet1!F402*1</f>
        <v>4569.25</v>
      </c>
      <c r="W402" s="21">
        <f>Sheet1!G402*1</f>
        <v>4510.5</v>
      </c>
      <c r="X402" s="21">
        <f>Sheet1!H402*1</f>
        <v>4520.75</v>
      </c>
    </row>
    <row r="403" spans="20:24" x14ac:dyDescent="0.3">
      <c r="T403" s="20">
        <f t="shared" si="24"/>
        <v>401</v>
      </c>
      <c r="U403" s="21">
        <f>Sheet1!E403*1</f>
        <v>4633.75</v>
      </c>
      <c r="V403" s="21">
        <f>Sheet1!F403*1</f>
        <v>4637.75</v>
      </c>
      <c r="W403" s="21">
        <f>Sheet1!G403*1</f>
        <v>4568</v>
      </c>
      <c r="X403" s="21">
        <f>Sheet1!H403*1</f>
        <v>4574</v>
      </c>
    </row>
    <row r="404" spans="20:24" x14ac:dyDescent="0.3">
      <c r="T404" s="20">
        <f t="shared" si="24"/>
        <v>402</v>
      </c>
      <c r="U404" s="21">
        <f>Sheet1!E404*1</f>
        <v>4614.5</v>
      </c>
      <c r="V404" s="21">
        <f>Sheet1!F404*1</f>
        <v>4654.75</v>
      </c>
      <c r="W404" s="21">
        <f>Sheet1!G404*1</f>
        <v>4606.25</v>
      </c>
      <c r="X404" s="21">
        <f>Sheet1!H404*1</f>
        <v>4635.5</v>
      </c>
    </row>
    <row r="405" spans="20:24" x14ac:dyDescent="0.3">
      <c r="T405" s="20">
        <f t="shared" si="24"/>
        <v>403</v>
      </c>
      <c r="U405" s="21">
        <f>Sheet1!E405*1</f>
        <v>4620.5</v>
      </c>
      <c r="V405" s="21">
        <f>Sheet1!F405*1</f>
        <v>4645</v>
      </c>
      <c r="W405" s="21">
        <f>Sheet1!G405*1</f>
        <v>4577.5</v>
      </c>
      <c r="X405" s="21">
        <f>Sheet1!H405*1</f>
        <v>4606</v>
      </c>
    </row>
    <row r="406" spans="20:24" x14ac:dyDescent="0.3">
      <c r="T406" s="20">
        <f t="shared" si="24"/>
        <v>404</v>
      </c>
      <c r="U406" s="21">
        <f>Sheet1!E406*1</f>
        <v>4659.25</v>
      </c>
      <c r="V406" s="21">
        <f>Sheet1!F406*1</f>
        <v>4668.5</v>
      </c>
      <c r="W406" s="21">
        <f>Sheet1!G406*1</f>
        <v>4607.75</v>
      </c>
      <c r="X406" s="21">
        <f>Sheet1!H406*1</f>
        <v>4612.75</v>
      </c>
    </row>
    <row r="407" spans="20:24" x14ac:dyDescent="0.3">
      <c r="T407" s="20">
        <f t="shared" si="24"/>
        <v>405</v>
      </c>
      <c r="U407" s="21">
        <f>Sheet1!E407*1</f>
        <v>4710.75</v>
      </c>
      <c r="V407" s="21">
        <f>Sheet1!F407*1</f>
        <v>4730.75</v>
      </c>
      <c r="W407" s="21">
        <f>Sheet1!G407*1</f>
        <v>4657</v>
      </c>
      <c r="X407" s="21">
        <f>Sheet1!H407*1</f>
        <v>4667.25</v>
      </c>
    </row>
    <row r="408" spans="20:24" x14ac:dyDescent="0.3">
      <c r="T408" s="20">
        <f t="shared" si="24"/>
        <v>406</v>
      </c>
      <c r="U408" s="21">
        <f>Sheet1!E408*1</f>
        <v>4762.25</v>
      </c>
      <c r="V408" s="21">
        <f>Sheet1!F408*1</f>
        <v>4763.5</v>
      </c>
      <c r="W408" s="21">
        <f>Sheet1!G408*1</f>
        <v>4695</v>
      </c>
      <c r="X408" s="21">
        <f>Sheet1!H408*1</f>
        <v>4706.5</v>
      </c>
    </row>
    <row r="409" spans="20:24" x14ac:dyDescent="0.3">
      <c r="T409" s="20">
        <f t="shared" si="24"/>
        <v>407</v>
      </c>
      <c r="U409" s="21">
        <f>Sheet1!E409*1</f>
        <v>4770.5</v>
      </c>
      <c r="V409" s="21">
        <f>Sheet1!F409*1</f>
        <v>4787.5</v>
      </c>
      <c r="W409" s="21">
        <f>Sheet1!G409*1</f>
        <v>4730</v>
      </c>
      <c r="X409" s="21">
        <f>Sheet1!H409*1</f>
        <v>4766</v>
      </c>
    </row>
    <row r="410" spans="20:24" x14ac:dyDescent="0.3">
      <c r="T410" s="20">
        <f t="shared" si="24"/>
        <v>408</v>
      </c>
      <c r="U410" s="21">
        <f>Sheet1!E410*1</f>
        <v>4721</v>
      </c>
      <c r="V410" s="21">
        <f>Sheet1!F410*1</f>
        <v>4778.5</v>
      </c>
      <c r="W410" s="21">
        <f>Sheet1!G410*1</f>
        <v>4718.75</v>
      </c>
      <c r="X410" s="21">
        <f>Sheet1!H410*1</f>
        <v>4765.25</v>
      </c>
    </row>
    <row r="411" spans="20:24" x14ac:dyDescent="0.3">
      <c r="T411" s="20">
        <f t="shared" si="24"/>
        <v>409</v>
      </c>
      <c r="U411" s="21">
        <f>Sheet1!E411*1</f>
        <v>4745</v>
      </c>
      <c r="V411" s="21">
        <f>Sheet1!F411*1</f>
        <v>4772</v>
      </c>
      <c r="W411" s="21">
        <f>Sheet1!G411*1</f>
        <v>4705</v>
      </c>
      <c r="X411" s="21">
        <f>Sheet1!H411*1</f>
        <v>4721.5</v>
      </c>
    </row>
    <row r="412" spans="20:24" x14ac:dyDescent="0.3">
      <c r="T412" s="20">
        <f t="shared" si="24"/>
        <v>410</v>
      </c>
      <c r="U412" s="21">
        <f>Sheet1!E412*1</f>
        <v>4782</v>
      </c>
      <c r="V412" s="21">
        <f>Sheet1!F412*1</f>
        <v>4794.75</v>
      </c>
      <c r="W412" s="21">
        <f>Sheet1!G412*1</f>
        <v>4719.75</v>
      </c>
      <c r="X412" s="21">
        <f>Sheet1!H412*1</f>
        <v>4744.75</v>
      </c>
    </row>
    <row r="413" spans="20:24" x14ac:dyDescent="0.3">
      <c r="T413" s="20">
        <f t="shared" si="24"/>
        <v>411</v>
      </c>
      <c r="U413" s="21">
        <f>Sheet1!E413*1</f>
        <v>4756.25</v>
      </c>
      <c r="V413" s="21">
        <f>Sheet1!F413*1</f>
        <v>4784</v>
      </c>
      <c r="W413" s="21">
        <f>Sheet1!G413*1</f>
        <v>4741.5</v>
      </c>
      <c r="X413" s="21">
        <f>Sheet1!H413*1</f>
        <v>4774</v>
      </c>
    </row>
    <row r="414" spans="20:24" x14ac:dyDescent="0.3">
      <c r="T414" s="20">
        <f t="shared" si="24"/>
        <v>412</v>
      </c>
      <c r="U414" s="21">
        <f>Sheet1!E414*1</f>
        <v>4733</v>
      </c>
      <c r="V414" s="21">
        <f>Sheet1!F414*1</f>
        <v>4783.25</v>
      </c>
      <c r="W414" s="21">
        <f>Sheet1!G414*1</f>
        <v>4730.5</v>
      </c>
      <c r="X414" s="21">
        <f>Sheet1!H414*1</f>
        <v>4755.75</v>
      </c>
    </row>
    <row r="415" spans="20:24" x14ac:dyDescent="0.3">
      <c r="T415" s="20">
        <f t="shared" si="24"/>
        <v>413</v>
      </c>
      <c r="U415" s="21">
        <f>Sheet1!E415*1</f>
        <v>4679.25</v>
      </c>
      <c r="V415" s="21">
        <f>Sheet1!F415*1</f>
        <v>4740</v>
      </c>
      <c r="W415" s="21">
        <f>Sheet1!G415*1</f>
        <v>4663.75</v>
      </c>
      <c r="X415" s="21">
        <f>Sheet1!H415*1</f>
        <v>4733</v>
      </c>
    </row>
    <row r="416" spans="20:24" x14ac:dyDescent="0.3">
      <c r="T416" s="20">
        <f t="shared" si="24"/>
        <v>414</v>
      </c>
      <c r="U416" s="21">
        <f>Sheet1!E416*1</f>
        <v>4651.75</v>
      </c>
      <c r="V416" s="21">
        <f>Sheet1!F416*1</f>
        <v>4722.75</v>
      </c>
      <c r="W416" s="21">
        <f>Sheet1!G416*1</f>
        <v>4606.5</v>
      </c>
      <c r="X416" s="21">
        <f>Sheet1!H416*1</f>
        <v>4705.75</v>
      </c>
    </row>
    <row r="417" spans="20:24" x14ac:dyDescent="0.3">
      <c r="T417" s="20">
        <f t="shared" si="24"/>
        <v>415</v>
      </c>
      <c r="U417" s="21">
        <f>Sheet1!E417*1</f>
        <v>4655.75</v>
      </c>
      <c r="V417" s="21">
        <f>Sheet1!F417*1</f>
        <v>4666.25</v>
      </c>
      <c r="W417" s="21">
        <f>Sheet1!G417*1</f>
        <v>4622.25</v>
      </c>
      <c r="X417" s="21">
        <f>Sheet1!H417*1</f>
        <v>4655</v>
      </c>
    </row>
    <row r="418" spans="20:24" x14ac:dyDescent="0.3">
      <c r="T418" s="20">
        <f t="shared" si="24"/>
        <v>416</v>
      </c>
      <c r="U418" s="21">
        <f>Sheet1!E418*1</f>
        <v>4627</v>
      </c>
      <c r="V418" s="21">
        <f>Sheet1!F418*1</f>
        <v>4668.25</v>
      </c>
      <c r="W418" s="21">
        <f>Sheet1!G418*1</f>
        <v>4599.75</v>
      </c>
      <c r="X418" s="21">
        <f>Sheet1!H418*1</f>
        <v>4662</v>
      </c>
    </row>
    <row r="419" spans="20:24" x14ac:dyDescent="0.3">
      <c r="T419" s="20">
        <f t="shared" si="24"/>
        <v>417</v>
      </c>
      <c r="U419" s="21">
        <f>Sheet1!E419*1</f>
        <v>4690.25</v>
      </c>
      <c r="V419" s="21">
        <f>Sheet1!F419*1</f>
        <v>4700</v>
      </c>
      <c r="W419" s="21">
        <f>Sheet1!G419*1</f>
        <v>4615.5</v>
      </c>
      <c r="X419" s="21">
        <f>Sheet1!H419*1</f>
        <v>4629</v>
      </c>
    </row>
    <row r="420" spans="20:24" x14ac:dyDescent="0.3">
      <c r="T420" s="20">
        <f t="shared" si="24"/>
        <v>418</v>
      </c>
      <c r="U420" s="21">
        <f>Sheet1!E420*1</f>
        <v>4713.25</v>
      </c>
      <c r="V420" s="21">
        <f>Sheet1!F420*1</f>
        <v>4719.75</v>
      </c>
      <c r="W420" s="21">
        <f>Sheet1!G420*1</f>
        <v>4659.75</v>
      </c>
      <c r="X420" s="21">
        <f>Sheet1!H420*1</f>
        <v>4688.5</v>
      </c>
    </row>
    <row r="421" spans="20:24" x14ac:dyDescent="0.3">
      <c r="T421" s="20">
        <f t="shared" si="24"/>
        <v>419</v>
      </c>
      <c r="U421" s="21">
        <f>Sheet1!E421*1</f>
        <v>4706.25</v>
      </c>
      <c r="V421" s="21">
        <f>Sheet1!F421*1</f>
        <v>4735.5</v>
      </c>
      <c r="W421" s="21">
        <f>Sheet1!G421*1</f>
        <v>4675.25</v>
      </c>
      <c r="X421" s="21">
        <f>Sheet1!H421*1</f>
        <v>4689.75</v>
      </c>
    </row>
    <row r="422" spans="20:24" x14ac:dyDescent="0.3">
      <c r="T422" s="20">
        <f t="shared" si="24"/>
        <v>420</v>
      </c>
      <c r="U422" s="21">
        <f>Sheet1!E422*1</f>
        <v>4687.5</v>
      </c>
      <c r="V422" s="21">
        <f>Sheet1!F422*1</f>
        <v>4720</v>
      </c>
      <c r="W422" s="21">
        <f>Sheet1!G422*1</f>
        <v>4665.25</v>
      </c>
      <c r="X422" s="21">
        <f>Sheet1!H422*1</f>
        <v>4701.75</v>
      </c>
    </row>
    <row r="423" spans="20:24" x14ac:dyDescent="0.3">
      <c r="T423" s="20">
        <f t="shared" si="24"/>
        <v>421</v>
      </c>
      <c r="U423" s="21">
        <f>Sheet1!E423*1</f>
        <v>4684.5</v>
      </c>
      <c r="V423" s="21">
        <f>Sheet1!F423*1</f>
        <v>4700.75</v>
      </c>
      <c r="W423" s="21">
        <f>Sheet1!G423*1</f>
        <v>4641.25</v>
      </c>
      <c r="X423" s="21">
        <f>Sheet1!H423*1</f>
        <v>4677.75</v>
      </c>
    </row>
    <row r="424" spans="20:24" x14ac:dyDescent="0.3">
      <c r="T424" s="20">
        <f t="shared" si="24"/>
        <v>422</v>
      </c>
      <c r="U424" s="21">
        <f>Sheet1!E424*1</f>
        <v>4746.25</v>
      </c>
      <c r="V424" s="21">
        <f>Sheet1!F424*1</f>
        <v>4746.25</v>
      </c>
      <c r="W424" s="21">
        <f>Sheet1!G424*1</f>
        <v>4669.75</v>
      </c>
      <c r="X424" s="21">
        <f>Sheet1!H424*1</f>
        <v>4679</v>
      </c>
    </row>
    <row r="425" spans="20:24" x14ac:dyDescent="0.3">
      <c r="T425" s="20">
        <f t="shared" si="24"/>
        <v>423</v>
      </c>
      <c r="U425" s="21">
        <f>Sheet1!E425*1</f>
        <v>4729.25</v>
      </c>
      <c r="V425" s="21">
        <f>Sheet1!F425*1</f>
        <v>4747.75</v>
      </c>
      <c r="W425" s="21">
        <f>Sheet1!G425*1</f>
        <v>4702.5</v>
      </c>
      <c r="X425" s="21">
        <f>Sheet1!H425*1</f>
        <v>4743</v>
      </c>
    </row>
    <row r="426" spans="20:24" x14ac:dyDescent="0.3">
      <c r="T426" s="20">
        <f t="shared" si="24"/>
        <v>424</v>
      </c>
      <c r="U426" s="21">
        <f>Sheet1!E426*1</f>
        <v>4734.5</v>
      </c>
      <c r="V426" s="21">
        <f>Sheet1!F426*1</f>
        <v>4763.25</v>
      </c>
      <c r="W426" s="21">
        <f>Sheet1!G426*1</f>
        <v>4721.5</v>
      </c>
      <c r="X426" s="21">
        <f>Sheet1!H426*1</f>
        <v>4725.25</v>
      </c>
    </row>
    <row r="427" spans="20:24" x14ac:dyDescent="0.3">
      <c r="T427" s="20">
        <f t="shared" si="24"/>
        <v>425</v>
      </c>
      <c r="U427" s="21">
        <f>Sheet1!E427*1</f>
        <v>4809.25</v>
      </c>
      <c r="V427" s="21">
        <f>Sheet1!F427*1</f>
        <v>4811.25</v>
      </c>
      <c r="W427" s="21">
        <f>Sheet1!G427*1</f>
        <v>4730.75</v>
      </c>
      <c r="X427" s="21">
        <f>Sheet1!H427*1</f>
        <v>4736.25</v>
      </c>
    </row>
    <row r="428" spans="20:24" x14ac:dyDescent="0.3">
      <c r="T428" s="20">
        <f t="shared" si="24"/>
        <v>426</v>
      </c>
      <c r="U428" s="21">
        <f>Sheet1!E428*1</f>
        <v>4855.5</v>
      </c>
      <c r="V428" s="21">
        <f>Sheet1!F428*1</f>
        <v>4872.25</v>
      </c>
      <c r="W428" s="21">
        <f>Sheet1!G428*1</f>
        <v>4807.5</v>
      </c>
      <c r="X428" s="21">
        <f>Sheet1!H428*1</f>
        <v>4811.25</v>
      </c>
    </row>
    <row r="429" spans="20:24" x14ac:dyDescent="0.3">
      <c r="T429" s="20">
        <f t="shared" si="24"/>
        <v>427</v>
      </c>
      <c r="U429" s="21">
        <f>Sheet1!E429*1</f>
        <v>4867.5</v>
      </c>
      <c r="V429" s="21">
        <f>Sheet1!F429*1</f>
        <v>4873.75</v>
      </c>
      <c r="W429" s="21">
        <f>Sheet1!G429*1</f>
        <v>4826.5</v>
      </c>
      <c r="X429" s="21">
        <f>Sheet1!H429*1</f>
        <v>4854.25</v>
      </c>
    </row>
    <row r="430" spans="20:24" x14ac:dyDescent="0.3">
      <c r="T430" s="20">
        <f t="shared" si="24"/>
        <v>428</v>
      </c>
      <c r="U430" s="21">
        <f>Sheet1!E430*1</f>
        <v>4863.75</v>
      </c>
      <c r="V430" s="21">
        <f>Sheet1!F430*1</f>
        <v>4878.75</v>
      </c>
      <c r="W430" s="21">
        <f>Sheet1!G430*1</f>
        <v>4851.25</v>
      </c>
      <c r="X430" s="21">
        <f>Sheet1!H430*1</f>
        <v>4865.75</v>
      </c>
    </row>
    <row r="431" spans="20:24" x14ac:dyDescent="0.3">
      <c r="T431" s="20">
        <f t="shared" si="24"/>
        <v>429</v>
      </c>
      <c r="U431" s="21">
        <f>Sheet1!E431*1</f>
        <v>4920.75</v>
      </c>
      <c r="V431" s="21">
        <f>Sheet1!F431*1</f>
        <v>4930.25</v>
      </c>
      <c r="W431" s="21">
        <f>Sheet1!G431*1</f>
        <v>4858.25</v>
      </c>
      <c r="X431" s="21">
        <f>Sheet1!H431*1</f>
        <v>4862.25</v>
      </c>
    </row>
    <row r="432" spans="20:24" x14ac:dyDescent="0.3">
      <c r="T432" s="20">
        <f t="shared" si="24"/>
        <v>430</v>
      </c>
      <c r="U432" s="21">
        <f>Sheet1!E432*1</f>
        <v>4885.5</v>
      </c>
      <c r="V432" s="21">
        <f>Sheet1!F432*1</f>
        <v>4926.25</v>
      </c>
      <c r="W432" s="21">
        <f>Sheet1!G432*1</f>
        <v>4883.25</v>
      </c>
      <c r="X432" s="21">
        <f>Sheet1!H432*1</f>
        <v>4919.25</v>
      </c>
    </row>
    <row r="433" spans="20:24" x14ac:dyDescent="0.3">
      <c r="T433" s="20">
        <f t="shared" si="24"/>
        <v>431</v>
      </c>
      <c r="U433" s="21">
        <f>Sheet1!E433*1</f>
        <v>4877.25</v>
      </c>
      <c r="V433" s="21">
        <f>Sheet1!F433*1</f>
        <v>4894.5</v>
      </c>
      <c r="W433" s="21">
        <f>Sheet1!G433*1</f>
        <v>4859.25</v>
      </c>
      <c r="X433" s="21">
        <f>Sheet1!H433*1</f>
        <v>4881.75</v>
      </c>
    </row>
    <row r="434" spans="20:24" x14ac:dyDescent="0.3">
      <c r="T434" s="20">
        <f t="shared" si="24"/>
        <v>432</v>
      </c>
      <c r="U434" s="21">
        <f>Sheet1!E434*1</f>
        <v>4900.75</v>
      </c>
      <c r="V434" s="21">
        <f>Sheet1!F434*1</f>
        <v>4903.25</v>
      </c>
      <c r="W434" s="21">
        <f>Sheet1!G434*1</f>
        <v>4871.5</v>
      </c>
      <c r="X434" s="21">
        <f>Sheet1!H434*1</f>
        <v>4878</v>
      </c>
    </row>
    <row r="435" spans="20:24" x14ac:dyDescent="0.3">
      <c r="T435" s="20">
        <f t="shared" si="24"/>
        <v>433</v>
      </c>
      <c r="U435" s="21">
        <f>Sheet1!E435*1</f>
        <v>4878.25</v>
      </c>
      <c r="V435" s="21">
        <f>Sheet1!F435*1</f>
        <v>4907.75</v>
      </c>
      <c r="W435" s="21">
        <f>Sheet1!G435*1</f>
        <v>4873</v>
      </c>
      <c r="X435" s="21">
        <f>Sheet1!H435*1</f>
        <v>4903.75</v>
      </c>
    </row>
    <row r="436" spans="20:24" x14ac:dyDescent="0.3">
      <c r="T436" s="20">
        <f t="shared" si="24"/>
        <v>434</v>
      </c>
      <c r="U436" s="21">
        <f>Sheet1!E436*1</f>
        <v>4872</v>
      </c>
      <c r="V436" s="21">
        <f>Sheet1!F436*1</f>
        <v>4891.25</v>
      </c>
      <c r="W436" s="21">
        <f>Sheet1!G436*1</f>
        <v>4856.75</v>
      </c>
      <c r="X436" s="21">
        <f>Sheet1!H436*1</f>
        <v>4875.5</v>
      </c>
    </row>
    <row r="437" spans="20:24" x14ac:dyDescent="0.3">
      <c r="T437" s="20">
        <f t="shared" si="24"/>
        <v>435</v>
      </c>
      <c r="U437" s="21">
        <f>Sheet1!E437*1</f>
        <v>4883.25</v>
      </c>
      <c r="V437" s="21">
        <f>Sheet1!F437*1</f>
        <v>4885.5</v>
      </c>
      <c r="W437" s="21">
        <f>Sheet1!G437*1</f>
        <v>4848</v>
      </c>
      <c r="X437" s="21">
        <f>Sheet1!H437*1</f>
        <v>4870</v>
      </c>
    </row>
    <row r="438" spans="20:24" x14ac:dyDescent="0.3">
      <c r="T438" s="20">
        <f t="shared" si="24"/>
        <v>436</v>
      </c>
      <c r="U438" s="21">
        <f>Sheet1!E438*1</f>
        <v>4913.75</v>
      </c>
      <c r="V438" s="21">
        <f>Sheet1!F438*1</f>
        <v>4917.5</v>
      </c>
      <c r="W438" s="21">
        <f>Sheet1!G438*1</f>
        <v>4860.75</v>
      </c>
      <c r="X438" s="21">
        <f>Sheet1!H438*1</f>
        <v>4885.25</v>
      </c>
    </row>
    <row r="439" spans="20:24" x14ac:dyDescent="0.3">
      <c r="T439" s="20">
        <f t="shared" si="24"/>
        <v>437</v>
      </c>
      <c r="U439" s="21">
        <f>Sheet1!E439*1</f>
        <v>4935</v>
      </c>
      <c r="V439" s="21">
        <f>Sheet1!F439*1</f>
        <v>4945</v>
      </c>
      <c r="W439" s="21">
        <f>Sheet1!G439*1</f>
        <v>4913</v>
      </c>
      <c r="X439" s="21">
        <f>Sheet1!H439*1</f>
        <v>4916.25</v>
      </c>
    </row>
    <row r="440" spans="20:24" x14ac:dyDescent="0.3">
      <c r="T440" s="20">
        <f t="shared" si="24"/>
        <v>438</v>
      </c>
      <c r="U440" s="21">
        <f>Sheet1!E440*1</f>
        <v>4930.5</v>
      </c>
      <c r="V440" s="21">
        <f>Sheet1!F440*1</f>
        <v>4961.5</v>
      </c>
      <c r="W440" s="21">
        <f>Sheet1!G440*1</f>
        <v>4921</v>
      </c>
      <c r="X440" s="21">
        <f>Sheet1!H440*1</f>
        <v>4935.25</v>
      </c>
    </row>
    <row r="441" spans="20:24" x14ac:dyDescent="0.3">
      <c r="T441" s="20">
        <f t="shared" si="24"/>
        <v>439</v>
      </c>
      <c r="U441" s="21">
        <f>Sheet1!E441*1</f>
        <v>4940.75</v>
      </c>
      <c r="V441" s="21">
        <f>Sheet1!F441*1</f>
        <v>4955</v>
      </c>
      <c r="W441" s="21">
        <f>Sheet1!G441*1</f>
        <v>4926.5</v>
      </c>
      <c r="X441" s="21">
        <f>Sheet1!H441*1</f>
        <v>4929.75</v>
      </c>
    </row>
    <row r="442" spans="20:24" x14ac:dyDescent="0.3">
      <c r="T442" s="20">
        <f t="shared" si="24"/>
        <v>440</v>
      </c>
      <c r="U442" s="21">
        <f>Sheet1!E442*1</f>
        <v>4922.5</v>
      </c>
      <c r="V442" s="21">
        <f>Sheet1!F442*1</f>
        <v>4944.5</v>
      </c>
      <c r="W442" s="21">
        <f>Sheet1!G442*1</f>
        <v>4910</v>
      </c>
      <c r="X442" s="21">
        <f>Sheet1!H442*1</f>
        <v>4938</v>
      </c>
    </row>
    <row r="443" spans="20:24" x14ac:dyDescent="0.3">
      <c r="T443" s="20">
        <f t="shared" si="24"/>
        <v>441</v>
      </c>
      <c r="U443" s="21">
        <f>Sheet1!E443*1</f>
        <v>4857.75</v>
      </c>
      <c r="V443" s="21">
        <f>Sheet1!F443*1</f>
        <v>4923.25</v>
      </c>
      <c r="W443" s="21">
        <f>Sheet1!G443*1</f>
        <v>4847.25</v>
      </c>
      <c r="X443" s="21">
        <f>Sheet1!H443*1</f>
        <v>4920.5</v>
      </c>
    </row>
    <row r="444" spans="20:24" x14ac:dyDescent="0.3">
      <c r="T444" s="20">
        <f t="shared" si="24"/>
        <v>442</v>
      </c>
      <c r="U444" s="21">
        <f>Sheet1!E444*1</f>
        <v>4831.75</v>
      </c>
      <c r="V444" s="21">
        <f>Sheet1!F444*1</f>
        <v>4863.25</v>
      </c>
      <c r="W444" s="21">
        <f>Sheet1!G444*1</f>
        <v>4828.25</v>
      </c>
      <c r="X444" s="21">
        <f>Sheet1!H444*1</f>
        <v>4856</v>
      </c>
    </row>
    <row r="445" spans="20:24" x14ac:dyDescent="0.3">
      <c r="T445" s="20">
        <f t="shared" si="24"/>
        <v>443</v>
      </c>
      <c r="U445" s="21">
        <f>Sheet1!E445*1</f>
        <v>4798.25</v>
      </c>
      <c r="V445" s="21">
        <f>Sheet1!F445*1</f>
        <v>4842.75</v>
      </c>
      <c r="W445" s="21">
        <f>Sheet1!G445*1</f>
        <v>4779</v>
      </c>
      <c r="X445" s="21">
        <f>Sheet1!H445*1</f>
        <v>4828</v>
      </c>
    </row>
    <row r="446" spans="20:24" x14ac:dyDescent="0.3">
      <c r="T446" s="20">
        <f t="shared" si="24"/>
        <v>444</v>
      </c>
      <c r="U446" s="21">
        <f>Sheet1!E446*1</f>
        <v>4884.25</v>
      </c>
      <c r="V446" s="21">
        <f>Sheet1!F446*1</f>
        <v>4899.25</v>
      </c>
      <c r="W446" s="21">
        <f>Sheet1!G446*1</f>
        <v>4792.25</v>
      </c>
      <c r="X446" s="21">
        <f>Sheet1!H446*1</f>
        <v>4799.75</v>
      </c>
    </row>
    <row r="447" spans="20:24" x14ac:dyDescent="0.3">
      <c r="T447" s="20">
        <f t="shared" si="24"/>
        <v>445</v>
      </c>
      <c r="U447" s="21">
        <f>Sheet1!E447*1</f>
        <v>4813.75</v>
      </c>
      <c r="V447" s="21">
        <f>Sheet1!F447*1</f>
        <v>4890</v>
      </c>
      <c r="W447" s="21">
        <f>Sheet1!G447*1</f>
        <v>4813.25</v>
      </c>
      <c r="X447" s="21">
        <f>Sheet1!H447*1</f>
        <v>4860.75</v>
      </c>
    </row>
    <row r="448" spans="20:24" x14ac:dyDescent="0.3">
      <c r="T448" s="20">
        <f t="shared" si="24"/>
        <v>446</v>
      </c>
      <c r="U448" s="21">
        <f>Sheet1!E448*1</f>
        <v>4824</v>
      </c>
      <c r="V448" s="21">
        <f>Sheet1!F448*1</f>
        <v>4853.75</v>
      </c>
      <c r="W448" s="21">
        <f>Sheet1!G448*1</f>
        <v>4808</v>
      </c>
      <c r="X448" s="21">
        <f>Sheet1!H448*1</f>
        <v>4813</v>
      </c>
    </row>
    <row r="449" spans="20:24" x14ac:dyDescent="0.3">
      <c r="T449" s="20">
        <f t="shared" si="24"/>
        <v>447</v>
      </c>
      <c r="U449" s="21">
        <f>Sheet1!E449*1</f>
        <v>4796.25</v>
      </c>
      <c r="V449" s="21">
        <f>Sheet1!F449*1</f>
        <v>4834.75</v>
      </c>
      <c r="W449" s="21">
        <f>Sheet1!G449*1</f>
        <v>4786</v>
      </c>
      <c r="X449" s="21">
        <f>Sheet1!H449*1</f>
        <v>4826.25</v>
      </c>
    </row>
    <row r="450" spans="20:24" x14ac:dyDescent="0.3">
      <c r="T450" s="20">
        <f t="shared" si="24"/>
        <v>448</v>
      </c>
      <c r="U450" s="21">
        <f>Sheet1!E450*1</f>
        <v>4793</v>
      </c>
      <c r="V450" s="21">
        <f>Sheet1!F450*1</f>
        <v>4809.75</v>
      </c>
      <c r="W450" s="21">
        <f>Sheet1!G450*1</f>
        <v>4763.75</v>
      </c>
      <c r="X450" s="21">
        <f>Sheet1!H450*1</f>
        <v>4796.5</v>
      </c>
    </row>
    <row r="451" spans="20:24" x14ac:dyDescent="0.3">
      <c r="T451" s="20">
        <f t="shared" si="24"/>
        <v>449</v>
      </c>
      <c r="U451" s="21">
        <f>Sheet1!E451*1</f>
        <v>4834.25</v>
      </c>
      <c r="V451" s="21">
        <f>Sheet1!F451*1</f>
        <v>4850.5</v>
      </c>
      <c r="W451" s="21">
        <f>Sheet1!G451*1</f>
        <v>4791.5</v>
      </c>
      <c r="X451" s="21">
        <f>Sheet1!H451*1</f>
        <v>4798.25</v>
      </c>
    </row>
    <row r="452" spans="20:24" x14ac:dyDescent="0.3">
      <c r="T452" s="20">
        <f t="shared" si="24"/>
        <v>450</v>
      </c>
      <c r="U452" s="21">
        <f>Sheet1!E452*1</f>
        <v>4867</v>
      </c>
      <c r="V452" s="21">
        <f>Sheet1!F452*1</f>
        <v>4881</v>
      </c>
      <c r="W452" s="21">
        <f>Sheet1!G452*1</f>
        <v>4830.75</v>
      </c>
      <c r="X452" s="21">
        <f>Sheet1!H452*1</f>
        <v>4833.75</v>
      </c>
    </row>
    <row r="453" spans="20:24" x14ac:dyDescent="0.3">
      <c r="T453" s="20">
        <f t="shared" ref="T453:T516" si="25">T452+1</f>
        <v>451</v>
      </c>
      <c r="U453" s="21">
        <f>Sheet1!E453*1</f>
        <v>4919.5</v>
      </c>
      <c r="V453" s="21">
        <f>Sheet1!F453*1</f>
        <v>4931.5</v>
      </c>
      <c r="W453" s="21">
        <f>Sheet1!G453*1</f>
        <v>4860.75</v>
      </c>
      <c r="X453" s="21">
        <f>Sheet1!H453*1</f>
        <v>4867.75</v>
      </c>
    </row>
    <row r="454" spans="20:24" x14ac:dyDescent="0.3">
      <c r="T454" s="20">
        <f t="shared" si="25"/>
        <v>452</v>
      </c>
      <c r="U454" s="21">
        <f>Sheet1!E454*1</f>
        <v>4898.75</v>
      </c>
      <c r="V454" s="21">
        <f>Sheet1!F454*1</f>
        <v>4921.5</v>
      </c>
      <c r="W454" s="21">
        <f>Sheet1!G454*1</f>
        <v>4878.75</v>
      </c>
      <c r="X454" s="21">
        <f>Sheet1!H454*1</f>
        <v>4919.75</v>
      </c>
    </row>
    <row r="455" spans="20:24" x14ac:dyDescent="0.3">
      <c r="T455" s="20">
        <f t="shared" si="25"/>
        <v>453</v>
      </c>
      <c r="U455" s="21">
        <f>Sheet1!E455*1</f>
        <v>4901.5</v>
      </c>
      <c r="V455" s="21">
        <f>Sheet1!F455*1</f>
        <v>4910</v>
      </c>
      <c r="W455" s="21">
        <f>Sheet1!G455*1</f>
        <v>4872.75</v>
      </c>
      <c r="X455" s="21">
        <f>Sheet1!H455*1</f>
        <v>4894.5</v>
      </c>
    </row>
    <row r="456" spans="20:24" x14ac:dyDescent="0.3">
      <c r="T456" s="20">
        <f t="shared" si="25"/>
        <v>454</v>
      </c>
      <c r="U456" s="21">
        <f>Sheet1!E456*1</f>
        <v>4907</v>
      </c>
      <c r="V456" s="21">
        <f>Sheet1!F456*1</f>
        <v>4958.5</v>
      </c>
      <c r="W456" s="21">
        <f>Sheet1!G456*1</f>
        <v>4887.25</v>
      </c>
      <c r="X456" s="21">
        <f>Sheet1!H456*1</f>
        <v>4899.5</v>
      </c>
    </row>
    <row r="457" spans="20:24" x14ac:dyDescent="0.3">
      <c r="T457" s="20">
        <f t="shared" si="25"/>
        <v>455</v>
      </c>
      <c r="U457" s="21">
        <f>Sheet1!E457*1</f>
        <v>4930.25</v>
      </c>
      <c r="V457" s="21">
        <f>Sheet1!F457*1</f>
        <v>4950</v>
      </c>
      <c r="W457" s="21">
        <f>Sheet1!G457*1</f>
        <v>4892</v>
      </c>
      <c r="X457" s="21">
        <f>Sheet1!H457*1</f>
        <v>4899.5</v>
      </c>
    </row>
    <row r="458" spans="20:24" x14ac:dyDescent="0.3">
      <c r="T458" s="20">
        <f t="shared" si="25"/>
        <v>456</v>
      </c>
      <c r="U458" s="21">
        <f>Sheet1!E458*1</f>
        <v>4953.25</v>
      </c>
      <c r="V458" s="21">
        <f>Sheet1!F458*1</f>
        <v>4954.75</v>
      </c>
      <c r="W458" s="21">
        <f>Sheet1!G458*1</f>
        <v>4895.75</v>
      </c>
      <c r="X458" s="21">
        <f>Sheet1!H458*1</f>
        <v>4932.25</v>
      </c>
    </row>
    <row r="459" spans="20:24" x14ac:dyDescent="0.3">
      <c r="T459" s="20">
        <f t="shared" si="25"/>
        <v>457</v>
      </c>
      <c r="U459" s="21">
        <f>Sheet1!E459*1</f>
        <v>4914.25</v>
      </c>
      <c r="V459" s="21">
        <f>Sheet1!F459*1</f>
        <v>4955.5</v>
      </c>
      <c r="W459" s="21">
        <f>Sheet1!G459*1</f>
        <v>4914.25</v>
      </c>
      <c r="X459" s="21">
        <f>Sheet1!H459*1</f>
        <v>4951.5</v>
      </c>
    </row>
    <row r="460" spans="20:24" x14ac:dyDescent="0.3">
      <c r="T460" s="20">
        <f t="shared" si="25"/>
        <v>458</v>
      </c>
      <c r="U460" s="21">
        <f>Sheet1!E460*1</f>
        <v>4937.25</v>
      </c>
      <c r="V460" s="21">
        <f>Sheet1!F460*1</f>
        <v>4974.5</v>
      </c>
      <c r="W460" s="21">
        <f>Sheet1!G460*1</f>
        <v>4907.5</v>
      </c>
      <c r="X460" s="21">
        <f>Sheet1!H460*1</f>
        <v>4911.75</v>
      </c>
    </row>
    <row r="461" spans="20:24" x14ac:dyDescent="0.3">
      <c r="T461" s="20">
        <f t="shared" si="25"/>
        <v>459</v>
      </c>
      <c r="U461" s="21">
        <f>Sheet1!E461*1</f>
        <v>4948</v>
      </c>
      <c r="V461" s="21">
        <f>Sheet1!F461*1</f>
        <v>4961.25</v>
      </c>
      <c r="W461" s="21">
        <f>Sheet1!G461*1</f>
        <v>4919.5</v>
      </c>
      <c r="X461" s="21">
        <f>Sheet1!H461*1</f>
        <v>4935.5</v>
      </c>
    </row>
    <row r="462" spans="20:24" x14ac:dyDescent="0.3">
      <c r="T462" s="20">
        <f t="shared" si="25"/>
        <v>460</v>
      </c>
      <c r="U462" s="21">
        <f>Sheet1!E462*1</f>
        <v>4993.75</v>
      </c>
      <c r="V462" s="21">
        <f>Sheet1!F462*1</f>
        <v>5007.25</v>
      </c>
      <c r="W462" s="21">
        <f>Sheet1!G462*1</f>
        <v>4941.5</v>
      </c>
      <c r="X462" s="21">
        <f>Sheet1!H462*1</f>
        <v>4951</v>
      </c>
    </row>
    <row r="463" spans="20:24" x14ac:dyDescent="0.3">
      <c r="T463" s="20">
        <f t="shared" si="25"/>
        <v>461</v>
      </c>
      <c r="U463" s="21">
        <f>Sheet1!E463*1</f>
        <v>5031.5</v>
      </c>
      <c r="V463" s="21">
        <f>Sheet1!F463*1</f>
        <v>5035.5</v>
      </c>
      <c r="W463" s="21">
        <f>Sheet1!G463*1</f>
        <v>5004.75</v>
      </c>
      <c r="X463" s="21">
        <f>Sheet1!H463*1</f>
        <v>5015</v>
      </c>
    </row>
    <row r="464" spans="20:24" x14ac:dyDescent="0.3">
      <c r="T464" s="20">
        <f t="shared" si="25"/>
        <v>462</v>
      </c>
      <c r="U464" s="21">
        <f>Sheet1!E464*1</f>
        <v>5022.5</v>
      </c>
      <c r="V464" s="21">
        <f>Sheet1!F464*1</f>
        <v>5033</v>
      </c>
      <c r="W464" s="21">
        <f>Sheet1!G464*1</f>
        <v>5009</v>
      </c>
      <c r="X464" s="21">
        <f>Sheet1!H464*1</f>
        <v>5028.25</v>
      </c>
    </row>
    <row r="465" spans="20:24" x14ac:dyDescent="0.3">
      <c r="T465" s="20">
        <f t="shared" si="25"/>
        <v>463</v>
      </c>
      <c r="U465" s="21">
        <f>Sheet1!E465*1</f>
        <v>4979.75</v>
      </c>
      <c r="V465" s="21">
        <f>Sheet1!F465*1</f>
        <v>5030.25</v>
      </c>
      <c r="W465" s="21">
        <f>Sheet1!G465*1</f>
        <v>4971.75</v>
      </c>
      <c r="X465" s="21">
        <f>Sheet1!H465*1</f>
        <v>5020.25</v>
      </c>
    </row>
    <row r="466" spans="20:24" x14ac:dyDescent="0.3">
      <c r="T466" s="20">
        <f t="shared" si="25"/>
        <v>464</v>
      </c>
      <c r="U466" s="21">
        <f>Sheet1!E466*1</f>
        <v>5008.5</v>
      </c>
      <c r="V466" s="21">
        <f>Sheet1!F466*1</f>
        <v>5048.25</v>
      </c>
      <c r="W466" s="21">
        <f>Sheet1!G466*1</f>
        <v>4967.5</v>
      </c>
      <c r="X466" s="21">
        <f>Sheet1!H466*1</f>
        <v>4978</v>
      </c>
    </row>
    <row r="467" spans="20:24" x14ac:dyDescent="0.3">
      <c r="T467" s="20">
        <f t="shared" si="25"/>
        <v>465</v>
      </c>
      <c r="U467" s="21">
        <f>Sheet1!E467*1</f>
        <v>5018.5</v>
      </c>
      <c r="V467" s="21">
        <f>Sheet1!F467*1</f>
        <v>5024.5</v>
      </c>
      <c r="W467" s="21">
        <f>Sheet1!G467*1</f>
        <v>4987.5</v>
      </c>
      <c r="X467" s="21">
        <f>Sheet1!H467*1</f>
        <v>5009</v>
      </c>
    </row>
    <row r="468" spans="20:24" x14ac:dyDescent="0.3">
      <c r="T468" s="20">
        <f t="shared" si="25"/>
        <v>466</v>
      </c>
      <c r="U468" s="21">
        <f>Sheet1!E468*1</f>
        <v>4998.25</v>
      </c>
      <c r="V468" s="21">
        <f>Sheet1!F468*1</f>
        <v>5022.5</v>
      </c>
      <c r="W468" s="21">
        <f>Sheet1!G468*1</f>
        <v>4993</v>
      </c>
      <c r="X468" s="21">
        <f>Sheet1!H468*1</f>
        <v>5009.75</v>
      </c>
    </row>
    <row r="469" spans="20:24" x14ac:dyDescent="0.3">
      <c r="T469" s="20">
        <f t="shared" si="25"/>
        <v>467</v>
      </c>
      <c r="U469" s="21">
        <f>Sheet1!E469*1</f>
        <v>4978</v>
      </c>
      <c r="V469" s="21">
        <f>Sheet1!F469*1</f>
        <v>5006.25</v>
      </c>
      <c r="W469" s="21">
        <f>Sheet1!G469*1</f>
        <v>4973.75</v>
      </c>
      <c r="X469" s="21">
        <f>Sheet1!H469*1</f>
        <v>4997.25</v>
      </c>
    </row>
    <row r="470" spans="20:24" x14ac:dyDescent="0.3">
      <c r="T470" s="20">
        <f t="shared" si="25"/>
        <v>468</v>
      </c>
      <c r="U470" s="21">
        <f>Sheet1!E470*1</f>
        <v>4980</v>
      </c>
      <c r="V470" s="21">
        <f>Sheet1!F470*1</f>
        <v>5003.75</v>
      </c>
      <c r="W470" s="21">
        <f>Sheet1!G470*1</f>
        <v>4975.5</v>
      </c>
      <c r="X470" s="21">
        <f>Sheet1!H470*1</f>
        <v>4978.5</v>
      </c>
    </row>
    <row r="471" spans="20:24" x14ac:dyDescent="0.3">
      <c r="T471" s="20">
        <f t="shared" si="25"/>
        <v>469</v>
      </c>
      <c r="U471" s="21">
        <f>Sheet1!E471*1</f>
        <v>5007</v>
      </c>
      <c r="V471" s="21">
        <f>Sheet1!F471*1</f>
        <v>5008</v>
      </c>
      <c r="W471" s="21">
        <f>Sheet1!G471*1</f>
        <v>4971</v>
      </c>
      <c r="X471" s="21">
        <f>Sheet1!H471*1</f>
        <v>4979.25</v>
      </c>
    </row>
    <row r="472" spans="20:24" x14ac:dyDescent="0.3">
      <c r="T472" s="20">
        <f t="shared" si="25"/>
        <v>470</v>
      </c>
      <c r="U472" s="21">
        <f>Sheet1!E472*1</f>
        <v>4996.5</v>
      </c>
      <c r="V472" s="21">
        <f>Sheet1!F472*1</f>
        <v>5023</v>
      </c>
      <c r="W472" s="21">
        <f>Sheet1!G472*1</f>
        <v>4996</v>
      </c>
      <c r="X472" s="21">
        <f>Sheet1!H472*1</f>
        <v>5010.75</v>
      </c>
    </row>
    <row r="473" spans="20:24" x14ac:dyDescent="0.3">
      <c r="T473" s="20">
        <f t="shared" si="25"/>
        <v>471</v>
      </c>
      <c r="U473" s="21">
        <f>Sheet1!E473*1</f>
        <v>4964</v>
      </c>
      <c r="V473" s="21">
        <f>Sheet1!F473*1</f>
        <v>5008.25</v>
      </c>
      <c r="W473" s="21">
        <f>Sheet1!G473*1</f>
        <v>4958.5</v>
      </c>
      <c r="X473" s="21">
        <f>Sheet1!H473*1</f>
        <v>5001.5</v>
      </c>
    </row>
    <row r="474" spans="20:24" x14ac:dyDescent="0.3">
      <c r="T474" s="20">
        <f t="shared" si="25"/>
        <v>472</v>
      </c>
      <c r="U474" s="21">
        <f>Sheet1!E474*1</f>
        <v>4949.75</v>
      </c>
      <c r="V474" s="21">
        <f>Sheet1!F474*1</f>
        <v>4979.5</v>
      </c>
      <c r="W474" s="21">
        <f>Sheet1!G474*1</f>
        <v>4941.75</v>
      </c>
      <c r="X474" s="21">
        <f>Sheet1!H474*1</f>
        <v>4967.5</v>
      </c>
    </row>
    <row r="475" spans="20:24" x14ac:dyDescent="0.3">
      <c r="T475" s="20">
        <f t="shared" si="25"/>
        <v>473</v>
      </c>
      <c r="U475" s="21">
        <f>Sheet1!E475*1</f>
        <v>4953.25</v>
      </c>
      <c r="V475" s="21">
        <f>Sheet1!F475*1</f>
        <v>4974.25</v>
      </c>
      <c r="W475" s="21">
        <f>Sheet1!G475*1</f>
        <v>4944.75</v>
      </c>
      <c r="X475" s="21">
        <f>Sheet1!H475*1</f>
        <v>4950.5</v>
      </c>
    </row>
    <row r="476" spans="20:24" x14ac:dyDescent="0.3">
      <c r="T476" s="20">
        <f t="shared" si="25"/>
        <v>474</v>
      </c>
      <c r="U476" s="21">
        <f>Sheet1!E476*1</f>
        <v>4924.25</v>
      </c>
      <c r="V476" s="21">
        <f>Sheet1!F476*1</f>
        <v>4965.25</v>
      </c>
      <c r="W476" s="21">
        <f>Sheet1!G476*1</f>
        <v>4923</v>
      </c>
      <c r="X476" s="21">
        <f>Sheet1!H476*1</f>
        <v>4957.25</v>
      </c>
    </row>
    <row r="477" spans="20:24" x14ac:dyDescent="0.3">
      <c r="T477" s="20">
        <f t="shared" si="25"/>
        <v>475</v>
      </c>
      <c r="U477" s="21">
        <f>Sheet1!E477*1</f>
        <v>4884.75</v>
      </c>
      <c r="V477" s="21">
        <f>Sheet1!F477*1</f>
        <v>4937.5</v>
      </c>
      <c r="W477" s="21">
        <f>Sheet1!G477*1</f>
        <v>4883.75</v>
      </c>
      <c r="X477" s="21">
        <f>Sheet1!H477*1</f>
        <v>4921.25</v>
      </c>
    </row>
    <row r="478" spans="20:24" x14ac:dyDescent="0.3">
      <c r="T478" s="20">
        <f t="shared" si="25"/>
        <v>476</v>
      </c>
      <c r="U478" s="21">
        <f>Sheet1!E478*1</f>
        <v>4859.5</v>
      </c>
      <c r="V478" s="21">
        <f>Sheet1!F478*1</f>
        <v>4892.25</v>
      </c>
      <c r="W478" s="21">
        <f>Sheet1!G478*1</f>
        <v>4852.75</v>
      </c>
      <c r="X478" s="21">
        <f>Sheet1!H478*1</f>
        <v>4887.25</v>
      </c>
    </row>
    <row r="479" spans="20:24" x14ac:dyDescent="0.3">
      <c r="T479" s="20">
        <f t="shared" si="25"/>
        <v>477</v>
      </c>
      <c r="U479" s="21">
        <f>Sheet1!E479*1</f>
        <v>4851.25</v>
      </c>
      <c r="V479" s="21">
        <f>Sheet1!F479*1</f>
        <v>4862</v>
      </c>
      <c r="W479" s="21">
        <f>Sheet1!G479*1</f>
        <v>4825</v>
      </c>
      <c r="X479" s="21">
        <f>Sheet1!H479*1</f>
        <v>4858</v>
      </c>
    </row>
    <row r="480" spans="20:24" x14ac:dyDescent="0.3">
      <c r="T480" s="20">
        <f t="shared" si="25"/>
        <v>478</v>
      </c>
      <c r="U480" s="21">
        <f>Sheet1!E480*1</f>
        <v>4855</v>
      </c>
      <c r="V480" s="21">
        <f>Sheet1!F480*1</f>
        <v>4889.75</v>
      </c>
      <c r="W480" s="21">
        <f>Sheet1!G480*1</f>
        <v>4845.25</v>
      </c>
      <c r="X480" s="21">
        <f>Sheet1!H480*1</f>
        <v>4847.75</v>
      </c>
    </row>
    <row r="481" spans="20:24" x14ac:dyDescent="0.3">
      <c r="T481" s="20">
        <f t="shared" si="25"/>
        <v>479</v>
      </c>
      <c r="U481" s="21">
        <f>Sheet1!E481*1</f>
        <v>4895.5</v>
      </c>
      <c r="V481" s="21">
        <f>Sheet1!F481*1</f>
        <v>4897.25</v>
      </c>
      <c r="W481" s="21">
        <f>Sheet1!G481*1</f>
        <v>4833.25</v>
      </c>
      <c r="X481" s="21">
        <f>Sheet1!H481*1</f>
        <v>4860.75</v>
      </c>
    </row>
    <row r="482" spans="20:24" x14ac:dyDescent="0.3">
      <c r="T482" s="20">
        <f t="shared" si="25"/>
        <v>480</v>
      </c>
      <c r="U482" s="21">
        <f>Sheet1!E482*1</f>
        <v>4905.75</v>
      </c>
      <c r="V482" s="21">
        <f>Sheet1!F482*1</f>
        <v>4907.5</v>
      </c>
      <c r="W482" s="21">
        <f>Sheet1!G482*1</f>
        <v>4880</v>
      </c>
      <c r="X482" s="21">
        <f>Sheet1!H482*1</f>
        <v>4897.5</v>
      </c>
    </row>
    <row r="483" spans="20:24" x14ac:dyDescent="0.3">
      <c r="T483" s="20">
        <f t="shared" si="25"/>
        <v>481</v>
      </c>
      <c r="U483" s="21">
        <f>Sheet1!E483*1</f>
        <v>4899.25</v>
      </c>
      <c r="V483" s="21">
        <f>Sheet1!F483*1</f>
        <v>4907.75</v>
      </c>
      <c r="W483" s="21">
        <f>Sheet1!G483*1</f>
        <v>4893.25</v>
      </c>
      <c r="X483" s="21">
        <f>Sheet1!H483*1</f>
        <v>4906</v>
      </c>
    </row>
    <row r="484" spans="20:24" x14ac:dyDescent="0.3">
      <c r="T484" s="20">
        <f t="shared" si="25"/>
        <v>482</v>
      </c>
      <c r="U484" s="21">
        <f>Sheet1!E484*1</f>
        <v>4849</v>
      </c>
      <c r="V484" s="21">
        <f>Sheet1!F484*1</f>
        <v>4911.75</v>
      </c>
      <c r="W484" s="21">
        <f>Sheet1!G484*1</f>
        <v>4846.75</v>
      </c>
      <c r="X484" s="21">
        <f>Sheet1!H484*1</f>
        <v>4902</v>
      </c>
    </row>
    <row r="485" spans="20:24" x14ac:dyDescent="0.3">
      <c r="T485" s="20">
        <f t="shared" si="25"/>
        <v>483</v>
      </c>
      <c r="U485" s="21">
        <f>Sheet1!E485*1</f>
        <v>4837.5</v>
      </c>
      <c r="V485" s="21">
        <f>Sheet1!F485*1</f>
        <v>4851.75</v>
      </c>
      <c r="W485" s="21">
        <f>Sheet1!G485*1</f>
        <v>4823.5</v>
      </c>
      <c r="X485" s="21">
        <f>Sheet1!H485*1</f>
        <v>4849.5</v>
      </c>
    </row>
    <row r="486" spans="20:24" x14ac:dyDescent="0.3">
      <c r="T486" s="20">
        <f t="shared" si="25"/>
        <v>484</v>
      </c>
      <c r="U486" s="21">
        <f>Sheet1!E486*1</f>
        <v>4827.75</v>
      </c>
      <c r="V486" s="21">
        <f>Sheet1!F486*1</f>
        <v>4844</v>
      </c>
      <c r="W486" s="21">
        <f>Sheet1!G486*1</f>
        <v>4813</v>
      </c>
      <c r="X486" s="21">
        <f>Sheet1!H486*1</f>
        <v>4831.25</v>
      </c>
    </row>
    <row r="487" spans="20:24" x14ac:dyDescent="0.3">
      <c r="T487" s="20">
        <f t="shared" si="25"/>
        <v>485</v>
      </c>
      <c r="U487" s="21">
        <f>Sheet1!E487*1</f>
        <v>4789.5</v>
      </c>
      <c r="V487" s="21">
        <f>Sheet1!F487*1</f>
        <v>4838.5</v>
      </c>
      <c r="W487" s="21">
        <f>Sheet1!G487*1</f>
        <v>4785.25</v>
      </c>
      <c r="X487" s="21">
        <f>Sheet1!H487*1</f>
        <v>4832.5</v>
      </c>
    </row>
    <row r="488" spans="20:24" x14ac:dyDescent="0.3">
      <c r="T488" s="20">
        <f t="shared" si="25"/>
        <v>486</v>
      </c>
      <c r="U488" s="21">
        <f>Sheet1!E488*1</f>
        <v>4803.75</v>
      </c>
      <c r="V488" s="21">
        <f>Sheet1!F488*1</f>
        <v>4816.75</v>
      </c>
      <c r="W488" s="21">
        <f>Sheet1!G488*1</f>
        <v>4782.25</v>
      </c>
      <c r="X488" s="21">
        <f>Sheet1!H488*1</f>
        <v>4784</v>
      </c>
    </row>
    <row r="489" spans="20:24" x14ac:dyDescent="0.3">
      <c r="T489" s="20">
        <f t="shared" si="25"/>
        <v>487</v>
      </c>
      <c r="U489" s="21">
        <f>Sheet1!E489*1</f>
        <v>4839.5</v>
      </c>
      <c r="V489" s="21">
        <f>Sheet1!F489*1</f>
        <v>4840</v>
      </c>
      <c r="W489" s="21">
        <f>Sheet1!G489*1</f>
        <v>4795.25</v>
      </c>
      <c r="X489" s="21">
        <f>Sheet1!H489*1</f>
        <v>4802.75</v>
      </c>
    </row>
    <row r="490" spans="20:24" x14ac:dyDescent="0.3">
      <c r="T490" s="20">
        <f t="shared" si="25"/>
        <v>488</v>
      </c>
      <c r="U490" s="21">
        <f>Sheet1!E490*1</f>
        <v>4823.75</v>
      </c>
      <c r="V490" s="21">
        <f>Sheet1!F490*1</f>
        <v>4840.75</v>
      </c>
      <c r="W490" s="21">
        <f>Sheet1!G490*1</f>
        <v>4806.75</v>
      </c>
      <c r="X490" s="21">
        <f>Sheet1!H490*1</f>
        <v>4837.5</v>
      </c>
    </row>
    <row r="491" spans="20:24" x14ac:dyDescent="0.3">
      <c r="T491" s="20">
        <f t="shared" si="25"/>
        <v>489</v>
      </c>
      <c r="U491" s="21">
        <f>Sheet1!E491*1</f>
        <v>4844</v>
      </c>
      <c r="V491" s="21">
        <f>Sheet1!F491*1</f>
        <v>4852.25</v>
      </c>
      <c r="W491" s="21">
        <f>Sheet1!G491*1</f>
        <v>4817.25</v>
      </c>
      <c r="X491" s="21">
        <f>Sheet1!H491*1</f>
        <v>4823</v>
      </c>
    </row>
    <row r="492" spans="20:24" x14ac:dyDescent="0.3">
      <c r="T492" s="20">
        <f t="shared" si="25"/>
        <v>490</v>
      </c>
      <c r="U492" s="21">
        <f>Sheet1!E492*1</f>
        <v>4871.75</v>
      </c>
      <c r="V492" s="21">
        <f>Sheet1!F492*1</f>
        <v>4875.75</v>
      </c>
      <c r="W492" s="21">
        <f>Sheet1!G492*1</f>
        <v>4824.25</v>
      </c>
      <c r="X492" s="21">
        <f>Sheet1!H492*1</f>
        <v>4848.5</v>
      </c>
    </row>
    <row r="493" spans="20:24" x14ac:dyDescent="0.3">
      <c r="T493" s="20">
        <f t="shared" si="25"/>
        <v>491</v>
      </c>
      <c r="U493" s="21">
        <f>Sheet1!E493*1</f>
        <v>4882.75</v>
      </c>
      <c r="V493" s="21">
        <f>Sheet1!F493*1</f>
        <v>4907.5</v>
      </c>
      <c r="W493" s="21">
        <f>Sheet1!G493*1</f>
        <v>4864.75</v>
      </c>
      <c r="X493" s="21">
        <f>Sheet1!H493*1</f>
        <v>4867.5</v>
      </c>
    </row>
    <row r="494" spans="20:24" x14ac:dyDescent="0.3">
      <c r="T494" s="20">
        <f t="shared" si="25"/>
        <v>492</v>
      </c>
      <c r="U494" s="21">
        <f>Sheet1!E494*1</f>
        <v>4836.5</v>
      </c>
      <c r="V494" s="21">
        <f>Sheet1!F494*1</f>
        <v>4899.25</v>
      </c>
      <c r="W494" s="21">
        <f>Sheet1!G494*1</f>
        <v>4807.5</v>
      </c>
      <c r="X494" s="21">
        <f>Sheet1!H494*1</f>
        <v>4885</v>
      </c>
    </row>
    <row r="495" spans="20:24" x14ac:dyDescent="0.3">
      <c r="T495" s="20">
        <f t="shared" si="25"/>
        <v>493</v>
      </c>
      <c r="U495" s="21">
        <f>Sheet1!E495*1</f>
        <v>4831</v>
      </c>
      <c r="V495" s="21">
        <f>Sheet1!F495*1</f>
        <v>4853.25</v>
      </c>
      <c r="W495" s="21">
        <f>Sheet1!G495*1</f>
        <v>4797.25</v>
      </c>
      <c r="X495" s="21">
        <f>Sheet1!H495*1</f>
        <v>4832.25</v>
      </c>
    </row>
    <row r="496" spans="20:24" x14ac:dyDescent="0.3">
      <c r="T496" s="20">
        <f t="shared" si="25"/>
        <v>494</v>
      </c>
      <c r="U496" s="21">
        <f>Sheet1!E496*1</f>
        <v>4803.5</v>
      </c>
      <c r="V496" s="21">
        <f>Sheet1!F496*1</f>
        <v>4837</v>
      </c>
      <c r="W496" s="21">
        <f>Sheet1!G496*1</f>
        <v>4795.5</v>
      </c>
      <c r="X496" s="21">
        <f>Sheet1!H496*1</f>
        <v>4830.5</v>
      </c>
    </row>
    <row r="497" spans="20:24" x14ac:dyDescent="0.3">
      <c r="T497" s="20">
        <f t="shared" si="25"/>
        <v>495</v>
      </c>
      <c r="U497" s="21">
        <f>Sheet1!E497*1</f>
        <v>4763.5</v>
      </c>
      <c r="V497" s="21">
        <f>Sheet1!F497*1</f>
        <v>4805</v>
      </c>
      <c r="W497" s="21">
        <f>Sheet1!G497*1</f>
        <v>4762.5</v>
      </c>
      <c r="X497" s="21">
        <f>Sheet1!H497*1</f>
        <v>4801.75</v>
      </c>
    </row>
    <row r="498" spans="20:24" x14ac:dyDescent="0.3">
      <c r="T498" s="20">
        <f t="shared" si="25"/>
        <v>496</v>
      </c>
      <c r="U498" s="21">
        <f>Sheet1!E498*1</f>
        <v>4755.5</v>
      </c>
      <c r="V498" s="21">
        <f>Sheet1!F498*1</f>
        <v>4783.25</v>
      </c>
      <c r="W498" s="21">
        <f>Sheet1!G498*1</f>
        <v>4741.75</v>
      </c>
      <c r="X498" s="21">
        <f>Sheet1!H498*1</f>
        <v>4762.5</v>
      </c>
    </row>
    <row r="499" spans="20:24" x14ac:dyDescent="0.3">
      <c r="T499" s="20">
        <f t="shared" si="25"/>
        <v>497</v>
      </c>
      <c r="U499" s="21">
        <f>Sheet1!E499*1</f>
        <v>4731</v>
      </c>
      <c r="V499" s="21">
        <f>Sheet1!F499*1</f>
        <v>4760.25</v>
      </c>
      <c r="W499" s="21">
        <f>Sheet1!G499*1</f>
        <v>4720.5</v>
      </c>
      <c r="X499" s="21">
        <f>Sheet1!H499*1</f>
        <v>4756</v>
      </c>
    </row>
    <row r="500" spans="20:24" x14ac:dyDescent="0.3">
      <c r="T500" s="20">
        <f t="shared" si="25"/>
        <v>498</v>
      </c>
      <c r="U500" s="21">
        <f>Sheet1!E500*1</f>
        <v>4750</v>
      </c>
      <c r="V500" s="21">
        <f>Sheet1!F500*1</f>
        <v>4762.5</v>
      </c>
      <c r="W500" s="21">
        <f>Sheet1!G500*1</f>
        <v>4727</v>
      </c>
      <c r="X500" s="21">
        <f>Sheet1!H500*1</f>
        <v>4732</v>
      </c>
    </row>
    <row r="501" spans="20:24" x14ac:dyDescent="0.3">
      <c r="T501" s="20">
        <f t="shared" si="25"/>
        <v>499</v>
      </c>
      <c r="U501" s="21">
        <f>Sheet1!E501*1</f>
        <v>4737.5</v>
      </c>
      <c r="V501" s="21">
        <f>Sheet1!F501*1</f>
        <v>4752.5</v>
      </c>
      <c r="W501" s="21">
        <f>Sheet1!G501*1</f>
        <v>4726.25</v>
      </c>
      <c r="X501" s="21">
        <f>Sheet1!H501*1</f>
        <v>4747.5</v>
      </c>
    </row>
    <row r="502" spans="20:24" x14ac:dyDescent="0.3">
      <c r="T502" s="20">
        <f t="shared" si="25"/>
        <v>500</v>
      </c>
      <c r="U502" s="21">
        <f>Sheet1!E502*1</f>
        <v>4745.75</v>
      </c>
      <c r="V502" s="21">
        <f>Sheet1!F502*1</f>
        <v>4763.5</v>
      </c>
      <c r="W502" s="21">
        <f>Sheet1!G502*1</f>
        <v>4730.75</v>
      </c>
      <c r="X502" s="21">
        <f>Sheet1!H502*1</f>
        <v>4738.75</v>
      </c>
    </row>
    <row r="503" spans="20:24" x14ac:dyDescent="0.3">
      <c r="T503" s="20">
        <f t="shared" si="25"/>
        <v>501</v>
      </c>
      <c r="U503" s="21">
        <f>Sheet1!E503*1</f>
        <v>4689.5</v>
      </c>
      <c r="V503" s="21">
        <f>Sheet1!F503*1</f>
        <v>4755.5</v>
      </c>
      <c r="W503" s="21">
        <f>Sheet1!G503*1</f>
        <v>4686.75</v>
      </c>
      <c r="X503" s="21">
        <f>Sheet1!H503*1</f>
        <v>4745.75</v>
      </c>
    </row>
    <row r="504" spans="20:24" x14ac:dyDescent="0.3">
      <c r="T504" s="20">
        <f t="shared" si="25"/>
        <v>502</v>
      </c>
      <c r="U504" s="21">
        <f>Sheet1!E504*1</f>
        <v>4646.25</v>
      </c>
      <c r="V504" s="21">
        <f>Sheet1!F504*1</f>
        <v>4697.5</v>
      </c>
      <c r="W504" s="21">
        <f>Sheet1!G504*1</f>
        <v>4635.75</v>
      </c>
      <c r="X504" s="21">
        <f>Sheet1!H504*1</f>
        <v>4685.75</v>
      </c>
    </row>
    <row r="505" spans="20:24" x14ac:dyDescent="0.3">
      <c r="T505" s="20">
        <f t="shared" si="25"/>
        <v>503</v>
      </c>
      <c r="U505" s="21">
        <f>Sheet1!E505*1</f>
        <v>4670.75</v>
      </c>
      <c r="V505" s="21">
        <f>Sheet1!F505*1</f>
        <v>4675.5</v>
      </c>
      <c r="W505" s="21">
        <f>Sheet1!G505*1</f>
        <v>4631.75</v>
      </c>
      <c r="X505" s="21">
        <f>Sheet1!H505*1</f>
        <v>4648.25</v>
      </c>
    </row>
    <row r="506" spans="20:24" x14ac:dyDescent="0.3">
      <c r="T506" s="20">
        <f t="shared" si="25"/>
        <v>504</v>
      </c>
      <c r="U506" s="21">
        <f>Sheet1!E506*1</f>
        <v>4697.5</v>
      </c>
      <c r="V506" s="21">
        <f>Sheet1!F506*1</f>
        <v>4701</v>
      </c>
      <c r="W506" s="21">
        <f>Sheet1!G506*1</f>
        <v>4657.75</v>
      </c>
      <c r="X506" s="21">
        <f>Sheet1!H506*1</f>
        <v>4672.75</v>
      </c>
    </row>
    <row r="507" spans="20:24" x14ac:dyDescent="0.3">
      <c r="T507" s="20">
        <f t="shared" si="25"/>
        <v>505</v>
      </c>
      <c r="U507" s="21">
        <f>Sheet1!E507*1</f>
        <v>4614.75</v>
      </c>
      <c r="V507" s="21">
        <f>Sheet1!F507*1</f>
        <v>4679</v>
      </c>
      <c r="W507" s="21">
        <f>Sheet1!G507*1</f>
        <v>4603.75</v>
      </c>
      <c r="X507" s="21">
        <f>Sheet1!H507*1</f>
        <v>4671</v>
      </c>
    </row>
    <row r="508" spans="20:24" x14ac:dyDescent="0.3">
      <c r="T508" s="20">
        <f t="shared" si="25"/>
        <v>506</v>
      </c>
      <c r="U508" s="21">
        <f>Sheet1!E508*1</f>
        <v>4614.75</v>
      </c>
      <c r="V508" s="21">
        <f>Sheet1!F508*1</f>
        <v>4633.25</v>
      </c>
      <c r="W508" s="21">
        <f>Sheet1!G508*1</f>
        <v>4589.25</v>
      </c>
      <c r="X508" s="21">
        <f>Sheet1!H508*1</f>
        <v>4617.5</v>
      </c>
    </row>
    <row r="509" spans="20:24" x14ac:dyDescent="0.3">
      <c r="T509" s="20">
        <f t="shared" si="25"/>
        <v>507</v>
      </c>
      <c r="U509" s="21">
        <f>Sheet1!E509*1</f>
        <v>4615.75</v>
      </c>
      <c r="V509" s="21">
        <f>Sheet1!F509*1</f>
        <v>4624</v>
      </c>
      <c r="W509" s="21">
        <f>Sheet1!G509*1</f>
        <v>4571.75</v>
      </c>
      <c r="X509" s="21">
        <f>Sheet1!H509*1</f>
        <v>4583.75</v>
      </c>
    </row>
    <row r="510" spans="20:24" x14ac:dyDescent="0.3">
      <c r="T510" s="20">
        <f t="shared" si="25"/>
        <v>508</v>
      </c>
      <c r="U510" s="21">
        <f>Sheet1!E510*1</f>
        <v>4665.25</v>
      </c>
      <c r="V510" s="21">
        <f>Sheet1!F510*1</f>
        <v>4680.5</v>
      </c>
      <c r="W510" s="21">
        <f>Sheet1!G510*1</f>
        <v>4610.75</v>
      </c>
      <c r="X510" s="21">
        <f>Sheet1!H510*1</f>
        <v>4616.5</v>
      </c>
    </row>
    <row r="511" spans="20:24" x14ac:dyDescent="0.3">
      <c r="T511" s="20">
        <f t="shared" si="25"/>
        <v>509</v>
      </c>
      <c r="U511" s="21">
        <f>Sheet1!E511*1</f>
        <v>4646.75</v>
      </c>
      <c r="V511" s="21">
        <f>Sheet1!F511*1</f>
        <v>4679.5</v>
      </c>
      <c r="W511" s="21">
        <f>Sheet1!G511*1</f>
        <v>4644.25</v>
      </c>
      <c r="X511" s="21">
        <f>Sheet1!H511*1</f>
        <v>4662.75</v>
      </c>
    </row>
    <row r="512" spans="20:24" x14ac:dyDescent="0.3">
      <c r="T512" s="20">
        <f t="shared" si="25"/>
        <v>510</v>
      </c>
      <c r="U512" s="21">
        <f>Sheet1!E512*1</f>
        <v>4673.25</v>
      </c>
      <c r="V512" s="21">
        <f>Sheet1!F512*1</f>
        <v>4685</v>
      </c>
      <c r="W512" s="21">
        <f>Sheet1!G512*1</f>
        <v>4649.25</v>
      </c>
      <c r="X512" s="21">
        <f>Sheet1!H512*1</f>
        <v>4662.5</v>
      </c>
    </row>
    <row r="513" spans="20:24" x14ac:dyDescent="0.3">
      <c r="T513" s="20">
        <f t="shared" si="25"/>
        <v>511</v>
      </c>
      <c r="U513" s="21">
        <f>Sheet1!E513*1</f>
        <v>4629</v>
      </c>
      <c r="V513" s="21">
        <f>Sheet1!F513*1</f>
        <v>4673.5</v>
      </c>
      <c r="W513" s="21">
        <f>Sheet1!G513*1</f>
        <v>4619</v>
      </c>
      <c r="X513" s="21">
        <f>Sheet1!H513*1</f>
        <v>4669.75</v>
      </c>
    </row>
    <row r="514" spans="20:24" x14ac:dyDescent="0.3">
      <c r="T514" s="20">
        <f t="shared" si="25"/>
        <v>512</v>
      </c>
      <c r="U514" s="21">
        <f>Sheet1!E514*1</f>
        <v>4583.75</v>
      </c>
      <c r="V514" s="21">
        <f>Sheet1!F514*1</f>
        <v>4636.75</v>
      </c>
      <c r="W514" s="21">
        <f>Sheet1!G514*1</f>
        <v>4579.75</v>
      </c>
      <c r="X514" s="21">
        <f>Sheet1!H514*1</f>
        <v>4629.25</v>
      </c>
    </row>
    <row r="515" spans="20:24" x14ac:dyDescent="0.3">
      <c r="T515" s="20">
        <f t="shared" si="25"/>
        <v>513</v>
      </c>
      <c r="U515" s="21">
        <f>Sheet1!E515*1</f>
        <v>4606</v>
      </c>
      <c r="V515" s="21">
        <f>Sheet1!F515*1</f>
        <v>4609.25</v>
      </c>
      <c r="W515" s="21">
        <f>Sheet1!G515*1</f>
        <v>4577.75</v>
      </c>
      <c r="X515" s="21">
        <f>Sheet1!H515*1</f>
        <v>4580.75</v>
      </c>
    </row>
    <row r="516" spans="20:24" x14ac:dyDescent="0.3">
      <c r="T516" s="20">
        <f t="shared" si="25"/>
        <v>514</v>
      </c>
      <c r="U516" s="21">
        <f>Sheet1!E516*1</f>
        <v>4590</v>
      </c>
      <c r="V516" s="21">
        <f>Sheet1!F516*1</f>
        <v>4614</v>
      </c>
      <c r="W516" s="21">
        <f>Sheet1!G516*1</f>
        <v>4580.75</v>
      </c>
      <c r="X516" s="21">
        <f>Sheet1!H516*1</f>
        <v>4607.75</v>
      </c>
    </row>
    <row r="517" spans="20:24" x14ac:dyDescent="0.3">
      <c r="T517" s="20">
        <f t="shared" ref="T517:T580" si="26">T516+1</f>
        <v>515</v>
      </c>
      <c r="U517" s="21">
        <f>Sheet1!E517*1</f>
        <v>4602.25</v>
      </c>
      <c r="V517" s="21">
        <f>Sheet1!F517*1</f>
        <v>4622.25</v>
      </c>
      <c r="W517" s="21">
        <f>Sheet1!G517*1</f>
        <v>4569.5</v>
      </c>
      <c r="X517" s="21">
        <f>Sheet1!H517*1</f>
        <v>4595.75</v>
      </c>
    </row>
    <row r="518" spans="20:24" x14ac:dyDescent="0.3">
      <c r="T518" s="20">
        <f t="shared" si="26"/>
        <v>516</v>
      </c>
      <c r="U518" s="21">
        <f>Sheet1!E518*1</f>
        <v>4610.5</v>
      </c>
      <c r="V518" s="21">
        <f>Sheet1!F518*1</f>
        <v>4626.25</v>
      </c>
      <c r="W518" s="21">
        <f>Sheet1!G518*1</f>
        <v>4579.25</v>
      </c>
      <c r="X518" s="21">
        <f>Sheet1!H518*1</f>
        <v>4601.5</v>
      </c>
    </row>
    <row r="519" spans="20:24" x14ac:dyDescent="0.3">
      <c r="T519" s="20">
        <f t="shared" si="26"/>
        <v>517</v>
      </c>
      <c r="U519" s="21">
        <f>Sheet1!E519*1</f>
        <v>4590.75</v>
      </c>
      <c r="V519" s="21">
        <f>Sheet1!F519*1</f>
        <v>4631</v>
      </c>
      <c r="W519" s="21">
        <f>Sheet1!G519*1</f>
        <v>4570</v>
      </c>
      <c r="X519" s="21">
        <f>Sheet1!H519*1</f>
        <v>4609.75</v>
      </c>
    </row>
    <row r="520" spans="20:24" x14ac:dyDescent="0.3">
      <c r="T520" s="20">
        <f t="shared" si="26"/>
        <v>518</v>
      </c>
      <c r="U520" s="21">
        <f>Sheet1!E520*1</f>
        <v>4608.25</v>
      </c>
      <c r="V520" s="21">
        <f>Sheet1!F520*1</f>
        <v>4610.75</v>
      </c>
      <c r="W520" s="21">
        <f>Sheet1!G520*1</f>
        <v>4588.75</v>
      </c>
      <c r="X520" s="21">
        <f>Sheet1!H520*1</f>
        <v>4591.75</v>
      </c>
    </row>
    <row r="521" spans="20:24" x14ac:dyDescent="0.3">
      <c r="T521" s="20">
        <f t="shared" si="26"/>
        <v>519</v>
      </c>
      <c r="U521" s="21">
        <f>Sheet1!E521*1</f>
        <v>4608.75</v>
      </c>
      <c r="V521" s="21">
        <f>Sheet1!F521*1</f>
        <v>4618.75</v>
      </c>
      <c r="W521" s="21">
        <f>Sheet1!G521*1</f>
        <v>4595.25</v>
      </c>
      <c r="X521" s="21">
        <f>Sheet1!H521*1</f>
        <v>4610.5</v>
      </c>
    </row>
    <row r="522" spans="20:24" x14ac:dyDescent="0.3">
      <c r="T522" s="20">
        <f t="shared" si="26"/>
        <v>520</v>
      </c>
      <c r="U522" s="21">
        <f>Sheet1!E522*1</f>
        <v>4535</v>
      </c>
      <c r="V522" s="21">
        <f>Sheet1!F522*1</f>
        <v>4621</v>
      </c>
      <c r="W522" s="21">
        <f>Sheet1!G522*1</f>
        <v>4534.5</v>
      </c>
      <c r="X522" s="21">
        <f>Sheet1!H522*1</f>
        <v>4608</v>
      </c>
    </row>
    <row r="523" spans="20:24" x14ac:dyDescent="0.3">
      <c r="T523" s="20">
        <f t="shared" si="26"/>
        <v>521</v>
      </c>
      <c r="U523" s="21">
        <f>Sheet1!E523*1</f>
        <v>4544.75</v>
      </c>
      <c r="V523" s="21">
        <f>Sheet1!F523*1</f>
        <v>4575.75</v>
      </c>
      <c r="W523" s="21">
        <f>Sheet1!G523*1</f>
        <v>4520</v>
      </c>
      <c r="X523" s="21">
        <f>Sheet1!H523*1</f>
        <v>4533.5</v>
      </c>
    </row>
    <row r="524" spans="20:24" x14ac:dyDescent="0.3">
      <c r="T524" s="20">
        <f t="shared" si="26"/>
        <v>522</v>
      </c>
      <c r="U524" s="21">
        <f>Sheet1!E524*1</f>
        <v>4591</v>
      </c>
      <c r="V524" s="21">
        <f>Sheet1!F524*1</f>
        <v>4624.75</v>
      </c>
      <c r="W524" s="21">
        <f>Sheet1!G524*1</f>
        <v>4552.75</v>
      </c>
      <c r="X524" s="21">
        <f>Sheet1!H524*1</f>
        <v>4565.25</v>
      </c>
    </row>
    <row r="525" spans="20:24" x14ac:dyDescent="0.3">
      <c r="T525" s="20">
        <f t="shared" si="26"/>
        <v>523</v>
      </c>
      <c r="U525" s="21">
        <f>Sheet1!E525*1</f>
        <v>4637.25</v>
      </c>
      <c r="V525" s="21">
        <f>Sheet1!F525*1</f>
        <v>4649.25</v>
      </c>
      <c r="W525" s="21">
        <f>Sheet1!G525*1</f>
        <v>4563.25</v>
      </c>
      <c r="X525" s="21">
        <f>Sheet1!H525*1</f>
        <v>4594.5</v>
      </c>
    </row>
    <row r="526" spans="20:24" x14ac:dyDescent="0.3">
      <c r="T526" s="20">
        <f t="shared" si="26"/>
        <v>524</v>
      </c>
      <c r="U526" s="21">
        <f>Sheet1!E526*1</f>
        <v>4647.75</v>
      </c>
      <c r="V526" s="21">
        <f>Sheet1!F526*1</f>
        <v>4664</v>
      </c>
      <c r="W526" s="21">
        <f>Sheet1!G526*1</f>
        <v>4636.25</v>
      </c>
      <c r="X526" s="21">
        <f>Sheet1!H526*1</f>
        <v>4643.5</v>
      </c>
    </row>
    <row r="527" spans="20:24" x14ac:dyDescent="0.3">
      <c r="T527" s="20">
        <f t="shared" si="26"/>
        <v>525</v>
      </c>
      <c r="U527" s="21">
        <f>Sheet1!E527*1</f>
        <v>4608.75</v>
      </c>
      <c r="V527" s="21">
        <f>Sheet1!F527*1</f>
        <v>4651.5</v>
      </c>
      <c r="W527" s="21">
        <f>Sheet1!G527*1</f>
        <v>4589.25</v>
      </c>
      <c r="X527" s="21">
        <f>Sheet1!H527*1</f>
        <v>4646.25</v>
      </c>
    </row>
    <row r="528" spans="20:24" x14ac:dyDescent="0.3">
      <c r="T528" s="20">
        <f t="shared" si="26"/>
        <v>526</v>
      </c>
      <c r="U528" s="21">
        <f>Sheet1!E528*1</f>
        <v>4543.25</v>
      </c>
      <c r="V528" s="21">
        <f>Sheet1!F528*1</f>
        <v>4624.25</v>
      </c>
      <c r="W528" s="21">
        <f>Sheet1!G528*1</f>
        <v>4538.5</v>
      </c>
      <c r="X528" s="21">
        <f>Sheet1!H528*1</f>
        <v>4611.5</v>
      </c>
    </row>
    <row r="529" spans="20:24" x14ac:dyDescent="0.3">
      <c r="T529" s="20">
        <f t="shared" si="26"/>
        <v>527</v>
      </c>
      <c r="U529" s="21">
        <f>Sheet1!E529*1</f>
        <v>4568</v>
      </c>
      <c r="V529" s="21">
        <f>Sheet1!F529*1</f>
        <v>4574</v>
      </c>
      <c r="W529" s="21">
        <f>Sheet1!G529*1</f>
        <v>4526.5</v>
      </c>
      <c r="X529" s="21">
        <f>Sheet1!H529*1</f>
        <v>4533.75</v>
      </c>
    </row>
    <row r="530" spans="20:24" x14ac:dyDescent="0.3">
      <c r="T530" s="20">
        <f t="shared" si="26"/>
        <v>528</v>
      </c>
      <c r="U530" s="21">
        <f>Sheet1!E530*1</f>
        <v>4615</v>
      </c>
      <c r="V530" s="21">
        <f>Sheet1!F530*1</f>
        <v>4616.25</v>
      </c>
      <c r="W530" s="21">
        <f>Sheet1!G530*1</f>
        <v>4549.25</v>
      </c>
      <c r="X530" s="21">
        <f>Sheet1!H530*1</f>
        <v>4551</v>
      </c>
    </row>
    <row r="531" spans="20:24" x14ac:dyDescent="0.3">
      <c r="T531" s="20">
        <f t="shared" si="26"/>
        <v>529</v>
      </c>
      <c r="U531" s="21">
        <f>Sheet1!E531*1</f>
        <v>4607.75</v>
      </c>
      <c r="V531" s="21">
        <f>Sheet1!F531*1</f>
        <v>4622</v>
      </c>
      <c r="W531" s="21">
        <f>Sheet1!G531*1</f>
        <v>4591.25</v>
      </c>
      <c r="X531" s="21">
        <f>Sheet1!H531*1</f>
        <v>4617.25</v>
      </c>
    </row>
    <row r="532" spans="20:24" x14ac:dyDescent="0.3">
      <c r="T532" s="20">
        <f t="shared" si="26"/>
        <v>530</v>
      </c>
      <c r="U532" s="21">
        <f>Sheet1!E532*1</f>
        <v>4611.5</v>
      </c>
      <c r="V532" s="21">
        <f>Sheet1!F532*1</f>
        <v>4618.75</v>
      </c>
      <c r="W532" s="21">
        <f>Sheet1!G532*1</f>
        <v>4593</v>
      </c>
      <c r="X532" s="21">
        <f>Sheet1!H532*1</f>
        <v>4614.5</v>
      </c>
    </row>
    <row r="533" spans="20:24" x14ac:dyDescent="0.3">
      <c r="T533" s="20">
        <f t="shared" si="26"/>
        <v>531</v>
      </c>
      <c r="U533" s="21">
        <f>Sheet1!E533*1</f>
        <v>4630</v>
      </c>
      <c r="V533" s="21">
        <f>Sheet1!F533*1</f>
        <v>4631.25</v>
      </c>
      <c r="W533" s="21">
        <f>Sheet1!G533*1</f>
        <v>4594.75</v>
      </c>
      <c r="X533" s="21">
        <f>Sheet1!H533*1</f>
        <v>4610.25</v>
      </c>
    </row>
    <row r="534" spans="20:24" x14ac:dyDescent="0.3">
      <c r="T534" s="20">
        <f t="shared" si="26"/>
        <v>532</v>
      </c>
      <c r="U534" s="21">
        <f>Sheet1!E534*1</f>
        <v>4633.75</v>
      </c>
      <c r="V534" s="21">
        <f>Sheet1!F534*1</f>
        <v>4645.25</v>
      </c>
      <c r="W534" s="21">
        <f>Sheet1!G534*1</f>
        <v>4608.25</v>
      </c>
      <c r="X534" s="21">
        <f>Sheet1!H534*1</f>
        <v>4636.25</v>
      </c>
    </row>
    <row r="535" spans="20:24" x14ac:dyDescent="0.3">
      <c r="T535" s="20">
        <f t="shared" si="26"/>
        <v>533</v>
      </c>
      <c r="U535" s="21">
        <f>Sheet1!E535*1</f>
        <v>4634.75</v>
      </c>
      <c r="V535" s="21">
        <f>Sheet1!F535*1</f>
        <v>4656</v>
      </c>
      <c r="W535" s="21">
        <f>Sheet1!G535*1</f>
        <v>4622.25</v>
      </c>
      <c r="X535" s="21">
        <f>Sheet1!H535*1</f>
        <v>4637.75</v>
      </c>
    </row>
    <row r="536" spans="20:24" x14ac:dyDescent="0.3">
      <c r="T536" s="20">
        <f t="shared" si="26"/>
        <v>534</v>
      </c>
      <c r="U536" s="21">
        <f>Sheet1!E536*1</f>
        <v>4632</v>
      </c>
      <c r="V536" s="21">
        <f>Sheet1!F536*1</f>
        <v>4638.25</v>
      </c>
      <c r="W536" s="21">
        <f>Sheet1!G536*1</f>
        <v>4605.75</v>
      </c>
      <c r="X536" s="21">
        <f>Sheet1!H536*1</f>
        <v>4634.5</v>
      </c>
    </row>
    <row r="537" spans="20:24" x14ac:dyDescent="0.3">
      <c r="T537" s="20">
        <f t="shared" si="26"/>
        <v>535</v>
      </c>
      <c r="U537" s="21">
        <f>Sheet1!E537*1</f>
        <v>4626.5</v>
      </c>
      <c r="V537" s="21">
        <f>Sheet1!F537*1</f>
        <v>4646.75</v>
      </c>
      <c r="W537" s="21">
        <f>Sheet1!G537*1</f>
        <v>4595.75</v>
      </c>
      <c r="X537" s="21">
        <f>Sheet1!H537*1</f>
        <v>4621.5</v>
      </c>
    </row>
    <row r="538" spans="20:24" x14ac:dyDescent="0.3">
      <c r="T538" s="20">
        <f t="shared" si="26"/>
        <v>536</v>
      </c>
      <c r="U538" s="21">
        <f>Sheet1!E538*1</f>
        <v>4575.25</v>
      </c>
      <c r="V538" s="21">
        <f>Sheet1!F538*1</f>
        <v>4634.75</v>
      </c>
      <c r="W538" s="21">
        <f>Sheet1!G538*1</f>
        <v>4568</v>
      </c>
      <c r="X538" s="21">
        <f>Sheet1!H538*1</f>
        <v>4630.5</v>
      </c>
    </row>
    <row r="539" spans="20:24" x14ac:dyDescent="0.3">
      <c r="T539" s="20">
        <f t="shared" si="26"/>
        <v>537</v>
      </c>
      <c r="U539" s="21">
        <f>Sheet1!E539*1</f>
        <v>4595.25</v>
      </c>
      <c r="V539" s="21">
        <f>Sheet1!F539*1</f>
        <v>4635.5</v>
      </c>
      <c r="W539" s="21">
        <f>Sheet1!G539*1</f>
        <v>4571.25</v>
      </c>
      <c r="X539" s="21">
        <f>Sheet1!H539*1</f>
        <v>4576.75</v>
      </c>
    </row>
    <row r="540" spans="20:24" x14ac:dyDescent="0.3">
      <c r="T540" s="20">
        <f t="shared" si="26"/>
        <v>538</v>
      </c>
      <c r="U540" s="21">
        <f>Sheet1!E540*1</f>
        <v>4596.25</v>
      </c>
      <c r="V540" s="21">
        <f>Sheet1!F540*1</f>
        <v>4609.5</v>
      </c>
      <c r="W540" s="21">
        <f>Sheet1!G540*1</f>
        <v>4586.5</v>
      </c>
      <c r="X540" s="21">
        <f>Sheet1!H540*1</f>
        <v>4594.25</v>
      </c>
    </row>
    <row r="541" spans="20:24" x14ac:dyDescent="0.3">
      <c r="T541" s="20">
        <f t="shared" si="26"/>
        <v>539</v>
      </c>
      <c r="U541" s="21">
        <f>Sheet1!E541*1</f>
        <v>4596.75</v>
      </c>
      <c r="V541" s="21">
        <f>Sheet1!F541*1</f>
        <v>4600.75</v>
      </c>
      <c r="W541" s="21">
        <f>Sheet1!G541*1</f>
        <v>4556.5</v>
      </c>
      <c r="X541" s="21">
        <f>Sheet1!H541*1</f>
        <v>4594</v>
      </c>
    </row>
    <row r="542" spans="20:24" x14ac:dyDescent="0.3">
      <c r="T542" s="20">
        <f t="shared" si="26"/>
        <v>540</v>
      </c>
      <c r="U542" s="21">
        <f>Sheet1!E542*1</f>
        <v>4586.75</v>
      </c>
      <c r="V542" s="21">
        <f>Sheet1!F542*1</f>
        <v>4604.5</v>
      </c>
      <c r="W542" s="21">
        <f>Sheet1!G542*1</f>
        <v>4578.75</v>
      </c>
      <c r="X542" s="21">
        <f>Sheet1!H542*1</f>
        <v>4589.75</v>
      </c>
    </row>
    <row r="543" spans="20:24" x14ac:dyDescent="0.3">
      <c r="T543" s="20">
        <f t="shared" si="26"/>
        <v>541</v>
      </c>
      <c r="U543" s="21">
        <f>Sheet1!E543*1</f>
        <v>4571.5</v>
      </c>
      <c r="V543" s="21">
        <f>Sheet1!F543*1</f>
        <v>4593</v>
      </c>
      <c r="W543" s="21">
        <f>Sheet1!G543*1</f>
        <v>4554.25</v>
      </c>
      <c r="X543" s="21">
        <f>Sheet1!H543*1</f>
        <v>4589.75</v>
      </c>
    </row>
    <row r="544" spans="20:24" x14ac:dyDescent="0.3">
      <c r="T544" s="20">
        <f t="shared" si="26"/>
        <v>542</v>
      </c>
      <c r="U544" s="21">
        <f>Sheet1!E544*1</f>
        <v>4591.75</v>
      </c>
      <c r="V544" s="21">
        <f>Sheet1!F544*1</f>
        <v>4593.25</v>
      </c>
      <c r="W544" s="21">
        <f>Sheet1!G544*1</f>
        <v>4556.75</v>
      </c>
      <c r="X544" s="21">
        <f>Sheet1!H544*1</f>
        <v>4575</v>
      </c>
    </row>
    <row r="545" spans="20:24" x14ac:dyDescent="0.3">
      <c r="T545" s="20">
        <f t="shared" si="26"/>
        <v>543</v>
      </c>
      <c r="U545" s="21">
        <f>Sheet1!E545*1</f>
        <v>4610.25</v>
      </c>
      <c r="V545" s="21">
        <f>Sheet1!F545*1</f>
        <v>4629.5</v>
      </c>
      <c r="W545" s="21">
        <f>Sheet1!G545*1</f>
        <v>4573</v>
      </c>
      <c r="X545" s="21">
        <f>Sheet1!H545*1</f>
        <v>4586.75</v>
      </c>
    </row>
    <row r="546" spans="20:24" x14ac:dyDescent="0.3">
      <c r="T546" s="20">
        <f t="shared" si="26"/>
        <v>544</v>
      </c>
      <c r="U546" s="21">
        <f>Sheet1!E546*1</f>
        <v>4584.75</v>
      </c>
      <c r="V546" s="21">
        <f>Sheet1!F546*1</f>
        <v>4615.5</v>
      </c>
      <c r="W546" s="21">
        <f>Sheet1!G546*1</f>
        <v>4580.5</v>
      </c>
      <c r="X546" s="21">
        <f>Sheet1!H546*1</f>
        <v>4611.5</v>
      </c>
    </row>
    <row r="547" spans="20:24" x14ac:dyDescent="0.3">
      <c r="T547" s="20">
        <f t="shared" si="26"/>
        <v>545</v>
      </c>
      <c r="U547" s="21">
        <f>Sheet1!E547*1</f>
        <v>4538.75</v>
      </c>
      <c r="V547" s="21">
        <f>Sheet1!F547*1</f>
        <v>4600.25</v>
      </c>
      <c r="W547" s="21">
        <f>Sheet1!G547*1</f>
        <v>4535.75</v>
      </c>
      <c r="X547" s="21">
        <f>Sheet1!H547*1</f>
        <v>4595.5</v>
      </c>
    </row>
    <row r="548" spans="20:24" x14ac:dyDescent="0.3">
      <c r="T548" s="20">
        <f t="shared" si="26"/>
        <v>546</v>
      </c>
      <c r="U548" s="21">
        <f>Sheet1!E548*1</f>
        <v>4515.75</v>
      </c>
      <c r="V548" s="21">
        <f>Sheet1!F548*1</f>
        <v>4545.5</v>
      </c>
      <c r="W548" s="21">
        <f>Sheet1!G548*1</f>
        <v>4510.25</v>
      </c>
      <c r="X548" s="21">
        <f>Sheet1!H548*1</f>
        <v>4537.75</v>
      </c>
    </row>
    <row r="549" spans="20:24" x14ac:dyDescent="0.3">
      <c r="T549" s="20">
        <f t="shared" si="26"/>
        <v>547</v>
      </c>
      <c r="U549" s="21">
        <f>Sheet1!E549*1</f>
        <v>4464.25</v>
      </c>
      <c r="V549" s="21">
        <f>Sheet1!F549*1</f>
        <v>4519</v>
      </c>
      <c r="W549" s="21">
        <f>Sheet1!G549*1</f>
        <v>4463.75</v>
      </c>
      <c r="X549" s="21">
        <f>Sheet1!H549*1</f>
        <v>4515.25</v>
      </c>
    </row>
    <row r="550" spans="20:24" x14ac:dyDescent="0.3">
      <c r="T550" s="20">
        <f t="shared" si="26"/>
        <v>548</v>
      </c>
      <c r="U550" s="21">
        <f>Sheet1!E550*1</f>
        <v>4471.25</v>
      </c>
      <c r="V550" s="21">
        <f>Sheet1!F550*1</f>
        <v>4481.5</v>
      </c>
      <c r="W550" s="21">
        <f>Sheet1!G550*1</f>
        <v>4438.5</v>
      </c>
      <c r="X550" s="21">
        <f>Sheet1!H550*1</f>
        <v>4459.25</v>
      </c>
    </row>
    <row r="551" spans="20:24" x14ac:dyDescent="0.3">
      <c r="T551" s="20">
        <f t="shared" si="26"/>
        <v>549</v>
      </c>
      <c r="U551" s="21">
        <f>Sheet1!E551*1</f>
        <v>4465.75</v>
      </c>
      <c r="V551" s="21">
        <f>Sheet1!F551*1</f>
        <v>4492</v>
      </c>
      <c r="W551" s="21">
        <f>Sheet1!G551*1</f>
        <v>4455.25</v>
      </c>
      <c r="X551" s="21">
        <f>Sheet1!H551*1</f>
        <v>4465</v>
      </c>
    </row>
    <row r="552" spans="20:24" x14ac:dyDescent="0.3">
      <c r="T552" s="20">
        <f t="shared" si="26"/>
        <v>550</v>
      </c>
      <c r="U552" s="21">
        <f>Sheet1!E552*1</f>
        <v>4446.5</v>
      </c>
      <c r="V552" s="21">
        <f>Sheet1!F552*1</f>
        <v>4468.5</v>
      </c>
      <c r="W552" s="21">
        <f>Sheet1!G552*1</f>
        <v>4394.75</v>
      </c>
      <c r="X552" s="21">
        <f>Sheet1!H552*1</f>
        <v>4459</v>
      </c>
    </row>
    <row r="553" spans="20:24" x14ac:dyDescent="0.3">
      <c r="T553" s="20">
        <f t="shared" si="26"/>
        <v>551</v>
      </c>
      <c r="U553" s="21">
        <f>Sheet1!E553*1</f>
        <v>4430.5</v>
      </c>
      <c r="V553" s="21">
        <f>Sheet1!F553*1</f>
        <v>4497.25</v>
      </c>
      <c r="W553" s="21">
        <f>Sheet1!G553*1</f>
        <v>4406.25</v>
      </c>
      <c r="X553" s="21">
        <f>Sheet1!H553*1</f>
        <v>4435.75</v>
      </c>
    </row>
    <row r="554" spans="20:24" x14ac:dyDescent="0.3">
      <c r="T554" s="20">
        <f t="shared" si="26"/>
        <v>552</v>
      </c>
      <c r="U554" s="21">
        <f>Sheet1!E554*1</f>
        <v>4496.5</v>
      </c>
      <c r="V554" s="21">
        <f>Sheet1!F554*1</f>
        <v>4531.5</v>
      </c>
      <c r="W554" s="21">
        <f>Sheet1!G554*1</f>
        <v>4424</v>
      </c>
      <c r="X554" s="21">
        <f>Sheet1!H554*1</f>
        <v>4428.25</v>
      </c>
    </row>
    <row r="555" spans="20:24" x14ac:dyDescent="0.3">
      <c r="T555" s="20">
        <f t="shared" si="26"/>
        <v>553</v>
      </c>
      <c r="U555" s="21">
        <f>Sheet1!E555*1</f>
        <v>4444.25</v>
      </c>
      <c r="V555" s="21">
        <f>Sheet1!F555*1</f>
        <v>4501</v>
      </c>
      <c r="W555" s="21">
        <f>Sheet1!G555*1</f>
        <v>4439.5</v>
      </c>
      <c r="X555" s="21">
        <f>Sheet1!H555*1</f>
        <v>4493.5</v>
      </c>
    </row>
    <row r="556" spans="20:24" x14ac:dyDescent="0.3">
      <c r="T556" s="20">
        <f t="shared" si="26"/>
        <v>554</v>
      </c>
      <c r="U556" s="21">
        <f>Sheet1!E556*1</f>
        <v>4421.5</v>
      </c>
      <c r="V556" s="21">
        <f>Sheet1!F556*1</f>
        <v>4447.25</v>
      </c>
      <c r="W556" s="21">
        <f>Sheet1!G556*1</f>
        <v>4355</v>
      </c>
      <c r="X556" s="21">
        <f>Sheet1!H556*1</f>
        <v>4440.75</v>
      </c>
    </row>
    <row r="557" spans="20:24" x14ac:dyDescent="0.3">
      <c r="T557" s="20">
        <f t="shared" si="26"/>
        <v>555</v>
      </c>
      <c r="U557" s="21">
        <f>Sheet1!E557*1</f>
        <v>4452.75</v>
      </c>
      <c r="V557" s="21">
        <f>Sheet1!F557*1</f>
        <v>4467</v>
      </c>
      <c r="W557" s="21">
        <f>Sheet1!G557*1</f>
        <v>4390.25</v>
      </c>
      <c r="X557" s="21">
        <f>Sheet1!H557*1</f>
        <v>4404.75</v>
      </c>
    </row>
    <row r="558" spans="20:24" x14ac:dyDescent="0.3">
      <c r="T558" s="20">
        <f t="shared" si="26"/>
        <v>556</v>
      </c>
      <c r="U558" s="21">
        <f>Sheet1!E558*1</f>
        <v>4382.5</v>
      </c>
      <c r="V558" s="21">
        <f>Sheet1!F558*1</f>
        <v>4457.75</v>
      </c>
      <c r="W558" s="21">
        <f>Sheet1!G558*1</f>
        <v>4352.75</v>
      </c>
      <c r="X558" s="21">
        <f>Sheet1!H558*1</f>
        <v>4452.25</v>
      </c>
    </row>
    <row r="559" spans="20:24" x14ac:dyDescent="0.3">
      <c r="T559" s="20">
        <f t="shared" si="26"/>
        <v>557</v>
      </c>
      <c r="U559" s="21">
        <f>Sheet1!E559*1</f>
        <v>4411.5</v>
      </c>
      <c r="V559" s="21">
        <f>Sheet1!F559*1</f>
        <v>4421.75</v>
      </c>
      <c r="W559" s="21">
        <f>Sheet1!G559*1</f>
        <v>4322.75</v>
      </c>
      <c r="X559" s="21">
        <f>Sheet1!H559*1</f>
        <v>4382.75</v>
      </c>
    </row>
    <row r="560" spans="20:24" x14ac:dyDescent="0.3">
      <c r="T560" s="20">
        <f t="shared" si="26"/>
        <v>558</v>
      </c>
      <c r="U560" s="21">
        <f>Sheet1!E560*1</f>
        <v>4355</v>
      </c>
      <c r="V560" s="21">
        <f>Sheet1!F560*1</f>
        <v>4430.25</v>
      </c>
      <c r="W560" s="21">
        <f>Sheet1!G560*1</f>
        <v>4342.75</v>
      </c>
      <c r="X560" s="21">
        <f>Sheet1!H560*1</f>
        <v>4412</v>
      </c>
    </row>
    <row r="561" spans="20:24" x14ac:dyDescent="0.3">
      <c r="T561" s="20">
        <f t="shared" si="26"/>
        <v>559</v>
      </c>
      <c r="U561" s="21">
        <f>Sheet1!E561*1</f>
        <v>4378.25</v>
      </c>
      <c r="V561" s="21">
        <f>Sheet1!F561*1</f>
        <v>4429.25</v>
      </c>
      <c r="W561" s="21">
        <f>Sheet1!G561*1</f>
        <v>4297</v>
      </c>
      <c r="X561" s="21">
        <f>Sheet1!H561*1</f>
        <v>4346.5</v>
      </c>
    </row>
    <row r="562" spans="20:24" x14ac:dyDescent="0.3">
      <c r="T562" s="20">
        <f t="shared" si="26"/>
        <v>560</v>
      </c>
      <c r="U562" s="21">
        <f>Sheet1!E562*1</f>
        <v>4411.5</v>
      </c>
      <c r="V562" s="21">
        <f>Sheet1!F562*1</f>
        <v>4434.25</v>
      </c>
      <c r="W562" s="21">
        <f>Sheet1!G562*1</f>
        <v>4338.75</v>
      </c>
      <c r="X562" s="21">
        <f>Sheet1!H562*1</f>
        <v>4355.25</v>
      </c>
    </row>
    <row r="563" spans="20:24" x14ac:dyDescent="0.3">
      <c r="T563" s="20">
        <f t="shared" si="26"/>
        <v>561</v>
      </c>
      <c r="U563" s="21">
        <f>Sheet1!E563*1</f>
        <v>4489.5</v>
      </c>
      <c r="V563" s="21">
        <f>Sheet1!F563*1</f>
        <v>4512.25</v>
      </c>
      <c r="W563" s="21">
        <f>Sheet1!G563*1</f>
        <v>4402</v>
      </c>
      <c r="X563" s="21">
        <f>Sheet1!H563*1</f>
        <v>4412.5</v>
      </c>
    </row>
    <row r="564" spans="20:24" x14ac:dyDescent="0.3">
      <c r="T564" s="20">
        <f t="shared" si="26"/>
        <v>562</v>
      </c>
      <c r="U564" s="21">
        <f>Sheet1!E564*1</f>
        <v>4482.5</v>
      </c>
      <c r="V564" s="21">
        <f>Sheet1!F564*1</f>
        <v>4495.75</v>
      </c>
      <c r="W564" s="21">
        <f>Sheet1!G564*1</f>
        <v>4464</v>
      </c>
      <c r="X564" s="21">
        <f>Sheet1!H564*1</f>
        <v>4487.5</v>
      </c>
    </row>
    <row r="565" spans="20:24" x14ac:dyDescent="0.3">
      <c r="T565" s="20">
        <f t="shared" si="26"/>
        <v>563</v>
      </c>
      <c r="U565" s="21">
        <f>Sheet1!E565*1</f>
        <v>4546.25</v>
      </c>
      <c r="V565" s="21">
        <f>Sheet1!F565*1</f>
        <v>4557</v>
      </c>
      <c r="W565" s="21">
        <f>Sheet1!G565*1</f>
        <v>4475</v>
      </c>
      <c r="X565" s="21">
        <f>Sheet1!H565*1</f>
        <v>4482.25</v>
      </c>
    </row>
    <row r="566" spans="20:24" x14ac:dyDescent="0.3">
      <c r="T566" s="20">
        <f t="shared" si="26"/>
        <v>564</v>
      </c>
      <c r="U566" s="21">
        <f>Sheet1!E566*1</f>
        <v>4541.75</v>
      </c>
      <c r="V566" s="21">
        <f>Sheet1!F566*1</f>
        <v>4575</v>
      </c>
      <c r="W566" s="21">
        <f>Sheet1!G566*1</f>
        <v>4534.25</v>
      </c>
      <c r="X566" s="21">
        <f>Sheet1!H566*1</f>
        <v>4545</v>
      </c>
    </row>
    <row r="567" spans="20:24" x14ac:dyDescent="0.3">
      <c r="T567" s="20">
        <f t="shared" si="26"/>
        <v>565</v>
      </c>
      <c r="U567" s="21">
        <f>Sheet1!E567*1</f>
        <v>4475.5</v>
      </c>
      <c r="V567" s="21">
        <f>Sheet1!F567*1</f>
        <v>4545.5</v>
      </c>
      <c r="W567" s="21">
        <f>Sheet1!G567*1</f>
        <v>4466.5</v>
      </c>
      <c r="X567" s="21">
        <f>Sheet1!H567*1</f>
        <v>4542.25</v>
      </c>
    </row>
    <row r="568" spans="20:24" x14ac:dyDescent="0.3">
      <c r="T568" s="20">
        <f t="shared" si="26"/>
        <v>566</v>
      </c>
      <c r="U568" s="21">
        <f>Sheet1!E568*1</f>
        <v>4452.25</v>
      </c>
      <c r="V568" s="21">
        <f>Sheet1!F568*1</f>
        <v>4487.75</v>
      </c>
      <c r="W568" s="21">
        <f>Sheet1!G568*1</f>
        <v>4417.5</v>
      </c>
      <c r="X568" s="21">
        <f>Sheet1!H568*1</f>
        <v>4477.25</v>
      </c>
    </row>
    <row r="569" spans="20:24" x14ac:dyDescent="0.3">
      <c r="T569" s="20">
        <f t="shared" si="26"/>
        <v>567</v>
      </c>
      <c r="U569" s="21">
        <f>Sheet1!E569*1</f>
        <v>4461</v>
      </c>
      <c r="V569" s="21">
        <f>Sheet1!F569*1</f>
        <v>4483.5</v>
      </c>
      <c r="W569" s="21">
        <f>Sheet1!G569*1</f>
        <v>4435.5</v>
      </c>
      <c r="X569" s="21">
        <f>Sheet1!H569*1</f>
        <v>4449</v>
      </c>
    </row>
    <row r="570" spans="20:24" x14ac:dyDescent="0.3">
      <c r="T570" s="20">
        <f t="shared" si="26"/>
        <v>568</v>
      </c>
      <c r="U570" s="21">
        <f>Sheet1!E570*1</f>
        <v>4484</v>
      </c>
      <c r="V570" s="21">
        <f>Sheet1!F570*1</f>
        <v>4496.25</v>
      </c>
      <c r="W570" s="21">
        <f>Sheet1!G570*1</f>
        <v>4457.5</v>
      </c>
      <c r="X570" s="21">
        <f>Sheet1!H570*1</f>
        <v>4468</v>
      </c>
    </row>
    <row r="571" spans="20:24" x14ac:dyDescent="0.3">
      <c r="T571" s="20">
        <f t="shared" si="26"/>
        <v>569</v>
      </c>
      <c r="U571" s="21">
        <f>Sheet1!E571*1</f>
        <v>4469</v>
      </c>
      <c r="V571" s="21">
        <f>Sheet1!F571*1</f>
        <v>4517.25</v>
      </c>
      <c r="W571" s="21">
        <f>Sheet1!G571*1</f>
        <v>4465.5</v>
      </c>
      <c r="X571" s="21">
        <f>Sheet1!H571*1</f>
        <v>4480.5</v>
      </c>
    </row>
    <row r="572" spans="20:24" x14ac:dyDescent="0.3">
      <c r="T572" s="20">
        <f t="shared" si="26"/>
        <v>570</v>
      </c>
      <c r="U572" s="21">
        <f>Sheet1!E572*1</f>
        <v>4507.75</v>
      </c>
      <c r="V572" s="21">
        <f>Sheet1!F572*1</f>
        <v>4515.75</v>
      </c>
      <c r="W572" s="21">
        <f>Sheet1!G572*1</f>
        <v>4440</v>
      </c>
      <c r="X572" s="21">
        <f>Sheet1!H572*1</f>
        <v>4468.25</v>
      </c>
    </row>
    <row r="573" spans="20:24" x14ac:dyDescent="0.3">
      <c r="T573" s="20">
        <f t="shared" si="26"/>
        <v>571</v>
      </c>
      <c r="U573" s="21">
        <f>Sheet1!E573*1</f>
        <v>4502.5</v>
      </c>
      <c r="V573" s="21">
        <f>Sheet1!F573*1</f>
        <v>4526.75</v>
      </c>
      <c r="W573" s="21">
        <f>Sheet1!G573*1</f>
        <v>4466.75</v>
      </c>
      <c r="X573" s="21">
        <f>Sheet1!H573*1</f>
        <v>4511.25</v>
      </c>
    </row>
    <row r="574" spans="20:24" x14ac:dyDescent="0.3">
      <c r="T574" s="20">
        <f t="shared" si="26"/>
        <v>572</v>
      </c>
      <c r="U574" s="21">
        <f>Sheet1!E574*1</f>
        <v>4500</v>
      </c>
      <c r="V574" s="21">
        <f>Sheet1!F574*1</f>
        <v>4517.5</v>
      </c>
      <c r="W574" s="21">
        <f>Sheet1!G574*1</f>
        <v>4476.25</v>
      </c>
      <c r="X574" s="21">
        <f>Sheet1!H574*1</f>
        <v>4491.5</v>
      </c>
    </row>
    <row r="575" spans="20:24" x14ac:dyDescent="0.3">
      <c r="T575" s="20">
        <f t="shared" si="26"/>
        <v>573</v>
      </c>
      <c r="U575" s="21">
        <f>Sheet1!E575*1</f>
        <v>4575.5</v>
      </c>
      <c r="V575" s="21">
        <f>Sheet1!F575*1</f>
        <v>4581.75</v>
      </c>
      <c r="W575" s="21">
        <f>Sheet1!G575*1</f>
        <v>4494.5</v>
      </c>
      <c r="X575" s="21">
        <f>Sheet1!H575*1</f>
        <v>4498.25</v>
      </c>
    </row>
    <row r="576" spans="20:24" x14ac:dyDescent="0.3">
      <c r="T576" s="20">
        <f t="shared" si="26"/>
        <v>574</v>
      </c>
      <c r="U576" s="21">
        <f>Sheet1!E576*1</f>
        <v>4588</v>
      </c>
      <c r="V576" s="21">
        <f>Sheet1!F576*1</f>
        <v>4588.5</v>
      </c>
      <c r="W576" s="21">
        <f>Sheet1!G576*1</f>
        <v>4548.25</v>
      </c>
      <c r="X576" s="21">
        <f>Sheet1!H576*1</f>
        <v>4580</v>
      </c>
    </row>
    <row r="577" spans="20:24" x14ac:dyDescent="0.3">
      <c r="T577" s="20">
        <f t="shared" si="26"/>
        <v>575</v>
      </c>
      <c r="U577" s="21">
        <f>Sheet1!E577*1</f>
        <v>4651.5</v>
      </c>
      <c r="V577" s="21">
        <f>Sheet1!F577*1</f>
        <v>4661</v>
      </c>
      <c r="W577" s="21">
        <f>Sheet1!G577*1</f>
        <v>4587.5</v>
      </c>
      <c r="X577" s="21">
        <f>Sheet1!H577*1</f>
        <v>4592.25</v>
      </c>
    </row>
    <row r="578" spans="20:24" x14ac:dyDescent="0.3">
      <c r="T578" s="20">
        <f t="shared" si="26"/>
        <v>576</v>
      </c>
      <c r="U578" s="21">
        <f>Sheet1!E578*1</f>
        <v>4633.75</v>
      </c>
      <c r="V578" s="21">
        <f>Sheet1!F578*1</f>
        <v>4654.25</v>
      </c>
      <c r="W578" s="21">
        <f>Sheet1!G578*1</f>
        <v>4605.5</v>
      </c>
      <c r="X578" s="21">
        <f>Sheet1!H578*1</f>
        <v>4650.75</v>
      </c>
    </row>
    <row r="579" spans="20:24" x14ac:dyDescent="0.3">
      <c r="T579" s="20">
        <f t="shared" si="26"/>
        <v>577</v>
      </c>
      <c r="U579" s="21">
        <f>Sheet1!E579*1</f>
        <v>4642.25</v>
      </c>
      <c r="V579" s="21">
        <f>Sheet1!F579*1</f>
        <v>4679</v>
      </c>
      <c r="W579" s="21">
        <f>Sheet1!G579*1</f>
        <v>4596.25</v>
      </c>
      <c r="X579" s="21">
        <f>Sheet1!H579*1</f>
        <v>4638</v>
      </c>
    </row>
    <row r="580" spans="20:24" x14ac:dyDescent="0.3">
      <c r="T580" s="20">
        <f t="shared" si="26"/>
        <v>578</v>
      </c>
      <c r="U580" s="21">
        <f>Sheet1!E580*1</f>
        <v>4597.5</v>
      </c>
      <c r="V580" s="21">
        <f>Sheet1!F580*1</f>
        <v>4643.25</v>
      </c>
      <c r="W580" s="21">
        <f>Sheet1!G580*1</f>
        <v>4571.25</v>
      </c>
      <c r="X580" s="21">
        <f>Sheet1!H580*1</f>
        <v>4639.75</v>
      </c>
    </row>
    <row r="581" spans="20:24" x14ac:dyDescent="0.3">
      <c r="T581" s="20">
        <f t="shared" ref="T581:T644" si="27">T580+1</f>
        <v>579</v>
      </c>
      <c r="U581" s="21">
        <f>Sheet1!E581*1</f>
        <v>4590.5</v>
      </c>
      <c r="V581" s="21">
        <f>Sheet1!F581*1</f>
        <v>4596.75</v>
      </c>
      <c r="W581" s="21">
        <f>Sheet1!G581*1</f>
        <v>4553.25</v>
      </c>
      <c r="X581" s="21">
        <f>Sheet1!H581*1</f>
        <v>4592.25</v>
      </c>
    </row>
    <row r="582" spans="20:24" x14ac:dyDescent="0.3">
      <c r="T582" s="20">
        <f t="shared" si="27"/>
        <v>580</v>
      </c>
      <c r="U582" s="21">
        <f>Sheet1!E582*1</f>
        <v>4624.75</v>
      </c>
      <c r="V582" s="21">
        <f>Sheet1!F582*1</f>
        <v>4662.75</v>
      </c>
      <c r="W582" s="21">
        <f>Sheet1!G582*1</f>
        <v>4570.75</v>
      </c>
      <c r="X582" s="21">
        <f>Sheet1!H582*1</f>
        <v>4584.25</v>
      </c>
    </row>
    <row r="583" spans="20:24" x14ac:dyDescent="0.3">
      <c r="T583" s="20">
        <f t="shared" si="27"/>
        <v>581</v>
      </c>
      <c r="U583" s="21">
        <f>Sheet1!E583*1</f>
        <v>4659.75</v>
      </c>
      <c r="V583" s="21">
        <f>Sheet1!F583*1</f>
        <v>4671.75</v>
      </c>
      <c r="W583" s="21">
        <f>Sheet1!G583*1</f>
        <v>4613.75</v>
      </c>
      <c r="X583" s="21">
        <f>Sheet1!H583*1</f>
        <v>4623</v>
      </c>
    </row>
    <row r="584" spans="20:24" x14ac:dyDescent="0.3">
      <c r="T584" s="20">
        <f t="shared" si="27"/>
        <v>582</v>
      </c>
      <c r="U584" s="21">
        <f>Sheet1!E584*1</f>
        <v>4616</v>
      </c>
      <c r="V584" s="21">
        <f>Sheet1!F584*1</f>
        <v>4680.75</v>
      </c>
      <c r="W584" s="21">
        <f>Sheet1!G584*1</f>
        <v>4590.75</v>
      </c>
      <c r="X584" s="21">
        <f>Sheet1!H584*1</f>
        <v>4668.25</v>
      </c>
    </row>
    <row r="585" spans="20:24" x14ac:dyDescent="0.3">
      <c r="T585" s="20">
        <f t="shared" si="27"/>
        <v>583</v>
      </c>
      <c r="U585" s="21">
        <f>Sheet1!E585*1</f>
        <v>4626.75</v>
      </c>
      <c r="V585" s="21">
        <f>Sheet1!F585*1</f>
        <v>4635.5</v>
      </c>
      <c r="W585" s="21">
        <f>Sheet1!G585*1</f>
        <v>4596.5</v>
      </c>
      <c r="X585" s="21">
        <f>Sheet1!H585*1</f>
        <v>4616</v>
      </c>
    </row>
    <row r="586" spans="20:24" x14ac:dyDescent="0.3">
      <c r="T586" s="20">
        <f t="shared" si="27"/>
        <v>584</v>
      </c>
      <c r="U586" s="21">
        <f>Sheet1!E586*1</f>
        <v>4668.5</v>
      </c>
      <c r="V586" s="21">
        <f>Sheet1!F586*1</f>
        <v>4686.5</v>
      </c>
      <c r="W586" s="21">
        <f>Sheet1!G586*1</f>
        <v>4625</v>
      </c>
      <c r="X586" s="21">
        <f>Sheet1!H586*1</f>
        <v>4640.25</v>
      </c>
    </row>
    <row r="587" spans="20:24" x14ac:dyDescent="0.3">
      <c r="T587" s="20">
        <f t="shared" si="27"/>
        <v>585</v>
      </c>
      <c r="U587" s="21">
        <f>Sheet1!E587*1</f>
        <v>4638</v>
      </c>
      <c r="V587" s="21">
        <f>Sheet1!F587*1</f>
        <v>4701</v>
      </c>
      <c r="W587" s="21">
        <f>Sheet1!G587*1</f>
        <v>4629.25</v>
      </c>
      <c r="X587" s="21">
        <f>Sheet1!H587*1</f>
        <v>4684</v>
      </c>
    </row>
    <row r="588" spans="20:24" x14ac:dyDescent="0.3">
      <c r="T588" s="20">
        <f t="shared" si="27"/>
        <v>586</v>
      </c>
      <c r="U588" s="21">
        <f>Sheet1!E588*1</f>
        <v>4578.25</v>
      </c>
      <c r="V588" s="21">
        <f>Sheet1!F588*1</f>
        <v>4655.75</v>
      </c>
      <c r="W588" s="21">
        <f>Sheet1!G588*1</f>
        <v>4541</v>
      </c>
      <c r="X588" s="21">
        <f>Sheet1!H588*1</f>
        <v>4624.75</v>
      </c>
    </row>
    <row r="589" spans="20:24" x14ac:dyDescent="0.3">
      <c r="T589" s="20">
        <f t="shared" si="27"/>
        <v>587</v>
      </c>
      <c r="U589" s="21">
        <f>Sheet1!E589*1</f>
        <v>4531.75</v>
      </c>
      <c r="V589" s="21">
        <f>Sheet1!F589*1</f>
        <v>4583.75</v>
      </c>
      <c r="W589" s="21">
        <f>Sheet1!G589*1</f>
        <v>4500</v>
      </c>
      <c r="X589" s="21">
        <f>Sheet1!H589*1</f>
        <v>4582.5</v>
      </c>
    </row>
    <row r="590" spans="20:24" x14ac:dyDescent="0.3">
      <c r="T590" s="20">
        <f t="shared" si="27"/>
        <v>588</v>
      </c>
      <c r="U590" s="21">
        <f>Sheet1!E590*1</f>
        <v>4569.5</v>
      </c>
      <c r="V590" s="21">
        <f>Sheet1!F590*1</f>
        <v>4578.5</v>
      </c>
      <c r="W590" s="21">
        <f>Sheet1!G590*1</f>
        <v>4522</v>
      </c>
      <c r="X590" s="21">
        <f>Sheet1!H590*1</f>
        <v>4525</v>
      </c>
    </row>
    <row r="591" spans="20:24" x14ac:dyDescent="0.3">
      <c r="T591" s="20">
        <f t="shared" si="27"/>
        <v>589</v>
      </c>
      <c r="U591" s="21">
        <f>Sheet1!E591*1</f>
        <v>4557.5</v>
      </c>
      <c r="V591" s="21">
        <f>Sheet1!F591*1</f>
        <v>4601.75</v>
      </c>
      <c r="W591" s="21">
        <f>Sheet1!G591*1</f>
        <v>4549.75</v>
      </c>
      <c r="X591" s="21">
        <f>Sheet1!H591*1</f>
        <v>4576.75</v>
      </c>
    </row>
    <row r="592" spans="20:24" x14ac:dyDescent="0.3">
      <c r="T592" s="20">
        <f t="shared" si="27"/>
        <v>590</v>
      </c>
      <c r="U592" s="21">
        <f>Sheet1!E592*1</f>
        <v>4523.5</v>
      </c>
      <c r="V592" s="21">
        <f>Sheet1!F592*1</f>
        <v>4569.5</v>
      </c>
      <c r="W592" s="21">
        <f>Sheet1!G592*1</f>
        <v>4519.75</v>
      </c>
      <c r="X592" s="21">
        <f>Sheet1!H592*1</f>
        <v>4568</v>
      </c>
    </row>
    <row r="593" spans="20:24" x14ac:dyDescent="0.3">
      <c r="T593" s="20">
        <f t="shared" si="27"/>
        <v>591</v>
      </c>
      <c r="U593" s="21">
        <f>Sheet1!E593*1</f>
        <v>4531.5</v>
      </c>
      <c r="V593" s="21">
        <f>Sheet1!F593*1</f>
        <v>4533</v>
      </c>
      <c r="W593" s="21">
        <f>Sheet1!G593*1</f>
        <v>4455.75</v>
      </c>
      <c r="X593" s="21">
        <f>Sheet1!H593*1</f>
        <v>4524.5</v>
      </c>
    </row>
    <row r="594" spans="20:24" x14ac:dyDescent="0.3">
      <c r="T594" s="20">
        <f t="shared" si="27"/>
        <v>592</v>
      </c>
      <c r="U594" s="21">
        <f>Sheet1!E594*1</f>
        <v>4529</v>
      </c>
      <c r="V594" s="21">
        <f>Sheet1!F594*1</f>
        <v>4540</v>
      </c>
      <c r="W594" s="21">
        <f>Sheet1!G594*1</f>
        <v>4497.75</v>
      </c>
      <c r="X594" s="21">
        <f>Sheet1!H594*1</f>
        <v>4525.25</v>
      </c>
    </row>
    <row r="595" spans="20:24" x14ac:dyDescent="0.3">
      <c r="T595" s="20">
        <f t="shared" si="27"/>
        <v>593</v>
      </c>
      <c r="U595" s="21">
        <f>Sheet1!E595*1</f>
        <v>4479.5</v>
      </c>
      <c r="V595" s="21">
        <f>Sheet1!F595*1</f>
        <v>4549.25</v>
      </c>
      <c r="W595" s="21">
        <f>Sheet1!G595*1</f>
        <v>4472.75</v>
      </c>
      <c r="X595" s="21">
        <f>Sheet1!H595*1</f>
        <v>4529</v>
      </c>
    </row>
    <row r="596" spans="20:24" x14ac:dyDescent="0.3">
      <c r="T596" s="20">
        <f t="shared" si="27"/>
        <v>594</v>
      </c>
      <c r="U596" s="21">
        <f>Sheet1!E596*1</f>
        <v>4417.5</v>
      </c>
      <c r="V596" s="21">
        <f>Sheet1!F596*1</f>
        <v>4483</v>
      </c>
      <c r="W596" s="21">
        <f>Sheet1!G596*1</f>
        <v>4404.25</v>
      </c>
      <c r="X596" s="21">
        <f>Sheet1!H596*1</f>
        <v>4481</v>
      </c>
    </row>
    <row r="597" spans="20:24" x14ac:dyDescent="0.3">
      <c r="T597" s="20">
        <f t="shared" si="27"/>
        <v>595</v>
      </c>
      <c r="U597" s="21">
        <f>Sheet1!E597*1</f>
        <v>4437.75</v>
      </c>
      <c r="V597" s="21">
        <f>Sheet1!F597*1</f>
        <v>4441.25</v>
      </c>
      <c r="W597" s="21">
        <f>Sheet1!G597*1</f>
        <v>4394.25</v>
      </c>
      <c r="X597" s="21">
        <f>Sheet1!H597*1</f>
        <v>4408</v>
      </c>
    </row>
    <row r="598" spans="20:24" x14ac:dyDescent="0.3">
      <c r="T598" s="20">
        <f t="shared" si="27"/>
        <v>596</v>
      </c>
      <c r="U598" s="21">
        <f>Sheet1!E598*1</f>
        <v>4501</v>
      </c>
      <c r="V598" s="21">
        <f>Sheet1!F598*1</f>
        <v>4526</v>
      </c>
      <c r="W598" s="21">
        <f>Sheet1!G598*1</f>
        <v>4436.25</v>
      </c>
      <c r="X598" s="21">
        <f>Sheet1!H598*1</f>
        <v>4438.25</v>
      </c>
    </row>
    <row r="599" spans="20:24" x14ac:dyDescent="0.3">
      <c r="T599" s="20">
        <f t="shared" si="27"/>
        <v>597</v>
      </c>
      <c r="U599" s="21">
        <f>Sheet1!E599*1</f>
        <v>4512.5</v>
      </c>
      <c r="V599" s="21">
        <f>Sheet1!F599*1</f>
        <v>4527.75</v>
      </c>
      <c r="W599" s="21">
        <f>Sheet1!G599*1</f>
        <v>4489.25</v>
      </c>
      <c r="X599" s="21">
        <f>Sheet1!H599*1</f>
        <v>4502</v>
      </c>
    </row>
    <row r="600" spans="20:24" x14ac:dyDescent="0.3">
      <c r="T600" s="20">
        <f t="shared" si="27"/>
        <v>598</v>
      </c>
      <c r="U600" s="21">
        <f>Sheet1!E600*1</f>
        <v>4495.5</v>
      </c>
      <c r="V600" s="21">
        <f>Sheet1!F600*1</f>
        <v>4516.75</v>
      </c>
      <c r="W600" s="21">
        <f>Sheet1!G600*1</f>
        <v>4454.25</v>
      </c>
      <c r="X600" s="21">
        <f>Sheet1!H600*1</f>
        <v>4510.75</v>
      </c>
    </row>
    <row r="601" spans="20:24" x14ac:dyDescent="0.3">
      <c r="T601" s="20">
        <f t="shared" si="27"/>
        <v>599</v>
      </c>
      <c r="U601" s="21">
        <f>Sheet1!E601*1</f>
        <v>4484.25</v>
      </c>
      <c r="V601" s="21">
        <f>Sheet1!F601*1</f>
        <v>4514</v>
      </c>
      <c r="W601" s="21">
        <f>Sheet1!G601*1</f>
        <v>4446.5</v>
      </c>
      <c r="X601" s="21">
        <f>Sheet1!H601*1</f>
        <v>4496</v>
      </c>
    </row>
    <row r="602" spans="20:24" x14ac:dyDescent="0.3">
      <c r="T602" s="20">
        <f t="shared" si="27"/>
        <v>600</v>
      </c>
      <c r="U602" s="21">
        <f>Sheet1!E602*1</f>
        <v>4433.5</v>
      </c>
      <c r="V602" s="21">
        <f>Sheet1!F602*1</f>
        <v>4485</v>
      </c>
      <c r="W602" s="21">
        <f>Sheet1!G602*1</f>
        <v>4427</v>
      </c>
      <c r="X602" s="21">
        <f>Sheet1!H602*1</f>
        <v>4482.5</v>
      </c>
    </row>
    <row r="603" spans="20:24" x14ac:dyDescent="0.3">
      <c r="T603" s="20">
        <f t="shared" si="27"/>
        <v>601</v>
      </c>
      <c r="U603" s="21">
        <f>Sheet1!E603*1</f>
        <v>4407</v>
      </c>
      <c r="V603" s="21">
        <f>Sheet1!F603*1</f>
        <v>4436.25</v>
      </c>
      <c r="W603" s="21">
        <f>Sheet1!G603*1</f>
        <v>4384</v>
      </c>
      <c r="X603" s="21">
        <f>Sheet1!H603*1</f>
        <v>4433.25</v>
      </c>
    </row>
    <row r="604" spans="20:24" x14ac:dyDescent="0.3">
      <c r="T604" s="20">
        <f t="shared" si="27"/>
        <v>602</v>
      </c>
      <c r="U604" s="21">
        <f>Sheet1!E604*1</f>
        <v>4411</v>
      </c>
      <c r="V604" s="21">
        <f>Sheet1!F604*1</f>
        <v>4465.75</v>
      </c>
      <c r="W604" s="21">
        <f>Sheet1!G604*1</f>
        <v>4402.25</v>
      </c>
      <c r="X604" s="21">
        <f>Sheet1!H604*1</f>
        <v>4406.25</v>
      </c>
    </row>
    <row r="605" spans="20:24" x14ac:dyDescent="0.3">
      <c r="T605" s="20">
        <f t="shared" si="27"/>
        <v>603</v>
      </c>
      <c r="U605" s="21">
        <f>Sheet1!E605*1</f>
        <v>4325.5</v>
      </c>
      <c r="V605" s="21">
        <f>Sheet1!F605*1</f>
        <v>4421.25</v>
      </c>
      <c r="W605" s="21">
        <f>Sheet1!G605*1</f>
        <v>4311.5</v>
      </c>
      <c r="X605" s="21">
        <f>Sheet1!H605*1</f>
        <v>4408</v>
      </c>
    </row>
    <row r="606" spans="20:24" x14ac:dyDescent="0.3">
      <c r="T606" s="20">
        <f t="shared" si="27"/>
        <v>604</v>
      </c>
      <c r="U606" s="21">
        <f>Sheet1!E606*1</f>
        <v>4363.5</v>
      </c>
      <c r="V606" s="21">
        <f>Sheet1!F606*1</f>
        <v>4378</v>
      </c>
      <c r="W606" s="21">
        <f>Sheet1!G606*1</f>
        <v>4315</v>
      </c>
      <c r="X606" s="21">
        <f>Sheet1!H606*1</f>
        <v>4321.5</v>
      </c>
    </row>
    <row r="607" spans="20:24" x14ac:dyDescent="0.3">
      <c r="T607" s="20">
        <f t="shared" si="27"/>
        <v>605</v>
      </c>
      <c r="U607" s="21">
        <f>Sheet1!E607*1</f>
        <v>4335.25</v>
      </c>
      <c r="V607" s="21">
        <f>Sheet1!F607*1</f>
        <v>4388.75</v>
      </c>
      <c r="W607" s="21">
        <f>Sheet1!G607*1</f>
        <v>4329</v>
      </c>
      <c r="X607" s="21">
        <f>Sheet1!H607*1</f>
        <v>4367</v>
      </c>
    </row>
    <row r="608" spans="20:24" x14ac:dyDescent="0.3">
      <c r="T608" s="20">
        <f t="shared" si="27"/>
        <v>606</v>
      </c>
      <c r="U608" s="21">
        <f>Sheet1!E608*1</f>
        <v>4387.5</v>
      </c>
      <c r="V608" s="21">
        <f>Sheet1!F608*1</f>
        <v>4399.25</v>
      </c>
      <c r="W608" s="21">
        <f>Sheet1!G608*1</f>
        <v>4307</v>
      </c>
      <c r="X608" s="21">
        <f>Sheet1!H608*1</f>
        <v>4338.5</v>
      </c>
    </row>
    <row r="609" spans="20:24" x14ac:dyDescent="0.3">
      <c r="T609" s="20">
        <f t="shared" si="27"/>
        <v>607</v>
      </c>
      <c r="U609" s="21">
        <f>Sheet1!E609*1</f>
        <v>4362.25</v>
      </c>
      <c r="V609" s="21">
        <f>Sheet1!F609*1</f>
        <v>4363.5</v>
      </c>
      <c r="W609" s="21">
        <f>Sheet1!G609*1</f>
        <v>4314</v>
      </c>
      <c r="X609" s="21">
        <f>Sheet1!H609*1</f>
        <v>4353.5</v>
      </c>
    </row>
    <row r="610" spans="20:24" x14ac:dyDescent="0.3">
      <c r="T610" s="20">
        <f t="shared" si="27"/>
        <v>608</v>
      </c>
      <c r="U610" s="21">
        <f>Sheet1!E610*1</f>
        <v>4303.5</v>
      </c>
      <c r="V610" s="21">
        <f>Sheet1!F610*1</f>
        <v>4375.25</v>
      </c>
      <c r="W610" s="21">
        <f>Sheet1!G610*1</f>
        <v>4298.75</v>
      </c>
      <c r="X610" s="21">
        <f>Sheet1!H610*1</f>
        <v>4364.25</v>
      </c>
    </row>
    <row r="611" spans="20:24" x14ac:dyDescent="0.3">
      <c r="T611" s="20">
        <f t="shared" si="27"/>
        <v>609</v>
      </c>
      <c r="U611" s="21">
        <f>Sheet1!E611*1</f>
        <v>4350.5</v>
      </c>
      <c r="V611" s="21">
        <f>Sheet1!F611*1</f>
        <v>4367.5</v>
      </c>
      <c r="W611" s="21">
        <f>Sheet1!G611*1</f>
        <v>4297</v>
      </c>
      <c r="X611" s="21">
        <f>Sheet1!H611*1</f>
        <v>4300</v>
      </c>
    </row>
    <row r="612" spans="20:24" x14ac:dyDescent="0.3">
      <c r="T612" s="20">
        <f t="shared" si="27"/>
        <v>610</v>
      </c>
      <c r="U612" s="21">
        <f>Sheet1!E612*1</f>
        <v>4370.5</v>
      </c>
      <c r="V612" s="21">
        <f>Sheet1!F612*1</f>
        <v>4393</v>
      </c>
      <c r="W612" s="21">
        <f>Sheet1!G612*1</f>
        <v>4329.75</v>
      </c>
      <c r="X612" s="21">
        <f>Sheet1!H612*1</f>
        <v>4347.5</v>
      </c>
    </row>
    <row r="613" spans="20:24" x14ac:dyDescent="0.3">
      <c r="T613" s="20">
        <f t="shared" si="27"/>
        <v>611</v>
      </c>
      <c r="U613" s="21">
        <f>Sheet1!E613*1</f>
        <v>4342.5</v>
      </c>
      <c r="V613" s="21">
        <f>Sheet1!F613*1</f>
        <v>4365</v>
      </c>
      <c r="W613" s="21">
        <f>Sheet1!G613*1</f>
        <v>4313.75</v>
      </c>
      <c r="X613" s="21">
        <f>Sheet1!H613*1</f>
        <v>4362.25</v>
      </c>
    </row>
    <row r="614" spans="20:24" x14ac:dyDescent="0.3">
      <c r="T614" s="20">
        <f t="shared" si="27"/>
        <v>612</v>
      </c>
      <c r="U614" s="21">
        <f>Sheet1!E614*1</f>
        <v>4407.5</v>
      </c>
      <c r="V614" s="21">
        <f>Sheet1!F614*1</f>
        <v>4412.25</v>
      </c>
      <c r="W614" s="21">
        <f>Sheet1!G614*1</f>
        <v>4281</v>
      </c>
      <c r="X614" s="21">
        <f>Sheet1!H614*1</f>
        <v>4341.75</v>
      </c>
    </row>
    <row r="615" spans="20:24" x14ac:dyDescent="0.3">
      <c r="T615" s="20">
        <f t="shared" si="27"/>
        <v>613</v>
      </c>
      <c r="U615" s="21">
        <f>Sheet1!E615*1</f>
        <v>4349.75</v>
      </c>
      <c r="V615" s="21">
        <f>Sheet1!F615*1</f>
        <v>4411.25</v>
      </c>
      <c r="W615" s="21">
        <f>Sheet1!G615*1</f>
        <v>4348</v>
      </c>
      <c r="X615" s="21">
        <f>Sheet1!H615*1</f>
        <v>4398.25</v>
      </c>
    </row>
    <row r="616" spans="20:24" x14ac:dyDescent="0.3">
      <c r="T616" s="20">
        <f t="shared" si="27"/>
        <v>614</v>
      </c>
      <c r="U616" s="21">
        <f>Sheet1!E616*1</f>
        <v>4335.25</v>
      </c>
      <c r="V616" s="21">
        <f>Sheet1!F616*1</f>
        <v>4359</v>
      </c>
      <c r="W616" s="21">
        <f>Sheet1!G616*1</f>
        <v>4296</v>
      </c>
      <c r="X616" s="21">
        <f>Sheet1!H616*1</f>
        <v>4341.75</v>
      </c>
    </row>
    <row r="617" spans="20:24" x14ac:dyDescent="0.3">
      <c r="T617" s="20">
        <f t="shared" si="27"/>
        <v>615</v>
      </c>
      <c r="U617" s="21">
        <f>Sheet1!E617*1</f>
        <v>4366.5</v>
      </c>
      <c r="V617" s="21">
        <f>Sheet1!F617*1</f>
        <v>4391.5</v>
      </c>
      <c r="W617" s="21">
        <f>Sheet1!G617*1</f>
        <v>4319.75</v>
      </c>
      <c r="X617" s="21">
        <f>Sheet1!H617*1</f>
        <v>4338</v>
      </c>
    </row>
    <row r="618" spans="20:24" x14ac:dyDescent="0.3">
      <c r="T618" s="20">
        <f t="shared" si="27"/>
        <v>616</v>
      </c>
      <c r="U618" s="21">
        <f>Sheet1!E618*1</f>
        <v>4412.5</v>
      </c>
      <c r="V618" s="21">
        <f>Sheet1!F618*1</f>
        <v>4427</v>
      </c>
      <c r="W618" s="21">
        <f>Sheet1!G618*1</f>
        <v>4347.75</v>
      </c>
      <c r="X618" s="21">
        <f>Sheet1!H618*1</f>
        <v>4371.5</v>
      </c>
    </row>
    <row r="619" spans="20:24" x14ac:dyDescent="0.3">
      <c r="T619" s="20">
        <f t="shared" si="27"/>
        <v>617</v>
      </c>
      <c r="U619" s="21">
        <f>Sheet1!E619*1</f>
        <v>4529.5</v>
      </c>
      <c r="V619" s="21">
        <f>Sheet1!F619*1</f>
        <v>4535.5</v>
      </c>
      <c r="W619" s="21">
        <f>Sheet1!G619*1</f>
        <v>4400.5</v>
      </c>
      <c r="X619" s="21">
        <f>Sheet1!H619*1</f>
        <v>4419.75</v>
      </c>
    </row>
    <row r="620" spans="20:24" x14ac:dyDescent="0.3">
      <c r="T620" s="20">
        <f t="shared" si="27"/>
        <v>618</v>
      </c>
      <c r="U620" s="21">
        <f>Sheet1!E620*1</f>
        <v>4547</v>
      </c>
      <c r="V620" s="21">
        <f>Sheet1!F620*1</f>
        <v>4583.25</v>
      </c>
      <c r="W620" s="21">
        <f>Sheet1!G620*1</f>
        <v>4489.5</v>
      </c>
      <c r="X620" s="21">
        <f>Sheet1!H620*1</f>
        <v>4523.25</v>
      </c>
    </row>
    <row r="621" spans="20:24" x14ac:dyDescent="0.3">
      <c r="T621" s="20">
        <f t="shared" si="27"/>
        <v>619</v>
      </c>
      <c r="U621" s="21">
        <f>Sheet1!E621*1</f>
        <v>4514.75</v>
      </c>
      <c r="V621" s="21">
        <f>Sheet1!F621*1</f>
        <v>4672.5</v>
      </c>
      <c r="W621" s="21">
        <f>Sheet1!G621*1</f>
        <v>4510</v>
      </c>
      <c r="X621" s="21">
        <f>Sheet1!H621*1</f>
        <v>4547.75</v>
      </c>
    </row>
    <row r="622" spans="20:24" x14ac:dyDescent="0.3">
      <c r="T622" s="20">
        <f t="shared" si="27"/>
        <v>620</v>
      </c>
      <c r="U622" s="21">
        <f>Sheet1!E622*1</f>
        <v>4458.25</v>
      </c>
      <c r="V622" s="21">
        <f>Sheet1!F622*1</f>
        <v>4518.5</v>
      </c>
      <c r="W622" s="21">
        <f>Sheet1!G622*1</f>
        <v>4448.5</v>
      </c>
      <c r="X622" s="21">
        <f>Sheet1!H622*1</f>
        <v>4517.5</v>
      </c>
    </row>
    <row r="623" spans="20:24" x14ac:dyDescent="0.3">
      <c r="T623" s="20">
        <f t="shared" si="27"/>
        <v>621</v>
      </c>
      <c r="U623" s="21">
        <f>Sheet1!E623*1</f>
        <v>4489.25</v>
      </c>
      <c r="V623" s="21">
        <f>Sheet1!F623*1</f>
        <v>4514.5</v>
      </c>
      <c r="W623" s="21">
        <f>Sheet1!G623*1</f>
        <v>4454.5</v>
      </c>
      <c r="X623" s="21">
        <f>Sheet1!H623*1</f>
        <v>4460.75</v>
      </c>
    </row>
    <row r="624" spans="20:24" x14ac:dyDescent="0.3">
      <c r="T624" s="20">
        <f t="shared" si="27"/>
        <v>622</v>
      </c>
      <c r="U624" s="21">
        <f>Sheet1!E624*1</f>
        <v>4460.25</v>
      </c>
      <c r="V624" s="21">
        <f>Sheet1!F624*1</f>
        <v>4501.75</v>
      </c>
      <c r="W624" s="21">
        <f>Sheet1!G624*1</f>
        <v>4440.5</v>
      </c>
      <c r="X624" s="21">
        <f>Sheet1!H624*1</f>
        <v>4490.25</v>
      </c>
    </row>
    <row r="625" spans="20:24" x14ac:dyDescent="0.3">
      <c r="T625" s="20">
        <f t="shared" si="27"/>
        <v>623</v>
      </c>
      <c r="U625" s="21">
        <f>Sheet1!E625*1</f>
        <v>4469</v>
      </c>
      <c r="V625" s="21">
        <f>Sheet1!F625*1</f>
        <v>4486</v>
      </c>
      <c r="W625" s="21">
        <f>Sheet1!G625*1</f>
        <v>4438.5</v>
      </c>
      <c r="X625" s="21">
        <f>Sheet1!H625*1</f>
        <v>4461.25</v>
      </c>
    </row>
    <row r="626" spans="20:24" x14ac:dyDescent="0.3">
      <c r="T626" s="20">
        <f t="shared" si="27"/>
        <v>624</v>
      </c>
      <c r="U626" s="21">
        <f>Sheet1!E626*1</f>
        <v>4530.25</v>
      </c>
      <c r="V626" s="21">
        <f>Sheet1!F626*1</f>
        <v>4539.25</v>
      </c>
      <c r="W626" s="21">
        <f>Sheet1!G626*1</f>
        <v>4446</v>
      </c>
      <c r="X626" s="21">
        <f>Sheet1!H626*1</f>
        <v>4469.5</v>
      </c>
    </row>
    <row r="627" spans="20:24" x14ac:dyDescent="0.3">
      <c r="T627" s="20">
        <f t="shared" si="27"/>
        <v>625</v>
      </c>
      <c r="U627" s="21">
        <f>Sheet1!E627*1</f>
        <v>4598.5</v>
      </c>
      <c r="V627" s="21">
        <f>Sheet1!F627*1</f>
        <v>4600.25</v>
      </c>
      <c r="W627" s="21">
        <f>Sheet1!G627*1</f>
        <v>4511.75</v>
      </c>
      <c r="X627" s="21">
        <f>Sheet1!H627*1</f>
        <v>4527.75</v>
      </c>
    </row>
    <row r="628" spans="20:24" x14ac:dyDescent="0.3">
      <c r="T628" s="20">
        <f t="shared" si="27"/>
        <v>626</v>
      </c>
      <c r="U628" s="21">
        <f>Sheet1!E628*1</f>
        <v>4602</v>
      </c>
      <c r="V628" s="21">
        <f>Sheet1!F628*1</f>
        <v>4610</v>
      </c>
      <c r="W628" s="21">
        <f>Sheet1!G628*1</f>
        <v>4531.25</v>
      </c>
      <c r="X628" s="21">
        <f>Sheet1!H628*1</f>
        <v>4600</v>
      </c>
    </row>
    <row r="629" spans="20:24" x14ac:dyDescent="0.3">
      <c r="T629" s="20">
        <f t="shared" si="27"/>
        <v>627</v>
      </c>
      <c r="U629" s="21">
        <f>Sheet1!E629*1</f>
        <v>4619</v>
      </c>
      <c r="V629" s="21">
        <f>Sheet1!F629*1</f>
        <v>4634.5</v>
      </c>
      <c r="W629" s="21">
        <f>Sheet1!G629*1</f>
        <v>4579</v>
      </c>
      <c r="X629" s="21">
        <f>Sheet1!H629*1</f>
        <v>4606.25</v>
      </c>
    </row>
    <row r="630" spans="20:24" x14ac:dyDescent="0.3">
      <c r="T630" s="20">
        <f t="shared" si="27"/>
        <v>628</v>
      </c>
      <c r="U630" s="21">
        <f>Sheet1!E630*1</f>
        <v>4486.75</v>
      </c>
      <c r="V630" s="21">
        <f>Sheet1!F630*1</f>
        <v>4618</v>
      </c>
      <c r="W630" s="21">
        <f>Sheet1!G630*1</f>
        <v>4467.25</v>
      </c>
      <c r="X630" s="21">
        <f>Sheet1!H630*1</f>
        <v>4605.75</v>
      </c>
    </row>
    <row r="631" spans="20:24" x14ac:dyDescent="0.3">
      <c r="T631" s="20">
        <f t="shared" si="27"/>
        <v>629</v>
      </c>
      <c r="U631" s="21">
        <f>Sheet1!E631*1</f>
        <v>4496.5</v>
      </c>
      <c r="V631" s="21">
        <f>Sheet1!F631*1</f>
        <v>4514.75</v>
      </c>
      <c r="W631" s="21">
        <f>Sheet1!G631*1</f>
        <v>4465.75</v>
      </c>
      <c r="X631" s="21">
        <f>Sheet1!H631*1</f>
        <v>4486.5</v>
      </c>
    </row>
    <row r="632" spans="20:24" x14ac:dyDescent="0.3">
      <c r="T632" s="20">
        <f t="shared" si="27"/>
        <v>630</v>
      </c>
      <c r="U632" s="21">
        <f>Sheet1!E632*1</f>
        <v>4544.75</v>
      </c>
      <c r="V632" s="21">
        <f>Sheet1!F632*1</f>
        <v>4548.5</v>
      </c>
      <c r="W632" s="21">
        <f>Sheet1!G632*1</f>
        <v>4484.75</v>
      </c>
      <c r="X632" s="21">
        <f>Sheet1!H632*1</f>
        <v>4494.75</v>
      </c>
    </row>
    <row r="633" spans="20:24" x14ac:dyDescent="0.3">
      <c r="T633" s="20">
        <f t="shared" si="27"/>
        <v>631</v>
      </c>
      <c r="U633" s="21">
        <f>Sheet1!E633*1</f>
        <v>4563.25</v>
      </c>
      <c r="V633" s="21">
        <f>Sheet1!F633*1</f>
        <v>4573.75</v>
      </c>
      <c r="W633" s="21">
        <f>Sheet1!G633*1</f>
        <v>4549.25</v>
      </c>
      <c r="X633" s="21">
        <f>Sheet1!H633*1</f>
        <v>4557</v>
      </c>
    </row>
    <row r="634" spans="20:24" x14ac:dyDescent="0.3">
      <c r="T634" s="20">
        <f t="shared" si="27"/>
        <v>632</v>
      </c>
      <c r="U634" s="21">
        <f>Sheet1!E634*1</f>
        <v>4534.5</v>
      </c>
      <c r="V634" s="21">
        <f>Sheet1!F634*1</f>
        <v>4564</v>
      </c>
      <c r="W634" s="21">
        <f>Sheet1!G634*1</f>
        <v>4526.5</v>
      </c>
      <c r="X634" s="21">
        <f>Sheet1!H634*1</f>
        <v>4557.5</v>
      </c>
    </row>
    <row r="635" spans="20:24" x14ac:dyDescent="0.3">
      <c r="T635" s="20">
        <f t="shared" si="27"/>
        <v>633</v>
      </c>
      <c r="U635" s="21">
        <f>Sheet1!E635*1</f>
        <v>4482.25</v>
      </c>
      <c r="V635" s="21">
        <f>Sheet1!F635*1</f>
        <v>4537</v>
      </c>
      <c r="W635" s="21">
        <f>Sheet1!G635*1</f>
        <v>4469.75</v>
      </c>
      <c r="X635" s="21">
        <f>Sheet1!H635*1</f>
        <v>4534.75</v>
      </c>
    </row>
    <row r="636" spans="20:24" x14ac:dyDescent="0.3">
      <c r="T636" s="20">
        <f t="shared" si="27"/>
        <v>634</v>
      </c>
      <c r="U636" s="21">
        <f>Sheet1!E636*1</f>
        <v>4497</v>
      </c>
      <c r="V636" s="21">
        <f>Sheet1!F636*1</f>
        <v>4506.5</v>
      </c>
      <c r="W636" s="21">
        <f>Sheet1!G636*1</f>
        <v>4462</v>
      </c>
      <c r="X636" s="21">
        <f>Sheet1!H636*1</f>
        <v>4482.5</v>
      </c>
    </row>
    <row r="637" spans="20:24" x14ac:dyDescent="0.3">
      <c r="T637" s="20">
        <f t="shared" si="27"/>
        <v>635</v>
      </c>
      <c r="U637" s="21">
        <f>Sheet1!E637*1</f>
        <v>4485</v>
      </c>
      <c r="V637" s="21">
        <f>Sheet1!F637*1</f>
        <v>4518.5</v>
      </c>
      <c r="W637" s="21">
        <f>Sheet1!G637*1</f>
        <v>4467</v>
      </c>
      <c r="X637" s="21">
        <f>Sheet1!H637*1</f>
        <v>4498.5</v>
      </c>
    </row>
    <row r="638" spans="20:24" x14ac:dyDescent="0.3">
      <c r="T638" s="20">
        <f t="shared" si="27"/>
        <v>636</v>
      </c>
      <c r="U638" s="21">
        <f>Sheet1!E638*1</f>
        <v>4501.75</v>
      </c>
      <c r="V638" s="21">
        <f>Sheet1!F638*1</f>
        <v>4514.75</v>
      </c>
      <c r="W638" s="21">
        <f>Sheet1!G638*1</f>
        <v>4437</v>
      </c>
      <c r="X638" s="21">
        <f>Sheet1!H638*1</f>
        <v>4479.75</v>
      </c>
    </row>
    <row r="639" spans="20:24" x14ac:dyDescent="0.3">
      <c r="T639" s="20">
        <f t="shared" si="27"/>
        <v>637</v>
      </c>
      <c r="U639" s="21">
        <f>Sheet1!E639*1</f>
        <v>4516.5</v>
      </c>
      <c r="V639" s="21">
        <f>Sheet1!F639*1</f>
        <v>4540.25</v>
      </c>
      <c r="W639" s="21">
        <f>Sheet1!G639*1</f>
        <v>4486.5</v>
      </c>
      <c r="X639" s="21">
        <f>Sheet1!H639*1</f>
        <v>4493</v>
      </c>
    </row>
    <row r="640" spans="20:24" x14ac:dyDescent="0.3">
      <c r="T640" s="20">
        <f t="shared" si="27"/>
        <v>638</v>
      </c>
      <c r="U640" s="21">
        <f>Sheet1!E640*1</f>
        <v>4499.25</v>
      </c>
      <c r="V640" s="21">
        <f>Sheet1!F640*1</f>
        <v>4575.25</v>
      </c>
      <c r="W640" s="21">
        <f>Sheet1!G640*1</f>
        <v>4484.5</v>
      </c>
      <c r="X640" s="21">
        <f>Sheet1!H640*1</f>
        <v>4524</v>
      </c>
    </row>
    <row r="641" spans="20:24" x14ac:dyDescent="0.3">
      <c r="T641" s="20">
        <f t="shared" si="27"/>
        <v>639</v>
      </c>
      <c r="U641" s="21">
        <f>Sheet1!E641*1</f>
        <v>4508.5</v>
      </c>
      <c r="V641" s="21">
        <f>Sheet1!F641*1</f>
        <v>4542</v>
      </c>
      <c r="W641" s="21">
        <f>Sheet1!G641*1</f>
        <v>4488.5</v>
      </c>
      <c r="X641" s="21">
        <f>Sheet1!H641*1</f>
        <v>4490.5</v>
      </c>
    </row>
    <row r="642" spans="20:24" x14ac:dyDescent="0.3">
      <c r="T642" s="20">
        <f t="shared" si="27"/>
        <v>640</v>
      </c>
      <c r="U642" s="21">
        <f>Sheet1!E642*1</f>
        <v>4497.5</v>
      </c>
      <c r="V642" s="21">
        <f>Sheet1!F642*1</f>
        <v>4534.25</v>
      </c>
      <c r="W642" s="21">
        <f>Sheet1!G642*1</f>
        <v>4475.5</v>
      </c>
      <c r="X642" s="21">
        <f>Sheet1!H642*1</f>
        <v>4524.75</v>
      </c>
    </row>
    <row r="643" spans="20:24" x14ac:dyDescent="0.3">
      <c r="T643" s="20">
        <f t="shared" si="27"/>
        <v>641</v>
      </c>
      <c r="U643" s="21">
        <f>Sheet1!E643*1</f>
        <v>4281.5</v>
      </c>
      <c r="V643" s="21">
        <f>Sheet1!F643*1</f>
        <v>4498</v>
      </c>
      <c r="W643" s="21">
        <f>Sheet1!G643*1</f>
        <v>4276</v>
      </c>
      <c r="X643" s="21">
        <f>Sheet1!H643*1</f>
        <v>4485.5</v>
      </c>
    </row>
    <row r="644" spans="20:24" x14ac:dyDescent="0.3">
      <c r="T644" s="20">
        <f t="shared" si="27"/>
        <v>642</v>
      </c>
      <c r="U644" s="21">
        <f>Sheet1!E644*1</f>
        <v>4357</v>
      </c>
      <c r="V644" s="21">
        <f>Sheet1!F644*1</f>
        <v>4373.25</v>
      </c>
      <c r="W644" s="21">
        <f>Sheet1!G644*1</f>
        <v>4274.5</v>
      </c>
      <c r="X644" s="21">
        <f>Sheet1!H644*1</f>
        <v>4280</v>
      </c>
    </row>
    <row r="645" spans="20:24" x14ac:dyDescent="0.3">
      <c r="T645" s="20">
        <f t="shared" ref="T645:T708" si="28">T644+1</f>
        <v>643</v>
      </c>
      <c r="U645" s="21">
        <f>Sheet1!E645*1</f>
        <v>4337.25</v>
      </c>
      <c r="V645" s="21">
        <f>Sheet1!F645*1</f>
        <v>4391.5</v>
      </c>
      <c r="W645" s="21">
        <f>Sheet1!G645*1</f>
        <v>4317.25</v>
      </c>
      <c r="X645" s="21">
        <f>Sheet1!H645*1</f>
        <v>4359.75</v>
      </c>
    </row>
    <row r="646" spans="20:24" x14ac:dyDescent="0.3">
      <c r="T646" s="20">
        <f t="shared" si="28"/>
        <v>644</v>
      </c>
      <c r="U646" s="21">
        <f>Sheet1!E646*1</f>
        <v>4274.5</v>
      </c>
      <c r="V646" s="21">
        <f>Sheet1!F646*1</f>
        <v>4346.25</v>
      </c>
      <c r="W646" s="21">
        <f>Sheet1!G646*1</f>
        <v>4262.75</v>
      </c>
      <c r="X646" s="21">
        <f>Sheet1!H646*1</f>
        <v>4339.75</v>
      </c>
    </row>
    <row r="647" spans="20:24" x14ac:dyDescent="0.3">
      <c r="T647" s="20">
        <f t="shared" si="28"/>
        <v>645</v>
      </c>
      <c r="U647" s="21">
        <f>Sheet1!E647*1</f>
        <v>4248.5</v>
      </c>
      <c r="V647" s="21">
        <f>Sheet1!F647*1</f>
        <v>4330</v>
      </c>
      <c r="W647" s="21">
        <f>Sheet1!G647*1</f>
        <v>4235.5</v>
      </c>
      <c r="X647" s="21">
        <f>Sheet1!H647*1</f>
        <v>4304</v>
      </c>
    </row>
    <row r="648" spans="20:24" x14ac:dyDescent="0.3">
      <c r="T648" s="20">
        <f t="shared" si="28"/>
        <v>646</v>
      </c>
      <c r="U648" s="21">
        <f>Sheet1!E648*1</f>
        <v>4291.25</v>
      </c>
      <c r="V648" s="21">
        <f>Sheet1!F648*1</f>
        <v>4307</v>
      </c>
      <c r="W648" s="21">
        <f>Sheet1!G648*1</f>
        <v>4228.75</v>
      </c>
      <c r="X648" s="21">
        <f>Sheet1!H648*1</f>
        <v>4252.25</v>
      </c>
    </row>
    <row r="649" spans="20:24" x14ac:dyDescent="0.3">
      <c r="T649" s="20">
        <f t="shared" si="28"/>
        <v>647</v>
      </c>
      <c r="U649" s="21">
        <f>Sheet1!E649*1</f>
        <v>4387.5</v>
      </c>
      <c r="V649" s="21">
        <f>Sheet1!F649*1</f>
        <v>4431.5</v>
      </c>
      <c r="W649" s="21">
        <f>Sheet1!G649*1</f>
        <v>4284.75</v>
      </c>
      <c r="X649" s="21">
        <f>Sheet1!H649*1</f>
        <v>4293.25</v>
      </c>
    </row>
    <row r="650" spans="20:24" x14ac:dyDescent="0.3">
      <c r="T650" s="20">
        <f t="shared" si="28"/>
        <v>648</v>
      </c>
      <c r="U650" s="21">
        <f>Sheet1!E650*1</f>
        <v>4408.5</v>
      </c>
      <c r="V650" s="21">
        <f>Sheet1!F650*1</f>
        <v>4452.5</v>
      </c>
      <c r="W650" s="21">
        <f>Sheet1!G650*1</f>
        <v>4377</v>
      </c>
      <c r="X650" s="21">
        <f>Sheet1!H650*1</f>
        <v>4390.5</v>
      </c>
    </row>
    <row r="651" spans="20:24" x14ac:dyDescent="0.3">
      <c r="T651" s="20">
        <f t="shared" si="28"/>
        <v>649</v>
      </c>
      <c r="U651" s="21">
        <f>Sheet1!E651*1</f>
        <v>4436</v>
      </c>
      <c r="V651" s="21">
        <f>Sheet1!F651*1</f>
        <v>4439.25</v>
      </c>
      <c r="W651" s="21">
        <f>Sheet1!G651*1</f>
        <v>4396.75</v>
      </c>
      <c r="X651" s="21">
        <f>Sheet1!H651*1</f>
        <v>4407.5</v>
      </c>
    </row>
    <row r="652" spans="20:24" x14ac:dyDescent="0.3">
      <c r="T652" s="20">
        <f t="shared" si="28"/>
        <v>650</v>
      </c>
      <c r="U652" s="21">
        <f>Sheet1!E652*1</f>
        <v>4322.75</v>
      </c>
      <c r="V652" s="21">
        <f>Sheet1!F652*1</f>
        <v>4448.75</v>
      </c>
      <c r="W652" s="21">
        <f>Sheet1!G652*1</f>
        <v>4301.25</v>
      </c>
      <c r="X652" s="21">
        <f>Sheet1!H652*1</f>
        <v>4435.75</v>
      </c>
    </row>
    <row r="653" spans="20:24" x14ac:dyDescent="0.3">
      <c r="T653" s="20">
        <f t="shared" si="28"/>
        <v>651</v>
      </c>
      <c r="U653" s="21">
        <f>Sheet1!E653*1</f>
        <v>4368.75</v>
      </c>
      <c r="V653" s="21">
        <f>Sheet1!F653*1</f>
        <v>4395.25</v>
      </c>
      <c r="W653" s="21">
        <f>Sheet1!G653*1</f>
        <v>4282</v>
      </c>
      <c r="X653" s="21">
        <f>Sheet1!H653*1</f>
        <v>4344</v>
      </c>
    </row>
    <row r="654" spans="20:24" x14ac:dyDescent="0.3">
      <c r="T654" s="20">
        <f t="shared" si="28"/>
        <v>652</v>
      </c>
      <c r="U654" s="21">
        <f>Sheet1!E654*1</f>
        <v>4365.5</v>
      </c>
      <c r="V654" s="21">
        <f>Sheet1!F654*1</f>
        <v>4422</v>
      </c>
      <c r="W654" s="21">
        <f>Sheet1!G654*1</f>
        <v>4348.75</v>
      </c>
      <c r="X654" s="21">
        <f>Sheet1!H654*1</f>
        <v>4365.5</v>
      </c>
    </row>
    <row r="655" spans="20:24" x14ac:dyDescent="0.3">
      <c r="T655" s="20">
        <f t="shared" si="28"/>
        <v>653</v>
      </c>
      <c r="U655" s="21">
        <f>Sheet1!E655*1</f>
        <v>4327.75</v>
      </c>
      <c r="V655" s="21">
        <f>Sheet1!F655*1</f>
        <v>4398.75</v>
      </c>
      <c r="W655" s="21">
        <f>Sheet1!G655*1</f>
        <v>4314.5</v>
      </c>
      <c r="X655" s="21">
        <f>Sheet1!H655*1</f>
        <v>4394.75</v>
      </c>
    </row>
    <row r="656" spans="20:24" x14ac:dyDescent="0.3">
      <c r="T656" s="20">
        <f t="shared" si="28"/>
        <v>654</v>
      </c>
      <c r="U656" s="21">
        <f>Sheet1!E656*1</f>
        <v>4295.5</v>
      </c>
      <c r="V656" s="21">
        <f>Sheet1!F656*1</f>
        <v>4346.5</v>
      </c>
      <c r="W656" s="21">
        <f>Sheet1!G656*1</f>
        <v>4261</v>
      </c>
      <c r="X656" s="21">
        <f>Sheet1!H656*1</f>
        <v>4333.75</v>
      </c>
    </row>
    <row r="657" spans="20:24" x14ac:dyDescent="0.3">
      <c r="T657" s="20">
        <f t="shared" si="28"/>
        <v>655</v>
      </c>
      <c r="U657" s="21">
        <f>Sheet1!E657*1</f>
        <v>4202.25</v>
      </c>
      <c r="V657" s="21">
        <f>Sheet1!F657*1</f>
        <v>4297.75</v>
      </c>
      <c r="W657" s="21">
        <f>Sheet1!G657*1</f>
        <v>4166</v>
      </c>
      <c r="X657" s="21">
        <f>Sheet1!H657*1</f>
        <v>4288.5</v>
      </c>
    </row>
    <row r="658" spans="20:24" x14ac:dyDescent="0.3">
      <c r="T658" s="20">
        <f t="shared" si="28"/>
        <v>656</v>
      </c>
      <c r="U658" s="21">
        <f>Sheet1!E658*1</f>
        <v>4232.5</v>
      </c>
      <c r="V658" s="21">
        <f>Sheet1!F658*1</f>
        <v>4272.5</v>
      </c>
      <c r="W658" s="21">
        <f>Sheet1!G658*1</f>
        <v>4190.75</v>
      </c>
      <c r="X658" s="21">
        <f>Sheet1!H658*1</f>
        <v>4199.75</v>
      </c>
    </row>
    <row r="659" spans="20:24" x14ac:dyDescent="0.3">
      <c r="T659" s="20">
        <f t="shared" si="28"/>
        <v>657</v>
      </c>
      <c r="U659" s="21">
        <f>Sheet1!E659*1</f>
        <v>4284.25</v>
      </c>
      <c r="V659" s="21">
        <f>Sheet1!F659*1</f>
        <v>4298.75</v>
      </c>
      <c r="W659" s="21">
        <f>Sheet1!G659*1</f>
        <v>4201.25</v>
      </c>
      <c r="X659" s="21">
        <f>Sheet1!H659*1</f>
        <v>4231.75</v>
      </c>
    </row>
    <row r="660" spans="20:24" x14ac:dyDescent="0.3">
      <c r="T660" s="20">
        <f t="shared" si="28"/>
        <v>658</v>
      </c>
      <c r="U660" s="21">
        <f>Sheet1!E660*1</f>
        <v>4230.75</v>
      </c>
      <c r="V660" s="21">
        <f>Sheet1!F660*1</f>
        <v>4301.75</v>
      </c>
      <c r="W660" s="21">
        <f>Sheet1!G660*1</f>
        <v>4221.75</v>
      </c>
      <c r="X660" s="21">
        <f>Sheet1!H660*1</f>
        <v>4257.25</v>
      </c>
    </row>
    <row r="661" spans="20:24" x14ac:dyDescent="0.3">
      <c r="T661" s="20">
        <f t="shared" si="28"/>
        <v>659</v>
      </c>
      <c r="U661" s="21">
        <f>Sheet1!E661*1</f>
        <v>4115.5</v>
      </c>
      <c r="V661" s="21">
        <f>Sheet1!F661*1</f>
        <v>4227</v>
      </c>
      <c r="W661" s="21">
        <f>Sheet1!G661*1</f>
        <v>4115</v>
      </c>
      <c r="X661" s="21">
        <f>Sheet1!H661*1</f>
        <v>4213.75</v>
      </c>
    </row>
    <row r="662" spans="20:24" x14ac:dyDescent="0.3">
      <c r="T662" s="20">
        <f t="shared" si="28"/>
        <v>660</v>
      </c>
      <c r="U662" s="21">
        <f>Sheet1!E662*1</f>
        <v>4204.75</v>
      </c>
      <c r="V662" s="21">
        <f>Sheet1!F662*1</f>
        <v>4258.25</v>
      </c>
      <c r="W662" s="21">
        <f>Sheet1!G662*1</f>
        <v>4115.75</v>
      </c>
      <c r="X662" s="21">
        <f>Sheet1!H662*1</f>
        <v>4122</v>
      </c>
    </row>
    <row r="663" spans="20:24" x14ac:dyDescent="0.3">
      <c r="T663" s="20">
        <f t="shared" si="28"/>
        <v>661</v>
      </c>
      <c r="U663" s="21">
        <f>Sheet1!E663*1</f>
        <v>4120.75</v>
      </c>
      <c r="V663" s="21">
        <f>Sheet1!F663*1</f>
        <v>4222.25</v>
      </c>
      <c r="W663" s="21">
        <f>Sheet1!G663*1</f>
        <v>4026.5</v>
      </c>
      <c r="X663" s="21">
        <f>Sheet1!H663*1</f>
        <v>4206.25</v>
      </c>
    </row>
    <row r="664" spans="20:24" x14ac:dyDescent="0.3">
      <c r="T664" s="20">
        <f t="shared" si="28"/>
        <v>662</v>
      </c>
      <c r="U664" s="21">
        <f>Sheet1!E664*1</f>
        <v>4131.5</v>
      </c>
      <c r="V664" s="21">
        <f>Sheet1!F664*1</f>
        <v>4159.75</v>
      </c>
      <c r="W664" s="21">
        <f>Sheet1!G664*1</f>
        <v>4110</v>
      </c>
      <c r="X664" s="21">
        <f>Sheet1!H664*1</f>
        <v>4113</v>
      </c>
    </row>
    <row r="665" spans="20:24" x14ac:dyDescent="0.3">
      <c r="T665" s="20">
        <f t="shared" si="28"/>
        <v>663</v>
      </c>
      <c r="U665" s="21">
        <f>Sheet1!E665*1</f>
        <v>4149.25</v>
      </c>
      <c r="V665" s="21">
        <f>Sheet1!F665*1</f>
        <v>4177.75</v>
      </c>
      <c r="W665" s="21">
        <f>Sheet1!G665*1</f>
        <v>4103.5</v>
      </c>
      <c r="X665" s="21">
        <f>Sheet1!H665*1</f>
        <v>4123.75</v>
      </c>
    </row>
    <row r="666" spans="20:24" x14ac:dyDescent="0.3">
      <c r="T666" s="20">
        <f t="shared" si="28"/>
        <v>664</v>
      </c>
      <c r="U666" s="21">
        <f>Sheet1!E666*1</f>
        <v>4163.25</v>
      </c>
      <c r="V666" s="21">
        <f>Sheet1!F666*1</f>
        <v>4192</v>
      </c>
      <c r="W666" s="21">
        <f>Sheet1!G666*1</f>
        <v>4124.5</v>
      </c>
      <c r="X666" s="21">
        <f>Sheet1!H666*1</f>
        <v>4149.75</v>
      </c>
    </row>
    <row r="667" spans="20:24" x14ac:dyDescent="0.3">
      <c r="T667" s="20">
        <f t="shared" si="28"/>
        <v>665</v>
      </c>
      <c r="U667" s="21">
        <f>Sheet1!E667*1</f>
        <v>4270.25</v>
      </c>
      <c r="V667" s="21">
        <f>Sheet1!F667*1</f>
        <v>4295</v>
      </c>
      <c r="W667" s="21">
        <f>Sheet1!G667*1</f>
        <v>4157</v>
      </c>
      <c r="X667" s="21">
        <f>Sheet1!H667*1</f>
        <v>4177.75</v>
      </c>
    </row>
    <row r="668" spans="20:24" x14ac:dyDescent="0.3">
      <c r="T668" s="20">
        <f t="shared" si="28"/>
        <v>666</v>
      </c>
      <c r="U668" s="21">
        <f>Sheet1!E668*1</f>
        <v>4320.25</v>
      </c>
      <c r="V668" s="21">
        <f>Sheet1!F668*1</f>
        <v>4344</v>
      </c>
      <c r="W668" s="21">
        <f>Sheet1!G668*1</f>
        <v>4274.5</v>
      </c>
      <c r="X668" s="21">
        <f>Sheet1!H668*1</f>
        <v>4281.25</v>
      </c>
    </row>
    <row r="669" spans="20:24" x14ac:dyDescent="0.3">
      <c r="T669" s="20">
        <f t="shared" si="28"/>
        <v>667</v>
      </c>
      <c r="U669" s="21">
        <f>Sheet1!E669*1</f>
        <v>4325.5</v>
      </c>
      <c r="V669" s="21">
        <f>Sheet1!F669*1</f>
        <v>4344.5</v>
      </c>
      <c r="W669" s="21">
        <f>Sheet1!G669*1</f>
        <v>4258.5</v>
      </c>
      <c r="X669" s="21">
        <f>Sheet1!H669*1</f>
        <v>4318.5</v>
      </c>
    </row>
    <row r="670" spans="20:24" x14ac:dyDescent="0.3">
      <c r="T670" s="20">
        <f t="shared" si="28"/>
        <v>668</v>
      </c>
      <c r="U670" s="21">
        <f>Sheet1!E670*1</f>
        <v>4221</v>
      </c>
      <c r="V670" s="21">
        <f>Sheet1!F670*1</f>
        <v>4333.25</v>
      </c>
      <c r="W670" s="21">
        <f>Sheet1!G670*1</f>
        <v>4210.75</v>
      </c>
      <c r="X670" s="21">
        <f>Sheet1!H670*1</f>
        <v>4327.75</v>
      </c>
    </row>
    <row r="671" spans="20:24" x14ac:dyDescent="0.3">
      <c r="T671" s="20">
        <f t="shared" si="28"/>
        <v>669</v>
      </c>
      <c r="U671" s="21">
        <f>Sheet1!E671*1</f>
        <v>4117.75</v>
      </c>
      <c r="V671" s="21">
        <f>Sheet1!F671*1</f>
        <v>4236.25</v>
      </c>
      <c r="W671" s="21">
        <f>Sheet1!G671*1</f>
        <v>4096.25</v>
      </c>
      <c r="X671" s="21">
        <f>Sheet1!H671*1</f>
        <v>4214.75</v>
      </c>
    </row>
    <row r="672" spans="20:24" x14ac:dyDescent="0.3">
      <c r="T672" s="20">
        <f t="shared" si="28"/>
        <v>670</v>
      </c>
      <c r="U672" s="21">
        <f>Sheet1!E672*1</f>
        <v>4181</v>
      </c>
      <c r="V672" s="21">
        <f>Sheet1!F672*1</f>
        <v>4218.25</v>
      </c>
      <c r="W672" s="21">
        <f>Sheet1!G672*1</f>
        <v>4119.75</v>
      </c>
      <c r="X672" s="21">
        <f>Sheet1!H672*1</f>
        <v>4126</v>
      </c>
    </row>
    <row r="673" spans="20:24" x14ac:dyDescent="0.3">
      <c r="T673" s="20">
        <f t="shared" si="28"/>
        <v>671</v>
      </c>
      <c r="U673" s="21">
        <f>Sheet1!E673*1</f>
        <v>4254.75</v>
      </c>
      <c r="V673" s="21">
        <f>Sheet1!F673*1</f>
        <v>4260.5</v>
      </c>
      <c r="W673" s="21">
        <f>Sheet1!G673*1</f>
        <v>4146.5</v>
      </c>
      <c r="X673" s="21">
        <f>Sheet1!H673*1</f>
        <v>4178.75</v>
      </c>
    </row>
    <row r="674" spans="20:24" x14ac:dyDescent="0.3">
      <c r="T674" s="20">
        <f t="shared" si="28"/>
        <v>672</v>
      </c>
      <c r="U674" s="21">
        <f>Sheet1!E674*1</f>
        <v>4193</v>
      </c>
      <c r="V674" s="21">
        <f>Sheet1!F674*1</f>
        <v>4275.75</v>
      </c>
      <c r="W674" s="21">
        <f>Sheet1!G674*1</f>
        <v>4137.5</v>
      </c>
      <c r="X674" s="21">
        <f>Sheet1!H674*1</f>
        <v>4256.5</v>
      </c>
    </row>
    <row r="675" spans="20:24" x14ac:dyDescent="0.3">
      <c r="T675" s="20">
        <f t="shared" si="28"/>
        <v>673</v>
      </c>
      <c r="U675" s="21">
        <f>Sheet1!E675*1</f>
        <v>4192.5</v>
      </c>
      <c r="V675" s="21">
        <f>Sheet1!F675*1</f>
        <v>4257.5</v>
      </c>
      <c r="W675" s="21">
        <f>Sheet1!G675*1</f>
        <v>4159.75</v>
      </c>
      <c r="X675" s="21">
        <f>Sheet1!H675*1</f>
        <v>4185.5</v>
      </c>
    </row>
    <row r="676" spans="20:24" x14ac:dyDescent="0.3">
      <c r="T676" s="20">
        <f t="shared" si="28"/>
        <v>674</v>
      </c>
      <c r="U676" s="21">
        <f>Sheet1!E676*1</f>
        <v>4229.75</v>
      </c>
      <c r="V676" s="21">
        <f>Sheet1!F676*1</f>
        <v>4255</v>
      </c>
      <c r="W676" s="21">
        <f>Sheet1!G676*1</f>
        <v>4182</v>
      </c>
      <c r="X676" s="21">
        <f>Sheet1!H676*1</f>
        <v>4194.5</v>
      </c>
    </row>
    <row r="677" spans="20:24" x14ac:dyDescent="0.3">
      <c r="T677" s="20">
        <f t="shared" si="28"/>
        <v>675</v>
      </c>
      <c r="U677" s="21">
        <f>Sheet1!E677*1</f>
        <v>4301.75</v>
      </c>
      <c r="V677" s="21">
        <f>Sheet1!F677*1</f>
        <v>4307.75</v>
      </c>
      <c r="W677" s="21">
        <f>Sheet1!G677*1</f>
        <v>4184.75</v>
      </c>
      <c r="X677" s="21">
        <f>Sheet1!H677*1</f>
        <v>4233.5</v>
      </c>
    </row>
    <row r="678" spans="20:24" x14ac:dyDescent="0.3">
      <c r="T678" s="20">
        <f t="shared" si="28"/>
        <v>676</v>
      </c>
      <c r="U678" s="21">
        <f>Sheet1!E678*1</f>
        <v>4318.5</v>
      </c>
      <c r="V678" s="21">
        <f>Sheet1!F678*1</f>
        <v>4357.5</v>
      </c>
      <c r="W678" s="21">
        <f>Sheet1!G678*1</f>
        <v>4288</v>
      </c>
      <c r="X678" s="21">
        <f>Sheet1!H678*1</f>
        <v>4296.5</v>
      </c>
    </row>
    <row r="679" spans="20:24" x14ac:dyDescent="0.3">
      <c r="T679" s="20">
        <f t="shared" si="28"/>
        <v>677</v>
      </c>
      <c r="U679" s="21">
        <f>Sheet1!E679*1</f>
        <v>4403.25</v>
      </c>
      <c r="V679" s="21">
        <f>Sheet1!F679*1</f>
        <v>4449.75</v>
      </c>
      <c r="W679" s="21">
        <f>Sheet1!G679*1</f>
        <v>4316.5</v>
      </c>
      <c r="X679" s="21">
        <f>Sheet1!H679*1</f>
        <v>4330.75</v>
      </c>
    </row>
    <row r="680" spans="20:24" x14ac:dyDescent="0.3">
      <c r="T680" s="20">
        <f t="shared" si="28"/>
        <v>678</v>
      </c>
      <c r="U680" s="21">
        <f>Sheet1!E680*1</f>
        <v>4447.5</v>
      </c>
      <c r="V680" s="21">
        <f>Sheet1!F680*1</f>
        <v>4460.75</v>
      </c>
      <c r="W680" s="21">
        <f>Sheet1!G680*1</f>
        <v>4367.75</v>
      </c>
      <c r="X680" s="21">
        <f>Sheet1!H680*1</f>
        <v>4397.25</v>
      </c>
    </row>
    <row r="681" spans="20:24" x14ac:dyDescent="0.3">
      <c r="T681" s="20">
        <f t="shared" si="28"/>
        <v>679</v>
      </c>
      <c r="U681" s="21">
        <f>Sheet1!E681*1</f>
        <v>4414</v>
      </c>
      <c r="V681" s="21">
        <f>Sheet1!F681*1</f>
        <v>4451.5</v>
      </c>
      <c r="W681" s="21">
        <f>Sheet1!G681*1</f>
        <v>4370.75</v>
      </c>
      <c r="X681" s="21">
        <f>Sheet1!H681*1</f>
        <v>4441.75</v>
      </c>
    </row>
    <row r="682" spans="20:24" x14ac:dyDescent="0.3">
      <c r="T682" s="20">
        <f t="shared" si="28"/>
        <v>680</v>
      </c>
      <c r="U682" s="21">
        <f>Sheet1!E682*1</f>
        <v>4428.5</v>
      </c>
      <c r="V682" s="21">
        <f>Sheet1!F682*1</f>
        <v>4429.5</v>
      </c>
      <c r="W682" s="21">
        <f>Sheet1!G682*1</f>
        <v>4377.5</v>
      </c>
      <c r="X682" s="21">
        <f>Sheet1!H682*1</f>
        <v>4414.5</v>
      </c>
    </row>
    <row r="683" spans="20:24" x14ac:dyDescent="0.3">
      <c r="T683" s="20">
        <f t="shared" si="28"/>
        <v>681</v>
      </c>
      <c r="U683" s="21">
        <f>Sheet1!E683*1</f>
        <v>4496.5</v>
      </c>
      <c r="V683" s="21">
        <f>Sheet1!F683*1</f>
        <v>4502</v>
      </c>
      <c r="W683" s="21">
        <f>Sheet1!G683*1</f>
        <v>4429.5</v>
      </c>
      <c r="X683" s="21">
        <f>Sheet1!H683*1</f>
        <v>4443.75</v>
      </c>
    </row>
    <row r="684" spans="20:24" x14ac:dyDescent="0.3">
      <c r="T684" s="20">
        <f t="shared" si="28"/>
        <v>682</v>
      </c>
      <c r="U684" s="21">
        <f>Sheet1!E684*1</f>
        <v>4481.25</v>
      </c>
      <c r="V684" s="21">
        <f>Sheet1!F684*1</f>
        <v>4505.75</v>
      </c>
      <c r="W684" s="21">
        <f>Sheet1!G684*1</f>
        <v>4453.5</v>
      </c>
      <c r="X684" s="21">
        <f>Sheet1!H684*1</f>
        <v>4490</v>
      </c>
    </row>
    <row r="685" spans="20:24" x14ac:dyDescent="0.3">
      <c r="T685" s="20">
        <f t="shared" si="28"/>
        <v>683</v>
      </c>
      <c r="U685" s="21">
        <f>Sheet1!E685*1</f>
        <v>4662</v>
      </c>
      <c r="V685" s="21">
        <f>Sheet1!F685*1</f>
        <v>4699.5</v>
      </c>
      <c r="W685" s="21">
        <f>Sheet1!G685*1</f>
        <v>4463</v>
      </c>
      <c r="X685" s="21">
        <f>Sheet1!H685*1</f>
        <v>4474.75</v>
      </c>
    </row>
    <row r="686" spans="20:24" x14ac:dyDescent="0.3">
      <c r="T686" s="20">
        <f t="shared" si="28"/>
        <v>684</v>
      </c>
      <c r="U686" s="21">
        <f>Sheet1!E686*1</f>
        <v>4620.5</v>
      </c>
      <c r="V686" s="21">
        <f>Sheet1!F686*1</f>
        <v>4662.25</v>
      </c>
      <c r="W686" s="21">
        <f>Sheet1!G686*1</f>
        <v>4604.75</v>
      </c>
      <c r="X686" s="21">
        <f>Sheet1!H686*1</f>
        <v>4654.5</v>
      </c>
    </row>
    <row r="687" spans="20:24" x14ac:dyDescent="0.3">
      <c r="T687" s="20">
        <f t="shared" si="28"/>
        <v>685</v>
      </c>
      <c r="U687" s="21">
        <f>Sheet1!E687*1</f>
        <v>4553</v>
      </c>
      <c r="V687" s="21">
        <f>Sheet1!F687*1</f>
        <v>4620</v>
      </c>
      <c r="W687" s="21">
        <f>Sheet1!G687*1</f>
        <v>4548.5</v>
      </c>
      <c r="X687" s="21">
        <f>Sheet1!H687*1</f>
        <v>4610</v>
      </c>
    </row>
    <row r="688" spans="20:24" x14ac:dyDescent="0.3">
      <c r="T688" s="20">
        <f t="shared" si="28"/>
        <v>686</v>
      </c>
      <c r="U688" s="21">
        <f>Sheet1!E688*1</f>
        <v>4522.75</v>
      </c>
      <c r="V688" s="21">
        <f>Sheet1!F688*1</f>
        <v>4554.25</v>
      </c>
      <c r="W688" s="21">
        <f>Sheet1!G688*1</f>
        <v>4485.5</v>
      </c>
      <c r="X688" s="21">
        <f>Sheet1!H688*1</f>
        <v>4548.25</v>
      </c>
    </row>
    <row r="689" spans="20:24" x14ac:dyDescent="0.3">
      <c r="T689" s="20">
        <f t="shared" si="28"/>
        <v>687</v>
      </c>
      <c r="U689" s="21">
        <f>Sheet1!E689*1</f>
        <v>4450.25</v>
      </c>
      <c r="V689" s="21">
        <f>Sheet1!F689*1</f>
        <v>4531.5</v>
      </c>
      <c r="W689" s="21">
        <f>Sheet1!G689*1</f>
        <v>4426.25</v>
      </c>
      <c r="X689" s="21">
        <f>Sheet1!H689*1</f>
        <v>4522.75</v>
      </c>
    </row>
    <row r="690" spans="20:24" x14ac:dyDescent="0.3">
      <c r="T690" s="20">
        <f t="shared" si="28"/>
        <v>688</v>
      </c>
      <c r="U690" s="21">
        <f>Sheet1!E690*1</f>
        <v>4471.75</v>
      </c>
      <c r="V690" s="21">
        <f>Sheet1!F690*1</f>
        <v>4506</v>
      </c>
      <c r="W690" s="21">
        <f>Sheet1!G690*1</f>
        <v>4429.5</v>
      </c>
      <c r="X690" s="21">
        <f>Sheet1!H690*1</f>
        <v>4453.25</v>
      </c>
    </row>
    <row r="691" spans="20:24" x14ac:dyDescent="0.3">
      <c r="T691" s="20">
        <f t="shared" si="28"/>
        <v>689</v>
      </c>
      <c r="U691" s="21">
        <f>Sheet1!E691*1</f>
        <v>4510.25</v>
      </c>
      <c r="V691" s="21">
        <f>Sheet1!F691*1</f>
        <v>4562</v>
      </c>
      <c r="W691" s="21">
        <f>Sheet1!G691*1</f>
        <v>4448.75</v>
      </c>
      <c r="X691" s="21">
        <f>Sheet1!H691*1</f>
        <v>4467.25</v>
      </c>
    </row>
    <row r="692" spans="20:24" x14ac:dyDescent="0.3">
      <c r="T692" s="20">
        <f t="shared" si="28"/>
        <v>690</v>
      </c>
      <c r="U692" s="21">
        <f>Sheet1!E692*1</f>
        <v>4500.75</v>
      </c>
      <c r="V692" s="21">
        <f>Sheet1!F692*1</f>
        <v>4514</v>
      </c>
      <c r="W692" s="21">
        <f>Sheet1!G692*1</f>
        <v>4446.25</v>
      </c>
      <c r="X692" s="21">
        <f>Sheet1!H692*1</f>
        <v>4511.5</v>
      </c>
    </row>
    <row r="693" spans="20:24" x14ac:dyDescent="0.3">
      <c r="T693" s="20">
        <f t="shared" si="28"/>
        <v>691</v>
      </c>
      <c r="U693" s="21">
        <f>Sheet1!E693*1</f>
        <v>4530</v>
      </c>
      <c r="V693" s="21">
        <f>Sheet1!F693*1</f>
        <v>4561</v>
      </c>
      <c r="W693" s="21">
        <f>Sheet1!G693*1</f>
        <v>4495.75</v>
      </c>
      <c r="X693" s="21">
        <f>Sheet1!H693*1</f>
        <v>4499.25</v>
      </c>
    </row>
    <row r="694" spans="20:24" x14ac:dyDescent="0.3">
      <c r="T694" s="20">
        <f t="shared" si="28"/>
        <v>692</v>
      </c>
      <c r="U694" s="21">
        <f>Sheet1!E694*1</f>
        <v>4578.5</v>
      </c>
      <c r="V694" s="21">
        <f>Sheet1!F694*1</f>
        <v>4615.5</v>
      </c>
      <c r="W694" s="21">
        <f>Sheet1!G694*1</f>
        <v>4507.25</v>
      </c>
      <c r="X694" s="21">
        <f>Sheet1!H694*1</f>
        <v>4530.25</v>
      </c>
    </row>
    <row r="695" spans="20:24" x14ac:dyDescent="0.3">
      <c r="T695" s="20">
        <f t="shared" si="28"/>
        <v>693</v>
      </c>
      <c r="U695" s="21">
        <f>Sheet1!E695*1</f>
        <v>4566.75</v>
      </c>
      <c r="V695" s="21">
        <f>Sheet1!F695*1</f>
        <v>4606.75</v>
      </c>
      <c r="W695" s="21">
        <f>Sheet1!G695*1</f>
        <v>4549.5</v>
      </c>
      <c r="X695" s="21">
        <f>Sheet1!H695*1</f>
        <v>4574</v>
      </c>
    </row>
    <row r="696" spans="20:24" x14ac:dyDescent="0.3">
      <c r="T696" s="20">
        <f t="shared" si="28"/>
        <v>694</v>
      </c>
      <c r="U696" s="21">
        <f>Sheet1!E696*1</f>
        <v>4741</v>
      </c>
      <c r="V696" s="21">
        <f>Sheet1!F696*1</f>
        <v>4760</v>
      </c>
      <c r="W696" s="21">
        <f>Sheet1!G696*1</f>
        <v>4585.5</v>
      </c>
      <c r="X696" s="21">
        <f>Sheet1!H696*1</f>
        <v>4602.25</v>
      </c>
    </row>
    <row r="697" spans="20:24" x14ac:dyDescent="0.3">
      <c r="T697" s="20">
        <f t="shared" si="28"/>
        <v>695</v>
      </c>
      <c r="U697" s="21">
        <f>Sheet1!E697*1</f>
        <v>4691.5</v>
      </c>
      <c r="V697" s="21">
        <f>Sheet1!F697*1</f>
        <v>4745.5</v>
      </c>
      <c r="W697" s="21">
        <f>Sheet1!G697*1</f>
        <v>4685.75</v>
      </c>
      <c r="X697" s="21">
        <f>Sheet1!H697*1</f>
        <v>4743.75</v>
      </c>
    </row>
    <row r="698" spans="20:24" x14ac:dyDescent="0.3">
      <c r="T698" s="20">
        <f t="shared" si="28"/>
        <v>696</v>
      </c>
      <c r="U698" s="21">
        <f>Sheet1!E698*1</f>
        <v>4671</v>
      </c>
      <c r="V698" s="21">
        <f>Sheet1!F698*1</f>
        <v>4701.25</v>
      </c>
      <c r="W698" s="21">
        <f>Sheet1!G698*1</f>
        <v>4653.5</v>
      </c>
      <c r="X698" s="21">
        <f>Sheet1!H698*1</f>
        <v>4685.5</v>
      </c>
    </row>
    <row r="699" spans="20:24" x14ac:dyDescent="0.3">
      <c r="T699" s="20">
        <f t="shared" si="28"/>
        <v>697</v>
      </c>
      <c r="U699" s="21">
        <f>Sheet1!E699*1</f>
        <v>4689.75</v>
      </c>
      <c r="V699" s="21">
        <f>Sheet1!F699*1</f>
        <v>4704.5</v>
      </c>
      <c r="W699" s="21">
        <f>Sheet1!G699*1</f>
        <v>4660.75</v>
      </c>
      <c r="X699" s="21">
        <f>Sheet1!H699*1</f>
        <v>4673.25</v>
      </c>
    </row>
    <row r="700" spans="20:24" x14ac:dyDescent="0.3">
      <c r="T700" s="20">
        <f t="shared" si="28"/>
        <v>698</v>
      </c>
      <c r="U700" s="21">
        <f>Sheet1!E700*1</f>
        <v>4763.75</v>
      </c>
      <c r="V700" s="21">
        <f>Sheet1!F700*1</f>
        <v>4764.25</v>
      </c>
      <c r="W700" s="21">
        <f>Sheet1!G700*1</f>
        <v>4674.25</v>
      </c>
      <c r="X700" s="21">
        <f>Sheet1!H700*1</f>
        <v>4684</v>
      </c>
    </row>
    <row r="701" spans="20:24" x14ac:dyDescent="0.3">
      <c r="T701" s="20">
        <f t="shared" si="28"/>
        <v>699</v>
      </c>
      <c r="U701" s="21">
        <f>Sheet1!E701*1</f>
        <v>4829.75</v>
      </c>
      <c r="V701" s="21">
        <f>Sheet1!F701*1</f>
        <v>4830.75</v>
      </c>
      <c r="W701" s="21">
        <f>Sheet1!G701*1</f>
        <v>4763.5</v>
      </c>
      <c r="X701" s="21">
        <f>Sheet1!H701*1</f>
        <v>4774.25</v>
      </c>
    </row>
    <row r="702" spans="20:24" x14ac:dyDescent="0.3">
      <c r="T702" s="20">
        <f t="shared" si="28"/>
        <v>700</v>
      </c>
      <c r="U702" s="21">
        <f>Sheet1!E702*1</f>
        <v>4822.25</v>
      </c>
      <c r="V702" s="21">
        <f>Sheet1!F702*1</f>
        <v>4838.25</v>
      </c>
      <c r="W702" s="21">
        <f>Sheet1!G702*1</f>
        <v>4800.75</v>
      </c>
      <c r="X702" s="21">
        <f>Sheet1!H702*1</f>
        <v>4829.25</v>
      </c>
    </row>
    <row r="703" spans="20:24" x14ac:dyDescent="0.3">
      <c r="T703" s="20">
        <f t="shared" si="28"/>
        <v>701</v>
      </c>
      <c r="U703" s="21">
        <f>Sheet1!E703*1</f>
        <v>4852</v>
      </c>
      <c r="V703" s="21">
        <f>Sheet1!F703*1</f>
        <v>4857.75</v>
      </c>
      <c r="W703" s="21">
        <f>Sheet1!G703*1</f>
        <v>4797.75</v>
      </c>
      <c r="X703" s="21">
        <f>Sheet1!H703*1</f>
        <v>4819.5</v>
      </c>
    </row>
    <row r="704" spans="20:24" x14ac:dyDescent="0.3">
      <c r="T704" s="20">
        <f t="shared" si="28"/>
        <v>702</v>
      </c>
      <c r="U704" s="21">
        <f>Sheet1!E704*1</f>
        <v>4837.25</v>
      </c>
      <c r="V704" s="21">
        <f>Sheet1!F704*1</f>
        <v>4870.25</v>
      </c>
      <c r="W704" s="21">
        <f>Sheet1!G704*1</f>
        <v>4821.5</v>
      </c>
      <c r="X704" s="21">
        <f>Sheet1!H704*1</f>
        <v>4850.5</v>
      </c>
    </row>
    <row r="705" spans="20:24" x14ac:dyDescent="0.3">
      <c r="T705" s="20">
        <f t="shared" si="28"/>
        <v>703</v>
      </c>
      <c r="U705" s="21">
        <f>Sheet1!E705*1</f>
        <v>4819.75</v>
      </c>
      <c r="V705" s="21">
        <f>Sheet1!F705*1</f>
        <v>4847.5</v>
      </c>
      <c r="W705" s="21">
        <f>Sheet1!G705*1</f>
        <v>4791.75</v>
      </c>
      <c r="X705" s="21">
        <f>Sheet1!H705*1</f>
        <v>4841</v>
      </c>
    </row>
    <row r="706" spans="20:24" x14ac:dyDescent="0.3">
      <c r="T706" s="20">
        <f t="shared" si="28"/>
        <v>704</v>
      </c>
      <c r="U706" s="21">
        <f>Sheet1!E706*1</f>
        <v>4762</v>
      </c>
      <c r="V706" s="21">
        <f>Sheet1!F706*1</f>
        <v>4825.5</v>
      </c>
      <c r="W706" s="21">
        <f>Sheet1!G706*1</f>
        <v>4751</v>
      </c>
      <c r="X706" s="21">
        <f>Sheet1!H706*1</f>
        <v>4823.75</v>
      </c>
    </row>
    <row r="707" spans="20:24" x14ac:dyDescent="0.3">
      <c r="T707" s="20">
        <f t="shared" si="28"/>
        <v>705</v>
      </c>
      <c r="U707" s="21">
        <f>Sheet1!E707*1</f>
        <v>4753.5</v>
      </c>
      <c r="V707" s="21">
        <f>Sheet1!F707*1</f>
        <v>4803.25</v>
      </c>
      <c r="W707" s="21">
        <f>Sheet1!G707*1</f>
        <v>4745.5</v>
      </c>
      <c r="X707" s="21">
        <f>Sheet1!H707*1</f>
        <v>4752.5</v>
      </c>
    </row>
    <row r="708" spans="20:24" x14ac:dyDescent="0.3">
      <c r="T708" s="20">
        <f t="shared" si="28"/>
        <v>706</v>
      </c>
      <c r="U708" s="21">
        <f>Sheet1!E708*1</f>
        <v>4671.5</v>
      </c>
      <c r="V708" s="21">
        <f>Sheet1!F708*1</f>
        <v>4756.25</v>
      </c>
      <c r="W708" s="21">
        <f>Sheet1!G708*1</f>
        <v>4656.5</v>
      </c>
      <c r="X708" s="21">
        <f>Sheet1!H708*1</f>
        <v>4752.75</v>
      </c>
    </row>
    <row r="709" spans="20:24" x14ac:dyDescent="0.3">
      <c r="T709" s="20">
        <f t="shared" ref="T709:T772" si="29">T708+1</f>
        <v>707</v>
      </c>
      <c r="U709" s="21">
        <f>Sheet1!E709*1</f>
        <v>4691.25</v>
      </c>
      <c r="V709" s="21">
        <f>Sheet1!F709*1</f>
        <v>4697.75</v>
      </c>
      <c r="W709" s="21">
        <f>Sheet1!G709*1</f>
        <v>4655.75</v>
      </c>
      <c r="X709" s="21">
        <f>Sheet1!H709*1</f>
        <v>4667.25</v>
      </c>
    </row>
    <row r="710" spans="20:24" x14ac:dyDescent="0.3">
      <c r="T710" s="20">
        <f t="shared" si="29"/>
        <v>708</v>
      </c>
      <c r="U710" s="21">
        <f>Sheet1!E710*1</f>
        <v>4692.5</v>
      </c>
      <c r="V710" s="21">
        <f>Sheet1!F710*1</f>
        <v>4730.75</v>
      </c>
      <c r="W710" s="21">
        <f>Sheet1!G710*1</f>
        <v>4672</v>
      </c>
      <c r="X710" s="21">
        <f>Sheet1!H710*1</f>
        <v>4684.5</v>
      </c>
    </row>
    <row r="711" spans="20:24" x14ac:dyDescent="0.3">
      <c r="T711" s="20">
        <f t="shared" si="29"/>
        <v>709</v>
      </c>
      <c r="U711" s="21">
        <f>Sheet1!E711*1</f>
        <v>4694.75</v>
      </c>
      <c r="V711" s="21">
        <f>Sheet1!F711*1</f>
        <v>4709</v>
      </c>
      <c r="W711" s="21">
        <f>Sheet1!G711*1</f>
        <v>4646.5</v>
      </c>
      <c r="X711" s="21">
        <f>Sheet1!H711*1</f>
        <v>4689.5</v>
      </c>
    </row>
    <row r="712" spans="20:24" x14ac:dyDescent="0.3">
      <c r="T712" s="20">
        <f t="shared" si="29"/>
        <v>710</v>
      </c>
      <c r="U712" s="21">
        <f>Sheet1!E712*1</f>
        <v>4693</v>
      </c>
      <c r="V712" s="21">
        <f>Sheet1!F712*1</f>
        <v>4716</v>
      </c>
      <c r="W712" s="21">
        <f>Sheet1!G712*1</f>
        <v>4678.75</v>
      </c>
      <c r="X712" s="21">
        <f>Sheet1!H712*1</f>
        <v>4695</v>
      </c>
    </row>
    <row r="713" spans="20:24" x14ac:dyDescent="0.3">
      <c r="T713" s="20">
        <f t="shared" si="29"/>
        <v>711</v>
      </c>
      <c r="U713" s="21">
        <f>Sheet1!E713*1</f>
        <v>4639.75</v>
      </c>
      <c r="V713" s="21">
        <f>Sheet1!F713*1</f>
        <v>4712.75</v>
      </c>
      <c r="W713" s="21">
        <f>Sheet1!G713*1</f>
        <v>4627.25</v>
      </c>
      <c r="X713" s="21">
        <f>Sheet1!H713*1</f>
        <v>4699</v>
      </c>
    </row>
    <row r="714" spans="20:24" x14ac:dyDescent="0.3">
      <c r="T714" s="20">
        <f t="shared" si="29"/>
        <v>712</v>
      </c>
      <c r="U714" s="21">
        <f>Sheet1!E714*1</f>
        <v>4662.5</v>
      </c>
      <c r="V714" s="21">
        <f>Sheet1!F714*1</f>
        <v>4685.75</v>
      </c>
      <c r="W714" s="21">
        <f>Sheet1!G714*1</f>
        <v>4623.25</v>
      </c>
      <c r="X714" s="21">
        <f>Sheet1!H714*1</f>
        <v>4636.5</v>
      </c>
    </row>
    <row r="715" spans="20:24" x14ac:dyDescent="0.3">
      <c r="T715" s="20">
        <f t="shared" si="29"/>
        <v>713</v>
      </c>
      <c r="U715" s="21">
        <f>Sheet1!E715*1</f>
        <v>4680.25</v>
      </c>
      <c r="V715" s="21">
        <f>Sheet1!F715*1</f>
        <v>4690</v>
      </c>
      <c r="W715" s="21">
        <f>Sheet1!G715*1</f>
        <v>4639.75</v>
      </c>
      <c r="X715" s="21">
        <f>Sheet1!H715*1</f>
        <v>4663.25</v>
      </c>
    </row>
    <row r="716" spans="20:24" x14ac:dyDescent="0.3">
      <c r="T716" s="20">
        <f t="shared" si="29"/>
        <v>714</v>
      </c>
      <c r="U716" s="21">
        <f>Sheet1!E716*1</f>
        <v>4647.75</v>
      </c>
      <c r="V716" s="21">
        <f>Sheet1!F716*1</f>
        <v>4686.75</v>
      </c>
      <c r="W716" s="21">
        <f>Sheet1!G716*1</f>
        <v>4623.75</v>
      </c>
      <c r="X716" s="21">
        <f>Sheet1!H716*1</f>
        <v>4676.25</v>
      </c>
    </row>
    <row r="717" spans="20:24" x14ac:dyDescent="0.3">
      <c r="T717" s="20">
        <f t="shared" si="29"/>
        <v>715</v>
      </c>
      <c r="U717" s="21">
        <f>Sheet1!E717*1</f>
        <v>4564.75</v>
      </c>
      <c r="V717" s="21">
        <f>Sheet1!F717*1</f>
        <v>4653.75</v>
      </c>
      <c r="W717" s="21">
        <f>Sheet1!G717*1</f>
        <v>4537.25</v>
      </c>
      <c r="X717" s="21">
        <f>Sheet1!H717*1</f>
        <v>4616.25</v>
      </c>
    </row>
    <row r="718" spans="20:24" x14ac:dyDescent="0.3">
      <c r="T718" s="20">
        <f t="shared" si="29"/>
        <v>716</v>
      </c>
      <c r="U718" s="21">
        <f>Sheet1!E718*1</f>
        <v>4482</v>
      </c>
      <c r="V718" s="21">
        <f>Sheet1!F718*1</f>
        <v>4585.5</v>
      </c>
      <c r="W718" s="21">
        <f>Sheet1!G718*1</f>
        <v>4481.5</v>
      </c>
      <c r="X718" s="21">
        <f>Sheet1!H718*1</f>
        <v>4567.25</v>
      </c>
    </row>
    <row r="719" spans="20:24" x14ac:dyDescent="0.3">
      <c r="T719" s="20">
        <f t="shared" si="29"/>
        <v>717</v>
      </c>
      <c r="U719" s="21">
        <f>Sheet1!E719*1</f>
        <v>4501.75</v>
      </c>
      <c r="V719" s="21">
        <f>Sheet1!F719*1</f>
        <v>4507.25</v>
      </c>
      <c r="W719" s="21">
        <f>Sheet1!G719*1</f>
        <v>4456</v>
      </c>
      <c r="X719" s="21">
        <f>Sheet1!H719*1</f>
        <v>4466</v>
      </c>
    </row>
    <row r="720" spans="20:24" x14ac:dyDescent="0.3">
      <c r="T720" s="20">
        <f t="shared" si="29"/>
        <v>718</v>
      </c>
      <c r="U720" s="21">
        <f>Sheet1!E720*1</f>
        <v>4510.5</v>
      </c>
      <c r="V720" s="21">
        <f>Sheet1!F720*1</f>
        <v>4531.5</v>
      </c>
      <c r="W720" s="21">
        <f>Sheet1!G720*1</f>
        <v>4488.75</v>
      </c>
      <c r="X720" s="21">
        <f>Sheet1!H720*1</f>
        <v>4512.75</v>
      </c>
    </row>
    <row r="721" spans="20:24" x14ac:dyDescent="0.3">
      <c r="T721" s="20">
        <f t="shared" si="29"/>
        <v>719</v>
      </c>
      <c r="U721" s="21">
        <f>Sheet1!E721*1</f>
        <v>4530.75</v>
      </c>
      <c r="V721" s="21">
        <f>Sheet1!F721*1</f>
        <v>4559</v>
      </c>
      <c r="W721" s="21">
        <f>Sheet1!G721*1</f>
        <v>4484.25</v>
      </c>
      <c r="X721" s="21">
        <f>Sheet1!H721*1</f>
        <v>4507.75</v>
      </c>
    </row>
    <row r="722" spans="20:24" x14ac:dyDescent="0.3">
      <c r="T722" s="20">
        <f t="shared" si="29"/>
        <v>720</v>
      </c>
      <c r="U722" s="21">
        <f>Sheet1!E722*1</f>
        <v>4496.75</v>
      </c>
      <c r="V722" s="21">
        <f>Sheet1!F722*1</f>
        <v>4547.5</v>
      </c>
      <c r="W722" s="21">
        <f>Sheet1!G722*1</f>
        <v>4473</v>
      </c>
      <c r="X722" s="21">
        <f>Sheet1!H722*1</f>
        <v>4544</v>
      </c>
    </row>
    <row r="723" spans="20:24" x14ac:dyDescent="0.3">
      <c r="T723" s="20">
        <f t="shared" si="29"/>
        <v>721</v>
      </c>
      <c r="U723" s="21">
        <f>Sheet1!E723*1</f>
        <v>4489.75</v>
      </c>
      <c r="V723" s="21">
        <f>Sheet1!F723*1</f>
        <v>4520</v>
      </c>
      <c r="W723" s="21">
        <f>Sheet1!G723*1</f>
        <v>4465</v>
      </c>
      <c r="X723" s="21">
        <f>Sheet1!H723*1</f>
        <v>4505.25</v>
      </c>
    </row>
    <row r="724" spans="20:24" x14ac:dyDescent="0.3">
      <c r="T724" s="20">
        <f t="shared" si="29"/>
        <v>722</v>
      </c>
      <c r="U724" s="21">
        <f>Sheet1!E724*1</f>
        <v>4381.25</v>
      </c>
      <c r="V724" s="21">
        <f>Sheet1!F724*1</f>
        <v>4490.75</v>
      </c>
      <c r="W724" s="21">
        <f>Sheet1!G724*1</f>
        <v>4376.75</v>
      </c>
      <c r="X724" s="21">
        <f>Sheet1!H724*1</f>
        <v>4480.25</v>
      </c>
    </row>
    <row r="725" spans="20:24" x14ac:dyDescent="0.3">
      <c r="T725" s="20">
        <f t="shared" si="29"/>
        <v>723</v>
      </c>
      <c r="U725" s="21">
        <f>Sheet1!E725*1</f>
        <v>4421.25</v>
      </c>
      <c r="V725" s="21">
        <f>Sheet1!F725*1</f>
        <v>4452.25</v>
      </c>
      <c r="W725" s="21">
        <f>Sheet1!G725*1</f>
        <v>4363</v>
      </c>
      <c r="X725" s="21">
        <f>Sheet1!H725*1</f>
        <v>4376.5</v>
      </c>
    </row>
    <row r="726" spans="20:24" x14ac:dyDescent="0.3">
      <c r="T726" s="20">
        <f t="shared" si="29"/>
        <v>724</v>
      </c>
      <c r="U726" s="21">
        <f>Sheet1!E726*1</f>
        <v>4340.5</v>
      </c>
      <c r="V726" s="21">
        <f>Sheet1!F726*1</f>
        <v>4411</v>
      </c>
      <c r="W726" s="21">
        <f>Sheet1!G726*1</f>
        <v>4323</v>
      </c>
      <c r="X726" s="21">
        <f>Sheet1!H726*1</f>
        <v>4407.75</v>
      </c>
    </row>
    <row r="727" spans="20:24" x14ac:dyDescent="0.3">
      <c r="T727" s="20">
        <f t="shared" si="29"/>
        <v>725</v>
      </c>
      <c r="U727" s="21">
        <f>Sheet1!E727*1</f>
        <v>4338.5</v>
      </c>
      <c r="V727" s="21">
        <f>Sheet1!F727*1</f>
        <v>4349</v>
      </c>
      <c r="W727" s="21">
        <f>Sheet1!G727*1</f>
        <v>4266.5</v>
      </c>
      <c r="X727" s="21">
        <f>Sheet1!H727*1</f>
        <v>4336</v>
      </c>
    </row>
    <row r="728" spans="20:24" x14ac:dyDescent="0.3">
      <c r="T728" s="20">
        <f t="shared" si="29"/>
        <v>726</v>
      </c>
      <c r="U728" s="21">
        <f>Sheet1!E728*1</f>
        <v>4367.75</v>
      </c>
      <c r="V728" s="21">
        <f>Sheet1!F728*1</f>
        <v>4415.75</v>
      </c>
      <c r="W728" s="21">
        <f>Sheet1!G728*1</f>
        <v>4294.75</v>
      </c>
      <c r="X728" s="21">
        <f>Sheet1!H728*1</f>
        <v>4347.25</v>
      </c>
    </row>
    <row r="729" spans="20:24" x14ac:dyDescent="0.3">
      <c r="T729" s="20">
        <f t="shared" si="29"/>
        <v>727</v>
      </c>
      <c r="U729" s="21">
        <f>Sheet1!E729*1</f>
        <v>4404.75</v>
      </c>
      <c r="V729" s="21">
        <f>Sheet1!F729*1</f>
        <v>4419.25</v>
      </c>
      <c r="W729" s="21">
        <f>Sheet1!G729*1</f>
        <v>4347.5</v>
      </c>
      <c r="X729" s="21">
        <f>Sheet1!H729*1</f>
        <v>4366.5</v>
      </c>
    </row>
    <row r="730" spans="20:24" x14ac:dyDescent="0.3">
      <c r="T730" s="20">
        <f t="shared" si="29"/>
        <v>728</v>
      </c>
      <c r="U730" s="21">
        <f>Sheet1!E730*1</f>
        <v>4442.75</v>
      </c>
      <c r="V730" s="21">
        <f>Sheet1!F730*1</f>
        <v>4443.5</v>
      </c>
      <c r="W730" s="21">
        <f>Sheet1!G730*1</f>
        <v>4392.75</v>
      </c>
      <c r="X730" s="21">
        <f>Sheet1!H730*1</f>
        <v>4399.5</v>
      </c>
    </row>
    <row r="731" spans="20:24" x14ac:dyDescent="0.3">
      <c r="T731" s="20">
        <f t="shared" si="29"/>
        <v>729</v>
      </c>
      <c r="U731" s="21">
        <f>Sheet1!E731*1</f>
        <v>4439.75</v>
      </c>
      <c r="V731" s="21">
        <f>Sheet1!F731*1</f>
        <v>4464.75</v>
      </c>
      <c r="W731" s="21">
        <f>Sheet1!G731*1</f>
        <v>4410.75</v>
      </c>
      <c r="X731" s="21">
        <f>Sheet1!H731*1</f>
        <v>4444</v>
      </c>
    </row>
    <row r="732" spans="20:24" x14ac:dyDescent="0.3">
      <c r="T732" s="20">
        <f t="shared" si="29"/>
        <v>730</v>
      </c>
      <c r="U732" s="21">
        <f>Sheet1!E732*1</f>
        <v>4396.5</v>
      </c>
      <c r="V732" s="21">
        <f>Sheet1!F732*1</f>
        <v>4457</v>
      </c>
      <c r="W732" s="21">
        <f>Sheet1!G732*1</f>
        <v>4375.25</v>
      </c>
      <c r="X732" s="21">
        <f>Sheet1!H732*1</f>
        <v>4447.75</v>
      </c>
    </row>
    <row r="733" spans="20:24" x14ac:dyDescent="0.3">
      <c r="T733" s="20">
        <f t="shared" si="29"/>
        <v>731</v>
      </c>
      <c r="U733" s="21">
        <f>Sheet1!E733*1</f>
        <v>4380.75</v>
      </c>
      <c r="V733" s="21">
        <f>Sheet1!F733*1</f>
        <v>4417.75</v>
      </c>
      <c r="W733" s="21">
        <f>Sheet1!G733*1</f>
        <v>4351.5</v>
      </c>
      <c r="X733" s="21">
        <f>Sheet1!H733*1</f>
        <v>4391</v>
      </c>
    </row>
    <row r="734" spans="20:24" x14ac:dyDescent="0.3">
      <c r="T734" s="20">
        <f t="shared" si="29"/>
        <v>732</v>
      </c>
      <c r="U734" s="21">
        <f>Sheet1!E734*1</f>
        <v>4371.25</v>
      </c>
      <c r="V734" s="21">
        <f>Sheet1!F734*1</f>
        <v>4400.5</v>
      </c>
      <c r="W734" s="21">
        <f>Sheet1!G734*1</f>
        <v>4286.75</v>
      </c>
      <c r="X734" s="21">
        <f>Sheet1!H734*1</f>
        <v>4376.75</v>
      </c>
    </row>
    <row r="735" spans="20:24" x14ac:dyDescent="0.3">
      <c r="T735" s="20">
        <f t="shared" si="29"/>
        <v>733</v>
      </c>
      <c r="U735" s="21">
        <f>Sheet1!E735*1</f>
        <v>4324.75</v>
      </c>
      <c r="V735" s="21">
        <f>Sheet1!F735*1</f>
        <v>4376.25</v>
      </c>
      <c r="W735" s="21">
        <f>Sheet1!G735*1</f>
        <v>4287.25</v>
      </c>
      <c r="X735" s="21">
        <f>Sheet1!H735*1</f>
        <v>4370</v>
      </c>
    </row>
    <row r="736" spans="20:24" x14ac:dyDescent="0.3">
      <c r="T736" s="20">
        <f t="shared" si="29"/>
        <v>734</v>
      </c>
      <c r="U736" s="21">
        <f>Sheet1!E736*1</f>
        <v>4365.5</v>
      </c>
      <c r="V736" s="21">
        <f>Sheet1!F736*1</f>
        <v>4367.75</v>
      </c>
      <c r="W736" s="21">
        <f>Sheet1!G736*1</f>
        <v>4284</v>
      </c>
      <c r="X736" s="21">
        <f>Sheet1!H736*1</f>
        <v>4332.25</v>
      </c>
    </row>
    <row r="737" spans="20:24" x14ac:dyDescent="0.3">
      <c r="T737" s="20">
        <f t="shared" si="29"/>
        <v>735</v>
      </c>
      <c r="U737" s="21">
        <f>Sheet1!E737*1</f>
        <v>4371</v>
      </c>
      <c r="V737" s="21">
        <f>Sheet1!F737*1</f>
        <v>4382.75</v>
      </c>
      <c r="W737" s="21">
        <f>Sheet1!G737*1</f>
        <v>4344</v>
      </c>
      <c r="X737" s="21">
        <f>Sheet1!H737*1</f>
        <v>4364</v>
      </c>
    </row>
    <row r="738" spans="20:24" x14ac:dyDescent="0.3">
      <c r="T738" s="20">
        <f t="shared" si="29"/>
        <v>736</v>
      </c>
      <c r="U738" s="21">
        <f>Sheet1!E738*1</f>
        <v>4454</v>
      </c>
      <c r="V738" s="21">
        <f>Sheet1!F738*1</f>
        <v>4492.75</v>
      </c>
      <c r="W738" s="21">
        <f>Sheet1!G738*1</f>
        <v>4364.5</v>
      </c>
      <c r="X738" s="21">
        <f>Sheet1!H738*1</f>
        <v>4368.25</v>
      </c>
    </row>
    <row r="739" spans="20:24" x14ac:dyDescent="0.3">
      <c r="T739" s="20">
        <f t="shared" si="29"/>
        <v>737</v>
      </c>
      <c r="U739" s="21">
        <f>Sheet1!E739*1</f>
        <v>4457.75</v>
      </c>
      <c r="V739" s="21">
        <f>Sheet1!F739*1</f>
        <v>4490.75</v>
      </c>
      <c r="W739" s="21">
        <f>Sheet1!G739*1</f>
        <v>4435.25</v>
      </c>
      <c r="X739" s="21">
        <f>Sheet1!H739*1</f>
        <v>4446.5</v>
      </c>
    </row>
    <row r="740" spans="20:24" x14ac:dyDescent="0.3">
      <c r="T740" s="20">
        <f t="shared" si="29"/>
        <v>738</v>
      </c>
      <c r="U740" s="21">
        <f>Sheet1!E740*1</f>
        <v>4328</v>
      </c>
      <c r="V740" s="21">
        <f>Sheet1!F740*1</f>
        <v>4462.5</v>
      </c>
      <c r="W740" s="21">
        <f>Sheet1!G740*1</f>
        <v>4324</v>
      </c>
      <c r="X740" s="21">
        <f>Sheet1!H740*1</f>
        <v>4459</v>
      </c>
    </row>
    <row r="741" spans="20:24" x14ac:dyDescent="0.3">
      <c r="T741" s="20">
        <f t="shared" si="29"/>
        <v>739</v>
      </c>
      <c r="U741" s="21">
        <f>Sheet1!E741*1</f>
        <v>4304</v>
      </c>
      <c r="V741" s="21">
        <f>Sheet1!F741*1</f>
        <v>4348.5</v>
      </c>
      <c r="W741" s="21">
        <f>Sheet1!G741*1</f>
        <v>4277.75</v>
      </c>
      <c r="X741" s="21">
        <f>Sheet1!H741*1</f>
        <v>4342.5</v>
      </c>
    </row>
    <row r="742" spans="20:24" x14ac:dyDescent="0.3">
      <c r="T742" s="20">
        <f t="shared" si="29"/>
        <v>740</v>
      </c>
      <c r="U742" s="21">
        <f>Sheet1!E742*1</f>
        <v>4309</v>
      </c>
      <c r="V742" s="21">
        <f>Sheet1!F742*1</f>
        <v>4348.25</v>
      </c>
      <c r="W742" s="21">
        <f>Sheet1!G742*1</f>
        <v>4236</v>
      </c>
      <c r="X742" s="21">
        <f>Sheet1!H742*1</f>
        <v>4305.5</v>
      </c>
    </row>
    <row r="743" spans="20:24" x14ac:dyDescent="0.3">
      <c r="T743" s="20">
        <f t="shared" si="29"/>
        <v>741</v>
      </c>
      <c r="U743" s="21">
        <f>Sheet1!E743*1</f>
        <v>4226.75</v>
      </c>
      <c r="V743" s="21">
        <f>Sheet1!F743*1</f>
        <v>4326.5</v>
      </c>
      <c r="W743" s="21">
        <f>Sheet1!G743*1</f>
        <v>4204.25</v>
      </c>
      <c r="X743" s="21">
        <f>Sheet1!H743*1</f>
        <v>4310.5</v>
      </c>
    </row>
    <row r="744" spans="20:24" x14ac:dyDescent="0.3">
      <c r="T744" s="20">
        <f t="shared" si="29"/>
        <v>742</v>
      </c>
      <c r="U744" s="21">
        <f>Sheet1!E744*1</f>
        <v>4223.25</v>
      </c>
      <c r="V744" s="21">
        <f>Sheet1!F744*1</f>
        <v>4256.25</v>
      </c>
      <c r="W744" s="21">
        <f>Sheet1!G744*1</f>
        <v>4181.75</v>
      </c>
      <c r="X744" s="21">
        <f>Sheet1!H744*1</f>
        <v>4218.5</v>
      </c>
    </row>
    <row r="745" spans="20:24" x14ac:dyDescent="0.3">
      <c r="T745" s="20">
        <f t="shared" si="29"/>
        <v>743</v>
      </c>
      <c r="U745" s="21">
        <f>Sheet1!E745*1</f>
        <v>4341.75</v>
      </c>
      <c r="V745" s="21">
        <f>Sheet1!F745*1</f>
        <v>4376</v>
      </c>
      <c r="W745" s="21">
        <f>Sheet1!G745*1</f>
        <v>4184.75</v>
      </c>
      <c r="X745" s="21">
        <f>Sheet1!H745*1</f>
        <v>4214</v>
      </c>
    </row>
    <row r="746" spans="20:24" x14ac:dyDescent="0.3">
      <c r="T746" s="20">
        <f t="shared" si="29"/>
        <v>744</v>
      </c>
      <c r="U746" s="21">
        <f>Sheet1!E746*1</f>
        <v>4286.25</v>
      </c>
      <c r="V746" s="21">
        <f>Sheet1!F746*1</f>
        <v>4385.75</v>
      </c>
      <c r="W746" s="21">
        <f>Sheet1!G746*1</f>
        <v>4266.25</v>
      </c>
      <c r="X746" s="21">
        <f>Sheet1!H746*1</f>
        <v>4336.25</v>
      </c>
    </row>
    <row r="747" spans="20:24" x14ac:dyDescent="0.3">
      <c r="T747" s="20">
        <f t="shared" si="29"/>
        <v>745</v>
      </c>
      <c r="U747" s="21">
        <f>Sheet1!E747*1</f>
        <v>4303.5</v>
      </c>
      <c r="V747" s="21">
        <f>Sheet1!F747*1</f>
        <v>4350.25</v>
      </c>
      <c r="W747" s="21">
        <f>Sheet1!G747*1</f>
        <v>4251.25</v>
      </c>
      <c r="X747" s="21">
        <f>Sheet1!H747*1</f>
        <v>4283</v>
      </c>
    </row>
    <row r="748" spans="20:24" x14ac:dyDescent="0.3">
      <c r="T748" s="20">
        <f t="shared" si="29"/>
        <v>746</v>
      </c>
      <c r="U748" s="21">
        <f>Sheet1!E748*1</f>
        <v>4420</v>
      </c>
      <c r="V748" s="21">
        <f>Sheet1!F748*1</f>
        <v>4421.25</v>
      </c>
      <c r="W748" s="21">
        <f>Sheet1!G748*1</f>
        <v>4278</v>
      </c>
      <c r="X748" s="21">
        <f>Sheet1!H748*1</f>
        <v>4296.25</v>
      </c>
    </row>
    <row r="749" spans="20:24" x14ac:dyDescent="0.3">
      <c r="T749" s="20">
        <f t="shared" si="29"/>
        <v>747</v>
      </c>
      <c r="U749" s="21">
        <f>Sheet1!E749*1</f>
        <v>4569.5</v>
      </c>
      <c r="V749" s="21">
        <f>Sheet1!F749*1</f>
        <v>4573.75</v>
      </c>
      <c r="W749" s="21">
        <f>Sheet1!G749*1</f>
        <v>4439.5</v>
      </c>
      <c r="X749" s="21">
        <f>Sheet1!H749*1</f>
        <v>4443.25</v>
      </c>
    </row>
    <row r="750" spans="20:24" x14ac:dyDescent="0.3">
      <c r="T750" s="20">
        <f t="shared" si="29"/>
        <v>748</v>
      </c>
      <c r="U750" s="21">
        <f>Sheet1!E750*1</f>
        <v>4660.25</v>
      </c>
      <c r="V750" s="21">
        <f>Sheet1!F750*1</f>
        <v>4688.5</v>
      </c>
      <c r="W750" s="21">
        <f>Sheet1!G750*1</f>
        <v>4559</v>
      </c>
      <c r="X750" s="21">
        <f>Sheet1!H750*1</f>
        <v>4560.5</v>
      </c>
    </row>
    <row r="751" spans="20:24" x14ac:dyDescent="0.3">
      <c r="T751" s="20">
        <f t="shared" si="29"/>
        <v>749</v>
      </c>
      <c r="U751" s="21">
        <f>Sheet1!E751*1</f>
        <v>4695</v>
      </c>
      <c r="V751" s="21">
        <f>Sheet1!F751*1</f>
        <v>4704.25</v>
      </c>
      <c r="W751" s="21">
        <f>Sheet1!G751*1</f>
        <v>4649.5</v>
      </c>
      <c r="X751" s="21">
        <f>Sheet1!H751*1</f>
        <v>4658.25</v>
      </c>
    </row>
    <row r="752" spans="20:24" x14ac:dyDescent="0.3">
      <c r="T752" s="20">
        <f t="shared" si="29"/>
        <v>750</v>
      </c>
      <c r="U752" s="21">
        <f>Sheet1!E752*1</f>
        <v>4666.25</v>
      </c>
      <c r="V752" s="21">
        <f>Sheet1!F752*1</f>
        <v>4708.25</v>
      </c>
      <c r="W752" s="21">
        <f>Sheet1!G752*1</f>
        <v>4620.25</v>
      </c>
      <c r="X752" s="21">
        <f>Sheet1!H752*1</f>
        <v>4703</v>
      </c>
    </row>
    <row r="753" spans="20:24" x14ac:dyDescent="0.3">
      <c r="T753" s="20">
        <f t="shared" si="29"/>
        <v>751</v>
      </c>
      <c r="U753" s="21">
        <f>Sheet1!E753*1</f>
        <v>4654.75</v>
      </c>
      <c r="V753" s="21">
        <f>Sheet1!F753*1</f>
        <v>4712.5</v>
      </c>
      <c r="W753" s="21">
        <f>Sheet1!G753*1</f>
        <v>4648.75</v>
      </c>
      <c r="X753" s="21">
        <f>Sheet1!H753*1</f>
        <v>4664.75</v>
      </c>
    </row>
    <row r="754" spans="20:24" x14ac:dyDescent="0.3">
      <c r="T754" s="20">
        <f t="shared" si="29"/>
        <v>752</v>
      </c>
      <c r="U754" s="21">
        <f>Sheet1!E754*1</f>
        <v>4722</v>
      </c>
      <c r="V754" s="21">
        <f>Sheet1!F754*1</f>
        <v>4733.25</v>
      </c>
      <c r="W754" s="21">
        <f>Sheet1!G754*1</f>
        <v>4641</v>
      </c>
      <c r="X754" s="21">
        <f>Sheet1!H754*1</f>
        <v>4651.25</v>
      </c>
    </row>
    <row r="755" spans="20:24" x14ac:dyDescent="0.3">
      <c r="T755" s="20">
        <f t="shared" si="29"/>
        <v>753</v>
      </c>
      <c r="U755" s="21">
        <f>Sheet1!E755*1</f>
        <v>4642</v>
      </c>
      <c r="V755" s="21">
        <f>Sheet1!F755*1</f>
        <v>4723.25</v>
      </c>
      <c r="W755" s="21">
        <f>Sheet1!G755*1</f>
        <v>4616.5</v>
      </c>
      <c r="X755" s="21">
        <f>Sheet1!H755*1</f>
        <v>4719.5</v>
      </c>
    </row>
    <row r="756" spans="20:24" x14ac:dyDescent="0.3">
      <c r="T756" s="20">
        <f t="shared" si="29"/>
        <v>754</v>
      </c>
      <c r="U756" s="21">
        <f>Sheet1!E756*1</f>
        <v>4682.75</v>
      </c>
      <c r="V756" s="21">
        <f>Sheet1!F756*1</f>
        <v>4709.25</v>
      </c>
      <c r="W756" s="21">
        <f>Sheet1!G756*1</f>
        <v>4615.75</v>
      </c>
      <c r="X756" s="21">
        <f>Sheet1!H756*1</f>
        <v>4643.25</v>
      </c>
    </row>
    <row r="757" spans="20:24" x14ac:dyDescent="0.3">
      <c r="T757" s="20">
        <f t="shared" si="29"/>
        <v>755</v>
      </c>
      <c r="U757" s="21">
        <f>Sheet1!E757*1</f>
        <v>4708.75</v>
      </c>
      <c r="V757" s="21">
        <f>Sheet1!F757*1</f>
        <v>4746.5</v>
      </c>
      <c r="W757" s="21">
        <f>Sheet1!G757*1</f>
        <v>4647</v>
      </c>
      <c r="X757" s="21">
        <f>Sheet1!H757*1</f>
        <v>4675.5</v>
      </c>
    </row>
    <row r="758" spans="20:24" x14ac:dyDescent="0.3">
      <c r="T758" s="20">
        <f t="shared" si="29"/>
        <v>756</v>
      </c>
      <c r="U758" s="21">
        <f>Sheet1!E758*1</f>
        <v>4591.75</v>
      </c>
      <c r="V758" s="21">
        <f>Sheet1!F758*1</f>
        <v>4712.5</v>
      </c>
      <c r="W758" s="21">
        <f>Sheet1!G758*1</f>
        <v>4585.5</v>
      </c>
      <c r="X758" s="21">
        <f>Sheet1!H758*1</f>
        <v>4700</v>
      </c>
    </row>
    <row r="759" spans="20:24" x14ac:dyDescent="0.3">
      <c r="T759" s="20">
        <f t="shared" si="29"/>
        <v>757</v>
      </c>
      <c r="U759" s="21">
        <f>Sheet1!E759*1</f>
        <v>4516.5</v>
      </c>
      <c r="V759" s="21">
        <f>Sheet1!F759*1</f>
        <v>4617.75</v>
      </c>
      <c r="W759" s="21">
        <f>Sheet1!G759*1</f>
        <v>4504.75</v>
      </c>
      <c r="X759" s="21">
        <f>Sheet1!H759*1</f>
        <v>4600</v>
      </c>
    </row>
    <row r="760" spans="20:24" x14ac:dyDescent="0.3">
      <c r="T760" s="20">
        <f t="shared" si="29"/>
        <v>758</v>
      </c>
      <c r="U760" s="21">
        <f>Sheet1!E760*1</f>
        <v>4494.25</v>
      </c>
      <c r="V760" s="21">
        <f>Sheet1!F760*1</f>
        <v>4542</v>
      </c>
      <c r="W760" s="21">
        <f>Sheet1!G760*1</f>
        <v>4457.75</v>
      </c>
      <c r="X760" s="21">
        <f>Sheet1!H760*1</f>
        <v>4521</v>
      </c>
    </row>
    <row r="761" spans="20:24" x14ac:dyDescent="0.3">
      <c r="T761" s="20">
        <f t="shared" si="29"/>
        <v>759</v>
      </c>
      <c r="U761" s="21">
        <f>Sheet1!E761*1</f>
        <v>4496</v>
      </c>
      <c r="V761" s="21">
        <f>Sheet1!F761*1</f>
        <v>4498.75</v>
      </c>
      <c r="W761" s="21">
        <f>Sheet1!G761*1</f>
        <v>4416.25</v>
      </c>
      <c r="X761" s="21">
        <f>Sheet1!H761*1</f>
        <v>4484.75</v>
      </c>
    </row>
    <row r="762" spans="20:24" x14ac:dyDescent="0.3">
      <c r="T762" s="20">
        <f t="shared" si="29"/>
        <v>760</v>
      </c>
      <c r="U762" s="21">
        <f>Sheet1!E762*1</f>
        <v>4454.75</v>
      </c>
      <c r="V762" s="21">
        <f>Sheet1!F762*1</f>
        <v>4526.5</v>
      </c>
      <c r="W762" s="21">
        <f>Sheet1!G762*1</f>
        <v>4450.75</v>
      </c>
      <c r="X762" s="21">
        <f>Sheet1!H762*1</f>
        <v>4516</v>
      </c>
    </row>
    <row r="763" spans="20:24" x14ac:dyDescent="0.3">
      <c r="T763" s="20">
        <f t="shared" si="29"/>
        <v>761</v>
      </c>
      <c r="U763" s="21">
        <f>Sheet1!E763*1</f>
        <v>4444.75</v>
      </c>
      <c r="V763" s="21">
        <f>Sheet1!F763*1</f>
        <v>4493.75</v>
      </c>
      <c r="W763" s="21">
        <f>Sheet1!G763*1</f>
        <v>4351.75</v>
      </c>
      <c r="X763" s="21">
        <f>Sheet1!H763*1</f>
        <v>4443.75</v>
      </c>
    </row>
    <row r="764" spans="20:24" x14ac:dyDescent="0.3">
      <c r="T764" s="20">
        <f t="shared" si="29"/>
        <v>762</v>
      </c>
      <c r="U764" s="21">
        <f>Sheet1!E764*1</f>
        <v>4460.75</v>
      </c>
      <c r="V764" s="21">
        <f>Sheet1!F764*1</f>
        <v>4487.75</v>
      </c>
      <c r="W764" s="21">
        <f>Sheet1!G764*1</f>
        <v>4400.25</v>
      </c>
      <c r="X764" s="21">
        <f>Sheet1!H764*1</f>
        <v>4442</v>
      </c>
    </row>
    <row r="765" spans="20:24" x14ac:dyDescent="0.3">
      <c r="T765" s="20">
        <f t="shared" si="29"/>
        <v>763</v>
      </c>
      <c r="U765" s="21">
        <f>Sheet1!E765*1</f>
        <v>4635.5</v>
      </c>
      <c r="V765" s="21">
        <f>Sheet1!F765*1</f>
        <v>4639.25</v>
      </c>
      <c r="W765" s="21">
        <f>Sheet1!G765*1</f>
        <v>4449.75</v>
      </c>
      <c r="X765" s="21">
        <f>Sheet1!H765*1</f>
        <v>4467</v>
      </c>
    </row>
    <row r="766" spans="20:24" x14ac:dyDescent="0.3">
      <c r="T766" s="20">
        <f t="shared" si="29"/>
        <v>764</v>
      </c>
      <c r="U766" s="21">
        <f>Sheet1!E766*1</f>
        <v>4546.25</v>
      </c>
      <c r="V766" s="21">
        <f>Sheet1!F766*1</f>
        <v>4635.75</v>
      </c>
      <c r="W766" s="21">
        <f>Sheet1!G766*1</f>
        <v>4544.75</v>
      </c>
      <c r="X766" s="21">
        <f>Sheet1!H766*1</f>
        <v>4629</v>
      </c>
    </row>
    <row r="767" spans="20:24" x14ac:dyDescent="0.3">
      <c r="T767" s="20">
        <f t="shared" si="29"/>
        <v>765</v>
      </c>
      <c r="U767" s="21">
        <f>Sheet1!E767*1</f>
        <v>4569.25</v>
      </c>
      <c r="V767" s="21">
        <f>Sheet1!F767*1</f>
        <v>4587.75</v>
      </c>
      <c r="W767" s="21">
        <f>Sheet1!G767*1</f>
        <v>4523.75</v>
      </c>
      <c r="X767" s="21">
        <f>Sheet1!H767*1</f>
        <v>4549</v>
      </c>
    </row>
    <row r="768" spans="20:24" x14ac:dyDescent="0.3">
      <c r="T768" s="20">
        <f t="shared" si="29"/>
        <v>766</v>
      </c>
      <c r="U768" s="21">
        <f>Sheet1!E768*1</f>
        <v>4460.5</v>
      </c>
      <c r="V768" s="21">
        <f>Sheet1!F768*1</f>
        <v>4580.25</v>
      </c>
      <c r="W768" s="21">
        <f>Sheet1!G768*1</f>
        <v>4459.75</v>
      </c>
      <c r="X768" s="21">
        <f>Sheet1!H768*1</f>
        <v>4564</v>
      </c>
    </row>
    <row r="769" spans="20:24" x14ac:dyDescent="0.3">
      <c r="T769" s="20">
        <f t="shared" si="29"/>
        <v>767</v>
      </c>
      <c r="U769" s="21">
        <f>Sheet1!E769*1</f>
        <v>4484</v>
      </c>
      <c r="V769" s="21">
        <f>Sheet1!F769*1</f>
        <v>4506</v>
      </c>
      <c r="W769" s="21">
        <f>Sheet1!G769*1</f>
        <v>4399.25</v>
      </c>
      <c r="X769" s="21">
        <f>Sheet1!H769*1</f>
        <v>4471.5</v>
      </c>
    </row>
    <row r="770" spans="20:24" x14ac:dyDescent="0.3">
      <c r="T770" s="20">
        <f t="shared" si="29"/>
        <v>768</v>
      </c>
      <c r="U770" s="21">
        <f>Sheet1!E770*1</f>
        <v>4534.75</v>
      </c>
      <c r="V770" s="21">
        <f>Sheet1!F770*1</f>
        <v>4594.75</v>
      </c>
      <c r="W770" s="21">
        <f>Sheet1!G770*1</f>
        <v>4468</v>
      </c>
      <c r="X770" s="21">
        <f>Sheet1!H770*1</f>
        <v>4474.5</v>
      </c>
    </row>
    <row r="771" spans="20:24" x14ac:dyDescent="0.3">
      <c r="T771" s="20">
        <f t="shared" si="29"/>
        <v>769</v>
      </c>
      <c r="U771" s="21">
        <f>Sheet1!E771*1</f>
        <v>4537.5</v>
      </c>
      <c r="V771" s="21">
        <f>Sheet1!F771*1</f>
        <v>4609.75</v>
      </c>
      <c r="W771" s="21">
        <f>Sheet1!G771*1</f>
        <v>4497.25</v>
      </c>
      <c r="X771" s="21">
        <f>Sheet1!H771*1</f>
        <v>4541</v>
      </c>
    </row>
    <row r="772" spans="20:24" x14ac:dyDescent="0.3">
      <c r="T772" s="20">
        <f t="shared" si="29"/>
        <v>770</v>
      </c>
      <c r="U772" s="21">
        <f>Sheet1!E772*1</f>
        <v>4631.5</v>
      </c>
      <c r="V772" s="21">
        <f>Sheet1!F772*1</f>
        <v>4643.25</v>
      </c>
      <c r="W772" s="21">
        <f>Sheet1!G772*1</f>
        <v>4514.25</v>
      </c>
      <c r="X772" s="21">
        <f>Sheet1!H772*1</f>
        <v>4531.75</v>
      </c>
    </row>
    <row r="773" spans="20:24" x14ac:dyDescent="0.3">
      <c r="T773" s="20">
        <f t="shared" ref="T773:T836" si="30">T772+1</f>
        <v>771</v>
      </c>
      <c r="U773" s="21">
        <f>Sheet1!E773*1</f>
        <v>4690.75</v>
      </c>
      <c r="V773" s="21">
        <f>Sheet1!F773*1</f>
        <v>4697.5</v>
      </c>
      <c r="W773" s="21">
        <f>Sheet1!G773*1</f>
        <v>4606.25</v>
      </c>
      <c r="X773" s="21">
        <f>Sheet1!H773*1</f>
        <v>4663.75</v>
      </c>
    </row>
    <row r="774" spans="20:24" x14ac:dyDescent="0.3">
      <c r="T774" s="20">
        <f t="shared" si="30"/>
        <v>772</v>
      </c>
      <c r="U774" s="21">
        <f>Sheet1!E774*1</f>
        <v>4834</v>
      </c>
      <c r="V774" s="21">
        <f>Sheet1!F774*1</f>
        <v>4845</v>
      </c>
      <c r="W774" s="21">
        <f>Sheet1!G774*1</f>
        <v>4643.5</v>
      </c>
      <c r="X774" s="21">
        <f>Sheet1!H774*1</f>
        <v>4687.5</v>
      </c>
    </row>
    <row r="775" spans="20:24" x14ac:dyDescent="0.3">
      <c r="T775" s="20">
        <f t="shared" si="30"/>
        <v>773</v>
      </c>
      <c r="U775" s="21">
        <f>Sheet1!E775*1</f>
        <v>4715.5</v>
      </c>
      <c r="V775" s="21">
        <f>Sheet1!F775*1</f>
        <v>4847.25</v>
      </c>
      <c r="W775" s="21">
        <f>Sheet1!G775*1</f>
        <v>4687</v>
      </c>
      <c r="X775" s="21">
        <f>Sheet1!H775*1</f>
        <v>4839.5</v>
      </c>
    </row>
    <row r="776" spans="20:24" x14ac:dyDescent="0.3">
      <c r="T776" s="20">
        <f t="shared" si="30"/>
        <v>774</v>
      </c>
      <c r="U776" s="21">
        <f>Sheet1!E776*1</f>
        <v>4689.75</v>
      </c>
      <c r="V776" s="21">
        <f>Sheet1!F776*1</f>
        <v>4740</v>
      </c>
      <c r="W776" s="21">
        <f>Sheet1!G776*1</f>
        <v>4673.25</v>
      </c>
      <c r="X776" s="21">
        <f>Sheet1!H776*1</f>
        <v>4713.5</v>
      </c>
    </row>
    <row r="777" spans="20:24" x14ac:dyDescent="0.3">
      <c r="T777" s="20">
        <f t="shared" si="30"/>
        <v>775</v>
      </c>
      <c r="U777" s="21">
        <f>Sheet1!E777*1</f>
        <v>4688.25</v>
      </c>
      <c r="V777" s="21">
        <f>Sheet1!F777*1</f>
        <v>4710</v>
      </c>
      <c r="W777" s="21">
        <f>Sheet1!G777*1</f>
        <v>4600.25</v>
      </c>
      <c r="X777" s="21">
        <f>Sheet1!H777*1</f>
        <v>4695.25</v>
      </c>
    </row>
    <row r="778" spans="20:24" x14ac:dyDescent="0.3">
      <c r="T778" s="20">
        <f t="shared" si="30"/>
        <v>776</v>
      </c>
      <c r="U778" s="21">
        <f>Sheet1!E778*1</f>
        <v>4788.25</v>
      </c>
      <c r="V778" s="21">
        <f>Sheet1!F778*1</f>
        <v>4824</v>
      </c>
      <c r="W778" s="21">
        <f>Sheet1!G778*1</f>
        <v>4663</v>
      </c>
      <c r="X778" s="21">
        <f>Sheet1!H778*1</f>
        <v>4671.75</v>
      </c>
    </row>
    <row r="779" spans="20:24" x14ac:dyDescent="0.3">
      <c r="T779" s="20">
        <f t="shared" si="30"/>
        <v>777</v>
      </c>
      <c r="U779" s="21">
        <f>Sheet1!E779*1</f>
        <v>4757.25</v>
      </c>
      <c r="V779" s="21">
        <f>Sheet1!F779*1</f>
        <v>4847.75</v>
      </c>
      <c r="W779" s="21">
        <f>Sheet1!G779*1</f>
        <v>4726.75</v>
      </c>
      <c r="X779" s="21">
        <f>Sheet1!H779*1</f>
        <v>4827.75</v>
      </c>
    </row>
    <row r="780" spans="20:24" x14ac:dyDescent="0.3">
      <c r="T780" s="20">
        <f t="shared" si="30"/>
        <v>778</v>
      </c>
      <c r="U780" s="21">
        <f>Sheet1!E780*1</f>
        <v>4693.75</v>
      </c>
      <c r="V780" s="21">
        <f>Sheet1!F780*1</f>
        <v>4780.5</v>
      </c>
      <c r="W780" s="21">
        <f>Sheet1!G780*1</f>
        <v>4693.25</v>
      </c>
      <c r="X780" s="21">
        <f>Sheet1!H780*1</f>
        <v>4724.5</v>
      </c>
    </row>
    <row r="781" spans="20:24" x14ac:dyDescent="0.3">
      <c r="T781" s="20">
        <f t="shared" si="30"/>
        <v>779</v>
      </c>
      <c r="U781" s="21">
        <f>Sheet1!E781*1</f>
        <v>4838.25</v>
      </c>
      <c r="V781" s="21">
        <f>Sheet1!F781*1</f>
        <v>4847.75</v>
      </c>
      <c r="W781" s="21">
        <f>Sheet1!G781*1</f>
        <v>4681</v>
      </c>
      <c r="X781" s="21">
        <f>Sheet1!H781*1</f>
        <v>4714.75</v>
      </c>
    </row>
    <row r="782" spans="20:24" x14ac:dyDescent="0.3">
      <c r="T782" s="20">
        <f t="shared" si="30"/>
        <v>780</v>
      </c>
      <c r="U782" s="21">
        <f>Sheet1!E782*1</f>
        <v>4803.25</v>
      </c>
      <c r="V782" s="21">
        <f>Sheet1!F782*1</f>
        <v>4840.75</v>
      </c>
      <c r="W782" s="21">
        <f>Sheet1!G782*1</f>
        <v>4739.5</v>
      </c>
      <c r="X782" s="21">
        <f>Sheet1!H782*1</f>
        <v>4837</v>
      </c>
    </row>
    <row r="783" spans="20:24" x14ac:dyDescent="0.3">
      <c r="T783" s="20">
        <f t="shared" si="30"/>
        <v>781</v>
      </c>
      <c r="U783" s="21">
        <f>Sheet1!E783*1</f>
        <v>4930</v>
      </c>
      <c r="V783" s="21">
        <f>Sheet1!F783*1</f>
        <v>4937.5</v>
      </c>
      <c r="W783" s="21">
        <f>Sheet1!G783*1</f>
        <v>4791.75</v>
      </c>
      <c r="X783" s="21">
        <f>Sheet1!H783*1</f>
        <v>4811.5</v>
      </c>
    </row>
    <row r="784" spans="20:24" x14ac:dyDescent="0.3">
      <c r="T784" s="20">
        <f t="shared" si="30"/>
        <v>782</v>
      </c>
      <c r="U784" s="21">
        <f>Sheet1!E784*1</f>
        <v>5012.25</v>
      </c>
      <c r="V784" s="21">
        <f>Sheet1!F784*1</f>
        <v>5053.25</v>
      </c>
      <c r="W784" s="21">
        <f>Sheet1!G784*1</f>
        <v>4924.25</v>
      </c>
      <c r="X784" s="21">
        <f>Sheet1!H784*1</f>
        <v>4934.75</v>
      </c>
    </row>
    <row r="785" spans="20:24" x14ac:dyDescent="0.3">
      <c r="T785" s="20">
        <f t="shared" si="30"/>
        <v>783</v>
      </c>
      <c r="U785" s="21">
        <f>Sheet1!E785*1</f>
        <v>4985.25</v>
      </c>
      <c r="V785" s="21">
        <f>Sheet1!F785*1</f>
        <v>5028.5</v>
      </c>
      <c r="W785" s="21">
        <f>Sheet1!G785*1</f>
        <v>4977</v>
      </c>
      <c r="X785" s="21">
        <f>Sheet1!H785*1</f>
        <v>4999.75</v>
      </c>
    </row>
    <row r="786" spans="20:24" x14ac:dyDescent="0.3">
      <c r="T786" s="20">
        <f t="shared" si="30"/>
        <v>784</v>
      </c>
      <c r="U786" s="21">
        <f>Sheet1!E786*1</f>
        <v>4943.25</v>
      </c>
      <c r="V786" s="21">
        <f>Sheet1!F786*1</f>
        <v>5011.25</v>
      </c>
      <c r="W786" s="21">
        <f>Sheet1!G786*1</f>
        <v>4916</v>
      </c>
      <c r="X786" s="21">
        <f>Sheet1!H786*1</f>
        <v>5003.5</v>
      </c>
    </row>
    <row r="787" spans="20:24" x14ac:dyDescent="0.3">
      <c r="T787" s="20">
        <f t="shared" si="30"/>
        <v>785</v>
      </c>
      <c r="U787" s="21">
        <f>Sheet1!E787*1</f>
        <v>4934.25</v>
      </c>
      <c r="V787" s="21">
        <f>Sheet1!F787*1</f>
        <v>4950.5</v>
      </c>
      <c r="W787" s="21">
        <f>Sheet1!G787*1</f>
        <v>4899.75</v>
      </c>
      <c r="X787" s="21">
        <f>Sheet1!H787*1</f>
        <v>4931</v>
      </c>
    </row>
    <row r="788" spans="20:24" x14ac:dyDescent="0.3">
      <c r="T788" s="20">
        <f t="shared" si="30"/>
        <v>786</v>
      </c>
      <c r="U788" s="21">
        <f>Sheet1!E788*1</f>
        <v>4982.75</v>
      </c>
      <c r="V788" s="21">
        <f>Sheet1!F788*1</f>
        <v>5000</v>
      </c>
      <c r="W788" s="21">
        <f>Sheet1!G788*1</f>
        <v>4929.25</v>
      </c>
      <c r="X788" s="21">
        <f>Sheet1!H788*1</f>
        <v>4931.75</v>
      </c>
    </row>
    <row r="789" spans="20:24" x14ac:dyDescent="0.3">
      <c r="T789" s="20">
        <f t="shared" si="30"/>
        <v>787</v>
      </c>
      <c r="U789" s="21">
        <f>Sheet1!E789*1</f>
        <v>4941</v>
      </c>
      <c r="V789" s="21">
        <f>Sheet1!F789*1</f>
        <v>4993.75</v>
      </c>
      <c r="W789" s="21">
        <f>Sheet1!G789*1</f>
        <v>4928.25</v>
      </c>
      <c r="X789" s="21">
        <f>Sheet1!H789*1</f>
        <v>4986.5</v>
      </c>
    </row>
    <row r="790" spans="20:24" x14ac:dyDescent="0.3">
      <c r="T790" s="20">
        <f t="shared" si="30"/>
        <v>788</v>
      </c>
      <c r="U790" s="21">
        <f>Sheet1!E790*1</f>
        <v>4955.25</v>
      </c>
      <c r="V790" s="21">
        <f>Sheet1!F790*1</f>
        <v>5011</v>
      </c>
      <c r="W790" s="21">
        <f>Sheet1!G790*1</f>
        <v>4919.75</v>
      </c>
      <c r="X790" s="21">
        <f>Sheet1!H790*1</f>
        <v>4937.25</v>
      </c>
    </row>
    <row r="791" spans="20:24" x14ac:dyDescent="0.3">
      <c r="T791" s="20">
        <f t="shared" si="30"/>
        <v>789</v>
      </c>
      <c r="U791" s="21">
        <f>Sheet1!E791*1</f>
        <v>5033</v>
      </c>
      <c r="V791" s="21">
        <f>Sheet1!F791*1</f>
        <v>5035.5</v>
      </c>
      <c r="W791" s="21">
        <f>Sheet1!G791*1</f>
        <v>4947.75</v>
      </c>
      <c r="X791" s="21">
        <f>Sheet1!H791*1</f>
        <v>4953.25</v>
      </c>
    </row>
    <row r="792" spans="20:24" x14ac:dyDescent="0.3">
      <c r="T792" s="20">
        <f t="shared" si="30"/>
        <v>790</v>
      </c>
      <c r="U792" s="21">
        <f>Sheet1!E792*1</f>
        <v>5039</v>
      </c>
      <c r="V792" s="21">
        <f>Sheet1!F792*1</f>
        <v>5064</v>
      </c>
      <c r="W792" s="21">
        <f>Sheet1!G792*1</f>
        <v>5013</v>
      </c>
      <c r="X792" s="21">
        <f>Sheet1!H792*1</f>
        <v>5027.75</v>
      </c>
    </row>
    <row r="793" spans="20:24" x14ac:dyDescent="0.3">
      <c r="T793" s="20">
        <f t="shared" si="30"/>
        <v>791</v>
      </c>
      <c r="U793" s="21">
        <f>Sheet1!E793*1</f>
        <v>5015.5</v>
      </c>
      <c r="V793" s="21">
        <f>Sheet1!F793*1</f>
        <v>5061.5</v>
      </c>
      <c r="W793" s="21">
        <f>Sheet1!G793*1</f>
        <v>4988.75</v>
      </c>
      <c r="X793" s="21">
        <f>Sheet1!H793*1</f>
        <v>5040.5</v>
      </c>
    </row>
    <row r="794" spans="20:24" x14ac:dyDescent="0.3">
      <c r="T794" s="20">
        <f t="shared" si="30"/>
        <v>792</v>
      </c>
      <c r="U794" s="21">
        <f>Sheet1!E794*1</f>
        <v>5070.5</v>
      </c>
      <c r="V794" s="21">
        <f>Sheet1!F794*1</f>
        <v>5073</v>
      </c>
      <c r="W794" s="21">
        <f>Sheet1!G794*1</f>
        <v>4988.75</v>
      </c>
      <c r="X794" s="21">
        <f>Sheet1!H794*1</f>
        <v>5020</v>
      </c>
    </row>
    <row r="795" spans="20:24" x14ac:dyDescent="0.3">
      <c r="T795" s="20">
        <f t="shared" si="30"/>
        <v>793</v>
      </c>
      <c r="U795" s="21">
        <f>Sheet1!E795*1</f>
        <v>5120.5</v>
      </c>
      <c r="V795" s="21">
        <f>Sheet1!F795*1</f>
        <v>5133</v>
      </c>
      <c r="W795" s="21">
        <f>Sheet1!G795*1</f>
        <v>5052</v>
      </c>
      <c r="X795" s="21">
        <f>Sheet1!H795*1</f>
        <v>5064.5</v>
      </c>
    </row>
    <row r="796" spans="20:24" x14ac:dyDescent="0.3">
      <c r="T796" s="20">
        <f t="shared" si="30"/>
        <v>794</v>
      </c>
      <c r="U796" s="21">
        <f>Sheet1!E796*1</f>
        <v>5082.5</v>
      </c>
      <c r="V796" s="21">
        <f>Sheet1!F796*1</f>
        <v>5124.25</v>
      </c>
      <c r="W796" s="21">
        <f>Sheet1!G796*1</f>
        <v>5072</v>
      </c>
      <c r="X796" s="21">
        <f>Sheet1!H796*1</f>
        <v>5122</v>
      </c>
    </row>
    <row r="797" spans="20:24" x14ac:dyDescent="0.3">
      <c r="T797" s="20">
        <f t="shared" si="30"/>
        <v>795</v>
      </c>
      <c r="U797" s="21">
        <f>Sheet1!E797*1</f>
        <v>5085.25</v>
      </c>
      <c r="V797" s="21">
        <f>Sheet1!F797*1</f>
        <v>5099.75</v>
      </c>
      <c r="W797" s="21">
        <f>Sheet1!G797*1</f>
        <v>5045.5</v>
      </c>
      <c r="X797" s="21">
        <f>Sheet1!H797*1</f>
        <v>5083.5</v>
      </c>
    </row>
    <row r="798" spans="20:24" x14ac:dyDescent="0.3">
      <c r="T798" s="20">
        <f t="shared" si="30"/>
        <v>796</v>
      </c>
      <c r="U798" s="21">
        <f>Sheet1!E798*1</f>
        <v>5143.25</v>
      </c>
      <c r="V798" s="21">
        <f>Sheet1!F798*1</f>
        <v>5158.5</v>
      </c>
      <c r="W798" s="21">
        <f>Sheet1!G798*1</f>
        <v>5070.5</v>
      </c>
      <c r="X798" s="21">
        <f>Sheet1!H798*1</f>
        <v>5075</v>
      </c>
    </row>
    <row r="799" spans="20:24" x14ac:dyDescent="0.3">
      <c r="T799" s="20">
        <f t="shared" si="30"/>
        <v>797</v>
      </c>
      <c r="U799" s="21">
        <f>Sheet1!E799*1</f>
        <v>5165.5</v>
      </c>
      <c r="V799" s="21">
        <f>Sheet1!F799*1</f>
        <v>5171.75</v>
      </c>
      <c r="W799" s="21">
        <f>Sheet1!G799*1</f>
        <v>5119</v>
      </c>
      <c r="X799" s="21">
        <f>Sheet1!H799*1</f>
        <v>5140.25</v>
      </c>
    </row>
    <row r="800" spans="20:24" x14ac:dyDescent="0.3">
      <c r="T800" s="20">
        <f t="shared" si="30"/>
        <v>798</v>
      </c>
      <c r="U800" s="21">
        <f>Sheet1!E800*1</f>
        <v>5114.5</v>
      </c>
      <c r="V800" s="21">
        <f>Sheet1!F800*1</f>
        <v>5175.25</v>
      </c>
      <c r="W800" s="21">
        <f>Sheet1!G800*1</f>
        <v>5109.5</v>
      </c>
      <c r="X800" s="21">
        <f>Sheet1!H800*1</f>
        <v>5169.75</v>
      </c>
    </row>
    <row r="801" spans="20:24" x14ac:dyDescent="0.3">
      <c r="T801" s="20">
        <f t="shared" si="30"/>
        <v>799</v>
      </c>
      <c r="U801" s="21">
        <f>Sheet1!E801*1</f>
        <v>5079.5</v>
      </c>
      <c r="V801" s="21">
        <f>Sheet1!F801*1</f>
        <v>5116.5</v>
      </c>
      <c r="W801" s="21">
        <f>Sheet1!G801*1</f>
        <v>5054</v>
      </c>
      <c r="X801" s="21">
        <f>Sheet1!H801*1</f>
        <v>5112.25</v>
      </c>
    </row>
    <row r="802" spans="20:24" x14ac:dyDescent="0.3">
      <c r="T802" s="20">
        <f t="shared" si="30"/>
        <v>800</v>
      </c>
      <c r="U802" s="21">
        <f>Sheet1!E802*1</f>
        <v>5060.5</v>
      </c>
      <c r="V802" s="21">
        <f>Sheet1!F802*1</f>
        <v>5083.25</v>
      </c>
      <c r="W802" s="21">
        <f>Sheet1!G802*1</f>
        <v>5037.5</v>
      </c>
      <c r="X802" s="21">
        <f>Sheet1!H802*1</f>
        <v>5080.75</v>
      </c>
    </row>
    <row r="803" spans="20:24" x14ac:dyDescent="0.3">
      <c r="T803" s="20">
        <f t="shared" si="30"/>
        <v>801</v>
      </c>
      <c r="U803" s="21">
        <f>Sheet1!E803*1</f>
        <v>4993.5</v>
      </c>
      <c r="V803" s="21">
        <f>Sheet1!F803*1</f>
        <v>5061.75</v>
      </c>
      <c r="W803" s="21">
        <f>Sheet1!G803*1</f>
        <v>4990</v>
      </c>
      <c r="X803" s="21">
        <f>Sheet1!H803*1</f>
        <v>5056.75</v>
      </c>
    </row>
    <row r="804" spans="20:24" x14ac:dyDescent="0.3">
      <c r="T804" s="20">
        <f t="shared" si="30"/>
        <v>802</v>
      </c>
      <c r="U804" s="21">
        <f>Sheet1!E804*1</f>
        <v>5048.25</v>
      </c>
      <c r="V804" s="21">
        <f>Sheet1!F804*1</f>
        <v>5058.25</v>
      </c>
      <c r="W804" s="21">
        <f>Sheet1!G804*1</f>
        <v>4989</v>
      </c>
      <c r="X804" s="21">
        <f>Sheet1!H804*1</f>
        <v>4991.75</v>
      </c>
    </row>
    <row r="805" spans="20:24" x14ac:dyDescent="0.3">
      <c r="T805" s="20">
        <f t="shared" si="30"/>
        <v>803</v>
      </c>
      <c r="U805" s="21">
        <f>Sheet1!E805*1</f>
        <v>5001</v>
      </c>
      <c r="V805" s="21">
        <f>Sheet1!F805*1</f>
        <v>5059</v>
      </c>
      <c r="W805" s="21">
        <f>Sheet1!G805*1</f>
        <v>4977.25</v>
      </c>
      <c r="X805" s="21">
        <f>Sheet1!H805*1</f>
        <v>5049.25</v>
      </c>
    </row>
    <row r="806" spans="20:24" x14ac:dyDescent="0.3">
      <c r="T806" s="20">
        <f t="shared" si="30"/>
        <v>804</v>
      </c>
      <c r="U806" s="21">
        <f>Sheet1!E806*1</f>
        <v>5004.25</v>
      </c>
      <c r="V806" s="21">
        <f>Sheet1!F806*1</f>
        <v>5017.25</v>
      </c>
      <c r="W806" s="21">
        <f>Sheet1!G806*1</f>
        <v>4959.25</v>
      </c>
      <c r="X806" s="21">
        <f>Sheet1!H806*1</f>
        <v>4996.5</v>
      </c>
    </row>
    <row r="807" spans="20:24" x14ac:dyDescent="0.3">
      <c r="T807" s="20">
        <f t="shared" si="30"/>
        <v>805</v>
      </c>
      <c r="U807" s="21">
        <f>Sheet1!E807*1</f>
        <v>4928.5</v>
      </c>
      <c r="V807" s="21">
        <f>Sheet1!F807*1</f>
        <v>5010</v>
      </c>
      <c r="W807" s="21">
        <f>Sheet1!G807*1</f>
        <v>4908.75</v>
      </c>
      <c r="X807" s="21">
        <f>Sheet1!H807*1</f>
        <v>4997.75</v>
      </c>
    </row>
    <row r="808" spans="20:24" x14ac:dyDescent="0.3">
      <c r="T808" s="20">
        <f t="shared" si="30"/>
        <v>806</v>
      </c>
      <c r="U808" s="21">
        <f>Sheet1!E808*1</f>
        <v>4905.25</v>
      </c>
      <c r="V808" s="21">
        <f>Sheet1!F808*1</f>
        <v>4951</v>
      </c>
      <c r="W808" s="21">
        <f>Sheet1!G808*1</f>
        <v>4864.5</v>
      </c>
      <c r="X808" s="21">
        <f>Sheet1!H808*1</f>
        <v>4946.25</v>
      </c>
    </row>
    <row r="809" spans="20:24" x14ac:dyDescent="0.3">
      <c r="T809" s="20">
        <f t="shared" si="30"/>
        <v>807</v>
      </c>
      <c r="U809" s="21">
        <f>Sheet1!E809*1</f>
        <v>4794</v>
      </c>
      <c r="V809" s="21">
        <f>Sheet1!F809*1</f>
        <v>4911.75</v>
      </c>
      <c r="W809" s="21">
        <f>Sheet1!G809*1</f>
        <v>4783.25</v>
      </c>
      <c r="X809" s="21">
        <f>Sheet1!H809*1</f>
        <v>4893.75</v>
      </c>
    </row>
    <row r="810" spans="20:24" x14ac:dyDescent="0.3">
      <c r="T810" s="20">
        <f t="shared" si="30"/>
        <v>808</v>
      </c>
      <c r="U810" s="21">
        <f>Sheet1!E810*1</f>
        <v>4715.5</v>
      </c>
      <c r="V810" s="21">
        <f>Sheet1!F810*1</f>
        <v>4807.5</v>
      </c>
      <c r="W810" s="21">
        <f>Sheet1!G810*1</f>
        <v>4673.75</v>
      </c>
      <c r="X810" s="21">
        <f>Sheet1!H810*1</f>
        <v>4798</v>
      </c>
    </row>
    <row r="811" spans="20:24" x14ac:dyDescent="0.3">
      <c r="T811" s="20">
        <f t="shared" si="30"/>
        <v>809</v>
      </c>
      <c r="U811" s="21">
        <f>Sheet1!E811*1</f>
        <v>4751</v>
      </c>
      <c r="V811" s="21">
        <f>Sheet1!F811*1</f>
        <v>4789</v>
      </c>
      <c r="W811" s="21">
        <f>Sheet1!G811*1</f>
        <v>4696.5</v>
      </c>
      <c r="X811" s="21">
        <f>Sheet1!H811*1</f>
        <v>4707.75</v>
      </c>
    </row>
    <row r="812" spans="20:24" x14ac:dyDescent="0.3">
      <c r="T812" s="20">
        <f t="shared" si="30"/>
        <v>810</v>
      </c>
      <c r="U812" s="21">
        <f>Sheet1!E812*1</f>
        <v>4793</v>
      </c>
      <c r="V812" s="21">
        <f>Sheet1!F812*1</f>
        <v>4871</v>
      </c>
      <c r="W812" s="21">
        <f>Sheet1!G812*1</f>
        <v>4733.25</v>
      </c>
      <c r="X812" s="21">
        <f>Sheet1!H812*1</f>
        <v>4736.75</v>
      </c>
    </row>
    <row r="813" spans="20:24" x14ac:dyDescent="0.3">
      <c r="T813" s="20">
        <f t="shared" si="30"/>
        <v>811</v>
      </c>
      <c r="U813" s="21">
        <f>Sheet1!E813*1</f>
        <v>4814</v>
      </c>
      <c r="V813" s="21">
        <f>Sheet1!F813*1</f>
        <v>4817.25</v>
      </c>
      <c r="W813" s="21">
        <f>Sheet1!G813*1</f>
        <v>4742</v>
      </c>
      <c r="X813" s="21">
        <f>Sheet1!H813*1</f>
        <v>4792.25</v>
      </c>
    </row>
    <row r="814" spans="20:24" x14ac:dyDescent="0.3">
      <c r="T814" s="20">
        <f t="shared" si="30"/>
        <v>812</v>
      </c>
      <c r="U814" s="21">
        <f>Sheet1!E814*1</f>
        <v>4688</v>
      </c>
      <c r="V814" s="21">
        <f>Sheet1!F814*1</f>
        <v>4833.25</v>
      </c>
      <c r="W814" s="21">
        <f>Sheet1!G814*1</f>
        <v>4687</v>
      </c>
      <c r="X814" s="21">
        <f>Sheet1!H814*1</f>
        <v>4810.25</v>
      </c>
    </row>
    <row r="815" spans="20:24" x14ac:dyDescent="0.3">
      <c r="T815" s="20">
        <f t="shared" si="30"/>
        <v>813</v>
      </c>
      <c r="U815" s="21">
        <f>Sheet1!E815*1</f>
        <v>4721.5</v>
      </c>
      <c r="V815" s="21">
        <f>Sheet1!F815*1</f>
        <v>4810</v>
      </c>
      <c r="W815" s="21">
        <f>Sheet1!G815*1</f>
        <v>4673.75</v>
      </c>
      <c r="X815" s="21">
        <f>Sheet1!H815*1</f>
        <v>4703.75</v>
      </c>
    </row>
    <row r="816" spans="20:24" x14ac:dyDescent="0.3">
      <c r="T816" s="20">
        <f t="shared" si="30"/>
        <v>814</v>
      </c>
      <c r="U816" s="21">
        <f>Sheet1!E816*1</f>
        <v>4843.75</v>
      </c>
      <c r="V816" s="21">
        <f>Sheet1!F816*1</f>
        <v>4860.25</v>
      </c>
      <c r="W816" s="21">
        <f>Sheet1!G816*1</f>
        <v>4720.25</v>
      </c>
      <c r="X816" s="21">
        <f>Sheet1!H816*1</f>
        <v>4733.5</v>
      </c>
    </row>
    <row r="817" spans="20:24" x14ac:dyDescent="0.3">
      <c r="T817" s="20">
        <f t="shared" si="30"/>
        <v>815</v>
      </c>
      <c r="U817" s="21">
        <f>Sheet1!E817*1</f>
        <v>4901.5</v>
      </c>
      <c r="V817" s="21">
        <f>Sheet1!F817*1</f>
        <v>4909.5</v>
      </c>
      <c r="W817" s="21">
        <f>Sheet1!G817*1</f>
        <v>4816.25</v>
      </c>
      <c r="X817" s="21">
        <f>Sheet1!H817*1</f>
        <v>4862.25</v>
      </c>
    </row>
    <row r="818" spans="20:24" x14ac:dyDescent="0.3">
      <c r="T818" s="20">
        <f t="shared" si="30"/>
        <v>816</v>
      </c>
      <c r="U818" s="21">
        <f>Sheet1!E818*1</f>
        <v>4908.75</v>
      </c>
      <c r="V818" s="21">
        <f>Sheet1!F818*1</f>
        <v>4953.75</v>
      </c>
      <c r="W818" s="21">
        <f>Sheet1!G818*1</f>
        <v>4876</v>
      </c>
      <c r="X818" s="21">
        <f>Sheet1!H818*1</f>
        <v>4894.25</v>
      </c>
    </row>
    <row r="819" spans="20:24" x14ac:dyDescent="0.3">
      <c r="T819" s="20">
        <f t="shared" si="30"/>
        <v>817</v>
      </c>
      <c r="U819" s="21">
        <f>Sheet1!E819*1</f>
        <v>4843.75</v>
      </c>
      <c r="V819" s="21">
        <f>Sheet1!F819*1</f>
        <v>4934.25</v>
      </c>
      <c r="W819" s="21">
        <f>Sheet1!G819*1</f>
        <v>4813.25</v>
      </c>
      <c r="X819" s="21">
        <f>Sheet1!H819*1</f>
        <v>4916.75</v>
      </c>
    </row>
    <row r="820" spans="20:24" x14ac:dyDescent="0.3">
      <c r="T820" s="20">
        <f t="shared" si="30"/>
        <v>818</v>
      </c>
      <c r="U820" s="21">
        <f>Sheet1!E820*1</f>
        <v>4902.5</v>
      </c>
      <c r="V820" s="21">
        <f>Sheet1!F820*1</f>
        <v>4934</v>
      </c>
      <c r="W820" s="21">
        <f>Sheet1!G820*1</f>
        <v>4810</v>
      </c>
      <c r="X820" s="21">
        <f>Sheet1!H820*1</f>
        <v>4838.75</v>
      </c>
    </row>
    <row r="821" spans="20:24" x14ac:dyDescent="0.3">
      <c r="T821" s="20">
        <f t="shared" si="30"/>
        <v>819</v>
      </c>
      <c r="U821" s="21">
        <f>Sheet1!E821*1</f>
        <v>4834.5</v>
      </c>
      <c r="V821" s="21">
        <f>Sheet1!F821*1</f>
        <v>4920.5</v>
      </c>
      <c r="W821" s="21">
        <f>Sheet1!G821*1</f>
        <v>4786.5</v>
      </c>
      <c r="X821" s="21">
        <f>Sheet1!H821*1</f>
        <v>4903</v>
      </c>
    </row>
    <row r="822" spans="20:24" x14ac:dyDescent="0.3">
      <c r="T822" s="20">
        <f t="shared" si="30"/>
        <v>820</v>
      </c>
      <c r="U822" s="21">
        <f>Sheet1!E822*1</f>
        <v>4801.75</v>
      </c>
      <c r="V822" s="21">
        <f>Sheet1!F822*1</f>
        <v>4919.25</v>
      </c>
      <c r="W822" s="21">
        <f>Sheet1!G822*1</f>
        <v>4762.5</v>
      </c>
      <c r="X822" s="21">
        <f>Sheet1!H822*1</f>
        <v>4915</v>
      </c>
    </row>
    <row r="823" spans="20:24" x14ac:dyDescent="0.3">
      <c r="T823" s="20">
        <f t="shared" si="30"/>
        <v>821</v>
      </c>
      <c r="U823" s="21">
        <f>Sheet1!E823*1</f>
        <v>4750.5</v>
      </c>
      <c r="V823" s="21">
        <f>Sheet1!F823*1</f>
        <v>4825</v>
      </c>
      <c r="W823" s="21">
        <f>Sheet1!G823*1</f>
        <v>4636.75</v>
      </c>
      <c r="X823" s="21">
        <f>Sheet1!H823*1</f>
        <v>4819</v>
      </c>
    </row>
    <row r="824" spans="20:24" x14ac:dyDescent="0.3">
      <c r="T824" s="20">
        <f t="shared" si="30"/>
        <v>822</v>
      </c>
      <c r="U824" s="21">
        <f>Sheet1!E824*1</f>
        <v>4845.75</v>
      </c>
      <c r="V824" s="21">
        <f>Sheet1!F824*1</f>
        <v>4880.5</v>
      </c>
      <c r="W824" s="21">
        <f>Sheet1!G824*1</f>
        <v>4747.5</v>
      </c>
      <c r="X824" s="21">
        <f>Sheet1!H824*1</f>
        <v>4757</v>
      </c>
    </row>
    <row r="825" spans="20:24" x14ac:dyDescent="0.3">
      <c r="T825" s="20">
        <f t="shared" si="30"/>
        <v>823</v>
      </c>
      <c r="U825" s="21">
        <f>Sheet1!E825*1</f>
        <v>4859.25</v>
      </c>
      <c r="V825" s="21">
        <f>Sheet1!F825*1</f>
        <v>4926.25</v>
      </c>
      <c r="W825" s="21">
        <f>Sheet1!G825*1</f>
        <v>4785</v>
      </c>
      <c r="X825" s="21">
        <f>Sheet1!H825*1</f>
        <v>4835</v>
      </c>
    </row>
    <row r="826" spans="20:24" x14ac:dyDescent="0.3">
      <c r="T826" s="20">
        <f t="shared" si="30"/>
        <v>824</v>
      </c>
      <c r="U826" s="21">
        <f>Sheet1!E826*1</f>
        <v>4909.75</v>
      </c>
      <c r="V826" s="21">
        <f>Sheet1!F826*1</f>
        <v>4946.5</v>
      </c>
      <c r="W826" s="21">
        <f>Sheet1!G826*1</f>
        <v>4856</v>
      </c>
      <c r="X826" s="21">
        <f>Sheet1!H826*1</f>
        <v>4878.5</v>
      </c>
    </row>
    <row r="827" spans="20:24" x14ac:dyDescent="0.3">
      <c r="T827" s="20">
        <f t="shared" si="30"/>
        <v>825</v>
      </c>
      <c r="U827" s="21">
        <f>Sheet1!E827*1</f>
        <v>4999.25</v>
      </c>
      <c r="V827" s="21">
        <f>Sheet1!F827*1</f>
        <v>5009.75</v>
      </c>
      <c r="W827" s="21">
        <f>Sheet1!G827*1</f>
        <v>4902.25</v>
      </c>
      <c r="X827" s="21">
        <f>Sheet1!H827*1</f>
        <v>4909.5</v>
      </c>
    </row>
    <row r="828" spans="20:24" x14ac:dyDescent="0.3">
      <c r="T828" s="20">
        <f t="shared" si="30"/>
        <v>826</v>
      </c>
      <c r="U828" s="21">
        <f>Sheet1!E828*1</f>
        <v>4993.75</v>
      </c>
      <c r="V828" s="21">
        <f>Sheet1!F828*1</f>
        <v>5019.5</v>
      </c>
      <c r="W828" s="21">
        <f>Sheet1!G828*1</f>
        <v>4957.75</v>
      </c>
      <c r="X828" s="21">
        <f>Sheet1!H828*1</f>
        <v>5005</v>
      </c>
    </row>
    <row r="829" spans="20:24" x14ac:dyDescent="0.3">
      <c r="T829" s="20">
        <f t="shared" si="30"/>
        <v>827</v>
      </c>
      <c r="U829" s="21">
        <f>Sheet1!E829*1</f>
        <v>4928.5</v>
      </c>
      <c r="V829" s="21">
        <f>Sheet1!F829*1</f>
        <v>5003</v>
      </c>
      <c r="W829" s="21">
        <f>Sheet1!G829*1</f>
        <v>4916.75</v>
      </c>
      <c r="X829" s="21">
        <f>Sheet1!H829*1</f>
        <v>4999.5</v>
      </c>
    </row>
    <row r="830" spans="20:24" x14ac:dyDescent="0.3">
      <c r="T830" s="20">
        <f t="shared" si="30"/>
        <v>828</v>
      </c>
      <c r="U830" s="21">
        <f>Sheet1!E830*1</f>
        <v>4946.75</v>
      </c>
      <c r="V830" s="21">
        <f>Sheet1!F830*1</f>
        <v>4963</v>
      </c>
      <c r="W830" s="21">
        <f>Sheet1!G830*1</f>
        <v>4889</v>
      </c>
      <c r="X830" s="21">
        <f>Sheet1!H830*1</f>
        <v>4929</v>
      </c>
    </row>
    <row r="831" spans="20:24" x14ac:dyDescent="0.3">
      <c r="T831" s="20">
        <f t="shared" si="30"/>
        <v>829</v>
      </c>
      <c r="U831" s="21">
        <f>Sheet1!E831*1</f>
        <v>5029.5</v>
      </c>
      <c r="V831" s="21">
        <f>Sheet1!F831*1</f>
        <v>5055.5</v>
      </c>
      <c r="W831" s="21">
        <f>Sheet1!G831*1</f>
        <v>4928.25</v>
      </c>
      <c r="X831" s="21">
        <f>Sheet1!H831*1</f>
        <v>4944.5</v>
      </c>
    </row>
    <row r="832" spans="20:24" x14ac:dyDescent="0.3">
      <c r="T832" s="20">
        <f t="shared" si="30"/>
        <v>830</v>
      </c>
      <c r="U832" s="21">
        <f>Sheet1!E832*1</f>
        <v>5117.25</v>
      </c>
      <c r="V832" s="21">
        <f>Sheet1!F832*1</f>
        <v>5118.75</v>
      </c>
      <c r="W832" s="21">
        <f>Sheet1!G832*1</f>
        <v>5011</v>
      </c>
      <c r="X832" s="21">
        <f>Sheet1!H832*1</f>
        <v>5032.5</v>
      </c>
    </row>
    <row r="833" spans="20:24" x14ac:dyDescent="0.3">
      <c r="T833" s="20">
        <f t="shared" si="30"/>
        <v>831</v>
      </c>
      <c r="U833" s="21">
        <f>Sheet1!E833*1</f>
        <v>5054</v>
      </c>
      <c r="V833" s="21">
        <f>Sheet1!F833*1</f>
        <v>5120</v>
      </c>
      <c r="W833" s="21">
        <f>Sheet1!G833*1</f>
        <v>5052.25</v>
      </c>
      <c r="X833" s="21">
        <f>Sheet1!H833*1</f>
        <v>5112.75</v>
      </c>
    </row>
    <row r="834" spans="20:24" x14ac:dyDescent="0.3">
      <c r="T834" s="20">
        <f t="shared" si="30"/>
        <v>832</v>
      </c>
      <c r="U834" s="21">
        <f>Sheet1!E834*1</f>
        <v>5019</v>
      </c>
      <c r="V834" s="21">
        <f>Sheet1!F834*1</f>
        <v>5058.75</v>
      </c>
      <c r="W834" s="21">
        <f>Sheet1!G834*1</f>
        <v>4991.25</v>
      </c>
      <c r="X834" s="21">
        <f>Sheet1!H834*1</f>
        <v>5047.5</v>
      </c>
    </row>
    <row r="835" spans="20:24" x14ac:dyDescent="0.3">
      <c r="T835" s="20">
        <f t="shared" si="30"/>
        <v>833</v>
      </c>
      <c r="U835" s="21">
        <f>Sheet1!E835*1</f>
        <v>5032</v>
      </c>
      <c r="V835" s="21">
        <f>Sheet1!F835*1</f>
        <v>5049.5</v>
      </c>
      <c r="W835" s="21">
        <f>Sheet1!G835*1</f>
        <v>4997.75</v>
      </c>
      <c r="X835" s="21">
        <f>Sheet1!H835*1</f>
        <v>5010.75</v>
      </c>
    </row>
    <row r="836" spans="20:24" x14ac:dyDescent="0.3">
      <c r="T836" s="20">
        <f t="shared" si="30"/>
        <v>834</v>
      </c>
      <c r="U836" s="21">
        <f>Sheet1!E836*1</f>
        <v>5053</v>
      </c>
      <c r="V836" s="21">
        <f>Sheet1!F836*1</f>
        <v>5067.5</v>
      </c>
      <c r="W836" s="21">
        <f>Sheet1!G836*1</f>
        <v>4973.5</v>
      </c>
      <c r="X836" s="21">
        <f>Sheet1!H836*1</f>
        <v>5027.5</v>
      </c>
    </row>
    <row r="837" spans="20:24" x14ac:dyDescent="0.3">
      <c r="T837" s="20">
        <f t="shared" ref="T837:T900" si="31">T836+1</f>
        <v>835</v>
      </c>
      <c r="U837" s="21">
        <f>Sheet1!E837*1</f>
        <v>5080.75</v>
      </c>
      <c r="V837" s="21">
        <f>Sheet1!F837*1</f>
        <v>5083.25</v>
      </c>
      <c r="W837" s="21">
        <f>Sheet1!G837*1</f>
        <v>4997</v>
      </c>
      <c r="X837" s="21">
        <f>Sheet1!H837*1</f>
        <v>5004</v>
      </c>
    </row>
    <row r="838" spans="20:24" x14ac:dyDescent="0.3">
      <c r="T838" s="20">
        <f t="shared" si="31"/>
        <v>836</v>
      </c>
      <c r="U838" s="21">
        <f>Sheet1!E838*1</f>
        <v>5087</v>
      </c>
      <c r="V838" s="21">
        <f>Sheet1!F838*1</f>
        <v>5121</v>
      </c>
      <c r="W838" s="21">
        <f>Sheet1!G838*1</f>
        <v>5070.25</v>
      </c>
      <c r="X838" s="21">
        <f>Sheet1!H838*1</f>
        <v>5112.25</v>
      </c>
    </row>
    <row r="839" spans="20:24" x14ac:dyDescent="0.3">
      <c r="T839" s="20">
        <f t="shared" si="31"/>
        <v>837</v>
      </c>
      <c r="U839" s="21">
        <f>Sheet1!E839*1</f>
        <v>5028.25</v>
      </c>
      <c r="V839" s="21">
        <f>Sheet1!F839*1</f>
        <v>5089.75</v>
      </c>
      <c r="W839" s="21">
        <f>Sheet1!G839*1</f>
        <v>5009</v>
      </c>
      <c r="X839" s="21">
        <f>Sheet1!H839*1</f>
        <v>5070</v>
      </c>
    </row>
    <row r="840" spans="20:24" x14ac:dyDescent="0.3">
      <c r="T840" s="20">
        <f t="shared" si="31"/>
        <v>838</v>
      </c>
      <c r="U840" s="21">
        <f>Sheet1!E840*1</f>
        <v>4958.5</v>
      </c>
      <c r="V840" s="21">
        <f>Sheet1!F840*1</f>
        <v>5042.75</v>
      </c>
      <c r="W840" s="21">
        <f>Sheet1!G840*1</f>
        <v>4930.5</v>
      </c>
      <c r="X840" s="21">
        <f>Sheet1!H840*1</f>
        <v>5039.25</v>
      </c>
    </row>
    <row r="841" spans="20:24" x14ac:dyDescent="0.3">
      <c r="T841" s="20">
        <f t="shared" si="31"/>
        <v>839</v>
      </c>
      <c r="U841" s="21">
        <f>Sheet1!E841*1</f>
        <v>4883</v>
      </c>
      <c r="V841" s="21">
        <f>Sheet1!F841*1</f>
        <v>4961</v>
      </c>
      <c r="W841" s="21">
        <f>Sheet1!G841*1</f>
        <v>4801.25</v>
      </c>
      <c r="X841" s="21">
        <f>Sheet1!H841*1</f>
        <v>4958.25</v>
      </c>
    </row>
    <row r="842" spans="20:24" x14ac:dyDescent="0.3">
      <c r="T842" s="20">
        <f t="shared" si="31"/>
        <v>840</v>
      </c>
      <c r="U842" s="21">
        <f>Sheet1!E842*1</f>
        <v>4880.25</v>
      </c>
      <c r="V842" s="21">
        <f>Sheet1!F842*1</f>
        <v>4957</v>
      </c>
      <c r="W842" s="21">
        <f>Sheet1!G842*1</f>
        <v>4798.25</v>
      </c>
      <c r="X842" s="21">
        <f>Sheet1!H842*1</f>
        <v>4852.75</v>
      </c>
    </row>
    <row r="843" spans="20:24" x14ac:dyDescent="0.3">
      <c r="T843" s="20">
        <f t="shared" si="31"/>
        <v>841</v>
      </c>
      <c r="U843" s="21">
        <f>Sheet1!E843*1</f>
        <v>4843.75</v>
      </c>
      <c r="V843" s="21">
        <f>Sheet1!F843*1</f>
        <v>4981.25</v>
      </c>
      <c r="W843" s="21">
        <f>Sheet1!G843*1</f>
        <v>4829.25</v>
      </c>
      <c r="X843" s="21">
        <f>Sheet1!H843*1</f>
        <v>4876.5</v>
      </c>
    </row>
    <row r="844" spans="20:24" x14ac:dyDescent="0.3">
      <c r="T844" s="20">
        <f t="shared" si="31"/>
        <v>842</v>
      </c>
      <c r="U844" s="21">
        <f>Sheet1!E844*1</f>
        <v>4937.75</v>
      </c>
      <c r="V844" s="21">
        <f>Sheet1!F844*1</f>
        <v>4941.75</v>
      </c>
      <c r="W844" s="21">
        <f>Sheet1!G844*1</f>
        <v>4811.5</v>
      </c>
      <c r="X844" s="21">
        <f>Sheet1!H844*1</f>
        <v>4884</v>
      </c>
    </row>
    <row r="845" spans="20:24" x14ac:dyDescent="0.3">
      <c r="T845" s="20">
        <f t="shared" si="31"/>
        <v>843</v>
      </c>
      <c r="U845" s="21">
        <f>Sheet1!E845*1</f>
        <v>4924</v>
      </c>
      <c r="V845" s="21">
        <f>Sheet1!F845*1</f>
        <v>4962.5</v>
      </c>
      <c r="W845" s="21">
        <f>Sheet1!G845*1</f>
        <v>4747.75</v>
      </c>
      <c r="X845" s="21">
        <f>Sheet1!H845*1</f>
        <v>4938.75</v>
      </c>
    </row>
    <row r="846" spans="20:24" x14ac:dyDescent="0.3">
      <c r="T846" s="20">
        <f t="shared" si="31"/>
        <v>844</v>
      </c>
      <c r="U846" s="21">
        <f>Sheet1!E846*1</f>
        <v>4989.25</v>
      </c>
      <c r="V846" s="21">
        <f>Sheet1!F846*1</f>
        <v>5022</v>
      </c>
      <c r="W846" s="21">
        <f>Sheet1!G846*1</f>
        <v>4916.25</v>
      </c>
      <c r="X846" s="21">
        <f>Sheet1!H846*1</f>
        <v>4925</v>
      </c>
    </row>
    <row r="847" spans="20:24" x14ac:dyDescent="0.3">
      <c r="T847" s="20">
        <f t="shared" si="31"/>
        <v>845</v>
      </c>
      <c r="U847" s="21">
        <f>Sheet1!E847*1</f>
        <v>5061</v>
      </c>
      <c r="V847" s="21">
        <f>Sheet1!F847*1</f>
        <v>5129.25</v>
      </c>
      <c r="W847" s="21">
        <f>Sheet1!G847*1</f>
        <v>4972.75</v>
      </c>
      <c r="X847" s="21">
        <f>Sheet1!H847*1</f>
        <v>5009.75</v>
      </c>
    </row>
    <row r="848" spans="20:24" x14ac:dyDescent="0.3">
      <c r="T848" s="20">
        <f t="shared" si="31"/>
        <v>846</v>
      </c>
      <c r="U848" s="21">
        <f>Sheet1!E848*1</f>
        <v>5112.75</v>
      </c>
      <c r="V848" s="21">
        <f>Sheet1!F848*1</f>
        <v>5138</v>
      </c>
      <c r="W848" s="21">
        <f>Sheet1!G848*1</f>
        <v>5052.25</v>
      </c>
      <c r="X848" s="21">
        <f>Sheet1!H848*1</f>
        <v>5059.25</v>
      </c>
    </row>
    <row r="849" spans="20:24" x14ac:dyDescent="0.3">
      <c r="T849" s="20">
        <f t="shared" si="31"/>
        <v>847</v>
      </c>
      <c r="U849" s="21">
        <f>Sheet1!E849*1</f>
        <v>5201</v>
      </c>
      <c r="V849" s="21">
        <f>Sheet1!F849*1</f>
        <v>5206.75</v>
      </c>
      <c r="W849" s="21">
        <f>Sheet1!G849*1</f>
        <v>5095</v>
      </c>
      <c r="X849" s="21">
        <f>Sheet1!H849*1</f>
        <v>5106.25</v>
      </c>
    </row>
    <row r="850" spans="20:24" x14ac:dyDescent="0.3">
      <c r="T850" s="20">
        <f t="shared" si="31"/>
        <v>848</v>
      </c>
      <c r="U850" s="21">
        <f>Sheet1!E850*1</f>
        <v>5190</v>
      </c>
      <c r="V850" s="21">
        <f>Sheet1!F850*1</f>
        <v>5202</v>
      </c>
      <c r="W850" s="21">
        <f>Sheet1!G850*1</f>
        <v>5141</v>
      </c>
      <c r="X850" s="21">
        <f>Sheet1!H850*1</f>
        <v>5189.75</v>
      </c>
    </row>
    <row r="851" spans="20:24" x14ac:dyDescent="0.3">
      <c r="T851" s="20">
        <f t="shared" si="31"/>
        <v>849</v>
      </c>
      <c r="U851" s="21">
        <f>Sheet1!E851*1</f>
        <v>5254.25</v>
      </c>
      <c r="V851" s="21">
        <f>Sheet1!F851*1</f>
        <v>5271.25</v>
      </c>
      <c r="W851" s="21">
        <f>Sheet1!G851*1</f>
        <v>5177.5</v>
      </c>
      <c r="X851" s="21">
        <f>Sheet1!H851*1</f>
        <v>5187</v>
      </c>
    </row>
    <row r="852" spans="20:24" x14ac:dyDescent="0.3">
      <c r="T852" s="20">
        <f t="shared" si="31"/>
        <v>850</v>
      </c>
      <c r="U852" s="21">
        <f>Sheet1!E852*1</f>
        <v>5239</v>
      </c>
      <c r="V852" s="21">
        <f>Sheet1!F852*1</f>
        <v>5274.5</v>
      </c>
      <c r="W852" s="21">
        <f>Sheet1!G852*1</f>
        <v>5230</v>
      </c>
      <c r="X852" s="21">
        <f>Sheet1!H852*1</f>
        <v>5251.25</v>
      </c>
    </row>
    <row r="853" spans="20:24" x14ac:dyDescent="0.3">
      <c r="T853" s="20">
        <f t="shared" si="31"/>
        <v>851</v>
      </c>
      <c r="U853" s="21">
        <f>Sheet1!E853*1</f>
        <v>5198.5</v>
      </c>
      <c r="V853" s="21">
        <f>Sheet1!F853*1</f>
        <v>5242.5</v>
      </c>
      <c r="W853" s="21">
        <f>Sheet1!G853*1</f>
        <v>5162.25</v>
      </c>
      <c r="X853" s="21">
        <f>Sheet1!H853*1</f>
        <v>5240</v>
      </c>
    </row>
    <row r="854" spans="20:24" x14ac:dyDescent="0.3">
      <c r="T854" s="20">
        <f t="shared" si="31"/>
        <v>852</v>
      </c>
      <c r="U854" s="21">
        <f>Sheet1!E854*1</f>
        <v>5206.25</v>
      </c>
      <c r="V854" s="21">
        <f>Sheet1!F854*1</f>
        <v>5216.75</v>
      </c>
      <c r="W854" s="21">
        <f>Sheet1!G854*1</f>
        <v>5107.75</v>
      </c>
      <c r="X854" s="21">
        <f>Sheet1!H854*1</f>
        <v>5197.25</v>
      </c>
    </row>
    <row r="855" spans="20:24" x14ac:dyDescent="0.3">
      <c r="T855" s="20">
        <f t="shared" si="31"/>
        <v>853</v>
      </c>
      <c r="U855" s="21">
        <f>Sheet1!E855*1</f>
        <v>5230</v>
      </c>
      <c r="V855" s="21">
        <f>Sheet1!F855*1</f>
        <v>5240.75</v>
      </c>
      <c r="W855" s="21">
        <f>Sheet1!G855*1</f>
        <v>5188.75</v>
      </c>
      <c r="X855" s="21">
        <f>Sheet1!H855*1</f>
        <v>5202.75</v>
      </c>
    </row>
    <row r="856" spans="20:24" x14ac:dyDescent="0.3">
      <c r="T856" s="20">
        <f t="shared" si="31"/>
        <v>854</v>
      </c>
      <c r="U856" s="21">
        <f>Sheet1!E856*1</f>
        <v>5227</v>
      </c>
      <c r="V856" s="21">
        <f>Sheet1!F856*1</f>
        <v>5250.75</v>
      </c>
      <c r="W856" s="21">
        <f>Sheet1!G856*1</f>
        <v>5197</v>
      </c>
      <c r="X856" s="21">
        <f>Sheet1!H856*1</f>
        <v>5222.5</v>
      </c>
    </row>
    <row r="857" spans="20:24" x14ac:dyDescent="0.3">
      <c r="T857" s="20">
        <f t="shared" si="31"/>
        <v>855</v>
      </c>
      <c r="U857" s="21">
        <f>Sheet1!E857*1</f>
        <v>5318.5</v>
      </c>
      <c r="V857" s="21">
        <f>Sheet1!F857*1</f>
        <v>5323.25</v>
      </c>
      <c r="W857" s="21">
        <f>Sheet1!G857*1</f>
        <v>5224.5</v>
      </c>
      <c r="X857" s="21">
        <f>Sheet1!H857*1</f>
        <v>5227.5</v>
      </c>
    </row>
    <row r="858" spans="20:24" x14ac:dyDescent="0.3">
      <c r="T858" s="20">
        <f t="shared" si="31"/>
        <v>856</v>
      </c>
      <c r="U858" s="21">
        <f>Sheet1!E858*1</f>
        <v>5320.25</v>
      </c>
      <c r="V858" s="21">
        <f>Sheet1!F858*1</f>
        <v>5343.25</v>
      </c>
      <c r="W858" s="21">
        <f>Sheet1!G858*1</f>
        <v>5299.5</v>
      </c>
      <c r="X858" s="21">
        <f>Sheet1!H858*1</f>
        <v>5319.25</v>
      </c>
    </row>
    <row r="859" spans="20:24" x14ac:dyDescent="0.3">
      <c r="T859" s="20">
        <f t="shared" si="31"/>
        <v>857</v>
      </c>
      <c r="U859" s="21">
        <f>Sheet1!E859*1</f>
        <v>5306</v>
      </c>
      <c r="V859" s="21">
        <f>Sheet1!F859*1</f>
        <v>5326.25</v>
      </c>
      <c r="W859" s="21">
        <f>Sheet1!G859*1</f>
        <v>5282.5</v>
      </c>
      <c r="X859" s="21">
        <f>Sheet1!H859*1</f>
        <v>5321</v>
      </c>
    </row>
    <row r="860" spans="20:24" x14ac:dyDescent="0.3">
      <c r="T860" s="20">
        <f t="shared" si="31"/>
        <v>858</v>
      </c>
      <c r="U860" s="21">
        <f>Sheet1!E860*1</f>
        <v>5308.75</v>
      </c>
      <c r="V860" s="21">
        <f>Sheet1!F860*1</f>
        <v>5313.5</v>
      </c>
      <c r="W860" s="21">
        <f>Sheet1!G860*1</f>
        <v>5285.5</v>
      </c>
      <c r="X860" s="21">
        <f>Sheet1!H860*1</f>
        <v>5293.5</v>
      </c>
    </row>
    <row r="861" spans="20:24" x14ac:dyDescent="0.3">
      <c r="T861" s="20">
        <f t="shared" si="31"/>
        <v>859</v>
      </c>
      <c r="U861" s="21">
        <f>Sheet1!E861*1</f>
        <v>5319.75</v>
      </c>
      <c r="V861" s="21">
        <f>Sheet1!F861*1</f>
        <v>5334.75</v>
      </c>
      <c r="W861" s="21">
        <f>Sheet1!G861*1</f>
        <v>5302.25</v>
      </c>
      <c r="X861" s="21">
        <f>Sheet1!H861*1</f>
        <v>5307.25</v>
      </c>
    </row>
    <row r="862" spans="20:24" x14ac:dyDescent="0.3">
      <c r="T862" s="20">
        <f t="shared" si="31"/>
        <v>860</v>
      </c>
      <c r="U862" s="21">
        <f>Sheet1!E862*1</f>
        <v>5316</v>
      </c>
      <c r="V862" s="21">
        <f>Sheet1!F862*1</f>
        <v>5331</v>
      </c>
      <c r="W862" s="21">
        <f>Sheet1!G862*1</f>
        <v>5305</v>
      </c>
      <c r="X862" s="21">
        <f>Sheet1!H862*1</f>
        <v>5319.5</v>
      </c>
    </row>
    <row r="863" spans="20:24" x14ac:dyDescent="0.3">
      <c r="T863" s="20">
        <f t="shared" si="31"/>
        <v>861</v>
      </c>
      <c r="U863" s="21">
        <f>Sheet1!E863*1</f>
        <v>5315.5</v>
      </c>
      <c r="V863" s="21">
        <f>Sheet1!F863*1</f>
        <v>5333</v>
      </c>
      <c r="W863" s="21">
        <f>Sheet1!G863*1</f>
        <v>5305.5</v>
      </c>
      <c r="X863" s="21">
        <f>Sheet1!H863*1</f>
        <v>5313.5</v>
      </c>
    </row>
    <row r="864" spans="20:24" x14ac:dyDescent="0.3">
      <c r="T864" s="20">
        <f t="shared" si="31"/>
        <v>862</v>
      </c>
      <c r="U864" s="21">
        <f>Sheet1!E864*1</f>
        <v>5252</v>
      </c>
      <c r="V864" s="21">
        <f>Sheet1!F864*1</f>
        <v>5319.25</v>
      </c>
      <c r="W864" s="21">
        <f>Sheet1!G864*1</f>
        <v>5248.25</v>
      </c>
      <c r="X864" s="21">
        <f>Sheet1!H864*1</f>
        <v>5317.25</v>
      </c>
    </row>
    <row r="865" spans="20:24" x14ac:dyDescent="0.3">
      <c r="T865" s="20">
        <f t="shared" si="31"/>
        <v>863</v>
      </c>
      <c r="U865" s="21">
        <f>Sheet1!E865*1</f>
        <v>5224</v>
      </c>
      <c r="V865" s="21">
        <f>Sheet1!F865*1</f>
        <v>5266.25</v>
      </c>
      <c r="W865" s="21">
        <f>Sheet1!G865*1</f>
        <v>5219.25</v>
      </c>
      <c r="X865" s="21">
        <f>Sheet1!H865*1</f>
        <v>5250.75</v>
      </c>
    </row>
    <row r="866" spans="20:24" x14ac:dyDescent="0.3">
      <c r="T866" s="20">
        <f t="shared" si="31"/>
        <v>864</v>
      </c>
      <c r="U866" s="21">
        <f>Sheet1!E866*1</f>
        <v>5176.75</v>
      </c>
      <c r="V866" s="21">
        <f>Sheet1!F866*1</f>
        <v>5225.5</v>
      </c>
      <c r="W866" s="21">
        <f>Sheet1!G866*1</f>
        <v>5157.25</v>
      </c>
      <c r="X866" s="21">
        <f>Sheet1!H866*1</f>
        <v>5221</v>
      </c>
    </row>
    <row r="867" spans="20:24" x14ac:dyDescent="0.3">
      <c r="T867" s="20">
        <f t="shared" si="31"/>
        <v>865</v>
      </c>
      <c r="U867" s="21">
        <f>Sheet1!E867*1</f>
        <v>5102.75</v>
      </c>
      <c r="V867" s="21">
        <f>Sheet1!F867*1</f>
        <v>5178</v>
      </c>
      <c r="W867" s="21">
        <f>Sheet1!G867*1</f>
        <v>5100.75</v>
      </c>
      <c r="X867" s="21">
        <f>Sheet1!H867*1</f>
        <v>5175.75</v>
      </c>
    </row>
    <row r="868" spans="20:24" x14ac:dyDescent="0.3">
      <c r="T868" s="20">
        <f t="shared" si="31"/>
        <v>866</v>
      </c>
      <c r="U868" s="21">
        <f>Sheet1!E868*1</f>
        <v>5147</v>
      </c>
      <c r="V868" s="21">
        <f>Sheet1!F868*1</f>
        <v>5156.5</v>
      </c>
      <c r="W868" s="21">
        <f>Sheet1!G868*1</f>
        <v>5055.25</v>
      </c>
      <c r="X868" s="21">
        <f>Sheet1!H868*1</f>
        <v>5093.5</v>
      </c>
    </row>
    <row r="869" spans="20:24" x14ac:dyDescent="0.3">
      <c r="T869" s="20">
        <f t="shared" si="31"/>
        <v>867</v>
      </c>
      <c r="U869" s="21">
        <f>Sheet1!E869*1</f>
        <v>5199</v>
      </c>
      <c r="V869" s="21">
        <f>Sheet1!F869*1</f>
        <v>5203</v>
      </c>
      <c r="W869" s="21">
        <f>Sheet1!G869*1</f>
        <v>5125</v>
      </c>
      <c r="X869" s="21">
        <f>Sheet1!H869*1</f>
        <v>5145</v>
      </c>
    </row>
    <row r="870" spans="20:24" x14ac:dyDescent="0.3">
      <c r="T870" s="20">
        <f t="shared" si="31"/>
        <v>868</v>
      </c>
      <c r="U870" s="21">
        <f>Sheet1!E870*1</f>
        <v>5237.75</v>
      </c>
      <c r="V870" s="21">
        <f>Sheet1!F870*1</f>
        <v>5278.25</v>
      </c>
      <c r="W870" s="21">
        <f>Sheet1!G870*1</f>
        <v>5177</v>
      </c>
      <c r="X870" s="21">
        <f>Sheet1!H870*1</f>
        <v>5194.25</v>
      </c>
    </row>
    <row r="871" spans="20:24" x14ac:dyDescent="0.3">
      <c r="T871" s="20">
        <f t="shared" si="31"/>
        <v>869</v>
      </c>
      <c r="U871" s="21">
        <f>Sheet1!E871*1</f>
        <v>5164</v>
      </c>
      <c r="V871" s="21">
        <f>Sheet1!F871*1</f>
        <v>5240.75</v>
      </c>
      <c r="W871" s="21">
        <f>Sheet1!G871*1</f>
        <v>5137</v>
      </c>
      <c r="X871" s="21">
        <f>Sheet1!H871*1</f>
        <v>5235.5</v>
      </c>
    </row>
    <row r="872" spans="20:24" x14ac:dyDescent="0.3">
      <c r="T872" s="20">
        <f t="shared" si="31"/>
        <v>870</v>
      </c>
      <c r="U872" s="21">
        <f>Sheet1!E872*1</f>
        <v>5198</v>
      </c>
      <c r="V872" s="21">
        <f>Sheet1!F872*1</f>
        <v>5211.75</v>
      </c>
      <c r="W872" s="21">
        <f>Sheet1!G872*1</f>
        <v>5131.25</v>
      </c>
      <c r="X872" s="21">
        <f>Sheet1!H872*1</f>
        <v>5163</v>
      </c>
    </row>
    <row r="873" spans="20:24" x14ac:dyDescent="0.3">
      <c r="T873" s="20">
        <f t="shared" si="31"/>
        <v>871</v>
      </c>
      <c r="U873" s="21">
        <f>Sheet1!E873*1</f>
        <v>5239.5</v>
      </c>
      <c r="V873" s="21">
        <f>Sheet1!F873*1</f>
        <v>5258.25</v>
      </c>
      <c r="W873" s="21">
        <f>Sheet1!G873*1</f>
        <v>5190.5</v>
      </c>
      <c r="X873" s="21">
        <f>Sheet1!H873*1</f>
        <v>5194.5</v>
      </c>
    </row>
    <row r="874" spans="20:24" x14ac:dyDescent="0.3">
      <c r="T874" s="20">
        <f t="shared" si="31"/>
        <v>872</v>
      </c>
      <c r="U874" s="21">
        <f>Sheet1!E874*1</f>
        <v>5197.25</v>
      </c>
      <c r="V874" s="21">
        <f>Sheet1!F874*1</f>
        <v>5240.25</v>
      </c>
      <c r="W874" s="21">
        <f>Sheet1!G874*1</f>
        <v>5192</v>
      </c>
      <c r="X874" s="21">
        <f>Sheet1!H874*1</f>
        <v>5238.5</v>
      </c>
    </row>
    <row r="875" spans="20:24" x14ac:dyDescent="0.3">
      <c r="T875" s="20">
        <f t="shared" si="31"/>
        <v>873</v>
      </c>
      <c r="U875" s="21">
        <f>Sheet1!E875*1</f>
        <v>5225</v>
      </c>
      <c r="V875" s="21">
        <f>Sheet1!F875*1</f>
        <v>5233.75</v>
      </c>
      <c r="W875" s="21">
        <f>Sheet1!G875*1</f>
        <v>5190</v>
      </c>
      <c r="X875" s="21">
        <f>Sheet1!H875*1</f>
        <v>5194.75</v>
      </c>
    </row>
    <row r="876" spans="20:24" x14ac:dyDescent="0.3">
      <c r="T876" s="20">
        <f t="shared" si="31"/>
        <v>874</v>
      </c>
      <c r="U876" s="21">
        <f>Sheet1!E876*1</f>
        <v>5223</v>
      </c>
      <c r="V876" s="21">
        <f>Sheet1!F876*1</f>
        <v>5239.75</v>
      </c>
      <c r="W876" s="21">
        <f>Sheet1!G876*1</f>
        <v>5199.5</v>
      </c>
      <c r="X876" s="21">
        <f>Sheet1!H876*1</f>
        <v>5226.75</v>
      </c>
    </row>
    <row r="877" spans="20:24" x14ac:dyDescent="0.3">
      <c r="T877" s="20">
        <f t="shared" si="31"/>
        <v>875</v>
      </c>
      <c r="U877" s="21">
        <f>Sheet1!E877*1</f>
        <v>5122</v>
      </c>
      <c r="V877" s="21">
        <f>Sheet1!F877*1</f>
        <v>5225</v>
      </c>
      <c r="W877" s="21">
        <f>Sheet1!G877*1</f>
        <v>5115</v>
      </c>
      <c r="X877" s="21">
        <f>Sheet1!H877*1</f>
        <v>5212.75</v>
      </c>
    </row>
    <row r="878" spans="20:24" x14ac:dyDescent="0.3">
      <c r="T878" s="20">
        <f t="shared" si="31"/>
        <v>876</v>
      </c>
      <c r="U878" s="21">
        <f>Sheet1!E878*1</f>
        <v>5070</v>
      </c>
      <c r="V878" s="21">
        <f>Sheet1!F878*1</f>
        <v>5139.5</v>
      </c>
      <c r="W878" s="21">
        <f>Sheet1!G878*1</f>
        <v>5059.25</v>
      </c>
      <c r="X878" s="21">
        <f>Sheet1!H878*1</f>
        <v>5117.75</v>
      </c>
    </row>
    <row r="879" spans="20:24" x14ac:dyDescent="0.3">
      <c r="T879" s="20">
        <f t="shared" si="31"/>
        <v>877</v>
      </c>
      <c r="U879" s="21">
        <f>Sheet1!E879*1</f>
        <v>5115</v>
      </c>
      <c r="V879" s="21">
        <f>Sheet1!F879*1</f>
        <v>5134.25</v>
      </c>
      <c r="W879" s="21">
        <f>Sheet1!G879*1</f>
        <v>5019.75</v>
      </c>
      <c r="X879" s="21">
        <f>Sheet1!H879*1</f>
        <v>5065.25</v>
      </c>
    </row>
    <row r="880" spans="20:24" x14ac:dyDescent="0.3">
      <c r="T880" s="20">
        <f t="shared" si="31"/>
        <v>878</v>
      </c>
      <c r="U880" s="21">
        <f>Sheet1!E880*1</f>
        <v>5042.5</v>
      </c>
      <c r="V880" s="21">
        <f>Sheet1!F880*1</f>
        <v>5121.5</v>
      </c>
      <c r="W880" s="21">
        <f>Sheet1!G880*1</f>
        <v>5033.25</v>
      </c>
      <c r="X880" s="21">
        <f>Sheet1!H880*1</f>
        <v>5103.5</v>
      </c>
    </row>
    <row r="881" spans="20:24" x14ac:dyDescent="0.3">
      <c r="T881" s="20">
        <f t="shared" si="31"/>
        <v>879</v>
      </c>
      <c r="U881" s="21">
        <f>Sheet1!E881*1</f>
        <v>5115.25</v>
      </c>
      <c r="V881" s="21">
        <f>Sheet1!F881*1</f>
        <v>5178.5</v>
      </c>
      <c r="W881" s="21">
        <f>Sheet1!G881*1</f>
        <v>5025.5</v>
      </c>
      <c r="X881" s="21">
        <f>Sheet1!H881*1</f>
        <v>5036.25</v>
      </c>
    </row>
    <row r="882" spans="20:24" x14ac:dyDescent="0.3">
      <c r="T882" s="20">
        <f t="shared" si="31"/>
        <v>880</v>
      </c>
      <c r="U882" s="21">
        <f>Sheet1!E882*1</f>
        <v>5185</v>
      </c>
      <c r="V882" s="21">
        <f>Sheet1!F882*1</f>
        <v>5195.25</v>
      </c>
      <c r="W882" s="21">
        <f>Sheet1!G882*1</f>
        <v>5084.75</v>
      </c>
      <c r="X882" s="21">
        <f>Sheet1!H882*1</f>
        <v>5094</v>
      </c>
    </row>
    <row r="883" spans="20:24" x14ac:dyDescent="0.3">
      <c r="T883" s="20">
        <f t="shared" si="31"/>
        <v>881</v>
      </c>
      <c r="U883" s="21">
        <f>Sheet1!E883*1</f>
        <v>5116.75</v>
      </c>
      <c r="V883" s="21">
        <f>Sheet1!F883*1</f>
        <v>5197.5</v>
      </c>
      <c r="W883" s="21">
        <f>Sheet1!G883*1</f>
        <v>5116.5</v>
      </c>
      <c r="X883" s="21">
        <f>Sheet1!H883*1</f>
        <v>5178.75</v>
      </c>
    </row>
    <row r="884" spans="20:24" x14ac:dyDescent="0.3">
      <c r="T884" s="20">
        <f t="shared" si="31"/>
        <v>882</v>
      </c>
      <c r="U884" s="21">
        <f>Sheet1!E884*1</f>
        <v>5228.25</v>
      </c>
      <c r="V884" s="21">
        <f>Sheet1!F884*1</f>
        <v>5244.75</v>
      </c>
      <c r="W884" s="21">
        <f>Sheet1!G884*1</f>
        <v>5105</v>
      </c>
      <c r="X884" s="21">
        <f>Sheet1!H884*1</f>
        <v>5123.5</v>
      </c>
    </row>
    <row r="885" spans="20:24" x14ac:dyDescent="0.3">
      <c r="T885" s="20">
        <f t="shared" si="31"/>
        <v>883</v>
      </c>
      <c r="U885" s="21">
        <f>Sheet1!E885*1</f>
        <v>5214</v>
      </c>
      <c r="V885" s="21">
        <f>Sheet1!F885*1</f>
        <v>5230</v>
      </c>
      <c r="W885" s="21">
        <f>Sheet1!G885*1</f>
        <v>5184</v>
      </c>
      <c r="X885" s="21">
        <f>Sheet1!H885*1</f>
        <v>5226.75</v>
      </c>
    </row>
    <row r="886" spans="20:24" x14ac:dyDescent="0.3">
      <c r="T886" s="20">
        <f t="shared" si="31"/>
        <v>884</v>
      </c>
      <c r="U886" s="21">
        <f>Sheet1!E886*1</f>
        <v>5213.75</v>
      </c>
      <c r="V886" s="21">
        <f>Sheet1!F886*1</f>
        <v>5223.25</v>
      </c>
      <c r="W886" s="21">
        <f>Sheet1!G886*1</f>
        <v>5176.75</v>
      </c>
      <c r="X886" s="21">
        <f>Sheet1!H886*1</f>
        <v>5216.25</v>
      </c>
    </row>
    <row r="887" spans="20:24" x14ac:dyDescent="0.3">
      <c r="T887" s="20">
        <f t="shared" si="31"/>
        <v>885</v>
      </c>
      <c r="U887" s="21">
        <f>Sheet1!E887*1</f>
        <v>5228.75</v>
      </c>
      <c r="V887" s="21">
        <f>Sheet1!F887*1</f>
        <v>5268.25</v>
      </c>
      <c r="W887" s="21">
        <f>Sheet1!G887*1</f>
        <v>5202</v>
      </c>
      <c r="X887" s="21">
        <f>Sheet1!H887*1</f>
        <v>5207.5</v>
      </c>
    </row>
    <row r="888" spans="20:24" x14ac:dyDescent="0.3">
      <c r="T888" s="20">
        <f t="shared" si="31"/>
        <v>886</v>
      </c>
      <c r="U888" s="21">
        <f>Sheet1!E888*1</f>
        <v>5233</v>
      </c>
      <c r="V888" s="21">
        <f>Sheet1!F888*1</f>
        <v>5251.25</v>
      </c>
      <c r="W888" s="21">
        <f>Sheet1!G888*1</f>
        <v>5212</v>
      </c>
      <c r="X888" s="21">
        <f>Sheet1!H888*1</f>
        <v>5222.25</v>
      </c>
    </row>
    <row r="889" spans="20:24" x14ac:dyDescent="0.3">
      <c r="T889" s="20">
        <f t="shared" si="31"/>
        <v>887</v>
      </c>
      <c r="U889" s="21">
        <f>Sheet1!E889*1</f>
        <v>5213</v>
      </c>
      <c r="V889" s="21">
        <f>Sheet1!F889*1</f>
        <v>5234.25</v>
      </c>
      <c r="W889" s="21">
        <f>Sheet1!G889*1</f>
        <v>5195.75</v>
      </c>
      <c r="X889" s="21">
        <f>Sheet1!H889*1</f>
        <v>5229.25</v>
      </c>
    </row>
    <row r="890" spans="20:24" x14ac:dyDescent="0.3">
      <c r="T890" s="20">
        <f t="shared" si="31"/>
        <v>888</v>
      </c>
      <c r="U890" s="21">
        <f>Sheet1!E890*1</f>
        <v>5224.25</v>
      </c>
      <c r="V890" s="21">
        <f>Sheet1!F890*1</f>
        <v>5228.75</v>
      </c>
      <c r="W890" s="21">
        <f>Sheet1!G890*1</f>
        <v>5207</v>
      </c>
      <c r="X890" s="21">
        <f>Sheet1!H890*1</f>
        <v>5214</v>
      </c>
    </row>
    <row r="891" spans="20:24" x14ac:dyDescent="0.3">
      <c r="T891" s="20">
        <f t="shared" si="31"/>
        <v>889</v>
      </c>
      <c r="U891" s="21">
        <f>Sheet1!E891*1</f>
        <v>5208.5</v>
      </c>
      <c r="V891" s="21">
        <f>Sheet1!F891*1</f>
        <v>5237.5</v>
      </c>
      <c r="W891" s="21">
        <f>Sheet1!G891*1</f>
        <v>5198.5</v>
      </c>
      <c r="X891" s="21">
        <f>Sheet1!H891*1</f>
        <v>5223.75</v>
      </c>
    </row>
    <row r="892" spans="20:24" x14ac:dyDescent="0.3">
      <c r="T892" s="20">
        <f t="shared" si="31"/>
        <v>890</v>
      </c>
      <c r="U892" s="21">
        <f>Sheet1!E892*1</f>
        <v>5212.5</v>
      </c>
      <c r="V892" s="21">
        <f>Sheet1!F892*1</f>
        <v>5225.25</v>
      </c>
      <c r="W892" s="21">
        <f>Sheet1!G892*1</f>
        <v>5194.75</v>
      </c>
      <c r="X892" s="21">
        <f>Sheet1!H892*1</f>
        <v>5206.75</v>
      </c>
    </row>
    <row r="893" spans="20:24" x14ac:dyDescent="0.3">
      <c r="T893" s="20">
        <f t="shared" si="31"/>
        <v>891</v>
      </c>
      <c r="U893" s="21">
        <f>Sheet1!E893*1</f>
        <v>5174.75</v>
      </c>
      <c r="V893" s="21">
        <f>Sheet1!F893*1</f>
        <v>5213.25</v>
      </c>
      <c r="W893" s="21">
        <f>Sheet1!G893*1</f>
        <v>5171.5</v>
      </c>
      <c r="X893" s="21">
        <f>Sheet1!H893*1</f>
        <v>5206</v>
      </c>
    </row>
    <row r="894" spans="20:24" x14ac:dyDescent="0.3">
      <c r="T894" s="20">
        <f t="shared" si="31"/>
        <v>892</v>
      </c>
      <c r="U894" s="21">
        <f>Sheet1!E894*1</f>
        <v>5172.75</v>
      </c>
      <c r="V894" s="21">
        <f>Sheet1!F894*1</f>
        <v>5189.25</v>
      </c>
      <c r="W894" s="21">
        <f>Sheet1!G894*1</f>
        <v>5165.75</v>
      </c>
      <c r="X894" s="21">
        <f>Sheet1!H894*1</f>
        <v>5170.75</v>
      </c>
    </row>
    <row r="895" spans="20:24" x14ac:dyDescent="0.3">
      <c r="T895" s="20">
        <f t="shared" si="31"/>
        <v>893</v>
      </c>
      <c r="U895" s="21">
        <f>Sheet1!E895*1</f>
        <v>5202.5</v>
      </c>
      <c r="V895" s="21">
        <f>Sheet1!F895*1</f>
        <v>5208</v>
      </c>
      <c r="W895" s="21">
        <f>Sheet1!G895*1</f>
        <v>5153</v>
      </c>
      <c r="X895" s="21">
        <f>Sheet1!H895*1</f>
        <v>5169.75</v>
      </c>
    </row>
    <row r="896" spans="20:24" x14ac:dyDescent="0.3">
      <c r="T896" s="20">
        <f t="shared" si="31"/>
        <v>894</v>
      </c>
      <c r="U896" s="21">
        <f>Sheet1!E896*1</f>
        <v>5218.5</v>
      </c>
      <c r="V896" s="21">
        <f>Sheet1!F896*1</f>
        <v>5228.25</v>
      </c>
      <c r="W896" s="21">
        <f>Sheet1!G896*1</f>
        <v>5191</v>
      </c>
      <c r="X896" s="21">
        <f>Sheet1!H896*1</f>
        <v>5206</v>
      </c>
    </row>
    <row r="897" spans="20:24" x14ac:dyDescent="0.3">
      <c r="T897" s="20">
        <f t="shared" si="31"/>
        <v>895</v>
      </c>
      <c r="U897" s="21">
        <f>Sheet1!E897*1</f>
        <v>5206.25</v>
      </c>
      <c r="V897" s="21">
        <f>Sheet1!F897*1</f>
        <v>5234.75</v>
      </c>
      <c r="W897" s="21">
        <f>Sheet1!G897*1</f>
        <v>5204</v>
      </c>
      <c r="X897" s="21">
        <f>Sheet1!H897*1</f>
        <v>5221.75</v>
      </c>
    </row>
    <row r="898" spans="20:24" x14ac:dyDescent="0.3">
      <c r="T898" s="20">
        <f t="shared" si="31"/>
        <v>896</v>
      </c>
      <c r="U898" s="21">
        <f>Sheet1!E898*1</f>
        <v>5199.5</v>
      </c>
      <c r="V898" s="21">
        <f>Sheet1!F898*1</f>
        <v>5239.5</v>
      </c>
      <c r="W898" s="21">
        <f>Sheet1!G898*1</f>
        <v>5195.25</v>
      </c>
      <c r="X898" s="21">
        <f>Sheet1!H898*1</f>
        <v>5218</v>
      </c>
    </row>
    <row r="899" spans="20:24" x14ac:dyDescent="0.3">
      <c r="T899" s="20">
        <f t="shared" si="31"/>
        <v>897</v>
      </c>
      <c r="U899" s="21">
        <f>Sheet1!E899*1</f>
        <v>5179.25</v>
      </c>
      <c r="V899" s="21">
        <f>Sheet1!F899*1</f>
        <v>5204</v>
      </c>
      <c r="W899" s="21">
        <f>Sheet1!G899*1</f>
        <v>5178.5</v>
      </c>
      <c r="X899" s="21">
        <f>Sheet1!H899*1</f>
        <v>5201</v>
      </c>
    </row>
    <row r="900" spans="20:24" x14ac:dyDescent="0.3">
      <c r="T900" s="20">
        <f t="shared" si="31"/>
        <v>898</v>
      </c>
      <c r="U900" s="21">
        <f>Sheet1!E900*1</f>
        <v>5149</v>
      </c>
      <c r="V900" s="21">
        <f>Sheet1!F900*1</f>
        <v>5184.75</v>
      </c>
      <c r="W900" s="21">
        <f>Sheet1!G900*1</f>
        <v>5140.75</v>
      </c>
      <c r="X900" s="21">
        <f>Sheet1!H900*1</f>
        <v>5180</v>
      </c>
    </row>
    <row r="901" spans="20:24" x14ac:dyDescent="0.3">
      <c r="T901" s="20">
        <f t="shared" ref="T901:T964" si="32">T900+1</f>
        <v>899</v>
      </c>
      <c r="U901" s="21">
        <f>Sheet1!E901*1</f>
        <v>5133.5</v>
      </c>
      <c r="V901" s="21">
        <f>Sheet1!F901*1</f>
        <v>5154.75</v>
      </c>
      <c r="W901" s="21">
        <f>Sheet1!G901*1</f>
        <v>5121</v>
      </c>
      <c r="X901" s="21">
        <f>Sheet1!H901*1</f>
        <v>5151.25</v>
      </c>
    </row>
    <row r="902" spans="20:24" x14ac:dyDescent="0.3">
      <c r="T902" s="20">
        <f t="shared" si="32"/>
        <v>900</v>
      </c>
      <c r="U902" s="21">
        <f>Sheet1!E902*1</f>
        <v>5135.75</v>
      </c>
      <c r="V902" s="21">
        <f>Sheet1!F902*1</f>
        <v>5147.25</v>
      </c>
      <c r="W902" s="21">
        <f>Sheet1!G902*1</f>
        <v>5114.25</v>
      </c>
      <c r="X902" s="21">
        <f>Sheet1!H902*1</f>
        <v>5133.5</v>
      </c>
    </row>
    <row r="903" spans="20:24" x14ac:dyDescent="0.3">
      <c r="T903" s="20">
        <f t="shared" si="32"/>
        <v>901</v>
      </c>
      <c r="U903" s="21">
        <f>Sheet1!E903*1</f>
        <v>5104.75</v>
      </c>
      <c r="V903" s="21">
        <f>Sheet1!F903*1</f>
        <v>5131.25</v>
      </c>
      <c r="W903" s="21">
        <f>Sheet1!G903*1</f>
        <v>5087</v>
      </c>
      <c r="X903" s="21">
        <f>Sheet1!H903*1</f>
        <v>5124.75</v>
      </c>
    </row>
    <row r="904" spans="20:24" x14ac:dyDescent="0.3">
      <c r="T904" s="20">
        <f t="shared" si="32"/>
        <v>902</v>
      </c>
      <c r="U904" s="21">
        <f>Sheet1!E904*1</f>
        <v>5076.5</v>
      </c>
      <c r="V904" s="21">
        <f>Sheet1!F904*1</f>
        <v>5117.5</v>
      </c>
      <c r="W904" s="21">
        <f>Sheet1!G904*1</f>
        <v>5073</v>
      </c>
      <c r="X904" s="21">
        <f>Sheet1!H904*1</f>
        <v>5115.25</v>
      </c>
    </row>
    <row r="905" spans="20:24" x14ac:dyDescent="0.3">
      <c r="T905" s="20">
        <f t="shared" si="32"/>
        <v>903</v>
      </c>
      <c r="U905" s="21">
        <f>Sheet1!E905*1</f>
        <v>5091.5</v>
      </c>
      <c r="V905" s="21">
        <f>Sheet1!F905*1</f>
        <v>5104.5</v>
      </c>
      <c r="W905" s="21">
        <f>Sheet1!G905*1</f>
        <v>5071.5</v>
      </c>
      <c r="X905" s="21">
        <f>Sheet1!H905*1</f>
        <v>5072.25</v>
      </c>
    </row>
    <row r="906" spans="20:24" x14ac:dyDescent="0.3">
      <c r="T906" s="20">
        <f t="shared" si="32"/>
        <v>904</v>
      </c>
      <c r="U906" s="21">
        <f>Sheet1!E906*1</f>
        <v>5092.5</v>
      </c>
      <c r="V906" s="21">
        <f>Sheet1!F906*1</f>
        <v>5117.75</v>
      </c>
      <c r="W906" s="21">
        <f>Sheet1!G906*1</f>
        <v>5088.5</v>
      </c>
      <c r="X906" s="21">
        <f>Sheet1!H906*1</f>
        <v>5093</v>
      </c>
    </row>
    <row r="907" spans="20:24" x14ac:dyDescent="0.3">
      <c r="T907" s="20">
        <f t="shared" si="32"/>
        <v>905</v>
      </c>
      <c r="U907" s="21">
        <f>Sheet1!E907*1</f>
        <v>5056.5</v>
      </c>
      <c r="V907" s="21">
        <f>Sheet1!F907*1</f>
        <v>5094</v>
      </c>
      <c r="W907" s="21">
        <f>Sheet1!G907*1</f>
        <v>5050.25</v>
      </c>
      <c r="X907" s="21">
        <f>Sheet1!H907*1</f>
        <v>5085.75</v>
      </c>
    </row>
    <row r="908" spans="20:24" x14ac:dyDescent="0.3">
      <c r="T908" s="20">
        <f t="shared" si="32"/>
        <v>906</v>
      </c>
      <c r="U908" s="21">
        <f>Sheet1!E908*1</f>
        <v>5057.75</v>
      </c>
      <c r="V908" s="21">
        <f>Sheet1!F908*1</f>
        <v>5079.25</v>
      </c>
      <c r="W908" s="21">
        <f>Sheet1!G908*1</f>
        <v>5043</v>
      </c>
      <c r="X908" s="21">
        <f>Sheet1!H908*1</f>
        <v>5064.25</v>
      </c>
    </row>
    <row r="909" spans="20:24" x14ac:dyDescent="0.3">
      <c r="T909" s="20">
        <f t="shared" si="32"/>
        <v>907</v>
      </c>
      <c r="U909" s="21">
        <f>Sheet1!E909*1</f>
        <v>5052.75</v>
      </c>
      <c r="V909" s="21">
        <f>Sheet1!F909*1</f>
        <v>5071</v>
      </c>
      <c r="W909" s="21">
        <f>Sheet1!G909*1</f>
        <v>5038</v>
      </c>
      <c r="X909" s="21">
        <f>Sheet1!H909*1</f>
        <v>5069.5</v>
      </c>
    </row>
    <row r="910" spans="20:24" x14ac:dyDescent="0.3">
      <c r="T910" s="20">
        <f t="shared" si="32"/>
        <v>908</v>
      </c>
      <c r="U910" s="21">
        <f>Sheet1!E910*1</f>
        <v>5043.75</v>
      </c>
      <c r="V910" s="21">
        <f>Sheet1!F910*1</f>
        <v>5060</v>
      </c>
      <c r="W910" s="21">
        <f>Sheet1!G910*1</f>
        <v>5031.75</v>
      </c>
      <c r="X910" s="21">
        <f>Sheet1!H910*1</f>
        <v>5055.75</v>
      </c>
    </row>
    <row r="911" spans="20:24" x14ac:dyDescent="0.3">
      <c r="T911" s="20">
        <f t="shared" si="32"/>
        <v>909</v>
      </c>
      <c r="U911" s="21">
        <f>Sheet1!E911*1</f>
        <v>5003.5</v>
      </c>
      <c r="V911" s="21">
        <f>Sheet1!F911*1</f>
        <v>5045.25</v>
      </c>
      <c r="W911" s="21">
        <f>Sheet1!G911*1</f>
        <v>4999.5</v>
      </c>
      <c r="X911" s="21">
        <f>Sheet1!H911*1</f>
        <v>5039</v>
      </c>
    </row>
    <row r="912" spans="20:24" x14ac:dyDescent="0.3">
      <c r="T912" s="20">
        <f t="shared" si="32"/>
        <v>910</v>
      </c>
      <c r="U912" s="21">
        <f>Sheet1!E912*1</f>
        <v>4993.25</v>
      </c>
      <c r="V912" s="21">
        <f>Sheet1!F912*1</f>
        <v>5007.5</v>
      </c>
      <c r="W912" s="21">
        <f>Sheet1!G912*1</f>
        <v>4964</v>
      </c>
      <c r="X912" s="21">
        <f>Sheet1!H912*1</f>
        <v>5005.25</v>
      </c>
    </row>
    <row r="913" spans="20:24" x14ac:dyDescent="0.3">
      <c r="T913" s="20">
        <f t="shared" si="32"/>
        <v>911</v>
      </c>
      <c r="U913" s="21">
        <f>Sheet1!E913*1</f>
        <v>4960.75</v>
      </c>
      <c r="V913" s="21">
        <f>Sheet1!F913*1</f>
        <v>4995.25</v>
      </c>
      <c r="W913" s="21">
        <f>Sheet1!G913*1</f>
        <v>4954</v>
      </c>
      <c r="X913" s="21">
        <f>Sheet1!H913*1</f>
        <v>4990.25</v>
      </c>
    </row>
    <row r="914" spans="20:24" x14ac:dyDescent="0.3">
      <c r="T914" s="20">
        <f t="shared" si="32"/>
        <v>912</v>
      </c>
      <c r="U914" s="21">
        <f>Sheet1!E914*1</f>
        <v>4882.5</v>
      </c>
      <c r="V914" s="21">
        <f>Sheet1!F914*1</f>
        <v>4965</v>
      </c>
      <c r="W914" s="21">
        <f>Sheet1!G914*1</f>
        <v>4881.75</v>
      </c>
      <c r="X914" s="21">
        <f>Sheet1!H914*1</f>
        <v>4956.75</v>
      </c>
    </row>
    <row r="915" spans="20:24" x14ac:dyDescent="0.3">
      <c r="T915" s="20">
        <f t="shared" si="32"/>
        <v>913</v>
      </c>
      <c r="U915" s="21">
        <f>Sheet1!E915*1</f>
        <v>4855.25</v>
      </c>
      <c r="V915" s="21">
        <f>Sheet1!F915*1</f>
        <v>4892.5</v>
      </c>
      <c r="W915" s="21">
        <f>Sheet1!G915*1</f>
        <v>4846.5</v>
      </c>
      <c r="X915" s="21">
        <f>Sheet1!H915*1</f>
        <v>4882.75</v>
      </c>
    </row>
    <row r="916" spans="20:24" x14ac:dyDescent="0.3">
      <c r="T916" s="20">
        <f t="shared" si="32"/>
        <v>914</v>
      </c>
      <c r="U916" s="21">
        <f>Sheet1!E916*1</f>
        <v>4875.5</v>
      </c>
      <c r="V916" s="21">
        <f>Sheet1!F916*1</f>
        <v>4892.75</v>
      </c>
      <c r="W916" s="21">
        <f>Sheet1!G916*1</f>
        <v>4845</v>
      </c>
      <c r="X916" s="21">
        <f>Sheet1!H916*1</f>
        <v>4868.5</v>
      </c>
    </row>
    <row r="917" spans="20:24" x14ac:dyDescent="0.3">
      <c r="T917" s="20">
        <f t="shared" si="32"/>
        <v>915</v>
      </c>
      <c r="U917" s="21">
        <f>Sheet1!E917*1</f>
        <v>4908.75</v>
      </c>
      <c r="V917" s="21">
        <f>Sheet1!F917*1</f>
        <v>4935.25</v>
      </c>
      <c r="W917" s="21">
        <f>Sheet1!G917*1</f>
        <v>4871.75</v>
      </c>
      <c r="X917" s="21">
        <f>Sheet1!H917*1</f>
        <v>4878.75</v>
      </c>
    </row>
    <row r="918" spans="20:24" x14ac:dyDescent="0.3">
      <c r="T918" s="20">
        <f t="shared" si="32"/>
        <v>916</v>
      </c>
      <c r="U918" s="21">
        <f>Sheet1!E918*1</f>
        <v>4918.25</v>
      </c>
      <c r="V918" s="21">
        <f>Sheet1!F918*1</f>
        <v>4935.5</v>
      </c>
      <c r="W918" s="21">
        <f>Sheet1!G918*1</f>
        <v>4904</v>
      </c>
      <c r="X918" s="21">
        <f>Sheet1!H918*1</f>
        <v>4910</v>
      </c>
    </row>
    <row r="919" spans="20:24" x14ac:dyDescent="0.3">
      <c r="T919" s="20">
        <f t="shared" si="32"/>
        <v>917</v>
      </c>
      <c r="U919" s="21">
        <f>Sheet1!E919*1</f>
        <v>4883</v>
      </c>
      <c r="V919" s="21">
        <f>Sheet1!F919*1</f>
        <v>4949.25</v>
      </c>
      <c r="W919" s="21">
        <f>Sheet1!G919*1</f>
        <v>4882.75</v>
      </c>
      <c r="X919" s="21">
        <f>Sheet1!H919*1</f>
        <v>4917.75</v>
      </c>
    </row>
    <row r="920" spans="20:24" x14ac:dyDescent="0.3">
      <c r="T920" s="20">
        <f t="shared" si="32"/>
        <v>918</v>
      </c>
      <c r="U920" s="21">
        <f>Sheet1!E920*1</f>
        <v>4861.75</v>
      </c>
      <c r="V920" s="21">
        <f>Sheet1!F920*1</f>
        <v>4885.25</v>
      </c>
      <c r="W920" s="21">
        <f>Sheet1!G920*1</f>
        <v>4801.5</v>
      </c>
      <c r="X920" s="21">
        <f>Sheet1!H920*1</f>
        <v>4881.75</v>
      </c>
    </row>
    <row r="921" spans="20:24" x14ac:dyDescent="0.3">
      <c r="T921" s="20">
        <f t="shared" si="32"/>
        <v>919</v>
      </c>
      <c r="U921" s="21">
        <f>Sheet1!E921*1</f>
        <v>4823.5</v>
      </c>
      <c r="V921" s="21">
        <f>Sheet1!F921*1</f>
        <v>4887.5</v>
      </c>
      <c r="W921" s="21">
        <f>Sheet1!G921*1</f>
        <v>4796.75</v>
      </c>
      <c r="X921" s="21">
        <f>Sheet1!H921*1</f>
        <v>4861.75</v>
      </c>
    </row>
    <row r="922" spans="20:24" x14ac:dyDescent="0.3">
      <c r="T922" s="20">
        <f t="shared" si="32"/>
        <v>920</v>
      </c>
      <c r="U922" s="21">
        <f>Sheet1!E922*1</f>
        <v>4876.75</v>
      </c>
      <c r="V922" s="21">
        <f>Sheet1!F922*1</f>
        <v>4889.75</v>
      </c>
      <c r="W922" s="21">
        <f>Sheet1!G922*1</f>
        <v>4795.25</v>
      </c>
      <c r="X922" s="21">
        <f>Sheet1!H922*1</f>
        <v>4819</v>
      </c>
    </row>
    <row r="923" spans="20:24" x14ac:dyDescent="0.3">
      <c r="T923" s="20">
        <f t="shared" si="32"/>
        <v>921</v>
      </c>
      <c r="U923" s="21">
        <f>Sheet1!E923*1</f>
        <v>4828.75</v>
      </c>
      <c r="V923" s="21">
        <f>Sheet1!F923*1</f>
        <v>4893.5</v>
      </c>
      <c r="W923" s="21">
        <f>Sheet1!G923*1</f>
        <v>4787.75</v>
      </c>
      <c r="X923" s="21">
        <f>Sheet1!H923*1</f>
        <v>4871.5</v>
      </c>
    </row>
    <row r="924" spans="20:24" x14ac:dyDescent="0.3">
      <c r="T924" s="20">
        <f t="shared" si="32"/>
        <v>922</v>
      </c>
      <c r="U924" s="21">
        <f>Sheet1!E924*1</f>
        <v>4887.75</v>
      </c>
      <c r="V924" s="21">
        <f>Sheet1!F924*1</f>
        <v>4916.75</v>
      </c>
      <c r="W924" s="21">
        <f>Sheet1!G924*1</f>
        <v>4822</v>
      </c>
      <c r="X924" s="21">
        <f>Sheet1!H924*1</f>
        <v>4825.5</v>
      </c>
    </row>
    <row r="925" spans="20:24" x14ac:dyDescent="0.3">
      <c r="T925" s="20">
        <f t="shared" si="32"/>
        <v>923</v>
      </c>
      <c r="U925" s="21">
        <f>Sheet1!E925*1</f>
        <v>4875.25</v>
      </c>
      <c r="V925" s="21">
        <f>Sheet1!F925*1</f>
        <v>4906.5</v>
      </c>
      <c r="W925" s="21">
        <f>Sheet1!G925*1</f>
        <v>4872</v>
      </c>
      <c r="X925" s="21">
        <f>Sheet1!H925*1</f>
        <v>4877.5</v>
      </c>
    </row>
    <row r="926" spans="20:24" x14ac:dyDescent="0.3">
      <c r="T926" s="20">
        <f t="shared" si="32"/>
        <v>924</v>
      </c>
      <c r="U926" s="21">
        <f>Sheet1!E926*1</f>
        <v>4957.5</v>
      </c>
      <c r="V926" s="21">
        <f>Sheet1!F926*1</f>
        <v>4969.75</v>
      </c>
      <c r="W926" s="21">
        <f>Sheet1!G926*1</f>
        <v>4862.5</v>
      </c>
      <c r="X926" s="21">
        <f>Sheet1!H926*1</f>
        <v>4871.25</v>
      </c>
    </row>
    <row r="927" spans="20:24" x14ac:dyDescent="0.3">
      <c r="T927" s="20">
        <f t="shared" si="32"/>
        <v>925</v>
      </c>
      <c r="U927" s="21">
        <f>Sheet1!E927*1</f>
        <v>4973.75</v>
      </c>
      <c r="V927" s="21">
        <f>Sheet1!F927*1</f>
        <v>4999.75</v>
      </c>
      <c r="W927" s="21">
        <f>Sheet1!G927*1</f>
        <v>4952.75</v>
      </c>
      <c r="X927" s="21">
        <f>Sheet1!H927*1</f>
        <v>4960.75</v>
      </c>
    </row>
    <row r="928" spans="20:24" x14ac:dyDescent="0.3">
      <c r="T928" s="20">
        <f t="shared" si="32"/>
        <v>926</v>
      </c>
      <c r="U928" s="21">
        <f>Sheet1!E928*1</f>
        <v>4966.75</v>
      </c>
      <c r="V928" s="21">
        <f>Sheet1!F928*1</f>
        <v>4980.75</v>
      </c>
      <c r="W928" s="21">
        <f>Sheet1!G928*1</f>
        <v>4938.5</v>
      </c>
      <c r="X928" s="21">
        <f>Sheet1!H928*1</f>
        <v>4973.5</v>
      </c>
    </row>
    <row r="929" spans="20:24" x14ac:dyDescent="0.3">
      <c r="T929" s="20">
        <f t="shared" si="32"/>
        <v>927</v>
      </c>
      <c r="U929" s="21">
        <f>Sheet1!E929*1</f>
        <v>4913.75</v>
      </c>
      <c r="V929" s="21">
        <f>Sheet1!F929*1</f>
        <v>4982.75</v>
      </c>
      <c r="W929" s="21">
        <f>Sheet1!G929*1</f>
        <v>4913.5</v>
      </c>
      <c r="X929" s="21">
        <f>Sheet1!H929*1</f>
        <v>4965.75</v>
      </c>
    </row>
    <row r="930" spans="20:24" x14ac:dyDescent="0.3">
      <c r="T930" s="20">
        <f t="shared" si="32"/>
        <v>928</v>
      </c>
      <c r="U930" s="21">
        <f>Sheet1!E930*1</f>
        <v>4864.25</v>
      </c>
      <c r="V930" s="21">
        <f>Sheet1!F930*1</f>
        <v>4934.25</v>
      </c>
      <c r="W930" s="21">
        <f>Sheet1!G930*1</f>
        <v>4849</v>
      </c>
      <c r="X930" s="21">
        <f>Sheet1!H930*1</f>
        <v>4911.75</v>
      </c>
    </row>
    <row r="931" spans="20:24" x14ac:dyDescent="0.3">
      <c r="T931" s="20">
        <f t="shared" si="32"/>
        <v>929</v>
      </c>
      <c r="U931" s="21">
        <f>Sheet1!E931*1</f>
        <v>4870.25</v>
      </c>
      <c r="V931" s="21">
        <f>Sheet1!F931*1</f>
        <v>4923.5</v>
      </c>
      <c r="W931" s="21">
        <f>Sheet1!G931*1</f>
        <v>4857</v>
      </c>
      <c r="X931" s="21">
        <f>Sheet1!H931*1</f>
        <v>4871</v>
      </c>
    </row>
    <row r="932" spans="20:24" x14ac:dyDescent="0.3">
      <c r="T932" s="20">
        <f t="shared" si="32"/>
        <v>930</v>
      </c>
      <c r="U932" s="21">
        <f>Sheet1!E932*1</f>
        <v>4939.5</v>
      </c>
      <c r="V932" s="21">
        <f>Sheet1!F932*1</f>
        <v>4945.75</v>
      </c>
      <c r="W932" s="21">
        <f>Sheet1!G932*1</f>
        <v>4821.5</v>
      </c>
      <c r="X932" s="21">
        <f>Sheet1!H932*1</f>
        <v>4876</v>
      </c>
    </row>
    <row r="933" spans="20:24" x14ac:dyDescent="0.3">
      <c r="T933" s="20">
        <f t="shared" si="32"/>
        <v>931</v>
      </c>
      <c r="U933" s="21">
        <f>Sheet1!E933*1</f>
        <v>4987</v>
      </c>
      <c r="V933" s="21">
        <f>Sheet1!F933*1</f>
        <v>5000.25</v>
      </c>
      <c r="W933" s="21">
        <f>Sheet1!G933*1</f>
        <v>4934.25</v>
      </c>
      <c r="X933" s="21">
        <f>Sheet1!H933*1</f>
        <v>4949.5</v>
      </c>
    </row>
    <row r="934" spans="20:24" x14ac:dyDescent="0.3">
      <c r="T934" s="20">
        <f t="shared" si="32"/>
        <v>932</v>
      </c>
      <c r="U934" s="21">
        <f>Sheet1!E934*1</f>
        <v>5003.75</v>
      </c>
      <c r="V934" s="21">
        <f>Sheet1!F934*1</f>
        <v>5006.25</v>
      </c>
      <c r="W934" s="21">
        <f>Sheet1!G934*1</f>
        <v>4961</v>
      </c>
      <c r="X934" s="21">
        <f>Sheet1!H934*1</f>
        <v>4992</v>
      </c>
    </row>
    <row r="935" spans="20:24" x14ac:dyDescent="0.3">
      <c r="T935" s="20">
        <f t="shared" si="32"/>
        <v>933</v>
      </c>
      <c r="U935" s="21">
        <f>Sheet1!E935*1</f>
        <v>4964.75</v>
      </c>
      <c r="V935" s="21">
        <f>Sheet1!F935*1</f>
        <v>5005.5</v>
      </c>
      <c r="W935" s="21">
        <f>Sheet1!G935*1</f>
        <v>4955.25</v>
      </c>
      <c r="X935" s="21">
        <f>Sheet1!H935*1</f>
        <v>4999.75</v>
      </c>
    </row>
    <row r="936" spans="20:24" x14ac:dyDescent="0.3">
      <c r="T936" s="20">
        <f t="shared" si="32"/>
        <v>934</v>
      </c>
      <c r="U936" s="21">
        <f>Sheet1!E936*1</f>
        <v>4993.5</v>
      </c>
      <c r="V936" s="21">
        <f>Sheet1!F936*1</f>
        <v>5007.25</v>
      </c>
      <c r="W936" s="21">
        <f>Sheet1!G936*1</f>
        <v>4953</v>
      </c>
      <c r="X936" s="21">
        <f>Sheet1!H936*1</f>
        <v>4962.5</v>
      </c>
    </row>
    <row r="937" spans="20:24" x14ac:dyDescent="0.3">
      <c r="T937" s="20">
        <f t="shared" si="32"/>
        <v>935</v>
      </c>
      <c r="U937" s="21">
        <f>Sheet1!E937*1</f>
        <v>4979.5</v>
      </c>
      <c r="V937" s="21">
        <f>Sheet1!F937*1</f>
        <v>5011.25</v>
      </c>
      <c r="W937" s="21">
        <f>Sheet1!G937*1</f>
        <v>4962.25</v>
      </c>
      <c r="X937" s="21">
        <f>Sheet1!H937*1</f>
        <v>4987.25</v>
      </c>
    </row>
    <row r="938" spans="20:24" x14ac:dyDescent="0.3">
      <c r="T938" s="20">
        <f t="shared" si="32"/>
        <v>936</v>
      </c>
      <c r="U938" s="21">
        <f>Sheet1!E938*1</f>
        <v>5009.75</v>
      </c>
      <c r="V938" s="21">
        <f>Sheet1!F938*1</f>
        <v>5037</v>
      </c>
      <c r="W938" s="21">
        <f>Sheet1!G938*1</f>
        <v>4975</v>
      </c>
      <c r="X938" s="21">
        <f>Sheet1!H938*1</f>
        <v>4976.75</v>
      </c>
    </row>
    <row r="939" spans="20:24" x14ac:dyDescent="0.3">
      <c r="T939" s="20">
        <f t="shared" si="32"/>
        <v>937</v>
      </c>
      <c r="U939" s="21">
        <f>Sheet1!E939*1</f>
        <v>5029.5</v>
      </c>
      <c r="V939" s="21">
        <f>Sheet1!F939*1</f>
        <v>5048</v>
      </c>
      <c r="W939" s="21">
        <f>Sheet1!G939*1</f>
        <v>5004</v>
      </c>
      <c r="X939" s="21">
        <f>Sheet1!H939*1</f>
        <v>5010.75</v>
      </c>
    </row>
    <row r="940" spans="20:24" x14ac:dyDescent="0.3">
      <c r="T940" s="20">
        <f t="shared" si="32"/>
        <v>938</v>
      </c>
      <c r="U940" s="21">
        <f>Sheet1!E940*1</f>
        <v>5036</v>
      </c>
      <c r="V940" s="21">
        <f>Sheet1!F940*1</f>
        <v>5043.25</v>
      </c>
      <c r="W940" s="21">
        <f>Sheet1!G940*1</f>
        <v>5010.5</v>
      </c>
      <c r="X940" s="21">
        <f>Sheet1!H940*1</f>
        <v>5031</v>
      </c>
    </row>
    <row r="941" spans="20:24" x14ac:dyDescent="0.3">
      <c r="T941" s="20">
        <f t="shared" si="32"/>
        <v>939</v>
      </c>
      <c r="U941" s="21">
        <f>Sheet1!E941*1</f>
        <v>5051.5</v>
      </c>
      <c r="V941" s="21">
        <f>Sheet1!F941*1</f>
        <v>5066.5</v>
      </c>
      <c r="W941" s="21">
        <f>Sheet1!G941*1</f>
        <v>5029.25</v>
      </c>
      <c r="X941" s="21">
        <f>Sheet1!H941*1</f>
        <v>5037.75</v>
      </c>
    </row>
    <row r="942" spans="20:24" x14ac:dyDescent="0.3">
      <c r="T942" s="20">
        <f t="shared" si="32"/>
        <v>940</v>
      </c>
      <c r="U942" s="21">
        <f>Sheet1!E942*1</f>
        <v>5055.25</v>
      </c>
      <c r="V942" s="21">
        <f>Sheet1!F942*1</f>
        <v>5068</v>
      </c>
      <c r="W942" s="21">
        <f>Sheet1!G942*1</f>
        <v>5037.75</v>
      </c>
      <c r="X942" s="21">
        <f>Sheet1!H942*1</f>
        <v>5053</v>
      </c>
    </row>
    <row r="943" spans="20:24" x14ac:dyDescent="0.3">
      <c r="T943" s="20">
        <f t="shared" si="32"/>
        <v>941</v>
      </c>
      <c r="U943" s="21">
        <f>Sheet1!E943*1</f>
        <v>5041</v>
      </c>
      <c r="V943" s="21">
        <f>Sheet1!F943*1</f>
        <v>5062.5</v>
      </c>
      <c r="W943" s="21">
        <f>Sheet1!G943*1</f>
        <v>5034.5</v>
      </c>
      <c r="X943" s="21">
        <f>Sheet1!H943*1</f>
        <v>5053.75</v>
      </c>
    </row>
    <row r="944" spans="20:24" x14ac:dyDescent="0.3">
      <c r="T944" s="20">
        <f t="shared" si="32"/>
        <v>942</v>
      </c>
      <c r="U944" s="21">
        <f>Sheet1!E944*1</f>
        <v>5046.25</v>
      </c>
      <c r="V944" s="21">
        <f>Sheet1!F944*1</f>
        <v>5058.5</v>
      </c>
      <c r="W944" s="21">
        <f>Sheet1!G944*1</f>
        <v>5037.75</v>
      </c>
      <c r="X944" s="21">
        <f>Sheet1!H944*1</f>
        <v>5039.75</v>
      </c>
    </row>
    <row r="945" spans="20:24" x14ac:dyDescent="0.3">
      <c r="T945" s="20">
        <f t="shared" si="32"/>
        <v>943</v>
      </c>
      <c r="U945" s="21">
        <f>Sheet1!E945*1</f>
        <v>5048</v>
      </c>
      <c r="V945" s="21">
        <f>Sheet1!F945*1</f>
        <v>5060.75</v>
      </c>
      <c r="W945" s="21">
        <f>Sheet1!G945*1</f>
        <v>5031</v>
      </c>
      <c r="X945" s="21">
        <f>Sheet1!H945*1</f>
        <v>5039</v>
      </c>
    </row>
    <row r="946" spans="20:24" x14ac:dyDescent="0.3">
      <c r="T946" s="20">
        <f t="shared" si="32"/>
        <v>944</v>
      </c>
      <c r="U946" s="21">
        <f>Sheet1!E946*1</f>
        <v>5027.25</v>
      </c>
      <c r="V946" s="21">
        <f>Sheet1!F946*1</f>
        <v>5053</v>
      </c>
      <c r="W946" s="21">
        <f>Sheet1!G946*1</f>
        <v>5019.25</v>
      </c>
      <c r="X946" s="21">
        <f>Sheet1!H946*1</f>
        <v>5043.75</v>
      </c>
    </row>
    <row r="947" spans="20:24" x14ac:dyDescent="0.3">
      <c r="T947" s="20">
        <f t="shared" si="32"/>
        <v>945</v>
      </c>
      <c r="U947" s="21">
        <f>Sheet1!E947*1</f>
        <v>4988.5</v>
      </c>
      <c r="V947" s="21">
        <f>Sheet1!F947*1</f>
        <v>5028.5</v>
      </c>
      <c r="W947" s="21">
        <f>Sheet1!G947*1</f>
        <v>4980.75</v>
      </c>
      <c r="X947" s="21">
        <f>Sheet1!H947*1</f>
        <v>5024</v>
      </c>
    </row>
    <row r="948" spans="20:24" x14ac:dyDescent="0.3">
      <c r="T948" s="20">
        <f t="shared" si="32"/>
        <v>946</v>
      </c>
      <c r="U948" s="21">
        <f>Sheet1!E948*1</f>
        <v>5012.25</v>
      </c>
      <c r="V948" s="21">
        <f>Sheet1!F948*1</f>
        <v>5012.75</v>
      </c>
      <c r="W948" s="21">
        <f>Sheet1!G948*1</f>
        <v>4983.5</v>
      </c>
      <c r="X948" s="21">
        <f>Sheet1!H948*1</f>
        <v>4985</v>
      </c>
    </row>
    <row r="949" spans="20:24" x14ac:dyDescent="0.3">
      <c r="T949" s="20">
        <f t="shared" si="32"/>
        <v>947</v>
      </c>
      <c r="U949" s="21">
        <f>Sheet1!E949*1</f>
        <v>5002</v>
      </c>
      <c r="V949" s="21">
        <f>Sheet1!F949*1</f>
        <v>5016.5</v>
      </c>
      <c r="W949" s="21">
        <f>Sheet1!G949*1</f>
        <v>4994.75</v>
      </c>
      <c r="X949" s="21">
        <f>Sheet1!H949*1</f>
        <v>5011.5</v>
      </c>
    </row>
    <row r="950" spans="20:24" x14ac:dyDescent="0.3">
      <c r="T950" s="20">
        <f t="shared" si="32"/>
        <v>948</v>
      </c>
      <c r="U950" s="21">
        <f>Sheet1!E950*1</f>
        <v>4999.5</v>
      </c>
      <c r="V950" s="21">
        <f>Sheet1!F950*1</f>
        <v>5010.5</v>
      </c>
      <c r="W950" s="21">
        <f>Sheet1!G950*1</f>
        <v>4995.25</v>
      </c>
      <c r="X950" s="21">
        <f>Sheet1!H950*1</f>
        <v>5001</v>
      </c>
    </row>
    <row r="951" spans="20:24" x14ac:dyDescent="0.3">
      <c r="T951" s="20">
        <f t="shared" si="32"/>
        <v>949</v>
      </c>
      <c r="U951" s="21">
        <f>Sheet1!E951*1</f>
        <v>4953.5</v>
      </c>
      <c r="V951" s="21">
        <f>Sheet1!F951*1</f>
        <v>5004.25</v>
      </c>
      <c r="W951" s="21">
        <f>Sheet1!G951*1</f>
        <v>4952</v>
      </c>
      <c r="X951" s="21">
        <f>Sheet1!H951*1</f>
        <v>4994</v>
      </c>
    </row>
    <row r="952" spans="20:24" x14ac:dyDescent="0.3">
      <c r="T952" s="20">
        <f t="shared" si="32"/>
        <v>950</v>
      </c>
      <c r="U952" s="21">
        <f>Sheet1!E952*1</f>
        <v>4922.25</v>
      </c>
      <c r="V952" s="21">
        <f>Sheet1!F952*1</f>
        <v>4959</v>
      </c>
      <c r="W952" s="21">
        <f>Sheet1!G952*1</f>
        <v>4890.25</v>
      </c>
      <c r="X952" s="21">
        <f>Sheet1!H952*1</f>
        <v>4955.5</v>
      </c>
    </row>
    <row r="953" spans="20:24" x14ac:dyDescent="0.3">
      <c r="T953" s="20">
        <f t="shared" si="32"/>
        <v>951</v>
      </c>
      <c r="U953" s="21">
        <f>Sheet1!E953*1</f>
        <v>4908.25</v>
      </c>
      <c r="V953" s="21">
        <f>Sheet1!F953*1</f>
        <v>4933.25</v>
      </c>
      <c r="W953" s="21">
        <f>Sheet1!G953*1</f>
        <v>4866.25</v>
      </c>
      <c r="X953" s="21">
        <f>Sheet1!H953*1</f>
        <v>4920</v>
      </c>
    </row>
    <row r="954" spans="20:24" x14ac:dyDescent="0.3">
      <c r="T954" s="20">
        <f t="shared" si="32"/>
        <v>952</v>
      </c>
      <c r="U954" s="21">
        <f>Sheet1!E954*1</f>
        <v>4955.25</v>
      </c>
      <c r="V954" s="21">
        <f>Sheet1!F954*1</f>
        <v>4968.25</v>
      </c>
      <c r="W954" s="21">
        <f>Sheet1!G954*1</f>
        <v>4900</v>
      </c>
      <c r="X954" s="21">
        <f>Sheet1!H954*1</f>
        <v>4913</v>
      </c>
    </row>
    <row r="955" spans="20:24" x14ac:dyDescent="0.3">
      <c r="T955" s="20">
        <f t="shared" si="32"/>
        <v>953</v>
      </c>
      <c r="U955" s="21">
        <f>Sheet1!E955*1</f>
        <v>4990.5</v>
      </c>
      <c r="V955" s="21">
        <f>Sheet1!F955*1</f>
        <v>4990.75</v>
      </c>
      <c r="W955" s="21">
        <f>Sheet1!G955*1</f>
        <v>4930.25</v>
      </c>
      <c r="X955" s="21">
        <f>Sheet1!H955*1</f>
        <v>4962</v>
      </c>
    </row>
    <row r="956" spans="20:24" x14ac:dyDescent="0.3">
      <c r="T956" s="20">
        <f t="shared" si="32"/>
        <v>954</v>
      </c>
      <c r="U956" s="21">
        <f>Sheet1!E956*1</f>
        <v>4974.75</v>
      </c>
      <c r="V956" s="21">
        <f>Sheet1!F956*1</f>
        <v>4995</v>
      </c>
      <c r="W956" s="21">
        <f>Sheet1!G956*1</f>
        <v>4951</v>
      </c>
      <c r="X956" s="21">
        <f>Sheet1!H956*1</f>
        <v>4992.5</v>
      </c>
    </row>
    <row r="957" spans="20:24" x14ac:dyDescent="0.3">
      <c r="T957" s="20">
        <f t="shared" si="32"/>
        <v>955</v>
      </c>
      <c r="U957" s="21">
        <f>Sheet1!E957*1</f>
        <v>4974.25</v>
      </c>
      <c r="V957" s="21">
        <f>Sheet1!F957*1</f>
        <v>4981.75</v>
      </c>
      <c r="W957" s="21">
        <f>Sheet1!G957*1</f>
        <v>4969.5</v>
      </c>
      <c r="X957" s="21">
        <f>Sheet1!H957*1</f>
        <v>4981</v>
      </c>
    </row>
    <row r="958" spans="20:24" x14ac:dyDescent="0.3">
      <c r="T958" s="20">
        <f t="shared" si="32"/>
        <v>956</v>
      </c>
      <c r="U958" s="21">
        <f>Sheet1!E958*1</f>
        <v>4958.5</v>
      </c>
      <c r="V958" s="21">
        <f>Sheet1!F958*1</f>
        <v>4974.75</v>
      </c>
      <c r="W958" s="21">
        <f>Sheet1!G958*1</f>
        <v>4948.75</v>
      </c>
      <c r="X958" s="21">
        <f>Sheet1!H958*1</f>
        <v>4973</v>
      </c>
    </row>
    <row r="959" spans="20:24" x14ac:dyDescent="0.3">
      <c r="T959" s="20">
        <f t="shared" si="32"/>
        <v>957</v>
      </c>
      <c r="U959" s="21">
        <f>Sheet1!E959*1</f>
        <v>4947.75</v>
      </c>
      <c r="V959" s="21">
        <f>Sheet1!F959*1</f>
        <v>4961.75</v>
      </c>
      <c r="W959" s="21">
        <f>Sheet1!G959*1</f>
        <v>4939.25</v>
      </c>
      <c r="X959" s="21">
        <f>Sheet1!H959*1</f>
        <v>4959</v>
      </c>
    </row>
    <row r="960" spans="20:24" x14ac:dyDescent="0.3">
      <c r="T960" s="20">
        <f t="shared" si="32"/>
        <v>958</v>
      </c>
      <c r="U960" s="21">
        <f>Sheet1!E960*1</f>
        <v>4945.75</v>
      </c>
      <c r="V960" s="21">
        <f>Sheet1!F960*1</f>
        <v>4956.75</v>
      </c>
      <c r="W960" s="21">
        <f>Sheet1!G960*1</f>
        <v>4935</v>
      </c>
      <c r="X960" s="21">
        <f>Sheet1!H960*1</f>
        <v>4948.5</v>
      </c>
    </row>
    <row r="961" spans="20:24" x14ac:dyDescent="0.3">
      <c r="T961" s="20">
        <f t="shared" si="32"/>
        <v>959</v>
      </c>
      <c r="U961" s="21">
        <f>Sheet1!E961*1</f>
        <v>4946.5</v>
      </c>
      <c r="V961" s="21">
        <f>Sheet1!F961*1</f>
        <v>4950.5</v>
      </c>
      <c r="W961" s="21">
        <f>Sheet1!G961*1</f>
        <v>4930.75</v>
      </c>
      <c r="X961" s="21">
        <f>Sheet1!H961*1</f>
        <v>4944.25</v>
      </c>
    </row>
    <row r="962" spans="20:24" x14ac:dyDescent="0.3">
      <c r="T962" s="20">
        <f t="shared" si="32"/>
        <v>960</v>
      </c>
      <c r="U962" s="21">
        <f>Sheet1!E962*1</f>
        <v>4938.75</v>
      </c>
      <c r="V962" s="21">
        <f>Sheet1!F962*1</f>
        <v>4951.75</v>
      </c>
      <c r="W962" s="21">
        <f>Sheet1!G962*1</f>
        <v>4934.5</v>
      </c>
      <c r="X962" s="21">
        <f>Sheet1!H962*1</f>
        <v>4948</v>
      </c>
    </row>
    <row r="963" spans="20:24" x14ac:dyDescent="0.3">
      <c r="T963" s="20">
        <f t="shared" si="32"/>
        <v>961</v>
      </c>
      <c r="U963" s="21">
        <f>Sheet1!E963*1</f>
        <v>4914.75</v>
      </c>
      <c r="V963" s="21">
        <f>Sheet1!F963*1</f>
        <v>4941.25</v>
      </c>
      <c r="W963" s="21">
        <f>Sheet1!G963*1</f>
        <v>4912.25</v>
      </c>
      <c r="X963" s="21">
        <f>Sheet1!H963*1</f>
        <v>4940</v>
      </c>
    </row>
    <row r="964" spans="20:24" x14ac:dyDescent="0.3">
      <c r="T964" s="20">
        <f t="shared" si="32"/>
        <v>962</v>
      </c>
      <c r="U964" s="21">
        <f>Sheet1!E964*1</f>
        <v>4928.25</v>
      </c>
      <c r="V964" s="21">
        <f>Sheet1!F964*1</f>
        <v>4933.5</v>
      </c>
      <c r="W964" s="21">
        <f>Sheet1!G964*1</f>
        <v>4909.75</v>
      </c>
      <c r="X964" s="21">
        <f>Sheet1!H964*1</f>
        <v>4913.25</v>
      </c>
    </row>
    <row r="965" spans="20:24" x14ac:dyDescent="0.3">
      <c r="T965" s="20">
        <f t="shared" ref="T965:T1001" si="33">T964+1</f>
        <v>963</v>
      </c>
      <c r="U965" s="21">
        <f>Sheet1!E965*1</f>
        <v>4902.25</v>
      </c>
      <c r="V965" s="21">
        <f>Sheet1!F965*1</f>
        <v>4935.5</v>
      </c>
      <c r="W965" s="21">
        <f>Sheet1!G965*1</f>
        <v>4883.75</v>
      </c>
      <c r="X965" s="21">
        <f>Sheet1!H965*1</f>
        <v>4933.5</v>
      </c>
    </row>
    <row r="966" spans="20:24" x14ac:dyDescent="0.3">
      <c r="T966" s="20">
        <f t="shared" si="33"/>
        <v>964</v>
      </c>
      <c r="U966" s="21">
        <f>Sheet1!E966*1</f>
        <v>4915</v>
      </c>
      <c r="V966" s="21">
        <f>Sheet1!F966*1</f>
        <v>4938.25</v>
      </c>
      <c r="W966" s="21">
        <f>Sheet1!G966*1</f>
        <v>4895.75</v>
      </c>
      <c r="X966" s="21">
        <f>Sheet1!H966*1</f>
        <v>4898.25</v>
      </c>
    </row>
    <row r="967" spans="20:24" x14ac:dyDescent="0.3">
      <c r="T967" s="20">
        <f t="shared" si="33"/>
        <v>965</v>
      </c>
      <c r="U967" s="21">
        <f>Sheet1!E967*1</f>
        <v>4912.75</v>
      </c>
      <c r="V967" s="21">
        <f>Sheet1!F967*1</f>
        <v>4923.5</v>
      </c>
      <c r="W967" s="21">
        <f>Sheet1!G967*1</f>
        <v>4889.25</v>
      </c>
      <c r="X967" s="21">
        <f>Sheet1!H967*1</f>
        <v>4908</v>
      </c>
    </row>
    <row r="968" spans="20:24" x14ac:dyDescent="0.3">
      <c r="T968" s="20">
        <f t="shared" si="33"/>
        <v>966</v>
      </c>
      <c r="U968" s="21">
        <f>Sheet1!E968*1</f>
        <v>4912.25</v>
      </c>
      <c r="V968" s="21">
        <f>Sheet1!F968*1</f>
        <v>4941</v>
      </c>
      <c r="W968" s="21">
        <f>Sheet1!G968*1</f>
        <v>4899</v>
      </c>
      <c r="X968" s="21">
        <f>Sheet1!H968*1</f>
        <v>4930.25</v>
      </c>
    </row>
    <row r="969" spans="20:24" x14ac:dyDescent="0.3">
      <c r="T969" s="20">
        <f t="shared" si="33"/>
        <v>967</v>
      </c>
      <c r="U969" s="21">
        <f>Sheet1!E969*1</f>
        <v>4898.5</v>
      </c>
      <c r="V969" s="21">
        <f>Sheet1!F969*1</f>
        <v>4926.25</v>
      </c>
      <c r="W969" s="21">
        <f>Sheet1!G969*1</f>
        <v>4896</v>
      </c>
      <c r="X969" s="21">
        <f>Sheet1!H969*1</f>
        <v>4912.25</v>
      </c>
    </row>
    <row r="970" spans="20:24" x14ac:dyDescent="0.3">
      <c r="T970" s="20">
        <f t="shared" si="33"/>
        <v>968</v>
      </c>
      <c r="U970" s="21">
        <f>Sheet1!E970*1</f>
        <v>4934.25</v>
      </c>
      <c r="V970" s="21">
        <f>Sheet1!F970*1</f>
        <v>4934.5</v>
      </c>
      <c r="W970" s="21">
        <f>Sheet1!G970*1</f>
        <v>4883.25</v>
      </c>
      <c r="X970" s="21">
        <f>Sheet1!H970*1</f>
        <v>4913</v>
      </c>
    </row>
    <row r="971" spans="20:24" x14ac:dyDescent="0.3">
      <c r="T971" s="20">
        <f t="shared" si="33"/>
        <v>969</v>
      </c>
      <c r="U971" s="21">
        <f>Sheet1!E971*1</f>
        <v>4919</v>
      </c>
      <c r="V971" s="21">
        <f>Sheet1!F971*1</f>
        <v>4935.25</v>
      </c>
      <c r="W971" s="21">
        <f>Sheet1!G971*1</f>
        <v>4894</v>
      </c>
      <c r="X971" s="21">
        <f>Sheet1!H971*1</f>
        <v>4932.75</v>
      </c>
    </row>
    <row r="972" spans="20:24" x14ac:dyDescent="0.3">
      <c r="T972" s="20">
        <f t="shared" si="33"/>
        <v>970</v>
      </c>
      <c r="U972" s="21">
        <f>Sheet1!E972*1</f>
        <v>4890</v>
      </c>
      <c r="V972" s="21">
        <f>Sheet1!F972*1</f>
        <v>4926.75</v>
      </c>
      <c r="W972" s="21">
        <f>Sheet1!G972*1</f>
        <v>4885.75</v>
      </c>
      <c r="X972" s="21">
        <f>Sheet1!H972*1</f>
        <v>4921.5</v>
      </c>
    </row>
    <row r="973" spans="20:24" x14ac:dyDescent="0.3">
      <c r="T973" s="20">
        <f t="shared" si="33"/>
        <v>971</v>
      </c>
      <c r="U973" s="21">
        <f>Sheet1!E973*1</f>
        <v>4873.5</v>
      </c>
      <c r="V973" s="21">
        <f>Sheet1!F973*1</f>
        <v>4890</v>
      </c>
      <c r="W973" s="21">
        <f>Sheet1!G973*1</f>
        <v>4860</v>
      </c>
      <c r="X973" s="21">
        <f>Sheet1!H973*1</f>
        <v>4878</v>
      </c>
    </row>
    <row r="974" spans="20:24" x14ac:dyDescent="0.3">
      <c r="T974" s="20">
        <f t="shared" si="33"/>
        <v>972</v>
      </c>
      <c r="U974" s="21">
        <f>Sheet1!E974*1</f>
        <v>4837.25</v>
      </c>
      <c r="V974" s="21">
        <f>Sheet1!F974*1</f>
        <v>4873.75</v>
      </c>
      <c r="W974" s="21">
        <f>Sheet1!G974*1</f>
        <v>4828.5</v>
      </c>
      <c r="X974" s="21">
        <f>Sheet1!H974*1</f>
        <v>4869</v>
      </c>
    </row>
    <row r="975" spans="20:24" x14ac:dyDescent="0.3">
      <c r="T975" s="20">
        <f t="shared" si="33"/>
        <v>973</v>
      </c>
      <c r="U975" s="21">
        <f>Sheet1!E975*1</f>
        <v>4781.25</v>
      </c>
      <c r="V975" s="21">
        <f>Sheet1!F975*1</f>
        <v>4847.5</v>
      </c>
      <c r="W975" s="21">
        <f>Sheet1!G975*1</f>
        <v>4771.25</v>
      </c>
      <c r="X975" s="21">
        <f>Sheet1!H975*1</f>
        <v>4834</v>
      </c>
    </row>
    <row r="976" spans="20:24" x14ac:dyDescent="0.3">
      <c r="T976" s="20">
        <f t="shared" si="33"/>
        <v>974</v>
      </c>
      <c r="U976" s="21">
        <f>Sheet1!E976*1</f>
        <v>4838.5</v>
      </c>
      <c r="V976" s="21">
        <f>Sheet1!F976*1</f>
        <v>4839.25</v>
      </c>
      <c r="W976" s="21">
        <f>Sheet1!G976*1</f>
        <v>4742.5</v>
      </c>
      <c r="X976" s="21">
        <f>Sheet1!H976*1</f>
        <v>4769.75</v>
      </c>
    </row>
    <row r="977" spans="20:24" x14ac:dyDescent="0.3">
      <c r="T977" s="20">
        <f t="shared" si="33"/>
        <v>975</v>
      </c>
      <c r="U977" s="21">
        <f>Sheet1!E977*1</f>
        <v>4866.25</v>
      </c>
      <c r="V977" s="21">
        <f>Sheet1!F977*1</f>
        <v>4886.5</v>
      </c>
      <c r="W977" s="21">
        <f>Sheet1!G977*1</f>
        <v>4832.75</v>
      </c>
      <c r="X977" s="21">
        <f>Sheet1!H977*1</f>
        <v>4837</v>
      </c>
    </row>
    <row r="978" spans="20:24" x14ac:dyDescent="0.3">
      <c r="T978" s="20">
        <f t="shared" si="33"/>
        <v>976</v>
      </c>
      <c r="U978" s="21">
        <f>Sheet1!E978*1</f>
        <v>4885</v>
      </c>
      <c r="V978" s="21">
        <f>Sheet1!F978*1</f>
        <v>4888.75</v>
      </c>
      <c r="W978" s="21">
        <f>Sheet1!G978*1</f>
        <v>4851</v>
      </c>
      <c r="X978" s="21">
        <f>Sheet1!H978*1</f>
        <v>4870.5</v>
      </c>
    </row>
    <row r="979" spans="20:24" x14ac:dyDescent="0.3">
      <c r="T979" s="20">
        <f t="shared" si="33"/>
        <v>977</v>
      </c>
      <c r="U979" s="21">
        <f>Sheet1!E979*1</f>
        <v>4878</v>
      </c>
      <c r="V979" s="21">
        <f>Sheet1!F979*1</f>
        <v>4903</v>
      </c>
      <c r="W979" s="21">
        <f>Sheet1!G979*1</f>
        <v>4868.5</v>
      </c>
      <c r="X979" s="21">
        <f>Sheet1!H979*1</f>
        <v>4886.25</v>
      </c>
    </row>
    <row r="980" spans="20:24" x14ac:dyDescent="0.3">
      <c r="T980" s="20">
        <f t="shared" si="33"/>
        <v>978</v>
      </c>
      <c r="U980" s="21">
        <f>Sheet1!E980*1</f>
        <v>4895.5</v>
      </c>
      <c r="V980" s="21">
        <f>Sheet1!F980*1</f>
        <v>4902.25</v>
      </c>
      <c r="W980" s="21">
        <f>Sheet1!G980*1</f>
        <v>4875</v>
      </c>
      <c r="X980" s="21">
        <f>Sheet1!H980*1</f>
        <v>4879.75</v>
      </c>
    </row>
    <row r="981" spans="20:24" x14ac:dyDescent="0.3">
      <c r="T981" s="20">
        <f t="shared" si="33"/>
        <v>979</v>
      </c>
      <c r="U981" s="21">
        <f>Sheet1!E981*1</f>
        <v>4880.5</v>
      </c>
      <c r="V981" s="21">
        <f>Sheet1!F981*1</f>
        <v>4897.75</v>
      </c>
      <c r="W981" s="21">
        <f>Sheet1!G981*1</f>
        <v>4860.25</v>
      </c>
      <c r="X981" s="21">
        <f>Sheet1!H981*1</f>
        <v>4895</v>
      </c>
    </row>
    <row r="982" spans="20:24" x14ac:dyDescent="0.3">
      <c r="T982" s="20">
        <f t="shared" si="33"/>
        <v>980</v>
      </c>
      <c r="U982" s="21">
        <f>Sheet1!E982*1</f>
        <v>4828.75</v>
      </c>
      <c r="V982" s="21">
        <f>Sheet1!F982*1</f>
        <v>4882.5</v>
      </c>
      <c r="W982" s="21">
        <f>Sheet1!G982*1</f>
        <v>4811.75</v>
      </c>
      <c r="X982" s="21">
        <f>Sheet1!H982*1</f>
        <v>4878.5</v>
      </c>
    </row>
    <row r="983" spans="20:24" x14ac:dyDescent="0.3">
      <c r="T983" s="20">
        <f t="shared" si="33"/>
        <v>981</v>
      </c>
      <c r="U983" s="21">
        <f>Sheet1!E983*1</f>
        <v>4870.75</v>
      </c>
      <c r="V983" s="21">
        <f>Sheet1!F983*1</f>
        <v>4870.75</v>
      </c>
      <c r="W983" s="21">
        <f>Sheet1!G983*1</f>
        <v>4797.75</v>
      </c>
      <c r="X983" s="21">
        <f>Sheet1!H983*1</f>
        <v>4831.5</v>
      </c>
    </row>
    <row r="984" spans="20:24" x14ac:dyDescent="0.3">
      <c r="T984" s="20">
        <f t="shared" si="33"/>
        <v>982</v>
      </c>
      <c r="U984" s="21">
        <f>Sheet1!E984*1</f>
        <v>4846.5</v>
      </c>
      <c r="V984" s="21">
        <f>Sheet1!F984*1</f>
        <v>4871.75</v>
      </c>
      <c r="W984" s="21">
        <f>Sheet1!G984*1</f>
        <v>4838.75</v>
      </c>
      <c r="X984" s="21">
        <f>Sheet1!H984*1</f>
        <v>4868.25</v>
      </c>
    </row>
    <row r="985" spans="20:24" x14ac:dyDescent="0.3">
      <c r="T985" s="20">
        <f t="shared" si="33"/>
        <v>983</v>
      </c>
      <c r="U985" s="21">
        <f>Sheet1!E985*1</f>
        <v>4859.5</v>
      </c>
      <c r="V985" s="21">
        <f>Sheet1!F985*1</f>
        <v>4866.5</v>
      </c>
      <c r="W985" s="21">
        <f>Sheet1!G985*1</f>
        <v>4823.75</v>
      </c>
      <c r="X985" s="21">
        <f>Sheet1!H985*1</f>
        <v>4852.5</v>
      </c>
    </row>
    <row r="986" spans="20:24" x14ac:dyDescent="0.3">
      <c r="T986" s="20">
        <f t="shared" si="33"/>
        <v>984</v>
      </c>
      <c r="U986" s="21">
        <f>Sheet1!E986*1</f>
        <v>4828.25</v>
      </c>
      <c r="V986" s="21">
        <f>Sheet1!F986*1</f>
        <v>4865.5</v>
      </c>
      <c r="W986" s="21">
        <f>Sheet1!G986*1</f>
        <v>4826.5</v>
      </c>
      <c r="X986" s="21">
        <f>Sheet1!H986*1</f>
        <v>4861.25</v>
      </c>
    </row>
    <row r="987" spans="20:24" x14ac:dyDescent="0.3">
      <c r="T987" s="20">
        <f t="shared" si="33"/>
        <v>985</v>
      </c>
      <c r="U987" s="21">
        <f>Sheet1!E987*1</f>
        <v>4812.75</v>
      </c>
      <c r="V987" s="21">
        <f>Sheet1!F987*1</f>
        <v>4830.5</v>
      </c>
      <c r="W987" s="21">
        <f>Sheet1!G987*1</f>
        <v>4804.5</v>
      </c>
      <c r="X987" s="21">
        <f>Sheet1!H987*1</f>
        <v>4829.25</v>
      </c>
    </row>
    <row r="988" spans="20:24" x14ac:dyDescent="0.3">
      <c r="T988" s="20">
        <f t="shared" si="33"/>
        <v>986</v>
      </c>
      <c r="U988" s="21">
        <f>Sheet1!E988*1</f>
        <v>4803.25</v>
      </c>
      <c r="V988" s="21">
        <f>Sheet1!F988*1</f>
        <v>4812.75</v>
      </c>
      <c r="W988" s="21">
        <f>Sheet1!G988*1</f>
        <v>4787.75</v>
      </c>
      <c r="X988" s="21">
        <f>Sheet1!H988*1</f>
        <v>4807</v>
      </c>
    </row>
    <row r="989" spans="20:24" x14ac:dyDescent="0.3">
      <c r="T989" s="20">
        <f t="shared" si="33"/>
        <v>987</v>
      </c>
      <c r="U989" s="21">
        <f>Sheet1!E989*1</f>
        <v>4799</v>
      </c>
      <c r="V989" s="21">
        <f>Sheet1!F989*1</f>
        <v>4809.5</v>
      </c>
      <c r="W989" s="21">
        <f>Sheet1!G989*1</f>
        <v>4790.25</v>
      </c>
      <c r="X989" s="21">
        <f>Sheet1!H989*1</f>
        <v>4800.5</v>
      </c>
    </row>
    <row r="990" spans="20:24" x14ac:dyDescent="0.3">
      <c r="T990" s="20">
        <f t="shared" si="33"/>
        <v>988</v>
      </c>
      <c r="U990" s="21">
        <f>Sheet1!E990*1</f>
        <v>4793.5</v>
      </c>
      <c r="V990" s="21">
        <f>Sheet1!F990*1</f>
        <v>4800.5</v>
      </c>
      <c r="W990" s="21">
        <f>Sheet1!G990*1</f>
        <v>4782.75</v>
      </c>
      <c r="X990" s="21">
        <f>Sheet1!H990*1</f>
        <v>4799</v>
      </c>
    </row>
    <row r="991" spans="20:24" x14ac:dyDescent="0.3">
      <c r="T991" s="20">
        <f t="shared" si="33"/>
        <v>989</v>
      </c>
      <c r="U991" s="21">
        <f>Sheet1!E991*1</f>
        <v>4780.5</v>
      </c>
      <c r="V991" s="21">
        <f>Sheet1!F991*1</f>
        <v>4795.25</v>
      </c>
      <c r="W991" s="21">
        <f>Sheet1!G991*1</f>
        <v>4772</v>
      </c>
      <c r="X991" s="21">
        <f>Sheet1!H991*1</f>
        <v>4789.75</v>
      </c>
    </row>
    <row r="992" spans="20:24" x14ac:dyDescent="0.3">
      <c r="T992" s="20">
        <f t="shared" si="33"/>
        <v>990</v>
      </c>
      <c r="U992" s="21">
        <f>Sheet1!E992*1</f>
        <v>4752.25</v>
      </c>
      <c r="V992" s="21">
        <f>Sheet1!F992*1</f>
        <v>4782.25</v>
      </c>
      <c r="W992" s="21">
        <f>Sheet1!G992*1</f>
        <v>4750.25</v>
      </c>
      <c r="X992" s="21">
        <f>Sheet1!H992*1</f>
        <v>4774.5</v>
      </c>
    </row>
    <row r="993" spans="20:24" x14ac:dyDescent="0.3">
      <c r="T993" s="20">
        <f t="shared" si="33"/>
        <v>991</v>
      </c>
      <c r="U993" s="21">
        <f>Sheet1!E993*1</f>
        <v>4756</v>
      </c>
      <c r="V993" s="21">
        <f>Sheet1!F993*1</f>
        <v>4766.75</v>
      </c>
      <c r="W993" s="21">
        <f>Sheet1!G993*1</f>
        <v>4749</v>
      </c>
      <c r="X993" s="21">
        <f>Sheet1!H993*1</f>
        <v>4750</v>
      </c>
    </row>
    <row r="994" spans="20:24" x14ac:dyDescent="0.3">
      <c r="T994" s="20">
        <f t="shared" si="33"/>
        <v>992</v>
      </c>
      <c r="U994" s="21">
        <f>Sheet1!E994*1</f>
        <v>4737.75</v>
      </c>
      <c r="V994" s="21">
        <f>Sheet1!F994*1</f>
        <v>4764</v>
      </c>
      <c r="W994" s="21">
        <f>Sheet1!G994*1</f>
        <v>4724.25</v>
      </c>
      <c r="X994" s="21">
        <f>Sheet1!H994*1</f>
        <v>4754.75</v>
      </c>
    </row>
    <row r="995" spans="20:24" x14ac:dyDescent="0.3">
      <c r="T995" s="20">
        <f t="shared" si="33"/>
        <v>993</v>
      </c>
      <c r="U995" s="21">
        <f>Sheet1!E995*1</f>
        <v>4661</v>
      </c>
      <c r="V995" s="21">
        <f>Sheet1!F995*1</f>
        <v>4738.25</v>
      </c>
      <c r="W995" s="21">
        <f>Sheet1!G995*1</f>
        <v>4645.25</v>
      </c>
      <c r="X995" s="21">
        <f>Sheet1!H995*1</f>
        <v>4732.25</v>
      </c>
    </row>
    <row r="996" spans="20:24" x14ac:dyDescent="0.3">
      <c r="T996" s="20">
        <f t="shared" si="33"/>
        <v>994</v>
      </c>
      <c r="U996" s="21">
        <f>Sheet1!E996*1</f>
        <v>4734.5</v>
      </c>
      <c r="V996" s="21">
        <f>Sheet1!F996*1</f>
        <v>4738.5</v>
      </c>
      <c r="W996" s="21">
        <f>Sheet1!G996*1</f>
        <v>4659.25</v>
      </c>
      <c r="X996" s="21">
        <f>Sheet1!H996*1</f>
        <v>4672</v>
      </c>
    </row>
    <row r="997" spans="20:24" x14ac:dyDescent="0.3">
      <c r="T997" s="20">
        <f t="shared" si="33"/>
        <v>995</v>
      </c>
      <c r="U997" s="21">
        <f>Sheet1!E997*1</f>
        <v>4722.75</v>
      </c>
      <c r="V997" s="21">
        <f>Sheet1!F997*1</f>
        <v>4741.25</v>
      </c>
      <c r="W997" s="21">
        <f>Sheet1!G997*1</f>
        <v>4701.5</v>
      </c>
      <c r="X997" s="21">
        <f>Sheet1!H997*1</f>
        <v>4730.75</v>
      </c>
    </row>
    <row r="998" spans="20:24" x14ac:dyDescent="0.3">
      <c r="T998" s="20">
        <f t="shared" si="33"/>
        <v>996</v>
      </c>
      <c r="U998" s="21">
        <f>Sheet1!E998*1</f>
        <v>4756.5</v>
      </c>
      <c r="V998" s="21">
        <f>Sheet1!F998*1</f>
        <v>4760</v>
      </c>
      <c r="W998" s="21">
        <f>Sheet1!G998*1</f>
        <v>4708.75</v>
      </c>
      <c r="X998" s="21">
        <f>Sheet1!H998*1</f>
        <v>4731.5</v>
      </c>
    </row>
    <row r="999" spans="20:24" x14ac:dyDescent="0.3">
      <c r="T999" s="20">
        <f t="shared" si="33"/>
        <v>997</v>
      </c>
      <c r="U999" s="21">
        <f>Sheet1!E999*1</f>
        <v>4764.75</v>
      </c>
      <c r="V999" s="21">
        <f>Sheet1!F999*1</f>
        <v>4776.75</v>
      </c>
      <c r="W999" s="21">
        <f>Sheet1!G999*1</f>
        <v>4746.75</v>
      </c>
      <c r="X999" s="21">
        <f>Sheet1!H999*1</f>
        <v>4755</v>
      </c>
    </row>
    <row r="1000" spans="20:24" x14ac:dyDescent="0.3">
      <c r="T1000" s="20">
        <f t="shared" si="33"/>
        <v>998</v>
      </c>
      <c r="U1000" s="21">
        <f>Sheet1!E1000*1</f>
        <v>4757</v>
      </c>
      <c r="V1000" s="21">
        <f>Sheet1!F1000*1</f>
        <v>4767</v>
      </c>
      <c r="W1000" s="21">
        <f>Sheet1!G1000*1</f>
        <v>4743</v>
      </c>
      <c r="X1000" s="21">
        <f>Sheet1!H1000*1</f>
        <v>4764.25</v>
      </c>
    </row>
    <row r="1001" spans="20:24" x14ac:dyDescent="0.3">
      <c r="T1001" s="20">
        <f t="shared" si="33"/>
        <v>999</v>
      </c>
      <c r="U1001" s="21">
        <f>Sheet1!E1001*1</f>
        <v>4748.5</v>
      </c>
      <c r="V1001" s="21">
        <f>Sheet1!F1001*1</f>
        <v>4757</v>
      </c>
      <c r="W1001" s="21">
        <f>Sheet1!G1001*1</f>
        <v>4740</v>
      </c>
      <c r="X1001" s="21">
        <f>Sheet1!H1001*1</f>
        <v>4755</v>
      </c>
    </row>
  </sheetData>
  <mergeCells count="2">
    <mergeCell ref="A6:B6"/>
    <mergeCell ref="A7:B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B8657-A1F1-45CC-AD7A-4FFBA4F49125}">
  <dimension ref="A1:AA1001"/>
  <sheetViews>
    <sheetView workbookViewId="0">
      <selection activeCell="A8" sqref="A8"/>
    </sheetView>
  </sheetViews>
  <sheetFormatPr defaultRowHeight="16.5" x14ac:dyDescent="0.3"/>
  <cols>
    <col min="1" max="1" width="16.42578125" style="20" bestFit="1" customWidth="1"/>
    <col min="2" max="2" width="7.140625" style="20" customWidth="1"/>
    <col min="3" max="3" width="5.5703125" style="20" bestFit="1" customWidth="1"/>
    <col min="4" max="4" width="9.140625" style="20"/>
    <col min="5" max="6" width="8.42578125" style="20" bestFit="1" customWidth="1"/>
    <col min="7" max="7" width="8" style="20" bestFit="1" customWidth="1"/>
    <col min="8" max="8" width="15.7109375" style="30" customWidth="1"/>
    <col min="9" max="9" width="9.28515625" style="27" customWidth="1"/>
    <col min="10" max="10" width="8.42578125" style="20" bestFit="1" customWidth="1"/>
    <col min="11" max="11" width="8.42578125" style="20" customWidth="1"/>
    <col min="12" max="12" width="8.42578125" style="20" bestFit="1" customWidth="1"/>
    <col min="13" max="13" width="8" style="20" bestFit="1" customWidth="1"/>
    <col min="14" max="14" width="12" style="33" bestFit="1" customWidth="1"/>
    <col min="15" max="15" width="11.5703125" style="33" customWidth="1"/>
    <col min="16" max="16" width="9" style="20" bestFit="1" customWidth="1"/>
    <col min="17" max="17" width="8.5703125" style="20" bestFit="1" customWidth="1"/>
    <col min="18" max="18" width="13.5703125" style="20" bestFit="1" customWidth="1"/>
    <col min="19" max="19" width="9.140625" style="20"/>
    <col min="20" max="20" width="4.42578125" style="20" bestFit="1" customWidth="1"/>
    <col min="21" max="24" width="8.42578125" style="20" bestFit="1" customWidth="1"/>
    <col min="25" max="25" width="9.140625" style="20"/>
    <col min="26" max="26" width="14.42578125" style="20" customWidth="1"/>
    <col min="27" max="16384" width="9.140625" style="20"/>
  </cols>
  <sheetData>
    <row r="1" spans="1:27" x14ac:dyDescent="0.3">
      <c r="A1" s="27" t="str">
        <f>Sheet1!A2</f>
        <v>EP</v>
      </c>
      <c r="B1" s="20">
        <v>3</v>
      </c>
      <c r="E1" s="20" t="s">
        <v>13</v>
      </c>
      <c r="F1" s="20" t="s">
        <v>3</v>
      </c>
      <c r="G1" s="20" t="s">
        <v>41</v>
      </c>
      <c r="H1" s="30" t="s">
        <v>42</v>
      </c>
      <c r="I1" s="27">
        <f ca="1">SUM(I2:I72)/SUM(AA2:AA72)</f>
        <v>0.5</v>
      </c>
      <c r="J1" s="27" t="s">
        <v>13</v>
      </c>
      <c r="K1" s="27"/>
      <c r="L1" s="23" t="s">
        <v>43</v>
      </c>
      <c r="M1" s="27" t="s">
        <v>41</v>
      </c>
      <c r="N1" s="31" t="s">
        <v>42</v>
      </c>
      <c r="O1" s="31"/>
      <c r="P1" s="23" t="s">
        <v>44</v>
      </c>
      <c r="Q1" s="27" t="s">
        <v>41</v>
      </c>
      <c r="R1" s="27" t="s">
        <v>42</v>
      </c>
      <c r="S1" s="27"/>
      <c r="T1" s="27"/>
      <c r="U1" s="29" t="s">
        <v>13</v>
      </c>
      <c r="V1" s="29" t="s">
        <v>1</v>
      </c>
      <c r="W1" s="29" t="s">
        <v>2</v>
      </c>
      <c r="X1" s="29" t="s">
        <v>3</v>
      </c>
      <c r="Z1" s="37" t="s">
        <v>62</v>
      </c>
    </row>
    <row r="2" spans="1:27" x14ac:dyDescent="0.3">
      <c r="A2" s="27" t="s">
        <v>39</v>
      </c>
      <c r="B2" s="21"/>
      <c r="C2" s="20">
        <f ca="1">IFERROR(MATCH($B$1,OFFSET(Sheet1!$J$1,C1,0,1000,1),0)+C1,"")</f>
        <v>100</v>
      </c>
      <c r="D2" s="21"/>
      <c r="E2" s="20" t="str" cm="1">
        <f t="array" aca="1" ref="E2" ca="1">IF(C2="","",(INDIRECT(CONCATENATE("Sheet1!","E",TEXT(C2-1,"0")))))</f>
        <v>5995.75</v>
      </c>
      <c r="F2" s="21" t="str" cm="1">
        <f t="array" aca="1" ref="F2" ca="1">IF(C2="","",(INDIRECT(CONCATENATE("Sheet1!","H",TEXT(C2-$A$10,"0")))))</f>
        <v>6027.50</v>
      </c>
      <c r="G2" s="21">
        <f ca="1">IF(C2="","",(F2-E2))</f>
        <v>31.75</v>
      </c>
      <c r="H2" s="30">
        <f ca="1">IF(C2="","",(G2/$A$3*$A$5))</f>
        <v>1587.5</v>
      </c>
      <c r="I2" s="27">
        <f ca="1">IF(C2="","",IF(H2&gt;0,1,0))</f>
        <v>1</v>
      </c>
      <c r="J2" s="20" t="str" cm="1">
        <f t="array" aca="1" ref="J2" ca="1">IF(C2="","",(INDIRECT(CONCATENATE("Sheet1!","E",TEXT(C2-1,"0")))))</f>
        <v>5995.75</v>
      </c>
      <c r="L2" s="25">
        <f ca="1">IF(C2="","",(MAX(INDIRECT(("V"&amp;C2-1)):INDIRECT(("V"&amp;C2-$A$10)))))</f>
        <v>6069.5</v>
      </c>
      <c r="M2" s="25">
        <f ca="1">IF(C2="","",L2-J2)</f>
        <v>73.75</v>
      </c>
      <c r="N2" s="38">
        <f ca="1">IF(C2="","",(M2/$A$3*$A$5))</f>
        <v>3687.5</v>
      </c>
      <c r="O2" s="32"/>
      <c r="P2" s="20">
        <f ca="1">IF(C2="","",(MIN(INDIRECT(("W"&amp;C2-1)):INDIRECT(("W"&amp;C2-$A$10)))))</f>
        <v>5861</v>
      </c>
      <c r="Q2" s="20">
        <f ca="1">IF(C2="","",P2-J2)</f>
        <v>-134.75</v>
      </c>
      <c r="R2" s="28">
        <f ca="1">IF(C2="","",(Q2/$A$3*$A$5))</f>
        <v>-6737.5</v>
      </c>
      <c r="T2" s="20">
        <v>0</v>
      </c>
      <c r="U2" s="21">
        <f>Sheet1!E2*1</f>
        <v>5898.75</v>
      </c>
      <c r="V2" s="21">
        <f>Sheet1!F2*1</f>
        <v>5948</v>
      </c>
      <c r="W2" s="21">
        <f>Sheet1!G2*1</f>
        <v>5867.5</v>
      </c>
      <c r="X2" s="21">
        <f>Sheet1!H2*1</f>
        <v>5938.75</v>
      </c>
      <c r="Z2" s="30">
        <f ca="1">IF(C2="",NA(),H2)</f>
        <v>1587.5</v>
      </c>
      <c r="AA2" s="27">
        <f ca="1">IF(C2="","",1)</f>
        <v>1</v>
      </c>
    </row>
    <row r="3" spans="1:27" x14ac:dyDescent="0.3">
      <c r="A3" s="27">
        <f>RTD("cqg.rtd", ,"ContractData", "Tsize("&amp;A1&amp;")", "LastQuoteToday",,"T")</f>
        <v>0.25</v>
      </c>
      <c r="B3" s="21"/>
      <c r="C3" s="20">
        <f ca="1">IFERROR(MATCH($B$1,OFFSET(Sheet1!$J$1,C2,0,1000,1),0)+C2,"")</f>
        <v>134</v>
      </c>
      <c r="D3" s="21"/>
      <c r="E3" s="20" t="str" cm="1">
        <f t="array" aca="1" ref="E3" ca="1">IF(C3="","",(INDIRECT(CONCATENATE("Sheet1!","E",TEXT(C3-1,"0")))))</f>
        <v>6060.00</v>
      </c>
      <c r="F3" s="21" t="str" cm="1">
        <f t="array" aca="1" ref="F3" ca="1">IF(C3="","",(INDIRECT(CONCATENATE("Sheet1!","H",TEXT(C3-$A$10,"0")))))</f>
        <v>6160.50</v>
      </c>
      <c r="G3" s="21">
        <f t="shared" ref="G3:G66" ca="1" si="0">IF(C3="","",(F3-E3))</f>
        <v>100.5</v>
      </c>
      <c r="H3" s="30">
        <f t="shared" ref="H3:H66" ca="1" si="1">IF(C3="","",(G3/$A$3*$A$5))</f>
        <v>5025</v>
      </c>
      <c r="I3" s="27">
        <f ca="1">IF(C3="","",IF(H3&gt;0,1,0))</f>
        <v>1</v>
      </c>
      <c r="J3" s="20" t="str" cm="1">
        <f t="array" aca="1" ref="J3" ca="1">IF(C3="","",(INDIRECT(CONCATENATE("Sheet1!","E",TEXT(C3-1,"0")))))</f>
        <v>6060.00</v>
      </c>
      <c r="L3" s="25">
        <f ca="1">IF(C3="","",(MAX(INDIRECT(("V"&amp;C3-1)):INDIRECT(("V"&amp;C3-$A$10)))))</f>
        <v>6166.25</v>
      </c>
      <c r="M3" s="25">
        <f t="shared" ref="M3:M66" ca="1" si="2">IF(C3="","",L3-J3)</f>
        <v>106.25</v>
      </c>
      <c r="N3" s="38">
        <f t="shared" ref="N3:N66" ca="1" si="3">IF(C3="","",(M3/$A$3*$A$5))</f>
        <v>5312.5</v>
      </c>
      <c r="O3" s="32"/>
      <c r="P3" s="20">
        <f ca="1">IF(C3="","",(MIN(INDIRECT(("W"&amp;C3-1)):INDIRECT(("W"&amp;C3-$A$10)))))</f>
        <v>6002.25</v>
      </c>
      <c r="Q3" s="20">
        <f t="shared" ref="Q3:Q66" ca="1" si="4">IF(C3="","",P3-J3)</f>
        <v>-57.75</v>
      </c>
      <c r="R3" s="28">
        <f t="shared" ref="R3:R66" ca="1" si="5">IF(C3="","",(Q3/$A$3*$A$5))</f>
        <v>-2887.5</v>
      </c>
      <c r="T3" s="20">
        <f>T2+1</f>
        <v>1</v>
      </c>
      <c r="U3" s="21">
        <f>Sheet1!E3*1</f>
        <v>5912.25</v>
      </c>
      <c r="V3" s="21">
        <f>Sheet1!F3*1</f>
        <v>5932.75</v>
      </c>
      <c r="W3" s="21">
        <f>Sheet1!G3*1</f>
        <v>5853.25</v>
      </c>
      <c r="X3" s="21">
        <f>Sheet1!H3*1</f>
        <v>5916</v>
      </c>
      <c r="Z3" s="30">
        <f ca="1">IF(C3="",NA(),Z2+H3)</f>
        <v>6612.5</v>
      </c>
      <c r="AA3" s="27">
        <f t="shared" ref="AA3:AA66" ca="1" si="6">IF(C3="","",1)</f>
        <v>1</v>
      </c>
    </row>
    <row r="4" spans="1:27" x14ac:dyDescent="0.3">
      <c r="A4" s="27" t="s">
        <v>40</v>
      </c>
      <c r="B4" s="21"/>
      <c r="C4" s="20">
        <f ca="1">IFERROR(MATCH($B$1,OFFSET(Sheet1!$J$1,C3,0,1000,1),0)+C3,"")</f>
        <v>429</v>
      </c>
      <c r="D4" s="21"/>
      <c r="E4" s="20" t="str" cm="1">
        <f t="array" aca="1" ref="E4" ca="1">IF(C4="","",(INDIRECT(CONCATENATE("Sheet1!","E",TEXT(C4-1,"0")))))</f>
        <v>4855.50</v>
      </c>
      <c r="F4" s="21" t="str" cm="1">
        <f t="array" aca="1" ref="F4" ca="1">IF(C4="","",(INDIRECT(CONCATENATE("Sheet1!","H",TEXT(C4-$A$10,"0")))))</f>
        <v>4679.00</v>
      </c>
      <c r="G4" s="21">
        <f t="shared" ca="1" si="0"/>
        <v>-176.5</v>
      </c>
      <c r="H4" s="30">
        <f t="shared" ca="1" si="1"/>
        <v>-8825</v>
      </c>
      <c r="I4" s="27">
        <f t="shared" ref="I4:I67" ca="1" si="7">IF(C4="","",IF(H4&gt;0,1,0))</f>
        <v>0</v>
      </c>
      <c r="J4" s="20" t="str" cm="1">
        <f t="array" aca="1" ref="J4" ca="1">IF(C4="","",(INDIRECT(CONCATENATE("Sheet1!","E",TEXT(C4-1,"0")))))</f>
        <v>4855.50</v>
      </c>
      <c r="L4" s="25">
        <f ca="1">IF(C4="","",(MAX(INDIRECT(("V"&amp;C4-1)):INDIRECT(("V"&amp;C4-$A$10)))))</f>
        <v>4872.25</v>
      </c>
      <c r="M4" s="25">
        <f t="shared" ca="1" si="2"/>
        <v>16.75</v>
      </c>
      <c r="N4" s="38">
        <f t="shared" ca="1" si="3"/>
        <v>837.5</v>
      </c>
      <c r="O4" s="32"/>
      <c r="P4" s="20">
        <f ca="1">IF(C4="","",(MIN(INDIRECT(("W"&amp;C4-1)):INDIRECT(("W"&amp;C4-$A$10)))))</f>
        <v>4669.75</v>
      </c>
      <c r="Q4" s="20">
        <f t="shared" ca="1" si="4"/>
        <v>-185.75</v>
      </c>
      <c r="R4" s="28">
        <f t="shared" ca="1" si="5"/>
        <v>-9287.5</v>
      </c>
      <c r="T4" s="20">
        <f>T3+1</f>
        <v>2</v>
      </c>
      <c r="U4" s="21">
        <f>Sheet1!E4*1</f>
        <v>5923.5</v>
      </c>
      <c r="V4" s="21">
        <f>Sheet1!F4*1</f>
        <v>6008</v>
      </c>
      <c r="W4" s="21">
        <f>Sheet1!G4*1</f>
        <v>5884</v>
      </c>
      <c r="X4" s="21">
        <f>Sheet1!H4*1</f>
        <v>5922.75</v>
      </c>
      <c r="Z4" s="30">
        <f t="shared" ref="Z4:Z67" ca="1" si="8">IF(C4="",NA(),Z3+H4)</f>
        <v>-2212.5</v>
      </c>
      <c r="AA4" s="27">
        <f t="shared" ca="1" si="6"/>
        <v>1</v>
      </c>
    </row>
    <row r="5" spans="1:27" x14ac:dyDescent="0.3">
      <c r="A5" s="27">
        <f>RTD("cqg.rtd", ,"ContractData", "EP", "TickValue")</f>
        <v>12.5</v>
      </c>
      <c r="B5" s="21"/>
      <c r="C5" s="20">
        <f ca="1">IFERROR(MATCH($B$1,OFFSET(Sheet1!$J$1,C4,0,1000,1),0)+C4,"")</f>
        <v>559</v>
      </c>
      <c r="D5" s="21"/>
      <c r="E5" s="20" t="str" cm="1">
        <f t="array" aca="1" ref="E5" ca="1">IF(C5="","",(INDIRECT(CONCATENATE("Sheet1!","E",TEXT(C5-1,"0")))))</f>
        <v>4382.50</v>
      </c>
      <c r="F5" s="21" t="str" cm="1">
        <f t="array" aca="1" ref="F5" ca="1">IF(C5="","",(INDIRECT(CONCATENATE("Sheet1!","H",TEXT(C5-$A$10,"0")))))</f>
        <v>4428.25</v>
      </c>
      <c r="G5" s="21">
        <f t="shared" ca="1" si="0"/>
        <v>45.75</v>
      </c>
      <c r="H5" s="30">
        <f t="shared" ca="1" si="1"/>
        <v>2287.5</v>
      </c>
      <c r="I5" s="27">
        <f t="shared" ca="1" si="7"/>
        <v>1</v>
      </c>
      <c r="J5" s="20" t="str" cm="1">
        <f t="array" aca="1" ref="J5" ca="1">IF(C5="","",(INDIRECT(CONCATENATE("Sheet1!","E",TEXT(C5-1,"0")))))</f>
        <v>4382.50</v>
      </c>
      <c r="L5" s="25">
        <f ca="1">IF(C5="","",(MAX(INDIRECT(("V"&amp;C5-1)):INDIRECT(("V"&amp;C5-$A$10)))))</f>
        <v>4531.5</v>
      </c>
      <c r="M5" s="25">
        <f t="shared" ca="1" si="2"/>
        <v>149</v>
      </c>
      <c r="N5" s="38">
        <f t="shared" ca="1" si="3"/>
        <v>7450</v>
      </c>
      <c r="O5" s="32"/>
      <c r="P5" s="20">
        <f ca="1">IF(C5="","",(MIN(INDIRECT(("W"&amp;C5-1)):INDIRECT(("W"&amp;C5-$A$10)))))</f>
        <v>4352.75</v>
      </c>
      <c r="Q5" s="20">
        <f t="shared" ca="1" si="4"/>
        <v>-29.75</v>
      </c>
      <c r="R5" s="28">
        <f t="shared" ca="1" si="5"/>
        <v>-1487.5</v>
      </c>
      <c r="T5" s="20">
        <f t="shared" ref="T5:T68" si="9">T4+1</f>
        <v>3</v>
      </c>
      <c r="U5" s="21">
        <f>Sheet1!E5*1</f>
        <v>5940.75</v>
      </c>
      <c r="V5" s="21">
        <f>Sheet1!F5*1</f>
        <v>5952.5</v>
      </c>
      <c r="W5" s="21">
        <f>Sheet1!G5*1</f>
        <v>5890</v>
      </c>
      <c r="X5" s="21">
        <f>Sheet1!H5*1</f>
        <v>5902.75</v>
      </c>
      <c r="Z5" s="30">
        <f t="shared" ca="1" si="8"/>
        <v>75</v>
      </c>
      <c r="AA5" s="27">
        <f t="shared" ca="1" si="6"/>
        <v>1</v>
      </c>
    </row>
    <row r="6" spans="1:27" x14ac:dyDescent="0.3">
      <c r="A6" s="46" t="s">
        <v>45</v>
      </c>
      <c r="B6" s="46"/>
      <c r="C6" s="20">
        <f ca="1">IFERROR(MATCH($B$1,OFFSET(Sheet1!$J$1,C5,0,1000,1),0)+C5,"")</f>
        <v>576</v>
      </c>
      <c r="D6" s="21"/>
      <c r="E6" s="20" t="str" cm="1">
        <f t="array" aca="1" ref="E6" ca="1">IF(C6="","",(INDIRECT(CONCATENATE("Sheet1!","E",TEXT(C6-1,"0")))))</f>
        <v>4575.50</v>
      </c>
      <c r="F6" s="21" t="str" cm="1">
        <f t="array" aca="1" ref="F6" ca="1">IF(C6="","",(INDIRECT(CONCATENATE("Sheet1!","H",TEXT(C6-$A$10,"0")))))</f>
        <v>4480.50</v>
      </c>
      <c r="G6" s="21">
        <f t="shared" ca="1" si="0"/>
        <v>-95</v>
      </c>
      <c r="H6" s="30">
        <f t="shared" ca="1" si="1"/>
        <v>-4750</v>
      </c>
      <c r="I6" s="27">
        <f t="shared" ca="1" si="7"/>
        <v>0</v>
      </c>
      <c r="J6" s="20" t="str" cm="1">
        <f t="array" aca="1" ref="J6" ca="1">IF(C6="","",(INDIRECT(CONCATENATE("Sheet1!","E",TEXT(C6-1,"0")))))</f>
        <v>4575.50</v>
      </c>
      <c r="L6" s="25">
        <f ca="1">IF(C6="","",(MAX(INDIRECT(("V"&amp;C6-1)):INDIRECT(("V"&amp;C6-$A$10)))))</f>
        <v>4581.75</v>
      </c>
      <c r="M6" s="25">
        <f t="shared" ca="1" si="2"/>
        <v>6.25</v>
      </c>
      <c r="N6" s="38">
        <f t="shared" ca="1" si="3"/>
        <v>312.5</v>
      </c>
      <c r="O6" s="32"/>
      <c r="P6" s="20">
        <f ca="1">IF(C6="","",(MIN(INDIRECT(("W"&amp;C6-1)):INDIRECT(("W"&amp;C6-$A$10)))))</f>
        <v>4440</v>
      </c>
      <c r="Q6" s="20">
        <f t="shared" ca="1" si="4"/>
        <v>-135.5</v>
      </c>
      <c r="R6" s="28">
        <f t="shared" ca="1" si="5"/>
        <v>-6775</v>
      </c>
      <c r="T6" s="20">
        <f t="shared" si="9"/>
        <v>4</v>
      </c>
      <c r="U6" s="21">
        <f>Sheet1!E6*1</f>
        <v>5820</v>
      </c>
      <c r="V6" s="21">
        <f>Sheet1!F6*1</f>
        <v>5941.75</v>
      </c>
      <c r="W6" s="21">
        <f>Sheet1!G6*1</f>
        <v>5813</v>
      </c>
      <c r="X6" s="21">
        <f>Sheet1!H6*1</f>
        <v>5934.25</v>
      </c>
      <c r="Z6" s="30">
        <f t="shared" ca="1" si="8"/>
        <v>-4675</v>
      </c>
      <c r="AA6" s="27">
        <f t="shared" ca="1" si="6"/>
        <v>1</v>
      </c>
    </row>
    <row r="7" spans="1:27" x14ac:dyDescent="0.3">
      <c r="A7" s="53" t="str">
        <f>VLOOKUP(B1,Sheet1!L2:M16,2,FALSE)</f>
        <v>Hammer (HR)</v>
      </c>
      <c r="B7" s="54"/>
      <c r="C7" s="20">
        <f ca="1">IFERROR(MATCH($B$1,OFFSET(Sheet1!$J$1,C6,0,1000,1),0)+C6,"")</f>
        <v>682</v>
      </c>
      <c r="D7" s="21"/>
      <c r="E7" s="20" t="str" cm="1">
        <f t="array" aca="1" ref="E7" ca="1">IF(C7="","",(INDIRECT(CONCATENATE("Sheet1!","E",TEXT(C7-1,"0")))))</f>
        <v>4414.00</v>
      </c>
      <c r="F7" s="21" t="str" cm="1">
        <f t="array" aca="1" ref="F7" ca="1">IF(C7="","",(INDIRECT(CONCATENATE("Sheet1!","H",TEXT(C7-$A$10,"0")))))</f>
        <v>4233.50</v>
      </c>
      <c r="G7" s="21">
        <f t="shared" ca="1" si="0"/>
        <v>-180.5</v>
      </c>
      <c r="H7" s="30">
        <f t="shared" ca="1" si="1"/>
        <v>-9025</v>
      </c>
      <c r="I7" s="27">
        <f t="shared" ca="1" si="7"/>
        <v>0</v>
      </c>
      <c r="J7" s="20" t="str" cm="1">
        <f t="array" aca="1" ref="J7" ca="1">IF(C7="","",(INDIRECT(CONCATENATE("Sheet1!","E",TEXT(C7-1,"0")))))</f>
        <v>4414.00</v>
      </c>
      <c r="L7" s="25">
        <f ca="1">IF(C7="","",(MAX(INDIRECT(("V"&amp;C7-1)):INDIRECT(("V"&amp;C7-$A$10)))))</f>
        <v>4460.75</v>
      </c>
      <c r="M7" s="25">
        <f t="shared" ca="1" si="2"/>
        <v>46.75</v>
      </c>
      <c r="N7" s="38">
        <f t="shared" ca="1" si="3"/>
        <v>2337.5</v>
      </c>
      <c r="O7" s="32"/>
      <c r="P7" s="20">
        <f ca="1">IF(C7="","",(MIN(INDIRECT(("W"&amp;C7-1)):INDIRECT(("W"&amp;C7-$A$10)))))</f>
        <v>4184.75</v>
      </c>
      <c r="Q7" s="20">
        <f t="shared" ca="1" si="4"/>
        <v>-229.25</v>
      </c>
      <c r="R7" s="28">
        <f t="shared" ca="1" si="5"/>
        <v>-11462.5</v>
      </c>
      <c r="T7" s="20">
        <f t="shared" si="9"/>
        <v>5</v>
      </c>
      <c r="U7" s="21">
        <f>Sheet1!E7*1</f>
        <v>5869.25</v>
      </c>
      <c r="V7" s="21">
        <f>Sheet1!F7*1</f>
        <v>5872</v>
      </c>
      <c r="W7" s="21">
        <f>Sheet1!G7*1</f>
        <v>5756.5</v>
      </c>
      <c r="X7" s="21">
        <f>Sheet1!H7*1</f>
        <v>5817</v>
      </c>
      <c r="Z7" s="30">
        <f t="shared" ca="1" si="8"/>
        <v>-13700</v>
      </c>
      <c r="AA7" s="27">
        <f t="shared" ca="1" si="6"/>
        <v>1</v>
      </c>
    </row>
    <row r="8" spans="1:27" x14ac:dyDescent="0.3">
      <c r="A8" s="27"/>
      <c r="B8" s="21"/>
      <c r="C8" s="20">
        <f ca="1">IFERROR(MATCH($B$1,OFFSET(Sheet1!$J$1,C7,0,1000,1),0)+C7,"")</f>
        <v>692</v>
      </c>
      <c r="D8" s="21"/>
      <c r="E8" s="20" t="str" cm="1">
        <f t="array" aca="1" ref="E8" ca="1">IF(C8="","",(INDIRECT(CONCATENATE("Sheet1!","E",TEXT(C8-1,"0")))))</f>
        <v>4510.25</v>
      </c>
      <c r="F8" s="21" t="str" cm="1">
        <f t="array" aca="1" ref="F8" ca="1">IF(C8="","",(INDIRECT(CONCATENATE("Sheet1!","H",TEXT(C8-$A$10,"0")))))</f>
        <v>4610.00</v>
      </c>
      <c r="G8" s="21">
        <f t="shared" ca="1" si="0"/>
        <v>99.75</v>
      </c>
      <c r="H8" s="30">
        <f t="shared" ca="1" si="1"/>
        <v>4987.5</v>
      </c>
      <c r="I8" s="27">
        <f t="shared" ca="1" si="7"/>
        <v>1</v>
      </c>
      <c r="J8" s="20" t="str" cm="1">
        <f t="array" aca="1" ref="J8" ca="1">IF(C8="","",(INDIRECT(CONCATENATE("Sheet1!","E",TEXT(C8-1,"0")))))</f>
        <v>4510.25</v>
      </c>
      <c r="L8" s="25">
        <f ca="1">IF(C8="","",(MAX(INDIRECT(("V"&amp;C8-1)):INDIRECT(("V"&amp;C8-$A$10)))))</f>
        <v>4620</v>
      </c>
      <c r="M8" s="25">
        <f t="shared" ca="1" si="2"/>
        <v>109.75</v>
      </c>
      <c r="N8" s="38">
        <f t="shared" ca="1" si="3"/>
        <v>5487.5</v>
      </c>
      <c r="O8" s="32"/>
      <c r="P8" s="20">
        <f ca="1">IF(C8="","",(MIN(INDIRECT(("W"&amp;C8-1)):INDIRECT(("W"&amp;C8-$A$10)))))</f>
        <v>4426.25</v>
      </c>
      <c r="Q8" s="20">
        <f t="shared" ca="1" si="4"/>
        <v>-84</v>
      </c>
      <c r="R8" s="28">
        <f t="shared" ca="1" si="5"/>
        <v>-4200</v>
      </c>
      <c r="T8" s="20">
        <f t="shared" si="9"/>
        <v>6</v>
      </c>
      <c r="U8" s="21">
        <f>Sheet1!E8*1</f>
        <v>5858</v>
      </c>
      <c r="V8" s="21">
        <f>Sheet1!F8*1</f>
        <v>5895</v>
      </c>
      <c r="W8" s="21">
        <f>Sheet1!G8*1</f>
        <v>5828.75</v>
      </c>
      <c r="X8" s="21">
        <f>Sheet1!H8*1</f>
        <v>5856.75</v>
      </c>
      <c r="Z8" s="30">
        <f t="shared" ca="1" si="8"/>
        <v>-8712.5</v>
      </c>
      <c r="AA8" s="27">
        <f t="shared" ca="1" si="6"/>
        <v>1</v>
      </c>
    </row>
    <row r="9" spans="1:27" x14ac:dyDescent="0.3">
      <c r="A9" s="23" t="s">
        <v>46</v>
      </c>
      <c r="B9" s="21"/>
      <c r="C9" s="20">
        <f ca="1">IFERROR(MATCH($B$1,OFFSET(Sheet1!$J$1,C8,0,1000,1),0)+C8,"")</f>
        <v>761</v>
      </c>
      <c r="D9" s="21"/>
      <c r="E9" s="20" t="str" cm="1">
        <f t="array" aca="1" ref="E9" ca="1">IF(C9="","",(INDIRECT(CONCATENATE("Sheet1!","E",TEXT(C9-1,"0")))))</f>
        <v>4494.25</v>
      </c>
      <c r="F9" s="21" t="str" cm="1">
        <f t="array" aca="1" ref="F9" ca="1">IF(C9="","",(INDIRECT(CONCATENATE("Sheet1!","H",TEXT(C9-$A$10,"0")))))</f>
        <v>4643.25</v>
      </c>
      <c r="G9" s="21">
        <f t="shared" ca="1" si="0"/>
        <v>149</v>
      </c>
      <c r="H9" s="30">
        <f t="shared" ca="1" si="1"/>
        <v>7450</v>
      </c>
      <c r="I9" s="27">
        <f t="shared" ca="1" si="7"/>
        <v>1</v>
      </c>
      <c r="J9" s="20" t="str" cm="1">
        <f t="array" aca="1" ref="J9" ca="1">IF(C9="","",(INDIRECT(CONCATENATE("Sheet1!","E",TEXT(C9-1,"0")))))</f>
        <v>4494.25</v>
      </c>
      <c r="L9" s="25">
        <f ca="1">IF(C9="","",(MAX(INDIRECT(("V"&amp;C9-1)):INDIRECT(("V"&amp;C9-$A$10)))))</f>
        <v>4746.5</v>
      </c>
      <c r="M9" s="25">
        <f t="shared" ca="1" si="2"/>
        <v>252.25</v>
      </c>
      <c r="N9" s="38">
        <f t="shared" ca="1" si="3"/>
        <v>12612.5</v>
      </c>
      <c r="O9" s="32"/>
      <c r="P9" s="20">
        <f ca="1">IF(C9="","",(MIN(INDIRECT(("W"&amp;C9-1)):INDIRECT(("W"&amp;C9-$A$10)))))</f>
        <v>4457.75</v>
      </c>
      <c r="Q9" s="20">
        <f t="shared" ca="1" si="4"/>
        <v>-36.5</v>
      </c>
      <c r="R9" s="28">
        <f t="shared" ca="1" si="5"/>
        <v>-1825</v>
      </c>
      <c r="T9" s="20">
        <f t="shared" si="9"/>
        <v>7</v>
      </c>
      <c r="U9" s="21">
        <f>Sheet1!E9*1</f>
        <v>5953.5</v>
      </c>
      <c r="V9" s="21">
        <f>Sheet1!F9*1</f>
        <v>5958.25</v>
      </c>
      <c r="W9" s="21">
        <f>Sheet1!G9*1</f>
        <v>5847.75</v>
      </c>
      <c r="X9" s="21">
        <f>Sheet1!H9*1</f>
        <v>5861.25</v>
      </c>
      <c r="Z9" s="30">
        <f t="shared" ca="1" si="8"/>
        <v>-1262.5</v>
      </c>
      <c r="AA9" s="27">
        <f t="shared" ca="1" si="6"/>
        <v>1</v>
      </c>
    </row>
    <row r="10" spans="1:27" x14ac:dyDescent="0.3">
      <c r="A10" s="27">
        <v>5</v>
      </c>
      <c r="B10" s="21"/>
      <c r="C10" s="20">
        <f ca="1">IFERROR(MATCH($B$1,OFFSET(Sheet1!$J$1,C9,0,1000,1),0)+C9,"")</f>
        <v>773</v>
      </c>
      <c r="D10" s="21"/>
      <c r="E10" s="20" t="str" cm="1">
        <f t="array" aca="1" ref="E10" ca="1">IF(C10="","",(INDIRECT(CONCATENATE("Sheet1!","E",TEXT(C10-1,"0")))))</f>
        <v>4631.50</v>
      </c>
      <c r="F10" s="21" t="str" cm="1">
        <f t="array" aca="1" ref="F10" ca="1">IF(C10="","",(INDIRECT(CONCATENATE("Sheet1!","H",TEXT(C10-$A$10,"0")))))</f>
        <v>4564.00</v>
      </c>
      <c r="G10" s="21">
        <f t="shared" ca="1" si="0"/>
        <v>-67.5</v>
      </c>
      <c r="H10" s="30">
        <f t="shared" ca="1" si="1"/>
        <v>-3375</v>
      </c>
      <c r="I10" s="27">
        <f t="shared" ca="1" si="7"/>
        <v>0</v>
      </c>
      <c r="J10" s="20" t="str" cm="1">
        <f t="array" aca="1" ref="J10" ca="1">IF(C10="","",(INDIRECT(CONCATENATE("Sheet1!","E",TEXT(C10-1,"0")))))</f>
        <v>4631.50</v>
      </c>
      <c r="L10" s="25">
        <f ca="1">IF(C10="","",(MAX(INDIRECT(("V"&amp;C10-1)):INDIRECT(("V"&amp;C10-$A$10)))))</f>
        <v>4643.25</v>
      </c>
      <c r="M10" s="25">
        <f t="shared" ca="1" si="2"/>
        <v>11.75</v>
      </c>
      <c r="N10" s="38">
        <f t="shared" ca="1" si="3"/>
        <v>587.5</v>
      </c>
      <c r="O10" s="32"/>
      <c r="P10" s="20">
        <f ca="1">IF(C10="","",(MIN(INDIRECT(("W"&amp;C10-1)):INDIRECT(("W"&amp;C10-$A$10)))))</f>
        <v>4399.25</v>
      </c>
      <c r="Q10" s="20">
        <f t="shared" ca="1" si="4"/>
        <v>-232.25</v>
      </c>
      <c r="R10" s="28">
        <f t="shared" ca="1" si="5"/>
        <v>-11612.5</v>
      </c>
      <c r="T10" s="20">
        <f t="shared" si="9"/>
        <v>8</v>
      </c>
      <c r="U10" s="21">
        <f>Sheet1!E10*1</f>
        <v>5980</v>
      </c>
      <c r="V10" s="21">
        <f>Sheet1!F10*1</f>
        <v>5993.5</v>
      </c>
      <c r="W10" s="21">
        <f>Sheet1!G10*1</f>
        <v>5926.75</v>
      </c>
      <c r="X10" s="21">
        <f>Sheet1!H10*1</f>
        <v>5959.75</v>
      </c>
      <c r="Z10" s="30">
        <f t="shared" ca="1" si="8"/>
        <v>-4637.5</v>
      </c>
      <c r="AA10" s="27">
        <f t="shared" ca="1" si="6"/>
        <v>1</v>
      </c>
    </row>
    <row r="11" spans="1:27" x14ac:dyDescent="0.3">
      <c r="A11" s="23" t="s">
        <v>47</v>
      </c>
      <c r="B11" s="21"/>
      <c r="C11" s="20">
        <f ca="1">IFERROR(MATCH($B$1,OFFSET(Sheet1!$J$1,C10,0,1000,1),0)+C10,"")</f>
        <v>934</v>
      </c>
      <c r="D11" s="21"/>
      <c r="E11" s="20" t="str" cm="1">
        <f t="array" aca="1" ref="E11" ca="1">IF(C11="","",(INDIRECT(CONCATENATE("Sheet1!","E",TEXT(C11-1,"0")))))</f>
        <v>4987.00</v>
      </c>
      <c r="F11" s="21" t="str" cm="1">
        <f t="array" aca="1" ref="F11" ca="1">IF(C11="","",(INDIRECT(CONCATENATE("Sheet1!","H",TEXT(C11-$A$10,"0")))))</f>
        <v>4965.75</v>
      </c>
      <c r="G11" s="21">
        <f t="shared" ca="1" si="0"/>
        <v>-21.25</v>
      </c>
      <c r="H11" s="30">
        <f t="shared" ca="1" si="1"/>
        <v>-1062.5</v>
      </c>
      <c r="I11" s="27">
        <f t="shared" ca="1" si="7"/>
        <v>0</v>
      </c>
      <c r="J11" s="20" t="str" cm="1">
        <f t="array" aca="1" ref="J11" ca="1">IF(C11="","",(INDIRECT(CONCATENATE("Sheet1!","E",TEXT(C11-1,"0")))))</f>
        <v>4987.00</v>
      </c>
      <c r="L11" s="25">
        <f ca="1">IF(C11="","",(MAX(INDIRECT(("V"&amp;C11-1)):INDIRECT(("V"&amp;C11-$A$10)))))</f>
        <v>5000.25</v>
      </c>
      <c r="M11" s="25">
        <f t="shared" ca="1" si="2"/>
        <v>13.25</v>
      </c>
      <c r="N11" s="38">
        <f t="shared" ca="1" si="3"/>
        <v>662.5</v>
      </c>
      <c r="O11" s="32"/>
      <c r="P11" s="20">
        <f ca="1">IF(C11="","",(MIN(INDIRECT(("W"&amp;C11-1)):INDIRECT(("W"&amp;C11-$A$10)))))</f>
        <v>4821.5</v>
      </c>
      <c r="Q11" s="20">
        <f t="shared" ca="1" si="4"/>
        <v>-165.5</v>
      </c>
      <c r="R11" s="28">
        <f t="shared" ca="1" si="5"/>
        <v>-8275</v>
      </c>
      <c r="T11" s="20">
        <f t="shared" si="9"/>
        <v>9</v>
      </c>
      <c r="U11" s="21">
        <f>Sheet1!E11*1</f>
        <v>5930.25</v>
      </c>
      <c r="V11" s="21">
        <f>Sheet1!F11*1</f>
        <v>5987.5</v>
      </c>
      <c r="W11" s="21">
        <f>Sheet1!G11*1</f>
        <v>5892.75</v>
      </c>
      <c r="X11" s="21">
        <f>Sheet1!H11*1</f>
        <v>5982.5</v>
      </c>
      <c r="Z11" s="30">
        <f t="shared" ca="1" si="8"/>
        <v>-5700</v>
      </c>
      <c r="AA11" s="27">
        <f t="shared" ca="1" si="6"/>
        <v>1</v>
      </c>
    </row>
    <row r="12" spans="1:27" x14ac:dyDescent="0.3">
      <c r="A12" s="23" t="s">
        <v>48</v>
      </c>
      <c r="B12" s="21"/>
      <c r="C12" s="20" t="str">
        <f ca="1">IFERROR(MATCH($B$1,OFFSET(Sheet1!$J$1,C11,0,1000,1),0)+C11,"")</f>
        <v/>
      </c>
      <c r="D12" s="21"/>
      <c r="E12" s="20" t="str" cm="1">
        <f t="array" aca="1" ref="E12" ca="1">IF(C12="","",(INDIRECT(CONCATENATE("Sheet1!","E",TEXT(C12-1,"0")))))</f>
        <v/>
      </c>
      <c r="F12" s="21" t="str" cm="1">
        <f t="array" aca="1" ref="F12" ca="1">IF(C12="","",(INDIRECT(CONCATENATE("Sheet1!","H",TEXT(C12-$A$10,"0")))))</f>
        <v/>
      </c>
      <c r="G12" s="21" t="str">
        <f t="shared" ca="1" si="0"/>
        <v/>
      </c>
      <c r="H12" s="30" t="str">
        <f t="shared" ca="1" si="1"/>
        <v/>
      </c>
      <c r="I12" s="27" t="str">
        <f t="shared" ca="1" si="7"/>
        <v/>
      </c>
      <c r="J12" s="20" t="str" cm="1">
        <f t="array" aca="1" ref="J12" ca="1">IF(C12="","",(INDIRECT(CONCATENATE("Sheet1!","E",TEXT(C12-1,"0")))))</f>
        <v/>
      </c>
      <c r="L12" s="25" t="str">
        <f ca="1">IF(C12="","",(MAX(INDIRECT(("V"&amp;C12-1)):INDIRECT(("V"&amp;C12-$A$10)))))</f>
        <v/>
      </c>
      <c r="M12" s="25" t="str">
        <f t="shared" ca="1" si="2"/>
        <v/>
      </c>
      <c r="N12" s="38" t="str">
        <f t="shared" ca="1" si="3"/>
        <v/>
      </c>
      <c r="O12" s="32"/>
      <c r="P12" s="20" t="str">
        <f ca="1">IF(C12="","",(MIN(INDIRECT(("W"&amp;C12-1)):INDIRECT(("W"&amp;C12-$A$10)))))</f>
        <v/>
      </c>
      <c r="Q12" s="20" t="str">
        <f t="shared" ca="1" si="4"/>
        <v/>
      </c>
      <c r="R12" s="28" t="str">
        <f t="shared" ca="1" si="5"/>
        <v/>
      </c>
      <c r="T12" s="20">
        <f t="shared" si="9"/>
        <v>10</v>
      </c>
      <c r="U12" s="21">
        <f>Sheet1!E12*1</f>
        <v>5935</v>
      </c>
      <c r="V12" s="21">
        <f>Sheet1!F12*1</f>
        <v>5977.5</v>
      </c>
      <c r="W12" s="21">
        <f>Sheet1!G12*1</f>
        <v>5923</v>
      </c>
      <c r="X12" s="21">
        <f>Sheet1!H12*1</f>
        <v>5975.5</v>
      </c>
      <c r="Z12" s="30" t="e">
        <f t="shared" ca="1" si="8"/>
        <v>#N/A</v>
      </c>
      <c r="AA12" s="27" t="str">
        <f t="shared" ca="1" si="6"/>
        <v/>
      </c>
    </row>
    <row r="13" spans="1:27" x14ac:dyDescent="0.3">
      <c r="A13" s="34">
        <f>COUNTIF(Sheet1!J2:J1001,B1)</f>
        <v>10</v>
      </c>
      <c r="B13" s="21"/>
      <c r="C13" s="20" t="str">
        <f ca="1">IFERROR(MATCH($B$1,OFFSET(Sheet1!$J$1,C12,0,1000,1),0)+C12,"")</f>
        <v/>
      </c>
      <c r="D13" s="21"/>
      <c r="E13" s="20" t="str" cm="1">
        <f t="array" aca="1" ref="E13" ca="1">IF(C13="","",(INDIRECT(CONCATENATE("Sheet1!","E",TEXT(C13-1,"0")))))</f>
        <v/>
      </c>
      <c r="F13" s="21" t="str" cm="1">
        <f t="array" aca="1" ref="F13" ca="1">IF(C13="","",(INDIRECT(CONCATENATE("Sheet1!","H",TEXT(C13-$A$10,"0")))))</f>
        <v/>
      </c>
      <c r="G13" s="21" t="str">
        <f t="shared" ca="1" si="0"/>
        <v/>
      </c>
      <c r="H13" s="30" t="str">
        <f t="shared" ca="1" si="1"/>
        <v/>
      </c>
      <c r="I13" s="27" t="str">
        <f t="shared" ca="1" si="7"/>
        <v/>
      </c>
      <c r="J13" s="20" t="str" cm="1">
        <f t="array" aca="1" ref="J13" ca="1">IF(C13="","",(INDIRECT(CONCATENATE("Sheet1!","E",TEXT(C13-1,"0")))))</f>
        <v/>
      </c>
      <c r="L13" s="25" t="str">
        <f ca="1">IF(C13="","",(MAX(INDIRECT(("V"&amp;C13-1)):INDIRECT(("V"&amp;C13-$A$10)))))</f>
        <v/>
      </c>
      <c r="M13" s="25" t="str">
        <f t="shared" ca="1" si="2"/>
        <v/>
      </c>
      <c r="N13" s="38" t="str">
        <f t="shared" ca="1" si="3"/>
        <v/>
      </c>
      <c r="O13" s="32"/>
      <c r="P13" s="20" t="str">
        <f ca="1">IF(C13="","",(MIN(INDIRECT(("W"&amp;C13-1)):INDIRECT(("W"&amp;C13-$A$10)))))</f>
        <v/>
      </c>
      <c r="Q13" s="20" t="str">
        <f t="shared" ca="1" si="4"/>
        <v/>
      </c>
      <c r="R13" s="28" t="str">
        <f t="shared" ca="1" si="5"/>
        <v/>
      </c>
      <c r="T13" s="20">
        <f t="shared" si="9"/>
        <v>11</v>
      </c>
      <c r="U13" s="21">
        <f>Sheet1!E13*1</f>
        <v>5904</v>
      </c>
      <c r="V13" s="21">
        <f>Sheet1!F13*1</f>
        <v>5944.5</v>
      </c>
      <c r="W13" s="21">
        <f>Sheet1!G13*1</f>
        <v>5867</v>
      </c>
      <c r="X13" s="21">
        <f>Sheet1!H13*1</f>
        <v>5933.25</v>
      </c>
      <c r="Z13" s="30" t="e">
        <f t="shared" ca="1" si="8"/>
        <v>#N/A</v>
      </c>
      <c r="AA13" s="27" t="str">
        <f t="shared" ca="1" si="6"/>
        <v/>
      </c>
    </row>
    <row r="14" spans="1:27" x14ac:dyDescent="0.3">
      <c r="A14" s="35">
        <f>A13/1000</f>
        <v>0.01</v>
      </c>
      <c r="B14" s="21"/>
      <c r="C14" s="20" t="str">
        <f ca="1">IFERROR(MATCH($B$1,OFFSET(Sheet1!$J$1,C13,0,1000,1),0)+C13,"")</f>
        <v/>
      </c>
      <c r="D14" s="21"/>
      <c r="E14" s="20" t="str" cm="1">
        <f t="array" aca="1" ref="E14" ca="1">IF(C14="","",(INDIRECT(CONCATENATE("Sheet1!","E",TEXT(C14-1,"0")))))</f>
        <v/>
      </c>
      <c r="F14" s="21" t="str" cm="1">
        <f t="array" aca="1" ref="F14" ca="1">IF(C14="","",(INDIRECT(CONCATENATE("Sheet1!","H",TEXT(C14-$A$10,"0")))))</f>
        <v/>
      </c>
      <c r="G14" s="21" t="str">
        <f t="shared" ca="1" si="0"/>
        <v/>
      </c>
      <c r="H14" s="30" t="str">
        <f t="shared" ca="1" si="1"/>
        <v/>
      </c>
      <c r="I14" s="27" t="str">
        <f t="shared" ca="1" si="7"/>
        <v/>
      </c>
      <c r="J14" s="20" t="str" cm="1">
        <f t="array" aca="1" ref="J14" ca="1">IF(C14="","",(INDIRECT(CONCATENATE("Sheet1!","E",TEXT(C14-1,"0")))))</f>
        <v/>
      </c>
      <c r="L14" s="25" t="str">
        <f ca="1">IF(C14="","",(MAX(INDIRECT(("V"&amp;C14-1)):INDIRECT(("V"&amp;C14-$A$10)))))</f>
        <v/>
      </c>
      <c r="M14" s="25" t="str">
        <f t="shared" ca="1" si="2"/>
        <v/>
      </c>
      <c r="N14" s="38" t="str">
        <f t="shared" ca="1" si="3"/>
        <v/>
      </c>
      <c r="O14" s="32"/>
      <c r="P14" s="20" t="str">
        <f ca="1">IF(C14="","",(MIN(INDIRECT(("W"&amp;C14-1)):INDIRECT(("W"&amp;C14-$A$10)))))</f>
        <v/>
      </c>
      <c r="Q14" s="20" t="str">
        <f t="shared" ca="1" si="4"/>
        <v/>
      </c>
      <c r="R14" s="28" t="str">
        <f t="shared" ca="1" si="5"/>
        <v/>
      </c>
      <c r="T14" s="20">
        <f t="shared" si="9"/>
        <v>12</v>
      </c>
      <c r="U14" s="21">
        <f>Sheet1!E14*1</f>
        <v>5902</v>
      </c>
      <c r="V14" s="21">
        <f>Sheet1!F14*1</f>
        <v>5925</v>
      </c>
      <c r="W14" s="21">
        <f>Sheet1!G14*1</f>
        <v>5890</v>
      </c>
      <c r="X14" s="21">
        <f>Sheet1!H14*1</f>
        <v>5908.5</v>
      </c>
      <c r="Z14" s="30" t="e">
        <f t="shared" ca="1" si="8"/>
        <v>#N/A</v>
      </c>
      <c r="AA14" s="27" t="str">
        <f t="shared" ca="1" si="6"/>
        <v/>
      </c>
    </row>
    <row r="15" spans="1:27" x14ac:dyDescent="0.3">
      <c r="A15" s="23" t="s">
        <v>51</v>
      </c>
      <c r="B15" s="21"/>
      <c r="C15" s="20" t="str">
        <f ca="1">IFERROR(MATCH($B$1,OFFSET(Sheet1!$J$1,C14,0,1000,1),0)+C14,"")</f>
        <v/>
      </c>
      <c r="D15" s="21"/>
      <c r="E15" s="20" t="str" cm="1">
        <f t="array" aca="1" ref="E15" ca="1">IF(C15="","",(INDIRECT(CONCATENATE("Sheet1!","E",TEXT(C15-1,"0")))))</f>
        <v/>
      </c>
      <c r="F15" s="21" t="str" cm="1">
        <f t="array" aca="1" ref="F15" ca="1">IF(C15="","",(INDIRECT(CONCATENATE("Sheet1!","H",TEXT(C15-$A$10,"0")))))</f>
        <v/>
      </c>
      <c r="G15" s="21" t="str">
        <f t="shared" ca="1" si="0"/>
        <v/>
      </c>
      <c r="H15" s="30" t="str">
        <f t="shared" ca="1" si="1"/>
        <v/>
      </c>
      <c r="I15" s="27" t="str">
        <f t="shared" ca="1" si="7"/>
        <v/>
      </c>
      <c r="J15" s="20" t="str" cm="1">
        <f t="array" aca="1" ref="J15" ca="1">IF(C15="","",(INDIRECT(CONCATENATE("Sheet1!","E",TEXT(C15-1,"0")))))</f>
        <v/>
      </c>
      <c r="L15" s="25" t="str">
        <f ca="1">IF(C15="","",(MAX(INDIRECT(("V"&amp;C15-1)):INDIRECT(("V"&amp;C15-$A$10)))))</f>
        <v/>
      </c>
      <c r="M15" s="25" t="str">
        <f t="shared" ca="1" si="2"/>
        <v/>
      </c>
      <c r="N15" s="38" t="str">
        <f t="shared" ca="1" si="3"/>
        <v/>
      </c>
      <c r="O15" s="32"/>
      <c r="P15" s="20" t="str">
        <f ca="1">IF(C15="","",(MIN(INDIRECT(("W"&amp;C15-1)):INDIRECT(("W"&amp;C15-$A$10)))))</f>
        <v/>
      </c>
      <c r="Q15" s="20" t="str">
        <f t="shared" ca="1" si="4"/>
        <v/>
      </c>
      <c r="R15" s="28" t="str">
        <f t="shared" ca="1" si="5"/>
        <v/>
      </c>
      <c r="T15" s="20">
        <f t="shared" si="9"/>
        <v>13</v>
      </c>
      <c r="U15" s="21">
        <f>Sheet1!E15*1</f>
        <v>5868</v>
      </c>
      <c r="V15" s="21">
        <f>Sheet1!F15*1</f>
        <v>5927</v>
      </c>
      <c r="W15" s="21">
        <f>Sheet1!G15*1</f>
        <v>5835.75</v>
      </c>
      <c r="X15" s="21">
        <f>Sheet1!H15*1</f>
        <v>5904.5</v>
      </c>
      <c r="Z15" s="30" t="e">
        <f t="shared" ca="1" si="8"/>
        <v>#N/A</v>
      </c>
      <c r="AA15" s="27" t="str">
        <f t="shared" ca="1" si="6"/>
        <v/>
      </c>
    </row>
    <row r="16" spans="1:27" x14ac:dyDescent="0.3">
      <c r="A16" s="36">
        <f ca="1">SUM(H2:H72)</f>
        <v>-5700</v>
      </c>
      <c r="B16" s="21"/>
      <c r="C16" s="20" t="str">
        <f ca="1">IFERROR(MATCH($B$1,OFFSET(Sheet1!$J$1,C15,0,1000,1),0)+C15,"")</f>
        <v/>
      </c>
      <c r="D16" s="21"/>
      <c r="E16" s="20" t="str" cm="1">
        <f t="array" aca="1" ref="E16" ca="1">IF(C16="","",(INDIRECT(CONCATENATE("Sheet1!","E",TEXT(C16-1,"0")))))</f>
        <v/>
      </c>
      <c r="F16" s="21" t="str" cm="1">
        <f t="array" aca="1" ref="F16" ca="1">IF(C16="","",(INDIRECT(CONCATENATE("Sheet1!","H",TEXT(C16-$A$10,"0")))))</f>
        <v/>
      </c>
      <c r="G16" s="21" t="str">
        <f t="shared" ca="1" si="0"/>
        <v/>
      </c>
      <c r="H16" s="30" t="str">
        <f t="shared" ca="1" si="1"/>
        <v/>
      </c>
      <c r="I16" s="27" t="str">
        <f t="shared" ca="1" si="7"/>
        <v/>
      </c>
      <c r="J16" s="20" t="str" cm="1">
        <f t="array" aca="1" ref="J16" ca="1">IF(C16="","",(INDIRECT(CONCATENATE("Sheet1!","E",TEXT(C16-1,"0")))))</f>
        <v/>
      </c>
      <c r="L16" s="25" t="str">
        <f ca="1">IF(C16="","",(MAX(INDIRECT(("V"&amp;C16-1)):INDIRECT(("V"&amp;C16-$A$10)))))</f>
        <v/>
      </c>
      <c r="M16" s="25" t="str">
        <f t="shared" ca="1" si="2"/>
        <v/>
      </c>
      <c r="N16" s="38" t="str">
        <f t="shared" ca="1" si="3"/>
        <v/>
      </c>
      <c r="O16" s="32"/>
      <c r="P16" s="20" t="str">
        <f ca="1">IF(C16="","",(MIN(INDIRECT(("W"&amp;C16-1)):INDIRECT(("W"&amp;C16-$A$10)))))</f>
        <v/>
      </c>
      <c r="Q16" s="20" t="str">
        <f t="shared" ca="1" si="4"/>
        <v/>
      </c>
      <c r="R16" s="28" t="str">
        <f t="shared" ca="1" si="5"/>
        <v/>
      </c>
      <c r="T16" s="20">
        <f t="shared" si="9"/>
        <v>14</v>
      </c>
      <c r="U16" s="21">
        <f>Sheet1!E16*1</f>
        <v>5761</v>
      </c>
      <c r="V16" s="21">
        <f>Sheet1!F16*1</f>
        <v>5876.25</v>
      </c>
      <c r="W16" s="21">
        <f>Sheet1!G16*1</f>
        <v>5734.25</v>
      </c>
      <c r="X16" s="21">
        <f>Sheet1!H16*1</f>
        <v>5865</v>
      </c>
      <c r="Z16" s="30" t="e">
        <f t="shared" ca="1" si="8"/>
        <v>#N/A</v>
      </c>
      <c r="AA16" s="27" t="str">
        <f t="shared" ca="1" si="6"/>
        <v/>
      </c>
    </row>
    <row r="17" spans="1:27" x14ac:dyDescent="0.3">
      <c r="A17" s="37" t="s">
        <v>64</v>
      </c>
      <c r="B17" s="21"/>
      <c r="C17" s="20" t="str">
        <f ca="1">IFERROR(MATCH($B$1,OFFSET(Sheet1!$J$1,C16,0,1000,1),0)+C16,"")</f>
        <v/>
      </c>
      <c r="D17" s="21"/>
      <c r="E17" s="20" t="str" cm="1">
        <f t="array" aca="1" ref="E17" ca="1">IF(C17="","",(INDIRECT(CONCATENATE("Sheet1!","E",TEXT(C17-1,"0")))))</f>
        <v/>
      </c>
      <c r="F17" s="21" t="str" cm="1">
        <f t="array" aca="1" ref="F17" ca="1">IF(C17="","",(INDIRECT(CONCATENATE("Sheet1!","H",TEXT(C17-$A$10,"0")))))</f>
        <v/>
      </c>
      <c r="G17" s="21" t="str">
        <f t="shared" ca="1" si="0"/>
        <v/>
      </c>
      <c r="H17" s="30" t="str">
        <f t="shared" ca="1" si="1"/>
        <v/>
      </c>
      <c r="I17" s="27" t="str">
        <f t="shared" ca="1" si="7"/>
        <v/>
      </c>
      <c r="J17" s="20" t="str" cm="1">
        <f t="array" aca="1" ref="J17" ca="1">IF(C17="","",(INDIRECT(CONCATENATE("Sheet1!","E",TEXT(C17-1,"0")))))</f>
        <v/>
      </c>
      <c r="L17" s="25" t="str">
        <f ca="1">IF(C17="","",(MAX(INDIRECT(("V"&amp;C17-1)):INDIRECT(("V"&amp;C17-$A$10)))))</f>
        <v/>
      </c>
      <c r="M17" s="25" t="str">
        <f t="shared" ca="1" si="2"/>
        <v/>
      </c>
      <c r="N17" s="38" t="str">
        <f t="shared" ca="1" si="3"/>
        <v/>
      </c>
      <c r="O17" s="32"/>
      <c r="P17" s="20" t="str">
        <f ca="1">IF(C17="","",(MIN(INDIRECT(("W"&amp;C17-1)):INDIRECT(("W"&amp;C17-$A$10)))))</f>
        <v/>
      </c>
      <c r="Q17" s="20" t="str">
        <f t="shared" ca="1" si="4"/>
        <v/>
      </c>
      <c r="R17" s="28" t="str">
        <f t="shared" ca="1" si="5"/>
        <v/>
      </c>
      <c r="T17" s="20">
        <f t="shared" si="9"/>
        <v>15</v>
      </c>
      <c r="U17" s="21">
        <f>Sheet1!E17*1</f>
        <v>5688.5</v>
      </c>
      <c r="V17" s="21">
        <f>Sheet1!F17*1</f>
        <v>5715.25</v>
      </c>
      <c r="W17" s="21">
        <f>Sheet1!G17*1</f>
        <v>5662.5</v>
      </c>
      <c r="X17" s="21">
        <f>Sheet1!H17*1</f>
        <v>5678</v>
      </c>
      <c r="Z17" s="30" t="e">
        <f t="shared" ca="1" si="8"/>
        <v>#N/A</v>
      </c>
      <c r="AA17" s="27" t="str">
        <f t="shared" ca="1" si="6"/>
        <v/>
      </c>
    </row>
    <row r="18" spans="1:27" x14ac:dyDescent="0.3">
      <c r="A18" s="35">
        <f ca="1">I1</f>
        <v>0.5</v>
      </c>
      <c r="B18" s="21"/>
      <c r="C18" s="20" t="str">
        <f ca="1">IFERROR(MATCH($B$1,OFFSET(Sheet1!$J$1,C17,0,1000,1),0)+C17,"")</f>
        <v/>
      </c>
      <c r="D18" s="21"/>
      <c r="E18" s="20" t="str" cm="1">
        <f t="array" aca="1" ref="E18" ca="1">IF(C18="","",(INDIRECT(CONCATENATE("Sheet1!","E",TEXT(C18-1,"0")))))</f>
        <v/>
      </c>
      <c r="F18" s="21" t="str" cm="1">
        <f t="array" aca="1" ref="F18" ca="1">IF(C18="","",(INDIRECT(CONCATENATE("Sheet1!","H",TEXT(C18-$A$10,"0")))))</f>
        <v/>
      </c>
      <c r="G18" s="21" t="str">
        <f t="shared" ca="1" si="0"/>
        <v/>
      </c>
      <c r="H18" s="30" t="str">
        <f t="shared" ca="1" si="1"/>
        <v/>
      </c>
      <c r="I18" s="27" t="str">
        <f t="shared" ca="1" si="7"/>
        <v/>
      </c>
      <c r="J18" s="20" t="str" cm="1">
        <f t="array" aca="1" ref="J18" ca="1">IF(C18="","",(INDIRECT(CONCATENATE("Sheet1!","E",TEXT(C18-1,"0")))))</f>
        <v/>
      </c>
      <c r="L18" s="25" t="str">
        <f ca="1">IF(C18="","",(MAX(INDIRECT(("V"&amp;C18-1)):INDIRECT(("V"&amp;C18-$A$10)))))</f>
        <v/>
      </c>
      <c r="M18" s="25" t="str">
        <f t="shared" ca="1" si="2"/>
        <v/>
      </c>
      <c r="N18" s="38" t="str">
        <f t="shared" ca="1" si="3"/>
        <v/>
      </c>
      <c r="O18" s="32"/>
      <c r="P18" s="20" t="str">
        <f ca="1">IF(C18="","",(MIN(INDIRECT(("W"&amp;C18-1)):INDIRECT(("W"&amp;C18-$A$10)))))</f>
        <v/>
      </c>
      <c r="Q18" s="20" t="str">
        <f t="shared" ca="1" si="4"/>
        <v/>
      </c>
      <c r="R18" s="28" t="str">
        <f t="shared" ca="1" si="5"/>
        <v/>
      </c>
      <c r="T18" s="20">
        <f t="shared" si="9"/>
        <v>16</v>
      </c>
      <c r="U18" s="21">
        <f>Sheet1!E18*1</f>
        <v>5643.25</v>
      </c>
      <c r="V18" s="21">
        <f>Sheet1!F18*1</f>
        <v>5741</v>
      </c>
      <c r="W18" s="21">
        <f>Sheet1!G18*1</f>
        <v>5636.5</v>
      </c>
      <c r="X18" s="21">
        <f>Sheet1!H18*1</f>
        <v>5684.5</v>
      </c>
      <c r="Z18" s="30" t="e">
        <f t="shared" ca="1" si="8"/>
        <v>#N/A</v>
      </c>
      <c r="AA18" s="27" t="str">
        <f t="shared" ca="1" si="6"/>
        <v/>
      </c>
    </row>
    <row r="19" spans="1:27" x14ac:dyDescent="0.3">
      <c r="A19" s="37" t="s">
        <v>52</v>
      </c>
      <c r="B19" s="21"/>
      <c r="C19" s="20" t="str">
        <f ca="1">IFERROR(MATCH($B$1,OFFSET(Sheet1!$J$1,C18,0,1000,1),0)+C18,"")</f>
        <v/>
      </c>
      <c r="D19" s="21"/>
      <c r="E19" s="20" t="str" cm="1">
        <f t="array" aca="1" ref="E19" ca="1">IF(C19="","",(INDIRECT(CONCATENATE("Sheet1!","E",TEXT(C19-1,"0")))))</f>
        <v/>
      </c>
      <c r="F19" s="21" t="str" cm="1">
        <f t="array" aca="1" ref="F19" ca="1">IF(C19="","",(INDIRECT(CONCATENATE("Sheet1!","H",TEXT(C19-$A$10,"0")))))</f>
        <v/>
      </c>
      <c r="G19" s="21" t="str">
        <f t="shared" ca="1" si="0"/>
        <v/>
      </c>
      <c r="H19" s="30" t="str">
        <f t="shared" ca="1" si="1"/>
        <v/>
      </c>
      <c r="I19" s="27" t="str">
        <f t="shared" ca="1" si="7"/>
        <v/>
      </c>
      <c r="J19" s="20" t="str" cm="1">
        <f t="array" aca="1" ref="J19" ca="1">IF(C19="","",(INDIRECT(CONCATENATE("Sheet1!","E",TEXT(C19-1,"0")))))</f>
        <v/>
      </c>
      <c r="L19" s="25" t="str">
        <f ca="1">IF(C19="","",(MAX(INDIRECT(("V"&amp;C19-1)):INDIRECT(("V"&amp;C19-$A$10)))))</f>
        <v/>
      </c>
      <c r="M19" s="25" t="str">
        <f t="shared" ca="1" si="2"/>
        <v/>
      </c>
      <c r="N19" s="38" t="str">
        <f t="shared" ca="1" si="3"/>
        <v/>
      </c>
      <c r="O19" s="32"/>
      <c r="P19" s="20" t="str">
        <f ca="1">IF(C19="","",(MIN(INDIRECT(("W"&amp;C19-1)):INDIRECT(("W"&amp;C19-$A$10)))))</f>
        <v/>
      </c>
      <c r="Q19" s="20" t="str">
        <f t="shared" ca="1" si="4"/>
        <v/>
      </c>
      <c r="R19" s="28" t="str">
        <f t="shared" ca="1" si="5"/>
        <v/>
      </c>
      <c r="T19" s="20">
        <f t="shared" si="9"/>
        <v>17</v>
      </c>
      <c r="U19" s="21">
        <f>Sheet1!E19*1</f>
        <v>5608.5</v>
      </c>
      <c r="V19" s="21">
        <f>Sheet1!F19*1</f>
        <v>5689.75</v>
      </c>
      <c r="W19" s="21">
        <f>Sheet1!G19*1</f>
        <v>5596</v>
      </c>
      <c r="X19" s="21">
        <f>Sheet1!H19*1</f>
        <v>5652</v>
      </c>
      <c r="Z19" s="30" t="e">
        <f t="shared" ca="1" si="8"/>
        <v>#N/A</v>
      </c>
      <c r="AA19" s="27" t="str">
        <f t="shared" ca="1" si="6"/>
        <v/>
      </c>
    </row>
    <row r="20" spans="1:27" x14ac:dyDescent="0.3">
      <c r="A20" s="36">
        <f ca="1">AVERAGE(H2:H72)</f>
        <v>-570</v>
      </c>
      <c r="B20" s="21"/>
      <c r="C20" s="20" t="str">
        <f ca="1">IFERROR(MATCH($B$1,OFFSET(Sheet1!$J$1,C19,0,1000,1),0)+C19,"")</f>
        <v/>
      </c>
      <c r="D20" s="21"/>
      <c r="E20" s="20" t="str" cm="1">
        <f t="array" aca="1" ref="E20" ca="1">IF(C20="","",(INDIRECT(CONCATENATE("Sheet1!","E",TEXT(C20-1,"0")))))</f>
        <v/>
      </c>
      <c r="F20" s="21" t="str" cm="1">
        <f t="array" aca="1" ref="F20" ca="1">IF(C20="","",(INDIRECT(CONCATENATE("Sheet1!","H",TEXT(C20-$A$10,"0")))))</f>
        <v/>
      </c>
      <c r="G20" s="21" t="str">
        <f t="shared" ca="1" si="0"/>
        <v/>
      </c>
      <c r="H20" s="30" t="str">
        <f t="shared" ca="1" si="1"/>
        <v/>
      </c>
      <c r="I20" s="27" t="str">
        <f t="shared" ca="1" si="7"/>
        <v/>
      </c>
      <c r="J20" s="20" t="str" cm="1">
        <f t="array" aca="1" ref="J20" ca="1">IF(C20="","",(INDIRECT(CONCATENATE("Sheet1!","E",TEXT(C20-1,"0")))))</f>
        <v/>
      </c>
      <c r="L20" s="25" t="str">
        <f ca="1">IF(C20="","",(MAX(INDIRECT(("V"&amp;C20-1)):INDIRECT(("V"&amp;C20-$A$10)))))</f>
        <v/>
      </c>
      <c r="M20" s="25" t="str">
        <f t="shared" ca="1" si="2"/>
        <v/>
      </c>
      <c r="N20" s="38" t="str">
        <f t="shared" ca="1" si="3"/>
        <v/>
      </c>
      <c r="O20" s="32"/>
      <c r="P20" s="20" t="str">
        <f ca="1">IF(C20="","",(MIN(INDIRECT(("W"&amp;C20-1)):INDIRECT(("W"&amp;C20-$A$10)))))</f>
        <v/>
      </c>
      <c r="Q20" s="20" t="str">
        <f t="shared" ca="1" si="4"/>
        <v/>
      </c>
      <c r="R20" s="28" t="str">
        <f t="shared" ca="1" si="5"/>
        <v/>
      </c>
      <c r="T20" s="20">
        <f t="shared" si="9"/>
        <v>18</v>
      </c>
      <c r="U20" s="21">
        <f>Sheet1!E20*1</f>
        <v>5666.25</v>
      </c>
      <c r="V20" s="21">
        <f>Sheet1!F20*1</f>
        <v>5673.25</v>
      </c>
      <c r="W20" s="21">
        <f>Sheet1!G20*1</f>
        <v>5605</v>
      </c>
      <c r="X20" s="21">
        <f>Sheet1!H20*1</f>
        <v>5625.75</v>
      </c>
      <c r="Z20" s="30" t="e">
        <f t="shared" ca="1" si="8"/>
        <v>#N/A</v>
      </c>
      <c r="AA20" s="27" t="str">
        <f t="shared" ca="1" si="6"/>
        <v/>
      </c>
    </row>
    <row r="21" spans="1:27" x14ac:dyDescent="0.3">
      <c r="A21" s="23" t="s">
        <v>53</v>
      </c>
      <c r="B21" s="21"/>
      <c r="C21" s="20" t="str">
        <f ca="1">IFERROR(MATCH($B$1,OFFSET(Sheet1!$J$1,C20,0,1000,1),0)+C20,"")</f>
        <v/>
      </c>
      <c r="D21" s="21"/>
      <c r="E21" s="20" t="str" cm="1">
        <f t="array" aca="1" ref="E21" ca="1">IF(C21="","",(INDIRECT(CONCATENATE("Sheet1!","E",TEXT(C21-1,"0")))))</f>
        <v/>
      </c>
      <c r="F21" s="21" t="str" cm="1">
        <f t="array" aca="1" ref="F21" ca="1">IF(C21="","",(INDIRECT(CONCATENATE("Sheet1!","H",TEXT(C21-$A$10,"0")))))</f>
        <v/>
      </c>
      <c r="G21" s="21" t="str">
        <f t="shared" ca="1" si="0"/>
        <v/>
      </c>
      <c r="H21" s="30" t="str">
        <f t="shared" ca="1" si="1"/>
        <v/>
      </c>
      <c r="I21" s="27" t="str">
        <f t="shared" ca="1" si="7"/>
        <v/>
      </c>
      <c r="J21" s="20" t="str" cm="1">
        <f t="array" aca="1" ref="J21" ca="1">IF(C21="","",(INDIRECT(CONCATENATE("Sheet1!","E",TEXT(C21-1,"0")))))</f>
        <v/>
      </c>
      <c r="L21" s="25" t="str">
        <f ca="1">IF(C21="","",(MAX(INDIRECT(("V"&amp;C21-1)):INDIRECT(("V"&amp;C21-$A$10)))))</f>
        <v/>
      </c>
      <c r="M21" s="25" t="str">
        <f t="shared" ca="1" si="2"/>
        <v/>
      </c>
      <c r="N21" s="38" t="str">
        <f t="shared" ca="1" si="3"/>
        <v/>
      </c>
      <c r="O21" s="32"/>
      <c r="P21" s="20" t="str">
        <f ca="1">IF(C21="","",(MIN(INDIRECT(("W"&amp;C21-1)):INDIRECT(("W"&amp;C21-$A$10)))))</f>
        <v/>
      </c>
      <c r="Q21" s="20" t="str">
        <f t="shared" ca="1" si="4"/>
        <v/>
      </c>
      <c r="R21" s="28" t="str">
        <f t="shared" ca="1" si="5"/>
        <v/>
      </c>
      <c r="T21" s="20">
        <f t="shared" si="9"/>
        <v>19</v>
      </c>
      <c r="U21" s="21">
        <f>Sheet1!E21*1</f>
        <v>5705</v>
      </c>
      <c r="V21" s="21">
        <f>Sheet1!F21*1</f>
        <v>5706.25</v>
      </c>
      <c r="W21" s="21">
        <f>Sheet1!G21*1</f>
        <v>5655.25</v>
      </c>
      <c r="X21" s="21">
        <f>Sheet1!H21*1</f>
        <v>5671.75</v>
      </c>
      <c r="Z21" s="30" t="e">
        <f t="shared" ca="1" si="8"/>
        <v>#N/A</v>
      </c>
      <c r="AA21" s="27" t="str">
        <f t="shared" ca="1" si="6"/>
        <v/>
      </c>
    </row>
    <row r="22" spans="1:27" x14ac:dyDescent="0.3">
      <c r="A22" s="36">
        <f ca="1">MAX(H2:H72)</f>
        <v>7450</v>
      </c>
      <c r="B22" s="21"/>
      <c r="C22" s="20" t="str">
        <f ca="1">IFERROR(MATCH($B$1,OFFSET(Sheet1!$J$1,C21,0,1000,1),0)+C21,"")</f>
        <v/>
      </c>
      <c r="D22" s="21"/>
      <c r="E22" s="20" t="str" cm="1">
        <f t="array" aca="1" ref="E22" ca="1">IF(C22="","",(INDIRECT(CONCATENATE("Sheet1!","E",TEXT(C22-1,"0")))))</f>
        <v/>
      </c>
      <c r="F22" s="21" t="str" cm="1">
        <f t="array" aca="1" ref="F22" ca="1">IF(C22="","",(INDIRECT(CONCATENATE("Sheet1!","H",TEXT(C22-$A$10,"0")))))</f>
        <v/>
      </c>
      <c r="G22" s="21" t="str">
        <f t="shared" ca="1" si="0"/>
        <v/>
      </c>
      <c r="H22" s="30" t="str">
        <f t="shared" ca="1" si="1"/>
        <v/>
      </c>
      <c r="I22" s="27" t="str">
        <f t="shared" ca="1" si="7"/>
        <v/>
      </c>
      <c r="J22" s="20" t="str" cm="1">
        <f t="array" aca="1" ref="J22" ca="1">IF(C22="","",(INDIRECT(CONCATENATE("Sheet1!","E",TEXT(C22-1,"0")))))</f>
        <v/>
      </c>
      <c r="L22" s="25" t="str">
        <f ca="1">IF(C22="","",(MAX(INDIRECT(("V"&amp;C22-1)):INDIRECT(("V"&amp;C22-$A$10)))))</f>
        <v/>
      </c>
      <c r="M22" s="25" t="str">
        <f t="shared" ca="1" si="2"/>
        <v/>
      </c>
      <c r="N22" s="38" t="str">
        <f t="shared" ca="1" si="3"/>
        <v/>
      </c>
      <c r="O22" s="32"/>
      <c r="P22" s="20" t="str">
        <f ca="1">IF(C22="","",(MIN(INDIRECT(("W"&amp;C22-1)):INDIRECT(("W"&amp;C22-$A$10)))))</f>
        <v/>
      </c>
      <c r="Q22" s="20" t="str">
        <f t="shared" ca="1" si="4"/>
        <v/>
      </c>
      <c r="R22" s="28" t="str">
        <f t="shared" ca="1" si="5"/>
        <v/>
      </c>
      <c r="T22" s="20">
        <f t="shared" si="9"/>
        <v>20</v>
      </c>
      <c r="U22" s="21">
        <f>Sheet1!E22*1</f>
        <v>5608.5</v>
      </c>
      <c r="V22" s="21">
        <f>Sheet1!F22*1</f>
        <v>5724.75</v>
      </c>
      <c r="W22" s="21">
        <f>Sheet1!G22*1</f>
        <v>5601</v>
      </c>
      <c r="X22" s="21">
        <f>Sheet1!H22*1</f>
        <v>5709</v>
      </c>
      <c r="Z22" s="30" t="e">
        <f t="shared" ca="1" si="8"/>
        <v>#N/A</v>
      </c>
      <c r="AA22" s="27" t="str">
        <f t="shared" ca="1" si="6"/>
        <v/>
      </c>
    </row>
    <row r="23" spans="1:27" x14ac:dyDescent="0.3">
      <c r="A23" s="23" t="s">
        <v>54</v>
      </c>
      <c r="B23" s="21"/>
      <c r="C23" s="20" t="str">
        <f ca="1">IFERROR(MATCH($B$1,OFFSET(Sheet1!$J$1,C22,0,1000,1),0)+C22,"")</f>
        <v/>
      </c>
      <c r="D23" s="21"/>
      <c r="E23" s="20" t="str" cm="1">
        <f t="array" aca="1" ref="E23" ca="1">IF(C23="","",(INDIRECT(CONCATENATE("Sheet1!","E",TEXT(C23-1,"0")))))</f>
        <v/>
      </c>
      <c r="F23" s="21" t="str" cm="1">
        <f t="array" aca="1" ref="F23" ca="1">IF(C23="","",(INDIRECT(CONCATENATE("Sheet1!","H",TEXT(C23-$A$10,"0")))))</f>
        <v/>
      </c>
      <c r="G23" s="21" t="str">
        <f t="shared" ca="1" si="0"/>
        <v/>
      </c>
      <c r="H23" s="30" t="str">
        <f t="shared" ca="1" si="1"/>
        <v/>
      </c>
      <c r="I23" s="27" t="str">
        <f t="shared" ca="1" si="7"/>
        <v/>
      </c>
      <c r="J23" s="20" t="str" cm="1">
        <f t="array" aca="1" ref="J23" ca="1">IF(C23="","",(INDIRECT(CONCATENATE("Sheet1!","E",TEXT(C23-1,"0")))))</f>
        <v/>
      </c>
      <c r="L23" s="25" t="str">
        <f ca="1">IF(C23="","",(MAX(INDIRECT(("V"&amp;C23-1)):INDIRECT(("V"&amp;C23-$A$10)))))</f>
        <v/>
      </c>
      <c r="M23" s="25" t="str">
        <f t="shared" ca="1" si="2"/>
        <v/>
      </c>
      <c r="N23" s="38" t="str">
        <f t="shared" ca="1" si="3"/>
        <v/>
      </c>
      <c r="O23" s="32"/>
      <c r="P23" s="20" t="str">
        <f ca="1">IF(C23="","",(MIN(INDIRECT(("W"&amp;C23-1)):INDIRECT(("W"&amp;C23-$A$10)))))</f>
        <v/>
      </c>
      <c r="Q23" s="20" t="str">
        <f t="shared" ca="1" si="4"/>
        <v/>
      </c>
      <c r="R23" s="28" t="str">
        <f t="shared" ca="1" si="5"/>
        <v/>
      </c>
      <c r="T23" s="20">
        <f t="shared" si="9"/>
        <v>21</v>
      </c>
      <c r="U23" s="21">
        <f>Sheet1!E23*1</f>
        <v>5617.5</v>
      </c>
      <c r="V23" s="21">
        <f>Sheet1!F23*1</f>
        <v>5682.5</v>
      </c>
      <c r="W23" s="21">
        <f>Sheet1!G23*1</f>
        <v>5601.75</v>
      </c>
      <c r="X23" s="21">
        <f>Sheet1!H23*1</f>
        <v>5623.25</v>
      </c>
      <c r="Z23" s="30" t="e">
        <f t="shared" ca="1" si="8"/>
        <v>#N/A</v>
      </c>
      <c r="AA23" s="27" t="str">
        <f t="shared" ca="1" si="6"/>
        <v/>
      </c>
    </row>
    <row r="24" spans="1:27" x14ac:dyDescent="0.3">
      <c r="A24" s="36">
        <f ca="1">MIN(H2:H72)</f>
        <v>-9025</v>
      </c>
      <c r="B24" s="21"/>
      <c r="C24" s="20" t="str">
        <f ca="1">IFERROR(MATCH($B$1,OFFSET(Sheet1!$J$1,C23,0,1000,1),0)+C23,"")</f>
        <v/>
      </c>
      <c r="D24" s="21"/>
      <c r="E24" s="20" t="str" cm="1">
        <f t="array" aca="1" ref="E24" ca="1">IF(C24="","",(INDIRECT(CONCATENATE("Sheet1!","E",TEXT(C24-1,"0")))))</f>
        <v/>
      </c>
      <c r="F24" s="21" t="str" cm="1">
        <f t="array" aca="1" ref="F24" ca="1">IF(C24="","",(INDIRECT(CONCATENATE("Sheet1!","H",TEXT(C24-$A$10,"0")))))</f>
        <v/>
      </c>
      <c r="G24" s="21" t="str">
        <f t="shared" ca="1" si="0"/>
        <v/>
      </c>
      <c r="H24" s="30" t="str">
        <f t="shared" ca="1" si="1"/>
        <v/>
      </c>
      <c r="I24" s="27" t="str">
        <f t="shared" ca="1" si="7"/>
        <v/>
      </c>
      <c r="J24" s="20" t="str" cm="1">
        <f t="array" aca="1" ref="J24" ca="1">IF(C24="","",(INDIRECT(CONCATENATE("Sheet1!","E",TEXT(C24-1,"0")))))</f>
        <v/>
      </c>
      <c r="L24" s="25" t="str">
        <f ca="1">IF(C24="","",(MAX(INDIRECT(("V"&amp;C24-1)):INDIRECT(("V"&amp;C24-$A$10)))))</f>
        <v/>
      </c>
      <c r="M24" s="25" t="str">
        <f t="shared" ca="1" si="2"/>
        <v/>
      </c>
      <c r="N24" s="38" t="str">
        <f t="shared" ca="1" si="3"/>
        <v/>
      </c>
      <c r="O24" s="32"/>
      <c r="P24" s="20" t="str">
        <f ca="1">IF(C24="","",(MIN(INDIRECT(("W"&amp;C24-1)):INDIRECT(("W"&amp;C24-$A$10)))))</f>
        <v/>
      </c>
      <c r="Q24" s="20" t="str">
        <f t="shared" ca="1" si="4"/>
        <v/>
      </c>
      <c r="R24" s="28" t="str">
        <f t="shared" ca="1" si="5"/>
        <v/>
      </c>
      <c r="T24" s="20">
        <f t="shared" si="9"/>
        <v>22</v>
      </c>
      <c r="U24" s="21">
        <f>Sheet1!E24*1</f>
        <v>5579.5</v>
      </c>
      <c r="V24" s="21">
        <f>Sheet1!F24*1</f>
        <v>5626.25</v>
      </c>
      <c r="W24" s="21">
        <f>Sheet1!G24*1</f>
        <v>5455.5</v>
      </c>
      <c r="X24" s="21">
        <f>Sheet1!H24*1</f>
        <v>5587</v>
      </c>
      <c r="Z24" s="30" t="e">
        <f t="shared" ca="1" si="8"/>
        <v>#N/A</v>
      </c>
      <c r="AA24" s="27" t="str">
        <f t="shared" ca="1" si="6"/>
        <v/>
      </c>
    </row>
    <row r="25" spans="1:27" x14ac:dyDescent="0.3">
      <c r="A25" s="23" t="s">
        <v>55</v>
      </c>
      <c r="B25" s="21"/>
      <c r="C25" s="20" t="str">
        <f ca="1">IFERROR(MATCH($B$1,OFFSET(Sheet1!$J$1,C24,0,1000,1),0)+C24,"")</f>
        <v/>
      </c>
      <c r="D25" s="21"/>
      <c r="E25" s="20" t="str" cm="1">
        <f t="array" aca="1" ref="E25" ca="1">IF(C25="","",(INDIRECT(CONCATENATE("Sheet1!","E",TEXT(C25-1,"0")))))</f>
        <v/>
      </c>
      <c r="F25" s="21" t="str" cm="1">
        <f t="array" aca="1" ref="F25" ca="1">IF(C25="","",(INDIRECT(CONCATENATE("Sheet1!","H",TEXT(C25-$A$10,"0")))))</f>
        <v/>
      </c>
      <c r="G25" s="21" t="str">
        <f t="shared" ca="1" si="0"/>
        <v/>
      </c>
      <c r="H25" s="30" t="str">
        <f t="shared" ca="1" si="1"/>
        <v/>
      </c>
      <c r="I25" s="27" t="str">
        <f t="shared" ca="1" si="7"/>
        <v/>
      </c>
      <c r="J25" s="20" t="str" cm="1">
        <f t="array" aca="1" ref="J25" ca="1">IF(C25="","",(INDIRECT(CONCATENATE("Sheet1!","E",TEXT(C25-1,"0")))))</f>
        <v/>
      </c>
      <c r="L25" s="25" t="str">
        <f ca="1">IF(C25="","",(MAX(INDIRECT(("V"&amp;C25-1)):INDIRECT(("V"&amp;C25-$A$10)))))</f>
        <v/>
      </c>
      <c r="M25" s="25" t="str">
        <f t="shared" ca="1" si="2"/>
        <v/>
      </c>
      <c r="N25" s="38" t="str">
        <f t="shared" ca="1" si="3"/>
        <v/>
      </c>
      <c r="O25" s="32"/>
      <c r="P25" s="20" t="str">
        <f ca="1">IF(C25="","",(MIN(INDIRECT(("W"&amp;C25-1)):INDIRECT(("W"&amp;C25-$A$10)))))</f>
        <v/>
      </c>
      <c r="Q25" s="20" t="str">
        <f t="shared" ca="1" si="4"/>
        <v/>
      </c>
      <c r="R25" s="28" t="str">
        <f t="shared" ca="1" si="5"/>
        <v/>
      </c>
      <c r="T25" s="20">
        <f t="shared" si="9"/>
        <v>23</v>
      </c>
      <c r="U25" s="21">
        <f>Sheet1!E25*1</f>
        <v>5543</v>
      </c>
      <c r="V25" s="21">
        <f>Sheet1!F25*1</f>
        <v>5597.25</v>
      </c>
      <c r="W25" s="21">
        <f>Sheet1!G25*1</f>
        <v>5521.5</v>
      </c>
      <c r="X25" s="21">
        <f>Sheet1!H25*1</f>
        <v>5583.75</v>
      </c>
      <c r="Z25" s="30" t="e">
        <f t="shared" ca="1" si="8"/>
        <v>#N/A</v>
      </c>
      <c r="AA25" s="27" t="str">
        <f t="shared" ca="1" si="6"/>
        <v/>
      </c>
    </row>
    <row r="26" spans="1:27" x14ac:dyDescent="0.3">
      <c r="A26" s="36">
        <f ca="1">MAX(N2:N82)</f>
        <v>12612.5</v>
      </c>
      <c r="B26" s="21"/>
      <c r="C26" s="20" t="str">
        <f ca="1">IFERROR(MATCH($B$1,OFFSET(Sheet1!$J$1,C25,0,1000,1),0)+C25,"")</f>
        <v/>
      </c>
      <c r="D26" s="21"/>
      <c r="E26" s="20" t="str" cm="1">
        <f t="array" aca="1" ref="E26" ca="1">IF(C26="","",(INDIRECT(CONCATENATE("Sheet1!","E",TEXT(C26-1,"0")))))</f>
        <v/>
      </c>
      <c r="F26" s="21" t="str" cm="1">
        <f t="array" aca="1" ref="F26" ca="1">IF(C26="","",(INDIRECT(CONCATENATE("Sheet1!","H",TEXT(C26-$A$10,"0")))))</f>
        <v/>
      </c>
      <c r="G26" s="21" t="str">
        <f t="shared" ca="1" si="0"/>
        <v/>
      </c>
      <c r="H26" s="30" t="str">
        <f t="shared" ca="1" si="1"/>
        <v/>
      </c>
      <c r="I26" s="27" t="str">
        <f t="shared" ca="1" si="7"/>
        <v/>
      </c>
      <c r="J26" s="20" t="str" cm="1">
        <f t="array" aca="1" ref="J26" ca="1">IF(C26="","",(INDIRECT(CONCATENATE("Sheet1!","E",TEXT(C26-1,"0")))))</f>
        <v/>
      </c>
      <c r="L26" s="25" t="str">
        <f ca="1">IF(C26="","",(MAX(INDIRECT(("V"&amp;C26-1)):INDIRECT(("V"&amp;C26-$A$10)))))</f>
        <v/>
      </c>
      <c r="M26" s="25" t="str">
        <f t="shared" ca="1" si="2"/>
        <v/>
      </c>
      <c r="N26" s="38" t="str">
        <f t="shared" ca="1" si="3"/>
        <v/>
      </c>
      <c r="O26" s="32"/>
      <c r="P26" s="20" t="str">
        <f ca="1">IF(C26="","",(MIN(INDIRECT(("W"&amp;C26-1)):INDIRECT(("W"&amp;C26-$A$10)))))</f>
        <v/>
      </c>
      <c r="Q26" s="20" t="str">
        <f t="shared" ca="1" si="4"/>
        <v/>
      </c>
      <c r="R26" s="28" t="str">
        <f t="shared" ca="1" si="5"/>
        <v/>
      </c>
      <c r="T26" s="20">
        <f t="shared" si="9"/>
        <v>24</v>
      </c>
      <c r="U26" s="21">
        <f>Sheet1!E26*1</f>
        <v>5544</v>
      </c>
      <c r="V26" s="21">
        <f>Sheet1!F26*1</f>
        <v>5578.75</v>
      </c>
      <c r="W26" s="21">
        <f>Sheet1!G26*1</f>
        <v>5492</v>
      </c>
      <c r="X26" s="21">
        <f>Sheet1!H26*1</f>
        <v>5553</v>
      </c>
      <c r="Z26" s="30" t="e">
        <f t="shared" ca="1" si="8"/>
        <v>#N/A</v>
      </c>
      <c r="AA26" s="27" t="str">
        <f t="shared" ca="1" si="6"/>
        <v/>
      </c>
    </row>
    <row r="27" spans="1:27" x14ac:dyDescent="0.3">
      <c r="A27" s="23" t="s">
        <v>56</v>
      </c>
      <c r="B27" s="21"/>
      <c r="C27" s="20" t="str">
        <f ca="1">IFERROR(MATCH($B$1,OFFSET(Sheet1!$J$1,C26,0,1000,1),0)+C26,"")</f>
        <v/>
      </c>
      <c r="D27" s="21"/>
      <c r="E27" s="20" t="str" cm="1">
        <f t="array" aca="1" ref="E27" ca="1">IF(C27="","",(INDIRECT(CONCATENATE("Sheet1!","E",TEXT(C27-1,"0")))))</f>
        <v/>
      </c>
      <c r="F27" s="21" t="str" cm="1">
        <f t="array" aca="1" ref="F27" ca="1">IF(C27="","",(INDIRECT(CONCATENATE("Sheet1!","H",TEXT(C27-$A$10,"0")))))</f>
        <v/>
      </c>
      <c r="G27" s="21" t="str">
        <f t="shared" ca="1" si="0"/>
        <v/>
      </c>
      <c r="H27" s="30" t="str">
        <f t="shared" ca="1" si="1"/>
        <v/>
      </c>
      <c r="I27" s="27" t="str">
        <f t="shared" ca="1" si="7"/>
        <v/>
      </c>
      <c r="J27" s="20" t="str" cm="1">
        <f t="array" aca="1" ref="J27" ca="1">IF(C27="","",(INDIRECT(CONCATENATE("Sheet1!","E",TEXT(C27-1,"0")))))</f>
        <v/>
      </c>
      <c r="L27" s="25" t="str">
        <f ca="1">IF(C27="","",(MAX(INDIRECT(("V"&amp;C27-1)):INDIRECT(("V"&amp;C27-$A$10)))))</f>
        <v/>
      </c>
      <c r="M27" s="25" t="str">
        <f t="shared" ca="1" si="2"/>
        <v/>
      </c>
      <c r="N27" s="38" t="str">
        <f t="shared" ca="1" si="3"/>
        <v/>
      </c>
      <c r="O27" s="32"/>
      <c r="P27" s="20" t="str">
        <f ca="1">IF(C27="","",(MIN(INDIRECT(("W"&amp;C27-1)):INDIRECT(("W"&amp;C27-$A$10)))))</f>
        <v/>
      </c>
      <c r="Q27" s="20" t="str">
        <f t="shared" ca="1" si="4"/>
        <v/>
      </c>
      <c r="R27" s="28" t="str">
        <f t="shared" ca="1" si="5"/>
        <v/>
      </c>
      <c r="T27" s="20">
        <f t="shared" si="9"/>
        <v>25</v>
      </c>
      <c r="U27" s="21">
        <f>Sheet1!E27*1</f>
        <v>5529</v>
      </c>
      <c r="V27" s="21">
        <f>Sheet1!F27*1</f>
        <v>5562.25</v>
      </c>
      <c r="W27" s="21">
        <f>Sheet1!G27*1</f>
        <v>5480.25</v>
      </c>
      <c r="X27" s="21">
        <f>Sheet1!H27*1</f>
        <v>5549.75</v>
      </c>
      <c r="Z27" s="30" t="e">
        <f t="shared" ca="1" si="8"/>
        <v>#N/A</v>
      </c>
      <c r="AA27" s="27" t="str">
        <f t="shared" ca="1" si="6"/>
        <v/>
      </c>
    </row>
    <row r="28" spans="1:27" x14ac:dyDescent="0.3">
      <c r="A28" s="36">
        <f ca="1">MIN(N2:N72)</f>
        <v>312.5</v>
      </c>
      <c r="B28" s="21"/>
      <c r="C28" s="20" t="str">
        <f ca="1">IFERROR(MATCH($B$1,OFFSET(Sheet1!$J$1,C27,0,1000,1),0)+C27,"")</f>
        <v/>
      </c>
      <c r="D28" s="21"/>
      <c r="E28" s="20" t="str" cm="1">
        <f t="array" aca="1" ref="E28" ca="1">IF(C28="","",(INDIRECT(CONCATENATE("Sheet1!","E",TEXT(C28-1,"0")))))</f>
        <v/>
      </c>
      <c r="F28" s="21" t="str" cm="1">
        <f t="array" aca="1" ref="F28" ca="1">IF(C28="","",(INDIRECT(CONCATENATE("Sheet1!","H",TEXT(C28-$A$10,"0")))))</f>
        <v/>
      </c>
      <c r="G28" s="21" t="str">
        <f t="shared" ca="1" si="0"/>
        <v/>
      </c>
      <c r="H28" s="30" t="str">
        <f t="shared" ca="1" si="1"/>
        <v/>
      </c>
      <c r="I28" s="27" t="str">
        <f t="shared" ca="1" si="7"/>
        <v/>
      </c>
      <c r="J28" s="20" t="str" cm="1">
        <f t="array" aca="1" ref="J28" ca="1">IF(C28="","",(INDIRECT(CONCATENATE("Sheet1!","E",TEXT(C28-1,"0")))))</f>
        <v/>
      </c>
      <c r="L28" s="25" t="str">
        <f ca="1">IF(C28="","",(MAX(INDIRECT(("V"&amp;C28-1)):INDIRECT(("V"&amp;C28-$A$10)))))</f>
        <v/>
      </c>
      <c r="M28" s="25" t="str">
        <f t="shared" ca="1" si="2"/>
        <v/>
      </c>
      <c r="N28" s="38" t="str">
        <f t="shared" ca="1" si="3"/>
        <v/>
      </c>
      <c r="O28" s="32"/>
      <c r="P28" s="20" t="str">
        <f ca="1">IF(C28="","",(MIN(INDIRECT(("W"&amp;C28-1)):INDIRECT(("W"&amp;C28-$A$10)))))</f>
        <v/>
      </c>
      <c r="Q28" s="20" t="str">
        <f t="shared" ca="1" si="4"/>
        <v/>
      </c>
      <c r="R28" s="28" t="str">
        <f t="shared" ca="1" si="5"/>
        <v/>
      </c>
      <c r="T28" s="20">
        <f t="shared" si="9"/>
        <v>26</v>
      </c>
      <c r="U28" s="21">
        <f>Sheet1!E28*1</f>
        <v>5409</v>
      </c>
      <c r="V28" s="21">
        <f>Sheet1!F28*1</f>
        <v>5541.5</v>
      </c>
      <c r="W28" s="21">
        <f>Sheet1!G28*1</f>
        <v>5355.25</v>
      </c>
      <c r="X28" s="21">
        <f>Sheet1!H28*1</f>
        <v>5511.25</v>
      </c>
      <c r="Z28" s="30" t="e">
        <f t="shared" ca="1" si="8"/>
        <v>#N/A</v>
      </c>
      <c r="AA28" s="27" t="str">
        <f t="shared" ca="1" si="6"/>
        <v/>
      </c>
    </row>
    <row r="29" spans="1:27" x14ac:dyDescent="0.3">
      <c r="A29" s="23" t="s">
        <v>57</v>
      </c>
      <c r="B29" s="21"/>
      <c r="C29" s="20" t="str">
        <f ca="1">IFERROR(MATCH($B$1,OFFSET(Sheet1!$J$1,C28,0,1000,1),0)+C28,"")</f>
        <v/>
      </c>
      <c r="D29" s="21"/>
      <c r="E29" s="20" t="str" cm="1">
        <f t="array" aca="1" ref="E29" ca="1">IF(C29="","",(INDIRECT(CONCATENATE("Sheet1!","E",TEXT(C29-1,"0")))))</f>
        <v/>
      </c>
      <c r="F29" s="21" t="str" cm="1">
        <f t="array" aca="1" ref="F29" ca="1">IF(C29="","",(INDIRECT(CONCATENATE("Sheet1!","H",TEXT(C29-$A$10,"0")))))</f>
        <v/>
      </c>
      <c r="G29" s="21" t="str">
        <f t="shared" ca="1" si="0"/>
        <v/>
      </c>
      <c r="H29" s="30" t="str">
        <f t="shared" ca="1" si="1"/>
        <v/>
      </c>
      <c r="I29" s="27" t="str">
        <f t="shared" ca="1" si="7"/>
        <v/>
      </c>
      <c r="J29" s="20" t="str" cm="1">
        <f t="array" aca="1" ref="J29" ca="1">IF(C29="","",(INDIRECT(CONCATENATE("Sheet1!","E",TEXT(C29-1,"0")))))</f>
        <v/>
      </c>
      <c r="L29" s="25" t="str">
        <f ca="1">IF(C29="","",(MAX(INDIRECT(("V"&amp;C29-1)):INDIRECT(("V"&amp;C29-$A$10)))))</f>
        <v/>
      </c>
      <c r="M29" s="25" t="str">
        <f t="shared" ca="1" si="2"/>
        <v/>
      </c>
      <c r="N29" s="38" t="str">
        <f t="shared" ca="1" si="3"/>
        <v/>
      </c>
      <c r="O29" s="32"/>
      <c r="P29" s="20" t="str">
        <f ca="1">IF(C29="","",(MIN(INDIRECT(("W"&amp;C29-1)):INDIRECT(("W"&amp;C29-$A$10)))))</f>
        <v/>
      </c>
      <c r="Q29" s="20" t="str">
        <f t="shared" ca="1" si="4"/>
        <v/>
      </c>
      <c r="R29" s="28" t="str">
        <f t="shared" ca="1" si="5"/>
        <v/>
      </c>
      <c r="T29" s="20">
        <f t="shared" si="9"/>
        <v>27</v>
      </c>
      <c r="U29" s="21">
        <f>Sheet1!E29*1</f>
        <v>5379.75</v>
      </c>
      <c r="V29" s="21">
        <f>Sheet1!F29*1</f>
        <v>5499.75</v>
      </c>
      <c r="W29" s="21">
        <f>Sheet1!G29*1</f>
        <v>5377.75</v>
      </c>
      <c r="X29" s="21">
        <f>Sheet1!H29*1</f>
        <v>5401.75</v>
      </c>
      <c r="Z29" s="30" t="e">
        <f t="shared" ca="1" si="8"/>
        <v>#N/A</v>
      </c>
      <c r="AA29" s="27" t="str">
        <f t="shared" ca="1" si="6"/>
        <v/>
      </c>
    </row>
    <row r="30" spans="1:27" x14ac:dyDescent="0.3">
      <c r="A30" s="36">
        <f ca="1">AVERAGE(N2:N72)</f>
        <v>3928.75</v>
      </c>
      <c r="B30" s="21"/>
      <c r="C30" s="20" t="str">
        <f ca="1">IFERROR(MATCH($B$1,OFFSET(Sheet1!$J$1,C29,0,1000,1),0)+C29,"")</f>
        <v/>
      </c>
      <c r="D30" s="21"/>
      <c r="E30" s="20" t="str" cm="1">
        <f t="array" aca="1" ref="E30" ca="1">IF(C30="","",(INDIRECT(CONCATENATE("Sheet1!","E",TEXT(C30-1,"0")))))</f>
        <v/>
      </c>
      <c r="F30" s="21" t="str" cm="1">
        <f t="array" aca="1" ref="F30" ca="1">IF(C30="","",(INDIRECT(CONCATENATE("Sheet1!","H",TEXT(C30-$A$10,"0")))))</f>
        <v/>
      </c>
      <c r="G30" s="21" t="str">
        <f t="shared" ca="1" si="0"/>
        <v/>
      </c>
      <c r="H30" s="30" t="str">
        <f t="shared" ca="1" si="1"/>
        <v/>
      </c>
      <c r="I30" s="27" t="str">
        <f t="shared" ca="1" si="7"/>
        <v/>
      </c>
      <c r="J30" s="20" t="str" cm="1">
        <f t="array" aca="1" ref="J30" ca="1">IF(C30="","",(INDIRECT(CONCATENATE("Sheet1!","E",TEXT(C30-1,"0")))))</f>
        <v/>
      </c>
      <c r="L30" s="25" t="str">
        <f ca="1">IF(C30="","",(MAX(INDIRECT(("V"&amp;C30-1)):INDIRECT(("V"&amp;C30-$A$10)))))</f>
        <v/>
      </c>
      <c r="M30" s="25" t="str">
        <f t="shared" ca="1" si="2"/>
        <v/>
      </c>
      <c r="N30" s="38" t="str">
        <f t="shared" ca="1" si="3"/>
        <v/>
      </c>
      <c r="O30" s="32"/>
      <c r="P30" s="20" t="str">
        <f ca="1">IF(C30="","",(MIN(INDIRECT(("W"&amp;C30-1)):INDIRECT(("W"&amp;C30-$A$10)))))</f>
        <v/>
      </c>
      <c r="Q30" s="20" t="str">
        <f t="shared" ca="1" si="4"/>
        <v/>
      </c>
      <c r="R30" s="28" t="str">
        <f t="shared" ca="1" si="5"/>
        <v/>
      </c>
      <c r="T30" s="20">
        <f t="shared" si="9"/>
        <v>28</v>
      </c>
      <c r="U30" s="21">
        <f>Sheet1!E30*1</f>
        <v>5182.5</v>
      </c>
      <c r="V30" s="21">
        <f>Sheet1!F30*1</f>
        <v>5339.25</v>
      </c>
      <c r="W30" s="21">
        <f>Sheet1!G30*1</f>
        <v>5171.75</v>
      </c>
      <c r="X30" s="21">
        <f>Sheet1!H30*1</f>
        <v>5314.75</v>
      </c>
      <c r="Z30" s="30" t="e">
        <f t="shared" ca="1" si="8"/>
        <v>#N/A</v>
      </c>
      <c r="AA30" s="27" t="str">
        <f t="shared" ca="1" si="6"/>
        <v/>
      </c>
    </row>
    <row r="31" spans="1:27" x14ac:dyDescent="0.3">
      <c r="A31" s="23" t="s">
        <v>58</v>
      </c>
      <c r="B31" s="21"/>
      <c r="C31" s="20" t="str">
        <f ca="1">IFERROR(MATCH($B$1,OFFSET(Sheet1!$J$1,C30,0,1000,1),0)+C30,"")</f>
        <v/>
      </c>
      <c r="D31" s="21"/>
      <c r="E31" s="20" t="str" cm="1">
        <f t="array" aca="1" ref="E31" ca="1">IF(C31="","",(INDIRECT(CONCATENATE("Sheet1!","E",TEXT(C31-1,"0")))))</f>
        <v/>
      </c>
      <c r="F31" s="21" t="str" cm="1">
        <f t="array" aca="1" ref="F31" ca="1">IF(C31="","",(INDIRECT(CONCATENATE("Sheet1!","H",TEXT(C31-$A$10,"0")))))</f>
        <v/>
      </c>
      <c r="G31" s="21" t="str">
        <f t="shared" ca="1" si="0"/>
        <v/>
      </c>
      <c r="H31" s="30" t="str">
        <f t="shared" ca="1" si="1"/>
        <v/>
      </c>
      <c r="I31" s="27" t="str">
        <f t="shared" ca="1" si="7"/>
        <v/>
      </c>
      <c r="J31" s="20" t="str" cm="1">
        <f t="array" aca="1" ref="J31" ca="1">IF(C31="","",(INDIRECT(CONCATENATE("Sheet1!","E",TEXT(C31-1,"0")))))</f>
        <v/>
      </c>
      <c r="L31" s="25" t="str">
        <f ca="1">IF(C31="","",(MAX(INDIRECT(("V"&amp;C31-1)):INDIRECT(("V"&amp;C31-$A$10)))))</f>
        <v/>
      </c>
      <c r="M31" s="25" t="str">
        <f t="shared" ca="1" si="2"/>
        <v/>
      </c>
      <c r="N31" s="38" t="str">
        <f t="shared" ca="1" si="3"/>
        <v/>
      </c>
      <c r="O31" s="32"/>
      <c r="P31" s="20" t="str">
        <f ca="1">IF(C31="","",(MIN(INDIRECT(("W"&amp;C31-1)):INDIRECT(("W"&amp;C31-$A$10)))))</f>
        <v/>
      </c>
      <c r="Q31" s="20" t="str">
        <f t="shared" ca="1" si="4"/>
        <v/>
      </c>
      <c r="R31" s="28" t="str">
        <f t="shared" ca="1" si="5"/>
        <v/>
      </c>
      <c r="T31" s="20">
        <f t="shared" si="9"/>
        <v>29</v>
      </c>
      <c r="U31" s="21">
        <f>Sheet1!E31*1</f>
        <v>5283.75</v>
      </c>
      <c r="V31" s="21">
        <f>Sheet1!F31*1</f>
        <v>5306.75</v>
      </c>
      <c r="W31" s="21">
        <f>Sheet1!G31*1</f>
        <v>5127.25</v>
      </c>
      <c r="X31" s="21">
        <f>Sheet1!H31*1</f>
        <v>5184.75</v>
      </c>
      <c r="Z31" s="30" t="e">
        <f t="shared" ca="1" si="8"/>
        <v>#N/A</v>
      </c>
      <c r="AA31" s="27" t="str">
        <f t="shared" ca="1" si="6"/>
        <v/>
      </c>
    </row>
    <row r="32" spans="1:27" x14ac:dyDescent="0.3">
      <c r="A32" s="36">
        <f ca="1">MIN(R2:R72)</f>
        <v>-11612.5</v>
      </c>
      <c r="B32" s="21"/>
      <c r="C32" s="20" t="str">
        <f ca="1">IFERROR(MATCH($B$1,OFFSET(Sheet1!$J$1,C31,0,1000,1),0)+C31,"")</f>
        <v/>
      </c>
      <c r="D32" s="21"/>
      <c r="E32" s="20" t="str" cm="1">
        <f t="array" aca="1" ref="E32" ca="1">IF(C32="","",(INDIRECT(CONCATENATE("Sheet1!","E",TEXT(C32-1,"0")))))</f>
        <v/>
      </c>
      <c r="F32" s="21" t="str" cm="1">
        <f t="array" aca="1" ref="F32" ca="1">IF(C32="","",(INDIRECT(CONCATENATE("Sheet1!","H",TEXT(C32-$A$10,"0")))))</f>
        <v/>
      </c>
      <c r="G32" s="21" t="str">
        <f t="shared" ca="1" si="0"/>
        <v/>
      </c>
      <c r="H32" s="30" t="str">
        <f t="shared" ca="1" si="1"/>
        <v/>
      </c>
      <c r="I32" s="27" t="str">
        <f t="shared" ca="1" si="7"/>
        <v/>
      </c>
      <c r="J32" s="20" t="str" cm="1">
        <f t="array" aca="1" ref="J32" ca="1">IF(C32="","",(INDIRECT(CONCATENATE("Sheet1!","E",TEXT(C32-1,"0")))))</f>
        <v/>
      </c>
      <c r="L32" s="25" t="str">
        <f ca="1">IF(C32="","",(MAX(INDIRECT(("V"&amp;C32-1)):INDIRECT(("V"&amp;C32-$A$10)))))</f>
        <v/>
      </c>
      <c r="M32" s="25" t="str">
        <f t="shared" ca="1" si="2"/>
        <v/>
      </c>
      <c r="N32" s="38" t="str">
        <f t="shared" ca="1" si="3"/>
        <v/>
      </c>
      <c r="O32" s="32"/>
      <c r="P32" s="20" t="str">
        <f ca="1">IF(C32="","",(MIN(INDIRECT(("W"&amp;C32-1)):INDIRECT(("W"&amp;C32-$A$10)))))</f>
        <v/>
      </c>
      <c r="Q32" s="20" t="str">
        <f t="shared" ca="1" si="4"/>
        <v/>
      </c>
      <c r="R32" s="28" t="str">
        <f t="shared" ca="1" si="5"/>
        <v/>
      </c>
      <c r="T32" s="20">
        <f t="shared" si="9"/>
        <v>30</v>
      </c>
      <c r="U32" s="21">
        <f>Sheet1!E32*1</f>
        <v>5308</v>
      </c>
      <c r="V32" s="21">
        <f>Sheet1!F32*1</f>
        <v>5371.25</v>
      </c>
      <c r="W32" s="21">
        <f>Sheet1!G32*1</f>
        <v>5285.5</v>
      </c>
      <c r="X32" s="21">
        <f>Sheet1!H32*1</f>
        <v>5312.75</v>
      </c>
      <c r="Z32" s="30" t="e">
        <f t="shared" ca="1" si="8"/>
        <v>#N/A</v>
      </c>
      <c r="AA32" s="27" t="str">
        <f t="shared" ca="1" si="6"/>
        <v/>
      </c>
    </row>
    <row r="33" spans="1:27" x14ac:dyDescent="0.3">
      <c r="A33" s="23" t="s">
        <v>59</v>
      </c>
      <c r="B33" s="21"/>
      <c r="C33" s="20" t="str">
        <f ca="1">IFERROR(MATCH($B$1,OFFSET(Sheet1!$J$1,C32,0,1000,1),0)+C32,"")</f>
        <v/>
      </c>
      <c r="D33" s="21"/>
      <c r="E33" s="20" t="str" cm="1">
        <f t="array" aca="1" ref="E33" ca="1">IF(C33="","",(INDIRECT(CONCATENATE("Sheet1!","E",TEXT(C33-1,"0")))))</f>
        <v/>
      </c>
      <c r="F33" s="21" t="str" cm="1">
        <f t="array" aca="1" ref="F33" ca="1">IF(C33="","",(INDIRECT(CONCATENATE("Sheet1!","H",TEXT(C33-$A$10,"0")))))</f>
        <v/>
      </c>
      <c r="G33" s="21" t="str">
        <f t="shared" ca="1" si="0"/>
        <v/>
      </c>
      <c r="H33" s="30" t="str">
        <f t="shared" ca="1" si="1"/>
        <v/>
      </c>
      <c r="I33" s="27" t="str">
        <f t="shared" ca="1" si="7"/>
        <v/>
      </c>
      <c r="J33" s="20" t="str" cm="1">
        <f t="array" aca="1" ref="J33" ca="1">IF(C33="","",(INDIRECT(CONCATENATE("Sheet1!","E",TEXT(C33-1,"0")))))</f>
        <v/>
      </c>
      <c r="L33" s="25" t="str">
        <f ca="1">IF(C33="","",(MAX(INDIRECT(("V"&amp;C33-1)):INDIRECT(("V"&amp;C33-$A$10)))))</f>
        <v/>
      </c>
      <c r="M33" s="25" t="str">
        <f t="shared" ca="1" si="2"/>
        <v/>
      </c>
      <c r="N33" s="38" t="str">
        <f t="shared" ca="1" si="3"/>
        <v/>
      </c>
      <c r="O33" s="32"/>
      <c r="P33" s="20" t="str">
        <f ca="1">IF(C33="","",(MIN(INDIRECT(("W"&amp;C33-1)):INDIRECT(("W"&amp;C33-$A$10)))))</f>
        <v/>
      </c>
      <c r="Q33" s="20" t="str">
        <f t="shared" ca="1" si="4"/>
        <v/>
      </c>
      <c r="R33" s="28" t="str">
        <f t="shared" ca="1" si="5"/>
        <v/>
      </c>
      <c r="T33" s="20">
        <f t="shared" si="9"/>
        <v>31</v>
      </c>
      <c r="U33" s="21">
        <f>Sheet1!E33*1</f>
        <v>5403.75</v>
      </c>
      <c r="V33" s="21">
        <f>Sheet1!F33*1</f>
        <v>5425</v>
      </c>
      <c r="W33" s="21">
        <f>Sheet1!G33*1</f>
        <v>5251</v>
      </c>
      <c r="X33" s="21">
        <f>Sheet1!H33*1</f>
        <v>5305.75</v>
      </c>
      <c r="Z33" s="30" t="e">
        <f t="shared" ca="1" si="8"/>
        <v>#N/A</v>
      </c>
      <c r="AA33" s="27" t="str">
        <f t="shared" ca="1" si="6"/>
        <v/>
      </c>
    </row>
    <row r="34" spans="1:27" x14ac:dyDescent="0.3">
      <c r="A34" s="36">
        <f ca="1">MAX(R2:R72)</f>
        <v>-1487.5</v>
      </c>
      <c r="B34" s="21"/>
      <c r="C34" s="20" t="str">
        <f ca="1">IFERROR(MATCH($B$1,OFFSET(Sheet1!$J$1,C33,0,1000,1),0)+C33,"")</f>
        <v/>
      </c>
      <c r="D34" s="21"/>
      <c r="E34" s="20" t="str" cm="1">
        <f t="array" aca="1" ref="E34" ca="1">IF(C34="","",(INDIRECT(CONCATENATE("Sheet1!","E",TEXT(C34-1,"0")))))</f>
        <v/>
      </c>
      <c r="F34" s="21" t="str" cm="1">
        <f t="array" aca="1" ref="F34" ca="1">IF(C34="","",(INDIRECT(CONCATENATE("Sheet1!","H",TEXT(C34-$A$10,"0")))))</f>
        <v/>
      </c>
      <c r="G34" s="21" t="str">
        <f t="shared" ca="1" si="0"/>
        <v/>
      </c>
      <c r="H34" s="30" t="str">
        <f t="shared" ca="1" si="1"/>
        <v/>
      </c>
      <c r="I34" s="27" t="str">
        <f t="shared" ca="1" si="7"/>
        <v/>
      </c>
      <c r="J34" s="20" t="str" cm="1">
        <f t="array" aca="1" ref="J34" ca="1">IF(C34="","",(INDIRECT(CONCATENATE("Sheet1!","E",TEXT(C34-1,"0")))))</f>
        <v/>
      </c>
      <c r="L34" s="25" t="str">
        <f ca="1">IF(C34="","",(MAX(INDIRECT(("V"&amp;C34-1)):INDIRECT(("V"&amp;C34-$A$10)))))</f>
        <v/>
      </c>
      <c r="M34" s="25" t="str">
        <f t="shared" ca="1" si="2"/>
        <v/>
      </c>
      <c r="N34" s="38" t="str">
        <f t="shared" ca="1" si="3"/>
        <v/>
      </c>
      <c r="O34" s="32"/>
      <c r="P34" s="20" t="str">
        <f ca="1">IF(C34="","",(MIN(INDIRECT(("W"&amp;C34-1)):INDIRECT(("W"&amp;C34-$A$10)))))</f>
        <v/>
      </c>
      <c r="Q34" s="20" t="str">
        <f t="shared" ca="1" si="4"/>
        <v/>
      </c>
      <c r="R34" s="28" t="str">
        <f t="shared" ca="1" si="5"/>
        <v/>
      </c>
      <c r="T34" s="20">
        <f t="shared" si="9"/>
        <v>32</v>
      </c>
      <c r="U34" s="21">
        <f>Sheet1!E34*1</f>
        <v>5431.75</v>
      </c>
      <c r="V34" s="21">
        <f>Sheet1!F34*1</f>
        <v>5485</v>
      </c>
      <c r="W34" s="21">
        <f>Sheet1!G34*1</f>
        <v>5413</v>
      </c>
      <c r="X34" s="21">
        <f>Sheet1!H34*1</f>
        <v>5428.25</v>
      </c>
      <c r="Z34" s="30" t="e">
        <f t="shared" ca="1" si="8"/>
        <v>#N/A</v>
      </c>
      <c r="AA34" s="27" t="str">
        <f t="shared" ca="1" si="6"/>
        <v/>
      </c>
    </row>
    <row r="35" spans="1:27" x14ac:dyDescent="0.3">
      <c r="A35" s="23" t="s">
        <v>60</v>
      </c>
      <c r="B35" s="21"/>
      <c r="C35" s="20" t="str">
        <f ca="1">IFERROR(MATCH($B$1,OFFSET(Sheet1!$J$1,C34,0,1000,1),0)+C34,"")</f>
        <v/>
      </c>
      <c r="D35" s="21"/>
      <c r="E35" s="20" t="str" cm="1">
        <f t="array" aca="1" ref="E35" ca="1">IF(C35="","",(INDIRECT(CONCATENATE("Sheet1!","E",TEXT(C35-1,"0")))))</f>
        <v/>
      </c>
      <c r="F35" s="21" t="str" cm="1">
        <f t="array" aca="1" ref="F35" ca="1">IF(C35="","",(INDIRECT(CONCATENATE("Sheet1!","H",TEXT(C35-$A$10,"0")))))</f>
        <v/>
      </c>
      <c r="G35" s="21" t="str">
        <f t="shared" ca="1" si="0"/>
        <v/>
      </c>
      <c r="H35" s="30" t="str">
        <f t="shared" ca="1" si="1"/>
        <v/>
      </c>
      <c r="I35" s="27" t="str">
        <f t="shared" ca="1" si="7"/>
        <v/>
      </c>
      <c r="J35" s="20" t="str" cm="1">
        <f t="array" aca="1" ref="J35" ca="1">IF(C35="","",(INDIRECT(CONCATENATE("Sheet1!","E",TEXT(C35-1,"0")))))</f>
        <v/>
      </c>
      <c r="L35" s="25" t="str">
        <f ca="1">IF(C35="","",(MAX(INDIRECT(("V"&amp;C35-1)):INDIRECT(("V"&amp;C35-$A$10)))))</f>
        <v/>
      </c>
      <c r="M35" s="25" t="str">
        <f t="shared" ca="1" si="2"/>
        <v/>
      </c>
      <c r="N35" s="38" t="str">
        <f t="shared" ca="1" si="3"/>
        <v/>
      </c>
      <c r="O35" s="32"/>
      <c r="P35" s="20" t="str">
        <f ca="1">IF(C35="","",(MIN(INDIRECT(("W"&amp;C35-1)):INDIRECT(("W"&amp;C35-$A$10)))))</f>
        <v/>
      </c>
      <c r="Q35" s="20" t="str">
        <f t="shared" ca="1" si="4"/>
        <v/>
      </c>
      <c r="R35" s="28" t="str">
        <f t="shared" ca="1" si="5"/>
        <v/>
      </c>
      <c r="T35" s="20">
        <f t="shared" si="9"/>
        <v>33</v>
      </c>
      <c r="U35" s="21">
        <f>Sheet1!E35*1</f>
        <v>5452.5</v>
      </c>
      <c r="V35" s="21">
        <f>Sheet1!F35*1</f>
        <v>5497.75</v>
      </c>
      <c r="W35" s="21">
        <f>Sheet1!G35*1</f>
        <v>5391</v>
      </c>
      <c r="X35" s="21">
        <f>Sheet1!H35*1</f>
        <v>5440.75</v>
      </c>
      <c r="Z35" s="30" t="e">
        <f t="shared" ca="1" si="8"/>
        <v>#N/A</v>
      </c>
      <c r="AA35" s="27" t="str">
        <f t="shared" ca="1" si="6"/>
        <v/>
      </c>
    </row>
    <row r="36" spans="1:27" x14ac:dyDescent="0.3">
      <c r="A36" s="36">
        <f ca="1">AVERAGE(R2:R72)</f>
        <v>-6455</v>
      </c>
      <c r="B36" s="21"/>
      <c r="C36" s="20" t="str">
        <f ca="1">IFERROR(MATCH($B$1,OFFSET(Sheet1!$J$1,C35,0,1000,1),0)+C35,"")</f>
        <v/>
      </c>
      <c r="D36" s="21"/>
      <c r="E36" s="20" t="str" cm="1">
        <f t="array" aca="1" ref="E36" ca="1">IF(C36="","",(INDIRECT(CONCATENATE("Sheet1!","E",TEXT(C36-1,"0")))))</f>
        <v/>
      </c>
      <c r="F36" s="21" t="str" cm="1">
        <f t="array" aca="1" ref="F36" ca="1">IF(C36="","",(INDIRECT(CONCATENATE("Sheet1!","H",TEXT(C36-$A$10,"0")))))</f>
        <v/>
      </c>
      <c r="G36" s="21" t="str">
        <f t="shared" ca="1" si="0"/>
        <v/>
      </c>
      <c r="H36" s="30" t="str">
        <f t="shared" ca="1" si="1"/>
        <v/>
      </c>
      <c r="I36" s="27" t="str">
        <f t="shared" ca="1" si="7"/>
        <v/>
      </c>
      <c r="J36" s="20" t="str" cm="1">
        <f t="array" aca="1" ref="J36" ca="1">IF(C36="","",(INDIRECT(CONCATENATE("Sheet1!","E",TEXT(C36-1,"0")))))</f>
        <v/>
      </c>
      <c r="L36" s="25" t="str">
        <f ca="1">IF(C36="","",(MAX(INDIRECT(("V"&amp;C36-1)):INDIRECT(("V"&amp;C36-$A$10)))))</f>
        <v/>
      </c>
      <c r="M36" s="25" t="str">
        <f t="shared" ca="1" si="2"/>
        <v/>
      </c>
      <c r="N36" s="38" t="str">
        <f t="shared" ca="1" si="3"/>
        <v/>
      </c>
      <c r="O36" s="32"/>
      <c r="P36" s="20" t="str">
        <f ca="1">IF(C36="","",(MIN(INDIRECT(("W"&amp;C36-1)):INDIRECT(("W"&amp;C36-$A$10)))))</f>
        <v/>
      </c>
      <c r="Q36" s="20" t="str">
        <f t="shared" ca="1" si="4"/>
        <v/>
      </c>
      <c r="R36" s="28" t="str">
        <f t="shared" ca="1" si="5"/>
        <v/>
      </c>
      <c r="T36" s="20">
        <f t="shared" si="9"/>
        <v>34</v>
      </c>
      <c r="U36" s="21">
        <f>Sheet1!E36*1</f>
        <v>5299.25</v>
      </c>
      <c r="V36" s="21">
        <f>Sheet1!F36*1</f>
        <v>5418.25</v>
      </c>
      <c r="W36" s="21">
        <f>Sheet1!G36*1</f>
        <v>5206</v>
      </c>
      <c r="X36" s="21">
        <f>Sheet1!H36*1</f>
        <v>5391.25</v>
      </c>
      <c r="Z36" s="30" t="e">
        <f t="shared" ca="1" si="8"/>
        <v>#N/A</v>
      </c>
      <c r="AA36" s="27" t="str">
        <f t="shared" ca="1" si="6"/>
        <v/>
      </c>
    </row>
    <row r="37" spans="1:27" x14ac:dyDescent="0.3">
      <c r="A37" s="27"/>
      <c r="B37" s="21"/>
      <c r="C37" s="20" t="str">
        <f ca="1">IFERROR(MATCH($B$1,OFFSET(Sheet1!$J$1,C36,0,1000,1),0)+C36,"")</f>
        <v/>
      </c>
      <c r="D37" s="21"/>
      <c r="E37" s="20" t="str" cm="1">
        <f t="array" aca="1" ref="E37" ca="1">IF(C37="","",(INDIRECT(CONCATENATE("Sheet1!","E",TEXT(C37-1,"0")))))</f>
        <v/>
      </c>
      <c r="F37" s="21" t="str" cm="1">
        <f t="array" aca="1" ref="F37" ca="1">IF(C37="","",(INDIRECT(CONCATENATE("Sheet1!","H",TEXT(C37-$A$10,"0")))))</f>
        <v/>
      </c>
      <c r="G37" s="21" t="str">
        <f t="shared" ca="1" si="0"/>
        <v/>
      </c>
      <c r="H37" s="30" t="str">
        <f t="shared" ca="1" si="1"/>
        <v/>
      </c>
      <c r="I37" s="27" t="str">
        <f t="shared" ca="1" si="7"/>
        <v/>
      </c>
      <c r="J37" s="20" t="str" cm="1">
        <f t="array" aca="1" ref="J37" ca="1">IF(C37="","",(INDIRECT(CONCATENATE("Sheet1!","E",TEXT(C37-1,"0")))))</f>
        <v/>
      </c>
      <c r="L37" s="25" t="str">
        <f ca="1">IF(C37="","",(MAX(INDIRECT(("V"&amp;C37-1)):INDIRECT(("V"&amp;C37-$A$10)))))</f>
        <v/>
      </c>
      <c r="M37" s="25" t="str">
        <f t="shared" ca="1" si="2"/>
        <v/>
      </c>
      <c r="N37" s="38" t="str">
        <f t="shared" ca="1" si="3"/>
        <v/>
      </c>
      <c r="O37" s="32"/>
      <c r="P37" s="20" t="str">
        <f ca="1">IF(C37="","",(MIN(INDIRECT(("W"&amp;C37-1)):INDIRECT(("W"&amp;C37-$A$10)))))</f>
        <v/>
      </c>
      <c r="Q37" s="20" t="str">
        <f t="shared" ca="1" si="4"/>
        <v/>
      </c>
      <c r="R37" s="28" t="str">
        <f t="shared" ca="1" si="5"/>
        <v/>
      </c>
      <c r="T37" s="20">
        <f t="shared" si="9"/>
        <v>35</v>
      </c>
      <c r="U37" s="21">
        <f>Sheet1!E37*1</f>
        <v>5502.5</v>
      </c>
      <c r="V37" s="21">
        <f>Sheet1!F37*1</f>
        <v>5528.75</v>
      </c>
      <c r="W37" s="21">
        <f>Sheet1!G37*1</f>
        <v>5146.75</v>
      </c>
      <c r="X37" s="21">
        <f>Sheet1!H37*1</f>
        <v>5302</v>
      </c>
      <c r="Z37" s="30" t="e">
        <f t="shared" ca="1" si="8"/>
        <v>#N/A</v>
      </c>
      <c r="AA37" s="27" t="str">
        <f t="shared" ca="1" si="6"/>
        <v/>
      </c>
    </row>
    <row r="38" spans="1:27" x14ac:dyDescent="0.3">
      <c r="A38" s="27"/>
      <c r="B38" s="21"/>
      <c r="C38" s="20" t="str">
        <f ca="1">IFERROR(MATCH($B$1,OFFSET(Sheet1!$J$1,C37,0,1000,1),0)+C37,"")</f>
        <v/>
      </c>
      <c r="D38" s="21"/>
      <c r="E38" s="20" t="str" cm="1">
        <f t="array" aca="1" ref="E38" ca="1">IF(C38="","",(INDIRECT(CONCATENATE("Sheet1!","E",TEXT(C38-1,"0")))))</f>
        <v/>
      </c>
      <c r="F38" s="21" t="str" cm="1">
        <f t="array" aca="1" ref="F38" ca="1">IF(C38="","",(INDIRECT(CONCATENATE("Sheet1!","H",TEXT(C38-$A$10,"0")))))</f>
        <v/>
      </c>
      <c r="G38" s="21" t="str">
        <f t="shared" ca="1" si="0"/>
        <v/>
      </c>
      <c r="H38" s="30" t="str">
        <f t="shared" ca="1" si="1"/>
        <v/>
      </c>
      <c r="I38" s="27" t="str">
        <f t="shared" ca="1" si="7"/>
        <v/>
      </c>
      <c r="J38" s="20" t="str" cm="1">
        <f t="array" aca="1" ref="J38" ca="1">IF(C38="","",(INDIRECT(CONCATENATE("Sheet1!","E",TEXT(C38-1,"0")))))</f>
        <v/>
      </c>
      <c r="L38" s="25" t="str">
        <f ca="1">IF(C38="","",(MAX(INDIRECT(("V"&amp;C38-1)):INDIRECT(("V"&amp;C38-$A$10)))))</f>
        <v/>
      </c>
      <c r="M38" s="25" t="str">
        <f t="shared" ca="1" si="2"/>
        <v/>
      </c>
      <c r="N38" s="38" t="str">
        <f t="shared" ca="1" si="3"/>
        <v/>
      </c>
      <c r="O38" s="32"/>
      <c r="P38" s="20" t="str">
        <f ca="1">IF(C38="","",(MIN(INDIRECT(("W"&amp;C38-1)):INDIRECT(("W"&amp;C38-$A$10)))))</f>
        <v/>
      </c>
      <c r="Q38" s="20" t="str">
        <f t="shared" ca="1" si="4"/>
        <v/>
      </c>
      <c r="R38" s="28" t="str">
        <f t="shared" ca="1" si="5"/>
        <v/>
      </c>
      <c r="T38" s="20">
        <f t="shared" si="9"/>
        <v>36</v>
      </c>
      <c r="U38" s="21">
        <f>Sheet1!E38*1</f>
        <v>5006.25</v>
      </c>
      <c r="V38" s="21">
        <f>Sheet1!F38*1</f>
        <v>5520</v>
      </c>
      <c r="W38" s="21">
        <f>Sheet1!G38*1</f>
        <v>4871.75</v>
      </c>
      <c r="X38" s="21">
        <f>Sheet1!H38*1</f>
        <v>5491</v>
      </c>
      <c r="Z38" s="30" t="e">
        <f t="shared" ca="1" si="8"/>
        <v>#N/A</v>
      </c>
      <c r="AA38" s="27" t="str">
        <f t="shared" ca="1" si="6"/>
        <v/>
      </c>
    </row>
    <row r="39" spans="1:27" x14ac:dyDescent="0.3">
      <c r="A39" s="27"/>
      <c r="B39" s="21"/>
      <c r="C39" s="20" t="str">
        <f ca="1">IFERROR(MATCH($B$1,OFFSET(Sheet1!$J$1,C38,0,1000,1),0)+C38,"")</f>
        <v/>
      </c>
      <c r="D39" s="21"/>
      <c r="E39" s="20" t="str" cm="1">
        <f t="array" aca="1" ref="E39" ca="1">IF(C39="","",(INDIRECT(CONCATENATE("Sheet1!","E",TEXT(C39-1,"0")))))</f>
        <v/>
      </c>
      <c r="F39" s="21" t="str" cm="1">
        <f t="array" aca="1" ref="F39" ca="1">IF(C39="","",(INDIRECT(CONCATENATE("Sheet1!","H",TEXT(C39-$A$10,"0")))))</f>
        <v/>
      </c>
      <c r="G39" s="21" t="str">
        <f t="shared" ca="1" si="0"/>
        <v/>
      </c>
      <c r="H39" s="30" t="str">
        <f t="shared" ca="1" si="1"/>
        <v/>
      </c>
      <c r="I39" s="27" t="str">
        <f t="shared" ca="1" si="7"/>
        <v/>
      </c>
      <c r="J39" s="20" t="str" cm="1">
        <f t="array" aca="1" ref="J39" ca="1">IF(C39="","",(INDIRECT(CONCATENATE("Sheet1!","E",TEXT(C39-1,"0")))))</f>
        <v/>
      </c>
      <c r="L39" s="25" t="str">
        <f ca="1">IF(C39="","",(MAX(INDIRECT(("V"&amp;C39-1)):INDIRECT(("V"&amp;C39-$A$10)))))</f>
        <v/>
      </c>
      <c r="M39" s="25" t="str">
        <f t="shared" ca="1" si="2"/>
        <v/>
      </c>
      <c r="N39" s="38" t="str">
        <f t="shared" ca="1" si="3"/>
        <v/>
      </c>
      <c r="O39" s="32"/>
      <c r="P39" s="20" t="str">
        <f ca="1">IF(C39="","",(MIN(INDIRECT(("W"&amp;C39-1)):INDIRECT(("W"&amp;C39-$A$10)))))</f>
        <v/>
      </c>
      <c r="Q39" s="20" t="str">
        <f t="shared" ca="1" si="4"/>
        <v/>
      </c>
      <c r="R39" s="28" t="str">
        <f t="shared" ca="1" si="5"/>
        <v/>
      </c>
      <c r="T39" s="20">
        <f t="shared" si="9"/>
        <v>37</v>
      </c>
      <c r="U39" s="21">
        <f>Sheet1!E39*1</f>
        <v>5126.5</v>
      </c>
      <c r="V39" s="21">
        <f>Sheet1!F39*1</f>
        <v>5305.25</v>
      </c>
      <c r="W39" s="21">
        <f>Sheet1!G39*1</f>
        <v>4940.5</v>
      </c>
      <c r="X39" s="21">
        <f>Sheet1!H39*1</f>
        <v>5020.25</v>
      </c>
      <c r="Z39" s="30" t="e">
        <f t="shared" ca="1" si="8"/>
        <v>#N/A</v>
      </c>
      <c r="AA39" s="27" t="str">
        <f t="shared" ca="1" si="6"/>
        <v/>
      </c>
    </row>
    <row r="40" spans="1:27" x14ac:dyDescent="0.3">
      <c r="A40" s="27"/>
      <c r="B40" s="21"/>
      <c r="C40" s="20" t="str">
        <f ca="1">IFERROR(MATCH($B$1,OFFSET(Sheet1!$J$1,C39,0,1000,1),0)+C39,"")</f>
        <v/>
      </c>
      <c r="D40" s="21"/>
      <c r="E40" s="20" t="str" cm="1">
        <f t="array" aca="1" ref="E40" ca="1">IF(C40="","",(INDIRECT(CONCATENATE("Sheet1!","E",TEXT(C40-1,"0")))))</f>
        <v/>
      </c>
      <c r="F40" s="21" t="str" cm="1">
        <f t="array" aca="1" ref="F40" ca="1">IF(C40="","",(INDIRECT(CONCATENATE("Sheet1!","H",TEXT(C40-$A$10,"0")))))</f>
        <v/>
      </c>
      <c r="G40" s="21" t="str">
        <f t="shared" ca="1" si="0"/>
        <v/>
      </c>
      <c r="H40" s="30" t="str">
        <f t="shared" ca="1" si="1"/>
        <v/>
      </c>
      <c r="I40" s="27" t="str">
        <f t="shared" ca="1" si="7"/>
        <v/>
      </c>
      <c r="J40" s="20" t="str" cm="1">
        <f t="array" aca="1" ref="J40" ca="1">IF(C40="","",(INDIRECT(CONCATENATE("Sheet1!","E",TEXT(C40-1,"0")))))</f>
        <v/>
      </c>
      <c r="L40" s="25" t="str">
        <f ca="1">IF(C40="","",(MAX(INDIRECT(("V"&amp;C40-1)):INDIRECT(("V"&amp;C40-$A$10)))))</f>
        <v/>
      </c>
      <c r="M40" s="25" t="str">
        <f t="shared" ca="1" si="2"/>
        <v/>
      </c>
      <c r="N40" s="38" t="str">
        <f t="shared" ca="1" si="3"/>
        <v/>
      </c>
      <c r="O40" s="32"/>
      <c r="P40" s="20" t="str">
        <f ca="1">IF(C40="","",(MIN(INDIRECT(("W"&amp;C40-1)):INDIRECT(("W"&amp;C40-$A$10)))))</f>
        <v/>
      </c>
      <c r="Q40" s="20" t="str">
        <f t="shared" ca="1" si="4"/>
        <v/>
      </c>
      <c r="R40" s="28" t="str">
        <f t="shared" ca="1" si="5"/>
        <v/>
      </c>
      <c r="T40" s="20">
        <f t="shared" si="9"/>
        <v>38</v>
      </c>
      <c r="U40" s="21">
        <f>Sheet1!E40*1</f>
        <v>5007</v>
      </c>
      <c r="V40" s="21">
        <f>Sheet1!F40*1</f>
        <v>5286.5</v>
      </c>
      <c r="W40" s="21">
        <f>Sheet1!G40*1</f>
        <v>4832</v>
      </c>
      <c r="X40" s="21">
        <f>Sheet1!H40*1</f>
        <v>5097.25</v>
      </c>
      <c r="Z40" s="30" t="e">
        <f t="shared" ca="1" si="8"/>
        <v>#N/A</v>
      </c>
      <c r="AA40" s="27" t="str">
        <f t="shared" ca="1" si="6"/>
        <v/>
      </c>
    </row>
    <row r="41" spans="1:27" x14ac:dyDescent="0.3">
      <c r="B41" s="21"/>
      <c r="C41" s="20" t="str">
        <f ca="1">IFERROR(MATCH($B$1,OFFSET(Sheet1!$J$1,C40,0,1000,1),0)+C40,"")</f>
        <v/>
      </c>
      <c r="D41" s="21"/>
      <c r="E41" s="20" t="str" cm="1">
        <f t="array" aca="1" ref="E41" ca="1">IF(C41="","",(INDIRECT(CONCATENATE("Sheet1!","E",TEXT(C41-1,"0")))))</f>
        <v/>
      </c>
      <c r="F41" s="21" t="str" cm="1">
        <f t="array" aca="1" ref="F41" ca="1">IF(C41="","",(INDIRECT(CONCATENATE("Sheet1!","H",TEXT(C41-$A$10,"0")))))</f>
        <v/>
      </c>
      <c r="G41" s="21" t="str">
        <f t="shared" ca="1" si="0"/>
        <v/>
      </c>
      <c r="H41" s="30" t="str">
        <f t="shared" ca="1" si="1"/>
        <v/>
      </c>
      <c r="I41" s="27" t="str">
        <f t="shared" ca="1" si="7"/>
        <v/>
      </c>
      <c r="J41" s="20" t="str" cm="1">
        <f t="array" aca="1" ref="J41" ca="1">IF(C41="","",(INDIRECT(CONCATENATE("Sheet1!","E",TEXT(C41-1,"0")))))</f>
        <v/>
      </c>
      <c r="L41" s="25" t="str">
        <f ca="1">IF(C41="","",(MAX(INDIRECT(("V"&amp;C41-1)):INDIRECT(("V"&amp;C41-$A$10)))))</f>
        <v/>
      </c>
      <c r="M41" s="25" t="str">
        <f t="shared" ca="1" si="2"/>
        <v/>
      </c>
      <c r="N41" s="38" t="str">
        <f t="shared" ca="1" si="3"/>
        <v/>
      </c>
      <c r="O41" s="32"/>
      <c r="P41" s="20" t="str">
        <f ca="1">IF(C41="","",(MIN(INDIRECT(("W"&amp;C41-1)):INDIRECT(("W"&amp;C41-$A$10)))))</f>
        <v/>
      </c>
      <c r="Q41" s="20" t="str">
        <f t="shared" ca="1" si="4"/>
        <v/>
      </c>
      <c r="R41" s="28" t="str">
        <f t="shared" ca="1" si="5"/>
        <v/>
      </c>
      <c r="T41" s="20">
        <f t="shared" si="9"/>
        <v>39</v>
      </c>
      <c r="U41" s="21">
        <f>Sheet1!E41*1</f>
        <v>5423</v>
      </c>
      <c r="V41" s="21">
        <f>Sheet1!F41*1</f>
        <v>5435</v>
      </c>
      <c r="W41" s="21">
        <f>Sheet1!G41*1</f>
        <v>5074</v>
      </c>
      <c r="X41" s="21">
        <f>Sheet1!H41*1</f>
        <v>5110.25</v>
      </c>
      <c r="Z41" s="30" t="e">
        <f t="shared" ca="1" si="8"/>
        <v>#N/A</v>
      </c>
      <c r="AA41" s="27" t="str">
        <f t="shared" ca="1" si="6"/>
        <v/>
      </c>
    </row>
    <row r="42" spans="1:27" x14ac:dyDescent="0.3">
      <c r="B42" s="21"/>
      <c r="C42" s="20" t="str">
        <f ca="1">IFERROR(MATCH($B$1,OFFSET(Sheet1!$J$1,C41,0,1000,1),0)+C41,"")</f>
        <v/>
      </c>
      <c r="D42" s="21"/>
      <c r="E42" s="20" t="str" cm="1">
        <f t="array" aca="1" ref="E42" ca="1">IF(C42="","",(INDIRECT(CONCATENATE("Sheet1!","E",TEXT(C42-1,"0")))))</f>
        <v/>
      </c>
      <c r="F42" s="21" t="str" cm="1">
        <f t="array" aca="1" ref="F42" ca="1">IF(C42="","",(INDIRECT(CONCATENATE("Sheet1!","H",TEXT(C42-$A$10,"0")))))</f>
        <v/>
      </c>
      <c r="G42" s="21" t="str">
        <f t="shared" ca="1" si="0"/>
        <v/>
      </c>
      <c r="H42" s="30" t="str">
        <f t="shared" ca="1" si="1"/>
        <v/>
      </c>
      <c r="I42" s="27" t="str">
        <f t="shared" ca="1" si="7"/>
        <v/>
      </c>
      <c r="J42" s="20" t="str" cm="1">
        <f t="array" aca="1" ref="J42" ca="1">IF(C42="","",(INDIRECT(CONCATENATE("Sheet1!","E",TEXT(C42-1,"0")))))</f>
        <v/>
      </c>
      <c r="L42" s="25" t="str">
        <f ca="1">IF(C42="","",(MAX(INDIRECT(("V"&amp;C42-1)):INDIRECT(("V"&amp;C42-$A$10)))))</f>
        <v/>
      </c>
      <c r="M42" s="25" t="str">
        <f t="shared" ca="1" si="2"/>
        <v/>
      </c>
      <c r="N42" s="38" t="str">
        <f t="shared" ca="1" si="3"/>
        <v/>
      </c>
      <c r="O42" s="32"/>
      <c r="P42" s="20" t="str">
        <f ca="1">IF(C42="","",(MIN(INDIRECT(("W"&amp;C42-1)):INDIRECT(("W"&amp;C42-$A$10)))))</f>
        <v/>
      </c>
      <c r="Q42" s="20" t="str">
        <f t="shared" ca="1" si="4"/>
        <v/>
      </c>
      <c r="R42" s="28" t="str">
        <f t="shared" ca="1" si="5"/>
        <v/>
      </c>
      <c r="T42" s="20">
        <f t="shared" si="9"/>
        <v>40</v>
      </c>
      <c r="U42" s="21">
        <f>Sheet1!E42*1</f>
        <v>5550.5</v>
      </c>
      <c r="V42" s="21">
        <f>Sheet1!F42*1</f>
        <v>5564.75</v>
      </c>
      <c r="W42" s="21">
        <f>Sheet1!G42*1</f>
        <v>5415.25</v>
      </c>
      <c r="X42" s="21">
        <f>Sheet1!H42*1</f>
        <v>5432.75</v>
      </c>
      <c r="Z42" s="30" t="e">
        <f t="shared" ca="1" si="8"/>
        <v>#N/A</v>
      </c>
      <c r="AA42" s="27" t="str">
        <f t="shared" ca="1" si="6"/>
        <v/>
      </c>
    </row>
    <row r="43" spans="1:27" x14ac:dyDescent="0.3">
      <c r="B43" s="21"/>
      <c r="C43" s="20" t="str">
        <f ca="1">IFERROR(MATCH($B$1,OFFSET(Sheet1!$J$1,C42,0,1000,1),0)+C42,"")</f>
        <v/>
      </c>
      <c r="D43" s="21"/>
      <c r="E43" s="20" t="str" cm="1">
        <f t="array" aca="1" ref="E43" ca="1">IF(C43="","",(INDIRECT(CONCATENATE("Sheet1!","E",TEXT(C43-1,"0")))))</f>
        <v/>
      </c>
      <c r="F43" s="21" t="str" cm="1">
        <f t="array" aca="1" ref="F43" ca="1">IF(C43="","",(INDIRECT(CONCATENATE("Sheet1!","H",TEXT(C43-$A$10,"0")))))</f>
        <v/>
      </c>
      <c r="G43" s="21" t="str">
        <f t="shared" ca="1" si="0"/>
        <v/>
      </c>
      <c r="H43" s="30" t="str">
        <f t="shared" ca="1" si="1"/>
        <v/>
      </c>
      <c r="I43" s="27" t="str">
        <f t="shared" ca="1" si="7"/>
        <v/>
      </c>
      <c r="J43" s="20" t="str" cm="1">
        <f t="array" aca="1" ref="J43" ca="1">IF(C43="","",(INDIRECT(CONCATENATE("Sheet1!","E",TEXT(C43-1,"0")))))</f>
        <v/>
      </c>
      <c r="L43" s="25" t="str">
        <f ca="1">IF(C43="","",(MAX(INDIRECT(("V"&amp;C43-1)):INDIRECT(("V"&amp;C43-$A$10)))))</f>
        <v/>
      </c>
      <c r="M43" s="25" t="str">
        <f t="shared" ca="1" si="2"/>
        <v/>
      </c>
      <c r="N43" s="38" t="str">
        <f t="shared" ca="1" si="3"/>
        <v/>
      </c>
      <c r="O43" s="32"/>
      <c r="P43" s="20" t="str">
        <f ca="1">IF(C43="","",(MIN(INDIRECT(("W"&amp;C43-1)):INDIRECT(("W"&amp;C43-$A$10)))))</f>
        <v/>
      </c>
      <c r="Q43" s="20" t="str">
        <f t="shared" ca="1" si="4"/>
        <v/>
      </c>
      <c r="R43" s="28" t="str">
        <f t="shared" ca="1" si="5"/>
        <v/>
      </c>
      <c r="T43" s="20">
        <f t="shared" si="9"/>
        <v>41</v>
      </c>
      <c r="U43" s="21">
        <f>Sheet1!E43*1</f>
        <v>5672</v>
      </c>
      <c r="V43" s="21">
        <f>Sheet1!F43*1</f>
        <v>5773.25</v>
      </c>
      <c r="W43" s="21">
        <f>Sheet1!G43*1</f>
        <v>5566.25</v>
      </c>
      <c r="X43" s="21">
        <f>Sheet1!H43*1</f>
        <v>5712.25</v>
      </c>
      <c r="Z43" s="30" t="e">
        <f t="shared" ca="1" si="8"/>
        <v>#N/A</v>
      </c>
      <c r="AA43" s="27" t="str">
        <f t="shared" ca="1" si="6"/>
        <v/>
      </c>
    </row>
    <row r="44" spans="1:27" x14ac:dyDescent="0.3">
      <c r="B44" s="21"/>
      <c r="C44" s="20" t="str">
        <f ca="1">IFERROR(MATCH($B$1,OFFSET(Sheet1!$J$1,C43,0,1000,1),0)+C43,"")</f>
        <v/>
      </c>
      <c r="D44" s="21"/>
      <c r="E44" s="20" t="str" cm="1">
        <f t="array" aca="1" ref="E44" ca="1">IF(C44="","",(INDIRECT(CONCATENATE("Sheet1!","E",TEXT(C44-1,"0")))))</f>
        <v/>
      </c>
      <c r="F44" s="21" t="str" cm="1">
        <f t="array" aca="1" ref="F44" ca="1">IF(C44="","",(INDIRECT(CONCATENATE("Sheet1!","H",TEXT(C44-$A$10,"0")))))</f>
        <v/>
      </c>
      <c r="G44" s="21" t="str">
        <f t="shared" ca="1" si="0"/>
        <v/>
      </c>
      <c r="H44" s="30" t="str">
        <f t="shared" ca="1" si="1"/>
        <v/>
      </c>
      <c r="I44" s="27" t="str">
        <f t="shared" ca="1" si="7"/>
        <v/>
      </c>
      <c r="J44" s="20" t="str" cm="1">
        <f t="array" aca="1" ref="J44" ca="1">IF(C44="","",(INDIRECT(CONCATENATE("Sheet1!","E",TEXT(C44-1,"0")))))</f>
        <v/>
      </c>
      <c r="L44" s="25" t="str">
        <f ca="1">IF(C44="","",(MAX(INDIRECT(("V"&amp;C44-1)):INDIRECT(("V"&amp;C44-$A$10)))))</f>
        <v/>
      </c>
      <c r="M44" s="25" t="str">
        <f t="shared" ca="1" si="2"/>
        <v/>
      </c>
      <c r="N44" s="38" t="str">
        <f t="shared" ca="1" si="3"/>
        <v/>
      </c>
      <c r="O44" s="32"/>
      <c r="P44" s="20" t="str">
        <f ca="1">IF(C44="","",(MIN(INDIRECT(("W"&amp;C44-1)):INDIRECT(("W"&amp;C44-$A$10)))))</f>
        <v/>
      </c>
      <c r="Q44" s="20" t="str">
        <f t="shared" ca="1" si="4"/>
        <v/>
      </c>
      <c r="R44" s="28" t="str">
        <f t="shared" ca="1" si="5"/>
        <v/>
      </c>
      <c r="T44" s="20">
        <f t="shared" si="9"/>
        <v>42</v>
      </c>
      <c r="U44" s="21">
        <f>Sheet1!E44*1</f>
        <v>5644.25</v>
      </c>
      <c r="V44" s="21">
        <f>Sheet1!F44*1</f>
        <v>5694.75</v>
      </c>
      <c r="W44" s="21">
        <f>Sheet1!G44*1</f>
        <v>5600.25</v>
      </c>
      <c r="X44" s="21">
        <f>Sheet1!H44*1</f>
        <v>5674.5</v>
      </c>
      <c r="Z44" s="30" t="e">
        <f t="shared" ca="1" si="8"/>
        <v>#N/A</v>
      </c>
      <c r="AA44" s="27" t="str">
        <f t="shared" ca="1" si="6"/>
        <v/>
      </c>
    </row>
    <row r="45" spans="1:27" x14ac:dyDescent="0.3">
      <c r="B45" s="21"/>
      <c r="C45" s="20" t="str">
        <f ca="1">IFERROR(MATCH($B$1,OFFSET(Sheet1!$J$1,C44,0,1000,1),0)+C44,"")</f>
        <v/>
      </c>
      <c r="D45" s="21"/>
      <c r="E45" s="20" t="str" cm="1">
        <f t="array" aca="1" ref="E45" ca="1">IF(C45="","",(INDIRECT(CONCATENATE("Sheet1!","E",TEXT(C45-1,"0")))))</f>
        <v/>
      </c>
      <c r="F45" s="21" t="str" cm="1">
        <f t="array" aca="1" ref="F45" ca="1">IF(C45="","",(INDIRECT(CONCATENATE("Sheet1!","H",TEXT(C45-$A$10,"0")))))</f>
        <v/>
      </c>
      <c r="G45" s="21" t="str">
        <f t="shared" ca="1" si="0"/>
        <v/>
      </c>
      <c r="H45" s="30" t="str">
        <f t="shared" ca="1" si="1"/>
        <v/>
      </c>
      <c r="I45" s="27" t="str">
        <f t="shared" ca="1" si="7"/>
        <v/>
      </c>
      <c r="J45" s="20" t="str" cm="1">
        <f t="array" aca="1" ref="J45" ca="1">IF(C45="","",(INDIRECT(CONCATENATE("Sheet1!","E",TEXT(C45-1,"0")))))</f>
        <v/>
      </c>
      <c r="L45" s="25" t="str">
        <f ca="1">IF(C45="","",(MAX(INDIRECT(("V"&amp;C45-1)):INDIRECT(("V"&amp;C45-$A$10)))))</f>
        <v/>
      </c>
      <c r="M45" s="25" t="str">
        <f t="shared" ca="1" si="2"/>
        <v/>
      </c>
      <c r="N45" s="38" t="str">
        <f t="shared" ca="1" si="3"/>
        <v/>
      </c>
      <c r="O45" s="32"/>
      <c r="P45" s="20" t="str">
        <f ca="1">IF(C45="","",(MIN(INDIRECT(("W"&amp;C45-1)):INDIRECT(("W"&amp;C45-$A$10)))))</f>
        <v/>
      </c>
      <c r="Q45" s="20" t="str">
        <f t="shared" ca="1" si="4"/>
        <v/>
      </c>
      <c r="R45" s="28" t="str">
        <f t="shared" ca="1" si="5"/>
        <v/>
      </c>
      <c r="T45" s="20">
        <f t="shared" si="9"/>
        <v>43</v>
      </c>
      <c r="U45" s="21">
        <f>Sheet1!E45*1</f>
        <v>5590</v>
      </c>
      <c r="V45" s="21">
        <f>Sheet1!F45*1</f>
        <v>5672.75</v>
      </c>
      <c r="W45" s="21">
        <f>Sheet1!G45*1</f>
        <v>5533.75</v>
      </c>
      <c r="X45" s="21">
        <f>Sheet1!H45*1</f>
        <v>5653.25</v>
      </c>
      <c r="Z45" s="30" t="e">
        <f t="shared" ca="1" si="8"/>
        <v>#N/A</v>
      </c>
      <c r="AA45" s="27" t="str">
        <f t="shared" ca="1" si="6"/>
        <v/>
      </c>
    </row>
    <row r="46" spans="1:27" x14ac:dyDescent="0.3">
      <c r="B46" s="21"/>
      <c r="C46" s="20" t="str">
        <f ca="1">IFERROR(MATCH($B$1,OFFSET(Sheet1!$J$1,C45,0,1000,1),0)+C45,"")</f>
        <v/>
      </c>
      <c r="D46" s="21"/>
      <c r="E46" s="20" t="str" cm="1">
        <f t="array" aca="1" ref="E46" ca="1">IF(C46="","",(INDIRECT(CONCATENATE("Sheet1!","E",TEXT(C46-1,"0")))))</f>
        <v/>
      </c>
      <c r="F46" s="21" t="str" cm="1">
        <f t="array" aca="1" ref="F46" ca="1">IF(C46="","",(INDIRECT(CONCATENATE("Sheet1!","H",TEXT(C46-$A$10,"0")))))</f>
        <v/>
      </c>
      <c r="G46" s="21" t="str">
        <f t="shared" ca="1" si="0"/>
        <v/>
      </c>
      <c r="H46" s="30" t="str">
        <f t="shared" ca="1" si="1"/>
        <v/>
      </c>
      <c r="I46" s="27" t="str">
        <f t="shared" ca="1" si="7"/>
        <v/>
      </c>
      <c r="J46" s="20" t="str" cm="1">
        <f t="array" aca="1" ref="J46" ca="1">IF(C46="","",(INDIRECT(CONCATENATE("Sheet1!","E",TEXT(C46-1,"0")))))</f>
        <v/>
      </c>
      <c r="L46" s="25" t="str">
        <f ca="1">IF(C46="","",(MAX(INDIRECT(("V"&amp;C46-1)):INDIRECT(("V"&amp;C46-$A$10)))))</f>
        <v/>
      </c>
      <c r="M46" s="25" t="str">
        <f t="shared" ca="1" si="2"/>
        <v/>
      </c>
      <c r="N46" s="38" t="str">
        <f t="shared" ca="1" si="3"/>
        <v/>
      </c>
      <c r="O46" s="32"/>
      <c r="P46" s="20" t="str">
        <f ca="1">IF(C46="","",(MIN(INDIRECT(("W"&amp;C46-1)):INDIRECT(("W"&amp;C46-$A$10)))))</f>
        <v/>
      </c>
      <c r="Q46" s="20" t="str">
        <f t="shared" ca="1" si="4"/>
        <v/>
      </c>
      <c r="R46" s="28" t="str">
        <f t="shared" ca="1" si="5"/>
        <v/>
      </c>
      <c r="T46" s="20">
        <f t="shared" si="9"/>
        <v>44</v>
      </c>
      <c r="U46" s="21">
        <f>Sheet1!E46*1</f>
        <v>5741.75</v>
      </c>
      <c r="V46" s="21">
        <f>Sheet1!F46*1</f>
        <v>5747.75</v>
      </c>
      <c r="W46" s="21">
        <f>Sheet1!G46*1</f>
        <v>5602.25</v>
      </c>
      <c r="X46" s="21">
        <f>Sheet1!H46*1</f>
        <v>5623</v>
      </c>
      <c r="Z46" s="30" t="e">
        <f t="shared" ca="1" si="8"/>
        <v>#N/A</v>
      </c>
      <c r="AA46" s="27" t="str">
        <f t="shared" ca="1" si="6"/>
        <v/>
      </c>
    </row>
    <row r="47" spans="1:27" x14ac:dyDescent="0.3">
      <c r="B47" s="21"/>
      <c r="C47" s="20" t="str">
        <f ca="1">IFERROR(MATCH($B$1,OFFSET(Sheet1!$J$1,C46,0,1000,1),0)+C46,"")</f>
        <v/>
      </c>
      <c r="D47" s="21"/>
      <c r="E47" s="20" t="str" cm="1">
        <f t="array" aca="1" ref="E47" ca="1">IF(C47="","",(INDIRECT(CONCATENATE("Sheet1!","E",TEXT(C47-1,"0")))))</f>
        <v/>
      </c>
      <c r="F47" s="21" t="str" cm="1">
        <f t="array" aca="1" ref="F47" ca="1">IF(C47="","",(INDIRECT(CONCATENATE("Sheet1!","H",TEXT(C47-$A$10,"0")))))</f>
        <v/>
      </c>
      <c r="G47" s="21" t="str">
        <f t="shared" ca="1" si="0"/>
        <v/>
      </c>
      <c r="H47" s="30" t="str">
        <f t="shared" ca="1" si="1"/>
        <v/>
      </c>
      <c r="I47" s="27" t="str">
        <f t="shared" ca="1" si="7"/>
        <v/>
      </c>
      <c r="J47" s="20" t="str" cm="1">
        <f t="array" aca="1" ref="J47" ca="1">IF(C47="","",(INDIRECT(CONCATENATE("Sheet1!","E",TEXT(C47-1,"0")))))</f>
        <v/>
      </c>
      <c r="L47" s="25" t="str">
        <f ca="1">IF(C47="","",(MAX(INDIRECT(("V"&amp;C47-1)):INDIRECT(("V"&amp;C47-$A$10)))))</f>
        <v/>
      </c>
      <c r="M47" s="25" t="str">
        <f t="shared" ca="1" si="2"/>
        <v/>
      </c>
      <c r="N47" s="38" t="str">
        <f t="shared" ca="1" si="3"/>
        <v/>
      </c>
      <c r="O47" s="32"/>
      <c r="P47" s="20" t="str">
        <f ca="1">IF(C47="","",(MIN(INDIRECT(("W"&amp;C47-1)):INDIRECT(("W"&amp;C47-$A$10)))))</f>
        <v/>
      </c>
      <c r="Q47" s="20" t="str">
        <f t="shared" ca="1" si="4"/>
        <v/>
      </c>
      <c r="R47" s="28" t="str">
        <f t="shared" ca="1" si="5"/>
        <v/>
      </c>
      <c r="T47" s="20">
        <f t="shared" si="9"/>
        <v>45</v>
      </c>
      <c r="U47" s="21">
        <f>Sheet1!E47*1</f>
        <v>5737.25</v>
      </c>
      <c r="V47" s="21">
        <f>Sheet1!F47*1</f>
        <v>5779.75</v>
      </c>
      <c r="W47" s="21">
        <f>Sheet1!G47*1</f>
        <v>5720</v>
      </c>
      <c r="X47" s="21">
        <f>Sheet1!H47*1</f>
        <v>5739.25</v>
      </c>
      <c r="Z47" s="30" t="e">
        <f t="shared" ca="1" si="8"/>
        <v>#N/A</v>
      </c>
      <c r="AA47" s="27" t="str">
        <f t="shared" ca="1" si="6"/>
        <v/>
      </c>
    </row>
    <row r="48" spans="1:27" x14ac:dyDescent="0.3">
      <c r="B48" s="21"/>
      <c r="C48" s="20" t="str">
        <f ca="1">IFERROR(MATCH($B$1,OFFSET(Sheet1!$J$1,C47,0,1000,1),0)+C47,"")</f>
        <v/>
      </c>
      <c r="D48" s="21"/>
      <c r="E48" s="20" t="str" cm="1">
        <f t="array" aca="1" ref="E48" ca="1">IF(C48="","",(INDIRECT(CONCATENATE("Sheet1!","E",TEXT(C48-1,"0")))))</f>
        <v/>
      </c>
      <c r="F48" s="21" t="str" cm="1">
        <f t="array" aca="1" ref="F48" ca="1">IF(C48="","",(INDIRECT(CONCATENATE("Sheet1!","H",TEXT(C48-$A$10,"0")))))</f>
        <v/>
      </c>
      <c r="G48" s="21" t="str">
        <f t="shared" ca="1" si="0"/>
        <v/>
      </c>
      <c r="H48" s="30" t="str">
        <f t="shared" ca="1" si="1"/>
        <v/>
      </c>
      <c r="I48" s="27" t="str">
        <f t="shared" ca="1" si="7"/>
        <v/>
      </c>
      <c r="J48" s="20" t="str" cm="1">
        <f t="array" aca="1" ref="J48" ca="1">IF(C48="","",(INDIRECT(CONCATENATE("Sheet1!","E",TEXT(C48-1,"0")))))</f>
        <v/>
      </c>
      <c r="L48" s="25" t="str">
        <f ca="1">IF(C48="","",(MAX(INDIRECT(("V"&amp;C48-1)):INDIRECT(("V"&amp;C48-$A$10)))))</f>
        <v/>
      </c>
      <c r="M48" s="25" t="str">
        <f t="shared" ca="1" si="2"/>
        <v/>
      </c>
      <c r="N48" s="38" t="str">
        <f t="shared" ca="1" si="3"/>
        <v/>
      </c>
      <c r="O48" s="32"/>
      <c r="P48" s="20" t="str">
        <f ca="1">IF(C48="","",(MIN(INDIRECT(("W"&amp;C48-1)):INDIRECT(("W"&amp;C48-$A$10)))))</f>
        <v/>
      </c>
      <c r="Q48" s="20" t="str">
        <f t="shared" ca="1" si="4"/>
        <v/>
      </c>
      <c r="R48" s="28" t="str">
        <f t="shared" ca="1" si="5"/>
        <v/>
      </c>
      <c r="T48" s="20">
        <f t="shared" si="9"/>
        <v>46</v>
      </c>
      <c r="U48" s="21">
        <f>Sheet1!E48*1</f>
        <v>5831</v>
      </c>
      <c r="V48" s="21">
        <f>Sheet1!F48*1</f>
        <v>5836.5</v>
      </c>
      <c r="W48" s="21">
        <f>Sheet1!G48*1</f>
        <v>5743</v>
      </c>
      <c r="X48" s="21">
        <f>Sheet1!H48*1</f>
        <v>5759.5</v>
      </c>
      <c r="Z48" s="30" t="e">
        <f t="shared" ca="1" si="8"/>
        <v>#N/A</v>
      </c>
      <c r="AA48" s="27" t="str">
        <f t="shared" ca="1" si="6"/>
        <v/>
      </c>
    </row>
    <row r="49" spans="2:27" x14ac:dyDescent="0.3">
      <c r="B49" s="21"/>
      <c r="C49" s="20" t="str">
        <f ca="1">IFERROR(MATCH($B$1,OFFSET(Sheet1!$J$1,C48,0,1000,1),0)+C48,"")</f>
        <v/>
      </c>
      <c r="D49" s="21"/>
      <c r="E49" s="20" t="str" cm="1">
        <f t="array" aca="1" ref="E49" ca="1">IF(C49="","",(INDIRECT(CONCATENATE("Sheet1!","E",TEXT(C49-1,"0")))))</f>
        <v/>
      </c>
      <c r="F49" s="21" t="str" cm="1">
        <f t="array" aca="1" ref="F49" ca="1">IF(C49="","",(INDIRECT(CONCATENATE("Sheet1!","H",TEXT(C49-$A$10,"0")))))</f>
        <v/>
      </c>
      <c r="G49" s="21" t="str">
        <f t="shared" ca="1" si="0"/>
        <v/>
      </c>
      <c r="H49" s="30" t="str">
        <f t="shared" ca="1" si="1"/>
        <v/>
      </c>
      <c r="I49" s="27" t="str">
        <f t="shared" ca="1" si="7"/>
        <v/>
      </c>
      <c r="J49" s="20" t="str" cm="1">
        <f t="array" aca="1" ref="J49" ca="1">IF(C49="","",(INDIRECT(CONCATENATE("Sheet1!","E",TEXT(C49-1,"0")))))</f>
        <v/>
      </c>
      <c r="L49" s="25" t="str">
        <f ca="1">IF(C49="","",(MAX(INDIRECT(("V"&amp;C49-1)):INDIRECT(("V"&amp;C49-$A$10)))))</f>
        <v/>
      </c>
      <c r="M49" s="25" t="str">
        <f t="shared" ca="1" si="2"/>
        <v/>
      </c>
      <c r="N49" s="38" t="str">
        <f t="shared" ca="1" si="3"/>
        <v/>
      </c>
      <c r="O49" s="32"/>
      <c r="P49" s="20" t="str">
        <f ca="1">IF(C49="","",(MIN(INDIRECT(("W"&amp;C49-1)):INDIRECT(("W"&amp;C49-$A$10)))))</f>
        <v/>
      </c>
      <c r="Q49" s="20" t="str">
        <f t="shared" ca="1" si="4"/>
        <v/>
      </c>
      <c r="R49" s="28" t="str">
        <f t="shared" ca="1" si="5"/>
        <v/>
      </c>
      <c r="T49" s="20">
        <f t="shared" si="9"/>
        <v>47</v>
      </c>
      <c r="U49" s="21">
        <f>Sheet1!E49*1</f>
        <v>5813</v>
      </c>
      <c r="V49" s="21">
        <f>Sheet1!F49*1</f>
        <v>5837.25</v>
      </c>
      <c r="W49" s="21">
        <f>Sheet1!G49*1</f>
        <v>5802.25</v>
      </c>
      <c r="X49" s="21">
        <f>Sheet1!H49*1</f>
        <v>5826.5</v>
      </c>
      <c r="Z49" s="30" t="e">
        <f t="shared" ca="1" si="8"/>
        <v>#N/A</v>
      </c>
      <c r="AA49" s="27" t="str">
        <f t="shared" ca="1" si="6"/>
        <v/>
      </c>
    </row>
    <row r="50" spans="2:27" x14ac:dyDescent="0.3">
      <c r="B50" s="21"/>
      <c r="C50" s="20" t="str">
        <f ca="1">IFERROR(MATCH($B$1,OFFSET(Sheet1!$J$1,C49,0,1000,1),0)+C49,"")</f>
        <v/>
      </c>
      <c r="D50" s="21"/>
      <c r="E50" s="20" t="str" cm="1">
        <f t="array" aca="1" ref="E50" ca="1">IF(C50="","",(INDIRECT(CONCATENATE("Sheet1!","E",TEXT(C50-1,"0")))))</f>
        <v/>
      </c>
      <c r="F50" s="21" t="str" cm="1">
        <f t="array" aca="1" ref="F50" ca="1">IF(C50="","",(INDIRECT(CONCATENATE("Sheet1!","H",TEXT(C50-$A$10,"0")))))</f>
        <v/>
      </c>
      <c r="G50" s="21" t="str">
        <f t="shared" ca="1" si="0"/>
        <v/>
      </c>
      <c r="H50" s="30" t="str">
        <f t="shared" ca="1" si="1"/>
        <v/>
      </c>
      <c r="I50" s="27" t="str">
        <f t="shared" ca="1" si="7"/>
        <v/>
      </c>
      <c r="J50" s="20" t="str" cm="1">
        <f t="array" aca="1" ref="J50" ca="1">IF(C50="","",(INDIRECT(CONCATENATE("Sheet1!","E",TEXT(C50-1,"0")))))</f>
        <v/>
      </c>
      <c r="L50" s="25" t="str">
        <f ca="1">IF(C50="","",(MAX(INDIRECT(("V"&amp;C50-1)):INDIRECT(("V"&amp;C50-$A$10)))))</f>
        <v/>
      </c>
      <c r="M50" s="25" t="str">
        <f t="shared" ca="1" si="2"/>
        <v/>
      </c>
      <c r="N50" s="38" t="str">
        <f t="shared" ca="1" si="3"/>
        <v/>
      </c>
      <c r="O50" s="32"/>
      <c r="P50" s="20" t="str">
        <f ca="1">IF(C50="","",(MIN(INDIRECT(("W"&amp;C50-1)):INDIRECT(("W"&amp;C50-$A$10)))))</f>
        <v/>
      </c>
      <c r="Q50" s="20" t="str">
        <f t="shared" ca="1" si="4"/>
        <v/>
      </c>
      <c r="R50" s="28" t="str">
        <f t="shared" ca="1" si="5"/>
        <v/>
      </c>
      <c r="T50" s="20">
        <f t="shared" si="9"/>
        <v>48</v>
      </c>
      <c r="U50" s="21">
        <f>Sheet1!E50*1</f>
        <v>5740</v>
      </c>
      <c r="V50" s="21">
        <f>Sheet1!F50*1</f>
        <v>5825.5</v>
      </c>
      <c r="W50" s="21">
        <f>Sheet1!G50*1</f>
        <v>5739</v>
      </c>
      <c r="X50" s="21">
        <f>Sheet1!H50*1</f>
        <v>5815.5</v>
      </c>
      <c r="Z50" s="30" t="e">
        <f t="shared" ca="1" si="8"/>
        <v>#N/A</v>
      </c>
      <c r="AA50" s="27" t="str">
        <f t="shared" ca="1" si="6"/>
        <v/>
      </c>
    </row>
    <row r="51" spans="2:27" x14ac:dyDescent="0.3">
      <c r="B51" s="21"/>
      <c r="C51" s="20" t="str">
        <f ca="1">IFERROR(MATCH($B$1,OFFSET(Sheet1!$J$1,C50,0,1000,1),0)+C50,"")</f>
        <v/>
      </c>
      <c r="D51" s="21"/>
      <c r="E51" s="20" t="str" cm="1">
        <f t="array" aca="1" ref="E51" ca="1">IF(C51="","",(INDIRECT(CONCATENATE("Sheet1!","E",TEXT(C51-1,"0")))))</f>
        <v/>
      </c>
      <c r="F51" s="21" t="str" cm="1">
        <f t="array" aca="1" ref="F51" ca="1">IF(C51="","",(INDIRECT(CONCATENATE("Sheet1!","H",TEXT(C51-$A$10,"0")))))</f>
        <v/>
      </c>
      <c r="G51" s="21" t="str">
        <f t="shared" ca="1" si="0"/>
        <v/>
      </c>
      <c r="H51" s="30" t="str">
        <f t="shared" ca="1" si="1"/>
        <v/>
      </c>
      <c r="I51" s="27" t="str">
        <f t="shared" ca="1" si="7"/>
        <v/>
      </c>
      <c r="J51" s="20" t="str" cm="1">
        <f t="array" aca="1" ref="J51" ca="1">IF(C51="","",(INDIRECT(CONCATENATE("Sheet1!","E",TEXT(C51-1,"0")))))</f>
        <v/>
      </c>
      <c r="L51" s="25" t="str">
        <f ca="1">IF(C51="","",(MAX(INDIRECT(("V"&amp;C51-1)):INDIRECT(("V"&amp;C51-$A$10)))))</f>
        <v/>
      </c>
      <c r="M51" s="25" t="str">
        <f t="shared" ca="1" si="2"/>
        <v/>
      </c>
      <c r="N51" s="38" t="str">
        <f t="shared" ca="1" si="3"/>
        <v/>
      </c>
      <c r="O51" s="32"/>
      <c r="P51" s="20" t="str">
        <f ca="1">IF(C51="","",(MIN(INDIRECT(("W"&amp;C51-1)):INDIRECT(("W"&amp;C51-$A$10)))))</f>
        <v/>
      </c>
      <c r="Q51" s="20" t="str">
        <f t="shared" ca="1" si="4"/>
        <v/>
      </c>
      <c r="R51" s="28" t="str">
        <f t="shared" ca="1" si="5"/>
        <v/>
      </c>
      <c r="T51" s="20">
        <f t="shared" si="9"/>
        <v>49</v>
      </c>
      <c r="U51" s="21">
        <f>Sheet1!E51*1</f>
        <v>5715.25</v>
      </c>
      <c r="V51" s="21">
        <f>Sheet1!F51*1</f>
        <v>5723.75</v>
      </c>
      <c r="W51" s="21">
        <f>Sheet1!G51*1</f>
        <v>5651.25</v>
      </c>
      <c r="X51" s="21">
        <f>Sheet1!H51*1</f>
        <v>5718.25</v>
      </c>
      <c r="Z51" s="30" t="e">
        <f t="shared" ca="1" si="8"/>
        <v>#N/A</v>
      </c>
      <c r="AA51" s="27" t="str">
        <f t="shared" ca="1" si="6"/>
        <v/>
      </c>
    </row>
    <row r="52" spans="2:27" x14ac:dyDescent="0.3">
      <c r="B52" s="21"/>
      <c r="C52" s="20" t="str">
        <f ca="1">IFERROR(MATCH($B$1,OFFSET(Sheet1!$J$1,C51,0,1000,1),0)+C51,"")</f>
        <v/>
      </c>
      <c r="D52" s="21"/>
      <c r="E52" s="20" t="str" cm="1">
        <f t="array" aca="1" ref="E52" ca="1">IF(C52="","",(INDIRECT(CONCATENATE("Sheet1!","E",TEXT(C52-1,"0")))))</f>
        <v/>
      </c>
      <c r="F52" s="21" t="str" cm="1">
        <f t="array" aca="1" ref="F52" ca="1">IF(C52="","",(INDIRECT(CONCATENATE("Sheet1!","H",TEXT(C52-$A$10,"0")))))</f>
        <v/>
      </c>
      <c r="G52" s="21" t="str">
        <f t="shared" ca="1" si="0"/>
        <v/>
      </c>
      <c r="H52" s="30" t="str">
        <f t="shared" ca="1" si="1"/>
        <v/>
      </c>
      <c r="I52" s="27" t="str">
        <f t="shared" ca="1" si="7"/>
        <v/>
      </c>
      <c r="J52" s="20" t="str" cm="1">
        <f t="array" aca="1" ref="J52" ca="1">IF(C52="","",(INDIRECT(CONCATENATE("Sheet1!","E",TEXT(C52-1,"0")))))</f>
        <v/>
      </c>
      <c r="L52" s="25" t="str">
        <f ca="1">IF(C52="","",(MAX(INDIRECT(("V"&amp;C52-1)):INDIRECT(("V"&amp;C52-$A$10)))))</f>
        <v/>
      </c>
      <c r="M52" s="25" t="str">
        <f t="shared" ca="1" si="2"/>
        <v/>
      </c>
      <c r="N52" s="38" t="str">
        <f t="shared" ca="1" si="3"/>
        <v/>
      </c>
      <c r="O52" s="32"/>
      <c r="P52" s="20" t="str">
        <f ca="1">IF(C52="","",(MIN(INDIRECT(("W"&amp;C52-1)):INDIRECT(("W"&amp;C52-$A$10)))))</f>
        <v/>
      </c>
      <c r="Q52" s="20" t="str">
        <f t="shared" ca="1" si="4"/>
        <v/>
      </c>
      <c r="R52" s="28" t="str">
        <f t="shared" ca="1" si="5"/>
        <v/>
      </c>
      <c r="T52" s="20">
        <f t="shared" si="9"/>
        <v>50</v>
      </c>
      <c r="U52" s="21">
        <f>Sheet1!E52*1</f>
        <v>5731.75</v>
      </c>
      <c r="V52" s="21">
        <f>Sheet1!F52*1</f>
        <v>5765.25</v>
      </c>
      <c r="W52" s="21">
        <f>Sheet1!G52*1</f>
        <v>5682.5</v>
      </c>
      <c r="X52" s="21">
        <f>Sheet1!H52*1</f>
        <v>5712.75</v>
      </c>
      <c r="Z52" s="30" t="e">
        <f t="shared" ca="1" si="8"/>
        <v>#N/A</v>
      </c>
      <c r="AA52" s="27" t="str">
        <f t="shared" ca="1" si="6"/>
        <v/>
      </c>
    </row>
    <row r="53" spans="2:27" x14ac:dyDescent="0.3">
      <c r="B53" s="21"/>
      <c r="C53" s="20" t="str">
        <f ca="1">IFERROR(MATCH($B$1,OFFSET(Sheet1!$J$1,C52,0,1000,1),0)+C52,"")</f>
        <v/>
      </c>
      <c r="D53" s="21"/>
      <c r="E53" s="20" t="str" cm="1">
        <f t="array" aca="1" ref="E53" ca="1">IF(C53="","",(INDIRECT(CONCATENATE("Sheet1!","E",TEXT(C53-1,"0")))))</f>
        <v/>
      </c>
      <c r="F53" s="21" t="str" cm="1">
        <f t="array" aca="1" ref="F53" ca="1">IF(C53="","",(INDIRECT(CONCATENATE("Sheet1!","H",TEXT(C53-$A$10,"0")))))</f>
        <v/>
      </c>
      <c r="G53" s="21" t="str">
        <f t="shared" ca="1" si="0"/>
        <v/>
      </c>
      <c r="H53" s="30" t="str">
        <f t="shared" ca="1" si="1"/>
        <v/>
      </c>
      <c r="I53" s="27" t="str">
        <f t="shared" ca="1" si="7"/>
        <v/>
      </c>
      <c r="J53" s="20" t="str" cm="1">
        <f t="array" aca="1" ref="J53" ca="1">IF(C53="","",(INDIRECT(CONCATENATE("Sheet1!","E",TEXT(C53-1,"0")))))</f>
        <v/>
      </c>
      <c r="L53" s="25" t="str">
        <f ca="1">IF(C53="","",(MAX(INDIRECT(("V"&amp;C53-1)):INDIRECT(("V"&amp;C53-$A$10)))))</f>
        <v/>
      </c>
      <c r="M53" s="25" t="str">
        <f t="shared" ca="1" si="2"/>
        <v/>
      </c>
      <c r="N53" s="38" t="str">
        <f t="shared" ca="1" si="3"/>
        <v/>
      </c>
      <c r="O53" s="32"/>
      <c r="P53" s="20" t="str">
        <f ca="1">IF(C53="","",(MIN(INDIRECT(("W"&amp;C53-1)):INDIRECT(("W"&amp;C53-$A$10)))))</f>
        <v/>
      </c>
      <c r="Q53" s="20" t="str">
        <f t="shared" ca="1" si="4"/>
        <v/>
      </c>
      <c r="R53" s="28" t="str">
        <f t="shared" ca="1" si="5"/>
        <v/>
      </c>
      <c r="T53" s="20">
        <f t="shared" si="9"/>
        <v>51</v>
      </c>
      <c r="U53" s="21">
        <f>Sheet1!E53*1</f>
        <v>5670.5</v>
      </c>
      <c r="V53" s="21">
        <f>Sheet1!F53*1</f>
        <v>5770.5</v>
      </c>
      <c r="W53" s="21">
        <f>Sheet1!G53*1</f>
        <v>5657.5</v>
      </c>
      <c r="X53" s="21">
        <f>Sheet1!H53*1</f>
        <v>5729.75</v>
      </c>
      <c r="Z53" s="30" t="e">
        <f t="shared" ca="1" si="8"/>
        <v>#N/A</v>
      </c>
      <c r="AA53" s="27" t="str">
        <f t="shared" ca="1" si="6"/>
        <v/>
      </c>
    </row>
    <row r="54" spans="2:27" x14ac:dyDescent="0.3">
      <c r="B54" s="21"/>
      <c r="C54" s="20" t="str">
        <f ca="1">IFERROR(MATCH($B$1,OFFSET(Sheet1!$J$1,C53,0,1000,1),0)+C53,"")</f>
        <v/>
      </c>
      <c r="D54" s="21"/>
      <c r="E54" s="20" t="str" cm="1">
        <f t="array" aca="1" ref="E54" ca="1">IF(C54="","",(INDIRECT(CONCATENATE("Sheet1!","E",TEXT(C54-1,"0")))))</f>
        <v/>
      </c>
      <c r="F54" s="21" t="str" cm="1">
        <f t="array" aca="1" ref="F54" ca="1">IF(C54="","",(INDIRECT(CONCATENATE("Sheet1!","H",TEXT(C54-$A$10,"0")))))</f>
        <v/>
      </c>
      <c r="G54" s="21" t="str">
        <f t="shared" ca="1" si="0"/>
        <v/>
      </c>
      <c r="H54" s="30" t="str">
        <f t="shared" ca="1" si="1"/>
        <v/>
      </c>
      <c r="I54" s="27" t="str">
        <f t="shared" ca="1" si="7"/>
        <v/>
      </c>
      <c r="J54" s="20" t="str" cm="1">
        <f t="array" aca="1" ref="J54" ca="1">IF(C54="","",(INDIRECT(CONCATENATE("Sheet1!","E",TEXT(C54-1,"0")))))</f>
        <v/>
      </c>
      <c r="L54" s="25" t="str">
        <f ca="1">IF(C54="","",(MAX(INDIRECT(("V"&amp;C54-1)):INDIRECT(("V"&amp;C54-$A$10)))))</f>
        <v/>
      </c>
      <c r="M54" s="25" t="str">
        <f t="shared" ca="1" si="2"/>
        <v/>
      </c>
      <c r="N54" s="38" t="str">
        <f t="shared" ca="1" si="3"/>
        <v/>
      </c>
      <c r="O54" s="32"/>
      <c r="P54" s="20" t="str">
        <f ca="1">IF(C54="","",(MIN(INDIRECT(("W"&amp;C54-1)):INDIRECT(("W"&amp;C54-$A$10)))))</f>
        <v/>
      </c>
      <c r="Q54" s="20" t="str">
        <f t="shared" ca="1" si="4"/>
        <v/>
      </c>
      <c r="R54" s="28" t="str">
        <f t="shared" ca="1" si="5"/>
        <v/>
      </c>
      <c r="T54" s="20">
        <f t="shared" si="9"/>
        <v>52</v>
      </c>
      <c r="U54" s="21">
        <f>Sheet1!E54*1</f>
        <v>5731.5</v>
      </c>
      <c r="V54" s="21">
        <f>Sheet1!F54*1</f>
        <v>5738.25</v>
      </c>
      <c r="W54" s="21">
        <f>Sheet1!G54*1</f>
        <v>5650.75</v>
      </c>
      <c r="X54" s="21">
        <f>Sheet1!H54*1</f>
        <v>5669.25</v>
      </c>
      <c r="Z54" s="30" t="e">
        <f t="shared" ca="1" si="8"/>
        <v>#N/A</v>
      </c>
      <c r="AA54" s="27" t="str">
        <f t="shared" ca="1" si="6"/>
        <v/>
      </c>
    </row>
    <row r="55" spans="2:27" x14ac:dyDescent="0.3">
      <c r="B55" s="21"/>
      <c r="C55" s="20" t="str">
        <f ca="1">IFERROR(MATCH($B$1,OFFSET(Sheet1!$J$1,C54,0,1000,1),0)+C54,"")</f>
        <v/>
      </c>
      <c r="D55" s="21"/>
      <c r="E55" s="20" t="str" cm="1">
        <f t="array" aca="1" ref="E55" ca="1">IF(C55="","",(INDIRECT(CONCATENATE("Sheet1!","E",TEXT(C55-1,"0")))))</f>
        <v/>
      </c>
      <c r="F55" s="21" t="str" cm="1">
        <f t="array" aca="1" ref="F55" ca="1">IF(C55="","",(INDIRECT(CONCATENATE("Sheet1!","H",TEXT(C55-$A$10,"0")))))</f>
        <v/>
      </c>
      <c r="G55" s="21" t="str">
        <f t="shared" ca="1" si="0"/>
        <v/>
      </c>
      <c r="H55" s="30" t="str">
        <f t="shared" ca="1" si="1"/>
        <v/>
      </c>
      <c r="I55" s="27" t="str">
        <f t="shared" ca="1" si="7"/>
        <v/>
      </c>
      <c r="J55" s="20" t="str" cm="1">
        <f t="array" aca="1" ref="J55" ca="1">IF(C55="","",(INDIRECT(CONCATENATE("Sheet1!","E",TEXT(C55-1,"0")))))</f>
        <v/>
      </c>
      <c r="L55" s="25" t="str">
        <f ca="1">IF(C55="","",(MAX(INDIRECT(("V"&amp;C55-1)):INDIRECT(("V"&amp;C55-$A$10)))))</f>
        <v/>
      </c>
      <c r="M55" s="25" t="str">
        <f t="shared" ca="1" si="2"/>
        <v/>
      </c>
      <c r="N55" s="38" t="str">
        <f t="shared" ca="1" si="3"/>
        <v/>
      </c>
      <c r="O55" s="32"/>
      <c r="P55" s="20" t="str">
        <f ca="1">IF(C55="","",(MIN(INDIRECT(("W"&amp;C55-1)):INDIRECT(("W"&amp;C55-$A$10)))))</f>
        <v/>
      </c>
      <c r="Q55" s="20" t="str">
        <f t="shared" ca="1" si="4"/>
        <v/>
      </c>
      <c r="R55" s="28" t="str">
        <f t="shared" ca="1" si="5"/>
        <v/>
      </c>
      <c r="T55" s="20">
        <f t="shared" si="9"/>
        <v>53</v>
      </c>
      <c r="U55" s="21">
        <f>Sheet1!E55*1</f>
        <v>5678.75</v>
      </c>
      <c r="V55" s="21">
        <f>Sheet1!F55*1</f>
        <v>5759.5</v>
      </c>
      <c r="W55" s="21">
        <f>Sheet1!G55*1</f>
        <v>5651</v>
      </c>
      <c r="X55" s="21">
        <f>Sheet1!H55*1</f>
        <v>5732.25</v>
      </c>
      <c r="Z55" s="30" t="e">
        <f t="shared" ca="1" si="8"/>
        <v>#N/A</v>
      </c>
      <c r="AA55" s="27" t="str">
        <f t="shared" ca="1" si="6"/>
        <v/>
      </c>
    </row>
    <row r="56" spans="2:27" x14ac:dyDescent="0.3">
      <c r="B56" s="21"/>
      <c r="C56" s="20" t="str">
        <f ca="1">IFERROR(MATCH($B$1,OFFSET(Sheet1!$J$1,C55,0,1000,1),0)+C55,"")</f>
        <v/>
      </c>
      <c r="D56" s="21"/>
      <c r="E56" s="20" t="str" cm="1">
        <f t="array" aca="1" ref="E56" ca="1">IF(C56="","",(INDIRECT(CONCATENATE("Sheet1!","E",TEXT(C56-1,"0")))))</f>
        <v/>
      </c>
      <c r="F56" s="21" t="str" cm="1">
        <f t="array" aca="1" ref="F56" ca="1">IF(C56="","",(INDIRECT(CONCATENATE("Sheet1!","H",TEXT(C56-$A$10,"0")))))</f>
        <v/>
      </c>
      <c r="G56" s="21" t="str">
        <f t="shared" ca="1" si="0"/>
        <v/>
      </c>
      <c r="H56" s="30" t="str">
        <f t="shared" ca="1" si="1"/>
        <v/>
      </c>
      <c r="I56" s="27" t="str">
        <f t="shared" ca="1" si="7"/>
        <v/>
      </c>
      <c r="J56" s="20" t="str" cm="1">
        <f t="array" aca="1" ref="J56" ca="1">IF(C56="","",(INDIRECT(CONCATENATE("Sheet1!","E",TEXT(C56-1,"0")))))</f>
        <v/>
      </c>
      <c r="L56" s="25" t="str">
        <f ca="1">IF(C56="","",(MAX(INDIRECT(("V"&amp;C56-1)):INDIRECT(("V"&amp;C56-$A$10)))))</f>
        <v/>
      </c>
      <c r="M56" s="25" t="str">
        <f t="shared" ca="1" si="2"/>
        <v/>
      </c>
      <c r="N56" s="38" t="str">
        <f t="shared" ca="1" si="3"/>
        <v/>
      </c>
      <c r="O56" s="32"/>
      <c r="P56" s="20" t="str">
        <f ca="1">IF(C56="","",(MIN(INDIRECT(("W"&amp;C56-1)):INDIRECT(("W"&amp;C56-$A$10)))))</f>
        <v/>
      </c>
      <c r="Q56" s="20" t="str">
        <f t="shared" ca="1" si="4"/>
        <v/>
      </c>
      <c r="R56" s="28" t="str">
        <f t="shared" ca="1" si="5"/>
        <v/>
      </c>
      <c r="T56" s="20">
        <f t="shared" si="9"/>
        <v>54</v>
      </c>
      <c r="U56" s="21">
        <f>Sheet1!E56*1</f>
        <v>5592</v>
      </c>
      <c r="V56" s="21">
        <f>Sheet1!F56*1</f>
        <v>5700.75</v>
      </c>
      <c r="W56" s="21">
        <f>Sheet1!G56*1</f>
        <v>5590.75</v>
      </c>
      <c r="X56" s="21">
        <f>Sheet1!H56*1</f>
        <v>5692</v>
      </c>
      <c r="Z56" s="30" t="e">
        <f t="shared" ca="1" si="8"/>
        <v>#N/A</v>
      </c>
      <c r="AA56" s="27" t="str">
        <f t="shared" ca="1" si="6"/>
        <v/>
      </c>
    </row>
    <row r="57" spans="2:27" x14ac:dyDescent="0.3">
      <c r="B57" s="21"/>
      <c r="C57" s="20" t="str">
        <f ca="1">IFERROR(MATCH($B$1,OFFSET(Sheet1!$J$1,C56,0,1000,1),0)+C56,"")</f>
        <v/>
      </c>
      <c r="D57" s="21"/>
      <c r="E57" s="20" t="str" cm="1">
        <f t="array" aca="1" ref="E57" ca="1">IF(C57="","",(INDIRECT(CONCATENATE("Sheet1!","E",TEXT(C57-1,"0")))))</f>
        <v/>
      </c>
      <c r="F57" s="21" t="str" cm="1">
        <f t="array" aca="1" ref="F57" ca="1">IF(C57="","",(INDIRECT(CONCATENATE("Sheet1!","H",TEXT(C57-$A$10,"0")))))</f>
        <v/>
      </c>
      <c r="G57" s="21" t="str">
        <f t="shared" ca="1" si="0"/>
        <v/>
      </c>
      <c r="H57" s="30" t="str">
        <f t="shared" ca="1" si="1"/>
        <v/>
      </c>
      <c r="I57" s="27" t="str">
        <f t="shared" ca="1" si="7"/>
        <v/>
      </c>
      <c r="J57" s="20" t="str" cm="1">
        <f t="array" aca="1" ref="J57" ca="1">IF(C57="","",(INDIRECT(CONCATENATE("Sheet1!","E",TEXT(C57-1,"0")))))</f>
        <v/>
      </c>
      <c r="L57" s="25" t="str">
        <f ca="1">IF(C57="","",(MAX(INDIRECT(("V"&amp;C57-1)):INDIRECT(("V"&amp;C57-$A$10)))))</f>
        <v/>
      </c>
      <c r="M57" s="25" t="str">
        <f t="shared" ca="1" si="2"/>
        <v/>
      </c>
      <c r="N57" s="38" t="str">
        <f t="shared" ca="1" si="3"/>
        <v/>
      </c>
      <c r="O57" s="32"/>
      <c r="P57" s="20" t="str">
        <f ca="1">IF(C57="","",(MIN(INDIRECT(("W"&amp;C57-1)):INDIRECT(("W"&amp;C57-$A$10)))))</f>
        <v/>
      </c>
      <c r="Q57" s="20" t="str">
        <f t="shared" ca="1" si="4"/>
        <v/>
      </c>
      <c r="R57" s="28" t="str">
        <f t="shared" ca="1" si="5"/>
        <v/>
      </c>
      <c r="T57" s="20">
        <f t="shared" si="9"/>
        <v>55</v>
      </c>
      <c r="U57" s="21">
        <f>Sheet1!E57*1</f>
        <v>5648.5</v>
      </c>
      <c r="V57" s="21">
        <f>Sheet1!F57*1</f>
        <v>5675</v>
      </c>
      <c r="W57" s="21">
        <f>Sheet1!G57*1</f>
        <v>5561.25</v>
      </c>
      <c r="X57" s="21">
        <f>Sheet1!H57*1</f>
        <v>5579.5</v>
      </c>
      <c r="Z57" s="30" t="e">
        <f t="shared" ca="1" si="8"/>
        <v>#N/A</v>
      </c>
      <c r="AA57" s="27" t="str">
        <f t="shared" ca="1" si="6"/>
        <v/>
      </c>
    </row>
    <row r="58" spans="2:27" x14ac:dyDescent="0.3">
      <c r="B58" s="21"/>
      <c r="C58" s="20" t="str">
        <f ca="1">IFERROR(MATCH($B$1,OFFSET(Sheet1!$J$1,C57,0,1000,1),0)+C57,"")</f>
        <v/>
      </c>
      <c r="D58" s="21"/>
      <c r="E58" s="20" t="str" cm="1">
        <f t="array" aca="1" ref="E58" ca="1">IF(C58="","",(INDIRECT(CONCATENATE("Sheet1!","E",TEXT(C58-1,"0")))))</f>
        <v/>
      </c>
      <c r="F58" s="21" t="str" cm="1">
        <f t="array" aca="1" ref="F58" ca="1">IF(C58="","",(INDIRECT(CONCATENATE("Sheet1!","H",TEXT(C58-$A$10,"0")))))</f>
        <v/>
      </c>
      <c r="G58" s="21" t="str">
        <f t="shared" ca="1" si="0"/>
        <v/>
      </c>
      <c r="H58" s="30" t="str">
        <f t="shared" ca="1" si="1"/>
        <v/>
      </c>
      <c r="I58" s="27" t="str">
        <f t="shared" ca="1" si="7"/>
        <v/>
      </c>
      <c r="J58" s="20" t="str" cm="1">
        <f t="array" aca="1" ref="J58" ca="1">IF(C58="","",(INDIRECT(CONCATENATE("Sheet1!","E",TEXT(C58-1,"0")))))</f>
        <v/>
      </c>
      <c r="L58" s="25" t="str">
        <f ca="1">IF(C58="","",(MAX(INDIRECT(("V"&amp;C58-1)):INDIRECT(("V"&amp;C58-$A$10)))))</f>
        <v/>
      </c>
      <c r="M58" s="25" t="str">
        <f t="shared" ca="1" si="2"/>
        <v/>
      </c>
      <c r="N58" s="38" t="str">
        <f t="shared" ca="1" si="3"/>
        <v/>
      </c>
      <c r="O58" s="32"/>
      <c r="P58" s="20" t="str">
        <f ca="1">IF(C58="","",(MIN(INDIRECT(("W"&amp;C58-1)):INDIRECT(("W"&amp;C58-$A$10)))))</f>
        <v/>
      </c>
      <c r="Q58" s="20" t="str">
        <f t="shared" ca="1" si="4"/>
        <v/>
      </c>
      <c r="R58" s="28" t="str">
        <f t="shared" ca="1" si="5"/>
        <v/>
      </c>
      <c r="T58" s="20">
        <f t="shared" si="9"/>
        <v>56</v>
      </c>
      <c r="U58" s="21">
        <f>Sheet1!E58*1</f>
        <v>5632</v>
      </c>
      <c r="V58" s="21">
        <f>Sheet1!F58*1</f>
        <v>5727</v>
      </c>
      <c r="W58" s="21">
        <f>Sheet1!G58*1</f>
        <v>5602.25</v>
      </c>
      <c r="X58" s="21">
        <f>Sheet1!H58*1</f>
        <v>5656.75</v>
      </c>
      <c r="Z58" s="30" t="e">
        <f t="shared" ca="1" si="8"/>
        <v>#N/A</v>
      </c>
      <c r="AA58" s="27" t="str">
        <f t="shared" ca="1" si="6"/>
        <v/>
      </c>
    </row>
    <row r="59" spans="2:27" x14ac:dyDescent="0.3">
      <c r="B59" s="21"/>
      <c r="C59" s="20" t="str">
        <f ca="1">IFERROR(MATCH($B$1,OFFSET(Sheet1!$J$1,C58,0,1000,1),0)+C58,"")</f>
        <v/>
      </c>
      <c r="D59" s="21"/>
      <c r="E59" s="20" t="str" cm="1">
        <f t="array" aca="1" ref="E59" ca="1">IF(C59="","",(INDIRECT(CONCATENATE("Sheet1!","E",TEXT(C59-1,"0")))))</f>
        <v/>
      </c>
      <c r="F59" s="21" t="str" cm="1">
        <f t="array" aca="1" ref="F59" ca="1">IF(C59="","",(INDIRECT(CONCATENATE("Sheet1!","H",TEXT(C59-$A$10,"0")))))</f>
        <v/>
      </c>
      <c r="G59" s="21" t="str">
        <f t="shared" ca="1" si="0"/>
        <v/>
      </c>
      <c r="H59" s="30" t="str">
        <f t="shared" ca="1" si="1"/>
        <v/>
      </c>
      <c r="I59" s="27" t="str">
        <f t="shared" ca="1" si="7"/>
        <v/>
      </c>
      <c r="J59" s="20" t="str" cm="1">
        <f t="array" aca="1" ref="J59" ca="1">IF(C59="","",(INDIRECT(CONCATENATE("Sheet1!","E",TEXT(C59-1,"0")))))</f>
        <v/>
      </c>
      <c r="L59" s="25" t="str">
        <f ca="1">IF(C59="","",(MAX(INDIRECT(("V"&amp;C59-1)):INDIRECT(("V"&amp;C59-$A$10)))))</f>
        <v/>
      </c>
      <c r="M59" s="25" t="str">
        <f t="shared" ca="1" si="2"/>
        <v/>
      </c>
      <c r="N59" s="38" t="str">
        <f t="shared" ca="1" si="3"/>
        <v/>
      </c>
      <c r="O59" s="32"/>
      <c r="P59" s="20" t="str">
        <f ca="1">IF(C59="","",(MIN(INDIRECT(("W"&amp;C59-1)):INDIRECT(("W"&amp;C59-$A$10)))))</f>
        <v/>
      </c>
      <c r="Q59" s="20" t="str">
        <f t="shared" ca="1" si="4"/>
        <v/>
      </c>
      <c r="R59" s="28" t="str">
        <f t="shared" ca="1" si="5"/>
        <v/>
      </c>
      <c r="T59" s="20">
        <f t="shared" si="9"/>
        <v>57</v>
      </c>
      <c r="U59" s="21">
        <f>Sheet1!E59*1</f>
        <v>5674</v>
      </c>
      <c r="V59" s="21">
        <f>Sheet1!F59*1</f>
        <v>5703.75</v>
      </c>
      <c r="W59" s="21">
        <f>Sheet1!G59*1</f>
        <v>5586</v>
      </c>
      <c r="X59" s="21">
        <f>Sheet1!H59*1</f>
        <v>5629</v>
      </c>
      <c r="Z59" s="30" t="e">
        <f t="shared" ca="1" si="8"/>
        <v>#N/A</v>
      </c>
      <c r="AA59" s="27" t="str">
        <f t="shared" ca="1" si="6"/>
        <v/>
      </c>
    </row>
    <row r="60" spans="2:27" x14ac:dyDescent="0.3">
      <c r="B60" s="21"/>
      <c r="C60" s="20" t="str">
        <f ca="1">IFERROR(MATCH($B$1,OFFSET(Sheet1!$J$1,C59,0,1000,1),0)+C59,"")</f>
        <v/>
      </c>
      <c r="D60" s="21"/>
      <c r="E60" s="20" t="str" cm="1">
        <f t="array" aca="1" ref="E60" ca="1">IF(C60="","",(INDIRECT(CONCATENATE("Sheet1!","E",TEXT(C60-1,"0")))))</f>
        <v/>
      </c>
      <c r="F60" s="21" t="str" cm="1">
        <f t="array" aca="1" ref="F60" ca="1">IF(C60="","",(INDIRECT(CONCATENATE("Sheet1!","H",TEXT(C60-$A$10,"0")))))</f>
        <v/>
      </c>
      <c r="G60" s="21" t="str">
        <f t="shared" ca="1" si="0"/>
        <v/>
      </c>
      <c r="H60" s="30" t="str">
        <f t="shared" ca="1" si="1"/>
        <v/>
      </c>
      <c r="I60" s="27" t="str">
        <f t="shared" ca="1" si="7"/>
        <v/>
      </c>
      <c r="J60" s="20" t="str" cm="1">
        <f t="array" aca="1" ref="J60" ca="1">IF(C60="","",(INDIRECT(CONCATENATE("Sheet1!","E",TEXT(C60-1,"0")))))</f>
        <v/>
      </c>
      <c r="L60" s="25" t="str">
        <f ca="1">IF(C60="","",(MAX(INDIRECT(("V"&amp;C60-1)):INDIRECT(("V"&amp;C60-$A$10)))))</f>
        <v/>
      </c>
      <c r="M60" s="25" t="str">
        <f t="shared" ca="1" si="2"/>
        <v/>
      </c>
      <c r="N60" s="38" t="str">
        <f t="shared" ca="1" si="3"/>
        <v/>
      </c>
      <c r="O60" s="32"/>
      <c r="P60" s="20" t="str">
        <f ca="1">IF(C60="","",(MIN(INDIRECT(("W"&amp;C60-1)):INDIRECT(("W"&amp;C60-$A$10)))))</f>
        <v/>
      </c>
      <c r="Q60" s="20" t="str">
        <f t="shared" ca="1" si="4"/>
        <v/>
      </c>
      <c r="R60" s="28" t="str">
        <f t="shared" ca="1" si="5"/>
        <v/>
      </c>
      <c r="T60" s="20">
        <f t="shared" si="9"/>
        <v>58</v>
      </c>
      <c r="U60" s="21">
        <f>Sheet1!E60*1</f>
        <v>5805</v>
      </c>
      <c r="V60" s="21">
        <f>Sheet1!F60*1</f>
        <v>5809.75</v>
      </c>
      <c r="W60" s="21">
        <f>Sheet1!G60*1</f>
        <v>5623.5</v>
      </c>
      <c r="X60" s="21">
        <f>Sheet1!H60*1</f>
        <v>5672.75</v>
      </c>
      <c r="Z60" s="30" t="e">
        <f t="shared" ca="1" si="8"/>
        <v>#N/A</v>
      </c>
      <c r="AA60" s="27" t="str">
        <f t="shared" ca="1" si="6"/>
        <v/>
      </c>
    </row>
    <row r="61" spans="2:27" x14ac:dyDescent="0.3">
      <c r="B61" s="21"/>
      <c r="C61" s="20" t="str">
        <f ca="1">IFERROR(MATCH($B$1,OFFSET(Sheet1!$J$1,C60,0,1000,1),0)+C60,"")</f>
        <v/>
      </c>
      <c r="D61" s="21"/>
      <c r="E61" s="20" t="str" cm="1">
        <f t="array" aca="1" ref="E61" ca="1">IF(C61="","",(INDIRECT(CONCATENATE("Sheet1!","E",TEXT(C61-1,"0")))))</f>
        <v/>
      </c>
      <c r="F61" s="21" t="str" cm="1">
        <f t="array" aca="1" ref="F61" ca="1">IF(C61="","",(INDIRECT(CONCATENATE("Sheet1!","H",TEXT(C61-$A$10,"0")))))</f>
        <v/>
      </c>
      <c r="G61" s="21" t="str">
        <f t="shared" ca="1" si="0"/>
        <v/>
      </c>
      <c r="H61" s="30" t="str">
        <f t="shared" ca="1" si="1"/>
        <v/>
      </c>
      <c r="I61" s="27" t="str">
        <f t="shared" ca="1" si="7"/>
        <v/>
      </c>
      <c r="J61" s="20" t="str" cm="1">
        <f t="array" aca="1" ref="J61" ca="1">IF(C61="","",(INDIRECT(CONCATENATE("Sheet1!","E",TEXT(C61-1,"0")))))</f>
        <v/>
      </c>
      <c r="L61" s="25" t="str">
        <f ca="1">IF(C61="","",(MAX(INDIRECT(("V"&amp;C61-1)):INDIRECT(("V"&amp;C61-$A$10)))))</f>
        <v/>
      </c>
      <c r="M61" s="25" t="str">
        <f t="shared" ca="1" si="2"/>
        <v/>
      </c>
      <c r="N61" s="38" t="str">
        <f t="shared" ca="1" si="3"/>
        <v/>
      </c>
      <c r="O61" s="32"/>
      <c r="P61" s="20" t="str">
        <f ca="1">IF(C61="","",(MIN(INDIRECT(("W"&amp;C61-1)):INDIRECT(("W"&amp;C61-$A$10)))))</f>
        <v/>
      </c>
      <c r="Q61" s="20" t="str">
        <f t="shared" ca="1" si="4"/>
        <v/>
      </c>
      <c r="R61" s="28" t="str">
        <f t="shared" ca="1" si="5"/>
        <v/>
      </c>
      <c r="T61" s="20">
        <f t="shared" si="9"/>
        <v>59</v>
      </c>
      <c r="U61" s="21">
        <f>Sheet1!E61*1</f>
        <v>5818</v>
      </c>
      <c r="V61" s="21">
        <f>Sheet1!F61*1</f>
        <v>5843</v>
      </c>
      <c r="W61" s="21">
        <f>Sheet1!G61*1</f>
        <v>5725</v>
      </c>
      <c r="X61" s="21">
        <f>Sheet1!H61*1</f>
        <v>5828</v>
      </c>
      <c r="Z61" s="30" t="e">
        <f t="shared" ca="1" si="8"/>
        <v>#N/A</v>
      </c>
      <c r="AA61" s="27" t="str">
        <f t="shared" ca="1" si="6"/>
        <v/>
      </c>
    </row>
    <row r="62" spans="2:27" x14ac:dyDescent="0.3">
      <c r="B62" s="21"/>
      <c r="C62" s="20" t="str">
        <f ca="1">IFERROR(MATCH($B$1,OFFSET(Sheet1!$J$1,C61,0,1000,1),0)+C61,"")</f>
        <v/>
      </c>
      <c r="D62" s="21"/>
      <c r="E62" s="20" t="str" cm="1">
        <f t="array" aca="1" ref="E62" ca="1">IF(C62="","",(INDIRECT(CONCATENATE("Sheet1!","E",TEXT(C62-1,"0")))))</f>
        <v/>
      </c>
      <c r="F62" s="21" t="str" cm="1">
        <f t="array" aca="1" ref="F62" ca="1">IF(C62="","",(INDIRECT(CONCATENATE("Sheet1!","H",TEXT(C62-$A$10,"0")))))</f>
        <v/>
      </c>
      <c r="G62" s="21" t="str">
        <f t="shared" ca="1" si="0"/>
        <v/>
      </c>
      <c r="H62" s="30" t="str">
        <f t="shared" ca="1" si="1"/>
        <v/>
      </c>
      <c r="I62" s="27" t="str">
        <f t="shared" ca="1" si="7"/>
        <v/>
      </c>
      <c r="J62" s="20" t="str" cm="1">
        <f t="array" aca="1" ref="J62" ca="1">IF(C62="","",(INDIRECT(CONCATENATE("Sheet1!","E",TEXT(C62-1,"0")))))</f>
        <v/>
      </c>
      <c r="L62" s="25" t="str">
        <f ca="1">IF(C62="","",(MAX(INDIRECT(("V"&amp;C62-1)):INDIRECT(("V"&amp;C62-$A$10)))))</f>
        <v/>
      </c>
      <c r="M62" s="25" t="str">
        <f t="shared" ca="1" si="2"/>
        <v/>
      </c>
      <c r="N62" s="38" t="str">
        <f t="shared" ca="1" si="3"/>
        <v/>
      </c>
      <c r="O62" s="32"/>
      <c r="P62" s="20" t="str">
        <f ca="1">IF(C62="","",(MIN(INDIRECT(("W"&amp;C62-1)):INDIRECT(("W"&amp;C62-$A$10)))))</f>
        <v/>
      </c>
      <c r="Q62" s="20" t="str">
        <f t="shared" ca="1" si="4"/>
        <v/>
      </c>
      <c r="R62" s="28" t="str">
        <f t="shared" ca="1" si="5"/>
        <v/>
      </c>
      <c r="T62" s="20">
        <f t="shared" si="9"/>
        <v>60</v>
      </c>
      <c r="U62" s="21">
        <f>Sheet1!E62*1</f>
        <v>5896.75</v>
      </c>
      <c r="V62" s="21">
        <f>Sheet1!F62*1</f>
        <v>5905.5</v>
      </c>
      <c r="W62" s="21">
        <f>Sheet1!G62*1</f>
        <v>5772</v>
      </c>
      <c r="X62" s="21">
        <f>Sheet1!H62*1</f>
        <v>5798.25</v>
      </c>
      <c r="Z62" s="30" t="e">
        <f t="shared" ca="1" si="8"/>
        <v>#N/A</v>
      </c>
      <c r="AA62" s="27" t="str">
        <f t="shared" ca="1" si="6"/>
        <v/>
      </c>
    </row>
    <row r="63" spans="2:27" x14ac:dyDescent="0.3">
      <c r="B63" s="21"/>
      <c r="C63" s="20" t="str">
        <f ca="1">IFERROR(MATCH($B$1,OFFSET(Sheet1!$J$1,C62,0,1000,1),0)+C62,"")</f>
        <v/>
      </c>
      <c r="D63" s="21"/>
      <c r="E63" s="20" t="str" cm="1">
        <f t="array" aca="1" ref="E63" ca="1">IF(C63="","",(INDIRECT(CONCATENATE("Sheet1!","E",TEXT(C63-1,"0")))))</f>
        <v/>
      </c>
      <c r="F63" s="21" t="str" cm="1">
        <f t="array" aca="1" ref="F63" ca="1">IF(C63="","",(INDIRECT(CONCATENATE("Sheet1!","H",TEXT(C63-$A$10,"0")))))</f>
        <v/>
      </c>
      <c r="G63" s="21" t="str">
        <f t="shared" ca="1" si="0"/>
        <v/>
      </c>
      <c r="H63" s="30" t="str">
        <f t="shared" ca="1" si="1"/>
        <v/>
      </c>
      <c r="I63" s="27" t="str">
        <f t="shared" ca="1" si="7"/>
        <v/>
      </c>
      <c r="J63" s="20" t="str" cm="1">
        <f t="array" aca="1" ref="J63" ca="1">IF(C63="","",(INDIRECT(CONCATENATE("Sheet1!","E",TEXT(C63-1,"0")))))</f>
        <v/>
      </c>
      <c r="L63" s="25" t="str">
        <f ca="1">IF(C63="","",(MAX(INDIRECT(("V"&amp;C63-1)):INDIRECT(("V"&amp;C63-$A$10)))))</f>
        <v/>
      </c>
      <c r="M63" s="25" t="str">
        <f t="shared" ca="1" si="2"/>
        <v/>
      </c>
      <c r="N63" s="38" t="str">
        <f t="shared" ca="1" si="3"/>
        <v/>
      </c>
      <c r="O63" s="32"/>
      <c r="P63" s="20" t="str">
        <f ca="1">IF(C63="","",(MIN(INDIRECT(("W"&amp;C63-1)):INDIRECT(("W"&amp;C63-$A$10)))))</f>
        <v/>
      </c>
      <c r="Q63" s="20" t="str">
        <f t="shared" ca="1" si="4"/>
        <v/>
      </c>
      <c r="R63" s="28" t="str">
        <f t="shared" ca="1" si="5"/>
        <v/>
      </c>
      <c r="T63" s="20">
        <f t="shared" si="9"/>
        <v>61</v>
      </c>
      <c r="U63" s="21">
        <f>Sheet1!E63*1</f>
        <v>5884</v>
      </c>
      <c r="V63" s="21">
        <f>Sheet1!F63*1</f>
        <v>5921.5</v>
      </c>
      <c r="W63" s="21">
        <f>Sheet1!G63*1</f>
        <v>5802.75</v>
      </c>
      <c r="X63" s="21">
        <f>Sheet1!H63*1</f>
        <v>5903.25</v>
      </c>
      <c r="Z63" s="30" t="e">
        <f t="shared" ca="1" si="8"/>
        <v>#N/A</v>
      </c>
      <c r="AA63" s="27" t="str">
        <f t="shared" ca="1" si="6"/>
        <v/>
      </c>
    </row>
    <row r="64" spans="2:27" x14ac:dyDescent="0.3">
      <c r="B64" s="21"/>
      <c r="C64" s="20" t="str">
        <f ca="1">IFERROR(MATCH($B$1,OFFSET(Sheet1!$J$1,C63,0,1000,1),0)+C63,"")</f>
        <v/>
      </c>
      <c r="D64" s="21"/>
      <c r="E64" s="20" t="str" cm="1">
        <f t="array" aca="1" ref="E64" ca="1">IF(C64="","",(INDIRECT(CONCATENATE("Sheet1!","E",TEXT(C64-1,"0")))))</f>
        <v/>
      </c>
      <c r="F64" s="21" t="str" cm="1">
        <f t="array" aca="1" ref="F64" ca="1">IF(C64="","",(INDIRECT(CONCATENATE("Sheet1!","H",TEXT(C64-$A$10,"0")))))</f>
        <v/>
      </c>
      <c r="G64" s="21" t="str">
        <f t="shared" ca="1" si="0"/>
        <v/>
      </c>
      <c r="H64" s="30" t="str">
        <f t="shared" ca="1" si="1"/>
        <v/>
      </c>
      <c r="I64" s="27" t="str">
        <f t="shared" ca="1" si="7"/>
        <v/>
      </c>
      <c r="J64" s="20" t="str" cm="1">
        <f t="array" aca="1" ref="J64" ca="1">IF(C64="","",(INDIRECT(CONCATENATE("Sheet1!","E",TEXT(C64-1,"0")))))</f>
        <v/>
      </c>
      <c r="L64" s="25" t="str">
        <f ca="1">IF(C64="","",(MAX(INDIRECT(("V"&amp;C64-1)):INDIRECT(("V"&amp;C64-$A$10)))))</f>
        <v/>
      </c>
      <c r="M64" s="25" t="str">
        <f t="shared" ca="1" si="2"/>
        <v/>
      </c>
      <c r="N64" s="38" t="str">
        <f t="shared" ca="1" si="3"/>
        <v/>
      </c>
      <c r="O64" s="32"/>
      <c r="P64" s="20" t="str">
        <f ca="1">IF(C64="","",(MIN(INDIRECT(("W"&amp;C64-1)):INDIRECT(("W"&amp;C64-$A$10)))))</f>
        <v/>
      </c>
      <c r="Q64" s="20" t="str">
        <f t="shared" ca="1" si="4"/>
        <v/>
      </c>
      <c r="R64" s="28" t="str">
        <f t="shared" ca="1" si="5"/>
        <v/>
      </c>
      <c r="T64" s="20">
        <f t="shared" si="9"/>
        <v>62</v>
      </c>
      <c r="U64" s="21">
        <f>Sheet1!E64*1</f>
        <v>5926</v>
      </c>
      <c r="V64" s="21">
        <f>Sheet1!F64*1</f>
        <v>5936</v>
      </c>
      <c r="W64" s="21">
        <f>Sheet1!G64*1</f>
        <v>5796</v>
      </c>
      <c r="X64" s="21">
        <f>Sheet1!H64*1</f>
        <v>5841.5</v>
      </c>
      <c r="Z64" s="30" t="e">
        <f t="shared" ca="1" si="8"/>
        <v>#N/A</v>
      </c>
      <c r="AA64" s="27" t="str">
        <f t="shared" ca="1" si="6"/>
        <v/>
      </c>
    </row>
    <row r="65" spans="2:27" x14ac:dyDescent="0.3">
      <c r="B65" s="21"/>
      <c r="C65" s="20" t="str">
        <f ca="1">IFERROR(MATCH($B$1,OFFSET(Sheet1!$J$1,C64,0,1000,1),0)+C64,"")</f>
        <v/>
      </c>
      <c r="D65" s="21"/>
      <c r="E65" s="20" t="str" cm="1">
        <f t="array" aca="1" ref="E65" ca="1">IF(C65="","",(INDIRECT(CONCATENATE("Sheet1!","E",TEXT(C65-1,"0")))))</f>
        <v/>
      </c>
      <c r="F65" s="21" t="str" cm="1">
        <f t="array" aca="1" ref="F65" ca="1">IF(C65="","",(INDIRECT(CONCATENATE("Sheet1!","H",TEXT(C65-$A$10,"0")))))</f>
        <v/>
      </c>
      <c r="G65" s="21" t="str">
        <f t="shared" ca="1" si="0"/>
        <v/>
      </c>
      <c r="H65" s="30" t="str">
        <f t="shared" ca="1" si="1"/>
        <v/>
      </c>
      <c r="I65" s="27" t="str">
        <f t="shared" ca="1" si="7"/>
        <v/>
      </c>
      <c r="J65" s="20" t="str" cm="1">
        <f t="array" aca="1" ref="J65" ca="1">IF(C65="","",(INDIRECT(CONCATENATE("Sheet1!","E",TEXT(C65-1,"0")))))</f>
        <v/>
      </c>
      <c r="L65" s="25" t="str">
        <f ca="1">IF(C65="","",(MAX(INDIRECT(("V"&amp;C65-1)):INDIRECT(("V"&amp;C65-$A$10)))))</f>
        <v/>
      </c>
      <c r="M65" s="25" t="str">
        <f t="shared" ca="1" si="2"/>
        <v/>
      </c>
      <c r="N65" s="38" t="str">
        <f t="shared" ca="1" si="3"/>
        <v/>
      </c>
      <c r="O65" s="32"/>
      <c r="P65" s="20" t="str">
        <f ca="1">IF(C65="","",(MIN(INDIRECT(("W"&amp;C65-1)):INDIRECT(("W"&amp;C65-$A$10)))))</f>
        <v/>
      </c>
      <c r="Q65" s="20" t="str">
        <f t="shared" ca="1" si="4"/>
        <v/>
      </c>
      <c r="R65" s="28" t="str">
        <f t="shared" ca="1" si="5"/>
        <v/>
      </c>
      <c r="T65" s="20">
        <f t="shared" si="9"/>
        <v>63</v>
      </c>
      <c r="U65" s="21">
        <f>Sheet1!E65*1</f>
        <v>6019.5</v>
      </c>
      <c r="V65" s="21">
        <f>Sheet1!F65*1</f>
        <v>6052.5</v>
      </c>
      <c r="W65" s="21">
        <f>Sheet1!G65*1</f>
        <v>5873.75</v>
      </c>
      <c r="X65" s="21">
        <f>Sheet1!H65*1</f>
        <v>5912.75</v>
      </c>
      <c r="Z65" s="30" t="e">
        <f t="shared" ca="1" si="8"/>
        <v>#N/A</v>
      </c>
      <c r="AA65" s="27" t="str">
        <f t="shared" ca="1" si="6"/>
        <v/>
      </c>
    </row>
    <row r="66" spans="2:27" x14ac:dyDescent="0.3">
      <c r="B66" s="21"/>
      <c r="C66" s="20" t="str">
        <f ca="1">IFERROR(MATCH($B$1,OFFSET(Sheet1!$J$1,C65,0,1000,1),0)+C65,"")</f>
        <v/>
      </c>
      <c r="D66" s="21"/>
      <c r="E66" s="20" t="str" cm="1">
        <f t="array" aca="1" ref="E66" ca="1">IF(C66="","",(INDIRECT(CONCATENATE("Sheet1!","E",TEXT(C66-1,"0")))))</f>
        <v/>
      </c>
      <c r="F66" s="21" t="str" cm="1">
        <f t="array" aca="1" ref="F66" ca="1">IF(C66="","",(INDIRECT(CONCATENATE("Sheet1!","H",TEXT(C66-$A$10,"0")))))</f>
        <v/>
      </c>
      <c r="G66" s="21" t="str">
        <f t="shared" ca="1" si="0"/>
        <v/>
      </c>
      <c r="H66" s="30" t="str">
        <f t="shared" ca="1" si="1"/>
        <v/>
      </c>
      <c r="I66" s="27" t="str">
        <f t="shared" ca="1" si="7"/>
        <v/>
      </c>
      <c r="J66" s="20" t="str" cm="1">
        <f t="array" aca="1" ref="J66" ca="1">IF(C66="","",(INDIRECT(CONCATENATE("Sheet1!","E",TEXT(C66-1,"0")))))</f>
        <v/>
      </c>
      <c r="L66" s="25" t="str">
        <f ca="1">IF(C66="","",(MAX(INDIRECT(("V"&amp;C66-1)):INDIRECT(("V"&amp;C66-$A$10)))))</f>
        <v/>
      </c>
      <c r="M66" s="25" t="str">
        <f t="shared" ca="1" si="2"/>
        <v/>
      </c>
      <c r="N66" s="38" t="str">
        <f t="shared" ca="1" si="3"/>
        <v/>
      </c>
      <c r="O66" s="32"/>
      <c r="P66" s="20" t="str">
        <f ca="1">IF(C66="","",(MIN(INDIRECT(("W"&amp;C66-1)):INDIRECT(("W"&amp;C66-$A$10)))))</f>
        <v/>
      </c>
      <c r="Q66" s="20" t="str">
        <f t="shared" ca="1" si="4"/>
        <v/>
      </c>
      <c r="R66" s="28" t="str">
        <f t="shared" ca="1" si="5"/>
        <v/>
      </c>
      <c r="T66" s="20">
        <f t="shared" si="9"/>
        <v>64</v>
      </c>
      <c r="U66" s="21">
        <f>Sheet1!E66*1</f>
        <v>5935</v>
      </c>
      <c r="V66" s="21">
        <f>Sheet1!F66*1</f>
        <v>6023</v>
      </c>
      <c r="W66" s="21">
        <f>Sheet1!G66*1</f>
        <v>5900</v>
      </c>
      <c r="X66" s="21">
        <f>Sheet1!H66*1</f>
        <v>6015.25</v>
      </c>
      <c r="Z66" s="30" t="e">
        <f t="shared" ca="1" si="8"/>
        <v>#N/A</v>
      </c>
      <c r="AA66" s="27" t="str">
        <f t="shared" ca="1" si="6"/>
        <v/>
      </c>
    </row>
    <row r="67" spans="2:27" x14ac:dyDescent="0.3">
      <c r="B67" s="21"/>
      <c r="C67" s="20" t="str">
        <f ca="1">IFERROR(MATCH($B$1,OFFSET(Sheet1!$J$1,C66,0,1000,1),0)+C66,"")</f>
        <v/>
      </c>
      <c r="D67" s="21"/>
      <c r="E67" s="20" t="str" cm="1">
        <f t="array" aca="1" ref="E67" ca="1">IF(C67="","",(INDIRECT(CONCATENATE("Sheet1!","E",TEXT(C67-1,"0")))))</f>
        <v/>
      </c>
      <c r="F67" s="21" t="str" cm="1">
        <f t="array" aca="1" ref="F67" ca="1">IF(C67="","",(INDIRECT(CONCATENATE("Sheet1!","H",TEXT(C67-$A$10,"0")))))</f>
        <v/>
      </c>
      <c r="G67" s="21" t="str">
        <f t="shared" ref="G67:G72" ca="1" si="10">IF(C67="","",(F67-E67))</f>
        <v/>
      </c>
      <c r="H67" s="30" t="str">
        <f t="shared" ref="H67:H72" ca="1" si="11">IF(C67="","",(G67/$A$3*$A$5))</f>
        <v/>
      </c>
      <c r="I67" s="27" t="str">
        <f t="shared" ca="1" si="7"/>
        <v/>
      </c>
      <c r="J67" s="20" t="str" cm="1">
        <f t="array" aca="1" ref="J67" ca="1">IF(C67="","",(INDIRECT(CONCATENATE("Sheet1!","E",TEXT(C67-1,"0")))))</f>
        <v/>
      </c>
      <c r="L67" s="25" t="str">
        <f ca="1">IF(C67="","",(MAX(INDIRECT(("V"&amp;C67-1)):INDIRECT(("V"&amp;C67-$A$10)))))</f>
        <v/>
      </c>
      <c r="M67" s="25" t="str">
        <f t="shared" ref="M67:M72" ca="1" si="12">IF(C67="","",L67-J67)</f>
        <v/>
      </c>
      <c r="N67" s="38" t="str">
        <f t="shared" ref="N67:N72" ca="1" si="13">IF(C67="","",(M67/$A$3*$A$5))</f>
        <v/>
      </c>
      <c r="O67" s="32"/>
      <c r="P67" s="20" t="str">
        <f ca="1">IF(C67="","",(MIN(INDIRECT(("W"&amp;C67-1)):INDIRECT(("W"&amp;C67-$A$10)))))</f>
        <v/>
      </c>
      <c r="Q67" s="20" t="str">
        <f t="shared" ref="Q67:Q72" ca="1" si="14">IF(C67="","",P67-J67)</f>
        <v/>
      </c>
      <c r="R67" s="28" t="str">
        <f t="shared" ref="R67:R72" ca="1" si="15">IF(C67="","",(Q67/$A$3*$A$5))</f>
        <v/>
      </c>
      <c r="T67" s="20">
        <f t="shared" si="9"/>
        <v>65</v>
      </c>
      <c r="U67" s="21">
        <f>Sheet1!E67*1</f>
        <v>6032</v>
      </c>
      <c r="V67" s="21">
        <f>Sheet1!F67*1</f>
        <v>6066.5</v>
      </c>
      <c r="W67" s="21">
        <f>Sheet1!G67*1</f>
        <v>5925</v>
      </c>
      <c r="X67" s="21">
        <f>Sheet1!H67*1</f>
        <v>5928.25</v>
      </c>
      <c r="Z67" s="30" t="e">
        <f t="shared" ca="1" si="8"/>
        <v>#N/A</v>
      </c>
      <c r="AA67" s="27" t="str">
        <f t="shared" ref="AA67:AA72" ca="1" si="16">IF(C67="","",1)</f>
        <v/>
      </c>
    </row>
    <row r="68" spans="2:27" x14ac:dyDescent="0.3">
      <c r="B68" s="21"/>
      <c r="C68" s="20" t="str">
        <f ca="1">IFERROR(MATCH($B$1,OFFSET(Sheet1!$J$1,C67,0,1000,1),0)+C67,"")</f>
        <v/>
      </c>
      <c r="D68" s="21"/>
      <c r="E68" s="20" t="str" cm="1">
        <f t="array" aca="1" ref="E68" ca="1">IF(C68="","",(INDIRECT(CONCATENATE("Sheet1!","E",TEXT(C68-1,"0")))))</f>
        <v/>
      </c>
      <c r="F68" s="21" t="str" cm="1">
        <f t="array" aca="1" ref="F68" ca="1">IF(C68="","",(INDIRECT(CONCATENATE("Sheet1!","H",TEXT(C68-$A$10,"0")))))</f>
        <v/>
      </c>
      <c r="G68" s="21" t="str">
        <f t="shared" ca="1" si="10"/>
        <v/>
      </c>
      <c r="H68" s="30" t="str">
        <f t="shared" ca="1" si="11"/>
        <v/>
      </c>
      <c r="I68" s="27" t="str">
        <f t="shared" ref="I68:I72" ca="1" si="17">IF(C68="","",IF(H68&gt;0,1,0))</f>
        <v/>
      </c>
      <c r="J68" s="20" t="str" cm="1">
        <f t="array" aca="1" ref="J68" ca="1">IF(C68="","",(INDIRECT(CONCATENATE("Sheet1!","E",TEXT(C68-1,"0")))))</f>
        <v/>
      </c>
      <c r="L68" s="25" t="str">
        <f ca="1">IF(C68="","",(MAX(INDIRECT(("V"&amp;C68-1)):INDIRECT(("V"&amp;C68-$A$10)))))</f>
        <v/>
      </c>
      <c r="M68" s="25" t="str">
        <f t="shared" ca="1" si="12"/>
        <v/>
      </c>
      <c r="N68" s="38" t="str">
        <f t="shared" ca="1" si="13"/>
        <v/>
      </c>
      <c r="O68" s="32"/>
      <c r="P68" s="20" t="str">
        <f ca="1">IF(C68="","",(MIN(INDIRECT(("W"&amp;C68-1)):INDIRECT(("W"&amp;C68-$A$10)))))</f>
        <v/>
      </c>
      <c r="Q68" s="20" t="str">
        <f t="shared" ca="1" si="14"/>
        <v/>
      </c>
      <c r="R68" s="28" t="str">
        <f t="shared" ca="1" si="15"/>
        <v/>
      </c>
      <c r="T68" s="20">
        <f t="shared" si="9"/>
        <v>66</v>
      </c>
      <c r="U68" s="21">
        <f>Sheet1!E68*1</f>
        <v>6034</v>
      </c>
      <c r="V68" s="21">
        <f>Sheet1!F68*1</f>
        <v>6075.75</v>
      </c>
      <c r="W68" s="21">
        <f>Sheet1!G68*1</f>
        <v>5997.5</v>
      </c>
      <c r="X68" s="21">
        <f>Sheet1!H68*1</f>
        <v>6022.75</v>
      </c>
      <c r="Z68" s="30" t="e">
        <f t="shared" ref="Z68:Z72" ca="1" si="18">IF(C68="",NA(),Z67+H68)</f>
        <v>#N/A</v>
      </c>
      <c r="AA68" s="27" t="str">
        <f t="shared" ca="1" si="16"/>
        <v/>
      </c>
    </row>
    <row r="69" spans="2:27" x14ac:dyDescent="0.3">
      <c r="B69" s="21"/>
      <c r="C69" s="20" t="str">
        <f ca="1">IFERROR(MATCH($B$1,OFFSET(Sheet1!$J$1,C68,0,1000,1),0)+C68,"")</f>
        <v/>
      </c>
      <c r="D69" s="21"/>
      <c r="E69" s="20" t="str" cm="1">
        <f t="array" aca="1" ref="E69" ca="1">IF(C69="","",(INDIRECT(CONCATENATE("Sheet1!","E",TEXT(C69-1,"0")))))</f>
        <v/>
      </c>
      <c r="F69" s="21" t="str" cm="1">
        <f t="array" aca="1" ref="F69" ca="1">IF(C69="","",(INDIRECT(CONCATENATE("Sheet1!","H",TEXT(C69-$A$10,"0")))))</f>
        <v/>
      </c>
      <c r="G69" s="21" t="str">
        <f t="shared" ca="1" si="10"/>
        <v/>
      </c>
      <c r="H69" s="30" t="str">
        <f t="shared" ca="1" si="11"/>
        <v/>
      </c>
      <c r="I69" s="27" t="str">
        <f t="shared" ca="1" si="17"/>
        <v/>
      </c>
      <c r="J69" s="20" t="str" cm="1">
        <f t="array" aca="1" ref="J69" ca="1">IF(C69="","",(INDIRECT(CONCATENATE("Sheet1!","E",TEXT(C69-1,"0")))))</f>
        <v/>
      </c>
      <c r="L69" s="25" t="str">
        <f ca="1">IF(C69="","",(MAX(INDIRECT(("V"&amp;C69-1)):INDIRECT(("V"&amp;C69-$A$10)))))</f>
        <v/>
      </c>
      <c r="M69" s="25" t="str">
        <f t="shared" ca="1" si="12"/>
        <v/>
      </c>
      <c r="N69" s="38" t="str">
        <f t="shared" ca="1" si="13"/>
        <v/>
      </c>
      <c r="O69" s="32"/>
      <c r="P69" s="20" t="str">
        <f ca="1">IF(C69="","",(MIN(INDIRECT(("W"&amp;C69-1)):INDIRECT(("W"&amp;C69-$A$10)))))</f>
        <v/>
      </c>
      <c r="Q69" s="20" t="str">
        <f t="shared" ca="1" si="14"/>
        <v/>
      </c>
      <c r="R69" s="28" t="str">
        <f t="shared" ca="1" si="15"/>
        <v/>
      </c>
      <c r="T69" s="20">
        <f t="shared" ref="T69:T132" si="19">T68+1</f>
        <v>67</v>
      </c>
      <c r="U69" s="21">
        <f>Sheet1!E69*1</f>
        <v>6058.5</v>
      </c>
      <c r="V69" s="21">
        <f>Sheet1!F69*1</f>
        <v>6068</v>
      </c>
      <c r="W69" s="21">
        <f>Sheet1!G69*1</f>
        <v>5976</v>
      </c>
      <c r="X69" s="21">
        <f>Sheet1!H69*1</f>
        <v>6022</v>
      </c>
      <c r="Z69" s="30" t="e">
        <f t="shared" ca="1" si="18"/>
        <v>#N/A</v>
      </c>
      <c r="AA69" s="27" t="str">
        <f t="shared" ca="1" si="16"/>
        <v/>
      </c>
    </row>
    <row r="70" spans="2:27" x14ac:dyDescent="0.3">
      <c r="B70" s="21"/>
      <c r="C70" s="20" t="str">
        <f ca="1">IFERROR(MATCH($B$1,OFFSET(Sheet1!$J$1,C69,0,1000,1),0)+C69,"")</f>
        <v/>
      </c>
      <c r="D70" s="21"/>
      <c r="E70" s="20" t="str" cm="1">
        <f t="array" aca="1" ref="E70" ca="1">IF(C70="","",(INDIRECT(CONCATENATE("Sheet1!","E",TEXT(C70-1,"0")))))</f>
        <v/>
      </c>
      <c r="F70" s="21" t="str" cm="1">
        <f t="array" aca="1" ref="F70" ca="1">IF(C70="","",(INDIRECT(CONCATENATE("Sheet1!","H",TEXT(C70-$A$10,"0")))))</f>
        <v/>
      </c>
      <c r="G70" s="21" t="str">
        <f t="shared" ca="1" si="10"/>
        <v/>
      </c>
      <c r="H70" s="30" t="str">
        <f t="shared" ca="1" si="11"/>
        <v/>
      </c>
      <c r="I70" s="27" t="str">
        <f t="shared" ca="1" si="17"/>
        <v/>
      </c>
      <c r="J70" s="20" t="str" cm="1">
        <f t="array" aca="1" ref="J70" ca="1">IF(C70="","",(INDIRECT(CONCATENATE("Sheet1!","E",TEXT(C70-1,"0")))))</f>
        <v/>
      </c>
      <c r="L70" s="25" t="str">
        <f ca="1">IF(C70="","",(MAX(INDIRECT(("V"&amp;C70-1)):INDIRECT(("V"&amp;C70-$A$10)))))</f>
        <v/>
      </c>
      <c r="M70" s="25" t="str">
        <f t="shared" ca="1" si="12"/>
        <v/>
      </c>
      <c r="N70" s="38" t="str">
        <f t="shared" ca="1" si="13"/>
        <v/>
      </c>
      <c r="O70" s="32"/>
      <c r="P70" s="20" t="str">
        <f ca="1">IF(C70="","",(MIN(INDIRECT(("W"&amp;C70-1)):INDIRECT(("W"&amp;C70-$A$10)))))</f>
        <v/>
      </c>
      <c r="Q70" s="20" t="str">
        <f t="shared" ca="1" si="14"/>
        <v/>
      </c>
      <c r="R70" s="28" t="str">
        <f t="shared" ca="1" si="15"/>
        <v/>
      </c>
      <c r="T70" s="20">
        <f t="shared" si="19"/>
        <v>68</v>
      </c>
      <c r="U70" s="21">
        <f>Sheet1!E70*1</f>
        <v>6092.75</v>
      </c>
      <c r="V70" s="21">
        <f>Sheet1!F70*1</f>
        <v>6119.5</v>
      </c>
      <c r="W70" s="21">
        <f>Sheet1!G70*1</f>
        <v>6046.5</v>
      </c>
      <c r="X70" s="21">
        <f>Sheet1!H70*1</f>
        <v>6052.75</v>
      </c>
      <c r="Z70" s="30" t="e">
        <f t="shared" ca="1" si="18"/>
        <v>#N/A</v>
      </c>
      <c r="AA70" s="27" t="str">
        <f t="shared" ca="1" si="16"/>
        <v/>
      </c>
    </row>
    <row r="71" spans="2:27" x14ac:dyDescent="0.3">
      <c r="B71" s="21"/>
      <c r="C71" s="20" t="str">
        <f ca="1">IFERROR(MATCH($B$1,OFFSET(Sheet1!$J$1,C70,0,1000,1),0)+C70,"")</f>
        <v/>
      </c>
      <c r="D71" s="21"/>
      <c r="E71" s="20" t="str" cm="1">
        <f t="array" aca="1" ref="E71" ca="1">IF(C71="","",(INDIRECT(CONCATENATE("Sheet1!","E",TEXT(C71-1,"0")))))</f>
        <v/>
      </c>
      <c r="F71" s="21" t="str" cm="1">
        <f t="array" aca="1" ref="F71" ca="1">IF(C71="","",(INDIRECT(CONCATENATE("Sheet1!","H",TEXT(C71-$A$10,"0")))))</f>
        <v/>
      </c>
      <c r="G71" s="21" t="str">
        <f t="shared" ca="1" si="10"/>
        <v/>
      </c>
      <c r="H71" s="30" t="str">
        <f t="shared" ca="1" si="11"/>
        <v/>
      </c>
      <c r="I71" s="27" t="str">
        <f t="shared" ca="1" si="17"/>
        <v/>
      </c>
      <c r="J71" s="20" t="str" cm="1">
        <f t="array" aca="1" ref="J71" ca="1">IF(C71="","",(INDIRECT(CONCATENATE("Sheet1!","E",TEXT(C71-1,"0")))))</f>
        <v/>
      </c>
      <c r="L71" s="25" t="str">
        <f ca="1">IF(C71="","",(MAX(INDIRECT(("V"&amp;C71-1)):INDIRECT(("V"&amp;C71-$A$10)))))</f>
        <v/>
      </c>
      <c r="M71" s="25" t="str">
        <f t="shared" ca="1" si="12"/>
        <v/>
      </c>
      <c r="N71" s="38" t="str">
        <f t="shared" ca="1" si="13"/>
        <v/>
      </c>
      <c r="O71" s="32"/>
      <c r="P71" s="20" t="str">
        <f ca="1">IF(C71="","",(MIN(INDIRECT(("W"&amp;C71-1)):INDIRECT(("W"&amp;C71-$A$10)))))</f>
        <v/>
      </c>
      <c r="Q71" s="20" t="str">
        <f t="shared" ca="1" si="14"/>
        <v/>
      </c>
      <c r="R71" s="28" t="str">
        <f t="shared" ca="1" si="15"/>
        <v/>
      </c>
      <c r="T71" s="20">
        <f t="shared" si="19"/>
        <v>69</v>
      </c>
      <c r="U71" s="21">
        <f>Sheet1!E71*1</f>
        <v>6184.5</v>
      </c>
      <c r="V71" s="21">
        <f>Sheet1!F71*1</f>
        <v>6194.5</v>
      </c>
      <c r="W71" s="21">
        <f>Sheet1!G71*1</f>
        <v>6076.5</v>
      </c>
      <c r="X71" s="21">
        <f>Sheet1!H71*1</f>
        <v>6081</v>
      </c>
      <c r="Z71" s="30" t="e">
        <f t="shared" ca="1" si="18"/>
        <v>#N/A</v>
      </c>
      <c r="AA71" s="27" t="str">
        <f t="shared" ca="1" si="16"/>
        <v/>
      </c>
    </row>
    <row r="72" spans="2:27" x14ac:dyDescent="0.3">
      <c r="B72" s="21"/>
      <c r="C72" s="20" t="str">
        <f ca="1">IFERROR(MATCH($B$1,OFFSET(Sheet1!$J$1,C71,0,1000,1),0)+C71,"")</f>
        <v/>
      </c>
      <c r="D72" s="21"/>
      <c r="E72" s="20" t="str" cm="1">
        <f t="array" aca="1" ref="E72" ca="1">IF(C72="","",(INDIRECT(CONCATENATE("Sheet1!","E",TEXT(C72-1,"0")))))</f>
        <v/>
      </c>
      <c r="F72" s="21" t="str" cm="1">
        <f t="array" aca="1" ref="F72" ca="1">IF(C72="","",(INDIRECT(CONCATENATE("Sheet1!","H",TEXT(C72-$A$10,"0")))))</f>
        <v/>
      </c>
      <c r="G72" s="21" t="str">
        <f t="shared" ca="1" si="10"/>
        <v/>
      </c>
      <c r="H72" s="30" t="str">
        <f t="shared" ca="1" si="11"/>
        <v/>
      </c>
      <c r="I72" s="27" t="str">
        <f t="shared" ca="1" si="17"/>
        <v/>
      </c>
      <c r="J72" s="20" t="str" cm="1">
        <f t="array" aca="1" ref="J72" ca="1">IF(C72="","",(INDIRECT(CONCATENATE("Sheet1!","E",TEXT(C72-1,"0")))))</f>
        <v/>
      </c>
      <c r="L72" s="25" t="str">
        <f ca="1">IF(C72="","",(MAX(INDIRECT(("V"&amp;C72-1)):INDIRECT(("V"&amp;C72-$A$10)))))</f>
        <v/>
      </c>
      <c r="M72" s="25" t="str">
        <f t="shared" ca="1" si="12"/>
        <v/>
      </c>
      <c r="N72" s="38" t="str">
        <f t="shared" ca="1" si="13"/>
        <v/>
      </c>
      <c r="O72" s="32"/>
      <c r="P72" s="20" t="str">
        <f ca="1">IF(C72="","",(MIN(INDIRECT(("W"&amp;C72-1)):INDIRECT(("W"&amp;C72-$A$10)))))</f>
        <v/>
      </c>
      <c r="Q72" s="20" t="str">
        <f t="shared" ca="1" si="14"/>
        <v/>
      </c>
      <c r="R72" s="28" t="str">
        <f t="shared" ca="1" si="15"/>
        <v/>
      </c>
      <c r="T72" s="20">
        <f t="shared" si="19"/>
        <v>70</v>
      </c>
      <c r="U72" s="21">
        <f>Sheet1!E72*1</f>
        <v>6205.75</v>
      </c>
      <c r="V72" s="21">
        <f>Sheet1!F72*1</f>
        <v>6211.5</v>
      </c>
      <c r="W72" s="21">
        <f>Sheet1!G72*1</f>
        <v>6154.75</v>
      </c>
      <c r="X72" s="21">
        <f>Sheet1!H72*1</f>
        <v>6188.5</v>
      </c>
      <c r="Z72" s="30" t="e">
        <f t="shared" ca="1" si="18"/>
        <v>#N/A</v>
      </c>
      <c r="AA72" s="27" t="str">
        <f t="shared" ca="1" si="16"/>
        <v/>
      </c>
    </row>
    <row r="73" spans="2:27" x14ac:dyDescent="0.3">
      <c r="B73" s="21"/>
      <c r="N73" s="30"/>
      <c r="T73" s="20">
        <f t="shared" si="19"/>
        <v>71</v>
      </c>
      <c r="U73" s="21">
        <f>Sheet1!E73*1</f>
        <v>6195.75</v>
      </c>
      <c r="V73" s="21">
        <f>Sheet1!F73*1</f>
        <v>6218.5</v>
      </c>
      <c r="W73" s="21">
        <f>Sheet1!G73*1</f>
        <v>6181.25</v>
      </c>
      <c r="X73" s="21">
        <f>Sheet1!H73*1</f>
        <v>6215</v>
      </c>
    </row>
    <row r="74" spans="2:27" x14ac:dyDescent="0.3">
      <c r="B74" s="21"/>
      <c r="T74" s="20">
        <f t="shared" si="19"/>
        <v>72</v>
      </c>
      <c r="U74" s="21">
        <f>Sheet1!E74*1</f>
        <v>6190.25</v>
      </c>
      <c r="V74" s="21">
        <f>Sheet1!F74*1</f>
        <v>6209.75</v>
      </c>
      <c r="W74" s="21">
        <f>Sheet1!G74*1</f>
        <v>6170.25</v>
      </c>
      <c r="X74" s="21">
        <f>Sheet1!H74*1</f>
        <v>6198.75</v>
      </c>
    </row>
    <row r="75" spans="2:27" x14ac:dyDescent="0.3">
      <c r="B75" s="21"/>
      <c r="T75" s="20">
        <f t="shared" si="19"/>
        <v>73</v>
      </c>
      <c r="U75" s="21">
        <f>Sheet1!E75*1</f>
        <v>6183.75</v>
      </c>
      <c r="V75" s="21">
        <f>Sheet1!F75*1</f>
        <v>6198.75</v>
      </c>
      <c r="W75" s="21">
        <f>Sheet1!G75*1</f>
        <v>6173.25</v>
      </c>
      <c r="X75" s="21">
        <f>Sheet1!H75*1</f>
        <v>6184</v>
      </c>
    </row>
    <row r="76" spans="2:27" x14ac:dyDescent="0.3">
      <c r="B76" s="21"/>
      <c r="T76" s="20">
        <f t="shared" si="19"/>
        <v>74</v>
      </c>
      <c r="U76" s="21">
        <f>Sheet1!E76*1</f>
        <v>6131.75</v>
      </c>
      <c r="V76" s="21">
        <f>Sheet1!F76*1</f>
        <v>6190</v>
      </c>
      <c r="W76" s="21">
        <f>Sheet1!G76*1</f>
        <v>6105.5</v>
      </c>
      <c r="X76" s="21">
        <f>Sheet1!H76*1</f>
        <v>6187.25</v>
      </c>
    </row>
    <row r="77" spans="2:27" x14ac:dyDescent="0.3">
      <c r="B77" s="21"/>
      <c r="T77" s="20">
        <f t="shared" si="19"/>
        <v>75</v>
      </c>
      <c r="U77" s="21">
        <f>Sheet1!E77*1</f>
        <v>6142.75</v>
      </c>
      <c r="V77" s="21">
        <f>Sheet1!F77*1</f>
        <v>6150</v>
      </c>
      <c r="W77" s="21">
        <f>Sheet1!G77*1</f>
        <v>6072.75</v>
      </c>
      <c r="X77" s="21">
        <f>Sheet1!H77*1</f>
        <v>6124.75</v>
      </c>
    </row>
    <row r="78" spans="2:27" x14ac:dyDescent="0.3">
      <c r="B78" s="21"/>
      <c r="T78" s="20">
        <f t="shared" si="19"/>
        <v>76</v>
      </c>
      <c r="U78" s="21">
        <f>Sheet1!E78*1</f>
        <v>6137.5</v>
      </c>
      <c r="V78" s="21">
        <f>Sheet1!F78*1</f>
        <v>6150.75</v>
      </c>
      <c r="W78" s="21">
        <f>Sheet1!G78*1</f>
        <v>6109.75</v>
      </c>
      <c r="X78" s="21">
        <f>Sheet1!H78*1</f>
        <v>6144.25</v>
      </c>
    </row>
    <row r="79" spans="2:27" x14ac:dyDescent="0.3">
      <c r="B79" s="21"/>
      <c r="T79" s="20">
        <f t="shared" si="19"/>
        <v>77</v>
      </c>
      <c r="U79" s="21">
        <f>Sheet1!E79*1</f>
        <v>6068</v>
      </c>
      <c r="V79" s="21">
        <f>Sheet1!F79*1</f>
        <v>6148</v>
      </c>
      <c r="W79" s="21">
        <f>Sheet1!G79*1</f>
        <v>6066</v>
      </c>
      <c r="X79" s="21">
        <f>Sheet1!H79*1</f>
        <v>6140.75</v>
      </c>
    </row>
    <row r="80" spans="2:27" x14ac:dyDescent="0.3">
      <c r="B80" s="21"/>
      <c r="T80" s="20">
        <f t="shared" si="19"/>
        <v>78</v>
      </c>
      <c r="U80" s="21">
        <f>Sheet1!E80*1</f>
        <v>6141.75</v>
      </c>
      <c r="V80" s="21">
        <f>Sheet1!F80*1</f>
        <v>6175.25</v>
      </c>
      <c r="W80" s="21">
        <f>Sheet1!G80*1</f>
        <v>6093.25</v>
      </c>
      <c r="X80" s="21">
        <f>Sheet1!H80*1</f>
        <v>6101.5</v>
      </c>
    </row>
    <row r="81" spans="2:24" x14ac:dyDescent="0.3">
      <c r="B81" s="21"/>
      <c r="T81" s="20">
        <f t="shared" si="19"/>
        <v>79</v>
      </c>
      <c r="U81" s="21">
        <f>Sheet1!E81*1</f>
        <v>6142.25</v>
      </c>
      <c r="V81" s="21">
        <f>Sheet1!F81*1</f>
        <v>6160.5</v>
      </c>
      <c r="W81" s="21">
        <f>Sheet1!G81*1</f>
        <v>6122</v>
      </c>
      <c r="X81" s="21">
        <f>Sheet1!H81*1</f>
        <v>6158</v>
      </c>
    </row>
    <row r="82" spans="2:24" x14ac:dyDescent="0.3">
      <c r="B82" s="21"/>
      <c r="T82" s="20">
        <f t="shared" si="19"/>
        <v>80</v>
      </c>
      <c r="U82" s="21">
        <f>Sheet1!E82*1</f>
        <v>6094.75</v>
      </c>
      <c r="V82" s="21">
        <f>Sheet1!F82*1</f>
        <v>6144</v>
      </c>
      <c r="W82" s="21">
        <f>Sheet1!G82*1</f>
        <v>6072.25</v>
      </c>
      <c r="X82" s="21">
        <f>Sheet1!H82*1</f>
        <v>6138.5</v>
      </c>
    </row>
    <row r="83" spans="2:24" x14ac:dyDescent="0.3">
      <c r="B83" s="21"/>
      <c r="T83" s="20">
        <f t="shared" si="19"/>
        <v>81</v>
      </c>
      <c r="U83" s="21">
        <f>Sheet1!E83*1</f>
        <v>6121</v>
      </c>
      <c r="V83" s="21">
        <f>Sheet1!F83*1</f>
        <v>6121</v>
      </c>
      <c r="W83" s="21">
        <f>Sheet1!G83*1</f>
        <v>6039</v>
      </c>
      <c r="X83" s="21">
        <f>Sheet1!H83*1</f>
        <v>6115</v>
      </c>
    </row>
    <row r="84" spans="2:24" x14ac:dyDescent="0.3">
      <c r="B84" s="21"/>
      <c r="T84" s="20">
        <f t="shared" si="19"/>
        <v>82</v>
      </c>
      <c r="U84" s="21">
        <f>Sheet1!E84*1</f>
        <v>6034.25</v>
      </c>
      <c r="V84" s="21">
        <f>Sheet1!F84*1</f>
        <v>6114</v>
      </c>
      <c r="W84" s="21">
        <f>Sheet1!G84*1</f>
        <v>5987.5</v>
      </c>
      <c r="X84" s="21">
        <f>Sheet1!H84*1</f>
        <v>6074.25</v>
      </c>
    </row>
    <row r="85" spans="2:24" x14ac:dyDescent="0.3">
      <c r="B85" s="21"/>
      <c r="T85" s="20">
        <f t="shared" si="19"/>
        <v>83</v>
      </c>
      <c r="U85" s="21">
        <f>Sheet1!E85*1</f>
        <v>6158</v>
      </c>
      <c r="V85" s="21">
        <f>Sheet1!F85*1</f>
        <v>6199.75</v>
      </c>
      <c r="W85" s="21">
        <f>Sheet1!G85*1</f>
        <v>6109.75</v>
      </c>
      <c r="X85" s="21">
        <f>Sheet1!H85*1</f>
        <v>6119.25</v>
      </c>
    </row>
    <row r="86" spans="2:24" x14ac:dyDescent="0.3">
      <c r="B86" s="21"/>
      <c r="T86" s="20">
        <f t="shared" si="19"/>
        <v>84</v>
      </c>
      <c r="U86" s="21">
        <f>Sheet1!E86*1</f>
        <v>6120.5</v>
      </c>
      <c r="V86" s="21">
        <f>Sheet1!F86*1</f>
        <v>6168.25</v>
      </c>
      <c r="W86" s="21">
        <f>Sheet1!G86*1</f>
        <v>6108.5</v>
      </c>
      <c r="X86" s="21">
        <f>Sheet1!H86*1</f>
        <v>6151.25</v>
      </c>
    </row>
    <row r="87" spans="2:24" x14ac:dyDescent="0.3">
      <c r="B87" s="21"/>
      <c r="T87" s="20">
        <f t="shared" si="19"/>
        <v>85</v>
      </c>
      <c r="U87" s="21">
        <f>Sheet1!E87*1</f>
        <v>6142.75</v>
      </c>
      <c r="V87" s="21">
        <f>Sheet1!F87*1</f>
        <v>6163.5</v>
      </c>
      <c r="W87" s="21">
        <f>Sheet1!G87*1</f>
        <v>6094.25</v>
      </c>
      <c r="X87" s="21">
        <f>Sheet1!H87*1</f>
        <v>6119.5</v>
      </c>
    </row>
    <row r="88" spans="2:24" x14ac:dyDescent="0.3">
      <c r="B88" s="21"/>
      <c r="T88" s="20">
        <f t="shared" si="19"/>
        <v>86</v>
      </c>
      <c r="U88" s="21">
        <f>Sheet1!E88*1</f>
        <v>6111.5</v>
      </c>
      <c r="V88" s="21">
        <f>Sheet1!F88*1</f>
        <v>6157.5</v>
      </c>
      <c r="W88" s="21">
        <f>Sheet1!G88*1</f>
        <v>6075.5</v>
      </c>
      <c r="X88" s="21">
        <f>Sheet1!H88*1</f>
        <v>6149</v>
      </c>
    </row>
    <row r="89" spans="2:24" x14ac:dyDescent="0.3">
      <c r="B89" s="21"/>
      <c r="T89" s="20">
        <f t="shared" si="19"/>
        <v>87</v>
      </c>
      <c r="U89" s="21">
        <f>Sheet1!E89*1</f>
        <v>6154.25</v>
      </c>
      <c r="V89" s="21">
        <f>Sheet1!F89*1</f>
        <v>6157.25</v>
      </c>
      <c r="W89" s="21">
        <f>Sheet1!G89*1</f>
        <v>6000</v>
      </c>
      <c r="X89" s="21">
        <f>Sheet1!H89*1</f>
        <v>6098.75</v>
      </c>
    </row>
    <row r="90" spans="2:24" x14ac:dyDescent="0.3">
      <c r="B90" s="21"/>
      <c r="T90" s="20">
        <f t="shared" si="19"/>
        <v>88</v>
      </c>
      <c r="U90" s="21">
        <f>Sheet1!E90*1</f>
        <v>6200</v>
      </c>
      <c r="V90" s="21">
        <f>Sheet1!F90*1</f>
        <v>6214.25</v>
      </c>
      <c r="W90" s="21">
        <f>Sheet1!G90*1</f>
        <v>6174</v>
      </c>
      <c r="X90" s="21">
        <f>Sheet1!H90*1</f>
        <v>6185.25</v>
      </c>
    </row>
    <row r="91" spans="2:24" x14ac:dyDescent="0.3">
      <c r="B91" s="21"/>
      <c r="T91" s="20">
        <f t="shared" si="19"/>
        <v>89</v>
      </c>
      <c r="U91" s="21">
        <f>Sheet1!E91*1</f>
        <v>6172</v>
      </c>
      <c r="V91" s="21">
        <f>Sheet1!F91*1</f>
        <v>6206</v>
      </c>
      <c r="W91" s="21">
        <f>Sheet1!G91*1</f>
        <v>6153.5</v>
      </c>
      <c r="X91" s="21">
        <f>Sheet1!H91*1</f>
        <v>6204</v>
      </c>
    </row>
    <row r="92" spans="2:24" x14ac:dyDescent="0.3">
      <c r="B92" s="21"/>
      <c r="T92" s="20">
        <f t="shared" si="19"/>
        <v>90</v>
      </c>
      <c r="U92" s="21">
        <f>Sheet1!E92*1</f>
        <v>6146</v>
      </c>
      <c r="V92" s="21">
        <f>Sheet1!F92*1</f>
        <v>6187.75</v>
      </c>
      <c r="W92" s="21">
        <f>Sheet1!G92*1</f>
        <v>6139</v>
      </c>
      <c r="X92" s="21">
        <f>Sheet1!H92*1</f>
        <v>6172.5</v>
      </c>
    </row>
    <row r="93" spans="2:24" x14ac:dyDescent="0.3">
      <c r="B93" s="21"/>
      <c r="T93" s="20">
        <f t="shared" si="19"/>
        <v>91</v>
      </c>
      <c r="U93" s="21">
        <f>Sheet1!E93*1</f>
        <v>6084.25</v>
      </c>
      <c r="V93" s="21">
        <f>Sheet1!F93*1</f>
        <v>6145.25</v>
      </c>
      <c r="W93" s="21">
        <f>Sheet1!G93*1</f>
        <v>6046.5</v>
      </c>
      <c r="X93" s="21">
        <f>Sheet1!H93*1</f>
        <v>6136.25</v>
      </c>
    </row>
    <row r="94" spans="2:24" x14ac:dyDescent="0.3">
      <c r="B94" s="21"/>
      <c r="T94" s="20">
        <f t="shared" si="19"/>
        <v>92</v>
      </c>
      <c r="U94" s="21">
        <f>Sheet1!E94*1</f>
        <v>6022.25</v>
      </c>
      <c r="V94" s="21">
        <f>Sheet1!F94*1</f>
        <v>6103.5</v>
      </c>
      <c r="W94" s="21">
        <f>Sheet1!G94*1</f>
        <v>6020</v>
      </c>
      <c r="X94" s="21">
        <f>Sheet1!H94*1</f>
        <v>6085.5</v>
      </c>
    </row>
    <row r="95" spans="2:24" x14ac:dyDescent="0.3">
      <c r="B95" s="21"/>
      <c r="T95" s="20">
        <f t="shared" si="19"/>
        <v>93</v>
      </c>
      <c r="U95" s="21">
        <f>Sheet1!E95*1</f>
        <v>6040.5</v>
      </c>
      <c r="V95" s="21">
        <f>Sheet1!F95*1</f>
        <v>6069.5</v>
      </c>
      <c r="W95" s="21">
        <f>Sheet1!G95*1</f>
        <v>6013.75</v>
      </c>
      <c r="X95" s="21">
        <f>Sheet1!H95*1</f>
        <v>6027.5</v>
      </c>
    </row>
    <row r="96" spans="2:24" x14ac:dyDescent="0.3">
      <c r="B96" s="21"/>
      <c r="T96" s="20">
        <f t="shared" si="19"/>
        <v>94</v>
      </c>
      <c r="U96" s="21">
        <f>Sheet1!E96*1</f>
        <v>5943.5</v>
      </c>
      <c r="V96" s="21">
        <f>Sheet1!F96*1</f>
        <v>6053.25</v>
      </c>
      <c r="W96" s="21">
        <f>Sheet1!G96*1</f>
        <v>5931.5</v>
      </c>
      <c r="X96" s="21">
        <f>Sheet1!H96*1</f>
        <v>6041</v>
      </c>
    </row>
    <row r="97" spans="2:24" x14ac:dyDescent="0.3">
      <c r="B97" s="21"/>
      <c r="T97" s="20">
        <f t="shared" si="19"/>
        <v>95</v>
      </c>
      <c r="U97" s="21">
        <f>Sheet1!E97*1</f>
        <v>5939.25</v>
      </c>
      <c r="V97" s="21">
        <f>Sheet1!F97*1</f>
        <v>5970.5</v>
      </c>
      <c r="W97" s="21">
        <f>Sheet1!G97*1</f>
        <v>5894.5</v>
      </c>
      <c r="X97" s="21">
        <f>Sheet1!H97*1</f>
        <v>5934.25</v>
      </c>
    </row>
    <row r="98" spans="2:24" x14ac:dyDescent="0.3">
      <c r="B98" s="21"/>
      <c r="T98" s="20">
        <f t="shared" si="19"/>
        <v>96</v>
      </c>
      <c r="U98" s="21">
        <f>Sheet1!E98*1</f>
        <v>5916.5</v>
      </c>
      <c r="V98" s="21">
        <f>Sheet1!F98*1</f>
        <v>5935.25</v>
      </c>
      <c r="W98" s="21">
        <f>Sheet1!G98*1</f>
        <v>5861</v>
      </c>
      <c r="X98" s="21">
        <f>Sheet1!H98*1</f>
        <v>5926.5</v>
      </c>
    </row>
    <row r="99" spans="2:24" x14ac:dyDescent="0.3">
      <c r="T99" s="20">
        <f t="shared" si="19"/>
        <v>97</v>
      </c>
      <c r="U99" s="21">
        <f>Sheet1!E99*1</f>
        <v>5995.75</v>
      </c>
      <c r="V99" s="21">
        <f>Sheet1!F99*1</f>
        <v>6011.25</v>
      </c>
      <c r="W99" s="21">
        <f>Sheet1!G99*1</f>
        <v>5897.25</v>
      </c>
      <c r="X99" s="21">
        <f>Sheet1!H99*1</f>
        <v>5918.25</v>
      </c>
    </row>
    <row r="100" spans="2:24" x14ac:dyDescent="0.3">
      <c r="T100" s="20">
        <f t="shared" si="19"/>
        <v>98</v>
      </c>
      <c r="U100" s="21">
        <f>Sheet1!E100*1</f>
        <v>6007</v>
      </c>
      <c r="V100" s="21">
        <f>Sheet1!F100*1</f>
        <v>6011.25</v>
      </c>
      <c r="W100" s="21">
        <f>Sheet1!G100*1</f>
        <v>5981.25</v>
      </c>
      <c r="X100" s="21">
        <f>Sheet1!H100*1</f>
        <v>6011.25</v>
      </c>
    </row>
    <row r="101" spans="2:24" x14ac:dyDescent="0.3">
      <c r="T101" s="20">
        <f t="shared" si="19"/>
        <v>99</v>
      </c>
      <c r="U101" s="21">
        <f>Sheet1!E101*1</f>
        <v>6007.5</v>
      </c>
      <c r="V101" s="21">
        <f>Sheet1!F101*1</f>
        <v>6027</v>
      </c>
      <c r="W101" s="21">
        <f>Sheet1!G101*1</f>
        <v>5969</v>
      </c>
      <c r="X101" s="21">
        <f>Sheet1!H101*1</f>
        <v>6011.25</v>
      </c>
    </row>
    <row r="102" spans="2:24" x14ac:dyDescent="0.3">
      <c r="T102" s="20">
        <f t="shared" si="19"/>
        <v>100</v>
      </c>
      <c r="U102" s="21">
        <f>Sheet1!E102*1</f>
        <v>6080</v>
      </c>
      <c r="V102" s="21">
        <f>Sheet1!F102*1</f>
        <v>6097.5</v>
      </c>
      <c r="W102" s="21">
        <f>Sheet1!G102*1</f>
        <v>5987</v>
      </c>
      <c r="X102" s="21">
        <f>Sheet1!H102*1</f>
        <v>6006.25</v>
      </c>
    </row>
    <row r="103" spans="2:24" x14ac:dyDescent="0.3">
      <c r="T103" s="20">
        <f t="shared" si="19"/>
        <v>101</v>
      </c>
      <c r="U103" s="21">
        <f>Sheet1!E103*1</f>
        <v>6046.5</v>
      </c>
      <c r="V103" s="21">
        <f>Sheet1!F103*1</f>
        <v>6120.25</v>
      </c>
      <c r="W103" s="21">
        <f>Sheet1!G103*1</f>
        <v>6032.75</v>
      </c>
      <c r="X103" s="21">
        <f>Sheet1!H103*1</f>
        <v>6072.5</v>
      </c>
    </row>
    <row r="104" spans="2:24" x14ac:dyDescent="0.3">
      <c r="T104" s="20">
        <f t="shared" si="19"/>
        <v>102</v>
      </c>
      <c r="U104" s="21">
        <f>Sheet1!E104*1</f>
        <v>5973</v>
      </c>
      <c r="V104" s="21">
        <f>Sheet1!F104*1</f>
        <v>6048.75</v>
      </c>
      <c r="W104" s="21">
        <f>Sheet1!G104*1</f>
        <v>5963.25</v>
      </c>
      <c r="X104" s="21">
        <f>Sheet1!H104*1</f>
        <v>6041.5</v>
      </c>
    </row>
    <row r="105" spans="2:24" x14ac:dyDescent="0.3">
      <c r="T105" s="20">
        <f t="shared" si="19"/>
        <v>103</v>
      </c>
      <c r="U105" s="21">
        <f>Sheet1!E105*1</f>
        <v>6001.25</v>
      </c>
      <c r="V105" s="21">
        <f>Sheet1!F105*1</f>
        <v>6047.25</v>
      </c>
      <c r="W105" s="21">
        <f>Sheet1!G105*1</f>
        <v>5926.75</v>
      </c>
      <c r="X105" s="21">
        <f>Sheet1!H105*1</f>
        <v>5968.5</v>
      </c>
    </row>
    <row r="106" spans="2:24" x14ac:dyDescent="0.3">
      <c r="T106" s="20">
        <f t="shared" si="19"/>
        <v>104</v>
      </c>
      <c r="U106" s="21">
        <f>Sheet1!E106*1</f>
        <v>6007</v>
      </c>
      <c r="V106" s="21">
        <f>Sheet1!F106*1</f>
        <v>6035.25</v>
      </c>
      <c r="W106" s="21">
        <f>Sheet1!G106*1</f>
        <v>5969.25</v>
      </c>
      <c r="X106" s="21">
        <f>Sheet1!H106*1</f>
        <v>5987.75</v>
      </c>
    </row>
    <row r="107" spans="2:24" x14ac:dyDescent="0.3">
      <c r="T107" s="20">
        <f t="shared" si="19"/>
        <v>105</v>
      </c>
      <c r="U107" s="21">
        <f>Sheet1!E107*1</f>
        <v>6080.75</v>
      </c>
      <c r="V107" s="21">
        <f>Sheet1!F107*1</f>
        <v>6088.25</v>
      </c>
      <c r="W107" s="21">
        <f>Sheet1!G107*1</f>
        <v>5970.25</v>
      </c>
      <c r="X107" s="21">
        <f>Sheet1!H107*1</f>
        <v>6010.75</v>
      </c>
    </row>
    <row r="108" spans="2:24" x14ac:dyDescent="0.3">
      <c r="T108" s="20">
        <f t="shared" si="19"/>
        <v>106</v>
      </c>
      <c r="U108" s="21">
        <f>Sheet1!E108*1</f>
        <v>6144</v>
      </c>
      <c r="V108" s="21">
        <f>Sheet1!F108*1</f>
        <v>6147.25</v>
      </c>
      <c r="W108" s="21">
        <f>Sheet1!G108*1</f>
        <v>6034.75</v>
      </c>
      <c r="X108" s="21">
        <f>Sheet1!H108*1</f>
        <v>6079</v>
      </c>
    </row>
    <row r="109" spans="2:24" x14ac:dyDescent="0.3">
      <c r="T109" s="20">
        <f t="shared" si="19"/>
        <v>107</v>
      </c>
      <c r="U109" s="21">
        <f>Sheet1!E109*1</f>
        <v>6151.25</v>
      </c>
      <c r="V109" s="21">
        <f>Sheet1!F109*1</f>
        <v>6159.5</v>
      </c>
      <c r="W109" s="21">
        <f>Sheet1!G109*1</f>
        <v>6115.25</v>
      </c>
      <c r="X109" s="21">
        <f>Sheet1!H109*1</f>
        <v>6147.25</v>
      </c>
    </row>
    <row r="110" spans="2:24" x14ac:dyDescent="0.3">
      <c r="T110" s="20">
        <f t="shared" si="19"/>
        <v>108</v>
      </c>
      <c r="U110" s="21">
        <f>Sheet1!E110*1</f>
        <v>6089.75</v>
      </c>
      <c r="V110" s="21">
        <f>Sheet1!F110*1</f>
        <v>6151.5</v>
      </c>
      <c r="W110" s="21">
        <f>Sheet1!G110*1</f>
        <v>6082</v>
      </c>
      <c r="X110" s="21">
        <f>Sheet1!H110*1</f>
        <v>6150</v>
      </c>
    </row>
    <row r="111" spans="2:24" x14ac:dyDescent="0.3">
      <c r="T111" s="20">
        <f t="shared" si="19"/>
        <v>109</v>
      </c>
      <c r="U111" s="21">
        <f>Sheet1!E111*1</f>
        <v>6053.75</v>
      </c>
      <c r="V111" s="21">
        <f>Sheet1!F111*1</f>
        <v>6095</v>
      </c>
      <c r="W111" s="21">
        <f>Sheet1!G111*1</f>
        <v>6017</v>
      </c>
      <c r="X111" s="21">
        <f>Sheet1!H111*1</f>
        <v>6088</v>
      </c>
    </row>
    <row r="112" spans="2:24" x14ac:dyDescent="0.3">
      <c r="T112" s="20">
        <f t="shared" si="19"/>
        <v>110</v>
      </c>
      <c r="U112" s="21">
        <f>Sheet1!E112*1</f>
        <v>5996.5</v>
      </c>
      <c r="V112" s="21">
        <f>Sheet1!F112*1</f>
        <v>6102.75</v>
      </c>
      <c r="W112" s="21">
        <f>Sheet1!G112*1</f>
        <v>5918</v>
      </c>
      <c r="X112" s="21">
        <f>Sheet1!H112*1</f>
        <v>6053.75</v>
      </c>
    </row>
    <row r="113" spans="20:24" x14ac:dyDescent="0.3">
      <c r="T113" s="20">
        <f t="shared" si="19"/>
        <v>111</v>
      </c>
      <c r="U113" s="21">
        <f>Sheet1!E113*1</f>
        <v>6001.5</v>
      </c>
      <c r="V113" s="21">
        <f>Sheet1!F113*1</f>
        <v>6057.25</v>
      </c>
      <c r="W113" s="21">
        <f>Sheet1!G113*1</f>
        <v>5983.25</v>
      </c>
      <c r="X113" s="21">
        <f>Sheet1!H113*1</f>
        <v>5986</v>
      </c>
    </row>
    <row r="114" spans="20:24" x14ac:dyDescent="0.3">
      <c r="T114" s="20">
        <f t="shared" si="19"/>
        <v>112</v>
      </c>
      <c r="U114" s="21">
        <f>Sheet1!E114*1</f>
        <v>6178.75</v>
      </c>
      <c r="V114" s="21">
        <f>Sheet1!F114*1</f>
        <v>6200</v>
      </c>
      <c r="W114" s="21">
        <f>Sheet1!G114*1</f>
        <v>5958.5</v>
      </c>
      <c r="X114" s="21">
        <f>Sheet1!H114*1</f>
        <v>5992.25</v>
      </c>
    </row>
    <row r="115" spans="20:24" x14ac:dyDescent="0.3">
      <c r="T115" s="20">
        <f t="shared" si="19"/>
        <v>113</v>
      </c>
      <c r="U115" s="21">
        <f>Sheet1!E115*1</f>
        <v>6202.25</v>
      </c>
      <c r="V115" s="21">
        <f>Sheet1!F115*1</f>
        <v>6204.75</v>
      </c>
      <c r="W115" s="21">
        <f>Sheet1!G115*1</f>
        <v>6166.25</v>
      </c>
      <c r="X115" s="21">
        <f>Sheet1!H115*1</f>
        <v>6179.25</v>
      </c>
    </row>
    <row r="116" spans="20:24" x14ac:dyDescent="0.3">
      <c r="T116" s="20">
        <f t="shared" si="19"/>
        <v>114</v>
      </c>
      <c r="U116" s="21">
        <f>Sheet1!E116*1</f>
        <v>6177.5</v>
      </c>
      <c r="V116" s="21">
        <f>Sheet1!F116*1</f>
        <v>6215.75</v>
      </c>
      <c r="W116" s="21">
        <f>Sheet1!G116*1</f>
        <v>6174</v>
      </c>
      <c r="X116" s="21">
        <f>Sheet1!H116*1</f>
        <v>6206</v>
      </c>
    </row>
    <row r="117" spans="20:24" x14ac:dyDescent="0.3">
      <c r="T117" s="20">
        <f t="shared" si="19"/>
        <v>115</v>
      </c>
      <c r="U117" s="21">
        <f>Sheet1!E117*1</f>
        <v>6187.25</v>
      </c>
      <c r="V117" s="21">
        <f>Sheet1!F117*1</f>
        <v>6207.5</v>
      </c>
      <c r="W117" s="21">
        <f>Sheet1!G117*1</f>
        <v>6163.5</v>
      </c>
      <c r="X117" s="21">
        <f>Sheet1!H117*1</f>
        <v>6177.75</v>
      </c>
    </row>
    <row r="118" spans="20:24" x14ac:dyDescent="0.3">
      <c r="T118" s="20">
        <f t="shared" si="19"/>
        <v>116</v>
      </c>
      <c r="U118" s="21">
        <f>Sheet1!E118*1</f>
        <v>6209.75</v>
      </c>
      <c r="V118" s="21">
        <f>Sheet1!F118*1</f>
        <v>6210.5</v>
      </c>
      <c r="W118" s="21">
        <f>Sheet1!G118*1</f>
        <v>6177.75</v>
      </c>
      <c r="X118" s="21">
        <f>Sheet1!H118*1</f>
        <v>6183</v>
      </c>
    </row>
    <row r="119" spans="20:24" x14ac:dyDescent="0.3">
      <c r="T119" s="20">
        <f t="shared" si="19"/>
        <v>117</v>
      </c>
      <c r="U119" s="21">
        <f>Sheet1!E119*1</f>
        <v>6175</v>
      </c>
      <c r="V119" s="21">
        <f>Sheet1!F119*1</f>
        <v>6224.75</v>
      </c>
      <c r="W119" s="21">
        <f>Sheet1!G119*1</f>
        <v>6167.75</v>
      </c>
      <c r="X119" s="21">
        <f>Sheet1!H119*1</f>
        <v>6215</v>
      </c>
    </row>
    <row r="120" spans="20:24" x14ac:dyDescent="0.3">
      <c r="T120" s="20">
        <f t="shared" si="19"/>
        <v>118</v>
      </c>
      <c r="U120" s="21">
        <f>Sheet1!E120*1</f>
        <v>6187.5</v>
      </c>
      <c r="V120" s="21">
        <f>Sheet1!F120*1</f>
        <v>6197.5</v>
      </c>
      <c r="W120" s="21">
        <f>Sheet1!G120*1</f>
        <v>6162</v>
      </c>
      <c r="X120" s="21">
        <f>Sheet1!H120*1</f>
        <v>6168.5</v>
      </c>
    </row>
    <row r="121" spans="20:24" x14ac:dyDescent="0.3">
      <c r="T121" s="20">
        <f t="shared" si="19"/>
        <v>119</v>
      </c>
      <c r="U121" s="21">
        <f>Sheet1!E121*1</f>
        <v>6218.5</v>
      </c>
      <c r="V121" s="21">
        <f>Sheet1!F121*1</f>
        <v>6228</v>
      </c>
      <c r="W121" s="21">
        <f>Sheet1!G121*1</f>
        <v>6182.25</v>
      </c>
      <c r="X121" s="21">
        <f>Sheet1!H121*1</f>
        <v>6188</v>
      </c>
    </row>
    <row r="122" spans="20:24" x14ac:dyDescent="0.3">
      <c r="T122" s="20">
        <f t="shared" si="19"/>
        <v>120</v>
      </c>
      <c r="U122" s="21">
        <f>Sheet1!E122*1</f>
        <v>6207.75</v>
      </c>
      <c r="V122" s="21">
        <f>Sheet1!F122*1</f>
        <v>6233.25</v>
      </c>
      <c r="W122" s="21">
        <f>Sheet1!G122*1</f>
        <v>6198.25</v>
      </c>
      <c r="X122" s="21">
        <f>Sheet1!H122*1</f>
        <v>6221.25</v>
      </c>
    </row>
    <row r="123" spans="20:24" x14ac:dyDescent="0.3">
      <c r="T123" s="20">
        <f t="shared" si="19"/>
        <v>121</v>
      </c>
      <c r="U123" s="21">
        <f>Sheet1!E123*1</f>
        <v>6217.5</v>
      </c>
      <c r="V123" s="21">
        <f>Sheet1!F123*1</f>
        <v>6229.5</v>
      </c>
      <c r="W123" s="21">
        <f>Sheet1!G123*1</f>
        <v>6203.75</v>
      </c>
      <c r="X123" s="21">
        <f>Sheet1!H123*1</f>
        <v>6211</v>
      </c>
    </row>
    <row r="124" spans="20:24" x14ac:dyDescent="0.3">
      <c r="T124" s="20">
        <f t="shared" si="19"/>
        <v>122</v>
      </c>
      <c r="U124" s="21">
        <f>Sheet1!E124*1</f>
        <v>6189.25</v>
      </c>
      <c r="V124" s="21">
        <f>Sheet1!F124*1</f>
        <v>6224.5</v>
      </c>
      <c r="W124" s="21">
        <f>Sheet1!G124*1</f>
        <v>6185.25</v>
      </c>
      <c r="X124" s="21">
        <f>Sheet1!H124*1</f>
        <v>6220.75</v>
      </c>
    </row>
    <row r="125" spans="20:24" x14ac:dyDescent="0.3">
      <c r="T125" s="20">
        <f t="shared" si="19"/>
        <v>123</v>
      </c>
      <c r="U125" s="21">
        <f>Sheet1!E125*1</f>
        <v>6186.25</v>
      </c>
      <c r="V125" s="21">
        <f>Sheet1!F125*1</f>
        <v>6193</v>
      </c>
      <c r="W125" s="21">
        <f>Sheet1!G125*1</f>
        <v>6169.75</v>
      </c>
      <c r="X125" s="21">
        <f>Sheet1!H125*1</f>
        <v>6185.5</v>
      </c>
    </row>
    <row r="126" spans="20:24" x14ac:dyDescent="0.3">
      <c r="T126" s="20">
        <f t="shared" si="19"/>
        <v>124</v>
      </c>
      <c r="U126" s="21">
        <f>Sheet1!E126*1</f>
        <v>6173.75</v>
      </c>
      <c r="V126" s="21">
        <f>Sheet1!F126*1</f>
        <v>6190.75</v>
      </c>
      <c r="W126" s="21">
        <f>Sheet1!G126*1</f>
        <v>6158.25</v>
      </c>
      <c r="X126" s="21">
        <f>Sheet1!H126*1</f>
        <v>6184</v>
      </c>
    </row>
    <row r="127" spans="20:24" x14ac:dyDescent="0.3">
      <c r="T127" s="20">
        <f t="shared" si="19"/>
        <v>125</v>
      </c>
      <c r="U127" s="21">
        <f>Sheet1!E127*1</f>
        <v>6137.25</v>
      </c>
      <c r="V127" s="21">
        <f>Sheet1!F127*1</f>
        <v>6182.25</v>
      </c>
      <c r="W127" s="21">
        <f>Sheet1!G127*1</f>
        <v>6137</v>
      </c>
      <c r="X127" s="21">
        <f>Sheet1!H127*1</f>
        <v>6173.75</v>
      </c>
    </row>
    <row r="128" spans="20:24" x14ac:dyDescent="0.3">
      <c r="T128" s="20">
        <f t="shared" si="19"/>
        <v>126</v>
      </c>
      <c r="U128" s="21">
        <f>Sheet1!E128*1</f>
        <v>6164</v>
      </c>
      <c r="V128" s="21">
        <f>Sheet1!F128*1</f>
        <v>6169.25</v>
      </c>
      <c r="W128" s="21">
        <f>Sheet1!G128*1</f>
        <v>6122.5</v>
      </c>
      <c r="X128" s="21">
        <f>Sheet1!H128*1</f>
        <v>6137.25</v>
      </c>
    </row>
    <row r="129" spans="20:24" x14ac:dyDescent="0.3">
      <c r="T129" s="20">
        <f t="shared" si="19"/>
        <v>127</v>
      </c>
      <c r="U129" s="21">
        <f>Sheet1!E129*1</f>
        <v>6135.5</v>
      </c>
      <c r="V129" s="21">
        <f>Sheet1!F129*1</f>
        <v>6166.25</v>
      </c>
      <c r="W129" s="21">
        <f>Sheet1!G129*1</f>
        <v>6098.5</v>
      </c>
      <c r="X129" s="21">
        <f>Sheet1!H129*1</f>
        <v>6160.5</v>
      </c>
    </row>
    <row r="130" spans="20:24" x14ac:dyDescent="0.3">
      <c r="T130" s="20">
        <f t="shared" si="19"/>
        <v>128</v>
      </c>
      <c r="U130" s="21">
        <f>Sheet1!E130*1</f>
        <v>6128.25</v>
      </c>
      <c r="V130" s="21">
        <f>Sheet1!F130*1</f>
        <v>6162.25</v>
      </c>
      <c r="W130" s="21">
        <f>Sheet1!G130*1</f>
        <v>6104.75</v>
      </c>
      <c r="X130" s="21">
        <f>Sheet1!H130*1</f>
        <v>6128.75</v>
      </c>
    </row>
    <row r="131" spans="20:24" x14ac:dyDescent="0.3">
      <c r="T131" s="20">
        <f t="shared" si="19"/>
        <v>129</v>
      </c>
      <c r="U131" s="21">
        <f>Sheet1!E131*1</f>
        <v>6089.25</v>
      </c>
      <c r="V131" s="21">
        <f>Sheet1!F131*1</f>
        <v>6115.75</v>
      </c>
      <c r="W131" s="21">
        <f>Sheet1!G131*1</f>
        <v>6063</v>
      </c>
      <c r="X131" s="21">
        <f>Sheet1!H131*1</f>
        <v>6109.25</v>
      </c>
    </row>
    <row r="132" spans="20:24" x14ac:dyDescent="0.3">
      <c r="T132" s="20">
        <f t="shared" si="19"/>
        <v>130</v>
      </c>
      <c r="U132" s="21">
        <f>Sheet1!E132*1</f>
        <v>6059.5</v>
      </c>
      <c r="V132" s="21">
        <f>Sheet1!F132*1</f>
        <v>6107.25</v>
      </c>
      <c r="W132" s="21">
        <f>Sheet1!G132*1</f>
        <v>6027.5</v>
      </c>
      <c r="X132" s="21">
        <f>Sheet1!H132*1</f>
        <v>6092.75</v>
      </c>
    </row>
    <row r="133" spans="20:24" x14ac:dyDescent="0.3">
      <c r="T133" s="20">
        <f t="shared" ref="T133:T196" si="20">T132+1</f>
        <v>131</v>
      </c>
      <c r="U133" s="21">
        <f>Sheet1!E133*1</f>
        <v>6060</v>
      </c>
      <c r="V133" s="21">
        <f>Sheet1!F133*1</f>
        <v>6080</v>
      </c>
      <c r="W133" s="21">
        <f>Sheet1!G133*1</f>
        <v>6002.25</v>
      </c>
      <c r="X133" s="21">
        <f>Sheet1!H133*1</f>
        <v>6060</v>
      </c>
    </row>
    <row r="134" spans="20:24" x14ac:dyDescent="0.3">
      <c r="T134" s="20">
        <f t="shared" si="20"/>
        <v>132</v>
      </c>
      <c r="U134" s="21">
        <f>Sheet1!E134*1</f>
        <v>6041.25</v>
      </c>
      <c r="V134" s="21">
        <f>Sheet1!F134*1</f>
        <v>6069.75</v>
      </c>
      <c r="W134" s="21">
        <f>Sheet1!G134*1</f>
        <v>5977.25</v>
      </c>
      <c r="X134" s="21">
        <f>Sheet1!H134*1</f>
        <v>6061</v>
      </c>
    </row>
    <row r="135" spans="20:24" x14ac:dyDescent="0.3">
      <c r="T135" s="20">
        <f t="shared" si="20"/>
        <v>133</v>
      </c>
      <c r="U135" s="21">
        <f>Sheet1!E135*1</f>
        <v>6022</v>
      </c>
      <c r="V135" s="21">
        <f>Sheet1!F135*1</f>
        <v>6055.25</v>
      </c>
      <c r="W135" s="21">
        <f>Sheet1!G135*1</f>
        <v>6008.75</v>
      </c>
      <c r="X135" s="21">
        <f>Sheet1!H135*1</f>
        <v>6042.25</v>
      </c>
    </row>
    <row r="136" spans="20:24" x14ac:dyDescent="0.3">
      <c r="T136" s="20">
        <f t="shared" si="20"/>
        <v>134</v>
      </c>
      <c r="U136" s="21">
        <f>Sheet1!E136*1</f>
        <v>6094.25</v>
      </c>
      <c r="V136" s="21">
        <f>Sheet1!F136*1</f>
        <v>6096.5</v>
      </c>
      <c r="W136" s="21">
        <f>Sheet1!G136*1</f>
        <v>5999</v>
      </c>
      <c r="X136" s="21">
        <f>Sheet1!H136*1</f>
        <v>6018.75</v>
      </c>
    </row>
    <row r="137" spans="20:24" x14ac:dyDescent="0.3">
      <c r="T137" s="20">
        <f t="shared" si="20"/>
        <v>135</v>
      </c>
      <c r="U137" s="21">
        <f>Sheet1!E137*1</f>
        <v>6140</v>
      </c>
      <c r="V137" s="21">
        <f>Sheet1!F137*1</f>
        <v>6147.5</v>
      </c>
      <c r="W137" s="21">
        <f>Sheet1!G137*1</f>
        <v>6086.5</v>
      </c>
      <c r="X137" s="21">
        <f>Sheet1!H137*1</f>
        <v>6100.5</v>
      </c>
    </row>
    <row r="138" spans="20:24" x14ac:dyDescent="0.3">
      <c r="T138" s="20">
        <f t="shared" si="20"/>
        <v>136</v>
      </c>
      <c r="U138" s="21">
        <f>Sheet1!E138*1</f>
        <v>6134.5</v>
      </c>
      <c r="V138" s="21">
        <f>Sheet1!F138*1</f>
        <v>6157.5</v>
      </c>
      <c r="W138" s="21">
        <f>Sheet1!G138*1</f>
        <v>6114</v>
      </c>
      <c r="X138" s="21">
        <f>Sheet1!H138*1</f>
        <v>6138.25</v>
      </c>
    </row>
    <row r="139" spans="20:24" x14ac:dyDescent="0.3">
      <c r="T139" s="20">
        <f t="shared" si="20"/>
        <v>137</v>
      </c>
      <c r="U139" s="21">
        <f>Sheet1!E139*1</f>
        <v>6151.5</v>
      </c>
      <c r="V139" s="21">
        <f>Sheet1!F139*1</f>
        <v>6158.75</v>
      </c>
      <c r="W139" s="21">
        <f>Sheet1!G139*1</f>
        <v>6109</v>
      </c>
      <c r="X139" s="21">
        <f>Sheet1!H139*1</f>
        <v>6135.25</v>
      </c>
    </row>
    <row r="140" spans="20:24" x14ac:dyDescent="0.3">
      <c r="T140" s="20">
        <f t="shared" si="20"/>
        <v>138</v>
      </c>
      <c r="U140" s="21">
        <f>Sheet1!E140*1</f>
        <v>6152.25</v>
      </c>
      <c r="V140" s="21">
        <f>Sheet1!F140*1</f>
        <v>6175.5</v>
      </c>
      <c r="W140" s="21">
        <f>Sheet1!G140*1</f>
        <v>6135.75</v>
      </c>
      <c r="X140" s="21">
        <f>Sheet1!H140*1</f>
        <v>6154</v>
      </c>
    </row>
    <row r="141" spans="20:24" x14ac:dyDescent="0.3">
      <c r="T141" s="20">
        <f t="shared" si="20"/>
        <v>139</v>
      </c>
      <c r="U141" s="21">
        <f>Sheet1!E141*1</f>
        <v>6130</v>
      </c>
      <c r="V141" s="21">
        <f>Sheet1!F141*1</f>
        <v>6162.75</v>
      </c>
      <c r="W141" s="21">
        <f>Sheet1!G141*1</f>
        <v>6112.5</v>
      </c>
      <c r="X141" s="21">
        <f>Sheet1!H141*1</f>
        <v>6147.5</v>
      </c>
    </row>
    <row r="142" spans="20:24" x14ac:dyDescent="0.3">
      <c r="T142" s="20">
        <f t="shared" si="20"/>
        <v>140</v>
      </c>
      <c r="U142" s="21">
        <f>Sheet1!E142*1</f>
        <v>6085.75</v>
      </c>
      <c r="V142" s="21">
        <f>Sheet1!F142*1</f>
        <v>6135.25</v>
      </c>
      <c r="W142" s="21">
        <f>Sheet1!G142*1</f>
        <v>6073.25</v>
      </c>
      <c r="X142" s="21">
        <f>Sheet1!H142*1</f>
        <v>6126</v>
      </c>
    </row>
    <row r="143" spans="20:24" x14ac:dyDescent="0.3">
      <c r="T143" s="20">
        <f t="shared" si="20"/>
        <v>141</v>
      </c>
      <c r="U143" s="21">
        <f>Sheet1!E143*1</f>
        <v>5942.5</v>
      </c>
      <c r="V143" s="21">
        <f>Sheet1!F143*1</f>
        <v>6089.25</v>
      </c>
      <c r="W143" s="21">
        <f>Sheet1!G143*1</f>
        <v>5937</v>
      </c>
      <c r="X143" s="21">
        <f>Sheet1!H143*1</f>
        <v>6080.5</v>
      </c>
    </row>
    <row r="144" spans="20:24" x14ac:dyDescent="0.3">
      <c r="T144" s="20">
        <f t="shared" si="20"/>
        <v>142</v>
      </c>
      <c r="U144" s="21">
        <f>Sheet1!E144*1</f>
        <v>5874.5</v>
      </c>
      <c r="V144" s="21">
        <f>Sheet1!F144*1</f>
        <v>5945.5</v>
      </c>
      <c r="W144" s="21">
        <f>Sheet1!G144*1</f>
        <v>5857.25</v>
      </c>
      <c r="X144" s="21">
        <f>Sheet1!H144*1</f>
        <v>5934.5</v>
      </c>
    </row>
    <row r="145" spans="20:24" x14ac:dyDescent="0.3">
      <c r="T145" s="20">
        <f t="shared" si="20"/>
        <v>143</v>
      </c>
      <c r="U145" s="21">
        <f>Sheet1!E145*1</f>
        <v>5864</v>
      </c>
      <c r="V145" s="21">
        <f>Sheet1!F145*1</f>
        <v>5898.75</v>
      </c>
      <c r="W145" s="21">
        <f>Sheet1!G145*1</f>
        <v>5846.5</v>
      </c>
      <c r="X145" s="21">
        <f>Sheet1!H145*1</f>
        <v>5865.5</v>
      </c>
    </row>
    <row r="146" spans="20:24" x14ac:dyDescent="0.3">
      <c r="T146" s="20">
        <f t="shared" si="20"/>
        <v>144</v>
      </c>
      <c r="U146" s="21">
        <f>Sheet1!E146*1</f>
        <v>5864.25</v>
      </c>
      <c r="V146" s="21">
        <f>Sheet1!F146*1</f>
        <v>5926</v>
      </c>
      <c r="W146" s="21">
        <f>Sheet1!G146*1</f>
        <v>5854.75</v>
      </c>
      <c r="X146" s="21">
        <f>Sheet1!H146*1</f>
        <v>5880.5</v>
      </c>
    </row>
    <row r="147" spans="20:24" x14ac:dyDescent="0.3">
      <c r="T147" s="20">
        <f t="shared" si="20"/>
        <v>145</v>
      </c>
      <c r="U147" s="21">
        <f>Sheet1!E147*1</f>
        <v>5962.25</v>
      </c>
      <c r="V147" s="21">
        <f>Sheet1!F147*1</f>
        <v>5966.25</v>
      </c>
      <c r="W147" s="21">
        <f>Sheet1!G147*1</f>
        <v>5855.5</v>
      </c>
      <c r="X147" s="21">
        <f>Sheet1!H147*1</f>
        <v>5860.75</v>
      </c>
    </row>
    <row r="148" spans="20:24" x14ac:dyDescent="0.3">
      <c r="T148" s="20">
        <f t="shared" si="20"/>
        <v>146</v>
      </c>
      <c r="U148" s="21">
        <f>Sheet1!E148*1</f>
        <v>6005.25</v>
      </c>
      <c r="V148" s="21">
        <f>Sheet1!F148*1</f>
        <v>6015.25</v>
      </c>
      <c r="W148" s="21">
        <f>Sheet1!G148*1</f>
        <v>5962.5</v>
      </c>
      <c r="X148" s="21">
        <f>Sheet1!H148*1</f>
        <v>5974.25</v>
      </c>
    </row>
    <row r="149" spans="20:24" x14ac:dyDescent="0.3">
      <c r="T149" s="20">
        <f t="shared" si="20"/>
        <v>147</v>
      </c>
      <c r="U149" s="21">
        <f>Sheet1!E149*1</f>
        <v>5989.25</v>
      </c>
      <c r="V149" s="21">
        <f>Sheet1!F149*1</f>
        <v>6006</v>
      </c>
      <c r="W149" s="21">
        <f>Sheet1!G149*1</f>
        <v>5959.75</v>
      </c>
      <c r="X149" s="21">
        <f>Sheet1!H149*1</f>
        <v>5993.25</v>
      </c>
    </row>
    <row r="150" spans="20:24" x14ac:dyDescent="0.3">
      <c r="T150" s="20">
        <f t="shared" si="20"/>
        <v>148</v>
      </c>
      <c r="U150" s="21">
        <f>Sheet1!E150*1</f>
        <v>5979.25</v>
      </c>
      <c r="V150" s="21">
        <f>Sheet1!F150*1</f>
        <v>6006.75</v>
      </c>
      <c r="W150" s="21">
        <f>Sheet1!G150*1</f>
        <v>5979.25</v>
      </c>
      <c r="X150" s="21">
        <f>Sheet1!H150*1</f>
        <v>5983.75</v>
      </c>
    </row>
    <row r="151" spans="20:24" x14ac:dyDescent="0.3">
      <c r="T151" s="20">
        <f t="shared" si="20"/>
        <v>149</v>
      </c>
      <c r="U151" s="21">
        <f>Sheet1!E151*1</f>
        <v>5975.5</v>
      </c>
      <c r="V151" s="21">
        <f>Sheet1!F151*1</f>
        <v>6023</v>
      </c>
      <c r="W151" s="21">
        <f>Sheet1!G151*1</f>
        <v>5957.25</v>
      </c>
      <c r="X151" s="21">
        <f>Sheet1!H151*1</f>
        <v>5968.25</v>
      </c>
    </row>
    <row r="152" spans="20:24" x14ac:dyDescent="0.3">
      <c r="T152" s="20">
        <f t="shared" si="20"/>
        <v>150</v>
      </c>
      <c r="U152" s="21">
        <f>Sheet1!E152*1</f>
        <v>5966.25</v>
      </c>
      <c r="V152" s="21">
        <f>Sheet1!F152*1</f>
        <v>5992.25</v>
      </c>
      <c r="W152" s="21">
        <f>Sheet1!G152*1</f>
        <v>5944.75</v>
      </c>
      <c r="X152" s="21">
        <f>Sheet1!H152*1</f>
        <v>5971.25</v>
      </c>
    </row>
    <row r="153" spans="20:24" x14ac:dyDescent="0.3">
      <c r="T153" s="20">
        <f t="shared" si="20"/>
        <v>151</v>
      </c>
      <c r="U153" s="21">
        <f>Sheet1!E153*1</f>
        <v>6009.5</v>
      </c>
      <c r="V153" s="21">
        <f>Sheet1!F153*1</f>
        <v>6016</v>
      </c>
      <c r="W153" s="21">
        <f>Sheet1!G153*1</f>
        <v>5923.25</v>
      </c>
      <c r="X153" s="21">
        <f>Sheet1!H153*1</f>
        <v>5960</v>
      </c>
    </row>
    <row r="154" spans="20:24" x14ac:dyDescent="0.3">
      <c r="T154" s="20">
        <f t="shared" si="20"/>
        <v>152</v>
      </c>
      <c r="U154" s="21">
        <f>Sheet1!E154*1</f>
        <v>6023</v>
      </c>
      <c r="V154" s="21">
        <f>Sheet1!F154*1</f>
        <v>6026.5</v>
      </c>
      <c r="W154" s="21">
        <f>Sheet1!G154*1</f>
        <v>5983.5</v>
      </c>
      <c r="X154" s="21">
        <f>Sheet1!H154*1</f>
        <v>6014.75</v>
      </c>
    </row>
    <row r="155" spans="20:24" x14ac:dyDescent="0.3">
      <c r="T155" s="20">
        <f t="shared" si="20"/>
        <v>153</v>
      </c>
      <c r="U155" s="21">
        <f>Sheet1!E155*1</f>
        <v>6033.75</v>
      </c>
      <c r="V155" s="21">
        <f>Sheet1!F155*1</f>
        <v>6037.75</v>
      </c>
      <c r="W155" s="21">
        <f>Sheet1!G155*1</f>
        <v>5987.25</v>
      </c>
      <c r="X155" s="21">
        <f>Sheet1!H155*1</f>
        <v>6018.5</v>
      </c>
    </row>
    <row r="156" spans="20:24" x14ac:dyDescent="0.3">
      <c r="T156" s="20">
        <f t="shared" si="20"/>
        <v>154</v>
      </c>
      <c r="U156" s="21">
        <f>Sheet1!E156*1</f>
        <v>6010.5</v>
      </c>
      <c r="V156" s="21">
        <f>Sheet1!F156*1</f>
        <v>6037.75</v>
      </c>
      <c r="W156" s="21">
        <f>Sheet1!G156*1</f>
        <v>5998.5</v>
      </c>
      <c r="X156" s="21">
        <f>Sheet1!H156*1</f>
        <v>6028.25</v>
      </c>
    </row>
    <row r="157" spans="20:24" x14ac:dyDescent="0.3">
      <c r="T157" s="20">
        <f t="shared" si="20"/>
        <v>155</v>
      </c>
      <c r="U157" s="21">
        <f>Sheet1!E157*1</f>
        <v>6005</v>
      </c>
      <c r="V157" s="21">
        <f>Sheet1!F157*1</f>
        <v>6049.5</v>
      </c>
      <c r="W157" s="21">
        <f>Sheet1!G157*1</f>
        <v>5993.5</v>
      </c>
      <c r="X157" s="21">
        <f>Sheet1!H157*1</f>
        <v>6009.25</v>
      </c>
    </row>
    <row r="158" spans="20:24" x14ac:dyDescent="0.3">
      <c r="T158" s="20">
        <f t="shared" si="20"/>
        <v>156</v>
      </c>
      <c r="U158" s="21">
        <f>Sheet1!E158*1</f>
        <v>5983.25</v>
      </c>
      <c r="V158" s="21">
        <f>Sheet1!F158*1</f>
        <v>6015</v>
      </c>
      <c r="W158" s="21">
        <f>Sheet1!G158*1</f>
        <v>5975.5</v>
      </c>
      <c r="X158" s="21">
        <f>Sheet1!H158*1</f>
        <v>6009.25</v>
      </c>
    </row>
    <row r="159" spans="20:24" x14ac:dyDescent="0.3">
      <c r="T159" s="20">
        <f t="shared" si="20"/>
        <v>157</v>
      </c>
      <c r="U159" s="21">
        <f>Sheet1!E159*1</f>
        <v>6036.5</v>
      </c>
      <c r="V159" s="21">
        <f>Sheet1!F159*1</f>
        <v>6037.75</v>
      </c>
      <c r="W159" s="21">
        <f>Sheet1!G159*1</f>
        <v>5972.25</v>
      </c>
      <c r="X159" s="21">
        <f>Sheet1!H159*1</f>
        <v>5985</v>
      </c>
    </row>
    <row r="160" spans="20:24" x14ac:dyDescent="0.3">
      <c r="T160" s="20">
        <f t="shared" si="20"/>
        <v>158</v>
      </c>
      <c r="U160" s="21">
        <f>Sheet1!E160*1</f>
        <v>5976.75</v>
      </c>
      <c r="V160" s="21">
        <f>Sheet1!F160*1</f>
        <v>6040.75</v>
      </c>
      <c r="W160" s="21">
        <f>Sheet1!G160*1</f>
        <v>5972.25</v>
      </c>
      <c r="X160" s="21">
        <f>Sheet1!H160*1</f>
        <v>6030.5</v>
      </c>
    </row>
    <row r="161" spans="20:24" x14ac:dyDescent="0.3">
      <c r="T161" s="20">
        <f t="shared" si="20"/>
        <v>159</v>
      </c>
      <c r="U161" s="21">
        <f>Sheet1!E161*1</f>
        <v>5953.25</v>
      </c>
      <c r="V161" s="21">
        <f>Sheet1!F161*1</f>
        <v>5990.5</v>
      </c>
      <c r="W161" s="21">
        <f>Sheet1!G161*1</f>
        <v>5938.25</v>
      </c>
      <c r="X161" s="21">
        <f>Sheet1!H161*1</f>
        <v>5982</v>
      </c>
    </row>
    <row r="162" spans="20:24" x14ac:dyDescent="0.3">
      <c r="T162" s="20">
        <f t="shared" si="20"/>
        <v>160</v>
      </c>
      <c r="U162" s="21">
        <f>Sheet1!E162*1</f>
        <v>5958.25</v>
      </c>
      <c r="V162" s="21">
        <f>Sheet1!F162*1</f>
        <v>5966.25</v>
      </c>
      <c r="W162" s="21">
        <f>Sheet1!G162*1</f>
        <v>5933.75</v>
      </c>
      <c r="X162" s="21">
        <f>Sheet1!H162*1</f>
        <v>5951.25</v>
      </c>
    </row>
    <row r="163" spans="20:24" x14ac:dyDescent="0.3">
      <c r="T163" s="20">
        <f t="shared" si="20"/>
        <v>161</v>
      </c>
      <c r="U163" s="21">
        <f>Sheet1!E163*1</f>
        <v>5921.5</v>
      </c>
      <c r="V163" s="21">
        <f>Sheet1!F163*1</f>
        <v>5968.75</v>
      </c>
      <c r="W163" s="21">
        <f>Sheet1!G163*1</f>
        <v>5903</v>
      </c>
      <c r="X163" s="21">
        <f>Sheet1!H163*1</f>
        <v>5963.5</v>
      </c>
    </row>
    <row r="164" spans="20:24" x14ac:dyDescent="0.3">
      <c r="T164" s="20">
        <f t="shared" si="20"/>
        <v>162</v>
      </c>
      <c r="U164" s="21">
        <f>Sheet1!E164*1</f>
        <v>5874.75</v>
      </c>
      <c r="V164" s="21">
        <f>Sheet1!F164*1</f>
        <v>5929</v>
      </c>
      <c r="W164" s="21">
        <f>Sheet1!G164*1</f>
        <v>5847.5</v>
      </c>
      <c r="X164" s="21">
        <f>Sheet1!H164*1</f>
        <v>5922.75</v>
      </c>
    </row>
    <row r="165" spans="20:24" x14ac:dyDescent="0.3">
      <c r="T165" s="20">
        <f t="shared" si="20"/>
        <v>163</v>
      </c>
      <c r="U165" s="21">
        <f>Sheet1!E165*1</f>
        <v>5924.25</v>
      </c>
      <c r="V165" s="21">
        <f>Sheet1!F165*1</f>
        <v>5930.25</v>
      </c>
      <c r="W165" s="21">
        <f>Sheet1!G165*1</f>
        <v>5856.5</v>
      </c>
      <c r="X165" s="21">
        <f>Sheet1!H165*1</f>
        <v>5867</v>
      </c>
    </row>
    <row r="166" spans="20:24" x14ac:dyDescent="0.3">
      <c r="T166" s="20">
        <f t="shared" si="20"/>
        <v>164</v>
      </c>
      <c r="U166" s="21">
        <f>Sheet1!E166*1</f>
        <v>5868</v>
      </c>
      <c r="V166" s="21">
        <f>Sheet1!F166*1</f>
        <v>5927</v>
      </c>
      <c r="W166" s="21">
        <f>Sheet1!G166*1</f>
        <v>5863.25</v>
      </c>
      <c r="X166" s="21">
        <f>Sheet1!H166*1</f>
        <v>5922.25</v>
      </c>
    </row>
    <row r="167" spans="20:24" x14ac:dyDescent="0.3">
      <c r="T167" s="20">
        <f t="shared" si="20"/>
        <v>165</v>
      </c>
      <c r="U167" s="21">
        <f>Sheet1!E167*1</f>
        <v>5891.75</v>
      </c>
      <c r="V167" s="21">
        <f>Sheet1!F167*1</f>
        <v>5895</v>
      </c>
      <c r="W167" s="21">
        <f>Sheet1!G167*1</f>
        <v>5848</v>
      </c>
      <c r="X167" s="21">
        <f>Sheet1!H167*1</f>
        <v>5871.75</v>
      </c>
    </row>
    <row r="168" spans="20:24" x14ac:dyDescent="0.3">
      <c r="T168" s="20">
        <f t="shared" si="20"/>
        <v>166</v>
      </c>
      <c r="U168" s="21">
        <f>Sheet1!E168*1</f>
        <v>5882.5</v>
      </c>
      <c r="V168" s="21">
        <f>Sheet1!F168*1</f>
        <v>5895.5</v>
      </c>
      <c r="W168" s="21">
        <f>Sheet1!G168*1</f>
        <v>5846.25</v>
      </c>
      <c r="X168" s="21">
        <f>Sheet1!H168*1</f>
        <v>5882.5</v>
      </c>
    </row>
    <row r="169" spans="20:24" x14ac:dyDescent="0.3">
      <c r="T169" s="20">
        <f t="shared" si="20"/>
        <v>167</v>
      </c>
      <c r="U169" s="21">
        <f>Sheet1!E169*1</f>
        <v>5929.25</v>
      </c>
      <c r="V169" s="21">
        <f>Sheet1!F169*1</f>
        <v>5944.75</v>
      </c>
      <c r="W169" s="21">
        <f>Sheet1!G169*1</f>
        <v>5855.25</v>
      </c>
      <c r="X169" s="21">
        <f>Sheet1!H169*1</f>
        <v>5882</v>
      </c>
    </row>
    <row r="170" spans="20:24" x14ac:dyDescent="0.3">
      <c r="T170" s="20">
        <f t="shared" si="20"/>
        <v>168</v>
      </c>
      <c r="U170" s="21">
        <f>Sheet1!E170*1</f>
        <v>5906.25</v>
      </c>
      <c r="V170" s="21">
        <f>Sheet1!F170*1</f>
        <v>5942.5</v>
      </c>
      <c r="W170" s="21">
        <f>Sheet1!G170*1</f>
        <v>5878.5</v>
      </c>
      <c r="X170" s="21">
        <f>Sheet1!H170*1</f>
        <v>5936.5</v>
      </c>
    </row>
    <row r="171" spans="20:24" x14ac:dyDescent="0.3">
      <c r="T171" s="20">
        <f t="shared" si="20"/>
        <v>169</v>
      </c>
      <c r="U171" s="21">
        <f>Sheet1!E171*1</f>
        <v>5926.5</v>
      </c>
      <c r="V171" s="21">
        <f>Sheet1!F171*1</f>
        <v>5943.75</v>
      </c>
      <c r="W171" s="21">
        <f>Sheet1!G171*1</f>
        <v>5904.25</v>
      </c>
      <c r="X171" s="21">
        <f>Sheet1!H171*1</f>
        <v>5913.5</v>
      </c>
    </row>
    <row r="172" spans="20:24" x14ac:dyDescent="0.3">
      <c r="T172" s="20">
        <f t="shared" si="20"/>
        <v>170</v>
      </c>
      <c r="U172" s="21">
        <f>Sheet1!E172*1</f>
        <v>5905.75</v>
      </c>
      <c r="V172" s="21">
        <f>Sheet1!F172*1</f>
        <v>5952.25</v>
      </c>
      <c r="W172" s="21">
        <f>Sheet1!G172*1</f>
        <v>5900.5</v>
      </c>
      <c r="X172" s="21">
        <f>Sheet1!H172*1</f>
        <v>5926.75</v>
      </c>
    </row>
    <row r="173" spans="20:24" x14ac:dyDescent="0.3">
      <c r="T173" s="20">
        <f t="shared" si="20"/>
        <v>171</v>
      </c>
      <c r="U173" s="21">
        <f>Sheet1!E173*1</f>
        <v>5914.5</v>
      </c>
      <c r="V173" s="21">
        <f>Sheet1!F173*1</f>
        <v>5921</v>
      </c>
      <c r="W173" s="21">
        <f>Sheet1!G173*1</f>
        <v>5890.25</v>
      </c>
      <c r="X173" s="21">
        <f>Sheet1!H173*1</f>
        <v>5901.25</v>
      </c>
    </row>
    <row r="174" spans="20:24" x14ac:dyDescent="0.3">
      <c r="T174" s="20">
        <f t="shared" si="20"/>
        <v>172</v>
      </c>
      <c r="U174" s="21">
        <f>Sheet1!E174*1</f>
        <v>5896.25</v>
      </c>
      <c r="V174" s="21">
        <f>Sheet1!F174*1</f>
        <v>5916.5</v>
      </c>
      <c r="W174" s="21">
        <f>Sheet1!G174*1</f>
        <v>5877</v>
      </c>
      <c r="X174" s="21">
        <f>Sheet1!H174*1</f>
        <v>5914.25</v>
      </c>
    </row>
    <row r="175" spans="20:24" x14ac:dyDescent="0.3">
      <c r="T175" s="20">
        <f t="shared" si="20"/>
        <v>173</v>
      </c>
      <c r="U175" s="21">
        <f>Sheet1!E175*1</f>
        <v>5884.25</v>
      </c>
      <c r="V175" s="21">
        <f>Sheet1!F175*1</f>
        <v>5906.75</v>
      </c>
      <c r="W175" s="21">
        <f>Sheet1!G175*1</f>
        <v>5867.5</v>
      </c>
      <c r="X175" s="21">
        <f>Sheet1!H175*1</f>
        <v>5899</v>
      </c>
    </row>
    <row r="176" spans="20:24" x14ac:dyDescent="0.3">
      <c r="T176" s="20">
        <f t="shared" si="20"/>
        <v>174</v>
      </c>
      <c r="U176" s="21">
        <f>Sheet1!E176*1</f>
        <v>5898.25</v>
      </c>
      <c r="V176" s="21">
        <f>Sheet1!F176*1</f>
        <v>5899</v>
      </c>
      <c r="W176" s="21">
        <f>Sheet1!G176*1</f>
        <v>5855.75</v>
      </c>
      <c r="X176" s="21">
        <f>Sheet1!H176*1</f>
        <v>5884.25</v>
      </c>
    </row>
    <row r="177" spans="20:24" x14ac:dyDescent="0.3">
      <c r="T177" s="20">
        <f t="shared" si="20"/>
        <v>175</v>
      </c>
      <c r="U177" s="21">
        <f>Sheet1!E177*1</f>
        <v>5815.25</v>
      </c>
      <c r="V177" s="21">
        <f>Sheet1!F177*1</f>
        <v>5919.75</v>
      </c>
      <c r="W177" s="21">
        <f>Sheet1!G177*1</f>
        <v>5813.25</v>
      </c>
      <c r="X177" s="21">
        <f>Sheet1!H177*1</f>
        <v>5900.25</v>
      </c>
    </row>
    <row r="178" spans="20:24" x14ac:dyDescent="0.3">
      <c r="T178" s="20">
        <f t="shared" si="20"/>
        <v>176</v>
      </c>
      <c r="U178" s="21">
        <f>Sheet1!E178*1</f>
        <v>5823.25</v>
      </c>
      <c r="V178" s="21">
        <f>Sheet1!F178*1</f>
        <v>5878</v>
      </c>
      <c r="W178" s="21">
        <f>Sheet1!G178*1</f>
        <v>5797.5</v>
      </c>
      <c r="X178" s="21">
        <f>Sheet1!H178*1</f>
        <v>5802.25</v>
      </c>
    </row>
    <row r="179" spans="20:24" x14ac:dyDescent="0.3">
      <c r="T179" s="20">
        <f t="shared" si="20"/>
        <v>177</v>
      </c>
      <c r="U179" s="21">
        <f>Sheet1!E179*1</f>
        <v>5816.5</v>
      </c>
      <c r="V179" s="21">
        <f>Sheet1!F179*1</f>
        <v>5859.25</v>
      </c>
      <c r="W179" s="21">
        <f>Sheet1!G179*1</f>
        <v>5800</v>
      </c>
      <c r="X179" s="21">
        <f>Sheet1!H179*1</f>
        <v>5822.5</v>
      </c>
    </row>
    <row r="180" spans="20:24" x14ac:dyDescent="0.3">
      <c r="T180" s="20">
        <f t="shared" si="20"/>
        <v>178</v>
      </c>
      <c r="U180" s="21">
        <f>Sheet1!E180*1</f>
        <v>5806.25</v>
      </c>
      <c r="V180" s="21">
        <f>Sheet1!F180*1</f>
        <v>5825</v>
      </c>
      <c r="W180" s="21">
        <f>Sheet1!G180*1</f>
        <v>5791.75</v>
      </c>
      <c r="X180" s="21">
        <f>Sheet1!H180*1</f>
        <v>5821.5</v>
      </c>
    </row>
    <row r="181" spans="20:24" x14ac:dyDescent="0.3">
      <c r="T181" s="20">
        <f t="shared" si="20"/>
        <v>179</v>
      </c>
      <c r="U181" s="21">
        <f>Sheet1!E181*1</f>
        <v>5782</v>
      </c>
      <c r="V181" s="21">
        <f>Sheet1!F181*1</f>
        <v>5825</v>
      </c>
      <c r="W181" s="21">
        <f>Sheet1!G181*1</f>
        <v>5780.75</v>
      </c>
      <c r="X181" s="21">
        <f>Sheet1!H181*1</f>
        <v>5813.25</v>
      </c>
    </row>
    <row r="182" spans="20:24" x14ac:dyDescent="0.3">
      <c r="T182" s="20">
        <f t="shared" si="20"/>
        <v>180</v>
      </c>
      <c r="U182" s="21">
        <f>Sheet1!E182*1</f>
        <v>5741.5</v>
      </c>
      <c r="V182" s="21">
        <f>Sheet1!F182*1</f>
        <v>5790.5</v>
      </c>
      <c r="W182" s="21">
        <f>Sheet1!G182*1</f>
        <v>5723.75</v>
      </c>
      <c r="X182" s="21">
        <f>Sheet1!H182*1</f>
        <v>5785.75</v>
      </c>
    </row>
    <row r="183" spans="20:24" x14ac:dyDescent="0.3">
      <c r="T183" s="20">
        <f t="shared" si="20"/>
        <v>181</v>
      </c>
      <c r="U183" s="21">
        <f>Sheet1!E183*1</f>
        <v>5682.75</v>
      </c>
      <c r="V183" s="21">
        <f>Sheet1!F183*1</f>
        <v>5751</v>
      </c>
      <c r="W183" s="21">
        <f>Sheet1!G183*1</f>
        <v>5595.5</v>
      </c>
      <c r="X183" s="21">
        <f>Sheet1!H183*1</f>
        <v>5744.75</v>
      </c>
    </row>
    <row r="184" spans="20:24" x14ac:dyDescent="0.3">
      <c r="T184" s="20">
        <f t="shared" si="20"/>
        <v>182</v>
      </c>
      <c r="U184" s="21">
        <f>Sheet1!E184*1</f>
        <v>5671.75</v>
      </c>
      <c r="V184" s="21">
        <f>Sheet1!F184*1</f>
        <v>5689.5</v>
      </c>
      <c r="W184" s="21">
        <f>Sheet1!G184*1</f>
        <v>5631.75</v>
      </c>
      <c r="X184" s="21">
        <f>Sheet1!H184*1</f>
        <v>5687.5</v>
      </c>
    </row>
    <row r="185" spans="20:24" x14ac:dyDescent="0.3">
      <c r="T185" s="20">
        <f t="shared" si="20"/>
        <v>183</v>
      </c>
      <c r="U185" s="21">
        <f>Sheet1!E185*1</f>
        <v>5593.5</v>
      </c>
      <c r="V185" s="21">
        <f>Sheet1!F185*1</f>
        <v>5676.5</v>
      </c>
      <c r="W185" s="21">
        <f>Sheet1!G185*1</f>
        <v>5588.75</v>
      </c>
      <c r="X185" s="21">
        <f>Sheet1!H185*1</f>
        <v>5663</v>
      </c>
    </row>
    <row r="186" spans="20:24" x14ac:dyDescent="0.3">
      <c r="T186" s="20">
        <f t="shared" si="20"/>
        <v>184</v>
      </c>
      <c r="U186" s="21">
        <f>Sheet1!E186*1</f>
        <v>5696.5</v>
      </c>
      <c r="V186" s="21">
        <f>Sheet1!F186*1</f>
        <v>5716</v>
      </c>
      <c r="W186" s="21">
        <f>Sheet1!G186*1</f>
        <v>5577.5</v>
      </c>
      <c r="X186" s="21">
        <f>Sheet1!H186*1</f>
        <v>5603</v>
      </c>
    </row>
    <row r="187" spans="20:24" x14ac:dyDescent="0.3">
      <c r="T187" s="20">
        <f t="shared" si="20"/>
        <v>185</v>
      </c>
      <c r="U187" s="21">
        <f>Sheet1!E187*1</f>
        <v>5711</v>
      </c>
      <c r="V187" s="21">
        <f>Sheet1!F187*1</f>
        <v>5740.75</v>
      </c>
      <c r="W187" s="21">
        <f>Sheet1!G187*1</f>
        <v>5673.5</v>
      </c>
      <c r="X187" s="21">
        <f>Sheet1!H187*1</f>
        <v>5695.75</v>
      </c>
    </row>
    <row r="188" spans="20:24" x14ac:dyDescent="0.3">
      <c r="T188" s="20">
        <f t="shared" si="20"/>
        <v>186</v>
      </c>
      <c r="U188" s="21">
        <f>Sheet1!E188*1</f>
        <v>5722</v>
      </c>
      <c r="V188" s="21">
        <f>Sheet1!F188*1</f>
        <v>5748.5</v>
      </c>
      <c r="W188" s="21">
        <f>Sheet1!G188*1</f>
        <v>5690.25</v>
      </c>
      <c r="X188" s="21">
        <f>Sheet1!H188*1</f>
        <v>5713.5</v>
      </c>
    </row>
    <row r="189" spans="20:24" x14ac:dyDescent="0.3">
      <c r="T189" s="20">
        <f t="shared" si="20"/>
        <v>187</v>
      </c>
      <c r="U189" s="21">
        <f>Sheet1!E189*1</f>
        <v>5839.75</v>
      </c>
      <c r="V189" s="21">
        <f>Sheet1!F189*1</f>
        <v>5853.25</v>
      </c>
      <c r="W189" s="21">
        <f>Sheet1!G189*1</f>
        <v>5700.25</v>
      </c>
      <c r="X189" s="21">
        <f>Sheet1!H189*1</f>
        <v>5725.25</v>
      </c>
    </row>
    <row r="190" spans="20:24" x14ac:dyDescent="0.3">
      <c r="T190" s="20">
        <f t="shared" si="20"/>
        <v>188</v>
      </c>
      <c r="U190" s="21">
        <f>Sheet1!E190*1</f>
        <v>5802</v>
      </c>
      <c r="V190" s="21">
        <f>Sheet1!F190*1</f>
        <v>5848.5</v>
      </c>
      <c r="W190" s="21">
        <f>Sheet1!G190*1</f>
        <v>5777.75</v>
      </c>
      <c r="X190" s="21">
        <f>Sheet1!H190*1</f>
        <v>5844.5</v>
      </c>
    </row>
    <row r="191" spans="20:24" x14ac:dyDescent="0.3">
      <c r="T191" s="20">
        <f t="shared" si="20"/>
        <v>189</v>
      </c>
      <c r="U191" s="21">
        <f>Sheet1!E191*1</f>
        <v>5764</v>
      </c>
      <c r="V191" s="21">
        <f>Sheet1!F191*1</f>
        <v>5847.25</v>
      </c>
      <c r="W191" s="21">
        <f>Sheet1!G191*1</f>
        <v>5744.75</v>
      </c>
      <c r="X191" s="21">
        <f>Sheet1!H191*1</f>
        <v>5793.5</v>
      </c>
    </row>
    <row r="192" spans="20:24" x14ac:dyDescent="0.3">
      <c r="T192" s="20">
        <f t="shared" si="20"/>
        <v>190</v>
      </c>
      <c r="U192" s="21">
        <f>Sheet1!E192*1</f>
        <v>5827.25</v>
      </c>
      <c r="V192" s="21">
        <f>Sheet1!F192*1</f>
        <v>5834</v>
      </c>
      <c r="W192" s="21">
        <f>Sheet1!G192*1</f>
        <v>5759.5</v>
      </c>
      <c r="X192" s="21">
        <f>Sheet1!H192*1</f>
        <v>5793.75</v>
      </c>
    </row>
    <row r="193" spans="20:24" x14ac:dyDescent="0.3">
      <c r="T193" s="20">
        <f t="shared" si="20"/>
        <v>191</v>
      </c>
      <c r="U193" s="21">
        <f>Sheet1!E193*1</f>
        <v>5813.5</v>
      </c>
      <c r="V193" s="21">
        <f>Sheet1!F193*1</f>
        <v>5833</v>
      </c>
      <c r="W193" s="21">
        <f>Sheet1!G193*1</f>
        <v>5795</v>
      </c>
      <c r="X193" s="21">
        <f>Sheet1!H193*1</f>
        <v>5828.25</v>
      </c>
    </row>
    <row r="194" spans="20:24" x14ac:dyDescent="0.3">
      <c r="T194" s="20">
        <f t="shared" si="20"/>
        <v>192</v>
      </c>
      <c r="U194" s="21">
        <f>Sheet1!E194*1</f>
        <v>5834</v>
      </c>
      <c r="V194" s="21">
        <f>Sheet1!F194*1</f>
        <v>5852.5</v>
      </c>
      <c r="W194" s="21">
        <f>Sheet1!G194*1</f>
        <v>5803.25</v>
      </c>
      <c r="X194" s="21">
        <f>Sheet1!H194*1</f>
        <v>5820.5</v>
      </c>
    </row>
    <row r="195" spans="20:24" x14ac:dyDescent="0.3">
      <c r="T195" s="20">
        <f t="shared" si="20"/>
        <v>193</v>
      </c>
      <c r="U195" s="21">
        <f>Sheet1!E195*1</f>
        <v>5781.25</v>
      </c>
      <c r="V195" s="21">
        <f>Sheet1!F195*1</f>
        <v>5845.75</v>
      </c>
      <c r="W195" s="21">
        <f>Sheet1!G195*1</f>
        <v>5781.25</v>
      </c>
      <c r="X195" s="21">
        <f>Sheet1!H195*1</f>
        <v>5836</v>
      </c>
    </row>
    <row r="196" spans="20:24" x14ac:dyDescent="0.3">
      <c r="T196" s="20">
        <f t="shared" si="20"/>
        <v>194</v>
      </c>
      <c r="U196" s="21">
        <f>Sheet1!E196*1</f>
        <v>5825.5</v>
      </c>
      <c r="V196" s="21">
        <f>Sheet1!F196*1</f>
        <v>5848.75</v>
      </c>
      <c r="W196" s="21">
        <f>Sheet1!G196*1</f>
        <v>5766.25</v>
      </c>
      <c r="X196" s="21">
        <f>Sheet1!H196*1</f>
        <v>5777.5</v>
      </c>
    </row>
    <row r="197" spans="20:24" x14ac:dyDescent="0.3">
      <c r="T197" s="20">
        <f t="shared" ref="T197:T260" si="21">T196+1</f>
        <v>195</v>
      </c>
      <c r="U197" s="21">
        <f>Sheet1!E197*1</f>
        <v>5803</v>
      </c>
      <c r="V197" s="21">
        <f>Sheet1!F197*1</f>
        <v>5838.75</v>
      </c>
      <c r="W197" s="21">
        <f>Sheet1!G197*1</f>
        <v>5797</v>
      </c>
      <c r="X197" s="21">
        <f>Sheet1!H197*1</f>
        <v>5825</v>
      </c>
    </row>
    <row r="198" spans="20:24" x14ac:dyDescent="0.3">
      <c r="T198" s="20">
        <f t="shared" si="21"/>
        <v>196</v>
      </c>
      <c r="U198" s="21">
        <f>Sheet1!E198*1</f>
        <v>5813</v>
      </c>
      <c r="V198" s="21">
        <f>Sheet1!F198*1</f>
        <v>5827.25</v>
      </c>
      <c r="W198" s="21">
        <f>Sheet1!G198*1</f>
        <v>5791.25</v>
      </c>
      <c r="X198" s="21">
        <f>Sheet1!H198*1</f>
        <v>5803.25</v>
      </c>
    </row>
    <row r="199" spans="20:24" x14ac:dyDescent="0.3">
      <c r="T199" s="20">
        <f t="shared" si="21"/>
        <v>197</v>
      </c>
      <c r="U199" s="21">
        <f>Sheet1!E199*1</f>
        <v>5767.5</v>
      </c>
      <c r="V199" s="21">
        <f>Sheet1!F199*1</f>
        <v>5815.25</v>
      </c>
      <c r="W199" s="21">
        <f>Sheet1!G199*1</f>
        <v>5748.75</v>
      </c>
      <c r="X199" s="21">
        <f>Sheet1!H199*1</f>
        <v>5813.5</v>
      </c>
    </row>
    <row r="200" spans="20:24" x14ac:dyDescent="0.3">
      <c r="T200" s="20">
        <f t="shared" si="21"/>
        <v>198</v>
      </c>
      <c r="U200" s="21">
        <f>Sheet1!E200*1</f>
        <v>5752</v>
      </c>
      <c r="V200" s="21">
        <f>Sheet1!F200*1</f>
        <v>5769.75</v>
      </c>
      <c r="W200" s="21">
        <f>Sheet1!G200*1</f>
        <v>5720</v>
      </c>
      <c r="X200" s="21">
        <f>Sheet1!H200*1</f>
        <v>5761.75</v>
      </c>
    </row>
    <row r="201" spans="20:24" x14ac:dyDescent="0.3">
      <c r="T201" s="20">
        <f t="shared" si="21"/>
        <v>199</v>
      </c>
      <c r="U201" s="21">
        <f>Sheet1!E201*1</f>
        <v>5664.75</v>
      </c>
      <c r="V201" s="21">
        <f>Sheet1!F201*1</f>
        <v>5755.25</v>
      </c>
      <c r="W201" s="21">
        <f>Sheet1!G201*1</f>
        <v>5655.25</v>
      </c>
      <c r="X201" s="21">
        <f>Sheet1!H201*1</f>
        <v>5751</v>
      </c>
    </row>
    <row r="202" spans="20:24" x14ac:dyDescent="0.3">
      <c r="T202" s="20">
        <f t="shared" si="21"/>
        <v>200</v>
      </c>
      <c r="U202" s="21">
        <f>Sheet1!E202*1</f>
        <v>5641</v>
      </c>
      <c r="V202" s="21">
        <f>Sheet1!F202*1</f>
        <v>5671.25</v>
      </c>
      <c r="W202" s="21">
        <f>Sheet1!G202*1</f>
        <v>5622.25</v>
      </c>
      <c r="X202" s="21">
        <f>Sheet1!H202*1</f>
        <v>5660.5</v>
      </c>
    </row>
    <row r="203" spans="20:24" x14ac:dyDescent="0.3">
      <c r="T203" s="20">
        <f t="shared" si="21"/>
        <v>201</v>
      </c>
      <c r="U203" s="21">
        <f>Sheet1!E203*1</f>
        <v>5556</v>
      </c>
      <c r="V203" s="21">
        <f>Sheet1!F203*1</f>
        <v>5644.75</v>
      </c>
      <c r="W203" s="21">
        <f>Sheet1!G203*1</f>
        <v>5551</v>
      </c>
      <c r="X203" s="21">
        <f>Sheet1!H203*1</f>
        <v>5642.5</v>
      </c>
    </row>
    <row r="204" spans="20:24" x14ac:dyDescent="0.3">
      <c r="T204" s="20">
        <f t="shared" si="21"/>
        <v>202</v>
      </c>
      <c r="U204" s="21">
        <f>Sheet1!E204*1</f>
        <v>5547.75</v>
      </c>
      <c r="V204" s="21">
        <f>Sheet1!F204*1</f>
        <v>5580.25</v>
      </c>
      <c r="W204" s="21">
        <f>Sheet1!G204*1</f>
        <v>5531.25</v>
      </c>
      <c r="X204" s="21">
        <f>Sheet1!H204*1</f>
        <v>5553.25</v>
      </c>
    </row>
    <row r="205" spans="20:24" x14ac:dyDescent="0.3">
      <c r="T205" s="20">
        <f t="shared" si="21"/>
        <v>203</v>
      </c>
      <c r="U205" s="21">
        <f>Sheet1!E205*1</f>
        <v>5531.75</v>
      </c>
      <c r="V205" s="21">
        <f>Sheet1!F205*1</f>
        <v>5568.75</v>
      </c>
      <c r="W205" s="21">
        <f>Sheet1!G205*1</f>
        <v>5503</v>
      </c>
      <c r="X205" s="21">
        <f>Sheet1!H205*1</f>
        <v>5553.75</v>
      </c>
    </row>
    <row r="206" spans="20:24" x14ac:dyDescent="0.3">
      <c r="T206" s="20">
        <f t="shared" si="21"/>
        <v>204</v>
      </c>
      <c r="U206" s="21">
        <f>Sheet1!E206*1</f>
        <v>5391.75</v>
      </c>
      <c r="V206" s="21">
        <f>Sheet1!F206*1</f>
        <v>5544.5</v>
      </c>
      <c r="W206" s="21">
        <f>Sheet1!G206*1</f>
        <v>5365.5</v>
      </c>
      <c r="X206" s="21">
        <f>Sheet1!H206*1</f>
        <v>5531.75</v>
      </c>
    </row>
    <row r="207" spans="20:24" x14ac:dyDescent="0.3">
      <c r="T207" s="20">
        <f t="shared" si="21"/>
        <v>205</v>
      </c>
      <c r="U207" s="21">
        <f>Sheet1!E207*1</f>
        <v>5425</v>
      </c>
      <c r="V207" s="21">
        <f>Sheet1!F207*1</f>
        <v>5542.75</v>
      </c>
      <c r="W207" s="21">
        <f>Sheet1!G207*1</f>
        <v>5380.25</v>
      </c>
      <c r="X207" s="21">
        <f>Sheet1!H207*1</f>
        <v>5411</v>
      </c>
    </row>
    <row r="208" spans="20:24" x14ac:dyDescent="0.3">
      <c r="T208" s="20">
        <f t="shared" si="21"/>
        <v>206</v>
      </c>
      <c r="U208" s="21">
        <f>Sheet1!E208*1</f>
        <v>5433.5</v>
      </c>
      <c r="V208" s="21">
        <f>Sheet1!F208*1</f>
        <v>5525.5</v>
      </c>
      <c r="W208" s="21">
        <f>Sheet1!G208*1</f>
        <v>5405.25</v>
      </c>
      <c r="X208" s="21">
        <f>Sheet1!H208*1</f>
        <v>5449.75</v>
      </c>
    </row>
    <row r="209" spans="20:24" x14ac:dyDescent="0.3">
      <c r="T209" s="20">
        <f t="shared" si="21"/>
        <v>207</v>
      </c>
      <c r="U209" s="21">
        <f>Sheet1!E209*1</f>
        <v>5513.5</v>
      </c>
      <c r="V209" s="21">
        <f>Sheet1!F209*1</f>
        <v>5529</v>
      </c>
      <c r="W209" s="21">
        <f>Sheet1!G209*1</f>
        <v>5303.5</v>
      </c>
      <c r="X209" s="21">
        <f>Sheet1!H209*1</f>
        <v>5401</v>
      </c>
    </row>
    <row r="210" spans="20:24" x14ac:dyDescent="0.3">
      <c r="T210" s="20">
        <f t="shared" si="21"/>
        <v>208</v>
      </c>
      <c r="U210" s="21">
        <f>Sheet1!E210*1</f>
        <v>5647.75</v>
      </c>
      <c r="V210" s="21">
        <f>Sheet1!F210*1</f>
        <v>5656.75</v>
      </c>
      <c r="W210" s="21">
        <f>Sheet1!G210*1</f>
        <v>5515.25</v>
      </c>
      <c r="X210" s="21">
        <f>Sheet1!H210*1</f>
        <v>5559.5</v>
      </c>
    </row>
    <row r="211" spans="20:24" x14ac:dyDescent="0.3">
      <c r="T211" s="20">
        <f t="shared" si="21"/>
        <v>209</v>
      </c>
      <c r="U211" s="21">
        <f>Sheet1!E211*1</f>
        <v>5758.25</v>
      </c>
      <c r="V211" s="21">
        <f>Sheet1!F211*1</f>
        <v>5784.25</v>
      </c>
      <c r="W211" s="21">
        <f>Sheet1!G211*1</f>
        <v>5628.25</v>
      </c>
      <c r="X211" s="21">
        <f>Sheet1!H211*1</f>
        <v>5663.75</v>
      </c>
    </row>
    <row r="212" spans="20:24" x14ac:dyDescent="0.3">
      <c r="T212" s="20">
        <f t="shared" si="21"/>
        <v>210</v>
      </c>
      <c r="U212" s="21">
        <f>Sheet1!E212*1</f>
        <v>5638.25</v>
      </c>
      <c r="V212" s="21">
        <f>Sheet1!F212*1</f>
        <v>5772</v>
      </c>
      <c r="W212" s="21">
        <f>Sheet1!G212*1</f>
        <v>5635</v>
      </c>
      <c r="X212" s="21">
        <f>Sheet1!H212*1</f>
        <v>5741.5</v>
      </c>
    </row>
    <row r="213" spans="20:24" x14ac:dyDescent="0.3">
      <c r="T213" s="20">
        <f t="shared" si="21"/>
        <v>211</v>
      </c>
      <c r="U213" s="21">
        <f>Sheet1!E213*1</f>
        <v>5688</v>
      </c>
      <c r="V213" s="21">
        <f>Sheet1!F213*1</f>
        <v>5711</v>
      </c>
      <c r="W213" s="21">
        <f>Sheet1!G213*1</f>
        <v>5616.5</v>
      </c>
      <c r="X213" s="21">
        <f>Sheet1!H213*1</f>
        <v>5656</v>
      </c>
    </row>
    <row r="214" spans="20:24" x14ac:dyDescent="0.3">
      <c r="T214" s="20">
        <f t="shared" si="21"/>
        <v>212</v>
      </c>
      <c r="U214" s="21">
        <f>Sheet1!E214*1</f>
        <v>5680</v>
      </c>
      <c r="V214" s="21">
        <f>Sheet1!F214*1</f>
        <v>5718</v>
      </c>
      <c r="W214" s="21">
        <f>Sheet1!G214*1</f>
        <v>5664.5</v>
      </c>
      <c r="X214" s="21">
        <f>Sheet1!H214*1</f>
        <v>5686.5</v>
      </c>
    </row>
    <row r="215" spans="20:24" x14ac:dyDescent="0.3">
      <c r="T215" s="20">
        <f t="shared" si="21"/>
        <v>213</v>
      </c>
      <c r="U215" s="21">
        <f>Sheet1!E215*1</f>
        <v>5629.5</v>
      </c>
      <c r="V215" s="21">
        <f>Sheet1!F215*1</f>
        <v>5711.75</v>
      </c>
      <c r="W215" s="21">
        <f>Sheet1!G215*1</f>
        <v>5628.75</v>
      </c>
      <c r="X215" s="21">
        <f>Sheet1!H215*1</f>
        <v>5682.5</v>
      </c>
    </row>
    <row r="216" spans="20:24" x14ac:dyDescent="0.3">
      <c r="T216" s="20">
        <f t="shared" si="21"/>
        <v>214</v>
      </c>
      <c r="U216" s="21">
        <f>Sheet1!E216*1</f>
        <v>5666</v>
      </c>
      <c r="V216" s="21">
        <f>Sheet1!F216*1</f>
        <v>5716.75</v>
      </c>
      <c r="W216" s="21">
        <f>Sheet1!G216*1</f>
        <v>5616</v>
      </c>
      <c r="X216" s="21">
        <f>Sheet1!H216*1</f>
        <v>5624.75</v>
      </c>
    </row>
    <row r="217" spans="20:24" x14ac:dyDescent="0.3">
      <c r="T217" s="20">
        <f t="shared" si="21"/>
        <v>215</v>
      </c>
      <c r="U217" s="21">
        <f>Sheet1!E217*1</f>
        <v>5768.5</v>
      </c>
      <c r="V217" s="21">
        <f>Sheet1!F217*1</f>
        <v>5768.5</v>
      </c>
      <c r="W217" s="21">
        <f>Sheet1!G217*1</f>
        <v>5645.5</v>
      </c>
      <c r="X217" s="21">
        <f>Sheet1!H217*1</f>
        <v>5655.5</v>
      </c>
    </row>
    <row r="218" spans="20:24" x14ac:dyDescent="0.3">
      <c r="T218" s="20">
        <f t="shared" si="21"/>
        <v>216</v>
      </c>
      <c r="U218" s="21">
        <f>Sheet1!E218*1</f>
        <v>5791.25</v>
      </c>
      <c r="V218" s="21">
        <f>Sheet1!F218*1</f>
        <v>5813.25</v>
      </c>
      <c r="W218" s="21">
        <f>Sheet1!G218*1</f>
        <v>5771.25</v>
      </c>
      <c r="X218" s="21">
        <f>Sheet1!H218*1</f>
        <v>5782.75</v>
      </c>
    </row>
    <row r="219" spans="20:24" x14ac:dyDescent="0.3">
      <c r="T219" s="20">
        <f t="shared" si="21"/>
        <v>217</v>
      </c>
      <c r="U219" s="21">
        <f>Sheet1!E219*1</f>
        <v>5748</v>
      </c>
      <c r="V219" s="21">
        <f>Sheet1!F219*1</f>
        <v>5799.5</v>
      </c>
      <c r="W219" s="21">
        <f>Sheet1!G219*1</f>
        <v>5737</v>
      </c>
      <c r="X219" s="21">
        <f>Sheet1!H219*1</f>
        <v>5794.25</v>
      </c>
    </row>
    <row r="220" spans="20:24" x14ac:dyDescent="0.3">
      <c r="T220" s="20">
        <f t="shared" si="21"/>
        <v>218</v>
      </c>
      <c r="U220" s="21">
        <f>Sheet1!E220*1</f>
        <v>5786</v>
      </c>
      <c r="V220" s="21">
        <f>Sheet1!F220*1</f>
        <v>5791</v>
      </c>
      <c r="W220" s="21">
        <f>Sheet1!G220*1</f>
        <v>5725.5</v>
      </c>
      <c r="X220" s="21">
        <f>Sheet1!H220*1</f>
        <v>5737.25</v>
      </c>
    </row>
    <row r="221" spans="20:24" x14ac:dyDescent="0.3">
      <c r="T221" s="20">
        <f t="shared" si="21"/>
        <v>219</v>
      </c>
      <c r="U221" s="21">
        <f>Sheet1!E221*1</f>
        <v>5827.5</v>
      </c>
      <c r="V221" s="21">
        <f>Sheet1!F221*1</f>
        <v>5847.5</v>
      </c>
      <c r="W221" s="21">
        <f>Sheet1!G221*1</f>
        <v>5753.75</v>
      </c>
      <c r="X221" s="21">
        <f>Sheet1!H221*1</f>
        <v>5778</v>
      </c>
    </row>
    <row r="222" spans="20:24" x14ac:dyDescent="0.3">
      <c r="T222" s="20">
        <f t="shared" si="21"/>
        <v>220</v>
      </c>
      <c r="U222" s="21">
        <f>Sheet1!E222*1</f>
        <v>5898.5</v>
      </c>
      <c r="V222" s="21">
        <f>Sheet1!F222*1</f>
        <v>5901.25</v>
      </c>
      <c r="W222" s="21">
        <f>Sheet1!G222*1</f>
        <v>5815.25</v>
      </c>
      <c r="X222" s="21">
        <f>Sheet1!H222*1</f>
        <v>5822.5</v>
      </c>
    </row>
    <row r="223" spans="20:24" x14ac:dyDescent="0.3">
      <c r="T223" s="20">
        <f t="shared" si="21"/>
        <v>221</v>
      </c>
      <c r="U223" s="21">
        <f>Sheet1!E223*1</f>
        <v>5872.25</v>
      </c>
      <c r="V223" s="21">
        <f>Sheet1!F223*1</f>
        <v>5904.75</v>
      </c>
      <c r="W223" s="21">
        <f>Sheet1!G223*1</f>
        <v>5856.5</v>
      </c>
      <c r="X223" s="21">
        <f>Sheet1!H223*1</f>
        <v>5900.75</v>
      </c>
    </row>
    <row r="224" spans="20:24" x14ac:dyDescent="0.3">
      <c r="T224" s="20">
        <f t="shared" si="21"/>
        <v>222</v>
      </c>
      <c r="U224" s="21">
        <f>Sheet1!E224*1</f>
        <v>5864.5</v>
      </c>
      <c r="V224" s="21">
        <f>Sheet1!F224*1</f>
        <v>5902.25</v>
      </c>
      <c r="W224" s="21">
        <f>Sheet1!G224*1</f>
        <v>5849</v>
      </c>
      <c r="X224" s="21">
        <f>Sheet1!H224*1</f>
        <v>5866.5</v>
      </c>
    </row>
    <row r="225" spans="20:24" x14ac:dyDescent="0.3">
      <c r="T225" s="20">
        <f t="shared" si="21"/>
        <v>223</v>
      </c>
      <c r="U225" s="21">
        <f>Sheet1!E225*1</f>
        <v>5822</v>
      </c>
      <c r="V225" s="21">
        <f>Sheet1!F225*1</f>
        <v>5891.75</v>
      </c>
      <c r="W225" s="21">
        <f>Sheet1!G225*1</f>
        <v>5804.75</v>
      </c>
      <c r="X225" s="21">
        <f>Sheet1!H225*1</f>
        <v>5848.25</v>
      </c>
    </row>
    <row r="226" spans="20:24" x14ac:dyDescent="0.3">
      <c r="T226" s="20">
        <f t="shared" si="21"/>
        <v>224</v>
      </c>
      <c r="U226" s="21">
        <f>Sheet1!E226*1</f>
        <v>5867.75</v>
      </c>
      <c r="V226" s="21">
        <f>Sheet1!F226*1</f>
        <v>5891.25</v>
      </c>
      <c r="W226" s="21">
        <f>Sheet1!G226*1</f>
        <v>5813.5</v>
      </c>
      <c r="X226" s="21">
        <f>Sheet1!H226*1</f>
        <v>5823.25</v>
      </c>
    </row>
    <row r="227" spans="20:24" x14ac:dyDescent="0.3">
      <c r="T227" s="20">
        <f t="shared" si="21"/>
        <v>225</v>
      </c>
      <c r="U227" s="21">
        <f>Sheet1!E227*1</f>
        <v>5815.25</v>
      </c>
      <c r="V227" s="21">
        <f>Sheet1!F227*1</f>
        <v>5874</v>
      </c>
      <c r="W227" s="21">
        <f>Sheet1!G227*1</f>
        <v>5814.25</v>
      </c>
      <c r="X227" s="21">
        <f>Sheet1!H227*1</f>
        <v>5871.5</v>
      </c>
    </row>
    <row r="228" spans="20:24" x14ac:dyDescent="0.3">
      <c r="T228" s="20">
        <f t="shared" si="21"/>
        <v>226</v>
      </c>
      <c r="U228" s="21">
        <f>Sheet1!E228*1</f>
        <v>5811.25</v>
      </c>
      <c r="V228" s="21">
        <f>Sheet1!F228*1</f>
        <v>5829.25</v>
      </c>
      <c r="W228" s="21">
        <f>Sheet1!G228*1</f>
        <v>5809.75</v>
      </c>
      <c r="X228" s="21">
        <f>Sheet1!H228*1</f>
        <v>5814.75</v>
      </c>
    </row>
    <row r="229" spans="20:24" x14ac:dyDescent="0.3">
      <c r="T229" s="20">
        <f t="shared" si="21"/>
        <v>227</v>
      </c>
      <c r="U229" s="21">
        <f>Sheet1!E229*1</f>
        <v>5795.5</v>
      </c>
      <c r="V229" s="21">
        <f>Sheet1!F229*1</f>
        <v>5821</v>
      </c>
      <c r="W229" s="21">
        <f>Sheet1!G229*1</f>
        <v>5794.25</v>
      </c>
      <c r="X229" s="21">
        <f>Sheet1!H229*1</f>
        <v>5808.75</v>
      </c>
    </row>
    <row r="230" spans="20:24" x14ac:dyDescent="0.3">
      <c r="T230" s="20">
        <f t="shared" si="21"/>
        <v>228</v>
      </c>
      <c r="U230" s="21">
        <f>Sheet1!E230*1</f>
        <v>5774.5</v>
      </c>
      <c r="V230" s="21">
        <f>Sheet1!F230*1</f>
        <v>5809.5</v>
      </c>
      <c r="W230" s="21">
        <f>Sheet1!G230*1</f>
        <v>5768.5</v>
      </c>
      <c r="X230" s="21">
        <f>Sheet1!H230*1</f>
        <v>5805</v>
      </c>
    </row>
    <row r="231" spans="20:24" x14ac:dyDescent="0.3">
      <c r="T231" s="20">
        <f t="shared" si="21"/>
        <v>229</v>
      </c>
      <c r="U231" s="21">
        <f>Sheet1!E231*1</f>
        <v>5747.25</v>
      </c>
      <c r="V231" s="21">
        <f>Sheet1!F231*1</f>
        <v>5779.25</v>
      </c>
      <c r="W231" s="21">
        <f>Sheet1!G231*1</f>
        <v>5743.25</v>
      </c>
      <c r="X231" s="21">
        <f>Sheet1!H231*1</f>
        <v>5773.75</v>
      </c>
    </row>
    <row r="232" spans="20:24" x14ac:dyDescent="0.3">
      <c r="T232" s="20">
        <f t="shared" si="21"/>
        <v>230</v>
      </c>
      <c r="U232" s="21">
        <f>Sheet1!E232*1</f>
        <v>5717</v>
      </c>
      <c r="V232" s="21">
        <f>Sheet1!F232*1</f>
        <v>5753.25</v>
      </c>
      <c r="W232" s="21">
        <f>Sheet1!G232*1</f>
        <v>5686.25</v>
      </c>
      <c r="X232" s="21">
        <f>Sheet1!H232*1</f>
        <v>5752.25</v>
      </c>
    </row>
    <row r="233" spans="20:24" x14ac:dyDescent="0.3">
      <c r="T233" s="20">
        <f t="shared" si="21"/>
        <v>231</v>
      </c>
      <c r="U233" s="21">
        <f>Sheet1!E233*1</f>
        <v>5717.75</v>
      </c>
      <c r="V233" s="21">
        <f>Sheet1!F233*1</f>
        <v>5724.5</v>
      </c>
      <c r="W233" s="21">
        <f>Sheet1!G233*1</f>
        <v>5688</v>
      </c>
      <c r="X233" s="21">
        <f>Sheet1!H233*1</f>
        <v>5717.25</v>
      </c>
    </row>
    <row r="234" spans="20:24" x14ac:dyDescent="0.3">
      <c r="T234" s="20">
        <f t="shared" si="21"/>
        <v>232</v>
      </c>
      <c r="U234" s="21">
        <f>Sheet1!E234*1</f>
        <v>5731.75</v>
      </c>
      <c r="V234" s="21">
        <f>Sheet1!F234*1</f>
        <v>5768.5</v>
      </c>
      <c r="W234" s="21">
        <f>Sheet1!G234*1</f>
        <v>5694.25</v>
      </c>
      <c r="X234" s="21">
        <f>Sheet1!H234*1</f>
        <v>5705</v>
      </c>
    </row>
    <row r="235" spans="20:24" x14ac:dyDescent="0.3">
      <c r="T235" s="20">
        <f t="shared" si="21"/>
        <v>233</v>
      </c>
      <c r="U235" s="21">
        <f>Sheet1!E235*1</f>
        <v>5716.5</v>
      </c>
      <c r="V235" s="21">
        <f>Sheet1!F235*1</f>
        <v>5738.5</v>
      </c>
      <c r="W235" s="21">
        <f>Sheet1!G235*1</f>
        <v>5699.25</v>
      </c>
      <c r="X235" s="21">
        <f>Sheet1!H235*1</f>
        <v>5729.5</v>
      </c>
    </row>
    <row r="236" spans="20:24" x14ac:dyDescent="0.3">
      <c r="T236" s="20">
        <f t="shared" si="21"/>
        <v>234</v>
      </c>
      <c r="U236" s="21">
        <f>Sheet1!E236*1</f>
        <v>5718.5</v>
      </c>
      <c r="V236" s="21">
        <f>Sheet1!F236*1</f>
        <v>5735.25</v>
      </c>
      <c r="W236" s="21">
        <f>Sheet1!G236*1</f>
        <v>5699.75</v>
      </c>
      <c r="X236" s="21">
        <f>Sheet1!H236*1</f>
        <v>5727</v>
      </c>
    </row>
    <row r="237" spans="20:24" x14ac:dyDescent="0.3">
      <c r="T237" s="20">
        <f t="shared" si="21"/>
        <v>235</v>
      </c>
      <c r="U237" s="21">
        <f>Sheet1!E237*1</f>
        <v>5699.5</v>
      </c>
      <c r="V237" s="21">
        <f>Sheet1!F237*1</f>
        <v>5723.25</v>
      </c>
      <c r="W237" s="21">
        <f>Sheet1!G237*1</f>
        <v>5694.5</v>
      </c>
      <c r="X237" s="21">
        <f>Sheet1!H237*1</f>
        <v>5720.5</v>
      </c>
    </row>
    <row r="238" spans="20:24" x14ac:dyDescent="0.3">
      <c r="T238" s="20">
        <f t="shared" si="21"/>
        <v>236</v>
      </c>
      <c r="U238" s="21">
        <f>Sheet1!E238*1</f>
        <v>5722</v>
      </c>
      <c r="V238" s="21">
        <f>Sheet1!F238*1</f>
        <v>5742</v>
      </c>
      <c r="W238" s="21">
        <f>Sheet1!G238*1</f>
        <v>5693.75</v>
      </c>
      <c r="X238" s="21">
        <f>Sheet1!H238*1</f>
        <v>5700.5</v>
      </c>
    </row>
    <row r="239" spans="20:24" x14ac:dyDescent="0.3">
      <c r="T239" s="20">
        <f t="shared" si="21"/>
        <v>237</v>
      </c>
      <c r="U239" s="21">
        <f>Sheet1!E239*1</f>
        <v>5728.5</v>
      </c>
      <c r="V239" s="21">
        <f>Sheet1!F239*1</f>
        <v>5734.25</v>
      </c>
      <c r="W239" s="21">
        <f>Sheet1!G239*1</f>
        <v>5702.5</v>
      </c>
      <c r="X239" s="21">
        <f>Sheet1!H239*1</f>
        <v>5717.75</v>
      </c>
    </row>
    <row r="240" spans="20:24" x14ac:dyDescent="0.3">
      <c r="T240" s="20">
        <f t="shared" si="21"/>
        <v>238</v>
      </c>
      <c r="U240" s="21">
        <f>Sheet1!E240*1</f>
        <v>5745.25</v>
      </c>
      <c r="V240" s="21">
        <f>Sheet1!F240*1</f>
        <v>5771.5</v>
      </c>
      <c r="W240" s="21">
        <f>Sheet1!G240*1</f>
        <v>5709</v>
      </c>
      <c r="X240" s="21">
        <f>Sheet1!H240*1</f>
        <v>5728</v>
      </c>
    </row>
    <row r="241" spans="20:24" x14ac:dyDescent="0.3">
      <c r="T241" s="20">
        <f t="shared" si="21"/>
        <v>239</v>
      </c>
      <c r="U241" s="21">
        <f>Sheet1!E241*1</f>
        <v>5731.5</v>
      </c>
      <c r="V241" s="21">
        <f>Sheet1!F241*1</f>
        <v>5746.25</v>
      </c>
      <c r="W241" s="21">
        <f>Sheet1!G241*1</f>
        <v>5725</v>
      </c>
      <c r="X241" s="21">
        <f>Sheet1!H241*1</f>
        <v>5743.25</v>
      </c>
    </row>
    <row r="242" spans="20:24" x14ac:dyDescent="0.3">
      <c r="T242" s="20">
        <f t="shared" si="21"/>
        <v>240</v>
      </c>
      <c r="U242" s="21">
        <f>Sheet1!E242*1</f>
        <v>5683.5</v>
      </c>
      <c r="V242" s="21">
        <f>Sheet1!F242*1</f>
        <v>5744.5</v>
      </c>
      <c r="W242" s="21">
        <f>Sheet1!G242*1</f>
        <v>5673.25</v>
      </c>
      <c r="X242" s="21">
        <f>Sheet1!H242*1</f>
        <v>5729.75</v>
      </c>
    </row>
    <row r="243" spans="20:24" x14ac:dyDescent="0.3">
      <c r="T243" s="20">
        <f t="shared" si="21"/>
        <v>241</v>
      </c>
      <c r="U243" s="21">
        <f>Sheet1!E243*1</f>
        <v>5684.25</v>
      </c>
      <c r="V243" s="21">
        <f>Sheet1!F243*1</f>
        <v>5691.25</v>
      </c>
      <c r="W243" s="21">
        <f>Sheet1!G243*1</f>
        <v>5646</v>
      </c>
      <c r="X243" s="21">
        <f>Sheet1!H243*1</f>
        <v>5685.75</v>
      </c>
    </row>
    <row r="244" spans="20:24" x14ac:dyDescent="0.3">
      <c r="T244" s="20">
        <f t="shared" si="21"/>
        <v>242</v>
      </c>
      <c r="U244" s="21">
        <f>Sheet1!E244*1</f>
        <v>5684.5</v>
      </c>
      <c r="V244" s="21">
        <f>Sheet1!F244*1</f>
        <v>5701</v>
      </c>
      <c r="W244" s="21">
        <f>Sheet1!G244*1</f>
        <v>5656.75</v>
      </c>
      <c r="X244" s="21">
        <f>Sheet1!H244*1</f>
        <v>5686.75</v>
      </c>
    </row>
    <row r="245" spans="20:24" x14ac:dyDescent="0.3">
      <c r="T245" s="20">
        <f t="shared" si="21"/>
        <v>243</v>
      </c>
      <c r="U245" s="21">
        <f>Sheet1!E245*1</f>
        <v>5632.75</v>
      </c>
      <c r="V245" s="21">
        <f>Sheet1!F245*1</f>
        <v>5702.75</v>
      </c>
      <c r="W245" s="21">
        <f>Sheet1!G245*1</f>
        <v>5628.25</v>
      </c>
      <c r="X245" s="21">
        <f>Sheet1!H245*1</f>
        <v>5675.75</v>
      </c>
    </row>
    <row r="246" spans="20:24" x14ac:dyDescent="0.3">
      <c r="T246" s="20">
        <f t="shared" si="21"/>
        <v>244</v>
      </c>
      <c r="U246" s="21">
        <f>Sheet1!E246*1</f>
        <v>5618</v>
      </c>
      <c r="V246" s="21">
        <f>Sheet1!F246*1</f>
        <v>5634.5</v>
      </c>
      <c r="W246" s="21">
        <f>Sheet1!G246*1</f>
        <v>5582.75</v>
      </c>
      <c r="X246" s="21">
        <f>Sheet1!H246*1</f>
        <v>5632.25</v>
      </c>
    </row>
    <row r="247" spans="20:24" x14ac:dyDescent="0.3">
      <c r="T247" s="20">
        <f t="shared" si="21"/>
        <v>245</v>
      </c>
      <c r="U247" s="21">
        <f>Sheet1!E247*1</f>
        <v>5599.75</v>
      </c>
      <c r="V247" s="21">
        <f>Sheet1!F247*1</f>
        <v>5624</v>
      </c>
      <c r="W247" s="21">
        <f>Sheet1!G247*1</f>
        <v>5586.5</v>
      </c>
      <c r="X247" s="21">
        <f>Sheet1!H247*1</f>
        <v>5619.5</v>
      </c>
    </row>
    <row r="248" spans="20:24" x14ac:dyDescent="0.3">
      <c r="T248" s="20">
        <f t="shared" si="21"/>
        <v>246</v>
      </c>
      <c r="U248" s="21">
        <f>Sheet1!E248*1</f>
        <v>5610.25</v>
      </c>
      <c r="V248" s="21">
        <f>Sheet1!F248*1</f>
        <v>5633.75</v>
      </c>
      <c r="W248" s="21">
        <f>Sheet1!G248*1</f>
        <v>5577.25</v>
      </c>
      <c r="X248" s="21">
        <f>Sheet1!H248*1</f>
        <v>5604</v>
      </c>
    </row>
    <row r="249" spans="20:24" x14ac:dyDescent="0.3">
      <c r="T249" s="20">
        <f t="shared" si="21"/>
        <v>247</v>
      </c>
      <c r="U249" s="21">
        <f>Sheet1!E249*1</f>
        <v>5616</v>
      </c>
      <c r="V249" s="21">
        <f>Sheet1!F249*1</f>
        <v>5621.5</v>
      </c>
      <c r="W249" s="21">
        <f>Sheet1!G249*1</f>
        <v>5593.5</v>
      </c>
      <c r="X249" s="21">
        <f>Sheet1!H249*1</f>
        <v>5612.25</v>
      </c>
    </row>
    <row r="250" spans="20:24" x14ac:dyDescent="0.3">
      <c r="T250" s="20">
        <f t="shared" si="21"/>
        <v>248</v>
      </c>
      <c r="U250" s="21">
        <f>Sheet1!E250*1</f>
        <v>5553.25</v>
      </c>
      <c r="V250" s="21">
        <f>Sheet1!F250*1</f>
        <v>5616.5</v>
      </c>
      <c r="W250" s="21">
        <f>Sheet1!G250*1</f>
        <v>5550.75</v>
      </c>
      <c r="X250" s="21">
        <f>Sheet1!H250*1</f>
        <v>5614.25</v>
      </c>
    </row>
    <row r="251" spans="20:24" x14ac:dyDescent="0.3">
      <c r="T251" s="20">
        <f t="shared" si="21"/>
        <v>249</v>
      </c>
      <c r="U251" s="21">
        <f>Sheet1!E251*1</f>
        <v>5548.5</v>
      </c>
      <c r="V251" s="21">
        <f>Sheet1!F251*1</f>
        <v>5560.5</v>
      </c>
      <c r="W251" s="21">
        <f>Sheet1!G251*1</f>
        <v>5510.25</v>
      </c>
      <c r="X251" s="21">
        <f>Sheet1!H251*1</f>
        <v>5552.25</v>
      </c>
    </row>
    <row r="252" spans="20:24" x14ac:dyDescent="0.3">
      <c r="T252" s="20">
        <f t="shared" si="21"/>
        <v>250</v>
      </c>
      <c r="U252" s="21">
        <f>Sheet1!E252*1</f>
        <v>5547.75</v>
      </c>
      <c r="V252" s="21">
        <f>Sheet1!F252*1</f>
        <v>5561.5</v>
      </c>
      <c r="W252" s="21">
        <f>Sheet1!G252*1</f>
        <v>5495</v>
      </c>
      <c r="X252" s="21">
        <f>Sheet1!H252*1</f>
        <v>5545.5</v>
      </c>
    </row>
    <row r="253" spans="20:24" x14ac:dyDescent="0.3">
      <c r="T253" s="20">
        <f t="shared" si="21"/>
        <v>251</v>
      </c>
      <c r="U253" s="21">
        <f>Sheet1!E253*1</f>
        <v>5498.75</v>
      </c>
      <c r="V253" s="21">
        <f>Sheet1!F253*1</f>
        <v>5555.25</v>
      </c>
      <c r="W253" s="21">
        <f>Sheet1!G253*1</f>
        <v>5453.75</v>
      </c>
      <c r="X253" s="21">
        <f>Sheet1!H253*1</f>
        <v>5543.75</v>
      </c>
    </row>
    <row r="254" spans="20:24" x14ac:dyDescent="0.3">
      <c r="T254" s="20">
        <f t="shared" si="21"/>
        <v>252</v>
      </c>
      <c r="U254" s="21">
        <f>Sheet1!E254*1</f>
        <v>5518.75</v>
      </c>
      <c r="V254" s="21">
        <f>Sheet1!F254*1</f>
        <v>5525.25</v>
      </c>
      <c r="W254" s="21">
        <f>Sheet1!G254*1</f>
        <v>5486.5</v>
      </c>
      <c r="X254" s="21">
        <f>Sheet1!H254*1</f>
        <v>5501.25</v>
      </c>
    </row>
    <row r="255" spans="20:24" x14ac:dyDescent="0.3">
      <c r="T255" s="20">
        <f t="shared" si="21"/>
        <v>253</v>
      </c>
      <c r="U255" s="21">
        <f>Sheet1!E255*1</f>
        <v>5572</v>
      </c>
      <c r="V255" s="21">
        <f>Sheet1!F255*1</f>
        <v>5572.25</v>
      </c>
      <c r="W255" s="21">
        <f>Sheet1!G255*1</f>
        <v>5516.5</v>
      </c>
      <c r="X255" s="21">
        <f>Sheet1!H255*1</f>
        <v>5532.25</v>
      </c>
    </row>
    <row r="256" spans="20:24" x14ac:dyDescent="0.3">
      <c r="T256" s="20">
        <f t="shared" si="21"/>
        <v>254</v>
      </c>
      <c r="U256" s="21">
        <f>Sheet1!E256*1</f>
        <v>5570</v>
      </c>
      <c r="V256" s="21">
        <f>Sheet1!F256*1</f>
        <v>5587.25</v>
      </c>
      <c r="W256" s="21">
        <f>Sheet1!G256*1</f>
        <v>5545</v>
      </c>
      <c r="X256" s="21">
        <f>Sheet1!H256*1</f>
        <v>5573</v>
      </c>
    </row>
    <row r="257" spans="20:24" x14ac:dyDescent="0.3">
      <c r="T257" s="20">
        <f t="shared" si="21"/>
        <v>255</v>
      </c>
      <c r="U257" s="21">
        <f>Sheet1!E257*1</f>
        <v>5534</v>
      </c>
      <c r="V257" s="21">
        <f>Sheet1!F257*1</f>
        <v>5577.5</v>
      </c>
      <c r="W257" s="21">
        <f>Sheet1!G257*1</f>
        <v>5534</v>
      </c>
      <c r="X257" s="21">
        <f>Sheet1!H257*1</f>
        <v>5569.75</v>
      </c>
    </row>
    <row r="258" spans="20:24" x14ac:dyDescent="0.3">
      <c r="T258" s="20">
        <f t="shared" si="21"/>
        <v>256</v>
      </c>
      <c r="U258" s="21">
        <f>Sheet1!E258*1</f>
        <v>5587.25</v>
      </c>
      <c r="V258" s="21">
        <f>Sheet1!F258*1</f>
        <v>5616.5</v>
      </c>
      <c r="W258" s="21">
        <f>Sheet1!G258*1</f>
        <v>5521.75</v>
      </c>
      <c r="X258" s="21">
        <f>Sheet1!H258*1</f>
        <v>5533.5</v>
      </c>
    </row>
    <row r="259" spans="20:24" x14ac:dyDescent="0.3">
      <c r="T259" s="20">
        <f t="shared" si="21"/>
        <v>257</v>
      </c>
      <c r="U259" s="21">
        <f>Sheet1!E259*1</f>
        <v>5591.75</v>
      </c>
      <c r="V259" s="21">
        <f>Sheet1!F259*1</f>
        <v>5597.5</v>
      </c>
      <c r="W259" s="21">
        <f>Sheet1!G259*1</f>
        <v>5555</v>
      </c>
      <c r="X259" s="21">
        <f>Sheet1!H259*1</f>
        <v>5576.25</v>
      </c>
    </row>
    <row r="260" spans="20:24" x14ac:dyDescent="0.3">
      <c r="T260" s="20">
        <f t="shared" si="21"/>
        <v>258</v>
      </c>
      <c r="U260" s="21">
        <f>Sheet1!E260*1</f>
        <v>5580</v>
      </c>
      <c r="V260" s="21">
        <f>Sheet1!F260*1</f>
        <v>5595.75</v>
      </c>
      <c r="W260" s="21">
        <f>Sheet1!G260*1</f>
        <v>5570.75</v>
      </c>
      <c r="X260" s="21">
        <f>Sheet1!H260*1</f>
        <v>5593.5</v>
      </c>
    </row>
    <row r="261" spans="20:24" x14ac:dyDescent="0.3">
      <c r="T261" s="20">
        <f t="shared" ref="T261:T324" si="22">T260+1</f>
        <v>259</v>
      </c>
      <c r="U261" s="21">
        <f>Sheet1!E261*1</f>
        <v>5577.5</v>
      </c>
      <c r="V261" s="21">
        <f>Sheet1!F261*1</f>
        <v>5596.5</v>
      </c>
      <c r="W261" s="21">
        <f>Sheet1!G261*1</f>
        <v>5572</v>
      </c>
      <c r="X261" s="21">
        <f>Sheet1!H261*1</f>
        <v>5580</v>
      </c>
    </row>
    <row r="262" spans="20:24" x14ac:dyDescent="0.3">
      <c r="T262" s="20">
        <f t="shared" si="22"/>
        <v>260</v>
      </c>
      <c r="U262" s="21">
        <f>Sheet1!E262*1</f>
        <v>5566.5</v>
      </c>
      <c r="V262" s="21">
        <f>Sheet1!F262*1</f>
        <v>5577</v>
      </c>
      <c r="W262" s="21">
        <f>Sheet1!G262*1</f>
        <v>5554</v>
      </c>
      <c r="X262" s="21">
        <f>Sheet1!H262*1</f>
        <v>5575.5</v>
      </c>
    </row>
    <row r="263" spans="20:24" x14ac:dyDescent="0.3">
      <c r="T263" s="20">
        <f t="shared" si="22"/>
        <v>261</v>
      </c>
      <c r="U263" s="21">
        <f>Sheet1!E263*1</f>
        <v>5579.75</v>
      </c>
      <c r="V263" s="21">
        <f>Sheet1!F263*1</f>
        <v>5597.25</v>
      </c>
      <c r="W263" s="21">
        <f>Sheet1!G263*1</f>
        <v>5563.75</v>
      </c>
      <c r="X263" s="21">
        <f>Sheet1!H263*1</f>
        <v>5568.5</v>
      </c>
    </row>
    <row r="264" spans="20:24" x14ac:dyDescent="0.3">
      <c r="T264" s="20">
        <f t="shared" si="22"/>
        <v>262</v>
      </c>
      <c r="U264" s="21">
        <f>Sheet1!E264*1</f>
        <v>5516.75</v>
      </c>
      <c r="V264" s="21">
        <f>Sheet1!F264*1</f>
        <v>5585.5</v>
      </c>
      <c r="W264" s="21">
        <f>Sheet1!G264*1</f>
        <v>5514.5</v>
      </c>
      <c r="X264" s="21">
        <f>Sheet1!H264*1</f>
        <v>5581.25</v>
      </c>
    </row>
    <row r="265" spans="20:24" x14ac:dyDescent="0.3">
      <c r="T265" s="20">
        <f t="shared" si="22"/>
        <v>263</v>
      </c>
      <c r="U265" s="21">
        <f>Sheet1!E265*1</f>
        <v>5490</v>
      </c>
      <c r="V265" s="21">
        <f>Sheet1!F265*1</f>
        <v>5522.5</v>
      </c>
      <c r="W265" s="21">
        <f>Sheet1!G265*1</f>
        <v>5465</v>
      </c>
      <c r="X265" s="21">
        <f>Sheet1!H265*1</f>
        <v>5517.75</v>
      </c>
    </row>
    <row r="266" spans="20:24" x14ac:dyDescent="0.3">
      <c r="T266" s="20">
        <f t="shared" si="22"/>
        <v>264</v>
      </c>
      <c r="U266" s="21">
        <f>Sheet1!E266*1</f>
        <v>5488.75</v>
      </c>
      <c r="V266" s="21">
        <f>Sheet1!F266*1</f>
        <v>5512.25</v>
      </c>
      <c r="W266" s="21">
        <f>Sheet1!G266*1</f>
        <v>5481.5</v>
      </c>
      <c r="X266" s="21">
        <f>Sheet1!H266*1</f>
        <v>5493.75</v>
      </c>
    </row>
    <row r="267" spans="20:24" x14ac:dyDescent="0.3">
      <c r="T267" s="20">
        <f t="shared" si="22"/>
        <v>265</v>
      </c>
      <c r="U267" s="21">
        <f>Sheet1!E267*1</f>
        <v>5489</v>
      </c>
      <c r="V267" s="21">
        <f>Sheet1!F267*1</f>
        <v>5512.25</v>
      </c>
      <c r="W267" s="21">
        <f>Sheet1!G267*1</f>
        <v>5481</v>
      </c>
      <c r="X267" s="21">
        <f>Sheet1!H267*1</f>
        <v>5494.5</v>
      </c>
    </row>
    <row r="268" spans="20:24" x14ac:dyDescent="0.3">
      <c r="T268" s="20">
        <f t="shared" si="22"/>
        <v>266</v>
      </c>
      <c r="U268" s="21">
        <f>Sheet1!E268*1</f>
        <v>5457.5</v>
      </c>
      <c r="V268" s="21">
        <f>Sheet1!F268*1</f>
        <v>5493</v>
      </c>
      <c r="W268" s="21">
        <f>Sheet1!G268*1</f>
        <v>5443.25</v>
      </c>
      <c r="X268" s="21">
        <f>Sheet1!H268*1</f>
        <v>5487.25</v>
      </c>
    </row>
    <row r="269" spans="20:24" x14ac:dyDescent="0.3">
      <c r="T269" s="20">
        <f t="shared" si="22"/>
        <v>267</v>
      </c>
      <c r="U269" s="21">
        <f>Sheet1!E269*1</f>
        <v>5460</v>
      </c>
      <c r="V269" s="21">
        <f>Sheet1!F269*1</f>
        <v>5466.25</v>
      </c>
      <c r="W269" s="21">
        <f>Sheet1!G269*1</f>
        <v>5437</v>
      </c>
      <c r="X269" s="21">
        <f>Sheet1!H269*1</f>
        <v>5461</v>
      </c>
    </row>
    <row r="270" spans="20:24" x14ac:dyDescent="0.3">
      <c r="T270" s="20">
        <f t="shared" si="22"/>
        <v>268</v>
      </c>
      <c r="U270" s="21">
        <f>Sheet1!E270*1</f>
        <v>5453</v>
      </c>
      <c r="V270" s="21">
        <f>Sheet1!F270*1</f>
        <v>5475</v>
      </c>
      <c r="W270" s="21">
        <f>Sheet1!G270*1</f>
        <v>5450.5</v>
      </c>
      <c r="X270" s="21">
        <f>Sheet1!H270*1</f>
        <v>5462</v>
      </c>
    </row>
    <row r="271" spans="20:24" x14ac:dyDescent="0.3">
      <c r="T271" s="20">
        <f t="shared" si="22"/>
        <v>269</v>
      </c>
      <c r="U271" s="21">
        <f>Sheet1!E271*1</f>
        <v>5415</v>
      </c>
      <c r="V271" s="21">
        <f>Sheet1!F271*1</f>
        <v>5456</v>
      </c>
      <c r="W271" s="21">
        <f>Sheet1!G271*1</f>
        <v>5404</v>
      </c>
      <c r="X271" s="21">
        <f>Sheet1!H271*1</f>
        <v>5454.75</v>
      </c>
    </row>
    <row r="272" spans="20:24" x14ac:dyDescent="0.3">
      <c r="T272" s="20">
        <f t="shared" si="22"/>
        <v>270</v>
      </c>
      <c r="U272" s="21">
        <f>Sheet1!E272*1</f>
        <v>5358.5</v>
      </c>
      <c r="V272" s="21">
        <f>Sheet1!F272*1</f>
        <v>5415</v>
      </c>
      <c r="W272" s="21">
        <f>Sheet1!G272*1</f>
        <v>5347.5</v>
      </c>
      <c r="X272" s="21">
        <f>Sheet1!H272*1</f>
        <v>5403</v>
      </c>
    </row>
    <row r="273" spans="20:24" x14ac:dyDescent="0.3">
      <c r="T273" s="20">
        <f t="shared" si="22"/>
        <v>271</v>
      </c>
      <c r="U273" s="21">
        <f>Sheet1!E273*1</f>
        <v>5305.25</v>
      </c>
      <c r="V273" s="21">
        <f>Sheet1!F273*1</f>
        <v>5361.25</v>
      </c>
      <c r="W273" s="21">
        <f>Sheet1!G273*1</f>
        <v>5284.5</v>
      </c>
      <c r="X273" s="21">
        <f>Sheet1!H273*1</f>
        <v>5339.75</v>
      </c>
    </row>
    <row r="274" spans="20:24" x14ac:dyDescent="0.3">
      <c r="T274" s="20">
        <f t="shared" si="22"/>
        <v>272</v>
      </c>
      <c r="U274" s="21">
        <f>Sheet1!E274*1</f>
        <v>5298.25</v>
      </c>
      <c r="V274" s="21">
        <f>Sheet1!F274*1</f>
        <v>5375</v>
      </c>
      <c r="W274" s="21">
        <f>Sheet1!G274*1</f>
        <v>5286</v>
      </c>
      <c r="X274" s="21">
        <f>Sheet1!H274*1</f>
        <v>5294.75</v>
      </c>
    </row>
    <row r="275" spans="20:24" x14ac:dyDescent="0.3">
      <c r="T275" s="20">
        <f t="shared" si="22"/>
        <v>273</v>
      </c>
      <c r="U275" s="21">
        <f>Sheet1!E275*1</f>
        <v>5396.75</v>
      </c>
      <c r="V275" s="21">
        <f>Sheet1!F275*1</f>
        <v>5396.75</v>
      </c>
      <c r="W275" s="21">
        <f>Sheet1!G275*1</f>
        <v>5299.25</v>
      </c>
      <c r="X275" s="21">
        <f>Sheet1!H275*1</f>
        <v>5315.25</v>
      </c>
    </row>
    <row r="276" spans="20:24" x14ac:dyDescent="0.3">
      <c r="T276" s="20">
        <f t="shared" si="22"/>
        <v>274</v>
      </c>
      <c r="U276" s="21">
        <f>Sheet1!E276*1</f>
        <v>5388.5</v>
      </c>
      <c r="V276" s="21">
        <f>Sheet1!F276*1</f>
        <v>5402.5</v>
      </c>
      <c r="W276" s="21">
        <f>Sheet1!G276*1</f>
        <v>5367</v>
      </c>
      <c r="X276" s="21">
        <f>Sheet1!H276*1</f>
        <v>5395.25</v>
      </c>
    </row>
    <row r="277" spans="20:24" x14ac:dyDescent="0.3">
      <c r="T277" s="20">
        <f t="shared" si="22"/>
        <v>275</v>
      </c>
      <c r="U277" s="21">
        <f>Sheet1!E277*1</f>
        <v>5380.25</v>
      </c>
      <c r="V277" s="21">
        <f>Sheet1!F277*1</f>
        <v>5394.75</v>
      </c>
      <c r="W277" s="21">
        <f>Sheet1!G277*1</f>
        <v>5352.75</v>
      </c>
      <c r="X277" s="21">
        <f>Sheet1!H277*1</f>
        <v>5379.75</v>
      </c>
    </row>
    <row r="278" spans="20:24" x14ac:dyDescent="0.3">
      <c r="T278" s="20">
        <f t="shared" si="22"/>
        <v>276</v>
      </c>
      <c r="U278" s="21">
        <f>Sheet1!E278*1</f>
        <v>5318.25</v>
      </c>
      <c r="V278" s="21">
        <f>Sheet1!F278*1</f>
        <v>5381</v>
      </c>
      <c r="W278" s="21">
        <f>Sheet1!G278*1</f>
        <v>5270.5</v>
      </c>
      <c r="X278" s="21">
        <f>Sheet1!H278*1</f>
        <v>5330.5</v>
      </c>
    </row>
    <row r="279" spans="20:24" x14ac:dyDescent="0.3">
      <c r="T279" s="20">
        <f t="shared" si="22"/>
        <v>277</v>
      </c>
      <c r="U279" s="21">
        <f>Sheet1!E279*1</f>
        <v>5363.5</v>
      </c>
      <c r="V279" s="21">
        <f>Sheet1!F279*1</f>
        <v>5377</v>
      </c>
      <c r="W279" s="21">
        <f>Sheet1!G279*1</f>
        <v>5320.5</v>
      </c>
      <c r="X279" s="21">
        <f>Sheet1!H279*1</f>
        <v>5355.75</v>
      </c>
    </row>
    <row r="280" spans="20:24" x14ac:dyDescent="0.3">
      <c r="T280" s="20">
        <f t="shared" si="22"/>
        <v>278</v>
      </c>
      <c r="U280" s="21">
        <f>Sheet1!E280*1</f>
        <v>5299.25</v>
      </c>
      <c r="V280" s="21">
        <f>Sheet1!F280*1</f>
        <v>5361.75</v>
      </c>
      <c r="W280" s="21">
        <f>Sheet1!G280*1</f>
        <v>5286</v>
      </c>
      <c r="X280" s="21">
        <f>Sheet1!H280*1</f>
        <v>5354.75</v>
      </c>
    </row>
    <row r="281" spans="20:24" x14ac:dyDescent="0.3">
      <c r="T281" s="20">
        <f t="shared" si="22"/>
        <v>279</v>
      </c>
      <c r="U281" s="21">
        <f>Sheet1!E281*1</f>
        <v>5262.5</v>
      </c>
      <c r="V281" s="21">
        <f>Sheet1!F281*1</f>
        <v>5325</v>
      </c>
      <c r="W281" s="21">
        <f>Sheet1!G281*1</f>
        <v>5254.25</v>
      </c>
      <c r="X281" s="21">
        <f>Sheet1!H281*1</f>
        <v>5295.75</v>
      </c>
    </row>
    <row r="282" spans="20:24" x14ac:dyDescent="0.3">
      <c r="T282" s="20">
        <f t="shared" si="22"/>
        <v>280</v>
      </c>
      <c r="U282" s="21">
        <f>Sheet1!E282*1</f>
        <v>5295.5</v>
      </c>
      <c r="V282" s="21">
        <f>Sheet1!F282*1</f>
        <v>5306.25</v>
      </c>
      <c r="W282" s="21">
        <f>Sheet1!G282*1</f>
        <v>5211.75</v>
      </c>
      <c r="X282" s="21">
        <f>Sheet1!H282*1</f>
        <v>5252</v>
      </c>
    </row>
    <row r="283" spans="20:24" x14ac:dyDescent="0.3">
      <c r="T283" s="20">
        <f t="shared" si="22"/>
        <v>281</v>
      </c>
      <c r="U283" s="21">
        <f>Sheet1!E283*1</f>
        <v>5311.25</v>
      </c>
      <c r="V283" s="21">
        <f>Sheet1!F283*1</f>
        <v>5343.5</v>
      </c>
      <c r="W283" s="21">
        <f>Sheet1!G283*1</f>
        <v>5286.75</v>
      </c>
      <c r="X283" s="21">
        <f>Sheet1!H283*1</f>
        <v>5297.25</v>
      </c>
    </row>
    <row r="284" spans="20:24" x14ac:dyDescent="0.3">
      <c r="T284" s="20">
        <f t="shared" si="22"/>
        <v>282</v>
      </c>
      <c r="U284" s="21">
        <f>Sheet1!E284*1</f>
        <v>5344.5</v>
      </c>
      <c r="V284" s="21">
        <f>Sheet1!F284*1</f>
        <v>5368.75</v>
      </c>
      <c r="W284" s="21">
        <f>Sheet1!G284*1</f>
        <v>5295.25</v>
      </c>
      <c r="X284" s="21">
        <f>Sheet1!H284*1</f>
        <v>5310.5</v>
      </c>
    </row>
    <row r="285" spans="20:24" x14ac:dyDescent="0.3">
      <c r="T285" s="20">
        <f t="shared" si="22"/>
        <v>283</v>
      </c>
      <c r="U285" s="21">
        <f>Sheet1!E285*1</f>
        <v>5349.5</v>
      </c>
      <c r="V285" s="21">
        <f>Sheet1!F285*1</f>
        <v>5371.5</v>
      </c>
      <c r="W285" s="21">
        <f>Sheet1!G285*1</f>
        <v>5327</v>
      </c>
      <c r="X285" s="21">
        <f>Sheet1!H285*1</f>
        <v>5340.75</v>
      </c>
    </row>
    <row r="286" spans="20:24" x14ac:dyDescent="0.3">
      <c r="T286" s="20">
        <f t="shared" si="22"/>
        <v>284</v>
      </c>
      <c r="U286" s="21">
        <f>Sheet1!E286*1</f>
        <v>5414.75</v>
      </c>
      <c r="V286" s="21">
        <f>Sheet1!F286*1</f>
        <v>5461.5</v>
      </c>
      <c r="W286" s="21">
        <f>Sheet1!G286*1</f>
        <v>5342.25</v>
      </c>
      <c r="X286" s="21">
        <f>Sheet1!H286*1</f>
        <v>5352.25</v>
      </c>
    </row>
    <row r="287" spans="20:24" x14ac:dyDescent="0.3">
      <c r="T287" s="20">
        <f t="shared" si="22"/>
        <v>285</v>
      </c>
      <c r="U287" s="21">
        <f>Sheet1!E287*1</f>
        <v>5492.25</v>
      </c>
      <c r="V287" s="21">
        <f>Sheet1!F287*1</f>
        <v>5497</v>
      </c>
      <c r="W287" s="21">
        <f>Sheet1!G287*1</f>
        <v>5398.25</v>
      </c>
      <c r="X287" s="21">
        <f>Sheet1!H287*1</f>
        <v>5415.75</v>
      </c>
    </row>
    <row r="288" spans="20:24" x14ac:dyDescent="0.3">
      <c r="T288" s="20">
        <f t="shared" si="22"/>
        <v>286</v>
      </c>
      <c r="U288" s="21">
        <f>Sheet1!E288*1</f>
        <v>5450.25</v>
      </c>
      <c r="V288" s="21">
        <f>Sheet1!F288*1</f>
        <v>5505.75</v>
      </c>
      <c r="W288" s="21">
        <f>Sheet1!G288*1</f>
        <v>5421.75</v>
      </c>
      <c r="X288" s="21">
        <f>Sheet1!H288*1</f>
        <v>5491.5</v>
      </c>
    </row>
    <row r="289" spans="20:24" x14ac:dyDescent="0.3">
      <c r="T289" s="20">
        <f t="shared" si="22"/>
        <v>287</v>
      </c>
      <c r="U289" s="21">
        <f>Sheet1!E289*1</f>
        <v>5512.5</v>
      </c>
      <c r="V289" s="21">
        <f>Sheet1!F289*1</f>
        <v>5533.25</v>
      </c>
      <c r="W289" s="21">
        <f>Sheet1!G289*1</f>
        <v>5424.75</v>
      </c>
      <c r="X289" s="21">
        <f>Sheet1!H289*1</f>
        <v>5456</v>
      </c>
    </row>
    <row r="290" spans="20:24" x14ac:dyDescent="0.3">
      <c r="T290" s="20">
        <f t="shared" si="22"/>
        <v>288</v>
      </c>
      <c r="U290" s="21">
        <f>Sheet1!E290*1</f>
        <v>5506.25</v>
      </c>
      <c r="V290" s="21">
        <f>Sheet1!F290*1</f>
        <v>5522.5</v>
      </c>
      <c r="W290" s="21">
        <f>Sheet1!G290*1</f>
        <v>5456.5</v>
      </c>
      <c r="X290" s="21">
        <f>Sheet1!H290*1</f>
        <v>5508.5</v>
      </c>
    </row>
    <row r="291" spans="20:24" x14ac:dyDescent="0.3">
      <c r="T291" s="20">
        <f t="shared" si="22"/>
        <v>289</v>
      </c>
      <c r="U291" s="21">
        <f>Sheet1!E291*1</f>
        <v>5511.5</v>
      </c>
      <c r="V291" s="21">
        <f>Sheet1!F291*1</f>
        <v>5517.5</v>
      </c>
      <c r="W291" s="21">
        <f>Sheet1!G291*1</f>
        <v>5484.75</v>
      </c>
      <c r="X291" s="21">
        <f>Sheet1!H291*1</f>
        <v>5501.5</v>
      </c>
    </row>
    <row r="292" spans="20:24" x14ac:dyDescent="0.3">
      <c r="T292" s="20">
        <f t="shared" si="22"/>
        <v>290</v>
      </c>
      <c r="U292" s="21">
        <f>Sheet1!E292*1</f>
        <v>5448</v>
      </c>
      <c r="V292" s="21">
        <f>Sheet1!F292*1</f>
        <v>5520.75</v>
      </c>
      <c r="W292" s="21">
        <f>Sheet1!G292*1</f>
        <v>5439.75</v>
      </c>
      <c r="X292" s="21">
        <f>Sheet1!H292*1</f>
        <v>5501.25</v>
      </c>
    </row>
    <row r="293" spans="20:24" x14ac:dyDescent="0.3">
      <c r="T293" s="20">
        <f t="shared" si="22"/>
        <v>291</v>
      </c>
      <c r="U293" s="21">
        <f>Sheet1!E293*1</f>
        <v>5519</v>
      </c>
      <c r="V293" s="21">
        <f>Sheet1!F293*1</f>
        <v>5556.75</v>
      </c>
      <c r="W293" s="21">
        <f>Sheet1!G293*1</f>
        <v>5440.75</v>
      </c>
      <c r="X293" s="21">
        <f>Sheet1!H293*1</f>
        <v>5445.5</v>
      </c>
    </row>
    <row r="294" spans="20:24" x14ac:dyDescent="0.3">
      <c r="T294" s="20">
        <f t="shared" si="22"/>
        <v>292</v>
      </c>
      <c r="U294" s="21">
        <f>Sheet1!E294*1</f>
        <v>5510.75</v>
      </c>
      <c r="V294" s="21">
        <f>Sheet1!F294*1</f>
        <v>5529</v>
      </c>
      <c r="W294" s="21">
        <f>Sheet1!G294*1</f>
        <v>5492.75</v>
      </c>
      <c r="X294" s="21">
        <f>Sheet1!H294*1</f>
        <v>5514.75</v>
      </c>
    </row>
    <row r="295" spans="20:24" x14ac:dyDescent="0.3">
      <c r="T295" s="20">
        <f t="shared" si="22"/>
        <v>293</v>
      </c>
      <c r="U295" s="21">
        <f>Sheet1!E295*1</f>
        <v>5542.75</v>
      </c>
      <c r="V295" s="21">
        <f>Sheet1!F295*1</f>
        <v>5544.25</v>
      </c>
      <c r="W295" s="21">
        <f>Sheet1!G295*1</f>
        <v>5483.25</v>
      </c>
      <c r="X295" s="21">
        <f>Sheet1!H295*1</f>
        <v>5508.75</v>
      </c>
    </row>
    <row r="296" spans="20:24" x14ac:dyDescent="0.3">
      <c r="T296" s="20">
        <f t="shared" si="22"/>
        <v>294</v>
      </c>
      <c r="U296" s="21">
        <f>Sheet1!E296*1</f>
        <v>5562.5</v>
      </c>
      <c r="V296" s="21">
        <f>Sheet1!F296*1</f>
        <v>5581.75</v>
      </c>
      <c r="W296" s="21">
        <f>Sheet1!G296*1</f>
        <v>5530.5</v>
      </c>
      <c r="X296" s="21">
        <f>Sheet1!H296*1</f>
        <v>5543.5</v>
      </c>
    </row>
    <row r="297" spans="20:24" x14ac:dyDescent="0.3">
      <c r="T297" s="20">
        <f t="shared" si="22"/>
        <v>295</v>
      </c>
      <c r="U297" s="21">
        <f>Sheet1!E297*1</f>
        <v>5556.25</v>
      </c>
      <c r="V297" s="21">
        <f>Sheet1!F297*1</f>
        <v>5569.25</v>
      </c>
      <c r="W297" s="21">
        <f>Sheet1!G297*1</f>
        <v>5549.25</v>
      </c>
      <c r="X297" s="21">
        <f>Sheet1!H297*1</f>
        <v>5556.75</v>
      </c>
    </row>
    <row r="298" spans="20:24" x14ac:dyDescent="0.3">
      <c r="T298" s="20">
        <f t="shared" si="22"/>
        <v>296</v>
      </c>
      <c r="U298" s="21">
        <f>Sheet1!E298*1</f>
        <v>5521.5</v>
      </c>
      <c r="V298" s="21">
        <f>Sheet1!F298*1</f>
        <v>5562</v>
      </c>
      <c r="W298" s="21">
        <f>Sheet1!G298*1</f>
        <v>5519</v>
      </c>
      <c r="X298" s="21">
        <f>Sheet1!H298*1</f>
        <v>5556.5</v>
      </c>
    </row>
    <row r="299" spans="20:24" x14ac:dyDescent="0.3">
      <c r="T299" s="20">
        <f t="shared" si="22"/>
        <v>297</v>
      </c>
      <c r="U299" s="21">
        <f>Sheet1!E299*1</f>
        <v>5529</v>
      </c>
      <c r="V299" s="21">
        <f>Sheet1!F299*1</f>
        <v>5548.75</v>
      </c>
      <c r="W299" s="21">
        <f>Sheet1!G299*1</f>
        <v>5511.25</v>
      </c>
      <c r="X299" s="21">
        <f>Sheet1!H299*1</f>
        <v>5513.5</v>
      </c>
    </row>
    <row r="300" spans="20:24" x14ac:dyDescent="0.3">
      <c r="T300" s="20">
        <f t="shared" si="22"/>
        <v>298</v>
      </c>
      <c r="U300" s="21">
        <f>Sheet1!E300*1</f>
        <v>5538.75</v>
      </c>
      <c r="V300" s="21">
        <f>Sheet1!F300*1</f>
        <v>5543.25</v>
      </c>
      <c r="W300" s="21">
        <f>Sheet1!G300*1</f>
        <v>5520.75</v>
      </c>
      <c r="X300" s="21">
        <f>Sheet1!H300*1</f>
        <v>5526.5</v>
      </c>
    </row>
    <row r="301" spans="20:24" x14ac:dyDescent="0.3">
      <c r="T301" s="20">
        <f t="shared" si="22"/>
        <v>299</v>
      </c>
      <c r="U301" s="21">
        <f>Sheet1!E301*1</f>
        <v>5555</v>
      </c>
      <c r="V301" s="21">
        <f>Sheet1!F301*1</f>
        <v>5560</v>
      </c>
      <c r="W301" s="21">
        <f>Sheet1!G301*1</f>
        <v>5536</v>
      </c>
      <c r="X301" s="21">
        <f>Sheet1!H301*1</f>
        <v>5541.5</v>
      </c>
    </row>
    <row r="302" spans="20:24" x14ac:dyDescent="0.3">
      <c r="T302" s="20">
        <f t="shared" si="22"/>
        <v>300</v>
      </c>
      <c r="U302" s="21">
        <f>Sheet1!E302*1</f>
        <v>5543</v>
      </c>
      <c r="V302" s="21">
        <f>Sheet1!F302*1</f>
        <v>5571</v>
      </c>
      <c r="W302" s="21">
        <f>Sheet1!G302*1</f>
        <v>5541.75</v>
      </c>
      <c r="X302" s="21">
        <f>Sheet1!H302*1</f>
        <v>5550.75</v>
      </c>
    </row>
    <row r="303" spans="20:24" x14ac:dyDescent="0.3">
      <c r="T303" s="20">
        <f t="shared" si="22"/>
        <v>301</v>
      </c>
      <c r="U303" s="21">
        <f>Sheet1!E303*1</f>
        <v>5488</v>
      </c>
      <c r="V303" s="21">
        <f>Sheet1!F303*1</f>
        <v>5546</v>
      </c>
      <c r="W303" s="21">
        <f>Sheet1!G303*1</f>
        <v>5481.25</v>
      </c>
      <c r="X303" s="21">
        <f>Sheet1!H303*1</f>
        <v>5535</v>
      </c>
    </row>
    <row r="304" spans="20:24" x14ac:dyDescent="0.3">
      <c r="T304" s="20">
        <f t="shared" si="22"/>
        <v>302</v>
      </c>
      <c r="U304" s="21">
        <f>Sheet1!E304*1</f>
        <v>5463.5</v>
      </c>
      <c r="V304" s="21">
        <f>Sheet1!F304*1</f>
        <v>5493</v>
      </c>
      <c r="W304" s="21">
        <f>Sheet1!G304*1</f>
        <v>5434.25</v>
      </c>
      <c r="X304" s="21">
        <f>Sheet1!H304*1</f>
        <v>5490</v>
      </c>
    </row>
    <row r="305" spans="20:24" x14ac:dyDescent="0.3">
      <c r="T305" s="20">
        <f t="shared" si="22"/>
        <v>303</v>
      </c>
      <c r="U305" s="21">
        <f>Sheet1!E305*1</f>
        <v>5434</v>
      </c>
      <c r="V305" s="21">
        <f>Sheet1!F305*1</f>
        <v>5488.5</v>
      </c>
      <c r="W305" s="21">
        <f>Sheet1!G305*1</f>
        <v>5430</v>
      </c>
      <c r="X305" s="21">
        <f>Sheet1!H305*1</f>
        <v>5463</v>
      </c>
    </row>
    <row r="306" spans="20:24" x14ac:dyDescent="0.3">
      <c r="T306" s="20">
        <f t="shared" si="22"/>
        <v>304</v>
      </c>
      <c r="U306" s="21">
        <f>Sheet1!E306*1</f>
        <v>5464.25</v>
      </c>
      <c r="V306" s="21">
        <f>Sheet1!F306*1</f>
        <v>5479</v>
      </c>
      <c r="W306" s="21">
        <f>Sheet1!G306*1</f>
        <v>5416</v>
      </c>
      <c r="X306" s="21">
        <f>Sheet1!H306*1</f>
        <v>5431</v>
      </c>
    </row>
    <row r="307" spans="20:24" x14ac:dyDescent="0.3">
      <c r="T307" s="20">
        <f t="shared" si="22"/>
        <v>305</v>
      </c>
      <c r="U307" s="21">
        <f>Sheet1!E307*1</f>
        <v>5484.75</v>
      </c>
      <c r="V307" s="21">
        <f>Sheet1!F307*1</f>
        <v>5501.75</v>
      </c>
      <c r="W307" s="21">
        <f>Sheet1!G307*1</f>
        <v>5436.25</v>
      </c>
      <c r="X307" s="21">
        <f>Sheet1!H307*1</f>
        <v>5466.25</v>
      </c>
    </row>
    <row r="308" spans="20:24" x14ac:dyDescent="0.3">
      <c r="T308" s="20">
        <f t="shared" si="22"/>
        <v>306</v>
      </c>
      <c r="U308" s="21">
        <f>Sheet1!E308*1</f>
        <v>5486.5</v>
      </c>
      <c r="V308" s="21">
        <f>Sheet1!F308*1</f>
        <v>5495.75</v>
      </c>
      <c r="W308" s="21">
        <f>Sheet1!G308*1</f>
        <v>5465.75</v>
      </c>
      <c r="X308" s="21">
        <f>Sheet1!H308*1</f>
        <v>5480.75</v>
      </c>
    </row>
    <row r="309" spans="20:24" x14ac:dyDescent="0.3">
      <c r="T309" s="20">
        <f t="shared" si="22"/>
        <v>307</v>
      </c>
      <c r="U309" s="21">
        <f>Sheet1!E309*1</f>
        <v>5440</v>
      </c>
      <c r="V309" s="21">
        <f>Sheet1!F309*1</f>
        <v>5495</v>
      </c>
      <c r="W309" s="21">
        <f>Sheet1!G309*1</f>
        <v>5424.5</v>
      </c>
      <c r="X309" s="21">
        <f>Sheet1!H309*1</f>
        <v>5489.5</v>
      </c>
    </row>
    <row r="310" spans="20:24" x14ac:dyDescent="0.3">
      <c r="T310" s="20">
        <f t="shared" si="22"/>
        <v>308</v>
      </c>
      <c r="U310" s="21">
        <f>Sheet1!E310*1</f>
        <v>5443.75</v>
      </c>
      <c r="V310" s="21">
        <f>Sheet1!F310*1</f>
        <v>5444.25</v>
      </c>
      <c r="W310" s="21">
        <f>Sheet1!G310*1</f>
        <v>5405.25</v>
      </c>
      <c r="X310" s="21">
        <f>Sheet1!H310*1</f>
        <v>5434</v>
      </c>
    </row>
    <row r="311" spans="20:24" x14ac:dyDescent="0.3">
      <c r="T311" s="20">
        <f t="shared" si="22"/>
        <v>309</v>
      </c>
      <c r="U311" s="21">
        <f>Sheet1!E311*1</f>
        <v>5471</v>
      </c>
      <c r="V311" s="21">
        <f>Sheet1!F311*1</f>
        <v>5504.75</v>
      </c>
      <c r="W311" s="21">
        <f>Sheet1!G311*1</f>
        <v>5433.5</v>
      </c>
      <c r="X311" s="21">
        <f>Sheet1!H311*1</f>
        <v>5440.75</v>
      </c>
    </row>
    <row r="312" spans="20:24" x14ac:dyDescent="0.3">
      <c r="T312" s="20">
        <f t="shared" si="22"/>
        <v>310</v>
      </c>
      <c r="U312" s="21">
        <f>Sheet1!E312*1</f>
        <v>5426</v>
      </c>
      <c r="V312" s="21">
        <f>Sheet1!F312*1</f>
        <v>5482.25</v>
      </c>
      <c r="W312" s="21">
        <f>Sheet1!G312*1</f>
        <v>5398.25</v>
      </c>
      <c r="X312" s="21">
        <f>Sheet1!H312*1</f>
        <v>5473.5</v>
      </c>
    </row>
    <row r="313" spans="20:24" x14ac:dyDescent="0.3">
      <c r="T313" s="20">
        <f t="shared" si="22"/>
        <v>311</v>
      </c>
      <c r="U313" s="21">
        <f>Sheet1!E313*1</f>
        <v>5402.75</v>
      </c>
      <c r="V313" s="21">
        <f>Sheet1!F313*1</f>
        <v>5446.25</v>
      </c>
      <c r="W313" s="21">
        <f>Sheet1!G313*1</f>
        <v>5395.5</v>
      </c>
      <c r="X313" s="21">
        <f>Sheet1!H313*1</f>
        <v>5423.5</v>
      </c>
    </row>
    <row r="314" spans="20:24" x14ac:dyDescent="0.3">
      <c r="T314" s="20">
        <f t="shared" si="22"/>
        <v>312</v>
      </c>
      <c r="U314" s="21">
        <f>Sheet1!E314*1</f>
        <v>5445.5</v>
      </c>
      <c r="V314" s="21">
        <f>Sheet1!F314*1</f>
        <v>5447.25</v>
      </c>
      <c r="W314" s="21">
        <f>Sheet1!G314*1</f>
        <v>5374.75</v>
      </c>
      <c r="X314" s="21">
        <f>Sheet1!H314*1</f>
        <v>5397.5</v>
      </c>
    </row>
    <row r="315" spans="20:24" x14ac:dyDescent="0.3">
      <c r="T315" s="20">
        <f t="shared" si="22"/>
        <v>313</v>
      </c>
      <c r="U315" s="21">
        <f>Sheet1!E315*1</f>
        <v>5453.75</v>
      </c>
      <c r="V315" s="21">
        <f>Sheet1!F315*1</f>
        <v>5469.5</v>
      </c>
      <c r="W315" s="21">
        <f>Sheet1!G315*1</f>
        <v>5443.75</v>
      </c>
      <c r="X315" s="21">
        <f>Sheet1!H315*1</f>
        <v>5450</v>
      </c>
    </row>
    <row r="316" spans="20:24" x14ac:dyDescent="0.3">
      <c r="T316" s="20">
        <f t="shared" si="22"/>
        <v>314</v>
      </c>
      <c r="U316" s="21">
        <f>Sheet1!E316*1</f>
        <v>5413.25</v>
      </c>
      <c r="V316" s="21">
        <f>Sheet1!F316*1</f>
        <v>5461</v>
      </c>
      <c r="W316" s="21">
        <f>Sheet1!G316*1</f>
        <v>5401</v>
      </c>
      <c r="X316" s="21">
        <f>Sheet1!H316*1</f>
        <v>5457.75</v>
      </c>
    </row>
    <row r="317" spans="20:24" x14ac:dyDescent="0.3">
      <c r="T317" s="20">
        <f t="shared" si="22"/>
        <v>315</v>
      </c>
      <c r="U317" s="21">
        <f>Sheet1!E317*1</f>
        <v>5383.75</v>
      </c>
      <c r="V317" s="21">
        <f>Sheet1!F317*1</f>
        <v>5426.25</v>
      </c>
      <c r="W317" s="21">
        <f>Sheet1!G317*1</f>
        <v>5371.75</v>
      </c>
      <c r="X317" s="21">
        <f>Sheet1!H317*1</f>
        <v>5415.5</v>
      </c>
    </row>
    <row r="318" spans="20:24" x14ac:dyDescent="0.3">
      <c r="T318" s="20">
        <f t="shared" si="22"/>
        <v>316</v>
      </c>
      <c r="U318" s="21">
        <f>Sheet1!E318*1</f>
        <v>5402.5</v>
      </c>
      <c r="V318" s="21">
        <f>Sheet1!F318*1</f>
        <v>5403</v>
      </c>
      <c r="W318" s="21">
        <f>Sheet1!G318*1</f>
        <v>5375</v>
      </c>
      <c r="X318" s="21">
        <f>Sheet1!H318*1</f>
        <v>5392.75</v>
      </c>
    </row>
    <row r="319" spans="20:24" x14ac:dyDescent="0.3">
      <c r="T319" s="20">
        <f t="shared" si="22"/>
        <v>317</v>
      </c>
      <c r="U319" s="21">
        <f>Sheet1!E319*1</f>
        <v>5389.25</v>
      </c>
      <c r="V319" s="21">
        <f>Sheet1!F319*1</f>
        <v>5404.75</v>
      </c>
      <c r="W319" s="21">
        <f>Sheet1!G319*1</f>
        <v>5378.75</v>
      </c>
      <c r="X319" s="21">
        <f>Sheet1!H319*1</f>
        <v>5401.75</v>
      </c>
    </row>
    <row r="320" spans="20:24" x14ac:dyDescent="0.3">
      <c r="T320" s="20">
        <f t="shared" si="22"/>
        <v>318</v>
      </c>
      <c r="U320" s="21">
        <f>Sheet1!E320*1</f>
        <v>5406.75</v>
      </c>
      <c r="V320" s="21">
        <f>Sheet1!F320*1</f>
        <v>5419.75</v>
      </c>
      <c r="W320" s="21">
        <f>Sheet1!G320*1</f>
        <v>5388</v>
      </c>
      <c r="X320" s="21">
        <f>Sheet1!H320*1</f>
        <v>5392</v>
      </c>
    </row>
    <row r="321" spans="20:24" x14ac:dyDescent="0.3">
      <c r="T321" s="20">
        <f t="shared" si="22"/>
        <v>319</v>
      </c>
      <c r="U321" s="21">
        <f>Sheet1!E321*1</f>
        <v>5406</v>
      </c>
      <c r="V321" s="21">
        <f>Sheet1!F321*1</f>
        <v>5435.25</v>
      </c>
      <c r="W321" s="21">
        <f>Sheet1!G321*1</f>
        <v>5403.75</v>
      </c>
      <c r="X321" s="21">
        <f>Sheet1!H321*1</f>
        <v>5413.25</v>
      </c>
    </row>
    <row r="322" spans="20:24" x14ac:dyDescent="0.3">
      <c r="T322" s="20">
        <f t="shared" si="22"/>
        <v>320</v>
      </c>
      <c r="U322" s="21">
        <f>Sheet1!E322*1</f>
        <v>5327.75</v>
      </c>
      <c r="V322" s="21">
        <f>Sheet1!F322*1</f>
        <v>5419.5</v>
      </c>
      <c r="W322" s="21">
        <f>Sheet1!G322*1</f>
        <v>5327</v>
      </c>
      <c r="X322" s="21">
        <f>Sheet1!H322*1</f>
        <v>5409.5</v>
      </c>
    </row>
    <row r="323" spans="20:24" x14ac:dyDescent="0.3">
      <c r="T323" s="20">
        <f t="shared" si="22"/>
        <v>321</v>
      </c>
      <c r="U323" s="21">
        <f>Sheet1!E323*1</f>
        <v>5301.75</v>
      </c>
      <c r="V323" s="21">
        <f>Sheet1!F323*1</f>
        <v>5332.25</v>
      </c>
      <c r="W323" s="21">
        <f>Sheet1!G323*1</f>
        <v>5270.75</v>
      </c>
      <c r="X323" s="21">
        <f>Sheet1!H323*1</f>
        <v>5308</v>
      </c>
    </row>
    <row r="324" spans="20:24" x14ac:dyDescent="0.3">
      <c r="T324" s="20">
        <f t="shared" si="22"/>
        <v>322</v>
      </c>
      <c r="U324" s="21">
        <f>Sheet1!E324*1</f>
        <v>5328.25</v>
      </c>
      <c r="V324" s="21">
        <f>Sheet1!F324*1</f>
        <v>5341.25</v>
      </c>
      <c r="W324" s="21">
        <f>Sheet1!G324*1</f>
        <v>5280</v>
      </c>
      <c r="X324" s="21">
        <f>Sheet1!H324*1</f>
        <v>5303.25</v>
      </c>
    </row>
    <row r="325" spans="20:24" x14ac:dyDescent="0.3">
      <c r="T325" s="20">
        <f t="shared" ref="T325:T388" si="23">T324+1</f>
        <v>323</v>
      </c>
      <c r="U325" s="21">
        <f>Sheet1!E325*1</f>
        <v>5361.25</v>
      </c>
      <c r="V325" s="21">
        <f>Sheet1!F325*1</f>
        <v>5371</v>
      </c>
      <c r="W325" s="21">
        <f>Sheet1!G325*1</f>
        <v>5324.5</v>
      </c>
      <c r="X325" s="21">
        <f>Sheet1!H325*1</f>
        <v>5331.5</v>
      </c>
    </row>
    <row r="326" spans="20:24" x14ac:dyDescent="0.3">
      <c r="T326" s="20">
        <f t="shared" si="23"/>
        <v>324</v>
      </c>
      <c r="U326" s="21">
        <f>Sheet1!E326*1</f>
        <v>5329.25</v>
      </c>
      <c r="V326" s="21">
        <f>Sheet1!F326*1</f>
        <v>5363.5</v>
      </c>
      <c r="W326" s="21">
        <f>Sheet1!G326*1</f>
        <v>5322.75</v>
      </c>
      <c r="X326" s="21">
        <f>Sheet1!H326*1</f>
        <v>5358.25</v>
      </c>
    </row>
    <row r="327" spans="20:24" x14ac:dyDescent="0.3">
      <c r="T327" s="20">
        <f t="shared" si="23"/>
        <v>325</v>
      </c>
      <c r="U327" s="21">
        <f>Sheet1!E327*1</f>
        <v>5286</v>
      </c>
      <c r="V327" s="21">
        <f>Sheet1!F327*1</f>
        <v>5334.25</v>
      </c>
      <c r="W327" s="21">
        <f>Sheet1!G327*1</f>
        <v>5280.5</v>
      </c>
      <c r="X327" s="21">
        <f>Sheet1!H327*1</f>
        <v>5329.75</v>
      </c>
    </row>
    <row r="328" spans="20:24" x14ac:dyDescent="0.3">
      <c r="T328" s="20">
        <f t="shared" si="23"/>
        <v>326</v>
      </c>
      <c r="U328" s="21">
        <f>Sheet1!E328*1</f>
        <v>5345.75</v>
      </c>
      <c r="V328" s="21">
        <f>Sheet1!F328*1</f>
        <v>5351.75</v>
      </c>
      <c r="W328" s="21">
        <f>Sheet1!G328*1</f>
        <v>5248.25</v>
      </c>
      <c r="X328" s="21">
        <f>Sheet1!H328*1</f>
        <v>5283</v>
      </c>
    </row>
    <row r="329" spans="20:24" x14ac:dyDescent="0.3">
      <c r="T329" s="20">
        <f t="shared" si="23"/>
        <v>327</v>
      </c>
      <c r="U329" s="21">
        <f>Sheet1!E329*1</f>
        <v>5354.25</v>
      </c>
      <c r="V329" s="21">
        <f>Sheet1!F329*1</f>
        <v>5378.25</v>
      </c>
      <c r="W329" s="21">
        <f>Sheet1!G329*1</f>
        <v>5343.25</v>
      </c>
      <c r="X329" s="21">
        <f>Sheet1!H329*1</f>
        <v>5353</v>
      </c>
    </row>
    <row r="330" spans="20:24" x14ac:dyDescent="0.3">
      <c r="T330" s="20">
        <f t="shared" si="23"/>
        <v>328</v>
      </c>
      <c r="U330" s="21">
        <f>Sheet1!E330*1</f>
        <v>5326.25</v>
      </c>
      <c r="V330" s="21">
        <f>Sheet1!F330*1</f>
        <v>5360.25</v>
      </c>
      <c r="W330" s="21">
        <f>Sheet1!G330*1</f>
        <v>5324.75</v>
      </c>
      <c r="X330" s="21">
        <f>Sheet1!H330*1</f>
        <v>5355.75</v>
      </c>
    </row>
    <row r="331" spans="20:24" x14ac:dyDescent="0.3">
      <c r="T331" s="20">
        <f t="shared" si="23"/>
        <v>329</v>
      </c>
      <c r="U331" s="21">
        <f>Sheet1!E331*1</f>
        <v>5327.5</v>
      </c>
      <c r="V331" s="21">
        <f>Sheet1!F331*1</f>
        <v>5331.75</v>
      </c>
      <c r="W331" s="21">
        <f>Sheet1!G331*1</f>
        <v>5315.5</v>
      </c>
      <c r="X331" s="21">
        <f>Sheet1!H331*1</f>
        <v>5329.5</v>
      </c>
    </row>
    <row r="332" spans="20:24" x14ac:dyDescent="0.3">
      <c r="T332" s="20">
        <f t="shared" si="23"/>
        <v>330</v>
      </c>
      <c r="U332" s="21">
        <f>Sheet1!E332*1</f>
        <v>5283.25</v>
      </c>
      <c r="V332" s="21">
        <f>Sheet1!F332*1</f>
        <v>5331.75</v>
      </c>
      <c r="W332" s="21">
        <f>Sheet1!G332*1</f>
        <v>5281.75</v>
      </c>
      <c r="X332" s="21">
        <f>Sheet1!H332*1</f>
        <v>5327</v>
      </c>
    </row>
    <row r="333" spans="20:24" x14ac:dyDescent="0.3">
      <c r="T333" s="20">
        <f t="shared" si="23"/>
        <v>331</v>
      </c>
      <c r="U333" s="21">
        <f>Sheet1!E333*1</f>
        <v>5271.25</v>
      </c>
      <c r="V333" s="21">
        <f>Sheet1!F333*1</f>
        <v>5290</v>
      </c>
      <c r="W333" s="21">
        <f>Sheet1!G333*1</f>
        <v>5266.25</v>
      </c>
      <c r="X333" s="21">
        <f>Sheet1!H333*1</f>
        <v>5286.5</v>
      </c>
    </row>
    <row r="334" spans="20:24" x14ac:dyDescent="0.3">
      <c r="T334" s="20">
        <f t="shared" si="23"/>
        <v>332</v>
      </c>
      <c r="U334" s="21">
        <f>Sheet1!E334*1</f>
        <v>5287.75</v>
      </c>
      <c r="V334" s="21">
        <f>Sheet1!F334*1</f>
        <v>5292.5</v>
      </c>
      <c r="W334" s="21">
        <f>Sheet1!G334*1</f>
        <v>5249.5</v>
      </c>
      <c r="X334" s="21">
        <f>Sheet1!H334*1</f>
        <v>5273.75</v>
      </c>
    </row>
    <row r="335" spans="20:24" x14ac:dyDescent="0.3">
      <c r="T335" s="20">
        <f t="shared" si="23"/>
        <v>333</v>
      </c>
      <c r="U335" s="21">
        <f>Sheet1!E335*1</f>
        <v>5264.5</v>
      </c>
      <c r="V335" s="21">
        <f>Sheet1!F335*1</f>
        <v>5309.5</v>
      </c>
      <c r="W335" s="21">
        <f>Sheet1!G335*1</f>
        <v>5237.5</v>
      </c>
      <c r="X335" s="21">
        <f>Sheet1!H335*1</f>
        <v>5292</v>
      </c>
    </row>
    <row r="336" spans="20:24" x14ac:dyDescent="0.3">
      <c r="T336" s="20">
        <f t="shared" si="23"/>
        <v>334</v>
      </c>
      <c r="U336" s="21">
        <f>Sheet1!E336*1</f>
        <v>5186.25</v>
      </c>
      <c r="V336" s="21">
        <f>Sheet1!F336*1</f>
        <v>5275.5</v>
      </c>
      <c r="W336" s="21">
        <f>Sheet1!G336*1</f>
        <v>5184.25</v>
      </c>
      <c r="X336" s="21">
        <f>Sheet1!H336*1</f>
        <v>5240.25</v>
      </c>
    </row>
    <row r="337" spans="20:24" x14ac:dyDescent="0.3">
      <c r="T337" s="20">
        <f t="shared" si="23"/>
        <v>335</v>
      </c>
      <c r="U337" s="21">
        <f>Sheet1!E337*1</f>
        <v>5242</v>
      </c>
      <c r="V337" s="21">
        <f>Sheet1!F337*1</f>
        <v>5249.75</v>
      </c>
      <c r="W337" s="21">
        <f>Sheet1!G337*1</f>
        <v>5177.75</v>
      </c>
      <c r="X337" s="21">
        <f>Sheet1!H337*1</f>
        <v>5182.25</v>
      </c>
    </row>
    <row r="338" spans="20:24" x14ac:dyDescent="0.3">
      <c r="T338" s="20">
        <f t="shared" si="23"/>
        <v>336</v>
      </c>
      <c r="U338" s="21">
        <f>Sheet1!E338*1</f>
        <v>5262</v>
      </c>
      <c r="V338" s="21">
        <f>Sheet1!F338*1</f>
        <v>5269</v>
      </c>
      <c r="W338" s="21">
        <f>Sheet1!G338*1</f>
        <v>5244.75</v>
      </c>
      <c r="X338" s="21">
        <f>Sheet1!H338*1</f>
        <v>5262.75</v>
      </c>
    </row>
    <row r="339" spans="20:24" x14ac:dyDescent="0.3">
      <c r="T339" s="20">
        <f t="shared" si="23"/>
        <v>337</v>
      </c>
      <c r="U339" s="21">
        <f>Sheet1!E339*1</f>
        <v>5220.5</v>
      </c>
      <c r="V339" s="21">
        <f>Sheet1!F339*1</f>
        <v>5267.75</v>
      </c>
      <c r="W339" s="21">
        <f>Sheet1!G339*1</f>
        <v>5213.5</v>
      </c>
      <c r="X339" s="21">
        <f>Sheet1!H339*1</f>
        <v>5266.25</v>
      </c>
    </row>
    <row r="340" spans="20:24" x14ac:dyDescent="0.3">
      <c r="T340" s="20">
        <f t="shared" si="23"/>
        <v>338</v>
      </c>
      <c r="U340" s="21">
        <f>Sheet1!E340*1</f>
        <v>5231</v>
      </c>
      <c r="V340" s="21">
        <f>Sheet1!F340*1</f>
        <v>5246</v>
      </c>
      <c r="W340" s="21">
        <f>Sheet1!G340*1</f>
        <v>5210.25</v>
      </c>
      <c r="X340" s="21">
        <f>Sheet1!H340*1</f>
        <v>5228</v>
      </c>
    </row>
    <row r="341" spans="20:24" x14ac:dyDescent="0.3">
      <c r="T341" s="20">
        <f t="shared" si="23"/>
        <v>339</v>
      </c>
      <c r="U341" s="21">
        <f>Sheet1!E341*1</f>
        <v>5211.25</v>
      </c>
      <c r="V341" s="21">
        <f>Sheet1!F341*1</f>
        <v>5238.25</v>
      </c>
      <c r="W341" s="21">
        <f>Sheet1!G341*1</f>
        <v>5205</v>
      </c>
      <c r="X341" s="21">
        <f>Sheet1!H341*1</f>
        <v>5235</v>
      </c>
    </row>
    <row r="342" spans="20:24" x14ac:dyDescent="0.3">
      <c r="T342" s="20">
        <f t="shared" si="23"/>
        <v>340</v>
      </c>
      <c r="U342" s="21">
        <f>Sheet1!E342*1</f>
        <v>5212</v>
      </c>
      <c r="V342" s="21">
        <f>Sheet1!F342*1</f>
        <v>5245</v>
      </c>
      <c r="W342" s="21">
        <f>Sheet1!G342*1</f>
        <v>5200.75</v>
      </c>
      <c r="X342" s="21">
        <f>Sheet1!H342*1</f>
        <v>5209.75</v>
      </c>
    </row>
    <row r="343" spans="20:24" x14ac:dyDescent="0.3">
      <c r="T343" s="20">
        <f t="shared" si="23"/>
        <v>341</v>
      </c>
      <c r="U343" s="21">
        <f>Sheet1!E343*1</f>
        <v>5193.5</v>
      </c>
      <c r="V343" s="21">
        <f>Sheet1!F343*1</f>
        <v>5213.75</v>
      </c>
      <c r="W343" s="21">
        <f>Sheet1!G343*1</f>
        <v>5186</v>
      </c>
      <c r="X343" s="21">
        <f>Sheet1!H343*1</f>
        <v>5206.75</v>
      </c>
    </row>
    <row r="344" spans="20:24" x14ac:dyDescent="0.3">
      <c r="T344" s="20">
        <f t="shared" si="23"/>
        <v>342</v>
      </c>
      <c r="U344" s="21">
        <f>Sheet1!E344*1</f>
        <v>5184.25</v>
      </c>
      <c r="V344" s="21">
        <f>Sheet1!F344*1</f>
        <v>5210</v>
      </c>
      <c r="W344" s="21">
        <f>Sheet1!G344*1</f>
        <v>5184.25</v>
      </c>
      <c r="X344" s="21">
        <f>Sheet1!H344*1</f>
        <v>5192.75</v>
      </c>
    </row>
    <row r="345" spans="20:24" x14ac:dyDescent="0.3">
      <c r="T345" s="20">
        <f t="shared" si="23"/>
        <v>343</v>
      </c>
      <c r="U345" s="21">
        <f>Sheet1!E345*1</f>
        <v>5123</v>
      </c>
      <c r="V345" s="21">
        <f>Sheet1!F345*1</f>
        <v>5186</v>
      </c>
      <c r="W345" s="21">
        <f>Sheet1!G345*1</f>
        <v>5120.25</v>
      </c>
      <c r="X345" s="21">
        <f>Sheet1!H345*1</f>
        <v>5181.25</v>
      </c>
    </row>
    <row r="346" spans="20:24" x14ac:dyDescent="0.3">
      <c r="T346" s="20">
        <f t="shared" si="23"/>
        <v>344</v>
      </c>
      <c r="U346" s="21">
        <f>Sheet1!E346*1</f>
        <v>5079.75</v>
      </c>
      <c r="V346" s="21">
        <f>Sheet1!F346*1</f>
        <v>5128.75</v>
      </c>
      <c r="W346" s="21">
        <f>Sheet1!G346*1</f>
        <v>5075.25</v>
      </c>
      <c r="X346" s="21">
        <f>Sheet1!H346*1</f>
        <v>5123</v>
      </c>
    </row>
    <row r="347" spans="20:24" x14ac:dyDescent="0.3">
      <c r="T347" s="20">
        <f t="shared" si="23"/>
        <v>345</v>
      </c>
      <c r="U347" s="21">
        <f>Sheet1!E347*1</f>
        <v>5111.5</v>
      </c>
      <c r="V347" s="21">
        <f>Sheet1!F347*1</f>
        <v>5112.5</v>
      </c>
      <c r="W347" s="21">
        <f>Sheet1!G347*1</f>
        <v>5058</v>
      </c>
      <c r="X347" s="21">
        <f>Sheet1!H347*1</f>
        <v>5083</v>
      </c>
    </row>
    <row r="348" spans="20:24" x14ac:dyDescent="0.3">
      <c r="T348" s="20">
        <f t="shared" si="23"/>
        <v>346</v>
      </c>
      <c r="U348" s="21">
        <f>Sheet1!E348*1</f>
        <v>5123.75</v>
      </c>
      <c r="V348" s="21">
        <f>Sheet1!F348*1</f>
        <v>5134.75</v>
      </c>
      <c r="W348" s="21">
        <f>Sheet1!G348*1</f>
        <v>5091.25</v>
      </c>
      <c r="X348" s="21">
        <f>Sheet1!H348*1</f>
        <v>5110.25</v>
      </c>
    </row>
    <row r="349" spans="20:24" x14ac:dyDescent="0.3">
      <c r="T349" s="20">
        <f t="shared" si="23"/>
        <v>347</v>
      </c>
      <c r="U349" s="21">
        <f>Sheet1!E349*1</f>
        <v>5123</v>
      </c>
      <c r="V349" s="21">
        <f>Sheet1!F349*1</f>
        <v>5148.25</v>
      </c>
      <c r="W349" s="21">
        <f>Sheet1!G349*1</f>
        <v>5103.25</v>
      </c>
      <c r="X349" s="21">
        <f>Sheet1!H349*1</f>
        <v>5128.25</v>
      </c>
    </row>
    <row r="350" spans="20:24" x14ac:dyDescent="0.3">
      <c r="T350" s="20">
        <f t="shared" si="23"/>
        <v>348</v>
      </c>
      <c r="U350" s="21">
        <f>Sheet1!E350*1</f>
        <v>5132.25</v>
      </c>
      <c r="V350" s="21">
        <f>Sheet1!F350*1</f>
        <v>5149.75</v>
      </c>
      <c r="W350" s="21">
        <f>Sheet1!G350*1</f>
        <v>5084.5</v>
      </c>
      <c r="X350" s="21">
        <f>Sheet1!H350*1</f>
        <v>5127.25</v>
      </c>
    </row>
    <row r="351" spans="20:24" x14ac:dyDescent="0.3">
      <c r="T351" s="20">
        <f t="shared" si="23"/>
        <v>349</v>
      </c>
      <c r="U351" s="21">
        <f>Sheet1!E351*1</f>
        <v>5102.5</v>
      </c>
      <c r="V351" s="21">
        <f>Sheet1!F351*1</f>
        <v>5140.25</v>
      </c>
      <c r="W351" s="21">
        <f>Sheet1!G351*1</f>
        <v>5097.75</v>
      </c>
      <c r="X351" s="21">
        <f>Sheet1!H351*1</f>
        <v>5132</v>
      </c>
    </row>
    <row r="352" spans="20:24" x14ac:dyDescent="0.3">
      <c r="T352" s="20">
        <f t="shared" si="23"/>
        <v>350</v>
      </c>
      <c r="U352" s="21">
        <f>Sheet1!E352*1</f>
        <v>5109.5</v>
      </c>
      <c r="V352" s="21">
        <f>Sheet1!F352*1</f>
        <v>5115.75</v>
      </c>
      <c r="W352" s="21">
        <f>Sheet1!G352*1</f>
        <v>5079.25</v>
      </c>
      <c r="X352" s="21">
        <f>Sheet1!H352*1</f>
        <v>5104.5</v>
      </c>
    </row>
    <row r="353" spans="20:24" x14ac:dyDescent="0.3">
      <c r="T353" s="20">
        <f t="shared" si="23"/>
        <v>351</v>
      </c>
      <c r="U353" s="21">
        <f>Sheet1!E353*1</f>
        <v>5047.5</v>
      </c>
      <c r="V353" s="21">
        <f>Sheet1!F353*1</f>
        <v>5115</v>
      </c>
      <c r="W353" s="21">
        <f>Sheet1!G353*1</f>
        <v>5027</v>
      </c>
      <c r="X353" s="21">
        <f>Sheet1!H353*1</f>
        <v>5113</v>
      </c>
    </row>
    <row r="354" spans="20:24" x14ac:dyDescent="0.3">
      <c r="T354" s="20">
        <f t="shared" si="23"/>
        <v>352</v>
      </c>
      <c r="U354" s="21">
        <f>Sheet1!E354*1</f>
        <v>5044.5</v>
      </c>
      <c r="V354" s="21">
        <f>Sheet1!F354*1</f>
        <v>5072</v>
      </c>
      <c r="W354" s="21">
        <f>Sheet1!G354*1</f>
        <v>5013.75</v>
      </c>
      <c r="X354" s="21">
        <f>Sheet1!H354*1</f>
        <v>5046.5</v>
      </c>
    </row>
    <row r="355" spans="20:24" x14ac:dyDescent="0.3">
      <c r="T355" s="20">
        <f t="shared" si="23"/>
        <v>353</v>
      </c>
      <c r="U355" s="21">
        <f>Sheet1!E355*1</f>
        <v>5061.75</v>
      </c>
      <c r="V355" s="21">
        <f>Sheet1!F355*1</f>
        <v>5078.25</v>
      </c>
      <c r="W355" s="21">
        <f>Sheet1!G355*1</f>
        <v>5038.75</v>
      </c>
      <c r="X355" s="21">
        <f>Sheet1!H355*1</f>
        <v>5041.25</v>
      </c>
    </row>
    <row r="356" spans="20:24" x14ac:dyDescent="0.3">
      <c r="T356" s="20">
        <f t="shared" si="23"/>
        <v>354</v>
      </c>
      <c r="U356" s="21">
        <f>Sheet1!E356*1</f>
        <v>5102.5</v>
      </c>
      <c r="V356" s="21">
        <f>Sheet1!F356*1</f>
        <v>5102.5</v>
      </c>
      <c r="W356" s="21">
        <f>Sheet1!G356*1</f>
        <v>5052.75</v>
      </c>
      <c r="X356" s="21">
        <f>Sheet1!H356*1</f>
        <v>5058.25</v>
      </c>
    </row>
    <row r="357" spans="20:24" x14ac:dyDescent="0.3">
      <c r="T357" s="20">
        <f t="shared" si="23"/>
        <v>355</v>
      </c>
      <c r="U357" s="21">
        <f>Sheet1!E357*1</f>
        <v>5129.75</v>
      </c>
      <c r="V357" s="21">
        <f>Sheet1!F357*1</f>
        <v>5139.75</v>
      </c>
      <c r="W357" s="21">
        <f>Sheet1!G357*1</f>
        <v>5077.25</v>
      </c>
      <c r="X357" s="21">
        <f>Sheet1!H357*1</f>
        <v>5099</v>
      </c>
    </row>
    <row r="358" spans="20:24" x14ac:dyDescent="0.3">
      <c r="T358" s="20">
        <f t="shared" si="23"/>
        <v>356</v>
      </c>
      <c r="U358" s="21">
        <f>Sheet1!E358*1</f>
        <v>5146.5</v>
      </c>
      <c r="V358" s="21">
        <f>Sheet1!F358*1</f>
        <v>5152.75</v>
      </c>
      <c r="W358" s="21">
        <f>Sheet1!G358*1</f>
        <v>5108.5</v>
      </c>
      <c r="X358" s="21">
        <f>Sheet1!H358*1</f>
        <v>5131.75</v>
      </c>
    </row>
    <row r="359" spans="20:24" x14ac:dyDescent="0.3">
      <c r="T359" s="20">
        <f t="shared" si="23"/>
        <v>357</v>
      </c>
      <c r="U359" s="21">
        <f>Sheet1!E359*1</f>
        <v>5146.25</v>
      </c>
      <c r="V359" s="21">
        <f>Sheet1!F359*1</f>
        <v>5153.25</v>
      </c>
      <c r="W359" s="21">
        <f>Sheet1!G359*1</f>
        <v>5139.75</v>
      </c>
      <c r="X359" s="21">
        <f>Sheet1!H359*1</f>
        <v>5144</v>
      </c>
    </row>
    <row r="360" spans="20:24" x14ac:dyDescent="0.3">
      <c r="T360" s="20">
        <f t="shared" si="23"/>
        <v>358</v>
      </c>
      <c r="U360" s="21">
        <f>Sheet1!E360*1</f>
        <v>5139.5</v>
      </c>
      <c r="V360" s="21">
        <f>Sheet1!F360*1</f>
        <v>5148.25</v>
      </c>
      <c r="W360" s="21">
        <f>Sheet1!G360*1</f>
        <v>5128.25</v>
      </c>
      <c r="X360" s="21">
        <f>Sheet1!H360*1</f>
        <v>5145.25</v>
      </c>
    </row>
    <row r="361" spans="20:24" x14ac:dyDescent="0.3">
      <c r="T361" s="20">
        <f t="shared" si="23"/>
        <v>359</v>
      </c>
      <c r="U361" s="21">
        <f>Sheet1!E361*1</f>
        <v>5112</v>
      </c>
      <c r="V361" s="21">
        <f>Sheet1!F361*1</f>
        <v>5146.25</v>
      </c>
      <c r="W361" s="21">
        <f>Sheet1!G361*1</f>
        <v>5112</v>
      </c>
      <c r="X361" s="21">
        <f>Sheet1!H361*1</f>
        <v>5136.75</v>
      </c>
    </row>
    <row r="362" spans="20:24" x14ac:dyDescent="0.3">
      <c r="T362" s="20">
        <f t="shared" si="23"/>
        <v>360</v>
      </c>
      <c r="U362" s="21">
        <f>Sheet1!E362*1</f>
        <v>5107.5</v>
      </c>
      <c r="V362" s="21">
        <f>Sheet1!F362*1</f>
        <v>5133.5</v>
      </c>
      <c r="W362" s="21">
        <f>Sheet1!G362*1</f>
        <v>5096.5</v>
      </c>
      <c r="X362" s="21">
        <f>Sheet1!H362*1</f>
        <v>5117</v>
      </c>
    </row>
    <row r="363" spans="20:24" x14ac:dyDescent="0.3">
      <c r="T363" s="20">
        <f t="shared" si="23"/>
        <v>361</v>
      </c>
      <c r="U363" s="21">
        <f>Sheet1!E363*1</f>
        <v>5062.75</v>
      </c>
      <c r="V363" s="21">
        <f>Sheet1!F363*1</f>
        <v>5110</v>
      </c>
      <c r="W363" s="21">
        <f>Sheet1!G363*1</f>
        <v>5062.75</v>
      </c>
      <c r="X363" s="21">
        <f>Sheet1!H363*1</f>
        <v>5108.5</v>
      </c>
    </row>
    <row r="364" spans="20:24" x14ac:dyDescent="0.3">
      <c r="T364" s="20">
        <f t="shared" si="23"/>
        <v>362</v>
      </c>
      <c r="U364" s="21">
        <f>Sheet1!E364*1</f>
        <v>5130.25</v>
      </c>
      <c r="V364" s="21">
        <f>Sheet1!F364*1</f>
        <v>5142.5</v>
      </c>
      <c r="W364" s="21">
        <f>Sheet1!G364*1</f>
        <v>5055</v>
      </c>
      <c r="X364" s="21">
        <f>Sheet1!H364*1</f>
        <v>5061.5</v>
      </c>
    </row>
    <row r="365" spans="20:24" x14ac:dyDescent="0.3">
      <c r="T365" s="20">
        <f t="shared" si="23"/>
        <v>363</v>
      </c>
      <c r="U365" s="21">
        <f>Sheet1!E365*1</f>
        <v>5102.25</v>
      </c>
      <c r="V365" s="21">
        <f>Sheet1!F365*1</f>
        <v>5133.25</v>
      </c>
      <c r="W365" s="21">
        <f>Sheet1!G365*1</f>
        <v>5099.5</v>
      </c>
      <c r="X365" s="21">
        <f>Sheet1!H365*1</f>
        <v>5132</v>
      </c>
    </row>
    <row r="366" spans="20:24" x14ac:dyDescent="0.3">
      <c r="T366" s="20">
        <f t="shared" si="23"/>
        <v>364</v>
      </c>
      <c r="U366" s="21">
        <f>Sheet1!E366*1</f>
        <v>5082.25</v>
      </c>
      <c r="V366" s="21">
        <f>Sheet1!F366*1</f>
        <v>5114</v>
      </c>
      <c r="W366" s="21">
        <f>Sheet1!G366*1</f>
        <v>5081.25</v>
      </c>
      <c r="X366" s="21">
        <f>Sheet1!H366*1</f>
        <v>5104.75</v>
      </c>
    </row>
    <row r="367" spans="20:24" x14ac:dyDescent="0.3">
      <c r="T367" s="20">
        <f t="shared" si="23"/>
        <v>365</v>
      </c>
      <c r="U367" s="21">
        <f>Sheet1!E367*1</f>
        <v>5079.5</v>
      </c>
      <c r="V367" s="21">
        <f>Sheet1!F367*1</f>
        <v>5100.75</v>
      </c>
      <c r="W367" s="21">
        <f>Sheet1!G367*1</f>
        <v>5069</v>
      </c>
      <c r="X367" s="21">
        <f>Sheet1!H367*1</f>
        <v>5079.75</v>
      </c>
    </row>
    <row r="368" spans="20:24" x14ac:dyDescent="0.3">
      <c r="T368" s="20">
        <f t="shared" si="23"/>
        <v>366</v>
      </c>
      <c r="U368" s="21">
        <f>Sheet1!E368*1</f>
        <v>5072.5</v>
      </c>
      <c r="V368" s="21">
        <f>Sheet1!F368*1</f>
        <v>5103.5</v>
      </c>
      <c r="W368" s="21">
        <f>Sheet1!G368*1</f>
        <v>5058</v>
      </c>
      <c r="X368" s="21">
        <f>Sheet1!H368*1</f>
        <v>5085.75</v>
      </c>
    </row>
    <row r="369" spans="20:24" x14ac:dyDescent="0.3">
      <c r="T369" s="20">
        <f t="shared" si="23"/>
        <v>367</v>
      </c>
      <c r="U369" s="21">
        <f>Sheet1!E369*1</f>
        <v>5012.25</v>
      </c>
      <c r="V369" s="21">
        <f>Sheet1!F369*1</f>
        <v>5076</v>
      </c>
      <c r="W369" s="21">
        <f>Sheet1!G369*1</f>
        <v>5008.5</v>
      </c>
      <c r="X369" s="21">
        <f>Sheet1!H369*1</f>
        <v>5072.5</v>
      </c>
    </row>
    <row r="370" spans="20:24" x14ac:dyDescent="0.3">
      <c r="T370" s="20">
        <f t="shared" si="23"/>
        <v>368</v>
      </c>
      <c r="U370" s="21">
        <f>Sheet1!E370*1</f>
        <v>4989.5</v>
      </c>
      <c r="V370" s="21">
        <f>Sheet1!F370*1</f>
        <v>5013.5</v>
      </c>
      <c r="W370" s="21">
        <f>Sheet1!G370*1</f>
        <v>4974</v>
      </c>
      <c r="X370" s="21">
        <f>Sheet1!H370*1</f>
        <v>5009</v>
      </c>
    </row>
    <row r="371" spans="20:24" x14ac:dyDescent="0.3">
      <c r="T371" s="20">
        <f t="shared" si="23"/>
        <v>369</v>
      </c>
      <c r="U371" s="21">
        <f>Sheet1!E371*1</f>
        <v>4972</v>
      </c>
      <c r="V371" s="21">
        <f>Sheet1!F371*1</f>
        <v>4991.5</v>
      </c>
      <c r="W371" s="21">
        <f>Sheet1!G371*1</f>
        <v>4963.75</v>
      </c>
      <c r="X371" s="21">
        <f>Sheet1!H371*1</f>
        <v>4990.25</v>
      </c>
    </row>
    <row r="372" spans="20:24" x14ac:dyDescent="0.3">
      <c r="T372" s="20">
        <f t="shared" si="23"/>
        <v>370</v>
      </c>
      <c r="U372" s="21">
        <f>Sheet1!E372*1</f>
        <v>4950.75</v>
      </c>
      <c r="V372" s="21">
        <f>Sheet1!F372*1</f>
        <v>4978</v>
      </c>
      <c r="W372" s="21">
        <f>Sheet1!G372*1</f>
        <v>4926</v>
      </c>
      <c r="X372" s="21">
        <f>Sheet1!H372*1</f>
        <v>4971.75</v>
      </c>
    </row>
    <row r="373" spans="20:24" x14ac:dyDescent="0.3">
      <c r="T373" s="20">
        <f t="shared" si="23"/>
        <v>371</v>
      </c>
      <c r="U373" s="21">
        <f>Sheet1!E373*1</f>
        <v>4920.25</v>
      </c>
      <c r="V373" s="21">
        <f>Sheet1!F373*1</f>
        <v>4960.25</v>
      </c>
      <c r="W373" s="21">
        <f>Sheet1!G373*1</f>
        <v>4913</v>
      </c>
      <c r="X373" s="21">
        <f>Sheet1!H373*1</f>
        <v>4953.75</v>
      </c>
    </row>
    <row r="374" spans="20:24" x14ac:dyDescent="0.3">
      <c r="T374" s="20">
        <f t="shared" si="23"/>
        <v>372</v>
      </c>
      <c r="U374" s="21">
        <f>Sheet1!E374*1</f>
        <v>4937.5</v>
      </c>
      <c r="V374" s="21">
        <f>Sheet1!F374*1</f>
        <v>4962.75</v>
      </c>
      <c r="W374" s="21">
        <f>Sheet1!G374*1</f>
        <v>4916.25</v>
      </c>
      <c r="X374" s="21">
        <f>Sheet1!H374*1</f>
        <v>4920.25</v>
      </c>
    </row>
    <row r="375" spans="20:24" x14ac:dyDescent="0.3">
      <c r="T375" s="20">
        <f t="shared" si="23"/>
        <v>373</v>
      </c>
      <c r="U375" s="21">
        <f>Sheet1!E375*1</f>
        <v>4937.25</v>
      </c>
      <c r="V375" s="21">
        <f>Sheet1!F375*1</f>
        <v>4949.75</v>
      </c>
      <c r="W375" s="21">
        <f>Sheet1!G375*1</f>
        <v>4919.75</v>
      </c>
      <c r="X375" s="21">
        <f>Sheet1!H375*1</f>
        <v>4939.25</v>
      </c>
    </row>
    <row r="376" spans="20:24" x14ac:dyDescent="0.3">
      <c r="T376" s="20">
        <f t="shared" si="23"/>
        <v>374</v>
      </c>
      <c r="U376" s="21">
        <f>Sheet1!E376*1</f>
        <v>4967.5</v>
      </c>
      <c r="V376" s="21">
        <f>Sheet1!F376*1</f>
        <v>4968.75</v>
      </c>
      <c r="W376" s="21">
        <f>Sheet1!G376*1</f>
        <v>4917.75</v>
      </c>
      <c r="X376" s="21">
        <f>Sheet1!H376*1</f>
        <v>4940.75</v>
      </c>
    </row>
    <row r="377" spans="20:24" x14ac:dyDescent="0.3">
      <c r="T377" s="20">
        <f t="shared" si="23"/>
        <v>375</v>
      </c>
      <c r="U377" s="21">
        <f>Sheet1!E377*1</f>
        <v>4936</v>
      </c>
      <c r="V377" s="21">
        <f>Sheet1!F377*1</f>
        <v>4972</v>
      </c>
      <c r="W377" s="21">
        <f>Sheet1!G377*1</f>
        <v>4926.75</v>
      </c>
      <c r="X377" s="21">
        <f>Sheet1!H377*1</f>
        <v>4965</v>
      </c>
    </row>
    <row r="378" spans="20:24" x14ac:dyDescent="0.3">
      <c r="T378" s="20">
        <f t="shared" si="23"/>
        <v>376</v>
      </c>
      <c r="U378" s="21">
        <f>Sheet1!E378*1</f>
        <v>4926.5</v>
      </c>
      <c r="V378" s="21">
        <f>Sheet1!F378*1</f>
        <v>4943.75</v>
      </c>
      <c r="W378" s="21">
        <f>Sheet1!G378*1</f>
        <v>4909</v>
      </c>
      <c r="X378" s="21">
        <f>Sheet1!H378*1</f>
        <v>4941</v>
      </c>
    </row>
    <row r="379" spans="20:24" x14ac:dyDescent="0.3">
      <c r="T379" s="20">
        <f t="shared" si="23"/>
        <v>377</v>
      </c>
      <c r="U379" s="21">
        <f>Sheet1!E379*1</f>
        <v>4928.25</v>
      </c>
      <c r="V379" s="21">
        <f>Sheet1!F379*1</f>
        <v>4961.25</v>
      </c>
      <c r="W379" s="21">
        <f>Sheet1!G379*1</f>
        <v>4919.75</v>
      </c>
      <c r="X379" s="21">
        <f>Sheet1!H379*1</f>
        <v>4923.5</v>
      </c>
    </row>
    <row r="380" spans="20:24" x14ac:dyDescent="0.3">
      <c r="T380" s="20">
        <f t="shared" si="23"/>
        <v>378</v>
      </c>
      <c r="U380" s="21">
        <f>Sheet1!E380*1</f>
        <v>4925.75</v>
      </c>
      <c r="V380" s="21">
        <f>Sheet1!F380*1</f>
        <v>4941.5</v>
      </c>
      <c r="W380" s="21">
        <f>Sheet1!G380*1</f>
        <v>4911.25</v>
      </c>
      <c r="X380" s="21">
        <f>Sheet1!H380*1</f>
        <v>4927.25</v>
      </c>
    </row>
    <row r="381" spans="20:24" x14ac:dyDescent="0.3">
      <c r="T381" s="20">
        <f t="shared" si="23"/>
        <v>379</v>
      </c>
      <c r="U381" s="21">
        <f>Sheet1!E381*1</f>
        <v>4932.75</v>
      </c>
      <c r="V381" s="21">
        <f>Sheet1!F381*1</f>
        <v>4934.25</v>
      </c>
      <c r="W381" s="21">
        <f>Sheet1!G381*1</f>
        <v>4916.25</v>
      </c>
      <c r="X381" s="21">
        <f>Sheet1!H381*1</f>
        <v>4925.25</v>
      </c>
    </row>
    <row r="382" spans="20:24" x14ac:dyDescent="0.3">
      <c r="T382" s="20">
        <f t="shared" si="23"/>
        <v>380</v>
      </c>
      <c r="U382" s="21">
        <f>Sheet1!E382*1</f>
        <v>4928.25</v>
      </c>
      <c r="V382" s="21">
        <f>Sheet1!F382*1</f>
        <v>4938.25</v>
      </c>
      <c r="W382" s="21">
        <f>Sheet1!G382*1</f>
        <v>4926.25</v>
      </c>
      <c r="X382" s="21">
        <f>Sheet1!H382*1</f>
        <v>4932.5</v>
      </c>
    </row>
    <row r="383" spans="20:24" x14ac:dyDescent="0.3">
      <c r="T383" s="20">
        <f t="shared" si="23"/>
        <v>381</v>
      </c>
      <c r="U383" s="21">
        <f>Sheet1!E383*1</f>
        <v>4912</v>
      </c>
      <c r="V383" s="21">
        <f>Sheet1!F383*1</f>
        <v>4944.75</v>
      </c>
      <c r="W383" s="21">
        <f>Sheet1!G383*1</f>
        <v>4907.25</v>
      </c>
      <c r="X383" s="21">
        <f>Sheet1!H383*1</f>
        <v>4931.5</v>
      </c>
    </row>
    <row r="384" spans="20:24" x14ac:dyDescent="0.3">
      <c r="T384" s="20">
        <f t="shared" si="23"/>
        <v>382</v>
      </c>
      <c r="U384" s="21">
        <f>Sheet1!E384*1</f>
        <v>4926</v>
      </c>
      <c r="V384" s="21">
        <f>Sheet1!F384*1</f>
        <v>4931.25</v>
      </c>
      <c r="W384" s="21">
        <f>Sheet1!G384*1</f>
        <v>4901</v>
      </c>
      <c r="X384" s="21">
        <f>Sheet1!H384*1</f>
        <v>4915.5</v>
      </c>
    </row>
    <row r="385" spans="20:24" x14ac:dyDescent="0.3">
      <c r="T385" s="20">
        <f t="shared" si="23"/>
        <v>383</v>
      </c>
      <c r="U385" s="21">
        <f>Sheet1!E385*1</f>
        <v>4891</v>
      </c>
      <c r="V385" s="21">
        <f>Sheet1!F385*1</f>
        <v>4935.25</v>
      </c>
      <c r="W385" s="21">
        <f>Sheet1!G385*1</f>
        <v>4884.25</v>
      </c>
      <c r="X385" s="21">
        <f>Sheet1!H385*1</f>
        <v>4926.5</v>
      </c>
    </row>
    <row r="386" spans="20:24" x14ac:dyDescent="0.3">
      <c r="T386" s="20">
        <f t="shared" si="23"/>
        <v>384</v>
      </c>
      <c r="U386" s="21">
        <f>Sheet1!E386*1</f>
        <v>4892</v>
      </c>
      <c r="V386" s="21">
        <f>Sheet1!F386*1</f>
        <v>4903.75</v>
      </c>
      <c r="W386" s="21">
        <f>Sheet1!G386*1</f>
        <v>4877</v>
      </c>
      <c r="X386" s="21">
        <f>Sheet1!H386*1</f>
        <v>4891.75</v>
      </c>
    </row>
    <row r="387" spans="20:24" x14ac:dyDescent="0.3">
      <c r="T387" s="20">
        <f t="shared" si="23"/>
        <v>385</v>
      </c>
      <c r="U387" s="21">
        <f>Sheet1!E387*1</f>
        <v>4878.5</v>
      </c>
      <c r="V387" s="21">
        <f>Sheet1!F387*1</f>
        <v>4893.75</v>
      </c>
      <c r="W387" s="21">
        <f>Sheet1!G387*1</f>
        <v>4866</v>
      </c>
      <c r="X387" s="21">
        <f>Sheet1!H387*1</f>
        <v>4887.5</v>
      </c>
    </row>
    <row r="388" spans="20:24" x14ac:dyDescent="0.3">
      <c r="T388" s="20">
        <f t="shared" si="23"/>
        <v>386</v>
      </c>
      <c r="U388" s="21">
        <f>Sheet1!E388*1</f>
        <v>4879.75</v>
      </c>
      <c r="V388" s="21">
        <f>Sheet1!F388*1</f>
        <v>4905.5</v>
      </c>
      <c r="W388" s="21">
        <f>Sheet1!G388*1</f>
        <v>4875</v>
      </c>
      <c r="X388" s="21">
        <f>Sheet1!H388*1</f>
        <v>4883.5</v>
      </c>
    </row>
    <row r="389" spans="20:24" x14ac:dyDescent="0.3">
      <c r="T389" s="20">
        <f t="shared" ref="T389:T452" si="24">T388+1</f>
        <v>387</v>
      </c>
      <c r="U389" s="21">
        <f>Sheet1!E389*1</f>
        <v>4791.5</v>
      </c>
      <c r="V389" s="21">
        <f>Sheet1!F389*1</f>
        <v>4888.5</v>
      </c>
      <c r="W389" s="21">
        <f>Sheet1!G389*1</f>
        <v>4784.5</v>
      </c>
      <c r="X389" s="21">
        <f>Sheet1!H389*1</f>
        <v>4875.25</v>
      </c>
    </row>
    <row r="390" spans="20:24" x14ac:dyDescent="0.3">
      <c r="T390" s="20">
        <f t="shared" si="24"/>
        <v>388</v>
      </c>
      <c r="U390" s="21">
        <f>Sheet1!E390*1</f>
        <v>4790</v>
      </c>
      <c r="V390" s="21">
        <f>Sheet1!F390*1</f>
        <v>4801</v>
      </c>
      <c r="W390" s="21">
        <f>Sheet1!G390*1</f>
        <v>4771.5</v>
      </c>
      <c r="X390" s="21">
        <f>Sheet1!H390*1</f>
        <v>4789.5</v>
      </c>
    </row>
    <row r="391" spans="20:24" x14ac:dyDescent="0.3">
      <c r="T391" s="20">
        <f t="shared" si="24"/>
        <v>389</v>
      </c>
      <c r="U391" s="21">
        <f>Sheet1!E391*1</f>
        <v>4728.75</v>
      </c>
      <c r="V391" s="21">
        <f>Sheet1!F391*1</f>
        <v>4799.75</v>
      </c>
      <c r="W391" s="21">
        <f>Sheet1!G391*1</f>
        <v>4718.5</v>
      </c>
      <c r="X391" s="21">
        <f>Sheet1!H391*1</f>
        <v>4794.75</v>
      </c>
    </row>
    <row r="392" spans="20:24" x14ac:dyDescent="0.3">
      <c r="T392" s="20">
        <f t="shared" si="24"/>
        <v>390</v>
      </c>
      <c r="U392" s="21">
        <f>Sheet1!E392*1</f>
        <v>4757.5</v>
      </c>
      <c r="V392" s="21">
        <f>Sheet1!F392*1</f>
        <v>4777.25</v>
      </c>
      <c r="W392" s="21">
        <f>Sheet1!G392*1</f>
        <v>4722</v>
      </c>
      <c r="X392" s="21">
        <f>Sheet1!H392*1</f>
        <v>4726.5</v>
      </c>
    </row>
    <row r="393" spans="20:24" x14ac:dyDescent="0.3">
      <c r="T393" s="20">
        <f t="shared" si="24"/>
        <v>391</v>
      </c>
      <c r="U393" s="21">
        <f>Sheet1!E393*1</f>
        <v>4761.75</v>
      </c>
      <c r="V393" s="21">
        <f>Sheet1!F393*1</f>
        <v>4772</v>
      </c>
      <c r="W393" s="21">
        <f>Sheet1!G393*1</f>
        <v>4739.25</v>
      </c>
      <c r="X393" s="21">
        <f>Sheet1!H393*1</f>
        <v>4763.75</v>
      </c>
    </row>
    <row r="394" spans="20:24" x14ac:dyDescent="0.3">
      <c r="T394" s="20">
        <f t="shared" si="24"/>
        <v>392</v>
      </c>
      <c r="U394" s="21">
        <f>Sheet1!E394*1</f>
        <v>4744.25</v>
      </c>
      <c r="V394" s="21">
        <f>Sheet1!F394*1</f>
        <v>4767.5</v>
      </c>
      <c r="W394" s="21">
        <f>Sheet1!G394*1</f>
        <v>4730.25</v>
      </c>
      <c r="X394" s="21">
        <f>Sheet1!H394*1</f>
        <v>4760.25</v>
      </c>
    </row>
    <row r="395" spans="20:24" x14ac:dyDescent="0.3">
      <c r="T395" s="20">
        <f t="shared" si="24"/>
        <v>393</v>
      </c>
      <c r="U395" s="21">
        <f>Sheet1!E395*1</f>
        <v>4743.5</v>
      </c>
      <c r="V395" s="21">
        <f>Sheet1!F395*1</f>
        <v>4753.75</v>
      </c>
      <c r="W395" s="21">
        <f>Sheet1!G395*1</f>
        <v>4728.5</v>
      </c>
      <c r="X395" s="21">
        <f>Sheet1!H395*1</f>
        <v>4748.5</v>
      </c>
    </row>
    <row r="396" spans="20:24" x14ac:dyDescent="0.3">
      <c r="T396" s="20">
        <f t="shared" si="24"/>
        <v>394</v>
      </c>
      <c r="U396" s="21">
        <f>Sheet1!E396*1</f>
        <v>4691.75</v>
      </c>
      <c r="V396" s="21">
        <f>Sheet1!F396*1</f>
        <v>4756</v>
      </c>
      <c r="W396" s="21">
        <f>Sheet1!G396*1</f>
        <v>4689.75</v>
      </c>
      <c r="X396" s="21">
        <f>Sheet1!H396*1</f>
        <v>4740.25</v>
      </c>
    </row>
    <row r="397" spans="20:24" x14ac:dyDescent="0.3">
      <c r="T397" s="20">
        <f t="shared" si="24"/>
        <v>395</v>
      </c>
      <c r="U397" s="21">
        <f>Sheet1!E397*1</f>
        <v>4622.75</v>
      </c>
      <c r="V397" s="21">
        <f>Sheet1!F397*1</f>
        <v>4704</v>
      </c>
      <c r="W397" s="21">
        <f>Sheet1!G397*1</f>
        <v>4622</v>
      </c>
      <c r="X397" s="21">
        <f>Sheet1!H397*1</f>
        <v>4700</v>
      </c>
    </row>
    <row r="398" spans="20:24" x14ac:dyDescent="0.3">
      <c r="T398" s="20">
        <f t="shared" si="24"/>
        <v>396</v>
      </c>
      <c r="U398" s="21">
        <f>Sheet1!E398*1</f>
        <v>4569.25</v>
      </c>
      <c r="V398" s="21">
        <f>Sheet1!F398*1</f>
        <v>4629</v>
      </c>
      <c r="W398" s="21">
        <f>Sheet1!G398*1</f>
        <v>4555.5</v>
      </c>
      <c r="X398" s="21">
        <f>Sheet1!H398*1</f>
        <v>4620.25</v>
      </c>
    </row>
    <row r="399" spans="20:24" x14ac:dyDescent="0.3">
      <c r="T399" s="20">
        <f t="shared" si="24"/>
        <v>397</v>
      </c>
      <c r="U399" s="21">
        <f>Sheet1!E399*1</f>
        <v>4548.5</v>
      </c>
      <c r="V399" s="21">
        <f>Sheet1!F399*1</f>
        <v>4579.25</v>
      </c>
      <c r="W399" s="21">
        <f>Sheet1!G399*1</f>
        <v>4531</v>
      </c>
      <c r="X399" s="21">
        <f>Sheet1!H399*1</f>
        <v>4576.5</v>
      </c>
    </row>
    <row r="400" spans="20:24" x14ac:dyDescent="0.3">
      <c r="T400" s="20">
        <f t="shared" si="24"/>
        <v>398</v>
      </c>
      <c r="U400" s="21">
        <f>Sheet1!E400*1</f>
        <v>4512.25</v>
      </c>
      <c r="V400" s="21">
        <f>Sheet1!F400*1</f>
        <v>4561.75</v>
      </c>
      <c r="W400" s="21">
        <f>Sheet1!G400*1</f>
        <v>4507.75</v>
      </c>
      <c r="X400" s="21">
        <f>Sheet1!H400*1</f>
        <v>4550</v>
      </c>
    </row>
    <row r="401" spans="20:24" x14ac:dyDescent="0.3">
      <c r="T401" s="20">
        <f t="shared" si="24"/>
        <v>399</v>
      </c>
      <c r="U401" s="21">
        <f>Sheet1!E401*1</f>
        <v>4531.25</v>
      </c>
      <c r="V401" s="21">
        <f>Sheet1!F401*1</f>
        <v>4549.25</v>
      </c>
      <c r="W401" s="21">
        <f>Sheet1!G401*1</f>
        <v>4486.5</v>
      </c>
      <c r="X401" s="21">
        <f>Sheet1!H401*1</f>
        <v>4502</v>
      </c>
    </row>
    <row r="402" spans="20:24" x14ac:dyDescent="0.3">
      <c r="T402" s="20">
        <f t="shared" si="24"/>
        <v>400</v>
      </c>
      <c r="U402" s="21">
        <f>Sheet1!E402*1</f>
        <v>4566.25</v>
      </c>
      <c r="V402" s="21">
        <f>Sheet1!F402*1</f>
        <v>4569.25</v>
      </c>
      <c r="W402" s="21">
        <f>Sheet1!G402*1</f>
        <v>4510.5</v>
      </c>
      <c r="X402" s="21">
        <f>Sheet1!H402*1</f>
        <v>4520.75</v>
      </c>
    </row>
    <row r="403" spans="20:24" x14ac:dyDescent="0.3">
      <c r="T403" s="20">
        <f t="shared" si="24"/>
        <v>401</v>
      </c>
      <c r="U403" s="21">
        <f>Sheet1!E403*1</f>
        <v>4633.75</v>
      </c>
      <c r="V403" s="21">
        <f>Sheet1!F403*1</f>
        <v>4637.75</v>
      </c>
      <c r="W403" s="21">
        <f>Sheet1!G403*1</f>
        <v>4568</v>
      </c>
      <c r="X403" s="21">
        <f>Sheet1!H403*1</f>
        <v>4574</v>
      </c>
    </row>
    <row r="404" spans="20:24" x14ac:dyDescent="0.3">
      <c r="T404" s="20">
        <f t="shared" si="24"/>
        <v>402</v>
      </c>
      <c r="U404" s="21">
        <f>Sheet1!E404*1</f>
        <v>4614.5</v>
      </c>
      <c r="V404" s="21">
        <f>Sheet1!F404*1</f>
        <v>4654.75</v>
      </c>
      <c r="W404" s="21">
        <f>Sheet1!G404*1</f>
        <v>4606.25</v>
      </c>
      <c r="X404" s="21">
        <f>Sheet1!H404*1</f>
        <v>4635.5</v>
      </c>
    </row>
    <row r="405" spans="20:24" x14ac:dyDescent="0.3">
      <c r="T405" s="20">
        <f t="shared" si="24"/>
        <v>403</v>
      </c>
      <c r="U405" s="21">
        <f>Sheet1!E405*1</f>
        <v>4620.5</v>
      </c>
      <c r="V405" s="21">
        <f>Sheet1!F405*1</f>
        <v>4645</v>
      </c>
      <c r="W405" s="21">
        <f>Sheet1!G405*1</f>
        <v>4577.5</v>
      </c>
      <c r="X405" s="21">
        <f>Sheet1!H405*1</f>
        <v>4606</v>
      </c>
    </row>
    <row r="406" spans="20:24" x14ac:dyDescent="0.3">
      <c r="T406" s="20">
        <f t="shared" si="24"/>
        <v>404</v>
      </c>
      <c r="U406" s="21">
        <f>Sheet1!E406*1</f>
        <v>4659.25</v>
      </c>
      <c r="V406" s="21">
        <f>Sheet1!F406*1</f>
        <v>4668.5</v>
      </c>
      <c r="W406" s="21">
        <f>Sheet1!G406*1</f>
        <v>4607.75</v>
      </c>
      <c r="X406" s="21">
        <f>Sheet1!H406*1</f>
        <v>4612.75</v>
      </c>
    </row>
    <row r="407" spans="20:24" x14ac:dyDescent="0.3">
      <c r="T407" s="20">
        <f t="shared" si="24"/>
        <v>405</v>
      </c>
      <c r="U407" s="21">
        <f>Sheet1!E407*1</f>
        <v>4710.75</v>
      </c>
      <c r="V407" s="21">
        <f>Sheet1!F407*1</f>
        <v>4730.75</v>
      </c>
      <c r="W407" s="21">
        <f>Sheet1!G407*1</f>
        <v>4657</v>
      </c>
      <c r="X407" s="21">
        <f>Sheet1!H407*1</f>
        <v>4667.25</v>
      </c>
    </row>
    <row r="408" spans="20:24" x14ac:dyDescent="0.3">
      <c r="T408" s="20">
        <f t="shared" si="24"/>
        <v>406</v>
      </c>
      <c r="U408" s="21">
        <f>Sheet1!E408*1</f>
        <v>4762.25</v>
      </c>
      <c r="V408" s="21">
        <f>Sheet1!F408*1</f>
        <v>4763.5</v>
      </c>
      <c r="W408" s="21">
        <f>Sheet1!G408*1</f>
        <v>4695</v>
      </c>
      <c r="X408" s="21">
        <f>Sheet1!H408*1</f>
        <v>4706.5</v>
      </c>
    </row>
    <row r="409" spans="20:24" x14ac:dyDescent="0.3">
      <c r="T409" s="20">
        <f t="shared" si="24"/>
        <v>407</v>
      </c>
      <c r="U409" s="21">
        <f>Sheet1!E409*1</f>
        <v>4770.5</v>
      </c>
      <c r="V409" s="21">
        <f>Sheet1!F409*1</f>
        <v>4787.5</v>
      </c>
      <c r="W409" s="21">
        <f>Sheet1!G409*1</f>
        <v>4730</v>
      </c>
      <c r="X409" s="21">
        <f>Sheet1!H409*1</f>
        <v>4766</v>
      </c>
    </row>
    <row r="410" spans="20:24" x14ac:dyDescent="0.3">
      <c r="T410" s="20">
        <f t="shared" si="24"/>
        <v>408</v>
      </c>
      <c r="U410" s="21">
        <f>Sheet1!E410*1</f>
        <v>4721</v>
      </c>
      <c r="V410" s="21">
        <f>Sheet1!F410*1</f>
        <v>4778.5</v>
      </c>
      <c r="W410" s="21">
        <f>Sheet1!G410*1</f>
        <v>4718.75</v>
      </c>
      <c r="X410" s="21">
        <f>Sheet1!H410*1</f>
        <v>4765.25</v>
      </c>
    </row>
    <row r="411" spans="20:24" x14ac:dyDescent="0.3">
      <c r="T411" s="20">
        <f t="shared" si="24"/>
        <v>409</v>
      </c>
      <c r="U411" s="21">
        <f>Sheet1!E411*1</f>
        <v>4745</v>
      </c>
      <c r="V411" s="21">
        <f>Sheet1!F411*1</f>
        <v>4772</v>
      </c>
      <c r="W411" s="21">
        <f>Sheet1!G411*1</f>
        <v>4705</v>
      </c>
      <c r="X411" s="21">
        <f>Sheet1!H411*1</f>
        <v>4721.5</v>
      </c>
    </row>
    <row r="412" spans="20:24" x14ac:dyDescent="0.3">
      <c r="T412" s="20">
        <f t="shared" si="24"/>
        <v>410</v>
      </c>
      <c r="U412" s="21">
        <f>Sheet1!E412*1</f>
        <v>4782</v>
      </c>
      <c r="V412" s="21">
        <f>Sheet1!F412*1</f>
        <v>4794.75</v>
      </c>
      <c r="W412" s="21">
        <f>Sheet1!G412*1</f>
        <v>4719.75</v>
      </c>
      <c r="X412" s="21">
        <f>Sheet1!H412*1</f>
        <v>4744.75</v>
      </c>
    </row>
    <row r="413" spans="20:24" x14ac:dyDescent="0.3">
      <c r="T413" s="20">
        <f t="shared" si="24"/>
        <v>411</v>
      </c>
      <c r="U413" s="21">
        <f>Sheet1!E413*1</f>
        <v>4756.25</v>
      </c>
      <c r="V413" s="21">
        <f>Sheet1!F413*1</f>
        <v>4784</v>
      </c>
      <c r="W413" s="21">
        <f>Sheet1!G413*1</f>
        <v>4741.5</v>
      </c>
      <c r="X413" s="21">
        <f>Sheet1!H413*1</f>
        <v>4774</v>
      </c>
    </row>
    <row r="414" spans="20:24" x14ac:dyDescent="0.3">
      <c r="T414" s="20">
        <f t="shared" si="24"/>
        <v>412</v>
      </c>
      <c r="U414" s="21">
        <f>Sheet1!E414*1</f>
        <v>4733</v>
      </c>
      <c r="V414" s="21">
        <f>Sheet1!F414*1</f>
        <v>4783.25</v>
      </c>
      <c r="W414" s="21">
        <f>Sheet1!G414*1</f>
        <v>4730.5</v>
      </c>
      <c r="X414" s="21">
        <f>Sheet1!H414*1</f>
        <v>4755.75</v>
      </c>
    </row>
    <row r="415" spans="20:24" x14ac:dyDescent="0.3">
      <c r="T415" s="20">
        <f t="shared" si="24"/>
        <v>413</v>
      </c>
      <c r="U415" s="21">
        <f>Sheet1!E415*1</f>
        <v>4679.25</v>
      </c>
      <c r="V415" s="21">
        <f>Sheet1!F415*1</f>
        <v>4740</v>
      </c>
      <c r="W415" s="21">
        <f>Sheet1!G415*1</f>
        <v>4663.75</v>
      </c>
      <c r="X415" s="21">
        <f>Sheet1!H415*1</f>
        <v>4733</v>
      </c>
    </row>
    <row r="416" spans="20:24" x14ac:dyDescent="0.3">
      <c r="T416" s="20">
        <f t="shared" si="24"/>
        <v>414</v>
      </c>
      <c r="U416" s="21">
        <f>Sheet1!E416*1</f>
        <v>4651.75</v>
      </c>
      <c r="V416" s="21">
        <f>Sheet1!F416*1</f>
        <v>4722.75</v>
      </c>
      <c r="W416" s="21">
        <f>Sheet1!G416*1</f>
        <v>4606.5</v>
      </c>
      <c r="X416" s="21">
        <f>Sheet1!H416*1</f>
        <v>4705.75</v>
      </c>
    </row>
    <row r="417" spans="20:24" x14ac:dyDescent="0.3">
      <c r="T417" s="20">
        <f t="shared" si="24"/>
        <v>415</v>
      </c>
      <c r="U417" s="21">
        <f>Sheet1!E417*1</f>
        <v>4655.75</v>
      </c>
      <c r="V417" s="21">
        <f>Sheet1!F417*1</f>
        <v>4666.25</v>
      </c>
      <c r="W417" s="21">
        <f>Sheet1!G417*1</f>
        <v>4622.25</v>
      </c>
      <c r="X417" s="21">
        <f>Sheet1!H417*1</f>
        <v>4655</v>
      </c>
    </row>
    <row r="418" spans="20:24" x14ac:dyDescent="0.3">
      <c r="T418" s="20">
        <f t="shared" si="24"/>
        <v>416</v>
      </c>
      <c r="U418" s="21">
        <f>Sheet1!E418*1</f>
        <v>4627</v>
      </c>
      <c r="V418" s="21">
        <f>Sheet1!F418*1</f>
        <v>4668.25</v>
      </c>
      <c r="W418" s="21">
        <f>Sheet1!G418*1</f>
        <v>4599.75</v>
      </c>
      <c r="X418" s="21">
        <f>Sheet1!H418*1</f>
        <v>4662</v>
      </c>
    </row>
    <row r="419" spans="20:24" x14ac:dyDescent="0.3">
      <c r="T419" s="20">
        <f t="shared" si="24"/>
        <v>417</v>
      </c>
      <c r="U419" s="21">
        <f>Sheet1!E419*1</f>
        <v>4690.25</v>
      </c>
      <c r="V419" s="21">
        <f>Sheet1!F419*1</f>
        <v>4700</v>
      </c>
      <c r="W419" s="21">
        <f>Sheet1!G419*1</f>
        <v>4615.5</v>
      </c>
      <c r="X419" s="21">
        <f>Sheet1!H419*1</f>
        <v>4629</v>
      </c>
    </row>
    <row r="420" spans="20:24" x14ac:dyDescent="0.3">
      <c r="T420" s="20">
        <f t="shared" si="24"/>
        <v>418</v>
      </c>
      <c r="U420" s="21">
        <f>Sheet1!E420*1</f>
        <v>4713.25</v>
      </c>
      <c r="V420" s="21">
        <f>Sheet1!F420*1</f>
        <v>4719.75</v>
      </c>
      <c r="W420" s="21">
        <f>Sheet1!G420*1</f>
        <v>4659.75</v>
      </c>
      <c r="X420" s="21">
        <f>Sheet1!H420*1</f>
        <v>4688.5</v>
      </c>
    </row>
    <row r="421" spans="20:24" x14ac:dyDescent="0.3">
      <c r="T421" s="20">
        <f t="shared" si="24"/>
        <v>419</v>
      </c>
      <c r="U421" s="21">
        <f>Sheet1!E421*1</f>
        <v>4706.25</v>
      </c>
      <c r="V421" s="21">
        <f>Sheet1!F421*1</f>
        <v>4735.5</v>
      </c>
      <c r="W421" s="21">
        <f>Sheet1!G421*1</f>
        <v>4675.25</v>
      </c>
      <c r="X421" s="21">
        <f>Sheet1!H421*1</f>
        <v>4689.75</v>
      </c>
    </row>
    <row r="422" spans="20:24" x14ac:dyDescent="0.3">
      <c r="T422" s="20">
        <f t="shared" si="24"/>
        <v>420</v>
      </c>
      <c r="U422" s="21">
        <f>Sheet1!E422*1</f>
        <v>4687.5</v>
      </c>
      <c r="V422" s="21">
        <f>Sheet1!F422*1</f>
        <v>4720</v>
      </c>
      <c r="W422" s="21">
        <f>Sheet1!G422*1</f>
        <v>4665.25</v>
      </c>
      <c r="X422" s="21">
        <f>Sheet1!H422*1</f>
        <v>4701.75</v>
      </c>
    </row>
    <row r="423" spans="20:24" x14ac:dyDescent="0.3">
      <c r="T423" s="20">
        <f t="shared" si="24"/>
        <v>421</v>
      </c>
      <c r="U423" s="21">
        <f>Sheet1!E423*1</f>
        <v>4684.5</v>
      </c>
      <c r="V423" s="21">
        <f>Sheet1!F423*1</f>
        <v>4700.75</v>
      </c>
      <c r="W423" s="21">
        <f>Sheet1!G423*1</f>
        <v>4641.25</v>
      </c>
      <c r="X423" s="21">
        <f>Sheet1!H423*1</f>
        <v>4677.75</v>
      </c>
    </row>
    <row r="424" spans="20:24" x14ac:dyDescent="0.3">
      <c r="T424" s="20">
        <f t="shared" si="24"/>
        <v>422</v>
      </c>
      <c r="U424" s="21">
        <f>Sheet1!E424*1</f>
        <v>4746.25</v>
      </c>
      <c r="V424" s="21">
        <f>Sheet1!F424*1</f>
        <v>4746.25</v>
      </c>
      <c r="W424" s="21">
        <f>Sheet1!G424*1</f>
        <v>4669.75</v>
      </c>
      <c r="X424" s="21">
        <f>Sheet1!H424*1</f>
        <v>4679</v>
      </c>
    </row>
    <row r="425" spans="20:24" x14ac:dyDescent="0.3">
      <c r="T425" s="20">
        <f t="shared" si="24"/>
        <v>423</v>
      </c>
      <c r="U425" s="21">
        <f>Sheet1!E425*1</f>
        <v>4729.25</v>
      </c>
      <c r="V425" s="21">
        <f>Sheet1!F425*1</f>
        <v>4747.75</v>
      </c>
      <c r="W425" s="21">
        <f>Sheet1!G425*1</f>
        <v>4702.5</v>
      </c>
      <c r="X425" s="21">
        <f>Sheet1!H425*1</f>
        <v>4743</v>
      </c>
    </row>
    <row r="426" spans="20:24" x14ac:dyDescent="0.3">
      <c r="T426" s="20">
        <f t="shared" si="24"/>
        <v>424</v>
      </c>
      <c r="U426" s="21">
        <f>Sheet1!E426*1</f>
        <v>4734.5</v>
      </c>
      <c r="V426" s="21">
        <f>Sheet1!F426*1</f>
        <v>4763.25</v>
      </c>
      <c r="W426" s="21">
        <f>Sheet1!G426*1</f>
        <v>4721.5</v>
      </c>
      <c r="X426" s="21">
        <f>Sheet1!H426*1</f>
        <v>4725.25</v>
      </c>
    </row>
    <row r="427" spans="20:24" x14ac:dyDescent="0.3">
      <c r="T427" s="20">
        <f t="shared" si="24"/>
        <v>425</v>
      </c>
      <c r="U427" s="21">
        <f>Sheet1!E427*1</f>
        <v>4809.25</v>
      </c>
      <c r="V427" s="21">
        <f>Sheet1!F427*1</f>
        <v>4811.25</v>
      </c>
      <c r="W427" s="21">
        <f>Sheet1!G427*1</f>
        <v>4730.75</v>
      </c>
      <c r="X427" s="21">
        <f>Sheet1!H427*1</f>
        <v>4736.25</v>
      </c>
    </row>
    <row r="428" spans="20:24" x14ac:dyDescent="0.3">
      <c r="T428" s="20">
        <f t="shared" si="24"/>
        <v>426</v>
      </c>
      <c r="U428" s="21">
        <f>Sheet1!E428*1</f>
        <v>4855.5</v>
      </c>
      <c r="V428" s="21">
        <f>Sheet1!F428*1</f>
        <v>4872.25</v>
      </c>
      <c r="W428" s="21">
        <f>Sheet1!G428*1</f>
        <v>4807.5</v>
      </c>
      <c r="X428" s="21">
        <f>Sheet1!H428*1</f>
        <v>4811.25</v>
      </c>
    </row>
    <row r="429" spans="20:24" x14ac:dyDescent="0.3">
      <c r="T429" s="20">
        <f t="shared" si="24"/>
        <v>427</v>
      </c>
      <c r="U429" s="21">
        <f>Sheet1!E429*1</f>
        <v>4867.5</v>
      </c>
      <c r="V429" s="21">
        <f>Sheet1!F429*1</f>
        <v>4873.75</v>
      </c>
      <c r="W429" s="21">
        <f>Sheet1!G429*1</f>
        <v>4826.5</v>
      </c>
      <c r="X429" s="21">
        <f>Sheet1!H429*1</f>
        <v>4854.25</v>
      </c>
    </row>
    <row r="430" spans="20:24" x14ac:dyDescent="0.3">
      <c r="T430" s="20">
        <f t="shared" si="24"/>
        <v>428</v>
      </c>
      <c r="U430" s="21">
        <f>Sheet1!E430*1</f>
        <v>4863.75</v>
      </c>
      <c r="V430" s="21">
        <f>Sheet1!F430*1</f>
        <v>4878.75</v>
      </c>
      <c r="W430" s="21">
        <f>Sheet1!G430*1</f>
        <v>4851.25</v>
      </c>
      <c r="X430" s="21">
        <f>Sheet1!H430*1</f>
        <v>4865.75</v>
      </c>
    </row>
    <row r="431" spans="20:24" x14ac:dyDescent="0.3">
      <c r="T431" s="20">
        <f t="shared" si="24"/>
        <v>429</v>
      </c>
      <c r="U431" s="21">
        <f>Sheet1!E431*1</f>
        <v>4920.75</v>
      </c>
      <c r="V431" s="21">
        <f>Sheet1!F431*1</f>
        <v>4930.25</v>
      </c>
      <c r="W431" s="21">
        <f>Sheet1!G431*1</f>
        <v>4858.25</v>
      </c>
      <c r="X431" s="21">
        <f>Sheet1!H431*1</f>
        <v>4862.25</v>
      </c>
    </row>
    <row r="432" spans="20:24" x14ac:dyDescent="0.3">
      <c r="T432" s="20">
        <f t="shared" si="24"/>
        <v>430</v>
      </c>
      <c r="U432" s="21">
        <f>Sheet1!E432*1</f>
        <v>4885.5</v>
      </c>
      <c r="V432" s="21">
        <f>Sheet1!F432*1</f>
        <v>4926.25</v>
      </c>
      <c r="W432" s="21">
        <f>Sheet1!G432*1</f>
        <v>4883.25</v>
      </c>
      <c r="X432" s="21">
        <f>Sheet1!H432*1</f>
        <v>4919.25</v>
      </c>
    </row>
    <row r="433" spans="20:24" x14ac:dyDescent="0.3">
      <c r="T433" s="20">
        <f t="shared" si="24"/>
        <v>431</v>
      </c>
      <c r="U433" s="21">
        <f>Sheet1!E433*1</f>
        <v>4877.25</v>
      </c>
      <c r="V433" s="21">
        <f>Sheet1!F433*1</f>
        <v>4894.5</v>
      </c>
      <c r="W433" s="21">
        <f>Sheet1!G433*1</f>
        <v>4859.25</v>
      </c>
      <c r="X433" s="21">
        <f>Sheet1!H433*1</f>
        <v>4881.75</v>
      </c>
    </row>
    <row r="434" spans="20:24" x14ac:dyDescent="0.3">
      <c r="T434" s="20">
        <f t="shared" si="24"/>
        <v>432</v>
      </c>
      <c r="U434" s="21">
        <f>Sheet1!E434*1</f>
        <v>4900.75</v>
      </c>
      <c r="V434" s="21">
        <f>Sheet1!F434*1</f>
        <v>4903.25</v>
      </c>
      <c r="W434" s="21">
        <f>Sheet1!G434*1</f>
        <v>4871.5</v>
      </c>
      <c r="X434" s="21">
        <f>Sheet1!H434*1</f>
        <v>4878</v>
      </c>
    </row>
    <row r="435" spans="20:24" x14ac:dyDescent="0.3">
      <c r="T435" s="20">
        <f t="shared" si="24"/>
        <v>433</v>
      </c>
      <c r="U435" s="21">
        <f>Sheet1!E435*1</f>
        <v>4878.25</v>
      </c>
      <c r="V435" s="21">
        <f>Sheet1!F435*1</f>
        <v>4907.75</v>
      </c>
      <c r="W435" s="21">
        <f>Sheet1!G435*1</f>
        <v>4873</v>
      </c>
      <c r="X435" s="21">
        <f>Sheet1!H435*1</f>
        <v>4903.75</v>
      </c>
    </row>
    <row r="436" spans="20:24" x14ac:dyDescent="0.3">
      <c r="T436" s="20">
        <f t="shared" si="24"/>
        <v>434</v>
      </c>
      <c r="U436" s="21">
        <f>Sheet1!E436*1</f>
        <v>4872</v>
      </c>
      <c r="V436" s="21">
        <f>Sheet1!F436*1</f>
        <v>4891.25</v>
      </c>
      <c r="W436" s="21">
        <f>Sheet1!G436*1</f>
        <v>4856.75</v>
      </c>
      <c r="X436" s="21">
        <f>Sheet1!H436*1</f>
        <v>4875.5</v>
      </c>
    </row>
    <row r="437" spans="20:24" x14ac:dyDescent="0.3">
      <c r="T437" s="20">
        <f t="shared" si="24"/>
        <v>435</v>
      </c>
      <c r="U437" s="21">
        <f>Sheet1!E437*1</f>
        <v>4883.25</v>
      </c>
      <c r="V437" s="21">
        <f>Sheet1!F437*1</f>
        <v>4885.5</v>
      </c>
      <c r="W437" s="21">
        <f>Sheet1!G437*1</f>
        <v>4848</v>
      </c>
      <c r="X437" s="21">
        <f>Sheet1!H437*1</f>
        <v>4870</v>
      </c>
    </row>
    <row r="438" spans="20:24" x14ac:dyDescent="0.3">
      <c r="T438" s="20">
        <f t="shared" si="24"/>
        <v>436</v>
      </c>
      <c r="U438" s="21">
        <f>Sheet1!E438*1</f>
        <v>4913.75</v>
      </c>
      <c r="V438" s="21">
        <f>Sheet1!F438*1</f>
        <v>4917.5</v>
      </c>
      <c r="W438" s="21">
        <f>Sheet1!G438*1</f>
        <v>4860.75</v>
      </c>
      <c r="X438" s="21">
        <f>Sheet1!H438*1</f>
        <v>4885.25</v>
      </c>
    </row>
    <row r="439" spans="20:24" x14ac:dyDescent="0.3">
      <c r="T439" s="20">
        <f t="shared" si="24"/>
        <v>437</v>
      </c>
      <c r="U439" s="21">
        <f>Sheet1!E439*1</f>
        <v>4935</v>
      </c>
      <c r="V439" s="21">
        <f>Sheet1!F439*1</f>
        <v>4945</v>
      </c>
      <c r="W439" s="21">
        <f>Sheet1!G439*1</f>
        <v>4913</v>
      </c>
      <c r="X439" s="21">
        <f>Sheet1!H439*1</f>
        <v>4916.25</v>
      </c>
    </row>
    <row r="440" spans="20:24" x14ac:dyDescent="0.3">
      <c r="T440" s="20">
        <f t="shared" si="24"/>
        <v>438</v>
      </c>
      <c r="U440" s="21">
        <f>Sheet1!E440*1</f>
        <v>4930.5</v>
      </c>
      <c r="V440" s="21">
        <f>Sheet1!F440*1</f>
        <v>4961.5</v>
      </c>
      <c r="W440" s="21">
        <f>Sheet1!G440*1</f>
        <v>4921</v>
      </c>
      <c r="X440" s="21">
        <f>Sheet1!H440*1</f>
        <v>4935.25</v>
      </c>
    </row>
    <row r="441" spans="20:24" x14ac:dyDescent="0.3">
      <c r="T441" s="20">
        <f t="shared" si="24"/>
        <v>439</v>
      </c>
      <c r="U441" s="21">
        <f>Sheet1!E441*1</f>
        <v>4940.75</v>
      </c>
      <c r="V441" s="21">
        <f>Sheet1!F441*1</f>
        <v>4955</v>
      </c>
      <c r="W441" s="21">
        <f>Sheet1!G441*1</f>
        <v>4926.5</v>
      </c>
      <c r="X441" s="21">
        <f>Sheet1!H441*1</f>
        <v>4929.75</v>
      </c>
    </row>
    <row r="442" spans="20:24" x14ac:dyDescent="0.3">
      <c r="T442" s="20">
        <f t="shared" si="24"/>
        <v>440</v>
      </c>
      <c r="U442" s="21">
        <f>Sheet1!E442*1</f>
        <v>4922.5</v>
      </c>
      <c r="V442" s="21">
        <f>Sheet1!F442*1</f>
        <v>4944.5</v>
      </c>
      <c r="W442" s="21">
        <f>Sheet1!G442*1</f>
        <v>4910</v>
      </c>
      <c r="X442" s="21">
        <f>Sheet1!H442*1</f>
        <v>4938</v>
      </c>
    </row>
    <row r="443" spans="20:24" x14ac:dyDescent="0.3">
      <c r="T443" s="20">
        <f t="shared" si="24"/>
        <v>441</v>
      </c>
      <c r="U443" s="21">
        <f>Sheet1!E443*1</f>
        <v>4857.75</v>
      </c>
      <c r="V443" s="21">
        <f>Sheet1!F443*1</f>
        <v>4923.25</v>
      </c>
      <c r="W443" s="21">
        <f>Sheet1!G443*1</f>
        <v>4847.25</v>
      </c>
      <c r="X443" s="21">
        <f>Sheet1!H443*1</f>
        <v>4920.5</v>
      </c>
    </row>
    <row r="444" spans="20:24" x14ac:dyDescent="0.3">
      <c r="T444" s="20">
        <f t="shared" si="24"/>
        <v>442</v>
      </c>
      <c r="U444" s="21">
        <f>Sheet1!E444*1</f>
        <v>4831.75</v>
      </c>
      <c r="V444" s="21">
        <f>Sheet1!F444*1</f>
        <v>4863.25</v>
      </c>
      <c r="W444" s="21">
        <f>Sheet1!G444*1</f>
        <v>4828.25</v>
      </c>
      <c r="X444" s="21">
        <f>Sheet1!H444*1</f>
        <v>4856</v>
      </c>
    </row>
    <row r="445" spans="20:24" x14ac:dyDescent="0.3">
      <c r="T445" s="20">
        <f t="shared" si="24"/>
        <v>443</v>
      </c>
      <c r="U445" s="21">
        <f>Sheet1!E445*1</f>
        <v>4798.25</v>
      </c>
      <c r="V445" s="21">
        <f>Sheet1!F445*1</f>
        <v>4842.75</v>
      </c>
      <c r="W445" s="21">
        <f>Sheet1!G445*1</f>
        <v>4779</v>
      </c>
      <c r="X445" s="21">
        <f>Sheet1!H445*1</f>
        <v>4828</v>
      </c>
    </row>
    <row r="446" spans="20:24" x14ac:dyDescent="0.3">
      <c r="T446" s="20">
        <f t="shared" si="24"/>
        <v>444</v>
      </c>
      <c r="U446" s="21">
        <f>Sheet1!E446*1</f>
        <v>4884.25</v>
      </c>
      <c r="V446" s="21">
        <f>Sheet1!F446*1</f>
        <v>4899.25</v>
      </c>
      <c r="W446" s="21">
        <f>Sheet1!G446*1</f>
        <v>4792.25</v>
      </c>
      <c r="X446" s="21">
        <f>Sheet1!H446*1</f>
        <v>4799.75</v>
      </c>
    </row>
    <row r="447" spans="20:24" x14ac:dyDescent="0.3">
      <c r="T447" s="20">
        <f t="shared" si="24"/>
        <v>445</v>
      </c>
      <c r="U447" s="21">
        <f>Sheet1!E447*1</f>
        <v>4813.75</v>
      </c>
      <c r="V447" s="21">
        <f>Sheet1!F447*1</f>
        <v>4890</v>
      </c>
      <c r="W447" s="21">
        <f>Sheet1!G447*1</f>
        <v>4813.25</v>
      </c>
      <c r="X447" s="21">
        <f>Sheet1!H447*1</f>
        <v>4860.75</v>
      </c>
    </row>
    <row r="448" spans="20:24" x14ac:dyDescent="0.3">
      <c r="T448" s="20">
        <f t="shared" si="24"/>
        <v>446</v>
      </c>
      <c r="U448" s="21">
        <f>Sheet1!E448*1</f>
        <v>4824</v>
      </c>
      <c r="V448" s="21">
        <f>Sheet1!F448*1</f>
        <v>4853.75</v>
      </c>
      <c r="W448" s="21">
        <f>Sheet1!G448*1</f>
        <v>4808</v>
      </c>
      <c r="X448" s="21">
        <f>Sheet1!H448*1</f>
        <v>4813</v>
      </c>
    </row>
    <row r="449" spans="20:24" x14ac:dyDescent="0.3">
      <c r="T449" s="20">
        <f t="shared" si="24"/>
        <v>447</v>
      </c>
      <c r="U449" s="21">
        <f>Sheet1!E449*1</f>
        <v>4796.25</v>
      </c>
      <c r="V449" s="21">
        <f>Sheet1!F449*1</f>
        <v>4834.75</v>
      </c>
      <c r="W449" s="21">
        <f>Sheet1!G449*1</f>
        <v>4786</v>
      </c>
      <c r="X449" s="21">
        <f>Sheet1!H449*1</f>
        <v>4826.25</v>
      </c>
    </row>
    <row r="450" spans="20:24" x14ac:dyDescent="0.3">
      <c r="T450" s="20">
        <f t="shared" si="24"/>
        <v>448</v>
      </c>
      <c r="U450" s="21">
        <f>Sheet1!E450*1</f>
        <v>4793</v>
      </c>
      <c r="V450" s="21">
        <f>Sheet1!F450*1</f>
        <v>4809.75</v>
      </c>
      <c r="W450" s="21">
        <f>Sheet1!G450*1</f>
        <v>4763.75</v>
      </c>
      <c r="X450" s="21">
        <f>Sheet1!H450*1</f>
        <v>4796.5</v>
      </c>
    </row>
    <row r="451" spans="20:24" x14ac:dyDescent="0.3">
      <c r="T451" s="20">
        <f t="shared" si="24"/>
        <v>449</v>
      </c>
      <c r="U451" s="21">
        <f>Sheet1!E451*1</f>
        <v>4834.25</v>
      </c>
      <c r="V451" s="21">
        <f>Sheet1!F451*1</f>
        <v>4850.5</v>
      </c>
      <c r="W451" s="21">
        <f>Sheet1!G451*1</f>
        <v>4791.5</v>
      </c>
      <c r="X451" s="21">
        <f>Sheet1!H451*1</f>
        <v>4798.25</v>
      </c>
    </row>
    <row r="452" spans="20:24" x14ac:dyDescent="0.3">
      <c r="T452" s="20">
        <f t="shared" si="24"/>
        <v>450</v>
      </c>
      <c r="U452" s="21">
        <f>Sheet1!E452*1</f>
        <v>4867</v>
      </c>
      <c r="V452" s="21">
        <f>Sheet1!F452*1</f>
        <v>4881</v>
      </c>
      <c r="W452" s="21">
        <f>Sheet1!G452*1</f>
        <v>4830.75</v>
      </c>
      <c r="X452" s="21">
        <f>Sheet1!H452*1</f>
        <v>4833.75</v>
      </c>
    </row>
    <row r="453" spans="20:24" x14ac:dyDescent="0.3">
      <c r="T453" s="20">
        <f t="shared" ref="T453:T516" si="25">T452+1</f>
        <v>451</v>
      </c>
      <c r="U453" s="21">
        <f>Sheet1!E453*1</f>
        <v>4919.5</v>
      </c>
      <c r="V453" s="21">
        <f>Sheet1!F453*1</f>
        <v>4931.5</v>
      </c>
      <c r="W453" s="21">
        <f>Sheet1!G453*1</f>
        <v>4860.75</v>
      </c>
      <c r="X453" s="21">
        <f>Sheet1!H453*1</f>
        <v>4867.75</v>
      </c>
    </row>
    <row r="454" spans="20:24" x14ac:dyDescent="0.3">
      <c r="T454" s="20">
        <f t="shared" si="25"/>
        <v>452</v>
      </c>
      <c r="U454" s="21">
        <f>Sheet1!E454*1</f>
        <v>4898.75</v>
      </c>
      <c r="V454" s="21">
        <f>Sheet1!F454*1</f>
        <v>4921.5</v>
      </c>
      <c r="W454" s="21">
        <f>Sheet1!G454*1</f>
        <v>4878.75</v>
      </c>
      <c r="X454" s="21">
        <f>Sheet1!H454*1</f>
        <v>4919.75</v>
      </c>
    </row>
    <row r="455" spans="20:24" x14ac:dyDescent="0.3">
      <c r="T455" s="20">
        <f t="shared" si="25"/>
        <v>453</v>
      </c>
      <c r="U455" s="21">
        <f>Sheet1!E455*1</f>
        <v>4901.5</v>
      </c>
      <c r="V455" s="21">
        <f>Sheet1!F455*1</f>
        <v>4910</v>
      </c>
      <c r="W455" s="21">
        <f>Sheet1!G455*1</f>
        <v>4872.75</v>
      </c>
      <c r="X455" s="21">
        <f>Sheet1!H455*1</f>
        <v>4894.5</v>
      </c>
    </row>
    <row r="456" spans="20:24" x14ac:dyDescent="0.3">
      <c r="T456" s="20">
        <f t="shared" si="25"/>
        <v>454</v>
      </c>
      <c r="U456" s="21">
        <f>Sheet1!E456*1</f>
        <v>4907</v>
      </c>
      <c r="V456" s="21">
        <f>Sheet1!F456*1</f>
        <v>4958.5</v>
      </c>
      <c r="W456" s="21">
        <f>Sheet1!G456*1</f>
        <v>4887.25</v>
      </c>
      <c r="X456" s="21">
        <f>Sheet1!H456*1</f>
        <v>4899.5</v>
      </c>
    </row>
    <row r="457" spans="20:24" x14ac:dyDescent="0.3">
      <c r="T457" s="20">
        <f t="shared" si="25"/>
        <v>455</v>
      </c>
      <c r="U457" s="21">
        <f>Sheet1!E457*1</f>
        <v>4930.25</v>
      </c>
      <c r="V457" s="21">
        <f>Sheet1!F457*1</f>
        <v>4950</v>
      </c>
      <c r="W457" s="21">
        <f>Sheet1!G457*1</f>
        <v>4892</v>
      </c>
      <c r="X457" s="21">
        <f>Sheet1!H457*1</f>
        <v>4899.5</v>
      </c>
    </row>
    <row r="458" spans="20:24" x14ac:dyDescent="0.3">
      <c r="T458" s="20">
        <f t="shared" si="25"/>
        <v>456</v>
      </c>
      <c r="U458" s="21">
        <f>Sheet1!E458*1</f>
        <v>4953.25</v>
      </c>
      <c r="V458" s="21">
        <f>Sheet1!F458*1</f>
        <v>4954.75</v>
      </c>
      <c r="W458" s="21">
        <f>Sheet1!G458*1</f>
        <v>4895.75</v>
      </c>
      <c r="X458" s="21">
        <f>Sheet1!H458*1</f>
        <v>4932.25</v>
      </c>
    </row>
    <row r="459" spans="20:24" x14ac:dyDescent="0.3">
      <c r="T459" s="20">
        <f t="shared" si="25"/>
        <v>457</v>
      </c>
      <c r="U459" s="21">
        <f>Sheet1!E459*1</f>
        <v>4914.25</v>
      </c>
      <c r="V459" s="21">
        <f>Sheet1!F459*1</f>
        <v>4955.5</v>
      </c>
      <c r="W459" s="21">
        <f>Sheet1!G459*1</f>
        <v>4914.25</v>
      </c>
      <c r="X459" s="21">
        <f>Sheet1!H459*1</f>
        <v>4951.5</v>
      </c>
    </row>
    <row r="460" spans="20:24" x14ac:dyDescent="0.3">
      <c r="T460" s="20">
        <f t="shared" si="25"/>
        <v>458</v>
      </c>
      <c r="U460" s="21">
        <f>Sheet1!E460*1</f>
        <v>4937.25</v>
      </c>
      <c r="V460" s="21">
        <f>Sheet1!F460*1</f>
        <v>4974.5</v>
      </c>
      <c r="W460" s="21">
        <f>Sheet1!G460*1</f>
        <v>4907.5</v>
      </c>
      <c r="X460" s="21">
        <f>Sheet1!H460*1</f>
        <v>4911.75</v>
      </c>
    </row>
    <row r="461" spans="20:24" x14ac:dyDescent="0.3">
      <c r="T461" s="20">
        <f t="shared" si="25"/>
        <v>459</v>
      </c>
      <c r="U461" s="21">
        <f>Sheet1!E461*1</f>
        <v>4948</v>
      </c>
      <c r="V461" s="21">
        <f>Sheet1!F461*1</f>
        <v>4961.25</v>
      </c>
      <c r="W461" s="21">
        <f>Sheet1!G461*1</f>
        <v>4919.5</v>
      </c>
      <c r="X461" s="21">
        <f>Sheet1!H461*1</f>
        <v>4935.5</v>
      </c>
    </row>
    <row r="462" spans="20:24" x14ac:dyDescent="0.3">
      <c r="T462" s="20">
        <f t="shared" si="25"/>
        <v>460</v>
      </c>
      <c r="U462" s="21">
        <f>Sheet1!E462*1</f>
        <v>4993.75</v>
      </c>
      <c r="V462" s="21">
        <f>Sheet1!F462*1</f>
        <v>5007.25</v>
      </c>
      <c r="W462" s="21">
        <f>Sheet1!G462*1</f>
        <v>4941.5</v>
      </c>
      <c r="X462" s="21">
        <f>Sheet1!H462*1</f>
        <v>4951</v>
      </c>
    </row>
    <row r="463" spans="20:24" x14ac:dyDescent="0.3">
      <c r="T463" s="20">
        <f t="shared" si="25"/>
        <v>461</v>
      </c>
      <c r="U463" s="21">
        <f>Sheet1!E463*1</f>
        <v>5031.5</v>
      </c>
      <c r="V463" s="21">
        <f>Sheet1!F463*1</f>
        <v>5035.5</v>
      </c>
      <c r="W463" s="21">
        <f>Sheet1!G463*1</f>
        <v>5004.75</v>
      </c>
      <c r="X463" s="21">
        <f>Sheet1!H463*1</f>
        <v>5015</v>
      </c>
    </row>
    <row r="464" spans="20:24" x14ac:dyDescent="0.3">
      <c r="T464" s="20">
        <f t="shared" si="25"/>
        <v>462</v>
      </c>
      <c r="U464" s="21">
        <f>Sheet1!E464*1</f>
        <v>5022.5</v>
      </c>
      <c r="V464" s="21">
        <f>Sheet1!F464*1</f>
        <v>5033</v>
      </c>
      <c r="W464" s="21">
        <f>Sheet1!G464*1</f>
        <v>5009</v>
      </c>
      <c r="X464" s="21">
        <f>Sheet1!H464*1</f>
        <v>5028.25</v>
      </c>
    </row>
    <row r="465" spans="20:24" x14ac:dyDescent="0.3">
      <c r="T465" s="20">
        <f t="shared" si="25"/>
        <v>463</v>
      </c>
      <c r="U465" s="21">
        <f>Sheet1!E465*1</f>
        <v>4979.75</v>
      </c>
      <c r="V465" s="21">
        <f>Sheet1!F465*1</f>
        <v>5030.25</v>
      </c>
      <c r="W465" s="21">
        <f>Sheet1!G465*1</f>
        <v>4971.75</v>
      </c>
      <c r="X465" s="21">
        <f>Sheet1!H465*1</f>
        <v>5020.25</v>
      </c>
    </row>
    <row r="466" spans="20:24" x14ac:dyDescent="0.3">
      <c r="T466" s="20">
        <f t="shared" si="25"/>
        <v>464</v>
      </c>
      <c r="U466" s="21">
        <f>Sheet1!E466*1</f>
        <v>5008.5</v>
      </c>
      <c r="V466" s="21">
        <f>Sheet1!F466*1</f>
        <v>5048.25</v>
      </c>
      <c r="W466" s="21">
        <f>Sheet1!G466*1</f>
        <v>4967.5</v>
      </c>
      <c r="X466" s="21">
        <f>Sheet1!H466*1</f>
        <v>4978</v>
      </c>
    </row>
    <row r="467" spans="20:24" x14ac:dyDescent="0.3">
      <c r="T467" s="20">
        <f t="shared" si="25"/>
        <v>465</v>
      </c>
      <c r="U467" s="21">
        <f>Sheet1!E467*1</f>
        <v>5018.5</v>
      </c>
      <c r="V467" s="21">
        <f>Sheet1!F467*1</f>
        <v>5024.5</v>
      </c>
      <c r="W467" s="21">
        <f>Sheet1!G467*1</f>
        <v>4987.5</v>
      </c>
      <c r="X467" s="21">
        <f>Sheet1!H467*1</f>
        <v>5009</v>
      </c>
    </row>
    <row r="468" spans="20:24" x14ac:dyDescent="0.3">
      <c r="T468" s="20">
        <f t="shared" si="25"/>
        <v>466</v>
      </c>
      <c r="U468" s="21">
        <f>Sheet1!E468*1</f>
        <v>4998.25</v>
      </c>
      <c r="V468" s="21">
        <f>Sheet1!F468*1</f>
        <v>5022.5</v>
      </c>
      <c r="W468" s="21">
        <f>Sheet1!G468*1</f>
        <v>4993</v>
      </c>
      <c r="X468" s="21">
        <f>Sheet1!H468*1</f>
        <v>5009.75</v>
      </c>
    </row>
    <row r="469" spans="20:24" x14ac:dyDescent="0.3">
      <c r="T469" s="20">
        <f t="shared" si="25"/>
        <v>467</v>
      </c>
      <c r="U469" s="21">
        <f>Sheet1!E469*1</f>
        <v>4978</v>
      </c>
      <c r="V469" s="21">
        <f>Sheet1!F469*1</f>
        <v>5006.25</v>
      </c>
      <c r="W469" s="21">
        <f>Sheet1!G469*1</f>
        <v>4973.75</v>
      </c>
      <c r="X469" s="21">
        <f>Sheet1!H469*1</f>
        <v>4997.25</v>
      </c>
    </row>
    <row r="470" spans="20:24" x14ac:dyDescent="0.3">
      <c r="T470" s="20">
        <f t="shared" si="25"/>
        <v>468</v>
      </c>
      <c r="U470" s="21">
        <f>Sheet1!E470*1</f>
        <v>4980</v>
      </c>
      <c r="V470" s="21">
        <f>Sheet1!F470*1</f>
        <v>5003.75</v>
      </c>
      <c r="W470" s="21">
        <f>Sheet1!G470*1</f>
        <v>4975.5</v>
      </c>
      <c r="X470" s="21">
        <f>Sheet1!H470*1</f>
        <v>4978.5</v>
      </c>
    </row>
    <row r="471" spans="20:24" x14ac:dyDescent="0.3">
      <c r="T471" s="20">
        <f t="shared" si="25"/>
        <v>469</v>
      </c>
      <c r="U471" s="21">
        <f>Sheet1!E471*1</f>
        <v>5007</v>
      </c>
      <c r="V471" s="21">
        <f>Sheet1!F471*1</f>
        <v>5008</v>
      </c>
      <c r="W471" s="21">
        <f>Sheet1!G471*1</f>
        <v>4971</v>
      </c>
      <c r="X471" s="21">
        <f>Sheet1!H471*1</f>
        <v>4979.25</v>
      </c>
    </row>
    <row r="472" spans="20:24" x14ac:dyDescent="0.3">
      <c r="T472" s="20">
        <f t="shared" si="25"/>
        <v>470</v>
      </c>
      <c r="U472" s="21">
        <f>Sheet1!E472*1</f>
        <v>4996.5</v>
      </c>
      <c r="V472" s="21">
        <f>Sheet1!F472*1</f>
        <v>5023</v>
      </c>
      <c r="W472" s="21">
        <f>Sheet1!G472*1</f>
        <v>4996</v>
      </c>
      <c r="X472" s="21">
        <f>Sheet1!H472*1</f>
        <v>5010.75</v>
      </c>
    </row>
    <row r="473" spans="20:24" x14ac:dyDescent="0.3">
      <c r="T473" s="20">
        <f t="shared" si="25"/>
        <v>471</v>
      </c>
      <c r="U473" s="21">
        <f>Sheet1!E473*1</f>
        <v>4964</v>
      </c>
      <c r="V473" s="21">
        <f>Sheet1!F473*1</f>
        <v>5008.25</v>
      </c>
      <c r="W473" s="21">
        <f>Sheet1!G473*1</f>
        <v>4958.5</v>
      </c>
      <c r="X473" s="21">
        <f>Sheet1!H473*1</f>
        <v>5001.5</v>
      </c>
    </row>
    <row r="474" spans="20:24" x14ac:dyDescent="0.3">
      <c r="T474" s="20">
        <f t="shared" si="25"/>
        <v>472</v>
      </c>
      <c r="U474" s="21">
        <f>Sheet1!E474*1</f>
        <v>4949.75</v>
      </c>
      <c r="V474" s="21">
        <f>Sheet1!F474*1</f>
        <v>4979.5</v>
      </c>
      <c r="W474" s="21">
        <f>Sheet1!G474*1</f>
        <v>4941.75</v>
      </c>
      <c r="X474" s="21">
        <f>Sheet1!H474*1</f>
        <v>4967.5</v>
      </c>
    </row>
    <row r="475" spans="20:24" x14ac:dyDescent="0.3">
      <c r="T475" s="20">
        <f t="shared" si="25"/>
        <v>473</v>
      </c>
      <c r="U475" s="21">
        <f>Sheet1!E475*1</f>
        <v>4953.25</v>
      </c>
      <c r="V475" s="21">
        <f>Sheet1!F475*1</f>
        <v>4974.25</v>
      </c>
      <c r="W475" s="21">
        <f>Sheet1!G475*1</f>
        <v>4944.75</v>
      </c>
      <c r="X475" s="21">
        <f>Sheet1!H475*1</f>
        <v>4950.5</v>
      </c>
    </row>
    <row r="476" spans="20:24" x14ac:dyDescent="0.3">
      <c r="T476" s="20">
        <f t="shared" si="25"/>
        <v>474</v>
      </c>
      <c r="U476" s="21">
        <f>Sheet1!E476*1</f>
        <v>4924.25</v>
      </c>
      <c r="V476" s="21">
        <f>Sheet1!F476*1</f>
        <v>4965.25</v>
      </c>
      <c r="W476" s="21">
        <f>Sheet1!G476*1</f>
        <v>4923</v>
      </c>
      <c r="X476" s="21">
        <f>Sheet1!H476*1</f>
        <v>4957.25</v>
      </c>
    </row>
    <row r="477" spans="20:24" x14ac:dyDescent="0.3">
      <c r="T477" s="20">
        <f t="shared" si="25"/>
        <v>475</v>
      </c>
      <c r="U477" s="21">
        <f>Sheet1!E477*1</f>
        <v>4884.75</v>
      </c>
      <c r="V477" s="21">
        <f>Sheet1!F477*1</f>
        <v>4937.5</v>
      </c>
      <c r="W477" s="21">
        <f>Sheet1!G477*1</f>
        <v>4883.75</v>
      </c>
      <c r="X477" s="21">
        <f>Sheet1!H477*1</f>
        <v>4921.25</v>
      </c>
    </row>
    <row r="478" spans="20:24" x14ac:dyDescent="0.3">
      <c r="T478" s="20">
        <f t="shared" si="25"/>
        <v>476</v>
      </c>
      <c r="U478" s="21">
        <f>Sheet1!E478*1</f>
        <v>4859.5</v>
      </c>
      <c r="V478" s="21">
        <f>Sheet1!F478*1</f>
        <v>4892.25</v>
      </c>
      <c r="W478" s="21">
        <f>Sheet1!G478*1</f>
        <v>4852.75</v>
      </c>
      <c r="X478" s="21">
        <f>Sheet1!H478*1</f>
        <v>4887.25</v>
      </c>
    </row>
    <row r="479" spans="20:24" x14ac:dyDescent="0.3">
      <c r="T479" s="20">
        <f t="shared" si="25"/>
        <v>477</v>
      </c>
      <c r="U479" s="21">
        <f>Sheet1!E479*1</f>
        <v>4851.25</v>
      </c>
      <c r="V479" s="21">
        <f>Sheet1!F479*1</f>
        <v>4862</v>
      </c>
      <c r="W479" s="21">
        <f>Sheet1!G479*1</f>
        <v>4825</v>
      </c>
      <c r="X479" s="21">
        <f>Sheet1!H479*1</f>
        <v>4858</v>
      </c>
    </row>
    <row r="480" spans="20:24" x14ac:dyDescent="0.3">
      <c r="T480" s="20">
        <f t="shared" si="25"/>
        <v>478</v>
      </c>
      <c r="U480" s="21">
        <f>Sheet1!E480*1</f>
        <v>4855</v>
      </c>
      <c r="V480" s="21">
        <f>Sheet1!F480*1</f>
        <v>4889.75</v>
      </c>
      <c r="W480" s="21">
        <f>Sheet1!G480*1</f>
        <v>4845.25</v>
      </c>
      <c r="X480" s="21">
        <f>Sheet1!H480*1</f>
        <v>4847.75</v>
      </c>
    </row>
    <row r="481" spans="20:24" x14ac:dyDescent="0.3">
      <c r="T481" s="20">
        <f t="shared" si="25"/>
        <v>479</v>
      </c>
      <c r="U481" s="21">
        <f>Sheet1!E481*1</f>
        <v>4895.5</v>
      </c>
      <c r="V481" s="21">
        <f>Sheet1!F481*1</f>
        <v>4897.25</v>
      </c>
      <c r="W481" s="21">
        <f>Sheet1!G481*1</f>
        <v>4833.25</v>
      </c>
      <c r="X481" s="21">
        <f>Sheet1!H481*1</f>
        <v>4860.75</v>
      </c>
    </row>
    <row r="482" spans="20:24" x14ac:dyDescent="0.3">
      <c r="T482" s="20">
        <f t="shared" si="25"/>
        <v>480</v>
      </c>
      <c r="U482" s="21">
        <f>Sheet1!E482*1</f>
        <v>4905.75</v>
      </c>
      <c r="V482" s="21">
        <f>Sheet1!F482*1</f>
        <v>4907.5</v>
      </c>
      <c r="W482" s="21">
        <f>Sheet1!G482*1</f>
        <v>4880</v>
      </c>
      <c r="X482" s="21">
        <f>Sheet1!H482*1</f>
        <v>4897.5</v>
      </c>
    </row>
    <row r="483" spans="20:24" x14ac:dyDescent="0.3">
      <c r="T483" s="20">
        <f t="shared" si="25"/>
        <v>481</v>
      </c>
      <c r="U483" s="21">
        <f>Sheet1!E483*1</f>
        <v>4899.25</v>
      </c>
      <c r="V483" s="21">
        <f>Sheet1!F483*1</f>
        <v>4907.75</v>
      </c>
      <c r="W483" s="21">
        <f>Sheet1!G483*1</f>
        <v>4893.25</v>
      </c>
      <c r="X483" s="21">
        <f>Sheet1!H483*1</f>
        <v>4906</v>
      </c>
    </row>
    <row r="484" spans="20:24" x14ac:dyDescent="0.3">
      <c r="T484" s="20">
        <f t="shared" si="25"/>
        <v>482</v>
      </c>
      <c r="U484" s="21">
        <f>Sheet1!E484*1</f>
        <v>4849</v>
      </c>
      <c r="V484" s="21">
        <f>Sheet1!F484*1</f>
        <v>4911.75</v>
      </c>
      <c r="W484" s="21">
        <f>Sheet1!G484*1</f>
        <v>4846.75</v>
      </c>
      <c r="X484" s="21">
        <f>Sheet1!H484*1</f>
        <v>4902</v>
      </c>
    </row>
    <row r="485" spans="20:24" x14ac:dyDescent="0.3">
      <c r="T485" s="20">
        <f t="shared" si="25"/>
        <v>483</v>
      </c>
      <c r="U485" s="21">
        <f>Sheet1!E485*1</f>
        <v>4837.5</v>
      </c>
      <c r="V485" s="21">
        <f>Sheet1!F485*1</f>
        <v>4851.75</v>
      </c>
      <c r="W485" s="21">
        <f>Sheet1!G485*1</f>
        <v>4823.5</v>
      </c>
      <c r="X485" s="21">
        <f>Sheet1!H485*1</f>
        <v>4849.5</v>
      </c>
    </row>
    <row r="486" spans="20:24" x14ac:dyDescent="0.3">
      <c r="T486" s="20">
        <f t="shared" si="25"/>
        <v>484</v>
      </c>
      <c r="U486" s="21">
        <f>Sheet1!E486*1</f>
        <v>4827.75</v>
      </c>
      <c r="V486" s="21">
        <f>Sheet1!F486*1</f>
        <v>4844</v>
      </c>
      <c r="W486" s="21">
        <f>Sheet1!G486*1</f>
        <v>4813</v>
      </c>
      <c r="X486" s="21">
        <f>Sheet1!H486*1</f>
        <v>4831.25</v>
      </c>
    </row>
    <row r="487" spans="20:24" x14ac:dyDescent="0.3">
      <c r="T487" s="20">
        <f t="shared" si="25"/>
        <v>485</v>
      </c>
      <c r="U487" s="21">
        <f>Sheet1!E487*1</f>
        <v>4789.5</v>
      </c>
      <c r="V487" s="21">
        <f>Sheet1!F487*1</f>
        <v>4838.5</v>
      </c>
      <c r="W487" s="21">
        <f>Sheet1!G487*1</f>
        <v>4785.25</v>
      </c>
      <c r="X487" s="21">
        <f>Sheet1!H487*1</f>
        <v>4832.5</v>
      </c>
    </row>
    <row r="488" spans="20:24" x14ac:dyDescent="0.3">
      <c r="T488" s="20">
        <f t="shared" si="25"/>
        <v>486</v>
      </c>
      <c r="U488" s="21">
        <f>Sheet1!E488*1</f>
        <v>4803.75</v>
      </c>
      <c r="V488" s="21">
        <f>Sheet1!F488*1</f>
        <v>4816.75</v>
      </c>
      <c r="W488" s="21">
        <f>Sheet1!G488*1</f>
        <v>4782.25</v>
      </c>
      <c r="X488" s="21">
        <f>Sheet1!H488*1</f>
        <v>4784</v>
      </c>
    </row>
    <row r="489" spans="20:24" x14ac:dyDescent="0.3">
      <c r="T489" s="20">
        <f t="shared" si="25"/>
        <v>487</v>
      </c>
      <c r="U489" s="21">
        <f>Sheet1!E489*1</f>
        <v>4839.5</v>
      </c>
      <c r="V489" s="21">
        <f>Sheet1!F489*1</f>
        <v>4840</v>
      </c>
      <c r="W489" s="21">
        <f>Sheet1!G489*1</f>
        <v>4795.25</v>
      </c>
      <c r="X489" s="21">
        <f>Sheet1!H489*1</f>
        <v>4802.75</v>
      </c>
    </row>
    <row r="490" spans="20:24" x14ac:dyDescent="0.3">
      <c r="T490" s="20">
        <f t="shared" si="25"/>
        <v>488</v>
      </c>
      <c r="U490" s="21">
        <f>Sheet1!E490*1</f>
        <v>4823.75</v>
      </c>
      <c r="V490" s="21">
        <f>Sheet1!F490*1</f>
        <v>4840.75</v>
      </c>
      <c r="W490" s="21">
        <f>Sheet1!G490*1</f>
        <v>4806.75</v>
      </c>
      <c r="X490" s="21">
        <f>Sheet1!H490*1</f>
        <v>4837.5</v>
      </c>
    </row>
    <row r="491" spans="20:24" x14ac:dyDescent="0.3">
      <c r="T491" s="20">
        <f t="shared" si="25"/>
        <v>489</v>
      </c>
      <c r="U491" s="21">
        <f>Sheet1!E491*1</f>
        <v>4844</v>
      </c>
      <c r="V491" s="21">
        <f>Sheet1!F491*1</f>
        <v>4852.25</v>
      </c>
      <c r="W491" s="21">
        <f>Sheet1!G491*1</f>
        <v>4817.25</v>
      </c>
      <c r="X491" s="21">
        <f>Sheet1!H491*1</f>
        <v>4823</v>
      </c>
    </row>
    <row r="492" spans="20:24" x14ac:dyDescent="0.3">
      <c r="T492" s="20">
        <f t="shared" si="25"/>
        <v>490</v>
      </c>
      <c r="U492" s="21">
        <f>Sheet1!E492*1</f>
        <v>4871.75</v>
      </c>
      <c r="V492" s="21">
        <f>Sheet1!F492*1</f>
        <v>4875.75</v>
      </c>
      <c r="W492" s="21">
        <f>Sheet1!G492*1</f>
        <v>4824.25</v>
      </c>
      <c r="X492" s="21">
        <f>Sheet1!H492*1</f>
        <v>4848.5</v>
      </c>
    </row>
    <row r="493" spans="20:24" x14ac:dyDescent="0.3">
      <c r="T493" s="20">
        <f t="shared" si="25"/>
        <v>491</v>
      </c>
      <c r="U493" s="21">
        <f>Sheet1!E493*1</f>
        <v>4882.75</v>
      </c>
      <c r="V493" s="21">
        <f>Sheet1!F493*1</f>
        <v>4907.5</v>
      </c>
      <c r="W493" s="21">
        <f>Sheet1!G493*1</f>
        <v>4864.75</v>
      </c>
      <c r="X493" s="21">
        <f>Sheet1!H493*1</f>
        <v>4867.5</v>
      </c>
    </row>
    <row r="494" spans="20:24" x14ac:dyDescent="0.3">
      <c r="T494" s="20">
        <f t="shared" si="25"/>
        <v>492</v>
      </c>
      <c r="U494" s="21">
        <f>Sheet1!E494*1</f>
        <v>4836.5</v>
      </c>
      <c r="V494" s="21">
        <f>Sheet1!F494*1</f>
        <v>4899.25</v>
      </c>
      <c r="W494" s="21">
        <f>Sheet1!G494*1</f>
        <v>4807.5</v>
      </c>
      <c r="X494" s="21">
        <f>Sheet1!H494*1</f>
        <v>4885</v>
      </c>
    </row>
    <row r="495" spans="20:24" x14ac:dyDescent="0.3">
      <c r="T495" s="20">
        <f t="shared" si="25"/>
        <v>493</v>
      </c>
      <c r="U495" s="21">
        <f>Sheet1!E495*1</f>
        <v>4831</v>
      </c>
      <c r="V495" s="21">
        <f>Sheet1!F495*1</f>
        <v>4853.25</v>
      </c>
      <c r="W495" s="21">
        <f>Sheet1!G495*1</f>
        <v>4797.25</v>
      </c>
      <c r="X495" s="21">
        <f>Sheet1!H495*1</f>
        <v>4832.25</v>
      </c>
    </row>
    <row r="496" spans="20:24" x14ac:dyDescent="0.3">
      <c r="T496" s="20">
        <f t="shared" si="25"/>
        <v>494</v>
      </c>
      <c r="U496" s="21">
        <f>Sheet1!E496*1</f>
        <v>4803.5</v>
      </c>
      <c r="V496" s="21">
        <f>Sheet1!F496*1</f>
        <v>4837</v>
      </c>
      <c r="W496" s="21">
        <f>Sheet1!G496*1</f>
        <v>4795.5</v>
      </c>
      <c r="X496" s="21">
        <f>Sheet1!H496*1</f>
        <v>4830.5</v>
      </c>
    </row>
    <row r="497" spans="20:24" x14ac:dyDescent="0.3">
      <c r="T497" s="20">
        <f t="shared" si="25"/>
        <v>495</v>
      </c>
      <c r="U497" s="21">
        <f>Sheet1!E497*1</f>
        <v>4763.5</v>
      </c>
      <c r="V497" s="21">
        <f>Sheet1!F497*1</f>
        <v>4805</v>
      </c>
      <c r="W497" s="21">
        <f>Sheet1!G497*1</f>
        <v>4762.5</v>
      </c>
      <c r="X497" s="21">
        <f>Sheet1!H497*1</f>
        <v>4801.75</v>
      </c>
    </row>
    <row r="498" spans="20:24" x14ac:dyDescent="0.3">
      <c r="T498" s="20">
        <f t="shared" si="25"/>
        <v>496</v>
      </c>
      <c r="U498" s="21">
        <f>Sheet1!E498*1</f>
        <v>4755.5</v>
      </c>
      <c r="V498" s="21">
        <f>Sheet1!F498*1</f>
        <v>4783.25</v>
      </c>
      <c r="W498" s="21">
        <f>Sheet1!G498*1</f>
        <v>4741.75</v>
      </c>
      <c r="X498" s="21">
        <f>Sheet1!H498*1</f>
        <v>4762.5</v>
      </c>
    </row>
    <row r="499" spans="20:24" x14ac:dyDescent="0.3">
      <c r="T499" s="20">
        <f t="shared" si="25"/>
        <v>497</v>
      </c>
      <c r="U499" s="21">
        <f>Sheet1!E499*1</f>
        <v>4731</v>
      </c>
      <c r="V499" s="21">
        <f>Sheet1!F499*1</f>
        <v>4760.25</v>
      </c>
      <c r="W499" s="21">
        <f>Sheet1!G499*1</f>
        <v>4720.5</v>
      </c>
      <c r="X499" s="21">
        <f>Sheet1!H499*1</f>
        <v>4756</v>
      </c>
    </row>
    <row r="500" spans="20:24" x14ac:dyDescent="0.3">
      <c r="T500" s="20">
        <f t="shared" si="25"/>
        <v>498</v>
      </c>
      <c r="U500" s="21">
        <f>Sheet1!E500*1</f>
        <v>4750</v>
      </c>
      <c r="V500" s="21">
        <f>Sheet1!F500*1</f>
        <v>4762.5</v>
      </c>
      <c r="W500" s="21">
        <f>Sheet1!G500*1</f>
        <v>4727</v>
      </c>
      <c r="X500" s="21">
        <f>Sheet1!H500*1</f>
        <v>4732</v>
      </c>
    </row>
    <row r="501" spans="20:24" x14ac:dyDescent="0.3">
      <c r="T501" s="20">
        <f t="shared" si="25"/>
        <v>499</v>
      </c>
      <c r="U501" s="21">
        <f>Sheet1!E501*1</f>
        <v>4737.5</v>
      </c>
      <c r="V501" s="21">
        <f>Sheet1!F501*1</f>
        <v>4752.5</v>
      </c>
      <c r="W501" s="21">
        <f>Sheet1!G501*1</f>
        <v>4726.25</v>
      </c>
      <c r="X501" s="21">
        <f>Sheet1!H501*1</f>
        <v>4747.5</v>
      </c>
    </row>
    <row r="502" spans="20:24" x14ac:dyDescent="0.3">
      <c r="T502" s="20">
        <f t="shared" si="25"/>
        <v>500</v>
      </c>
      <c r="U502" s="21">
        <f>Sheet1!E502*1</f>
        <v>4745.75</v>
      </c>
      <c r="V502" s="21">
        <f>Sheet1!F502*1</f>
        <v>4763.5</v>
      </c>
      <c r="W502" s="21">
        <f>Sheet1!G502*1</f>
        <v>4730.75</v>
      </c>
      <c r="X502" s="21">
        <f>Sheet1!H502*1</f>
        <v>4738.75</v>
      </c>
    </row>
    <row r="503" spans="20:24" x14ac:dyDescent="0.3">
      <c r="T503" s="20">
        <f t="shared" si="25"/>
        <v>501</v>
      </c>
      <c r="U503" s="21">
        <f>Sheet1!E503*1</f>
        <v>4689.5</v>
      </c>
      <c r="V503" s="21">
        <f>Sheet1!F503*1</f>
        <v>4755.5</v>
      </c>
      <c r="W503" s="21">
        <f>Sheet1!G503*1</f>
        <v>4686.75</v>
      </c>
      <c r="X503" s="21">
        <f>Sheet1!H503*1</f>
        <v>4745.75</v>
      </c>
    </row>
    <row r="504" spans="20:24" x14ac:dyDescent="0.3">
      <c r="T504" s="20">
        <f t="shared" si="25"/>
        <v>502</v>
      </c>
      <c r="U504" s="21">
        <f>Sheet1!E504*1</f>
        <v>4646.25</v>
      </c>
      <c r="V504" s="21">
        <f>Sheet1!F504*1</f>
        <v>4697.5</v>
      </c>
      <c r="W504" s="21">
        <f>Sheet1!G504*1</f>
        <v>4635.75</v>
      </c>
      <c r="X504" s="21">
        <f>Sheet1!H504*1</f>
        <v>4685.75</v>
      </c>
    </row>
    <row r="505" spans="20:24" x14ac:dyDescent="0.3">
      <c r="T505" s="20">
        <f t="shared" si="25"/>
        <v>503</v>
      </c>
      <c r="U505" s="21">
        <f>Sheet1!E505*1</f>
        <v>4670.75</v>
      </c>
      <c r="V505" s="21">
        <f>Sheet1!F505*1</f>
        <v>4675.5</v>
      </c>
      <c r="W505" s="21">
        <f>Sheet1!G505*1</f>
        <v>4631.75</v>
      </c>
      <c r="X505" s="21">
        <f>Sheet1!H505*1</f>
        <v>4648.25</v>
      </c>
    </row>
    <row r="506" spans="20:24" x14ac:dyDescent="0.3">
      <c r="T506" s="20">
        <f t="shared" si="25"/>
        <v>504</v>
      </c>
      <c r="U506" s="21">
        <f>Sheet1!E506*1</f>
        <v>4697.5</v>
      </c>
      <c r="V506" s="21">
        <f>Sheet1!F506*1</f>
        <v>4701</v>
      </c>
      <c r="W506" s="21">
        <f>Sheet1!G506*1</f>
        <v>4657.75</v>
      </c>
      <c r="X506" s="21">
        <f>Sheet1!H506*1</f>
        <v>4672.75</v>
      </c>
    </row>
    <row r="507" spans="20:24" x14ac:dyDescent="0.3">
      <c r="T507" s="20">
        <f t="shared" si="25"/>
        <v>505</v>
      </c>
      <c r="U507" s="21">
        <f>Sheet1!E507*1</f>
        <v>4614.75</v>
      </c>
      <c r="V507" s="21">
        <f>Sheet1!F507*1</f>
        <v>4679</v>
      </c>
      <c r="W507" s="21">
        <f>Sheet1!G507*1</f>
        <v>4603.75</v>
      </c>
      <c r="X507" s="21">
        <f>Sheet1!H507*1</f>
        <v>4671</v>
      </c>
    </row>
    <row r="508" spans="20:24" x14ac:dyDescent="0.3">
      <c r="T508" s="20">
        <f t="shared" si="25"/>
        <v>506</v>
      </c>
      <c r="U508" s="21">
        <f>Sheet1!E508*1</f>
        <v>4614.75</v>
      </c>
      <c r="V508" s="21">
        <f>Sheet1!F508*1</f>
        <v>4633.25</v>
      </c>
      <c r="W508" s="21">
        <f>Sheet1!G508*1</f>
        <v>4589.25</v>
      </c>
      <c r="X508" s="21">
        <f>Sheet1!H508*1</f>
        <v>4617.5</v>
      </c>
    </row>
    <row r="509" spans="20:24" x14ac:dyDescent="0.3">
      <c r="T509" s="20">
        <f t="shared" si="25"/>
        <v>507</v>
      </c>
      <c r="U509" s="21">
        <f>Sheet1!E509*1</f>
        <v>4615.75</v>
      </c>
      <c r="V509" s="21">
        <f>Sheet1!F509*1</f>
        <v>4624</v>
      </c>
      <c r="W509" s="21">
        <f>Sheet1!G509*1</f>
        <v>4571.75</v>
      </c>
      <c r="X509" s="21">
        <f>Sheet1!H509*1</f>
        <v>4583.75</v>
      </c>
    </row>
    <row r="510" spans="20:24" x14ac:dyDescent="0.3">
      <c r="T510" s="20">
        <f t="shared" si="25"/>
        <v>508</v>
      </c>
      <c r="U510" s="21">
        <f>Sheet1!E510*1</f>
        <v>4665.25</v>
      </c>
      <c r="V510" s="21">
        <f>Sheet1!F510*1</f>
        <v>4680.5</v>
      </c>
      <c r="W510" s="21">
        <f>Sheet1!G510*1</f>
        <v>4610.75</v>
      </c>
      <c r="X510" s="21">
        <f>Sheet1!H510*1</f>
        <v>4616.5</v>
      </c>
    </row>
    <row r="511" spans="20:24" x14ac:dyDescent="0.3">
      <c r="T511" s="20">
        <f t="shared" si="25"/>
        <v>509</v>
      </c>
      <c r="U511" s="21">
        <f>Sheet1!E511*1</f>
        <v>4646.75</v>
      </c>
      <c r="V511" s="21">
        <f>Sheet1!F511*1</f>
        <v>4679.5</v>
      </c>
      <c r="W511" s="21">
        <f>Sheet1!G511*1</f>
        <v>4644.25</v>
      </c>
      <c r="X511" s="21">
        <f>Sheet1!H511*1</f>
        <v>4662.75</v>
      </c>
    </row>
    <row r="512" spans="20:24" x14ac:dyDescent="0.3">
      <c r="T512" s="20">
        <f t="shared" si="25"/>
        <v>510</v>
      </c>
      <c r="U512" s="21">
        <f>Sheet1!E512*1</f>
        <v>4673.25</v>
      </c>
      <c r="V512" s="21">
        <f>Sheet1!F512*1</f>
        <v>4685</v>
      </c>
      <c r="W512" s="21">
        <f>Sheet1!G512*1</f>
        <v>4649.25</v>
      </c>
      <c r="X512" s="21">
        <f>Sheet1!H512*1</f>
        <v>4662.5</v>
      </c>
    </row>
    <row r="513" spans="20:24" x14ac:dyDescent="0.3">
      <c r="T513" s="20">
        <f t="shared" si="25"/>
        <v>511</v>
      </c>
      <c r="U513" s="21">
        <f>Sheet1!E513*1</f>
        <v>4629</v>
      </c>
      <c r="V513" s="21">
        <f>Sheet1!F513*1</f>
        <v>4673.5</v>
      </c>
      <c r="W513" s="21">
        <f>Sheet1!G513*1</f>
        <v>4619</v>
      </c>
      <c r="X513" s="21">
        <f>Sheet1!H513*1</f>
        <v>4669.75</v>
      </c>
    </row>
    <row r="514" spans="20:24" x14ac:dyDescent="0.3">
      <c r="T514" s="20">
        <f t="shared" si="25"/>
        <v>512</v>
      </c>
      <c r="U514" s="21">
        <f>Sheet1!E514*1</f>
        <v>4583.75</v>
      </c>
      <c r="V514" s="21">
        <f>Sheet1!F514*1</f>
        <v>4636.75</v>
      </c>
      <c r="W514" s="21">
        <f>Sheet1!G514*1</f>
        <v>4579.75</v>
      </c>
      <c r="X514" s="21">
        <f>Sheet1!H514*1</f>
        <v>4629.25</v>
      </c>
    </row>
    <row r="515" spans="20:24" x14ac:dyDescent="0.3">
      <c r="T515" s="20">
        <f t="shared" si="25"/>
        <v>513</v>
      </c>
      <c r="U515" s="21">
        <f>Sheet1!E515*1</f>
        <v>4606</v>
      </c>
      <c r="V515" s="21">
        <f>Sheet1!F515*1</f>
        <v>4609.25</v>
      </c>
      <c r="W515" s="21">
        <f>Sheet1!G515*1</f>
        <v>4577.75</v>
      </c>
      <c r="X515" s="21">
        <f>Sheet1!H515*1</f>
        <v>4580.75</v>
      </c>
    </row>
    <row r="516" spans="20:24" x14ac:dyDescent="0.3">
      <c r="T516" s="20">
        <f t="shared" si="25"/>
        <v>514</v>
      </c>
      <c r="U516" s="21">
        <f>Sheet1!E516*1</f>
        <v>4590</v>
      </c>
      <c r="V516" s="21">
        <f>Sheet1!F516*1</f>
        <v>4614</v>
      </c>
      <c r="W516" s="21">
        <f>Sheet1!G516*1</f>
        <v>4580.75</v>
      </c>
      <c r="X516" s="21">
        <f>Sheet1!H516*1</f>
        <v>4607.75</v>
      </c>
    </row>
    <row r="517" spans="20:24" x14ac:dyDescent="0.3">
      <c r="T517" s="20">
        <f t="shared" ref="T517:T580" si="26">T516+1</f>
        <v>515</v>
      </c>
      <c r="U517" s="21">
        <f>Sheet1!E517*1</f>
        <v>4602.25</v>
      </c>
      <c r="V517" s="21">
        <f>Sheet1!F517*1</f>
        <v>4622.25</v>
      </c>
      <c r="W517" s="21">
        <f>Sheet1!G517*1</f>
        <v>4569.5</v>
      </c>
      <c r="X517" s="21">
        <f>Sheet1!H517*1</f>
        <v>4595.75</v>
      </c>
    </row>
    <row r="518" spans="20:24" x14ac:dyDescent="0.3">
      <c r="T518" s="20">
        <f t="shared" si="26"/>
        <v>516</v>
      </c>
      <c r="U518" s="21">
        <f>Sheet1!E518*1</f>
        <v>4610.5</v>
      </c>
      <c r="V518" s="21">
        <f>Sheet1!F518*1</f>
        <v>4626.25</v>
      </c>
      <c r="W518" s="21">
        <f>Sheet1!G518*1</f>
        <v>4579.25</v>
      </c>
      <c r="X518" s="21">
        <f>Sheet1!H518*1</f>
        <v>4601.5</v>
      </c>
    </row>
    <row r="519" spans="20:24" x14ac:dyDescent="0.3">
      <c r="T519" s="20">
        <f t="shared" si="26"/>
        <v>517</v>
      </c>
      <c r="U519" s="21">
        <f>Sheet1!E519*1</f>
        <v>4590.75</v>
      </c>
      <c r="V519" s="21">
        <f>Sheet1!F519*1</f>
        <v>4631</v>
      </c>
      <c r="W519" s="21">
        <f>Sheet1!G519*1</f>
        <v>4570</v>
      </c>
      <c r="X519" s="21">
        <f>Sheet1!H519*1</f>
        <v>4609.75</v>
      </c>
    </row>
    <row r="520" spans="20:24" x14ac:dyDescent="0.3">
      <c r="T520" s="20">
        <f t="shared" si="26"/>
        <v>518</v>
      </c>
      <c r="U520" s="21">
        <f>Sheet1!E520*1</f>
        <v>4608.25</v>
      </c>
      <c r="V520" s="21">
        <f>Sheet1!F520*1</f>
        <v>4610.75</v>
      </c>
      <c r="W520" s="21">
        <f>Sheet1!G520*1</f>
        <v>4588.75</v>
      </c>
      <c r="X520" s="21">
        <f>Sheet1!H520*1</f>
        <v>4591.75</v>
      </c>
    </row>
    <row r="521" spans="20:24" x14ac:dyDescent="0.3">
      <c r="T521" s="20">
        <f t="shared" si="26"/>
        <v>519</v>
      </c>
      <c r="U521" s="21">
        <f>Sheet1!E521*1</f>
        <v>4608.75</v>
      </c>
      <c r="V521" s="21">
        <f>Sheet1!F521*1</f>
        <v>4618.75</v>
      </c>
      <c r="W521" s="21">
        <f>Sheet1!G521*1</f>
        <v>4595.25</v>
      </c>
      <c r="X521" s="21">
        <f>Sheet1!H521*1</f>
        <v>4610.5</v>
      </c>
    </row>
    <row r="522" spans="20:24" x14ac:dyDescent="0.3">
      <c r="T522" s="20">
        <f t="shared" si="26"/>
        <v>520</v>
      </c>
      <c r="U522" s="21">
        <f>Sheet1!E522*1</f>
        <v>4535</v>
      </c>
      <c r="V522" s="21">
        <f>Sheet1!F522*1</f>
        <v>4621</v>
      </c>
      <c r="W522" s="21">
        <f>Sheet1!G522*1</f>
        <v>4534.5</v>
      </c>
      <c r="X522" s="21">
        <f>Sheet1!H522*1</f>
        <v>4608</v>
      </c>
    </row>
    <row r="523" spans="20:24" x14ac:dyDescent="0.3">
      <c r="T523" s="20">
        <f t="shared" si="26"/>
        <v>521</v>
      </c>
      <c r="U523" s="21">
        <f>Sheet1!E523*1</f>
        <v>4544.75</v>
      </c>
      <c r="V523" s="21">
        <f>Sheet1!F523*1</f>
        <v>4575.75</v>
      </c>
      <c r="W523" s="21">
        <f>Sheet1!G523*1</f>
        <v>4520</v>
      </c>
      <c r="X523" s="21">
        <f>Sheet1!H523*1</f>
        <v>4533.5</v>
      </c>
    </row>
    <row r="524" spans="20:24" x14ac:dyDescent="0.3">
      <c r="T524" s="20">
        <f t="shared" si="26"/>
        <v>522</v>
      </c>
      <c r="U524" s="21">
        <f>Sheet1!E524*1</f>
        <v>4591</v>
      </c>
      <c r="V524" s="21">
        <f>Sheet1!F524*1</f>
        <v>4624.75</v>
      </c>
      <c r="W524" s="21">
        <f>Sheet1!G524*1</f>
        <v>4552.75</v>
      </c>
      <c r="X524" s="21">
        <f>Sheet1!H524*1</f>
        <v>4565.25</v>
      </c>
    </row>
    <row r="525" spans="20:24" x14ac:dyDescent="0.3">
      <c r="T525" s="20">
        <f t="shared" si="26"/>
        <v>523</v>
      </c>
      <c r="U525" s="21">
        <f>Sheet1!E525*1</f>
        <v>4637.25</v>
      </c>
      <c r="V525" s="21">
        <f>Sheet1!F525*1</f>
        <v>4649.25</v>
      </c>
      <c r="W525" s="21">
        <f>Sheet1!G525*1</f>
        <v>4563.25</v>
      </c>
      <c r="X525" s="21">
        <f>Sheet1!H525*1</f>
        <v>4594.5</v>
      </c>
    </row>
    <row r="526" spans="20:24" x14ac:dyDescent="0.3">
      <c r="T526" s="20">
        <f t="shared" si="26"/>
        <v>524</v>
      </c>
      <c r="U526" s="21">
        <f>Sheet1!E526*1</f>
        <v>4647.75</v>
      </c>
      <c r="V526" s="21">
        <f>Sheet1!F526*1</f>
        <v>4664</v>
      </c>
      <c r="W526" s="21">
        <f>Sheet1!G526*1</f>
        <v>4636.25</v>
      </c>
      <c r="X526" s="21">
        <f>Sheet1!H526*1</f>
        <v>4643.5</v>
      </c>
    </row>
    <row r="527" spans="20:24" x14ac:dyDescent="0.3">
      <c r="T527" s="20">
        <f t="shared" si="26"/>
        <v>525</v>
      </c>
      <c r="U527" s="21">
        <f>Sheet1!E527*1</f>
        <v>4608.75</v>
      </c>
      <c r="V527" s="21">
        <f>Sheet1!F527*1</f>
        <v>4651.5</v>
      </c>
      <c r="W527" s="21">
        <f>Sheet1!G527*1</f>
        <v>4589.25</v>
      </c>
      <c r="X527" s="21">
        <f>Sheet1!H527*1</f>
        <v>4646.25</v>
      </c>
    </row>
    <row r="528" spans="20:24" x14ac:dyDescent="0.3">
      <c r="T528" s="20">
        <f t="shared" si="26"/>
        <v>526</v>
      </c>
      <c r="U528" s="21">
        <f>Sheet1!E528*1</f>
        <v>4543.25</v>
      </c>
      <c r="V528" s="21">
        <f>Sheet1!F528*1</f>
        <v>4624.25</v>
      </c>
      <c r="W528" s="21">
        <f>Sheet1!G528*1</f>
        <v>4538.5</v>
      </c>
      <c r="X528" s="21">
        <f>Sheet1!H528*1</f>
        <v>4611.5</v>
      </c>
    </row>
    <row r="529" spans="20:24" x14ac:dyDescent="0.3">
      <c r="T529" s="20">
        <f t="shared" si="26"/>
        <v>527</v>
      </c>
      <c r="U529" s="21">
        <f>Sheet1!E529*1</f>
        <v>4568</v>
      </c>
      <c r="V529" s="21">
        <f>Sheet1!F529*1</f>
        <v>4574</v>
      </c>
      <c r="W529" s="21">
        <f>Sheet1!G529*1</f>
        <v>4526.5</v>
      </c>
      <c r="X529" s="21">
        <f>Sheet1!H529*1</f>
        <v>4533.75</v>
      </c>
    </row>
    <row r="530" spans="20:24" x14ac:dyDescent="0.3">
      <c r="T530" s="20">
        <f t="shared" si="26"/>
        <v>528</v>
      </c>
      <c r="U530" s="21">
        <f>Sheet1!E530*1</f>
        <v>4615</v>
      </c>
      <c r="V530" s="21">
        <f>Sheet1!F530*1</f>
        <v>4616.25</v>
      </c>
      <c r="W530" s="21">
        <f>Sheet1!G530*1</f>
        <v>4549.25</v>
      </c>
      <c r="X530" s="21">
        <f>Sheet1!H530*1</f>
        <v>4551</v>
      </c>
    </row>
    <row r="531" spans="20:24" x14ac:dyDescent="0.3">
      <c r="T531" s="20">
        <f t="shared" si="26"/>
        <v>529</v>
      </c>
      <c r="U531" s="21">
        <f>Sheet1!E531*1</f>
        <v>4607.75</v>
      </c>
      <c r="V531" s="21">
        <f>Sheet1!F531*1</f>
        <v>4622</v>
      </c>
      <c r="W531" s="21">
        <f>Sheet1!G531*1</f>
        <v>4591.25</v>
      </c>
      <c r="X531" s="21">
        <f>Sheet1!H531*1</f>
        <v>4617.25</v>
      </c>
    </row>
    <row r="532" spans="20:24" x14ac:dyDescent="0.3">
      <c r="T532" s="20">
        <f t="shared" si="26"/>
        <v>530</v>
      </c>
      <c r="U532" s="21">
        <f>Sheet1!E532*1</f>
        <v>4611.5</v>
      </c>
      <c r="V532" s="21">
        <f>Sheet1!F532*1</f>
        <v>4618.75</v>
      </c>
      <c r="W532" s="21">
        <f>Sheet1!G532*1</f>
        <v>4593</v>
      </c>
      <c r="X532" s="21">
        <f>Sheet1!H532*1</f>
        <v>4614.5</v>
      </c>
    </row>
    <row r="533" spans="20:24" x14ac:dyDescent="0.3">
      <c r="T533" s="20">
        <f t="shared" si="26"/>
        <v>531</v>
      </c>
      <c r="U533" s="21">
        <f>Sheet1!E533*1</f>
        <v>4630</v>
      </c>
      <c r="V533" s="21">
        <f>Sheet1!F533*1</f>
        <v>4631.25</v>
      </c>
      <c r="W533" s="21">
        <f>Sheet1!G533*1</f>
        <v>4594.75</v>
      </c>
      <c r="X533" s="21">
        <f>Sheet1!H533*1</f>
        <v>4610.25</v>
      </c>
    </row>
    <row r="534" spans="20:24" x14ac:dyDescent="0.3">
      <c r="T534" s="20">
        <f t="shared" si="26"/>
        <v>532</v>
      </c>
      <c r="U534" s="21">
        <f>Sheet1!E534*1</f>
        <v>4633.75</v>
      </c>
      <c r="V534" s="21">
        <f>Sheet1!F534*1</f>
        <v>4645.25</v>
      </c>
      <c r="W534" s="21">
        <f>Sheet1!G534*1</f>
        <v>4608.25</v>
      </c>
      <c r="X534" s="21">
        <f>Sheet1!H534*1</f>
        <v>4636.25</v>
      </c>
    </row>
    <row r="535" spans="20:24" x14ac:dyDescent="0.3">
      <c r="T535" s="20">
        <f t="shared" si="26"/>
        <v>533</v>
      </c>
      <c r="U535" s="21">
        <f>Sheet1!E535*1</f>
        <v>4634.75</v>
      </c>
      <c r="V535" s="21">
        <f>Sheet1!F535*1</f>
        <v>4656</v>
      </c>
      <c r="W535" s="21">
        <f>Sheet1!G535*1</f>
        <v>4622.25</v>
      </c>
      <c r="X535" s="21">
        <f>Sheet1!H535*1</f>
        <v>4637.75</v>
      </c>
    </row>
    <row r="536" spans="20:24" x14ac:dyDescent="0.3">
      <c r="T536" s="20">
        <f t="shared" si="26"/>
        <v>534</v>
      </c>
      <c r="U536" s="21">
        <f>Sheet1!E536*1</f>
        <v>4632</v>
      </c>
      <c r="V536" s="21">
        <f>Sheet1!F536*1</f>
        <v>4638.25</v>
      </c>
      <c r="W536" s="21">
        <f>Sheet1!G536*1</f>
        <v>4605.75</v>
      </c>
      <c r="X536" s="21">
        <f>Sheet1!H536*1</f>
        <v>4634.5</v>
      </c>
    </row>
    <row r="537" spans="20:24" x14ac:dyDescent="0.3">
      <c r="T537" s="20">
        <f t="shared" si="26"/>
        <v>535</v>
      </c>
      <c r="U537" s="21">
        <f>Sheet1!E537*1</f>
        <v>4626.5</v>
      </c>
      <c r="V537" s="21">
        <f>Sheet1!F537*1</f>
        <v>4646.75</v>
      </c>
      <c r="W537" s="21">
        <f>Sheet1!G537*1</f>
        <v>4595.75</v>
      </c>
      <c r="X537" s="21">
        <f>Sheet1!H537*1</f>
        <v>4621.5</v>
      </c>
    </row>
    <row r="538" spans="20:24" x14ac:dyDescent="0.3">
      <c r="T538" s="20">
        <f t="shared" si="26"/>
        <v>536</v>
      </c>
      <c r="U538" s="21">
        <f>Sheet1!E538*1</f>
        <v>4575.25</v>
      </c>
      <c r="V538" s="21">
        <f>Sheet1!F538*1</f>
        <v>4634.75</v>
      </c>
      <c r="W538" s="21">
        <f>Sheet1!G538*1</f>
        <v>4568</v>
      </c>
      <c r="X538" s="21">
        <f>Sheet1!H538*1</f>
        <v>4630.5</v>
      </c>
    </row>
    <row r="539" spans="20:24" x14ac:dyDescent="0.3">
      <c r="T539" s="20">
        <f t="shared" si="26"/>
        <v>537</v>
      </c>
      <c r="U539" s="21">
        <f>Sheet1!E539*1</f>
        <v>4595.25</v>
      </c>
      <c r="V539" s="21">
        <f>Sheet1!F539*1</f>
        <v>4635.5</v>
      </c>
      <c r="W539" s="21">
        <f>Sheet1!G539*1</f>
        <v>4571.25</v>
      </c>
      <c r="X539" s="21">
        <f>Sheet1!H539*1</f>
        <v>4576.75</v>
      </c>
    </row>
    <row r="540" spans="20:24" x14ac:dyDescent="0.3">
      <c r="T540" s="20">
        <f t="shared" si="26"/>
        <v>538</v>
      </c>
      <c r="U540" s="21">
        <f>Sheet1!E540*1</f>
        <v>4596.25</v>
      </c>
      <c r="V540" s="21">
        <f>Sheet1!F540*1</f>
        <v>4609.5</v>
      </c>
      <c r="W540" s="21">
        <f>Sheet1!G540*1</f>
        <v>4586.5</v>
      </c>
      <c r="X540" s="21">
        <f>Sheet1!H540*1</f>
        <v>4594.25</v>
      </c>
    </row>
    <row r="541" spans="20:24" x14ac:dyDescent="0.3">
      <c r="T541" s="20">
        <f t="shared" si="26"/>
        <v>539</v>
      </c>
      <c r="U541" s="21">
        <f>Sheet1!E541*1</f>
        <v>4596.75</v>
      </c>
      <c r="V541" s="21">
        <f>Sheet1!F541*1</f>
        <v>4600.75</v>
      </c>
      <c r="W541" s="21">
        <f>Sheet1!G541*1</f>
        <v>4556.5</v>
      </c>
      <c r="X541" s="21">
        <f>Sheet1!H541*1</f>
        <v>4594</v>
      </c>
    </row>
    <row r="542" spans="20:24" x14ac:dyDescent="0.3">
      <c r="T542" s="20">
        <f t="shared" si="26"/>
        <v>540</v>
      </c>
      <c r="U542" s="21">
        <f>Sheet1!E542*1</f>
        <v>4586.75</v>
      </c>
      <c r="V542" s="21">
        <f>Sheet1!F542*1</f>
        <v>4604.5</v>
      </c>
      <c r="W542" s="21">
        <f>Sheet1!G542*1</f>
        <v>4578.75</v>
      </c>
      <c r="X542" s="21">
        <f>Sheet1!H542*1</f>
        <v>4589.75</v>
      </c>
    </row>
    <row r="543" spans="20:24" x14ac:dyDescent="0.3">
      <c r="T543" s="20">
        <f t="shared" si="26"/>
        <v>541</v>
      </c>
      <c r="U543" s="21">
        <f>Sheet1!E543*1</f>
        <v>4571.5</v>
      </c>
      <c r="V543" s="21">
        <f>Sheet1!F543*1</f>
        <v>4593</v>
      </c>
      <c r="W543" s="21">
        <f>Sheet1!G543*1</f>
        <v>4554.25</v>
      </c>
      <c r="X543" s="21">
        <f>Sheet1!H543*1</f>
        <v>4589.75</v>
      </c>
    </row>
    <row r="544" spans="20:24" x14ac:dyDescent="0.3">
      <c r="T544" s="20">
        <f t="shared" si="26"/>
        <v>542</v>
      </c>
      <c r="U544" s="21">
        <f>Sheet1!E544*1</f>
        <v>4591.75</v>
      </c>
      <c r="V544" s="21">
        <f>Sheet1!F544*1</f>
        <v>4593.25</v>
      </c>
      <c r="W544" s="21">
        <f>Sheet1!G544*1</f>
        <v>4556.75</v>
      </c>
      <c r="X544" s="21">
        <f>Sheet1!H544*1</f>
        <v>4575</v>
      </c>
    </row>
    <row r="545" spans="20:24" x14ac:dyDescent="0.3">
      <c r="T545" s="20">
        <f t="shared" si="26"/>
        <v>543</v>
      </c>
      <c r="U545" s="21">
        <f>Sheet1!E545*1</f>
        <v>4610.25</v>
      </c>
      <c r="V545" s="21">
        <f>Sheet1!F545*1</f>
        <v>4629.5</v>
      </c>
      <c r="W545" s="21">
        <f>Sheet1!G545*1</f>
        <v>4573</v>
      </c>
      <c r="X545" s="21">
        <f>Sheet1!H545*1</f>
        <v>4586.75</v>
      </c>
    </row>
    <row r="546" spans="20:24" x14ac:dyDescent="0.3">
      <c r="T546" s="20">
        <f t="shared" si="26"/>
        <v>544</v>
      </c>
      <c r="U546" s="21">
        <f>Sheet1!E546*1</f>
        <v>4584.75</v>
      </c>
      <c r="V546" s="21">
        <f>Sheet1!F546*1</f>
        <v>4615.5</v>
      </c>
      <c r="W546" s="21">
        <f>Sheet1!G546*1</f>
        <v>4580.5</v>
      </c>
      <c r="X546" s="21">
        <f>Sheet1!H546*1</f>
        <v>4611.5</v>
      </c>
    </row>
    <row r="547" spans="20:24" x14ac:dyDescent="0.3">
      <c r="T547" s="20">
        <f t="shared" si="26"/>
        <v>545</v>
      </c>
      <c r="U547" s="21">
        <f>Sheet1!E547*1</f>
        <v>4538.75</v>
      </c>
      <c r="V547" s="21">
        <f>Sheet1!F547*1</f>
        <v>4600.25</v>
      </c>
      <c r="W547" s="21">
        <f>Sheet1!G547*1</f>
        <v>4535.75</v>
      </c>
      <c r="X547" s="21">
        <f>Sheet1!H547*1</f>
        <v>4595.5</v>
      </c>
    </row>
    <row r="548" spans="20:24" x14ac:dyDescent="0.3">
      <c r="T548" s="20">
        <f t="shared" si="26"/>
        <v>546</v>
      </c>
      <c r="U548" s="21">
        <f>Sheet1!E548*1</f>
        <v>4515.75</v>
      </c>
      <c r="V548" s="21">
        <f>Sheet1!F548*1</f>
        <v>4545.5</v>
      </c>
      <c r="W548" s="21">
        <f>Sheet1!G548*1</f>
        <v>4510.25</v>
      </c>
      <c r="X548" s="21">
        <f>Sheet1!H548*1</f>
        <v>4537.75</v>
      </c>
    </row>
    <row r="549" spans="20:24" x14ac:dyDescent="0.3">
      <c r="T549" s="20">
        <f t="shared" si="26"/>
        <v>547</v>
      </c>
      <c r="U549" s="21">
        <f>Sheet1!E549*1</f>
        <v>4464.25</v>
      </c>
      <c r="V549" s="21">
        <f>Sheet1!F549*1</f>
        <v>4519</v>
      </c>
      <c r="W549" s="21">
        <f>Sheet1!G549*1</f>
        <v>4463.75</v>
      </c>
      <c r="X549" s="21">
        <f>Sheet1!H549*1</f>
        <v>4515.25</v>
      </c>
    </row>
    <row r="550" spans="20:24" x14ac:dyDescent="0.3">
      <c r="T550" s="20">
        <f t="shared" si="26"/>
        <v>548</v>
      </c>
      <c r="U550" s="21">
        <f>Sheet1!E550*1</f>
        <v>4471.25</v>
      </c>
      <c r="V550" s="21">
        <f>Sheet1!F550*1</f>
        <v>4481.5</v>
      </c>
      <c r="W550" s="21">
        <f>Sheet1!G550*1</f>
        <v>4438.5</v>
      </c>
      <c r="X550" s="21">
        <f>Sheet1!H550*1</f>
        <v>4459.25</v>
      </c>
    </row>
    <row r="551" spans="20:24" x14ac:dyDescent="0.3">
      <c r="T551" s="20">
        <f t="shared" si="26"/>
        <v>549</v>
      </c>
      <c r="U551" s="21">
        <f>Sheet1!E551*1</f>
        <v>4465.75</v>
      </c>
      <c r="V551" s="21">
        <f>Sheet1!F551*1</f>
        <v>4492</v>
      </c>
      <c r="W551" s="21">
        <f>Sheet1!G551*1</f>
        <v>4455.25</v>
      </c>
      <c r="X551" s="21">
        <f>Sheet1!H551*1</f>
        <v>4465</v>
      </c>
    </row>
    <row r="552" spans="20:24" x14ac:dyDescent="0.3">
      <c r="T552" s="20">
        <f t="shared" si="26"/>
        <v>550</v>
      </c>
      <c r="U552" s="21">
        <f>Sheet1!E552*1</f>
        <v>4446.5</v>
      </c>
      <c r="V552" s="21">
        <f>Sheet1!F552*1</f>
        <v>4468.5</v>
      </c>
      <c r="W552" s="21">
        <f>Sheet1!G552*1</f>
        <v>4394.75</v>
      </c>
      <c r="X552" s="21">
        <f>Sheet1!H552*1</f>
        <v>4459</v>
      </c>
    </row>
    <row r="553" spans="20:24" x14ac:dyDescent="0.3">
      <c r="T553" s="20">
        <f t="shared" si="26"/>
        <v>551</v>
      </c>
      <c r="U553" s="21">
        <f>Sheet1!E553*1</f>
        <v>4430.5</v>
      </c>
      <c r="V553" s="21">
        <f>Sheet1!F553*1</f>
        <v>4497.25</v>
      </c>
      <c r="W553" s="21">
        <f>Sheet1!G553*1</f>
        <v>4406.25</v>
      </c>
      <c r="X553" s="21">
        <f>Sheet1!H553*1</f>
        <v>4435.75</v>
      </c>
    </row>
    <row r="554" spans="20:24" x14ac:dyDescent="0.3">
      <c r="T554" s="20">
        <f t="shared" si="26"/>
        <v>552</v>
      </c>
      <c r="U554" s="21">
        <f>Sheet1!E554*1</f>
        <v>4496.5</v>
      </c>
      <c r="V554" s="21">
        <f>Sheet1!F554*1</f>
        <v>4531.5</v>
      </c>
      <c r="W554" s="21">
        <f>Sheet1!G554*1</f>
        <v>4424</v>
      </c>
      <c r="X554" s="21">
        <f>Sheet1!H554*1</f>
        <v>4428.25</v>
      </c>
    </row>
    <row r="555" spans="20:24" x14ac:dyDescent="0.3">
      <c r="T555" s="20">
        <f t="shared" si="26"/>
        <v>553</v>
      </c>
      <c r="U555" s="21">
        <f>Sheet1!E555*1</f>
        <v>4444.25</v>
      </c>
      <c r="V555" s="21">
        <f>Sheet1!F555*1</f>
        <v>4501</v>
      </c>
      <c r="W555" s="21">
        <f>Sheet1!G555*1</f>
        <v>4439.5</v>
      </c>
      <c r="X555" s="21">
        <f>Sheet1!H555*1</f>
        <v>4493.5</v>
      </c>
    </row>
    <row r="556" spans="20:24" x14ac:dyDescent="0.3">
      <c r="T556" s="20">
        <f t="shared" si="26"/>
        <v>554</v>
      </c>
      <c r="U556" s="21">
        <f>Sheet1!E556*1</f>
        <v>4421.5</v>
      </c>
      <c r="V556" s="21">
        <f>Sheet1!F556*1</f>
        <v>4447.25</v>
      </c>
      <c r="W556" s="21">
        <f>Sheet1!G556*1</f>
        <v>4355</v>
      </c>
      <c r="X556" s="21">
        <f>Sheet1!H556*1</f>
        <v>4440.75</v>
      </c>
    </row>
    <row r="557" spans="20:24" x14ac:dyDescent="0.3">
      <c r="T557" s="20">
        <f t="shared" si="26"/>
        <v>555</v>
      </c>
      <c r="U557" s="21">
        <f>Sheet1!E557*1</f>
        <v>4452.75</v>
      </c>
      <c r="V557" s="21">
        <f>Sheet1!F557*1</f>
        <v>4467</v>
      </c>
      <c r="W557" s="21">
        <f>Sheet1!G557*1</f>
        <v>4390.25</v>
      </c>
      <c r="X557" s="21">
        <f>Sheet1!H557*1</f>
        <v>4404.75</v>
      </c>
    </row>
    <row r="558" spans="20:24" x14ac:dyDescent="0.3">
      <c r="T558" s="20">
        <f t="shared" si="26"/>
        <v>556</v>
      </c>
      <c r="U558" s="21">
        <f>Sheet1!E558*1</f>
        <v>4382.5</v>
      </c>
      <c r="V558" s="21">
        <f>Sheet1!F558*1</f>
        <v>4457.75</v>
      </c>
      <c r="W558" s="21">
        <f>Sheet1!G558*1</f>
        <v>4352.75</v>
      </c>
      <c r="X558" s="21">
        <f>Sheet1!H558*1</f>
        <v>4452.25</v>
      </c>
    </row>
    <row r="559" spans="20:24" x14ac:dyDescent="0.3">
      <c r="T559" s="20">
        <f t="shared" si="26"/>
        <v>557</v>
      </c>
      <c r="U559" s="21">
        <f>Sheet1!E559*1</f>
        <v>4411.5</v>
      </c>
      <c r="V559" s="21">
        <f>Sheet1!F559*1</f>
        <v>4421.75</v>
      </c>
      <c r="W559" s="21">
        <f>Sheet1!G559*1</f>
        <v>4322.75</v>
      </c>
      <c r="X559" s="21">
        <f>Sheet1!H559*1</f>
        <v>4382.75</v>
      </c>
    </row>
    <row r="560" spans="20:24" x14ac:dyDescent="0.3">
      <c r="T560" s="20">
        <f t="shared" si="26"/>
        <v>558</v>
      </c>
      <c r="U560" s="21">
        <f>Sheet1!E560*1</f>
        <v>4355</v>
      </c>
      <c r="V560" s="21">
        <f>Sheet1!F560*1</f>
        <v>4430.25</v>
      </c>
      <c r="W560" s="21">
        <f>Sheet1!G560*1</f>
        <v>4342.75</v>
      </c>
      <c r="X560" s="21">
        <f>Sheet1!H560*1</f>
        <v>4412</v>
      </c>
    </row>
    <row r="561" spans="20:24" x14ac:dyDescent="0.3">
      <c r="T561" s="20">
        <f t="shared" si="26"/>
        <v>559</v>
      </c>
      <c r="U561" s="21">
        <f>Sheet1!E561*1</f>
        <v>4378.25</v>
      </c>
      <c r="V561" s="21">
        <f>Sheet1!F561*1</f>
        <v>4429.25</v>
      </c>
      <c r="W561" s="21">
        <f>Sheet1!G561*1</f>
        <v>4297</v>
      </c>
      <c r="X561" s="21">
        <f>Sheet1!H561*1</f>
        <v>4346.5</v>
      </c>
    </row>
    <row r="562" spans="20:24" x14ac:dyDescent="0.3">
      <c r="T562" s="20">
        <f t="shared" si="26"/>
        <v>560</v>
      </c>
      <c r="U562" s="21">
        <f>Sheet1!E562*1</f>
        <v>4411.5</v>
      </c>
      <c r="V562" s="21">
        <f>Sheet1!F562*1</f>
        <v>4434.25</v>
      </c>
      <c r="W562" s="21">
        <f>Sheet1!G562*1</f>
        <v>4338.75</v>
      </c>
      <c r="X562" s="21">
        <f>Sheet1!H562*1</f>
        <v>4355.25</v>
      </c>
    </row>
    <row r="563" spans="20:24" x14ac:dyDescent="0.3">
      <c r="T563" s="20">
        <f t="shared" si="26"/>
        <v>561</v>
      </c>
      <c r="U563" s="21">
        <f>Sheet1!E563*1</f>
        <v>4489.5</v>
      </c>
      <c r="V563" s="21">
        <f>Sheet1!F563*1</f>
        <v>4512.25</v>
      </c>
      <c r="W563" s="21">
        <f>Sheet1!G563*1</f>
        <v>4402</v>
      </c>
      <c r="X563" s="21">
        <f>Sheet1!H563*1</f>
        <v>4412.5</v>
      </c>
    </row>
    <row r="564" spans="20:24" x14ac:dyDescent="0.3">
      <c r="T564" s="20">
        <f t="shared" si="26"/>
        <v>562</v>
      </c>
      <c r="U564" s="21">
        <f>Sheet1!E564*1</f>
        <v>4482.5</v>
      </c>
      <c r="V564" s="21">
        <f>Sheet1!F564*1</f>
        <v>4495.75</v>
      </c>
      <c r="W564" s="21">
        <f>Sheet1!G564*1</f>
        <v>4464</v>
      </c>
      <c r="X564" s="21">
        <f>Sheet1!H564*1</f>
        <v>4487.5</v>
      </c>
    </row>
    <row r="565" spans="20:24" x14ac:dyDescent="0.3">
      <c r="T565" s="20">
        <f t="shared" si="26"/>
        <v>563</v>
      </c>
      <c r="U565" s="21">
        <f>Sheet1!E565*1</f>
        <v>4546.25</v>
      </c>
      <c r="V565" s="21">
        <f>Sheet1!F565*1</f>
        <v>4557</v>
      </c>
      <c r="W565" s="21">
        <f>Sheet1!G565*1</f>
        <v>4475</v>
      </c>
      <c r="X565" s="21">
        <f>Sheet1!H565*1</f>
        <v>4482.25</v>
      </c>
    </row>
    <row r="566" spans="20:24" x14ac:dyDescent="0.3">
      <c r="T566" s="20">
        <f t="shared" si="26"/>
        <v>564</v>
      </c>
      <c r="U566" s="21">
        <f>Sheet1!E566*1</f>
        <v>4541.75</v>
      </c>
      <c r="V566" s="21">
        <f>Sheet1!F566*1</f>
        <v>4575</v>
      </c>
      <c r="W566" s="21">
        <f>Sheet1!G566*1</f>
        <v>4534.25</v>
      </c>
      <c r="X566" s="21">
        <f>Sheet1!H566*1</f>
        <v>4545</v>
      </c>
    </row>
    <row r="567" spans="20:24" x14ac:dyDescent="0.3">
      <c r="T567" s="20">
        <f t="shared" si="26"/>
        <v>565</v>
      </c>
      <c r="U567" s="21">
        <f>Sheet1!E567*1</f>
        <v>4475.5</v>
      </c>
      <c r="V567" s="21">
        <f>Sheet1!F567*1</f>
        <v>4545.5</v>
      </c>
      <c r="W567" s="21">
        <f>Sheet1!G567*1</f>
        <v>4466.5</v>
      </c>
      <c r="X567" s="21">
        <f>Sheet1!H567*1</f>
        <v>4542.25</v>
      </c>
    </row>
    <row r="568" spans="20:24" x14ac:dyDescent="0.3">
      <c r="T568" s="20">
        <f t="shared" si="26"/>
        <v>566</v>
      </c>
      <c r="U568" s="21">
        <f>Sheet1!E568*1</f>
        <v>4452.25</v>
      </c>
      <c r="V568" s="21">
        <f>Sheet1!F568*1</f>
        <v>4487.75</v>
      </c>
      <c r="W568" s="21">
        <f>Sheet1!G568*1</f>
        <v>4417.5</v>
      </c>
      <c r="X568" s="21">
        <f>Sheet1!H568*1</f>
        <v>4477.25</v>
      </c>
    </row>
    <row r="569" spans="20:24" x14ac:dyDescent="0.3">
      <c r="T569" s="20">
        <f t="shared" si="26"/>
        <v>567</v>
      </c>
      <c r="U569" s="21">
        <f>Sheet1!E569*1</f>
        <v>4461</v>
      </c>
      <c r="V569" s="21">
        <f>Sheet1!F569*1</f>
        <v>4483.5</v>
      </c>
      <c r="W569" s="21">
        <f>Sheet1!G569*1</f>
        <v>4435.5</v>
      </c>
      <c r="X569" s="21">
        <f>Sheet1!H569*1</f>
        <v>4449</v>
      </c>
    </row>
    <row r="570" spans="20:24" x14ac:dyDescent="0.3">
      <c r="T570" s="20">
        <f t="shared" si="26"/>
        <v>568</v>
      </c>
      <c r="U570" s="21">
        <f>Sheet1!E570*1</f>
        <v>4484</v>
      </c>
      <c r="V570" s="21">
        <f>Sheet1!F570*1</f>
        <v>4496.25</v>
      </c>
      <c r="W570" s="21">
        <f>Sheet1!G570*1</f>
        <v>4457.5</v>
      </c>
      <c r="X570" s="21">
        <f>Sheet1!H570*1</f>
        <v>4468</v>
      </c>
    </row>
    <row r="571" spans="20:24" x14ac:dyDescent="0.3">
      <c r="T571" s="20">
        <f t="shared" si="26"/>
        <v>569</v>
      </c>
      <c r="U571" s="21">
        <f>Sheet1!E571*1</f>
        <v>4469</v>
      </c>
      <c r="V571" s="21">
        <f>Sheet1!F571*1</f>
        <v>4517.25</v>
      </c>
      <c r="W571" s="21">
        <f>Sheet1!G571*1</f>
        <v>4465.5</v>
      </c>
      <c r="X571" s="21">
        <f>Sheet1!H571*1</f>
        <v>4480.5</v>
      </c>
    </row>
    <row r="572" spans="20:24" x14ac:dyDescent="0.3">
      <c r="T572" s="20">
        <f t="shared" si="26"/>
        <v>570</v>
      </c>
      <c r="U572" s="21">
        <f>Sheet1!E572*1</f>
        <v>4507.75</v>
      </c>
      <c r="V572" s="21">
        <f>Sheet1!F572*1</f>
        <v>4515.75</v>
      </c>
      <c r="W572" s="21">
        <f>Sheet1!G572*1</f>
        <v>4440</v>
      </c>
      <c r="X572" s="21">
        <f>Sheet1!H572*1</f>
        <v>4468.25</v>
      </c>
    </row>
    <row r="573" spans="20:24" x14ac:dyDescent="0.3">
      <c r="T573" s="20">
        <f t="shared" si="26"/>
        <v>571</v>
      </c>
      <c r="U573" s="21">
        <f>Sheet1!E573*1</f>
        <v>4502.5</v>
      </c>
      <c r="V573" s="21">
        <f>Sheet1!F573*1</f>
        <v>4526.75</v>
      </c>
      <c r="W573" s="21">
        <f>Sheet1!G573*1</f>
        <v>4466.75</v>
      </c>
      <c r="X573" s="21">
        <f>Sheet1!H573*1</f>
        <v>4511.25</v>
      </c>
    </row>
    <row r="574" spans="20:24" x14ac:dyDescent="0.3">
      <c r="T574" s="20">
        <f t="shared" si="26"/>
        <v>572</v>
      </c>
      <c r="U574" s="21">
        <f>Sheet1!E574*1</f>
        <v>4500</v>
      </c>
      <c r="V574" s="21">
        <f>Sheet1!F574*1</f>
        <v>4517.5</v>
      </c>
      <c r="W574" s="21">
        <f>Sheet1!G574*1</f>
        <v>4476.25</v>
      </c>
      <c r="X574" s="21">
        <f>Sheet1!H574*1</f>
        <v>4491.5</v>
      </c>
    </row>
    <row r="575" spans="20:24" x14ac:dyDescent="0.3">
      <c r="T575" s="20">
        <f t="shared" si="26"/>
        <v>573</v>
      </c>
      <c r="U575" s="21">
        <f>Sheet1!E575*1</f>
        <v>4575.5</v>
      </c>
      <c r="V575" s="21">
        <f>Sheet1!F575*1</f>
        <v>4581.75</v>
      </c>
      <c r="W575" s="21">
        <f>Sheet1!G575*1</f>
        <v>4494.5</v>
      </c>
      <c r="X575" s="21">
        <f>Sheet1!H575*1</f>
        <v>4498.25</v>
      </c>
    </row>
    <row r="576" spans="20:24" x14ac:dyDescent="0.3">
      <c r="T576" s="20">
        <f t="shared" si="26"/>
        <v>574</v>
      </c>
      <c r="U576" s="21">
        <f>Sheet1!E576*1</f>
        <v>4588</v>
      </c>
      <c r="V576" s="21">
        <f>Sheet1!F576*1</f>
        <v>4588.5</v>
      </c>
      <c r="W576" s="21">
        <f>Sheet1!G576*1</f>
        <v>4548.25</v>
      </c>
      <c r="X576" s="21">
        <f>Sheet1!H576*1</f>
        <v>4580</v>
      </c>
    </row>
    <row r="577" spans="20:24" x14ac:dyDescent="0.3">
      <c r="T577" s="20">
        <f t="shared" si="26"/>
        <v>575</v>
      </c>
      <c r="U577" s="21">
        <f>Sheet1!E577*1</f>
        <v>4651.5</v>
      </c>
      <c r="V577" s="21">
        <f>Sheet1!F577*1</f>
        <v>4661</v>
      </c>
      <c r="W577" s="21">
        <f>Sheet1!G577*1</f>
        <v>4587.5</v>
      </c>
      <c r="X577" s="21">
        <f>Sheet1!H577*1</f>
        <v>4592.25</v>
      </c>
    </row>
    <row r="578" spans="20:24" x14ac:dyDescent="0.3">
      <c r="T578" s="20">
        <f t="shared" si="26"/>
        <v>576</v>
      </c>
      <c r="U578" s="21">
        <f>Sheet1!E578*1</f>
        <v>4633.75</v>
      </c>
      <c r="V578" s="21">
        <f>Sheet1!F578*1</f>
        <v>4654.25</v>
      </c>
      <c r="W578" s="21">
        <f>Sheet1!G578*1</f>
        <v>4605.5</v>
      </c>
      <c r="X578" s="21">
        <f>Sheet1!H578*1</f>
        <v>4650.75</v>
      </c>
    </row>
    <row r="579" spans="20:24" x14ac:dyDescent="0.3">
      <c r="T579" s="20">
        <f t="shared" si="26"/>
        <v>577</v>
      </c>
      <c r="U579" s="21">
        <f>Sheet1!E579*1</f>
        <v>4642.25</v>
      </c>
      <c r="V579" s="21">
        <f>Sheet1!F579*1</f>
        <v>4679</v>
      </c>
      <c r="W579" s="21">
        <f>Sheet1!G579*1</f>
        <v>4596.25</v>
      </c>
      <c r="X579" s="21">
        <f>Sheet1!H579*1</f>
        <v>4638</v>
      </c>
    </row>
    <row r="580" spans="20:24" x14ac:dyDescent="0.3">
      <c r="T580" s="20">
        <f t="shared" si="26"/>
        <v>578</v>
      </c>
      <c r="U580" s="21">
        <f>Sheet1!E580*1</f>
        <v>4597.5</v>
      </c>
      <c r="V580" s="21">
        <f>Sheet1!F580*1</f>
        <v>4643.25</v>
      </c>
      <c r="W580" s="21">
        <f>Sheet1!G580*1</f>
        <v>4571.25</v>
      </c>
      <c r="X580" s="21">
        <f>Sheet1!H580*1</f>
        <v>4639.75</v>
      </c>
    </row>
    <row r="581" spans="20:24" x14ac:dyDescent="0.3">
      <c r="T581" s="20">
        <f t="shared" ref="T581:T644" si="27">T580+1</f>
        <v>579</v>
      </c>
      <c r="U581" s="21">
        <f>Sheet1!E581*1</f>
        <v>4590.5</v>
      </c>
      <c r="V581" s="21">
        <f>Sheet1!F581*1</f>
        <v>4596.75</v>
      </c>
      <c r="W581" s="21">
        <f>Sheet1!G581*1</f>
        <v>4553.25</v>
      </c>
      <c r="X581" s="21">
        <f>Sheet1!H581*1</f>
        <v>4592.25</v>
      </c>
    </row>
    <row r="582" spans="20:24" x14ac:dyDescent="0.3">
      <c r="T582" s="20">
        <f t="shared" si="27"/>
        <v>580</v>
      </c>
      <c r="U582" s="21">
        <f>Sheet1!E582*1</f>
        <v>4624.75</v>
      </c>
      <c r="V582" s="21">
        <f>Sheet1!F582*1</f>
        <v>4662.75</v>
      </c>
      <c r="W582" s="21">
        <f>Sheet1!G582*1</f>
        <v>4570.75</v>
      </c>
      <c r="X582" s="21">
        <f>Sheet1!H582*1</f>
        <v>4584.25</v>
      </c>
    </row>
    <row r="583" spans="20:24" x14ac:dyDescent="0.3">
      <c r="T583" s="20">
        <f t="shared" si="27"/>
        <v>581</v>
      </c>
      <c r="U583" s="21">
        <f>Sheet1!E583*1</f>
        <v>4659.75</v>
      </c>
      <c r="V583" s="21">
        <f>Sheet1!F583*1</f>
        <v>4671.75</v>
      </c>
      <c r="W583" s="21">
        <f>Sheet1!G583*1</f>
        <v>4613.75</v>
      </c>
      <c r="X583" s="21">
        <f>Sheet1!H583*1</f>
        <v>4623</v>
      </c>
    </row>
    <row r="584" spans="20:24" x14ac:dyDescent="0.3">
      <c r="T584" s="20">
        <f t="shared" si="27"/>
        <v>582</v>
      </c>
      <c r="U584" s="21">
        <f>Sheet1!E584*1</f>
        <v>4616</v>
      </c>
      <c r="V584" s="21">
        <f>Sheet1!F584*1</f>
        <v>4680.75</v>
      </c>
      <c r="W584" s="21">
        <f>Sheet1!G584*1</f>
        <v>4590.75</v>
      </c>
      <c r="X584" s="21">
        <f>Sheet1!H584*1</f>
        <v>4668.25</v>
      </c>
    </row>
    <row r="585" spans="20:24" x14ac:dyDescent="0.3">
      <c r="T585" s="20">
        <f t="shared" si="27"/>
        <v>583</v>
      </c>
      <c r="U585" s="21">
        <f>Sheet1!E585*1</f>
        <v>4626.75</v>
      </c>
      <c r="V585" s="21">
        <f>Sheet1!F585*1</f>
        <v>4635.5</v>
      </c>
      <c r="W585" s="21">
        <f>Sheet1!G585*1</f>
        <v>4596.5</v>
      </c>
      <c r="X585" s="21">
        <f>Sheet1!H585*1</f>
        <v>4616</v>
      </c>
    </row>
    <row r="586" spans="20:24" x14ac:dyDescent="0.3">
      <c r="T586" s="20">
        <f t="shared" si="27"/>
        <v>584</v>
      </c>
      <c r="U586" s="21">
        <f>Sheet1!E586*1</f>
        <v>4668.5</v>
      </c>
      <c r="V586" s="21">
        <f>Sheet1!F586*1</f>
        <v>4686.5</v>
      </c>
      <c r="W586" s="21">
        <f>Sheet1!G586*1</f>
        <v>4625</v>
      </c>
      <c r="X586" s="21">
        <f>Sheet1!H586*1</f>
        <v>4640.25</v>
      </c>
    </row>
    <row r="587" spans="20:24" x14ac:dyDescent="0.3">
      <c r="T587" s="20">
        <f t="shared" si="27"/>
        <v>585</v>
      </c>
      <c r="U587" s="21">
        <f>Sheet1!E587*1</f>
        <v>4638</v>
      </c>
      <c r="V587" s="21">
        <f>Sheet1!F587*1</f>
        <v>4701</v>
      </c>
      <c r="W587" s="21">
        <f>Sheet1!G587*1</f>
        <v>4629.25</v>
      </c>
      <c r="X587" s="21">
        <f>Sheet1!H587*1</f>
        <v>4684</v>
      </c>
    </row>
    <row r="588" spans="20:24" x14ac:dyDescent="0.3">
      <c r="T588" s="20">
        <f t="shared" si="27"/>
        <v>586</v>
      </c>
      <c r="U588" s="21">
        <f>Sheet1!E588*1</f>
        <v>4578.25</v>
      </c>
      <c r="V588" s="21">
        <f>Sheet1!F588*1</f>
        <v>4655.75</v>
      </c>
      <c r="W588" s="21">
        <f>Sheet1!G588*1</f>
        <v>4541</v>
      </c>
      <c r="X588" s="21">
        <f>Sheet1!H588*1</f>
        <v>4624.75</v>
      </c>
    </row>
    <row r="589" spans="20:24" x14ac:dyDescent="0.3">
      <c r="T589" s="20">
        <f t="shared" si="27"/>
        <v>587</v>
      </c>
      <c r="U589" s="21">
        <f>Sheet1!E589*1</f>
        <v>4531.75</v>
      </c>
      <c r="V589" s="21">
        <f>Sheet1!F589*1</f>
        <v>4583.75</v>
      </c>
      <c r="W589" s="21">
        <f>Sheet1!G589*1</f>
        <v>4500</v>
      </c>
      <c r="X589" s="21">
        <f>Sheet1!H589*1</f>
        <v>4582.5</v>
      </c>
    </row>
    <row r="590" spans="20:24" x14ac:dyDescent="0.3">
      <c r="T590" s="20">
        <f t="shared" si="27"/>
        <v>588</v>
      </c>
      <c r="U590" s="21">
        <f>Sheet1!E590*1</f>
        <v>4569.5</v>
      </c>
      <c r="V590" s="21">
        <f>Sheet1!F590*1</f>
        <v>4578.5</v>
      </c>
      <c r="W590" s="21">
        <f>Sheet1!G590*1</f>
        <v>4522</v>
      </c>
      <c r="X590" s="21">
        <f>Sheet1!H590*1</f>
        <v>4525</v>
      </c>
    </row>
    <row r="591" spans="20:24" x14ac:dyDescent="0.3">
      <c r="T591" s="20">
        <f t="shared" si="27"/>
        <v>589</v>
      </c>
      <c r="U591" s="21">
        <f>Sheet1!E591*1</f>
        <v>4557.5</v>
      </c>
      <c r="V591" s="21">
        <f>Sheet1!F591*1</f>
        <v>4601.75</v>
      </c>
      <c r="W591" s="21">
        <f>Sheet1!G591*1</f>
        <v>4549.75</v>
      </c>
      <c r="X591" s="21">
        <f>Sheet1!H591*1</f>
        <v>4576.75</v>
      </c>
    </row>
    <row r="592" spans="20:24" x14ac:dyDescent="0.3">
      <c r="T592" s="20">
        <f t="shared" si="27"/>
        <v>590</v>
      </c>
      <c r="U592" s="21">
        <f>Sheet1!E592*1</f>
        <v>4523.5</v>
      </c>
      <c r="V592" s="21">
        <f>Sheet1!F592*1</f>
        <v>4569.5</v>
      </c>
      <c r="W592" s="21">
        <f>Sheet1!G592*1</f>
        <v>4519.75</v>
      </c>
      <c r="X592" s="21">
        <f>Sheet1!H592*1</f>
        <v>4568</v>
      </c>
    </row>
    <row r="593" spans="20:24" x14ac:dyDescent="0.3">
      <c r="T593" s="20">
        <f t="shared" si="27"/>
        <v>591</v>
      </c>
      <c r="U593" s="21">
        <f>Sheet1!E593*1</f>
        <v>4531.5</v>
      </c>
      <c r="V593" s="21">
        <f>Sheet1!F593*1</f>
        <v>4533</v>
      </c>
      <c r="W593" s="21">
        <f>Sheet1!G593*1</f>
        <v>4455.75</v>
      </c>
      <c r="X593" s="21">
        <f>Sheet1!H593*1</f>
        <v>4524.5</v>
      </c>
    </row>
    <row r="594" spans="20:24" x14ac:dyDescent="0.3">
      <c r="T594" s="20">
        <f t="shared" si="27"/>
        <v>592</v>
      </c>
      <c r="U594" s="21">
        <f>Sheet1!E594*1</f>
        <v>4529</v>
      </c>
      <c r="V594" s="21">
        <f>Sheet1!F594*1</f>
        <v>4540</v>
      </c>
      <c r="W594" s="21">
        <f>Sheet1!G594*1</f>
        <v>4497.75</v>
      </c>
      <c r="X594" s="21">
        <f>Sheet1!H594*1</f>
        <v>4525.25</v>
      </c>
    </row>
    <row r="595" spans="20:24" x14ac:dyDescent="0.3">
      <c r="T595" s="20">
        <f t="shared" si="27"/>
        <v>593</v>
      </c>
      <c r="U595" s="21">
        <f>Sheet1!E595*1</f>
        <v>4479.5</v>
      </c>
      <c r="V595" s="21">
        <f>Sheet1!F595*1</f>
        <v>4549.25</v>
      </c>
      <c r="W595" s="21">
        <f>Sheet1!G595*1</f>
        <v>4472.75</v>
      </c>
      <c r="X595" s="21">
        <f>Sheet1!H595*1</f>
        <v>4529</v>
      </c>
    </row>
    <row r="596" spans="20:24" x14ac:dyDescent="0.3">
      <c r="T596" s="20">
        <f t="shared" si="27"/>
        <v>594</v>
      </c>
      <c r="U596" s="21">
        <f>Sheet1!E596*1</f>
        <v>4417.5</v>
      </c>
      <c r="V596" s="21">
        <f>Sheet1!F596*1</f>
        <v>4483</v>
      </c>
      <c r="W596" s="21">
        <f>Sheet1!G596*1</f>
        <v>4404.25</v>
      </c>
      <c r="X596" s="21">
        <f>Sheet1!H596*1</f>
        <v>4481</v>
      </c>
    </row>
    <row r="597" spans="20:24" x14ac:dyDescent="0.3">
      <c r="T597" s="20">
        <f t="shared" si="27"/>
        <v>595</v>
      </c>
      <c r="U597" s="21">
        <f>Sheet1!E597*1</f>
        <v>4437.75</v>
      </c>
      <c r="V597" s="21">
        <f>Sheet1!F597*1</f>
        <v>4441.25</v>
      </c>
      <c r="W597" s="21">
        <f>Sheet1!G597*1</f>
        <v>4394.25</v>
      </c>
      <c r="X597" s="21">
        <f>Sheet1!H597*1</f>
        <v>4408</v>
      </c>
    </row>
    <row r="598" spans="20:24" x14ac:dyDescent="0.3">
      <c r="T598" s="20">
        <f t="shared" si="27"/>
        <v>596</v>
      </c>
      <c r="U598" s="21">
        <f>Sheet1!E598*1</f>
        <v>4501</v>
      </c>
      <c r="V598" s="21">
        <f>Sheet1!F598*1</f>
        <v>4526</v>
      </c>
      <c r="W598" s="21">
        <f>Sheet1!G598*1</f>
        <v>4436.25</v>
      </c>
      <c r="X598" s="21">
        <f>Sheet1!H598*1</f>
        <v>4438.25</v>
      </c>
    </row>
    <row r="599" spans="20:24" x14ac:dyDescent="0.3">
      <c r="T599" s="20">
        <f t="shared" si="27"/>
        <v>597</v>
      </c>
      <c r="U599" s="21">
        <f>Sheet1!E599*1</f>
        <v>4512.5</v>
      </c>
      <c r="V599" s="21">
        <f>Sheet1!F599*1</f>
        <v>4527.75</v>
      </c>
      <c r="W599" s="21">
        <f>Sheet1!G599*1</f>
        <v>4489.25</v>
      </c>
      <c r="X599" s="21">
        <f>Sheet1!H599*1</f>
        <v>4502</v>
      </c>
    </row>
    <row r="600" spans="20:24" x14ac:dyDescent="0.3">
      <c r="T600" s="20">
        <f t="shared" si="27"/>
        <v>598</v>
      </c>
      <c r="U600" s="21">
        <f>Sheet1!E600*1</f>
        <v>4495.5</v>
      </c>
      <c r="V600" s="21">
        <f>Sheet1!F600*1</f>
        <v>4516.75</v>
      </c>
      <c r="W600" s="21">
        <f>Sheet1!G600*1</f>
        <v>4454.25</v>
      </c>
      <c r="X600" s="21">
        <f>Sheet1!H600*1</f>
        <v>4510.75</v>
      </c>
    </row>
    <row r="601" spans="20:24" x14ac:dyDescent="0.3">
      <c r="T601" s="20">
        <f t="shared" si="27"/>
        <v>599</v>
      </c>
      <c r="U601" s="21">
        <f>Sheet1!E601*1</f>
        <v>4484.25</v>
      </c>
      <c r="V601" s="21">
        <f>Sheet1!F601*1</f>
        <v>4514</v>
      </c>
      <c r="W601" s="21">
        <f>Sheet1!G601*1</f>
        <v>4446.5</v>
      </c>
      <c r="X601" s="21">
        <f>Sheet1!H601*1</f>
        <v>4496</v>
      </c>
    </row>
    <row r="602" spans="20:24" x14ac:dyDescent="0.3">
      <c r="T602" s="20">
        <f t="shared" si="27"/>
        <v>600</v>
      </c>
      <c r="U602" s="21">
        <f>Sheet1!E602*1</f>
        <v>4433.5</v>
      </c>
      <c r="V602" s="21">
        <f>Sheet1!F602*1</f>
        <v>4485</v>
      </c>
      <c r="W602" s="21">
        <f>Sheet1!G602*1</f>
        <v>4427</v>
      </c>
      <c r="X602" s="21">
        <f>Sheet1!H602*1</f>
        <v>4482.5</v>
      </c>
    </row>
    <row r="603" spans="20:24" x14ac:dyDescent="0.3">
      <c r="T603" s="20">
        <f t="shared" si="27"/>
        <v>601</v>
      </c>
      <c r="U603" s="21">
        <f>Sheet1!E603*1</f>
        <v>4407</v>
      </c>
      <c r="V603" s="21">
        <f>Sheet1!F603*1</f>
        <v>4436.25</v>
      </c>
      <c r="W603" s="21">
        <f>Sheet1!G603*1</f>
        <v>4384</v>
      </c>
      <c r="X603" s="21">
        <f>Sheet1!H603*1</f>
        <v>4433.25</v>
      </c>
    </row>
    <row r="604" spans="20:24" x14ac:dyDescent="0.3">
      <c r="T604" s="20">
        <f t="shared" si="27"/>
        <v>602</v>
      </c>
      <c r="U604" s="21">
        <f>Sheet1!E604*1</f>
        <v>4411</v>
      </c>
      <c r="V604" s="21">
        <f>Sheet1!F604*1</f>
        <v>4465.75</v>
      </c>
      <c r="W604" s="21">
        <f>Sheet1!G604*1</f>
        <v>4402.25</v>
      </c>
      <c r="X604" s="21">
        <f>Sheet1!H604*1</f>
        <v>4406.25</v>
      </c>
    </row>
    <row r="605" spans="20:24" x14ac:dyDescent="0.3">
      <c r="T605" s="20">
        <f t="shared" si="27"/>
        <v>603</v>
      </c>
      <c r="U605" s="21">
        <f>Sheet1!E605*1</f>
        <v>4325.5</v>
      </c>
      <c r="V605" s="21">
        <f>Sheet1!F605*1</f>
        <v>4421.25</v>
      </c>
      <c r="W605" s="21">
        <f>Sheet1!G605*1</f>
        <v>4311.5</v>
      </c>
      <c r="X605" s="21">
        <f>Sheet1!H605*1</f>
        <v>4408</v>
      </c>
    </row>
    <row r="606" spans="20:24" x14ac:dyDescent="0.3">
      <c r="T606" s="20">
        <f t="shared" si="27"/>
        <v>604</v>
      </c>
      <c r="U606" s="21">
        <f>Sheet1!E606*1</f>
        <v>4363.5</v>
      </c>
      <c r="V606" s="21">
        <f>Sheet1!F606*1</f>
        <v>4378</v>
      </c>
      <c r="W606" s="21">
        <f>Sheet1!G606*1</f>
        <v>4315</v>
      </c>
      <c r="X606" s="21">
        <f>Sheet1!H606*1</f>
        <v>4321.5</v>
      </c>
    </row>
    <row r="607" spans="20:24" x14ac:dyDescent="0.3">
      <c r="T607" s="20">
        <f t="shared" si="27"/>
        <v>605</v>
      </c>
      <c r="U607" s="21">
        <f>Sheet1!E607*1</f>
        <v>4335.25</v>
      </c>
      <c r="V607" s="21">
        <f>Sheet1!F607*1</f>
        <v>4388.75</v>
      </c>
      <c r="W607" s="21">
        <f>Sheet1!G607*1</f>
        <v>4329</v>
      </c>
      <c r="X607" s="21">
        <f>Sheet1!H607*1</f>
        <v>4367</v>
      </c>
    </row>
    <row r="608" spans="20:24" x14ac:dyDescent="0.3">
      <c r="T608" s="20">
        <f t="shared" si="27"/>
        <v>606</v>
      </c>
      <c r="U608" s="21">
        <f>Sheet1!E608*1</f>
        <v>4387.5</v>
      </c>
      <c r="V608" s="21">
        <f>Sheet1!F608*1</f>
        <v>4399.25</v>
      </c>
      <c r="W608" s="21">
        <f>Sheet1!G608*1</f>
        <v>4307</v>
      </c>
      <c r="X608" s="21">
        <f>Sheet1!H608*1</f>
        <v>4338.5</v>
      </c>
    </row>
    <row r="609" spans="20:24" x14ac:dyDescent="0.3">
      <c r="T609" s="20">
        <f t="shared" si="27"/>
        <v>607</v>
      </c>
      <c r="U609" s="21">
        <f>Sheet1!E609*1</f>
        <v>4362.25</v>
      </c>
      <c r="V609" s="21">
        <f>Sheet1!F609*1</f>
        <v>4363.5</v>
      </c>
      <c r="W609" s="21">
        <f>Sheet1!G609*1</f>
        <v>4314</v>
      </c>
      <c r="X609" s="21">
        <f>Sheet1!H609*1</f>
        <v>4353.5</v>
      </c>
    </row>
    <row r="610" spans="20:24" x14ac:dyDescent="0.3">
      <c r="T610" s="20">
        <f t="shared" si="27"/>
        <v>608</v>
      </c>
      <c r="U610" s="21">
        <f>Sheet1!E610*1</f>
        <v>4303.5</v>
      </c>
      <c r="V610" s="21">
        <f>Sheet1!F610*1</f>
        <v>4375.25</v>
      </c>
      <c r="W610" s="21">
        <f>Sheet1!G610*1</f>
        <v>4298.75</v>
      </c>
      <c r="X610" s="21">
        <f>Sheet1!H610*1</f>
        <v>4364.25</v>
      </c>
    </row>
    <row r="611" spans="20:24" x14ac:dyDescent="0.3">
      <c r="T611" s="20">
        <f t="shared" si="27"/>
        <v>609</v>
      </c>
      <c r="U611" s="21">
        <f>Sheet1!E611*1</f>
        <v>4350.5</v>
      </c>
      <c r="V611" s="21">
        <f>Sheet1!F611*1</f>
        <v>4367.5</v>
      </c>
      <c r="W611" s="21">
        <f>Sheet1!G611*1</f>
        <v>4297</v>
      </c>
      <c r="X611" s="21">
        <f>Sheet1!H611*1</f>
        <v>4300</v>
      </c>
    </row>
    <row r="612" spans="20:24" x14ac:dyDescent="0.3">
      <c r="T612" s="20">
        <f t="shared" si="27"/>
        <v>610</v>
      </c>
      <c r="U612" s="21">
        <f>Sheet1!E612*1</f>
        <v>4370.5</v>
      </c>
      <c r="V612" s="21">
        <f>Sheet1!F612*1</f>
        <v>4393</v>
      </c>
      <c r="W612" s="21">
        <f>Sheet1!G612*1</f>
        <v>4329.75</v>
      </c>
      <c r="X612" s="21">
        <f>Sheet1!H612*1</f>
        <v>4347.5</v>
      </c>
    </row>
    <row r="613" spans="20:24" x14ac:dyDescent="0.3">
      <c r="T613" s="20">
        <f t="shared" si="27"/>
        <v>611</v>
      </c>
      <c r="U613" s="21">
        <f>Sheet1!E613*1</f>
        <v>4342.5</v>
      </c>
      <c r="V613" s="21">
        <f>Sheet1!F613*1</f>
        <v>4365</v>
      </c>
      <c r="W613" s="21">
        <f>Sheet1!G613*1</f>
        <v>4313.75</v>
      </c>
      <c r="X613" s="21">
        <f>Sheet1!H613*1</f>
        <v>4362.25</v>
      </c>
    </row>
    <row r="614" spans="20:24" x14ac:dyDescent="0.3">
      <c r="T614" s="20">
        <f t="shared" si="27"/>
        <v>612</v>
      </c>
      <c r="U614" s="21">
        <f>Sheet1!E614*1</f>
        <v>4407.5</v>
      </c>
      <c r="V614" s="21">
        <f>Sheet1!F614*1</f>
        <v>4412.25</v>
      </c>
      <c r="W614" s="21">
        <f>Sheet1!G614*1</f>
        <v>4281</v>
      </c>
      <c r="X614" s="21">
        <f>Sheet1!H614*1</f>
        <v>4341.75</v>
      </c>
    </row>
    <row r="615" spans="20:24" x14ac:dyDescent="0.3">
      <c r="T615" s="20">
        <f t="shared" si="27"/>
        <v>613</v>
      </c>
      <c r="U615" s="21">
        <f>Sheet1!E615*1</f>
        <v>4349.75</v>
      </c>
      <c r="V615" s="21">
        <f>Sheet1!F615*1</f>
        <v>4411.25</v>
      </c>
      <c r="W615" s="21">
        <f>Sheet1!G615*1</f>
        <v>4348</v>
      </c>
      <c r="X615" s="21">
        <f>Sheet1!H615*1</f>
        <v>4398.25</v>
      </c>
    </row>
    <row r="616" spans="20:24" x14ac:dyDescent="0.3">
      <c r="T616" s="20">
        <f t="shared" si="27"/>
        <v>614</v>
      </c>
      <c r="U616" s="21">
        <f>Sheet1!E616*1</f>
        <v>4335.25</v>
      </c>
      <c r="V616" s="21">
        <f>Sheet1!F616*1</f>
        <v>4359</v>
      </c>
      <c r="W616" s="21">
        <f>Sheet1!G616*1</f>
        <v>4296</v>
      </c>
      <c r="X616" s="21">
        <f>Sheet1!H616*1</f>
        <v>4341.75</v>
      </c>
    </row>
    <row r="617" spans="20:24" x14ac:dyDescent="0.3">
      <c r="T617" s="20">
        <f t="shared" si="27"/>
        <v>615</v>
      </c>
      <c r="U617" s="21">
        <f>Sheet1!E617*1</f>
        <v>4366.5</v>
      </c>
      <c r="V617" s="21">
        <f>Sheet1!F617*1</f>
        <v>4391.5</v>
      </c>
      <c r="W617" s="21">
        <f>Sheet1!G617*1</f>
        <v>4319.75</v>
      </c>
      <c r="X617" s="21">
        <f>Sheet1!H617*1</f>
        <v>4338</v>
      </c>
    </row>
    <row r="618" spans="20:24" x14ac:dyDescent="0.3">
      <c r="T618" s="20">
        <f t="shared" si="27"/>
        <v>616</v>
      </c>
      <c r="U618" s="21">
        <f>Sheet1!E618*1</f>
        <v>4412.5</v>
      </c>
      <c r="V618" s="21">
        <f>Sheet1!F618*1</f>
        <v>4427</v>
      </c>
      <c r="W618" s="21">
        <f>Sheet1!G618*1</f>
        <v>4347.75</v>
      </c>
      <c r="X618" s="21">
        <f>Sheet1!H618*1</f>
        <v>4371.5</v>
      </c>
    </row>
    <row r="619" spans="20:24" x14ac:dyDescent="0.3">
      <c r="T619" s="20">
        <f t="shared" si="27"/>
        <v>617</v>
      </c>
      <c r="U619" s="21">
        <f>Sheet1!E619*1</f>
        <v>4529.5</v>
      </c>
      <c r="V619" s="21">
        <f>Sheet1!F619*1</f>
        <v>4535.5</v>
      </c>
      <c r="W619" s="21">
        <f>Sheet1!G619*1</f>
        <v>4400.5</v>
      </c>
      <c r="X619" s="21">
        <f>Sheet1!H619*1</f>
        <v>4419.75</v>
      </c>
    </row>
    <row r="620" spans="20:24" x14ac:dyDescent="0.3">
      <c r="T620" s="20">
        <f t="shared" si="27"/>
        <v>618</v>
      </c>
      <c r="U620" s="21">
        <f>Sheet1!E620*1</f>
        <v>4547</v>
      </c>
      <c r="V620" s="21">
        <f>Sheet1!F620*1</f>
        <v>4583.25</v>
      </c>
      <c r="W620" s="21">
        <f>Sheet1!G620*1</f>
        <v>4489.5</v>
      </c>
      <c r="X620" s="21">
        <f>Sheet1!H620*1</f>
        <v>4523.25</v>
      </c>
    </row>
    <row r="621" spans="20:24" x14ac:dyDescent="0.3">
      <c r="T621" s="20">
        <f t="shared" si="27"/>
        <v>619</v>
      </c>
      <c r="U621" s="21">
        <f>Sheet1!E621*1</f>
        <v>4514.75</v>
      </c>
      <c r="V621" s="21">
        <f>Sheet1!F621*1</f>
        <v>4672.5</v>
      </c>
      <c r="W621" s="21">
        <f>Sheet1!G621*1</f>
        <v>4510</v>
      </c>
      <c r="X621" s="21">
        <f>Sheet1!H621*1</f>
        <v>4547.75</v>
      </c>
    </row>
    <row r="622" spans="20:24" x14ac:dyDescent="0.3">
      <c r="T622" s="20">
        <f t="shared" si="27"/>
        <v>620</v>
      </c>
      <c r="U622" s="21">
        <f>Sheet1!E622*1</f>
        <v>4458.25</v>
      </c>
      <c r="V622" s="21">
        <f>Sheet1!F622*1</f>
        <v>4518.5</v>
      </c>
      <c r="W622" s="21">
        <f>Sheet1!G622*1</f>
        <v>4448.5</v>
      </c>
      <c r="X622" s="21">
        <f>Sheet1!H622*1</f>
        <v>4517.5</v>
      </c>
    </row>
    <row r="623" spans="20:24" x14ac:dyDescent="0.3">
      <c r="T623" s="20">
        <f t="shared" si="27"/>
        <v>621</v>
      </c>
      <c r="U623" s="21">
        <f>Sheet1!E623*1</f>
        <v>4489.25</v>
      </c>
      <c r="V623" s="21">
        <f>Sheet1!F623*1</f>
        <v>4514.5</v>
      </c>
      <c r="W623" s="21">
        <f>Sheet1!G623*1</f>
        <v>4454.5</v>
      </c>
      <c r="X623" s="21">
        <f>Sheet1!H623*1</f>
        <v>4460.75</v>
      </c>
    </row>
    <row r="624" spans="20:24" x14ac:dyDescent="0.3">
      <c r="T624" s="20">
        <f t="shared" si="27"/>
        <v>622</v>
      </c>
      <c r="U624" s="21">
        <f>Sheet1!E624*1</f>
        <v>4460.25</v>
      </c>
      <c r="V624" s="21">
        <f>Sheet1!F624*1</f>
        <v>4501.75</v>
      </c>
      <c r="W624" s="21">
        <f>Sheet1!G624*1</f>
        <v>4440.5</v>
      </c>
      <c r="X624" s="21">
        <f>Sheet1!H624*1</f>
        <v>4490.25</v>
      </c>
    </row>
    <row r="625" spans="20:24" x14ac:dyDescent="0.3">
      <c r="T625" s="20">
        <f t="shared" si="27"/>
        <v>623</v>
      </c>
      <c r="U625" s="21">
        <f>Sheet1!E625*1</f>
        <v>4469</v>
      </c>
      <c r="V625" s="21">
        <f>Sheet1!F625*1</f>
        <v>4486</v>
      </c>
      <c r="W625" s="21">
        <f>Sheet1!G625*1</f>
        <v>4438.5</v>
      </c>
      <c r="X625" s="21">
        <f>Sheet1!H625*1</f>
        <v>4461.25</v>
      </c>
    </row>
    <row r="626" spans="20:24" x14ac:dyDescent="0.3">
      <c r="T626" s="20">
        <f t="shared" si="27"/>
        <v>624</v>
      </c>
      <c r="U626" s="21">
        <f>Sheet1!E626*1</f>
        <v>4530.25</v>
      </c>
      <c r="V626" s="21">
        <f>Sheet1!F626*1</f>
        <v>4539.25</v>
      </c>
      <c r="W626" s="21">
        <f>Sheet1!G626*1</f>
        <v>4446</v>
      </c>
      <c r="X626" s="21">
        <f>Sheet1!H626*1</f>
        <v>4469.5</v>
      </c>
    </row>
    <row r="627" spans="20:24" x14ac:dyDescent="0.3">
      <c r="T627" s="20">
        <f t="shared" si="27"/>
        <v>625</v>
      </c>
      <c r="U627" s="21">
        <f>Sheet1!E627*1</f>
        <v>4598.5</v>
      </c>
      <c r="V627" s="21">
        <f>Sheet1!F627*1</f>
        <v>4600.25</v>
      </c>
      <c r="W627" s="21">
        <f>Sheet1!G627*1</f>
        <v>4511.75</v>
      </c>
      <c r="X627" s="21">
        <f>Sheet1!H627*1</f>
        <v>4527.75</v>
      </c>
    </row>
    <row r="628" spans="20:24" x14ac:dyDescent="0.3">
      <c r="T628" s="20">
        <f t="shared" si="27"/>
        <v>626</v>
      </c>
      <c r="U628" s="21">
        <f>Sheet1!E628*1</f>
        <v>4602</v>
      </c>
      <c r="V628" s="21">
        <f>Sheet1!F628*1</f>
        <v>4610</v>
      </c>
      <c r="W628" s="21">
        <f>Sheet1!G628*1</f>
        <v>4531.25</v>
      </c>
      <c r="X628" s="21">
        <f>Sheet1!H628*1</f>
        <v>4600</v>
      </c>
    </row>
    <row r="629" spans="20:24" x14ac:dyDescent="0.3">
      <c r="T629" s="20">
        <f t="shared" si="27"/>
        <v>627</v>
      </c>
      <c r="U629" s="21">
        <f>Sheet1!E629*1</f>
        <v>4619</v>
      </c>
      <c r="V629" s="21">
        <f>Sheet1!F629*1</f>
        <v>4634.5</v>
      </c>
      <c r="W629" s="21">
        <f>Sheet1!G629*1</f>
        <v>4579</v>
      </c>
      <c r="X629" s="21">
        <f>Sheet1!H629*1</f>
        <v>4606.25</v>
      </c>
    </row>
    <row r="630" spans="20:24" x14ac:dyDescent="0.3">
      <c r="T630" s="20">
        <f t="shared" si="27"/>
        <v>628</v>
      </c>
      <c r="U630" s="21">
        <f>Sheet1!E630*1</f>
        <v>4486.75</v>
      </c>
      <c r="V630" s="21">
        <f>Sheet1!F630*1</f>
        <v>4618</v>
      </c>
      <c r="W630" s="21">
        <f>Sheet1!G630*1</f>
        <v>4467.25</v>
      </c>
      <c r="X630" s="21">
        <f>Sheet1!H630*1</f>
        <v>4605.75</v>
      </c>
    </row>
    <row r="631" spans="20:24" x14ac:dyDescent="0.3">
      <c r="T631" s="20">
        <f t="shared" si="27"/>
        <v>629</v>
      </c>
      <c r="U631" s="21">
        <f>Sheet1!E631*1</f>
        <v>4496.5</v>
      </c>
      <c r="V631" s="21">
        <f>Sheet1!F631*1</f>
        <v>4514.75</v>
      </c>
      <c r="W631" s="21">
        <f>Sheet1!G631*1</f>
        <v>4465.75</v>
      </c>
      <c r="X631" s="21">
        <f>Sheet1!H631*1</f>
        <v>4486.5</v>
      </c>
    </row>
    <row r="632" spans="20:24" x14ac:dyDescent="0.3">
      <c r="T632" s="20">
        <f t="shared" si="27"/>
        <v>630</v>
      </c>
      <c r="U632" s="21">
        <f>Sheet1!E632*1</f>
        <v>4544.75</v>
      </c>
      <c r="V632" s="21">
        <f>Sheet1!F632*1</f>
        <v>4548.5</v>
      </c>
      <c r="W632" s="21">
        <f>Sheet1!G632*1</f>
        <v>4484.75</v>
      </c>
      <c r="X632" s="21">
        <f>Sheet1!H632*1</f>
        <v>4494.75</v>
      </c>
    </row>
    <row r="633" spans="20:24" x14ac:dyDescent="0.3">
      <c r="T633" s="20">
        <f t="shared" si="27"/>
        <v>631</v>
      </c>
      <c r="U633" s="21">
        <f>Sheet1!E633*1</f>
        <v>4563.25</v>
      </c>
      <c r="V633" s="21">
        <f>Sheet1!F633*1</f>
        <v>4573.75</v>
      </c>
      <c r="W633" s="21">
        <f>Sheet1!G633*1</f>
        <v>4549.25</v>
      </c>
      <c r="X633" s="21">
        <f>Sheet1!H633*1</f>
        <v>4557</v>
      </c>
    </row>
    <row r="634" spans="20:24" x14ac:dyDescent="0.3">
      <c r="T634" s="20">
        <f t="shared" si="27"/>
        <v>632</v>
      </c>
      <c r="U634" s="21">
        <f>Sheet1!E634*1</f>
        <v>4534.5</v>
      </c>
      <c r="V634" s="21">
        <f>Sheet1!F634*1</f>
        <v>4564</v>
      </c>
      <c r="W634" s="21">
        <f>Sheet1!G634*1</f>
        <v>4526.5</v>
      </c>
      <c r="X634" s="21">
        <f>Sheet1!H634*1</f>
        <v>4557.5</v>
      </c>
    </row>
    <row r="635" spans="20:24" x14ac:dyDescent="0.3">
      <c r="T635" s="20">
        <f t="shared" si="27"/>
        <v>633</v>
      </c>
      <c r="U635" s="21">
        <f>Sheet1!E635*1</f>
        <v>4482.25</v>
      </c>
      <c r="V635" s="21">
        <f>Sheet1!F635*1</f>
        <v>4537</v>
      </c>
      <c r="W635" s="21">
        <f>Sheet1!G635*1</f>
        <v>4469.75</v>
      </c>
      <c r="X635" s="21">
        <f>Sheet1!H635*1</f>
        <v>4534.75</v>
      </c>
    </row>
    <row r="636" spans="20:24" x14ac:dyDescent="0.3">
      <c r="T636" s="20">
        <f t="shared" si="27"/>
        <v>634</v>
      </c>
      <c r="U636" s="21">
        <f>Sheet1!E636*1</f>
        <v>4497</v>
      </c>
      <c r="V636" s="21">
        <f>Sheet1!F636*1</f>
        <v>4506.5</v>
      </c>
      <c r="W636" s="21">
        <f>Sheet1!G636*1</f>
        <v>4462</v>
      </c>
      <c r="X636" s="21">
        <f>Sheet1!H636*1</f>
        <v>4482.5</v>
      </c>
    </row>
    <row r="637" spans="20:24" x14ac:dyDescent="0.3">
      <c r="T637" s="20">
        <f t="shared" si="27"/>
        <v>635</v>
      </c>
      <c r="U637" s="21">
        <f>Sheet1!E637*1</f>
        <v>4485</v>
      </c>
      <c r="V637" s="21">
        <f>Sheet1!F637*1</f>
        <v>4518.5</v>
      </c>
      <c r="W637" s="21">
        <f>Sheet1!G637*1</f>
        <v>4467</v>
      </c>
      <c r="X637" s="21">
        <f>Sheet1!H637*1</f>
        <v>4498.5</v>
      </c>
    </row>
    <row r="638" spans="20:24" x14ac:dyDescent="0.3">
      <c r="T638" s="20">
        <f t="shared" si="27"/>
        <v>636</v>
      </c>
      <c r="U638" s="21">
        <f>Sheet1!E638*1</f>
        <v>4501.75</v>
      </c>
      <c r="V638" s="21">
        <f>Sheet1!F638*1</f>
        <v>4514.75</v>
      </c>
      <c r="W638" s="21">
        <f>Sheet1!G638*1</f>
        <v>4437</v>
      </c>
      <c r="X638" s="21">
        <f>Sheet1!H638*1</f>
        <v>4479.75</v>
      </c>
    </row>
    <row r="639" spans="20:24" x14ac:dyDescent="0.3">
      <c r="T639" s="20">
        <f t="shared" si="27"/>
        <v>637</v>
      </c>
      <c r="U639" s="21">
        <f>Sheet1!E639*1</f>
        <v>4516.5</v>
      </c>
      <c r="V639" s="21">
        <f>Sheet1!F639*1</f>
        <v>4540.25</v>
      </c>
      <c r="W639" s="21">
        <f>Sheet1!G639*1</f>
        <v>4486.5</v>
      </c>
      <c r="X639" s="21">
        <f>Sheet1!H639*1</f>
        <v>4493</v>
      </c>
    </row>
    <row r="640" spans="20:24" x14ac:dyDescent="0.3">
      <c r="T640" s="20">
        <f t="shared" si="27"/>
        <v>638</v>
      </c>
      <c r="U640" s="21">
        <f>Sheet1!E640*1</f>
        <v>4499.25</v>
      </c>
      <c r="V640" s="21">
        <f>Sheet1!F640*1</f>
        <v>4575.25</v>
      </c>
      <c r="W640" s="21">
        <f>Sheet1!G640*1</f>
        <v>4484.5</v>
      </c>
      <c r="X640" s="21">
        <f>Sheet1!H640*1</f>
        <v>4524</v>
      </c>
    </row>
    <row r="641" spans="20:24" x14ac:dyDescent="0.3">
      <c r="T641" s="20">
        <f t="shared" si="27"/>
        <v>639</v>
      </c>
      <c r="U641" s="21">
        <f>Sheet1!E641*1</f>
        <v>4508.5</v>
      </c>
      <c r="V641" s="21">
        <f>Sheet1!F641*1</f>
        <v>4542</v>
      </c>
      <c r="W641" s="21">
        <f>Sheet1!G641*1</f>
        <v>4488.5</v>
      </c>
      <c r="X641" s="21">
        <f>Sheet1!H641*1</f>
        <v>4490.5</v>
      </c>
    </row>
    <row r="642" spans="20:24" x14ac:dyDescent="0.3">
      <c r="T642" s="20">
        <f t="shared" si="27"/>
        <v>640</v>
      </c>
      <c r="U642" s="21">
        <f>Sheet1!E642*1</f>
        <v>4497.5</v>
      </c>
      <c r="V642" s="21">
        <f>Sheet1!F642*1</f>
        <v>4534.25</v>
      </c>
      <c r="W642" s="21">
        <f>Sheet1!G642*1</f>
        <v>4475.5</v>
      </c>
      <c r="X642" s="21">
        <f>Sheet1!H642*1</f>
        <v>4524.75</v>
      </c>
    </row>
    <row r="643" spans="20:24" x14ac:dyDescent="0.3">
      <c r="T643" s="20">
        <f t="shared" si="27"/>
        <v>641</v>
      </c>
      <c r="U643" s="21">
        <f>Sheet1!E643*1</f>
        <v>4281.5</v>
      </c>
      <c r="V643" s="21">
        <f>Sheet1!F643*1</f>
        <v>4498</v>
      </c>
      <c r="W643" s="21">
        <f>Sheet1!G643*1</f>
        <v>4276</v>
      </c>
      <c r="X643" s="21">
        <f>Sheet1!H643*1</f>
        <v>4485.5</v>
      </c>
    </row>
    <row r="644" spans="20:24" x14ac:dyDescent="0.3">
      <c r="T644" s="20">
        <f t="shared" si="27"/>
        <v>642</v>
      </c>
      <c r="U644" s="21">
        <f>Sheet1!E644*1</f>
        <v>4357</v>
      </c>
      <c r="V644" s="21">
        <f>Sheet1!F644*1</f>
        <v>4373.25</v>
      </c>
      <c r="W644" s="21">
        <f>Sheet1!G644*1</f>
        <v>4274.5</v>
      </c>
      <c r="X644" s="21">
        <f>Sheet1!H644*1</f>
        <v>4280</v>
      </c>
    </row>
    <row r="645" spans="20:24" x14ac:dyDescent="0.3">
      <c r="T645" s="20">
        <f t="shared" ref="T645:T708" si="28">T644+1</f>
        <v>643</v>
      </c>
      <c r="U645" s="21">
        <f>Sheet1!E645*1</f>
        <v>4337.25</v>
      </c>
      <c r="V645" s="21">
        <f>Sheet1!F645*1</f>
        <v>4391.5</v>
      </c>
      <c r="W645" s="21">
        <f>Sheet1!G645*1</f>
        <v>4317.25</v>
      </c>
      <c r="X645" s="21">
        <f>Sheet1!H645*1</f>
        <v>4359.75</v>
      </c>
    </row>
    <row r="646" spans="20:24" x14ac:dyDescent="0.3">
      <c r="T646" s="20">
        <f t="shared" si="28"/>
        <v>644</v>
      </c>
      <c r="U646" s="21">
        <f>Sheet1!E646*1</f>
        <v>4274.5</v>
      </c>
      <c r="V646" s="21">
        <f>Sheet1!F646*1</f>
        <v>4346.25</v>
      </c>
      <c r="W646" s="21">
        <f>Sheet1!G646*1</f>
        <v>4262.75</v>
      </c>
      <c r="X646" s="21">
        <f>Sheet1!H646*1</f>
        <v>4339.75</v>
      </c>
    </row>
    <row r="647" spans="20:24" x14ac:dyDescent="0.3">
      <c r="T647" s="20">
        <f t="shared" si="28"/>
        <v>645</v>
      </c>
      <c r="U647" s="21">
        <f>Sheet1!E647*1</f>
        <v>4248.5</v>
      </c>
      <c r="V647" s="21">
        <f>Sheet1!F647*1</f>
        <v>4330</v>
      </c>
      <c r="W647" s="21">
        <f>Sheet1!G647*1</f>
        <v>4235.5</v>
      </c>
      <c r="X647" s="21">
        <f>Sheet1!H647*1</f>
        <v>4304</v>
      </c>
    </row>
    <row r="648" spans="20:24" x14ac:dyDescent="0.3">
      <c r="T648" s="20">
        <f t="shared" si="28"/>
        <v>646</v>
      </c>
      <c r="U648" s="21">
        <f>Sheet1!E648*1</f>
        <v>4291.25</v>
      </c>
      <c r="V648" s="21">
        <f>Sheet1!F648*1</f>
        <v>4307</v>
      </c>
      <c r="W648" s="21">
        <f>Sheet1!G648*1</f>
        <v>4228.75</v>
      </c>
      <c r="X648" s="21">
        <f>Sheet1!H648*1</f>
        <v>4252.25</v>
      </c>
    </row>
    <row r="649" spans="20:24" x14ac:dyDescent="0.3">
      <c r="T649" s="20">
        <f t="shared" si="28"/>
        <v>647</v>
      </c>
      <c r="U649" s="21">
        <f>Sheet1!E649*1</f>
        <v>4387.5</v>
      </c>
      <c r="V649" s="21">
        <f>Sheet1!F649*1</f>
        <v>4431.5</v>
      </c>
      <c r="W649" s="21">
        <f>Sheet1!G649*1</f>
        <v>4284.75</v>
      </c>
      <c r="X649" s="21">
        <f>Sheet1!H649*1</f>
        <v>4293.25</v>
      </c>
    </row>
    <row r="650" spans="20:24" x14ac:dyDescent="0.3">
      <c r="T650" s="20">
        <f t="shared" si="28"/>
        <v>648</v>
      </c>
      <c r="U650" s="21">
        <f>Sheet1!E650*1</f>
        <v>4408.5</v>
      </c>
      <c r="V650" s="21">
        <f>Sheet1!F650*1</f>
        <v>4452.5</v>
      </c>
      <c r="W650" s="21">
        <f>Sheet1!G650*1</f>
        <v>4377</v>
      </c>
      <c r="X650" s="21">
        <f>Sheet1!H650*1</f>
        <v>4390.5</v>
      </c>
    </row>
    <row r="651" spans="20:24" x14ac:dyDescent="0.3">
      <c r="T651" s="20">
        <f t="shared" si="28"/>
        <v>649</v>
      </c>
      <c r="U651" s="21">
        <f>Sheet1!E651*1</f>
        <v>4436</v>
      </c>
      <c r="V651" s="21">
        <f>Sheet1!F651*1</f>
        <v>4439.25</v>
      </c>
      <c r="W651" s="21">
        <f>Sheet1!G651*1</f>
        <v>4396.75</v>
      </c>
      <c r="X651" s="21">
        <f>Sheet1!H651*1</f>
        <v>4407.5</v>
      </c>
    </row>
    <row r="652" spans="20:24" x14ac:dyDescent="0.3">
      <c r="T652" s="20">
        <f t="shared" si="28"/>
        <v>650</v>
      </c>
      <c r="U652" s="21">
        <f>Sheet1!E652*1</f>
        <v>4322.75</v>
      </c>
      <c r="V652" s="21">
        <f>Sheet1!F652*1</f>
        <v>4448.75</v>
      </c>
      <c r="W652" s="21">
        <f>Sheet1!G652*1</f>
        <v>4301.25</v>
      </c>
      <c r="X652" s="21">
        <f>Sheet1!H652*1</f>
        <v>4435.75</v>
      </c>
    </row>
    <row r="653" spans="20:24" x14ac:dyDescent="0.3">
      <c r="T653" s="20">
        <f t="shared" si="28"/>
        <v>651</v>
      </c>
      <c r="U653" s="21">
        <f>Sheet1!E653*1</f>
        <v>4368.75</v>
      </c>
      <c r="V653" s="21">
        <f>Sheet1!F653*1</f>
        <v>4395.25</v>
      </c>
      <c r="W653" s="21">
        <f>Sheet1!G653*1</f>
        <v>4282</v>
      </c>
      <c r="X653" s="21">
        <f>Sheet1!H653*1</f>
        <v>4344</v>
      </c>
    </row>
    <row r="654" spans="20:24" x14ac:dyDescent="0.3">
      <c r="T654" s="20">
        <f t="shared" si="28"/>
        <v>652</v>
      </c>
      <c r="U654" s="21">
        <f>Sheet1!E654*1</f>
        <v>4365.5</v>
      </c>
      <c r="V654" s="21">
        <f>Sheet1!F654*1</f>
        <v>4422</v>
      </c>
      <c r="W654" s="21">
        <f>Sheet1!G654*1</f>
        <v>4348.75</v>
      </c>
      <c r="X654" s="21">
        <f>Sheet1!H654*1</f>
        <v>4365.5</v>
      </c>
    </row>
    <row r="655" spans="20:24" x14ac:dyDescent="0.3">
      <c r="T655" s="20">
        <f t="shared" si="28"/>
        <v>653</v>
      </c>
      <c r="U655" s="21">
        <f>Sheet1!E655*1</f>
        <v>4327.75</v>
      </c>
      <c r="V655" s="21">
        <f>Sheet1!F655*1</f>
        <v>4398.75</v>
      </c>
      <c r="W655" s="21">
        <f>Sheet1!G655*1</f>
        <v>4314.5</v>
      </c>
      <c r="X655" s="21">
        <f>Sheet1!H655*1</f>
        <v>4394.75</v>
      </c>
    </row>
    <row r="656" spans="20:24" x14ac:dyDescent="0.3">
      <c r="T656" s="20">
        <f t="shared" si="28"/>
        <v>654</v>
      </c>
      <c r="U656" s="21">
        <f>Sheet1!E656*1</f>
        <v>4295.5</v>
      </c>
      <c r="V656" s="21">
        <f>Sheet1!F656*1</f>
        <v>4346.5</v>
      </c>
      <c r="W656" s="21">
        <f>Sheet1!G656*1</f>
        <v>4261</v>
      </c>
      <c r="X656" s="21">
        <f>Sheet1!H656*1</f>
        <v>4333.75</v>
      </c>
    </row>
    <row r="657" spans="20:24" x14ac:dyDescent="0.3">
      <c r="T657" s="20">
        <f t="shared" si="28"/>
        <v>655</v>
      </c>
      <c r="U657" s="21">
        <f>Sheet1!E657*1</f>
        <v>4202.25</v>
      </c>
      <c r="V657" s="21">
        <f>Sheet1!F657*1</f>
        <v>4297.75</v>
      </c>
      <c r="W657" s="21">
        <f>Sheet1!G657*1</f>
        <v>4166</v>
      </c>
      <c r="X657" s="21">
        <f>Sheet1!H657*1</f>
        <v>4288.5</v>
      </c>
    </row>
    <row r="658" spans="20:24" x14ac:dyDescent="0.3">
      <c r="T658" s="20">
        <f t="shared" si="28"/>
        <v>656</v>
      </c>
      <c r="U658" s="21">
        <f>Sheet1!E658*1</f>
        <v>4232.5</v>
      </c>
      <c r="V658" s="21">
        <f>Sheet1!F658*1</f>
        <v>4272.5</v>
      </c>
      <c r="W658" s="21">
        <f>Sheet1!G658*1</f>
        <v>4190.75</v>
      </c>
      <c r="X658" s="21">
        <f>Sheet1!H658*1</f>
        <v>4199.75</v>
      </c>
    </row>
    <row r="659" spans="20:24" x14ac:dyDescent="0.3">
      <c r="T659" s="20">
        <f t="shared" si="28"/>
        <v>657</v>
      </c>
      <c r="U659" s="21">
        <f>Sheet1!E659*1</f>
        <v>4284.25</v>
      </c>
      <c r="V659" s="21">
        <f>Sheet1!F659*1</f>
        <v>4298.75</v>
      </c>
      <c r="W659" s="21">
        <f>Sheet1!G659*1</f>
        <v>4201.25</v>
      </c>
      <c r="X659" s="21">
        <f>Sheet1!H659*1</f>
        <v>4231.75</v>
      </c>
    </row>
    <row r="660" spans="20:24" x14ac:dyDescent="0.3">
      <c r="T660" s="20">
        <f t="shared" si="28"/>
        <v>658</v>
      </c>
      <c r="U660" s="21">
        <f>Sheet1!E660*1</f>
        <v>4230.75</v>
      </c>
      <c r="V660" s="21">
        <f>Sheet1!F660*1</f>
        <v>4301.75</v>
      </c>
      <c r="W660" s="21">
        <f>Sheet1!G660*1</f>
        <v>4221.75</v>
      </c>
      <c r="X660" s="21">
        <f>Sheet1!H660*1</f>
        <v>4257.25</v>
      </c>
    </row>
    <row r="661" spans="20:24" x14ac:dyDescent="0.3">
      <c r="T661" s="20">
        <f t="shared" si="28"/>
        <v>659</v>
      </c>
      <c r="U661" s="21">
        <f>Sheet1!E661*1</f>
        <v>4115.5</v>
      </c>
      <c r="V661" s="21">
        <f>Sheet1!F661*1</f>
        <v>4227</v>
      </c>
      <c r="W661" s="21">
        <f>Sheet1!G661*1</f>
        <v>4115</v>
      </c>
      <c r="X661" s="21">
        <f>Sheet1!H661*1</f>
        <v>4213.75</v>
      </c>
    </row>
    <row r="662" spans="20:24" x14ac:dyDescent="0.3">
      <c r="T662" s="20">
        <f t="shared" si="28"/>
        <v>660</v>
      </c>
      <c r="U662" s="21">
        <f>Sheet1!E662*1</f>
        <v>4204.75</v>
      </c>
      <c r="V662" s="21">
        <f>Sheet1!F662*1</f>
        <v>4258.25</v>
      </c>
      <c r="W662" s="21">
        <f>Sheet1!G662*1</f>
        <v>4115.75</v>
      </c>
      <c r="X662" s="21">
        <f>Sheet1!H662*1</f>
        <v>4122</v>
      </c>
    </row>
    <row r="663" spans="20:24" x14ac:dyDescent="0.3">
      <c r="T663" s="20">
        <f t="shared" si="28"/>
        <v>661</v>
      </c>
      <c r="U663" s="21">
        <f>Sheet1!E663*1</f>
        <v>4120.75</v>
      </c>
      <c r="V663" s="21">
        <f>Sheet1!F663*1</f>
        <v>4222.25</v>
      </c>
      <c r="W663" s="21">
        <f>Sheet1!G663*1</f>
        <v>4026.5</v>
      </c>
      <c r="X663" s="21">
        <f>Sheet1!H663*1</f>
        <v>4206.25</v>
      </c>
    </row>
    <row r="664" spans="20:24" x14ac:dyDescent="0.3">
      <c r="T664" s="20">
        <f t="shared" si="28"/>
        <v>662</v>
      </c>
      <c r="U664" s="21">
        <f>Sheet1!E664*1</f>
        <v>4131.5</v>
      </c>
      <c r="V664" s="21">
        <f>Sheet1!F664*1</f>
        <v>4159.75</v>
      </c>
      <c r="W664" s="21">
        <f>Sheet1!G664*1</f>
        <v>4110</v>
      </c>
      <c r="X664" s="21">
        <f>Sheet1!H664*1</f>
        <v>4113</v>
      </c>
    </row>
    <row r="665" spans="20:24" x14ac:dyDescent="0.3">
      <c r="T665" s="20">
        <f t="shared" si="28"/>
        <v>663</v>
      </c>
      <c r="U665" s="21">
        <f>Sheet1!E665*1</f>
        <v>4149.25</v>
      </c>
      <c r="V665" s="21">
        <f>Sheet1!F665*1</f>
        <v>4177.75</v>
      </c>
      <c r="W665" s="21">
        <f>Sheet1!G665*1</f>
        <v>4103.5</v>
      </c>
      <c r="X665" s="21">
        <f>Sheet1!H665*1</f>
        <v>4123.75</v>
      </c>
    </row>
    <row r="666" spans="20:24" x14ac:dyDescent="0.3">
      <c r="T666" s="20">
        <f t="shared" si="28"/>
        <v>664</v>
      </c>
      <c r="U666" s="21">
        <f>Sheet1!E666*1</f>
        <v>4163.25</v>
      </c>
      <c r="V666" s="21">
        <f>Sheet1!F666*1</f>
        <v>4192</v>
      </c>
      <c r="W666" s="21">
        <f>Sheet1!G666*1</f>
        <v>4124.5</v>
      </c>
      <c r="X666" s="21">
        <f>Sheet1!H666*1</f>
        <v>4149.75</v>
      </c>
    </row>
    <row r="667" spans="20:24" x14ac:dyDescent="0.3">
      <c r="T667" s="20">
        <f t="shared" si="28"/>
        <v>665</v>
      </c>
      <c r="U667" s="21">
        <f>Sheet1!E667*1</f>
        <v>4270.25</v>
      </c>
      <c r="V667" s="21">
        <f>Sheet1!F667*1</f>
        <v>4295</v>
      </c>
      <c r="W667" s="21">
        <f>Sheet1!G667*1</f>
        <v>4157</v>
      </c>
      <c r="X667" s="21">
        <f>Sheet1!H667*1</f>
        <v>4177.75</v>
      </c>
    </row>
    <row r="668" spans="20:24" x14ac:dyDescent="0.3">
      <c r="T668" s="20">
        <f t="shared" si="28"/>
        <v>666</v>
      </c>
      <c r="U668" s="21">
        <f>Sheet1!E668*1</f>
        <v>4320.25</v>
      </c>
      <c r="V668" s="21">
        <f>Sheet1!F668*1</f>
        <v>4344</v>
      </c>
      <c r="W668" s="21">
        <f>Sheet1!G668*1</f>
        <v>4274.5</v>
      </c>
      <c r="X668" s="21">
        <f>Sheet1!H668*1</f>
        <v>4281.25</v>
      </c>
    </row>
    <row r="669" spans="20:24" x14ac:dyDescent="0.3">
      <c r="T669" s="20">
        <f t="shared" si="28"/>
        <v>667</v>
      </c>
      <c r="U669" s="21">
        <f>Sheet1!E669*1</f>
        <v>4325.5</v>
      </c>
      <c r="V669" s="21">
        <f>Sheet1!F669*1</f>
        <v>4344.5</v>
      </c>
      <c r="W669" s="21">
        <f>Sheet1!G669*1</f>
        <v>4258.5</v>
      </c>
      <c r="X669" s="21">
        <f>Sheet1!H669*1</f>
        <v>4318.5</v>
      </c>
    </row>
    <row r="670" spans="20:24" x14ac:dyDescent="0.3">
      <c r="T670" s="20">
        <f t="shared" si="28"/>
        <v>668</v>
      </c>
      <c r="U670" s="21">
        <f>Sheet1!E670*1</f>
        <v>4221</v>
      </c>
      <c r="V670" s="21">
        <f>Sheet1!F670*1</f>
        <v>4333.25</v>
      </c>
      <c r="W670" s="21">
        <f>Sheet1!G670*1</f>
        <v>4210.75</v>
      </c>
      <c r="X670" s="21">
        <f>Sheet1!H670*1</f>
        <v>4327.75</v>
      </c>
    </row>
    <row r="671" spans="20:24" x14ac:dyDescent="0.3">
      <c r="T671" s="20">
        <f t="shared" si="28"/>
        <v>669</v>
      </c>
      <c r="U671" s="21">
        <f>Sheet1!E671*1</f>
        <v>4117.75</v>
      </c>
      <c r="V671" s="21">
        <f>Sheet1!F671*1</f>
        <v>4236.25</v>
      </c>
      <c r="W671" s="21">
        <f>Sheet1!G671*1</f>
        <v>4096.25</v>
      </c>
      <c r="X671" s="21">
        <f>Sheet1!H671*1</f>
        <v>4214.75</v>
      </c>
    </row>
    <row r="672" spans="20:24" x14ac:dyDescent="0.3">
      <c r="T672" s="20">
        <f t="shared" si="28"/>
        <v>670</v>
      </c>
      <c r="U672" s="21">
        <f>Sheet1!E672*1</f>
        <v>4181</v>
      </c>
      <c r="V672" s="21">
        <f>Sheet1!F672*1</f>
        <v>4218.25</v>
      </c>
      <c r="W672" s="21">
        <f>Sheet1!G672*1</f>
        <v>4119.75</v>
      </c>
      <c r="X672" s="21">
        <f>Sheet1!H672*1</f>
        <v>4126</v>
      </c>
    </row>
    <row r="673" spans="20:24" x14ac:dyDescent="0.3">
      <c r="T673" s="20">
        <f t="shared" si="28"/>
        <v>671</v>
      </c>
      <c r="U673" s="21">
        <f>Sheet1!E673*1</f>
        <v>4254.75</v>
      </c>
      <c r="V673" s="21">
        <f>Sheet1!F673*1</f>
        <v>4260.5</v>
      </c>
      <c r="W673" s="21">
        <f>Sheet1!G673*1</f>
        <v>4146.5</v>
      </c>
      <c r="X673" s="21">
        <f>Sheet1!H673*1</f>
        <v>4178.75</v>
      </c>
    </row>
    <row r="674" spans="20:24" x14ac:dyDescent="0.3">
      <c r="T674" s="20">
        <f t="shared" si="28"/>
        <v>672</v>
      </c>
      <c r="U674" s="21">
        <f>Sheet1!E674*1</f>
        <v>4193</v>
      </c>
      <c r="V674" s="21">
        <f>Sheet1!F674*1</f>
        <v>4275.75</v>
      </c>
      <c r="W674" s="21">
        <f>Sheet1!G674*1</f>
        <v>4137.5</v>
      </c>
      <c r="X674" s="21">
        <f>Sheet1!H674*1</f>
        <v>4256.5</v>
      </c>
    </row>
    <row r="675" spans="20:24" x14ac:dyDescent="0.3">
      <c r="T675" s="20">
        <f t="shared" si="28"/>
        <v>673</v>
      </c>
      <c r="U675" s="21">
        <f>Sheet1!E675*1</f>
        <v>4192.5</v>
      </c>
      <c r="V675" s="21">
        <f>Sheet1!F675*1</f>
        <v>4257.5</v>
      </c>
      <c r="W675" s="21">
        <f>Sheet1!G675*1</f>
        <v>4159.75</v>
      </c>
      <c r="X675" s="21">
        <f>Sheet1!H675*1</f>
        <v>4185.5</v>
      </c>
    </row>
    <row r="676" spans="20:24" x14ac:dyDescent="0.3">
      <c r="T676" s="20">
        <f t="shared" si="28"/>
        <v>674</v>
      </c>
      <c r="U676" s="21">
        <f>Sheet1!E676*1</f>
        <v>4229.75</v>
      </c>
      <c r="V676" s="21">
        <f>Sheet1!F676*1</f>
        <v>4255</v>
      </c>
      <c r="W676" s="21">
        <f>Sheet1!G676*1</f>
        <v>4182</v>
      </c>
      <c r="X676" s="21">
        <f>Sheet1!H676*1</f>
        <v>4194.5</v>
      </c>
    </row>
    <row r="677" spans="20:24" x14ac:dyDescent="0.3">
      <c r="T677" s="20">
        <f t="shared" si="28"/>
        <v>675</v>
      </c>
      <c r="U677" s="21">
        <f>Sheet1!E677*1</f>
        <v>4301.75</v>
      </c>
      <c r="V677" s="21">
        <f>Sheet1!F677*1</f>
        <v>4307.75</v>
      </c>
      <c r="W677" s="21">
        <f>Sheet1!G677*1</f>
        <v>4184.75</v>
      </c>
      <c r="X677" s="21">
        <f>Sheet1!H677*1</f>
        <v>4233.5</v>
      </c>
    </row>
    <row r="678" spans="20:24" x14ac:dyDescent="0.3">
      <c r="T678" s="20">
        <f t="shared" si="28"/>
        <v>676</v>
      </c>
      <c r="U678" s="21">
        <f>Sheet1!E678*1</f>
        <v>4318.5</v>
      </c>
      <c r="V678" s="21">
        <f>Sheet1!F678*1</f>
        <v>4357.5</v>
      </c>
      <c r="W678" s="21">
        <f>Sheet1!G678*1</f>
        <v>4288</v>
      </c>
      <c r="X678" s="21">
        <f>Sheet1!H678*1</f>
        <v>4296.5</v>
      </c>
    </row>
    <row r="679" spans="20:24" x14ac:dyDescent="0.3">
      <c r="T679" s="20">
        <f t="shared" si="28"/>
        <v>677</v>
      </c>
      <c r="U679" s="21">
        <f>Sheet1!E679*1</f>
        <v>4403.25</v>
      </c>
      <c r="V679" s="21">
        <f>Sheet1!F679*1</f>
        <v>4449.75</v>
      </c>
      <c r="W679" s="21">
        <f>Sheet1!G679*1</f>
        <v>4316.5</v>
      </c>
      <c r="X679" s="21">
        <f>Sheet1!H679*1</f>
        <v>4330.75</v>
      </c>
    </row>
    <row r="680" spans="20:24" x14ac:dyDescent="0.3">
      <c r="T680" s="20">
        <f t="shared" si="28"/>
        <v>678</v>
      </c>
      <c r="U680" s="21">
        <f>Sheet1!E680*1</f>
        <v>4447.5</v>
      </c>
      <c r="V680" s="21">
        <f>Sheet1!F680*1</f>
        <v>4460.75</v>
      </c>
      <c r="W680" s="21">
        <f>Sheet1!G680*1</f>
        <v>4367.75</v>
      </c>
      <c r="X680" s="21">
        <f>Sheet1!H680*1</f>
        <v>4397.25</v>
      </c>
    </row>
    <row r="681" spans="20:24" x14ac:dyDescent="0.3">
      <c r="T681" s="20">
        <f t="shared" si="28"/>
        <v>679</v>
      </c>
      <c r="U681" s="21">
        <f>Sheet1!E681*1</f>
        <v>4414</v>
      </c>
      <c r="V681" s="21">
        <f>Sheet1!F681*1</f>
        <v>4451.5</v>
      </c>
      <c r="W681" s="21">
        <f>Sheet1!G681*1</f>
        <v>4370.75</v>
      </c>
      <c r="X681" s="21">
        <f>Sheet1!H681*1</f>
        <v>4441.75</v>
      </c>
    </row>
    <row r="682" spans="20:24" x14ac:dyDescent="0.3">
      <c r="T682" s="20">
        <f t="shared" si="28"/>
        <v>680</v>
      </c>
      <c r="U682" s="21">
        <f>Sheet1!E682*1</f>
        <v>4428.5</v>
      </c>
      <c r="V682" s="21">
        <f>Sheet1!F682*1</f>
        <v>4429.5</v>
      </c>
      <c r="W682" s="21">
        <f>Sheet1!G682*1</f>
        <v>4377.5</v>
      </c>
      <c r="X682" s="21">
        <f>Sheet1!H682*1</f>
        <v>4414.5</v>
      </c>
    </row>
    <row r="683" spans="20:24" x14ac:dyDescent="0.3">
      <c r="T683" s="20">
        <f t="shared" si="28"/>
        <v>681</v>
      </c>
      <c r="U683" s="21">
        <f>Sheet1!E683*1</f>
        <v>4496.5</v>
      </c>
      <c r="V683" s="21">
        <f>Sheet1!F683*1</f>
        <v>4502</v>
      </c>
      <c r="W683" s="21">
        <f>Sheet1!G683*1</f>
        <v>4429.5</v>
      </c>
      <c r="X683" s="21">
        <f>Sheet1!H683*1</f>
        <v>4443.75</v>
      </c>
    </row>
    <row r="684" spans="20:24" x14ac:dyDescent="0.3">
      <c r="T684" s="20">
        <f t="shared" si="28"/>
        <v>682</v>
      </c>
      <c r="U684" s="21">
        <f>Sheet1!E684*1</f>
        <v>4481.25</v>
      </c>
      <c r="V684" s="21">
        <f>Sheet1!F684*1</f>
        <v>4505.75</v>
      </c>
      <c r="W684" s="21">
        <f>Sheet1!G684*1</f>
        <v>4453.5</v>
      </c>
      <c r="X684" s="21">
        <f>Sheet1!H684*1</f>
        <v>4490</v>
      </c>
    </row>
    <row r="685" spans="20:24" x14ac:dyDescent="0.3">
      <c r="T685" s="20">
        <f t="shared" si="28"/>
        <v>683</v>
      </c>
      <c r="U685" s="21">
        <f>Sheet1!E685*1</f>
        <v>4662</v>
      </c>
      <c r="V685" s="21">
        <f>Sheet1!F685*1</f>
        <v>4699.5</v>
      </c>
      <c r="W685" s="21">
        <f>Sheet1!G685*1</f>
        <v>4463</v>
      </c>
      <c r="X685" s="21">
        <f>Sheet1!H685*1</f>
        <v>4474.75</v>
      </c>
    </row>
    <row r="686" spans="20:24" x14ac:dyDescent="0.3">
      <c r="T686" s="20">
        <f t="shared" si="28"/>
        <v>684</v>
      </c>
      <c r="U686" s="21">
        <f>Sheet1!E686*1</f>
        <v>4620.5</v>
      </c>
      <c r="V686" s="21">
        <f>Sheet1!F686*1</f>
        <v>4662.25</v>
      </c>
      <c r="W686" s="21">
        <f>Sheet1!G686*1</f>
        <v>4604.75</v>
      </c>
      <c r="X686" s="21">
        <f>Sheet1!H686*1</f>
        <v>4654.5</v>
      </c>
    </row>
    <row r="687" spans="20:24" x14ac:dyDescent="0.3">
      <c r="T687" s="20">
        <f t="shared" si="28"/>
        <v>685</v>
      </c>
      <c r="U687" s="21">
        <f>Sheet1!E687*1</f>
        <v>4553</v>
      </c>
      <c r="V687" s="21">
        <f>Sheet1!F687*1</f>
        <v>4620</v>
      </c>
      <c r="W687" s="21">
        <f>Sheet1!G687*1</f>
        <v>4548.5</v>
      </c>
      <c r="X687" s="21">
        <f>Sheet1!H687*1</f>
        <v>4610</v>
      </c>
    </row>
    <row r="688" spans="20:24" x14ac:dyDescent="0.3">
      <c r="T688" s="20">
        <f t="shared" si="28"/>
        <v>686</v>
      </c>
      <c r="U688" s="21">
        <f>Sheet1!E688*1</f>
        <v>4522.75</v>
      </c>
      <c r="V688" s="21">
        <f>Sheet1!F688*1</f>
        <v>4554.25</v>
      </c>
      <c r="W688" s="21">
        <f>Sheet1!G688*1</f>
        <v>4485.5</v>
      </c>
      <c r="X688" s="21">
        <f>Sheet1!H688*1</f>
        <v>4548.25</v>
      </c>
    </row>
    <row r="689" spans="20:24" x14ac:dyDescent="0.3">
      <c r="T689" s="20">
        <f t="shared" si="28"/>
        <v>687</v>
      </c>
      <c r="U689" s="21">
        <f>Sheet1!E689*1</f>
        <v>4450.25</v>
      </c>
      <c r="V689" s="21">
        <f>Sheet1!F689*1</f>
        <v>4531.5</v>
      </c>
      <c r="W689" s="21">
        <f>Sheet1!G689*1</f>
        <v>4426.25</v>
      </c>
      <c r="X689" s="21">
        <f>Sheet1!H689*1</f>
        <v>4522.75</v>
      </c>
    </row>
    <row r="690" spans="20:24" x14ac:dyDescent="0.3">
      <c r="T690" s="20">
        <f t="shared" si="28"/>
        <v>688</v>
      </c>
      <c r="U690" s="21">
        <f>Sheet1!E690*1</f>
        <v>4471.75</v>
      </c>
      <c r="V690" s="21">
        <f>Sheet1!F690*1</f>
        <v>4506</v>
      </c>
      <c r="W690" s="21">
        <f>Sheet1!G690*1</f>
        <v>4429.5</v>
      </c>
      <c r="X690" s="21">
        <f>Sheet1!H690*1</f>
        <v>4453.25</v>
      </c>
    </row>
    <row r="691" spans="20:24" x14ac:dyDescent="0.3">
      <c r="T691" s="20">
        <f t="shared" si="28"/>
        <v>689</v>
      </c>
      <c r="U691" s="21">
        <f>Sheet1!E691*1</f>
        <v>4510.25</v>
      </c>
      <c r="V691" s="21">
        <f>Sheet1!F691*1</f>
        <v>4562</v>
      </c>
      <c r="W691" s="21">
        <f>Sheet1!G691*1</f>
        <v>4448.75</v>
      </c>
      <c r="X691" s="21">
        <f>Sheet1!H691*1</f>
        <v>4467.25</v>
      </c>
    </row>
    <row r="692" spans="20:24" x14ac:dyDescent="0.3">
      <c r="T692" s="20">
        <f t="shared" si="28"/>
        <v>690</v>
      </c>
      <c r="U692" s="21">
        <f>Sheet1!E692*1</f>
        <v>4500.75</v>
      </c>
      <c r="V692" s="21">
        <f>Sheet1!F692*1</f>
        <v>4514</v>
      </c>
      <c r="W692" s="21">
        <f>Sheet1!G692*1</f>
        <v>4446.25</v>
      </c>
      <c r="X692" s="21">
        <f>Sheet1!H692*1</f>
        <v>4511.5</v>
      </c>
    </row>
    <row r="693" spans="20:24" x14ac:dyDescent="0.3">
      <c r="T693" s="20">
        <f t="shared" si="28"/>
        <v>691</v>
      </c>
      <c r="U693" s="21">
        <f>Sheet1!E693*1</f>
        <v>4530</v>
      </c>
      <c r="V693" s="21">
        <f>Sheet1!F693*1</f>
        <v>4561</v>
      </c>
      <c r="W693" s="21">
        <f>Sheet1!G693*1</f>
        <v>4495.75</v>
      </c>
      <c r="X693" s="21">
        <f>Sheet1!H693*1</f>
        <v>4499.25</v>
      </c>
    </row>
    <row r="694" spans="20:24" x14ac:dyDescent="0.3">
      <c r="T694" s="20">
        <f t="shared" si="28"/>
        <v>692</v>
      </c>
      <c r="U694" s="21">
        <f>Sheet1!E694*1</f>
        <v>4578.5</v>
      </c>
      <c r="V694" s="21">
        <f>Sheet1!F694*1</f>
        <v>4615.5</v>
      </c>
      <c r="W694" s="21">
        <f>Sheet1!G694*1</f>
        <v>4507.25</v>
      </c>
      <c r="X694" s="21">
        <f>Sheet1!H694*1</f>
        <v>4530.25</v>
      </c>
    </row>
    <row r="695" spans="20:24" x14ac:dyDescent="0.3">
      <c r="T695" s="20">
        <f t="shared" si="28"/>
        <v>693</v>
      </c>
      <c r="U695" s="21">
        <f>Sheet1!E695*1</f>
        <v>4566.75</v>
      </c>
      <c r="V695" s="21">
        <f>Sheet1!F695*1</f>
        <v>4606.75</v>
      </c>
      <c r="W695" s="21">
        <f>Sheet1!G695*1</f>
        <v>4549.5</v>
      </c>
      <c r="X695" s="21">
        <f>Sheet1!H695*1</f>
        <v>4574</v>
      </c>
    </row>
    <row r="696" spans="20:24" x14ac:dyDescent="0.3">
      <c r="T696" s="20">
        <f t="shared" si="28"/>
        <v>694</v>
      </c>
      <c r="U696" s="21">
        <f>Sheet1!E696*1</f>
        <v>4741</v>
      </c>
      <c r="V696" s="21">
        <f>Sheet1!F696*1</f>
        <v>4760</v>
      </c>
      <c r="W696" s="21">
        <f>Sheet1!G696*1</f>
        <v>4585.5</v>
      </c>
      <c r="X696" s="21">
        <f>Sheet1!H696*1</f>
        <v>4602.25</v>
      </c>
    </row>
    <row r="697" spans="20:24" x14ac:dyDescent="0.3">
      <c r="T697" s="20">
        <f t="shared" si="28"/>
        <v>695</v>
      </c>
      <c r="U697" s="21">
        <f>Sheet1!E697*1</f>
        <v>4691.5</v>
      </c>
      <c r="V697" s="21">
        <f>Sheet1!F697*1</f>
        <v>4745.5</v>
      </c>
      <c r="W697" s="21">
        <f>Sheet1!G697*1</f>
        <v>4685.75</v>
      </c>
      <c r="X697" s="21">
        <f>Sheet1!H697*1</f>
        <v>4743.75</v>
      </c>
    </row>
    <row r="698" spans="20:24" x14ac:dyDescent="0.3">
      <c r="T698" s="20">
        <f t="shared" si="28"/>
        <v>696</v>
      </c>
      <c r="U698" s="21">
        <f>Sheet1!E698*1</f>
        <v>4671</v>
      </c>
      <c r="V698" s="21">
        <f>Sheet1!F698*1</f>
        <v>4701.25</v>
      </c>
      <c r="W698" s="21">
        <f>Sheet1!G698*1</f>
        <v>4653.5</v>
      </c>
      <c r="X698" s="21">
        <f>Sheet1!H698*1</f>
        <v>4685.5</v>
      </c>
    </row>
    <row r="699" spans="20:24" x14ac:dyDescent="0.3">
      <c r="T699" s="20">
        <f t="shared" si="28"/>
        <v>697</v>
      </c>
      <c r="U699" s="21">
        <f>Sheet1!E699*1</f>
        <v>4689.75</v>
      </c>
      <c r="V699" s="21">
        <f>Sheet1!F699*1</f>
        <v>4704.5</v>
      </c>
      <c r="W699" s="21">
        <f>Sheet1!G699*1</f>
        <v>4660.75</v>
      </c>
      <c r="X699" s="21">
        <f>Sheet1!H699*1</f>
        <v>4673.25</v>
      </c>
    </row>
    <row r="700" spans="20:24" x14ac:dyDescent="0.3">
      <c r="T700" s="20">
        <f t="shared" si="28"/>
        <v>698</v>
      </c>
      <c r="U700" s="21">
        <f>Sheet1!E700*1</f>
        <v>4763.75</v>
      </c>
      <c r="V700" s="21">
        <f>Sheet1!F700*1</f>
        <v>4764.25</v>
      </c>
      <c r="W700" s="21">
        <f>Sheet1!G700*1</f>
        <v>4674.25</v>
      </c>
      <c r="X700" s="21">
        <f>Sheet1!H700*1</f>
        <v>4684</v>
      </c>
    </row>
    <row r="701" spans="20:24" x14ac:dyDescent="0.3">
      <c r="T701" s="20">
        <f t="shared" si="28"/>
        <v>699</v>
      </c>
      <c r="U701" s="21">
        <f>Sheet1!E701*1</f>
        <v>4829.75</v>
      </c>
      <c r="V701" s="21">
        <f>Sheet1!F701*1</f>
        <v>4830.75</v>
      </c>
      <c r="W701" s="21">
        <f>Sheet1!G701*1</f>
        <v>4763.5</v>
      </c>
      <c r="X701" s="21">
        <f>Sheet1!H701*1</f>
        <v>4774.25</v>
      </c>
    </row>
    <row r="702" spans="20:24" x14ac:dyDescent="0.3">
      <c r="T702" s="20">
        <f t="shared" si="28"/>
        <v>700</v>
      </c>
      <c r="U702" s="21">
        <f>Sheet1!E702*1</f>
        <v>4822.25</v>
      </c>
      <c r="V702" s="21">
        <f>Sheet1!F702*1</f>
        <v>4838.25</v>
      </c>
      <c r="W702" s="21">
        <f>Sheet1!G702*1</f>
        <v>4800.75</v>
      </c>
      <c r="X702" s="21">
        <f>Sheet1!H702*1</f>
        <v>4829.25</v>
      </c>
    </row>
    <row r="703" spans="20:24" x14ac:dyDescent="0.3">
      <c r="T703" s="20">
        <f t="shared" si="28"/>
        <v>701</v>
      </c>
      <c r="U703" s="21">
        <f>Sheet1!E703*1</f>
        <v>4852</v>
      </c>
      <c r="V703" s="21">
        <f>Sheet1!F703*1</f>
        <v>4857.75</v>
      </c>
      <c r="W703" s="21">
        <f>Sheet1!G703*1</f>
        <v>4797.75</v>
      </c>
      <c r="X703" s="21">
        <f>Sheet1!H703*1</f>
        <v>4819.5</v>
      </c>
    </row>
    <row r="704" spans="20:24" x14ac:dyDescent="0.3">
      <c r="T704" s="20">
        <f t="shared" si="28"/>
        <v>702</v>
      </c>
      <c r="U704" s="21">
        <f>Sheet1!E704*1</f>
        <v>4837.25</v>
      </c>
      <c r="V704" s="21">
        <f>Sheet1!F704*1</f>
        <v>4870.25</v>
      </c>
      <c r="W704" s="21">
        <f>Sheet1!G704*1</f>
        <v>4821.5</v>
      </c>
      <c r="X704" s="21">
        <f>Sheet1!H704*1</f>
        <v>4850.5</v>
      </c>
    </row>
    <row r="705" spans="20:24" x14ac:dyDescent="0.3">
      <c r="T705" s="20">
        <f t="shared" si="28"/>
        <v>703</v>
      </c>
      <c r="U705" s="21">
        <f>Sheet1!E705*1</f>
        <v>4819.75</v>
      </c>
      <c r="V705" s="21">
        <f>Sheet1!F705*1</f>
        <v>4847.5</v>
      </c>
      <c r="W705" s="21">
        <f>Sheet1!G705*1</f>
        <v>4791.75</v>
      </c>
      <c r="X705" s="21">
        <f>Sheet1!H705*1</f>
        <v>4841</v>
      </c>
    </row>
    <row r="706" spans="20:24" x14ac:dyDescent="0.3">
      <c r="T706" s="20">
        <f t="shared" si="28"/>
        <v>704</v>
      </c>
      <c r="U706" s="21">
        <f>Sheet1!E706*1</f>
        <v>4762</v>
      </c>
      <c r="V706" s="21">
        <f>Sheet1!F706*1</f>
        <v>4825.5</v>
      </c>
      <c r="W706" s="21">
        <f>Sheet1!G706*1</f>
        <v>4751</v>
      </c>
      <c r="X706" s="21">
        <f>Sheet1!H706*1</f>
        <v>4823.75</v>
      </c>
    </row>
    <row r="707" spans="20:24" x14ac:dyDescent="0.3">
      <c r="T707" s="20">
        <f t="shared" si="28"/>
        <v>705</v>
      </c>
      <c r="U707" s="21">
        <f>Sheet1!E707*1</f>
        <v>4753.5</v>
      </c>
      <c r="V707" s="21">
        <f>Sheet1!F707*1</f>
        <v>4803.25</v>
      </c>
      <c r="W707" s="21">
        <f>Sheet1!G707*1</f>
        <v>4745.5</v>
      </c>
      <c r="X707" s="21">
        <f>Sheet1!H707*1</f>
        <v>4752.5</v>
      </c>
    </row>
    <row r="708" spans="20:24" x14ac:dyDescent="0.3">
      <c r="T708" s="20">
        <f t="shared" si="28"/>
        <v>706</v>
      </c>
      <c r="U708" s="21">
        <f>Sheet1!E708*1</f>
        <v>4671.5</v>
      </c>
      <c r="V708" s="21">
        <f>Sheet1!F708*1</f>
        <v>4756.25</v>
      </c>
      <c r="W708" s="21">
        <f>Sheet1!G708*1</f>
        <v>4656.5</v>
      </c>
      <c r="X708" s="21">
        <f>Sheet1!H708*1</f>
        <v>4752.75</v>
      </c>
    </row>
    <row r="709" spans="20:24" x14ac:dyDescent="0.3">
      <c r="T709" s="20">
        <f t="shared" ref="T709:T772" si="29">T708+1</f>
        <v>707</v>
      </c>
      <c r="U709" s="21">
        <f>Sheet1!E709*1</f>
        <v>4691.25</v>
      </c>
      <c r="V709" s="21">
        <f>Sheet1!F709*1</f>
        <v>4697.75</v>
      </c>
      <c r="W709" s="21">
        <f>Sheet1!G709*1</f>
        <v>4655.75</v>
      </c>
      <c r="X709" s="21">
        <f>Sheet1!H709*1</f>
        <v>4667.25</v>
      </c>
    </row>
    <row r="710" spans="20:24" x14ac:dyDescent="0.3">
      <c r="T710" s="20">
        <f t="shared" si="29"/>
        <v>708</v>
      </c>
      <c r="U710" s="21">
        <f>Sheet1!E710*1</f>
        <v>4692.5</v>
      </c>
      <c r="V710" s="21">
        <f>Sheet1!F710*1</f>
        <v>4730.75</v>
      </c>
      <c r="W710" s="21">
        <f>Sheet1!G710*1</f>
        <v>4672</v>
      </c>
      <c r="X710" s="21">
        <f>Sheet1!H710*1</f>
        <v>4684.5</v>
      </c>
    </row>
    <row r="711" spans="20:24" x14ac:dyDescent="0.3">
      <c r="T711" s="20">
        <f t="shared" si="29"/>
        <v>709</v>
      </c>
      <c r="U711" s="21">
        <f>Sheet1!E711*1</f>
        <v>4694.75</v>
      </c>
      <c r="V711" s="21">
        <f>Sheet1!F711*1</f>
        <v>4709</v>
      </c>
      <c r="W711" s="21">
        <f>Sheet1!G711*1</f>
        <v>4646.5</v>
      </c>
      <c r="X711" s="21">
        <f>Sheet1!H711*1</f>
        <v>4689.5</v>
      </c>
    </row>
    <row r="712" spans="20:24" x14ac:dyDescent="0.3">
      <c r="T712" s="20">
        <f t="shared" si="29"/>
        <v>710</v>
      </c>
      <c r="U712" s="21">
        <f>Sheet1!E712*1</f>
        <v>4693</v>
      </c>
      <c r="V712" s="21">
        <f>Sheet1!F712*1</f>
        <v>4716</v>
      </c>
      <c r="W712" s="21">
        <f>Sheet1!G712*1</f>
        <v>4678.75</v>
      </c>
      <c r="X712" s="21">
        <f>Sheet1!H712*1</f>
        <v>4695</v>
      </c>
    </row>
    <row r="713" spans="20:24" x14ac:dyDescent="0.3">
      <c r="T713" s="20">
        <f t="shared" si="29"/>
        <v>711</v>
      </c>
      <c r="U713" s="21">
        <f>Sheet1!E713*1</f>
        <v>4639.75</v>
      </c>
      <c r="V713" s="21">
        <f>Sheet1!F713*1</f>
        <v>4712.75</v>
      </c>
      <c r="W713" s="21">
        <f>Sheet1!G713*1</f>
        <v>4627.25</v>
      </c>
      <c r="X713" s="21">
        <f>Sheet1!H713*1</f>
        <v>4699</v>
      </c>
    </row>
    <row r="714" spans="20:24" x14ac:dyDescent="0.3">
      <c r="T714" s="20">
        <f t="shared" si="29"/>
        <v>712</v>
      </c>
      <c r="U714" s="21">
        <f>Sheet1!E714*1</f>
        <v>4662.5</v>
      </c>
      <c r="V714" s="21">
        <f>Sheet1!F714*1</f>
        <v>4685.75</v>
      </c>
      <c r="W714" s="21">
        <f>Sheet1!G714*1</f>
        <v>4623.25</v>
      </c>
      <c r="X714" s="21">
        <f>Sheet1!H714*1</f>
        <v>4636.5</v>
      </c>
    </row>
    <row r="715" spans="20:24" x14ac:dyDescent="0.3">
      <c r="T715" s="20">
        <f t="shared" si="29"/>
        <v>713</v>
      </c>
      <c r="U715" s="21">
        <f>Sheet1!E715*1</f>
        <v>4680.25</v>
      </c>
      <c r="V715" s="21">
        <f>Sheet1!F715*1</f>
        <v>4690</v>
      </c>
      <c r="W715" s="21">
        <f>Sheet1!G715*1</f>
        <v>4639.75</v>
      </c>
      <c r="X715" s="21">
        <f>Sheet1!H715*1</f>
        <v>4663.25</v>
      </c>
    </row>
    <row r="716" spans="20:24" x14ac:dyDescent="0.3">
      <c r="T716" s="20">
        <f t="shared" si="29"/>
        <v>714</v>
      </c>
      <c r="U716" s="21">
        <f>Sheet1!E716*1</f>
        <v>4647.75</v>
      </c>
      <c r="V716" s="21">
        <f>Sheet1!F716*1</f>
        <v>4686.75</v>
      </c>
      <c r="W716" s="21">
        <f>Sheet1!G716*1</f>
        <v>4623.75</v>
      </c>
      <c r="X716" s="21">
        <f>Sheet1!H716*1</f>
        <v>4676.25</v>
      </c>
    </row>
    <row r="717" spans="20:24" x14ac:dyDescent="0.3">
      <c r="T717" s="20">
        <f t="shared" si="29"/>
        <v>715</v>
      </c>
      <c r="U717" s="21">
        <f>Sheet1!E717*1</f>
        <v>4564.75</v>
      </c>
      <c r="V717" s="21">
        <f>Sheet1!F717*1</f>
        <v>4653.75</v>
      </c>
      <c r="W717" s="21">
        <f>Sheet1!G717*1</f>
        <v>4537.25</v>
      </c>
      <c r="X717" s="21">
        <f>Sheet1!H717*1</f>
        <v>4616.25</v>
      </c>
    </row>
    <row r="718" spans="20:24" x14ac:dyDescent="0.3">
      <c r="T718" s="20">
        <f t="shared" si="29"/>
        <v>716</v>
      </c>
      <c r="U718" s="21">
        <f>Sheet1!E718*1</f>
        <v>4482</v>
      </c>
      <c r="V718" s="21">
        <f>Sheet1!F718*1</f>
        <v>4585.5</v>
      </c>
      <c r="W718" s="21">
        <f>Sheet1!G718*1</f>
        <v>4481.5</v>
      </c>
      <c r="X718" s="21">
        <f>Sheet1!H718*1</f>
        <v>4567.25</v>
      </c>
    </row>
    <row r="719" spans="20:24" x14ac:dyDescent="0.3">
      <c r="T719" s="20">
        <f t="shared" si="29"/>
        <v>717</v>
      </c>
      <c r="U719" s="21">
        <f>Sheet1!E719*1</f>
        <v>4501.75</v>
      </c>
      <c r="V719" s="21">
        <f>Sheet1!F719*1</f>
        <v>4507.25</v>
      </c>
      <c r="W719" s="21">
        <f>Sheet1!G719*1</f>
        <v>4456</v>
      </c>
      <c r="X719" s="21">
        <f>Sheet1!H719*1</f>
        <v>4466</v>
      </c>
    </row>
    <row r="720" spans="20:24" x14ac:dyDescent="0.3">
      <c r="T720" s="20">
        <f t="shared" si="29"/>
        <v>718</v>
      </c>
      <c r="U720" s="21">
        <f>Sheet1!E720*1</f>
        <v>4510.5</v>
      </c>
      <c r="V720" s="21">
        <f>Sheet1!F720*1</f>
        <v>4531.5</v>
      </c>
      <c r="W720" s="21">
        <f>Sheet1!G720*1</f>
        <v>4488.75</v>
      </c>
      <c r="X720" s="21">
        <f>Sheet1!H720*1</f>
        <v>4512.75</v>
      </c>
    </row>
    <row r="721" spans="20:24" x14ac:dyDescent="0.3">
      <c r="T721" s="20">
        <f t="shared" si="29"/>
        <v>719</v>
      </c>
      <c r="U721" s="21">
        <f>Sheet1!E721*1</f>
        <v>4530.75</v>
      </c>
      <c r="V721" s="21">
        <f>Sheet1!F721*1</f>
        <v>4559</v>
      </c>
      <c r="W721" s="21">
        <f>Sheet1!G721*1</f>
        <v>4484.25</v>
      </c>
      <c r="X721" s="21">
        <f>Sheet1!H721*1</f>
        <v>4507.75</v>
      </c>
    </row>
    <row r="722" spans="20:24" x14ac:dyDescent="0.3">
      <c r="T722" s="20">
        <f t="shared" si="29"/>
        <v>720</v>
      </c>
      <c r="U722" s="21">
        <f>Sheet1!E722*1</f>
        <v>4496.75</v>
      </c>
      <c r="V722" s="21">
        <f>Sheet1!F722*1</f>
        <v>4547.5</v>
      </c>
      <c r="W722" s="21">
        <f>Sheet1!G722*1</f>
        <v>4473</v>
      </c>
      <c r="X722" s="21">
        <f>Sheet1!H722*1</f>
        <v>4544</v>
      </c>
    </row>
    <row r="723" spans="20:24" x14ac:dyDescent="0.3">
      <c r="T723" s="20">
        <f t="shared" si="29"/>
        <v>721</v>
      </c>
      <c r="U723" s="21">
        <f>Sheet1!E723*1</f>
        <v>4489.75</v>
      </c>
      <c r="V723" s="21">
        <f>Sheet1!F723*1</f>
        <v>4520</v>
      </c>
      <c r="W723" s="21">
        <f>Sheet1!G723*1</f>
        <v>4465</v>
      </c>
      <c r="X723" s="21">
        <f>Sheet1!H723*1</f>
        <v>4505.25</v>
      </c>
    </row>
    <row r="724" spans="20:24" x14ac:dyDescent="0.3">
      <c r="T724" s="20">
        <f t="shared" si="29"/>
        <v>722</v>
      </c>
      <c r="U724" s="21">
        <f>Sheet1!E724*1</f>
        <v>4381.25</v>
      </c>
      <c r="V724" s="21">
        <f>Sheet1!F724*1</f>
        <v>4490.75</v>
      </c>
      <c r="W724" s="21">
        <f>Sheet1!G724*1</f>
        <v>4376.75</v>
      </c>
      <c r="X724" s="21">
        <f>Sheet1!H724*1</f>
        <v>4480.25</v>
      </c>
    </row>
    <row r="725" spans="20:24" x14ac:dyDescent="0.3">
      <c r="T725" s="20">
        <f t="shared" si="29"/>
        <v>723</v>
      </c>
      <c r="U725" s="21">
        <f>Sheet1!E725*1</f>
        <v>4421.25</v>
      </c>
      <c r="V725" s="21">
        <f>Sheet1!F725*1</f>
        <v>4452.25</v>
      </c>
      <c r="W725" s="21">
        <f>Sheet1!G725*1</f>
        <v>4363</v>
      </c>
      <c r="X725" s="21">
        <f>Sheet1!H725*1</f>
        <v>4376.5</v>
      </c>
    </row>
    <row r="726" spans="20:24" x14ac:dyDescent="0.3">
      <c r="T726" s="20">
        <f t="shared" si="29"/>
        <v>724</v>
      </c>
      <c r="U726" s="21">
        <f>Sheet1!E726*1</f>
        <v>4340.5</v>
      </c>
      <c r="V726" s="21">
        <f>Sheet1!F726*1</f>
        <v>4411</v>
      </c>
      <c r="W726" s="21">
        <f>Sheet1!G726*1</f>
        <v>4323</v>
      </c>
      <c r="X726" s="21">
        <f>Sheet1!H726*1</f>
        <v>4407.75</v>
      </c>
    </row>
    <row r="727" spans="20:24" x14ac:dyDescent="0.3">
      <c r="T727" s="20">
        <f t="shared" si="29"/>
        <v>725</v>
      </c>
      <c r="U727" s="21">
        <f>Sheet1!E727*1</f>
        <v>4338.5</v>
      </c>
      <c r="V727" s="21">
        <f>Sheet1!F727*1</f>
        <v>4349</v>
      </c>
      <c r="W727" s="21">
        <f>Sheet1!G727*1</f>
        <v>4266.5</v>
      </c>
      <c r="X727" s="21">
        <f>Sheet1!H727*1</f>
        <v>4336</v>
      </c>
    </row>
    <row r="728" spans="20:24" x14ac:dyDescent="0.3">
      <c r="T728" s="20">
        <f t="shared" si="29"/>
        <v>726</v>
      </c>
      <c r="U728" s="21">
        <f>Sheet1!E728*1</f>
        <v>4367.75</v>
      </c>
      <c r="V728" s="21">
        <f>Sheet1!F728*1</f>
        <v>4415.75</v>
      </c>
      <c r="W728" s="21">
        <f>Sheet1!G728*1</f>
        <v>4294.75</v>
      </c>
      <c r="X728" s="21">
        <f>Sheet1!H728*1</f>
        <v>4347.25</v>
      </c>
    </row>
    <row r="729" spans="20:24" x14ac:dyDescent="0.3">
      <c r="T729" s="20">
        <f t="shared" si="29"/>
        <v>727</v>
      </c>
      <c r="U729" s="21">
        <f>Sheet1!E729*1</f>
        <v>4404.75</v>
      </c>
      <c r="V729" s="21">
        <f>Sheet1!F729*1</f>
        <v>4419.25</v>
      </c>
      <c r="W729" s="21">
        <f>Sheet1!G729*1</f>
        <v>4347.5</v>
      </c>
      <c r="X729" s="21">
        <f>Sheet1!H729*1</f>
        <v>4366.5</v>
      </c>
    </row>
    <row r="730" spans="20:24" x14ac:dyDescent="0.3">
      <c r="T730" s="20">
        <f t="shared" si="29"/>
        <v>728</v>
      </c>
      <c r="U730" s="21">
        <f>Sheet1!E730*1</f>
        <v>4442.75</v>
      </c>
      <c r="V730" s="21">
        <f>Sheet1!F730*1</f>
        <v>4443.5</v>
      </c>
      <c r="W730" s="21">
        <f>Sheet1!G730*1</f>
        <v>4392.75</v>
      </c>
      <c r="X730" s="21">
        <f>Sheet1!H730*1</f>
        <v>4399.5</v>
      </c>
    </row>
    <row r="731" spans="20:24" x14ac:dyDescent="0.3">
      <c r="T731" s="20">
        <f t="shared" si="29"/>
        <v>729</v>
      </c>
      <c r="U731" s="21">
        <f>Sheet1!E731*1</f>
        <v>4439.75</v>
      </c>
      <c r="V731" s="21">
        <f>Sheet1!F731*1</f>
        <v>4464.75</v>
      </c>
      <c r="W731" s="21">
        <f>Sheet1!G731*1</f>
        <v>4410.75</v>
      </c>
      <c r="X731" s="21">
        <f>Sheet1!H731*1</f>
        <v>4444</v>
      </c>
    </row>
    <row r="732" spans="20:24" x14ac:dyDescent="0.3">
      <c r="T732" s="20">
        <f t="shared" si="29"/>
        <v>730</v>
      </c>
      <c r="U732" s="21">
        <f>Sheet1!E732*1</f>
        <v>4396.5</v>
      </c>
      <c r="V732" s="21">
        <f>Sheet1!F732*1</f>
        <v>4457</v>
      </c>
      <c r="W732" s="21">
        <f>Sheet1!G732*1</f>
        <v>4375.25</v>
      </c>
      <c r="X732" s="21">
        <f>Sheet1!H732*1</f>
        <v>4447.75</v>
      </c>
    </row>
    <row r="733" spans="20:24" x14ac:dyDescent="0.3">
      <c r="T733" s="20">
        <f t="shared" si="29"/>
        <v>731</v>
      </c>
      <c r="U733" s="21">
        <f>Sheet1!E733*1</f>
        <v>4380.75</v>
      </c>
      <c r="V733" s="21">
        <f>Sheet1!F733*1</f>
        <v>4417.75</v>
      </c>
      <c r="W733" s="21">
        <f>Sheet1!G733*1</f>
        <v>4351.5</v>
      </c>
      <c r="X733" s="21">
        <f>Sheet1!H733*1</f>
        <v>4391</v>
      </c>
    </row>
    <row r="734" spans="20:24" x14ac:dyDescent="0.3">
      <c r="T734" s="20">
        <f t="shared" si="29"/>
        <v>732</v>
      </c>
      <c r="U734" s="21">
        <f>Sheet1!E734*1</f>
        <v>4371.25</v>
      </c>
      <c r="V734" s="21">
        <f>Sheet1!F734*1</f>
        <v>4400.5</v>
      </c>
      <c r="W734" s="21">
        <f>Sheet1!G734*1</f>
        <v>4286.75</v>
      </c>
      <c r="X734" s="21">
        <f>Sheet1!H734*1</f>
        <v>4376.75</v>
      </c>
    </row>
    <row r="735" spans="20:24" x14ac:dyDescent="0.3">
      <c r="T735" s="20">
        <f t="shared" si="29"/>
        <v>733</v>
      </c>
      <c r="U735" s="21">
        <f>Sheet1!E735*1</f>
        <v>4324.75</v>
      </c>
      <c r="V735" s="21">
        <f>Sheet1!F735*1</f>
        <v>4376.25</v>
      </c>
      <c r="W735" s="21">
        <f>Sheet1!G735*1</f>
        <v>4287.25</v>
      </c>
      <c r="X735" s="21">
        <f>Sheet1!H735*1</f>
        <v>4370</v>
      </c>
    </row>
    <row r="736" spans="20:24" x14ac:dyDescent="0.3">
      <c r="T736" s="20">
        <f t="shared" si="29"/>
        <v>734</v>
      </c>
      <c r="U736" s="21">
        <f>Sheet1!E736*1</f>
        <v>4365.5</v>
      </c>
      <c r="V736" s="21">
        <f>Sheet1!F736*1</f>
        <v>4367.75</v>
      </c>
      <c r="W736" s="21">
        <f>Sheet1!G736*1</f>
        <v>4284</v>
      </c>
      <c r="X736" s="21">
        <f>Sheet1!H736*1</f>
        <v>4332.25</v>
      </c>
    </row>
    <row r="737" spans="20:24" x14ac:dyDescent="0.3">
      <c r="T737" s="20">
        <f t="shared" si="29"/>
        <v>735</v>
      </c>
      <c r="U737" s="21">
        <f>Sheet1!E737*1</f>
        <v>4371</v>
      </c>
      <c r="V737" s="21">
        <f>Sheet1!F737*1</f>
        <v>4382.75</v>
      </c>
      <c r="W737" s="21">
        <f>Sheet1!G737*1</f>
        <v>4344</v>
      </c>
      <c r="X737" s="21">
        <f>Sheet1!H737*1</f>
        <v>4364</v>
      </c>
    </row>
    <row r="738" spans="20:24" x14ac:dyDescent="0.3">
      <c r="T738" s="20">
        <f t="shared" si="29"/>
        <v>736</v>
      </c>
      <c r="U738" s="21">
        <f>Sheet1!E738*1</f>
        <v>4454</v>
      </c>
      <c r="V738" s="21">
        <f>Sheet1!F738*1</f>
        <v>4492.75</v>
      </c>
      <c r="W738" s="21">
        <f>Sheet1!G738*1</f>
        <v>4364.5</v>
      </c>
      <c r="X738" s="21">
        <f>Sheet1!H738*1</f>
        <v>4368.25</v>
      </c>
    </row>
    <row r="739" spans="20:24" x14ac:dyDescent="0.3">
      <c r="T739" s="20">
        <f t="shared" si="29"/>
        <v>737</v>
      </c>
      <c r="U739" s="21">
        <f>Sheet1!E739*1</f>
        <v>4457.75</v>
      </c>
      <c r="V739" s="21">
        <f>Sheet1!F739*1</f>
        <v>4490.75</v>
      </c>
      <c r="W739" s="21">
        <f>Sheet1!G739*1</f>
        <v>4435.25</v>
      </c>
      <c r="X739" s="21">
        <f>Sheet1!H739*1</f>
        <v>4446.5</v>
      </c>
    </row>
    <row r="740" spans="20:24" x14ac:dyDescent="0.3">
      <c r="T740" s="20">
        <f t="shared" si="29"/>
        <v>738</v>
      </c>
      <c r="U740" s="21">
        <f>Sheet1!E740*1</f>
        <v>4328</v>
      </c>
      <c r="V740" s="21">
        <f>Sheet1!F740*1</f>
        <v>4462.5</v>
      </c>
      <c r="W740" s="21">
        <f>Sheet1!G740*1</f>
        <v>4324</v>
      </c>
      <c r="X740" s="21">
        <f>Sheet1!H740*1</f>
        <v>4459</v>
      </c>
    </row>
    <row r="741" spans="20:24" x14ac:dyDescent="0.3">
      <c r="T741" s="20">
        <f t="shared" si="29"/>
        <v>739</v>
      </c>
      <c r="U741" s="21">
        <f>Sheet1!E741*1</f>
        <v>4304</v>
      </c>
      <c r="V741" s="21">
        <f>Sheet1!F741*1</f>
        <v>4348.5</v>
      </c>
      <c r="W741" s="21">
        <f>Sheet1!G741*1</f>
        <v>4277.75</v>
      </c>
      <c r="X741" s="21">
        <f>Sheet1!H741*1</f>
        <v>4342.5</v>
      </c>
    </row>
    <row r="742" spans="20:24" x14ac:dyDescent="0.3">
      <c r="T742" s="20">
        <f t="shared" si="29"/>
        <v>740</v>
      </c>
      <c r="U742" s="21">
        <f>Sheet1!E742*1</f>
        <v>4309</v>
      </c>
      <c r="V742" s="21">
        <f>Sheet1!F742*1</f>
        <v>4348.25</v>
      </c>
      <c r="W742" s="21">
        <f>Sheet1!G742*1</f>
        <v>4236</v>
      </c>
      <c r="X742" s="21">
        <f>Sheet1!H742*1</f>
        <v>4305.5</v>
      </c>
    </row>
    <row r="743" spans="20:24" x14ac:dyDescent="0.3">
      <c r="T743" s="20">
        <f t="shared" si="29"/>
        <v>741</v>
      </c>
      <c r="U743" s="21">
        <f>Sheet1!E743*1</f>
        <v>4226.75</v>
      </c>
      <c r="V743" s="21">
        <f>Sheet1!F743*1</f>
        <v>4326.5</v>
      </c>
      <c r="W743" s="21">
        <f>Sheet1!G743*1</f>
        <v>4204.25</v>
      </c>
      <c r="X743" s="21">
        <f>Sheet1!H743*1</f>
        <v>4310.5</v>
      </c>
    </row>
    <row r="744" spans="20:24" x14ac:dyDescent="0.3">
      <c r="T744" s="20">
        <f t="shared" si="29"/>
        <v>742</v>
      </c>
      <c r="U744" s="21">
        <f>Sheet1!E744*1</f>
        <v>4223.25</v>
      </c>
      <c r="V744" s="21">
        <f>Sheet1!F744*1</f>
        <v>4256.25</v>
      </c>
      <c r="W744" s="21">
        <f>Sheet1!G744*1</f>
        <v>4181.75</v>
      </c>
      <c r="X744" s="21">
        <f>Sheet1!H744*1</f>
        <v>4218.5</v>
      </c>
    </row>
    <row r="745" spans="20:24" x14ac:dyDescent="0.3">
      <c r="T745" s="20">
        <f t="shared" si="29"/>
        <v>743</v>
      </c>
      <c r="U745" s="21">
        <f>Sheet1!E745*1</f>
        <v>4341.75</v>
      </c>
      <c r="V745" s="21">
        <f>Sheet1!F745*1</f>
        <v>4376</v>
      </c>
      <c r="W745" s="21">
        <f>Sheet1!G745*1</f>
        <v>4184.75</v>
      </c>
      <c r="X745" s="21">
        <f>Sheet1!H745*1</f>
        <v>4214</v>
      </c>
    </row>
    <row r="746" spans="20:24" x14ac:dyDescent="0.3">
      <c r="T746" s="20">
        <f t="shared" si="29"/>
        <v>744</v>
      </c>
      <c r="U746" s="21">
        <f>Sheet1!E746*1</f>
        <v>4286.25</v>
      </c>
      <c r="V746" s="21">
        <f>Sheet1!F746*1</f>
        <v>4385.75</v>
      </c>
      <c r="W746" s="21">
        <f>Sheet1!G746*1</f>
        <v>4266.25</v>
      </c>
      <c r="X746" s="21">
        <f>Sheet1!H746*1</f>
        <v>4336.25</v>
      </c>
    </row>
    <row r="747" spans="20:24" x14ac:dyDescent="0.3">
      <c r="T747" s="20">
        <f t="shared" si="29"/>
        <v>745</v>
      </c>
      <c r="U747" s="21">
        <f>Sheet1!E747*1</f>
        <v>4303.5</v>
      </c>
      <c r="V747" s="21">
        <f>Sheet1!F747*1</f>
        <v>4350.25</v>
      </c>
      <c r="W747" s="21">
        <f>Sheet1!G747*1</f>
        <v>4251.25</v>
      </c>
      <c r="X747" s="21">
        <f>Sheet1!H747*1</f>
        <v>4283</v>
      </c>
    </row>
    <row r="748" spans="20:24" x14ac:dyDescent="0.3">
      <c r="T748" s="20">
        <f t="shared" si="29"/>
        <v>746</v>
      </c>
      <c r="U748" s="21">
        <f>Sheet1!E748*1</f>
        <v>4420</v>
      </c>
      <c r="V748" s="21">
        <f>Sheet1!F748*1</f>
        <v>4421.25</v>
      </c>
      <c r="W748" s="21">
        <f>Sheet1!G748*1</f>
        <v>4278</v>
      </c>
      <c r="X748" s="21">
        <f>Sheet1!H748*1</f>
        <v>4296.25</v>
      </c>
    </row>
    <row r="749" spans="20:24" x14ac:dyDescent="0.3">
      <c r="T749" s="20">
        <f t="shared" si="29"/>
        <v>747</v>
      </c>
      <c r="U749" s="21">
        <f>Sheet1!E749*1</f>
        <v>4569.5</v>
      </c>
      <c r="V749" s="21">
        <f>Sheet1!F749*1</f>
        <v>4573.75</v>
      </c>
      <c r="W749" s="21">
        <f>Sheet1!G749*1</f>
        <v>4439.5</v>
      </c>
      <c r="X749" s="21">
        <f>Sheet1!H749*1</f>
        <v>4443.25</v>
      </c>
    </row>
    <row r="750" spans="20:24" x14ac:dyDescent="0.3">
      <c r="T750" s="20">
        <f t="shared" si="29"/>
        <v>748</v>
      </c>
      <c r="U750" s="21">
        <f>Sheet1!E750*1</f>
        <v>4660.25</v>
      </c>
      <c r="V750" s="21">
        <f>Sheet1!F750*1</f>
        <v>4688.5</v>
      </c>
      <c r="W750" s="21">
        <f>Sheet1!G750*1</f>
        <v>4559</v>
      </c>
      <c r="X750" s="21">
        <f>Sheet1!H750*1</f>
        <v>4560.5</v>
      </c>
    </row>
    <row r="751" spans="20:24" x14ac:dyDescent="0.3">
      <c r="T751" s="20">
        <f t="shared" si="29"/>
        <v>749</v>
      </c>
      <c r="U751" s="21">
        <f>Sheet1!E751*1</f>
        <v>4695</v>
      </c>
      <c r="V751" s="21">
        <f>Sheet1!F751*1</f>
        <v>4704.25</v>
      </c>
      <c r="W751" s="21">
        <f>Sheet1!G751*1</f>
        <v>4649.5</v>
      </c>
      <c r="X751" s="21">
        <f>Sheet1!H751*1</f>
        <v>4658.25</v>
      </c>
    </row>
    <row r="752" spans="20:24" x14ac:dyDescent="0.3">
      <c r="T752" s="20">
        <f t="shared" si="29"/>
        <v>750</v>
      </c>
      <c r="U752" s="21">
        <f>Sheet1!E752*1</f>
        <v>4666.25</v>
      </c>
      <c r="V752" s="21">
        <f>Sheet1!F752*1</f>
        <v>4708.25</v>
      </c>
      <c r="W752" s="21">
        <f>Sheet1!G752*1</f>
        <v>4620.25</v>
      </c>
      <c r="X752" s="21">
        <f>Sheet1!H752*1</f>
        <v>4703</v>
      </c>
    </row>
    <row r="753" spans="20:24" x14ac:dyDescent="0.3">
      <c r="T753" s="20">
        <f t="shared" si="29"/>
        <v>751</v>
      </c>
      <c r="U753" s="21">
        <f>Sheet1!E753*1</f>
        <v>4654.75</v>
      </c>
      <c r="V753" s="21">
        <f>Sheet1!F753*1</f>
        <v>4712.5</v>
      </c>
      <c r="W753" s="21">
        <f>Sheet1!G753*1</f>
        <v>4648.75</v>
      </c>
      <c r="X753" s="21">
        <f>Sheet1!H753*1</f>
        <v>4664.75</v>
      </c>
    </row>
    <row r="754" spans="20:24" x14ac:dyDescent="0.3">
      <c r="T754" s="20">
        <f t="shared" si="29"/>
        <v>752</v>
      </c>
      <c r="U754" s="21">
        <f>Sheet1!E754*1</f>
        <v>4722</v>
      </c>
      <c r="V754" s="21">
        <f>Sheet1!F754*1</f>
        <v>4733.25</v>
      </c>
      <c r="W754" s="21">
        <f>Sheet1!G754*1</f>
        <v>4641</v>
      </c>
      <c r="X754" s="21">
        <f>Sheet1!H754*1</f>
        <v>4651.25</v>
      </c>
    </row>
    <row r="755" spans="20:24" x14ac:dyDescent="0.3">
      <c r="T755" s="20">
        <f t="shared" si="29"/>
        <v>753</v>
      </c>
      <c r="U755" s="21">
        <f>Sheet1!E755*1</f>
        <v>4642</v>
      </c>
      <c r="V755" s="21">
        <f>Sheet1!F755*1</f>
        <v>4723.25</v>
      </c>
      <c r="W755" s="21">
        <f>Sheet1!G755*1</f>
        <v>4616.5</v>
      </c>
      <c r="X755" s="21">
        <f>Sheet1!H755*1</f>
        <v>4719.5</v>
      </c>
    </row>
    <row r="756" spans="20:24" x14ac:dyDescent="0.3">
      <c r="T756" s="20">
        <f t="shared" si="29"/>
        <v>754</v>
      </c>
      <c r="U756" s="21">
        <f>Sheet1!E756*1</f>
        <v>4682.75</v>
      </c>
      <c r="V756" s="21">
        <f>Sheet1!F756*1</f>
        <v>4709.25</v>
      </c>
      <c r="W756" s="21">
        <f>Sheet1!G756*1</f>
        <v>4615.75</v>
      </c>
      <c r="X756" s="21">
        <f>Sheet1!H756*1</f>
        <v>4643.25</v>
      </c>
    </row>
    <row r="757" spans="20:24" x14ac:dyDescent="0.3">
      <c r="T757" s="20">
        <f t="shared" si="29"/>
        <v>755</v>
      </c>
      <c r="U757" s="21">
        <f>Sheet1!E757*1</f>
        <v>4708.75</v>
      </c>
      <c r="V757" s="21">
        <f>Sheet1!F757*1</f>
        <v>4746.5</v>
      </c>
      <c r="W757" s="21">
        <f>Sheet1!G757*1</f>
        <v>4647</v>
      </c>
      <c r="X757" s="21">
        <f>Sheet1!H757*1</f>
        <v>4675.5</v>
      </c>
    </row>
    <row r="758" spans="20:24" x14ac:dyDescent="0.3">
      <c r="T758" s="20">
        <f t="shared" si="29"/>
        <v>756</v>
      </c>
      <c r="U758" s="21">
        <f>Sheet1!E758*1</f>
        <v>4591.75</v>
      </c>
      <c r="V758" s="21">
        <f>Sheet1!F758*1</f>
        <v>4712.5</v>
      </c>
      <c r="W758" s="21">
        <f>Sheet1!G758*1</f>
        <v>4585.5</v>
      </c>
      <c r="X758" s="21">
        <f>Sheet1!H758*1</f>
        <v>4700</v>
      </c>
    </row>
    <row r="759" spans="20:24" x14ac:dyDescent="0.3">
      <c r="T759" s="20">
        <f t="shared" si="29"/>
        <v>757</v>
      </c>
      <c r="U759" s="21">
        <f>Sheet1!E759*1</f>
        <v>4516.5</v>
      </c>
      <c r="V759" s="21">
        <f>Sheet1!F759*1</f>
        <v>4617.75</v>
      </c>
      <c r="W759" s="21">
        <f>Sheet1!G759*1</f>
        <v>4504.75</v>
      </c>
      <c r="X759" s="21">
        <f>Sheet1!H759*1</f>
        <v>4600</v>
      </c>
    </row>
    <row r="760" spans="20:24" x14ac:dyDescent="0.3">
      <c r="T760" s="20">
        <f t="shared" si="29"/>
        <v>758</v>
      </c>
      <c r="U760" s="21">
        <f>Sheet1!E760*1</f>
        <v>4494.25</v>
      </c>
      <c r="V760" s="21">
        <f>Sheet1!F760*1</f>
        <v>4542</v>
      </c>
      <c r="W760" s="21">
        <f>Sheet1!G760*1</f>
        <v>4457.75</v>
      </c>
      <c r="X760" s="21">
        <f>Sheet1!H760*1</f>
        <v>4521</v>
      </c>
    </row>
    <row r="761" spans="20:24" x14ac:dyDescent="0.3">
      <c r="T761" s="20">
        <f t="shared" si="29"/>
        <v>759</v>
      </c>
      <c r="U761" s="21">
        <f>Sheet1!E761*1</f>
        <v>4496</v>
      </c>
      <c r="V761" s="21">
        <f>Sheet1!F761*1</f>
        <v>4498.75</v>
      </c>
      <c r="W761" s="21">
        <f>Sheet1!G761*1</f>
        <v>4416.25</v>
      </c>
      <c r="X761" s="21">
        <f>Sheet1!H761*1</f>
        <v>4484.75</v>
      </c>
    </row>
    <row r="762" spans="20:24" x14ac:dyDescent="0.3">
      <c r="T762" s="20">
        <f t="shared" si="29"/>
        <v>760</v>
      </c>
      <c r="U762" s="21">
        <f>Sheet1!E762*1</f>
        <v>4454.75</v>
      </c>
      <c r="V762" s="21">
        <f>Sheet1!F762*1</f>
        <v>4526.5</v>
      </c>
      <c r="W762" s="21">
        <f>Sheet1!G762*1</f>
        <v>4450.75</v>
      </c>
      <c r="X762" s="21">
        <f>Sheet1!H762*1</f>
        <v>4516</v>
      </c>
    </row>
    <row r="763" spans="20:24" x14ac:dyDescent="0.3">
      <c r="T763" s="20">
        <f t="shared" si="29"/>
        <v>761</v>
      </c>
      <c r="U763" s="21">
        <f>Sheet1!E763*1</f>
        <v>4444.75</v>
      </c>
      <c r="V763" s="21">
        <f>Sheet1!F763*1</f>
        <v>4493.75</v>
      </c>
      <c r="W763" s="21">
        <f>Sheet1!G763*1</f>
        <v>4351.75</v>
      </c>
      <c r="X763" s="21">
        <f>Sheet1!H763*1</f>
        <v>4443.75</v>
      </c>
    </row>
    <row r="764" spans="20:24" x14ac:dyDescent="0.3">
      <c r="T764" s="20">
        <f t="shared" si="29"/>
        <v>762</v>
      </c>
      <c r="U764" s="21">
        <f>Sheet1!E764*1</f>
        <v>4460.75</v>
      </c>
      <c r="V764" s="21">
        <f>Sheet1!F764*1</f>
        <v>4487.75</v>
      </c>
      <c r="W764" s="21">
        <f>Sheet1!G764*1</f>
        <v>4400.25</v>
      </c>
      <c r="X764" s="21">
        <f>Sheet1!H764*1</f>
        <v>4442</v>
      </c>
    </row>
    <row r="765" spans="20:24" x14ac:dyDescent="0.3">
      <c r="T765" s="20">
        <f t="shared" si="29"/>
        <v>763</v>
      </c>
      <c r="U765" s="21">
        <f>Sheet1!E765*1</f>
        <v>4635.5</v>
      </c>
      <c r="V765" s="21">
        <f>Sheet1!F765*1</f>
        <v>4639.25</v>
      </c>
      <c r="W765" s="21">
        <f>Sheet1!G765*1</f>
        <v>4449.75</v>
      </c>
      <c r="X765" s="21">
        <f>Sheet1!H765*1</f>
        <v>4467</v>
      </c>
    </row>
    <row r="766" spans="20:24" x14ac:dyDescent="0.3">
      <c r="T766" s="20">
        <f t="shared" si="29"/>
        <v>764</v>
      </c>
      <c r="U766" s="21">
        <f>Sheet1!E766*1</f>
        <v>4546.25</v>
      </c>
      <c r="V766" s="21">
        <f>Sheet1!F766*1</f>
        <v>4635.75</v>
      </c>
      <c r="W766" s="21">
        <f>Sheet1!G766*1</f>
        <v>4544.75</v>
      </c>
      <c r="X766" s="21">
        <f>Sheet1!H766*1</f>
        <v>4629</v>
      </c>
    </row>
    <row r="767" spans="20:24" x14ac:dyDescent="0.3">
      <c r="T767" s="20">
        <f t="shared" si="29"/>
        <v>765</v>
      </c>
      <c r="U767" s="21">
        <f>Sheet1!E767*1</f>
        <v>4569.25</v>
      </c>
      <c r="V767" s="21">
        <f>Sheet1!F767*1</f>
        <v>4587.75</v>
      </c>
      <c r="W767" s="21">
        <f>Sheet1!G767*1</f>
        <v>4523.75</v>
      </c>
      <c r="X767" s="21">
        <f>Sheet1!H767*1</f>
        <v>4549</v>
      </c>
    </row>
    <row r="768" spans="20:24" x14ac:dyDescent="0.3">
      <c r="T768" s="20">
        <f t="shared" si="29"/>
        <v>766</v>
      </c>
      <c r="U768" s="21">
        <f>Sheet1!E768*1</f>
        <v>4460.5</v>
      </c>
      <c r="V768" s="21">
        <f>Sheet1!F768*1</f>
        <v>4580.25</v>
      </c>
      <c r="W768" s="21">
        <f>Sheet1!G768*1</f>
        <v>4459.75</v>
      </c>
      <c r="X768" s="21">
        <f>Sheet1!H768*1</f>
        <v>4564</v>
      </c>
    </row>
    <row r="769" spans="20:24" x14ac:dyDescent="0.3">
      <c r="T769" s="20">
        <f t="shared" si="29"/>
        <v>767</v>
      </c>
      <c r="U769" s="21">
        <f>Sheet1!E769*1</f>
        <v>4484</v>
      </c>
      <c r="V769" s="21">
        <f>Sheet1!F769*1</f>
        <v>4506</v>
      </c>
      <c r="W769" s="21">
        <f>Sheet1!G769*1</f>
        <v>4399.25</v>
      </c>
      <c r="X769" s="21">
        <f>Sheet1!H769*1</f>
        <v>4471.5</v>
      </c>
    </row>
    <row r="770" spans="20:24" x14ac:dyDescent="0.3">
      <c r="T770" s="20">
        <f t="shared" si="29"/>
        <v>768</v>
      </c>
      <c r="U770" s="21">
        <f>Sheet1!E770*1</f>
        <v>4534.75</v>
      </c>
      <c r="V770" s="21">
        <f>Sheet1!F770*1</f>
        <v>4594.75</v>
      </c>
      <c r="W770" s="21">
        <f>Sheet1!G770*1</f>
        <v>4468</v>
      </c>
      <c r="X770" s="21">
        <f>Sheet1!H770*1</f>
        <v>4474.5</v>
      </c>
    </row>
    <row r="771" spans="20:24" x14ac:dyDescent="0.3">
      <c r="T771" s="20">
        <f t="shared" si="29"/>
        <v>769</v>
      </c>
      <c r="U771" s="21">
        <f>Sheet1!E771*1</f>
        <v>4537.5</v>
      </c>
      <c r="V771" s="21">
        <f>Sheet1!F771*1</f>
        <v>4609.75</v>
      </c>
      <c r="W771" s="21">
        <f>Sheet1!G771*1</f>
        <v>4497.25</v>
      </c>
      <c r="X771" s="21">
        <f>Sheet1!H771*1</f>
        <v>4541</v>
      </c>
    </row>
    <row r="772" spans="20:24" x14ac:dyDescent="0.3">
      <c r="T772" s="20">
        <f t="shared" si="29"/>
        <v>770</v>
      </c>
      <c r="U772" s="21">
        <f>Sheet1!E772*1</f>
        <v>4631.5</v>
      </c>
      <c r="V772" s="21">
        <f>Sheet1!F772*1</f>
        <v>4643.25</v>
      </c>
      <c r="W772" s="21">
        <f>Sheet1!G772*1</f>
        <v>4514.25</v>
      </c>
      <c r="X772" s="21">
        <f>Sheet1!H772*1</f>
        <v>4531.75</v>
      </c>
    </row>
    <row r="773" spans="20:24" x14ac:dyDescent="0.3">
      <c r="T773" s="20">
        <f t="shared" ref="T773:T836" si="30">T772+1</f>
        <v>771</v>
      </c>
      <c r="U773" s="21">
        <f>Sheet1!E773*1</f>
        <v>4690.75</v>
      </c>
      <c r="V773" s="21">
        <f>Sheet1!F773*1</f>
        <v>4697.5</v>
      </c>
      <c r="W773" s="21">
        <f>Sheet1!G773*1</f>
        <v>4606.25</v>
      </c>
      <c r="X773" s="21">
        <f>Sheet1!H773*1</f>
        <v>4663.75</v>
      </c>
    </row>
    <row r="774" spans="20:24" x14ac:dyDescent="0.3">
      <c r="T774" s="20">
        <f t="shared" si="30"/>
        <v>772</v>
      </c>
      <c r="U774" s="21">
        <f>Sheet1!E774*1</f>
        <v>4834</v>
      </c>
      <c r="V774" s="21">
        <f>Sheet1!F774*1</f>
        <v>4845</v>
      </c>
      <c r="W774" s="21">
        <f>Sheet1!G774*1</f>
        <v>4643.5</v>
      </c>
      <c r="X774" s="21">
        <f>Sheet1!H774*1</f>
        <v>4687.5</v>
      </c>
    </row>
    <row r="775" spans="20:24" x14ac:dyDescent="0.3">
      <c r="T775" s="20">
        <f t="shared" si="30"/>
        <v>773</v>
      </c>
      <c r="U775" s="21">
        <f>Sheet1!E775*1</f>
        <v>4715.5</v>
      </c>
      <c r="V775" s="21">
        <f>Sheet1!F775*1</f>
        <v>4847.25</v>
      </c>
      <c r="W775" s="21">
        <f>Sheet1!G775*1</f>
        <v>4687</v>
      </c>
      <c r="X775" s="21">
        <f>Sheet1!H775*1</f>
        <v>4839.5</v>
      </c>
    </row>
    <row r="776" spans="20:24" x14ac:dyDescent="0.3">
      <c r="T776" s="20">
        <f t="shared" si="30"/>
        <v>774</v>
      </c>
      <c r="U776" s="21">
        <f>Sheet1!E776*1</f>
        <v>4689.75</v>
      </c>
      <c r="V776" s="21">
        <f>Sheet1!F776*1</f>
        <v>4740</v>
      </c>
      <c r="W776" s="21">
        <f>Sheet1!G776*1</f>
        <v>4673.25</v>
      </c>
      <c r="X776" s="21">
        <f>Sheet1!H776*1</f>
        <v>4713.5</v>
      </c>
    </row>
    <row r="777" spans="20:24" x14ac:dyDescent="0.3">
      <c r="T777" s="20">
        <f t="shared" si="30"/>
        <v>775</v>
      </c>
      <c r="U777" s="21">
        <f>Sheet1!E777*1</f>
        <v>4688.25</v>
      </c>
      <c r="V777" s="21">
        <f>Sheet1!F777*1</f>
        <v>4710</v>
      </c>
      <c r="W777" s="21">
        <f>Sheet1!G777*1</f>
        <v>4600.25</v>
      </c>
      <c r="X777" s="21">
        <f>Sheet1!H777*1</f>
        <v>4695.25</v>
      </c>
    </row>
    <row r="778" spans="20:24" x14ac:dyDescent="0.3">
      <c r="T778" s="20">
        <f t="shared" si="30"/>
        <v>776</v>
      </c>
      <c r="U778" s="21">
        <f>Sheet1!E778*1</f>
        <v>4788.25</v>
      </c>
      <c r="V778" s="21">
        <f>Sheet1!F778*1</f>
        <v>4824</v>
      </c>
      <c r="W778" s="21">
        <f>Sheet1!G778*1</f>
        <v>4663</v>
      </c>
      <c r="X778" s="21">
        <f>Sheet1!H778*1</f>
        <v>4671.75</v>
      </c>
    </row>
    <row r="779" spans="20:24" x14ac:dyDescent="0.3">
      <c r="T779" s="20">
        <f t="shared" si="30"/>
        <v>777</v>
      </c>
      <c r="U779" s="21">
        <f>Sheet1!E779*1</f>
        <v>4757.25</v>
      </c>
      <c r="V779" s="21">
        <f>Sheet1!F779*1</f>
        <v>4847.75</v>
      </c>
      <c r="W779" s="21">
        <f>Sheet1!G779*1</f>
        <v>4726.75</v>
      </c>
      <c r="X779" s="21">
        <f>Sheet1!H779*1</f>
        <v>4827.75</v>
      </c>
    </row>
    <row r="780" spans="20:24" x14ac:dyDescent="0.3">
      <c r="T780" s="20">
        <f t="shared" si="30"/>
        <v>778</v>
      </c>
      <c r="U780" s="21">
        <f>Sheet1!E780*1</f>
        <v>4693.75</v>
      </c>
      <c r="V780" s="21">
        <f>Sheet1!F780*1</f>
        <v>4780.5</v>
      </c>
      <c r="W780" s="21">
        <f>Sheet1!G780*1</f>
        <v>4693.25</v>
      </c>
      <c r="X780" s="21">
        <f>Sheet1!H780*1</f>
        <v>4724.5</v>
      </c>
    </row>
    <row r="781" spans="20:24" x14ac:dyDescent="0.3">
      <c r="T781" s="20">
        <f t="shared" si="30"/>
        <v>779</v>
      </c>
      <c r="U781" s="21">
        <f>Sheet1!E781*1</f>
        <v>4838.25</v>
      </c>
      <c r="V781" s="21">
        <f>Sheet1!F781*1</f>
        <v>4847.75</v>
      </c>
      <c r="W781" s="21">
        <f>Sheet1!G781*1</f>
        <v>4681</v>
      </c>
      <c r="X781" s="21">
        <f>Sheet1!H781*1</f>
        <v>4714.75</v>
      </c>
    </row>
    <row r="782" spans="20:24" x14ac:dyDescent="0.3">
      <c r="T782" s="20">
        <f t="shared" si="30"/>
        <v>780</v>
      </c>
      <c r="U782" s="21">
        <f>Sheet1!E782*1</f>
        <v>4803.25</v>
      </c>
      <c r="V782" s="21">
        <f>Sheet1!F782*1</f>
        <v>4840.75</v>
      </c>
      <c r="W782" s="21">
        <f>Sheet1!G782*1</f>
        <v>4739.5</v>
      </c>
      <c r="X782" s="21">
        <f>Sheet1!H782*1</f>
        <v>4837</v>
      </c>
    </row>
    <row r="783" spans="20:24" x14ac:dyDescent="0.3">
      <c r="T783" s="20">
        <f t="shared" si="30"/>
        <v>781</v>
      </c>
      <c r="U783" s="21">
        <f>Sheet1!E783*1</f>
        <v>4930</v>
      </c>
      <c r="V783" s="21">
        <f>Sheet1!F783*1</f>
        <v>4937.5</v>
      </c>
      <c r="W783" s="21">
        <f>Sheet1!G783*1</f>
        <v>4791.75</v>
      </c>
      <c r="X783" s="21">
        <f>Sheet1!H783*1</f>
        <v>4811.5</v>
      </c>
    </row>
    <row r="784" spans="20:24" x14ac:dyDescent="0.3">
      <c r="T784" s="20">
        <f t="shared" si="30"/>
        <v>782</v>
      </c>
      <c r="U784" s="21">
        <f>Sheet1!E784*1</f>
        <v>5012.25</v>
      </c>
      <c r="V784" s="21">
        <f>Sheet1!F784*1</f>
        <v>5053.25</v>
      </c>
      <c r="W784" s="21">
        <f>Sheet1!G784*1</f>
        <v>4924.25</v>
      </c>
      <c r="X784" s="21">
        <f>Sheet1!H784*1</f>
        <v>4934.75</v>
      </c>
    </row>
    <row r="785" spans="20:24" x14ac:dyDescent="0.3">
      <c r="T785" s="20">
        <f t="shared" si="30"/>
        <v>783</v>
      </c>
      <c r="U785" s="21">
        <f>Sheet1!E785*1</f>
        <v>4985.25</v>
      </c>
      <c r="V785" s="21">
        <f>Sheet1!F785*1</f>
        <v>5028.5</v>
      </c>
      <c r="W785" s="21">
        <f>Sheet1!G785*1</f>
        <v>4977</v>
      </c>
      <c r="X785" s="21">
        <f>Sheet1!H785*1</f>
        <v>4999.75</v>
      </c>
    </row>
    <row r="786" spans="20:24" x14ac:dyDescent="0.3">
      <c r="T786" s="20">
        <f t="shared" si="30"/>
        <v>784</v>
      </c>
      <c r="U786" s="21">
        <f>Sheet1!E786*1</f>
        <v>4943.25</v>
      </c>
      <c r="V786" s="21">
        <f>Sheet1!F786*1</f>
        <v>5011.25</v>
      </c>
      <c r="W786" s="21">
        <f>Sheet1!G786*1</f>
        <v>4916</v>
      </c>
      <c r="X786" s="21">
        <f>Sheet1!H786*1</f>
        <v>5003.5</v>
      </c>
    </row>
    <row r="787" spans="20:24" x14ac:dyDescent="0.3">
      <c r="T787" s="20">
        <f t="shared" si="30"/>
        <v>785</v>
      </c>
      <c r="U787" s="21">
        <f>Sheet1!E787*1</f>
        <v>4934.25</v>
      </c>
      <c r="V787" s="21">
        <f>Sheet1!F787*1</f>
        <v>4950.5</v>
      </c>
      <c r="W787" s="21">
        <f>Sheet1!G787*1</f>
        <v>4899.75</v>
      </c>
      <c r="X787" s="21">
        <f>Sheet1!H787*1</f>
        <v>4931</v>
      </c>
    </row>
    <row r="788" spans="20:24" x14ac:dyDescent="0.3">
      <c r="T788" s="20">
        <f t="shared" si="30"/>
        <v>786</v>
      </c>
      <c r="U788" s="21">
        <f>Sheet1!E788*1</f>
        <v>4982.75</v>
      </c>
      <c r="V788" s="21">
        <f>Sheet1!F788*1</f>
        <v>5000</v>
      </c>
      <c r="W788" s="21">
        <f>Sheet1!G788*1</f>
        <v>4929.25</v>
      </c>
      <c r="X788" s="21">
        <f>Sheet1!H788*1</f>
        <v>4931.75</v>
      </c>
    </row>
    <row r="789" spans="20:24" x14ac:dyDescent="0.3">
      <c r="T789" s="20">
        <f t="shared" si="30"/>
        <v>787</v>
      </c>
      <c r="U789" s="21">
        <f>Sheet1!E789*1</f>
        <v>4941</v>
      </c>
      <c r="V789" s="21">
        <f>Sheet1!F789*1</f>
        <v>4993.75</v>
      </c>
      <c r="W789" s="21">
        <f>Sheet1!G789*1</f>
        <v>4928.25</v>
      </c>
      <c r="X789" s="21">
        <f>Sheet1!H789*1</f>
        <v>4986.5</v>
      </c>
    </row>
    <row r="790" spans="20:24" x14ac:dyDescent="0.3">
      <c r="T790" s="20">
        <f t="shared" si="30"/>
        <v>788</v>
      </c>
      <c r="U790" s="21">
        <f>Sheet1!E790*1</f>
        <v>4955.25</v>
      </c>
      <c r="V790" s="21">
        <f>Sheet1!F790*1</f>
        <v>5011</v>
      </c>
      <c r="W790" s="21">
        <f>Sheet1!G790*1</f>
        <v>4919.75</v>
      </c>
      <c r="X790" s="21">
        <f>Sheet1!H790*1</f>
        <v>4937.25</v>
      </c>
    </row>
    <row r="791" spans="20:24" x14ac:dyDescent="0.3">
      <c r="T791" s="20">
        <f t="shared" si="30"/>
        <v>789</v>
      </c>
      <c r="U791" s="21">
        <f>Sheet1!E791*1</f>
        <v>5033</v>
      </c>
      <c r="V791" s="21">
        <f>Sheet1!F791*1</f>
        <v>5035.5</v>
      </c>
      <c r="W791" s="21">
        <f>Sheet1!G791*1</f>
        <v>4947.75</v>
      </c>
      <c r="X791" s="21">
        <f>Sheet1!H791*1</f>
        <v>4953.25</v>
      </c>
    </row>
    <row r="792" spans="20:24" x14ac:dyDescent="0.3">
      <c r="T792" s="20">
        <f t="shared" si="30"/>
        <v>790</v>
      </c>
      <c r="U792" s="21">
        <f>Sheet1!E792*1</f>
        <v>5039</v>
      </c>
      <c r="V792" s="21">
        <f>Sheet1!F792*1</f>
        <v>5064</v>
      </c>
      <c r="W792" s="21">
        <f>Sheet1!G792*1</f>
        <v>5013</v>
      </c>
      <c r="X792" s="21">
        <f>Sheet1!H792*1</f>
        <v>5027.75</v>
      </c>
    </row>
    <row r="793" spans="20:24" x14ac:dyDescent="0.3">
      <c r="T793" s="20">
        <f t="shared" si="30"/>
        <v>791</v>
      </c>
      <c r="U793" s="21">
        <f>Sheet1!E793*1</f>
        <v>5015.5</v>
      </c>
      <c r="V793" s="21">
        <f>Sheet1!F793*1</f>
        <v>5061.5</v>
      </c>
      <c r="W793" s="21">
        <f>Sheet1!G793*1</f>
        <v>4988.75</v>
      </c>
      <c r="X793" s="21">
        <f>Sheet1!H793*1</f>
        <v>5040.5</v>
      </c>
    </row>
    <row r="794" spans="20:24" x14ac:dyDescent="0.3">
      <c r="T794" s="20">
        <f t="shared" si="30"/>
        <v>792</v>
      </c>
      <c r="U794" s="21">
        <f>Sheet1!E794*1</f>
        <v>5070.5</v>
      </c>
      <c r="V794" s="21">
        <f>Sheet1!F794*1</f>
        <v>5073</v>
      </c>
      <c r="W794" s="21">
        <f>Sheet1!G794*1</f>
        <v>4988.75</v>
      </c>
      <c r="X794" s="21">
        <f>Sheet1!H794*1</f>
        <v>5020</v>
      </c>
    </row>
    <row r="795" spans="20:24" x14ac:dyDescent="0.3">
      <c r="T795" s="20">
        <f t="shared" si="30"/>
        <v>793</v>
      </c>
      <c r="U795" s="21">
        <f>Sheet1!E795*1</f>
        <v>5120.5</v>
      </c>
      <c r="V795" s="21">
        <f>Sheet1!F795*1</f>
        <v>5133</v>
      </c>
      <c r="W795" s="21">
        <f>Sheet1!G795*1</f>
        <v>5052</v>
      </c>
      <c r="X795" s="21">
        <f>Sheet1!H795*1</f>
        <v>5064.5</v>
      </c>
    </row>
    <row r="796" spans="20:24" x14ac:dyDescent="0.3">
      <c r="T796" s="20">
        <f t="shared" si="30"/>
        <v>794</v>
      </c>
      <c r="U796" s="21">
        <f>Sheet1!E796*1</f>
        <v>5082.5</v>
      </c>
      <c r="V796" s="21">
        <f>Sheet1!F796*1</f>
        <v>5124.25</v>
      </c>
      <c r="W796" s="21">
        <f>Sheet1!G796*1</f>
        <v>5072</v>
      </c>
      <c r="X796" s="21">
        <f>Sheet1!H796*1</f>
        <v>5122</v>
      </c>
    </row>
    <row r="797" spans="20:24" x14ac:dyDescent="0.3">
      <c r="T797" s="20">
        <f t="shared" si="30"/>
        <v>795</v>
      </c>
      <c r="U797" s="21">
        <f>Sheet1!E797*1</f>
        <v>5085.25</v>
      </c>
      <c r="V797" s="21">
        <f>Sheet1!F797*1</f>
        <v>5099.75</v>
      </c>
      <c r="W797" s="21">
        <f>Sheet1!G797*1</f>
        <v>5045.5</v>
      </c>
      <c r="X797" s="21">
        <f>Sheet1!H797*1</f>
        <v>5083.5</v>
      </c>
    </row>
    <row r="798" spans="20:24" x14ac:dyDescent="0.3">
      <c r="T798" s="20">
        <f t="shared" si="30"/>
        <v>796</v>
      </c>
      <c r="U798" s="21">
        <f>Sheet1!E798*1</f>
        <v>5143.25</v>
      </c>
      <c r="V798" s="21">
        <f>Sheet1!F798*1</f>
        <v>5158.5</v>
      </c>
      <c r="W798" s="21">
        <f>Sheet1!G798*1</f>
        <v>5070.5</v>
      </c>
      <c r="X798" s="21">
        <f>Sheet1!H798*1</f>
        <v>5075</v>
      </c>
    </row>
    <row r="799" spans="20:24" x14ac:dyDescent="0.3">
      <c r="T799" s="20">
        <f t="shared" si="30"/>
        <v>797</v>
      </c>
      <c r="U799" s="21">
        <f>Sheet1!E799*1</f>
        <v>5165.5</v>
      </c>
      <c r="V799" s="21">
        <f>Sheet1!F799*1</f>
        <v>5171.75</v>
      </c>
      <c r="W799" s="21">
        <f>Sheet1!G799*1</f>
        <v>5119</v>
      </c>
      <c r="X799" s="21">
        <f>Sheet1!H799*1</f>
        <v>5140.25</v>
      </c>
    </row>
    <row r="800" spans="20:24" x14ac:dyDescent="0.3">
      <c r="T800" s="20">
        <f t="shared" si="30"/>
        <v>798</v>
      </c>
      <c r="U800" s="21">
        <f>Sheet1!E800*1</f>
        <v>5114.5</v>
      </c>
      <c r="V800" s="21">
        <f>Sheet1!F800*1</f>
        <v>5175.25</v>
      </c>
      <c r="W800" s="21">
        <f>Sheet1!G800*1</f>
        <v>5109.5</v>
      </c>
      <c r="X800" s="21">
        <f>Sheet1!H800*1</f>
        <v>5169.75</v>
      </c>
    </row>
    <row r="801" spans="20:24" x14ac:dyDescent="0.3">
      <c r="T801" s="20">
        <f t="shared" si="30"/>
        <v>799</v>
      </c>
      <c r="U801" s="21">
        <f>Sheet1!E801*1</f>
        <v>5079.5</v>
      </c>
      <c r="V801" s="21">
        <f>Sheet1!F801*1</f>
        <v>5116.5</v>
      </c>
      <c r="W801" s="21">
        <f>Sheet1!G801*1</f>
        <v>5054</v>
      </c>
      <c r="X801" s="21">
        <f>Sheet1!H801*1</f>
        <v>5112.25</v>
      </c>
    </row>
    <row r="802" spans="20:24" x14ac:dyDescent="0.3">
      <c r="T802" s="20">
        <f t="shared" si="30"/>
        <v>800</v>
      </c>
      <c r="U802" s="21">
        <f>Sheet1!E802*1</f>
        <v>5060.5</v>
      </c>
      <c r="V802" s="21">
        <f>Sheet1!F802*1</f>
        <v>5083.25</v>
      </c>
      <c r="W802" s="21">
        <f>Sheet1!G802*1</f>
        <v>5037.5</v>
      </c>
      <c r="X802" s="21">
        <f>Sheet1!H802*1</f>
        <v>5080.75</v>
      </c>
    </row>
    <row r="803" spans="20:24" x14ac:dyDescent="0.3">
      <c r="T803" s="20">
        <f t="shared" si="30"/>
        <v>801</v>
      </c>
      <c r="U803" s="21">
        <f>Sheet1!E803*1</f>
        <v>4993.5</v>
      </c>
      <c r="V803" s="21">
        <f>Sheet1!F803*1</f>
        <v>5061.75</v>
      </c>
      <c r="W803" s="21">
        <f>Sheet1!G803*1</f>
        <v>4990</v>
      </c>
      <c r="X803" s="21">
        <f>Sheet1!H803*1</f>
        <v>5056.75</v>
      </c>
    </row>
    <row r="804" spans="20:24" x14ac:dyDescent="0.3">
      <c r="T804" s="20">
        <f t="shared" si="30"/>
        <v>802</v>
      </c>
      <c r="U804" s="21">
        <f>Sheet1!E804*1</f>
        <v>5048.25</v>
      </c>
      <c r="V804" s="21">
        <f>Sheet1!F804*1</f>
        <v>5058.25</v>
      </c>
      <c r="W804" s="21">
        <f>Sheet1!G804*1</f>
        <v>4989</v>
      </c>
      <c r="X804" s="21">
        <f>Sheet1!H804*1</f>
        <v>4991.75</v>
      </c>
    </row>
    <row r="805" spans="20:24" x14ac:dyDescent="0.3">
      <c r="T805" s="20">
        <f t="shared" si="30"/>
        <v>803</v>
      </c>
      <c r="U805" s="21">
        <f>Sheet1!E805*1</f>
        <v>5001</v>
      </c>
      <c r="V805" s="21">
        <f>Sheet1!F805*1</f>
        <v>5059</v>
      </c>
      <c r="W805" s="21">
        <f>Sheet1!G805*1</f>
        <v>4977.25</v>
      </c>
      <c r="X805" s="21">
        <f>Sheet1!H805*1</f>
        <v>5049.25</v>
      </c>
    </row>
    <row r="806" spans="20:24" x14ac:dyDescent="0.3">
      <c r="T806" s="20">
        <f t="shared" si="30"/>
        <v>804</v>
      </c>
      <c r="U806" s="21">
        <f>Sheet1!E806*1</f>
        <v>5004.25</v>
      </c>
      <c r="V806" s="21">
        <f>Sheet1!F806*1</f>
        <v>5017.25</v>
      </c>
      <c r="W806" s="21">
        <f>Sheet1!G806*1</f>
        <v>4959.25</v>
      </c>
      <c r="X806" s="21">
        <f>Sheet1!H806*1</f>
        <v>4996.5</v>
      </c>
    </row>
    <row r="807" spans="20:24" x14ac:dyDescent="0.3">
      <c r="T807" s="20">
        <f t="shared" si="30"/>
        <v>805</v>
      </c>
      <c r="U807" s="21">
        <f>Sheet1!E807*1</f>
        <v>4928.5</v>
      </c>
      <c r="V807" s="21">
        <f>Sheet1!F807*1</f>
        <v>5010</v>
      </c>
      <c r="W807" s="21">
        <f>Sheet1!G807*1</f>
        <v>4908.75</v>
      </c>
      <c r="X807" s="21">
        <f>Sheet1!H807*1</f>
        <v>4997.75</v>
      </c>
    </row>
    <row r="808" spans="20:24" x14ac:dyDescent="0.3">
      <c r="T808" s="20">
        <f t="shared" si="30"/>
        <v>806</v>
      </c>
      <c r="U808" s="21">
        <f>Sheet1!E808*1</f>
        <v>4905.25</v>
      </c>
      <c r="V808" s="21">
        <f>Sheet1!F808*1</f>
        <v>4951</v>
      </c>
      <c r="W808" s="21">
        <f>Sheet1!G808*1</f>
        <v>4864.5</v>
      </c>
      <c r="X808" s="21">
        <f>Sheet1!H808*1</f>
        <v>4946.25</v>
      </c>
    </row>
    <row r="809" spans="20:24" x14ac:dyDescent="0.3">
      <c r="T809" s="20">
        <f t="shared" si="30"/>
        <v>807</v>
      </c>
      <c r="U809" s="21">
        <f>Sheet1!E809*1</f>
        <v>4794</v>
      </c>
      <c r="V809" s="21">
        <f>Sheet1!F809*1</f>
        <v>4911.75</v>
      </c>
      <c r="W809" s="21">
        <f>Sheet1!G809*1</f>
        <v>4783.25</v>
      </c>
      <c r="X809" s="21">
        <f>Sheet1!H809*1</f>
        <v>4893.75</v>
      </c>
    </row>
    <row r="810" spans="20:24" x14ac:dyDescent="0.3">
      <c r="T810" s="20">
        <f t="shared" si="30"/>
        <v>808</v>
      </c>
      <c r="U810" s="21">
        <f>Sheet1!E810*1</f>
        <v>4715.5</v>
      </c>
      <c r="V810" s="21">
        <f>Sheet1!F810*1</f>
        <v>4807.5</v>
      </c>
      <c r="W810" s="21">
        <f>Sheet1!G810*1</f>
        <v>4673.75</v>
      </c>
      <c r="X810" s="21">
        <f>Sheet1!H810*1</f>
        <v>4798</v>
      </c>
    </row>
    <row r="811" spans="20:24" x14ac:dyDescent="0.3">
      <c r="T811" s="20">
        <f t="shared" si="30"/>
        <v>809</v>
      </c>
      <c r="U811" s="21">
        <f>Sheet1!E811*1</f>
        <v>4751</v>
      </c>
      <c r="V811" s="21">
        <f>Sheet1!F811*1</f>
        <v>4789</v>
      </c>
      <c r="W811" s="21">
        <f>Sheet1!G811*1</f>
        <v>4696.5</v>
      </c>
      <c r="X811" s="21">
        <f>Sheet1!H811*1</f>
        <v>4707.75</v>
      </c>
    </row>
    <row r="812" spans="20:24" x14ac:dyDescent="0.3">
      <c r="T812" s="20">
        <f t="shared" si="30"/>
        <v>810</v>
      </c>
      <c r="U812" s="21">
        <f>Sheet1!E812*1</f>
        <v>4793</v>
      </c>
      <c r="V812" s="21">
        <f>Sheet1!F812*1</f>
        <v>4871</v>
      </c>
      <c r="W812" s="21">
        <f>Sheet1!G812*1</f>
        <v>4733.25</v>
      </c>
      <c r="X812" s="21">
        <f>Sheet1!H812*1</f>
        <v>4736.75</v>
      </c>
    </row>
    <row r="813" spans="20:24" x14ac:dyDescent="0.3">
      <c r="T813" s="20">
        <f t="shared" si="30"/>
        <v>811</v>
      </c>
      <c r="U813" s="21">
        <f>Sheet1!E813*1</f>
        <v>4814</v>
      </c>
      <c r="V813" s="21">
        <f>Sheet1!F813*1</f>
        <v>4817.25</v>
      </c>
      <c r="W813" s="21">
        <f>Sheet1!G813*1</f>
        <v>4742</v>
      </c>
      <c r="X813" s="21">
        <f>Sheet1!H813*1</f>
        <v>4792.25</v>
      </c>
    </row>
    <row r="814" spans="20:24" x14ac:dyDescent="0.3">
      <c r="T814" s="20">
        <f t="shared" si="30"/>
        <v>812</v>
      </c>
      <c r="U814" s="21">
        <f>Sheet1!E814*1</f>
        <v>4688</v>
      </c>
      <c r="V814" s="21">
        <f>Sheet1!F814*1</f>
        <v>4833.25</v>
      </c>
      <c r="W814" s="21">
        <f>Sheet1!G814*1</f>
        <v>4687</v>
      </c>
      <c r="X814" s="21">
        <f>Sheet1!H814*1</f>
        <v>4810.25</v>
      </c>
    </row>
    <row r="815" spans="20:24" x14ac:dyDescent="0.3">
      <c r="T815" s="20">
        <f t="shared" si="30"/>
        <v>813</v>
      </c>
      <c r="U815" s="21">
        <f>Sheet1!E815*1</f>
        <v>4721.5</v>
      </c>
      <c r="V815" s="21">
        <f>Sheet1!F815*1</f>
        <v>4810</v>
      </c>
      <c r="W815" s="21">
        <f>Sheet1!G815*1</f>
        <v>4673.75</v>
      </c>
      <c r="X815" s="21">
        <f>Sheet1!H815*1</f>
        <v>4703.75</v>
      </c>
    </row>
    <row r="816" spans="20:24" x14ac:dyDescent="0.3">
      <c r="T816" s="20">
        <f t="shared" si="30"/>
        <v>814</v>
      </c>
      <c r="U816" s="21">
        <f>Sheet1!E816*1</f>
        <v>4843.75</v>
      </c>
      <c r="V816" s="21">
        <f>Sheet1!F816*1</f>
        <v>4860.25</v>
      </c>
      <c r="W816" s="21">
        <f>Sheet1!G816*1</f>
        <v>4720.25</v>
      </c>
      <c r="X816" s="21">
        <f>Sheet1!H816*1</f>
        <v>4733.5</v>
      </c>
    </row>
    <row r="817" spans="20:24" x14ac:dyDescent="0.3">
      <c r="T817" s="20">
        <f t="shared" si="30"/>
        <v>815</v>
      </c>
      <c r="U817" s="21">
        <f>Sheet1!E817*1</f>
        <v>4901.5</v>
      </c>
      <c r="V817" s="21">
        <f>Sheet1!F817*1</f>
        <v>4909.5</v>
      </c>
      <c r="W817" s="21">
        <f>Sheet1!G817*1</f>
        <v>4816.25</v>
      </c>
      <c r="X817" s="21">
        <f>Sheet1!H817*1</f>
        <v>4862.25</v>
      </c>
    </row>
    <row r="818" spans="20:24" x14ac:dyDescent="0.3">
      <c r="T818" s="20">
        <f t="shared" si="30"/>
        <v>816</v>
      </c>
      <c r="U818" s="21">
        <f>Sheet1!E818*1</f>
        <v>4908.75</v>
      </c>
      <c r="V818" s="21">
        <f>Sheet1!F818*1</f>
        <v>4953.75</v>
      </c>
      <c r="W818" s="21">
        <f>Sheet1!G818*1</f>
        <v>4876</v>
      </c>
      <c r="X818" s="21">
        <f>Sheet1!H818*1</f>
        <v>4894.25</v>
      </c>
    </row>
    <row r="819" spans="20:24" x14ac:dyDescent="0.3">
      <c r="T819" s="20">
        <f t="shared" si="30"/>
        <v>817</v>
      </c>
      <c r="U819" s="21">
        <f>Sheet1!E819*1</f>
        <v>4843.75</v>
      </c>
      <c r="V819" s="21">
        <f>Sheet1!F819*1</f>
        <v>4934.25</v>
      </c>
      <c r="W819" s="21">
        <f>Sheet1!G819*1</f>
        <v>4813.25</v>
      </c>
      <c r="X819" s="21">
        <f>Sheet1!H819*1</f>
        <v>4916.75</v>
      </c>
    </row>
    <row r="820" spans="20:24" x14ac:dyDescent="0.3">
      <c r="T820" s="20">
        <f t="shared" si="30"/>
        <v>818</v>
      </c>
      <c r="U820" s="21">
        <f>Sheet1!E820*1</f>
        <v>4902.5</v>
      </c>
      <c r="V820" s="21">
        <f>Sheet1!F820*1</f>
        <v>4934</v>
      </c>
      <c r="W820" s="21">
        <f>Sheet1!G820*1</f>
        <v>4810</v>
      </c>
      <c r="X820" s="21">
        <f>Sheet1!H820*1</f>
        <v>4838.75</v>
      </c>
    </row>
    <row r="821" spans="20:24" x14ac:dyDescent="0.3">
      <c r="T821" s="20">
        <f t="shared" si="30"/>
        <v>819</v>
      </c>
      <c r="U821" s="21">
        <f>Sheet1!E821*1</f>
        <v>4834.5</v>
      </c>
      <c r="V821" s="21">
        <f>Sheet1!F821*1</f>
        <v>4920.5</v>
      </c>
      <c r="W821" s="21">
        <f>Sheet1!G821*1</f>
        <v>4786.5</v>
      </c>
      <c r="X821" s="21">
        <f>Sheet1!H821*1</f>
        <v>4903</v>
      </c>
    </row>
    <row r="822" spans="20:24" x14ac:dyDescent="0.3">
      <c r="T822" s="20">
        <f t="shared" si="30"/>
        <v>820</v>
      </c>
      <c r="U822" s="21">
        <f>Sheet1!E822*1</f>
        <v>4801.75</v>
      </c>
      <c r="V822" s="21">
        <f>Sheet1!F822*1</f>
        <v>4919.25</v>
      </c>
      <c r="W822" s="21">
        <f>Sheet1!G822*1</f>
        <v>4762.5</v>
      </c>
      <c r="X822" s="21">
        <f>Sheet1!H822*1</f>
        <v>4915</v>
      </c>
    </row>
    <row r="823" spans="20:24" x14ac:dyDescent="0.3">
      <c r="T823" s="20">
        <f t="shared" si="30"/>
        <v>821</v>
      </c>
      <c r="U823" s="21">
        <f>Sheet1!E823*1</f>
        <v>4750.5</v>
      </c>
      <c r="V823" s="21">
        <f>Sheet1!F823*1</f>
        <v>4825</v>
      </c>
      <c r="W823" s="21">
        <f>Sheet1!G823*1</f>
        <v>4636.75</v>
      </c>
      <c r="X823" s="21">
        <f>Sheet1!H823*1</f>
        <v>4819</v>
      </c>
    </row>
    <row r="824" spans="20:24" x14ac:dyDescent="0.3">
      <c r="T824" s="20">
        <f t="shared" si="30"/>
        <v>822</v>
      </c>
      <c r="U824" s="21">
        <f>Sheet1!E824*1</f>
        <v>4845.75</v>
      </c>
      <c r="V824" s="21">
        <f>Sheet1!F824*1</f>
        <v>4880.5</v>
      </c>
      <c r="W824" s="21">
        <f>Sheet1!G824*1</f>
        <v>4747.5</v>
      </c>
      <c r="X824" s="21">
        <f>Sheet1!H824*1</f>
        <v>4757</v>
      </c>
    </row>
    <row r="825" spans="20:24" x14ac:dyDescent="0.3">
      <c r="T825" s="20">
        <f t="shared" si="30"/>
        <v>823</v>
      </c>
      <c r="U825" s="21">
        <f>Sheet1!E825*1</f>
        <v>4859.25</v>
      </c>
      <c r="V825" s="21">
        <f>Sheet1!F825*1</f>
        <v>4926.25</v>
      </c>
      <c r="W825" s="21">
        <f>Sheet1!G825*1</f>
        <v>4785</v>
      </c>
      <c r="X825" s="21">
        <f>Sheet1!H825*1</f>
        <v>4835</v>
      </c>
    </row>
    <row r="826" spans="20:24" x14ac:dyDescent="0.3">
      <c r="T826" s="20">
        <f t="shared" si="30"/>
        <v>824</v>
      </c>
      <c r="U826" s="21">
        <f>Sheet1!E826*1</f>
        <v>4909.75</v>
      </c>
      <c r="V826" s="21">
        <f>Sheet1!F826*1</f>
        <v>4946.5</v>
      </c>
      <c r="W826" s="21">
        <f>Sheet1!G826*1</f>
        <v>4856</v>
      </c>
      <c r="X826" s="21">
        <f>Sheet1!H826*1</f>
        <v>4878.5</v>
      </c>
    </row>
    <row r="827" spans="20:24" x14ac:dyDescent="0.3">
      <c r="T827" s="20">
        <f t="shared" si="30"/>
        <v>825</v>
      </c>
      <c r="U827" s="21">
        <f>Sheet1!E827*1</f>
        <v>4999.25</v>
      </c>
      <c r="V827" s="21">
        <f>Sheet1!F827*1</f>
        <v>5009.75</v>
      </c>
      <c r="W827" s="21">
        <f>Sheet1!G827*1</f>
        <v>4902.25</v>
      </c>
      <c r="X827" s="21">
        <f>Sheet1!H827*1</f>
        <v>4909.5</v>
      </c>
    </row>
    <row r="828" spans="20:24" x14ac:dyDescent="0.3">
      <c r="T828" s="20">
        <f t="shared" si="30"/>
        <v>826</v>
      </c>
      <c r="U828" s="21">
        <f>Sheet1!E828*1</f>
        <v>4993.75</v>
      </c>
      <c r="V828" s="21">
        <f>Sheet1!F828*1</f>
        <v>5019.5</v>
      </c>
      <c r="W828" s="21">
        <f>Sheet1!G828*1</f>
        <v>4957.75</v>
      </c>
      <c r="X828" s="21">
        <f>Sheet1!H828*1</f>
        <v>5005</v>
      </c>
    </row>
    <row r="829" spans="20:24" x14ac:dyDescent="0.3">
      <c r="T829" s="20">
        <f t="shared" si="30"/>
        <v>827</v>
      </c>
      <c r="U829" s="21">
        <f>Sheet1!E829*1</f>
        <v>4928.5</v>
      </c>
      <c r="V829" s="21">
        <f>Sheet1!F829*1</f>
        <v>5003</v>
      </c>
      <c r="W829" s="21">
        <f>Sheet1!G829*1</f>
        <v>4916.75</v>
      </c>
      <c r="X829" s="21">
        <f>Sheet1!H829*1</f>
        <v>4999.5</v>
      </c>
    </row>
    <row r="830" spans="20:24" x14ac:dyDescent="0.3">
      <c r="T830" s="20">
        <f t="shared" si="30"/>
        <v>828</v>
      </c>
      <c r="U830" s="21">
        <f>Sheet1!E830*1</f>
        <v>4946.75</v>
      </c>
      <c r="V830" s="21">
        <f>Sheet1!F830*1</f>
        <v>4963</v>
      </c>
      <c r="W830" s="21">
        <f>Sheet1!G830*1</f>
        <v>4889</v>
      </c>
      <c r="X830" s="21">
        <f>Sheet1!H830*1</f>
        <v>4929</v>
      </c>
    </row>
    <row r="831" spans="20:24" x14ac:dyDescent="0.3">
      <c r="T831" s="20">
        <f t="shared" si="30"/>
        <v>829</v>
      </c>
      <c r="U831" s="21">
        <f>Sheet1!E831*1</f>
        <v>5029.5</v>
      </c>
      <c r="V831" s="21">
        <f>Sheet1!F831*1</f>
        <v>5055.5</v>
      </c>
      <c r="W831" s="21">
        <f>Sheet1!G831*1</f>
        <v>4928.25</v>
      </c>
      <c r="X831" s="21">
        <f>Sheet1!H831*1</f>
        <v>4944.5</v>
      </c>
    </row>
    <row r="832" spans="20:24" x14ac:dyDescent="0.3">
      <c r="T832" s="20">
        <f t="shared" si="30"/>
        <v>830</v>
      </c>
      <c r="U832" s="21">
        <f>Sheet1!E832*1</f>
        <v>5117.25</v>
      </c>
      <c r="V832" s="21">
        <f>Sheet1!F832*1</f>
        <v>5118.75</v>
      </c>
      <c r="W832" s="21">
        <f>Sheet1!G832*1</f>
        <v>5011</v>
      </c>
      <c r="X832" s="21">
        <f>Sheet1!H832*1</f>
        <v>5032.5</v>
      </c>
    </row>
    <row r="833" spans="20:24" x14ac:dyDescent="0.3">
      <c r="T833" s="20">
        <f t="shared" si="30"/>
        <v>831</v>
      </c>
      <c r="U833" s="21">
        <f>Sheet1!E833*1</f>
        <v>5054</v>
      </c>
      <c r="V833" s="21">
        <f>Sheet1!F833*1</f>
        <v>5120</v>
      </c>
      <c r="W833" s="21">
        <f>Sheet1!G833*1</f>
        <v>5052.25</v>
      </c>
      <c r="X833" s="21">
        <f>Sheet1!H833*1</f>
        <v>5112.75</v>
      </c>
    </row>
    <row r="834" spans="20:24" x14ac:dyDescent="0.3">
      <c r="T834" s="20">
        <f t="shared" si="30"/>
        <v>832</v>
      </c>
      <c r="U834" s="21">
        <f>Sheet1!E834*1</f>
        <v>5019</v>
      </c>
      <c r="V834" s="21">
        <f>Sheet1!F834*1</f>
        <v>5058.75</v>
      </c>
      <c r="W834" s="21">
        <f>Sheet1!G834*1</f>
        <v>4991.25</v>
      </c>
      <c r="X834" s="21">
        <f>Sheet1!H834*1</f>
        <v>5047.5</v>
      </c>
    </row>
    <row r="835" spans="20:24" x14ac:dyDescent="0.3">
      <c r="T835" s="20">
        <f t="shared" si="30"/>
        <v>833</v>
      </c>
      <c r="U835" s="21">
        <f>Sheet1!E835*1</f>
        <v>5032</v>
      </c>
      <c r="V835" s="21">
        <f>Sheet1!F835*1</f>
        <v>5049.5</v>
      </c>
      <c r="W835" s="21">
        <f>Sheet1!G835*1</f>
        <v>4997.75</v>
      </c>
      <c r="X835" s="21">
        <f>Sheet1!H835*1</f>
        <v>5010.75</v>
      </c>
    </row>
    <row r="836" spans="20:24" x14ac:dyDescent="0.3">
      <c r="T836" s="20">
        <f t="shared" si="30"/>
        <v>834</v>
      </c>
      <c r="U836" s="21">
        <f>Sheet1!E836*1</f>
        <v>5053</v>
      </c>
      <c r="V836" s="21">
        <f>Sheet1!F836*1</f>
        <v>5067.5</v>
      </c>
      <c r="W836" s="21">
        <f>Sheet1!G836*1</f>
        <v>4973.5</v>
      </c>
      <c r="X836" s="21">
        <f>Sheet1!H836*1</f>
        <v>5027.5</v>
      </c>
    </row>
    <row r="837" spans="20:24" x14ac:dyDescent="0.3">
      <c r="T837" s="20">
        <f t="shared" ref="T837:T900" si="31">T836+1</f>
        <v>835</v>
      </c>
      <c r="U837" s="21">
        <f>Sheet1!E837*1</f>
        <v>5080.75</v>
      </c>
      <c r="V837" s="21">
        <f>Sheet1!F837*1</f>
        <v>5083.25</v>
      </c>
      <c r="W837" s="21">
        <f>Sheet1!G837*1</f>
        <v>4997</v>
      </c>
      <c r="X837" s="21">
        <f>Sheet1!H837*1</f>
        <v>5004</v>
      </c>
    </row>
    <row r="838" spans="20:24" x14ac:dyDescent="0.3">
      <c r="T838" s="20">
        <f t="shared" si="31"/>
        <v>836</v>
      </c>
      <c r="U838" s="21">
        <f>Sheet1!E838*1</f>
        <v>5087</v>
      </c>
      <c r="V838" s="21">
        <f>Sheet1!F838*1</f>
        <v>5121</v>
      </c>
      <c r="W838" s="21">
        <f>Sheet1!G838*1</f>
        <v>5070.25</v>
      </c>
      <c r="X838" s="21">
        <f>Sheet1!H838*1</f>
        <v>5112.25</v>
      </c>
    </row>
    <row r="839" spans="20:24" x14ac:dyDescent="0.3">
      <c r="T839" s="20">
        <f t="shared" si="31"/>
        <v>837</v>
      </c>
      <c r="U839" s="21">
        <f>Sheet1!E839*1</f>
        <v>5028.25</v>
      </c>
      <c r="V839" s="21">
        <f>Sheet1!F839*1</f>
        <v>5089.75</v>
      </c>
      <c r="W839" s="21">
        <f>Sheet1!G839*1</f>
        <v>5009</v>
      </c>
      <c r="X839" s="21">
        <f>Sheet1!H839*1</f>
        <v>5070</v>
      </c>
    </row>
    <row r="840" spans="20:24" x14ac:dyDescent="0.3">
      <c r="T840" s="20">
        <f t="shared" si="31"/>
        <v>838</v>
      </c>
      <c r="U840" s="21">
        <f>Sheet1!E840*1</f>
        <v>4958.5</v>
      </c>
      <c r="V840" s="21">
        <f>Sheet1!F840*1</f>
        <v>5042.75</v>
      </c>
      <c r="W840" s="21">
        <f>Sheet1!G840*1</f>
        <v>4930.5</v>
      </c>
      <c r="X840" s="21">
        <f>Sheet1!H840*1</f>
        <v>5039.25</v>
      </c>
    </row>
    <row r="841" spans="20:24" x14ac:dyDescent="0.3">
      <c r="T841" s="20">
        <f t="shared" si="31"/>
        <v>839</v>
      </c>
      <c r="U841" s="21">
        <f>Sheet1!E841*1</f>
        <v>4883</v>
      </c>
      <c r="V841" s="21">
        <f>Sheet1!F841*1</f>
        <v>4961</v>
      </c>
      <c r="W841" s="21">
        <f>Sheet1!G841*1</f>
        <v>4801.25</v>
      </c>
      <c r="X841" s="21">
        <f>Sheet1!H841*1</f>
        <v>4958.25</v>
      </c>
    </row>
    <row r="842" spans="20:24" x14ac:dyDescent="0.3">
      <c r="T842" s="20">
        <f t="shared" si="31"/>
        <v>840</v>
      </c>
      <c r="U842" s="21">
        <f>Sheet1!E842*1</f>
        <v>4880.25</v>
      </c>
      <c r="V842" s="21">
        <f>Sheet1!F842*1</f>
        <v>4957</v>
      </c>
      <c r="W842" s="21">
        <f>Sheet1!G842*1</f>
        <v>4798.25</v>
      </c>
      <c r="X842" s="21">
        <f>Sheet1!H842*1</f>
        <v>4852.75</v>
      </c>
    </row>
    <row r="843" spans="20:24" x14ac:dyDescent="0.3">
      <c r="T843" s="20">
        <f t="shared" si="31"/>
        <v>841</v>
      </c>
      <c r="U843" s="21">
        <f>Sheet1!E843*1</f>
        <v>4843.75</v>
      </c>
      <c r="V843" s="21">
        <f>Sheet1!F843*1</f>
        <v>4981.25</v>
      </c>
      <c r="W843" s="21">
        <f>Sheet1!G843*1</f>
        <v>4829.25</v>
      </c>
      <c r="X843" s="21">
        <f>Sheet1!H843*1</f>
        <v>4876.5</v>
      </c>
    </row>
    <row r="844" spans="20:24" x14ac:dyDescent="0.3">
      <c r="T844" s="20">
        <f t="shared" si="31"/>
        <v>842</v>
      </c>
      <c r="U844" s="21">
        <f>Sheet1!E844*1</f>
        <v>4937.75</v>
      </c>
      <c r="V844" s="21">
        <f>Sheet1!F844*1</f>
        <v>4941.75</v>
      </c>
      <c r="W844" s="21">
        <f>Sheet1!G844*1</f>
        <v>4811.5</v>
      </c>
      <c r="X844" s="21">
        <f>Sheet1!H844*1</f>
        <v>4884</v>
      </c>
    </row>
    <row r="845" spans="20:24" x14ac:dyDescent="0.3">
      <c r="T845" s="20">
        <f t="shared" si="31"/>
        <v>843</v>
      </c>
      <c r="U845" s="21">
        <f>Sheet1!E845*1</f>
        <v>4924</v>
      </c>
      <c r="V845" s="21">
        <f>Sheet1!F845*1</f>
        <v>4962.5</v>
      </c>
      <c r="W845" s="21">
        <f>Sheet1!G845*1</f>
        <v>4747.75</v>
      </c>
      <c r="X845" s="21">
        <f>Sheet1!H845*1</f>
        <v>4938.75</v>
      </c>
    </row>
    <row r="846" spans="20:24" x14ac:dyDescent="0.3">
      <c r="T846" s="20">
        <f t="shared" si="31"/>
        <v>844</v>
      </c>
      <c r="U846" s="21">
        <f>Sheet1!E846*1</f>
        <v>4989.25</v>
      </c>
      <c r="V846" s="21">
        <f>Sheet1!F846*1</f>
        <v>5022</v>
      </c>
      <c r="W846" s="21">
        <f>Sheet1!G846*1</f>
        <v>4916.25</v>
      </c>
      <c r="X846" s="21">
        <f>Sheet1!H846*1</f>
        <v>4925</v>
      </c>
    </row>
    <row r="847" spans="20:24" x14ac:dyDescent="0.3">
      <c r="T847" s="20">
        <f t="shared" si="31"/>
        <v>845</v>
      </c>
      <c r="U847" s="21">
        <f>Sheet1!E847*1</f>
        <v>5061</v>
      </c>
      <c r="V847" s="21">
        <f>Sheet1!F847*1</f>
        <v>5129.25</v>
      </c>
      <c r="W847" s="21">
        <f>Sheet1!G847*1</f>
        <v>4972.75</v>
      </c>
      <c r="X847" s="21">
        <f>Sheet1!H847*1</f>
        <v>5009.75</v>
      </c>
    </row>
    <row r="848" spans="20:24" x14ac:dyDescent="0.3">
      <c r="T848" s="20">
        <f t="shared" si="31"/>
        <v>846</v>
      </c>
      <c r="U848" s="21">
        <f>Sheet1!E848*1</f>
        <v>5112.75</v>
      </c>
      <c r="V848" s="21">
        <f>Sheet1!F848*1</f>
        <v>5138</v>
      </c>
      <c r="W848" s="21">
        <f>Sheet1!G848*1</f>
        <v>5052.25</v>
      </c>
      <c r="X848" s="21">
        <f>Sheet1!H848*1</f>
        <v>5059.25</v>
      </c>
    </row>
    <row r="849" spans="20:24" x14ac:dyDescent="0.3">
      <c r="T849" s="20">
        <f t="shared" si="31"/>
        <v>847</v>
      </c>
      <c r="U849" s="21">
        <f>Sheet1!E849*1</f>
        <v>5201</v>
      </c>
      <c r="V849" s="21">
        <f>Sheet1!F849*1</f>
        <v>5206.75</v>
      </c>
      <c r="W849" s="21">
        <f>Sheet1!G849*1</f>
        <v>5095</v>
      </c>
      <c r="X849" s="21">
        <f>Sheet1!H849*1</f>
        <v>5106.25</v>
      </c>
    </row>
    <row r="850" spans="20:24" x14ac:dyDescent="0.3">
      <c r="T850" s="20">
        <f t="shared" si="31"/>
        <v>848</v>
      </c>
      <c r="U850" s="21">
        <f>Sheet1!E850*1</f>
        <v>5190</v>
      </c>
      <c r="V850" s="21">
        <f>Sheet1!F850*1</f>
        <v>5202</v>
      </c>
      <c r="W850" s="21">
        <f>Sheet1!G850*1</f>
        <v>5141</v>
      </c>
      <c r="X850" s="21">
        <f>Sheet1!H850*1</f>
        <v>5189.75</v>
      </c>
    </row>
    <row r="851" spans="20:24" x14ac:dyDescent="0.3">
      <c r="T851" s="20">
        <f t="shared" si="31"/>
        <v>849</v>
      </c>
      <c r="U851" s="21">
        <f>Sheet1!E851*1</f>
        <v>5254.25</v>
      </c>
      <c r="V851" s="21">
        <f>Sheet1!F851*1</f>
        <v>5271.25</v>
      </c>
      <c r="W851" s="21">
        <f>Sheet1!G851*1</f>
        <v>5177.5</v>
      </c>
      <c r="X851" s="21">
        <f>Sheet1!H851*1</f>
        <v>5187</v>
      </c>
    </row>
    <row r="852" spans="20:24" x14ac:dyDescent="0.3">
      <c r="T852" s="20">
        <f t="shared" si="31"/>
        <v>850</v>
      </c>
      <c r="U852" s="21">
        <f>Sheet1!E852*1</f>
        <v>5239</v>
      </c>
      <c r="V852" s="21">
        <f>Sheet1!F852*1</f>
        <v>5274.5</v>
      </c>
      <c r="W852" s="21">
        <f>Sheet1!G852*1</f>
        <v>5230</v>
      </c>
      <c r="X852" s="21">
        <f>Sheet1!H852*1</f>
        <v>5251.25</v>
      </c>
    </row>
    <row r="853" spans="20:24" x14ac:dyDescent="0.3">
      <c r="T853" s="20">
        <f t="shared" si="31"/>
        <v>851</v>
      </c>
      <c r="U853" s="21">
        <f>Sheet1!E853*1</f>
        <v>5198.5</v>
      </c>
      <c r="V853" s="21">
        <f>Sheet1!F853*1</f>
        <v>5242.5</v>
      </c>
      <c r="W853" s="21">
        <f>Sheet1!G853*1</f>
        <v>5162.25</v>
      </c>
      <c r="X853" s="21">
        <f>Sheet1!H853*1</f>
        <v>5240</v>
      </c>
    </row>
    <row r="854" spans="20:24" x14ac:dyDescent="0.3">
      <c r="T854" s="20">
        <f t="shared" si="31"/>
        <v>852</v>
      </c>
      <c r="U854" s="21">
        <f>Sheet1!E854*1</f>
        <v>5206.25</v>
      </c>
      <c r="V854" s="21">
        <f>Sheet1!F854*1</f>
        <v>5216.75</v>
      </c>
      <c r="W854" s="21">
        <f>Sheet1!G854*1</f>
        <v>5107.75</v>
      </c>
      <c r="X854" s="21">
        <f>Sheet1!H854*1</f>
        <v>5197.25</v>
      </c>
    </row>
    <row r="855" spans="20:24" x14ac:dyDescent="0.3">
      <c r="T855" s="20">
        <f t="shared" si="31"/>
        <v>853</v>
      </c>
      <c r="U855" s="21">
        <f>Sheet1!E855*1</f>
        <v>5230</v>
      </c>
      <c r="V855" s="21">
        <f>Sheet1!F855*1</f>
        <v>5240.75</v>
      </c>
      <c r="W855" s="21">
        <f>Sheet1!G855*1</f>
        <v>5188.75</v>
      </c>
      <c r="X855" s="21">
        <f>Sheet1!H855*1</f>
        <v>5202.75</v>
      </c>
    </row>
    <row r="856" spans="20:24" x14ac:dyDescent="0.3">
      <c r="T856" s="20">
        <f t="shared" si="31"/>
        <v>854</v>
      </c>
      <c r="U856" s="21">
        <f>Sheet1!E856*1</f>
        <v>5227</v>
      </c>
      <c r="V856" s="21">
        <f>Sheet1!F856*1</f>
        <v>5250.75</v>
      </c>
      <c r="W856" s="21">
        <f>Sheet1!G856*1</f>
        <v>5197</v>
      </c>
      <c r="X856" s="21">
        <f>Sheet1!H856*1</f>
        <v>5222.5</v>
      </c>
    </row>
    <row r="857" spans="20:24" x14ac:dyDescent="0.3">
      <c r="T857" s="20">
        <f t="shared" si="31"/>
        <v>855</v>
      </c>
      <c r="U857" s="21">
        <f>Sheet1!E857*1</f>
        <v>5318.5</v>
      </c>
      <c r="V857" s="21">
        <f>Sheet1!F857*1</f>
        <v>5323.25</v>
      </c>
      <c r="W857" s="21">
        <f>Sheet1!G857*1</f>
        <v>5224.5</v>
      </c>
      <c r="X857" s="21">
        <f>Sheet1!H857*1</f>
        <v>5227.5</v>
      </c>
    </row>
    <row r="858" spans="20:24" x14ac:dyDescent="0.3">
      <c r="T858" s="20">
        <f t="shared" si="31"/>
        <v>856</v>
      </c>
      <c r="U858" s="21">
        <f>Sheet1!E858*1</f>
        <v>5320.25</v>
      </c>
      <c r="V858" s="21">
        <f>Sheet1!F858*1</f>
        <v>5343.25</v>
      </c>
      <c r="W858" s="21">
        <f>Sheet1!G858*1</f>
        <v>5299.5</v>
      </c>
      <c r="X858" s="21">
        <f>Sheet1!H858*1</f>
        <v>5319.25</v>
      </c>
    </row>
    <row r="859" spans="20:24" x14ac:dyDescent="0.3">
      <c r="T859" s="20">
        <f t="shared" si="31"/>
        <v>857</v>
      </c>
      <c r="U859" s="21">
        <f>Sheet1!E859*1</f>
        <v>5306</v>
      </c>
      <c r="V859" s="21">
        <f>Sheet1!F859*1</f>
        <v>5326.25</v>
      </c>
      <c r="W859" s="21">
        <f>Sheet1!G859*1</f>
        <v>5282.5</v>
      </c>
      <c r="X859" s="21">
        <f>Sheet1!H859*1</f>
        <v>5321</v>
      </c>
    </row>
    <row r="860" spans="20:24" x14ac:dyDescent="0.3">
      <c r="T860" s="20">
        <f t="shared" si="31"/>
        <v>858</v>
      </c>
      <c r="U860" s="21">
        <f>Sheet1!E860*1</f>
        <v>5308.75</v>
      </c>
      <c r="V860" s="21">
        <f>Sheet1!F860*1</f>
        <v>5313.5</v>
      </c>
      <c r="W860" s="21">
        <f>Sheet1!G860*1</f>
        <v>5285.5</v>
      </c>
      <c r="X860" s="21">
        <f>Sheet1!H860*1</f>
        <v>5293.5</v>
      </c>
    </row>
    <row r="861" spans="20:24" x14ac:dyDescent="0.3">
      <c r="T861" s="20">
        <f t="shared" si="31"/>
        <v>859</v>
      </c>
      <c r="U861" s="21">
        <f>Sheet1!E861*1</f>
        <v>5319.75</v>
      </c>
      <c r="V861" s="21">
        <f>Sheet1!F861*1</f>
        <v>5334.75</v>
      </c>
      <c r="W861" s="21">
        <f>Sheet1!G861*1</f>
        <v>5302.25</v>
      </c>
      <c r="X861" s="21">
        <f>Sheet1!H861*1</f>
        <v>5307.25</v>
      </c>
    </row>
    <row r="862" spans="20:24" x14ac:dyDescent="0.3">
      <c r="T862" s="20">
        <f t="shared" si="31"/>
        <v>860</v>
      </c>
      <c r="U862" s="21">
        <f>Sheet1!E862*1</f>
        <v>5316</v>
      </c>
      <c r="V862" s="21">
        <f>Sheet1!F862*1</f>
        <v>5331</v>
      </c>
      <c r="W862" s="21">
        <f>Sheet1!G862*1</f>
        <v>5305</v>
      </c>
      <c r="X862" s="21">
        <f>Sheet1!H862*1</f>
        <v>5319.5</v>
      </c>
    </row>
    <row r="863" spans="20:24" x14ac:dyDescent="0.3">
      <c r="T863" s="20">
        <f t="shared" si="31"/>
        <v>861</v>
      </c>
      <c r="U863" s="21">
        <f>Sheet1!E863*1</f>
        <v>5315.5</v>
      </c>
      <c r="V863" s="21">
        <f>Sheet1!F863*1</f>
        <v>5333</v>
      </c>
      <c r="W863" s="21">
        <f>Sheet1!G863*1</f>
        <v>5305.5</v>
      </c>
      <c r="X863" s="21">
        <f>Sheet1!H863*1</f>
        <v>5313.5</v>
      </c>
    </row>
    <row r="864" spans="20:24" x14ac:dyDescent="0.3">
      <c r="T864" s="20">
        <f t="shared" si="31"/>
        <v>862</v>
      </c>
      <c r="U864" s="21">
        <f>Sheet1!E864*1</f>
        <v>5252</v>
      </c>
      <c r="V864" s="21">
        <f>Sheet1!F864*1</f>
        <v>5319.25</v>
      </c>
      <c r="W864" s="21">
        <f>Sheet1!G864*1</f>
        <v>5248.25</v>
      </c>
      <c r="X864" s="21">
        <f>Sheet1!H864*1</f>
        <v>5317.25</v>
      </c>
    </row>
    <row r="865" spans="20:24" x14ac:dyDescent="0.3">
      <c r="T865" s="20">
        <f t="shared" si="31"/>
        <v>863</v>
      </c>
      <c r="U865" s="21">
        <f>Sheet1!E865*1</f>
        <v>5224</v>
      </c>
      <c r="V865" s="21">
        <f>Sheet1!F865*1</f>
        <v>5266.25</v>
      </c>
      <c r="W865" s="21">
        <f>Sheet1!G865*1</f>
        <v>5219.25</v>
      </c>
      <c r="X865" s="21">
        <f>Sheet1!H865*1</f>
        <v>5250.75</v>
      </c>
    </row>
    <row r="866" spans="20:24" x14ac:dyDescent="0.3">
      <c r="T866" s="20">
        <f t="shared" si="31"/>
        <v>864</v>
      </c>
      <c r="U866" s="21">
        <f>Sheet1!E866*1</f>
        <v>5176.75</v>
      </c>
      <c r="V866" s="21">
        <f>Sheet1!F866*1</f>
        <v>5225.5</v>
      </c>
      <c r="W866" s="21">
        <f>Sheet1!G866*1</f>
        <v>5157.25</v>
      </c>
      <c r="X866" s="21">
        <f>Sheet1!H866*1</f>
        <v>5221</v>
      </c>
    </row>
    <row r="867" spans="20:24" x14ac:dyDescent="0.3">
      <c r="T867" s="20">
        <f t="shared" si="31"/>
        <v>865</v>
      </c>
      <c r="U867" s="21">
        <f>Sheet1!E867*1</f>
        <v>5102.75</v>
      </c>
      <c r="V867" s="21">
        <f>Sheet1!F867*1</f>
        <v>5178</v>
      </c>
      <c r="W867" s="21">
        <f>Sheet1!G867*1</f>
        <v>5100.75</v>
      </c>
      <c r="X867" s="21">
        <f>Sheet1!H867*1</f>
        <v>5175.75</v>
      </c>
    </row>
    <row r="868" spans="20:24" x14ac:dyDescent="0.3">
      <c r="T868" s="20">
        <f t="shared" si="31"/>
        <v>866</v>
      </c>
      <c r="U868" s="21">
        <f>Sheet1!E868*1</f>
        <v>5147</v>
      </c>
      <c r="V868" s="21">
        <f>Sheet1!F868*1</f>
        <v>5156.5</v>
      </c>
      <c r="W868" s="21">
        <f>Sheet1!G868*1</f>
        <v>5055.25</v>
      </c>
      <c r="X868" s="21">
        <f>Sheet1!H868*1</f>
        <v>5093.5</v>
      </c>
    </row>
    <row r="869" spans="20:24" x14ac:dyDescent="0.3">
      <c r="T869" s="20">
        <f t="shared" si="31"/>
        <v>867</v>
      </c>
      <c r="U869" s="21">
        <f>Sheet1!E869*1</f>
        <v>5199</v>
      </c>
      <c r="V869" s="21">
        <f>Sheet1!F869*1</f>
        <v>5203</v>
      </c>
      <c r="W869" s="21">
        <f>Sheet1!G869*1</f>
        <v>5125</v>
      </c>
      <c r="X869" s="21">
        <f>Sheet1!H869*1</f>
        <v>5145</v>
      </c>
    </row>
    <row r="870" spans="20:24" x14ac:dyDescent="0.3">
      <c r="T870" s="20">
        <f t="shared" si="31"/>
        <v>868</v>
      </c>
      <c r="U870" s="21">
        <f>Sheet1!E870*1</f>
        <v>5237.75</v>
      </c>
      <c r="V870" s="21">
        <f>Sheet1!F870*1</f>
        <v>5278.25</v>
      </c>
      <c r="W870" s="21">
        <f>Sheet1!G870*1</f>
        <v>5177</v>
      </c>
      <c r="X870" s="21">
        <f>Sheet1!H870*1</f>
        <v>5194.25</v>
      </c>
    </row>
    <row r="871" spans="20:24" x14ac:dyDescent="0.3">
      <c r="T871" s="20">
        <f t="shared" si="31"/>
        <v>869</v>
      </c>
      <c r="U871" s="21">
        <f>Sheet1!E871*1</f>
        <v>5164</v>
      </c>
      <c r="V871" s="21">
        <f>Sheet1!F871*1</f>
        <v>5240.75</v>
      </c>
      <c r="W871" s="21">
        <f>Sheet1!G871*1</f>
        <v>5137</v>
      </c>
      <c r="X871" s="21">
        <f>Sheet1!H871*1</f>
        <v>5235.5</v>
      </c>
    </row>
    <row r="872" spans="20:24" x14ac:dyDescent="0.3">
      <c r="T872" s="20">
        <f t="shared" si="31"/>
        <v>870</v>
      </c>
      <c r="U872" s="21">
        <f>Sheet1!E872*1</f>
        <v>5198</v>
      </c>
      <c r="V872" s="21">
        <f>Sheet1!F872*1</f>
        <v>5211.75</v>
      </c>
      <c r="W872" s="21">
        <f>Sheet1!G872*1</f>
        <v>5131.25</v>
      </c>
      <c r="X872" s="21">
        <f>Sheet1!H872*1</f>
        <v>5163</v>
      </c>
    </row>
    <row r="873" spans="20:24" x14ac:dyDescent="0.3">
      <c r="T873" s="20">
        <f t="shared" si="31"/>
        <v>871</v>
      </c>
      <c r="U873" s="21">
        <f>Sheet1!E873*1</f>
        <v>5239.5</v>
      </c>
      <c r="V873" s="21">
        <f>Sheet1!F873*1</f>
        <v>5258.25</v>
      </c>
      <c r="W873" s="21">
        <f>Sheet1!G873*1</f>
        <v>5190.5</v>
      </c>
      <c r="X873" s="21">
        <f>Sheet1!H873*1</f>
        <v>5194.5</v>
      </c>
    </row>
    <row r="874" spans="20:24" x14ac:dyDescent="0.3">
      <c r="T874" s="20">
        <f t="shared" si="31"/>
        <v>872</v>
      </c>
      <c r="U874" s="21">
        <f>Sheet1!E874*1</f>
        <v>5197.25</v>
      </c>
      <c r="V874" s="21">
        <f>Sheet1!F874*1</f>
        <v>5240.25</v>
      </c>
      <c r="W874" s="21">
        <f>Sheet1!G874*1</f>
        <v>5192</v>
      </c>
      <c r="X874" s="21">
        <f>Sheet1!H874*1</f>
        <v>5238.5</v>
      </c>
    </row>
    <row r="875" spans="20:24" x14ac:dyDescent="0.3">
      <c r="T875" s="20">
        <f t="shared" si="31"/>
        <v>873</v>
      </c>
      <c r="U875" s="21">
        <f>Sheet1!E875*1</f>
        <v>5225</v>
      </c>
      <c r="V875" s="21">
        <f>Sheet1!F875*1</f>
        <v>5233.75</v>
      </c>
      <c r="W875" s="21">
        <f>Sheet1!G875*1</f>
        <v>5190</v>
      </c>
      <c r="X875" s="21">
        <f>Sheet1!H875*1</f>
        <v>5194.75</v>
      </c>
    </row>
    <row r="876" spans="20:24" x14ac:dyDescent="0.3">
      <c r="T876" s="20">
        <f t="shared" si="31"/>
        <v>874</v>
      </c>
      <c r="U876" s="21">
        <f>Sheet1!E876*1</f>
        <v>5223</v>
      </c>
      <c r="V876" s="21">
        <f>Sheet1!F876*1</f>
        <v>5239.75</v>
      </c>
      <c r="W876" s="21">
        <f>Sheet1!G876*1</f>
        <v>5199.5</v>
      </c>
      <c r="X876" s="21">
        <f>Sheet1!H876*1</f>
        <v>5226.75</v>
      </c>
    </row>
    <row r="877" spans="20:24" x14ac:dyDescent="0.3">
      <c r="T877" s="20">
        <f t="shared" si="31"/>
        <v>875</v>
      </c>
      <c r="U877" s="21">
        <f>Sheet1!E877*1</f>
        <v>5122</v>
      </c>
      <c r="V877" s="21">
        <f>Sheet1!F877*1</f>
        <v>5225</v>
      </c>
      <c r="W877" s="21">
        <f>Sheet1!G877*1</f>
        <v>5115</v>
      </c>
      <c r="X877" s="21">
        <f>Sheet1!H877*1</f>
        <v>5212.75</v>
      </c>
    </row>
    <row r="878" spans="20:24" x14ac:dyDescent="0.3">
      <c r="T878" s="20">
        <f t="shared" si="31"/>
        <v>876</v>
      </c>
      <c r="U878" s="21">
        <f>Sheet1!E878*1</f>
        <v>5070</v>
      </c>
      <c r="V878" s="21">
        <f>Sheet1!F878*1</f>
        <v>5139.5</v>
      </c>
      <c r="W878" s="21">
        <f>Sheet1!G878*1</f>
        <v>5059.25</v>
      </c>
      <c r="X878" s="21">
        <f>Sheet1!H878*1</f>
        <v>5117.75</v>
      </c>
    </row>
    <row r="879" spans="20:24" x14ac:dyDescent="0.3">
      <c r="T879" s="20">
        <f t="shared" si="31"/>
        <v>877</v>
      </c>
      <c r="U879" s="21">
        <f>Sheet1!E879*1</f>
        <v>5115</v>
      </c>
      <c r="V879" s="21">
        <f>Sheet1!F879*1</f>
        <v>5134.25</v>
      </c>
      <c r="W879" s="21">
        <f>Sheet1!G879*1</f>
        <v>5019.75</v>
      </c>
      <c r="X879" s="21">
        <f>Sheet1!H879*1</f>
        <v>5065.25</v>
      </c>
    </row>
    <row r="880" spans="20:24" x14ac:dyDescent="0.3">
      <c r="T880" s="20">
        <f t="shared" si="31"/>
        <v>878</v>
      </c>
      <c r="U880" s="21">
        <f>Sheet1!E880*1</f>
        <v>5042.5</v>
      </c>
      <c r="V880" s="21">
        <f>Sheet1!F880*1</f>
        <v>5121.5</v>
      </c>
      <c r="W880" s="21">
        <f>Sheet1!G880*1</f>
        <v>5033.25</v>
      </c>
      <c r="X880" s="21">
        <f>Sheet1!H880*1</f>
        <v>5103.5</v>
      </c>
    </row>
    <row r="881" spans="20:24" x14ac:dyDescent="0.3">
      <c r="T881" s="20">
        <f t="shared" si="31"/>
        <v>879</v>
      </c>
      <c r="U881" s="21">
        <f>Sheet1!E881*1</f>
        <v>5115.25</v>
      </c>
      <c r="V881" s="21">
        <f>Sheet1!F881*1</f>
        <v>5178.5</v>
      </c>
      <c r="W881" s="21">
        <f>Sheet1!G881*1</f>
        <v>5025.5</v>
      </c>
      <c r="X881" s="21">
        <f>Sheet1!H881*1</f>
        <v>5036.25</v>
      </c>
    </row>
    <row r="882" spans="20:24" x14ac:dyDescent="0.3">
      <c r="T882" s="20">
        <f t="shared" si="31"/>
        <v>880</v>
      </c>
      <c r="U882" s="21">
        <f>Sheet1!E882*1</f>
        <v>5185</v>
      </c>
      <c r="V882" s="21">
        <f>Sheet1!F882*1</f>
        <v>5195.25</v>
      </c>
      <c r="W882" s="21">
        <f>Sheet1!G882*1</f>
        <v>5084.75</v>
      </c>
      <c r="X882" s="21">
        <f>Sheet1!H882*1</f>
        <v>5094</v>
      </c>
    </row>
    <row r="883" spans="20:24" x14ac:dyDescent="0.3">
      <c r="T883" s="20">
        <f t="shared" si="31"/>
        <v>881</v>
      </c>
      <c r="U883" s="21">
        <f>Sheet1!E883*1</f>
        <v>5116.75</v>
      </c>
      <c r="V883" s="21">
        <f>Sheet1!F883*1</f>
        <v>5197.5</v>
      </c>
      <c r="W883" s="21">
        <f>Sheet1!G883*1</f>
        <v>5116.5</v>
      </c>
      <c r="X883" s="21">
        <f>Sheet1!H883*1</f>
        <v>5178.75</v>
      </c>
    </row>
    <row r="884" spans="20:24" x14ac:dyDescent="0.3">
      <c r="T884" s="20">
        <f t="shared" si="31"/>
        <v>882</v>
      </c>
      <c r="U884" s="21">
        <f>Sheet1!E884*1</f>
        <v>5228.25</v>
      </c>
      <c r="V884" s="21">
        <f>Sheet1!F884*1</f>
        <v>5244.75</v>
      </c>
      <c r="W884" s="21">
        <f>Sheet1!G884*1</f>
        <v>5105</v>
      </c>
      <c r="X884" s="21">
        <f>Sheet1!H884*1</f>
        <v>5123.5</v>
      </c>
    </row>
    <row r="885" spans="20:24" x14ac:dyDescent="0.3">
      <c r="T885" s="20">
        <f t="shared" si="31"/>
        <v>883</v>
      </c>
      <c r="U885" s="21">
        <f>Sheet1!E885*1</f>
        <v>5214</v>
      </c>
      <c r="V885" s="21">
        <f>Sheet1!F885*1</f>
        <v>5230</v>
      </c>
      <c r="W885" s="21">
        <f>Sheet1!G885*1</f>
        <v>5184</v>
      </c>
      <c r="X885" s="21">
        <f>Sheet1!H885*1</f>
        <v>5226.75</v>
      </c>
    </row>
    <row r="886" spans="20:24" x14ac:dyDescent="0.3">
      <c r="T886" s="20">
        <f t="shared" si="31"/>
        <v>884</v>
      </c>
      <c r="U886" s="21">
        <f>Sheet1!E886*1</f>
        <v>5213.75</v>
      </c>
      <c r="V886" s="21">
        <f>Sheet1!F886*1</f>
        <v>5223.25</v>
      </c>
      <c r="W886" s="21">
        <f>Sheet1!G886*1</f>
        <v>5176.75</v>
      </c>
      <c r="X886" s="21">
        <f>Sheet1!H886*1</f>
        <v>5216.25</v>
      </c>
    </row>
    <row r="887" spans="20:24" x14ac:dyDescent="0.3">
      <c r="T887" s="20">
        <f t="shared" si="31"/>
        <v>885</v>
      </c>
      <c r="U887" s="21">
        <f>Sheet1!E887*1</f>
        <v>5228.75</v>
      </c>
      <c r="V887" s="21">
        <f>Sheet1!F887*1</f>
        <v>5268.25</v>
      </c>
      <c r="W887" s="21">
        <f>Sheet1!G887*1</f>
        <v>5202</v>
      </c>
      <c r="X887" s="21">
        <f>Sheet1!H887*1</f>
        <v>5207.5</v>
      </c>
    </row>
    <row r="888" spans="20:24" x14ac:dyDescent="0.3">
      <c r="T888" s="20">
        <f t="shared" si="31"/>
        <v>886</v>
      </c>
      <c r="U888" s="21">
        <f>Sheet1!E888*1</f>
        <v>5233</v>
      </c>
      <c r="V888" s="21">
        <f>Sheet1!F888*1</f>
        <v>5251.25</v>
      </c>
      <c r="W888" s="21">
        <f>Sheet1!G888*1</f>
        <v>5212</v>
      </c>
      <c r="X888" s="21">
        <f>Sheet1!H888*1</f>
        <v>5222.25</v>
      </c>
    </row>
    <row r="889" spans="20:24" x14ac:dyDescent="0.3">
      <c r="T889" s="20">
        <f t="shared" si="31"/>
        <v>887</v>
      </c>
      <c r="U889" s="21">
        <f>Sheet1!E889*1</f>
        <v>5213</v>
      </c>
      <c r="V889" s="21">
        <f>Sheet1!F889*1</f>
        <v>5234.25</v>
      </c>
      <c r="W889" s="21">
        <f>Sheet1!G889*1</f>
        <v>5195.75</v>
      </c>
      <c r="X889" s="21">
        <f>Sheet1!H889*1</f>
        <v>5229.25</v>
      </c>
    </row>
    <row r="890" spans="20:24" x14ac:dyDescent="0.3">
      <c r="T890" s="20">
        <f t="shared" si="31"/>
        <v>888</v>
      </c>
      <c r="U890" s="21">
        <f>Sheet1!E890*1</f>
        <v>5224.25</v>
      </c>
      <c r="V890" s="21">
        <f>Sheet1!F890*1</f>
        <v>5228.75</v>
      </c>
      <c r="W890" s="21">
        <f>Sheet1!G890*1</f>
        <v>5207</v>
      </c>
      <c r="X890" s="21">
        <f>Sheet1!H890*1</f>
        <v>5214</v>
      </c>
    </row>
    <row r="891" spans="20:24" x14ac:dyDescent="0.3">
      <c r="T891" s="20">
        <f t="shared" si="31"/>
        <v>889</v>
      </c>
      <c r="U891" s="21">
        <f>Sheet1!E891*1</f>
        <v>5208.5</v>
      </c>
      <c r="V891" s="21">
        <f>Sheet1!F891*1</f>
        <v>5237.5</v>
      </c>
      <c r="W891" s="21">
        <f>Sheet1!G891*1</f>
        <v>5198.5</v>
      </c>
      <c r="X891" s="21">
        <f>Sheet1!H891*1</f>
        <v>5223.75</v>
      </c>
    </row>
    <row r="892" spans="20:24" x14ac:dyDescent="0.3">
      <c r="T892" s="20">
        <f t="shared" si="31"/>
        <v>890</v>
      </c>
      <c r="U892" s="21">
        <f>Sheet1!E892*1</f>
        <v>5212.5</v>
      </c>
      <c r="V892" s="21">
        <f>Sheet1!F892*1</f>
        <v>5225.25</v>
      </c>
      <c r="W892" s="21">
        <f>Sheet1!G892*1</f>
        <v>5194.75</v>
      </c>
      <c r="X892" s="21">
        <f>Sheet1!H892*1</f>
        <v>5206.75</v>
      </c>
    </row>
    <row r="893" spans="20:24" x14ac:dyDescent="0.3">
      <c r="T893" s="20">
        <f t="shared" si="31"/>
        <v>891</v>
      </c>
      <c r="U893" s="21">
        <f>Sheet1!E893*1</f>
        <v>5174.75</v>
      </c>
      <c r="V893" s="21">
        <f>Sheet1!F893*1</f>
        <v>5213.25</v>
      </c>
      <c r="W893" s="21">
        <f>Sheet1!G893*1</f>
        <v>5171.5</v>
      </c>
      <c r="X893" s="21">
        <f>Sheet1!H893*1</f>
        <v>5206</v>
      </c>
    </row>
    <row r="894" spans="20:24" x14ac:dyDescent="0.3">
      <c r="T894" s="20">
        <f t="shared" si="31"/>
        <v>892</v>
      </c>
      <c r="U894" s="21">
        <f>Sheet1!E894*1</f>
        <v>5172.75</v>
      </c>
      <c r="V894" s="21">
        <f>Sheet1!F894*1</f>
        <v>5189.25</v>
      </c>
      <c r="W894" s="21">
        <f>Sheet1!G894*1</f>
        <v>5165.75</v>
      </c>
      <c r="X894" s="21">
        <f>Sheet1!H894*1</f>
        <v>5170.75</v>
      </c>
    </row>
    <row r="895" spans="20:24" x14ac:dyDescent="0.3">
      <c r="T895" s="20">
        <f t="shared" si="31"/>
        <v>893</v>
      </c>
      <c r="U895" s="21">
        <f>Sheet1!E895*1</f>
        <v>5202.5</v>
      </c>
      <c r="V895" s="21">
        <f>Sheet1!F895*1</f>
        <v>5208</v>
      </c>
      <c r="W895" s="21">
        <f>Sheet1!G895*1</f>
        <v>5153</v>
      </c>
      <c r="X895" s="21">
        <f>Sheet1!H895*1</f>
        <v>5169.75</v>
      </c>
    </row>
    <row r="896" spans="20:24" x14ac:dyDescent="0.3">
      <c r="T896" s="20">
        <f t="shared" si="31"/>
        <v>894</v>
      </c>
      <c r="U896" s="21">
        <f>Sheet1!E896*1</f>
        <v>5218.5</v>
      </c>
      <c r="V896" s="21">
        <f>Sheet1!F896*1</f>
        <v>5228.25</v>
      </c>
      <c r="W896" s="21">
        <f>Sheet1!G896*1</f>
        <v>5191</v>
      </c>
      <c r="X896" s="21">
        <f>Sheet1!H896*1</f>
        <v>5206</v>
      </c>
    </row>
    <row r="897" spans="20:24" x14ac:dyDescent="0.3">
      <c r="T897" s="20">
        <f t="shared" si="31"/>
        <v>895</v>
      </c>
      <c r="U897" s="21">
        <f>Sheet1!E897*1</f>
        <v>5206.25</v>
      </c>
      <c r="V897" s="21">
        <f>Sheet1!F897*1</f>
        <v>5234.75</v>
      </c>
      <c r="W897" s="21">
        <f>Sheet1!G897*1</f>
        <v>5204</v>
      </c>
      <c r="X897" s="21">
        <f>Sheet1!H897*1</f>
        <v>5221.75</v>
      </c>
    </row>
    <row r="898" spans="20:24" x14ac:dyDescent="0.3">
      <c r="T898" s="20">
        <f t="shared" si="31"/>
        <v>896</v>
      </c>
      <c r="U898" s="21">
        <f>Sheet1!E898*1</f>
        <v>5199.5</v>
      </c>
      <c r="V898" s="21">
        <f>Sheet1!F898*1</f>
        <v>5239.5</v>
      </c>
      <c r="W898" s="21">
        <f>Sheet1!G898*1</f>
        <v>5195.25</v>
      </c>
      <c r="X898" s="21">
        <f>Sheet1!H898*1</f>
        <v>5218</v>
      </c>
    </row>
    <row r="899" spans="20:24" x14ac:dyDescent="0.3">
      <c r="T899" s="20">
        <f t="shared" si="31"/>
        <v>897</v>
      </c>
      <c r="U899" s="21">
        <f>Sheet1!E899*1</f>
        <v>5179.25</v>
      </c>
      <c r="V899" s="21">
        <f>Sheet1!F899*1</f>
        <v>5204</v>
      </c>
      <c r="W899" s="21">
        <f>Sheet1!G899*1</f>
        <v>5178.5</v>
      </c>
      <c r="X899" s="21">
        <f>Sheet1!H899*1</f>
        <v>5201</v>
      </c>
    </row>
    <row r="900" spans="20:24" x14ac:dyDescent="0.3">
      <c r="T900" s="20">
        <f t="shared" si="31"/>
        <v>898</v>
      </c>
      <c r="U900" s="21">
        <f>Sheet1!E900*1</f>
        <v>5149</v>
      </c>
      <c r="V900" s="21">
        <f>Sheet1!F900*1</f>
        <v>5184.75</v>
      </c>
      <c r="W900" s="21">
        <f>Sheet1!G900*1</f>
        <v>5140.75</v>
      </c>
      <c r="X900" s="21">
        <f>Sheet1!H900*1</f>
        <v>5180</v>
      </c>
    </row>
    <row r="901" spans="20:24" x14ac:dyDescent="0.3">
      <c r="T901" s="20">
        <f t="shared" ref="T901:T964" si="32">T900+1</f>
        <v>899</v>
      </c>
      <c r="U901" s="21">
        <f>Sheet1!E901*1</f>
        <v>5133.5</v>
      </c>
      <c r="V901" s="21">
        <f>Sheet1!F901*1</f>
        <v>5154.75</v>
      </c>
      <c r="W901" s="21">
        <f>Sheet1!G901*1</f>
        <v>5121</v>
      </c>
      <c r="X901" s="21">
        <f>Sheet1!H901*1</f>
        <v>5151.25</v>
      </c>
    </row>
    <row r="902" spans="20:24" x14ac:dyDescent="0.3">
      <c r="T902" s="20">
        <f t="shared" si="32"/>
        <v>900</v>
      </c>
      <c r="U902" s="21">
        <f>Sheet1!E902*1</f>
        <v>5135.75</v>
      </c>
      <c r="V902" s="21">
        <f>Sheet1!F902*1</f>
        <v>5147.25</v>
      </c>
      <c r="W902" s="21">
        <f>Sheet1!G902*1</f>
        <v>5114.25</v>
      </c>
      <c r="X902" s="21">
        <f>Sheet1!H902*1</f>
        <v>5133.5</v>
      </c>
    </row>
    <row r="903" spans="20:24" x14ac:dyDescent="0.3">
      <c r="T903" s="20">
        <f t="shared" si="32"/>
        <v>901</v>
      </c>
      <c r="U903" s="21">
        <f>Sheet1!E903*1</f>
        <v>5104.75</v>
      </c>
      <c r="V903" s="21">
        <f>Sheet1!F903*1</f>
        <v>5131.25</v>
      </c>
      <c r="W903" s="21">
        <f>Sheet1!G903*1</f>
        <v>5087</v>
      </c>
      <c r="X903" s="21">
        <f>Sheet1!H903*1</f>
        <v>5124.75</v>
      </c>
    </row>
    <row r="904" spans="20:24" x14ac:dyDescent="0.3">
      <c r="T904" s="20">
        <f t="shared" si="32"/>
        <v>902</v>
      </c>
      <c r="U904" s="21">
        <f>Sheet1!E904*1</f>
        <v>5076.5</v>
      </c>
      <c r="V904" s="21">
        <f>Sheet1!F904*1</f>
        <v>5117.5</v>
      </c>
      <c r="W904" s="21">
        <f>Sheet1!G904*1</f>
        <v>5073</v>
      </c>
      <c r="X904" s="21">
        <f>Sheet1!H904*1</f>
        <v>5115.25</v>
      </c>
    </row>
    <row r="905" spans="20:24" x14ac:dyDescent="0.3">
      <c r="T905" s="20">
        <f t="shared" si="32"/>
        <v>903</v>
      </c>
      <c r="U905" s="21">
        <f>Sheet1!E905*1</f>
        <v>5091.5</v>
      </c>
      <c r="V905" s="21">
        <f>Sheet1!F905*1</f>
        <v>5104.5</v>
      </c>
      <c r="W905" s="21">
        <f>Sheet1!G905*1</f>
        <v>5071.5</v>
      </c>
      <c r="X905" s="21">
        <f>Sheet1!H905*1</f>
        <v>5072.25</v>
      </c>
    </row>
    <row r="906" spans="20:24" x14ac:dyDescent="0.3">
      <c r="T906" s="20">
        <f t="shared" si="32"/>
        <v>904</v>
      </c>
      <c r="U906" s="21">
        <f>Sheet1!E906*1</f>
        <v>5092.5</v>
      </c>
      <c r="V906" s="21">
        <f>Sheet1!F906*1</f>
        <v>5117.75</v>
      </c>
      <c r="W906" s="21">
        <f>Sheet1!G906*1</f>
        <v>5088.5</v>
      </c>
      <c r="X906" s="21">
        <f>Sheet1!H906*1</f>
        <v>5093</v>
      </c>
    </row>
    <row r="907" spans="20:24" x14ac:dyDescent="0.3">
      <c r="T907" s="20">
        <f t="shared" si="32"/>
        <v>905</v>
      </c>
      <c r="U907" s="21">
        <f>Sheet1!E907*1</f>
        <v>5056.5</v>
      </c>
      <c r="V907" s="21">
        <f>Sheet1!F907*1</f>
        <v>5094</v>
      </c>
      <c r="W907" s="21">
        <f>Sheet1!G907*1</f>
        <v>5050.25</v>
      </c>
      <c r="X907" s="21">
        <f>Sheet1!H907*1</f>
        <v>5085.75</v>
      </c>
    </row>
    <row r="908" spans="20:24" x14ac:dyDescent="0.3">
      <c r="T908" s="20">
        <f t="shared" si="32"/>
        <v>906</v>
      </c>
      <c r="U908" s="21">
        <f>Sheet1!E908*1</f>
        <v>5057.75</v>
      </c>
      <c r="V908" s="21">
        <f>Sheet1!F908*1</f>
        <v>5079.25</v>
      </c>
      <c r="W908" s="21">
        <f>Sheet1!G908*1</f>
        <v>5043</v>
      </c>
      <c r="X908" s="21">
        <f>Sheet1!H908*1</f>
        <v>5064.25</v>
      </c>
    </row>
    <row r="909" spans="20:24" x14ac:dyDescent="0.3">
      <c r="T909" s="20">
        <f t="shared" si="32"/>
        <v>907</v>
      </c>
      <c r="U909" s="21">
        <f>Sheet1!E909*1</f>
        <v>5052.75</v>
      </c>
      <c r="V909" s="21">
        <f>Sheet1!F909*1</f>
        <v>5071</v>
      </c>
      <c r="W909" s="21">
        <f>Sheet1!G909*1</f>
        <v>5038</v>
      </c>
      <c r="X909" s="21">
        <f>Sheet1!H909*1</f>
        <v>5069.5</v>
      </c>
    </row>
    <row r="910" spans="20:24" x14ac:dyDescent="0.3">
      <c r="T910" s="20">
        <f t="shared" si="32"/>
        <v>908</v>
      </c>
      <c r="U910" s="21">
        <f>Sheet1!E910*1</f>
        <v>5043.75</v>
      </c>
      <c r="V910" s="21">
        <f>Sheet1!F910*1</f>
        <v>5060</v>
      </c>
      <c r="W910" s="21">
        <f>Sheet1!G910*1</f>
        <v>5031.75</v>
      </c>
      <c r="X910" s="21">
        <f>Sheet1!H910*1</f>
        <v>5055.75</v>
      </c>
    </row>
    <row r="911" spans="20:24" x14ac:dyDescent="0.3">
      <c r="T911" s="20">
        <f t="shared" si="32"/>
        <v>909</v>
      </c>
      <c r="U911" s="21">
        <f>Sheet1!E911*1</f>
        <v>5003.5</v>
      </c>
      <c r="V911" s="21">
        <f>Sheet1!F911*1</f>
        <v>5045.25</v>
      </c>
      <c r="W911" s="21">
        <f>Sheet1!G911*1</f>
        <v>4999.5</v>
      </c>
      <c r="X911" s="21">
        <f>Sheet1!H911*1</f>
        <v>5039</v>
      </c>
    </row>
    <row r="912" spans="20:24" x14ac:dyDescent="0.3">
      <c r="T912" s="20">
        <f t="shared" si="32"/>
        <v>910</v>
      </c>
      <c r="U912" s="21">
        <f>Sheet1!E912*1</f>
        <v>4993.25</v>
      </c>
      <c r="V912" s="21">
        <f>Sheet1!F912*1</f>
        <v>5007.5</v>
      </c>
      <c r="W912" s="21">
        <f>Sheet1!G912*1</f>
        <v>4964</v>
      </c>
      <c r="X912" s="21">
        <f>Sheet1!H912*1</f>
        <v>5005.25</v>
      </c>
    </row>
    <row r="913" spans="20:24" x14ac:dyDescent="0.3">
      <c r="T913" s="20">
        <f t="shared" si="32"/>
        <v>911</v>
      </c>
      <c r="U913" s="21">
        <f>Sheet1!E913*1</f>
        <v>4960.75</v>
      </c>
      <c r="V913" s="21">
        <f>Sheet1!F913*1</f>
        <v>4995.25</v>
      </c>
      <c r="W913" s="21">
        <f>Sheet1!G913*1</f>
        <v>4954</v>
      </c>
      <c r="X913" s="21">
        <f>Sheet1!H913*1</f>
        <v>4990.25</v>
      </c>
    </row>
    <row r="914" spans="20:24" x14ac:dyDescent="0.3">
      <c r="T914" s="20">
        <f t="shared" si="32"/>
        <v>912</v>
      </c>
      <c r="U914" s="21">
        <f>Sheet1!E914*1</f>
        <v>4882.5</v>
      </c>
      <c r="V914" s="21">
        <f>Sheet1!F914*1</f>
        <v>4965</v>
      </c>
      <c r="W914" s="21">
        <f>Sheet1!G914*1</f>
        <v>4881.75</v>
      </c>
      <c r="X914" s="21">
        <f>Sheet1!H914*1</f>
        <v>4956.75</v>
      </c>
    </row>
    <row r="915" spans="20:24" x14ac:dyDescent="0.3">
      <c r="T915" s="20">
        <f t="shared" si="32"/>
        <v>913</v>
      </c>
      <c r="U915" s="21">
        <f>Sheet1!E915*1</f>
        <v>4855.25</v>
      </c>
      <c r="V915" s="21">
        <f>Sheet1!F915*1</f>
        <v>4892.5</v>
      </c>
      <c r="W915" s="21">
        <f>Sheet1!G915*1</f>
        <v>4846.5</v>
      </c>
      <c r="X915" s="21">
        <f>Sheet1!H915*1</f>
        <v>4882.75</v>
      </c>
    </row>
    <row r="916" spans="20:24" x14ac:dyDescent="0.3">
      <c r="T916" s="20">
        <f t="shared" si="32"/>
        <v>914</v>
      </c>
      <c r="U916" s="21">
        <f>Sheet1!E916*1</f>
        <v>4875.5</v>
      </c>
      <c r="V916" s="21">
        <f>Sheet1!F916*1</f>
        <v>4892.75</v>
      </c>
      <c r="W916" s="21">
        <f>Sheet1!G916*1</f>
        <v>4845</v>
      </c>
      <c r="X916" s="21">
        <f>Sheet1!H916*1</f>
        <v>4868.5</v>
      </c>
    </row>
    <row r="917" spans="20:24" x14ac:dyDescent="0.3">
      <c r="T917" s="20">
        <f t="shared" si="32"/>
        <v>915</v>
      </c>
      <c r="U917" s="21">
        <f>Sheet1!E917*1</f>
        <v>4908.75</v>
      </c>
      <c r="V917" s="21">
        <f>Sheet1!F917*1</f>
        <v>4935.25</v>
      </c>
      <c r="W917" s="21">
        <f>Sheet1!G917*1</f>
        <v>4871.75</v>
      </c>
      <c r="X917" s="21">
        <f>Sheet1!H917*1</f>
        <v>4878.75</v>
      </c>
    </row>
    <row r="918" spans="20:24" x14ac:dyDescent="0.3">
      <c r="T918" s="20">
        <f t="shared" si="32"/>
        <v>916</v>
      </c>
      <c r="U918" s="21">
        <f>Sheet1!E918*1</f>
        <v>4918.25</v>
      </c>
      <c r="V918" s="21">
        <f>Sheet1!F918*1</f>
        <v>4935.5</v>
      </c>
      <c r="W918" s="21">
        <f>Sheet1!G918*1</f>
        <v>4904</v>
      </c>
      <c r="X918" s="21">
        <f>Sheet1!H918*1</f>
        <v>4910</v>
      </c>
    </row>
    <row r="919" spans="20:24" x14ac:dyDescent="0.3">
      <c r="T919" s="20">
        <f t="shared" si="32"/>
        <v>917</v>
      </c>
      <c r="U919" s="21">
        <f>Sheet1!E919*1</f>
        <v>4883</v>
      </c>
      <c r="V919" s="21">
        <f>Sheet1!F919*1</f>
        <v>4949.25</v>
      </c>
      <c r="W919" s="21">
        <f>Sheet1!G919*1</f>
        <v>4882.75</v>
      </c>
      <c r="X919" s="21">
        <f>Sheet1!H919*1</f>
        <v>4917.75</v>
      </c>
    </row>
    <row r="920" spans="20:24" x14ac:dyDescent="0.3">
      <c r="T920" s="20">
        <f t="shared" si="32"/>
        <v>918</v>
      </c>
      <c r="U920" s="21">
        <f>Sheet1!E920*1</f>
        <v>4861.75</v>
      </c>
      <c r="V920" s="21">
        <f>Sheet1!F920*1</f>
        <v>4885.25</v>
      </c>
      <c r="W920" s="21">
        <f>Sheet1!G920*1</f>
        <v>4801.5</v>
      </c>
      <c r="X920" s="21">
        <f>Sheet1!H920*1</f>
        <v>4881.75</v>
      </c>
    </row>
    <row r="921" spans="20:24" x14ac:dyDescent="0.3">
      <c r="T921" s="20">
        <f t="shared" si="32"/>
        <v>919</v>
      </c>
      <c r="U921" s="21">
        <f>Sheet1!E921*1</f>
        <v>4823.5</v>
      </c>
      <c r="V921" s="21">
        <f>Sheet1!F921*1</f>
        <v>4887.5</v>
      </c>
      <c r="W921" s="21">
        <f>Sheet1!G921*1</f>
        <v>4796.75</v>
      </c>
      <c r="X921" s="21">
        <f>Sheet1!H921*1</f>
        <v>4861.75</v>
      </c>
    </row>
    <row r="922" spans="20:24" x14ac:dyDescent="0.3">
      <c r="T922" s="20">
        <f t="shared" si="32"/>
        <v>920</v>
      </c>
      <c r="U922" s="21">
        <f>Sheet1!E922*1</f>
        <v>4876.75</v>
      </c>
      <c r="V922" s="21">
        <f>Sheet1!F922*1</f>
        <v>4889.75</v>
      </c>
      <c r="W922" s="21">
        <f>Sheet1!G922*1</f>
        <v>4795.25</v>
      </c>
      <c r="X922" s="21">
        <f>Sheet1!H922*1</f>
        <v>4819</v>
      </c>
    </row>
    <row r="923" spans="20:24" x14ac:dyDescent="0.3">
      <c r="T923" s="20">
        <f t="shared" si="32"/>
        <v>921</v>
      </c>
      <c r="U923" s="21">
        <f>Sheet1!E923*1</f>
        <v>4828.75</v>
      </c>
      <c r="V923" s="21">
        <f>Sheet1!F923*1</f>
        <v>4893.5</v>
      </c>
      <c r="W923" s="21">
        <f>Sheet1!G923*1</f>
        <v>4787.75</v>
      </c>
      <c r="X923" s="21">
        <f>Sheet1!H923*1</f>
        <v>4871.5</v>
      </c>
    </row>
    <row r="924" spans="20:24" x14ac:dyDescent="0.3">
      <c r="T924" s="20">
        <f t="shared" si="32"/>
        <v>922</v>
      </c>
      <c r="U924" s="21">
        <f>Sheet1!E924*1</f>
        <v>4887.75</v>
      </c>
      <c r="V924" s="21">
        <f>Sheet1!F924*1</f>
        <v>4916.75</v>
      </c>
      <c r="W924" s="21">
        <f>Sheet1!G924*1</f>
        <v>4822</v>
      </c>
      <c r="X924" s="21">
        <f>Sheet1!H924*1</f>
        <v>4825.5</v>
      </c>
    </row>
    <row r="925" spans="20:24" x14ac:dyDescent="0.3">
      <c r="T925" s="20">
        <f t="shared" si="32"/>
        <v>923</v>
      </c>
      <c r="U925" s="21">
        <f>Sheet1!E925*1</f>
        <v>4875.25</v>
      </c>
      <c r="V925" s="21">
        <f>Sheet1!F925*1</f>
        <v>4906.5</v>
      </c>
      <c r="W925" s="21">
        <f>Sheet1!G925*1</f>
        <v>4872</v>
      </c>
      <c r="X925" s="21">
        <f>Sheet1!H925*1</f>
        <v>4877.5</v>
      </c>
    </row>
    <row r="926" spans="20:24" x14ac:dyDescent="0.3">
      <c r="T926" s="20">
        <f t="shared" si="32"/>
        <v>924</v>
      </c>
      <c r="U926" s="21">
        <f>Sheet1!E926*1</f>
        <v>4957.5</v>
      </c>
      <c r="V926" s="21">
        <f>Sheet1!F926*1</f>
        <v>4969.75</v>
      </c>
      <c r="W926" s="21">
        <f>Sheet1!G926*1</f>
        <v>4862.5</v>
      </c>
      <c r="X926" s="21">
        <f>Sheet1!H926*1</f>
        <v>4871.25</v>
      </c>
    </row>
    <row r="927" spans="20:24" x14ac:dyDescent="0.3">
      <c r="T927" s="20">
        <f t="shared" si="32"/>
        <v>925</v>
      </c>
      <c r="U927" s="21">
        <f>Sheet1!E927*1</f>
        <v>4973.75</v>
      </c>
      <c r="V927" s="21">
        <f>Sheet1!F927*1</f>
        <v>4999.75</v>
      </c>
      <c r="W927" s="21">
        <f>Sheet1!G927*1</f>
        <v>4952.75</v>
      </c>
      <c r="X927" s="21">
        <f>Sheet1!H927*1</f>
        <v>4960.75</v>
      </c>
    </row>
    <row r="928" spans="20:24" x14ac:dyDescent="0.3">
      <c r="T928" s="20">
        <f t="shared" si="32"/>
        <v>926</v>
      </c>
      <c r="U928" s="21">
        <f>Sheet1!E928*1</f>
        <v>4966.75</v>
      </c>
      <c r="V928" s="21">
        <f>Sheet1!F928*1</f>
        <v>4980.75</v>
      </c>
      <c r="W928" s="21">
        <f>Sheet1!G928*1</f>
        <v>4938.5</v>
      </c>
      <c r="X928" s="21">
        <f>Sheet1!H928*1</f>
        <v>4973.5</v>
      </c>
    </row>
    <row r="929" spans="20:24" x14ac:dyDescent="0.3">
      <c r="T929" s="20">
        <f t="shared" si="32"/>
        <v>927</v>
      </c>
      <c r="U929" s="21">
        <f>Sheet1!E929*1</f>
        <v>4913.75</v>
      </c>
      <c r="V929" s="21">
        <f>Sheet1!F929*1</f>
        <v>4982.75</v>
      </c>
      <c r="W929" s="21">
        <f>Sheet1!G929*1</f>
        <v>4913.5</v>
      </c>
      <c r="X929" s="21">
        <f>Sheet1!H929*1</f>
        <v>4965.75</v>
      </c>
    </row>
    <row r="930" spans="20:24" x14ac:dyDescent="0.3">
      <c r="T930" s="20">
        <f t="shared" si="32"/>
        <v>928</v>
      </c>
      <c r="U930" s="21">
        <f>Sheet1!E930*1</f>
        <v>4864.25</v>
      </c>
      <c r="V930" s="21">
        <f>Sheet1!F930*1</f>
        <v>4934.25</v>
      </c>
      <c r="W930" s="21">
        <f>Sheet1!G930*1</f>
        <v>4849</v>
      </c>
      <c r="X930" s="21">
        <f>Sheet1!H930*1</f>
        <v>4911.75</v>
      </c>
    </row>
    <row r="931" spans="20:24" x14ac:dyDescent="0.3">
      <c r="T931" s="20">
        <f t="shared" si="32"/>
        <v>929</v>
      </c>
      <c r="U931" s="21">
        <f>Sheet1!E931*1</f>
        <v>4870.25</v>
      </c>
      <c r="V931" s="21">
        <f>Sheet1!F931*1</f>
        <v>4923.5</v>
      </c>
      <c r="W931" s="21">
        <f>Sheet1!G931*1</f>
        <v>4857</v>
      </c>
      <c r="X931" s="21">
        <f>Sheet1!H931*1</f>
        <v>4871</v>
      </c>
    </row>
    <row r="932" spans="20:24" x14ac:dyDescent="0.3">
      <c r="T932" s="20">
        <f t="shared" si="32"/>
        <v>930</v>
      </c>
      <c r="U932" s="21">
        <f>Sheet1!E932*1</f>
        <v>4939.5</v>
      </c>
      <c r="V932" s="21">
        <f>Sheet1!F932*1</f>
        <v>4945.75</v>
      </c>
      <c r="W932" s="21">
        <f>Sheet1!G932*1</f>
        <v>4821.5</v>
      </c>
      <c r="X932" s="21">
        <f>Sheet1!H932*1</f>
        <v>4876</v>
      </c>
    </row>
    <row r="933" spans="20:24" x14ac:dyDescent="0.3">
      <c r="T933" s="20">
        <f t="shared" si="32"/>
        <v>931</v>
      </c>
      <c r="U933" s="21">
        <f>Sheet1!E933*1</f>
        <v>4987</v>
      </c>
      <c r="V933" s="21">
        <f>Sheet1!F933*1</f>
        <v>5000.25</v>
      </c>
      <c r="W933" s="21">
        <f>Sheet1!G933*1</f>
        <v>4934.25</v>
      </c>
      <c r="X933" s="21">
        <f>Sheet1!H933*1</f>
        <v>4949.5</v>
      </c>
    </row>
    <row r="934" spans="20:24" x14ac:dyDescent="0.3">
      <c r="T934" s="20">
        <f t="shared" si="32"/>
        <v>932</v>
      </c>
      <c r="U934" s="21">
        <f>Sheet1!E934*1</f>
        <v>5003.75</v>
      </c>
      <c r="V934" s="21">
        <f>Sheet1!F934*1</f>
        <v>5006.25</v>
      </c>
      <c r="W934" s="21">
        <f>Sheet1!G934*1</f>
        <v>4961</v>
      </c>
      <c r="X934" s="21">
        <f>Sheet1!H934*1</f>
        <v>4992</v>
      </c>
    </row>
    <row r="935" spans="20:24" x14ac:dyDescent="0.3">
      <c r="T935" s="20">
        <f t="shared" si="32"/>
        <v>933</v>
      </c>
      <c r="U935" s="21">
        <f>Sheet1!E935*1</f>
        <v>4964.75</v>
      </c>
      <c r="V935" s="21">
        <f>Sheet1!F935*1</f>
        <v>5005.5</v>
      </c>
      <c r="W935" s="21">
        <f>Sheet1!G935*1</f>
        <v>4955.25</v>
      </c>
      <c r="X935" s="21">
        <f>Sheet1!H935*1</f>
        <v>4999.75</v>
      </c>
    </row>
    <row r="936" spans="20:24" x14ac:dyDescent="0.3">
      <c r="T936" s="20">
        <f t="shared" si="32"/>
        <v>934</v>
      </c>
      <c r="U936" s="21">
        <f>Sheet1!E936*1</f>
        <v>4993.5</v>
      </c>
      <c r="V936" s="21">
        <f>Sheet1!F936*1</f>
        <v>5007.25</v>
      </c>
      <c r="W936" s="21">
        <f>Sheet1!G936*1</f>
        <v>4953</v>
      </c>
      <c r="X936" s="21">
        <f>Sheet1!H936*1</f>
        <v>4962.5</v>
      </c>
    </row>
    <row r="937" spans="20:24" x14ac:dyDescent="0.3">
      <c r="T937" s="20">
        <f t="shared" si="32"/>
        <v>935</v>
      </c>
      <c r="U937" s="21">
        <f>Sheet1!E937*1</f>
        <v>4979.5</v>
      </c>
      <c r="V937" s="21">
        <f>Sheet1!F937*1</f>
        <v>5011.25</v>
      </c>
      <c r="W937" s="21">
        <f>Sheet1!G937*1</f>
        <v>4962.25</v>
      </c>
      <c r="X937" s="21">
        <f>Sheet1!H937*1</f>
        <v>4987.25</v>
      </c>
    </row>
    <row r="938" spans="20:24" x14ac:dyDescent="0.3">
      <c r="T938" s="20">
        <f t="shared" si="32"/>
        <v>936</v>
      </c>
      <c r="U938" s="21">
        <f>Sheet1!E938*1</f>
        <v>5009.75</v>
      </c>
      <c r="V938" s="21">
        <f>Sheet1!F938*1</f>
        <v>5037</v>
      </c>
      <c r="W938" s="21">
        <f>Sheet1!G938*1</f>
        <v>4975</v>
      </c>
      <c r="X938" s="21">
        <f>Sheet1!H938*1</f>
        <v>4976.75</v>
      </c>
    </row>
    <row r="939" spans="20:24" x14ac:dyDescent="0.3">
      <c r="T939" s="20">
        <f t="shared" si="32"/>
        <v>937</v>
      </c>
      <c r="U939" s="21">
        <f>Sheet1!E939*1</f>
        <v>5029.5</v>
      </c>
      <c r="V939" s="21">
        <f>Sheet1!F939*1</f>
        <v>5048</v>
      </c>
      <c r="W939" s="21">
        <f>Sheet1!G939*1</f>
        <v>5004</v>
      </c>
      <c r="X939" s="21">
        <f>Sheet1!H939*1</f>
        <v>5010.75</v>
      </c>
    </row>
    <row r="940" spans="20:24" x14ac:dyDescent="0.3">
      <c r="T940" s="20">
        <f t="shared" si="32"/>
        <v>938</v>
      </c>
      <c r="U940" s="21">
        <f>Sheet1!E940*1</f>
        <v>5036</v>
      </c>
      <c r="V940" s="21">
        <f>Sheet1!F940*1</f>
        <v>5043.25</v>
      </c>
      <c r="W940" s="21">
        <f>Sheet1!G940*1</f>
        <v>5010.5</v>
      </c>
      <c r="X940" s="21">
        <f>Sheet1!H940*1</f>
        <v>5031</v>
      </c>
    </row>
    <row r="941" spans="20:24" x14ac:dyDescent="0.3">
      <c r="T941" s="20">
        <f t="shared" si="32"/>
        <v>939</v>
      </c>
      <c r="U941" s="21">
        <f>Sheet1!E941*1</f>
        <v>5051.5</v>
      </c>
      <c r="V941" s="21">
        <f>Sheet1!F941*1</f>
        <v>5066.5</v>
      </c>
      <c r="W941" s="21">
        <f>Sheet1!G941*1</f>
        <v>5029.25</v>
      </c>
      <c r="X941" s="21">
        <f>Sheet1!H941*1</f>
        <v>5037.75</v>
      </c>
    </row>
    <row r="942" spans="20:24" x14ac:dyDescent="0.3">
      <c r="T942" s="20">
        <f t="shared" si="32"/>
        <v>940</v>
      </c>
      <c r="U942" s="21">
        <f>Sheet1!E942*1</f>
        <v>5055.25</v>
      </c>
      <c r="V942" s="21">
        <f>Sheet1!F942*1</f>
        <v>5068</v>
      </c>
      <c r="W942" s="21">
        <f>Sheet1!G942*1</f>
        <v>5037.75</v>
      </c>
      <c r="X942" s="21">
        <f>Sheet1!H942*1</f>
        <v>5053</v>
      </c>
    </row>
    <row r="943" spans="20:24" x14ac:dyDescent="0.3">
      <c r="T943" s="20">
        <f t="shared" si="32"/>
        <v>941</v>
      </c>
      <c r="U943" s="21">
        <f>Sheet1!E943*1</f>
        <v>5041</v>
      </c>
      <c r="V943" s="21">
        <f>Sheet1!F943*1</f>
        <v>5062.5</v>
      </c>
      <c r="W943" s="21">
        <f>Sheet1!G943*1</f>
        <v>5034.5</v>
      </c>
      <c r="X943" s="21">
        <f>Sheet1!H943*1</f>
        <v>5053.75</v>
      </c>
    </row>
    <row r="944" spans="20:24" x14ac:dyDescent="0.3">
      <c r="T944" s="20">
        <f t="shared" si="32"/>
        <v>942</v>
      </c>
      <c r="U944" s="21">
        <f>Sheet1!E944*1</f>
        <v>5046.25</v>
      </c>
      <c r="V944" s="21">
        <f>Sheet1!F944*1</f>
        <v>5058.5</v>
      </c>
      <c r="W944" s="21">
        <f>Sheet1!G944*1</f>
        <v>5037.75</v>
      </c>
      <c r="X944" s="21">
        <f>Sheet1!H944*1</f>
        <v>5039.75</v>
      </c>
    </row>
    <row r="945" spans="20:24" x14ac:dyDescent="0.3">
      <c r="T945" s="20">
        <f t="shared" si="32"/>
        <v>943</v>
      </c>
      <c r="U945" s="21">
        <f>Sheet1!E945*1</f>
        <v>5048</v>
      </c>
      <c r="V945" s="21">
        <f>Sheet1!F945*1</f>
        <v>5060.75</v>
      </c>
      <c r="W945" s="21">
        <f>Sheet1!G945*1</f>
        <v>5031</v>
      </c>
      <c r="X945" s="21">
        <f>Sheet1!H945*1</f>
        <v>5039</v>
      </c>
    </row>
    <row r="946" spans="20:24" x14ac:dyDescent="0.3">
      <c r="T946" s="20">
        <f t="shared" si="32"/>
        <v>944</v>
      </c>
      <c r="U946" s="21">
        <f>Sheet1!E946*1</f>
        <v>5027.25</v>
      </c>
      <c r="V946" s="21">
        <f>Sheet1!F946*1</f>
        <v>5053</v>
      </c>
      <c r="W946" s="21">
        <f>Sheet1!G946*1</f>
        <v>5019.25</v>
      </c>
      <c r="X946" s="21">
        <f>Sheet1!H946*1</f>
        <v>5043.75</v>
      </c>
    </row>
    <row r="947" spans="20:24" x14ac:dyDescent="0.3">
      <c r="T947" s="20">
        <f t="shared" si="32"/>
        <v>945</v>
      </c>
      <c r="U947" s="21">
        <f>Sheet1!E947*1</f>
        <v>4988.5</v>
      </c>
      <c r="V947" s="21">
        <f>Sheet1!F947*1</f>
        <v>5028.5</v>
      </c>
      <c r="W947" s="21">
        <f>Sheet1!G947*1</f>
        <v>4980.75</v>
      </c>
      <c r="X947" s="21">
        <f>Sheet1!H947*1</f>
        <v>5024</v>
      </c>
    </row>
    <row r="948" spans="20:24" x14ac:dyDescent="0.3">
      <c r="T948" s="20">
        <f t="shared" si="32"/>
        <v>946</v>
      </c>
      <c r="U948" s="21">
        <f>Sheet1!E948*1</f>
        <v>5012.25</v>
      </c>
      <c r="V948" s="21">
        <f>Sheet1!F948*1</f>
        <v>5012.75</v>
      </c>
      <c r="W948" s="21">
        <f>Sheet1!G948*1</f>
        <v>4983.5</v>
      </c>
      <c r="X948" s="21">
        <f>Sheet1!H948*1</f>
        <v>4985</v>
      </c>
    </row>
    <row r="949" spans="20:24" x14ac:dyDescent="0.3">
      <c r="T949" s="20">
        <f t="shared" si="32"/>
        <v>947</v>
      </c>
      <c r="U949" s="21">
        <f>Sheet1!E949*1</f>
        <v>5002</v>
      </c>
      <c r="V949" s="21">
        <f>Sheet1!F949*1</f>
        <v>5016.5</v>
      </c>
      <c r="W949" s="21">
        <f>Sheet1!G949*1</f>
        <v>4994.75</v>
      </c>
      <c r="X949" s="21">
        <f>Sheet1!H949*1</f>
        <v>5011.5</v>
      </c>
    </row>
    <row r="950" spans="20:24" x14ac:dyDescent="0.3">
      <c r="T950" s="20">
        <f t="shared" si="32"/>
        <v>948</v>
      </c>
      <c r="U950" s="21">
        <f>Sheet1!E950*1</f>
        <v>4999.5</v>
      </c>
      <c r="V950" s="21">
        <f>Sheet1!F950*1</f>
        <v>5010.5</v>
      </c>
      <c r="W950" s="21">
        <f>Sheet1!G950*1</f>
        <v>4995.25</v>
      </c>
      <c r="X950" s="21">
        <f>Sheet1!H950*1</f>
        <v>5001</v>
      </c>
    </row>
    <row r="951" spans="20:24" x14ac:dyDescent="0.3">
      <c r="T951" s="20">
        <f t="shared" si="32"/>
        <v>949</v>
      </c>
      <c r="U951" s="21">
        <f>Sheet1!E951*1</f>
        <v>4953.5</v>
      </c>
      <c r="V951" s="21">
        <f>Sheet1!F951*1</f>
        <v>5004.25</v>
      </c>
      <c r="W951" s="21">
        <f>Sheet1!G951*1</f>
        <v>4952</v>
      </c>
      <c r="X951" s="21">
        <f>Sheet1!H951*1</f>
        <v>4994</v>
      </c>
    </row>
    <row r="952" spans="20:24" x14ac:dyDescent="0.3">
      <c r="T952" s="20">
        <f t="shared" si="32"/>
        <v>950</v>
      </c>
      <c r="U952" s="21">
        <f>Sheet1!E952*1</f>
        <v>4922.25</v>
      </c>
      <c r="V952" s="21">
        <f>Sheet1!F952*1</f>
        <v>4959</v>
      </c>
      <c r="W952" s="21">
        <f>Sheet1!G952*1</f>
        <v>4890.25</v>
      </c>
      <c r="X952" s="21">
        <f>Sheet1!H952*1</f>
        <v>4955.5</v>
      </c>
    </row>
    <row r="953" spans="20:24" x14ac:dyDescent="0.3">
      <c r="T953" s="20">
        <f t="shared" si="32"/>
        <v>951</v>
      </c>
      <c r="U953" s="21">
        <f>Sheet1!E953*1</f>
        <v>4908.25</v>
      </c>
      <c r="V953" s="21">
        <f>Sheet1!F953*1</f>
        <v>4933.25</v>
      </c>
      <c r="W953" s="21">
        <f>Sheet1!G953*1</f>
        <v>4866.25</v>
      </c>
      <c r="X953" s="21">
        <f>Sheet1!H953*1</f>
        <v>4920</v>
      </c>
    </row>
    <row r="954" spans="20:24" x14ac:dyDescent="0.3">
      <c r="T954" s="20">
        <f t="shared" si="32"/>
        <v>952</v>
      </c>
      <c r="U954" s="21">
        <f>Sheet1!E954*1</f>
        <v>4955.25</v>
      </c>
      <c r="V954" s="21">
        <f>Sheet1!F954*1</f>
        <v>4968.25</v>
      </c>
      <c r="W954" s="21">
        <f>Sheet1!G954*1</f>
        <v>4900</v>
      </c>
      <c r="X954" s="21">
        <f>Sheet1!H954*1</f>
        <v>4913</v>
      </c>
    </row>
    <row r="955" spans="20:24" x14ac:dyDescent="0.3">
      <c r="T955" s="20">
        <f t="shared" si="32"/>
        <v>953</v>
      </c>
      <c r="U955" s="21">
        <f>Sheet1!E955*1</f>
        <v>4990.5</v>
      </c>
      <c r="V955" s="21">
        <f>Sheet1!F955*1</f>
        <v>4990.75</v>
      </c>
      <c r="W955" s="21">
        <f>Sheet1!G955*1</f>
        <v>4930.25</v>
      </c>
      <c r="X955" s="21">
        <f>Sheet1!H955*1</f>
        <v>4962</v>
      </c>
    </row>
    <row r="956" spans="20:24" x14ac:dyDescent="0.3">
      <c r="T956" s="20">
        <f t="shared" si="32"/>
        <v>954</v>
      </c>
      <c r="U956" s="21">
        <f>Sheet1!E956*1</f>
        <v>4974.75</v>
      </c>
      <c r="V956" s="21">
        <f>Sheet1!F956*1</f>
        <v>4995</v>
      </c>
      <c r="W956" s="21">
        <f>Sheet1!G956*1</f>
        <v>4951</v>
      </c>
      <c r="X956" s="21">
        <f>Sheet1!H956*1</f>
        <v>4992.5</v>
      </c>
    </row>
    <row r="957" spans="20:24" x14ac:dyDescent="0.3">
      <c r="T957" s="20">
        <f t="shared" si="32"/>
        <v>955</v>
      </c>
      <c r="U957" s="21">
        <f>Sheet1!E957*1</f>
        <v>4974.25</v>
      </c>
      <c r="V957" s="21">
        <f>Sheet1!F957*1</f>
        <v>4981.75</v>
      </c>
      <c r="W957" s="21">
        <f>Sheet1!G957*1</f>
        <v>4969.5</v>
      </c>
      <c r="X957" s="21">
        <f>Sheet1!H957*1</f>
        <v>4981</v>
      </c>
    </row>
    <row r="958" spans="20:24" x14ac:dyDescent="0.3">
      <c r="T958" s="20">
        <f t="shared" si="32"/>
        <v>956</v>
      </c>
      <c r="U958" s="21">
        <f>Sheet1!E958*1</f>
        <v>4958.5</v>
      </c>
      <c r="V958" s="21">
        <f>Sheet1!F958*1</f>
        <v>4974.75</v>
      </c>
      <c r="W958" s="21">
        <f>Sheet1!G958*1</f>
        <v>4948.75</v>
      </c>
      <c r="X958" s="21">
        <f>Sheet1!H958*1</f>
        <v>4973</v>
      </c>
    </row>
    <row r="959" spans="20:24" x14ac:dyDescent="0.3">
      <c r="T959" s="20">
        <f t="shared" si="32"/>
        <v>957</v>
      </c>
      <c r="U959" s="21">
        <f>Sheet1!E959*1</f>
        <v>4947.75</v>
      </c>
      <c r="V959" s="21">
        <f>Sheet1!F959*1</f>
        <v>4961.75</v>
      </c>
      <c r="W959" s="21">
        <f>Sheet1!G959*1</f>
        <v>4939.25</v>
      </c>
      <c r="X959" s="21">
        <f>Sheet1!H959*1</f>
        <v>4959</v>
      </c>
    </row>
    <row r="960" spans="20:24" x14ac:dyDescent="0.3">
      <c r="T960" s="20">
        <f t="shared" si="32"/>
        <v>958</v>
      </c>
      <c r="U960" s="21">
        <f>Sheet1!E960*1</f>
        <v>4945.75</v>
      </c>
      <c r="V960" s="21">
        <f>Sheet1!F960*1</f>
        <v>4956.75</v>
      </c>
      <c r="W960" s="21">
        <f>Sheet1!G960*1</f>
        <v>4935</v>
      </c>
      <c r="X960" s="21">
        <f>Sheet1!H960*1</f>
        <v>4948.5</v>
      </c>
    </row>
    <row r="961" spans="20:24" x14ac:dyDescent="0.3">
      <c r="T961" s="20">
        <f t="shared" si="32"/>
        <v>959</v>
      </c>
      <c r="U961" s="21">
        <f>Sheet1!E961*1</f>
        <v>4946.5</v>
      </c>
      <c r="V961" s="21">
        <f>Sheet1!F961*1</f>
        <v>4950.5</v>
      </c>
      <c r="W961" s="21">
        <f>Sheet1!G961*1</f>
        <v>4930.75</v>
      </c>
      <c r="X961" s="21">
        <f>Sheet1!H961*1</f>
        <v>4944.25</v>
      </c>
    </row>
    <row r="962" spans="20:24" x14ac:dyDescent="0.3">
      <c r="T962" s="20">
        <f t="shared" si="32"/>
        <v>960</v>
      </c>
      <c r="U962" s="21">
        <f>Sheet1!E962*1</f>
        <v>4938.75</v>
      </c>
      <c r="V962" s="21">
        <f>Sheet1!F962*1</f>
        <v>4951.75</v>
      </c>
      <c r="W962" s="21">
        <f>Sheet1!G962*1</f>
        <v>4934.5</v>
      </c>
      <c r="X962" s="21">
        <f>Sheet1!H962*1</f>
        <v>4948</v>
      </c>
    </row>
    <row r="963" spans="20:24" x14ac:dyDescent="0.3">
      <c r="T963" s="20">
        <f t="shared" si="32"/>
        <v>961</v>
      </c>
      <c r="U963" s="21">
        <f>Sheet1!E963*1</f>
        <v>4914.75</v>
      </c>
      <c r="V963" s="21">
        <f>Sheet1!F963*1</f>
        <v>4941.25</v>
      </c>
      <c r="W963" s="21">
        <f>Sheet1!G963*1</f>
        <v>4912.25</v>
      </c>
      <c r="X963" s="21">
        <f>Sheet1!H963*1</f>
        <v>4940</v>
      </c>
    </row>
    <row r="964" spans="20:24" x14ac:dyDescent="0.3">
      <c r="T964" s="20">
        <f t="shared" si="32"/>
        <v>962</v>
      </c>
      <c r="U964" s="21">
        <f>Sheet1!E964*1</f>
        <v>4928.25</v>
      </c>
      <c r="V964" s="21">
        <f>Sheet1!F964*1</f>
        <v>4933.5</v>
      </c>
      <c r="W964" s="21">
        <f>Sheet1!G964*1</f>
        <v>4909.75</v>
      </c>
      <c r="X964" s="21">
        <f>Sheet1!H964*1</f>
        <v>4913.25</v>
      </c>
    </row>
    <row r="965" spans="20:24" x14ac:dyDescent="0.3">
      <c r="T965" s="20">
        <f t="shared" ref="T965:T1001" si="33">T964+1</f>
        <v>963</v>
      </c>
      <c r="U965" s="21">
        <f>Sheet1!E965*1</f>
        <v>4902.25</v>
      </c>
      <c r="V965" s="21">
        <f>Sheet1!F965*1</f>
        <v>4935.5</v>
      </c>
      <c r="W965" s="21">
        <f>Sheet1!G965*1</f>
        <v>4883.75</v>
      </c>
      <c r="X965" s="21">
        <f>Sheet1!H965*1</f>
        <v>4933.5</v>
      </c>
    </row>
    <row r="966" spans="20:24" x14ac:dyDescent="0.3">
      <c r="T966" s="20">
        <f t="shared" si="33"/>
        <v>964</v>
      </c>
      <c r="U966" s="21">
        <f>Sheet1!E966*1</f>
        <v>4915</v>
      </c>
      <c r="V966" s="21">
        <f>Sheet1!F966*1</f>
        <v>4938.25</v>
      </c>
      <c r="W966" s="21">
        <f>Sheet1!G966*1</f>
        <v>4895.75</v>
      </c>
      <c r="X966" s="21">
        <f>Sheet1!H966*1</f>
        <v>4898.25</v>
      </c>
    </row>
    <row r="967" spans="20:24" x14ac:dyDescent="0.3">
      <c r="T967" s="20">
        <f t="shared" si="33"/>
        <v>965</v>
      </c>
      <c r="U967" s="21">
        <f>Sheet1!E967*1</f>
        <v>4912.75</v>
      </c>
      <c r="V967" s="21">
        <f>Sheet1!F967*1</f>
        <v>4923.5</v>
      </c>
      <c r="W967" s="21">
        <f>Sheet1!G967*1</f>
        <v>4889.25</v>
      </c>
      <c r="X967" s="21">
        <f>Sheet1!H967*1</f>
        <v>4908</v>
      </c>
    </row>
    <row r="968" spans="20:24" x14ac:dyDescent="0.3">
      <c r="T968" s="20">
        <f t="shared" si="33"/>
        <v>966</v>
      </c>
      <c r="U968" s="21">
        <f>Sheet1!E968*1</f>
        <v>4912.25</v>
      </c>
      <c r="V968" s="21">
        <f>Sheet1!F968*1</f>
        <v>4941</v>
      </c>
      <c r="W968" s="21">
        <f>Sheet1!G968*1</f>
        <v>4899</v>
      </c>
      <c r="X968" s="21">
        <f>Sheet1!H968*1</f>
        <v>4930.25</v>
      </c>
    </row>
    <row r="969" spans="20:24" x14ac:dyDescent="0.3">
      <c r="T969" s="20">
        <f t="shared" si="33"/>
        <v>967</v>
      </c>
      <c r="U969" s="21">
        <f>Sheet1!E969*1</f>
        <v>4898.5</v>
      </c>
      <c r="V969" s="21">
        <f>Sheet1!F969*1</f>
        <v>4926.25</v>
      </c>
      <c r="W969" s="21">
        <f>Sheet1!G969*1</f>
        <v>4896</v>
      </c>
      <c r="X969" s="21">
        <f>Sheet1!H969*1</f>
        <v>4912.25</v>
      </c>
    </row>
    <row r="970" spans="20:24" x14ac:dyDescent="0.3">
      <c r="T970" s="20">
        <f t="shared" si="33"/>
        <v>968</v>
      </c>
      <c r="U970" s="21">
        <f>Sheet1!E970*1</f>
        <v>4934.25</v>
      </c>
      <c r="V970" s="21">
        <f>Sheet1!F970*1</f>
        <v>4934.5</v>
      </c>
      <c r="W970" s="21">
        <f>Sheet1!G970*1</f>
        <v>4883.25</v>
      </c>
      <c r="X970" s="21">
        <f>Sheet1!H970*1</f>
        <v>4913</v>
      </c>
    </row>
    <row r="971" spans="20:24" x14ac:dyDescent="0.3">
      <c r="T971" s="20">
        <f t="shared" si="33"/>
        <v>969</v>
      </c>
      <c r="U971" s="21">
        <f>Sheet1!E971*1</f>
        <v>4919</v>
      </c>
      <c r="V971" s="21">
        <f>Sheet1!F971*1</f>
        <v>4935.25</v>
      </c>
      <c r="W971" s="21">
        <f>Sheet1!G971*1</f>
        <v>4894</v>
      </c>
      <c r="X971" s="21">
        <f>Sheet1!H971*1</f>
        <v>4932.75</v>
      </c>
    </row>
    <row r="972" spans="20:24" x14ac:dyDescent="0.3">
      <c r="T972" s="20">
        <f t="shared" si="33"/>
        <v>970</v>
      </c>
      <c r="U972" s="21">
        <f>Sheet1!E972*1</f>
        <v>4890</v>
      </c>
      <c r="V972" s="21">
        <f>Sheet1!F972*1</f>
        <v>4926.75</v>
      </c>
      <c r="W972" s="21">
        <f>Sheet1!G972*1</f>
        <v>4885.75</v>
      </c>
      <c r="X972" s="21">
        <f>Sheet1!H972*1</f>
        <v>4921.5</v>
      </c>
    </row>
    <row r="973" spans="20:24" x14ac:dyDescent="0.3">
      <c r="T973" s="20">
        <f t="shared" si="33"/>
        <v>971</v>
      </c>
      <c r="U973" s="21">
        <f>Sheet1!E973*1</f>
        <v>4873.5</v>
      </c>
      <c r="V973" s="21">
        <f>Sheet1!F973*1</f>
        <v>4890</v>
      </c>
      <c r="W973" s="21">
        <f>Sheet1!G973*1</f>
        <v>4860</v>
      </c>
      <c r="X973" s="21">
        <f>Sheet1!H973*1</f>
        <v>4878</v>
      </c>
    </row>
    <row r="974" spans="20:24" x14ac:dyDescent="0.3">
      <c r="T974" s="20">
        <f t="shared" si="33"/>
        <v>972</v>
      </c>
      <c r="U974" s="21">
        <f>Sheet1!E974*1</f>
        <v>4837.25</v>
      </c>
      <c r="V974" s="21">
        <f>Sheet1!F974*1</f>
        <v>4873.75</v>
      </c>
      <c r="W974" s="21">
        <f>Sheet1!G974*1</f>
        <v>4828.5</v>
      </c>
      <c r="X974" s="21">
        <f>Sheet1!H974*1</f>
        <v>4869</v>
      </c>
    </row>
    <row r="975" spans="20:24" x14ac:dyDescent="0.3">
      <c r="T975" s="20">
        <f t="shared" si="33"/>
        <v>973</v>
      </c>
      <c r="U975" s="21">
        <f>Sheet1!E975*1</f>
        <v>4781.25</v>
      </c>
      <c r="V975" s="21">
        <f>Sheet1!F975*1</f>
        <v>4847.5</v>
      </c>
      <c r="W975" s="21">
        <f>Sheet1!G975*1</f>
        <v>4771.25</v>
      </c>
      <c r="X975" s="21">
        <f>Sheet1!H975*1</f>
        <v>4834</v>
      </c>
    </row>
    <row r="976" spans="20:24" x14ac:dyDescent="0.3">
      <c r="T976" s="20">
        <f t="shared" si="33"/>
        <v>974</v>
      </c>
      <c r="U976" s="21">
        <f>Sheet1!E976*1</f>
        <v>4838.5</v>
      </c>
      <c r="V976" s="21">
        <f>Sheet1!F976*1</f>
        <v>4839.25</v>
      </c>
      <c r="W976" s="21">
        <f>Sheet1!G976*1</f>
        <v>4742.5</v>
      </c>
      <c r="X976" s="21">
        <f>Sheet1!H976*1</f>
        <v>4769.75</v>
      </c>
    </row>
    <row r="977" spans="20:24" x14ac:dyDescent="0.3">
      <c r="T977" s="20">
        <f t="shared" si="33"/>
        <v>975</v>
      </c>
      <c r="U977" s="21">
        <f>Sheet1!E977*1</f>
        <v>4866.25</v>
      </c>
      <c r="V977" s="21">
        <f>Sheet1!F977*1</f>
        <v>4886.5</v>
      </c>
      <c r="W977" s="21">
        <f>Sheet1!G977*1</f>
        <v>4832.75</v>
      </c>
      <c r="X977" s="21">
        <f>Sheet1!H977*1</f>
        <v>4837</v>
      </c>
    </row>
    <row r="978" spans="20:24" x14ac:dyDescent="0.3">
      <c r="T978" s="20">
        <f t="shared" si="33"/>
        <v>976</v>
      </c>
      <c r="U978" s="21">
        <f>Sheet1!E978*1</f>
        <v>4885</v>
      </c>
      <c r="V978" s="21">
        <f>Sheet1!F978*1</f>
        <v>4888.75</v>
      </c>
      <c r="W978" s="21">
        <f>Sheet1!G978*1</f>
        <v>4851</v>
      </c>
      <c r="X978" s="21">
        <f>Sheet1!H978*1</f>
        <v>4870.5</v>
      </c>
    </row>
    <row r="979" spans="20:24" x14ac:dyDescent="0.3">
      <c r="T979" s="20">
        <f t="shared" si="33"/>
        <v>977</v>
      </c>
      <c r="U979" s="21">
        <f>Sheet1!E979*1</f>
        <v>4878</v>
      </c>
      <c r="V979" s="21">
        <f>Sheet1!F979*1</f>
        <v>4903</v>
      </c>
      <c r="W979" s="21">
        <f>Sheet1!G979*1</f>
        <v>4868.5</v>
      </c>
      <c r="X979" s="21">
        <f>Sheet1!H979*1</f>
        <v>4886.25</v>
      </c>
    </row>
    <row r="980" spans="20:24" x14ac:dyDescent="0.3">
      <c r="T980" s="20">
        <f t="shared" si="33"/>
        <v>978</v>
      </c>
      <c r="U980" s="21">
        <f>Sheet1!E980*1</f>
        <v>4895.5</v>
      </c>
      <c r="V980" s="21">
        <f>Sheet1!F980*1</f>
        <v>4902.25</v>
      </c>
      <c r="W980" s="21">
        <f>Sheet1!G980*1</f>
        <v>4875</v>
      </c>
      <c r="X980" s="21">
        <f>Sheet1!H980*1</f>
        <v>4879.75</v>
      </c>
    </row>
    <row r="981" spans="20:24" x14ac:dyDescent="0.3">
      <c r="T981" s="20">
        <f t="shared" si="33"/>
        <v>979</v>
      </c>
      <c r="U981" s="21">
        <f>Sheet1!E981*1</f>
        <v>4880.5</v>
      </c>
      <c r="V981" s="21">
        <f>Sheet1!F981*1</f>
        <v>4897.75</v>
      </c>
      <c r="W981" s="21">
        <f>Sheet1!G981*1</f>
        <v>4860.25</v>
      </c>
      <c r="X981" s="21">
        <f>Sheet1!H981*1</f>
        <v>4895</v>
      </c>
    </row>
    <row r="982" spans="20:24" x14ac:dyDescent="0.3">
      <c r="T982" s="20">
        <f t="shared" si="33"/>
        <v>980</v>
      </c>
      <c r="U982" s="21">
        <f>Sheet1!E982*1</f>
        <v>4828.75</v>
      </c>
      <c r="V982" s="21">
        <f>Sheet1!F982*1</f>
        <v>4882.5</v>
      </c>
      <c r="W982" s="21">
        <f>Sheet1!G982*1</f>
        <v>4811.75</v>
      </c>
      <c r="X982" s="21">
        <f>Sheet1!H982*1</f>
        <v>4878.5</v>
      </c>
    </row>
    <row r="983" spans="20:24" x14ac:dyDescent="0.3">
      <c r="T983" s="20">
        <f t="shared" si="33"/>
        <v>981</v>
      </c>
      <c r="U983" s="21">
        <f>Sheet1!E983*1</f>
        <v>4870.75</v>
      </c>
      <c r="V983" s="21">
        <f>Sheet1!F983*1</f>
        <v>4870.75</v>
      </c>
      <c r="W983" s="21">
        <f>Sheet1!G983*1</f>
        <v>4797.75</v>
      </c>
      <c r="X983" s="21">
        <f>Sheet1!H983*1</f>
        <v>4831.5</v>
      </c>
    </row>
    <row r="984" spans="20:24" x14ac:dyDescent="0.3">
      <c r="T984" s="20">
        <f t="shared" si="33"/>
        <v>982</v>
      </c>
      <c r="U984" s="21">
        <f>Sheet1!E984*1</f>
        <v>4846.5</v>
      </c>
      <c r="V984" s="21">
        <f>Sheet1!F984*1</f>
        <v>4871.75</v>
      </c>
      <c r="W984" s="21">
        <f>Sheet1!G984*1</f>
        <v>4838.75</v>
      </c>
      <c r="X984" s="21">
        <f>Sheet1!H984*1</f>
        <v>4868.25</v>
      </c>
    </row>
    <row r="985" spans="20:24" x14ac:dyDescent="0.3">
      <c r="T985" s="20">
        <f t="shared" si="33"/>
        <v>983</v>
      </c>
      <c r="U985" s="21">
        <f>Sheet1!E985*1</f>
        <v>4859.5</v>
      </c>
      <c r="V985" s="21">
        <f>Sheet1!F985*1</f>
        <v>4866.5</v>
      </c>
      <c r="W985" s="21">
        <f>Sheet1!G985*1</f>
        <v>4823.75</v>
      </c>
      <c r="X985" s="21">
        <f>Sheet1!H985*1</f>
        <v>4852.5</v>
      </c>
    </row>
    <row r="986" spans="20:24" x14ac:dyDescent="0.3">
      <c r="T986" s="20">
        <f t="shared" si="33"/>
        <v>984</v>
      </c>
      <c r="U986" s="21">
        <f>Sheet1!E986*1</f>
        <v>4828.25</v>
      </c>
      <c r="V986" s="21">
        <f>Sheet1!F986*1</f>
        <v>4865.5</v>
      </c>
      <c r="W986" s="21">
        <f>Sheet1!G986*1</f>
        <v>4826.5</v>
      </c>
      <c r="X986" s="21">
        <f>Sheet1!H986*1</f>
        <v>4861.25</v>
      </c>
    </row>
    <row r="987" spans="20:24" x14ac:dyDescent="0.3">
      <c r="T987" s="20">
        <f t="shared" si="33"/>
        <v>985</v>
      </c>
      <c r="U987" s="21">
        <f>Sheet1!E987*1</f>
        <v>4812.75</v>
      </c>
      <c r="V987" s="21">
        <f>Sheet1!F987*1</f>
        <v>4830.5</v>
      </c>
      <c r="W987" s="21">
        <f>Sheet1!G987*1</f>
        <v>4804.5</v>
      </c>
      <c r="X987" s="21">
        <f>Sheet1!H987*1</f>
        <v>4829.25</v>
      </c>
    </row>
    <row r="988" spans="20:24" x14ac:dyDescent="0.3">
      <c r="T988" s="20">
        <f t="shared" si="33"/>
        <v>986</v>
      </c>
      <c r="U988" s="21">
        <f>Sheet1!E988*1</f>
        <v>4803.25</v>
      </c>
      <c r="V988" s="21">
        <f>Sheet1!F988*1</f>
        <v>4812.75</v>
      </c>
      <c r="W988" s="21">
        <f>Sheet1!G988*1</f>
        <v>4787.75</v>
      </c>
      <c r="X988" s="21">
        <f>Sheet1!H988*1</f>
        <v>4807</v>
      </c>
    </row>
    <row r="989" spans="20:24" x14ac:dyDescent="0.3">
      <c r="T989" s="20">
        <f t="shared" si="33"/>
        <v>987</v>
      </c>
      <c r="U989" s="21">
        <f>Sheet1!E989*1</f>
        <v>4799</v>
      </c>
      <c r="V989" s="21">
        <f>Sheet1!F989*1</f>
        <v>4809.5</v>
      </c>
      <c r="W989" s="21">
        <f>Sheet1!G989*1</f>
        <v>4790.25</v>
      </c>
      <c r="X989" s="21">
        <f>Sheet1!H989*1</f>
        <v>4800.5</v>
      </c>
    </row>
    <row r="990" spans="20:24" x14ac:dyDescent="0.3">
      <c r="T990" s="20">
        <f t="shared" si="33"/>
        <v>988</v>
      </c>
      <c r="U990" s="21">
        <f>Sheet1!E990*1</f>
        <v>4793.5</v>
      </c>
      <c r="V990" s="21">
        <f>Sheet1!F990*1</f>
        <v>4800.5</v>
      </c>
      <c r="W990" s="21">
        <f>Sheet1!G990*1</f>
        <v>4782.75</v>
      </c>
      <c r="X990" s="21">
        <f>Sheet1!H990*1</f>
        <v>4799</v>
      </c>
    </row>
    <row r="991" spans="20:24" x14ac:dyDescent="0.3">
      <c r="T991" s="20">
        <f t="shared" si="33"/>
        <v>989</v>
      </c>
      <c r="U991" s="21">
        <f>Sheet1!E991*1</f>
        <v>4780.5</v>
      </c>
      <c r="V991" s="21">
        <f>Sheet1!F991*1</f>
        <v>4795.25</v>
      </c>
      <c r="W991" s="21">
        <f>Sheet1!G991*1</f>
        <v>4772</v>
      </c>
      <c r="X991" s="21">
        <f>Sheet1!H991*1</f>
        <v>4789.75</v>
      </c>
    </row>
    <row r="992" spans="20:24" x14ac:dyDescent="0.3">
      <c r="T992" s="20">
        <f t="shared" si="33"/>
        <v>990</v>
      </c>
      <c r="U992" s="21">
        <f>Sheet1!E992*1</f>
        <v>4752.25</v>
      </c>
      <c r="V992" s="21">
        <f>Sheet1!F992*1</f>
        <v>4782.25</v>
      </c>
      <c r="W992" s="21">
        <f>Sheet1!G992*1</f>
        <v>4750.25</v>
      </c>
      <c r="X992" s="21">
        <f>Sheet1!H992*1</f>
        <v>4774.5</v>
      </c>
    </row>
    <row r="993" spans="20:24" x14ac:dyDescent="0.3">
      <c r="T993" s="20">
        <f t="shared" si="33"/>
        <v>991</v>
      </c>
      <c r="U993" s="21">
        <f>Sheet1!E993*1</f>
        <v>4756</v>
      </c>
      <c r="V993" s="21">
        <f>Sheet1!F993*1</f>
        <v>4766.75</v>
      </c>
      <c r="W993" s="21">
        <f>Sheet1!G993*1</f>
        <v>4749</v>
      </c>
      <c r="X993" s="21">
        <f>Sheet1!H993*1</f>
        <v>4750</v>
      </c>
    </row>
    <row r="994" spans="20:24" x14ac:dyDescent="0.3">
      <c r="T994" s="20">
        <f t="shared" si="33"/>
        <v>992</v>
      </c>
      <c r="U994" s="21">
        <f>Sheet1!E994*1</f>
        <v>4737.75</v>
      </c>
      <c r="V994" s="21">
        <f>Sheet1!F994*1</f>
        <v>4764</v>
      </c>
      <c r="W994" s="21">
        <f>Sheet1!G994*1</f>
        <v>4724.25</v>
      </c>
      <c r="X994" s="21">
        <f>Sheet1!H994*1</f>
        <v>4754.75</v>
      </c>
    </row>
    <row r="995" spans="20:24" x14ac:dyDescent="0.3">
      <c r="T995" s="20">
        <f t="shared" si="33"/>
        <v>993</v>
      </c>
      <c r="U995" s="21">
        <f>Sheet1!E995*1</f>
        <v>4661</v>
      </c>
      <c r="V995" s="21">
        <f>Sheet1!F995*1</f>
        <v>4738.25</v>
      </c>
      <c r="W995" s="21">
        <f>Sheet1!G995*1</f>
        <v>4645.25</v>
      </c>
      <c r="X995" s="21">
        <f>Sheet1!H995*1</f>
        <v>4732.25</v>
      </c>
    </row>
    <row r="996" spans="20:24" x14ac:dyDescent="0.3">
      <c r="T996" s="20">
        <f t="shared" si="33"/>
        <v>994</v>
      </c>
      <c r="U996" s="21">
        <f>Sheet1!E996*1</f>
        <v>4734.5</v>
      </c>
      <c r="V996" s="21">
        <f>Sheet1!F996*1</f>
        <v>4738.5</v>
      </c>
      <c r="W996" s="21">
        <f>Sheet1!G996*1</f>
        <v>4659.25</v>
      </c>
      <c r="X996" s="21">
        <f>Sheet1!H996*1</f>
        <v>4672</v>
      </c>
    </row>
    <row r="997" spans="20:24" x14ac:dyDescent="0.3">
      <c r="T997" s="20">
        <f t="shared" si="33"/>
        <v>995</v>
      </c>
      <c r="U997" s="21">
        <f>Sheet1!E997*1</f>
        <v>4722.75</v>
      </c>
      <c r="V997" s="21">
        <f>Sheet1!F997*1</f>
        <v>4741.25</v>
      </c>
      <c r="W997" s="21">
        <f>Sheet1!G997*1</f>
        <v>4701.5</v>
      </c>
      <c r="X997" s="21">
        <f>Sheet1!H997*1</f>
        <v>4730.75</v>
      </c>
    </row>
    <row r="998" spans="20:24" x14ac:dyDescent="0.3">
      <c r="T998" s="20">
        <f t="shared" si="33"/>
        <v>996</v>
      </c>
      <c r="U998" s="21">
        <f>Sheet1!E998*1</f>
        <v>4756.5</v>
      </c>
      <c r="V998" s="21">
        <f>Sheet1!F998*1</f>
        <v>4760</v>
      </c>
      <c r="W998" s="21">
        <f>Sheet1!G998*1</f>
        <v>4708.75</v>
      </c>
      <c r="X998" s="21">
        <f>Sheet1!H998*1</f>
        <v>4731.5</v>
      </c>
    </row>
    <row r="999" spans="20:24" x14ac:dyDescent="0.3">
      <c r="T999" s="20">
        <f t="shared" si="33"/>
        <v>997</v>
      </c>
      <c r="U999" s="21">
        <f>Sheet1!E999*1</f>
        <v>4764.75</v>
      </c>
      <c r="V999" s="21">
        <f>Sheet1!F999*1</f>
        <v>4776.75</v>
      </c>
      <c r="W999" s="21">
        <f>Sheet1!G999*1</f>
        <v>4746.75</v>
      </c>
      <c r="X999" s="21">
        <f>Sheet1!H999*1</f>
        <v>4755</v>
      </c>
    </row>
    <row r="1000" spans="20:24" x14ac:dyDescent="0.3">
      <c r="T1000" s="20">
        <f t="shared" si="33"/>
        <v>998</v>
      </c>
      <c r="U1000" s="21">
        <f>Sheet1!E1000*1</f>
        <v>4757</v>
      </c>
      <c r="V1000" s="21">
        <f>Sheet1!F1000*1</f>
        <v>4767</v>
      </c>
      <c r="W1000" s="21">
        <f>Sheet1!G1000*1</f>
        <v>4743</v>
      </c>
      <c r="X1000" s="21">
        <f>Sheet1!H1000*1</f>
        <v>4764.25</v>
      </c>
    </row>
    <row r="1001" spans="20:24" x14ac:dyDescent="0.3">
      <c r="T1001" s="20">
        <f t="shared" si="33"/>
        <v>999</v>
      </c>
      <c r="U1001" s="21">
        <f>Sheet1!E1001*1</f>
        <v>4748.5</v>
      </c>
      <c r="V1001" s="21">
        <f>Sheet1!F1001*1</f>
        <v>4757</v>
      </c>
      <c r="W1001" s="21">
        <f>Sheet1!G1001*1</f>
        <v>4740</v>
      </c>
      <c r="X1001" s="21">
        <f>Sheet1!H1001*1</f>
        <v>4755</v>
      </c>
    </row>
  </sheetData>
  <mergeCells count="2">
    <mergeCell ref="A6:B6"/>
    <mergeCell ref="A7:B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44240-69AA-421C-A727-CBAE0C459450}">
  <dimension ref="A1:AA1001"/>
  <sheetViews>
    <sheetView workbookViewId="0">
      <selection activeCell="A8" sqref="A8"/>
    </sheetView>
  </sheetViews>
  <sheetFormatPr defaultRowHeight="16.5" x14ac:dyDescent="0.3"/>
  <cols>
    <col min="1" max="1" width="17.42578125" style="20" customWidth="1"/>
    <col min="2" max="2" width="7.28515625" style="20" customWidth="1"/>
    <col min="3" max="3" width="5.5703125" style="20" bestFit="1" customWidth="1"/>
    <col min="4" max="4" width="9.140625" style="20"/>
    <col min="5" max="6" width="8.42578125" style="20" bestFit="1" customWidth="1"/>
    <col min="7" max="7" width="8" style="20" bestFit="1" customWidth="1"/>
    <col min="8" max="8" width="12" style="30" bestFit="1" customWidth="1"/>
    <col min="9" max="9" width="9.28515625" style="27" customWidth="1"/>
    <col min="10" max="10" width="8.42578125" style="20" bestFit="1" customWidth="1"/>
    <col min="11" max="11" width="8.42578125" style="20" customWidth="1"/>
    <col min="12" max="12" width="8.42578125" style="20" bestFit="1" customWidth="1"/>
    <col min="13" max="13" width="7.28515625" style="20" bestFit="1" customWidth="1"/>
    <col min="14" max="14" width="12" style="30" bestFit="1" customWidth="1"/>
    <col min="15" max="15" width="10.85546875" style="33" customWidth="1"/>
    <col min="16" max="16" width="9" style="20" bestFit="1" customWidth="1"/>
    <col min="17" max="17" width="8.5703125" style="20" bestFit="1" customWidth="1"/>
    <col min="18" max="18" width="13.5703125" style="20" bestFit="1" customWidth="1"/>
    <col min="19" max="19" width="9.140625" style="20"/>
    <col min="20" max="20" width="4.42578125" style="20" bestFit="1" customWidth="1"/>
    <col min="21" max="24" width="10" style="20" bestFit="1" customWidth="1"/>
    <col min="25" max="25" width="9.140625" style="20"/>
    <col min="26" max="26" width="13.85546875" style="20" bestFit="1" customWidth="1"/>
    <col min="27" max="16384" width="9.140625" style="20"/>
  </cols>
  <sheetData>
    <row r="1" spans="1:27" x14ac:dyDescent="0.3">
      <c r="A1" s="27" t="str">
        <f>Sheet1!A2</f>
        <v>EP</v>
      </c>
      <c r="B1" s="27">
        <v>4</v>
      </c>
      <c r="E1" s="20" t="s">
        <v>13</v>
      </c>
      <c r="F1" s="20" t="s">
        <v>3</v>
      </c>
      <c r="G1" s="20" t="s">
        <v>41</v>
      </c>
      <c r="H1" s="30" t="s">
        <v>42</v>
      </c>
      <c r="I1" s="27">
        <f ca="1">SUM(I2:I72)/SUM(AA2:AA72)</f>
        <v>0.23529411764705882</v>
      </c>
      <c r="J1" s="27" t="s">
        <v>13</v>
      </c>
      <c r="K1" s="27"/>
      <c r="L1" s="23" t="s">
        <v>43</v>
      </c>
      <c r="M1" s="27" t="s">
        <v>41</v>
      </c>
      <c r="N1" s="36" t="s">
        <v>42</v>
      </c>
      <c r="O1" s="31"/>
      <c r="P1" s="23" t="s">
        <v>44</v>
      </c>
      <c r="Q1" s="27" t="s">
        <v>41</v>
      </c>
      <c r="R1" s="27" t="s">
        <v>42</v>
      </c>
      <c r="S1" s="27"/>
      <c r="T1" s="27"/>
      <c r="U1" s="29" t="s">
        <v>13</v>
      </c>
      <c r="V1" s="29" t="s">
        <v>1</v>
      </c>
      <c r="W1" s="29" t="s">
        <v>2</v>
      </c>
      <c r="X1" s="29" t="s">
        <v>3</v>
      </c>
      <c r="Z1" s="37" t="s">
        <v>62</v>
      </c>
    </row>
    <row r="2" spans="1:27" x14ac:dyDescent="0.3">
      <c r="A2" s="27" t="s">
        <v>39</v>
      </c>
      <c r="B2" s="24"/>
      <c r="C2" s="20">
        <f ca="1">IFERROR(MATCH($B$1,OFFSET(Sheet1!$J$1,C1,0,1000,1),0)+C1,"")</f>
        <v>77</v>
      </c>
      <c r="D2" s="21"/>
      <c r="E2" s="22" t="str" cm="1">
        <f t="array" aca="1" ref="E2" ca="1">IF(C2="","",INDIRECT(CONCATENATE("Sheet1!","E", TEXT(C2-1,"0"))))</f>
        <v>6131.75</v>
      </c>
      <c r="F2" s="21" t="str" cm="1">
        <f t="array" aca="1" ref="F2" ca="1">IF(C2="","",INDIRECT(CONCATENATE("Sheet1!","H", TEXT(C2-$A$10,"0"))))</f>
        <v>6188.50</v>
      </c>
      <c r="G2" s="21">
        <f ca="1">IF(C2="","",E2-F2)</f>
        <v>-56.75</v>
      </c>
      <c r="H2" s="30">
        <f ca="1">IF(C2="","",G2/$A$3*$A$5)</f>
        <v>-2837.5</v>
      </c>
      <c r="I2" s="27">
        <f ca="1">IF(C2="","",IF(H2&gt;0,1,0))</f>
        <v>0</v>
      </c>
      <c r="J2" s="20" t="str" cm="1">
        <f t="array" aca="1" ref="J2" ca="1">IF(C2="","",INDIRECT(CONCATENATE("Sheet1!","E", TEXT(C2-1,"0"))))</f>
        <v>6131.75</v>
      </c>
      <c r="L2" s="25">
        <f ca="1">IF(C2="","",MIN(INDIRECT(("W"&amp;C2-1)):INDIRECT(("W"&amp;C2-$A$10))))</f>
        <v>6105.5</v>
      </c>
      <c r="M2" s="25">
        <f ca="1">IF(C2="","",J2-L2)</f>
        <v>26.25</v>
      </c>
      <c r="N2" s="38">
        <f ca="1">IF(C2="","",M2/$A$3*$A$5)</f>
        <v>1312.5</v>
      </c>
      <c r="O2" s="32"/>
      <c r="P2" s="20">
        <f ca="1">IF(C2="","",MAX(INDIRECT(("V"&amp;C2-1)):INDIRECT(("V"&amp;C2-$A$10))))</f>
        <v>6218.5</v>
      </c>
      <c r="Q2" s="20">
        <f ca="1">IF(C2="","",J2-P2)</f>
        <v>-86.75</v>
      </c>
      <c r="R2" s="28">
        <f ca="1">IF(C2="","",Q2/$A$3*$A$5)</f>
        <v>-4337.5</v>
      </c>
      <c r="T2" s="20">
        <v>0</v>
      </c>
      <c r="U2" s="21">
        <f>Sheet1!E2*1</f>
        <v>5898.75</v>
      </c>
      <c r="V2" s="21">
        <f>Sheet1!F2*1</f>
        <v>5948</v>
      </c>
      <c r="W2" s="21">
        <f>Sheet1!G2*1</f>
        <v>5867.5</v>
      </c>
      <c r="X2" s="21">
        <f>Sheet1!H2*1</f>
        <v>5938.75</v>
      </c>
      <c r="Z2" s="30">
        <f ca="1">IF(C2="",NA(),H2)</f>
        <v>-2837.5</v>
      </c>
      <c r="AA2" s="27">
        <f ca="1">IF(C2="","",1)</f>
        <v>1</v>
      </c>
    </row>
    <row r="3" spans="1:27" x14ac:dyDescent="0.3">
      <c r="A3" s="27">
        <f>RTD("cqg.rtd", ,"ContractData", "Tsize("&amp;A1&amp;")", "LastQuoteToday",,"T")</f>
        <v>0.25</v>
      </c>
      <c r="B3" s="24"/>
      <c r="C3" s="20">
        <f ca="1">IFERROR(MATCH($B$1,OFFSET(Sheet1!$J$1,C2,0,1000,1),0)+C2,"")</f>
        <v>83</v>
      </c>
      <c r="E3" s="22" t="str" cm="1">
        <f t="array" aca="1" ref="E3" ca="1">IF(C3="","",INDIRECT(CONCATENATE("Sheet1!","E", TEXT(C3-1,"0"))))</f>
        <v>6094.75</v>
      </c>
      <c r="F3" s="21" t="str" cm="1">
        <f t="array" aca="1" ref="F3" ca="1">IF(C3="","",INDIRECT(CONCATENATE("Sheet1!","H", TEXT(C3-$A$10,"0"))))</f>
        <v>6144.25</v>
      </c>
      <c r="G3" s="21">
        <f t="shared" ref="G3:G66" ca="1" si="0">IF(C3="","",E3-F3)</f>
        <v>-49.5</v>
      </c>
      <c r="H3" s="30">
        <f t="shared" ref="H3:H66" ca="1" si="1">IF(C3="","",G3/$A$3*$A$5)</f>
        <v>-2475</v>
      </c>
      <c r="I3" s="27">
        <f ca="1">IF(C3="","",IF(H3&gt;0,1,0))</f>
        <v>0</v>
      </c>
      <c r="J3" s="20" t="str" cm="1">
        <f t="array" aca="1" ref="J3" ca="1">IF(C3="","",INDIRECT(CONCATENATE("Sheet1!","E", TEXT(C3-1,"0"))))</f>
        <v>6094.75</v>
      </c>
      <c r="L3" s="25">
        <f ca="1">IF(C3="","",MIN(INDIRECT(("W"&amp;C3-1)):INDIRECT(("W"&amp;C3-$A$10))))</f>
        <v>6066</v>
      </c>
      <c r="M3" s="25">
        <f t="shared" ref="M3:M66" ca="1" si="2">IF(C3="","",J3-L3)</f>
        <v>28.75</v>
      </c>
      <c r="N3" s="38">
        <f t="shared" ref="N3:N66" ca="1" si="3">IF(C3="","",M3/$A$3*$A$5)</f>
        <v>1437.5</v>
      </c>
      <c r="O3" s="32"/>
      <c r="P3" s="20">
        <f ca="1">IF(C3="","",MAX(INDIRECT(("V"&amp;C3-1)):INDIRECT(("V"&amp;C3-$A$10))))</f>
        <v>6175.25</v>
      </c>
      <c r="Q3" s="20">
        <f t="shared" ref="Q3:Q66" ca="1" si="4">IF(C3="","",J3-P3)</f>
        <v>-80.5</v>
      </c>
      <c r="R3" s="28">
        <f t="shared" ref="R3:R66" ca="1" si="5">IF(C3="","",Q3/$A$3*$A$5)</f>
        <v>-4025</v>
      </c>
      <c r="T3" s="20">
        <f>T2+1</f>
        <v>1</v>
      </c>
      <c r="U3" s="21">
        <f>Sheet1!E3*1</f>
        <v>5912.25</v>
      </c>
      <c r="V3" s="21">
        <f>Sheet1!F3*1</f>
        <v>5932.75</v>
      </c>
      <c r="W3" s="21">
        <f>Sheet1!G3*1</f>
        <v>5853.25</v>
      </c>
      <c r="X3" s="21">
        <f>Sheet1!H3*1</f>
        <v>5916</v>
      </c>
      <c r="Z3" s="30">
        <f ca="1">IF(C3="",NA(),Z2+H3)</f>
        <v>-5312.5</v>
      </c>
      <c r="AA3" s="27">
        <f t="shared" ref="AA3:AA66" ca="1" si="6">IF(C3="","",1)</f>
        <v>1</v>
      </c>
    </row>
    <row r="4" spans="1:27" x14ac:dyDescent="0.3">
      <c r="A4" s="27" t="s">
        <v>40</v>
      </c>
      <c r="B4" s="24"/>
      <c r="C4" s="20">
        <f ca="1">IFERROR(MATCH($B$1,OFFSET(Sheet1!$J$1,C3,0,1000,1),0)+C3,"")</f>
        <v>154</v>
      </c>
      <c r="E4" s="22" t="str" cm="1">
        <f t="array" aca="1" ref="E4" ca="1">IF(C4="","",INDIRECT(CONCATENATE("Sheet1!","E", TEXT(C4-1,"0"))))</f>
        <v>6009.50</v>
      </c>
      <c r="F4" s="21" t="str" cm="1">
        <f t="array" aca="1" ref="F4" ca="1">IF(C4="","",INDIRECT(CONCATENATE("Sheet1!","H", TEXT(C4-$A$10,"0"))))</f>
        <v>5993.25</v>
      </c>
      <c r="G4" s="21">
        <f t="shared" ca="1" si="0"/>
        <v>16.25</v>
      </c>
      <c r="H4" s="30">
        <f t="shared" ca="1" si="1"/>
        <v>812.5</v>
      </c>
      <c r="I4" s="27">
        <f t="shared" ref="I4:I67" ca="1" si="7">IF(C4="","",IF(H4&gt;0,1,0))</f>
        <v>1</v>
      </c>
      <c r="J4" s="20" t="str" cm="1">
        <f t="array" aca="1" ref="J4" ca="1">IF(C4="","",INDIRECT(CONCATENATE("Sheet1!","E", TEXT(C4-1,"0"))))</f>
        <v>6009.50</v>
      </c>
      <c r="L4" s="25">
        <f ca="1">IF(C4="","",MIN(INDIRECT(("W"&amp;C4-1)):INDIRECT(("W"&amp;C4-$A$10))))</f>
        <v>5923.25</v>
      </c>
      <c r="M4" s="25">
        <f t="shared" ca="1" si="2"/>
        <v>86.25</v>
      </c>
      <c r="N4" s="38">
        <f t="shared" ca="1" si="3"/>
        <v>4312.5</v>
      </c>
      <c r="O4" s="32"/>
      <c r="P4" s="20">
        <f ca="1">IF(C4="","",MAX(INDIRECT(("V"&amp;C4-1)):INDIRECT(("V"&amp;C4-$A$10))))</f>
        <v>6023</v>
      </c>
      <c r="Q4" s="20">
        <f t="shared" ca="1" si="4"/>
        <v>-13.5</v>
      </c>
      <c r="R4" s="28">
        <f t="shared" ca="1" si="5"/>
        <v>-675</v>
      </c>
      <c r="T4" s="20">
        <f>T3+1</f>
        <v>2</v>
      </c>
      <c r="U4" s="21">
        <f>Sheet1!E4*1</f>
        <v>5923.5</v>
      </c>
      <c r="V4" s="21">
        <f>Sheet1!F4*1</f>
        <v>6008</v>
      </c>
      <c r="W4" s="21">
        <f>Sheet1!G4*1</f>
        <v>5884</v>
      </c>
      <c r="X4" s="21">
        <f>Sheet1!H4*1</f>
        <v>5922.75</v>
      </c>
      <c r="Z4" s="30">
        <f t="shared" ref="Z4:Z67" ca="1" si="8">IF(C4="",NA(),Z3+H4)</f>
        <v>-4500</v>
      </c>
      <c r="AA4" s="27">
        <f t="shared" ca="1" si="6"/>
        <v>1</v>
      </c>
    </row>
    <row r="5" spans="1:27" x14ac:dyDescent="0.3">
      <c r="A5" s="27">
        <f>RTD("cqg.rtd", ,"ContractData", "EP", "TickValue")</f>
        <v>12.5</v>
      </c>
      <c r="B5" s="24"/>
      <c r="C5" s="20">
        <f ca="1">IFERROR(MATCH($B$1,OFFSET(Sheet1!$J$1,C4,0,1000,1),0)+C4,"")</f>
        <v>155</v>
      </c>
      <c r="E5" s="22" t="str" cm="1">
        <f t="array" aca="1" ref="E5" ca="1">IF(C5="","",INDIRECT(CONCATENATE("Sheet1!","E", TEXT(C5-1,"0"))))</f>
        <v>6023.00</v>
      </c>
      <c r="F5" s="21" t="str" cm="1">
        <f t="array" aca="1" ref="F5" ca="1">IF(C5="","",INDIRECT(CONCATENATE("Sheet1!","H", TEXT(C5-$A$10,"0"))))</f>
        <v>5983.75</v>
      </c>
      <c r="G5" s="21">
        <f t="shared" ca="1" si="0"/>
        <v>39.25</v>
      </c>
      <c r="H5" s="30">
        <f t="shared" ca="1" si="1"/>
        <v>1962.5</v>
      </c>
      <c r="I5" s="27">
        <f t="shared" ca="1" si="7"/>
        <v>1</v>
      </c>
      <c r="J5" s="20" t="str" cm="1">
        <f t="array" aca="1" ref="J5" ca="1">IF(C5="","",INDIRECT(CONCATENATE("Sheet1!","E", TEXT(C5-1,"0"))))</f>
        <v>6023.00</v>
      </c>
      <c r="L5" s="25">
        <f ca="1">IF(C5="","",MIN(INDIRECT(("W"&amp;C5-1)):INDIRECT(("W"&amp;C5-$A$10))))</f>
        <v>5923.25</v>
      </c>
      <c r="M5" s="25">
        <f t="shared" ca="1" si="2"/>
        <v>99.75</v>
      </c>
      <c r="N5" s="38">
        <f t="shared" ca="1" si="3"/>
        <v>4987.5</v>
      </c>
      <c r="O5" s="32"/>
      <c r="P5" s="20">
        <f ca="1">IF(C5="","",MAX(INDIRECT(("V"&amp;C5-1)):INDIRECT(("V"&amp;C5-$A$10))))</f>
        <v>6026.5</v>
      </c>
      <c r="Q5" s="20">
        <f t="shared" ca="1" si="4"/>
        <v>-3.5</v>
      </c>
      <c r="R5" s="28">
        <f t="shared" ca="1" si="5"/>
        <v>-175</v>
      </c>
      <c r="T5" s="20">
        <f t="shared" ref="T5:T68" si="9">T4+1</f>
        <v>3</v>
      </c>
      <c r="U5" s="21">
        <f>Sheet1!E5*1</f>
        <v>5940.75</v>
      </c>
      <c r="V5" s="21">
        <f>Sheet1!F5*1</f>
        <v>5952.5</v>
      </c>
      <c r="W5" s="21">
        <f>Sheet1!G5*1</f>
        <v>5890</v>
      </c>
      <c r="X5" s="21">
        <f>Sheet1!H5*1</f>
        <v>5902.75</v>
      </c>
      <c r="Z5" s="30">
        <f t="shared" ca="1" si="8"/>
        <v>-2537.5</v>
      </c>
      <c r="AA5" s="27">
        <f t="shared" ca="1" si="6"/>
        <v>1</v>
      </c>
    </row>
    <row r="6" spans="1:27" x14ac:dyDescent="0.3">
      <c r="A6" s="46" t="s">
        <v>45</v>
      </c>
      <c r="B6" s="46"/>
      <c r="C6" s="20">
        <f ca="1">IFERROR(MATCH($B$1,OFFSET(Sheet1!$J$1,C5,0,1000,1),0)+C5,"")</f>
        <v>176</v>
      </c>
      <c r="E6" s="22" t="str" cm="1">
        <f t="array" aca="1" ref="E6" ca="1">IF(C6="","",INDIRECT(CONCATENATE("Sheet1!","E", TEXT(C6-1,"0"))))</f>
        <v>5884.25</v>
      </c>
      <c r="F6" s="21" t="str" cm="1">
        <f t="array" aca="1" ref="F6" ca="1">IF(C6="","",INDIRECT(CONCATENATE("Sheet1!","H", TEXT(C6-$A$10,"0"))))</f>
        <v>5913.50</v>
      </c>
      <c r="G6" s="21">
        <f t="shared" ca="1" si="0"/>
        <v>-29.25</v>
      </c>
      <c r="H6" s="30">
        <f t="shared" ca="1" si="1"/>
        <v>-1462.5</v>
      </c>
      <c r="I6" s="27">
        <f t="shared" ca="1" si="7"/>
        <v>0</v>
      </c>
      <c r="J6" s="20" t="str" cm="1">
        <f t="array" aca="1" ref="J6" ca="1">IF(C6="","",INDIRECT(CONCATENATE("Sheet1!","E", TEXT(C6-1,"0"))))</f>
        <v>5884.25</v>
      </c>
      <c r="L6" s="25">
        <f ca="1">IF(C6="","",MIN(INDIRECT(("W"&amp;C6-1)):INDIRECT(("W"&amp;C6-$A$10))))</f>
        <v>5867.5</v>
      </c>
      <c r="M6" s="25">
        <f t="shared" ca="1" si="2"/>
        <v>16.75</v>
      </c>
      <c r="N6" s="38">
        <f t="shared" ca="1" si="3"/>
        <v>837.5</v>
      </c>
      <c r="O6" s="32"/>
      <c r="P6" s="20">
        <f ca="1">IF(C6="","",MAX(INDIRECT(("V"&amp;C6-1)):INDIRECT(("V"&amp;C6-$A$10))))</f>
        <v>5952.25</v>
      </c>
      <c r="Q6" s="20">
        <f t="shared" ca="1" si="4"/>
        <v>-68</v>
      </c>
      <c r="R6" s="28">
        <f t="shared" ca="1" si="5"/>
        <v>-3400</v>
      </c>
      <c r="T6" s="20">
        <f t="shared" si="9"/>
        <v>4</v>
      </c>
      <c r="U6" s="21">
        <f>Sheet1!E6*1</f>
        <v>5820</v>
      </c>
      <c r="V6" s="21">
        <f>Sheet1!F6*1</f>
        <v>5941.75</v>
      </c>
      <c r="W6" s="21">
        <f>Sheet1!G6*1</f>
        <v>5813</v>
      </c>
      <c r="X6" s="21">
        <f>Sheet1!H6*1</f>
        <v>5934.25</v>
      </c>
      <c r="Z6" s="30">
        <f t="shared" ca="1" si="8"/>
        <v>-4000</v>
      </c>
      <c r="AA6" s="27">
        <f t="shared" ca="1" si="6"/>
        <v>1</v>
      </c>
    </row>
    <row r="7" spans="1:27" x14ac:dyDescent="0.3">
      <c r="A7" s="53" t="str">
        <f>VLOOKUP(B1,Sheet1!L2:M16,2,FALSE)</f>
        <v>Hanging Man (HM)</v>
      </c>
      <c r="B7" s="54"/>
      <c r="C7" s="20">
        <f ca="1">IFERROR(MATCH($B$1,OFFSET(Sheet1!$J$1,C6,0,1000,1),0)+C6,"")</f>
        <v>184</v>
      </c>
      <c r="E7" s="22" t="str" cm="1">
        <f t="array" aca="1" ref="E7" ca="1">IF(C7="","",INDIRECT(CONCATENATE("Sheet1!","E", TEXT(C7-1,"0"))))</f>
        <v>5682.75</v>
      </c>
      <c r="F7" s="21" t="str" cm="1">
        <f t="array" aca="1" ref="F7" ca="1">IF(C7="","",INDIRECT(CONCATENATE("Sheet1!","H", TEXT(C7-$A$10,"0"))))</f>
        <v>5822.50</v>
      </c>
      <c r="G7" s="21">
        <f t="shared" ca="1" si="0"/>
        <v>-139.75</v>
      </c>
      <c r="H7" s="30">
        <f t="shared" ca="1" si="1"/>
        <v>-6987.5</v>
      </c>
      <c r="I7" s="27">
        <f t="shared" ca="1" si="7"/>
        <v>0</v>
      </c>
      <c r="J7" s="20" t="str" cm="1">
        <f t="array" aca="1" ref="J7" ca="1">IF(C7="","",INDIRECT(CONCATENATE("Sheet1!","E", TEXT(C7-1,"0"))))</f>
        <v>5682.75</v>
      </c>
      <c r="L7" s="25">
        <f ca="1">IF(C7="","",MIN(INDIRECT(("W"&amp;C7-1)):INDIRECT(("W"&amp;C7-$A$10))))</f>
        <v>5595.5</v>
      </c>
      <c r="M7" s="25">
        <f t="shared" ca="1" si="2"/>
        <v>87.25</v>
      </c>
      <c r="N7" s="38">
        <f t="shared" ca="1" si="3"/>
        <v>4362.5</v>
      </c>
      <c r="O7" s="32"/>
      <c r="P7" s="20">
        <f ca="1">IF(C7="","",MAX(INDIRECT(("V"&amp;C7-1)):INDIRECT(("V"&amp;C7-$A$10))))</f>
        <v>5859.25</v>
      </c>
      <c r="Q7" s="20">
        <f t="shared" ca="1" si="4"/>
        <v>-176.5</v>
      </c>
      <c r="R7" s="28">
        <f t="shared" ca="1" si="5"/>
        <v>-8825</v>
      </c>
      <c r="T7" s="20">
        <f t="shared" si="9"/>
        <v>5</v>
      </c>
      <c r="U7" s="21">
        <f>Sheet1!E7*1</f>
        <v>5869.25</v>
      </c>
      <c r="V7" s="21">
        <f>Sheet1!F7*1</f>
        <v>5872</v>
      </c>
      <c r="W7" s="21">
        <f>Sheet1!G7*1</f>
        <v>5756.5</v>
      </c>
      <c r="X7" s="21">
        <f>Sheet1!H7*1</f>
        <v>5817</v>
      </c>
      <c r="Z7" s="30">
        <f t="shared" ca="1" si="8"/>
        <v>-10987.5</v>
      </c>
      <c r="AA7" s="27">
        <f t="shared" ca="1" si="6"/>
        <v>1</v>
      </c>
    </row>
    <row r="8" spans="1:27" x14ac:dyDescent="0.3">
      <c r="B8" s="21"/>
      <c r="C8" s="20">
        <f ca="1">IFERROR(MATCH($B$1,OFFSET(Sheet1!$J$1,C7,0,1000,1),0)+C7,"")</f>
        <v>246</v>
      </c>
      <c r="E8" s="22" t="str" cm="1">
        <f t="array" aca="1" ref="E8" ca="1">IF(C8="","",INDIRECT(CONCATENATE("Sheet1!","E", TEXT(C8-1,"0"))))</f>
        <v>5632.75</v>
      </c>
      <c r="F8" s="21" t="str" cm="1">
        <f t="array" aca="1" ref="F8" ca="1">IF(C8="","",INDIRECT(CONCATENATE("Sheet1!","H", TEXT(C8-$A$10,"0"))))</f>
        <v>5743.25</v>
      </c>
      <c r="G8" s="21">
        <f t="shared" ca="1" si="0"/>
        <v>-110.5</v>
      </c>
      <c r="H8" s="30">
        <f t="shared" ca="1" si="1"/>
        <v>-5525</v>
      </c>
      <c r="I8" s="27">
        <f t="shared" ca="1" si="7"/>
        <v>0</v>
      </c>
      <c r="J8" s="20" t="str" cm="1">
        <f t="array" aca="1" ref="J8" ca="1">IF(C8="","",INDIRECT(CONCATENATE("Sheet1!","E", TEXT(C8-1,"0"))))</f>
        <v>5632.75</v>
      </c>
      <c r="L8" s="25">
        <f ca="1">IF(C8="","",MIN(INDIRECT(("W"&amp;C8-1)):INDIRECT(("W"&amp;C8-$A$10))))</f>
        <v>5628.25</v>
      </c>
      <c r="M8" s="25">
        <f t="shared" ca="1" si="2"/>
        <v>4.5</v>
      </c>
      <c r="N8" s="38">
        <f t="shared" ca="1" si="3"/>
        <v>225</v>
      </c>
      <c r="O8" s="32"/>
      <c r="P8" s="20">
        <f ca="1">IF(C8="","",MAX(INDIRECT(("V"&amp;C8-1)):INDIRECT(("V"&amp;C8-$A$10))))</f>
        <v>5746.25</v>
      </c>
      <c r="Q8" s="20">
        <f t="shared" ca="1" si="4"/>
        <v>-113.5</v>
      </c>
      <c r="R8" s="28">
        <f t="shared" ca="1" si="5"/>
        <v>-5675</v>
      </c>
      <c r="T8" s="20">
        <f t="shared" si="9"/>
        <v>6</v>
      </c>
      <c r="U8" s="21">
        <f>Sheet1!E8*1</f>
        <v>5858</v>
      </c>
      <c r="V8" s="21">
        <f>Sheet1!F8*1</f>
        <v>5895</v>
      </c>
      <c r="W8" s="21">
        <f>Sheet1!G8*1</f>
        <v>5828.75</v>
      </c>
      <c r="X8" s="21">
        <f>Sheet1!H8*1</f>
        <v>5856.75</v>
      </c>
      <c r="Z8" s="30">
        <f t="shared" ca="1" si="8"/>
        <v>-16512.5</v>
      </c>
      <c r="AA8" s="27">
        <f t="shared" ca="1" si="6"/>
        <v>1</v>
      </c>
    </row>
    <row r="9" spans="1:27" x14ac:dyDescent="0.3">
      <c r="A9" s="23" t="s">
        <v>46</v>
      </c>
      <c r="B9" s="21"/>
      <c r="C9" s="20">
        <f ca="1">IFERROR(MATCH($B$1,OFFSET(Sheet1!$J$1,C8,0,1000,1),0)+C8,"")</f>
        <v>310</v>
      </c>
      <c r="E9" s="22" t="str" cm="1">
        <f t="array" aca="1" ref="E9" ca="1">IF(C9="","",INDIRECT(CONCATENATE("Sheet1!","E", TEXT(C9-1,"0"))))</f>
        <v>5440.00</v>
      </c>
      <c r="F9" s="21" t="str" cm="1">
        <f t="array" aca="1" ref="F9" ca="1">IF(C9="","",INDIRECT(CONCATENATE("Sheet1!","H", TEXT(C9-$A$10,"0"))))</f>
        <v>5463.00</v>
      </c>
      <c r="G9" s="21">
        <f t="shared" ca="1" si="0"/>
        <v>-23</v>
      </c>
      <c r="H9" s="30">
        <f t="shared" ca="1" si="1"/>
        <v>-1150</v>
      </c>
      <c r="I9" s="27">
        <f t="shared" ca="1" si="7"/>
        <v>0</v>
      </c>
      <c r="J9" s="20" t="str" cm="1">
        <f t="array" aca="1" ref="J9" ca="1">IF(C9="","",INDIRECT(CONCATENATE("Sheet1!","E", TEXT(C9-1,"0"))))</f>
        <v>5440.00</v>
      </c>
      <c r="L9" s="25">
        <f ca="1">IF(C9="","",MIN(INDIRECT(("W"&amp;C9-1)):INDIRECT(("W"&amp;C9-$A$10))))</f>
        <v>5416</v>
      </c>
      <c r="M9" s="25">
        <f t="shared" ca="1" si="2"/>
        <v>24</v>
      </c>
      <c r="N9" s="38">
        <f t="shared" ca="1" si="3"/>
        <v>1200</v>
      </c>
      <c r="O9" s="32"/>
      <c r="P9" s="20">
        <f ca="1">IF(C9="","",MAX(INDIRECT(("V"&amp;C9-1)):INDIRECT(("V"&amp;C9-$A$10))))</f>
        <v>5501.75</v>
      </c>
      <c r="Q9" s="20">
        <f t="shared" ca="1" si="4"/>
        <v>-61.75</v>
      </c>
      <c r="R9" s="28">
        <f t="shared" ca="1" si="5"/>
        <v>-3087.5</v>
      </c>
      <c r="T9" s="20">
        <f t="shared" si="9"/>
        <v>7</v>
      </c>
      <c r="U9" s="21">
        <f>Sheet1!E9*1</f>
        <v>5953.5</v>
      </c>
      <c r="V9" s="21">
        <f>Sheet1!F9*1</f>
        <v>5958.25</v>
      </c>
      <c r="W9" s="21">
        <f>Sheet1!G9*1</f>
        <v>5847.75</v>
      </c>
      <c r="X9" s="21">
        <f>Sheet1!H9*1</f>
        <v>5861.25</v>
      </c>
      <c r="Z9" s="30">
        <f t="shared" ca="1" si="8"/>
        <v>-17662.5</v>
      </c>
      <c r="AA9" s="27">
        <f t="shared" ca="1" si="6"/>
        <v>1</v>
      </c>
    </row>
    <row r="10" spans="1:27" x14ac:dyDescent="0.3">
      <c r="A10" s="27">
        <v>5</v>
      </c>
      <c r="B10" s="21"/>
      <c r="C10" s="20">
        <f ca="1">IFERROR(MATCH($B$1,OFFSET(Sheet1!$J$1,C9,0,1000,1),0)+C9,"")</f>
        <v>482</v>
      </c>
      <c r="E10" s="22" t="str" cm="1">
        <f t="array" aca="1" ref="E10" ca="1">IF(C10="","",INDIRECT(CONCATENATE("Sheet1!","E", TEXT(C10-1,"0"))))</f>
        <v>4895.50</v>
      </c>
      <c r="F10" s="21" t="str" cm="1">
        <f t="array" aca="1" ref="F10" ca="1">IF(C10="","",INDIRECT(CONCATENATE("Sheet1!","H", TEXT(C10-$A$10,"0"))))</f>
        <v>4921.25</v>
      </c>
      <c r="G10" s="21">
        <f t="shared" ca="1" si="0"/>
        <v>-25.75</v>
      </c>
      <c r="H10" s="30">
        <f t="shared" ca="1" si="1"/>
        <v>-1287.5</v>
      </c>
      <c r="I10" s="27">
        <f t="shared" ca="1" si="7"/>
        <v>0</v>
      </c>
      <c r="J10" s="20" t="str" cm="1">
        <f t="array" aca="1" ref="J10" ca="1">IF(C10="","",INDIRECT(CONCATENATE("Sheet1!","E", TEXT(C10-1,"0"))))</f>
        <v>4895.50</v>
      </c>
      <c r="L10" s="25">
        <f ca="1">IF(C10="","",MIN(INDIRECT(("W"&amp;C10-1)):INDIRECT(("W"&amp;C10-$A$10))))</f>
        <v>4825</v>
      </c>
      <c r="M10" s="25">
        <f t="shared" ca="1" si="2"/>
        <v>70.5</v>
      </c>
      <c r="N10" s="38">
        <f t="shared" ca="1" si="3"/>
        <v>3525</v>
      </c>
      <c r="O10" s="32"/>
      <c r="P10" s="20">
        <f ca="1">IF(C10="","",MAX(INDIRECT(("V"&amp;C10-1)):INDIRECT(("V"&amp;C10-$A$10))))</f>
        <v>4937.5</v>
      </c>
      <c r="Q10" s="20">
        <f t="shared" ca="1" si="4"/>
        <v>-42</v>
      </c>
      <c r="R10" s="28">
        <f t="shared" ca="1" si="5"/>
        <v>-2100</v>
      </c>
      <c r="T10" s="20">
        <f t="shared" si="9"/>
        <v>8</v>
      </c>
      <c r="U10" s="21">
        <f>Sheet1!E10*1</f>
        <v>5980</v>
      </c>
      <c r="V10" s="21">
        <f>Sheet1!F10*1</f>
        <v>5993.5</v>
      </c>
      <c r="W10" s="21">
        <f>Sheet1!G10*1</f>
        <v>5926.75</v>
      </c>
      <c r="X10" s="21">
        <f>Sheet1!H10*1</f>
        <v>5959.75</v>
      </c>
      <c r="Z10" s="30">
        <f t="shared" ca="1" si="8"/>
        <v>-18950</v>
      </c>
      <c r="AA10" s="27">
        <f t="shared" ca="1" si="6"/>
        <v>1</v>
      </c>
    </row>
    <row r="11" spans="1:27" x14ac:dyDescent="0.3">
      <c r="A11" s="23" t="s">
        <v>47</v>
      </c>
      <c r="B11" s="21"/>
      <c r="C11" s="20">
        <f ca="1">IFERROR(MATCH($B$1,OFFSET(Sheet1!$J$1,C10,0,1000,1),0)+C10,"")</f>
        <v>556</v>
      </c>
      <c r="E11" s="22" t="str" cm="1">
        <f t="array" aca="1" ref="E11" ca="1">IF(C11="","",INDIRECT(CONCATENATE("Sheet1!","E", TEXT(C11-1,"0"))))</f>
        <v>4444.25</v>
      </c>
      <c r="F11" s="21" t="str" cm="1">
        <f t="array" aca="1" ref="F11" ca="1">IF(C11="","",INDIRECT(CONCATENATE("Sheet1!","H", TEXT(C11-$A$10,"0"))))</f>
        <v>4465.00</v>
      </c>
      <c r="G11" s="21">
        <f t="shared" ca="1" si="0"/>
        <v>-20.75</v>
      </c>
      <c r="H11" s="30">
        <f t="shared" ca="1" si="1"/>
        <v>-1037.5</v>
      </c>
      <c r="I11" s="27">
        <f t="shared" ca="1" si="7"/>
        <v>0</v>
      </c>
      <c r="J11" s="20" t="str" cm="1">
        <f t="array" aca="1" ref="J11" ca="1">IF(C11="","",INDIRECT(CONCATENATE("Sheet1!","E", TEXT(C11-1,"0"))))</f>
        <v>4444.25</v>
      </c>
      <c r="L11" s="25">
        <f ca="1">IF(C11="","",MIN(INDIRECT(("W"&amp;C11-1)):INDIRECT(("W"&amp;C11-$A$10))))</f>
        <v>4394.75</v>
      </c>
      <c r="M11" s="25">
        <f t="shared" ca="1" si="2"/>
        <v>49.5</v>
      </c>
      <c r="N11" s="38">
        <f t="shared" ca="1" si="3"/>
        <v>2475</v>
      </c>
      <c r="O11" s="32"/>
      <c r="P11" s="20">
        <f ca="1">IF(C11="","",MAX(INDIRECT(("V"&amp;C11-1)):INDIRECT(("V"&amp;C11-$A$10))))</f>
        <v>4531.5</v>
      </c>
      <c r="Q11" s="20">
        <f t="shared" ca="1" si="4"/>
        <v>-87.25</v>
      </c>
      <c r="R11" s="28">
        <f t="shared" ca="1" si="5"/>
        <v>-4362.5</v>
      </c>
      <c r="T11" s="20">
        <f t="shared" si="9"/>
        <v>9</v>
      </c>
      <c r="U11" s="21">
        <f>Sheet1!E11*1</f>
        <v>5930.25</v>
      </c>
      <c r="V11" s="21">
        <f>Sheet1!F11*1</f>
        <v>5987.5</v>
      </c>
      <c r="W11" s="21">
        <f>Sheet1!G11*1</f>
        <v>5892.75</v>
      </c>
      <c r="X11" s="21">
        <f>Sheet1!H11*1</f>
        <v>5982.5</v>
      </c>
      <c r="Z11" s="30">
        <f t="shared" ca="1" si="8"/>
        <v>-19987.5</v>
      </c>
      <c r="AA11" s="27">
        <f t="shared" ca="1" si="6"/>
        <v>1</v>
      </c>
    </row>
    <row r="12" spans="1:27" x14ac:dyDescent="0.3">
      <c r="A12" s="23" t="s">
        <v>48</v>
      </c>
      <c r="B12" s="21"/>
      <c r="C12" s="20">
        <f ca="1">IFERROR(MATCH($B$1,OFFSET(Sheet1!$J$1,C11,0,1000,1),0)+C11,"")</f>
        <v>593</v>
      </c>
      <c r="E12" s="22" t="str" cm="1">
        <f t="array" aca="1" ref="E12" ca="1">IF(C12="","",INDIRECT(CONCATENATE("Sheet1!","E", TEXT(C12-1,"0"))))</f>
        <v>4523.50</v>
      </c>
      <c r="F12" s="21" t="str" cm="1">
        <f t="array" aca="1" ref="F12" ca="1">IF(C12="","",INDIRECT(CONCATENATE("Sheet1!","H", TEXT(C12-$A$10,"0"))))</f>
        <v>4624.75</v>
      </c>
      <c r="G12" s="21">
        <f t="shared" ca="1" si="0"/>
        <v>-101.25</v>
      </c>
      <c r="H12" s="30">
        <f t="shared" ca="1" si="1"/>
        <v>-5062.5</v>
      </c>
      <c r="I12" s="27">
        <f t="shared" ca="1" si="7"/>
        <v>0</v>
      </c>
      <c r="J12" s="20" t="str" cm="1">
        <f t="array" aca="1" ref="J12" ca="1">IF(C12="","",INDIRECT(CONCATENATE("Sheet1!","E", TEXT(C12-1,"0"))))</f>
        <v>4523.50</v>
      </c>
      <c r="L12" s="25">
        <f ca="1">IF(C12="","",MIN(INDIRECT(("W"&amp;C12-1)):INDIRECT(("W"&amp;C12-$A$10))))</f>
        <v>4500</v>
      </c>
      <c r="M12" s="25">
        <f t="shared" ca="1" si="2"/>
        <v>23.5</v>
      </c>
      <c r="N12" s="38">
        <f t="shared" ca="1" si="3"/>
        <v>1175</v>
      </c>
      <c r="O12" s="32"/>
      <c r="P12" s="20">
        <f ca="1">IF(C12="","",MAX(INDIRECT(("V"&amp;C12-1)):INDIRECT(("V"&amp;C12-$A$10))))</f>
        <v>4655.75</v>
      </c>
      <c r="Q12" s="20">
        <f t="shared" ca="1" si="4"/>
        <v>-132.25</v>
      </c>
      <c r="R12" s="28">
        <f t="shared" ca="1" si="5"/>
        <v>-6612.5</v>
      </c>
      <c r="T12" s="20">
        <f t="shared" si="9"/>
        <v>10</v>
      </c>
      <c r="U12" s="21">
        <f>Sheet1!E12*1</f>
        <v>5935</v>
      </c>
      <c r="V12" s="21">
        <f>Sheet1!F12*1</f>
        <v>5977.5</v>
      </c>
      <c r="W12" s="21">
        <f>Sheet1!G12*1</f>
        <v>5923</v>
      </c>
      <c r="X12" s="21">
        <f>Sheet1!H12*1</f>
        <v>5975.5</v>
      </c>
      <c r="Z12" s="30">
        <f t="shared" ca="1" si="8"/>
        <v>-25050</v>
      </c>
      <c r="AA12" s="27">
        <f t="shared" ca="1" si="6"/>
        <v>1</v>
      </c>
    </row>
    <row r="13" spans="1:27" x14ac:dyDescent="0.3">
      <c r="A13" s="34">
        <f>COUNTIF(Sheet1!J2:J1001,B1)</f>
        <v>17</v>
      </c>
      <c r="B13" s="21"/>
      <c r="C13" s="20">
        <f ca="1">IFERROR(MATCH($B$1,OFFSET(Sheet1!$J$1,C12,0,1000,1),0)+C12,"")</f>
        <v>600</v>
      </c>
      <c r="E13" s="22" t="str" cm="1">
        <f t="array" aca="1" ref="E13" ca="1">IF(C13="","",INDIRECT(CONCATENATE("Sheet1!","E", TEXT(C13-1,"0"))))</f>
        <v>4512.50</v>
      </c>
      <c r="F13" s="21" t="str" cm="1">
        <f t="array" aca="1" ref="F13" ca="1">IF(C13="","",INDIRECT(CONCATENATE("Sheet1!","H", TEXT(C13-$A$10,"0"))))</f>
        <v>4529.00</v>
      </c>
      <c r="G13" s="21">
        <f t="shared" ca="1" si="0"/>
        <v>-16.5</v>
      </c>
      <c r="H13" s="30">
        <f t="shared" ca="1" si="1"/>
        <v>-825</v>
      </c>
      <c r="I13" s="27">
        <f t="shared" ca="1" si="7"/>
        <v>0</v>
      </c>
      <c r="J13" s="20" t="str" cm="1">
        <f t="array" aca="1" ref="J13" ca="1">IF(C13="","",INDIRECT(CONCATENATE("Sheet1!","E", TEXT(C13-1,"0"))))</f>
        <v>4512.50</v>
      </c>
      <c r="L13" s="25">
        <f ca="1">IF(C13="","",MIN(INDIRECT(("W"&amp;C13-1)):INDIRECT(("W"&amp;C13-$A$10))))</f>
        <v>4394.25</v>
      </c>
      <c r="M13" s="25">
        <f t="shared" ca="1" si="2"/>
        <v>118.25</v>
      </c>
      <c r="N13" s="38">
        <f t="shared" ca="1" si="3"/>
        <v>5912.5</v>
      </c>
      <c r="O13" s="32"/>
      <c r="P13" s="20">
        <f ca="1">IF(C13="","",MAX(INDIRECT(("V"&amp;C13-1)):INDIRECT(("V"&amp;C13-$A$10))))</f>
        <v>4549.25</v>
      </c>
      <c r="Q13" s="20">
        <f t="shared" ca="1" si="4"/>
        <v>-36.75</v>
      </c>
      <c r="R13" s="28">
        <f t="shared" ca="1" si="5"/>
        <v>-1837.5</v>
      </c>
      <c r="T13" s="20">
        <f t="shared" si="9"/>
        <v>11</v>
      </c>
      <c r="U13" s="21">
        <f>Sheet1!E13*1</f>
        <v>5904</v>
      </c>
      <c r="V13" s="21">
        <f>Sheet1!F13*1</f>
        <v>5944.5</v>
      </c>
      <c r="W13" s="21">
        <f>Sheet1!G13*1</f>
        <v>5867</v>
      </c>
      <c r="X13" s="21">
        <f>Sheet1!H13*1</f>
        <v>5933.25</v>
      </c>
      <c r="Z13" s="30">
        <f t="shared" ca="1" si="8"/>
        <v>-25875</v>
      </c>
      <c r="AA13" s="27">
        <f t="shared" ca="1" si="6"/>
        <v>1</v>
      </c>
    </row>
    <row r="14" spans="1:27" x14ac:dyDescent="0.3">
      <c r="A14" s="35">
        <f>A13/1000</f>
        <v>1.7000000000000001E-2</v>
      </c>
      <c r="B14" s="21"/>
      <c r="C14" s="20">
        <f ca="1">IFERROR(MATCH($B$1,OFFSET(Sheet1!$J$1,C13,0,1000,1),0)+C13,"")</f>
        <v>609</v>
      </c>
      <c r="E14" s="22" t="str" cm="1">
        <f t="array" aca="1" ref="E14" ca="1">IF(C14="","",INDIRECT(CONCATENATE("Sheet1!","E", TEXT(C14-1,"0"))))</f>
        <v>4387.50</v>
      </c>
      <c r="F14" s="21" t="str" cm="1">
        <f t="array" aca="1" ref="F14" ca="1">IF(C14="","",INDIRECT(CONCATENATE("Sheet1!","H", TEXT(C14-$A$10,"0"))))</f>
        <v>4406.25</v>
      </c>
      <c r="G14" s="21">
        <f t="shared" ca="1" si="0"/>
        <v>-18.75</v>
      </c>
      <c r="H14" s="30">
        <f t="shared" ca="1" si="1"/>
        <v>-937.5</v>
      </c>
      <c r="I14" s="27">
        <f t="shared" ca="1" si="7"/>
        <v>0</v>
      </c>
      <c r="J14" s="20" t="str" cm="1">
        <f t="array" aca="1" ref="J14" ca="1">IF(C14="","",INDIRECT(CONCATENATE("Sheet1!","E", TEXT(C14-1,"0"))))</f>
        <v>4387.50</v>
      </c>
      <c r="L14" s="25">
        <f ca="1">IF(C14="","",MIN(INDIRECT(("W"&amp;C14-1)):INDIRECT(("W"&amp;C14-$A$10))))</f>
        <v>4307</v>
      </c>
      <c r="M14" s="25">
        <f t="shared" ca="1" si="2"/>
        <v>80.5</v>
      </c>
      <c r="N14" s="38">
        <f t="shared" ca="1" si="3"/>
        <v>4025</v>
      </c>
      <c r="O14" s="32"/>
      <c r="P14" s="20">
        <f ca="1">IF(C14="","",MAX(INDIRECT(("V"&amp;C14-1)):INDIRECT(("V"&amp;C14-$A$10))))</f>
        <v>4465.75</v>
      </c>
      <c r="Q14" s="20">
        <f t="shared" ca="1" si="4"/>
        <v>-78.25</v>
      </c>
      <c r="R14" s="28">
        <f t="shared" ca="1" si="5"/>
        <v>-3912.5</v>
      </c>
      <c r="T14" s="20">
        <f t="shared" si="9"/>
        <v>12</v>
      </c>
      <c r="U14" s="21">
        <f>Sheet1!E14*1</f>
        <v>5902</v>
      </c>
      <c r="V14" s="21">
        <f>Sheet1!F14*1</f>
        <v>5925</v>
      </c>
      <c r="W14" s="21">
        <f>Sheet1!G14*1</f>
        <v>5890</v>
      </c>
      <c r="X14" s="21">
        <f>Sheet1!H14*1</f>
        <v>5908.5</v>
      </c>
      <c r="Z14" s="30">
        <f t="shared" ca="1" si="8"/>
        <v>-26812.5</v>
      </c>
      <c r="AA14" s="27">
        <f t="shared" ca="1" si="6"/>
        <v>1</v>
      </c>
    </row>
    <row r="15" spans="1:27" x14ac:dyDescent="0.3">
      <c r="A15" s="23" t="s">
        <v>51</v>
      </c>
      <c r="B15" s="21"/>
      <c r="C15" s="20">
        <f ca="1">IFERROR(MATCH($B$1,OFFSET(Sheet1!$J$1,C14,0,1000,1),0)+C14,"")</f>
        <v>813</v>
      </c>
      <c r="E15" s="22" t="str" cm="1">
        <f t="array" aca="1" ref="E15" ca="1">IF(C15="","",INDIRECT(CONCATENATE("Sheet1!","E", TEXT(C15-1,"0"))))</f>
        <v>4793.00</v>
      </c>
      <c r="F15" s="21" t="str" cm="1">
        <f t="array" aca="1" ref="F15" ca="1">IF(C15="","",INDIRECT(CONCATENATE("Sheet1!","H", TEXT(C15-$A$10,"0"))))</f>
        <v>4946.25</v>
      </c>
      <c r="G15" s="21">
        <f t="shared" ca="1" si="0"/>
        <v>-153.25</v>
      </c>
      <c r="H15" s="30">
        <f t="shared" ca="1" si="1"/>
        <v>-7662.5</v>
      </c>
      <c r="I15" s="27">
        <f t="shared" ca="1" si="7"/>
        <v>0</v>
      </c>
      <c r="J15" s="20" t="str" cm="1">
        <f t="array" aca="1" ref="J15" ca="1">IF(C15="","",INDIRECT(CONCATENATE("Sheet1!","E", TEXT(C15-1,"0"))))</f>
        <v>4793.00</v>
      </c>
      <c r="L15" s="25">
        <f ca="1">IF(C15="","",MIN(INDIRECT(("W"&amp;C15-1)):INDIRECT(("W"&amp;C15-$A$10))))</f>
        <v>4673.75</v>
      </c>
      <c r="M15" s="25">
        <f t="shared" ca="1" si="2"/>
        <v>119.25</v>
      </c>
      <c r="N15" s="38">
        <f t="shared" ca="1" si="3"/>
        <v>5962.5</v>
      </c>
      <c r="O15" s="32"/>
      <c r="P15" s="20">
        <f ca="1">IF(C15="","",MAX(INDIRECT(("V"&amp;C15-1)):INDIRECT(("V"&amp;C15-$A$10))))</f>
        <v>4951</v>
      </c>
      <c r="Q15" s="20">
        <f t="shared" ca="1" si="4"/>
        <v>-158</v>
      </c>
      <c r="R15" s="28">
        <f t="shared" ca="1" si="5"/>
        <v>-7900</v>
      </c>
      <c r="T15" s="20">
        <f t="shared" si="9"/>
        <v>13</v>
      </c>
      <c r="U15" s="21">
        <f>Sheet1!E15*1</f>
        <v>5868</v>
      </c>
      <c r="V15" s="21">
        <f>Sheet1!F15*1</f>
        <v>5927</v>
      </c>
      <c r="W15" s="21">
        <f>Sheet1!G15*1</f>
        <v>5835.75</v>
      </c>
      <c r="X15" s="21">
        <f>Sheet1!H15*1</f>
        <v>5904.5</v>
      </c>
      <c r="Z15" s="30">
        <f t="shared" ca="1" si="8"/>
        <v>-34475</v>
      </c>
      <c r="AA15" s="27">
        <f t="shared" ca="1" si="6"/>
        <v>1</v>
      </c>
    </row>
    <row r="16" spans="1:27" x14ac:dyDescent="0.3">
      <c r="A16" s="36">
        <f ca="1">SUM(H2:H72)</f>
        <v>-32337.5</v>
      </c>
      <c r="B16" s="21"/>
      <c r="C16" s="20">
        <f ca="1">IFERROR(MATCH($B$1,OFFSET(Sheet1!$J$1,C15,0,1000,1),0)+C15,"")</f>
        <v>885</v>
      </c>
      <c r="E16" s="22" t="str" cm="1">
        <f t="array" aca="1" ref="E16" ca="1">IF(C16="","",INDIRECT(CONCATENATE("Sheet1!","E", TEXT(C16-1,"0"))))</f>
        <v>5228.25</v>
      </c>
      <c r="F16" s="21" t="str" cm="1">
        <f t="array" aca="1" ref="F16" ca="1">IF(C16="","",INDIRECT(CONCATENATE("Sheet1!","H", TEXT(C16-$A$10,"0"))))</f>
        <v>5103.50</v>
      </c>
      <c r="G16" s="21">
        <f t="shared" ca="1" si="0"/>
        <v>124.75</v>
      </c>
      <c r="H16" s="30">
        <f t="shared" ca="1" si="1"/>
        <v>6237.5</v>
      </c>
      <c r="I16" s="27">
        <f t="shared" ca="1" si="7"/>
        <v>1</v>
      </c>
      <c r="J16" s="20" t="str" cm="1">
        <f t="array" aca="1" ref="J16" ca="1">IF(C16="","",INDIRECT(CONCATENATE("Sheet1!","E", TEXT(C16-1,"0"))))</f>
        <v>5228.25</v>
      </c>
      <c r="L16" s="25">
        <f ca="1">IF(C16="","",MIN(INDIRECT(("W"&amp;C16-1)):INDIRECT(("W"&amp;C16-$A$10))))</f>
        <v>5025.5</v>
      </c>
      <c r="M16" s="25">
        <f t="shared" ca="1" si="2"/>
        <v>202.75</v>
      </c>
      <c r="N16" s="38">
        <f t="shared" ca="1" si="3"/>
        <v>10137.5</v>
      </c>
      <c r="O16" s="32"/>
      <c r="P16" s="20">
        <f ca="1">IF(C16="","",MAX(INDIRECT(("V"&amp;C16-1)):INDIRECT(("V"&amp;C16-$A$10))))</f>
        <v>5244.75</v>
      </c>
      <c r="Q16" s="20">
        <f t="shared" ca="1" si="4"/>
        <v>-16.5</v>
      </c>
      <c r="R16" s="28">
        <f t="shared" ca="1" si="5"/>
        <v>-825</v>
      </c>
      <c r="T16" s="20">
        <f t="shared" si="9"/>
        <v>14</v>
      </c>
      <c r="U16" s="21">
        <f>Sheet1!E16*1</f>
        <v>5761</v>
      </c>
      <c r="V16" s="21">
        <f>Sheet1!F16*1</f>
        <v>5876.25</v>
      </c>
      <c r="W16" s="21">
        <f>Sheet1!G16*1</f>
        <v>5734.25</v>
      </c>
      <c r="X16" s="21">
        <f>Sheet1!H16*1</f>
        <v>5865</v>
      </c>
      <c r="Z16" s="30">
        <f t="shared" ca="1" si="8"/>
        <v>-28237.5</v>
      </c>
      <c r="AA16" s="27">
        <f t="shared" ca="1" si="6"/>
        <v>1</v>
      </c>
    </row>
    <row r="17" spans="1:27" x14ac:dyDescent="0.3">
      <c r="A17" s="37" t="s">
        <v>64</v>
      </c>
      <c r="B17" s="21"/>
      <c r="C17" s="20">
        <f ca="1">IFERROR(MATCH($B$1,OFFSET(Sheet1!$J$1,C16,0,1000,1),0)+C16,"")</f>
        <v>912</v>
      </c>
      <c r="E17" s="22" t="str" cm="1">
        <f t="array" aca="1" ref="E17" ca="1">IF(C17="","",INDIRECT(CONCATENATE("Sheet1!","E", TEXT(C17-1,"0"))))</f>
        <v>5003.50</v>
      </c>
      <c r="F17" s="21" t="str" cm="1">
        <f t="array" aca="1" ref="F17" ca="1">IF(C17="","",INDIRECT(CONCATENATE("Sheet1!","H", TEXT(C17-$A$10,"0"))))</f>
        <v>5085.75</v>
      </c>
      <c r="G17" s="21">
        <f t="shared" ca="1" si="0"/>
        <v>-82.25</v>
      </c>
      <c r="H17" s="30">
        <f t="shared" ca="1" si="1"/>
        <v>-4112.5</v>
      </c>
      <c r="I17" s="27">
        <f t="shared" ca="1" si="7"/>
        <v>0</v>
      </c>
      <c r="J17" s="20" t="str" cm="1">
        <f t="array" aca="1" ref="J17" ca="1">IF(C17="","",INDIRECT(CONCATENATE("Sheet1!","E", TEXT(C17-1,"0"))))</f>
        <v>5003.50</v>
      </c>
      <c r="L17" s="25">
        <f ca="1">IF(C17="","",MIN(INDIRECT(("W"&amp;C17-1)):INDIRECT(("W"&amp;C17-$A$10))))</f>
        <v>4999.5</v>
      </c>
      <c r="M17" s="25">
        <f t="shared" ca="1" si="2"/>
        <v>4</v>
      </c>
      <c r="N17" s="38">
        <f t="shared" ca="1" si="3"/>
        <v>200</v>
      </c>
      <c r="O17" s="32"/>
      <c r="P17" s="20">
        <f ca="1">IF(C17="","",MAX(INDIRECT(("V"&amp;C17-1)):INDIRECT(("V"&amp;C17-$A$10))))</f>
        <v>5094</v>
      </c>
      <c r="Q17" s="20">
        <f t="shared" ca="1" si="4"/>
        <v>-90.5</v>
      </c>
      <c r="R17" s="28">
        <f t="shared" ca="1" si="5"/>
        <v>-4525</v>
      </c>
      <c r="T17" s="20">
        <f t="shared" si="9"/>
        <v>15</v>
      </c>
      <c r="U17" s="21">
        <f>Sheet1!E17*1</f>
        <v>5688.5</v>
      </c>
      <c r="V17" s="21">
        <f>Sheet1!F17*1</f>
        <v>5715.25</v>
      </c>
      <c r="W17" s="21">
        <f>Sheet1!G17*1</f>
        <v>5662.5</v>
      </c>
      <c r="X17" s="21">
        <f>Sheet1!H17*1</f>
        <v>5678</v>
      </c>
      <c r="Z17" s="30">
        <f t="shared" ca="1" si="8"/>
        <v>-32350</v>
      </c>
      <c r="AA17" s="27">
        <f t="shared" ca="1" si="6"/>
        <v>1</v>
      </c>
    </row>
    <row r="18" spans="1:27" x14ac:dyDescent="0.3">
      <c r="A18" s="35">
        <f ca="1">I1</f>
        <v>0.23529411764705882</v>
      </c>
      <c r="B18" s="21"/>
      <c r="C18" s="20">
        <f ca="1">IFERROR(MATCH($B$1,OFFSET(Sheet1!$J$1,C17,0,1000,1),0)+C17,"")</f>
        <v>920</v>
      </c>
      <c r="E18" s="22" t="str" cm="1">
        <f t="array" aca="1" ref="E18" ca="1">IF(C18="","",INDIRECT(CONCATENATE("Sheet1!","E", TEXT(C18-1,"0"))))</f>
        <v>4883.00</v>
      </c>
      <c r="F18" s="21" t="str" cm="1">
        <f t="array" aca="1" ref="F18" ca="1">IF(C18="","",INDIRECT(CONCATENATE("Sheet1!","H", TEXT(C18-$A$10,"0"))))</f>
        <v>4882.75</v>
      </c>
      <c r="G18" s="21">
        <f t="shared" ca="1" si="0"/>
        <v>0.25</v>
      </c>
      <c r="H18" s="30">
        <f t="shared" ca="1" si="1"/>
        <v>12.5</v>
      </c>
      <c r="I18" s="27">
        <f t="shared" ca="1" si="7"/>
        <v>1</v>
      </c>
      <c r="J18" s="20" t="str" cm="1">
        <f t="array" aca="1" ref="J18" ca="1">IF(C18="","",INDIRECT(CONCATENATE("Sheet1!","E", TEXT(C18-1,"0"))))</f>
        <v>4883.00</v>
      </c>
      <c r="L18" s="25">
        <f ca="1">IF(C18="","",MIN(INDIRECT(("W"&amp;C18-1)):INDIRECT(("W"&amp;C18-$A$10))))</f>
        <v>4845</v>
      </c>
      <c r="M18" s="25">
        <f t="shared" ca="1" si="2"/>
        <v>38</v>
      </c>
      <c r="N18" s="38">
        <f t="shared" ca="1" si="3"/>
        <v>1900</v>
      </c>
      <c r="O18" s="32"/>
      <c r="P18" s="20">
        <f ca="1">IF(C18="","",MAX(INDIRECT(("V"&amp;C18-1)):INDIRECT(("V"&amp;C18-$A$10))))</f>
        <v>4949.25</v>
      </c>
      <c r="Q18" s="20">
        <f t="shared" ca="1" si="4"/>
        <v>-66.25</v>
      </c>
      <c r="R18" s="28">
        <f t="shared" ca="1" si="5"/>
        <v>-3312.5</v>
      </c>
      <c r="T18" s="20">
        <f t="shared" si="9"/>
        <v>16</v>
      </c>
      <c r="U18" s="21">
        <f>Sheet1!E18*1</f>
        <v>5643.25</v>
      </c>
      <c r="V18" s="21">
        <f>Sheet1!F18*1</f>
        <v>5741</v>
      </c>
      <c r="W18" s="21">
        <f>Sheet1!G18*1</f>
        <v>5636.5</v>
      </c>
      <c r="X18" s="21">
        <f>Sheet1!H18*1</f>
        <v>5684.5</v>
      </c>
      <c r="Z18" s="30">
        <f t="shared" ca="1" si="8"/>
        <v>-32337.5</v>
      </c>
      <c r="AA18" s="27">
        <f t="shared" ca="1" si="6"/>
        <v>1</v>
      </c>
    </row>
    <row r="19" spans="1:27" x14ac:dyDescent="0.3">
      <c r="A19" s="37" t="s">
        <v>52</v>
      </c>
      <c r="B19" s="21"/>
      <c r="C19" s="20" t="str">
        <f ca="1">IFERROR(MATCH($B$1,OFFSET(Sheet1!$J$1,C18,0,1000,1),0)+C18,"")</f>
        <v/>
      </c>
      <c r="E19" s="22" t="str" cm="1">
        <f t="array" aca="1" ref="E19" ca="1">IF(C19="","",INDIRECT(CONCATENATE("Sheet1!","E", TEXT(C19-1,"0"))))</f>
        <v/>
      </c>
      <c r="F19" s="21" t="str" cm="1">
        <f t="array" aca="1" ref="F19" ca="1">IF(C19="","",INDIRECT(CONCATENATE("Sheet1!","H", TEXT(C19-$A$10,"0"))))</f>
        <v/>
      </c>
      <c r="G19" s="21" t="str">
        <f t="shared" ca="1" si="0"/>
        <v/>
      </c>
      <c r="H19" s="30" t="str">
        <f t="shared" ca="1" si="1"/>
        <v/>
      </c>
      <c r="I19" s="27" t="str">
        <f t="shared" ca="1" si="7"/>
        <v/>
      </c>
      <c r="J19" s="20" t="str" cm="1">
        <f t="array" aca="1" ref="J19" ca="1">IF(C19="","",INDIRECT(CONCATENATE("Sheet1!","E", TEXT(C19-1,"0"))))</f>
        <v/>
      </c>
      <c r="L19" s="25" t="str">
        <f ca="1">IF(C19="","",MIN(INDIRECT(("W"&amp;C19-1)):INDIRECT(("W"&amp;C19-$A$10))))</f>
        <v/>
      </c>
      <c r="M19" s="25" t="str">
        <f t="shared" ca="1" si="2"/>
        <v/>
      </c>
      <c r="N19" s="38" t="str">
        <f t="shared" ca="1" si="3"/>
        <v/>
      </c>
      <c r="O19" s="32"/>
      <c r="P19" s="20" t="str">
        <f ca="1">IF(C19="","",MAX(INDIRECT(("V"&amp;C19-1)):INDIRECT(("V"&amp;C19-$A$10))))</f>
        <v/>
      </c>
      <c r="Q19" s="20" t="str">
        <f t="shared" ca="1" si="4"/>
        <v/>
      </c>
      <c r="R19" s="28" t="str">
        <f t="shared" ca="1" si="5"/>
        <v/>
      </c>
      <c r="T19" s="20">
        <f t="shared" si="9"/>
        <v>17</v>
      </c>
      <c r="U19" s="21">
        <f>Sheet1!E19*1</f>
        <v>5608.5</v>
      </c>
      <c r="V19" s="21">
        <f>Sheet1!F19*1</f>
        <v>5689.75</v>
      </c>
      <c r="W19" s="21">
        <f>Sheet1!G19*1</f>
        <v>5596</v>
      </c>
      <c r="X19" s="21">
        <f>Sheet1!H19*1</f>
        <v>5652</v>
      </c>
      <c r="Z19" s="30" t="e">
        <f t="shared" ca="1" si="8"/>
        <v>#N/A</v>
      </c>
      <c r="AA19" s="27" t="str">
        <f t="shared" ca="1" si="6"/>
        <v/>
      </c>
    </row>
    <row r="20" spans="1:27" x14ac:dyDescent="0.3">
      <c r="A20" s="36">
        <f ca="1">AVERAGE(H2:H72)</f>
        <v>-1902.2058823529412</v>
      </c>
      <c r="B20" s="21"/>
      <c r="C20" s="20" t="str">
        <f ca="1">IFERROR(MATCH($B$1,OFFSET(Sheet1!$J$1,C19,0,1000,1),0)+C19,"")</f>
        <v/>
      </c>
      <c r="E20" s="22" t="str" cm="1">
        <f t="array" aca="1" ref="E20" ca="1">IF(C20="","",INDIRECT(CONCATENATE("Sheet1!","E", TEXT(C20-1,"0"))))</f>
        <v/>
      </c>
      <c r="F20" s="21" t="str" cm="1">
        <f t="array" aca="1" ref="F20" ca="1">IF(C20="","",INDIRECT(CONCATENATE("Sheet1!","H", TEXT(C20-$A$10,"0"))))</f>
        <v/>
      </c>
      <c r="G20" s="21" t="str">
        <f t="shared" ca="1" si="0"/>
        <v/>
      </c>
      <c r="H20" s="30" t="str">
        <f t="shared" ca="1" si="1"/>
        <v/>
      </c>
      <c r="I20" s="27" t="str">
        <f t="shared" ca="1" si="7"/>
        <v/>
      </c>
      <c r="J20" s="20" t="str" cm="1">
        <f t="array" aca="1" ref="J20" ca="1">IF(C20="","",INDIRECT(CONCATENATE("Sheet1!","E", TEXT(C20-1,"0"))))</f>
        <v/>
      </c>
      <c r="L20" s="25" t="str">
        <f ca="1">IF(C20="","",MIN(INDIRECT(("W"&amp;C20-1)):INDIRECT(("W"&amp;C20-$A$10))))</f>
        <v/>
      </c>
      <c r="M20" s="25" t="str">
        <f t="shared" ca="1" si="2"/>
        <v/>
      </c>
      <c r="N20" s="38" t="str">
        <f t="shared" ca="1" si="3"/>
        <v/>
      </c>
      <c r="O20" s="32"/>
      <c r="P20" s="20" t="str">
        <f ca="1">IF(C20="","",MAX(INDIRECT(("V"&amp;C20-1)):INDIRECT(("V"&amp;C20-$A$10))))</f>
        <v/>
      </c>
      <c r="Q20" s="20" t="str">
        <f t="shared" ca="1" si="4"/>
        <v/>
      </c>
      <c r="R20" s="28" t="str">
        <f t="shared" ca="1" si="5"/>
        <v/>
      </c>
      <c r="T20" s="20">
        <f t="shared" si="9"/>
        <v>18</v>
      </c>
      <c r="U20" s="21">
        <f>Sheet1!E20*1</f>
        <v>5666.25</v>
      </c>
      <c r="V20" s="21">
        <f>Sheet1!F20*1</f>
        <v>5673.25</v>
      </c>
      <c r="W20" s="21">
        <f>Sheet1!G20*1</f>
        <v>5605</v>
      </c>
      <c r="X20" s="21">
        <f>Sheet1!H20*1</f>
        <v>5625.75</v>
      </c>
      <c r="Z20" s="30" t="e">
        <f t="shared" ca="1" si="8"/>
        <v>#N/A</v>
      </c>
      <c r="AA20" s="27" t="str">
        <f t="shared" ca="1" si="6"/>
        <v/>
      </c>
    </row>
    <row r="21" spans="1:27" x14ac:dyDescent="0.3">
      <c r="A21" s="23" t="s">
        <v>53</v>
      </c>
      <c r="B21" s="21"/>
      <c r="C21" s="20" t="str">
        <f ca="1">IFERROR(MATCH($B$1,OFFSET(Sheet1!$J$1,C20,0,1000,1),0)+C20,"")</f>
        <v/>
      </c>
      <c r="E21" s="22" t="str" cm="1">
        <f t="array" aca="1" ref="E21" ca="1">IF(C21="","",INDIRECT(CONCATENATE("Sheet1!","E", TEXT(C21-1,"0"))))</f>
        <v/>
      </c>
      <c r="F21" s="21" t="str" cm="1">
        <f t="array" aca="1" ref="F21" ca="1">IF(C21="","",INDIRECT(CONCATENATE("Sheet1!","H", TEXT(C21-$A$10,"0"))))</f>
        <v/>
      </c>
      <c r="G21" s="21" t="str">
        <f t="shared" ca="1" si="0"/>
        <v/>
      </c>
      <c r="H21" s="30" t="str">
        <f t="shared" ca="1" si="1"/>
        <v/>
      </c>
      <c r="I21" s="27" t="str">
        <f t="shared" ca="1" si="7"/>
        <v/>
      </c>
      <c r="J21" s="20" t="str" cm="1">
        <f t="array" aca="1" ref="J21" ca="1">IF(C21="","",INDIRECT(CONCATENATE("Sheet1!","E", TEXT(C21-1,"0"))))</f>
        <v/>
      </c>
      <c r="L21" s="25" t="str">
        <f ca="1">IF(C21="","",MIN(INDIRECT(("W"&amp;C21-1)):INDIRECT(("W"&amp;C21-$A$10))))</f>
        <v/>
      </c>
      <c r="M21" s="25" t="str">
        <f t="shared" ca="1" si="2"/>
        <v/>
      </c>
      <c r="N21" s="38" t="str">
        <f t="shared" ca="1" si="3"/>
        <v/>
      </c>
      <c r="O21" s="32"/>
      <c r="P21" s="20" t="str">
        <f ca="1">IF(C21="","",MAX(INDIRECT(("V"&amp;C21-1)):INDIRECT(("V"&amp;C21-$A$10))))</f>
        <v/>
      </c>
      <c r="Q21" s="20" t="str">
        <f t="shared" ca="1" si="4"/>
        <v/>
      </c>
      <c r="R21" s="28" t="str">
        <f t="shared" ca="1" si="5"/>
        <v/>
      </c>
      <c r="T21" s="20">
        <f t="shared" si="9"/>
        <v>19</v>
      </c>
      <c r="U21" s="21">
        <f>Sheet1!E21*1</f>
        <v>5705</v>
      </c>
      <c r="V21" s="21">
        <f>Sheet1!F21*1</f>
        <v>5706.25</v>
      </c>
      <c r="W21" s="21">
        <f>Sheet1!G21*1</f>
        <v>5655.25</v>
      </c>
      <c r="X21" s="21">
        <f>Sheet1!H21*1</f>
        <v>5671.75</v>
      </c>
      <c r="Z21" s="30" t="e">
        <f t="shared" ca="1" si="8"/>
        <v>#N/A</v>
      </c>
      <c r="AA21" s="27" t="str">
        <f t="shared" ca="1" si="6"/>
        <v/>
      </c>
    </row>
    <row r="22" spans="1:27" x14ac:dyDescent="0.3">
      <c r="A22" s="36">
        <f ca="1">MAX(H2:H72)</f>
        <v>6237.5</v>
      </c>
      <c r="B22" s="21"/>
      <c r="C22" s="20" t="str">
        <f ca="1">IFERROR(MATCH($B$1,OFFSET(Sheet1!$J$1,C21,0,1000,1),0)+C21,"")</f>
        <v/>
      </c>
      <c r="E22" s="22" t="str" cm="1">
        <f t="array" aca="1" ref="E22" ca="1">IF(C22="","",INDIRECT(CONCATENATE("Sheet1!","E", TEXT(C22-1,"0"))))</f>
        <v/>
      </c>
      <c r="F22" s="21" t="str" cm="1">
        <f t="array" aca="1" ref="F22" ca="1">IF(C22="","",INDIRECT(CONCATENATE("Sheet1!","H", TEXT(C22-$A$10,"0"))))</f>
        <v/>
      </c>
      <c r="G22" s="21" t="str">
        <f t="shared" ca="1" si="0"/>
        <v/>
      </c>
      <c r="H22" s="30" t="str">
        <f t="shared" ca="1" si="1"/>
        <v/>
      </c>
      <c r="I22" s="27" t="str">
        <f t="shared" ca="1" si="7"/>
        <v/>
      </c>
      <c r="J22" s="20" t="str" cm="1">
        <f t="array" aca="1" ref="J22" ca="1">IF(C22="","",INDIRECT(CONCATENATE("Sheet1!","E", TEXT(C22-1,"0"))))</f>
        <v/>
      </c>
      <c r="L22" s="25" t="str">
        <f ca="1">IF(C22="","",MIN(INDIRECT(("W"&amp;C22-1)):INDIRECT(("W"&amp;C22-$A$10))))</f>
        <v/>
      </c>
      <c r="M22" s="25" t="str">
        <f t="shared" ca="1" si="2"/>
        <v/>
      </c>
      <c r="N22" s="38" t="str">
        <f t="shared" ca="1" si="3"/>
        <v/>
      </c>
      <c r="O22" s="32"/>
      <c r="P22" s="20" t="str">
        <f ca="1">IF(C22="","",MAX(INDIRECT(("V"&amp;C22-1)):INDIRECT(("V"&amp;C22-$A$10))))</f>
        <v/>
      </c>
      <c r="Q22" s="20" t="str">
        <f t="shared" ca="1" si="4"/>
        <v/>
      </c>
      <c r="R22" s="28" t="str">
        <f t="shared" ca="1" si="5"/>
        <v/>
      </c>
      <c r="T22" s="20">
        <f t="shared" si="9"/>
        <v>20</v>
      </c>
      <c r="U22" s="21">
        <f>Sheet1!E22*1</f>
        <v>5608.5</v>
      </c>
      <c r="V22" s="21">
        <f>Sheet1!F22*1</f>
        <v>5724.75</v>
      </c>
      <c r="W22" s="21">
        <f>Sheet1!G22*1</f>
        <v>5601</v>
      </c>
      <c r="X22" s="21">
        <f>Sheet1!H22*1</f>
        <v>5709</v>
      </c>
      <c r="Z22" s="30" t="e">
        <f t="shared" ca="1" si="8"/>
        <v>#N/A</v>
      </c>
      <c r="AA22" s="27" t="str">
        <f t="shared" ca="1" si="6"/>
        <v/>
      </c>
    </row>
    <row r="23" spans="1:27" x14ac:dyDescent="0.3">
      <c r="A23" s="23" t="s">
        <v>54</v>
      </c>
      <c r="B23" s="21"/>
      <c r="C23" s="20" t="str">
        <f ca="1">IFERROR(MATCH($B$1,OFFSET(Sheet1!$J$1,C22,0,1000,1),0)+C22,"")</f>
        <v/>
      </c>
      <c r="E23" s="22" t="str" cm="1">
        <f t="array" aca="1" ref="E23" ca="1">IF(C23="","",INDIRECT(CONCATENATE("Sheet1!","E", TEXT(C23-1,"0"))))</f>
        <v/>
      </c>
      <c r="F23" s="21" t="str" cm="1">
        <f t="array" aca="1" ref="F23" ca="1">IF(C23="","",INDIRECT(CONCATENATE("Sheet1!","H", TEXT(C23-$A$10,"0"))))</f>
        <v/>
      </c>
      <c r="G23" s="21" t="str">
        <f t="shared" ca="1" si="0"/>
        <v/>
      </c>
      <c r="H23" s="30" t="str">
        <f t="shared" ca="1" si="1"/>
        <v/>
      </c>
      <c r="I23" s="27" t="str">
        <f t="shared" ca="1" si="7"/>
        <v/>
      </c>
      <c r="J23" s="20" t="str" cm="1">
        <f t="array" aca="1" ref="J23" ca="1">IF(C23="","",INDIRECT(CONCATENATE("Sheet1!","E", TEXT(C23-1,"0"))))</f>
        <v/>
      </c>
      <c r="L23" s="25" t="str">
        <f ca="1">IF(C23="","",MIN(INDIRECT(("W"&amp;C23-1)):INDIRECT(("W"&amp;C23-$A$10))))</f>
        <v/>
      </c>
      <c r="M23" s="25" t="str">
        <f t="shared" ca="1" si="2"/>
        <v/>
      </c>
      <c r="N23" s="38" t="str">
        <f t="shared" ca="1" si="3"/>
        <v/>
      </c>
      <c r="O23" s="32"/>
      <c r="P23" s="20" t="str">
        <f ca="1">IF(C23="","",MAX(INDIRECT(("V"&amp;C23-1)):INDIRECT(("V"&amp;C23-$A$10))))</f>
        <v/>
      </c>
      <c r="Q23" s="20" t="str">
        <f t="shared" ca="1" si="4"/>
        <v/>
      </c>
      <c r="R23" s="28" t="str">
        <f t="shared" ca="1" si="5"/>
        <v/>
      </c>
      <c r="T23" s="20">
        <f t="shared" si="9"/>
        <v>21</v>
      </c>
      <c r="U23" s="21">
        <f>Sheet1!E23*1</f>
        <v>5617.5</v>
      </c>
      <c r="V23" s="21">
        <f>Sheet1!F23*1</f>
        <v>5682.5</v>
      </c>
      <c r="W23" s="21">
        <f>Sheet1!G23*1</f>
        <v>5601.75</v>
      </c>
      <c r="X23" s="21">
        <f>Sheet1!H23*1</f>
        <v>5623.25</v>
      </c>
      <c r="Z23" s="30" t="e">
        <f t="shared" ca="1" si="8"/>
        <v>#N/A</v>
      </c>
      <c r="AA23" s="27" t="str">
        <f t="shared" ca="1" si="6"/>
        <v/>
      </c>
    </row>
    <row r="24" spans="1:27" x14ac:dyDescent="0.3">
      <c r="A24" s="36">
        <f ca="1">MIN(H2:H72)</f>
        <v>-7662.5</v>
      </c>
      <c r="B24" s="21"/>
      <c r="C24" s="20" t="str">
        <f ca="1">IFERROR(MATCH($B$1,OFFSET(Sheet1!$J$1,C23,0,1000,1),0)+C23,"")</f>
        <v/>
      </c>
      <c r="E24" s="22" t="str" cm="1">
        <f t="array" aca="1" ref="E24" ca="1">IF(C24="","",INDIRECT(CONCATENATE("Sheet1!","E", TEXT(C24-1,"0"))))</f>
        <v/>
      </c>
      <c r="F24" s="21" t="str" cm="1">
        <f t="array" aca="1" ref="F24" ca="1">IF(C24="","",INDIRECT(CONCATENATE("Sheet1!","H", TEXT(C24-$A$10,"0"))))</f>
        <v/>
      </c>
      <c r="G24" s="21" t="str">
        <f t="shared" ca="1" si="0"/>
        <v/>
      </c>
      <c r="H24" s="30" t="str">
        <f t="shared" ca="1" si="1"/>
        <v/>
      </c>
      <c r="I24" s="27" t="str">
        <f t="shared" ca="1" si="7"/>
        <v/>
      </c>
      <c r="J24" s="20" t="str" cm="1">
        <f t="array" aca="1" ref="J24" ca="1">IF(C24="","",INDIRECT(CONCATENATE("Sheet1!","E", TEXT(C24-1,"0"))))</f>
        <v/>
      </c>
      <c r="L24" s="25" t="str">
        <f ca="1">IF(C24="","",MIN(INDIRECT(("W"&amp;C24-1)):INDIRECT(("W"&amp;C24-$A$10))))</f>
        <v/>
      </c>
      <c r="M24" s="25" t="str">
        <f t="shared" ca="1" si="2"/>
        <v/>
      </c>
      <c r="N24" s="38" t="str">
        <f t="shared" ca="1" si="3"/>
        <v/>
      </c>
      <c r="O24" s="32"/>
      <c r="P24" s="20" t="str">
        <f ca="1">IF(C24="","",MAX(INDIRECT(("V"&amp;C24-1)):INDIRECT(("V"&amp;C24-$A$10))))</f>
        <v/>
      </c>
      <c r="Q24" s="20" t="str">
        <f t="shared" ca="1" si="4"/>
        <v/>
      </c>
      <c r="R24" s="28" t="str">
        <f t="shared" ca="1" si="5"/>
        <v/>
      </c>
      <c r="T24" s="20">
        <f t="shared" si="9"/>
        <v>22</v>
      </c>
      <c r="U24" s="21">
        <f>Sheet1!E24*1</f>
        <v>5579.5</v>
      </c>
      <c r="V24" s="21">
        <f>Sheet1!F24*1</f>
        <v>5626.25</v>
      </c>
      <c r="W24" s="21">
        <f>Sheet1!G24*1</f>
        <v>5455.5</v>
      </c>
      <c r="X24" s="21">
        <f>Sheet1!H24*1</f>
        <v>5587</v>
      </c>
      <c r="Z24" s="30" t="e">
        <f t="shared" ca="1" si="8"/>
        <v>#N/A</v>
      </c>
      <c r="AA24" s="27" t="str">
        <f t="shared" ca="1" si="6"/>
        <v/>
      </c>
    </row>
    <row r="25" spans="1:27" x14ac:dyDescent="0.3">
      <c r="A25" s="23" t="s">
        <v>55</v>
      </c>
      <c r="B25" s="21"/>
      <c r="C25" s="20" t="str">
        <f ca="1">IFERROR(MATCH($B$1,OFFSET(Sheet1!$J$1,C24,0,1000,1),0)+C24,"")</f>
        <v/>
      </c>
      <c r="E25" s="22" t="str" cm="1">
        <f t="array" aca="1" ref="E25" ca="1">IF(C25="","",INDIRECT(CONCATENATE("Sheet1!","E", TEXT(C25-1,"0"))))</f>
        <v/>
      </c>
      <c r="F25" s="21" t="str" cm="1">
        <f t="array" aca="1" ref="F25" ca="1">IF(C25="","",INDIRECT(CONCATENATE("Sheet1!","H", TEXT(C25-$A$10,"0"))))</f>
        <v/>
      </c>
      <c r="G25" s="21" t="str">
        <f t="shared" ca="1" si="0"/>
        <v/>
      </c>
      <c r="H25" s="30" t="str">
        <f t="shared" ca="1" si="1"/>
        <v/>
      </c>
      <c r="I25" s="27" t="str">
        <f t="shared" ca="1" si="7"/>
        <v/>
      </c>
      <c r="J25" s="20" t="str" cm="1">
        <f t="array" aca="1" ref="J25" ca="1">IF(C25="","",INDIRECT(CONCATENATE("Sheet1!","E", TEXT(C25-1,"0"))))</f>
        <v/>
      </c>
      <c r="L25" s="25" t="str">
        <f ca="1">IF(C25="","",MIN(INDIRECT(("W"&amp;C25-1)):INDIRECT(("W"&amp;C25-$A$10))))</f>
        <v/>
      </c>
      <c r="M25" s="25" t="str">
        <f t="shared" ca="1" si="2"/>
        <v/>
      </c>
      <c r="N25" s="38" t="str">
        <f t="shared" ca="1" si="3"/>
        <v/>
      </c>
      <c r="O25" s="32"/>
      <c r="P25" s="20" t="str">
        <f ca="1">IF(C25="","",MAX(INDIRECT(("V"&amp;C25-1)):INDIRECT(("V"&amp;C25-$A$10))))</f>
        <v/>
      </c>
      <c r="Q25" s="20" t="str">
        <f t="shared" ca="1" si="4"/>
        <v/>
      </c>
      <c r="R25" s="28" t="str">
        <f t="shared" ca="1" si="5"/>
        <v/>
      </c>
      <c r="T25" s="20">
        <f t="shared" si="9"/>
        <v>23</v>
      </c>
      <c r="U25" s="21">
        <f>Sheet1!E25*1</f>
        <v>5543</v>
      </c>
      <c r="V25" s="21">
        <f>Sheet1!F25*1</f>
        <v>5597.25</v>
      </c>
      <c r="W25" s="21">
        <f>Sheet1!G25*1</f>
        <v>5521.5</v>
      </c>
      <c r="X25" s="21">
        <f>Sheet1!H25*1</f>
        <v>5583.75</v>
      </c>
      <c r="Z25" s="30" t="e">
        <f t="shared" ca="1" si="8"/>
        <v>#N/A</v>
      </c>
      <c r="AA25" s="27" t="str">
        <f t="shared" ca="1" si="6"/>
        <v/>
      </c>
    </row>
    <row r="26" spans="1:27" x14ac:dyDescent="0.3">
      <c r="A26" s="36">
        <f ca="1">MAX(N2:N82)</f>
        <v>10137.5</v>
      </c>
      <c r="B26" s="21"/>
      <c r="C26" s="20" t="str">
        <f ca="1">IFERROR(MATCH($B$1,OFFSET(Sheet1!$J$1,C25,0,1000,1),0)+C25,"")</f>
        <v/>
      </c>
      <c r="E26" s="22" t="str" cm="1">
        <f t="array" aca="1" ref="E26" ca="1">IF(C26="","",INDIRECT(CONCATENATE("Sheet1!","E", TEXT(C26-1,"0"))))</f>
        <v/>
      </c>
      <c r="F26" s="21" t="str" cm="1">
        <f t="array" aca="1" ref="F26" ca="1">IF(C26="","",INDIRECT(CONCATENATE("Sheet1!","H", TEXT(C26-$A$10,"0"))))</f>
        <v/>
      </c>
      <c r="G26" s="21" t="str">
        <f t="shared" ca="1" si="0"/>
        <v/>
      </c>
      <c r="H26" s="30" t="str">
        <f t="shared" ca="1" si="1"/>
        <v/>
      </c>
      <c r="I26" s="27" t="str">
        <f t="shared" ca="1" si="7"/>
        <v/>
      </c>
      <c r="J26" s="20" t="str" cm="1">
        <f t="array" aca="1" ref="J26" ca="1">IF(C26="","",INDIRECT(CONCATENATE("Sheet1!","E", TEXT(C26-1,"0"))))</f>
        <v/>
      </c>
      <c r="L26" s="25" t="str">
        <f ca="1">IF(C26="","",MIN(INDIRECT(("W"&amp;C26-1)):INDIRECT(("W"&amp;C26-$A$10))))</f>
        <v/>
      </c>
      <c r="M26" s="25" t="str">
        <f t="shared" ca="1" si="2"/>
        <v/>
      </c>
      <c r="N26" s="38" t="str">
        <f t="shared" ca="1" si="3"/>
        <v/>
      </c>
      <c r="O26" s="32"/>
      <c r="P26" s="20" t="str">
        <f ca="1">IF(C26="","",MAX(INDIRECT(("V"&amp;C26-1)):INDIRECT(("V"&amp;C26-$A$10))))</f>
        <v/>
      </c>
      <c r="Q26" s="20" t="str">
        <f t="shared" ca="1" si="4"/>
        <v/>
      </c>
      <c r="R26" s="28" t="str">
        <f t="shared" ca="1" si="5"/>
        <v/>
      </c>
      <c r="T26" s="20">
        <f t="shared" si="9"/>
        <v>24</v>
      </c>
      <c r="U26" s="21">
        <f>Sheet1!E26*1</f>
        <v>5544</v>
      </c>
      <c r="V26" s="21">
        <f>Sheet1!F26*1</f>
        <v>5578.75</v>
      </c>
      <c r="W26" s="21">
        <f>Sheet1!G26*1</f>
        <v>5492</v>
      </c>
      <c r="X26" s="21">
        <f>Sheet1!H26*1</f>
        <v>5553</v>
      </c>
      <c r="Z26" s="30" t="e">
        <f t="shared" ca="1" si="8"/>
        <v>#N/A</v>
      </c>
      <c r="AA26" s="27" t="str">
        <f t="shared" ca="1" si="6"/>
        <v/>
      </c>
    </row>
    <row r="27" spans="1:27" x14ac:dyDescent="0.3">
      <c r="A27" s="23" t="s">
        <v>56</v>
      </c>
      <c r="B27" s="21"/>
      <c r="C27" s="20" t="str">
        <f ca="1">IFERROR(MATCH($B$1,OFFSET(Sheet1!$J$1,C26,0,1000,1),0)+C26,"")</f>
        <v/>
      </c>
      <c r="E27" s="22" t="str" cm="1">
        <f t="array" aca="1" ref="E27" ca="1">IF(C27="","",INDIRECT(CONCATENATE("Sheet1!","E", TEXT(C27-1,"0"))))</f>
        <v/>
      </c>
      <c r="F27" s="21" t="str" cm="1">
        <f t="array" aca="1" ref="F27" ca="1">IF(C27="","",INDIRECT(CONCATENATE("Sheet1!","H", TEXT(C27-$A$10,"0"))))</f>
        <v/>
      </c>
      <c r="G27" s="21" t="str">
        <f t="shared" ca="1" si="0"/>
        <v/>
      </c>
      <c r="H27" s="30" t="str">
        <f t="shared" ca="1" si="1"/>
        <v/>
      </c>
      <c r="I27" s="27" t="str">
        <f t="shared" ca="1" si="7"/>
        <v/>
      </c>
      <c r="J27" s="20" t="str" cm="1">
        <f t="array" aca="1" ref="J27" ca="1">IF(C27="","",INDIRECT(CONCATENATE("Sheet1!","E", TEXT(C27-1,"0"))))</f>
        <v/>
      </c>
      <c r="L27" s="25" t="str">
        <f ca="1">IF(C27="","",MIN(INDIRECT(("W"&amp;C27-1)):INDIRECT(("W"&amp;C27-$A$10))))</f>
        <v/>
      </c>
      <c r="M27" s="25" t="str">
        <f t="shared" ca="1" si="2"/>
        <v/>
      </c>
      <c r="N27" s="38" t="str">
        <f t="shared" ca="1" si="3"/>
        <v/>
      </c>
      <c r="O27" s="32"/>
      <c r="P27" s="20" t="str">
        <f ca="1">IF(C27="","",MAX(INDIRECT(("V"&amp;C27-1)):INDIRECT(("V"&amp;C27-$A$10))))</f>
        <v/>
      </c>
      <c r="Q27" s="20" t="str">
        <f t="shared" ca="1" si="4"/>
        <v/>
      </c>
      <c r="R27" s="28" t="str">
        <f t="shared" ca="1" si="5"/>
        <v/>
      </c>
      <c r="T27" s="20">
        <f t="shared" si="9"/>
        <v>25</v>
      </c>
      <c r="U27" s="21">
        <f>Sheet1!E27*1</f>
        <v>5529</v>
      </c>
      <c r="V27" s="21">
        <f>Sheet1!F27*1</f>
        <v>5562.25</v>
      </c>
      <c r="W27" s="21">
        <f>Sheet1!G27*1</f>
        <v>5480.25</v>
      </c>
      <c r="X27" s="21">
        <f>Sheet1!H27*1</f>
        <v>5549.75</v>
      </c>
      <c r="Z27" s="30" t="e">
        <f t="shared" ca="1" si="8"/>
        <v>#N/A</v>
      </c>
      <c r="AA27" s="27" t="str">
        <f t="shared" ca="1" si="6"/>
        <v/>
      </c>
    </row>
    <row r="28" spans="1:27" x14ac:dyDescent="0.3">
      <c r="A28" s="36">
        <f ca="1">MIN(N2:N72)</f>
        <v>200</v>
      </c>
      <c r="B28" s="21"/>
      <c r="C28" s="20" t="str">
        <f ca="1">IFERROR(MATCH($B$1,OFFSET(Sheet1!$J$1,C27,0,1000,1),0)+C27,"")</f>
        <v/>
      </c>
      <c r="E28" s="22" t="str" cm="1">
        <f t="array" aca="1" ref="E28" ca="1">IF(C28="","",INDIRECT(CONCATENATE("Sheet1!","E", TEXT(C28-1,"0"))))</f>
        <v/>
      </c>
      <c r="F28" s="21" t="str" cm="1">
        <f t="array" aca="1" ref="F28" ca="1">IF(C28="","",INDIRECT(CONCATENATE("Sheet1!","H", TEXT(C28-$A$10,"0"))))</f>
        <v/>
      </c>
      <c r="G28" s="21" t="str">
        <f t="shared" ca="1" si="0"/>
        <v/>
      </c>
      <c r="H28" s="30" t="str">
        <f t="shared" ca="1" si="1"/>
        <v/>
      </c>
      <c r="I28" s="27" t="str">
        <f t="shared" ca="1" si="7"/>
        <v/>
      </c>
      <c r="J28" s="20" t="str" cm="1">
        <f t="array" aca="1" ref="J28" ca="1">IF(C28="","",INDIRECT(CONCATENATE("Sheet1!","E", TEXT(C28-1,"0"))))</f>
        <v/>
      </c>
      <c r="L28" s="25" t="str">
        <f ca="1">IF(C28="","",MIN(INDIRECT(("W"&amp;C28-1)):INDIRECT(("W"&amp;C28-$A$10))))</f>
        <v/>
      </c>
      <c r="M28" s="25" t="str">
        <f t="shared" ca="1" si="2"/>
        <v/>
      </c>
      <c r="N28" s="38" t="str">
        <f t="shared" ca="1" si="3"/>
        <v/>
      </c>
      <c r="O28" s="32"/>
      <c r="P28" s="20" t="str">
        <f ca="1">IF(C28="","",MAX(INDIRECT(("V"&amp;C28-1)):INDIRECT(("V"&amp;C28-$A$10))))</f>
        <v/>
      </c>
      <c r="Q28" s="20" t="str">
        <f t="shared" ca="1" si="4"/>
        <v/>
      </c>
      <c r="R28" s="28" t="str">
        <f t="shared" ca="1" si="5"/>
        <v/>
      </c>
      <c r="T28" s="20">
        <f t="shared" si="9"/>
        <v>26</v>
      </c>
      <c r="U28" s="21">
        <f>Sheet1!E28*1</f>
        <v>5409</v>
      </c>
      <c r="V28" s="21">
        <f>Sheet1!F28*1</f>
        <v>5541.5</v>
      </c>
      <c r="W28" s="21">
        <f>Sheet1!G28*1</f>
        <v>5355.25</v>
      </c>
      <c r="X28" s="21">
        <f>Sheet1!H28*1</f>
        <v>5511.25</v>
      </c>
      <c r="Z28" s="30" t="e">
        <f t="shared" ca="1" si="8"/>
        <v>#N/A</v>
      </c>
      <c r="AA28" s="27" t="str">
        <f t="shared" ca="1" si="6"/>
        <v/>
      </c>
    </row>
    <row r="29" spans="1:27" x14ac:dyDescent="0.3">
      <c r="A29" s="23" t="s">
        <v>57</v>
      </c>
      <c r="B29" s="21"/>
      <c r="C29" s="20" t="str">
        <f ca="1">IFERROR(MATCH($B$1,OFFSET(Sheet1!$J$1,C28,0,1000,1),0)+C28,"")</f>
        <v/>
      </c>
      <c r="E29" s="22" t="str" cm="1">
        <f t="array" aca="1" ref="E29" ca="1">IF(C29="","",INDIRECT(CONCATENATE("Sheet1!","E", TEXT(C29-1,"0"))))</f>
        <v/>
      </c>
      <c r="F29" s="21" t="str" cm="1">
        <f t="array" aca="1" ref="F29" ca="1">IF(C29="","",INDIRECT(CONCATENATE("Sheet1!","H", TEXT(C29-$A$10,"0"))))</f>
        <v/>
      </c>
      <c r="G29" s="21" t="str">
        <f t="shared" ca="1" si="0"/>
        <v/>
      </c>
      <c r="H29" s="30" t="str">
        <f t="shared" ca="1" si="1"/>
        <v/>
      </c>
      <c r="I29" s="27" t="str">
        <f t="shared" ca="1" si="7"/>
        <v/>
      </c>
      <c r="J29" s="20" t="str" cm="1">
        <f t="array" aca="1" ref="J29" ca="1">IF(C29="","",INDIRECT(CONCATENATE("Sheet1!","E", TEXT(C29-1,"0"))))</f>
        <v/>
      </c>
      <c r="L29" s="25" t="str">
        <f ca="1">IF(C29="","",MIN(INDIRECT(("W"&amp;C29-1)):INDIRECT(("W"&amp;C29-$A$10))))</f>
        <v/>
      </c>
      <c r="M29" s="25" t="str">
        <f t="shared" ca="1" si="2"/>
        <v/>
      </c>
      <c r="N29" s="38" t="str">
        <f t="shared" ca="1" si="3"/>
        <v/>
      </c>
      <c r="O29" s="32"/>
      <c r="P29" s="20" t="str">
        <f ca="1">IF(C29="","",MAX(INDIRECT(("V"&amp;C29-1)):INDIRECT(("V"&amp;C29-$A$10))))</f>
        <v/>
      </c>
      <c r="Q29" s="20" t="str">
        <f t="shared" ca="1" si="4"/>
        <v/>
      </c>
      <c r="R29" s="28" t="str">
        <f t="shared" ca="1" si="5"/>
        <v/>
      </c>
      <c r="T29" s="20">
        <f t="shared" si="9"/>
        <v>27</v>
      </c>
      <c r="U29" s="21">
        <f>Sheet1!E29*1</f>
        <v>5379.75</v>
      </c>
      <c r="V29" s="21">
        <f>Sheet1!F29*1</f>
        <v>5499.75</v>
      </c>
      <c r="W29" s="21">
        <f>Sheet1!G29*1</f>
        <v>5377.75</v>
      </c>
      <c r="X29" s="21">
        <f>Sheet1!H29*1</f>
        <v>5401.75</v>
      </c>
      <c r="Z29" s="30" t="e">
        <f t="shared" ca="1" si="8"/>
        <v>#N/A</v>
      </c>
      <c r="AA29" s="27" t="str">
        <f t="shared" ca="1" si="6"/>
        <v/>
      </c>
    </row>
    <row r="30" spans="1:27" x14ac:dyDescent="0.3">
      <c r="A30" s="36">
        <f ca="1">AVERAGE(N2:N72)</f>
        <v>3175.7352941176468</v>
      </c>
      <c r="B30" s="21"/>
      <c r="C30" s="20" t="str">
        <f ca="1">IFERROR(MATCH($B$1,OFFSET(Sheet1!$J$1,C29,0,1000,1),0)+C29,"")</f>
        <v/>
      </c>
      <c r="E30" s="22" t="str" cm="1">
        <f t="array" aca="1" ref="E30" ca="1">IF(C30="","",INDIRECT(CONCATENATE("Sheet1!","E", TEXT(C30-1,"0"))))</f>
        <v/>
      </c>
      <c r="F30" s="21" t="str" cm="1">
        <f t="array" aca="1" ref="F30" ca="1">IF(C30="","",INDIRECT(CONCATENATE("Sheet1!","H", TEXT(C30-$A$10,"0"))))</f>
        <v/>
      </c>
      <c r="G30" s="21" t="str">
        <f t="shared" ca="1" si="0"/>
        <v/>
      </c>
      <c r="H30" s="30" t="str">
        <f t="shared" ca="1" si="1"/>
        <v/>
      </c>
      <c r="I30" s="27" t="str">
        <f t="shared" ca="1" si="7"/>
        <v/>
      </c>
      <c r="J30" s="20" t="str" cm="1">
        <f t="array" aca="1" ref="J30" ca="1">IF(C30="","",INDIRECT(CONCATENATE("Sheet1!","E", TEXT(C30-1,"0"))))</f>
        <v/>
      </c>
      <c r="L30" s="25" t="str">
        <f ca="1">IF(C30="","",MIN(INDIRECT(("W"&amp;C30-1)):INDIRECT(("W"&amp;C30-$A$10))))</f>
        <v/>
      </c>
      <c r="M30" s="25" t="str">
        <f t="shared" ca="1" si="2"/>
        <v/>
      </c>
      <c r="N30" s="38" t="str">
        <f t="shared" ca="1" si="3"/>
        <v/>
      </c>
      <c r="O30" s="32"/>
      <c r="P30" s="20" t="str">
        <f ca="1">IF(C30="","",MAX(INDIRECT(("V"&amp;C30-1)):INDIRECT(("V"&amp;C30-$A$10))))</f>
        <v/>
      </c>
      <c r="Q30" s="20" t="str">
        <f t="shared" ca="1" si="4"/>
        <v/>
      </c>
      <c r="R30" s="28" t="str">
        <f t="shared" ca="1" si="5"/>
        <v/>
      </c>
      <c r="T30" s="20">
        <f t="shared" si="9"/>
        <v>28</v>
      </c>
      <c r="U30" s="21">
        <f>Sheet1!E30*1</f>
        <v>5182.5</v>
      </c>
      <c r="V30" s="21">
        <f>Sheet1!F30*1</f>
        <v>5339.25</v>
      </c>
      <c r="W30" s="21">
        <f>Sheet1!G30*1</f>
        <v>5171.75</v>
      </c>
      <c r="X30" s="21">
        <f>Sheet1!H30*1</f>
        <v>5314.75</v>
      </c>
      <c r="Z30" s="30" t="e">
        <f t="shared" ca="1" si="8"/>
        <v>#N/A</v>
      </c>
      <c r="AA30" s="27" t="str">
        <f t="shared" ca="1" si="6"/>
        <v/>
      </c>
    </row>
    <row r="31" spans="1:27" x14ac:dyDescent="0.3">
      <c r="A31" s="23" t="s">
        <v>58</v>
      </c>
      <c r="B31" s="21"/>
      <c r="C31" s="20" t="str">
        <f ca="1">IFERROR(MATCH($B$1,OFFSET(Sheet1!$J$1,C30,0,1000,1),0)+C30,"")</f>
        <v/>
      </c>
      <c r="E31" s="22" t="str" cm="1">
        <f t="array" aca="1" ref="E31" ca="1">IF(C31="","",INDIRECT(CONCATENATE("Sheet1!","E", TEXT(C31-1,"0"))))</f>
        <v/>
      </c>
      <c r="F31" s="21" t="str" cm="1">
        <f t="array" aca="1" ref="F31" ca="1">IF(C31="","",INDIRECT(CONCATENATE("Sheet1!","H", TEXT(C31-$A$10,"0"))))</f>
        <v/>
      </c>
      <c r="G31" s="21" t="str">
        <f t="shared" ca="1" si="0"/>
        <v/>
      </c>
      <c r="H31" s="30" t="str">
        <f t="shared" ca="1" si="1"/>
        <v/>
      </c>
      <c r="I31" s="27" t="str">
        <f t="shared" ca="1" si="7"/>
        <v/>
      </c>
      <c r="J31" s="20" t="str" cm="1">
        <f t="array" aca="1" ref="J31" ca="1">IF(C31="","",INDIRECT(CONCATENATE("Sheet1!","E", TEXT(C31-1,"0"))))</f>
        <v/>
      </c>
      <c r="L31" s="25" t="str">
        <f ca="1">IF(C31="","",MIN(INDIRECT(("W"&amp;C31-1)):INDIRECT(("W"&amp;C31-$A$10))))</f>
        <v/>
      </c>
      <c r="M31" s="25" t="str">
        <f t="shared" ca="1" si="2"/>
        <v/>
      </c>
      <c r="N31" s="38" t="str">
        <f t="shared" ca="1" si="3"/>
        <v/>
      </c>
      <c r="O31" s="32"/>
      <c r="P31" s="20" t="str">
        <f ca="1">IF(C31="","",MAX(INDIRECT(("V"&amp;C31-1)):INDIRECT(("V"&amp;C31-$A$10))))</f>
        <v/>
      </c>
      <c r="Q31" s="20" t="str">
        <f t="shared" ca="1" si="4"/>
        <v/>
      </c>
      <c r="R31" s="28" t="str">
        <f t="shared" ca="1" si="5"/>
        <v/>
      </c>
      <c r="T31" s="20">
        <f t="shared" si="9"/>
        <v>29</v>
      </c>
      <c r="U31" s="21">
        <f>Sheet1!E31*1</f>
        <v>5283.75</v>
      </c>
      <c r="V31" s="21">
        <f>Sheet1!F31*1</f>
        <v>5306.75</v>
      </c>
      <c r="W31" s="21">
        <f>Sheet1!G31*1</f>
        <v>5127.25</v>
      </c>
      <c r="X31" s="21">
        <f>Sheet1!H31*1</f>
        <v>5184.75</v>
      </c>
      <c r="Z31" s="30" t="e">
        <f t="shared" ca="1" si="8"/>
        <v>#N/A</v>
      </c>
      <c r="AA31" s="27" t="str">
        <f t="shared" ca="1" si="6"/>
        <v/>
      </c>
    </row>
    <row r="32" spans="1:27" x14ac:dyDescent="0.3">
      <c r="A32" s="36">
        <f ca="1">MIN(R2:R72)</f>
        <v>-8825</v>
      </c>
      <c r="B32" s="21"/>
      <c r="C32" s="20" t="str">
        <f ca="1">IFERROR(MATCH($B$1,OFFSET(Sheet1!$J$1,C31,0,1000,1),0)+C31,"")</f>
        <v/>
      </c>
      <c r="E32" s="22" t="str" cm="1">
        <f t="array" aca="1" ref="E32" ca="1">IF(C32="","",INDIRECT(CONCATENATE("Sheet1!","E", TEXT(C32-1,"0"))))</f>
        <v/>
      </c>
      <c r="F32" s="21" t="str" cm="1">
        <f t="array" aca="1" ref="F32" ca="1">IF(C32="","",INDIRECT(CONCATENATE("Sheet1!","H", TEXT(C32-$A$10,"0"))))</f>
        <v/>
      </c>
      <c r="G32" s="21" t="str">
        <f t="shared" ca="1" si="0"/>
        <v/>
      </c>
      <c r="H32" s="30" t="str">
        <f t="shared" ca="1" si="1"/>
        <v/>
      </c>
      <c r="I32" s="27" t="str">
        <f t="shared" ca="1" si="7"/>
        <v/>
      </c>
      <c r="J32" s="20" t="str" cm="1">
        <f t="array" aca="1" ref="J32" ca="1">IF(C32="","",INDIRECT(CONCATENATE("Sheet1!","E", TEXT(C32-1,"0"))))</f>
        <v/>
      </c>
      <c r="L32" s="25" t="str">
        <f ca="1">IF(C32="","",MIN(INDIRECT(("W"&amp;C32-1)):INDIRECT(("W"&amp;C32-$A$10))))</f>
        <v/>
      </c>
      <c r="M32" s="25" t="str">
        <f t="shared" ca="1" si="2"/>
        <v/>
      </c>
      <c r="N32" s="38" t="str">
        <f t="shared" ca="1" si="3"/>
        <v/>
      </c>
      <c r="O32" s="32"/>
      <c r="P32" s="20" t="str">
        <f ca="1">IF(C32="","",MAX(INDIRECT(("V"&amp;C32-1)):INDIRECT(("V"&amp;C32-$A$10))))</f>
        <v/>
      </c>
      <c r="Q32" s="20" t="str">
        <f t="shared" ca="1" si="4"/>
        <v/>
      </c>
      <c r="R32" s="28" t="str">
        <f t="shared" ca="1" si="5"/>
        <v/>
      </c>
      <c r="T32" s="20">
        <f t="shared" si="9"/>
        <v>30</v>
      </c>
      <c r="U32" s="21">
        <f>Sheet1!E32*1</f>
        <v>5308</v>
      </c>
      <c r="V32" s="21">
        <f>Sheet1!F32*1</f>
        <v>5371.25</v>
      </c>
      <c r="W32" s="21">
        <f>Sheet1!G32*1</f>
        <v>5285.5</v>
      </c>
      <c r="X32" s="21">
        <f>Sheet1!H32*1</f>
        <v>5312.75</v>
      </c>
      <c r="Z32" s="30" t="e">
        <f t="shared" ca="1" si="8"/>
        <v>#N/A</v>
      </c>
      <c r="AA32" s="27" t="str">
        <f t="shared" ca="1" si="6"/>
        <v/>
      </c>
    </row>
    <row r="33" spans="1:27" x14ac:dyDescent="0.3">
      <c r="A33" s="23" t="s">
        <v>59</v>
      </c>
      <c r="B33" s="21"/>
      <c r="C33" s="20" t="str">
        <f ca="1">IFERROR(MATCH($B$1,OFFSET(Sheet1!$J$1,C32,0,1000,1),0)+C32,"")</f>
        <v/>
      </c>
      <c r="E33" s="22" t="str" cm="1">
        <f t="array" aca="1" ref="E33" ca="1">IF(C33="","",INDIRECT(CONCATENATE("Sheet1!","E", TEXT(C33-1,"0"))))</f>
        <v/>
      </c>
      <c r="F33" s="21" t="str" cm="1">
        <f t="array" aca="1" ref="F33" ca="1">IF(C33="","",INDIRECT(CONCATENATE("Sheet1!","H", TEXT(C33-$A$10,"0"))))</f>
        <v/>
      </c>
      <c r="G33" s="21" t="str">
        <f t="shared" ca="1" si="0"/>
        <v/>
      </c>
      <c r="H33" s="30" t="str">
        <f t="shared" ca="1" si="1"/>
        <v/>
      </c>
      <c r="I33" s="27" t="str">
        <f t="shared" ca="1" si="7"/>
        <v/>
      </c>
      <c r="J33" s="20" t="str" cm="1">
        <f t="array" aca="1" ref="J33" ca="1">IF(C33="","",INDIRECT(CONCATENATE("Sheet1!","E", TEXT(C33-1,"0"))))</f>
        <v/>
      </c>
      <c r="L33" s="25" t="str">
        <f ca="1">IF(C33="","",MIN(INDIRECT(("W"&amp;C33-1)):INDIRECT(("W"&amp;C33-$A$10))))</f>
        <v/>
      </c>
      <c r="M33" s="25" t="str">
        <f t="shared" ca="1" si="2"/>
        <v/>
      </c>
      <c r="N33" s="38" t="str">
        <f t="shared" ca="1" si="3"/>
        <v/>
      </c>
      <c r="O33" s="32"/>
      <c r="P33" s="20" t="str">
        <f ca="1">IF(C33="","",MAX(INDIRECT(("V"&amp;C33-1)):INDIRECT(("V"&amp;C33-$A$10))))</f>
        <v/>
      </c>
      <c r="Q33" s="20" t="str">
        <f t="shared" ca="1" si="4"/>
        <v/>
      </c>
      <c r="R33" s="28" t="str">
        <f t="shared" ca="1" si="5"/>
        <v/>
      </c>
      <c r="T33" s="20">
        <f t="shared" si="9"/>
        <v>31</v>
      </c>
      <c r="U33" s="21">
        <f>Sheet1!E33*1</f>
        <v>5403.75</v>
      </c>
      <c r="V33" s="21">
        <f>Sheet1!F33*1</f>
        <v>5425</v>
      </c>
      <c r="W33" s="21">
        <f>Sheet1!G33*1</f>
        <v>5251</v>
      </c>
      <c r="X33" s="21">
        <f>Sheet1!H33*1</f>
        <v>5305.75</v>
      </c>
      <c r="Z33" s="30" t="e">
        <f t="shared" ca="1" si="8"/>
        <v>#N/A</v>
      </c>
      <c r="AA33" s="27" t="str">
        <f t="shared" ca="1" si="6"/>
        <v/>
      </c>
    </row>
    <row r="34" spans="1:27" x14ac:dyDescent="0.3">
      <c r="A34" s="36">
        <f ca="1">MAX(R2:R72)</f>
        <v>-175</v>
      </c>
      <c r="B34" s="21"/>
      <c r="C34" s="20" t="str">
        <f ca="1">IFERROR(MATCH($B$1,OFFSET(Sheet1!$J$1,C33,0,1000,1),0)+C33,"")</f>
        <v/>
      </c>
      <c r="E34" s="22" t="str" cm="1">
        <f t="array" aca="1" ref="E34" ca="1">IF(C34="","",INDIRECT(CONCATENATE("Sheet1!","E", TEXT(C34-1,"0"))))</f>
        <v/>
      </c>
      <c r="F34" s="21" t="str" cm="1">
        <f t="array" aca="1" ref="F34" ca="1">IF(C34="","",INDIRECT(CONCATENATE("Sheet1!","H", TEXT(C34-$A$10,"0"))))</f>
        <v/>
      </c>
      <c r="G34" s="21" t="str">
        <f t="shared" ca="1" si="0"/>
        <v/>
      </c>
      <c r="H34" s="30" t="str">
        <f t="shared" ca="1" si="1"/>
        <v/>
      </c>
      <c r="I34" s="27" t="str">
        <f t="shared" ca="1" si="7"/>
        <v/>
      </c>
      <c r="J34" s="20" t="str" cm="1">
        <f t="array" aca="1" ref="J34" ca="1">IF(C34="","",INDIRECT(CONCATENATE("Sheet1!","E", TEXT(C34-1,"0"))))</f>
        <v/>
      </c>
      <c r="L34" s="25" t="str">
        <f ca="1">IF(C34="","",MIN(INDIRECT(("W"&amp;C34-1)):INDIRECT(("W"&amp;C34-$A$10))))</f>
        <v/>
      </c>
      <c r="M34" s="25" t="str">
        <f t="shared" ca="1" si="2"/>
        <v/>
      </c>
      <c r="N34" s="38" t="str">
        <f t="shared" ca="1" si="3"/>
        <v/>
      </c>
      <c r="O34" s="32"/>
      <c r="P34" s="20" t="str">
        <f ca="1">IF(C34="","",MAX(INDIRECT(("V"&amp;C34-1)):INDIRECT(("V"&amp;C34-$A$10))))</f>
        <v/>
      </c>
      <c r="Q34" s="20" t="str">
        <f t="shared" ca="1" si="4"/>
        <v/>
      </c>
      <c r="R34" s="28" t="str">
        <f t="shared" ca="1" si="5"/>
        <v/>
      </c>
      <c r="T34" s="20">
        <f t="shared" si="9"/>
        <v>32</v>
      </c>
      <c r="U34" s="21">
        <f>Sheet1!E34*1</f>
        <v>5431.75</v>
      </c>
      <c r="V34" s="21">
        <f>Sheet1!F34*1</f>
        <v>5485</v>
      </c>
      <c r="W34" s="21">
        <f>Sheet1!G34*1</f>
        <v>5413</v>
      </c>
      <c r="X34" s="21">
        <f>Sheet1!H34*1</f>
        <v>5428.25</v>
      </c>
      <c r="Z34" s="30" t="e">
        <f t="shared" ca="1" si="8"/>
        <v>#N/A</v>
      </c>
      <c r="AA34" s="27" t="str">
        <f t="shared" ca="1" si="6"/>
        <v/>
      </c>
    </row>
    <row r="35" spans="1:27" x14ac:dyDescent="0.3">
      <c r="A35" s="23" t="s">
        <v>60</v>
      </c>
      <c r="B35" s="21"/>
      <c r="C35" s="20" t="str">
        <f ca="1">IFERROR(MATCH($B$1,OFFSET(Sheet1!$J$1,C34,0,1000,1),0)+C34,"")</f>
        <v/>
      </c>
      <c r="E35" s="22" t="str" cm="1">
        <f t="array" aca="1" ref="E35" ca="1">IF(C35="","",INDIRECT(CONCATENATE("Sheet1!","E", TEXT(C35-1,"0"))))</f>
        <v/>
      </c>
      <c r="F35" s="21" t="str" cm="1">
        <f t="array" aca="1" ref="F35" ca="1">IF(C35="","",INDIRECT(CONCATENATE("Sheet1!","H", TEXT(C35-$A$10,"0"))))</f>
        <v/>
      </c>
      <c r="G35" s="21" t="str">
        <f t="shared" ca="1" si="0"/>
        <v/>
      </c>
      <c r="H35" s="30" t="str">
        <f t="shared" ca="1" si="1"/>
        <v/>
      </c>
      <c r="I35" s="27" t="str">
        <f t="shared" ca="1" si="7"/>
        <v/>
      </c>
      <c r="J35" s="20" t="str" cm="1">
        <f t="array" aca="1" ref="J35" ca="1">IF(C35="","",INDIRECT(CONCATENATE("Sheet1!","E", TEXT(C35-1,"0"))))</f>
        <v/>
      </c>
      <c r="L35" s="25" t="str">
        <f ca="1">IF(C35="","",MIN(INDIRECT(("W"&amp;C35-1)):INDIRECT(("W"&amp;C35-$A$10))))</f>
        <v/>
      </c>
      <c r="M35" s="25" t="str">
        <f t="shared" ca="1" si="2"/>
        <v/>
      </c>
      <c r="N35" s="38" t="str">
        <f t="shared" ca="1" si="3"/>
        <v/>
      </c>
      <c r="O35" s="32"/>
      <c r="P35" s="20" t="str">
        <f ca="1">IF(C35="","",MAX(INDIRECT(("V"&amp;C35-1)):INDIRECT(("V"&amp;C35-$A$10))))</f>
        <v/>
      </c>
      <c r="Q35" s="20" t="str">
        <f t="shared" ca="1" si="4"/>
        <v/>
      </c>
      <c r="R35" s="28" t="str">
        <f t="shared" ca="1" si="5"/>
        <v/>
      </c>
      <c r="T35" s="20">
        <f t="shared" si="9"/>
        <v>33</v>
      </c>
      <c r="U35" s="21">
        <f>Sheet1!E35*1</f>
        <v>5452.5</v>
      </c>
      <c r="V35" s="21">
        <f>Sheet1!F35*1</f>
        <v>5497.75</v>
      </c>
      <c r="W35" s="21">
        <f>Sheet1!G35*1</f>
        <v>5391</v>
      </c>
      <c r="X35" s="21">
        <f>Sheet1!H35*1</f>
        <v>5440.75</v>
      </c>
      <c r="Z35" s="30" t="e">
        <f t="shared" ca="1" si="8"/>
        <v>#N/A</v>
      </c>
      <c r="AA35" s="27" t="str">
        <f t="shared" ca="1" si="6"/>
        <v/>
      </c>
    </row>
    <row r="36" spans="1:27" x14ac:dyDescent="0.3">
      <c r="A36" s="36">
        <f ca="1">AVERAGE(R2:R72)</f>
        <v>-3858.0882352941176</v>
      </c>
      <c r="B36" s="21"/>
      <c r="C36" s="20" t="str">
        <f ca="1">IFERROR(MATCH($B$1,OFFSET(Sheet1!$J$1,C35,0,1000,1),0)+C35,"")</f>
        <v/>
      </c>
      <c r="E36" s="22" t="str" cm="1">
        <f t="array" aca="1" ref="E36" ca="1">IF(C36="","",INDIRECT(CONCATENATE("Sheet1!","E", TEXT(C36-1,"0"))))</f>
        <v/>
      </c>
      <c r="F36" s="21" t="str" cm="1">
        <f t="array" aca="1" ref="F36" ca="1">IF(C36="","",INDIRECT(CONCATENATE("Sheet1!","H", TEXT(C36-$A$10,"0"))))</f>
        <v/>
      </c>
      <c r="G36" s="21" t="str">
        <f t="shared" ca="1" si="0"/>
        <v/>
      </c>
      <c r="H36" s="30" t="str">
        <f t="shared" ca="1" si="1"/>
        <v/>
      </c>
      <c r="I36" s="27" t="str">
        <f t="shared" ca="1" si="7"/>
        <v/>
      </c>
      <c r="J36" s="20" t="str" cm="1">
        <f t="array" aca="1" ref="J36" ca="1">IF(C36="","",INDIRECT(CONCATENATE("Sheet1!","E", TEXT(C36-1,"0"))))</f>
        <v/>
      </c>
      <c r="L36" s="25" t="str">
        <f ca="1">IF(C36="","",MIN(INDIRECT(("W"&amp;C36-1)):INDIRECT(("W"&amp;C36-$A$10))))</f>
        <v/>
      </c>
      <c r="M36" s="25" t="str">
        <f t="shared" ca="1" si="2"/>
        <v/>
      </c>
      <c r="N36" s="38" t="str">
        <f t="shared" ca="1" si="3"/>
        <v/>
      </c>
      <c r="O36" s="32"/>
      <c r="P36" s="20" t="str">
        <f ca="1">IF(C36="","",MAX(INDIRECT(("V"&amp;C36-1)):INDIRECT(("V"&amp;C36-$A$10))))</f>
        <v/>
      </c>
      <c r="Q36" s="20" t="str">
        <f t="shared" ca="1" si="4"/>
        <v/>
      </c>
      <c r="R36" s="28" t="str">
        <f t="shared" ca="1" si="5"/>
        <v/>
      </c>
      <c r="T36" s="20">
        <f t="shared" si="9"/>
        <v>34</v>
      </c>
      <c r="U36" s="21">
        <f>Sheet1!E36*1</f>
        <v>5299.25</v>
      </c>
      <c r="V36" s="21">
        <f>Sheet1!F36*1</f>
        <v>5418.25</v>
      </c>
      <c r="W36" s="21">
        <f>Sheet1!G36*1</f>
        <v>5206</v>
      </c>
      <c r="X36" s="21">
        <f>Sheet1!H36*1</f>
        <v>5391.25</v>
      </c>
      <c r="Z36" s="30" t="e">
        <f t="shared" ca="1" si="8"/>
        <v>#N/A</v>
      </c>
      <c r="AA36" s="27" t="str">
        <f t="shared" ca="1" si="6"/>
        <v/>
      </c>
    </row>
    <row r="37" spans="1:27" x14ac:dyDescent="0.3">
      <c r="A37" s="27"/>
      <c r="B37" s="21"/>
      <c r="C37" s="20" t="str">
        <f ca="1">IFERROR(MATCH($B$1,OFFSET(Sheet1!$J$1,C36,0,1000,1),0)+C36,"")</f>
        <v/>
      </c>
      <c r="E37" s="22" t="str" cm="1">
        <f t="array" aca="1" ref="E37" ca="1">IF(C37="","",INDIRECT(CONCATENATE("Sheet1!","E", TEXT(C37-1,"0"))))</f>
        <v/>
      </c>
      <c r="F37" s="21" t="str" cm="1">
        <f t="array" aca="1" ref="F37" ca="1">IF(C37="","",INDIRECT(CONCATENATE("Sheet1!","H", TEXT(C37-$A$10,"0"))))</f>
        <v/>
      </c>
      <c r="G37" s="21" t="str">
        <f t="shared" ca="1" si="0"/>
        <v/>
      </c>
      <c r="H37" s="30" t="str">
        <f t="shared" ca="1" si="1"/>
        <v/>
      </c>
      <c r="I37" s="27" t="str">
        <f t="shared" ca="1" si="7"/>
        <v/>
      </c>
      <c r="J37" s="20" t="str" cm="1">
        <f t="array" aca="1" ref="J37" ca="1">IF(C37="","",INDIRECT(CONCATENATE("Sheet1!","E", TEXT(C37-1,"0"))))</f>
        <v/>
      </c>
      <c r="L37" s="25" t="str">
        <f ca="1">IF(C37="","",MIN(INDIRECT(("W"&amp;C37-1)):INDIRECT(("W"&amp;C37-$A$10))))</f>
        <v/>
      </c>
      <c r="M37" s="25" t="str">
        <f t="shared" ca="1" si="2"/>
        <v/>
      </c>
      <c r="N37" s="38" t="str">
        <f t="shared" ca="1" si="3"/>
        <v/>
      </c>
      <c r="O37" s="32"/>
      <c r="P37" s="20" t="str">
        <f ca="1">IF(C37="","",MAX(INDIRECT(("V"&amp;C37-1)):INDIRECT(("V"&amp;C37-$A$10))))</f>
        <v/>
      </c>
      <c r="Q37" s="20" t="str">
        <f t="shared" ca="1" si="4"/>
        <v/>
      </c>
      <c r="R37" s="28" t="str">
        <f t="shared" ca="1" si="5"/>
        <v/>
      </c>
      <c r="T37" s="20">
        <f t="shared" si="9"/>
        <v>35</v>
      </c>
      <c r="U37" s="21">
        <f>Sheet1!E37*1</f>
        <v>5502.5</v>
      </c>
      <c r="V37" s="21">
        <f>Sheet1!F37*1</f>
        <v>5528.75</v>
      </c>
      <c r="W37" s="21">
        <f>Sheet1!G37*1</f>
        <v>5146.75</v>
      </c>
      <c r="X37" s="21">
        <f>Sheet1!H37*1</f>
        <v>5302</v>
      </c>
      <c r="Z37" s="30" t="e">
        <f t="shared" ca="1" si="8"/>
        <v>#N/A</v>
      </c>
      <c r="AA37" s="27" t="str">
        <f t="shared" ca="1" si="6"/>
        <v/>
      </c>
    </row>
    <row r="38" spans="1:27" x14ac:dyDescent="0.3">
      <c r="A38" s="27"/>
      <c r="B38" s="21"/>
      <c r="C38" s="20" t="str">
        <f ca="1">IFERROR(MATCH($B$1,OFFSET(Sheet1!$J$1,C37,0,1000,1),0)+C37,"")</f>
        <v/>
      </c>
      <c r="E38" s="22" t="str" cm="1">
        <f t="array" aca="1" ref="E38" ca="1">IF(C38="","",INDIRECT(CONCATENATE("Sheet1!","E", TEXT(C38-1,"0"))))</f>
        <v/>
      </c>
      <c r="F38" s="21" t="str" cm="1">
        <f t="array" aca="1" ref="F38" ca="1">IF(C38="","",INDIRECT(CONCATENATE("Sheet1!","H", TEXT(C38-$A$10,"0"))))</f>
        <v/>
      </c>
      <c r="G38" s="21" t="str">
        <f t="shared" ca="1" si="0"/>
        <v/>
      </c>
      <c r="H38" s="30" t="str">
        <f t="shared" ca="1" si="1"/>
        <v/>
      </c>
      <c r="I38" s="27" t="str">
        <f t="shared" ca="1" si="7"/>
        <v/>
      </c>
      <c r="J38" s="20" t="str" cm="1">
        <f t="array" aca="1" ref="J38" ca="1">IF(C38="","",INDIRECT(CONCATENATE("Sheet1!","E", TEXT(C38-1,"0"))))</f>
        <v/>
      </c>
      <c r="L38" s="25" t="str">
        <f ca="1">IF(C38="","",MIN(INDIRECT(("W"&amp;C38-1)):INDIRECT(("W"&amp;C38-$A$10))))</f>
        <v/>
      </c>
      <c r="M38" s="25" t="str">
        <f t="shared" ca="1" si="2"/>
        <v/>
      </c>
      <c r="N38" s="38" t="str">
        <f t="shared" ca="1" si="3"/>
        <v/>
      </c>
      <c r="O38" s="32"/>
      <c r="P38" s="20" t="str">
        <f ca="1">IF(C38="","",MAX(INDIRECT(("V"&amp;C38-1)):INDIRECT(("V"&amp;C38-$A$10))))</f>
        <v/>
      </c>
      <c r="Q38" s="20" t="str">
        <f t="shared" ca="1" si="4"/>
        <v/>
      </c>
      <c r="R38" s="28" t="str">
        <f t="shared" ca="1" si="5"/>
        <v/>
      </c>
      <c r="T38" s="20">
        <f t="shared" si="9"/>
        <v>36</v>
      </c>
      <c r="U38" s="21">
        <f>Sheet1!E38*1</f>
        <v>5006.25</v>
      </c>
      <c r="V38" s="21">
        <f>Sheet1!F38*1</f>
        <v>5520</v>
      </c>
      <c r="W38" s="21">
        <f>Sheet1!G38*1</f>
        <v>4871.75</v>
      </c>
      <c r="X38" s="21">
        <f>Sheet1!H38*1</f>
        <v>5491</v>
      </c>
      <c r="Z38" s="30" t="e">
        <f t="shared" ca="1" si="8"/>
        <v>#N/A</v>
      </c>
      <c r="AA38" s="27" t="str">
        <f t="shared" ca="1" si="6"/>
        <v/>
      </c>
    </row>
    <row r="39" spans="1:27" x14ac:dyDescent="0.3">
      <c r="B39" s="21"/>
      <c r="C39" s="20" t="str">
        <f ca="1">IFERROR(MATCH($B$1,OFFSET(Sheet1!$J$1,C38,0,1000,1),0)+C38,"")</f>
        <v/>
      </c>
      <c r="E39" s="22" t="str" cm="1">
        <f t="array" aca="1" ref="E39" ca="1">IF(C39="","",INDIRECT(CONCATENATE("Sheet1!","E", TEXT(C39-1,"0"))))</f>
        <v/>
      </c>
      <c r="F39" s="21" t="str" cm="1">
        <f t="array" aca="1" ref="F39" ca="1">IF(C39="","",INDIRECT(CONCATENATE("Sheet1!","H", TEXT(C39-$A$10,"0"))))</f>
        <v/>
      </c>
      <c r="G39" s="21" t="str">
        <f t="shared" ca="1" si="0"/>
        <v/>
      </c>
      <c r="H39" s="30" t="str">
        <f t="shared" ca="1" si="1"/>
        <v/>
      </c>
      <c r="I39" s="27" t="str">
        <f t="shared" ca="1" si="7"/>
        <v/>
      </c>
      <c r="J39" s="20" t="str" cm="1">
        <f t="array" aca="1" ref="J39" ca="1">IF(C39="","",INDIRECT(CONCATENATE("Sheet1!","E", TEXT(C39-1,"0"))))</f>
        <v/>
      </c>
      <c r="L39" s="25" t="str">
        <f ca="1">IF(C39="","",MIN(INDIRECT(("W"&amp;C39-1)):INDIRECT(("W"&amp;C39-$A$10))))</f>
        <v/>
      </c>
      <c r="M39" s="25" t="str">
        <f t="shared" ca="1" si="2"/>
        <v/>
      </c>
      <c r="N39" s="38" t="str">
        <f t="shared" ca="1" si="3"/>
        <v/>
      </c>
      <c r="O39" s="32"/>
      <c r="P39" s="20" t="str">
        <f ca="1">IF(C39="","",MAX(INDIRECT(("V"&amp;C39-1)):INDIRECT(("V"&amp;C39-$A$10))))</f>
        <v/>
      </c>
      <c r="Q39" s="20" t="str">
        <f t="shared" ca="1" si="4"/>
        <v/>
      </c>
      <c r="R39" s="28" t="str">
        <f t="shared" ca="1" si="5"/>
        <v/>
      </c>
      <c r="T39" s="20">
        <f t="shared" si="9"/>
        <v>37</v>
      </c>
      <c r="U39" s="21">
        <f>Sheet1!E39*1</f>
        <v>5126.5</v>
      </c>
      <c r="V39" s="21">
        <f>Sheet1!F39*1</f>
        <v>5305.25</v>
      </c>
      <c r="W39" s="21">
        <f>Sheet1!G39*1</f>
        <v>4940.5</v>
      </c>
      <c r="X39" s="21">
        <f>Sheet1!H39*1</f>
        <v>5020.25</v>
      </c>
      <c r="Z39" s="30" t="e">
        <f t="shared" ca="1" si="8"/>
        <v>#N/A</v>
      </c>
      <c r="AA39" s="27" t="str">
        <f t="shared" ca="1" si="6"/>
        <v/>
      </c>
    </row>
    <row r="40" spans="1:27" x14ac:dyDescent="0.3">
      <c r="B40" s="21"/>
      <c r="C40" s="20" t="str">
        <f ca="1">IFERROR(MATCH($B$1,OFFSET(Sheet1!$J$1,C39,0,1000,1),0)+C39,"")</f>
        <v/>
      </c>
      <c r="E40" s="22" t="str" cm="1">
        <f t="array" aca="1" ref="E40" ca="1">IF(C40="","",INDIRECT(CONCATENATE("Sheet1!","E", TEXT(C40-1,"0"))))</f>
        <v/>
      </c>
      <c r="F40" s="21" t="str" cm="1">
        <f t="array" aca="1" ref="F40" ca="1">IF(C40="","",INDIRECT(CONCATENATE("Sheet1!","H", TEXT(C40-$A$10,"0"))))</f>
        <v/>
      </c>
      <c r="G40" s="21" t="str">
        <f t="shared" ca="1" si="0"/>
        <v/>
      </c>
      <c r="H40" s="30" t="str">
        <f t="shared" ca="1" si="1"/>
        <v/>
      </c>
      <c r="I40" s="27" t="str">
        <f t="shared" ca="1" si="7"/>
        <v/>
      </c>
      <c r="J40" s="20" t="str" cm="1">
        <f t="array" aca="1" ref="J40" ca="1">IF(C40="","",INDIRECT(CONCATENATE("Sheet1!","E", TEXT(C40-1,"0"))))</f>
        <v/>
      </c>
      <c r="L40" s="25" t="str">
        <f ca="1">IF(C40="","",MIN(INDIRECT(("W"&amp;C40-1)):INDIRECT(("W"&amp;C40-$A$10))))</f>
        <v/>
      </c>
      <c r="M40" s="25" t="str">
        <f t="shared" ca="1" si="2"/>
        <v/>
      </c>
      <c r="N40" s="38" t="str">
        <f t="shared" ca="1" si="3"/>
        <v/>
      </c>
      <c r="O40" s="32"/>
      <c r="P40" s="20" t="str">
        <f ca="1">IF(C40="","",MAX(INDIRECT(("V"&amp;C40-1)):INDIRECT(("V"&amp;C40-$A$10))))</f>
        <v/>
      </c>
      <c r="Q40" s="20" t="str">
        <f t="shared" ca="1" si="4"/>
        <v/>
      </c>
      <c r="R40" s="28" t="str">
        <f t="shared" ca="1" si="5"/>
        <v/>
      </c>
      <c r="T40" s="20">
        <f t="shared" si="9"/>
        <v>38</v>
      </c>
      <c r="U40" s="21">
        <f>Sheet1!E40*1</f>
        <v>5007</v>
      </c>
      <c r="V40" s="21">
        <f>Sheet1!F40*1</f>
        <v>5286.5</v>
      </c>
      <c r="W40" s="21">
        <f>Sheet1!G40*1</f>
        <v>4832</v>
      </c>
      <c r="X40" s="21">
        <f>Sheet1!H40*1</f>
        <v>5097.25</v>
      </c>
      <c r="Z40" s="30" t="e">
        <f t="shared" ca="1" si="8"/>
        <v>#N/A</v>
      </c>
      <c r="AA40" s="27" t="str">
        <f t="shared" ca="1" si="6"/>
        <v/>
      </c>
    </row>
    <row r="41" spans="1:27" x14ac:dyDescent="0.3">
      <c r="B41" s="21"/>
      <c r="C41" s="20" t="str">
        <f ca="1">IFERROR(MATCH($B$1,OFFSET(Sheet1!$J$1,C40,0,1000,1),0)+C40,"")</f>
        <v/>
      </c>
      <c r="E41" s="22" t="str" cm="1">
        <f t="array" aca="1" ref="E41" ca="1">IF(C41="","",INDIRECT(CONCATENATE("Sheet1!","E", TEXT(C41-1,"0"))))</f>
        <v/>
      </c>
      <c r="F41" s="21" t="str" cm="1">
        <f t="array" aca="1" ref="F41" ca="1">IF(C41="","",INDIRECT(CONCATENATE("Sheet1!","H", TEXT(C41-$A$10,"0"))))</f>
        <v/>
      </c>
      <c r="G41" s="21" t="str">
        <f t="shared" ca="1" si="0"/>
        <v/>
      </c>
      <c r="H41" s="30" t="str">
        <f t="shared" ca="1" si="1"/>
        <v/>
      </c>
      <c r="I41" s="27" t="str">
        <f t="shared" ca="1" si="7"/>
        <v/>
      </c>
      <c r="J41" s="20" t="str" cm="1">
        <f t="array" aca="1" ref="J41" ca="1">IF(C41="","",INDIRECT(CONCATENATE("Sheet1!","E", TEXT(C41-1,"0"))))</f>
        <v/>
      </c>
      <c r="L41" s="25" t="str">
        <f ca="1">IF(C41="","",MIN(INDIRECT(("W"&amp;C41-1)):INDIRECT(("W"&amp;C41-$A$10))))</f>
        <v/>
      </c>
      <c r="M41" s="25" t="str">
        <f t="shared" ca="1" si="2"/>
        <v/>
      </c>
      <c r="N41" s="38" t="str">
        <f t="shared" ca="1" si="3"/>
        <v/>
      </c>
      <c r="O41" s="32"/>
      <c r="P41" s="20" t="str">
        <f ca="1">IF(C41="","",MAX(INDIRECT(("V"&amp;C41-1)):INDIRECT(("V"&amp;C41-$A$10))))</f>
        <v/>
      </c>
      <c r="Q41" s="20" t="str">
        <f t="shared" ca="1" si="4"/>
        <v/>
      </c>
      <c r="R41" s="28" t="str">
        <f t="shared" ca="1" si="5"/>
        <v/>
      </c>
      <c r="T41" s="20">
        <f t="shared" si="9"/>
        <v>39</v>
      </c>
      <c r="U41" s="21">
        <f>Sheet1!E41*1</f>
        <v>5423</v>
      </c>
      <c r="V41" s="21">
        <f>Sheet1!F41*1</f>
        <v>5435</v>
      </c>
      <c r="W41" s="21">
        <f>Sheet1!G41*1</f>
        <v>5074</v>
      </c>
      <c r="X41" s="21">
        <f>Sheet1!H41*1</f>
        <v>5110.25</v>
      </c>
      <c r="Z41" s="30" t="e">
        <f t="shared" ca="1" si="8"/>
        <v>#N/A</v>
      </c>
      <c r="AA41" s="27" t="str">
        <f t="shared" ca="1" si="6"/>
        <v/>
      </c>
    </row>
    <row r="42" spans="1:27" x14ac:dyDescent="0.3">
      <c r="B42" s="21"/>
      <c r="C42" s="20" t="str">
        <f ca="1">IFERROR(MATCH($B$1,OFFSET(Sheet1!$J$1,C41,0,1000,1),0)+C41,"")</f>
        <v/>
      </c>
      <c r="E42" s="22" t="str" cm="1">
        <f t="array" aca="1" ref="E42" ca="1">IF(C42="","",INDIRECT(CONCATENATE("Sheet1!","E", TEXT(C42-1,"0"))))</f>
        <v/>
      </c>
      <c r="F42" s="21" t="str" cm="1">
        <f t="array" aca="1" ref="F42" ca="1">IF(C42="","",INDIRECT(CONCATENATE("Sheet1!","H", TEXT(C42-$A$10,"0"))))</f>
        <v/>
      </c>
      <c r="G42" s="21" t="str">
        <f t="shared" ca="1" si="0"/>
        <v/>
      </c>
      <c r="H42" s="30" t="str">
        <f t="shared" ca="1" si="1"/>
        <v/>
      </c>
      <c r="I42" s="27" t="str">
        <f t="shared" ca="1" si="7"/>
        <v/>
      </c>
      <c r="J42" s="20" t="str" cm="1">
        <f t="array" aca="1" ref="J42" ca="1">IF(C42="","",INDIRECT(CONCATENATE("Sheet1!","E", TEXT(C42-1,"0"))))</f>
        <v/>
      </c>
      <c r="L42" s="25" t="str">
        <f ca="1">IF(C42="","",MIN(INDIRECT(("W"&amp;C42-1)):INDIRECT(("W"&amp;C42-$A$10))))</f>
        <v/>
      </c>
      <c r="M42" s="25" t="str">
        <f t="shared" ca="1" si="2"/>
        <v/>
      </c>
      <c r="N42" s="38" t="str">
        <f t="shared" ca="1" si="3"/>
        <v/>
      </c>
      <c r="O42" s="32"/>
      <c r="P42" s="20" t="str">
        <f ca="1">IF(C42="","",MAX(INDIRECT(("V"&amp;C42-1)):INDIRECT(("V"&amp;C42-$A$10))))</f>
        <v/>
      </c>
      <c r="Q42" s="20" t="str">
        <f t="shared" ca="1" si="4"/>
        <v/>
      </c>
      <c r="R42" s="28" t="str">
        <f t="shared" ca="1" si="5"/>
        <v/>
      </c>
      <c r="T42" s="20">
        <f t="shared" si="9"/>
        <v>40</v>
      </c>
      <c r="U42" s="21">
        <f>Sheet1!E42*1</f>
        <v>5550.5</v>
      </c>
      <c r="V42" s="21">
        <f>Sheet1!F42*1</f>
        <v>5564.75</v>
      </c>
      <c r="W42" s="21">
        <f>Sheet1!G42*1</f>
        <v>5415.25</v>
      </c>
      <c r="X42" s="21">
        <f>Sheet1!H42*1</f>
        <v>5432.75</v>
      </c>
      <c r="Z42" s="30" t="e">
        <f t="shared" ca="1" si="8"/>
        <v>#N/A</v>
      </c>
      <c r="AA42" s="27" t="str">
        <f t="shared" ca="1" si="6"/>
        <v/>
      </c>
    </row>
    <row r="43" spans="1:27" x14ac:dyDescent="0.3">
      <c r="B43" s="21"/>
      <c r="C43" s="20" t="str">
        <f ca="1">IFERROR(MATCH($B$1,OFFSET(Sheet1!$J$1,C42,0,1000,1),0)+C42,"")</f>
        <v/>
      </c>
      <c r="E43" s="22" t="str" cm="1">
        <f t="array" aca="1" ref="E43" ca="1">IF(C43="","",INDIRECT(CONCATENATE("Sheet1!","E", TEXT(C43-1,"0"))))</f>
        <v/>
      </c>
      <c r="F43" s="21" t="str" cm="1">
        <f t="array" aca="1" ref="F43" ca="1">IF(C43="","",INDIRECT(CONCATENATE("Sheet1!","H", TEXT(C43-$A$10,"0"))))</f>
        <v/>
      </c>
      <c r="G43" s="21" t="str">
        <f t="shared" ca="1" si="0"/>
        <v/>
      </c>
      <c r="H43" s="30" t="str">
        <f t="shared" ca="1" si="1"/>
        <v/>
      </c>
      <c r="I43" s="27" t="str">
        <f t="shared" ca="1" si="7"/>
        <v/>
      </c>
      <c r="J43" s="20" t="str" cm="1">
        <f t="array" aca="1" ref="J43" ca="1">IF(C43="","",INDIRECT(CONCATENATE("Sheet1!","E", TEXT(C43-1,"0"))))</f>
        <v/>
      </c>
      <c r="L43" s="25" t="str">
        <f ca="1">IF(C43="","",MIN(INDIRECT(("W"&amp;C43-1)):INDIRECT(("W"&amp;C43-$A$10))))</f>
        <v/>
      </c>
      <c r="M43" s="25" t="str">
        <f t="shared" ca="1" si="2"/>
        <v/>
      </c>
      <c r="N43" s="38" t="str">
        <f t="shared" ca="1" si="3"/>
        <v/>
      </c>
      <c r="O43" s="32"/>
      <c r="P43" s="20" t="str">
        <f ca="1">IF(C43="","",MAX(INDIRECT(("V"&amp;C43-1)):INDIRECT(("V"&amp;C43-$A$10))))</f>
        <v/>
      </c>
      <c r="Q43" s="20" t="str">
        <f t="shared" ca="1" si="4"/>
        <v/>
      </c>
      <c r="R43" s="28" t="str">
        <f t="shared" ca="1" si="5"/>
        <v/>
      </c>
      <c r="T43" s="20">
        <f t="shared" si="9"/>
        <v>41</v>
      </c>
      <c r="U43" s="21">
        <f>Sheet1!E43*1</f>
        <v>5672</v>
      </c>
      <c r="V43" s="21">
        <f>Sheet1!F43*1</f>
        <v>5773.25</v>
      </c>
      <c r="W43" s="21">
        <f>Sheet1!G43*1</f>
        <v>5566.25</v>
      </c>
      <c r="X43" s="21">
        <f>Sheet1!H43*1</f>
        <v>5712.25</v>
      </c>
      <c r="Z43" s="30" t="e">
        <f t="shared" ca="1" si="8"/>
        <v>#N/A</v>
      </c>
      <c r="AA43" s="27" t="str">
        <f t="shared" ca="1" si="6"/>
        <v/>
      </c>
    </row>
    <row r="44" spans="1:27" x14ac:dyDescent="0.3">
      <c r="B44" s="21"/>
      <c r="C44" s="20" t="str">
        <f ca="1">IFERROR(MATCH($B$1,OFFSET(Sheet1!$J$1,C43,0,1000,1),0)+C43,"")</f>
        <v/>
      </c>
      <c r="E44" s="22" t="str" cm="1">
        <f t="array" aca="1" ref="E44" ca="1">IF(C44="","",INDIRECT(CONCATENATE("Sheet1!","E", TEXT(C44-1,"0"))))</f>
        <v/>
      </c>
      <c r="F44" s="21" t="str" cm="1">
        <f t="array" aca="1" ref="F44" ca="1">IF(C44="","",INDIRECT(CONCATENATE("Sheet1!","H", TEXT(C44-$A$10,"0"))))</f>
        <v/>
      </c>
      <c r="G44" s="21" t="str">
        <f t="shared" ca="1" si="0"/>
        <v/>
      </c>
      <c r="H44" s="30" t="str">
        <f t="shared" ca="1" si="1"/>
        <v/>
      </c>
      <c r="I44" s="27" t="str">
        <f t="shared" ca="1" si="7"/>
        <v/>
      </c>
      <c r="J44" s="20" t="str" cm="1">
        <f t="array" aca="1" ref="J44" ca="1">IF(C44="","",INDIRECT(CONCATENATE("Sheet1!","E", TEXT(C44-1,"0"))))</f>
        <v/>
      </c>
      <c r="L44" s="25" t="str">
        <f ca="1">IF(C44="","",MIN(INDIRECT(("W"&amp;C44-1)):INDIRECT(("W"&amp;C44-$A$10))))</f>
        <v/>
      </c>
      <c r="M44" s="25" t="str">
        <f t="shared" ca="1" si="2"/>
        <v/>
      </c>
      <c r="N44" s="38" t="str">
        <f t="shared" ca="1" si="3"/>
        <v/>
      </c>
      <c r="O44" s="32"/>
      <c r="P44" s="20" t="str">
        <f ca="1">IF(C44="","",MAX(INDIRECT(("V"&amp;C44-1)):INDIRECT(("V"&amp;C44-$A$10))))</f>
        <v/>
      </c>
      <c r="Q44" s="20" t="str">
        <f t="shared" ca="1" si="4"/>
        <v/>
      </c>
      <c r="R44" s="28" t="str">
        <f t="shared" ca="1" si="5"/>
        <v/>
      </c>
      <c r="T44" s="20">
        <f t="shared" si="9"/>
        <v>42</v>
      </c>
      <c r="U44" s="21">
        <f>Sheet1!E44*1</f>
        <v>5644.25</v>
      </c>
      <c r="V44" s="21">
        <f>Sheet1!F44*1</f>
        <v>5694.75</v>
      </c>
      <c r="W44" s="21">
        <f>Sheet1!G44*1</f>
        <v>5600.25</v>
      </c>
      <c r="X44" s="21">
        <f>Sheet1!H44*1</f>
        <v>5674.5</v>
      </c>
      <c r="Z44" s="30" t="e">
        <f t="shared" ca="1" si="8"/>
        <v>#N/A</v>
      </c>
      <c r="AA44" s="27" t="str">
        <f t="shared" ca="1" si="6"/>
        <v/>
      </c>
    </row>
    <row r="45" spans="1:27" x14ac:dyDescent="0.3">
      <c r="B45" s="21"/>
      <c r="C45" s="20" t="str">
        <f ca="1">IFERROR(MATCH($B$1,OFFSET(Sheet1!$J$1,C44,0,1000,1),0)+C44,"")</f>
        <v/>
      </c>
      <c r="E45" s="22" t="str" cm="1">
        <f t="array" aca="1" ref="E45" ca="1">IF(C45="","",INDIRECT(CONCATENATE("Sheet1!","E", TEXT(C45-1,"0"))))</f>
        <v/>
      </c>
      <c r="F45" s="21" t="str" cm="1">
        <f t="array" aca="1" ref="F45" ca="1">IF(C45="","",INDIRECT(CONCATENATE("Sheet1!","H", TEXT(C45-$A$10,"0"))))</f>
        <v/>
      </c>
      <c r="G45" s="21" t="str">
        <f t="shared" ca="1" si="0"/>
        <v/>
      </c>
      <c r="H45" s="30" t="str">
        <f t="shared" ca="1" si="1"/>
        <v/>
      </c>
      <c r="I45" s="27" t="str">
        <f t="shared" ca="1" si="7"/>
        <v/>
      </c>
      <c r="J45" s="20" t="str" cm="1">
        <f t="array" aca="1" ref="J45" ca="1">IF(C45="","",INDIRECT(CONCATENATE("Sheet1!","E", TEXT(C45-1,"0"))))</f>
        <v/>
      </c>
      <c r="L45" s="25" t="str">
        <f ca="1">IF(C45="","",MIN(INDIRECT(("W"&amp;C45-1)):INDIRECT(("W"&amp;C45-$A$10))))</f>
        <v/>
      </c>
      <c r="M45" s="25" t="str">
        <f t="shared" ca="1" si="2"/>
        <v/>
      </c>
      <c r="N45" s="38" t="str">
        <f t="shared" ca="1" si="3"/>
        <v/>
      </c>
      <c r="O45" s="32"/>
      <c r="P45" s="20" t="str">
        <f ca="1">IF(C45="","",MAX(INDIRECT(("V"&amp;C45-1)):INDIRECT(("V"&amp;C45-$A$10))))</f>
        <v/>
      </c>
      <c r="Q45" s="20" t="str">
        <f t="shared" ca="1" si="4"/>
        <v/>
      </c>
      <c r="R45" s="28" t="str">
        <f t="shared" ca="1" si="5"/>
        <v/>
      </c>
      <c r="T45" s="20">
        <f t="shared" si="9"/>
        <v>43</v>
      </c>
      <c r="U45" s="21">
        <f>Sheet1!E45*1</f>
        <v>5590</v>
      </c>
      <c r="V45" s="21">
        <f>Sheet1!F45*1</f>
        <v>5672.75</v>
      </c>
      <c r="W45" s="21">
        <f>Sheet1!G45*1</f>
        <v>5533.75</v>
      </c>
      <c r="X45" s="21">
        <f>Sheet1!H45*1</f>
        <v>5653.25</v>
      </c>
      <c r="Z45" s="30" t="e">
        <f t="shared" ca="1" si="8"/>
        <v>#N/A</v>
      </c>
      <c r="AA45" s="27" t="str">
        <f t="shared" ca="1" si="6"/>
        <v/>
      </c>
    </row>
    <row r="46" spans="1:27" x14ac:dyDescent="0.3">
      <c r="B46" s="21"/>
      <c r="C46" s="20" t="str">
        <f ca="1">IFERROR(MATCH($B$1,OFFSET(Sheet1!$J$1,C45,0,1000,1),0)+C45,"")</f>
        <v/>
      </c>
      <c r="E46" s="22" t="str" cm="1">
        <f t="array" aca="1" ref="E46" ca="1">IF(C46="","",INDIRECT(CONCATENATE("Sheet1!","E", TEXT(C46-1,"0"))))</f>
        <v/>
      </c>
      <c r="F46" s="21" t="str" cm="1">
        <f t="array" aca="1" ref="F46" ca="1">IF(C46="","",INDIRECT(CONCATENATE("Sheet1!","H", TEXT(C46-$A$10,"0"))))</f>
        <v/>
      </c>
      <c r="G46" s="21" t="str">
        <f t="shared" ca="1" si="0"/>
        <v/>
      </c>
      <c r="H46" s="30" t="str">
        <f t="shared" ca="1" si="1"/>
        <v/>
      </c>
      <c r="I46" s="27" t="str">
        <f t="shared" ca="1" si="7"/>
        <v/>
      </c>
      <c r="J46" s="20" t="str" cm="1">
        <f t="array" aca="1" ref="J46" ca="1">IF(C46="","",INDIRECT(CONCATENATE("Sheet1!","E", TEXT(C46-1,"0"))))</f>
        <v/>
      </c>
      <c r="L46" s="25" t="str">
        <f ca="1">IF(C46="","",MIN(INDIRECT(("W"&amp;C46-1)):INDIRECT(("W"&amp;C46-$A$10))))</f>
        <v/>
      </c>
      <c r="M46" s="25" t="str">
        <f t="shared" ca="1" si="2"/>
        <v/>
      </c>
      <c r="N46" s="38" t="str">
        <f t="shared" ca="1" si="3"/>
        <v/>
      </c>
      <c r="O46" s="32"/>
      <c r="P46" s="20" t="str">
        <f ca="1">IF(C46="","",MAX(INDIRECT(("V"&amp;C46-1)):INDIRECT(("V"&amp;C46-$A$10))))</f>
        <v/>
      </c>
      <c r="Q46" s="20" t="str">
        <f t="shared" ca="1" si="4"/>
        <v/>
      </c>
      <c r="R46" s="28" t="str">
        <f t="shared" ca="1" si="5"/>
        <v/>
      </c>
      <c r="T46" s="20">
        <f t="shared" si="9"/>
        <v>44</v>
      </c>
      <c r="U46" s="21">
        <f>Sheet1!E46*1</f>
        <v>5741.75</v>
      </c>
      <c r="V46" s="21">
        <f>Sheet1!F46*1</f>
        <v>5747.75</v>
      </c>
      <c r="W46" s="21">
        <f>Sheet1!G46*1</f>
        <v>5602.25</v>
      </c>
      <c r="X46" s="21">
        <f>Sheet1!H46*1</f>
        <v>5623</v>
      </c>
      <c r="Z46" s="30" t="e">
        <f t="shared" ca="1" si="8"/>
        <v>#N/A</v>
      </c>
      <c r="AA46" s="27" t="str">
        <f t="shared" ca="1" si="6"/>
        <v/>
      </c>
    </row>
    <row r="47" spans="1:27" x14ac:dyDescent="0.3">
      <c r="B47" s="21"/>
      <c r="C47" s="20" t="str">
        <f ca="1">IFERROR(MATCH($B$1,OFFSET(Sheet1!$J$1,C46,0,1000,1),0)+C46,"")</f>
        <v/>
      </c>
      <c r="E47" s="22" t="str" cm="1">
        <f t="array" aca="1" ref="E47" ca="1">IF(C47="","",INDIRECT(CONCATENATE("Sheet1!","E", TEXT(C47-1,"0"))))</f>
        <v/>
      </c>
      <c r="F47" s="21" t="str" cm="1">
        <f t="array" aca="1" ref="F47" ca="1">IF(C47="","",INDIRECT(CONCATENATE("Sheet1!","H", TEXT(C47-$A$10,"0"))))</f>
        <v/>
      </c>
      <c r="G47" s="21" t="str">
        <f t="shared" ca="1" si="0"/>
        <v/>
      </c>
      <c r="H47" s="30" t="str">
        <f t="shared" ca="1" si="1"/>
        <v/>
      </c>
      <c r="I47" s="27" t="str">
        <f t="shared" ca="1" si="7"/>
        <v/>
      </c>
      <c r="J47" s="20" t="str" cm="1">
        <f t="array" aca="1" ref="J47" ca="1">IF(C47="","",INDIRECT(CONCATENATE("Sheet1!","E", TEXT(C47-1,"0"))))</f>
        <v/>
      </c>
      <c r="L47" s="25" t="str">
        <f ca="1">IF(C47="","",MIN(INDIRECT(("W"&amp;C47-1)):INDIRECT(("W"&amp;C47-$A$10))))</f>
        <v/>
      </c>
      <c r="M47" s="25" t="str">
        <f t="shared" ca="1" si="2"/>
        <v/>
      </c>
      <c r="N47" s="38" t="str">
        <f t="shared" ca="1" si="3"/>
        <v/>
      </c>
      <c r="O47" s="32"/>
      <c r="P47" s="20" t="str">
        <f ca="1">IF(C47="","",MAX(INDIRECT(("V"&amp;C47-1)):INDIRECT(("V"&amp;C47-$A$10))))</f>
        <v/>
      </c>
      <c r="Q47" s="20" t="str">
        <f t="shared" ca="1" si="4"/>
        <v/>
      </c>
      <c r="R47" s="28" t="str">
        <f t="shared" ca="1" si="5"/>
        <v/>
      </c>
      <c r="T47" s="20">
        <f t="shared" si="9"/>
        <v>45</v>
      </c>
      <c r="U47" s="21">
        <f>Sheet1!E47*1</f>
        <v>5737.25</v>
      </c>
      <c r="V47" s="21">
        <f>Sheet1!F47*1</f>
        <v>5779.75</v>
      </c>
      <c r="W47" s="21">
        <f>Sheet1!G47*1</f>
        <v>5720</v>
      </c>
      <c r="X47" s="21">
        <f>Sheet1!H47*1</f>
        <v>5739.25</v>
      </c>
      <c r="Z47" s="30" t="e">
        <f t="shared" ca="1" si="8"/>
        <v>#N/A</v>
      </c>
      <c r="AA47" s="27" t="str">
        <f t="shared" ca="1" si="6"/>
        <v/>
      </c>
    </row>
    <row r="48" spans="1:27" x14ac:dyDescent="0.3">
      <c r="B48" s="21"/>
      <c r="C48" s="20" t="str">
        <f ca="1">IFERROR(MATCH($B$1,OFFSET(Sheet1!$J$1,C47,0,1000,1),0)+C47,"")</f>
        <v/>
      </c>
      <c r="E48" s="22" t="str" cm="1">
        <f t="array" aca="1" ref="E48" ca="1">IF(C48="","",INDIRECT(CONCATENATE("Sheet1!","E", TEXT(C48-1,"0"))))</f>
        <v/>
      </c>
      <c r="F48" s="21" t="str" cm="1">
        <f t="array" aca="1" ref="F48" ca="1">IF(C48="","",INDIRECT(CONCATENATE("Sheet1!","H", TEXT(C48-$A$10,"0"))))</f>
        <v/>
      </c>
      <c r="G48" s="21" t="str">
        <f t="shared" ca="1" si="0"/>
        <v/>
      </c>
      <c r="H48" s="30" t="str">
        <f t="shared" ca="1" si="1"/>
        <v/>
      </c>
      <c r="I48" s="27" t="str">
        <f t="shared" ca="1" si="7"/>
        <v/>
      </c>
      <c r="J48" s="20" t="str" cm="1">
        <f t="array" aca="1" ref="J48" ca="1">IF(C48="","",INDIRECT(CONCATENATE("Sheet1!","E", TEXT(C48-1,"0"))))</f>
        <v/>
      </c>
      <c r="L48" s="25" t="str">
        <f ca="1">IF(C48="","",MIN(INDIRECT(("W"&amp;C48-1)):INDIRECT(("W"&amp;C48-$A$10))))</f>
        <v/>
      </c>
      <c r="M48" s="25" t="str">
        <f t="shared" ca="1" si="2"/>
        <v/>
      </c>
      <c r="N48" s="38" t="str">
        <f t="shared" ca="1" si="3"/>
        <v/>
      </c>
      <c r="O48" s="32"/>
      <c r="P48" s="20" t="str">
        <f ca="1">IF(C48="","",MAX(INDIRECT(("V"&amp;C48-1)):INDIRECT(("V"&amp;C48-$A$10))))</f>
        <v/>
      </c>
      <c r="Q48" s="20" t="str">
        <f t="shared" ca="1" si="4"/>
        <v/>
      </c>
      <c r="R48" s="28" t="str">
        <f t="shared" ca="1" si="5"/>
        <v/>
      </c>
      <c r="T48" s="20">
        <f t="shared" si="9"/>
        <v>46</v>
      </c>
      <c r="U48" s="21">
        <f>Sheet1!E48*1</f>
        <v>5831</v>
      </c>
      <c r="V48" s="21">
        <f>Sheet1!F48*1</f>
        <v>5836.5</v>
      </c>
      <c r="W48" s="21">
        <f>Sheet1!G48*1</f>
        <v>5743</v>
      </c>
      <c r="X48" s="21">
        <f>Sheet1!H48*1</f>
        <v>5759.5</v>
      </c>
      <c r="Z48" s="30" t="e">
        <f t="shared" ca="1" si="8"/>
        <v>#N/A</v>
      </c>
      <c r="AA48" s="27" t="str">
        <f t="shared" ca="1" si="6"/>
        <v/>
      </c>
    </row>
    <row r="49" spans="2:27" x14ac:dyDescent="0.3">
      <c r="B49" s="21"/>
      <c r="C49" s="20" t="str">
        <f ca="1">IFERROR(MATCH($B$1,OFFSET(Sheet1!$J$1,C48,0,1000,1),0)+C48,"")</f>
        <v/>
      </c>
      <c r="E49" s="22" t="str" cm="1">
        <f t="array" aca="1" ref="E49" ca="1">IF(C49="","",INDIRECT(CONCATENATE("Sheet1!","E", TEXT(C49-1,"0"))))</f>
        <v/>
      </c>
      <c r="F49" s="21" t="str" cm="1">
        <f t="array" aca="1" ref="F49" ca="1">IF(C49="","",INDIRECT(CONCATENATE("Sheet1!","H", TEXT(C49-$A$10,"0"))))</f>
        <v/>
      </c>
      <c r="G49" s="21" t="str">
        <f t="shared" ca="1" si="0"/>
        <v/>
      </c>
      <c r="H49" s="30" t="str">
        <f t="shared" ca="1" si="1"/>
        <v/>
      </c>
      <c r="I49" s="27" t="str">
        <f t="shared" ca="1" si="7"/>
        <v/>
      </c>
      <c r="J49" s="20" t="str" cm="1">
        <f t="array" aca="1" ref="J49" ca="1">IF(C49="","",INDIRECT(CONCATENATE("Sheet1!","E", TEXT(C49-1,"0"))))</f>
        <v/>
      </c>
      <c r="L49" s="25" t="str">
        <f ca="1">IF(C49="","",MIN(INDIRECT(("W"&amp;C49-1)):INDIRECT(("W"&amp;C49-$A$10))))</f>
        <v/>
      </c>
      <c r="M49" s="25" t="str">
        <f t="shared" ca="1" si="2"/>
        <v/>
      </c>
      <c r="N49" s="38" t="str">
        <f t="shared" ca="1" si="3"/>
        <v/>
      </c>
      <c r="O49" s="32"/>
      <c r="P49" s="20" t="str">
        <f ca="1">IF(C49="","",MAX(INDIRECT(("V"&amp;C49-1)):INDIRECT(("V"&amp;C49-$A$10))))</f>
        <v/>
      </c>
      <c r="Q49" s="20" t="str">
        <f t="shared" ca="1" si="4"/>
        <v/>
      </c>
      <c r="R49" s="28" t="str">
        <f t="shared" ca="1" si="5"/>
        <v/>
      </c>
      <c r="T49" s="20">
        <f t="shared" si="9"/>
        <v>47</v>
      </c>
      <c r="U49" s="21">
        <f>Sheet1!E49*1</f>
        <v>5813</v>
      </c>
      <c r="V49" s="21">
        <f>Sheet1!F49*1</f>
        <v>5837.25</v>
      </c>
      <c r="W49" s="21">
        <f>Sheet1!G49*1</f>
        <v>5802.25</v>
      </c>
      <c r="X49" s="21">
        <f>Sheet1!H49*1</f>
        <v>5826.5</v>
      </c>
      <c r="Z49" s="30" t="e">
        <f t="shared" ca="1" si="8"/>
        <v>#N/A</v>
      </c>
      <c r="AA49" s="27" t="str">
        <f t="shared" ca="1" si="6"/>
        <v/>
      </c>
    </row>
    <row r="50" spans="2:27" x14ac:dyDescent="0.3">
      <c r="B50" s="21"/>
      <c r="C50" s="20" t="str">
        <f ca="1">IFERROR(MATCH($B$1,OFFSET(Sheet1!$J$1,C49,0,1000,1),0)+C49,"")</f>
        <v/>
      </c>
      <c r="E50" s="22" t="str" cm="1">
        <f t="array" aca="1" ref="E50" ca="1">IF(C50="","",INDIRECT(CONCATENATE("Sheet1!","E", TEXT(C50-1,"0"))))</f>
        <v/>
      </c>
      <c r="F50" s="21" t="str" cm="1">
        <f t="array" aca="1" ref="F50" ca="1">IF(C50="","",INDIRECT(CONCATENATE("Sheet1!","H", TEXT(C50-$A$10,"0"))))</f>
        <v/>
      </c>
      <c r="G50" s="21" t="str">
        <f t="shared" ca="1" si="0"/>
        <v/>
      </c>
      <c r="H50" s="30" t="str">
        <f t="shared" ca="1" si="1"/>
        <v/>
      </c>
      <c r="I50" s="27" t="str">
        <f t="shared" ca="1" si="7"/>
        <v/>
      </c>
      <c r="J50" s="20" t="str" cm="1">
        <f t="array" aca="1" ref="J50" ca="1">IF(C50="","",INDIRECT(CONCATENATE("Sheet1!","E", TEXT(C50-1,"0"))))</f>
        <v/>
      </c>
      <c r="L50" s="25" t="str">
        <f ca="1">IF(C50="","",MIN(INDIRECT(("W"&amp;C50-1)):INDIRECT(("W"&amp;C50-$A$10))))</f>
        <v/>
      </c>
      <c r="M50" s="25" t="str">
        <f t="shared" ca="1" si="2"/>
        <v/>
      </c>
      <c r="N50" s="38" t="str">
        <f t="shared" ca="1" si="3"/>
        <v/>
      </c>
      <c r="O50" s="32"/>
      <c r="P50" s="20" t="str">
        <f ca="1">IF(C50="","",MAX(INDIRECT(("V"&amp;C50-1)):INDIRECT(("V"&amp;C50-$A$10))))</f>
        <v/>
      </c>
      <c r="Q50" s="20" t="str">
        <f t="shared" ca="1" si="4"/>
        <v/>
      </c>
      <c r="R50" s="28" t="str">
        <f t="shared" ca="1" si="5"/>
        <v/>
      </c>
      <c r="T50" s="20">
        <f t="shared" si="9"/>
        <v>48</v>
      </c>
      <c r="U50" s="21">
        <f>Sheet1!E50*1</f>
        <v>5740</v>
      </c>
      <c r="V50" s="21">
        <f>Sheet1!F50*1</f>
        <v>5825.5</v>
      </c>
      <c r="W50" s="21">
        <f>Sheet1!G50*1</f>
        <v>5739</v>
      </c>
      <c r="X50" s="21">
        <f>Sheet1!H50*1</f>
        <v>5815.5</v>
      </c>
      <c r="Z50" s="30" t="e">
        <f t="shared" ca="1" si="8"/>
        <v>#N/A</v>
      </c>
      <c r="AA50" s="27" t="str">
        <f t="shared" ca="1" si="6"/>
        <v/>
      </c>
    </row>
    <row r="51" spans="2:27" x14ac:dyDescent="0.3">
      <c r="B51" s="21"/>
      <c r="C51" s="20" t="str">
        <f ca="1">IFERROR(MATCH($B$1,OFFSET(Sheet1!$J$1,C50,0,1000,1),0)+C50,"")</f>
        <v/>
      </c>
      <c r="E51" s="22" t="str" cm="1">
        <f t="array" aca="1" ref="E51" ca="1">IF(C51="","",INDIRECT(CONCATENATE("Sheet1!","E", TEXT(C51-1,"0"))))</f>
        <v/>
      </c>
      <c r="F51" s="21" t="str" cm="1">
        <f t="array" aca="1" ref="F51" ca="1">IF(C51="","",INDIRECT(CONCATENATE("Sheet1!","H", TEXT(C51-$A$10,"0"))))</f>
        <v/>
      </c>
      <c r="G51" s="21" t="str">
        <f t="shared" ca="1" si="0"/>
        <v/>
      </c>
      <c r="H51" s="30" t="str">
        <f t="shared" ca="1" si="1"/>
        <v/>
      </c>
      <c r="I51" s="27" t="str">
        <f t="shared" ca="1" si="7"/>
        <v/>
      </c>
      <c r="J51" s="20" t="str" cm="1">
        <f t="array" aca="1" ref="J51" ca="1">IF(C51="","",INDIRECT(CONCATENATE("Sheet1!","E", TEXT(C51-1,"0"))))</f>
        <v/>
      </c>
      <c r="L51" s="25" t="str">
        <f ca="1">IF(C51="","",MIN(INDIRECT(("W"&amp;C51-1)):INDIRECT(("W"&amp;C51-$A$10))))</f>
        <v/>
      </c>
      <c r="M51" s="25" t="str">
        <f t="shared" ca="1" si="2"/>
        <v/>
      </c>
      <c r="N51" s="38" t="str">
        <f t="shared" ca="1" si="3"/>
        <v/>
      </c>
      <c r="O51" s="32"/>
      <c r="P51" s="20" t="str">
        <f ca="1">IF(C51="","",MAX(INDIRECT(("V"&amp;C51-1)):INDIRECT(("V"&amp;C51-$A$10))))</f>
        <v/>
      </c>
      <c r="Q51" s="20" t="str">
        <f t="shared" ca="1" si="4"/>
        <v/>
      </c>
      <c r="R51" s="28" t="str">
        <f t="shared" ca="1" si="5"/>
        <v/>
      </c>
      <c r="T51" s="20">
        <f t="shared" si="9"/>
        <v>49</v>
      </c>
      <c r="U51" s="21">
        <f>Sheet1!E51*1</f>
        <v>5715.25</v>
      </c>
      <c r="V51" s="21">
        <f>Sheet1!F51*1</f>
        <v>5723.75</v>
      </c>
      <c r="W51" s="21">
        <f>Sheet1!G51*1</f>
        <v>5651.25</v>
      </c>
      <c r="X51" s="21">
        <f>Sheet1!H51*1</f>
        <v>5718.25</v>
      </c>
      <c r="Z51" s="30" t="e">
        <f t="shared" ca="1" si="8"/>
        <v>#N/A</v>
      </c>
      <c r="AA51" s="27" t="str">
        <f t="shared" ca="1" si="6"/>
        <v/>
      </c>
    </row>
    <row r="52" spans="2:27" x14ac:dyDescent="0.3">
      <c r="B52" s="21"/>
      <c r="C52" s="20" t="str">
        <f ca="1">IFERROR(MATCH($B$1,OFFSET(Sheet1!$J$1,C51,0,1000,1),0)+C51,"")</f>
        <v/>
      </c>
      <c r="E52" s="22" t="str" cm="1">
        <f t="array" aca="1" ref="E52" ca="1">IF(C52="","",INDIRECT(CONCATENATE("Sheet1!","E", TEXT(C52-1,"0"))))</f>
        <v/>
      </c>
      <c r="F52" s="21" t="str" cm="1">
        <f t="array" aca="1" ref="F52" ca="1">IF(C52="","",INDIRECT(CONCATENATE("Sheet1!","H", TEXT(C52-$A$10,"0"))))</f>
        <v/>
      </c>
      <c r="G52" s="21" t="str">
        <f t="shared" ca="1" si="0"/>
        <v/>
      </c>
      <c r="H52" s="30" t="str">
        <f t="shared" ca="1" si="1"/>
        <v/>
      </c>
      <c r="I52" s="27" t="str">
        <f t="shared" ca="1" si="7"/>
        <v/>
      </c>
      <c r="J52" s="20" t="str" cm="1">
        <f t="array" aca="1" ref="J52" ca="1">IF(C52="","",INDIRECT(CONCATENATE("Sheet1!","E", TEXT(C52-1,"0"))))</f>
        <v/>
      </c>
      <c r="L52" s="25" t="str">
        <f ca="1">IF(C52="","",MIN(INDIRECT(("W"&amp;C52-1)):INDIRECT(("W"&amp;C52-$A$10))))</f>
        <v/>
      </c>
      <c r="M52" s="25" t="str">
        <f t="shared" ca="1" si="2"/>
        <v/>
      </c>
      <c r="N52" s="38" t="str">
        <f t="shared" ca="1" si="3"/>
        <v/>
      </c>
      <c r="O52" s="32"/>
      <c r="P52" s="20" t="str">
        <f ca="1">IF(C52="","",MAX(INDIRECT(("V"&amp;C52-1)):INDIRECT(("V"&amp;C52-$A$10))))</f>
        <v/>
      </c>
      <c r="Q52" s="20" t="str">
        <f t="shared" ca="1" si="4"/>
        <v/>
      </c>
      <c r="R52" s="28" t="str">
        <f t="shared" ca="1" si="5"/>
        <v/>
      </c>
      <c r="T52" s="20">
        <f t="shared" si="9"/>
        <v>50</v>
      </c>
      <c r="U52" s="21">
        <f>Sheet1!E52*1</f>
        <v>5731.75</v>
      </c>
      <c r="V52" s="21">
        <f>Sheet1!F52*1</f>
        <v>5765.25</v>
      </c>
      <c r="W52" s="21">
        <f>Sheet1!G52*1</f>
        <v>5682.5</v>
      </c>
      <c r="X52" s="21">
        <f>Sheet1!H52*1</f>
        <v>5712.75</v>
      </c>
      <c r="Z52" s="30" t="e">
        <f t="shared" ca="1" si="8"/>
        <v>#N/A</v>
      </c>
      <c r="AA52" s="27" t="str">
        <f t="shared" ca="1" si="6"/>
        <v/>
      </c>
    </row>
    <row r="53" spans="2:27" x14ac:dyDescent="0.3">
      <c r="B53" s="21"/>
      <c r="C53" s="20" t="str">
        <f ca="1">IFERROR(MATCH($B$1,OFFSET(Sheet1!$J$1,C52,0,1000,1),0)+C52,"")</f>
        <v/>
      </c>
      <c r="E53" s="22" t="str" cm="1">
        <f t="array" aca="1" ref="E53" ca="1">IF(C53="","",INDIRECT(CONCATENATE("Sheet1!","E", TEXT(C53-1,"0"))))</f>
        <v/>
      </c>
      <c r="F53" s="21" t="str" cm="1">
        <f t="array" aca="1" ref="F53" ca="1">IF(C53="","",INDIRECT(CONCATENATE("Sheet1!","H", TEXT(C53-$A$10,"0"))))</f>
        <v/>
      </c>
      <c r="G53" s="21" t="str">
        <f t="shared" ca="1" si="0"/>
        <v/>
      </c>
      <c r="H53" s="30" t="str">
        <f t="shared" ca="1" si="1"/>
        <v/>
      </c>
      <c r="I53" s="27" t="str">
        <f t="shared" ca="1" si="7"/>
        <v/>
      </c>
      <c r="J53" s="20" t="str" cm="1">
        <f t="array" aca="1" ref="J53" ca="1">IF(C53="","",INDIRECT(CONCATENATE("Sheet1!","E", TEXT(C53-1,"0"))))</f>
        <v/>
      </c>
      <c r="L53" s="25" t="str">
        <f ca="1">IF(C53="","",MIN(INDIRECT(("W"&amp;C53-1)):INDIRECT(("W"&amp;C53-$A$10))))</f>
        <v/>
      </c>
      <c r="M53" s="25" t="str">
        <f t="shared" ca="1" si="2"/>
        <v/>
      </c>
      <c r="N53" s="38" t="str">
        <f t="shared" ca="1" si="3"/>
        <v/>
      </c>
      <c r="O53" s="32"/>
      <c r="P53" s="20" t="str">
        <f ca="1">IF(C53="","",MAX(INDIRECT(("V"&amp;C53-1)):INDIRECT(("V"&amp;C53-$A$10))))</f>
        <v/>
      </c>
      <c r="Q53" s="20" t="str">
        <f t="shared" ca="1" si="4"/>
        <v/>
      </c>
      <c r="R53" s="28" t="str">
        <f t="shared" ca="1" si="5"/>
        <v/>
      </c>
      <c r="T53" s="20">
        <f t="shared" si="9"/>
        <v>51</v>
      </c>
      <c r="U53" s="21">
        <f>Sheet1!E53*1</f>
        <v>5670.5</v>
      </c>
      <c r="V53" s="21">
        <f>Sheet1!F53*1</f>
        <v>5770.5</v>
      </c>
      <c r="W53" s="21">
        <f>Sheet1!G53*1</f>
        <v>5657.5</v>
      </c>
      <c r="X53" s="21">
        <f>Sheet1!H53*1</f>
        <v>5729.75</v>
      </c>
      <c r="Z53" s="30" t="e">
        <f t="shared" ca="1" si="8"/>
        <v>#N/A</v>
      </c>
      <c r="AA53" s="27" t="str">
        <f t="shared" ca="1" si="6"/>
        <v/>
      </c>
    </row>
    <row r="54" spans="2:27" x14ac:dyDescent="0.3">
      <c r="B54" s="21"/>
      <c r="C54" s="20" t="str">
        <f ca="1">IFERROR(MATCH($B$1,OFFSET(Sheet1!$J$1,C53,0,1000,1),0)+C53,"")</f>
        <v/>
      </c>
      <c r="E54" s="22" t="str" cm="1">
        <f t="array" aca="1" ref="E54" ca="1">IF(C54="","",INDIRECT(CONCATENATE("Sheet1!","E", TEXT(C54-1,"0"))))</f>
        <v/>
      </c>
      <c r="F54" s="21" t="str" cm="1">
        <f t="array" aca="1" ref="F54" ca="1">IF(C54="","",INDIRECT(CONCATENATE("Sheet1!","H", TEXT(C54-$A$10,"0"))))</f>
        <v/>
      </c>
      <c r="G54" s="21" t="str">
        <f t="shared" ca="1" si="0"/>
        <v/>
      </c>
      <c r="H54" s="30" t="str">
        <f t="shared" ca="1" si="1"/>
        <v/>
      </c>
      <c r="I54" s="27" t="str">
        <f t="shared" ca="1" si="7"/>
        <v/>
      </c>
      <c r="J54" s="20" t="str" cm="1">
        <f t="array" aca="1" ref="J54" ca="1">IF(C54="","",INDIRECT(CONCATENATE("Sheet1!","E", TEXT(C54-1,"0"))))</f>
        <v/>
      </c>
      <c r="L54" s="25" t="str">
        <f ca="1">IF(C54="","",MIN(INDIRECT(("W"&amp;C54-1)):INDIRECT(("W"&amp;C54-$A$10))))</f>
        <v/>
      </c>
      <c r="M54" s="25" t="str">
        <f t="shared" ca="1" si="2"/>
        <v/>
      </c>
      <c r="N54" s="38" t="str">
        <f t="shared" ca="1" si="3"/>
        <v/>
      </c>
      <c r="O54" s="32"/>
      <c r="P54" s="20" t="str">
        <f ca="1">IF(C54="","",MAX(INDIRECT(("V"&amp;C54-1)):INDIRECT(("V"&amp;C54-$A$10))))</f>
        <v/>
      </c>
      <c r="Q54" s="20" t="str">
        <f t="shared" ca="1" si="4"/>
        <v/>
      </c>
      <c r="R54" s="28" t="str">
        <f t="shared" ca="1" si="5"/>
        <v/>
      </c>
      <c r="T54" s="20">
        <f t="shared" si="9"/>
        <v>52</v>
      </c>
      <c r="U54" s="21">
        <f>Sheet1!E54*1</f>
        <v>5731.5</v>
      </c>
      <c r="V54" s="21">
        <f>Sheet1!F54*1</f>
        <v>5738.25</v>
      </c>
      <c r="W54" s="21">
        <f>Sheet1!G54*1</f>
        <v>5650.75</v>
      </c>
      <c r="X54" s="21">
        <f>Sheet1!H54*1</f>
        <v>5669.25</v>
      </c>
      <c r="Z54" s="30" t="e">
        <f t="shared" ca="1" si="8"/>
        <v>#N/A</v>
      </c>
      <c r="AA54" s="27" t="str">
        <f t="shared" ca="1" si="6"/>
        <v/>
      </c>
    </row>
    <row r="55" spans="2:27" x14ac:dyDescent="0.3">
      <c r="B55" s="21"/>
      <c r="C55" s="20" t="str">
        <f ca="1">IFERROR(MATCH($B$1,OFFSET(Sheet1!$J$1,C54,0,1000,1),0)+C54,"")</f>
        <v/>
      </c>
      <c r="E55" s="22" t="str" cm="1">
        <f t="array" aca="1" ref="E55" ca="1">IF(C55="","",INDIRECT(CONCATENATE("Sheet1!","E", TEXT(C55-1,"0"))))</f>
        <v/>
      </c>
      <c r="F55" s="21" t="str" cm="1">
        <f t="array" aca="1" ref="F55" ca="1">IF(C55="","",INDIRECT(CONCATENATE("Sheet1!","H", TEXT(C55-$A$10,"0"))))</f>
        <v/>
      </c>
      <c r="G55" s="21" t="str">
        <f t="shared" ca="1" si="0"/>
        <v/>
      </c>
      <c r="H55" s="30" t="str">
        <f t="shared" ca="1" si="1"/>
        <v/>
      </c>
      <c r="I55" s="27" t="str">
        <f t="shared" ca="1" si="7"/>
        <v/>
      </c>
      <c r="J55" s="20" t="str" cm="1">
        <f t="array" aca="1" ref="J55" ca="1">IF(C55="","",INDIRECT(CONCATENATE("Sheet1!","E", TEXT(C55-1,"0"))))</f>
        <v/>
      </c>
      <c r="L55" s="25" t="str">
        <f ca="1">IF(C55="","",MIN(INDIRECT(("W"&amp;C55-1)):INDIRECT(("W"&amp;C55-$A$10))))</f>
        <v/>
      </c>
      <c r="M55" s="25" t="str">
        <f t="shared" ca="1" si="2"/>
        <v/>
      </c>
      <c r="N55" s="38" t="str">
        <f t="shared" ca="1" si="3"/>
        <v/>
      </c>
      <c r="O55" s="32"/>
      <c r="P55" s="20" t="str">
        <f ca="1">IF(C55="","",MAX(INDIRECT(("V"&amp;C55-1)):INDIRECT(("V"&amp;C55-$A$10))))</f>
        <v/>
      </c>
      <c r="Q55" s="20" t="str">
        <f t="shared" ca="1" si="4"/>
        <v/>
      </c>
      <c r="R55" s="28" t="str">
        <f t="shared" ca="1" si="5"/>
        <v/>
      </c>
      <c r="T55" s="20">
        <f t="shared" si="9"/>
        <v>53</v>
      </c>
      <c r="U55" s="21">
        <f>Sheet1!E55*1</f>
        <v>5678.75</v>
      </c>
      <c r="V55" s="21">
        <f>Sheet1!F55*1</f>
        <v>5759.5</v>
      </c>
      <c r="W55" s="21">
        <f>Sheet1!G55*1</f>
        <v>5651</v>
      </c>
      <c r="X55" s="21">
        <f>Sheet1!H55*1</f>
        <v>5732.25</v>
      </c>
      <c r="Z55" s="30" t="e">
        <f t="shared" ca="1" si="8"/>
        <v>#N/A</v>
      </c>
      <c r="AA55" s="27" t="str">
        <f t="shared" ca="1" si="6"/>
        <v/>
      </c>
    </row>
    <row r="56" spans="2:27" x14ac:dyDescent="0.3">
      <c r="B56" s="21"/>
      <c r="C56" s="20" t="str">
        <f ca="1">IFERROR(MATCH($B$1,OFFSET(Sheet1!$J$1,C55,0,1000,1),0)+C55,"")</f>
        <v/>
      </c>
      <c r="E56" s="22" t="str" cm="1">
        <f t="array" aca="1" ref="E56" ca="1">IF(C56="","",INDIRECT(CONCATENATE("Sheet1!","E", TEXT(C56-1,"0"))))</f>
        <v/>
      </c>
      <c r="F56" s="21" t="str" cm="1">
        <f t="array" aca="1" ref="F56" ca="1">IF(C56="","",INDIRECT(CONCATENATE("Sheet1!","H", TEXT(C56-$A$10,"0"))))</f>
        <v/>
      </c>
      <c r="G56" s="21" t="str">
        <f t="shared" ca="1" si="0"/>
        <v/>
      </c>
      <c r="H56" s="30" t="str">
        <f t="shared" ca="1" si="1"/>
        <v/>
      </c>
      <c r="I56" s="27" t="str">
        <f t="shared" ca="1" si="7"/>
        <v/>
      </c>
      <c r="J56" s="20" t="str" cm="1">
        <f t="array" aca="1" ref="J56" ca="1">IF(C56="","",INDIRECT(CONCATENATE("Sheet1!","E", TEXT(C56-1,"0"))))</f>
        <v/>
      </c>
      <c r="L56" s="25" t="str">
        <f ca="1">IF(C56="","",MIN(INDIRECT(("W"&amp;C56-1)):INDIRECT(("W"&amp;C56-$A$10))))</f>
        <v/>
      </c>
      <c r="M56" s="25" t="str">
        <f t="shared" ca="1" si="2"/>
        <v/>
      </c>
      <c r="N56" s="38" t="str">
        <f t="shared" ca="1" si="3"/>
        <v/>
      </c>
      <c r="O56" s="32"/>
      <c r="P56" s="20" t="str">
        <f ca="1">IF(C56="","",MAX(INDIRECT(("V"&amp;C56-1)):INDIRECT(("V"&amp;C56-$A$10))))</f>
        <v/>
      </c>
      <c r="Q56" s="20" t="str">
        <f t="shared" ca="1" si="4"/>
        <v/>
      </c>
      <c r="R56" s="28" t="str">
        <f t="shared" ca="1" si="5"/>
        <v/>
      </c>
      <c r="T56" s="20">
        <f t="shared" si="9"/>
        <v>54</v>
      </c>
      <c r="U56" s="21">
        <f>Sheet1!E56*1</f>
        <v>5592</v>
      </c>
      <c r="V56" s="21">
        <f>Sheet1!F56*1</f>
        <v>5700.75</v>
      </c>
      <c r="W56" s="21">
        <f>Sheet1!G56*1</f>
        <v>5590.75</v>
      </c>
      <c r="X56" s="21">
        <f>Sheet1!H56*1</f>
        <v>5692</v>
      </c>
      <c r="Z56" s="30" t="e">
        <f t="shared" ca="1" si="8"/>
        <v>#N/A</v>
      </c>
      <c r="AA56" s="27" t="str">
        <f t="shared" ca="1" si="6"/>
        <v/>
      </c>
    </row>
    <row r="57" spans="2:27" x14ac:dyDescent="0.3">
      <c r="B57" s="21"/>
      <c r="C57" s="20" t="str">
        <f ca="1">IFERROR(MATCH($B$1,OFFSET(Sheet1!$J$1,C56,0,1000,1),0)+C56,"")</f>
        <v/>
      </c>
      <c r="E57" s="22" t="str" cm="1">
        <f t="array" aca="1" ref="E57" ca="1">IF(C57="","",INDIRECT(CONCATENATE("Sheet1!","E", TEXT(C57-1,"0"))))</f>
        <v/>
      </c>
      <c r="F57" s="21" t="str" cm="1">
        <f t="array" aca="1" ref="F57" ca="1">IF(C57="","",INDIRECT(CONCATENATE("Sheet1!","H", TEXT(C57-$A$10,"0"))))</f>
        <v/>
      </c>
      <c r="G57" s="21" t="str">
        <f t="shared" ca="1" si="0"/>
        <v/>
      </c>
      <c r="H57" s="30" t="str">
        <f t="shared" ca="1" si="1"/>
        <v/>
      </c>
      <c r="I57" s="27" t="str">
        <f t="shared" ca="1" si="7"/>
        <v/>
      </c>
      <c r="J57" s="20" t="str" cm="1">
        <f t="array" aca="1" ref="J57" ca="1">IF(C57="","",INDIRECT(CONCATENATE("Sheet1!","E", TEXT(C57-1,"0"))))</f>
        <v/>
      </c>
      <c r="L57" s="25" t="str">
        <f ca="1">IF(C57="","",MIN(INDIRECT(("W"&amp;C57-1)):INDIRECT(("W"&amp;C57-$A$10))))</f>
        <v/>
      </c>
      <c r="M57" s="25" t="str">
        <f t="shared" ca="1" si="2"/>
        <v/>
      </c>
      <c r="N57" s="38" t="str">
        <f t="shared" ca="1" si="3"/>
        <v/>
      </c>
      <c r="O57" s="32"/>
      <c r="P57" s="20" t="str">
        <f ca="1">IF(C57="","",MAX(INDIRECT(("V"&amp;C57-1)):INDIRECT(("V"&amp;C57-$A$10))))</f>
        <v/>
      </c>
      <c r="Q57" s="20" t="str">
        <f t="shared" ca="1" si="4"/>
        <v/>
      </c>
      <c r="R57" s="28" t="str">
        <f t="shared" ca="1" si="5"/>
        <v/>
      </c>
      <c r="T57" s="20">
        <f t="shared" si="9"/>
        <v>55</v>
      </c>
      <c r="U57" s="21">
        <f>Sheet1!E57*1</f>
        <v>5648.5</v>
      </c>
      <c r="V57" s="21">
        <f>Sheet1!F57*1</f>
        <v>5675</v>
      </c>
      <c r="W57" s="21">
        <f>Sheet1!G57*1</f>
        <v>5561.25</v>
      </c>
      <c r="X57" s="21">
        <f>Sheet1!H57*1</f>
        <v>5579.5</v>
      </c>
      <c r="Z57" s="30" t="e">
        <f t="shared" ca="1" si="8"/>
        <v>#N/A</v>
      </c>
      <c r="AA57" s="27" t="str">
        <f t="shared" ca="1" si="6"/>
        <v/>
      </c>
    </row>
    <row r="58" spans="2:27" x14ac:dyDescent="0.3">
      <c r="B58" s="21"/>
      <c r="C58" s="20" t="str">
        <f ca="1">IFERROR(MATCH($B$1,OFFSET(Sheet1!$J$1,C57,0,1000,1),0)+C57,"")</f>
        <v/>
      </c>
      <c r="E58" s="22" t="str" cm="1">
        <f t="array" aca="1" ref="E58" ca="1">IF(C58="","",INDIRECT(CONCATENATE("Sheet1!","E", TEXT(C58-1,"0"))))</f>
        <v/>
      </c>
      <c r="F58" s="21" t="str" cm="1">
        <f t="array" aca="1" ref="F58" ca="1">IF(C58="","",INDIRECT(CONCATENATE("Sheet1!","H", TEXT(C58-$A$10,"0"))))</f>
        <v/>
      </c>
      <c r="G58" s="21" t="str">
        <f t="shared" ca="1" si="0"/>
        <v/>
      </c>
      <c r="H58" s="30" t="str">
        <f t="shared" ca="1" si="1"/>
        <v/>
      </c>
      <c r="I58" s="27" t="str">
        <f t="shared" ca="1" si="7"/>
        <v/>
      </c>
      <c r="J58" s="20" t="str" cm="1">
        <f t="array" aca="1" ref="J58" ca="1">IF(C58="","",INDIRECT(CONCATENATE("Sheet1!","E", TEXT(C58-1,"0"))))</f>
        <v/>
      </c>
      <c r="L58" s="25" t="str">
        <f ca="1">IF(C58="","",MIN(INDIRECT(("W"&amp;C58-1)):INDIRECT(("W"&amp;C58-$A$10))))</f>
        <v/>
      </c>
      <c r="M58" s="25" t="str">
        <f t="shared" ca="1" si="2"/>
        <v/>
      </c>
      <c r="N58" s="38" t="str">
        <f t="shared" ca="1" si="3"/>
        <v/>
      </c>
      <c r="O58" s="32"/>
      <c r="P58" s="20" t="str">
        <f ca="1">IF(C58="","",MAX(INDIRECT(("V"&amp;C58-1)):INDIRECT(("V"&amp;C58-$A$10))))</f>
        <v/>
      </c>
      <c r="Q58" s="20" t="str">
        <f t="shared" ca="1" si="4"/>
        <v/>
      </c>
      <c r="R58" s="28" t="str">
        <f t="shared" ca="1" si="5"/>
        <v/>
      </c>
      <c r="T58" s="20">
        <f t="shared" si="9"/>
        <v>56</v>
      </c>
      <c r="U58" s="21">
        <f>Sheet1!E58*1</f>
        <v>5632</v>
      </c>
      <c r="V58" s="21">
        <f>Sheet1!F58*1</f>
        <v>5727</v>
      </c>
      <c r="W58" s="21">
        <f>Sheet1!G58*1</f>
        <v>5602.25</v>
      </c>
      <c r="X58" s="21">
        <f>Sheet1!H58*1</f>
        <v>5656.75</v>
      </c>
      <c r="Z58" s="30" t="e">
        <f t="shared" ca="1" si="8"/>
        <v>#N/A</v>
      </c>
      <c r="AA58" s="27" t="str">
        <f t="shared" ca="1" si="6"/>
        <v/>
      </c>
    </row>
    <row r="59" spans="2:27" x14ac:dyDescent="0.3">
      <c r="B59" s="21"/>
      <c r="C59" s="20" t="str">
        <f ca="1">IFERROR(MATCH($B$1,OFFSET(Sheet1!$J$1,C58,0,1000,1),0)+C58,"")</f>
        <v/>
      </c>
      <c r="E59" s="22" t="str" cm="1">
        <f t="array" aca="1" ref="E59" ca="1">IF(C59="","",INDIRECT(CONCATENATE("Sheet1!","E", TEXT(C59-1,"0"))))</f>
        <v/>
      </c>
      <c r="F59" s="21" t="str" cm="1">
        <f t="array" aca="1" ref="F59" ca="1">IF(C59="","",INDIRECT(CONCATENATE("Sheet1!","H", TEXT(C59-$A$10,"0"))))</f>
        <v/>
      </c>
      <c r="G59" s="21" t="str">
        <f t="shared" ca="1" si="0"/>
        <v/>
      </c>
      <c r="H59" s="30" t="str">
        <f t="shared" ca="1" si="1"/>
        <v/>
      </c>
      <c r="I59" s="27" t="str">
        <f t="shared" ca="1" si="7"/>
        <v/>
      </c>
      <c r="J59" s="20" t="str" cm="1">
        <f t="array" aca="1" ref="J59" ca="1">IF(C59="","",INDIRECT(CONCATENATE("Sheet1!","E", TEXT(C59-1,"0"))))</f>
        <v/>
      </c>
      <c r="L59" s="25" t="str">
        <f ca="1">IF(C59="","",MIN(INDIRECT(("W"&amp;C59-1)):INDIRECT(("W"&amp;C59-$A$10))))</f>
        <v/>
      </c>
      <c r="M59" s="25" t="str">
        <f t="shared" ca="1" si="2"/>
        <v/>
      </c>
      <c r="N59" s="38" t="str">
        <f t="shared" ca="1" si="3"/>
        <v/>
      </c>
      <c r="O59" s="32"/>
      <c r="P59" s="20" t="str">
        <f ca="1">IF(C59="","",MAX(INDIRECT(("V"&amp;C59-1)):INDIRECT(("V"&amp;C59-$A$10))))</f>
        <v/>
      </c>
      <c r="Q59" s="20" t="str">
        <f t="shared" ca="1" si="4"/>
        <v/>
      </c>
      <c r="R59" s="28" t="str">
        <f t="shared" ca="1" si="5"/>
        <v/>
      </c>
      <c r="T59" s="20">
        <f t="shared" si="9"/>
        <v>57</v>
      </c>
      <c r="U59" s="21">
        <f>Sheet1!E59*1</f>
        <v>5674</v>
      </c>
      <c r="V59" s="21">
        <f>Sheet1!F59*1</f>
        <v>5703.75</v>
      </c>
      <c r="W59" s="21">
        <f>Sheet1!G59*1</f>
        <v>5586</v>
      </c>
      <c r="X59" s="21">
        <f>Sheet1!H59*1</f>
        <v>5629</v>
      </c>
      <c r="Z59" s="30" t="e">
        <f t="shared" ca="1" si="8"/>
        <v>#N/A</v>
      </c>
      <c r="AA59" s="27" t="str">
        <f t="shared" ca="1" si="6"/>
        <v/>
      </c>
    </row>
    <row r="60" spans="2:27" x14ac:dyDescent="0.3">
      <c r="B60" s="21"/>
      <c r="C60" s="20" t="str">
        <f ca="1">IFERROR(MATCH($B$1,OFFSET(Sheet1!$J$1,C59,0,1000,1),0)+C59,"")</f>
        <v/>
      </c>
      <c r="E60" s="22" t="str" cm="1">
        <f t="array" aca="1" ref="E60" ca="1">IF(C60="","",INDIRECT(CONCATENATE("Sheet1!","E", TEXT(C60-1,"0"))))</f>
        <v/>
      </c>
      <c r="F60" s="21" t="str" cm="1">
        <f t="array" aca="1" ref="F60" ca="1">IF(C60="","",INDIRECT(CONCATENATE("Sheet1!","H", TEXT(C60-$A$10,"0"))))</f>
        <v/>
      </c>
      <c r="G60" s="21" t="str">
        <f t="shared" ca="1" si="0"/>
        <v/>
      </c>
      <c r="H60" s="30" t="str">
        <f t="shared" ca="1" si="1"/>
        <v/>
      </c>
      <c r="I60" s="27" t="str">
        <f t="shared" ca="1" si="7"/>
        <v/>
      </c>
      <c r="J60" s="20" t="str" cm="1">
        <f t="array" aca="1" ref="J60" ca="1">IF(C60="","",INDIRECT(CONCATENATE("Sheet1!","E", TEXT(C60-1,"0"))))</f>
        <v/>
      </c>
      <c r="L60" s="25" t="str">
        <f ca="1">IF(C60="","",MIN(INDIRECT(("W"&amp;C60-1)):INDIRECT(("W"&amp;C60-$A$10))))</f>
        <v/>
      </c>
      <c r="M60" s="25" t="str">
        <f t="shared" ca="1" si="2"/>
        <v/>
      </c>
      <c r="N60" s="38" t="str">
        <f t="shared" ca="1" si="3"/>
        <v/>
      </c>
      <c r="O60" s="32"/>
      <c r="P60" s="20" t="str">
        <f ca="1">IF(C60="","",MAX(INDIRECT(("V"&amp;C60-1)):INDIRECT(("V"&amp;C60-$A$10))))</f>
        <v/>
      </c>
      <c r="Q60" s="20" t="str">
        <f t="shared" ca="1" si="4"/>
        <v/>
      </c>
      <c r="R60" s="28" t="str">
        <f t="shared" ca="1" si="5"/>
        <v/>
      </c>
      <c r="T60" s="20">
        <f t="shared" si="9"/>
        <v>58</v>
      </c>
      <c r="U60" s="21">
        <f>Sheet1!E60*1</f>
        <v>5805</v>
      </c>
      <c r="V60" s="21">
        <f>Sheet1!F60*1</f>
        <v>5809.75</v>
      </c>
      <c r="W60" s="21">
        <f>Sheet1!G60*1</f>
        <v>5623.5</v>
      </c>
      <c r="X60" s="21">
        <f>Sheet1!H60*1</f>
        <v>5672.75</v>
      </c>
      <c r="Z60" s="30" t="e">
        <f t="shared" ca="1" si="8"/>
        <v>#N/A</v>
      </c>
      <c r="AA60" s="27" t="str">
        <f t="shared" ca="1" si="6"/>
        <v/>
      </c>
    </row>
    <row r="61" spans="2:27" x14ac:dyDescent="0.3">
      <c r="B61" s="21"/>
      <c r="C61" s="20" t="str">
        <f ca="1">IFERROR(MATCH($B$1,OFFSET(Sheet1!$J$1,C60,0,1000,1),0)+C60,"")</f>
        <v/>
      </c>
      <c r="E61" s="22" t="str" cm="1">
        <f t="array" aca="1" ref="E61" ca="1">IF(C61="","",INDIRECT(CONCATENATE("Sheet1!","E", TEXT(C61-1,"0"))))</f>
        <v/>
      </c>
      <c r="F61" s="21" t="str" cm="1">
        <f t="array" aca="1" ref="F61" ca="1">IF(C61="","",INDIRECT(CONCATENATE("Sheet1!","H", TEXT(C61-$A$10,"0"))))</f>
        <v/>
      </c>
      <c r="G61" s="21" t="str">
        <f t="shared" ca="1" si="0"/>
        <v/>
      </c>
      <c r="H61" s="30" t="str">
        <f t="shared" ca="1" si="1"/>
        <v/>
      </c>
      <c r="I61" s="27" t="str">
        <f t="shared" ca="1" si="7"/>
        <v/>
      </c>
      <c r="J61" s="20" t="str" cm="1">
        <f t="array" aca="1" ref="J61" ca="1">IF(C61="","",INDIRECT(CONCATENATE("Sheet1!","E", TEXT(C61-1,"0"))))</f>
        <v/>
      </c>
      <c r="L61" s="25" t="str">
        <f ca="1">IF(C61="","",MIN(INDIRECT(("W"&amp;C61-1)):INDIRECT(("W"&amp;C61-$A$10))))</f>
        <v/>
      </c>
      <c r="M61" s="25" t="str">
        <f t="shared" ca="1" si="2"/>
        <v/>
      </c>
      <c r="N61" s="38" t="str">
        <f t="shared" ca="1" si="3"/>
        <v/>
      </c>
      <c r="O61" s="32"/>
      <c r="P61" s="20" t="str">
        <f ca="1">IF(C61="","",MAX(INDIRECT(("V"&amp;C61-1)):INDIRECT(("V"&amp;C61-$A$10))))</f>
        <v/>
      </c>
      <c r="Q61" s="20" t="str">
        <f t="shared" ca="1" si="4"/>
        <v/>
      </c>
      <c r="R61" s="28" t="str">
        <f t="shared" ca="1" si="5"/>
        <v/>
      </c>
      <c r="T61" s="20">
        <f t="shared" si="9"/>
        <v>59</v>
      </c>
      <c r="U61" s="21">
        <f>Sheet1!E61*1</f>
        <v>5818</v>
      </c>
      <c r="V61" s="21">
        <f>Sheet1!F61*1</f>
        <v>5843</v>
      </c>
      <c r="W61" s="21">
        <f>Sheet1!G61*1</f>
        <v>5725</v>
      </c>
      <c r="X61" s="21">
        <f>Sheet1!H61*1</f>
        <v>5828</v>
      </c>
      <c r="Z61" s="30" t="e">
        <f t="shared" ca="1" si="8"/>
        <v>#N/A</v>
      </c>
      <c r="AA61" s="27" t="str">
        <f t="shared" ca="1" si="6"/>
        <v/>
      </c>
    </row>
    <row r="62" spans="2:27" x14ac:dyDescent="0.3">
      <c r="B62" s="21"/>
      <c r="C62" s="20" t="str">
        <f ca="1">IFERROR(MATCH($B$1,OFFSET(Sheet1!$J$1,C61,0,1000,1),0)+C61,"")</f>
        <v/>
      </c>
      <c r="E62" s="22" t="str" cm="1">
        <f t="array" aca="1" ref="E62" ca="1">IF(C62="","",INDIRECT(CONCATENATE("Sheet1!","E", TEXT(C62-1,"0"))))</f>
        <v/>
      </c>
      <c r="F62" s="21" t="str" cm="1">
        <f t="array" aca="1" ref="F62" ca="1">IF(C62="","",INDIRECT(CONCATENATE("Sheet1!","H", TEXT(C62-$A$10,"0"))))</f>
        <v/>
      </c>
      <c r="G62" s="21" t="str">
        <f t="shared" ca="1" si="0"/>
        <v/>
      </c>
      <c r="H62" s="30" t="str">
        <f t="shared" ca="1" si="1"/>
        <v/>
      </c>
      <c r="I62" s="27" t="str">
        <f t="shared" ca="1" si="7"/>
        <v/>
      </c>
      <c r="J62" s="20" t="str" cm="1">
        <f t="array" aca="1" ref="J62" ca="1">IF(C62="","",INDIRECT(CONCATENATE("Sheet1!","E", TEXT(C62-1,"0"))))</f>
        <v/>
      </c>
      <c r="L62" s="25" t="str">
        <f ca="1">IF(C62="","",MIN(INDIRECT(("W"&amp;C62-1)):INDIRECT(("W"&amp;C62-$A$10))))</f>
        <v/>
      </c>
      <c r="M62" s="25" t="str">
        <f t="shared" ca="1" si="2"/>
        <v/>
      </c>
      <c r="N62" s="38" t="str">
        <f t="shared" ca="1" si="3"/>
        <v/>
      </c>
      <c r="O62" s="32"/>
      <c r="P62" s="20" t="str">
        <f ca="1">IF(C62="","",MAX(INDIRECT(("V"&amp;C62-1)):INDIRECT(("V"&amp;C62-$A$10))))</f>
        <v/>
      </c>
      <c r="Q62" s="20" t="str">
        <f t="shared" ca="1" si="4"/>
        <v/>
      </c>
      <c r="R62" s="28" t="str">
        <f t="shared" ca="1" si="5"/>
        <v/>
      </c>
      <c r="T62" s="20">
        <f t="shared" si="9"/>
        <v>60</v>
      </c>
      <c r="U62" s="21">
        <f>Sheet1!E62*1</f>
        <v>5896.75</v>
      </c>
      <c r="V62" s="21">
        <f>Sheet1!F62*1</f>
        <v>5905.5</v>
      </c>
      <c r="W62" s="21">
        <f>Sheet1!G62*1</f>
        <v>5772</v>
      </c>
      <c r="X62" s="21">
        <f>Sheet1!H62*1</f>
        <v>5798.25</v>
      </c>
      <c r="Z62" s="30" t="e">
        <f t="shared" ca="1" si="8"/>
        <v>#N/A</v>
      </c>
      <c r="AA62" s="27" t="str">
        <f t="shared" ca="1" si="6"/>
        <v/>
      </c>
    </row>
    <row r="63" spans="2:27" x14ac:dyDescent="0.3">
      <c r="B63" s="21"/>
      <c r="C63" s="20" t="str">
        <f ca="1">IFERROR(MATCH($B$1,OFFSET(Sheet1!$J$1,C62,0,1000,1),0)+C62,"")</f>
        <v/>
      </c>
      <c r="E63" s="22" t="str" cm="1">
        <f t="array" aca="1" ref="E63" ca="1">IF(C63="","",INDIRECT(CONCATENATE("Sheet1!","E", TEXT(C63-1,"0"))))</f>
        <v/>
      </c>
      <c r="F63" s="21" t="str" cm="1">
        <f t="array" aca="1" ref="F63" ca="1">IF(C63="","",INDIRECT(CONCATENATE("Sheet1!","H", TEXT(C63-$A$10,"0"))))</f>
        <v/>
      </c>
      <c r="G63" s="21" t="str">
        <f t="shared" ca="1" si="0"/>
        <v/>
      </c>
      <c r="H63" s="30" t="str">
        <f t="shared" ca="1" si="1"/>
        <v/>
      </c>
      <c r="I63" s="27" t="str">
        <f t="shared" ca="1" si="7"/>
        <v/>
      </c>
      <c r="J63" s="20" t="str" cm="1">
        <f t="array" aca="1" ref="J63" ca="1">IF(C63="","",INDIRECT(CONCATENATE("Sheet1!","E", TEXT(C63-1,"0"))))</f>
        <v/>
      </c>
      <c r="L63" s="25" t="str">
        <f ca="1">IF(C63="","",MIN(INDIRECT(("W"&amp;C63-1)):INDIRECT(("W"&amp;C63-$A$10))))</f>
        <v/>
      </c>
      <c r="M63" s="25" t="str">
        <f t="shared" ca="1" si="2"/>
        <v/>
      </c>
      <c r="N63" s="38" t="str">
        <f t="shared" ca="1" si="3"/>
        <v/>
      </c>
      <c r="O63" s="32"/>
      <c r="P63" s="20" t="str">
        <f ca="1">IF(C63="","",MAX(INDIRECT(("V"&amp;C63-1)):INDIRECT(("V"&amp;C63-$A$10))))</f>
        <v/>
      </c>
      <c r="Q63" s="20" t="str">
        <f t="shared" ca="1" si="4"/>
        <v/>
      </c>
      <c r="R63" s="28" t="str">
        <f t="shared" ca="1" si="5"/>
        <v/>
      </c>
      <c r="T63" s="20">
        <f t="shared" si="9"/>
        <v>61</v>
      </c>
      <c r="U63" s="21">
        <f>Sheet1!E63*1</f>
        <v>5884</v>
      </c>
      <c r="V63" s="21">
        <f>Sheet1!F63*1</f>
        <v>5921.5</v>
      </c>
      <c r="W63" s="21">
        <f>Sheet1!G63*1</f>
        <v>5802.75</v>
      </c>
      <c r="X63" s="21">
        <f>Sheet1!H63*1</f>
        <v>5903.25</v>
      </c>
      <c r="Z63" s="30" t="e">
        <f t="shared" ca="1" si="8"/>
        <v>#N/A</v>
      </c>
      <c r="AA63" s="27" t="str">
        <f t="shared" ca="1" si="6"/>
        <v/>
      </c>
    </row>
    <row r="64" spans="2:27" x14ac:dyDescent="0.3">
      <c r="B64" s="21"/>
      <c r="C64" s="20" t="str">
        <f ca="1">IFERROR(MATCH($B$1,OFFSET(Sheet1!$J$1,C63,0,1000,1),0)+C63,"")</f>
        <v/>
      </c>
      <c r="E64" s="22" t="str" cm="1">
        <f t="array" aca="1" ref="E64" ca="1">IF(C64="","",INDIRECT(CONCATENATE("Sheet1!","E", TEXT(C64-1,"0"))))</f>
        <v/>
      </c>
      <c r="F64" s="21" t="str" cm="1">
        <f t="array" aca="1" ref="F64" ca="1">IF(C64="","",INDIRECT(CONCATENATE("Sheet1!","H", TEXT(C64-$A$10,"0"))))</f>
        <v/>
      </c>
      <c r="G64" s="21" t="str">
        <f t="shared" ca="1" si="0"/>
        <v/>
      </c>
      <c r="H64" s="30" t="str">
        <f t="shared" ca="1" si="1"/>
        <v/>
      </c>
      <c r="I64" s="27" t="str">
        <f t="shared" ca="1" si="7"/>
        <v/>
      </c>
      <c r="J64" s="20" t="str" cm="1">
        <f t="array" aca="1" ref="J64" ca="1">IF(C64="","",INDIRECT(CONCATENATE("Sheet1!","E", TEXT(C64-1,"0"))))</f>
        <v/>
      </c>
      <c r="L64" s="25" t="str">
        <f ca="1">IF(C64="","",MIN(INDIRECT(("W"&amp;C64-1)):INDIRECT(("W"&amp;C64-$A$10))))</f>
        <v/>
      </c>
      <c r="M64" s="25" t="str">
        <f t="shared" ca="1" si="2"/>
        <v/>
      </c>
      <c r="N64" s="38" t="str">
        <f t="shared" ca="1" si="3"/>
        <v/>
      </c>
      <c r="O64" s="32"/>
      <c r="P64" s="20" t="str">
        <f ca="1">IF(C64="","",MAX(INDIRECT(("V"&amp;C64-1)):INDIRECT(("V"&amp;C64-$A$10))))</f>
        <v/>
      </c>
      <c r="Q64" s="20" t="str">
        <f t="shared" ca="1" si="4"/>
        <v/>
      </c>
      <c r="R64" s="28" t="str">
        <f t="shared" ca="1" si="5"/>
        <v/>
      </c>
      <c r="T64" s="20">
        <f t="shared" si="9"/>
        <v>62</v>
      </c>
      <c r="U64" s="21">
        <f>Sheet1!E64*1</f>
        <v>5926</v>
      </c>
      <c r="V64" s="21">
        <f>Sheet1!F64*1</f>
        <v>5936</v>
      </c>
      <c r="W64" s="21">
        <f>Sheet1!G64*1</f>
        <v>5796</v>
      </c>
      <c r="X64" s="21">
        <f>Sheet1!H64*1</f>
        <v>5841.5</v>
      </c>
      <c r="Z64" s="30" t="e">
        <f t="shared" ca="1" si="8"/>
        <v>#N/A</v>
      </c>
      <c r="AA64" s="27" t="str">
        <f t="shared" ca="1" si="6"/>
        <v/>
      </c>
    </row>
    <row r="65" spans="2:27" x14ac:dyDescent="0.3">
      <c r="B65" s="21"/>
      <c r="C65" s="20" t="str">
        <f ca="1">IFERROR(MATCH($B$1,OFFSET(Sheet1!$J$1,C64,0,1000,1),0)+C64,"")</f>
        <v/>
      </c>
      <c r="E65" s="22" t="str" cm="1">
        <f t="array" aca="1" ref="E65" ca="1">IF(C65="","",INDIRECT(CONCATENATE("Sheet1!","E", TEXT(C65-1,"0"))))</f>
        <v/>
      </c>
      <c r="F65" s="21" t="str" cm="1">
        <f t="array" aca="1" ref="F65" ca="1">IF(C65="","",INDIRECT(CONCATENATE("Sheet1!","H", TEXT(C65-$A$10,"0"))))</f>
        <v/>
      </c>
      <c r="G65" s="21" t="str">
        <f t="shared" ca="1" si="0"/>
        <v/>
      </c>
      <c r="H65" s="30" t="str">
        <f t="shared" ca="1" si="1"/>
        <v/>
      </c>
      <c r="I65" s="27" t="str">
        <f t="shared" ca="1" si="7"/>
        <v/>
      </c>
      <c r="J65" s="20" t="str" cm="1">
        <f t="array" aca="1" ref="J65" ca="1">IF(C65="","",INDIRECT(CONCATENATE("Sheet1!","E", TEXT(C65-1,"0"))))</f>
        <v/>
      </c>
      <c r="L65" s="25" t="str">
        <f ca="1">IF(C65="","",MIN(INDIRECT(("W"&amp;C65-1)):INDIRECT(("W"&amp;C65-$A$10))))</f>
        <v/>
      </c>
      <c r="M65" s="25" t="str">
        <f t="shared" ca="1" si="2"/>
        <v/>
      </c>
      <c r="N65" s="38" t="str">
        <f t="shared" ca="1" si="3"/>
        <v/>
      </c>
      <c r="O65" s="32"/>
      <c r="P65" s="20" t="str">
        <f ca="1">IF(C65="","",MAX(INDIRECT(("V"&amp;C65-1)):INDIRECT(("V"&amp;C65-$A$10))))</f>
        <v/>
      </c>
      <c r="Q65" s="20" t="str">
        <f t="shared" ca="1" si="4"/>
        <v/>
      </c>
      <c r="R65" s="28" t="str">
        <f t="shared" ca="1" si="5"/>
        <v/>
      </c>
      <c r="T65" s="20">
        <f t="shared" si="9"/>
        <v>63</v>
      </c>
      <c r="U65" s="21">
        <f>Sheet1!E65*1</f>
        <v>6019.5</v>
      </c>
      <c r="V65" s="21">
        <f>Sheet1!F65*1</f>
        <v>6052.5</v>
      </c>
      <c r="W65" s="21">
        <f>Sheet1!G65*1</f>
        <v>5873.75</v>
      </c>
      <c r="X65" s="21">
        <f>Sheet1!H65*1</f>
        <v>5912.75</v>
      </c>
      <c r="Z65" s="30" t="e">
        <f t="shared" ca="1" si="8"/>
        <v>#N/A</v>
      </c>
      <c r="AA65" s="27" t="str">
        <f t="shared" ca="1" si="6"/>
        <v/>
      </c>
    </row>
    <row r="66" spans="2:27" x14ac:dyDescent="0.3">
      <c r="B66" s="21"/>
      <c r="C66" s="20" t="str">
        <f ca="1">IFERROR(MATCH($B$1,OFFSET(Sheet1!$J$1,C65,0,1000,1),0)+C65,"")</f>
        <v/>
      </c>
      <c r="E66" s="22" t="str" cm="1">
        <f t="array" aca="1" ref="E66" ca="1">IF(C66="","",INDIRECT(CONCATENATE("Sheet1!","E", TEXT(C66-1,"0"))))</f>
        <v/>
      </c>
      <c r="F66" s="21" t="str" cm="1">
        <f t="array" aca="1" ref="F66" ca="1">IF(C66="","",INDIRECT(CONCATENATE("Sheet1!","H", TEXT(C66-$A$10,"0"))))</f>
        <v/>
      </c>
      <c r="G66" s="21" t="str">
        <f t="shared" ca="1" si="0"/>
        <v/>
      </c>
      <c r="H66" s="30" t="str">
        <f t="shared" ca="1" si="1"/>
        <v/>
      </c>
      <c r="I66" s="27" t="str">
        <f t="shared" ca="1" si="7"/>
        <v/>
      </c>
      <c r="J66" s="20" t="str" cm="1">
        <f t="array" aca="1" ref="J66" ca="1">IF(C66="","",INDIRECT(CONCATENATE("Sheet1!","E", TEXT(C66-1,"0"))))</f>
        <v/>
      </c>
      <c r="L66" s="25" t="str">
        <f ca="1">IF(C66="","",MIN(INDIRECT(("W"&amp;C66-1)):INDIRECT(("W"&amp;C66-$A$10))))</f>
        <v/>
      </c>
      <c r="M66" s="25" t="str">
        <f t="shared" ca="1" si="2"/>
        <v/>
      </c>
      <c r="N66" s="38" t="str">
        <f t="shared" ca="1" si="3"/>
        <v/>
      </c>
      <c r="O66" s="32"/>
      <c r="P66" s="20" t="str">
        <f ca="1">IF(C66="","",MAX(INDIRECT(("V"&amp;C66-1)):INDIRECT(("V"&amp;C66-$A$10))))</f>
        <v/>
      </c>
      <c r="Q66" s="20" t="str">
        <f t="shared" ca="1" si="4"/>
        <v/>
      </c>
      <c r="R66" s="28" t="str">
        <f t="shared" ca="1" si="5"/>
        <v/>
      </c>
      <c r="T66" s="20">
        <f t="shared" si="9"/>
        <v>64</v>
      </c>
      <c r="U66" s="21">
        <f>Sheet1!E66*1</f>
        <v>5935</v>
      </c>
      <c r="V66" s="21">
        <f>Sheet1!F66*1</f>
        <v>6023</v>
      </c>
      <c r="W66" s="21">
        <f>Sheet1!G66*1</f>
        <v>5900</v>
      </c>
      <c r="X66" s="21">
        <f>Sheet1!H66*1</f>
        <v>6015.25</v>
      </c>
      <c r="Z66" s="30" t="e">
        <f t="shared" ca="1" si="8"/>
        <v>#N/A</v>
      </c>
      <c r="AA66" s="27" t="str">
        <f t="shared" ca="1" si="6"/>
        <v/>
      </c>
    </row>
    <row r="67" spans="2:27" x14ac:dyDescent="0.3">
      <c r="B67" s="21"/>
      <c r="C67" s="20" t="str">
        <f ca="1">IFERROR(MATCH($B$1,OFFSET(Sheet1!$J$1,C66,0,1000,1),0)+C66,"")</f>
        <v/>
      </c>
      <c r="E67" s="22" t="str" cm="1">
        <f t="array" aca="1" ref="E67" ca="1">IF(C67="","",INDIRECT(CONCATENATE("Sheet1!","E", TEXT(C67-1,"0"))))</f>
        <v/>
      </c>
      <c r="F67" s="21" t="str" cm="1">
        <f t="array" aca="1" ref="F67" ca="1">IF(C67="","",INDIRECT(CONCATENATE("Sheet1!","H", TEXT(C67-$A$10,"0"))))</f>
        <v/>
      </c>
      <c r="G67" s="21" t="str">
        <f t="shared" ref="G67:G72" ca="1" si="10">IF(C67="","",E67-F67)</f>
        <v/>
      </c>
      <c r="H67" s="30" t="str">
        <f t="shared" ref="H67:H72" ca="1" si="11">IF(C67="","",G67/$A$3*$A$5)</f>
        <v/>
      </c>
      <c r="I67" s="27" t="str">
        <f t="shared" ca="1" si="7"/>
        <v/>
      </c>
      <c r="J67" s="20" t="str" cm="1">
        <f t="array" aca="1" ref="J67" ca="1">IF(C67="","",INDIRECT(CONCATENATE("Sheet1!","E", TEXT(C67-1,"0"))))</f>
        <v/>
      </c>
      <c r="L67" s="25" t="str">
        <f ca="1">IF(C67="","",MIN(INDIRECT(("W"&amp;C67-1)):INDIRECT(("W"&amp;C67-$A$10))))</f>
        <v/>
      </c>
      <c r="M67" s="25" t="str">
        <f t="shared" ref="M67:M72" ca="1" si="12">IF(C67="","",J67-L67)</f>
        <v/>
      </c>
      <c r="N67" s="38" t="str">
        <f t="shared" ref="N67:N72" ca="1" si="13">IF(C67="","",M67/$A$3*$A$5)</f>
        <v/>
      </c>
      <c r="O67" s="32"/>
      <c r="P67" s="20" t="str">
        <f ca="1">IF(C67="","",MAX(INDIRECT(("V"&amp;C67-1)):INDIRECT(("V"&amp;C67-$A$10))))</f>
        <v/>
      </c>
      <c r="Q67" s="20" t="str">
        <f t="shared" ref="Q67:Q72" ca="1" si="14">IF(C67="","",J67-P67)</f>
        <v/>
      </c>
      <c r="R67" s="28" t="str">
        <f t="shared" ref="R67:R72" ca="1" si="15">IF(C67="","",Q67/$A$3*$A$5)</f>
        <v/>
      </c>
      <c r="T67" s="20">
        <f t="shared" si="9"/>
        <v>65</v>
      </c>
      <c r="U67" s="21">
        <f>Sheet1!E67*1</f>
        <v>6032</v>
      </c>
      <c r="V67" s="21">
        <f>Sheet1!F67*1</f>
        <v>6066.5</v>
      </c>
      <c r="W67" s="21">
        <f>Sheet1!G67*1</f>
        <v>5925</v>
      </c>
      <c r="X67" s="21">
        <f>Sheet1!H67*1</f>
        <v>5928.25</v>
      </c>
      <c r="Z67" s="30" t="e">
        <f t="shared" ca="1" si="8"/>
        <v>#N/A</v>
      </c>
      <c r="AA67" s="27" t="str">
        <f t="shared" ref="AA67:AA72" ca="1" si="16">IF(C67="","",1)</f>
        <v/>
      </c>
    </row>
    <row r="68" spans="2:27" x14ac:dyDescent="0.3">
      <c r="B68" s="21"/>
      <c r="C68" s="20" t="str">
        <f ca="1">IFERROR(MATCH($B$1,OFFSET(Sheet1!$J$1,C67,0,1000,1),0)+C67,"")</f>
        <v/>
      </c>
      <c r="E68" s="22" t="str" cm="1">
        <f t="array" aca="1" ref="E68" ca="1">IF(C68="","",INDIRECT(CONCATENATE("Sheet1!","E", TEXT(C68-1,"0"))))</f>
        <v/>
      </c>
      <c r="F68" s="21" t="str" cm="1">
        <f t="array" aca="1" ref="F68" ca="1">IF(C68="","",INDIRECT(CONCATENATE("Sheet1!","H", TEXT(C68-$A$10,"0"))))</f>
        <v/>
      </c>
      <c r="G68" s="21" t="str">
        <f t="shared" ca="1" si="10"/>
        <v/>
      </c>
      <c r="H68" s="30" t="str">
        <f t="shared" ca="1" si="11"/>
        <v/>
      </c>
      <c r="I68" s="27" t="str">
        <f t="shared" ref="I68:I72" ca="1" si="17">IF(C68="","",IF(H68&gt;0,1,0))</f>
        <v/>
      </c>
      <c r="J68" s="20" t="str" cm="1">
        <f t="array" aca="1" ref="J68" ca="1">IF(C68="","",INDIRECT(CONCATENATE("Sheet1!","E", TEXT(C68-1,"0"))))</f>
        <v/>
      </c>
      <c r="L68" s="25" t="str">
        <f ca="1">IF(C68="","",MIN(INDIRECT(("W"&amp;C68-1)):INDIRECT(("W"&amp;C68-$A$10))))</f>
        <v/>
      </c>
      <c r="M68" s="25" t="str">
        <f t="shared" ca="1" si="12"/>
        <v/>
      </c>
      <c r="N68" s="38" t="str">
        <f t="shared" ca="1" si="13"/>
        <v/>
      </c>
      <c r="O68" s="32"/>
      <c r="P68" s="20" t="str">
        <f ca="1">IF(C68="","",MAX(INDIRECT(("V"&amp;C68-1)):INDIRECT(("V"&amp;C68-$A$10))))</f>
        <v/>
      </c>
      <c r="Q68" s="20" t="str">
        <f t="shared" ca="1" si="14"/>
        <v/>
      </c>
      <c r="R68" s="28" t="str">
        <f t="shared" ca="1" si="15"/>
        <v/>
      </c>
      <c r="T68" s="20">
        <f t="shared" si="9"/>
        <v>66</v>
      </c>
      <c r="U68" s="21">
        <f>Sheet1!E68*1</f>
        <v>6034</v>
      </c>
      <c r="V68" s="21">
        <f>Sheet1!F68*1</f>
        <v>6075.75</v>
      </c>
      <c r="W68" s="21">
        <f>Sheet1!G68*1</f>
        <v>5997.5</v>
      </c>
      <c r="X68" s="21">
        <f>Sheet1!H68*1</f>
        <v>6022.75</v>
      </c>
      <c r="Z68" s="30" t="e">
        <f t="shared" ref="Z68:Z72" ca="1" si="18">IF(C68="",NA(),Z67+H68)</f>
        <v>#N/A</v>
      </c>
      <c r="AA68" s="27" t="str">
        <f t="shared" ca="1" si="16"/>
        <v/>
      </c>
    </row>
    <row r="69" spans="2:27" x14ac:dyDescent="0.3">
      <c r="B69" s="21"/>
      <c r="C69" s="20" t="str">
        <f ca="1">IFERROR(MATCH($B$1,OFFSET(Sheet1!$J$1,C68,0,1000,1),0)+C68,"")</f>
        <v/>
      </c>
      <c r="E69" s="22" t="str" cm="1">
        <f t="array" aca="1" ref="E69" ca="1">IF(C69="","",INDIRECT(CONCATENATE("Sheet1!","E", TEXT(C69-1,"0"))))</f>
        <v/>
      </c>
      <c r="F69" s="21" t="str" cm="1">
        <f t="array" aca="1" ref="F69" ca="1">IF(C69="","",INDIRECT(CONCATENATE("Sheet1!","H", TEXT(C69-$A$10,"0"))))</f>
        <v/>
      </c>
      <c r="G69" s="21" t="str">
        <f t="shared" ca="1" si="10"/>
        <v/>
      </c>
      <c r="H69" s="30" t="str">
        <f t="shared" ca="1" si="11"/>
        <v/>
      </c>
      <c r="I69" s="27" t="str">
        <f t="shared" ca="1" si="17"/>
        <v/>
      </c>
      <c r="J69" s="20" t="str" cm="1">
        <f t="array" aca="1" ref="J69" ca="1">IF(C69="","",INDIRECT(CONCATENATE("Sheet1!","E", TEXT(C69-1,"0"))))</f>
        <v/>
      </c>
      <c r="L69" s="25" t="str">
        <f ca="1">IF(C69="","",MIN(INDIRECT(("W"&amp;C69-1)):INDIRECT(("W"&amp;C69-$A$10))))</f>
        <v/>
      </c>
      <c r="M69" s="25" t="str">
        <f t="shared" ca="1" si="12"/>
        <v/>
      </c>
      <c r="N69" s="38" t="str">
        <f t="shared" ca="1" si="13"/>
        <v/>
      </c>
      <c r="O69" s="32"/>
      <c r="P69" s="20" t="str">
        <f ca="1">IF(C69="","",MAX(INDIRECT(("V"&amp;C69-1)):INDIRECT(("V"&amp;C69-$A$10))))</f>
        <v/>
      </c>
      <c r="Q69" s="20" t="str">
        <f t="shared" ca="1" si="14"/>
        <v/>
      </c>
      <c r="R69" s="28" t="str">
        <f t="shared" ca="1" si="15"/>
        <v/>
      </c>
      <c r="T69" s="20">
        <f t="shared" ref="T69:T132" si="19">T68+1</f>
        <v>67</v>
      </c>
      <c r="U69" s="21">
        <f>Sheet1!E69*1</f>
        <v>6058.5</v>
      </c>
      <c r="V69" s="21">
        <f>Sheet1!F69*1</f>
        <v>6068</v>
      </c>
      <c r="W69" s="21">
        <f>Sheet1!G69*1</f>
        <v>5976</v>
      </c>
      <c r="X69" s="21">
        <f>Sheet1!H69*1</f>
        <v>6022</v>
      </c>
      <c r="Z69" s="30" t="e">
        <f t="shared" ca="1" si="18"/>
        <v>#N/A</v>
      </c>
      <c r="AA69" s="27" t="str">
        <f t="shared" ca="1" si="16"/>
        <v/>
      </c>
    </row>
    <row r="70" spans="2:27" x14ac:dyDescent="0.3">
      <c r="B70" s="21"/>
      <c r="C70" s="20" t="str">
        <f ca="1">IFERROR(MATCH($B$1,OFFSET(Sheet1!$J$1,C69,0,1000,1),0)+C69,"")</f>
        <v/>
      </c>
      <c r="E70" s="22" t="str" cm="1">
        <f t="array" aca="1" ref="E70" ca="1">IF(C70="","",INDIRECT(CONCATENATE("Sheet1!","E", TEXT(C70-1,"0"))))</f>
        <v/>
      </c>
      <c r="F70" s="21" t="str" cm="1">
        <f t="array" aca="1" ref="F70" ca="1">IF(C70="","",INDIRECT(CONCATENATE("Sheet1!","H", TEXT(C70-$A$10,"0"))))</f>
        <v/>
      </c>
      <c r="G70" s="21" t="str">
        <f t="shared" ca="1" si="10"/>
        <v/>
      </c>
      <c r="H70" s="30" t="str">
        <f t="shared" ca="1" si="11"/>
        <v/>
      </c>
      <c r="I70" s="27" t="str">
        <f t="shared" ca="1" si="17"/>
        <v/>
      </c>
      <c r="J70" s="20" t="str" cm="1">
        <f t="array" aca="1" ref="J70" ca="1">IF(C70="","",INDIRECT(CONCATENATE("Sheet1!","E", TEXT(C70-1,"0"))))</f>
        <v/>
      </c>
      <c r="L70" s="25" t="str">
        <f ca="1">IF(C70="","",MIN(INDIRECT(("W"&amp;C70-1)):INDIRECT(("W"&amp;C70-$A$10))))</f>
        <v/>
      </c>
      <c r="M70" s="25" t="str">
        <f t="shared" ca="1" si="12"/>
        <v/>
      </c>
      <c r="N70" s="38" t="str">
        <f t="shared" ca="1" si="13"/>
        <v/>
      </c>
      <c r="O70" s="32"/>
      <c r="P70" s="20" t="str">
        <f ca="1">IF(C70="","",MAX(INDIRECT(("V"&amp;C70-1)):INDIRECT(("V"&amp;C70-$A$10))))</f>
        <v/>
      </c>
      <c r="Q70" s="20" t="str">
        <f t="shared" ca="1" si="14"/>
        <v/>
      </c>
      <c r="R70" s="28" t="str">
        <f t="shared" ca="1" si="15"/>
        <v/>
      </c>
      <c r="T70" s="20">
        <f t="shared" si="19"/>
        <v>68</v>
      </c>
      <c r="U70" s="21">
        <f>Sheet1!E70*1</f>
        <v>6092.75</v>
      </c>
      <c r="V70" s="21">
        <f>Sheet1!F70*1</f>
        <v>6119.5</v>
      </c>
      <c r="W70" s="21">
        <f>Sheet1!G70*1</f>
        <v>6046.5</v>
      </c>
      <c r="X70" s="21">
        <f>Sheet1!H70*1</f>
        <v>6052.75</v>
      </c>
      <c r="Z70" s="30" t="e">
        <f t="shared" ca="1" si="18"/>
        <v>#N/A</v>
      </c>
      <c r="AA70" s="27" t="str">
        <f t="shared" ca="1" si="16"/>
        <v/>
      </c>
    </row>
    <row r="71" spans="2:27" x14ac:dyDescent="0.3">
      <c r="B71" s="21"/>
      <c r="C71" s="20" t="str">
        <f ca="1">IFERROR(MATCH($B$1,OFFSET(Sheet1!$J$1,C70,0,1000,1),0)+C70,"")</f>
        <v/>
      </c>
      <c r="E71" s="22" t="str" cm="1">
        <f t="array" aca="1" ref="E71" ca="1">IF(C71="","",INDIRECT(CONCATENATE("Sheet1!","E", TEXT(C71-1,"0"))))</f>
        <v/>
      </c>
      <c r="F71" s="21" t="str" cm="1">
        <f t="array" aca="1" ref="F71" ca="1">IF(C71="","",INDIRECT(CONCATENATE("Sheet1!","H", TEXT(C71-$A$10,"0"))))</f>
        <v/>
      </c>
      <c r="G71" s="21" t="str">
        <f t="shared" ca="1" si="10"/>
        <v/>
      </c>
      <c r="H71" s="30" t="str">
        <f t="shared" ca="1" si="11"/>
        <v/>
      </c>
      <c r="I71" s="27" t="str">
        <f t="shared" ca="1" si="17"/>
        <v/>
      </c>
      <c r="J71" s="20" t="str" cm="1">
        <f t="array" aca="1" ref="J71" ca="1">IF(C71="","",INDIRECT(CONCATENATE("Sheet1!","E", TEXT(C71-1,"0"))))</f>
        <v/>
      </c>
      <c r="L71" s="25" t="str">
        <f ca="1">IF(C71="","",MIN(INDIRECT(("W"&amp;C71-1)):INDIRECT(("W"&amp;C71-$A$10))))</f>
        <v/>
      </c>
      <c r="M71" s="25" t="str">
        <f t="shared" ca="1" si="12"/>
        <v/>
      </c>
      <c r="N71" s="38" t="str">
        <f t="shared" ca="1" si="13"/>
        <v/>
      </c>
      <c r="O71" s="32"/>
      <c r="P71" s="20" t="str">
        <f ca="1">IF(C71="","",MAX(INDIRECT(("V"&amp;C71-1)):INDIRECT(("V"&amp;C71-$A$10))))</f>
        <v/>
      </c>
      <c r="Q71" s="20" t="str">
        <f t="shared" ca="1" si="14"/>
        <v/>
      </c>
      <c r="R71" s="28" t="str">
        <f t="shared" ca="1" si="15"/>
        <v/>
      </c>
      <c r="T71" s="20">
        <f t="shared" si="19"/>
        <v>69</v>
      </c>
      <c r="U71" s="21">
        <f>Sheet1!E71*1</f>
        <v>6184.5</v>
      </c>
      <c r="V71" s="21">
        <f>Sheet1!F71*1</f>
        <v>6194.5</v>
      </c>
      <c r="W71" s="21">
        <f>Sheet1!G71*1</f>
        <v>6076.5</v>
      </c>
      <c r="X71" s="21">
        <f>Sheet1!H71*1</f>
        <v>6081</v>
      </c>
      <c r="Z71" s="30" t="e">
        <f t="shared" ca="1" si="18"/>
        <v>#N/A</v>
      </c>
      <c r="AA71" s="27" t="str">
        <f t="shared" ca="1" si="16"/>
        <v/>
      </c>
    </row>
    <row r="72" spans="2:27" x14ac:dyDescent="0.3">
      <c r="B72" s="21"/>
      <c r="C72" s="20" t="str">
        <f ca="1">IFERROR(MATCH($B$1,OFFSET(Sheet1!$J$1,C71,0,1000,1),0)+C71,"")</f>
        <v/>
      </c>
      <c r="E72" s="22" t="str" cm="1">
        <f t="array" aca="1" ref="E72" ca="1">IF(C72="","",INDIRECT(CONCATENATE("Sheet1!","E", TEXT(C72-1,"0"))))</f>
        <v/>
      </c>
      <c r="F72" s="21" t="str" cm="1">
        <f t="array" aca="1" ref="F72" ca="1">IF(C72="","",INDIRECT(CONCATENATE("Sheet1!","H", TEXT(C72-$A$10,"0"))))</f>
        <v/>
      </c>
      <c r="G72" s="21" t="str">
        <f t="shared" ca="1" si="10"/>
        <v/>
      </c>
      <c r="H72" s="30" t="str">
        <f t="shared" ca="1" si="11"/>
        <v/>
      </c>
      <c r="I72" s="27" t="str">
        <f t="shared" ca="1" si="17"/>
        <v/>
      </c>
      <c r="J72" s="20" t="str" cm="1">
        <f t="array" aca="1" ref="J72" ca="1">IF(C72="","",INDIRECT(CONCATENATE("Sheet1!","E", TEXT(C72-1,"0"))))</f>
        <v/>
      </c>
      <c r="L72" s="25" t="str">
        <f ca="1">IF(C72="","",MIN(INDIRECT(("W"&amp;C72-1)):INDIRECT(("W"&amp;C72-$A$10))))</f>
        <v/>
      </c>
      <c r="M72" s="25" t="str">
        <f t="shared" ca="1" si="12"/>
        <v/>
      </c>
      <c r="N72" s="38" t="str">
        <f t="shared" ca="1" si="13"/>
        <v/>
      </c>
      <c r="O72" s="32"/>
      <c r="P72" s="20" t="str">
        <f ca="1">IF(C72="","",MAX(INDIRECT(("V"&amp;C72-1)):INDIRECT(("V"&amp;C72-$A$10))))</f>
        <v/>
      </c>
      <c r="Q72" s="20" t="str">
        <f t="shared" ca="1" si="14"/>
        <v/>
      </c>
      <c r="R72" s="28" t="str">
        <f t="shared" ca="1" si="15"/>
        <v/>
      </c>
      <c r="T72" s="20">
        <f t="shared" si="19"/>
        <v>70</v>
      </c>
      <c r="U72" s="21">
        <f>Sheet1!E72*1</f>
        <v>6205.75</v>
      </c>
      <c r="V72" s="21">
        <f>Sheet1!F72*1</f>
        <v>6211.5</v>
      </c>
      <c r="W72" s="21">
        <f>Sheet1!G72*1</f>
        <v>6154.75</v>
      </c>
      <c r="X72" s="21">
        <f>Sheet1!H72*1</f>
        <v>6188.5</v>
      </c>
      <c r="Z72" s="30" t="e">
        <f t="shared" ca="1" si="18"/>
        <v>#N/A</v>
      </c>
      <c r="AA72" s="27" t="str">
        <f t="shared" ca="1" si="16"/>
        <v/>
      </c>
    </row>
    <row r="73" spans="2:27" x14ac:dyDescent="0.3">
      <c r="B73" s="21"/>
      <c r="T73" s="20">
        <f t="shared" si="19"/>
        <v>71</v>
      </c>
      <c r="U73" s="21">
        <f>Sheet1!E73*1</f>
        <v>6195.75</v>
      </c>
      <c r="V73" s="21">
        <f>Sheet1!F73*1</f>
        <v>6218.5</v>
      </c>
      <c r="W73" s="21">
        <f>Sheet1!G73*1</f>
        <v>6181.25</v>
      </c>
      <c r="X73" s="21">
        <f>Sheet1!H73*1</f>
        <v>6215</v>
      </c>
    </row>
    <row r="74" spans="2:27" x14ac:dyDescent="0.3">
      <c r="B74" s="21"/>
      <c r="T74" s="20">
        <f t="shared" si="19"/>
        <v>72</v>
      </c>
      <c r="U74" s="21">
        <f>Sheet1!E74*1</f>
        <v>6190.25</v>
      </c>
      <c r="V74" s="21">
        <f>Sheet1!F74*1</f>
        <v>6209.75</v>
      </c>
      <c r="W74" s="21">
        <f>Sheet1!G74*1</f>
        <v>6170.25</v>
      </c>
      <c r="X74" s="21">
        <f>Sheet1!H74*1</f>
        <v>6198.75</v>
      </c>
    </row>
    <row r="75" spans="2:27" x14ac:dyDescent="0.3">
      <c r="B75" s="21"/>
      <c r="T75" s="20">
        <f t="shared" si="19"/>
        <v>73</v>
      </c>
      <c r="U75" s="21">
        <f>Sheet1!E75*1</f>
        <v>6183.75</v>
      </c>
      <c r="V75" s="21">
        <f>Sheet1!F75*1</f>
        <v>6198.75</v>
      </c>
      <c r="W75" s="21">
        <f>Sheet1!G75*1</f>
        <v>6173.25</v>
      </c>
      <c r="X75" s="21">
        <f>Sheet1!H75*1</f>
        <v>6184</v>
      </c>
    </row>
    <row r="76" spans="2:27" x14ac:dyDescent="0.3">
      <c r="B76" s="21"/>
      <c r="T76" s="20">
        <f t="shared" si="19"/>
        <v>74</v>
      </c>
      <c r="U76" s="21">
        <f>Sheet1!E76*1</f>
        <v>6131.75</v>
      </c>
      <c r="V76" s="21">
        <f>Sheet1!F76*1</f>
        <v>6190</v>
      </c>
      <c r="W76" s="21">
        <f>Sheet1!G76*1</f>
        <v>6105.5</v>
      </c>
      <c r="X76" s="21">
        <f>Sheet1!H76*1</f>
        <v>6187.25</v>
      </c>
    </row>
    <row r="77" spans="2:27" x14ac:dyDescent="0.3">
      <c r="B77" s="21"/>
      <c r="T77" s="20">
        <f t="shared" si="19"/>
        <v>75</v>
      </c>
      <c r="U77" s="21">
        <f>Sheet1!E77*1</f>
        <v>6142.75</v>
      </c>
      <c r="V77" s="21">
        <f>Sheet1!F77*1</f>
        <v>6150</v>
      </c>
      <c r="W77" s="21">
        <f>Sheet1!G77*1</f>
        <v>6072.75</v>
      </c>
      <c r="X77" s="21">
        <f>Sheet1!H77*1</f>
        <v>6124.75</v>
      </c>
    </row>
    <row r="78" spans="2:27" x14ac:dyDescent="0.3">
      <c r="B78" s="21"/>
      <c r="T78" s="20">
        <f t="shared" si="19"/>
        <v>76</v>
      </c>
      <c r="U78" s="21">
        <f>Sheet1!E78*1</f>
        <v>6137.5</v>
      </c>
      <c r="V78" s="21">
        <f>Sheet1!F78*1</f>
        <v>6150.75</v>
      </c>
      <c r="W78" s="21">
        <f>Sheet1!G78*1</f>
        <v>6109.75</v>
      </c>
      <c r="X78" s="21">
        <f>Sheet1!H78*1</f>
        <v>6144.25</v>
      </c>
    </row>
    <row r="79" spans="2:27" x14ac:dyDescent="0.3">
      <c r="B79" s="21"/>
      <c r="T79" s="20">
        <f t="shared" si="19"/>
        <v>77</v>
      </c>
      <c r="U79" s="21">
        <f>Sheet1!E79*1</f>
        <v>6068</v>
      </c>
      <c r="V79" s="21">
        <f>Sheet1!F79*1</f>
        <v>6148</v>
      </c>
      <c r="W79" s="21">
        <f>Sheet1!G79*1</f>
        <v>6066</v>
      </c>
      <c r="X79" s="21">
        <f>Sheet1!H79*1</f>
        <v>6140.75</v>
      </c>
    </row>
    <row r="80" spans="2:27" x14ac:dyDescent="0.3">
      <c r="B80" s="21"/>
      <c r="T80" s="20">
        <f t="shared" si="19"/>
        <v>78</v>
      </c>
      <c r="U80" s="21">
        <f>Sheet1!E80*1</f>
        <v>6141.75</v>
      </c>
      <c r="V80" s="21">
        <f>Sheet1!F80*1</f>
        <v>6175.25</v>
      </c>
      <c r="W80" s="21">
        <f>Sheet1!G80*1</f>
        <v>6093.25</v>
      </c>
      <c r="X80" s="21">
        <f>Sheet1!H80*1</f>
        <v>6101.5</v>
      </c>
    </row>
    <row r="81" spans="2:24" x14ac:dyDescent="0.3">
      <c r="B81" s="21"/>
      <c r="T81" s="20">
        <f t="shared" si="19"/>
        <v>79</v>
      </c>
      <c r="U81" s="21">
        <f>Sheet1!E81*1</f>
        <v>6142.25</v>
      </c>
      <c r="V81" s="21">
        <f>Sheet1!F81*1</f>
        <v>6160.5</v>
      </c>
      <c r="W81" s="21">
        <f>Sheet1!G81*1</f>
        <v>6122</v>
      </c>
      <c r="X81" s="21">
        <f>Sheet1!H81*1</f>
        <v>6158</v>
      </c>
    </row>
    <row r="82" spans="2:24" x14ac:dyDescent="0.3">
      <c r="B82" s="21"/>
      <c r="T82" s="20">
        <f t="shared" si="19"/>
        <v>80</v>
      </c>
      <c r="U82" s="21">
        <f>Sheet1!E82*1</f>
        <v>6094.75</v>
      </c>
      <c r="V82" s="21">
        <f>Sheet1!F82*1</f>
        <v>6144</v>
      </c>
      <c r="W82" s="21">
        <f>Sheet1!G82*1</f>
        <v>6072.25</v>
      </c>
      <c r="X82" s="21">
        <f>Sheet1!H82*1</f>
        <v>6138.5</v>
      </c>
    </row>
    <row r="83" spans="2:24" x14ac:dyDescent="0.3">
      <c r="B83" s="21"/>
      <c r="T83" s="20">
        <f t="shared" si="19"/>
        <v>81</v>
      </c>
      <c r="U83" s="21">
        <f>Sheet1!E83*1</f>
        <v>6121</v>
      </c>
      <c r="V83" s="21">
        <f>Sheet1!F83*1</f>
        <v>6121</v>
      </c>
      <c r="W83" s="21">
        <f>Sheet1!G83*1</f>
        <v>6039</v>
      </c>
      <c r="X83" s="21">
        <f>Sheet1!H83*1</f>
        <v>6115</v>
      </c>
    </row>
    <row r="84" spans="2:24" x14ac:dyDescent="0.3">
      <c r="B84" s="21"/>
      <c r="T84" s="20">
        <f t="shared" si="19"/>
        <v>82</v>
      </c>
      <c r="U84" s="21">
        <f>Sheet1!E84*1</f>
        <v>6034.25</v>
      </c>
      <c r="V84" s="21">
        <f>Sheet1!F84*1</f>
        <v>6114</v>
      </c>
      <c r="W84" s="21">
        <f>Sheet1!G84*1</f>
        <v>5987.5</v>
      </c>
      <c r="X84" s="21">
        <f>Sheet1!H84*1</f>
        <v>6074.25</v>
      </c>
    </row>
    <row r="85" spans="2:24" x14ac:dyDescent="0.3">
      <c r="B85" s="21"/>
      <c r="T85" s="20">
        <f t="shared" si="19"/>
        <v>83</v>
      </c>
      <c r="U85" s="21">
        <f>Sheet1!E85*1</f>
        <v>6158</v>
      </c>
      <c r="V85" s="21">
        <f>Sheet1!F85*1</f>
        <v>6199.75</v>
      </c>
      <c r="W85" s="21">
        <f>Sheet1!G85*1</f>
        <v>6109.75</v>
      </c>
      <c r="X85" s="21">
        <f>Sheet1!H85*1</f>
        <v>6119.25</v>
      </c>
    </row>
    <row r="86" spans="2:24" x14ac:dyDescent="0.3">
      <c r="B86" s="21"/>
      <c r="T86" s="20">
        <f t="shared" si="19"/>
        <v>84</v>
      </c>
      <c r="U86" s="21">
        <f>Sheet1!E86*1</f>
        <v>6120.5</v>
      </c>
      <c r="V86" s="21">
        <f>Sheet1!F86*1</f>
        <v>6168.25</v>
      </c>
      <c r="W86" s="21">
        <f>Sheet1!G86*1</f>
        <v>6108.5</v>
      </c>
      <c r="X86" s="21">
        <f>Sheet1!H86*1</f>
        <v>6151.25</v>
      </c>
    </row>
    <row r="87" spans="2:24" x14ac:dyDescent="0.3">
      <c r="B87" s="21"/>
      <c r="T87" s="20">
        <f t="shared" si="19"/>
        <v>85</v>
      </c>
      <c r="U87" s="21">
        <f>Sheet1!E87*1</f>
        <v>6142.75</v>
      </c>
      <c r="V87" s="21">
        <f>Sheet1!F87*1</f>
        <v>6163.5</v>
      </c>
      <c r="W87" s="21">
        <f>Sheet1!G87*1</f>
        <v>6094.25</v>
      </c>
      <c r="X87" s="21">
        <f>Sheet1!H87*1</f>
        <v>6119.5</v>
      </c>
    </row>
    <row r="88" spans="2:24" x14ac:dyDescent="0.3">
      <c r="B88" s="21"/>
      <c r="T88" s="20">
        <f t="shared" si="19"/>
        <v>86</v>
      </c>
      <c r="U88" s="21">
        <f>Sheet1!E88*1</f>
        <v>6111.5</v>
      </c>
      <c r="V88" s="21">
        <f>Sheet1!F88*1</f>
        <v>6157.5</v>
      </c>
      <c r="W88" s="21">
        <f>Sheet1!G88*1</f>
        <v>6075.5</v>
      </c>
      <c r="X88" s="21">
        <f>Sheet1!H88*1</f>
        <v>6149</v>
      </c>
    </row>
    <row r="89" spans="2:24" x14ac:dyDescent="0.3">
      <c r="B89" s="21"/>
      <c r="T89" s="20">
        <f t="shared" si="19"/>
        <v>87</v>
      </c>
      <c r="U89" s="21">
        <f>Sheet1!E89*1</f>
        <v>6154.25</v>
      </c>
      <c r="V89" s="21">
        <f>Sheet1!F89*1</f>
        <v>6157.25</v>
      </c>
      <c r="W89" s="21">
        <f>Sheet1!G89*1</f>
        <v>6000</v>
      </c>
      <c r="X89" s="21">
        <f>Sheet1!H89*1</f>
        <v>6098.75</v>
      </c>
    </row>
    <row r="90" spans="2:24" x14ac:dyDescent="0.3">
      <c r="B90" s="21"/>
      <c r="T90" s="20">
        <f t="shared" si="19"/>
        <v>88</v>
      </c>
      <c r="U90" s="21">
        <f>Sheet1!E90*1</f>
        <v>6200</v>
      </c>
      <c r="V90" s="21">
        <f>Sheet1!F90*1</f>
        <v>6214.25</v>
      </c>
      <c r="W90" s="21">
        <f>Sheet1!G90*1</f>
        <v>6174</v>
      </c>
      <c r="X90" s="21">
        <f>Sheet1!H90*1</f>
        <v>6185.25</v>
      </c>
    </row>
    <row r="91" spans="2:24" x14ac:dyDescent="0.3">
      <c r="B91" s="21"/>
      <c r="T91" s="20">
        <f t="shared" si="19"/>
        <v>89</v>
      </c>
      <c r="U91" s="21">
        <f>Sheet1!E91*1</f>
        <v>6172</v>
      </c>
      <c r="V91" s="21">
        <f>Sheet1!F91*1</f>
        <v>6206</v>
      </c>
      <c r="W91" s="21">
        <f>Sheet1!G91*1</f>
        <v>6153.5</v>
      </c>
      <c r="X91" s="21">
        <f>Sheet1!H91*1</f>
        <v>6204</v>
      </c>
    </row>
    <row r="92" spans="2:24" x14ac:dyDescent="0.3">
      <c r="B92" s="21"/>
      <c r="T92" s="20">
        <f t="shared" si="19"/>
        <v>90</v>
      </c>
      <c r="U92" s="21">
        <f>Sheet1!E92*1</f>
        <v>6146</v>
      </c>
      <c r="V92" s="21">
        <f>Sheet1!F92*1</f>
        <v>6187.75</v>
      </c>
      <c r="W92" s="21">
        <f>Sheet1!G92*1</f>
        <v>6139</v>
      </c>
      <c r="X92" s="21">
        <f>Sheet1!H92*1</f>
        <v>6172.5</v>
      </c>
    </row>
    <row r="93" spans="2:24" x14ac:dyDescent="0.3">
      <c r="B93" s="21"/>
      <c r="T93" s="20">
        <f t="shared" si="19"/>
        <v>91</v>
      </c>
      <c r="U93" s="21">
        <f>Sheet1!E93*1</f>
        <v>6084.25</v>
      </c>
      <c r="V93" s="21">
        <f>Sheet1!F93*1</f>
        <v>6145.25</v>
      </c>
      <c r="W93" s="21">
        <f>Sheet1!G93*1</f>
        <v>6046.5</v>
      </c>
      <c r="X93" s="21">
        <f>Sheet1!H93*1</f>
        <v>6136.25</v>
      </c>
    </row>
    <row r="94" spans="2:24" x14ac:dyDescent="0.3">
      <c r="B94" s="21"/>
      <c r="T94" s="20">
        <f t="shared" si="19"/>
        <v>92</v>
      </c>
      <c r="U94" s="21">
        <f>Sheet1!E94*1</f>
        <v>6022.25</v>
      </c>
      <c r="V94" s="21">
        <f>Sheet1!F94*1</f>
        <v>6103.5</v>
      </c>
      <c r="W94" s="21">
        <f>Sheet1!G94*1</f>
        <v>6020</v>
      </c>
      <c r="X94" s="21">
        <f>Sheet1!H94*1</f>
        <v>6085.5</v>
      </c>
    </row>
    <row r="95" spans="2:24" x14ac:dyDescent="0.3">
      <c r="B95" s="21"/>
      <c r="T95" s="20">
        <f t="shared" si="19"/>
        <v>93</v>
      </c>
      <c r="U95" s="21">
        <f>Sheet1!E95*1</f>
        <v>6040.5</v>
      </c>
      <c r="V95" s="21">
        <f>Sheet1!F95*1</f>
        <v>6069.5</v>
      </c>
      <c r="W95" s="21">
        <f>Sheet1!G95*1</f>
        <v>6013.75</v>
      </c>
      <c r="X95" s="21">
        <f>Sheet1!H95*1</f>
        <v>6027.5</v>
      </c>
    </row>
    <row r="96" spans="2:24" x14ac:dyDescent="0.3">
      <c r="B96" s="21"/>
      <c r="T96" s="20">
        <f t="shared" si="19"/>
        <v>94</v>
      </c>
      <c r="U96" s="21">
        <f>Sheet1!E96*1</f>
        <v>5943.5</v>
      </c>
      <c r="V96" s="21">
        <f>Sheet1!F96*1</f>
        <v>6053.25</v>
      </c>
      <c r="W96" s="21">
        <f>Sheet1!G96*1</f>
        <v>5931.5</v>
      </c>
      <c r="X96" s="21">
        <f>Sheet1!H96*1</f>
        <v>6041</v>
      </c>
    </row>
    <row r="97" spans="2:24" x14ac:dyDescent="0.3">
      <c r="B97" s="21"/>
      <c r="T97" s="20">
        <f t="shared" si="19"/>
        <v>95</v>
      </c>
      <c r="U97" s="21">
        <f>Sheet1!E97*1</f>
        <v>5939.25</v>
      </c>
      <c r="V97" s="21">
        <f>Sheet1!F97*1</f>
        <v>5970.5</v>
      </c>
      <c r="W97" s="21">
        <f>Sheet1!G97*1</f>
        <v>5894.5</v>
      </c>
      <c r="X97" s="21">
        <f>Sheet1!H97*1</f>
        <v>5934.25</v>
      </c>
    </row>
    <row r="98" spans="2:24" x14ac:dyDescent="0.3">
      <c r="B98" s="21"/>
      <c r="T98" s="20">
        <f t="shared" si="19"/>
        <v>96</v>
      </c>
      <c r="U98" s="21">
        <f>Sheet1!E98*1</f>
        <v>5916.5</v>
      </c>
      <c r="V98" s="21">
        <f>Sheet1!F98*1</f>
        <v>5935.25</v>
      </c>
      <c r="W98" s="21">
        <f>Sheet1!G98*1</f>
        <v>5861</v>
      </c>
      <c r="X98" s="21">
        <f>Sheet1!H98*1</f>
        <v>5926.5</v>
      </c>
    </row>
    <row r="99" spans="2:24" x14ac:dyDescent="0.3">
      <c r="T99" s="20">
        <f t="shared" si="19"/>
        <v>97</v>
      </c>
      <c r="U99" s="21">
        <f>Sheet1!E99*1</f>
        <v>5995.75</v>
      </c>
      <c r="V99" s="21">
        <f>Sheet1!F99*1</f>
        <v>6011.25</v>
      </c>
      <c r="W99" s="21">
        <f>Sheet1!G99*1</f>
        <v>5897.25</v>
      </c>
      <c r="X99" s="21">
        <f>Sheet1!H99*1</f>
        <v>5918.25</v>
      </c>
    </row>
    <row r="100" spans="2:24" x14ac:dyDescent="0.3">
      <c r="T100" s="20">
        <f t="shared" si="19"/>
        <v>98</v>
      </c>
      <c r="U100" s="21">
        <f>Sheet1!E100*1</f>
        <v>6007</v>
      </c>
      <c r="V100" s="21">
        <f>Sheet1!F100*1</f>
        <v>6011.25</v>
      </c>
      <c r="W100" s="21">
        <f>Sheet1!G100*1</f>
        <v>5981.25</v>
      </c>
      <c r="X100" s="21">
        <f>Sheet1!H100*1</f>
        <v>6011.25</v>
      </c>
    </row>
    <row r="101" spans="2:24" x14ac:dyDescent="0.3">
      <c r="T101" s="20">
        <f t="shared" si="19"/>
        <v>99</v>
      </c>
      <c r="U101" s="21">
        <f>Sheet1!E101*1</f>
        <v>6007.5</v>
      </c>
      <c r="V101" s="21">
        <f>Sheet1!F101*1</f>
        <v>6027</v>
      </c>
      <c r="W101" s="21">
        <f>Sheet1!G101*1</f>
        <v>5969</v>
      </c>
      <c r="X101" s="21">
        <f>Sheet1!H101*1</f>
        <v>6011.25</v>
      </c>
    </row>
    <row r="102" spans="2:24" x14ac:dyDescent="0.3">
      <c r="T102" s="20">
        <f t="shared" si="19"/>
        <v>100</v>
      </c>
      <c r="U102" s="21">
        <f>Sheet1!E102*1</f>
        <v>6080</v>
      </c>
      <c r="V102" s="21">
        <f>Sheet1!F102*1</f>
        <v>6097.5</v>
      </c>
      <c r="W102" s="21">
        <f>Sheet1!G102*1</f>
        <v>5987</v>
      </c>
      <c r="X102" s="21">
        <f>Sheet1!H102*1</f>
        <v>6006.25</v>
      </c>
    </row>
    <row r="103" spans="2:24" x14ac:dyDescent="0.3">
      <c r="T103" s="20">
        <f t="shared" si="19"/>
        <v>101</v>
      </c>
      <c r="U103" s="21">
        <f>Sheet1!E103*1</f>
        <v>6046.5</v>
      </c>
      <c r="V103" s="21">
        <f>Sheet1!F103*1</f>
        <v>6120.25</v>
      </c>
      <c r="W103" s="21">
        <f>Sheet1!G103*1</f>
        <v>6032.75</v>
      </c>
      <c r="X103" s="21">
        <f>Sheet1!H103*1</f>
        <v>6072.5</v>
      </c>
    </row>
    <row r="104" spans="2:24" x14ac:dyDescent="0.3">
      <c r="T104" s="20">
        <f t="shared" si="19"/>
        <v>102</v>
      </c>
      <c r="U104" s="21">
        <f>Sheet1!E104*1</f>
        <v>5973</v>
      </c>
      <c r="V104" s="21">
        <f>Sheet1!F104*1</f>
        <v>6048.75</v>
      </c>
      <c r="W104" s="21">
        <f>Sheet1!G104*1</f>
        <v>5963.25</v>
      </c>
      <c r="X104" s="21">
        <f>Sheet1!H104*1</f>
        <v>6041.5</v>
      </c>
    </row>
    <row r="105" spans="2:24" x14ac:dyDescent="0.3">
      <c r="T105" s="20">
        <f t="shared" si="19"/>
        <v>103</v>
      </c>
      <c r="U105" s="21">
        <f>Sheet1!E105*1</f>
        <v>6001.25</v>
      </c>
      <c r="V105" s="21">
        <f>Sheet1!F105*1</f>
        <v>6047.25</v>
      </c>
      <c r="W105" s="21">
        <f>Sheet1!G105*1</f>
        <v>5926.75</v>
      </c>
      <c r="X105" s="21">
        <f>Sheet1!H105*1</f>
        <v>5968.5</v>
      </c>
    </row>
    <row r="106" spans="2:24" x14ac:dyDescent="0.3">
      <c r="T106" s="20">
        <f t="shared" si="19"/>
        <v>104</v>
      </c>
      <c r="U106" s="21">
        <f>Sheet1!E106*1</f>
        <v>6007</v>
      </c>
      <c r="V106" s="21">
        <f>Sheet1!F106*1</f>
        <v>6035.25</v>
      </c>
      <c r="W106" s="21">
        <f>Sheet1!G106*1</f>
        <v>5969.25</v>
      </c>
      <c r="X106" s="21">
        <f>Sheet1!H106*1</f>
        <v>5987.75</v>
      </c>
    </row>
    <row r="107" spans="2:24" x14ac:dyDescent="0.3">
      <c r="T107" s="20">
        <f t="shared" si="19"/>
        <v>105</v>
      </c>
      <c r="U107" s="21">
        <f>Sheet1!E107*1</f>
        <v>6080.75</v>
      </c>
      <c r="V107" s="21">
        <f>Sheet1!F107*1</f>
        <v>6088.25</v>
      </c>
      <c r="W107" s="21">
        <f>Sheet1!G107*1</f>
        <v>5970.25</v>
      </c>
      <c r="X107" s="21">
        <f>Sheet1!H107*1</f>
        <v>6010.75</v>
      </c>
    </row>
    <row r="108" spans="2:24" x14ac:dyDescent="0.3">
      <c r="T108" s="20">
        <f t="shared" si="19"/>
        <v>106</v>
      </c>
      <c r="U108" s="21">
        <f>Sheet1!E108*1</f>
        <v>6144</v>
      </c>
      <c r="V108" s="21">
        <f>Sheet1!F108*1</f>
        <v>6147.25</v>
      </c>
      <c r="W108" s="21">
        <f>Sheet1!G108*1</f>
        <v>6034.75</v>
      </c>
      <c r="X108" s="21">
        <f>Sheet1!H108*1</f>
        <v>6079</v>
      </c>
    </row>
    <row r="109" spans="2:24" x14ac:dyDescent="0.3">
      <c r="T109" s="20">
        <f t="shared" si="19"/>
        <v>107</v>
      </c>
      <c r="U109" s="21">
        <f>Sheet1!E109*1</f>
        <v>6151.25</v>
      </c>
      <c r="V109" s="21">
        <f>Sheet1!F109*1</f>
        <v>6159.5</v>
      </c>
      <c r="W109" s="21">
        <f>Sheet1!G109*1</f>
        <v>6115.25</v>
      </c>
      <c r="X109" s="21">
        <f>Sheet1!H109*1</f>
        <v>6147.25</v>
      </c>
    </row>
    <row r="110" spans="2:24" x14ac:dyDescent="0.3">
      <c r="T110" s="20">
        <f t="shared" si="19"/>
        <v>108</v>
      </c>
      <c r="U110" s="21">
        <f>Sheet1!E110*1</f>
        <v>6089.75</v>
      </c>
      <c r="V110" s="21">
        <f>Sheet1!F110*1</f>
        <v>6151.5</v>
      </c>
      <c r="W110" s="21">
        <f>Sheet1!G110*1</f>
        <v>6082</v>
      </c>
      <c r="X110" s="21">
        <f>Sheet1!H110*1</f>
        <v>6150</v>
      </c>
    </row>
    <row r="111" spans="2:24" x14ac:dyDescent="0.3">
      <c r="T111" s="20">
        <f t="shared" si="19"/>
        <v>109</v>
      </c>
      <c r="U111" s="21">
        <f>Sheet1!E111*1</f>
        <v>6053.75</v>
      </c>
      <c r="V111" s="21">
        <f>Sheet1!F111*1</f>
        <v>6095</v>
      </c>
      <c r="W111" s="21">
        <f>Sheet1!G111*1</f>
        <v>6017</v>
      </c>
      <c r="X111" s="21">
        <f>Sheet1!H111*1</f>
        <v>6088</v>
      </c>
    </row>
    <row r="112" spans="2:24" x14ac:dyDescent="0.3">
      <c r="T112" s="20">
        <f t="shared" si="19"/>
        <v>110</v>
      </c>
      <c r="U112" s="21">
        <f>Sheet1!E112*1</f>
        <v>5996.5</v>
      </c>
      <c r="V112" s="21">
        <f>Sheet1!F112*1</f>
        <v>6102.75</v>
      </c>
      <c r="W112" s="21">
        <f>Sheet1!G112*1</f>
        <v>5918</v>
      </c>
      <c r="X112" s="21">
        <f>Sheet1!H112*1</f>
        <v>6053.75</v>
      </c>
    </row>
    <row r="113" spans="20:24" x14ac:dyDescent="0.3">
      <c r="T113" s="20">
        <f t="shared" si="19"/>
        <v>111</v>
      </c>
      <c r="U113" s="21">
        <f>Sheet1!E113*1</f>
        <v>6001.5</v>
      </c>
      <c r="V113" s="21">
        <f>Sheet1!F113*1</f>
        <v>6057.25</v>
      </c>
      <c r="W113" s="21">
        <f>Sheet1!G113*1</f>
        <v>5983.25</v>
      </c>
      <c r="X113" s="21">
        <f>Sheet1!H113*1</f>
        <v>5986</v>
      </c>
    </row>
    <row r="114" spans="20:24" x14ac:dyDescent="0.3">
      <c r="T114" s="20">
        <f t="shared" si="19"/>
        <v>112</v>
      </c>
      <c r="U114" s="21">
        <f>Sheet1!E114*1</f>
        <v>6178.75</v>
      </c>
      <c r="V114" s="21">
        <f>Sheet1!F114*1</f>
        <v>6200</v>
      </c>
      <c r="W114" s="21">
        <f>Sheet1!G114*1</f>
        <v>5958.5</v>
      </c>
      <c r="X114" s="21">
        <f>Sheet1!H114*1</f>
        <v>5992.25</v>
      </c>
    </row>
    <row r="115" spans="20:24" x14ac:dyDescent="0.3">
      <c r="T115" s="20">
        <f t="shared" si="19"/>
        <v>113</v>
      </c>
      <c r="U115" s="21">
        <f>Sheet1!E115*1</f>
        <v>6202.25</v>
      </c>
      <c r="V115" s="21">
        <f>Sheet1!F115*1</f>
        <v>6204.75</v>
      </c>
      <c r="W115" s="21">
        <f>Sheet1!G115*1</f>
        <v>6166.25</v>
      </c>
      <c r="X115" s="21">
        <f>Sheet1!H115*1</f>
        <v>6179.25</v>
      </c>
    </row>
    <row r="116" spans="20:24" x14ac:dyDescent="0.3">
      <c r="T116" s="20">
        <f t="shared" si="19"/>
        <v>114</v>
      </c>
      <c r="U116" s="21">
        <f>Sheet1!E116*1</f>
        <v>6177.5</v>
      </c>
      <c r="V116" s="21">
        <f>Sheet1!F116*1</f>
        <v>6215.75</v>
      </c>
      <c r="W116" s="21">
        <f>Sheet1!G116*1</f>
        <v>6174</v>
      </c>
      <c r="X116" s="21">
        <f>Sheet1!H116*1</f>
        <v>6206</v>
      </c>
    </row>
    <row r="117" spans="20:24" x14ac:dyDescent="0.3">
      <c r="T117" s="20">
        <f t="shared" si="19"/>
        <v>115</v>
      </c>
      <c r="U117" s="21">
        <f>Sheet1!E117*1</f>
        <v>6187.25</v>
      </c>
      <c r="V117" s="21">
        <f>Sheet1!F117*1</f>
        <v>6207.5</v>
      </c>
      <c r="W117" s="21">
        <f>Sheet1!G117*1</f>
        <v>6163.5</v>
      </c>
      <c r="X117" s="21">
        <f>Sheet1!H117*1</f>
        <v>6177.75</v>
      </c>
    </row>
    <row r="118" spans="20:24" x14ac:dyDescent="0.3">
      <c r="T118" s="20">
        <f t="shared" si="19"/>
        <v>116</v>
      </c>
      <c r="U118" s="21">
        <f>Sheet1!E118*1</f>
        <v>6209.75</v>
      </c>
      <c r="V118" s="21">
        <f>Sheet1!F118*1</f>
        <v>6210.5</v>
      </c>
      <c r="W118" s="21">
        <f>Sheet1!G118*1</f>
        <v>6177.75</v>
      </c>
      <c r="X118" s="21">
        <f>Sheet1!H118*1</f>
        <v>6183</v>
      </c>
    </row>
    <row r="119" spans="20:24" x14ac:dyDescent="0.3">
      <c r="T119" s="20">
        <f t="shared" si="19"/>
        <v>117</v>
      </c>
      <c r="U119" s="21">
        <f>Sheet1!E119*1</f>
        <v>6175</v>
      </c>
      <c r="V119" s="21">
        <f>Sheet1!F119*1</f>
        <v>6224.75</v>
      </c>
      <c r="W119" s="21">
        <f>Sheet1!G119*1</f>
        <v>6167.75</v>
      </c>
      <c r="X119" s="21">
        <f>Sheet1!H119*1</f>
        <v>6215</v>
      </c>
    </row>
    <row r="120" spans="20:24" x14ac:dyDescent="0.3">
      <c r="T120" s="20">
        <f t="shared" si="19"/>
        <v>118</v>
      </c>
      <c r="U120" s="21">
        <f>Sheet1!E120*1</f>
        <v>6187.5</v>
      </c>
      <c r="V120" s="21">
        <f>Sheet1!F120*1</f>
        <v>6197.5</v>
      </c>
      <c r="W120" s="21">
        <f>Sheet1!G120*1</f>
        <v>6162</v>
      </c>
      <c r="X120" s="21">
        <f>Sheet1!H120*1</f>
        <v>6168.5</v>
      </c>
    </row>
    <row r="121" spans="20:24" x14ac:dyDescent="0.3">
      <c r="T121" s="20">
        <f t="shared" si="19"/>
        <v>119</v>
      </c>
      <c r="U121" s="21">
        <f>Sheet1!E121*1</f>
        <v>6218.5</v>
      </c>
      <c r="V121" s="21">
        <f>Sheet1!F121*1</f>
        <v>6228</v>
      </c>
      <c r="W121" s="21">
        <f>Sheet1!G121*1</f>
        <v>6182.25</v>
      </c>
      <c r="X121" s="21">
        <f>Sheet1!H121*1</f>
        <v>6188</v>
      </c>
    </row>
    <row r="122" spans="20:24" x14ac:dyDescent="0.3">
      <c r="T122" s="20">
        <f t="shared" si="19"/>
        <v>120</v>
      </c>
      <c r="U122" s="21">
        <f>Sheet1!E122*1</f>
        <v>6207.75</v>
      </c>
      <c r="V122" s="21">
        <f>Sheet1!F122*1</f>
        <v>6233.25</v>
      </c>
      <c r="W122" s="21">
        <f>Sheet1!G122*1</f>
        <v>6198.25</v>
      </c>
      <c r="X122" s="21">
        <f>Sheet1!H122*1</f>
        <v>6221.25</v>
      </c>
    </row>
    <row r="123" spans="20:24" x14ac:dyDescent="0.3">
      <c r="T123" s="20">
        <f t="shared" si="19"/>
        <v>121</v>
      </c>
      <c r="U123" s="21">
        <f>Sheet1!E123*1</f>
        <v>6217.5</v>
      </c>
      <c r="V123" s="21">
        <f>Sheet1!F123*1</f>
        <v>6229.5</v>
      </c>
      <c r="W123" s="21">
        <f>Sheet1!G123*1</f>
        <v>6203.75</v>
      </c>
      <c r="X123" s="21">
        <f>Sheet1!H123*1</f>
        <v>6211</v>
      </c>
    </row>
    <row r="124" spans="20:24" x14ac:dyDescent="0.3">
      <c r="T124" s="20">
        <f t="shared" si="19"/>
        <v>122</v>
      </c>
      <c r="U124" s="21">
        <f>Sheet1!E124*1</f>
        <v>6189.25</v>
      </c>
      <c r="V124" s="21">
        <f>Sheet1!F124*1</f>
        <v>6224.5</v>
      </c>
      <c r="W124" s="21">
        <f>Sheet1!G124*1</f>
        <v>6185.25</v>
      </c>
      <c r="X124" s="21">
        <f>Sheet1!H124*1</f>
        <v>6220.75</v>
      </c>
    </row>
    <row r="125" spans="20:24" x14ac:dyDescent="0.3">
      <c r="T125" s="20">
        <f t="shared" si="19"/>
        <v>123</v>
      </c>
      <c r="U125" s="21">
        <f>Sheet1!E125*1</f>
        <v>6186.25</v>
      </c>
      <c r="V125" s="21">
        <f>Sheet1!F125*1</f>
        <v>6193</v>
      </c>
      <c r="W125" s="21">
        <f>Sheet1!G125*1</f>
        <v>6169.75</v>
      </c>
      <c r="X125" s="21">
        <f>Sheet1!H125*1</f>
        <v>6185.5</v>
      </c>
    </row>
    <row r="126" spans="20:24" x14ac:dyDescent="0.3">
      <c r="T126" s="20">
        <f t="shared" si="19"/>
        <v>124</v>
      </c>
      <c r="U126" s="21">
        <f>Sheet1!E126*1</f>
        <v>6173.75</v>
      </c>
      <c r="V126" s="21">
        <f>Sheet1!F126*1</f>
        <v>6190.75</v>
      </c>
      <c r="W126" s="21">
        <f>Sheet1!G126*1</f>
        <v>6158.25</v>
      </c>
      <c r="X126" s="21">
        <f>Sheet1!H126*1</f>
        <v>6184</v>
      </c>
    </row>
    <row r="127" spans="20:24" x14ac:dyDescent="0.3">
      <c r="T127" s="20">
        <f t="shared" si="19"/>
        <v>125</v>
      </c>
      <c r="U127" s="21">
        <f>Sheet1!E127*1</f>
        <v>6137.25</v>
      </c>
      <c r="V127" s="21">
        <f>Sheet1!F127*1</f>
        <v>6182.25</v>
      </c>
      <c r="W127" s="21">
        <f>Sheet1!G127*1</f>
        <v>6137</v>
      </c>
      <c r="X127" s="21">
        <f>Sheet1!H127*1</f>
        <v>6173.75</v>
      </c>
    </row>
    <row r="128" spans="20:24" x14ac:dyDescent="0.3">
      <c r="T128" s="20">
        <f t="shared" si="19"/>
        <v>126</v>
      </c>
      <c r="U128" s="21">
        <f>Sheet1!E128*1</f>
        <v>6164</v>
      </c>
      <c r="V128" s="21">
        <f>Sheet1!F128*1</f>
        <v>6169.25</v>
      </c>
      <c r="W128" s="21">
        <f>Sheet1!G128*1</f>
        <v>6122.5</v>
      </c>
      <c r="X128" s="21">
        <f>Sheet1!H128*1</f>
        <v>6137.25</v>
      </c>
    </row>
    <row r="129" spans="20:24" x14ac:dyDescent="0.3">
      <c r="T129" s="20">
        <f t="shared" si="19"/>
        <v>127</v>
      </c>
      <c r="U129" s="21">
        <f>Sheet1!E129*1</f>
        <v>6135.5</v>
      </c>
      <c r="V129" s="21">
        <f>Sheet1!F129*1</f>
        <v>6166.25</v>
      </c>
      <c r="W129" s="21">
        <f>Sheet1!G129*1</f>
        <v>6098.5</v>
      </c>
      <c r="X129" s="21">
        <f>Sheet1!H129*1</f>
        <v>6160.5</v>
      </c>
    </row>
    <row r="130" spans="20:24" x14ac:dyDescent="0.3">
      <c r="T130" s="20">
        <f t="shared" si="19"/>
        <v>128</v>
      </c>
      <c r="U130" s="21">
        <f>Sheet1!E130*1</f>
        <v>6128.25</v>
      </c>
      <c r="V130" s="21">
        <f>Sheet1!F130*1</f>
        <v>6162.25</v>
      </c>
      <c r="W130" s="21">
        <f>Sheet1!G130*1</f>
        <v>6104.75</v>
      </c>
      <c r="X130" s="21">
        <f>Sheet1!H130*1</f>
        <v>6128.75</v>
      </c>
    </row>
    <row r="131" spans="20:24" x14ac:dyDescent="0.3">
      <c r="T131" s="20">
        <f t="shared" si="19"/>
        <v>129</v>
      </c>
      <c r="U131" s="21">
        <f>Sheet1!E131*1</f>
        <v>6089.25</v>
      </c>
      <c r="V131" s="21">
        <f>Sheet1!F131*1</f>
        <v>6115.75</v>
      </c>
      <c r="W131" s="21">
        <f>Sheet1!G131*1</f>
        <v>6063</v>
      </c>
      <c r="X131" s="21">
        <f>Sheet1!H131*1</f>
        <v>6109.25</v>
      </c>
    </row>
    <row r="132" spans="20:24" x14ac:dyDescent="0.3">
      <c r="T132" s="20">
        <f t="shared" si="19"/>
        <v>130</v>
      </c>
      <c r="U132" s="21">
        <f>Sheet1!E132*1</f>
        <v>6059.5</v>
      </c>
      <c r="V132" s="21">
        <f>Sheet1!F132*1</f>
        <v>6107.25</v>
      </c>
      <c r="W132" s="21">
        <f>Sheet1!G132*1</f>
        <v>6027.5</v>
      </c>
      <c r="X132" s="21">
        <f>Sheet1!H132*1</f>
        <v>6092.75</v>
      </c>
    </row>
    <row r="133" spans="20:24" x14ac:dyDescent="0.3">
      <c r="T133" s="20">
        <f t="shared" ref="T133:T196" si="20">T132+1</f>
        <v>131</v>
      </c>
      <c r="U133" s="21">
        <f>Sheet1!E133*1</f>
        <v>6060</v>
      </c>
      <c r="V133" s="21">
        <f>Sheet1!F133*1</f>
        <v>6080</v>
      </c>
      <c r="W133" s="21">
        <f>Sheet1!G133*1</f>
        <v>6002.25</v>
      </c>
      <c r="X133" s="21">
        <f>Sheet1!H133*1</f>
        <v>6060</v>
      </c>
    </row>
    <row r="134" spans="20:24" x14ac:dyDescent="0.3">
      <c r="T134" s="20">
        <f t="shared" si="20"/>
        <v>132</v>
      </c>
      <c r="U134" s="21">
        <f>Sheet1!E134*1</f>
        <v>6041.25</v>
      </c>
      <c r="V134" s="21">
        <f>Sheet1!F134*1</f>
        <v>6069.75</v>
      </c>
      <c r="W134" s="21">
        <f>Sheet1!G134*1</f>
        <v>5977.25</v>
      </c>
      <c r="X134" s="21">
        <f>Sheet1!H134*1</f>
        <v>6061</v>
      </c>
    </row>
    <row r="135" spans="20:24" x14ac:dyDescent="0.3">
      <c r="T135" s="20">
        <f t="shared" si="20"/>
        <v>133</v>
      </c>
      <c r="U135" s="21">
        <f>Sheet1!E135*1</f>
        <v>6022</v>
      </c>
      <c r="V135" s="21">
        <f>Sheet1!F135*1</f>
        <v>6055.25</v>
      </c>
      <c r="W135" s="21">
        <f>Sheet1!G135*1</f>
        <v>6008.75</v>
      </c>
      <c r="X135" s="21">
        <f>Sheet1!H135*1</f>
        <v>6042.25</v>
      </c>
    </row>
    <row r="136" spans="20:24" x14ac:dyDescent="0.3">
      <c r="T136" s="20">
        <f t="shared" si="20"/>
        <v>134</v>
      </c>
      <c r="U136" s="21">
        <f>Sheet1!E136*1</f>
        <v>6094.25</v>
      </c>
      <c r="V136" s="21">
        <f>Sheet1!F136*1</f>
        <v>6096.5</v>
      </c>
      <c r="W136" s="21">
        <f>Sheet1!G136*1</f>
        <v>5999</v>
      </c>
      <c r="X136" s="21">
        <f>Sheet1!H136*1</f>
        <v>6018.75</v>
      </c>
    </row>
    <row r="137" spans="20:24" x14ac:dyDescent="0.3">
      <c r="T137" s="20">
        <f t="shared" si="20"/>
        <v>135</v>
      </c>
      <c r="U137" s="21">
        <f>Sheet1!E137*1</f>
        <v>6140</v>
      </c>
      <c r="V137" s="21">
        <f>Sheet1!F137*1</f>
        <v>6147.5</v>
      </c>
      <c r="W137" s="21">
        <f>Sheet1!G137*1</f>
        <v>6086.5</v>
      </c>
      <c r="X137" s="21">
        <f>Sheet1!H137*1</f>
        <v>6100.5</v>
      </c>
    </row>
    <row r="138" spans="20:24" x14ac:dyDescent="0.3">
      <c r="T138" s="20">
        <f t="shared" si="20"/>
        <v>136</v>
      </c>
      <c r="U138" s="21">
        <f>Sheet1!E138*1</f>
        <v>6134.5</v>
      </c>
      <c r="V138" s="21">
        <f>Sheet1!F138*1</f>
        <v>6157.5</v>
      </c>
      <c r="W138" s="21">
        <f>Sheet1!G138*1</f>
        <v>6114</v>
      </c>
      <c r="X138" s="21">
        <f>Sheet1!H138*1</f>
        <v>6138.25</v>
      </c>
    </row>
    <row r="139" spans="20:24" x14ac:dyDescent="0.3">
      <c r="T139" s="20">
        <f t="shared" si="20"/>
        <v>137</v>
      </c>
      <c r="U139" s="21">
        <f>Sheet1!E139*1</f>
        <v>6151.5</v>
      </c>
      <c r="V139" s="21">
        <f>Sheet1!F139*1</f>
        <v>6158.75</v>
      </c>
      <c r="W139" s="21">
        <f>Sheet1!G139*1</f>
        <v>6109</v>
      </c>
      <c r="X139" s="21">
        <f>Sheet1!H139*1</f>
        <v>6135.25</v>
      </c>
    </row>
    <row r="140" spans="20:24" x14ac:dyDescent="0.3">
      <c r="T140" s="20">
        <f t="shared" si="20"/>
        <v>138</v>
      </c>
      <c r="U140" s="21">
        <f>Sheet1!E140*1</f>
        <v>6152.25</v>
      </c>
      <c r="V140" s="21">
        <f>Sheet1!F140*1</f>
        <v>6175.5</v>
      </c>
      <c r="W140" s="21">
        <f>Sheet1!G140*1</f>
        <v>6135.75</v>
      </c>
      <c r="X140" s="21">
        <f>Sheet1!H140*1</f>
        <v>6154</v>
      </c>
    </row>
    <row r="141" spans="20:24" x14ac:dyDescent="0.3">
      <c r="T141" s="20">
        <f t="shared" si="20"/>
        <v>139</v>
      </c>
      <c r="U141" s="21">
        <f>Sheet1!E141*1</f>
        <v>6130</v>
      </c>
      <c r="V141" s="21">
        <f>Sheet1!F141*1</f>
        <v>6162.75</v>
      </c>
      <c r="W141" s="21">
        <f>Sheet1!G141*1</f>
        <v>6112.5</v>
      </c>
      <c r="X141" s="21">
        <f>Sheet1!H141*1</f>
        <v>6147.5</v>
      </c>
    </row>
    <row r="142" spans="20:24" x14ac:dyDescent="0.3">
      <c r="T142" s="20">
        <f t="shared" si="20"/>
        <v>140</v>
      </c>
      <c r="U142" s="21">
        <f>Sheet1!E142*1</f>
        <v>6085.75</v>
      </c>
      <c r="V142" s="21">
        <f>Sheet1!F142*1</f>
        <v>6135.25</v>
      </c>
      <c r="W142" s="21">
        <f>Sheet1!G142*1</f>
        <v>6073.25</v>
      </c>
      <c r="X142" s="21">
        <f>Sheet1!H142*1</f>
        <v>6126</v>
      </c>
    </row>
    <row r="143" spans="20:24" x14ac:dyDescent="0.3">
      <c r="T143" s="20">
        <f t="shared" si="20"/>
        <v>141</v>
      </c>
      <c r="U143" s="21">
        <f>Sheet1!E143*1</f>
        <v>5942.5</v>
      </c>
      <c r="V143" s="21">
        <f>Sheet1!F143*1</f>
        <v>6089.25</v>
      </c>
      <c r="W143" s="21">
        <f>Sheet1!G143*1</f>
        <v>5937</v>
      </c>
      <c r="X143" s="21">
        <f>Sheet1!H143*1</f>
        <v>6080.5</v>
      </c>
    </row>
    <row r="144" spans="20:24" x14ac:dyDescent="0.3">
      <c r="T144" s="20">
        <f t="shared" si="20"/>
        <v>142</v>
      </c>
      <c r="U144" s="21">
        <f>Sheet1!E144*1</f>
        <v>5874.5</v>
      </c>
      <c r="V144" s="21">
        <f>Sheet1!F144*1</f>
        <v>5945.5</v>
      </c>
      <c r="W144" s="21">
        <f>Sheet1!G144*1</f>
        <v>5857.25</v>
      </c>
      <c r="X144" s="21">
        <f>Sheet1!H144*1</f>
        <v>5934.5</v>
      </c>
    </row>
    <row r="145" spans="20:24" x14ac:dyDescent="0.3">
      <c r="T145" s="20">
        <f t="shared" si="20"/>
        <v>143</v>
      </c>
      <c r="U145" s="21">
        <f>Sheet1!E145*1</f>
        <v>5864</v>
      </c>
      <c r="V145" s="21">
        <f>Sheet1!F145*1</f>
        <v>5898.75</v>
      </c>
      <c r="W145" s="21">
        <f>Sheet1!G145*1</f>
        <v>5846.5</v>
      </c>
      <c r="X145" s="21">
        <f>Sheet1!H145*1</f>
        <v>5865.5</v>
      </c>
    </row>
    <row r="146" spans="20:24" x14ac:dyDescent="0.3">
      <c r="T146" s="20">
        <f t="shared" si="20"/>
        <v>144</v>
      </c>
      <c r="U146" s="21">
        <f>Sheet1!E146*1</f>
        <v>5864.25</v>
      </c>
      <c r="V146" s="21">
        <f>Sheet1!F146*1</f>
        <v>5926</v>
      </c>
      <c r="W146" s="21">
        <f>Sheet1!G146*1</f>
        <v>5854.75</v>
      </c>
      <c r="X146" s="21">
        <f>Sheet1!H146*1</f>
        <v>5880.5</v>
      </c>
    </row>
    <row r="147" spans="20:24" x14ac:dyDescent="0.3">
      <c r="T147" s="20">
        <f t="shared" si="20"/>
        <v>145</v>
      </c>
      <c r="U147" s="21">
        <f>Sheet1!E147*1</f>
        <v>5962.25</v>
      </c>
      <c r="V147" s="21">
        <f>Sheet1!F147*1</f>
        <v>5966.25</v>
      </c>
      <c r="W147" s="21">
        <f>Sheet1!G147*1</f>
        <v>5855.5</v>
      </c>
      <c r="X147" s="21">
        <f>Sheet1!H147*1</f>
        <v>5860.75</v>
      </c>
    </row>
    <row r="148" spans="20:24" x14ac:dyDescent="0.3">
      <c r="T148" s="20">
        <f t="shared" si="20"/>
        <v>146</v>
      </c>
      <c r="U148" s="21">
        <f>Sheet1!E148*1</f>
        <v>6005.25</v>
      </c>
      <c r="V148" s="21">
        <f>Sheet1!F148*1</f>
        <v>6015.25</v>
      </c>
      <c r="W148" s="21">
        <f>Sheet1!G148*1</f>
        <v>5962.5</v>
      </c>
      <c r="X148" s="21">
        <f>Sheet1!H148*1</f>
        <v>5974.25</v>
      </c>
    </row>
    <row r="149" spans="20:24" x14ac:dyDescent="0.3">
      <c r="T149" s="20">
        <f t="shared" si="20"/>
        <v>147</v>
      </c>
      <c r="U149" s="21">
        <f>Sheet1!E149*1</f>
        <v>5989.25</v>
      </c>
      <c r="V149" s="21">
        <f>Sheet1!F149*1</f>
        <v>6006</v>
      </c>
      <c r="W149" s="21">
        <f>Sheet1!G149*1</f>
        <v>5959.75</v>
      </c>
      <c r="X149" s="21">
        <f>Sheet1!H149*1</f>
        <v>5993.25</v>
      </c>
    </row>
    <row r="150" spans="20:24" x14ac:dyDescent="0.3">
      <c r="T150" s="20">
        <f t="shared" si="20"/>
        <v>148</v>
      </c>
      <c r="U150" s="21">
        <f>Sheet1!E150*1</f>
        <v>5979.25</v>
      </c>
      <c r="V150" s="21">
        <f>Sheet1!F150*1</f>
        <v>6006.75</v>
      </c>
      <c r="W150" s="21">
        <f>Sheet1!G150*1</f>
        <v>5979.25</v>
      </c>
      <c r="X150" s="21">
        <f>Sheet1!H150*1</f>
        <v>5983.75</v>
      </c>
    </row>
    <row r="151" spans="20:24" x14ac:dyDescent="0.3">
      <c r="T151" s="20">
        <f t="shared" si="20"/>
        <v>149</v>
      </c>
      <c r="U151" s="21">
        <f>Sheet1!E151*1</f>
        <v>5975.5</v>
      </c>
      <c r="V151" s="21">
        <f>Sheet1!F151*1</f>
        <v>6023</v>
      </c>
      <c r="W151" s="21">
        <f>Sheet1!G151*1</f>
        <v>5957.25</v>
      </c>
      <c r="X151" s="21">
        <f>Sheet1!H151*1</f>
        <v>5968.25</v>
      </c>
    </row>
    <row r="152" spans="20:24" x14ac:dyDescent="0.3">
      <c r="T152" s="20">
        <f t="shared" si="20"/>
        <v>150</v>
      </c>
      <c r="U152" s="21">
        <f>Sheet1!E152*1</f>
        <v>5966.25</v>
      </c>
      <c r="V152" s="21">
        <f>Sheet1!F152*1</f>
        <v>5992.25</v>
      </c>
      <c r="W152" s="21">
        <f>Sheet1!G152*1</f>
        <v>5944.75</v>
      </c>
      <c r="X152" s="21">
        <f>Sheet1!H152*1</f>
        <v>5971.25</v>
      </c>
    </row>
    <row r="153" spans="20:24" x14ac:dyDescent="0.3">
      <c r="T153" s="20">
        <f t="shared" si="20"/>
        <v>151</v>
      </c>
      <c r="U153" s="21">
        <f>Sheet1!E153*1</f>
        <v>6009.5</v>
      </c>
      <c r="V153" s="21">
        <f>Sheet1!F153*1</f>
        <v>6016</v>
      </c>
      <c r="W153" s="21">
        <f>Sheet1!G153*1</f>
        <v>5923.25</v>
      </c>
      <c r="X153" s="21">
        <f>Sheet1!H153*1</f>
        <v>5960</v>
      </c>
    </row>
    <row r="154" spans="20:24" x14ac:dyDescent="0.3">
      <c r="T154" s="20">
        <f t="shared" si="20"/>
        <v>152</v>
      </c>
      <c r="U154" s="21">
        <f>Sheet1!E154*1</f>
        <v>6023</v>
      </c>
      <c r="V154" s="21">
        <f>Sheet1!F154*1</f>
        <v>6026.5</v>
      </c>
      <c r="W154" s="21">
        <f>Sheet1!G154*1</f>
        <v>5983.5</v>
      </c>
      <c r="X154" s="21">
        <f>Sheet1!H154*1</f>
        <v>6014.75</v>
      </c>
    </row>
    <row r="155" spans="20:24" x14ac:dyDescent="0.3">
      <c r="T155" s="20">
        <f t="shared" si="20"/>
        <v>153</v>
      </c>
      <c r="U155" s="21">
        <f>Sheet1!E155*1</f>
        <v>6033.75</v>
      </c>
      <c r="V155" s="21">
        <f>Sheet1!F155*1</f>
        <v>6037.75</v>
      </c>
      <c r="W155" s="21">
        <f>Sheet1!G155*1</f>
        <v>5987.25</v>
      </c>
      <c r="X155" s="21">
        <f>Sheet1!H155*1</f>
        <v>6018.5</v>
      </c>
    </row>
    <row r="156" spans="20:24" x14ac:dyDescent="0.3">
      <c r="T156" s="20">
        <f t="shared" si="20"/>
        <v>154</v>
      </c>
      <c r="U156" s="21">
        <f>Sheet1!E156*1</f>
        <v>6010.5</v>
      </c>
      <c r="V156" s="21">
        <f>Sheet1!F156*1</f>
        <v>6037.75</v>
      </c>
      <c r="W156" s="21">
        <f>Sheet1!G156*1</f>
        <v>5998.5</v>
      </c>
      <c r="X156" s="21">
        <f>Sheet1!H156*1</f>
        <v>6028.25</v>
      </c>
    </row>
    <row r="157" spans="20:24" x14ac:dyDescent="0.3">
      <c r="T157" s="20">
        <f t="shared" si="20"/>
        <v>155</v>
      </c>
      <c r="U157" s="21">
        <f>Sheet1!E157*1</f>
        <v>6005</v>
      </c>
      <c r="V157" s="21">
        <f>Sheet1!F157*1</f>
        <v>6049.5</v>
      </c>
      <c r="W157" s="21">
        <f>Sheet1!G157*1</f>
        <v>5993.5</v>
      </c>
      <c r="X157" s="21">
        <f>Sheet1!H157*1</f>
        <v>6009.25</v>
      </c>
    </row>
    <row r="158" spans="20:24" x14ac:dyDescent="0.3">
      <c r="T158" s="20">
        <f t="shared" si="20"/>
        <v>156</v>
      </c>
      <c r="U158" s="21">
        <f>Sheet1!E158*1</f>
        <v>5983.25</v>
      </c>
      <c r="V158" s="21">
        <f>Sheet1!F158*1</f>
        <v>6015</v>
      </c>
      <c r="W158" s="21">
        <f>Sheet1!G158*1</f>
        <v>5975.5</v>
      </c>
      <c r="X158" s="21">
        <f>Sheet1!H158*1</f>
        <v>6009.25</v>
      </c>
    </row>
    <row r="159" spans="20:24" x14ac:dyDescent="0.3">
      <c r="T159" s="20">
        <f t="shared" si="20"/>
        <v>157</v>
      </c>
      <c r="U159" s="21">
        <f>Sheet1!E159*1</f>
        <v>6036.5</v>
      </c>
      <c r="V159" s="21">
        <f>Sheet1!F159*1</f>
        <v>6037.75</v>
      </c>
      <c r="W159" s="21">
        <f>Sheet1!G159*1</f>
        <v>5972.25</v>
      </c>
      <c r="X159" s="21">
        <f>Sheet1!H159*1</f>
        <v>5985</v>
      </c>
    </row>
    <row r="160" spans="20:24" x14ac:dyDescent="0.3">
      <c r="T160" s="20">
        <f t="shared" si="20"/>
        <v>158</v>
      </c>
      <c r="U160" s="21">
        <f>Sheet1!E160*1</f>
        <v>5976.75</v>
      </c>
      <c r="V160" s="21">
        <f>Sheet1!F160*1</f>
        <v>6040.75</v>
      </c>
      <c r="W160" s="21">
        <f>Sheet1!G160*1</f>
        <v>5972.25</v>
      </c>
      <c r="X160" s="21">
        <f>Sheet1!H160*1</f>
        <v>6030.5</v>
      </c>
    </row>
    <row r="161" spans="20:24" x14ac:dyDescent="0.3">
      <c r="T161" s="20">
        <f t="shared" si="20"/>
        <v>159</v>
      </c>
      <c r="U161" s="21">
        <f>Sheet1!E161*1</f>
        <v>5953.25</v>
      </c>
      <c r="V161" s="21">
        <f>Sheet1!F161*1</f>
        <v>5990.5</v>
      </c>
      <c r="W161" s="21">
        <f>Sheet1!G161*1</f>
        <v>5938.25</v>
      </c>
      <c r="X161" s="21">
        <f>Sheet1!H161*1</f>
        <v>5982</v>
      </c>
    </row>
    <row r="162" spans="20:24" x14ac:dyDescent="0.3">
      <c r="T162" s="20">
        <f t="shared" si="20"/>
        <v>160</v>
      </c>
      <c r="U162" s="21">
        <f>Sheet1!E162*1</f>
        <v>5958.25</v>
      </c>
      <c r="V162" s="21">
        <f>Sheet1!F162*1</f>
        <v>5966.25</v>
      </c>
      <c r="W162" s="21">
        <f>Sheet1!G162*1</f>
        <v>5933.75</v>
      </c>
      <c r="X162" s="21">
        <f>Sheet1!H162*1</f>
        <v>5951.25</v>
      </c>
    </row>
    <row r="163" spans="20:24" x14ac:dyDescent="0.3">
      <c r="T163" s="20">
        <f t="shared" si="20"/>
        <v>161</v>
      </c>
      <c r="U163" s="21">
        <f>Sheet1!E163*1</f>
        <v>5921.5</v>
      </c>
      <c r="V163" s="21">
        <f>Sheet1!F163*1</f>
        <v>5968.75</v>
      </c>
      <c r="W163" s="21">
        <f>Sheet1!G163*1</f>
        <v>5903</v>
      </c>
      <c r="X163" s="21">
        <f>Sheet1!H163*1</f>
        <v>5963.5</v>
      </c>
    </row>
    <row r="164" spans="20:24" x14ac:dyDescent="0.3">
      <c r="T164" s="20">
        <f t="shared" si="20"/>
        <v>162</v>
      </c>
      <c r="U164" s="21">
        <f>Sheet1!E164*1</f>
        <v>5874.75</v>
      </c>
      <c r="V164" s="21">
        <f>Sheet1!F164*1</f>
        <v>5929</v>
      </c>
      <c r="W164" s="21">
        <f>Sheet1!G164*1</f>
        <v>5847.5</v>
      </c>
      <c r="X164" s="21">
        <f>Sheet1!H164*1</f>
        <v>5922.75</v>
      </c>
    </row>
    <row r="165" spans="20:24" x14ac:dyDescent="0.3">
      <c r="T165" s="20">
        <f t="shared" si="20"/>
        <v>163</v>
      </c>
      <c r="U165" s="21">
        <f>Sheet1!E165*1</f>
        <v>5924.25</v>
      </c>
      <c r="V165" s="21">
        <f>Sheet1!F165*1</f>
        <v>5930.25</v>
      </c>
      <c r="W165" s="21">
        <f>Sheet1!G165*1</f>
        <v>5856.5</v>
      </c>
      <c r="X165" s="21">
        <f>Sheet1!H165*1</f>
        <v>5867</v>
      </c>
    </row>
    <row r="166" spans="20:24" x14ac:dyDescent="0.3">
      <c r="T166" s="20">
        <f t="shared" si="20"/>
        <v>164</v>
      </c>
      <c r="U166" s="21">
        <f>Sheet1!E166*1</f>
        <v>5868</v>
      </c>
      <c r="V166" s="21">
        <f>Sheet1!F166*1</f>
        <v>5927</v>
      </c>
      <c r="W166" s="21">
        <f>Sheet1!G166*1</f>
        <v>5863.25</v>
      </c>
      <c r="X166" s="21">
        <f>Sheet1!H166*1</f>
        <v>5922.25</v>
      </c>
    </row>
    <row r="167" spans="20:24" x14ac:dyDescent="0.3">
      <c r="T167" s="20">
        <f t="shared" si="20"/>
        <v>165</v>
      </c>
      <c r="U167" s="21">
        <f>Sheet1!E167*1</f>
        <v>5891.75</v>
      </c>
      <c r="V167" s="21">
        <f>Sheet1!F167*1</f>
        <v>5895</v>
      </c>
      <c r="W167" s="21">
        <f>Sheet1!G167*1</f>
        <v>5848</v>
      </c>
      <c r="X167" s="21">
        <f>Sheet1!H167*1</f>
        <v>5871.75</v>
      </c>
    </row>
    <row r="168" spans="20:24" x14ac:dyDescent="0.3">
      <c r="T168" s="20">
        <f t="shared" si="20"/>
        <v>166</v>
      </c>
      <c r="U168" s="21">
        <f>Sheet1!E168*1</f>
        <v>5882.5</v>
      </c>
      <c r="V168" s="21">
        <f>Sheet1!F168*1</f>
        <v>5895.5</v>
      </c>
      <c r="W168" s="21">
        <f>Sheet1!G168*1</f>
        <v>5846.25</v>
      </c>
      <c r="X168" s="21">
        <f>Sheet1!H168*1</f>
        <v>5882.5</v>
      </c>
    </row>
    <row r="169" spans="20:24" x14ac:dyDescent="0.3">
      <c r="T169" s="20">
        <f t="shared" si="20"/>
        <v>167</v>
      </c>
      <c r="U169" s="21">
        <f>Sheet1!E169*1</f>
        <v>5929.25</v>
      </c>
      <c r="V169" s="21">
        <f>Sheet1!F169*1</f>
        <v>5944.75</v>
      </c>
      <c r="W169" s="21">
        <f>Sheet1!G169*1</f>
        <v>5855.25</v>
      </c>
      <c r="X169" s="21">
        <f>Sheet1!H169*1</f>
        <v>5882</v>
      </c>
    </row>
    <row r="170" spans="20:24" x14ac:dyDescent="0.3">
      <c r="T170" s="20">
        <f t="shared" si="20"/>
        <v>168</v>
      </c>
      <c r="U170" s="21">
        <f>Sheet1!E170*1</f>
        <v>5906.25</v>
      </c>
      <c r="V170" s="21">
        <f>Sheet1!F170*1</f>
        <v>5942.5</v>
      </c>
      <c r="W170" s="21">
        <f>Sheet1!G170*1</f>
        <v>5878.5</v>
      </c>
      <c r="X170" s="21">
        <f>Sheet1!H170*1</f>
        <v>5936.5</v>
      </c>
    </row>
    <row r="171" spans="20:24" x14ac:dyDescent="0.3">
      <c r="T171" s="20">
        <f t="shared" si="20"/>
        <v>169</v>
      </c>
      <c r="U171" s="21">
        <f>Sheet1!E171*1</f>
        <v>5926.5</v>
      </c>
      <c r="V171" s="21">
        <f>Sheet1!F171*1</f>
        <v>5943.75</v>
      </c>
      <c r="W171" s="21">
        <f>Sheet1!G171*1</f>
        <v>5904.25</v>
      </c>
      <c r="X171" s="21">
        <f>Sheet1!H171*1</f>
        <v>5913.5</v>
      </c>
    </row>
    <row r="172" spans="20:24" x14ac:dyDescent="0.3">
      <c r="T172" s="20">
        <f t="shared" si="20"/>
        <v>170</v>
      </c>
      <c r="U172" s="21">
        <f>Sheet1!E172*1</f>
        <v>5905.75</v>
      </c>
      <c r="V172" s="21">
        <f>Sheet1!F172*1</f>
        <v>5952.25</v>
      </c>
      <c r="W172" s="21">
        <f>Sheet1!G172*1</f>
        <v>5900.5</v>
      </c>
      <c r="X172" s="21">
        <f>Sheet1!H172*1</f>
        <v>5926.75</v>
      </c>
    </row>
    <row r="173" spans="20:24" x14ac:dyDescent="0.3">
      <c r="T173" s="20">
        <f t="shared" si="20"/>
        <v>171</v>
      </c>
      <c r="U173" s="21">
        <f>Sheet1!E173*1</f>
        <v>5914.5</v>
      </c>
      <c r="V173" s="21">
        <f>Sheet1!F173*1</f>
        <v>5921</v>
      </c>
      <c r="W173" s="21">
        <f>Sheet1!G173*1</f>
        <v>5890.25</v>
      </c>
      <c r="X173" s="21">
        <f>Sheet1!H173*1</f>
        <v>5901.25</v>
      </c>
    </row>
    <row r="174" spans="20:24" x14ac:dyDescent="0.3">
      <c r="T174" s="20">
        <f t="shared" si="20"/>
        <v>172</v>
      </c>
      <c r="U174" s="21">
        <f>Sheet1!E174*1</f>
        <v>5896.25</v>
      </c>
      <c r="V174" s="21">
        <f>Sheet1!F174*1</f>
        <v>5916.5</v>
      </c>
      <c r="W174" s="21">
        <f>Sheet1!G174*1</f>
        <v>5877</v>
      </c>
      <c r="X174" s="21">
        <f>Sheet1!H174*1</f>
        <v>5914.25</v>
      </c>
    </row>
    <row r="175" spans="20:24" x14ac:dyDescent="0.3">
      <c r="T175" s="20">
        <f t="shared" si="20"/>
        <v>173</v>
      </c>
      <c r="U175" s="21">
        <f>Sheet1!E175*1</f>
        <v>5884.25</v>
      </c>
      <c r="V175" s="21">
        <f>Sheet1!F175*1</f>
        <v>5906.75</v>
      </c>
      <c r="W175" s="21">
        <f>Sheet1!G175*1</f>
        <v>5867.5</v>
      </c>
      <c r="X175" s="21">
        <f>Sheet1!H175*1</f>
        <v>5899</v>
      </c>
    </row>
    <row r="176" spans="20:24" x14ac:dyDescent="0.3">
      <c r="T176" s="20">
        <f t="shared" si="20"/>
        <v>174</v>
      </c>
      <c r="U176" s="21">
        <f>Sheet1!E176*1</f>
        <v>5898.25</v>
      </c>
      <c r="V176" s="21">
        <f>Sheet1!F176*1</f>
        <v>5899</v>
      </c>
      <c r="W176" s="21">
        <f>Sheet1!G176*1</f>
        <v>5855.75</v>
      </c>
      <c r="X176" s="21">
        <f>Sheet1!H176*1</f>
        <v>5884.25</v>
      </c>
    </row>
    <row r="177" spans="20:24" x14ac:dyDescent="0.3">
      <c r="T177" s="20">
        <f t="shared" si="20"/>
        <v>175</v>
      </c>
      <c r="U177" s="21">
        <f>Sheet1!E177*1</f>
        <v>5815.25</v>
      </c>
      <c r="V177" s="21">
        <f>Sheet1!F177*1</f>
        <v>5919.75</v>
      </c>
      <c r="W177" s="21">
        <f>Sheet1!G177*1</f>
        <v>5813.25</v>
      </c>
      <c r="X177" s="21">
        <f>Sheet1!H177*1</f>
        <v>5900.25</v>
      </c>
    </row>
    <row r="178" spans="20:24" x14ac:dyDescent="0.3">
      <c r="T178" s="20">
        <f t="shared" si="20"/>
        <v>176</v>
      </c>
      <c r="U178" s="21">
        <f>Sheet1!E178*1</f>
        <v>5823.25</v>
      </c>
      <c r="V178" s="21">
        <f>Sheet1!F178*1</f>
        <v>5878</v>
      </c>
      <c r="W178" s="21">
        <f>Sheet1!G178*1</f>
        <v>5797.5</v>
      </c>
      <c r="X178" s="21">
        <f>Sheet1!H178*1</f>
        <v>5802.25</v>
      </c>
    </row>
    <row r="179" spans="20:24" x14ac:dyDescent="0.3">
      <c r="T179" s="20">
        <f t="shared" si="20"/>
        <v>177</v>
      </c>
      <c r="U179" s="21">
        <f>Sheet1!E179*1</f>
        <v>5816.5</v>
      </c>
      <c r="V179" s="21">
        <f>Sheet1!F179*1</f>
        <v>5859.25</v>
      </c>
      <c r="W179" s="21">
        <f>Sheet1!G179*1</f>
        <v>5800</v>
      </c>
      <c r="X179" s="21">
        <f>Sheet1!H179*1</f>
        <v>5822.5</v>
      </c>
    </row>
    <row r="180" spans="20:24" x14ac:dyDescent="0.3">
      <c r="T180" s="20">
        <f t="shared" si="20"/>
        <v>178</v>
      </c>
      <c r="U180" s="21">
        <f>Sheet1!E180*1</f>
        <v>5806.25</v>
      </c>
      <c r="V180" s="21">
        <f>Sheet1!F180*1</f>
        <v>5825</v>
      </c>
      <c r="W180" s="21">
        <f>Sheet1!G180*1</f>
        <v>5791.75</v>
      </c>
      <c r="X180" s="21">
        <f>Sheet1!H180*1</f>
        <v>5821.5</v>
      </c>
    </row>
    <row r="181" spans="20:24" x14ac:dyDescent="0.3">
      <c r="T181" s="20">
        <f t="shared" si="20"/>
        <v>179</v>
      </c>
      <c r="U181" s="21">
        <f>Sheet1!E181*1</f>
        <v>5782</v>
      </c>
      <c r="V181" s="21">
        <f>Sheet1!F181*1</f>
        <v>5825</v>
      </c>
      <c r="W181" s="21">
        <f>Sheet1!G181*1</f>
        <v>5780.75</v>
      </c>
      <c r="X181" s="21">
        <f>Sheet1!H181*1</f>
        <v>5813.25</v>
      </c>
    </row>
    <row r="182" spans="20:24" x14ac:dyDescent="0.3">
      <c r="T182" s="20">
        <f t="shared" si="20"/>
        <v>180</v>
      </c>
      <c r="U182" s="21">
        <f>Sheet1!E182*1</f>
        <v>5741.5</v>
      </c>
      <c r="V182" s="21">
        <f>Sheet1!F182*1</f>
        <v>5790.5</v>
      </c>
      <c r="W182" s="21">
        <f>Sheet1!G182*1</f>
        <v>5723.75</v>
      </c>
      <c r="X182" s="21">
        <f>Sheet1!H182*1</f>
        <v>5785.75</v>
      </c>
    </row>
    <row r="183" spans="20:24" x14ac:dyDescent="0.3">
      <c r="T183" s="20">
        <f t="shared" si="20"/>
        <v>181</v>
      </c>
      <c r="U183" s="21">
        <f>Sheet1!E183*1</f>
        <v>5682.75</v>
      </c>
      <c r="V183" s="21">
        <f>Sheet1!F183*1</f>
        <v>5751</v>
      </c>
      <c r="W183" s="21">
        <f>Sheet1!G183*1</f>
        <v>5595.5</v>
      </c>
      <c r="X183" s="21">
        <f>Sheet1!H183*1</f>
        <v>5744.75</v>
      </c>
    </row>
    <row r="184" spans="20:24" x14ac:dyDescent="0.3">
      <c r="T184" s="20">
        <f t="shared" si="20"/>
        <v>182</v>
      </c>
      <c r="U184" s="21">
        <f>Sheet1!E184*1</f>
        <v>5671.75</v>
      </c>
      <c r="V184" s="21">
        <f>Sheet1!F184*1</f>
        <v>5689.5</v>
      </c>
      <c r="W184" s="21">
        <f>Sheet1!G184*1</f>
        <v>5631.75</v>
      </c>
      <c r="X184" s="21">
        <f>Sheet1!H184*1</f>
        <v>5687.5</v>
      </c>
    </row>
    <row r="185" spans="20:24" x14ac:dyDescent="0.3">
      <c r="T185" s="20">
        <f t="shared" si="20"/>
        <v>183</v>
      </c>
      <c r="U185" s="21">
        <f>Sheet1!E185*1</f>
        <v>5593.5</v>
      </c>
      <c r="V185" s="21">
        <f>Sheet1!F185*1</f>
        <v>5676.5</v>
      </c>
      <c r="W185" s="21">
        <f>Sheet1!G185*1</f>
        <v>5588.75</v>
      </c>
      <c r="X185" s="21">
        <f>Sheet1!H185*1</f>
        <v>5663</v>
      </c>
    </row>
    <row r="186" spans="20:24" x14ac:dyDescent="0.3">
      <c r="T186" s="20">
        <f t="shared" si="20"/>
        <v>184</v>
      </c>
      <c r="U186" s="21">
        <f>Sheet1!E186*1</f>
        <v>5696.5</v>
      </c>
      <c r="V186" s="21">
        <f>Sheet1!F186*1</f>
        <v>5716</v>
      </c>
      <c r="W186" s="21">
        <f>Sheet1!G186*1</f>
        <v>5577.5</v>
      </c>
      <c r="X186" s="21">
        <f>Sheet1!H186*1</f>
        <v>5603</v>
      </c>
    </row>
    <row r="187" spans="20:24" x14ac:dyDescent="0.3">
      <c r="T187" s="20">
        <f t="shared" si="20"/>
        <v>185</v>
      </c>
      <c r="U187" s="21">
        <f>Sheet1!E187*1</f>
        <v>5711</v>
      </c>
      <c r="V187" s="21">
        <f>Sheet1!F187*1</f>
        <v>5740.75</v>
      </c>
      <c r="W187" s="21">
        <f>Sheet1!G187*1</f>
        <v>5673.5</v>
      </c>
      <c r="X187" s="21">
        <f>Sheet1!H187*1</f>
        <v>5695.75</v>
      </c>
    </row>
    <row r="188" spans="20:24" x14ac:dyDescent="0.3">
      <c r="T188" s="20">
        <f t="shared" si="20"/>
        <v>186</v>
      </c>
      <c r="U188" s="21">
        <f>Sheet1!E188*1</f>
        <v>5722</v>
      </c>
      <c r="V188" s="21">
        <f>Sheet1!F188*1</f>
        <v>5748.5</v>
      </c>
      <c r="W188" s="21">
        <f>Sheet1!G188*1</f>
        <v>5690.25</v>
      </c>
      <c r="X188" s="21">
        <f>Sheet1!H188*1</f>
        <v>5713.5</v>
      </c>
    </row>
    <row r="189" spans="20:24" x14ac:dyDescent="0.3">
      <c r="T189" s="20">
        <f t="shared" si="20"/>
        <v>187</v>
      </c>
      <c r="U189" s="21">
        <f>Sheet1!E189*1</f>
        <v>5839.75</v>
      </c>
      <c r="V189" s="21">
        <f>Sheet1!F189*1</f>
        <v>5853.25</v>
      </c>
      <c r="W189" s="21">
        <f>Sheet1!G189*1</f>
        <v>5700.25</v>
      </c>
      <c r="X189" s="21">
        <f>Sheet1!H189*1</f>
        <v>5725.25</v>
      </c>
    </row>
    <row r="190" spans="20:24" x14ac:dyDescent="0.3">
      <c r="T190" s="20">
        <f t="shared" si="20"/>
        <v>188</v>
      </c>
      <c r="U190" s="21">
        <f>Sheet1!E190*1</f>
        <v>5802</v>
      </c>
      <c r="V190" s="21">
        <f>Sheet1!F190*1</f>
        <v>5848.5</v>
      </c>
      <c r="W190" s="21">
        <f>Sheet1!G190*1</f>
        <v>5777.75</v>
      </c>
      <c r="X190" s="21">
        <f>Sheet1!H190*1</f>
        <v>5844.5</v>
      </c>
    </row>
    <row r="191" spans="20:24" x14ac:dyDescent="0.3">
      <c r="T191" s="20">
        <f t="shared" si="20"/>
        <v>189</v>
      </c>
      <c r="U191" s="21">
        <f>Sheet1!E191*1</f>
        <v>5764</v>
      </c>
      <c r="V191" s="21">
        <f>Sheet1!F191*1</f>
        <v>5847.25</v>
      </c>
      <c r="W191" s="21">
        <f>Sheet1!G191*1</f>
        <v>5744.75</v>
      </c>
      <c r="X191" s="21">
        <f>Sheet1!H191*1</f>
        <v>5793.5</v>
      </c>
    </row>
    <row r="192" spans="20:24" x14ac:dyDescent="0.3">
      <c r="T192" s="20">
        <f t="shared" si="20"/>
        <v>190</v>
      </c>
      <c r="U192" s="21">
        <f>Sheet1!E192*1</f>
        <v>5827.25</v>
      </c>
      <c r="V192" s="21">
        <f>Sheet1!F192*1</f>
        <v>5834</v>
      </c>
      <c r="W192" s="21">
        <f>Sheet1!G192*1</f>
        <v>5759.5</v>
      </c>
      <c r="X192" s="21">
        <f>Sheet1!H192*1</f>
        <v>5793.75</v>
      </c>
    </row>
    <row r="193" spans="20:24" x14ac:dyDescent="0.3">
      <c r="T193" s="20">
        <f t="shared" si="20"/>
        <v>191</v>
      </c>
      <c r="U193" s="21">
        <f>Sheet1!E193*1</f>
        <v>5813.5</v>
      </c>
      <c r="V193" s="21">
        <f>Sheet1!F193*1</f>
        <v>5833</v>
      </c>
      <c r="W193" s="21">
        <f>Sheet1!G193*1</f>
        <v>5795</v>
      </c>
      <c r="X193" s="21">
        <f>Sheet1!H193*1</f>
        <v>5828.25</v>
      </c>
    </row>
    <row r="194" spans="20:24" x14ac:dyDescent="0.3">
      <c r="T194" s="20">
        <f t="shared" si="20"/>
        <v>192</v>
      </c>
      <c r="U194" s="21">
        <f>Sheet1!E194*1</f>
        <v>5834</v>
      </c>
      <c r="V194" s="21">
        <f>Sheet1!F194*1</f>
        <v>5852.5</v>
      </c>
      <c r="W194" s="21">
        <f>Sheet1!G194*1</f>
        <v>5803.25</v>
      </c>
      <c r="X194" s="21">
        <f>Sheet1!H194*1</f>
        <v>5820.5</v>
      </c>
    </row>
    <row r="195" spans="20:24" x14ac:dyDescent="0.3">
      <c r="T195" s="20">
        <f t="shared" si="20"/>
        <v>193</v>
      </c>
      <c r="U195" s="21">
        <f>Sheet1!E195*1</f>
        <v>5781.25</v>
      </c>
      <c r="V195" s="21">
        <f>Sheet1!F195*1</f>
        <v>5845.75</v>
      </c>
      <c r="W195" s="21">
        <f>Sheet1!G195*1</f>
        <v>5781.25</v>
      </c>
      <c r="X195" s="21">
        <f>Sheet1!H195*1</f>
        <v>5836</v>
      </c>
    </row>
    <row r="196" spans="20:24" x14ac:dyDescent="0.3">
      <c r="T196" s="20">
        <f t="shared" si="20"/>
        <v>194</v>
      </c>
      <c r="U196" s="21">
        <f>Sheet1!E196*1</f>
        <v>5825.5</v>
      </c>
      <c r="V196" s="21">
        <f>Sheet1!F196*1</f>
        <v>5848.75</v>
      </c>
      <c r="W196" s="21">
        <f>Sheet1!G196*1</f>
        <v>5766.25</v>
      </c>
      <c r="X196" s="21">
        <f>Sheet1!H196*1</f>
        <v>5777.5</v>
      </c>
    </row>
    <row r="197" spans="20:24" x14ac:dyDescent="0.3">
      <c r="T197" s="20">
        <f t="shared" ref="T197:T260" si="21">T196+1</f>
        <v>195</v>
      </c>
      <c r="U197" s="21">
        <f>Sheet1!E197*1</f>
        <v>5803</v>
      </c>
      <c r="V197" s="21">
        <f>Sheet1!F197*1</f>
        <v>5838.75</v>
      </c>
      <c r="W197" s="21">
        <f>Sheet1!G197*1</f>
        <v>5797</v>
      </c>
      <c r="X197" s="21">
        <f>Sheet1!H197*1</f>
        <v>5825</v>
      </c>
    </row>
    <row r="198" spans="20:24" x14ac:dyDescent="0.3">
      <c r="T198" s="20">
        <f t="shared" si="21"/>
        <v>196</v>
      </c>
      <c r="U198" s="21">
        <f>Sheet1!E198*1</f>
        <v>5813</v>
      </c>
      <c r="V198" s="21">
        <f>Sheet1!F198*1</f>
        <v>5827.25</v>
      </c>
      <c r="W198" s="21">
        <f>Sheet1!G198*1</f>
        <v>5791.25</v>
      </c>
      <c r="X198" s="21">
        <f>Sheet1!H198*1</f>
        <v>5803.25</v>
      </c>
    </row>
    <row r="199" spans="20:24" x14ac:dyDescent="0.3">
      <c r="T199" s="20">
        <f t="shared" si="21"/>
        <v>197</v>
      </c>
      <c r="U199" s="21">
        <f>Sheet1!E199*1</f>
        <v>5767.5</v>
      </c>
      <c r="V199" s="21">
        <f>Sheet1!F199*1</f>
        <v>5815.25</v>
      </c>
      <c r="W199" s="21">
        <f>Sheet1!G199*1</f>
        <v>5748.75</v>
      </c>
      <c r="X199" s="21">
        <f>Sheet1!H199*1</f>
        <v>5813.5</v>
      </c>
    </row>
    <row r="200" spans="20:24" x14ac:dyDescent="0.3">
      <c r="T200" s="20">
        <f t="shared" si="21"/>
        <v>198</v>
      </c>
      <c r="U200" s="21">
        <f>Sheet1!E200*1</f>
        <v>5752</v>
      </c>
      <c r="V200" s="21">
        <f>Sheet1!F200*1</f>
        <v>5769.75</v>
      </c>
      <c r="W200" s="21">
        <f>Sheet1!G200*1</f>
        <v>5720</v>
      </c>
      <c r="X200" s="21">
        <f>Sheet1!H200*1</f>
        <v>5761.75</v>
      </c>
    </row>
    <row r="201" spans="20:24" x14ac:dyDescent="0.3">
      <c r="T201" s="20">
        <f t="shared" si="21"/>
        <v>199</v>
      </c>
      <c r="U201" s="21">
        <f>Sheet1!E201*1</f>
        <v>5664.75</v>
      </c>
      <c r="V201" s="21">
        <f>Sheet1!F201*1</f>
        <v>5755.25</v>
      </c>
      <c r="W201" s="21">
        <f>Sheet1!G201*1</f>
        <v>5655.25</v>
      </c>
      <c r="X201" s="21">
        <f>Sheet1!H201*1</f>
        <v>5751</v>
      </c>
    </row>
    <row r="202" spans="20:24" x14ac:dyDescent="0.3">
      <c r="T202" s="20">
        <f t="shared" si="21"/>
        <v>200</v>
      </c>
      <c r="U202" s="21">
        <f>Sheet1!E202*1</f>
        <v>5641</v>
      </c>
      <c r="V202" s="21">
        <f>Sheet1!F202*1</f>
        <v>5671.25</v>
      </c>
      <c r="W202" s="21">
        <f>Sheet1!G202*1</f>
        <v>5622.25</v>
      </c>
      <c r="X202" s="21">
        <f>Sheet1!H202*1</f>
        <v>5660.5</v>
      </c>
    </row>
    <row r="203" spans="20:24" x14ac:dyDescent="0.3">
      <c r="T203" s="20">
        <f t="shared" si="21"/>
        <v>201</v>
      </c>
      <c r="U203" s="21">
        <f>Sheet1!E203*1</f>
        <v>5556</v>
      </c>
      <c r="V203" s="21">
        <f>Sheet1!F203*1</f>
        <v>5644.75</v>
      </c>
      <c r="W203" s="21">
        <f>Sheet1!G203*1</f>
        <v>5551</v>
      </c>
      <c r="X203" s="21">
        <f>Sheet1!H203*1</f>
        <v>5642.5</v>
      </c>
    </row>
    <row r="204" spans="20:24" x14ac:dyDescent="0.3">
      <c r="T204" s="20">
        <f t="shared" si="21"/>
        <v>202</v>
      </c>
      <c r="U204" s="21">
        <f>Sheet1!E204*1</f>
        <v>5547.75</v>
      </c>
      <c r="V204" s="21">
        <f>Sheet1!F204*1</f>
        <v>5580.25</v>
      </c>
      <c r="W204" s="21">
        <f>Sheet1!G204*1</f>
        <v>5531.25</v>
      </c>
      <c r="X204" s="21">
        <f>Sheet1!H204*1</f>
        <v>5553.25</v>
      </c>
    </row>
    <row r="205" spans="20:24" x14ac:dyDescent="0.3">
      <c r="T205" s="20">
        <f t="shared" si="21"/>
        <v>203</v>
      </c>
      <c r="U205" s="21">
        <f>Sheet1!E205*1</f>
        <v>5531.75</v>
      </c>
      <c r="V205" s="21">
        <f>Sheet1!F205*1</f>
        <v>5568.75</v>
      </c>
      <c r="W205" s="21">
        <f>Sheet1!G205*1</f>
        <v>5503</v>
      </c>
      <c r="X205" s="21">
        <f>Sheet1!H205*1</f>
        <v>5553.75</v>
      </c>
    </row>
    <row r="206" spans="20:24" x14ac:dyDescent="0.3">
      <c r="T206" s="20">
        <f t="shared" si="21"/>
        <v>204</v>
      </c>
      <c r="U206" s="21">
        <f>Sheet1!E206*1</f>
        <v>5391.75</v>
      </c>
      <c r="V206" s="21">
        <f>Sheet1!F206*1</f>
        <v>5544.5</v>
      </c>
      <c r="W206" s="21">
        <f>Sheet1!G206*1</f>
        <v>5365.5</v>
      </c>
      <c r="X206" s="21">
        <f>Sheet1!H206*1</f>
        <v>5531.75</v>
      </c>
    </row>
    <row r="207" spans="20:24" x14ac:dyDescent="0.3">
      <c r="T207" s="20">
        <f t="shared" si="21"/>
        <v>205</v>
      </c>
      <c r="U207" s="21">
        <f>Sheet1!E207*1</f>
        <v>5425</v>
      </c>
      <c r="V207" s="21">
        <f>Sheet1!F207*1</f>
        <v>5542.75</v>
      </c>
      <c r="W207" s="21">
        <f>Sheet1!G207*1</f>
        <v>5380.25</v>
      </c>
      <c r="X207" s="21">
        <f>Sheet1!H207*1</f>
        <v>5411</v>
      </c>
    </row>
    <row r="208" spans="20:24" x14ac:dyDescent="0.3">
      <c r="T208" s="20">
        <f t="shared" si="21"/>
        <v>206</v>
      </c>
      <c r="U208" s="21">
        <f>Sheet1!E208*1</f>
        <v>5433.5</v>
      </c>
      <c r="V208" s="21">
        <f>Sheet1!F208*1</f>
        <v>5525.5</v>
      </c>
      <c r="W208" s="21">
        <f>Sheet1!G208*1</f>
        <v>5405.25</v>
      </c>
      <c r="X208" s="21">
        <f>Sheet1!H208*1</f>
        <v>5449.75</v>
      </c>
    </row>
    <row r="209" spans="20:24" x14ac:dyDescent="0.3">
      <c r="T209" s="20">
        <f t="shared" si="21"/>
        <v>207</v>
      </c>
      <c r="U209" s="21">
        <f>Sheet1!E209*1</f>
        <v>5513.5</v>
      </c>
      <c r="V209" s="21">
        <f>Sheet1!F209*1</f>
        <v>5529</v>
      </c>
      <c r="W209" s="21">
        <f>Sheet1!G209*1</f>
        <v>5303.5</v>
      </c>
      <c r="X209" s="21">
        <f>Sheet1!H209*1</f>
        <v>5401</v>
      </c>
    </row>
    <row r="210" spans="20:24" x14ac:dyDescent="0.3">
      <c r="T210" s="20">
        <f t="shared" si="21"/>
        <v>208</v>
      </c>
      <c r="U210" s="21">
        <f>Sheet1!E210*1</f>
        <v>5647.75</v>
      </c>
      <c r="V210" s="21">
        <f>Sheet1!F210*1</f>
        <v>5656.75</v>
      </c>
      <c r="W210" s="21">
        <f>Sheet1!G210*1</f>
        <v>5515.25</v>
      </c>
      <c r="X210" s="21">
        <f>Sheet1!H210*1</f>
        <v>5559.5</v>
      </c>
    </row>
    <row r="211" spans="20:24" x14ac:dyDescent="0.3">
      <c r="T211" s="20">
        <f t="shared" si="21"/>
        <v>209</v>
      </c>
      <c r="U211" s="21">
        <f>Sheet1!E211*1</f>
        <v>5758.25</v>
      </c>
      <c r="V211" s="21">
        <f>Sheet1!F211*1</f>
        <v>5784.25</v>
      </c>
      <c r="W211" s="21">
        <f>Sheet1!G211*1</f>
        <v>5628.25</v>
      </c>
      <c r="X211" s="21">
        <f>Sheet1!H211*1</f>
        <v>5663.75</v>
      </c>
    </row>
    <row r="212" spans="20:24" x14ac:dyDescent="0.3">
      <c r="T212" s="20">
        <f t="shared" si="21"/>
        <v>210</v>
      </c>
      <c r="U212" s="21">
        <f>Sheet1!E212*1</f>
        <v>5638.25</v>
      </c>
      <c r="V212" s="21">
        <f>Sheet1!F212*1</f>
        <v>5772</v>
      </c>
      <c r="W212" s="21">
        <f>Sheet1!G212*1</f>
        <v>5635</v>
      </c>
      <c r="X212" s="21">
        <f>Sheet1!H212*1</f>
        <v>5741.5</v>
      </c>
    </row>
    <row r="213" spans="20:24" x14ac:dyDescent="0.3">
      <c r="T213" s="20">
        <f t="shared" si="21"/>
        <v>211</v>
      </c>
      <c r="U213" s="21">
        <f>Sheet1!E213*1</f>
        <v>5688</v>
      </c>
      <c r="V213" s="21">
        <f>Sheet1!F213*1</f>
        <v>5711</v>
      </c>
      <c r="W213" s="21">
        <f>Sheet1!G213*1</f>
        <v>5616.5</v>
      </c>
      <c r="X213" s="21">
        <f>Sheet1!H213*1</f>
        <v>5656</v>
      </c>
    </row>
    <row r="214" spans="20:24" x14ac:dyDescent="0.3">
      <c r="T214" s="20">
        <f t="shared" si="21"/>
        <v>212</v>
      </c>
      <c r="U214" s="21">
        <f>Sheet1!E214*1</f>
        <v>5680</v>
      </c>
      <c r="V214" s="21">
        <f>Sheet1!F214*1</f>
        <v>5718</v>
      </c>
      <c r="W214" s="21">
        <f>Sheet1!G214*1</f>
        <v>5664.5</v>
      </c>
      <c r="X214" s="21">
        <f>Sheet1!H214*1</f>
        <v>5686.5</v>
      </c>
    </row>
    <row r="215" spans="20:24" x14ac:dyDescent="0.3">
      <c r="T215" s="20">
        <f t="shared" si="21"/>
        <v>213</v>
      </c>
      <c r="U215" s="21">
        <f>Sheet1!E215*1</f>
        <v>5629.5</v>
      </c>
      <c r="V215" s="21">
        <f>Sheet1!F215*1</f>
        <v>5711.75</v>
      </c>
      <c r="W215" s="21">
        <f>Sheet1!G215*1</f>
        <v>5628.75</v>
      </c>
      <c r="X215" s="21">
        <f>Sheet1!H215*1</f>
        <v>5682.5</v>
      </c>
    </row>
    <row r="216" spans="20:24" x14ac:dyDescent="0.3">
      <c r="T216" s="20">
        <f t="shared" si="21"/>
        <v>214</v>
      </c>
      <c r="U216" s="21">
        <f>Sheet1!E216*1</f>
        <v>5666</v>
      </c>
      <c r="V216" s="21">
        <f>Sheet1!F216*1</f>
        <v>5716.75</v>
      </c>
      <c r="W216" s="21">
        <f>Sheet1!G216*1</f>
        <v>5616</v>
      </c>
      <c r="X216" s="21">
        <f>Sheet1!H216*1</f>
        <v>5624.75</v>
      </c>
    </row>
    <row r="217" spans="20:24" x14ac:dyDescent="0.3">
      <c r="T217" s="20">
        <f t="shared" si="21"/>
        <v>215</v>
      </c>
      <c r="U217" s="21">
        <f>Sheet1!E217*1</f>
        <v>5768.5</v>
      </c>
      <c r="V217" s="21">
        <f>Sheet1!F217*1</f>
        <v>5768.5</v>
      </c>
      <c r="W217" s="21">
        <f>Sheet1!G217*1</f>
        <v>5645.5</v>
      </c>
      <c r="X217" s="21">
        <f>Sheet1!H217*1</f>
        <v>5655.5</v>
      </c>
    </row>
    <row r="218" spans="20:24" x14ac:dyDescent="0.3">
      <c r="T218" s="20">
        <f t="shared" si="21"/>
        <v>216</v>
      </c>
      <c r="U218" s="21">
        <f>Sheet1!E218*1</f>
        <v>5791.25</v>
      </c>
      <c r="V218" s="21">
        <f>Sheet1!F218*1</f>
        <v>5813.25</v>
      </c>
      <c r="W218" s="21">
        <f>Sheet1!G218*1</f>
        <v>5771.25</v>
      </c>
      <c r="X218" s="21">
        <f>Sheet1!H218*1</f>
        <v>5782.75</v>
      </c>
    </row>
    <row r="219" spans="20:24" x14ac:dyDescent="0.3">
      <c r="T219" s="20">
        <f t="shared" si="21"/>
        <v>217</v>
      </c>
      <c r="U219" s="21">
        <f>Sheet1!E219*1</f>
        <v>5748</v>
      </c>
      <c r="V219" s="21">
        <f>Sheet1!F219*1</f>
        <v>5799.5</v>
      </c>
      <c r="W219" s="21">
        <f>Sheet1!G219*1</f>
        <v>5737</v>
      </c>
      <c r="X219" s="21">
        <f>Sheet1!H219*1</f>
        <v>5794.25</v>
      </c>
    </row>
    <row r="220" spans="20:24" x14ac:dyDescent="0.3">
      <c r="T220" s="20">
        <f t="shared" si="21"/>
        <v>218</v>
      </c>
      <c r="U220" s="21">
        <f>Sheet1!E220*1</f>
        <v>5786</v>
      </c>
      <c r="V220" s="21">
        <f>Sheet1!F220*1</f>
        <v>5791</v>
      </c>
      <c r="W220" s="21">
        <f>Sheet1!G220*1</f>
        <v>5725.5</v>
      </c>
      <c r="X220" s="21">
        <f>Sheet1!H220*1</f>
        <v>5737.25</v>
      </c>
    </row>
    <row r="221" spans="20:24" x14ac:dyDescent="0.3">
      <c r="T221" s="20">
        <f t="shared" si="21"/>
        <v>219</v>
      </c>
      <c r="U221" s="21">
        <f>Sheet1!E221*1</f>
        <v>5827.5</v>
      </c>
      <c r="V221" s="21">
        <f>Sheet1!F221*1</f>
        <v>5847.5</v>
      </c>
      <c r="W221" s="21">
        <f>Sheet1!G221*1</f>
        <v>5753.75</v>
      </c>
      <c r="X221" s="21">
        <f>Sheet1!H221*1</f>
        <v>5778</v>
      </c>
    </row>
    <row r="222" spans="20:24" x14ac:dyDescent="0.3">
      <c r="T222" s="20">
        <f t="shared" si="21"/>
        <v>220</v>
      </c>
      <c r="U222" s="21">
        <f>Sheet1!E222*1</f>
        <v>5898.5</v>
      </c>
      <c r="V222" s="21">
        <f>Sheet1!F222*1</f>
        <v>5901.25</v>
      </c>
      <c r="W222" s="21">
        <f>Sheet1!G222*1</f>
        <v>5815.25</v>
      </c>
      <c r="X222" s="21">
        <f>Sheet1!H222*1</f>
        <v>5822.5</v>
      </c>
    </row>
    <row r="223" spans="20:24" x14ac:dyDescent="0.3">
      <c r="T223" s="20">
        <f t="shared" si="21"/>
        <v>221</v>
      </c>
      <c r="U223" s="21">
        <f>Sheet1!E223*1</f>
        <v>5872.25</v>
      </c>
      <c r="V223" s="21">
        <f>Sheet1!F223*1</f>
        <v>5904.75</v>
      </c>
      <c r="W223" s="21">
        <f>Sheet1!G223*1</f>
        <v>5856.5</v>
      </c>
      <c r="X223" s="21">
        <f>Sheet1!H223*1</f>
        <v>5900.75</v>
      </c>
    </row>
    <row r="224" spans="20:24" x14ac:dyDescent="0.3">
      <c r="T224" s="20">
        <f t="shared" si="21"/>
        <v>222</v>
      </c>
      <c r="U224" s="21">
        <f>Sheet1!E224*1</f>
        <v>5864.5</v>
      </c>
      <c r="V224" s="21">
        <f>Sheet1!F224*1</f>
        <v>5902.25</v>
      </c>
      <c r="W224" s="21">
        <f>Sheet1!G224*1</f>
        <v>5849</v>
      </c>
      <c r="X224" s="21">
        <f>Sheet1!H224*1</f>
        <v>5866.5</v>
      </c>
    </row>
    <row r="225" spans="20:24" x14ac:dyDescent="0.3">
      <c r="T225" s="20">
        <f t="shared" si="21"/>
        <v>223</v>
      </c>
      <c r="U225" s="21">
        <f>Sheet1!E225*1</f>
        <v>5822</v>
      </c>
      <c r="V225" s="21">
        <f>Sheet1!F225*1</f>
        <v>5891.75</v>
      </c>
      <c r="W225" s="21">
        <f>Sheet1!G225*1</f>
        <v>5804.75</v>
      </c>
      <c r="X225" s="21">
        <f>Sheet1!H225*1</f>
        <v>5848.25</v>
      </c>
    </row>
    <row r="226" spans="20:24" x14ac:dyDescent="0.3">
      <c r="T226" s="20">
        <f t="shared" si="21"/>
        <v>224</v>
      </c>
      <c r="U226" s="21">
        <f>Sheet1!E226*1</f>
        <v>5867.75</v>
      </c>
      <c r="V226" s="21">
        <f>Sheet1!F226*1</f>
        <v>5891.25</v>
      </c>
      <c r="W226" s="21">
        <f>Sheet1!G226*1</f>
        <v>5813.5</v>
      </c>
      <c r="X226" s="21">
        <f>Sheet1!H226*1</f>
        <v>5823.25</v>
      </c>
    </row>
    <row r="227" spans="20:24" x14ac:dyDescent="0.3">
      <c r="T227" s="20">
        <f t="shared" si="21"/>
        <v>225</v>
      </c>
      <c r="U227" s="21">
        <f>Sheet1!E227*1</f>
        <v>5815.25</v>
      </c>
      <c r="V227" s="21">
        <f>Sheet1!F227*1</f>
        <v>5874</v>
      </c>
      <c r="W227" s="21">
        <f>Sheet1!G227*1</f>
        <v>5814.25</v>
      </c>
      <c r="X227" s="21">
        <f>Sheet1!H227*1</f>
        <v>5871.5</v>
      </c>
    </row>
    <row r="228" spans="20:24" x14ac:dyDescent="0.3">
      <c r="T228" s="20">
        <f t="shared" si="21"/>
        <v>226</v>
      </c>
      <c r="U228" s="21">
        <f>Sheet1!E228*1</f>
        <v>5811.25</v>
      </c>
      <c r="V228" s="21">
        <f>Sheet1!F228*1</f>
        <v>5829.25</v>
      </c>
      <c r="W228" s="21">
        <f>Sheet1!G228*1</f>
        <v>5809.75</v>
      </c>
      <c r="X228" s="21">
        <f>Sheet1!H228*1</f>
        <v>5814.75</v>
      </c>
    </row>
    <row r="229" spans="20:24" x14ac:dyDescent="0.3">
      <c r="T229" s="20">
        <f t="shared" si="21"/>
        <v>227</v>
      </c>
      <c r="U229" s="21">
        <f>Sheet1!E229*1</f>
        <v>5795.5</v>
      </c>
      <c r="V229" s="21">
        <f>Sheet1!F229*1</f>
        <v>5821</v>
      </c>
      <c r="W229" s="21">
        <f>Sheet1!G229*1</f>
        <v>5794.25</v>
      </c>
      <c r="X229" s="21">
        <f>Sheet1!H229*1</f>
        <v>5808.75</v>
      </c>
    </row>
    <row r="230" spans="20:24" x14ac:dyDescent="0.3">
      <c r="T230" s="20">
        <f t="shared" si="21"/>
        <v>228</v>
      </c>
      <c r="U230" s="21">
        <f>Sheet1!E230*1</f>
        <v>5774.5</v>
      </c>
      <c r="V230" s="21">
        <f>Sheet1!F230*1</f>
        <v>5809.5</v>
      </c>
      <c r="W230" s="21">
        <f>Sheet1!G230*1</f>
        <v>5768.5</v>
      </c>
      <c r="X230" s="21">
        <f>Sheet1!H230*1</f>
        <v>5805</v>
      </c>
    </row>
    <row r="231" spans="20:24" x14ac:dyDescent="0.3">
      <c r="T231" s="20">
        <f t="shared" si="21"/>
        <v>229</v>
      </c>
      <c r="U231" s="21">
        <f>Sheet1!E231*1</f>
        <v>5747.25</v>
      </c>
      <c r="V231" s="21">
        <f>Sheet1!F231*1</f>
        <v>5779.25</v>
      </c>
      <c r="W231" s="21">
        <f>Sheet1!G231*1</f>
        <v>5743.25</v>
      </c>
      <c r="X231" s="21">
        <f>Sheet1!H231*1</f>
        <v>5773.75</v>
      </c>
    </row>
    <row r="232" spans="20:24" x14ac:dyDescent="0.3">
      <c r="T232" s="20">
        <f t="shared" si="21"/>
        <v>230</v>
      </c>
      <c r="U232" s="21">
        <f>Sheet1!E232*1</f>
        <v>5717</v>
      </c>
      <c r="V232" s="21">
        <f>Sheet1!F232*1</f>
        <v>5753.25</v>
      </c>
      <c r="W232" s="21">
        <f>Sheet1!G232*1</f>
        <v>5686.25</v>
      </c>
      <c r="X232" s="21">
        <f>Sheet1!H232*1</f>
        <v>5752.25</v>
      </c>
    </row>
    <row r="233" spans="20:24" x14ac:dyDescent="0.3">
      <c r="T233" s="20">
        <f t="shared" si="21"/>
        <v>231</v>
      </c>
      <c r="U233" s="21">
        <f>Sheet1!E233*1</f>
        <v>5717.75</v>
      </c>
      <c r="V233" s="21">
        <f>Sheet1!F233*1</f>
        <v>5724.5</v>
      </c>
      <c r="W233" s="21">
        <f>Sheet1!G233*1</f>
        <v>5688</v>
      </c>
      <c r="X233" s="21">
        <f>Sheet1!H233*1</f>
        <v>5717.25</v>
      </c>
    </row>
    <row r="234" spans="20:24" x14ac:dyDescent="0.3">
      <c r="T234" s="20">
        <f t="shared" si="21"/>
        <v>232</v>
      </c>
      <c r="U234" s="21">
        <f>Sheet1!E234*1</f>
        <v>5731.75</v>
      </c>
      <c r="V234" s="21">
        <f>Sheet1!F234*1</f>
        <v>5768.5</v>
      </c>
      <c r="W234" s="21">
        <f>Sheet1!G234*1</f>
        <v>5694.25</v>
      </c>
      <c r="X234" s="21">
        <f>Sheet1!H234*1</f>
        <v>5705</v>
      </c>
    </row>
    <row r="235" spans="20:24" x14ac:dyDescent="0.3">
      <c r="T235" s="20">
        <f t="shared" si="21"/>
        <v>233</v>
      </c>
      <c r="U235" s="21">
        <f>Sheet1!E235*1</f>
        <v>5716.5</v>
      </c>
      <c r="V235" s="21">
        <f>Sheet1!F235*1</f>
        <v>5738.5</v>
      </c>
      <c r="W235" s="21">
        <f>Sheet1!G235*1</f>
        <v>5699.25</v>
      </c>
      <c r="X235" s="21">
        <f>Sheet1!H235*1</f>
        <v>5729.5</v>
      </c>
    </row>
    <row r="236" spans="20:24" x14ac:dyDescent="0.3">
      <c r="T236" s="20">
        <f t="shared" si="21"/>
        <v>234</v>
      </c>
      <c r="U236" s="21">
        <f>Sheet1!E236*1</f>
        <v>5718.5</v>
      </c>
      <c r="V236" s="21">
        <f>Sheet1!F236*1</f>
        <v>5735.25</v>
      </c>
      <c r="W236" s="21">
        <f>Sheet1!G236*1</f>
        <v>5699.75</v>
      </c>
      <c r="X236" s="21">
        <f>Sheet1!H236*1</f>
        <v>5727</v>
      </c>
    </row>
    <row r="237" spans="20:24" x14ac:dyDescent="0.3">
      <c r="T237" s="20">
        <f t="shared" si="21"/>
        <v>235</v>
      </c>
      <c r="U237" s="21">
        <f>Sheet1!E237*1</f>
        <v>5699.5</v>
      </c>
      <c r="V237" s="21">
        <f>Sheet1!F237*1</f>
        <v>5723.25</v>
      </c>
      <c r="W237" s="21">
        <f>Sheet1!G237*1</f>
        <v>5694.5</v>
      </c>
      <c r="X237" s="21">
        <f>Sheet1!H237*1</f>
        <v>5720.5</v>
      </c>
    </row>
    <row r="238" spans="20:24" x14ac:dyDescent="0.3">
      <c r="T238" s="20">
        <f t="shared" si="21"/>
        <v>236</v>
      </c>
      <c r="U238" s="21">
        <f>Sheet1!E238*1</f>
        <v>5722</v>
      </c>
      <c r="V238" s="21">
        <f>Sheet1!F238*1</f>
        <v>5742</v>
      </c>
      <c r="W238" s="21">
        <f>Sheet1!G238*1</f>
        <v>5693.75</v>
      </c>
      <c r="X238" s="21">
        <f>Sheet1!H238*1</f>
        <v>5700.5</v>
      </c>
    </row>
    <row r="239" spans="20:24" x14ac:dyDescent="0.3">
      <c r="T239" s="20">
        <f t="shared" si="21"/>
        <v>237</v>
      </c>
      <c r="U239" s="21">
        <f>Sheet1!E239*1</f>
        <v>5728.5</v>
      </c>
      <c r="V239" s="21">
        <f>Sheet1!F239*1</f>
        <v>5734.25</v>
      </c>
      <c r="W239" s="21">
        <f>Sheet1!G239*1</f>
        <v>5702.5</v>
      </c>
      <c r="X239" s="21">
        <f>Sheet1!H239*1</f>
        <v>5717.75</v>
      </c>
    </row>
    <row r="240" spans="20:24" x14ac:dyDescent="0.3">
      <c r="T240" s="20">
        <f t="shared" si="21"/>
        <v>238</v>
      </c>
      <c r="U240" s="21">
        <f>Sheet1!E240*1</f>
        <v>5745.25</v>
      </c>
      <c r="V240" s="21">
        <f>Sheet1!F240*1</f>
        <v>5771.5</v>
      </c>
      <c r="W240" s="21">
        <f>Sheet1!G240*1</f>
        <v>5709</v>
      </c>
      <c r="X240" s="21">
        <f>Sheet1!H240*1</f>
        <v>5728</v>
      </c>
    </row>
    <row r="241" spans="20:24" x14ac:dyDescent="0.3">
      <c r="T241" s="20">
        <f t="shared" si="21"/>
        <v>239</v>
      </c>
      <c r="U241" s="21">
        <f>Sheet1!E241*1</f>
        <v>5731.5</v>
      </c>
      <c r="V241" s="21">
        <f>Sheet1!F241*1</f>
        <v>5746.25</v>
      </c>
      <c r="W241" s="21">
        <f>Sheet1!G241*1</f>
        <v>5725</v>
      </c>
      <c r="X241" s="21">
        <f>Sheet1!H241*1</f>
        <v>5743.25</v>
      </c>
    </row>
    <row r="242" spans="20:24" x14ac:dyDescent="0.3">
      <c r="T242" s="20">
        <f t="shared" si="21"/>
        <v>240</v>
      </c>
      <c r="U242" s="21">
        <f>Sheet1!E242*1</f>
        <v>5683.5</v>
      </c>
      <c r="V242" s="21">
        <f>Sheet1!F242*1</f>
        <v>5744.5</v>
      </c>
      <c r="W242" s="21">
        <f>Sheet1!G242*1</f>
        <v>5673.25</v>
      </c>
      <c r="X242" s="21">
        <f>Sheet1!H242*1</f>
        <v>5729.75</v>
      </c>
    </row>
    <row r="243" spans="20:24" x14ac:dyDescent="0.3">
      <c r="T243" s="20">
        <f t="shared" si="21"/>
        <v>241</v>
      </c>
      <c r="U243" s="21">
        <f>Sheet1!E243*1</f>
        <v>5684.25</v>
      </c>
      <c r="V243" s="21">
        <f>Sheet1!F243*1</f>
        <v>5691.25</v>
      </c>
      <c r="W243" s="21">
        <f>Sheet1!G243*1</f>
        <v>5646</v>
      </c>
      <c r="X243" s="21">
        <f>Sheet1!H243*1</f>
        <v>5685.75</v>
      </c>
    </row>
    <row r="244" spans="20:24" x14ac:dyDescent="0.3">
      <c r="T244" s="20">
        <f t="shared" si="21"/>
        <v>242</v>
      </c>
      <c r="U244" s="21">
        <f>Sheet1!E244*1</f>
        <v>5684.5</v>
      </c>
      <c r="V244" s="21">
        <f>Sheet1!F244*1</f>
        <v>5701</v>
      </c>
      <c r="W244" s="21">
        <f>Sheet1!G244*1</f>
        <v>5656.75</v>
      </c>
      <c r="X244" s="21">
        <f>Sheet1!H244*1</f>
        <v>5686.75</v>
      </c>
    </row>
    <row r="245" spans="20:24" x14ac:dyDescent="0.3">
      <c r="T245" s="20">
        <f t="shared" si="21"/>
        <v>243</v>
      </c>
      <c r="U245" s="21">
        <f>Sheet1!E245*1</f>
        <v>5632.75</v>
      </c>
      <c r="V245" s="21">
        <f>Sheet1!F245*1</f>
        <v>5702.75</v>
      </c>
      <c r="W245" s="21">
        <f>Sheet1!G245*1</f>
        <v>5628.25</v>
      </c>
      <c r="X245" s="21">
        <f>Sheet1!H245*1</f>
        <v>5675.75</v>
      </c>
    </row>
    <row r="246" spans="20:24" x14ac:dyDescent="0.3">
      <c r="T246" s="20">
        <f t="shared" si="21"/>
        <v>244</v>
      </c>
      <c r="U246" s="21">
        <f>Sheet1!E246*1</f>
        <v>5618</v>
      </c>
      <c r="V246" s="21">
        <f>Sheet1!F246*1</f>
        <v>5634.5</v>
      </c>
      <c r="W246" s="21">
        <f>Sheet1!G246*1</f>
        <v>5582.75</v>
      </c>
      <c r="X246" s="21">
        <f>Sheet1!H246*1</f>
        <v>5632.25</v>
      </c>
    </row>
    <row r="247" spans="20:24" x14ac:dyDescent="0.3">
      <c r="T247" s="20">
        <f t="shared" si="21"/>
        <v>245</v>
      </c>
      <c r="U247" s="21">
        <f>Sheet1!E247*1</f>
        <v>5599.75</v>
      </c>
      <c r="V247" s="21">
        <f>Sheet1!F247*1</f>
        <v>5624</v>
      </c>
      <c r="W247" s="21">
        <f>Sheet1!G247*1</f>
        <v>5586.5</v>
      </c>
      <c r="X247" s="21">
        <f>Sheet1!H247*1</f>
        <v>5619.5</v>
      </c>
    </row>
    <row r="248" spans="20:24" x14ac:dyDescent="0.3">
      <c r="T248" s="20">
        <f t="shared" si="21"/>
        <v>246</v>
      </c>
      <c r="U248" s="21">
        <f>Sheet1!E248*1</f>
        <v>5610.25</v>
      </c>
      <c r="V248" s="21">
        <f>Sheet1!F248*1</f>
        <v>5633.75</v>
      </c>
      <c r="W248" s="21">
        <f>Sheet1!G248*1</f>
        <v>5577.25</v>
      </c>
      <c r="X248" s="21">
        <f>Sheet1!H248*1</f>
        <v>5604</v>
      </c>
    </row>
    <row r="249" spans="20:24" x14ac:dyDescent="0.3">
      <c r="T249" s="20">
        <f t="shared" si="21"/>
        <v>247</v>
      </c>
      <c r="U249" s="21">
        <f>Sheet1!E249*1</f>
        <v>5616</v>
      </c>
      <c r="V249" s="21">
        <f>Sheet1!F249*1</f>
        <v>5621.5</v>
      </c>
      <c r="W249" s="21">
        <f>Sheet1!G249*1</f>
        <v>5593.5</v>
      </c>
      <c r="X249" s="21">
        <f>Sheet1!H249*1</f>
        <v>5612.25</v>
      </c>
    </row>
    <row r="250" spans="20:24" x14ac:dyDescent="0.3">
      <c r="T250" s="20">
        <f t="shared" si="21"/>
        <v>248</v>
      </c>
      <c r="U250" s="21">
        <f>Sheet1!E250*1</f>
        <v>5553.25</v>
      </c>
      <c r="V250" s="21">
        <f>Sheet1!F250*1</f>
        <v>5616.5</v>
      </c>
      <c r="W250" s="21">
        <f>Sheet1!G250*1</f>
        <v>5550.75</v>
      </c>
      <c r="X250" s="21">
        <f>Sheet1!H250*1</f>
        <v>5614.25</v>
      </c>
    </row>
    <row r="251" spans="20:24" x14ac:dyDescent="0.3">
      <c r="T251" s="20">
        <f t="shared" si="21"/>
        <v>249</v>
      </c>
      <c r="U251" s="21">
        <f>Sheet1!E251*1</f>
        <v>5548.5</v>
      </c>
      <c r="V251" s="21">
        <f>Sheet1!F251*1</f>
        <v>5560.5</v>
      </c>
      <c r="W251" s="21">
        <f>Sheet1!G251*1</f>
        <v>5510.25</v>
      </c>
      <c r="X251" s="21">
        <f>Sheet1!H251*1</f>
        <v>5552.25</v>
      </c>
    </row>
    <row r="252" spans="20:24" x14ac:dyDescent="0.3">
      <c r="T252" s="20">
        <f t="shared" si="21"/>
        <v>250</v>
      </c>
      <c r="U252" s="21">
        <f>Sheet1!E252*1</f>
        <v>5547.75</v>
      </c>
      <c r="V252" s="21">
        <f>Sheet1!F252*1</f>
        <v>5561.5</v>
      </c>
      <c r="W252" s="21">
        <f>Sheet1!G252*1</f>
        <v>5495</v>
      </c>
      <c r="X252" s="21">
        <f>Sheet1!H252*1</f>
        <v>5545.5</v>
      </c>
    </row>
    <row r="253" spans="20:24" x14ac:dyDescent="0.3">
      <c r="T253" s="20">
        <f t="shared" si="21"/>
        <v>251</v>
      </c>
      <c r="U253" s="21">
        <f>Sheet1!E253*1</f>
        <v>5498.75</v>
      </c>
      <c r="V253" s="21">
        <f>Sheet1!F253*1</f>
        <v>5555.25</v>
      </c>
      <c r="W253" s="21">
        <f>Sheet1!G253*1</f>
        <v>5453.75</v>
      </c>
      <c r="X253" s="21">
        <f>Sheet1!H253*1</f>
        <v>5543.75</v>
      </c>
    </row>
    <row r="254" spans="20:24" x14ac:dyDescent="0.3">
      <c r="T254" s="20">
        <f t="shared" si="21"/>
        <v>252</v>
      </c>
      <c r="U254" s="21">
        <f>Sheet1!E254*1</f>
        <v>5518.75</v>
      </c>
      <c r="V254" s="21">
        <f>Sheet1!F254*1</f>
        <v>5525.25</v>
      </c>
      <c r="W254" s="21">
        <f>Sheet1!G254*1</f>
        <v>5486.5</v>
      </c>
      <c r="X254" s="21">
        <f>Sheet1!H254*1</f>
        <v>5501.25</v>
      </c>
    </row>
    <row r="255" spans="20:24" x14ac:dyDescent="0.3">
      <c r="T255" s="20">
        <f t="shared" si="21"/>
        <v>253</v>
      </c>
      <c r="U255" s="21">
        <f>Sheet1!E255*1</f>
        <v>5572</v>
      </c>
      <c r="V255" s="21">
        <f>Sheet1!F255*1</f>
        <v>5572.25</v>
      </c>
      <c r="W255" s="21">
        <f>Sheet1!G255*1</f>
        <v>5516.5</v>
      </c>
      <c r="X255" s="21">
        <f>Sheet1!H255*1</f>
        <v>5532.25</v>
      </c>
    </row>
    <row r="256" spans="20:24" x14ac:dyDescent="0.3">
      <c r="T256" s="20">
        <f t="shared" si="21"/>
        <v>254</v>
      </c>
      <c r="U256" s="21">
        <f>Sheet1!E256*1</f>
        <v>5570</v>
      </c>
      <c r="V256" s="21">
        <f>Sheet1!F256*1</f>
        <v>5587.25</v>
      </c>
      <c r="W256" s="21">
        <f>Sheet1!G256*1</f>
        <v>5545</v>
      </c>
      <c r="X256" s="21">
        <f>Sheet1!H256*1</f>
        <v>5573</v>
      </c>
    </row>
    <row r="257" spans="20:24" x14ac:dyDescent="0.3">
      <c r="T257" s="20">
        <f t="shared" si="21"/>
        <v>255</v>
      </c>
      <c r="U257" s="21">
        <f>Sheet1!E257*1</f>
        <v>5534</v>
      </c>
      <c r="V257" s="21">
        <f>Sheet1!F257*1</f>
        <v>5577.5</v>
      </c>
      <c r="W257" s="21">
        <f>Sheet1!G257*1</f>
        <v>5534</v>
      </c>
      <c r="X257" s="21">
        <f>Sheet1!H257*1</f>
        <v>5569.75</v>
      </c>
    </row>
    <row r="258" spans="20:24" x14ac:dyDescent="0.3">
      <c r="T258" s="20">
        <f t="shared" si="21"/>
        <v>256</v>
      </c>
      <c r="U258" s="21">
        <f>Sheet1!E258*1</f>
        <v>5587.25</v>
      </c>
      <c r="V258" s="21">
        <f>Sheet1!F258*1</f>
        <v>5616.5</v>
      </c>
      <c r="W258" s="21">
        <f>Sheet1!G258*1</f>
        <v>5521.75</v>
      </c>
      <c r="X258" s="21">
        <f>Sheet1!H258*1</f>
        <v>5533.5</v>
      </c>
    </row>
    <row r="259" spans="20:24" x14ac:dyDescent="0.3">
      <c r="T259" s="20">
        <f t="shared" si="21"/>
        <v>257</v>
      </c>
      <c r="U259" s="21">
        <f>Sheet1!E259*1</f>
        <v>5591.75</v>
      </c>
      <c r="V259" s="21">
        <f>Sheet1!F259*1</f>
        <v>5597.5</v>
      </c>
      <c r="W259" s="21">
        <f>Sheet1!G259*1</f>
        <v>5555</v>
      </c>
      <c r="X259" s="21">
        <f>Sheet1!H259*1</f>
        <v>5576.25</v>
      </c>
    </row>
    <row r="260" spans="20:24" x14ac:dyDescent="0.3">
      <c r="T260" s="20">
        <f t="shared" si="21"/>
        <v>258</v>
      </c>
      <c r="U260" s="21">
        <f>Sheet1!E260*1</f>
        <v>5580</v>
      </c>
      <c r="V260" s="21">
        <f>Sheet1!F260*1</f>
        <v>5595.75</v>
      </c>
      <c r="W260" s="21">
        <f>Sheet1!G260*1</f>
        <v>5570.75</v>
      </c>
      <c r="X260" s="21">
        <f>Sheet1!H260*1</f>
        <v>5593.5</v>
      </c>
    </row>
    <row r="261" spans="20:24" x14ac:dyDescent="0.3">
      <c r="T261" s="20">
        <f t="shared" ref="T261:T324" si="22">T260+1</f>
        <v>259</v>
      </c>
      <c r="U261" s="21">
        <f>Sheet1!E261*1</f>
        <v>5577.5</v>
      </c>
      <c r="V261" s="21">
        <f>Sheet1!F261*1</f>
        <v>5596.5</v>
      </c>
      <c r="W261" s="21">
        <f>Sheet1!G261*1</f>
        <v>5572</v>
      </c>
      <c r="X261" s="21">
        <f>Sheet1!H261*1</f>
        <v>5580</v>
      </c>
    </row>
    <row r="262" spans="20:24" x14ac:dyDescent="0.3">
      <c r="T262" s="20">
        <f t="shared" si="22"/>
        <v>260</v>
      </c>
      <c r="U262" s="21">
        <f>Sheet1!E262*1</f>
        <v>5566.5</v>
      </c>
      <c r="V262" s="21">
        <f>Sheet1!F262*1</f>
        <v>5577</v>
      </c>
      <c r="W262" s="21">
        <f>Sheet1!G262*1</f>
        <v>5554</v>
      </c>
      <c r="X262" s="21">
        <f>Sheet1!H262*1</f>
        <v>5575.5</v>
      </c>
    </row>
    <row r="263" spans="20:24" x14ac:dyDescent="0.3">
      <c r="T263" s="20">
        <f t="shared" si="22"/>
        <v>261</v>
      </c>
      <c r="U263" s="21">
        <f>Sheet1!E263*1</f>
        <v>5579.75</v>
      </c>
      <c r="V263" s="21">
        <f>Sheet1!F263*1</f>
        <v>5597.25</v>
      </c>
      <c r="W263" s="21">
        <f>Sheet1!G263*1</f>
        <v>5563.75</v>
      </c>
      <c r="X263" s="21">
        <f>Sheet1!H263*1</f>
        <v>5568.5</v>
      </c>
    </row>
    <row r="264" spans="20:24" x14ac:dyDescent="0.3">
      <c r="T264" s="20">
        <f t="shared" si="22"/>
        <v>262</v>
      </c>
      <c r="U264" s="21">
        <f>Sheet1!E264*1</f>
        <v>5516.75</v>
      </c>
      <c r="V264" s="21">
        <f>Sheet1!F264*1</f>
        <v>5585.5</v>
      </c>
      <c r="W264" s="21">
        <f>Sheet1!G264*1</f>
        <v>5514.5</v>
      </c>
      <c r="X264" s="21">
        <f>Sheet1!H264*1</f>
        <v>5581.25</v>
      </c>
    </row>
    <row r="265" spans="20:24" x14ac:dyDescent="0.3">
      <c r="T265" s="20">
        <f t="shared" si="22"/>
        <v>263</v>
      </c>
      <c r="U265" s="21">
        <f>Sheet1!E265*1</f>
        <v>5490</v>
      </c>
      <c r="V265" s="21">
        <f>Sheet1!F265*1</f>
        <v>5522.5</v>
      </c>
      <c r="W265" s="21">
        <f>Sheet1!G265*1</f>
        <v>5465</v>
      </c>
      <c r="X265" s="21">
        <f>Sheet1!H265*1</f>
        <v>5517.75</v>
      </c>
    </row>
    <row r="266" spans="20:24" x14ac:dyDescent="0.3">
      <c r="T266" s="20">
        <f t="shared" si="22"/>
        <v>264</v>
      </c>
      <c r="U266" s="21">
        <f>Sheet1!E266*1</f>
        <v>5488.75</v>
      </c>
      <c r="V266" s="21">
        <f>Sheet1!F266*1</f>
        <v>5512.25</v>
      </c>
      <c r="W266" s="21">
        <f>Sheet1!G266*1</f>
        <v>5481.5</v>
      </c>
      <c r="X266" s="21">
        <f>Sheet1!H266*1</f>
        <v>5493.75</v>
      </c>
    </row>
    <row r="267" spans="20:24" x14ac:dyDescent="0.3">
      <c r="T267" s="20">
        <f t="shared" si="22"/>
        <v>265</v>
      </c>
      <c r="U267" s="21">
        <f>Sheet1!E267*1</f>
        <v>5489</v>
      </c>
      <c r="V267" s="21">
        <f>Sheet1!F267*1</f>
        <v>5512.25</v>
      </c>
      <c r="W267" s="21">
        <f>Sheet1!G267*1</f>
        <v>5481</v>
      </c>
      <c r="X267" s="21">
        <f>Sheet1!H267*1</f>
        <v>5494.5</v>
      </c>
    </row>
    <row r="268" spans="20:24" x14ac:dyDescent="0.3">
      <c r="T268" s="20">
        <f t="shared" si="22"/>
        <v>266</v>
      </c>
      <c r="U268" s="21">
        <f>Sheet1!E268*1</f>
        <v>5457.5</v>
      </c>
      <c r="V268" s="21">
        <f>Sheet1!F268*1</f>
        <v>5493</v>
      </c>
      <c r="W268" s="21">
        <f>Sheet1!G268*1</f>
        <v>5443.25</v>
      </c>
      <c r="X268" s="21">
        <f>Sheet1!H268*1</f>
        <v>5487.25</v>
      </c>
    </row>
    <row r="269" spans="20:24" x14ac:dyDescent="0.3">
      <c r="T269" s="20">
        <f t="shared" si="22"/>
        <v>267</v>
      </c>
      <c r="U269" s="21">
        <f>Sheet1!E269*1</f>
        <v>5460</v>
      </c>
      <c r="V269" s="21">
        <f>Sheet1!F269*1</f>
        <v>5466.25</v>
      </c>
      <c r="W269" s="21">
        <f>Sheet1!G269*1</f>
        <v>5437</v>
      </c>
      <c r="X269" s="21">
        <f>Sheet1!H269*1</f>
        <v>5461</v>
      </c>
    </row>
    <row r="270" spans="20:24" x14ac:dyDescent="0.3">
      <c r="T270" s="20">
        <f t="shared" si="22"/>
        <v>268</v>
      </c>
      <c r="U270" s="21">
        <f>Sheet1!E270*1</f>
        <v>5453</v>
      </c>
      <c r="V270" s="21">
        <f>Sheet1!F270*1</f>
        <v>5475</v>
      </c>
      <c r="W270" s="21">
        <f>Sheet1!G270*1</f>
        <v>5450.5</v>
      </c>
      <c r="X270" s="21">
        <f>Sheet1!H270*1</f>
        <v>5462</v>
      </c>
    </row>
    <row r="271" spans="20:24" x14ac:dyDescent="0.3">
      <c r="T271" s="20">
        <f t="shared" si="22"/>
        <v>269</v>
      </c>
      <c r="U271" s="21">
        <f>Sheet1!E271*1</f>
        <v>5415</v>
      </c>
      <c r="V271" s="21">
        <f>Sheet1!F271*1</f>
        <v>5456</v>
      </c>
      <c r="W271" s="21">
        <f>Sheet1!G271*1</f>
        <v>5404</v>
      </c>
      <c r="X271" s="21">
        <f>Sheet1!H271*1</f>
        <v>5454.75</v>
      </c>
    </row>
    <row r="272" spans="20:24" x14ac:dyDescent="0.3">
      <c r="T272" s="20">
        <f t="shared" si="22"/>
        <v>270</v>
      </c>
      <c r="U272" s="21">
        <f>Sheet1!E272*1</f>
        <v>5358.5</v>
      </c>
      <c r="V272" s="21">
        <f>Sheet1!F272*1</f>
        <v>5415</v>
      </c>
      <c r="W272" s="21">
        <f>Sheet1!G272*1</f>
        <v>5347.5</v>
      </c>
      <c r="X272" s="21">
        <f>Sheet1!H272*1</f>
        <v>5403</v>
      </c>
    </row>
    <row r="273" spans="20:24" x14ac:dyDescent="0.3">
      <c r="T273" s="20">
        <f t="shared" si="22"/>
        <v>271</v>
      </c>
      <c r="U273" s="21">
        <f>Sheet1!E273*1</f>
        <v>5305.25</v>
      </c>
      <c r="V273" s="21">
        <f>Sheet1!F273*1</f>
        <v>5361.25</v>
      </c>
      <c r="W273" s="21">
        <f>Sheet1!G273*1</f>
        <v>5284.5</v>
      </c>
      <c r="X273" s="21">
        <f>Sheet1!H273*1</f>
        <v>5339.75</v>
      </c>
    </row>
    <row r="274" spans="20:24" x14ac:dyDescent="0.3">
      <c r="T274" s="20">
        <f t="shared" si="22"/>
        <v>272</v>
      </c>
      <c r="U274" s="21">
        <f>Sheet1!E274*1</f>
        <v>5298.25</v>
      </c>
      <c r="V274" s="21">
        <f>Sheet1!F274*1</f>
        <v>5375</v>
      </c>
      <c r="W274" s="21">
        <f>Sheet1!G274*1</f>
        <v>5286</v>
      </c>
      <c r="X274" s="21">
        <f>Sheet1!H274*1</f>
        <v>5294.75</v>
      </c>
    </row>
    <row r="275" spans="20:24" x14ac:dyDescent="0.3">
      <c r="T275" s="20">
        <f t="shared" si="22"/>
        <v>273</v>
      </c>
      <c r="U275" s="21">
        <f>Sheet1!E275*1</f>
        <v>5396.75</v>
      </c>
      <c r="V275" s="21">
        <f>Sheet1!F275*1</f>
        <v>5396.75</v>
      </c>
      <c r="W275" s="21">
        <f>Sheet1!G275*1</f>
        <v>5299.25</v>
      </c>
      <c r="X275" s="21">
        <f>Sheet1!H275*1</f>
        <v>5315.25</v>
      </c>
    </row>
    <row r="276" spans="20:24" x14ac:dyDescent="0.3">
      <c r="T276" s="20">
        <f t="shared" si="22"/>
        <v>274</v>
      </c>
      <c r="U276" s="21">
        <f>Sheet1!E276*1</f>
        <v>5388.5</v>
      </c>
      <c r="V276" s="21">
        <f>Sheet1!F276*1</f>
        <v>5402.5</v>
      </c>
      <c r="W276" s="21">
        <f>Sheet1!G276*1</f>
        <v>5367</v>
      </c>
      <c r="X276" s="21">
        <f>Sheet1!H276*1</f>
        <v>5395.25</v>
      </c>
    </row>
    <row r="277" spans="20:24" x14ac:dyDescent="0.3">
      <c r="T277" s="20">
        <f t="shared" si="22"/>
        <v>275</v>
      </c>
      <c r="U277" s="21">
        <f>Sheet1!E277*1</f>
        <v>5380.25</v>
      </c>
      <c r="V277" s="21">
        <f>Sheet1!F277*1</f>
        <v>5394.75</v>
      </c>
      <c r="W277" s="21">
        <f>Sheet1!G277*1</f>
        <v>5352.75</v>
      </c>
      <c r="X277" s="21">
        <f>Sheet1!H277*1</f>
        <v>5379.75</v>
      </c>
    </row>
    <row r="278" spans="20:24" x14ac:dyDescent="0.3">
      <c r="T278" s="20">
        <f t="shared" si="22"/>
        <v>276</v>
      </c>
      <c r="U278" s="21">
        <f>Sheet1!E278*1</f>
        <v>5318.25</v>
      </c>
      <c r="V278" s="21">
        <f>Sheet1!F278*1</f>
        <v>5381</v>
      </c>
      <c r="W278" s="21">
        <f>Sheet1!G278*1</f>
        <v>5270.5</v>
      </c>
      <c r="X278" s="21">
        <f>Sheet1!H278*1</f>
        <v>5330.5</v>
      </c>
    </row>
    <row r="279" spans="20:24" x14ac:dyDescent="0.3">
      <c r="T279" s="20">
        <f t="shared" si="22"/>
        <v>277</v>
      </c>
      <c r="U279" s="21">
        <f>Sheet1!E279*1</f>
        <v>5363.5</v>
      </c>
      <c r="V279" s="21">
        <f>Sheet1!F279*1</f>
        <v>5377</v>
      </c>
      <c r="W279" s="21">
        <f>Sheet1!G279*1</f>
        <v>5320.5</v>
      </c>
      <c r="X279" s="21">
        <f>Sheet1!H279*1</f>
        <v>5355.75</v>
      </c>
    </row>
    <row r="280" spans="20:24" x14ac:dyDescent="0.3">
      <c r="T280" s="20">
        <f t="shared" si="22"/>
        <v>278</v>
      </c>
      <c r="U280" s="21">
        <f>Sheet1!E280*1</f>
        <v>5299.25</v>
      </c>
      <c r="V280" s="21">
        <f>Sheet1!F280*1</f>
        <v>5361.75</v>
      </c>
      <c r="W280" s="21">
        <f>Sheet1!G280*1</f>
        <v>5286</v>
      </c>
      <c r="X280" s="21">
        <f>Sheet1!H280*1</f>
        <v>5354.75</v>
      </c>
    </row>
    <row r="281" spans="20:24" x14ac:dyDescent="0.3">
      <c r="T281" s="20">
        <f t="shared" si="22"/>
        <v>279</v>
      </c>
      <c r="U281" s="21">
        <f>Sheet1!E281*1</f>
        <v>5262.5</v>
      </c>
      <c r="V281" s="21">
        <f>Sheet1!F281*1</f>
        <v>5325</v>
      </c>
      <c r="W281" s="21">
        <f>Sheet1!G281*1</f>
        <v>5254.25</v>
      </c>
      <c r="X281" s="21">
        <f>Sheet1!H281*1</f>
        <v>5295.75</v>
      </c>
    </row>
    <row r="282" spans="20:24" x14ac:dyDescent="0.3">
      <c r="T282" s="20">
        <f t="shared" si="22"/>
        <v>280</v>
      </c>
      <c r="U282" s="21">
        <f>Sheet1!E282*1</f>
        <v>5295.5</v>
      </c>
      <c r="V282" s="21">
        <f>Sheet1!F282*1</f>
        <v>5306.25</v>
      </c>
      <c r="W282" s="21">
        <f>Sheet1!G282*1</f>
        <v>5211.75</v>
      </c>
      <c r="X282" s="21">
        <f>Sheet1!H282*1</f>
        <v>5252</v>
      </c>
    </row>
    <row r="283" spans="20:24" x14ac:dyDescent="0.3">
      <c r="T283" s="20">
        <f t="shared" si="22"/>
        <v>281</v>
      </c>
      <c r="U283" s="21">
        <f>Sheet1!E283*1</f>
        <v>5311.25</v>
      </c>
      <c r="V283" s="21">
        <f>Sheet1!F283*1</f>
        <v>5343.5</v>
      </c>
      <c r="W283" s="21">
        <f>Sheet1!G283*1</f>
        <v>5286.75</v>
      </c>
      <c r="X283" s="21">
        <f>Sheet1!H283*1</f>
        <v>5297.25</v>
      </c>
    </row>
    <row r="284" spans="20:24" x14ac:dyDescent="0.3">
      <c r="T284" s="20">
        <f t="shared" si="22"/>
        <v>282</v>
      </c>
      <c r="U284" s="21">
        <f>Sheet1!E284*1</f>
        <v>5344.5</v>
      </c>
      <c r="V284" s="21">
        <f>Sheet1!F284*1</f>
        <v>5368.75</v>
      </c>
      <c r="W284" s="21">
        <f>Sheet1!G284*1</f>
        <v>5295.25</v>
      </c>
      <c r="X284" s="21">
        <f>Sheet1!H284*1</f>
        <v>5310.5</v>
      </c>
    </row>
    <row r="285" spans="20:24" x14ac:dyDescent="0.3">
      <c r="T285" s="20">
        <f t="shared" si="22"/>
        <v>283</v>
      </c>
      <c r="U285" s="21">
        <f>Sheet1!E285*1</f>
        <v>5349.5</v>
      </c>
      <c r="V285" s="21">
        <f>Sheet1!F285*1</f>
        <v>5371.5</v>
      </c>
      <c r="W285" s="21">
        <f>Sheet1!G285*1</f>
        <v>5327</v>
      </c>
      <c r="X285" s="21">
        <f>Sheet1!H285*1</f>
        <v>5340.75</v>
      </c>
    </row>
    <row r="286" spans="20:24" x14ac:dyDescent="0.3">
      <c r="T286" s="20">
        <f t="shared" si="22"/>
        <v>284</v>
      </c>
      <c r="U286" s="21">
        <f>Sheet1!E286*1</f>
        <v>5414.75</v>
      </c>
      <c r="V286" s="21">
        <f>Sheet1!F286*1</f>
        <v>5461.5</v>
      </c>
      <c r="W286" s="21">
        <f>Sheet1!G286*1</f>
        <v>5342.25</v>
      </c>
      <c r="X286" s="21">
        <f>Sheet1!H286*1</f>
        <v>5352.25</v>
      </c>
    </row>
    <row r="287" spans="20:24" x14ac:dyDescent="0.3">
      <c r="T287" s="20">
        <f t="shared" si="22"/>
        <v>285</v>
      </c>
      <c r="U287" s="21">
        <f>Sheet1!E287*1</f>
        <v>5492.25</v>
      </c>
      <c r="V287" s="21">
        <f>Sheet1!F287*1</f>
        <v>5497</v>
      </c>
      <c r="W287" s="21">
        <f>Sheet1!G287*1</f>
        <v>5398.25</v>
      </c>
      <c r="X287" s="21">
        <f>Sheet1!H287*1</f>
        <v>5415.75</v>
      </c>
    </row>
    <row r="288" spans="20:24" x14ac:dyDescent="0.3">
      <c r="T288" s="20">
        <f t="shared" si="22"/>
        <v>286</v>
      </c>
      <c r="U288" s="21">
        <f>Sheet1!E288*1</f>
        <v>5450.25</v>
      </c>
      <c r="V288" s="21">
        <f>Sheet1!F288*1</f>
        <v>5505.75</v>
      </c>
      <c r="W288" s="21">
        <f>Sheet1!G288*1</f>
        <v>5421.75</v>
      </c>
      <c r="X288" s="21">
        <f>Sheet1!H288*1</f>
        <v>5491.5</v>
      </c>
    </row>
    <row r="289" spans="20:24" x14ac:dyDescent="0.3">
      <c r="T289" s="20">
        <f t="shared" si="22"/>
        <v>287</v>
      </c>
      <c r="U289" s="21">
        <f>Sheet1!E289*1</f>
        <v>5512.5</v>
      </c>
      <c r="V289" s="21">
        <f>Sheet1!F289*1</f>
        <v>5533.25</v>
      </c>
      <c r="W289" s="21">
        <f>Sheet1!G289*1</f>
        <v>5424.75</v>
      </c>
      <c r="X289" s="21">
        <f>Sheet1!H289*1</f>
        <v>5456</v>
      </c>
    </row>
    <row r="290" spans="20:24" x14ac:dyDescent="0.3">
      <c r="T290" s="20">
        <f t="shared" si="22"/>
        <v>288</v>
      </c>
      <c r="U290" s="21">
        <f>Sheet1!E290*1</f>
        <v>5506.25</v>
      </c>
      <c r="V290" s="21">
        <f>Sheet1!F290*1</f>
        <v>5522.5</v>
      </c>
      <c r="W290" s="21">
        <f>Sheet1!G290*1</f>
        <v>5456.5</v>
      </c>
      <c r="X290" s="21">
        <f>Sheet1!H290*1</f>
        <v>5508.5</v>
      </c>
    </row>
    <row r="291" spans="20:24" x14ac:dyDescent="0.3">
      <c r="T291" s="20">
        <f t="shared" si="22"/>
        <v>289</v>
      </c>
      <c r="U291" s="21">
        <f>Sheet1!E291*1</f>
        <v>5511.5</v>
      </c>
      <c r="V291" s="21">
        <f>Sheet1!F291*1</f>
        <v>5517.5</v>
      </c>
      <c r="W291" s="21">
        <f>Sheet1!G291*1</f>
        <v>5484.75</v>
      </c>
      <c r="X291" s="21">
        <f>Sheet1!H291*1</f>
        <v>5501.5</v>
      </c>
    </row>
    <row r="292" spans="20:24" x14ac:dyDescent="0.3">
      <c r="T292" s="20">
        <f t="shared" si="22"/>
        <v>290</v>
      </c>
      <c r="U292" s="21">
        <f>Sheet1!E292*1</f>
        <v>5448</v>
      </c>
      <c r="V292" s="21">
        <f>Sheet1!F292*1</f>
        <v>5520.75</v>
      </c>
      <c r="W292" s="21">
        <f>Sheet1!G292*1</f>
        <v>5439.75</v>
      </c>
      <c r="X292" s="21">
        <f>Sheet1!H292*1</f>
        <v>5501.25</v>
      </c>
    </row>
    <row r="293" spans="20:24" x14ac:dyDescent="0.3">
      <c r="T293" s="20">
        <f t="shared" si="22"/>
        <v>291</v>
      </c>
      <c r="U293" s="21">
        <f>Sheet1!E293*1</f>
        <v>5519</v>
      </c>
      <c r="V293" s="21">
        <f>Sheet1!F293*1</f>
        <v>5556.75</v>
      </c>
      <c r="W293" s="21">
        <f>Sheet1!G293*1</f>
        <v>5440.75</v>
      </c>
      <c r="X293" s="21">
        <f>Sheet1!H293*1</f>
        <v>5445.5</v>
      </c>
    </row>
    <row r="294" spans="20:24" x14ac:dyDescent="0.3">
      <c r="T294" s="20">
        <f t="shared" si="22"/>
        <v>292</v>
      </c>
      <c r="U294" s="21">
        <f>Sheet1!E294*1</f>
        <v>5510.75</v>
      </c>
      <c r="V294" s="21">
        <f>Sheet1!F294*1</f>
        <v>5529</v>
      </c>
      <c r="W294" s="21">
        <f>Sheet1!G294*1</f>
        <v>5492.75</v>
      </c>
      <c r="X294" s="21">
        <f>Sheet1!H294*1</f>
        <v>5514.75</v>
      </c>
    </row>
    <row r="295" spans="20:24" x14ac:dyDescent="0.3">
      <c r="T295" s="20">
        <f t="shared" si="22"/>
        <v>293</v>
      </c>
      <c r="U295" s="21">
        <f>Sheet1!E295*1</f>
        <v>5542.75</v>
      </c>
      <c r="V295" s="21">
        <f>Sheet1!F295*1</f>
        <v>5544.25</v>
      </c>
      <c r="W295" s="21">
        <f>Sheet1!G295*1</f>
        <v>5483.25</v>
      </c>
      <c r="X295" s="21">
        <f>Sheet1!H295*1</f>
        <v>5508.75</v>
      </c>
    </row>
    <row r="296" spans="20:24" x14ac:dyDescent="0.3">
      <c r="T296" s="20">
        <f t="shared" si="22"/>
        <v>294</v>
      </c>
      <c r="U296" s="21">
        <f>Sheet1!E296*1</f>
        <v>5562.5</v>
      </c>
      <c r="V296" s="21">
        <f>Sheet1!F296*1</f>
        <v>5581.75</v>
      </c>
      <c r="W296" s="21">
        <f>Sheet1!G296*1</f>
        <v>5530.5</v>
      </c>
      <c r="X296" s="21">
        <f>Sheet1!H296*1</f>
        <v>5543.5</v>
      </c>
    </row>
    <row r="297" spans="20:24" x14ac:dyDescent="0.3">
      <c r="T297" s="20">
        <f t="shared" si="22"/>
        <v>295</v>
      </c>
      <c r="U297" s="21">
        <f>Sheet1!E297*1</f>
        <v>5556.25</v>
      </c>
      <c r="V297" s="21">
        <f>Sheet1!F297*1</f>
        <v>5569.25</v>
      </c>
      <c r="W297" s="21">
        <f>Sheet1!G297*1</f>
        <v>5549.25</v>
      </c>
      <c r="X297" s="21">
        <f>Sheet1!H297*1</f>
        <v>5556.75</v>
      </c>
    </row>
    <row r="298" spans="20:24" x14ac:dyDescent="0.3">
      <c r="T298" s="20">
        <f t="shared" si="22"/>
        <v>296</v>
      </c>
      <c r="U298" s="21">
        <f>Sheet1!E298*1</f>
        <v>5521.5</v>
      </c>
      <c r="V298" s="21">
        <f>Sheet1!F298*1</f>
        <v>5562</v>
      </c>
      <c r="W298" s="21">
        <f>Sheet1!G298*1</f>
        <v>5519</v>
      </c>
      <c r="X298" s="21">
        <f>Sheet1!H298*1</f>
        <v>5556.5</v>
      </c>
    </row>
    <row r="299" spans="20:24" x14ac:dyDescent="0.3">
      <c r="T299" s="20">
        <f t="shared" si="22"/>
        <v>297</v>
      </c>
      <c r="U299" s="21">
        <f>Sheet1!E299*1</f>
        <v>5529</v>
      </c>
      <c r="V299" s="21">
        <f>Sheet1!F299*1</f>
        <v>5548.75</v>
      </c>
      <c r="W299" s="21">
        <f>Sheet1!G299*1</f>
        <v>5511.25</v>
      </c>
      <c r="X299" s="21">
        <f>Sheet1!H299*1</f>
        <v>5513.5</v>
      </c>
    </row>
    <row r="300" spans="20:24" x14ac:dyDescent="0.3">
      <c r="T300" s="20">
        <f t="shared" si="22"/>
        <v>298</v>
      </c>
      <c r="U300" s="21">
        <f>Sheet1!E300*1</f>
        <v>5538.75</v>
      </c>
      <c r="V300" s="21">
        <f>Sheet1!F300*1</f>
        <v>5543.25</v>
      </c>
      <c r="W300" s="21">
        <f>Sheet1!G300*1</f>
        <v>5520.75</v>
      </c>
      <c r="X300" s="21">
        <f>Sheet1!H300*1</f>
        <v>5526.5</v>
      </c>
    </row>
    <row r="301" spans="20:24" x14ac:dyDescent="0.3">
      <c r="T301" s="20">
        <f t="shared" si="22"/>
        <v>299</v>
      </c>
      <c r="U301" s="21">
        <f>Sheet1!E301*1</f>
        <v>5555</v>
      </c>
      <c r="V301" s="21">
        <f>Sheet1!F301*1</f>
        <v>5560</v>
      </c>
      <c r="W301" s="21">
        <f>Sheet1!G301*1</f>
        <v>5536</v>
      </c>
      <c r="X301" s="21">
        <f>Sheet1!H301*1</f>
        <v>5541.5</v>
      </c>
    </row>
    <row r="302" spans="20:24" x14ac:dyDescent="0.3">
      <c r="T302" s="20">
        <f t="shared" si="22"/>
        <v>300</v>
      </c>
      <c r="U302" s="21">
        <f>Sheet1!E302*1</f>
        <v>5543</v>
      </c>
      <c r="V302" s="21">
        <f>Sheet1!F302*1</f>
        <v>5571</v>
      </c>
      <c r="W302" s="21">
        <f>Sheet1!G302*1</f>
        <v>5541.75</v>
      </c>
      <c r="X302" s="21">
        <f>Sheet1!H302*1</f>
        <v>5550.75</v>
      </c>
    </row>
    <row r="303" spans="20:24" x14ac:dyDescent="0.3">
      <c r="T303" s="20">
        <f t="shared" si="22"/>
        <v>301</v>
      </c>
      <c r="U303" s="21">
        <f>Sheet1!E303*1</f>
        <v>5488</v>
      </c>
      <c r="V303" s="21">
        <f>Sheet1!F303*1</f>
        <v>5546</v>
      </c>
      <c r="W303" s="21">
        <f>Sheet1!G303*1</f>
        <v>5481.25</v>
      </c>
      <c r="X303" s="21">
        <f>Sheet1!H303*1</f>
        <v>5535</v>
      </c>
    </row>
    <row r="304" spans="20:24" x14ac:dyDescent="0.3">
      <c r="T304" s="20">
        <f t="shared" si="22"/>
        <v>302</v>
      </c>
      <c r="U304" s="21">
        <f>Sheet1!E304*1</f>
        <v>5463.5</v>
      </c>
      <c r="V304" s="21">
        <f>Sheet1!F304*1</f>
        <v>5493</v>
      </c>
      <c r="W304" s="21">
        <f>Sheet1!G304*1</f>
        <v>5434.25</v>
      </c>
      <c r="X304" s="21">
        <f>Sheet1!H304*1</f>
        <v>5490</v>
      </c>
    </row>
    <row r="305" spans="20:24" x14ac:dyDescent="0.3">
      <c r="T305" s="20">
        <f t="shared" si="22"/>
        <v>303</v>
      </c>
      <c r="U305" s="21">
        <f>Sheet1!E305*1</f>
        <v>5434</v>
      </c>
      <c r="V305" s="21">
        <f>Sheet1!F305*1</f>
        <v>5488.5</v>
      </c>
      <c r="W305" s="21">
        <f>Sheet1!G305*1</f>
        <v>5430</v>
      </c>
      <c r="X305" s="21">
        <f>Sheet1!H305*1</f>
        <v>5463</v>
      </c>
    </row>
    <row r="306" spans="20:24" x14ac:dyDescent="0.3">
      <c r="T306" s="20">
        <f t="shared" si="22"/>
        <v>304</v>
      </c>
      <c r="U306" s="21">
        <f>Sheet1!E306*1</f>
        <v>5464.25</v>
      </c>
      <c r="V306" s="21">
        <f>Sheet1!F306*1</f>
        <v>5479</v>
      </c>
      <c r="W306" s="21">
        <f>Sheet1!G306*1</f>
        <v>5416</v>
      </c>
      <c r="X306" s="21">
        <f>Sheet1!H306*1</f>
        <v>5431</v>
      </c>
    </row>
    <row r="307" spans="20:24" x14ac:dyDescent="0.3">
      <c r="T307" s="20">
        <f t="shared" si="22"/>
        <v>305</v>
      </c>
      <c r="U307" s="21">
        <f>Sheet1!E307*1</f>
        <v>5484.75</v>
      </c>
      <c r="V307" s="21">
        <f>Sheet1!F307*1</f>
        <v>5501.75</v>
      </c>
      <c r="W307" s="21">
        <f>Sheet1!G307*1</f>
        <v>5436.25</v>
      </c>
      <c r="X307" s="21">
        <f>Sheet1!H307*1</f>
        <v>5466.25</v>
      </c>
    </row>
    <row r="308" spans="20:24" x14ac:dyDescent="0.3">
      <c r="T308" s="20">
        <f t="shared" si="22"/>
        <v>306</v>
      </c>
      <c r="U308" s="21">
        <f>Sheet1!E308*1</f>
        <v>5486.5</v>
      </c>
      <c r="V308" s="21">
        <f>Sheet1!F308*1</f>
        <v>5495.75</v>
      </c>
      <c r="W308" s="21">
        <f>Sheet1!G308*1</f>
        <v>5465.75</v>
      </c>
      <c r="X308" s="21">
        <f>Sheet1!H308*1</f>
        <v>5480.75</v>
      </c>
    </row>
    <row r="309" spans="20:24" x14ac:dyDescent="0.3">
      <c r="T309" s="20">
        <f t="shared" si="22"/>
        <v>307</v>
      </c>
      <c r="U309" s="21">
        <f>Sheet1!E309*1</f>
        <v>5440</v>
      </c>
      <c r="V309" s="21">
        <f>Sheet1!F309*1</f>
        <v>5495</v>
      </c>
      <c r="W309" s="21">
        <f>Sheet1!G309*1</f>
        <v>5424.5</v>
      </c>
      <c r="X309" s="21">
        <f>Sheet1!H309*1</f>
        <v>5489.5</v>
      </c>
    </row>
    <row r="310" spans="20:24" x14ac:dyDescent="0.3">
      <c r="T310" s="20">
        <f t="shared" si="22"/>
        <v>308</v>
      </c>
      <c r="U310" s="21">
        <f>Sheet1!E310*1</f>
        <v>5443.75</v>
      </c>
      <c r="V310" s="21">
        <f>Sheet1!F310*1</f>
        <v>5444.25</v>
      </c>
      <c r="W310" s="21">
        <f>Sheet1!G310*1</f>
        <v>5405.25</v>
      </c>
      <c r="X310" s="21">
        <f>Sheet1!H310*1</f>
        <v>5434</v>
      </c>
    </row>
    <row r="311" spans="20:24" x14ac:dyDescent="0.3">
      <c r="T311" s="20">
        <f t="shared" si="22"/>
        <v>309</v>
      </c>
      <c r="U311" s="21">
        <f>Sheet1!E311*1</f>
        <v>5471</v>
      </c>
      <c r="V311" s="21">
        <f>Sheet1!F311*1</f>
        <v>5504.75</v>
      </c>
      <c r="W311" s="21">
        <f>Sheet1!G311*1</f>
        <v>5433.5</v>
      </c>
      <c r="X311" s="21">
        <f>Sheet1!H311*1</f>
        <v>5440.75</v>
      </c>
    </row>
    <row r="312" spans="20:24" x14ac:dyDescent="0.3">
      <c r="T312" s="20">
        <f t="shared" si="22"/>
        <v>310</v>
      </c>
      <c r="U312" s="21">
        <f>Sheet1!E312*1</f>
        <v>5426</v>
      </c>
      <c r="V312" s="21">
        <f>Sheet1!F312*1</f>
        <v>5482.25</v>
      </c>
      <c r="W312" s="21">
        <f>Sheet1!G312*1</f>
        <v>5398.25</v>
      </c>
      <c r="X312" s="21">
        <f>Sheet1!H312*1</f>
        <v>5473.5</v>
      </c>
    </row>
    <row r="313" spans="20:24" x14ac:dyDescent="0.3">
      <c r="T313" s="20">
        <f t="shared" si="22"/>
        <v>311</v>
      </c>
      <c r="U313" s="21">
        <f>Sheet1!E313*1</f>
        <v>5402.75</v>
      </c>
      <c r="V313" s="21">
        <f>Sheet1!F313*1</f>
        <v>5446.25</v>
      </c>
      <c r="W313" s="21">
        <f>Sheet1!G313*1</f>
        <v>5395.5</v>
      </c>
      <c r="X313" s="21">
        <f>Sheet1!H313*1</f>
        <v>5423.5</v>
      </c>
    </row>
    <row r="314" spans="20:24" x14ac:dyDescent="0.3">
      <c r="T314" s="20">
        <f t="shared" si="22"/>
        <v>312</v>
      </c>
      <c r="U314" s="21">
        <f>Sheet1!E314*1</f>
        <v>5445.5</v>
      </c>
      <c r="V314" s="21">
        <f>Sheet1!F314*1</f>
        <v>5447.25</v>
      </c>
      <c r="W314" s="21">
        <f>Sheet1!G314*1</f>
        <v>5374.75</v>
      </c>
      <c r="X314" s="21">
        <f>Sheet1!H314*1</f>
        <v>5397.5</v>
      </c>
    </row>
    <row r="315" spans="20:24" x14ac:dyDescent="0.3">
      <c r="T315" s="20">
        <f t="shared" si="22"/>
        <v>313</v>
      </c>
      <c r="U315" s="21">
        <f>Sheet1!E315*1</f>
        <v>5453.75</v>
      </c>
      <c r="V315" s="21">
        <f>Sheet1!F315*1</f>
        <v>5469.5</v>
      </c>
      <c r="W315" s="21">
        <f>Sheet1!G315*1</f>
        <v>5443.75</v>
      </c>
      <c r="X315" s="21">
        <f>Sheet1!H315*1</f>
        <v>5450</v>
      </c>
    </row>
    <row r="316" spans="20:24" x14ac:dyDescent="0.3">
      <c r="T316" s="20">
        <f t="shared" si="22"/>
        <v>314</v>
      </c>
      <c r="U316" s="21">
        <f>Sheet1!E316*1</f>
        <v>5413.25</v>
      </c>
      <c r="V316" s="21">
        <f>Sheet1!F316*1</f>
        <v>5461</v>
      </c>
      <c r="W316" s="21">
        <f>Sheet1!G316*1</f>
        <v>5401</v>
      </c>
      <c r="X316" s="21">
        <f>Sheet1!H316*1</f>
        <v>5457.75</v>
      </c>
    </row>
    <row r="317" spans="20:24" x14ac:dyDescent="0.3">
      <c r="T317" s="20">
        <f t="shared" si="22"/>
        <v>315</v>
      </c>
      <c r="U317" s="21">
        <f>Sheet1!E317*1</f>
        <v>5383.75</v>
      </c>
      <c r="V317" s="21">
        <f>Sheet1!F317*1</f>
        <v>5426.25</v>
      </c>
      <c r="W317" s="21">
        <f>Sheet1!G317*1</f>
        <v>5371.75</v>
      </c>
      <c r="X317" s="21">
        <f>Sheet1!H317*1</f>
        <v>5415.5</v>
      </c>
    </row>
    <row r="318" spans="20:24" x14ac:dyDescent="0.3">
      <c r="T318" s="20">
        <f t="shared" si="22"/>
        <v>316</v>
      </c>
      <c r="U318" s="21">
        <f>Sheet1!E318*1</f>
        <v>5402.5</v>
      </c>
      <c r="V318" s="21">
        <f>Sheet1!F318*1</f>
        <v>5403</v>
      </c>
      <c r="W318" s="21">
        <f>Sheet1!G318*1</f>
        <v>5375</v>
      </c>
      <c r="X318" s="21">
        <f>Sheet1!H318*1</f>
        <v>5392.75</v>
      </c>
    </row>
    <row r="319" spans="20:24" x14ac:dyDescent="0.3">
      <c r="T319" s="20">
        <f t="shared" si="22"/>
        <v>317</v>
      </c>
      <c r="U319" s="21">
        <f>Sheet1!E319*1</f>
        <v>5389.25</v>
      </c>
      <c r="V319" s="21">
        <f>Sheet1!F319*1</f>
        <v>5404.75</v>
      </c>
      <c r="W319" s="21">
        <f>Sheet1!G319*1</f>
        <v>5378.75</v>
      </c>
      <c r="X319" s="21">
        <f>Sheet1!H319*1</f>
        <v>5401.75</v>
      </c>
    </row>
    <row r="320" spans="20:24" x14ac:dyDescent="0.3">
      <c r="T320" s="20">
        <f t="shared" si="22"/>
        <v>318</v>
      </c>
      <c r="U320" s="21">
        <f>Sheet1!E320*1</f>
        <v>5406.75</v>
      </c>
      <c r="V320" s="21">
        <f>Sheet1!F320*1</f>
        <v>5419.75</v>
      </c>
      <c r="W320" s="21">
        <f>Sheet1!G320*1</f>
        <v>5388</v>
      </c>
      <c r="X320" s="21">
        <f>Sheet1!H320*1</f>
        <v>5392</v>
      </c>
    </row>
    <row r="321" spans="20:24" x14ac:dyDescent="0.3">
      <c r="T321" s="20">
        <f t="shared" si="22"/>
        <v>319</v>
      </c>
      <c r="U321" s="21">
        <f>Sheet1!E321*1</f>
        <v>5406</v>
      </c>
      <c r="V321" s="21">
        <f>Sheet1!F321*1</f>
        <v>5435.25</v>
      </c>
      <c r="W321" s="21">
        <f>Sheet1!G321*1</f>
        <v>5403.75</v>
      </c>
      <c r="X321" s="21">
        <f>Sheet1!H321*1</f>
        <v>5413.25</v>
      </c>
    </row>
    <row r="322" spans="20:24" x14ac:dyDescent="0.3">
      <c r="T322" s="20">
        <f t="shared" si="22"/>
        <v>320</v>
      </c>
      <c r="U322" s="21">
        <f>Sheet1!E322*1</f>
        <v>5327.75</v>
      </c>
      <c r="V322" s="21">
        <f>Sheet1!F322*1</f>
        <v>5419.5</v>
      </c>
      <c r="W322" s="21">
        <f>Sheet1!G322*1</f>
        <v>5327</v>
      </c>
      <c r="X322" s="21">
        <f>Sheet1!H322*1</f>
        <v>5409.5</v>
      </c>
    </row>
    <row r="323" spans="20:24" x14ac:dyDescent="0.3">
      <c r="T323" s="20">
        <f t="shared" si="22"/>
        <v>321</v>
      </c>
      <c r="U323" s="21">
        <f>Sheet1!E323*1</f>
        <v>5301.75</v>
      </c>
      <c r="V323" s="21">
        <f>Sheet1!F323*1</f>
        <v>5332.25</v>
      </c>
      <c r="W323" s="21">
        <f>Sheet1!G323*1</f>
        <v>5270.75</v>
      </c>
      <c r="X323" s="21">
        <f>Sheet1!H323*1</f>
        <v>5308</v>
      </c>
    </row>
    <row r="324" spans="20:24" x14ac:dyDescent="0.3">
      <c r="T324" s="20">
        <f t="shared" si="22"/>
        <v>322</v>
      </c>
      <c r="U324" s="21">
        <f>Sheet1!E324*1</f>
        <v>5328.25</v>
      </c>
      <c r="V324" s="21">
        <f>Sheet1!F324*1</f>
        <v>5341.25</v>
      </c>
      <c r="W324" s="21">
        <f>Sheet1!G324*1</f>
        <v>5280</v>
      </c>
      <c r="X324" s="21">
        <f>Sheet1!H324*1</f>
        <v>5303.25</v>
      </c>
    </row>
    <row r="325" spans="20:24" x14ac:dyDescent="0.3">
      <c r="T325" s="20">
        <f t="shared" ref="T325:T388" si="23">T324+1</f>
        <v>323</v>
      </c>
      <c r="U325" s="21">
        <f>Sheet1!E325*1</f>
        <v>5361.25</v>
      </c>
      <c r="V325" s="21">
        <f>Sheet1!F325*1</f>
        <v>5371</v>
      </c>
      <c r="W325" s="21">
        <f>Sheet1!G325*1</f>
        <v>5324.5</v>
      </c>
      <c r="X325" s="21">
        <f>Sheet1!H325*1</f>
        <v>5331.5</v>
      </c>
    </row>
    <row r="326" spans="20:24" x14ac:dyDescent="0.3">
      <c r="T326" s="20">
        <f t="shared" si="23"/>
        <v>324</v>
      </c>
      <c r="U326" s="21">
        <f>Sheet1!E326*1</f>
        <v>5329.25</v>
      </c>
      <c r="V326" s="21">
        <f>Sheet1!F326*1</f>
        <v>5363.5</v>
      </c>
      <c r="W326" s="21">
        <f>Sheet1!G326*1</f>
        <v>5322.75</v>
      </c>
      <c r="X326" s="21">
        <f>Sheet1!H326*1</f>
        <v>5358.25</v>
      </c>
    </row>
    <row r="327" spans="20:24" x14ac:dyDescent="0.3">
      <c r="T327" s="20">
        <f t="shared" si="23"/>
        <v>325</v>
      </c>
      <c r="U327" s="21">
        <f>Sheet1!E327*1</f>
        <v>5286</v>
      </c>
      <c r="V327" s="21">
        <f>Sheet1!F327*1</f>
        <v>5334.25</v>
      </c>
      <c r="W327" s="21">
        <f>Sheet1!G327*1</f>
        <v>5280.5</v>
      </c>
      <c r="X327" s="21">
        <f>Sheet1!H327*1</f>
        <v>5329.75</v>
      </c>
    </row>
    <row r="328" spans="20:24" x14ac:dyDescent="0.3">
      <c r="T328" s="20">
        <f t="shared" si="23"/>
        <v>326</v>
      </c>
      <c r="U328" s="21">
        <f>Sheet1!E328*1</f>
        <v>5345.75</v>
      </c>
      <c r="V328" s="21">
        <f>Sheet1!F328*1</f>
        <v>5351.75</v>
      </c>
      <c r="W328" s="21">
        <f>Sheet1!G328*1</f>
        <v>5248.25</v>
      </c>
      <c r="X328" s="21">
        <f>Sheet1!H328*1</f>
        <v>5283</v>
      </c>
    </row>
    <row r="329" spans="20:24" x14ac:dyDescent="0.3">
      <c r="T329" s="20">
        <f t="shared" si="23"/>
        <v>327</v>
      </c>
      <c r="U329" s="21">
        <f>Sheet1!E329*1</f>
        <v>5354.25</v>
      </c>
      <c r="V329" s="21">
        <f>Sheet1!F329*1</f>
        <v>5378.25</v>
      </c>
      <c r="W329" s="21">
        <f>Sheet1!G329*1</f>
        <v>5343.25</v>
      </c>
      <c r="X329" s="21">
        <f>Sheet1!H329*1</f>
        <v>5353</v>
      </c>
    </row>
    <row r="330" spans="20:24" x14ac:dyDescent="0.3">
      <c r="T330" s="20">
        <f t="shared" si="23"/>
        <v>328</v>
      </c>
      <c r="U330" s="21">
        <f>Sheet1!E330*1</f>
        <v>5326.25</v>
      </c>
      <c r="V330" s="21">
        <f>Sheet1!F330*1</f>
        <v>5360.25</v>
      </c>
      <c r="W330" s="21">
        <f>Sheet1!G330*1</f>
        <v>5324.75</v>
      </c>
      <c r="X330" s="21">
        <f>Sheet1!H330*1</f>
        <v>5355.75</v>
      </c>
    </row>
    <row r="331" spans="20:24" x14ac:dyDescent="0.3">
      <c r="T331" s="20">
        <f t="shared" si="23"/>
        <v>329</v>
      </c>
      <c r="U331" s="21">
        <f>Sheet1!E331*1</f>
        <v>5327.5</v>
      </c>
      <c r="V331" s="21">
        <f>Sheet1!F331*1</f>
        <v>5331.75</v>
      </c>
      <c r="W331" s="21">
        <f>Sheet1!G331*1</f>
        <v>5315.5</v>
      </c>
      <c r="X331" s="21">
        <f>Sheet1!H331*1</f>
        <v>5329.5</v>
      </c>
    </row>
    <row r="332" spans="20:24" x14ac:dyDescent="0.3">
      <c r="T332" s="20">
        <f t="shared" si="23"/>
        <v>330</v>
      </c>
      <c r="U332" s="21">
        <f>Sheet1!E332*1</f>
        <v>5283.25</v>
      </c>
      <c r="V332" s="21">
        <f>Sheet1!F332*1</f>
        <v>5331.75</v>
      </c>
      <c r="W332" s="21">
        <f>Sheet1!G332*1</f>
        <v>5281.75</v>
      </c>
      <c r="X332" s="21">
        <f>Sheet1!H332*1</f>
        <v>5327</v>
      </c>
    </row>
    <row r="333" spans="20:24" x14ac:dyDescent="0.3">
      <c r="T333" s="20">
        <f t="shared" si="23"/>
        <v>331</v>
      </c>
      <c r="U333" s="21">
        <f>Sheet1!E333*1</f>
        <v>5271.25</v>
      </c>
      <c r="V333" s="21">
        <f>Sheet1!F333*1</f>
        <v>5290</v>
      </c>
      <c r="W333" s="21">
        <f>Sheet1!G333*1</f>
        <v>5266.25</v>
      </c>
      <c r="X333" s="21">
        <f>Sheet1!H333*1</f>
        <v>5286.5</v>
      </c>
    </row>
    <row r="334" spans="20:24" x14ac:dyDescent="0.3">
      <c r="T334" s="20">
        <f t="shared" si="23"/>
        <v>332</v>
      </c>
      <c r="U334" s="21">
        <f>Sheet1!E334*1</f>
        <v>5287.75</v>
      </c>
      <c r="V334" s="21">
        <f>Sheet1!F334*1</f>
        <v>5292.5</v>
      </c>
      <c r="W334" s="21">
        <f>Sheet1!G334*1</f>
        <v>5249.5</v>
      </c>
      <c r="X334" s="21">
        <f>Sheet1!H334*1</f>
        <v>5273.75</v>
      </c>
    </row>
    <row r="335" spans="20:24" x14ac:dyDescent="0.3">
      <c r="T335" s="20">
        <f t="shared" si="23"/>
        <v>333</v>
      </c>
      <c r="U335" s="21">
        <f>Sheet1!E335*1</f>
        <v>5264.5</v>
      </c>
      <c r="V335" s="21">
        <f>Sheet1!F335*1</f>
        <v>5309.5</v>
      </c>
      <c r="W335" s="21">
        <f>Sheet1!G335*1</f>
        <v>5237.5</v>
      </c>
      <c r="X335" s="21">
        <f>Sheet1!H335*1</f>
        <v>5292</v>
      </c>
    </row>
    <row r="336" spans="20:24" x14ac:dyDescent="0.3">
      <c r="T336" s="20">
        <f t="shared" si="23"/>
        <v>334</v>
      </c>
      <c r="U336" s="21">
        <f>Sheet1!E336*1</f>
        <v>5186.25</v>
      </c>
      <c r="V336" s="21">
        <f>Sheet1!F336*1</f>
        <v>5275.5</v>
      </c>
      <c r="W336" s="21">
        <f>Sheet1!G336*1</f>
        <v>5184.25</v>
      </c>
      <c r="X336" s="21">
        <f>Sheet1!H336*1</f>
        <v>5240.25</v>
      </c>
    </row>
    <row r="337" spans="20:24" x14ac:dyDescent="0.3">
      <c r="T337" s="20">
        <f t="shared" si="23"/>
        <v>335</v>
      </c>
      <c r="U337" s="21">
        <f>Sheet1!E337*1</f>
        <v>5242</v>
      </c>
      <c r="V337" s="21">
        <f>Sheet1!F337*1</f>
        <v>5249.75</v>
      </c>
      <c r="W337" s="21">
        <f>Sheet1!G337*1</f>
        <v>5177.75</v>
      </c>
      <c r="X337" s="21">
        <f>Sheet1!H337*1</f>
        <v>5182.25</v>
      </c>
    </row>
    <row r="338" spans="20:24" x14ac:dyDescent="0.3">
      <c r="T338" s="20">
        <f t="shared" si="23"/>
        <v>336</v>
      </c>
      <c r="U338" s="21">
        <f>Sheet1!E338*1</f>
        <v>5262</v>
      </c>
      <c r="V338" s="21">
        <f>Sheet1!F338*1</f>
        <v>5269</v>
      </c>
      <c r="W338" s="21">
        <f>Sheet1!G338*1</f>
        <v>5244.75</v>
      </c>
      <c r="X338" s="21">
        <f>Sheet1!H338*1</f>
        <v>5262.75</v>
      </c>
    </row>
    <row r="339" spans="20:24" x14ac:dyDescent="0.3">
      <c r="T339" s="20">
        <f t="shared" si="23"/>
        <v>337</v>
      </c>
      <c r="U339" s="21">
        <f>Sheet1!E339*1</f>
        <v>5220.5</v>
      </c>
      <c r="V339" s="21">
        <f>Sheet1!F339*1</f>
        <v>5267.75</v>
      </c>
      <c r="W339" s="21">
        <f>Sheet1!G339*1</f>
        <v>5213.5</v>
      </c>
      <c r="X339" s="21">
        <f>Sheet1!H339*1</f>
        <v>5266.25</v>
      </c>
    </row>
    <row r="340" spans="20:24" x14ac:dyDescent="0.3">
      <c r="T340" s="20">
        <f t="shared" si="23"/>
        <v>338</v>
      </c>
      <c r="U340" s="21">
        <f>Sheet1!E340*1</f>
        <v>5231</v>
      </c>
      <c r="V340" s="21">
        <f>Sheet1!F340*1</f>
        <v>5246</v>
      </c>
      <c r="W340" s="21">
        <f>Sheet1!G340*1</f>
        <v>5210.25</v>
      </c>
      <c r="X340" s="21">
        <f>Sheet1!H340*1</f>
        <v>5228</v>
      </c>
    </row>
    <row r="341" spans="20:24" x14ac:dyDescent="0.3">
      <c r="T341" s="20">
        <f t="shared" si="23"/>
        <v>339</v>
      </c>
      <c r="U341" s="21">
        <f>Sheet1!E341*1</f>
        <v>5211.25</v>
      </c>
      <c r="V341" s="21">
        <f>Sheet1!F341*1</f>
        <v>5238.25</v>
      </c>
      <c r="W341" s="21">
        <f>Sheet1!G341*1</f>
        <v>5205</v>
      </c>
      <c r="X341" s="21">
        <f>Sheet1!H341*1</f>
        <v>5235</v>
      </c>
    </row>
    <row r="342" spans="20:24" x14ac:dyDescent="0.3">
      <c r="T342" s="20">
        <f t="shared" si="23"/>
        <v>340</v>
      </c>
      <c r="U342" s="21">
        <f>Sheet1!E342*1</f>
        <v>5212</v>
      </c>
      <c r="V342" s="21">
        <f>Sheet1!F342*1</f>
        <v>5245</v>
      </c>
      <c r="W342" s="21">
        <f>Sheet1!G342*1</f>
        <v>5200.75</v>
      </c>
      <c r="X342" s="21">
        <f>Sheet1!H342*1</f>
        <v>5209.75</v>
      </c>
    </row>
    <row r="343" spans="20:24" x14ac:dyDescent="0.3">
      <c r="T343" s="20">
        <f t="shared" si="23"/>
        <v>341</v>
      </c>
      <c r="U343" s="21">
        <f>Sheet1!E343*1</f>
        <v>5193.5</v>
      </c>
      <c r="V343" s="21">
        <f>Sheet1!F343*1</f>
        <v>5213.75</v>
      </c>
      <c r="W343" s="21">
        <f>Sheet1!G343*1</f>
        <v>5186</v>
      </c>
      <c r="X343" s="21">
        <f>Sheet1!H343*1</f>
        <v>5206.75</v>
      </c>
    </row>
    <row r="344" spans="20:24" x14ac:dyDescent="0.3">
      <c r="T344" s="20">
        <f t="shared" si="23"/>
        <v>342</v>
      </c>
      <c r="U344" s="21">
        <f>Sheet1!E344*1</f>
        <v>5184.25</v>
      </c>
      <c r="V344" s="21">
        <f>Sheet1!F344*1</f>
        <v>5210</v>
      </c>
      <c r="W344" s="21">
        <f>Sheet1!G344*1</f>
        <v>5184.25</v>
      </c>
      <c r="X344" s="21">
        <f>Sheet1!H344*1</f>
        <v>5192.75</v>
      </c>
    </row>
    <row r="345" spans="20:24" x14ac:dyDescent="0.3">
      <c r="T345" s="20">
        <f t="shared" si="23"/>
        <v>343</v>
      </c>
      <c r="U345" s="21">
        <f>Sheet1!E345*1</f>
        <v>5123</v>
      </c>
      <c r="V345" s="21">
        <f>Sheet1!F345*1</f>
        <v>5186</v>
      </c>
      <c r="W345" s="21">
        <f>Sheet1!G345*1</f>
        <v>5120.25</v>
      </c>
      <c r="X345" s="21">
        <f>Sheet1!H345*1</f>
        <v>5181.25</v>
      </c>
    </row>
    <row r="346" spans="20:24" x14ac:dyDescent="0.3">
      <c r="T346" s="20">
        <f t="shared" si="23"/>
        <v>344</v>
      </c>
      <c r="U346" s="21">
        <f>Sheet1!E346*1</f>
        <v>5079.75</v>
      </c>
      <c r="V346" s="21">
        <f>Sheet1!F346*1</f>
        <v>5128.75</v>
      </c>
      <c r="W346" s="21">
        <f>Sheet1!G346*1</f>
        <v>5075.25</v>
      </c>
      <c r="X346" s="21">
        <f>Sheet1!H346*1</f>
        <v>5123</v>
      </c>
    </row>
    <row r="347" spans="20:24" x14ac:dyDescent="0.3">
      <c r="T347" s="20">
        <f t="shared" si="23"/>
        <v>345</v>
      </c>
      <c r="U347" s="21">
        <f>Sheet1!E347*1</f>
        <v>5111.5</v>
      </c>
      <c r="V347" s="21">
        <f>Sheet1!F347*1</f>
        <v>5112.5</v>
      </c>
      <c r="W347" s="21">
        <f>Sheet1!G347*1</f>
        <v>5058</v>
      </c>
      <c r="X347" s="21">
        <f>Sheet1!H347*1</f>
        <v>5083</v>
      </c>
    </row>
    <row r="348" spans="20:24" x14ac:dyDescent="0.3">
      <c r="T348" s="20">
        <f t="shared" si="23"/>
        <v>346</v>
      </c>
      <c r="U348" s="21">
        <f>Sheet1!E348*1</f>
        <v>5123.75</v>
      </c>
      <c r="V348" s="21">
        <f>Sheet1!F348*1</f>
        <v>5134.75</v>
      </c>
      <c r="W348" s="21">
        <f>Sheet1!G348*1</f>
        <v>5091.25</v>
      </c>
      <c r="X348" s="21">
        <f>Sheet1!H348*1</f>
        <v>5110.25</v>
      </c>
    </row>
    <row r="349" spans="20:24" x14ac:dyDescent="0.3">
      <c r="T349" s="20">
        <f t="shared" si="23"/>
        <v>347</v>
      </c>
      <c r="U349" s="21">
        <f>Sheet1!E349*1</f>
        <v>5123</v>
      </c>
      <c r="V349" s="21">
        <f>Sheet1!F349*1</f>
        <v>5148.25</v>
      </c>
      <c r="W349" s="21">
        <f>Sheet1!G349*1</f>
        <v>5103.25</v>
      </c>
      <c r="X349" s="21">
        <f>Sheet1!H349*1</f>
        <v>5128.25</v>
      </c>
    </row>
    <row r="350" spans="20:24" x14ac:dyDescent="0.3">
      <c r="T350" s="20">
        <f t="shared" si="23"/>
        <v>348</v>
      </c>
      <c r="U350" s="21">
        <f>Sheet1!E350*1</f>
        <v>5132.25</v>
      </c>
      <c r="V350" s="21">
        <f>Sheet1!F350*1</f>
        <v>5149.75</v>
      </c>
      <c r="W350" s="21">
        <f>Sheet1!G350*1</f>
        <v>5084.5</v>
      </c>
      <c r="X350" s="21">
        <f>Sheet1!H350*1</f>
        <v>5127.25</v>
      </c>
    </row>
    <row r="351" spans="20:24" x14ac:dyDescent="0.3">
      <c r="T351" s="20">
        <f t="shared" si="23"/>
        <v>349</v>
      </c>
      <c r="U351" s="21">
        <f>Sheet1!E351*1</f>
        <v>5102.5</v>
      </c>
      <c r="V351" s="21">
        <f>Sheet1!F351*1</f>
        <v>5140.25</v>
      </c>
      <c r="W351" s="21">
        <f>Sheet1!G351*1</f>
        <v>5097.75</v>
      </c>
      <c r="X351" s="21">
        <f>Sheet1!H351*1</f>
        <v>5132</v>
      </c>
    </row>
    <row r="352" spans="20:24" x14ac:dyDescent="0.3">
      <c r="T352" s="20">
        <f t="shared" si="23"/>
        <v>350</v>
      </c>
      <c r="U352" s="21">
        <f>Sheet1!E352*1</f>
        <v>5109.5</v>
      </c>
      <c r="V352" s="21">
        <f>Sheet1!F352*1</f>
        <v>5115.75</v>
      </c>
      <c r="W352" s="21">
        <f>Sheet1!G352*1</f>
        <v>5079.25</v>
      </c>
      <c r="X352" s="21">
        <f>Sheet1!H352*1</f>
        <v>5104.5</v>
      </c>
    </row>
    <row r="353" spans="20:24" x14ac:dyDescent="0.3">
      <c r="T353" s="20">
        <f t="shared" si="23"/>
        <v>351</v>
      </c>
      <c r="U353" s="21">
        <f>Sheet1!E353*1</f>
        <v>5047.5</v>
      </c>
      <c r="V353" s="21">
        <f>Sheet1!F353*1</f>
        <v>5115</v>
      </c>
      <c r="W353" s="21">
        <f>Sheet1!G353*1</f>
        <v>5027</v>
      </c>
      <c r="X353" s="21">
        <f>Sheet1!H353*1</f>
        <v>5113</v>
      </c>
    </row>
    <row r="354" spans="20:24" x14ac:dyDescent="0.3">
      <c r="T354" s="20">
        <f t="shared" si="23"/>
        <v>352</v>
      </c>
      <c r="U354" s="21">
        <f>Sheet1!E354*1</f>
        <v>5044.5</v>
      </c>
      <c r="V354" s="21">
        <f>Sheet1!F354*1</f>
        <v>5072</v>
      </c>
      <c r="W354" s="21">
        <f>Sheet1!G354*1</f>
        <v>5013.75</v>
      </c>
      <c r="X354" s="21">
        <f>Sheet1!H354*1</f>
        <v>5046.5</v>
      </c>
    </row>
    <row r="355" spans="20:24" x14ac:dyDescent="0.3">
      <c r="T355" s="20">
        <f t="shared" si="23"/>
        <v>353</v>
      </c>
      <c r="U355" s="21">
        <f>Sheet1!E355*1</f>
        <v>5061.75</v>
      </c>
      <c r="V355" s="21">
        <f>Sheet1!F355*1</f>
        <v>5078.25</v>
      </c>
      <c r="W355" s="21">
        <f>Sheet1!G355*1</f>
        <v>5038.75</v>
      </c>
      <c r="X355" s="21">
        <f>Sheet1!H355*1</f>
        <v>5041.25</v>
      </c>
    </row>
    <row r="356" spans="20:24" x14ac:dyDescent="0.3">
      <c r="T356" s="20">
        <f t="shared" si="23"/>
        <v>354</v>
      </c>
      <c r="U356" s="21">
        <f>Sheet1!E356*1</f>
        <v>5102.5</v>
      </c>
      <c r="V356" s="21">
        <f>Sheet1!F356*1</f>
        <v>5102.5</v>
      </c>
      <c r="W356" s="21">
        <f>Sheet1!G356*1</f>
        <v>5052.75</v>
      </c>
      <c r="X356" s="21">
        <f>Sheet1!H356*1</f>
        <v>5058.25</v>
      </c>
    </row>
    <row r="357" spans="20:24" x14ac:dyDescent="0.3">
      <c r="T357" s="20">
        <f t="shared" si="23"/>
        <v>355</v>
      </c>
      <c r="U357" s="21">
        <f>Sheet1!E357*1</f>
        <v>5129.75</v>
      </c>
      <c r="V357" s="21">
        <f>Sheet1!F357*1</f>
        <v>5139.75</v>
      </c>
      <c r="W357" s="21">
        <f>Sheet1!G357*1</f>
        <v>5077.25</v>
      </c>
      <c r="X357" s="21">
        <f>Sheet1!H357*1</f>
        <v>5099</v>
      </c>
    </row>
    <row r="358" spans="20:24" x14ac:dyDescent="0.3">
      <c r="T358" s="20">
        <f t="shared" si="23"/>
        <v>356</v>
      </c>
      <c r="U358" s="21">
        <f>Sheet1!E358*1</f>
        <v>5146.5</v>
      </c>
      <c r="V358" s="21">
        <f>Sheet1!F358*1</f>
        <v>5152.75</v>
      </c>
      <c r="W358" s="21">
        <f>Sheet1!G358*1</f>
        <v>5108.5</v>
      </c>
      <c r="X358" s="21">
        <f>Sheet1!H358*1</f>
        <v>5131.75</v>
      </c>
    </row>
    <row r="359" spans="20:24" x14ac:dyDescent="0.3">
      <c r="T359" s="20">
        <f t="shared" si="23"/>
        <v>357</v>
      </c>
      <c r="U359" s="21">
        <f>Sheet1!E359*1</f>
        <v>5146.25</v>
      </c>
      <c r="V359" s="21">
        <f>Sheet1!F359*1</f>
        <v>5153.25</v>
      </c>
      <c r="W359" s="21">
        <f>Sheet1!G359*1</f>
        <v>5139.75</v>
      </c>
      <c r="X359" s="21">
        <f>Sheet1!H359*1</f>
        <v>5144</v>
      </c>
    </row>
    <row r="360" spans="20:24" x14ac:dyDescent="0.3">
      <c r="T360" s="20">
        <f t="shared" si="23"/>
        <v>358</v>
      </c>
      <c r="U360" s="21">
        <f>Sheet1!E360*1</f>
        <v>5139.5</v>
      </c>
      <c r="V360" s="21">
        <f>Sheet1!F360*1</f>
        <v>5148.25</v>
      </c>
      <c r="W360" s="21">
        <f>Sheet1!G360*1</f>
        <v>5128.25</v>
      </c>
      <c r="X360" s="21">
        <f>Sheet1!H360*1</f>
        <v>5145.25</v>
      </c>
    </row>
    <row r="361" spans="20:24" x14ac:dyDescent="0.3">
      <c r="T361" s="20">
        <f t="shared" si="23"/>
        <v>359</v>
      </c>
      <c r="U361" s="21">
        <f>Sheet1!E361*1</f>
        <v>5112</v>
      </c>
      <c r="V361" s="21">
        <f>Sheet1!F361*1</f>
        <v>5146.25</v>
      </c>
      <c r="W361" s="21">
        <f>Sheet1!G361*1</f>
        <v>5112</v>
      </c>
      <c r="X361" s="21">
        <f>Sheet1!H361*1</f>
        <v>5136.75</v>
      </c>
    </row>
    <row r="362" spans="20:24" x14ac:dyDescent="0.3">
      <c r="T362" s="20">
        <f t="shared" si="23"/>
        <v>360</v>
      </c>
      <c r="U362" s="21">
        <f>Sheet1!E362*1</f>
        <v>5107.5</v>
      </c>
      <c r="V362" s="21">
        <f>Sheet1!F362*1</f>
        <v>5133.5</v>
      </c>
      <c r="W362" s="21">
        <f>Sheet1!G362*1</f>
        <v>5096.5</v>
      </c>
      <c r="X362" s="21">
        <f>Sheet1!H362*1</f>
        <v>5117</v>
      </c>
    </row>
    <row r="363" spans="20:24" x14ac:dyDescent="0.3">
      <c r="T363" s="20">
        <f t="shared" si="23"/>
        <v>361</v>
      </c>
      <c r="U363" s="21">
        <f>Sheet1!E363*1</f>
        <v>5062.75</v>
      </c>
      <c r="V363" s="21">
        <f>Sheet1!F363*1</f>
        <v>5110</v>
      </c>
      <c r="W363" s="21">
        <f>Sheet1!G363*1</f>
        <v>5062.75</v>
      </c>
      <c r="X363" s="21">
        <f>Sheet1!H363*1</f>
        <v>5108.5</v>
      </c>
    </row>
    <row r="364" spans="20:24" x14ac:dyDescent="0.3">
      <c r="T364" s="20">
        <f t="shared" si="23"/>
        <v>362</v>
      </c>
      <c r="U364" s="21">
        <f>Sheet1!E364*1</f>
        <v>5130.25</v>
      </c>
      <c r="V364" s="21">
        <f>Sheet1!F364*1</f>
        <v>5142.5</v>
      </c>
      <c r="W364" s="21">
        <f>Sheet1!G364*1</f>
        <v>5055</v>
      </c>
      <c r="X364" s="21">
        <f>Sheet1!H364*1</f>
        <v>5061.5</v>
      </c>
    </row>
    <row r="365" spans="20:24" x14ac:dyDescent="0.3">
      <c r="T365" s="20">
        <f t="shared" si="23"/>
        <v>363</v>
      </c>
      <c r="U365" s="21">
        <f>Sheet1!E365*1</f>
        <v>5102.25</v>
      </c>
      <c r="V365" s="21">
        <f>Sheet1!F365*1</f>
        <v>5133.25</v>
      </c>
      <c r="W365" s="21">
        <f>Sheet1!G365*1</f>
        <v>5099.5</v>
      </c>
      <c r="X365" s="21">
        <f>Sheet1!H365*1</f>
        <v>5132</v>
      </c>
    </row>
    <row r="366" spans="20:24" x14ac:dyDescent="0.3">
      <c r="T366" s="20">
        <f t="shared" si="23"/>
        <v>364</v>
      </c>
      <c r="U366" s="21">
        <f>Sheet1!E366*1</f>
        <v>5082.25</v>
      </c>
      <c r="V366" s="21">
        <f>Sheet1!F366*1</f>
        <v>5114</v>
      </c>
      <c r="W366" s="21">
        <f>Sheet1!G366*1</f>
        <v>5081.25</v>
      </c>
      <c r="X366" s="21">
        <f>Sheet1!H366*1</f>
        <v>5104.75</v>
      </c>
    </row>
    <row r="367" spans="20:24" x14ac:dyDescent="0.3">
      <c r="T367" s="20">
        <f t="shared" si="23"/>
        <v>365</v>
      </c>
      <c r="U367" s="21">
        <f>Sheet1!E367*1</f>
        <v>5079.5</v>
      </c>
      <c r="V367" s="21">
        <f>Sheet1!F367*1</f>
        <v>5100.75</v>
      </c>
      <c r="W367" s="21">
        <f>Sheet1!G367*1</f>
        <v>5069</v>
      </c>
      <c r="X367" s="21">
        <f>Sheet1!H367*1</f>
        <v>5079.75</v>
      </c>
    </row>
    <row r="368" spans="20:24" x14ac:dyDescent="0.3">
      <c r="T368" s="20">
        <f t="shared" si="23"/>
        <v>366</v>
      </c>
      <c r="U368" s="21">
        <f>Sheet1!E368*1</f>
        <v>5072.5</v>
      </c>
      <c r="V368" s="21">
        <f>Sheet1!F368*1</f>
        <v>5103.5</v>
      </c>
      <c r="W368" s="21">
        <f>Sheet1!G368*1</f>
        <v>5058</v>
      </c>
      <c r="X368" s="21">
        <f>Sheet1!H368*1</f>
        <v>5085.75</v>
      </c>
    </row>
    <row r="369" spans="20:24" x14ac:dyDescent="0.3">
      <c r="T369" s="20">
        <f t="shared" si="23"/>
        <v>367</v>
      </c>
      <c r="U369" s="21">
        <f>Sheet1!E369*1</f>
        <v>5012.25</v>
      </c>
      <c r="V369" s="21">
        <f>Sheet1!F369*1</f>
        <v>5076</v>
      </c>
      <c r="W369" s="21">
        <f>Sheet1!G369*1</f>
        <v>5008.5</v>
      </c>
      <c r="X369" s="21">
        <f>Sheet1!H369*1</f>
        <v>5072.5</v>
      </c>
    </row>
    <row r="370" spans="20:24" x14ac:dyDescent="0.3">
      <c r="T370" s="20">
        <f t="shared" si="23"/>
        <v>368</v>
      </c>
      <c r="U370" s="21">
        <f>Sheet1!E370*1</f>
        <v>4989.5</v>
      </c>
      <c r="V370" s="21">
        <f>Sheet1!F370*1</f>
        <v>5013.5</v>
      </c>
      <c r="W370" s="21">
        <f>Sheet1!G370*1</f>
        <v>4974</v>
      </c>
      <c r="X370" s="21">
        <f>Sheet1!H370*1</f>
        <v>5009</v>
      </c>
    </row>
    <row r="371" spans="20:24" x14ac:dyDescent="0.3">
      <c r="T371" s="20">
        <f t="shared" si="23"/>
        <v>369</v>
      </c>
      <c r="U371" s="21">
        <f>Sheet1!E371*1</f>
        <v>4972</v>
      </c>
      <c r="V371" s="21">
        <f>Sheet1!F371*1</f>
        <v>4991.5</v>
      </c>
      <c r="W371" s="21">
        <f>Sheet1!G371*1</f>
        <v>4963.75</v>
      </c>
      <c r="X371" s="21">
        <f>Sheet1!H371*1</f>
        <v>4990.25</v>
      </c>
    </row>
    <row r="372" spans="20:24" x14ac:dyDescent="0.3">
      <c r="T372" s="20">
        <f t="shared" si="23"/>
        <v>370</v>
      </c>
      <c r="U372" s="21">
        <f>Sheet1!E372*1</f>
        <v>4950.75</v>
      </c>
      <c r="V372" s="21">
        <f>Sheet1!F372*1</f>
        <v>4978</v>
      </c>
      <c r="W372" s="21">
        <f>Sheet1!G372*1</f>
        <v>4926</v>
      </c>
      <c r="X372" s="21">
        <f>Sheet1!H372*1</f>
        <v>4971.75</v>
      </c>
    </row>
    <row r="373" spans="20:24" x14ac:dyDescent="0.3">
      <c r="T373" s="20">
        <f t="shared" si="23"/>
        <v>371</v>
      </c>
      <c r="U373" s="21">
        <f>Sheet1!E373*1</f>
        <v>4920.25</v>
      </c>
      <c r="V373" s="21">
        <f>Sheet1!F373*1</f>
        <v>4960.25</v>
      </c>
      <c r="W373" s="21">
        <f>Sheet1!G373*1</f>
        <v>4913</v>
      </c>
      <c r="X373" s="21">
        <f>Sheet1!H373*1</f>
        <v>4953.75</v>
      </c>
    </row>
    <row r="374" spans="20:24" x14ac:dyDescent="0.3">
      <c r="T374" s="20">
        <f t="shared" si="23"/>
        <v>372</v>
      </c>
      <c r="U374" s="21">
        <f>Sheet1!E374*1</f>
        <v>4937.5</v>
      </c>
      <c r="V374" s="21">
        <f>Sheet1!F374*1</f>
        <v>4962.75</v>
      </c>
      <c r="W374" s="21">
        <f>Sheet1!G374*1</f>
        <v>4916.25</v>
      </c>
      <c r="X374" s="21">
        <f>Sheet1!H374*1</f>
        <v>4920.25</v>
      </c>
    </row>
    <row r="375" spans="20:24" x14ac:dyDescent="0.3">
      <c r="T375" s="20">
        <f t="shared" si="23"/>
        <v>373</v>
      </c>
      <c r="U375" s="21">
        <f>Sheet1!E375*1</f>
        <v>4937.25</v>
      </c>
      <c r="V375" s="21">
        <f>Sheet1!F375*1</f>
        <v>4949.75</v>
      </c>
      <c r="W375" s="21">
        <f>Sheet1!G375*1</f>
        <v>4919.75</v>
      </c>
      <c r="X375" s="21">
        <f>Sheet1!H375*1</f>
        <v>4939.25</v>
      </c>
    </row>
    <row r="376" spans="20:24" x14ac:dyDescent="0.3">
      <c r="T376" s="20">
        <f t="shared" si="23"/>
        <v>374</v>
      </c>
      <c r="U376" s="21">
        <f>Sheet1!E376*1</f>
        <v>4967.5</v>
      </c>
      <c r="V376" s="21">
        <f>Sheet1!F376*1</f>
        <v>4968.75</v>
      </c>
      <c r="W376" s="21">
        <f>Sheet1!G376*1</f>
        <v>4917.75</v>
      </c>
      <c r="X376" s="21">
        <f>Sheet1!H376*1</f>
        <v>4940.75</v>
      </c>
    </row>
    <row r="377" spans="20:24" x14ac:dyDescent="0.3">
      <c r="T377" s="20">
        <f t="shared" si="23"/>
        <v>375</v>
      </c>
      <c r="U377" s="21">
        <f>Sheet1!E377*1</f>
        <v>4936</v>
      </c>
      <c r="V377" s="21">
        <f>Sheet1!F377*1</f>
        <v>4972</v>
      </c>
      <c r="W377" s="21">
        <f>Sheet1!G377*1</f>
        <v>4926.75</v>
      </c>
      <c r="X377" s="21">
        <f>Sheet1!H377*1</f>
        <v>4965</v>
      </c>
    </row>
    <row r="378" spans="20:24" x14ac:dyDescent="0.3">
      <c r="T378" s="20">
        <f t="shared" si="23"/>
        <v>376</v>
      </c>
      <c r="U378" s="21">
        <f>Sheet1!E378*1</f>
        <v>4926.5</v>
      </c>
      <c r="V378" s="21">
        <f>Sheet1!F378*1</f>
        <v>4943.75</v>
      </c>
      <c r="W378" s="21">
        <f>Sheet1!G378*1</f>
        <v>4909</v>
      </c>
      <c r="X378" s="21">
        <f>Sheet1!H378*1</f>
        <v>4941</v>
      </c>
    </row>
    <row r="379" spans="20:24" x14ac:dyDescent="0.3">
      <c r="T379" s="20">
        <f t="shared" si="23"/>
        <v>377</v>
      </c>
      <c r="U379" s="21">
        <f>Sheet1!E379*1</f>
        <v>4928.25</v>
      </c>
      <c r="V379" s="21">
        <f>Sheet1!F379*1</f>
        <v>4961.25</v>
      </c>
      <c r="W379" s="21">
        <f>Sheet1!G379*1</f>
        <v>4919.75</v>
      </c>
      <c r="X379" s="21">
        <f>Sheet1!H379*1</f>
        <v>4923.5</v>
      </c>
    </row>
    <row r="380" spans="20:24" x14ac:dyDescent="0.3">
      <c r="T380" s="20">
        <f t="shared" si="23"/>
        <v>378</v>
      </c>
      <c r="U380" s="21">
        <f>Sheet1!E380*1</f>
        <v>4925.75</v>
      </c>
      <c r="V380" s="21">
        <f>Sheet1!F380*1</f>
        <v>4941.5</v>
      </c>
      <c r="W380" s="21">
        <f>Sheet1!G380*1</f>
        <v>4911.25</v>
      </c>
      <c r="X380" s="21">
        <f>Sheet1!H380*1</f>
        <v>4927.25</v>
      </c>
    </row>
    <row r="381" spans="20:24" x14ac:dyDescent="0.3">
      <c r="T381" s="20">
        <f t="shared" si="23"/>
        <v>379</v>
      </c>
      <c r="U381" s="21">
        <f>Sheet1!E381*1</f>
        <v>4932.75</v>
      </c>
      <c r="V381" s="21">
        <f>Sheet1!F381*1</f>
        <v>4934.25</v>
      </c>
      <c r="W381" s="21">
        <f>Sheet1!G381*1</f>
        <v>4916.25</v>
      </c>
      <c r="X381" s="21">
        <f>Sheet1!H381*1</f>
        <v>4925.25</v>
      </c>
    </row>
    <row r="382" spans="20:24" x14ac:dyDescent="0.3">
      <c r="T382" s="20">
        <f t="shared" si="23"/>
        <v>380</v>
      </c>
      <c r="U382" s="21">
        <f>Sheet1!E382*1</f>
        <v>4928.25</v>
      </c>
      <c r="V382" s="21">
        <f>Sheet1!F382*1</f>
        <v>4938.25</v>
      </c>
      <c r="W382" s="21">
        <f>Sheet1!G382*1</f>
        <v>4926.25</v>
      </c>
      <c r="X382" s="21">
        <f>Sheet1!H382*1</f>
        <v>4932.5</v>
      </c>
    </row>
    <row r="383" spans="20:24" x14ac:dyDescent="0.3">
      <c r="T383" s="20">
        <f t="shared" si="23"/>
        <v>381</v>
      </c>
      <c r="U383" s="21">
        <f>Sheet1!E383*1</f>
        <v>4912</v>
      </c>
      <c r="V383" s="21">
        <f>Sheet1!F383*1</f>
        <v>4944.75</v>
      </c>
      <c r="W383" s="21">
        <f>Sheet1!G383*1</f>
        <v>4907.25</v>
      </c>
      <c r="X383" s="21">
        <f>Sheet1!H383*1</f>
        <v>4931.5</v>
      </c>
    </row>
    <row r="384" spans="20:24" x14ac:dyDescent="0.3">
      <c r="T384" s="20">
        <f t="shared" si="23"/>
        <v>382</v>
      </c>
      <c r="U384" s="21">
        <f>Sheet1!E384*1</f>
        <v>4926</v>
      </c>
      <c r="V384" s="21">
        <f>Sheet1!F384*1</f>
        <v>4931.25</v>
      </c>
      <c r="W384" s="21">
        <f>Sheet1!G384*1</f>
        <v>4901</v>
      </c>
      <c r="X384" s="21">
        <f>Sheet1!H384*1</f>
        <v>4915.5</v>
      </c>
    </row>
    <row r="385" spans="20:24" x14ac:dyDescent="0.3">
      <c r="T385" s="20">
        <f t="shared" si="23"/>
        <v>383</v>
      </c>
      <c r="U385" s="21">
        <f>Sheet1!E385*1</f>
        <v>4891</v>
      </c>
      <c r="V385" s="21">
        <f>Sheet1!F385*1</f>
        <v>4935.25</v>
      </c>
      <c r="W385" s="21">
        <f>Sheet1!G385*1</f>
        <v>4884.25</v>
      </c>
      <c r="X385" s="21">
        <f>Sheet1!H385*1</f>
        <v>4926.5</v>
      </c>
    </row>
    <row r="386" spans="20:24" x14ac:dyDescent="0.3">
      <c r="T386" s="20">
        <f t="shared" si="23"/>
        <v>384</v>
      </c>
      <c r="U386" s="21">
        <f>Sheet1!E386*1</f>
        <v>4892</v>
      </c>
      <c r="V386" s="21">
        <f>Sheet1!F386*1</f>
        <v>4903.75</v>
      </c>
      <c r="W386" s="21">
        <f>Sheet1!G386*1</f>
        <v>4877</v>
      </c>
      <c r="X386" s="21">
        <f>Sheet1!H386*1</f>
        <v>4891.75</v>
      </c>
    </row>
    <row r="387" spans="20:24" x14ac:dyDescent="0.3">
      <c r="T387" s="20">
        <f t="shared" si="23"/>
        <v>385</v>
      </c>
      <c r="U387" s="21">
        <f>Sheet1!E387*1</f>
        <v>4878.5</v>
      </c>
      <c r="V387" s="21">
        <f>Sheet1!F387*1</f>
        <v>4893.75</v>
      </c>
      <c r="W387" s="21">
        <f>Sheet1!G387*1</f>
        <v>4866</v>
      </c>
      <c r="X387" s="21">
        <f>Sheet1!H387*1</f>
        <v>4887.5</v>
      </c>
    </row>
    <row r="388" spans="20:24" x14ac:dyDescent="0.3">
      <c r="T388" s="20">
        <f t="shared" si="23"/>
        <v>386</v>
      </c>
      <c r="U388" s="21">
        <f>Sheet1!E388*1</f>
        <v>4879.75</v>
      </c>
      <c r="V388" s="21">
        <f>Sheet1!F388*1</f>
        <v>4905.5</v>
      </c>
      <c r="W388" s="21">
        <f>Sheet1!G388*1</f>
        <v>4875</v>
      </c>
      <c r="X388" s="21">
        <f>Sheet1!H388*1</f>
        <v>4883.5</v>
      </c>
    </row>
    <row r="389" spans="20:24" x14ac:dyDescent="0.3">
      <c r="T389" s="20">
        <f t="shared" ref="T389:T452" si="24">T388+1</f>
        <v>387</v>
      </c>
      <c r="U389" s="21">
        <f>Sheet1!E389*1</f>
        <v>4791.5</v>
      </c>
      <c r="V389" s="21">
        <f>Sheet1!F389*1</f>
        <v>4888.5</v>
      </c>
      <c r="W389" s="21">
        <f>Sheet1!G389*1</f>
        <v>4784.5</v>
      </c>
      <c r="X389" s="21">
        <f>Sheet1!H389*1</f>
        <v>4875.25</v>
      </c>
    </row>
    <row r="390" spans="20:24" x14ac:dyDescent="0.3">
      <c r="T390" s="20">
        <f t="shared" si="24"/>
        <v>388</v>
      </c>
      <c r="U390" s="21">
        <f>Sheet1!E390*1</f>
        <v>4790</v>
      </c>
      <c r="V390" s="21">
        <f>Sheet1!F390*1</f>
        <v>4801</v>
      </c>
      <c r="W390" s="21">
        <f>Sheet1!G390*1</f>
        <v>4771.5</v>
      </c>
      <c r="X390" s="21">
        <f>Sheet1!H390*1</f>
        <v>4789.5</v>
      </c>
    </row>
    <row r="391" spans="20:24" x14ac:dyDescent="0.3">
      <c r="T391" s="20">
        <f t="shared" si="24"/>
        <v>389</v>
      </c>
      <c r="U391" s="21">
        <f>Sheet1!E391*1</f>
        <v>4728.75</v>
      </c>
      <c r="V391" s="21">
        <f>Sheet1!F391*1</f>
        <v>4799.75</v>
      </c>
      <c r="W391" s="21">
        <f>Sheet1!G391*1</f>
        <v>4718.5</v>
      </c>
      <c r="X391" s="21">
        <f>Sheet1!H391*1</f>
        <v>4794.75</v>
      </c>
    </row>
    <row r="392" spans="20:24" x14ac:dyDescent="0.3">
      <c r="T392" s="20">
        <f t="shared" si="24"/>
        <v>390</v>
      </c>
      <c r="U392" s="21">
        <f>Sheet1!E392*1</f>
        <v>4757.5</v>
      </c>
      <c r="V392" s="21">
        <f>Sheet1!F392*1</f>
        <v>4777.25</v>
      </c>
      <c r="W392" s="21">
        <f>Sheet1!G392*1</f>
        <v>4722</v>
      </c>
      <c r="X392" s="21">
        <f>Sheet1!H392*1</f>
        <v>4726.5</v>
      </c>
    </row>
    <row r="393" spans="20:24" x14ac:dyDescent="0.3">
      <c r="T393" s="20">
        <f t="shared" si="24"/>
        <v>391</v>
      </c>
      <c r="U393" s="21">
        <f>Sheet1!E393*1</f>
        <v>4761.75</v>
      </c>
      <c r="V393" s="21">
        <f>Sheet1!F393*1</f>
        <v>4772</v>
      </c>
      <c r="W393" s="21">
        <f>Sheet1!G393*1</f>
        <v>4739.25</v>
      </c>
      <c r="X393" s="21">
        <f>Sheet1!H393*1</f>
        <v>4763.75</v>
      </c>
    </row>
    <row r="394" spans="20:24" x14ac:dyDescent="0.3">
      <c r="T394" s="20">
        <f t="shared" si="24"/>
        <v>392</v>
      </c>
      <c r="U394" s="21">
        <f>Sheet1!E394*1</f>
        <v>4744.25</v>
      </c>
      <c r="V394" s="21">
        <f>Sheet1!F394*1</f>
        <v>4767.5</v>
      </c>
      <c r="W394" s="21">
        <f>Sheet1!G394*1</f>
        <v>4730.25</v>
      </c>
      <c r="X394" s="21">
        <f>Sheet1!H394*1</f>
        <v>4760.25</v>
      </c>
    </row>
    <row r="395" spans="20:24" x14ac:dyDescent="0.3">
      <c r="T395" s="20">
        <f t="shared" si="24"/>
        <v>393</v>
      </c>
      <c r="U395" s="21">
        <f>Sheet1!E395*1</f>
        <v>4743.5</v>
      </c>
      <c r="V395" s="21">
        <f>Sheet1!F395*1</f>
        <v>4753.75</v>
      </c>
      <c r="W395" s="21">
        <f>Sheet1!G395*1</f>
        <v>4728.5</v>
      </c>
      <c r="X395" s="21">
        <f>Sheet1!H395*1</f>
        <v>4748.5</v>
      </c>
    </row>
    <row r="396" spans="20:24" x14ac:dyDescent="0.3">
      <c r="T396" s="20">
        <f t="shared" si="24"/>
        <v>394</v>
      </c>
      <c r="U396" s="21">
        <f>Sheet1!E396*1</f>
        <v>4691.75</v>
      </c>
      <c r="V396" s="21">
        <f>Sheet1!F396*1</f>
        <v>4756</v>
      </c>
      <c r="W396" s="21">
        <f>Sheet1!G396*1</f>
        <v>4689.75</v>
      </c>
      <c r="X396" s="21">
        <f>Sheet1!H396*1</f>
        <v>4740.25</v>
      </c>
    </row>
    <row r="397" spans="20:24" x14ac:dyDescent="0.3">
      <c r="T397" s="20">
        <f t="shared" si="24"/>
        <v>395</v>
      </c>
      <c r="U397" s="21">
        <f>Sheet1!E397*1</f>
        <v>4622.75</v>
      </c>
      <c r="V397" s="21">
        <f>Sheet1!F397*1</f>
        <v>4704</v>
      </c>
      <c r="W397" s="21">
        <f>Sheet1!G397*1</f>
        <v>4622</v>
      </c>
      <c r="X397" s="21">
        <f>Sheet1!H397*1</f>
        <v>4700</v>
      </c>
    </row>
    <row r="398" spans="20:24" x14ac:dyDescent="0.3">
      <c r="T398" s="20">
        <f t="shared" si="24"/>
        <v>396</v>
      </c>
      <c r="U398" s="21">
        <f>Sheet1!E398*1</f>
        <v>4569.25</v>
      </c>
      <c r="V398" s="21">
        <f>Sheet1!F398*1</f>
        <v>4629</v>
      </c>
      <c r="W398" s="21">
        <f>Sheet1!G398*1</f>
        <v>4555.5</v>
      </c>
      <c r="X398" s="21">
        <f>Sheet1!H398*1</f>
        <v>4620.25</v>
      </c>
    </row>
    <row r="399" spans="20:24" x14ac:dyDescent="0.3">
      <c r="T399" s="20">
        <f t="shared" si="24"/>
        <v>397</v>
      </c>
      <c r="U399" s="21">
        <f>Sheet1!E399*1</f>
        <v>4548.5</v>
      </c>
      <c r="V399" s="21">
        <f>Sheet1!F399*1</f>
        <v>4579.25</v>
      </c>
      <c r="W399" s="21">
        <f>Sheet1!G399*1</f>
        <v>4531</v>
      </c>
      <c r="X399" s="21">
        <f>Sheet1!H399*1</f>
        <v>4576.5</v>
      </c>
    </row>
    <row r="400" spans="20:24" x14ac:dyDescent="0.3">
      <c r="T400" s="20">
        <f t="shared" si="24"/>
        <v>398</v>
      </c>
      <c r="U400" s="21">
        <f>Sheet1!E400*1</f>
        <v>4512.25</v>
      </c>
      <c r="V400" s="21">
        <f>Sheet1!F400*1</f>
        <v>4561.75</v>
      </c>
      <c r="W400" s="21">
        <f>Sheet1!G400*1</f>
        <v>4507.75</v>
      </c>
      <c r="X400" s="21">
        <f>Sheet1!H400*1</f>
        <v>4550</v>
      </c>
    </row>
    <row r="401" spans="20:24" x14ac:dyDescent="0.3">
      <c r="T401" s="20">
        <f t="shared" si="24"/>
        <v>399</v>
      </c>
      <c r="U401" s="21">
        <f>Sheet1!E401*1</f>
        <v>4531.25</v>
      </c>
      <c r="V401" s="21">
        <f>Sheet1!F401*1</f>
        <v>4549.25</v>
      </c>
      <c r="W401" s="21">
        <f>Sheet1!G401*1</f>
        <v>4486.5</v>
      </c>
      <c r="X401" s="21">
        <f>Sheet1!H401*1</f>
        <v>4502</v>
      </c>
    </row>
    <row r="402" spans="20:24" x14ac:dyDescent="0.3">
      <c r="T402" s="20">
        <f t="shared" si="24"/>
        <v>400</v>
      </c>
      <c r="U402" s="21">
        <f>Sheet1!E402*1</f>
        <v>4566.25</v>
      </c>
      <c r="V402" s="21">
        <f>Sheet1!F402*1</f>
        <v>4569.25</v>
      </c>
      <c r="W402" s="21">
        <f>Sheet1!G402*1</f>
        <v>4510.5</v>
      </c>
      <c r="X402" s="21">
        <f>Sheet1!H402*1</f>
        <v>4520.75</v>
      </c>
    </row>
    <row r="403" spans="20:24" x14ac:dyDescent="0.3">
      <c r="T403" s="20">
        <f t="shared" si="24"/>
        <v>401</v>
      </c>
      <c r="U403" s="21">
        <f>Sheet1!E403*1</f>
        <v>4633.75</v>
      </c>
      <c r="V403" s="21">
        <f>Sheet1!F403*1</f>
        <v>4637.75</v>
      </c>
      <c r="W403" s="21">
        <f>Sheet1!G403*1</f>
        <v>4568</v>
      </c>
      <c r="X403" s="21">
        <f>Sheet1!H403*1</f>
        <v>4574</v>
      </c>
    </row>
    <row r="404" spans="20:24" x14ac:dyDescent="0.3">
      <c r="T404" s="20">
        <f t="shared" si="24"/>
        <v>402</v>
      </c>
      <c r="U404" s="21">
        <f>Sheet1!E404*1</f>
        <v>4614.5</v>
      </c>
      <c r="V404" s="21">
        <f>Sheet1!F404*1</f>
        <v>4654.75</v>
      </c>
      <c r="W404" s="21">
        <f>Sheet1!G404*1</f>
        <v>4606.25</v>
      </c>
      <c r="X404" s="21">
        <f>Sheet1!H404*1</f>
        <v>4635.5</v>
      </c>
    </row>
    <row r="405" spans="20:24" x14ac:dyDescent="0.3">
      <c r="T405" s="20">
        <f t="shared" si="24"/>
        <v>403</v>
      </c>
      <c r="U405" s="21">
        <f>Sheet1!E405*1</f>
        <v>4620.5</v>
      </c>
      <c r="V405" s="21">
        <f>Sheet1!F405*1</f>
        <v>4645</v>
      </c>
      <c r="W405" s="21">
        <f>Sheet1!G405*1</f>
        <v>4577.5</v>
      </c>
      <c r="X405" s="21">
        <f>Sheet1!H405*1</f>
        <v>4606</v>
      </c>
    </row>
    <row r="406" spans="20:24" x14ac:dyDescent="0.3">
      <c r="T406" s="20">
        <f t="shared" si="24"/>
        <v>404</v>
      </c>
      <c r="U406" s="21">
        <f>Sheet1!E406*1</f>
        <v>4659.25</v>
      </c>
      <c r="V406" s="21">
        <f>Sheet1!F406*1</f>
        <v>4668.5</v>
      </c>
      <c r="W406" s="21">
        <f>Sheet1!G406*1</f>
        <v>4607.75</v>
      </c>
      <c r="X406" s="21">
        <f>Sheet1!H406*1</f>
        <v>4612.75</v>
      </c>
    </row>
    <row r="407" spans="20:24" x14ac:dyDescent="0.3">
      <c r="T407" s="20">
        <f t="shared" si="24"/>
        <v>405</v>
      </c>
      <c r="U407" s="21">
        <f>Sheet1!E407*1</f>
        <v>4710.75</v>
      </c>
      <c r="V407" s="21">
        <f>Sheet1!F407*1</f>
        <v>4730.75</v>
      </c>
      <c r="W407" s="21">
        <f>Sheet1!G407*1</f>
        <v>4657</v>
      </c>
      <c r="X407" s="21">
        <f>Sheet1!H407*1</f>
        <v>4667.25</v>
      </c>
    </row>
    <row r="408" spans="20:24" x14ac:dyDescent="0.3">
      <c r="T408" s="20">
        <f t="shared" si="24"/>
        <v>406</v>
      </c>
      <c r="U408" s="21">
        <f>Sheet1!E408*1</f>
        <v>4762.25</v>
      </c>
      <c r="V408" s="21">
        <f>Sheet1!F408*1</f>
        <v>4763.5</v>
      </c>
      <c r="W408" s="21">
        <f>Sheet1!G408*1</f>
        <v>4695</v>
      </c>
      <c r="X408" s="21">
        <f>Sheet1!H408*1</f>
        <v>4706.5</v>
      </c>
    </row>
    <row r="409" spans="20:24" x14ac:dyDescent="0.3">
      <c r="T409" s="20">
        <f t="shared" si="24"/>
        <v>407</v>
      </c>
      <c r="U409" s="21">
        <f>Sheet1!E409*1</f>
        <v>4770.5</v>
      </c>
      <c r="V409" s="21">
        <f>Sheet1!F409*1</f>
        <v>4787.5</v>
      </c>
      <c r="W409" s="21">
        <f>Sheet1!G409*1</f>
        <v>4730</v>
      </c>
      <c r="X409" s="21">
        <f>Sheet1!H409*1</f>
        <v>4766</v>
      </c>
    </row>
    <row r="410" spans="20:24" x14ac:dyDescent="0.3">
      <c r="T410" s="20">
        <f t="shared" si="24"/>
        <v>408</v>
      </c>
      <c r="U410" s="21">
        <f>Sheet1!E410*1</f>
        <v>4721</v>
      </c>
      <c r="V410" s="21">
        <f>Sheet1!F410*1</f>
        <v>4778.5</v>
      </c>
      <c r="W410" s="21">
        <f>Sheet1!G410*1</f>
        <v>4718.75</v>
      </c>
      <c r="X410" s="21">
        <f>Sheet1!H410*1</f>
        <v>4765.25</v>
      </c>
    </row>
    <row r="411" spans="20:24" x14ac:dyDescent="0.3">
      <c r="T411" s="20">
        <f t="shared" si="24"/>
        <v>409</v>
      </c>
      <c r="U411" s="21">
        <f>Sheet1!E411*1</f>
        <v>4745</v>
      </c>
      <c r="V411" s="21">
        <f>Sheet1!F411*1</f>
        <v>4772</v>
      </c>
      <c r="W411" s="21">
        <f>Sheet1!G411*1</f>
        <v>4705</v>
      </c>
      <c r="X411" s="21">
        <f>Sheet1!H411*1</f>
        <v>4721.5</v>
      </c>
    </row>
    <row r="412" spans="20:24" x14ac:dyDescent="0.3">
      <c r="T412" s="20">
        <f t="shared" si="24"/>
        <v>410</v>
      </c>
      <c r="U412" s="21">
        <f>Sheet1!E412*1</f>
        <v>4782</v>
      </c>
      <c r="V412" s="21">
        <f>Sheet1!F412*1</f>
        <v>4794.75</v>
      </c>
      <c r="W412" s="21">
        <f>Sheet1!G412*1</f>
        <v>4719.75</v>
      </c>
      <c r="X412" s="21">
        <f>Sheet1!H412*1</f>
        <v>4744.75</v>
      </c>
    </row>
    <row r="413" spans="20:24" x14ac:dyDescent="0.3">
      <c r="T413" s="20">
        <f t="shared" si="24"/>
        <v>411</v>
      </c>
      <c r="U413" s="21">
        <f>Sheet1!E413*1</f>
        <v>4756.25</v>
      </c>
      <c r="V413" s="21">
        <f>Sheet1!F413*1</f>
        <v>4784</v>
      </c>
      <c r="W413" s="21">
        <f>Sheet1!G413*1</f>
        <v>4741.5</v>
      </c>
      <c r="X413" s="21">
        <f>Sheet1!H413*1</f>
        <v>4774</v>
      </c>
    </row>
    <row r="414" spans="20:24" x14ac:dyDescent="0.3">
      <c r="T414" s="20">
        <f t="shared" si="24"/>
        <v>412</v>
      </c>
      <c r="U414" s="21">
        <f>Sheet1!E414*1</f>
        <v>4733</v>
      </c>
      <c r="V414" s="21">
        <f>Sheet1!F414*1</f>
        <v>4783.25</v>
      </c>
      <c r="W414" s="21">
        <f>Sheet1!G414*1</f>
        <v>4730.5</v>
      </c>
      <c r="X414" s="21">
        <f>Sheet1!H414*1</f>
        <v>4755.75</v>
      </c>
    </row>
    <row r="415" spans="20:24" x14ac:dyDescent="0.3">
      <c r="T415" s="20">
        <f t="shared" si="24"/>
        <v>413</v>
      </c>
      <c r="U415" s="21">
        <f>Sheet1!E415*1</f>
        <v>4679.25</v>
      </c>
      <c r="V415" s="21">
        <f>Sheet1!F415*1</f>
        <v>4740</v>
      </c>
      <c r="W415" s="21">
        <f>Sheet1!G415*1</f>
        <v>4663.75</v>
      </c>
      <c r="X415" s="21">
        <f>Sheet1!H415*1</f>
        <v>4733</v>
      </c>
    </row>
    <row r="416" spans="20:24" x14ac:dyDescent="0.3">
      <c r="T416" s="20">
        <f t="shared" si="24"/>
        <v>414</v>
      </c>
      <c r="U416" s="21">
        <f>Sheet1!E416*1</f>
        <v>4651.75</v>
      </c>
      <c r="V416" s="21">
        <f>Sheet1!F416*1</f>
        <v>4722.75</v>
      </c>
      <c r="W416" s="21">
        <f>Sheet1!G416*1</f>
        <v>4606.5</v>
      </c>
      <c r="X416" s="21">
        <f>Sheet1!H416*1</f>
        <v>4705.75</v>
      </c>
    </row>
    <row r="417" spans="20:24" x14ac:dyDescent="0.3">
      <c r="T417" s="20">
        <f t="shared" si="24"/>
        <v>415</v>
      </c>
      <c r="U417" s="21">
        <f>Sheet1!E417*1</f>
        <v>4655.75</v>
      </c>
      <c r="V417" s="21">
        <f>Sheet1!F417*1</f>
        <v>4666.25</v>
      </c>
      <c r="W417" s="21">
        <f>Sheet1!G417*1</f>
        <v>4622.25</v>
      </c>
      <c r="X417" s="21">
        <f>Sheet1!H417*1</f>
        <v>4655</v>
      </c>
    </row>
    <row r="418" spans="20:24" x14ac:dyDescent="0.3">
      <c r="T418" s="20">
        <f t="shared" si="24"/>
        <v>416</v>
      </c>
      <c r="U418" s="21">
        <f>Sheet1!E418*1</f>
        <v>4627</v>
      </c>
      <c r="V418" s="21">
        <f>Sheet1!F418*1</f>
        <v>4668.25</v>
      </c>
      <c r="W418" s="21">
        <f>Sheet1!G418*1</f>
        <v>4599.75</v>
      </c>
      <c r="X418" s="21">
        <f>Sheet1!H418*1</f>
        <v>4662</v>
      </c>
    </row>
    <row r="419" spans="20:24" x14ac:dyDescent="0.3">
      <c r="T419" s="20">
        <f t="shared" si="24"/>
        <v>417</v>
      </c>
      <c r="U419" s="21">
        <f>Sheet1!E419*1</f>
        <v>4690.25</v>
      </c>
      <c r="V419" s="21">
        <f>Sheet1!F419*1</f>
        <v>4700</v>
      </c>
      <c r="W419" s="21">
        <f>Sheet1!G419*1</f>
        <v>4615.5</v>
      </c>
      <c r="X419" s="21">
        <f>Sheet1!H419*1</f>
        <v>4629</v>
      </c>
    </row>
    <row r="420" spans="20:24" x14ac:dyDescent="0.3">
      <c r="T420" s="20">
        <f t="shared" si="24"/>
        <v>418</v>
      </c>
      <c r="U420" s="21">
        <f>Sheet1!E420*1</f>
        <v>4713.25</v>
      </c>
      <c r="V420" s="21">
        <f>Sheet1!F420*1</f>
        <v>4719.75</v>
      </c>
      <c r="W420" s="21">
        <f>Sheet1!G420*1</f>
        <v>4659.75</v>
      </c>
      <c r="X420" s="21">
        <f>Sheet1!H420*1</f>
        <v>4688.5</v>
      </c>
    </row>
    <row r="421" spans="20:24" x14ac:dyDescent="0.3">
      <c r="T421" s="20">
        <f t="shared" si="24"/>
        <v>419</v>
      </c>
      <c r="U421" s="21">
        <f>Sheet1!E421*1</f>
        <v>4706.25</v>
      </c>
      <c r="V421" s="21">
        <f>Sheet1!F421*1</f>
        <v>4735.5</v>
      </c>
      <c r="W421" s="21">
        <f>Sheet1!G421*1</f>
        <v>4675.25</v>
      </c>
      <c r="X421" s="21">
        <f>Sheet1!H421*1</f>
        <v>4689.75</v>
      </c>
    </row>
    <row r="422" spans="20:24" x14ac:dyDescent="0.3">
      <c r="T422" s="20">
        <f t="shared" si="24"/>
        <v>420</v>
      </c>
      <c r="U422" s="21">
        <f>Sheet1!E422*1</f>
        <v>4687.5</v>
      </c>
      <c r="V422" s="21">
        <f>Sheet1!F422*1</f>
        <v>4720</v>
      </c>
      <c r="W422" s="21">
        <f>Sheet1!G422*1</f>
        <v>4665.25</v>
      </c>
      <c r="X422" s="21">
        <f>Sheet1!H422*1</f>
        <v>4701.75</v>
      </c>
    </row>
    <row r="423" spans="20:24" x14ac:dyDescent="0.3">
      <c r="T423" s="20">
        <f t="shared" si="24"/>
        <v>421</v>
      </c>
      <c r="U423" s="21">
        <f>Sheet1!E423*1</f>
        <v>4684.5</v>
      </c>
      <c r="V423" s="21">
        <f>Sheet1!F423*1</f>
        <v>4700.75</v>
      </c>
      <c r="W423" s="21">
        <f>Sheet1!G423*1</f>
        <v>4641.25</v>
      </c>
      <c r="X423" s="21">
        <f>Sheet1!H423*1</f>
        <v>4677.75</v>
      </c>
    </row>
    <row r="424" spans="20:24" x14ac:dyDescent="0.3">
      <c r="T424" s="20">
        <f t="shared" si="24"/>
        <v>422</v>
      </c>
      <c r="U424" s="21">
        <f>Sheet1!E424*1</f>
        <v>4746.25</v>
      </c>
      <c r="V424" s="21">
        <f>Sheet1!F424*1</f>
        <v>4746.25</v>
      </c>
      <c r="W424" s="21">
        <f>Sheet1!G424*1</f>
        <v>4669.75</v>
      </c>
      <c r="X424" s="21">
        <f>Sheet1!H424*1</f>
        <v>4679</v>
      </c>
    </row>
    <row r="425" spans="20:24" x14ac:dyDescent="0.3">
      <c r="T425" s="20">
        <f t="shared" si="24"/>
        <v>423</v>
      </c>
      <c r="U425" s="21">
        <f>Sheet1!E425*1</f>
        <v>4729.25</v>
      </c>
      <c r="V425" s="21">
        <f>Sheet1!F425*1</f>
        <v>4747.75</v>
      </c>
      <c r="W425" s="21">
        <f>Sheet1!G425*1</f>
        <v>4702.5</v>
      </c>
      <c r="X425" s="21">
        <f>Sheet1!H425*1</f>
        <v>4743</v>
      </c>
    </row>
    <row r="426" spans="20:24" x14ac:dyDescent="0.3">
      <c r="T426" s="20">
        <f t="shared" si="24"/>
        <v>424</v>
      </c>
      <c r="U426" s="21">
        <f>Sheet1!E426*1</f>
        <v>4734.5</v>
      </c>
      <c r="V426" s="21">
        <f>Sheet1!F426*1</f>
        <v>4763.25</v>
      </c>
      <c r="W426" s="21">
        <f>Sheet1!G426*1</f>
        <v>4721.5</v>
      </c>
      <c r="X426" s="21">
        <f>Sheet1!H426*1</f>
        <v>4725.25</v>
      </c>
    </row>
    <row r="427" spans="20:24" x14ac:dyDescent="0.3">
      <c r="T427" s="20">
        <f t="shared" si="24"/>
        <v>425</v>
      </c>
      <c r="U427" s="21">
        <f>Sheet1!E427*1</f>
        <v>4809.25</v>
      </c>
      <c r="V427" s="21">
        <f>Sheet1!F427*1</f>
        <v>4811.25</v>
      </c>
      <c r="W427" s="21">
        <f>Sheet1!G427*1</f>
        <v>4730.75</v>
      </c>
      <c r="X427" s="21">
        <f>Sheet1!H427*1</f>
        <v>4736.25</v>
      </c>
    </row>
    <row r="428" spans="20:24" x14ac:dyDescent="0.3">
      <c r="T428" s="20">
        <f t="shared" si="24"/>
        <v>426</v>
      </c>
      <c r="U428" s="21">
        <f>Sheet1!E428*1</f>
        <v>4855.5</v>
      </c>
      <c r="V428" s="21">
        <f>Sheet1!F428*1</f>
        <v>4872.25</v>
      </c>
      <c r="W428" s="21">
        <f>Sheet1!G428*1</f>
        <v>4807.5</v>
      </c>
      <c r="X428" s="21">
        <f>Sheet1!H428*1</f>
        <v>4811.25</v>
      </c>
    </row>
    <row r="429" spans="20:24" x14ac:dyDescent="0.3">
      <c r="T429" s="20">
        <f t="shared" si="24"/>
        <v>427</v>
      </c>
      <c r="U429" s="21">
        <f>Sheet1!E429*1</f>
        <v>4867.5</v>
      </c>
      <c r="V429" s="21">
        <f>Sheet1!F429*1</f>
        <v>4873.75</v>
      </c>
      <c r="W429" s="21">
        <f>Sheet1!G429*1</f>
        <v>4826.5</v>
      </c>
      <c r="X429" s="21">
        <f>Sheet1!H429*1</f>
        <v>4854.25</v>
      </c>
    </row>
    <row r="430" spans="20:24" x14ac:dyDescent="0.3">
      <c r="T430" s="20">
        <f t="shared" si="24"/>
        <v>428</v>
      </c>
      <c r="U430" s="21">
        <f>Sheet1!E430*1</f>
        <v>4863.75</v>
      </c>
      <c r="V430" s="21">
        <f>Sheet1!F430*1</f>
        <v>4878.75</v>
      </c>
      <c r="W430" s="21">
        <f>Sheet1!G430*1</f>
        <v>4851.25</v>
      </c>
      <c r="X430" s="21">
        <f>Sheet1!H430*1</f>
        <v>4865.75</v>
      </c>
    </row>
    <row r="431" spans="20:24" x14ac:dyDescent="0.3">
      <c r="T431" s="20">
        <f t="shared" si="24"/>
        <v>429</v>
      </c>
      <c r="U431" s="21">
        <f>Sheet1!E431*1</f>
        <v>4920.75</v>
      </c>
      <c r="V431" s="21">
        <f>Sheet1!F431*1</f>
        <v>4930.25</v>
      </c>
      <c r="W431" s="21">
        <f>Sheet1!G431*1</f>
        <v>4858.25</v>
      </c>
      <c r="X431" s="21">
        <f>Sheet1!H431*1</f>
        <v>4862.25</v>
      </c>
    </row>
    <row r="432" spans="20:24" x14ac:dyDescent="0.3">
      <c r="T432" s="20">
        <f t="shared" si="24"/>
        <v>430</v>
      </c>
      <c r="U432" s="21">
        <f>Sheet1!E432*1</f>
        <v>4885.5</v>
      </c>
      <c r="V432" s="21">
        <f>Sheet1!F432*1</f>
        <v>4926.25</v>
      </c>
      <c r="W432" s="21">
        <f>Sheet1!G432*1</f>
        <v>4883.25</v>
      </c>
      <c r="X432" s="21">
        <f>Sheet1!H432*1</f>
        <v>4919.25</v>
      </c>
    </row>
    <row r="433" spans="20:24" x14ac:dyDescent="0.3">
      <c r="T433" s="20">
        <f t="shared" si="24"/>
        <v>431</v>
      </c>
      <c r="U433" s="21">
        <f>Sheet1!E433*1</f>
        <v>4877.25</v>
      </c>
      <c r="V433" s="21">
        <f>Sheet1!F433*1</f>
        <v>4894.5</v>
      </c>
      <c r="W433" s="21">
        <f>Sheet1!G433*1</f>
        <v>4859.25</v>
      </c>
      <c r="X433" s="21">
        <f>Sheet1!H433*1</f>
        <v>4881.75</v>
      </c>
    </row>
    <row r="434" spans="20:24" x14ac:dyDescent="0.3">
      <c r="T434" s="20">
        <f t="shared" si="24"/>
        <v>432</v>
      </c>
      <c r="U434" s="21">
        <f>Sheet1!E434*1</f>
        <v>4900.75</v>
      </c>
      <c r="V434" s="21">
        <f>Sheet1!F434*1</f>
        <v>4903.25</v>
      </c>
      <c r="W434" s="21">
        <f>Sheet1!G434*1</f>
        <v>4871.5</v>
      </c>
      <c r="X434" s="21">
        <f>Sheet1!H434*1</f>
        <v>4878</v>
      </c>
    </row>
    <row r="435" spans="20:24" x14ac:dyDescent="0.3">
      <c r="T435" s="20">
        <f t="shared" si="24"/>
        <v>433</v>
      </c>
      <c r="U435" s="21">
        <f>Sheet1!E435*1</f>
        <v>4878.25</v>
      </c>
      <c r="V435" s="21">
        <f>Sheet1!F435*1</f>
        <v>4907.75</v>
      </c>
      <c r="W435" s="21">
        <f>Sheet1!G435*1</f>
        <v>4873</v>
      </c>
      <c r="X435" s="21">
        <f>Sheet1!H435*1</f>
        <v>4903.75</v>
      </c>
    </row>
    <row r="436" spans="20:24" x14ac:dyDescent="0.3">
      <c r="T436" s="20">
        <f t="shared" si="24"/>
        <v>434</v>
      </c>
      <c r="U436" s="21">
        <f>Sheet1!E436*1</f>
        <v>4872</v>
      </c>
      <c r="V436" s="21">
        <f>Sheet1!F436*1</f>
        <v>4891.25</v>
      </c>
      <c r="W436" s="21">
        <f>Sheet1!G436*1</f>
        <v>4856.75</v>
      </c>
      <c r="X436" s="21">
        <f>Sheet1!H436*1</f>
        <v>4875.5</v>
      </c>
    </row>
    <row r="437" spans="20:24" x14ac:dyDescent="0.3">
      <c r="T437" s="20">
        <f t="shared" si="24"/>
        <v>435</v>
      </c>
      <c r="U437" s="21">
        <f>Sheet1!E437*1</f>
        <v>4883.25</v>
      </c>
      <c r="V437" s="21">
        <f>Sheet1!F437*1</f>
        <v>4885.5</v>
      </c>
      <c r="W437" s="21">
        <f>Sheet1!G437*1</f>
        <v>4848</v>
      </c>
      <c r="X437" s="21">
        <f>Sheet1!H437*1</f>
        <v>4870</v>
      </c>
    </row>
    <row r="438" spans="20:24" x14ac:dyDescent="0.3">
      <c r="T438" s="20">
        <f t="shared" si="24"/>
        <v>436</v>
      </c>
      <c r="U438" s="21">
        <f>Sheet1!E438*1</f>
        <v>4913.75</v>
      </c>
      <c r="V438" s="21">
        <f>Sheet1!F438*1</f>
        <v>4917.5</v>
      </c>
      <c r="W438" s="21">
        <f>Sheet1!G438*1</f>
        <v>4860.75</v>
      </c>
      <c r="X438" s="21">
        <f>Sheet1!H438*1</f>
        <v>4885.25</v>
      </c>
    </row>
    <row r="439" spans="20:24" x14ac:dyDescent="0.3">
      <c r="T439" s="20">
        <f t="shared" si="24"/>
        <v>437</v>
      </c>
      <c r="U439" s="21">
        <f>Sheet1!E439*1</f>
        <v>4935</v>
      </c>
      <c r="V439" s="21">
        <f>Sheet1!F439*1</f>
        <v>4945</v>
      </c>
      <c r="W439" s="21">
        <f>Sheet1!G439*1</f>
        <v>4913</v>
      </c>
      <c r="X439" s="21">
        <f>Sheet1!H439*1</f>
        <v>4916.25</v>
      </c>
    </row>
    <row r="440" spans="20:24" x14ac:dyDescent="0.3">
      <c r="T440" s="20">
        <f t="shared" si="24"/>
        <v>438</v>
      </c>
      <c r="U440" s="21">
        <f>Sheet1!E440*1</f>
        <v>4930.5</v>
      </c>
      <c r="V440" s="21">
        <f>Sheet1!F440*1</f>
        <v>4961.5</v>
      </c>
      <c r="W440" s="21">
        <f>Sheet1!G440*1</f>
        <v>4921</v>
      </c>
      <c r="X440" s="21">
        <f>Sheet1!H440*1</f>
        <v>4935.25</v>
      </c>
    </row>
    <row r="441" spans="20:24" x14ac:dyDescent="0.3">
      <c r="T441" s="20">
        <f t="shared" si="24"/>
        <v>439</v>
      </c>
      <c r="U441" s="21">
        <f>Sheet1!E441*1</f>
        <v>4940.75</v>
      </c>
      <c r="V441" s="21">
        <f>Sheet1!F441*1</f>
        <v>4955</v>
      </c>
      <c r="W441" s="21">
        <f>Sheet1!G441*1</f>
        <v>4926.5</v>
      </c>
      <c r="X441" s="21">
        <f>Sheet1!H441*1</f>
        <v>4929.75</v>
      </c>
    </row>
    <row r="442" spans="20:24" x14ac:dyDescent="0.3">
      <c r="T442" s="20">
        <f t="shared" si="24"/>
        <v>440</v>
      </c>
      <c r="U442" s="21">
        <f>Sheet1!E442*1</f>
        <v>4922.5</v>
      </c>
      <c r="V442" s="21">
        <f>Sheet1!F442*1</f>
        <v>4944.5</v>
      </c>
      <c r="W442" s="21">
        <f>Sheet1!G442*1</f>
        <v>4910</v>
      </c>
      <c r="X442" s="21">
        <f>Sheet1!H442*1</f>
        <v>4938</v>
      </c>
    </row>
    <row r="443" spans="20:24" x14ac:dyDescent="0.3">
      <c r="T443" s="20">
        <f t="shared" si="24"/>
        <v>441</v>
      </c>
      <c r="U443" s="21">
        <f>Sheet1!E443*1</f>
        <v>4857.75</v>
      </c>
      <c r="V443" s="21">
        <f>Sheet1!F443*1</f>
        <v>4923.25</v>
      </c>
      <c r="W443" s="21">
        <f>Sheet1!G443*1</f>
        <v>4847.25</v>
      </c>
      <c r="X443" s="21">
        <f>Sheet1!H443*1</f>
        <v>4920.5</v>
      </c>
    </row>
    <row r="444" spans="20:24" x14ac:dyDescent="0.3">
      <c r="T444" s="20">
        <f t="shared" si="24"/>
        <v>442</v>
      </c>
      <c r="U444" s="21">
        <f>Sheet1!E444*1</f>
        <v>4831.75</v>
      </c>
      <c r="V444" s="21">
        <f>Sheet1!F444*1</f>
        <v>4863.25</v>
      </c>
      <c r="W444" s="21">
        <f>Sheet1!G444*1</f>
        <v>4828.25</v>
      </c>
      <c r="X444" s="21">
        <f>Sheet1!H444*1</f>
        <v>4856</v>
      </c>
    </row>
    <row r="445" spans="20:24" x14ac:dyDescent="0.3">
      <c r="T445" s="20">
        <f t="shared" si="24"/>
        <v>443</v>
      </c>
      <c r="U445" s="21">
        <f>Sheet1!E445*1</f>
        <v>4798.25</v>
      </c>
      <c r="V445" s="21">
        <f>Sheet1!F445*1</f>
        <v>4842.75</v>
      </c>
      <c r="W445" s="21">
        <f>Sheet1!G445*1</f>
        <v>4779</v>
      </c>
      <c r="X445" s="21">
        <f>Sheet1!H445*1</f>
        <v>4828</v>
      </c>
    </row>
    <row r="446" spans="20:24" x14ac:dyDescent="0.3">
      <c r="T446" s="20">
        <f t="shared" si="24"/>
        <v>444</v>
      </c>
      <c r="U446" s="21">
        <f>Sheet1!E446*1</f>
        <v>4884.25</v>
      </c>
      <c r="V446" s="21">
        <f>Sheet1!F446*1</f>
        <v>4899.25</v>
      </c>
      <c r="W446" s="21">
        <f>Sheet1!G446*1</f>
        <v>4792.25</v>
      </c>
      <c r="X446" s="21">
        <f>Sheet1!H446*1</f>
        <v>4799.75</v>
      </c>
    </row>
    <row r="447" spans="20:24" x14ac:dyDescent="0.3">
      <c r="T447" s="20">
        <f t="shared" si="24"/>
        <v>445</v>
      </c>
      <c r="U447" s="21">
        <f>Sheet1!E447*1</f>
        <v>4813.75</v>
      </c>
      <c r="V447" s="21">
        <f>Sheet1!F447*1</f>
        <v>4890</v>
      </c>
      <c r="W447" s="21">
        <f>Sheet1!G447*1</f>
        <v>4813.25</v>
      </c>
      <c r="X447" s="21">
        <f>Sheet1!H447*1</f>
        <v>4860.75</v>
      </c>
    </row>
    <row r="448" spans="20:24" x14ac:dyDescent="0.3">
      <c r="T448" s="20">
        <f t="shared" si="24"/>
        <v>446</v>
      </c>
      <c r="U448" s="21">
        <f>Sheet1!E448*1</f>
        <v>4824</v>
      </c>
      <c r="V448" s="21">
        <f>Sheet1!F448*1</f>
        <v>4853.75</v>
      </c>
      <c r="W448" s="21">
        <f>Sheet1!G448*1</f>
        <v>4808</v>
      </c>
      <c r="X448" s="21">
        <f>Sheet1!H448*1</f>
        <v>4813</v>
      </c>
    </row>
    <row r="449" spans="20:24" x14ac:dyDescent="0.3">
      <c r="T449" s="20">
        <f t="shared" si="24"/>
        <v>447</v>
      </c>
      <c r="U449" s="21">
        <f>Sheet1!E449*1</f>
        <v>4796.25</v>
      </c>
      <c r="V449" s="21">
        <f>Sheet1!F449*1</f>
        <v>4834.75</v>
      </c>
      <c r="W449" s="21">
        <f>Sheet1!G449*1</f>
        <v>4786</v>
      </c>
      <c r="X449" s="21">
        <f>Sheet1!H449*1</f>
        <v>4826.25</v>
      </c>
    </row>
    <row r="450" spans="20:24" x14ac:dyDescent="0.3">
      <c r="T450" s="20">
        <f t="shared" si="24"/>
        <v>448</v>
      </c>
      <c r="U450" s="21">
        <f>Sheet1!E450*1</f>
        <v>4793</v>
      </c>
      <c r="V450" s="21">
        <f>Sheet1!F450*1</f>
        <v>4809.75</v>
      </c>
      <c r="W450" s="21">
        <f>Sheet1!G450*1</f>
        <v>4763.75</v>
      </c>
      <c r="X450" s="21">
        <f>Sheet1!H450*1</f>
        <v>4796.5</v>
      </c>
    </row>
    <row r="451" spans="20:24" x14ac:dyDescent="0.3">
      <c r="T451" s="20">
        <f t="shared" si="24"/>
        <v>449</v>
      </c>
      <c r="U451" s="21">
        <f>Sheet1!E451*1</f>
        <v>4834.25</v>
      </c>
      <c r="V451" s="21">
        <f>Sheet1!F451*1</f>
        <v>4850.5</v>
      </c>
      <c r="W451" s="21">
        <f>Sheet1!G451*1</f>
        <v>4791.5</v>
      </c>
      <c r="X451" s="21">
        <f>Sheet1!H451*1</f>
        <v>4798.25</v>
      </c>
    </row>
    <row r="452" spans="20:24" x14ac:dyDescent="0.3">
      <c r="T452" s="20">
        <f t="shared" si="24"/>
        <v>450</v>
      </c>
      <c r="U452" s="21">
        <f>Sheet1!E452*1</f>
        <v>4867</v>
      </c>
      <c r="V452" s="21">
        <f>Sheet1!F452*1</f>
        <v>4881</v>
      </c>
      <c r="W452" s="21">
        <f>Sheet1!G452*1</f>
        <v>4830.75</v>
      </c>
      <c r="X452" s="21">
        <f>Sheet1!H452*1</f>
        <v>4833.75</v>
      </c>
    </row>
    <row r="453" spans="20:24" x14ac:dyDescent="0.3">
      <c r="T453" s="20">
        <f t="shared" ref="T453:T516" si="25">T452+1</f>
        <v>451</v>
      </c>
      <c r="U453" s="21">
        <f>Sheet1!E453*1</f>
        <v>4919.5</v>
      </c>
      <c r="V453" s="21">
        <f>Sheet1!F453*1</f>
        <v>4931.5</v>
      </c>
      <c r="W453" s="21">
        <f>Sheet1!G453*1</f>
        <v>4860.75</v>
      </c>
      <c r="X453" s="21">
        <f>Sheet1!H453*1</f>
        <v>4867.75</v>
      </c>
    </row>
    <row r="454" spans="20:24" x14ac:dyDescent="0.3">
      <c r="T454" s="20">
        <f t="shared" si="25"/>
        <v>452</v>
      </c>
      <c r="U454" s="21">
        <f>Sheet1!E454*1</f>
        <v>4898.75</v>
      </c>
      <c r="V454" s="21">
        <f>Sheet1!F454*1</f>
        <v>4921.5</v>
      </c>
      <c r="W454" s="21">
        <f>Sheet1!G454*1</f>
        <v>4878.75</v>
      </c>
      <c r="X454" s="21">
        <f>Sheet1!H454*1</f>
        <v>4919.75</v>
      </c>
    </row>
    <row r="455" spans="20:24" x14ac:dyDescent="0.3">
      <c r="T455" s="20">
        <f t="shared" si="25"/>
        <v>453</v>
      </c>
      <c r="U455" s="21">
        <f>Sheet1!E455*1</f>
        <v>4901.5</v>
      </c>
      <c r="V455" s="21">
        <f>Sheet1!F455*1</f>
        <v>4910</v>
      </c>
      <c r="W455" s="21">
        <f>Sheet1!G455*1</f>
        <v>4872.75</v>
      </c>
      <c r="X455" s="21">
        <f>Sheet1!H455*1</f>
        <v>4894.5</v>
      </c>
    </row>
    <row r="456" spans="20:24" x14ac:dyDescent="0.3">
      <c r="T456" s="20">
        <f t="shared" si="25"/>
        <v>454</v>
      </c>
      <c r="U456" s="21">
        <f>Sheet1!E456*1</f>
        <v>4907</v>
      </c>
      <c r="V456" s="21">
        <f>Sheet1!F456*1</f>
        <v>4958.5</v>
      </c>
      <c r="W456" s="21">
        <f>Sheet1!G456*1</f>
        <v>4887.25</v>
      </c>
      <c r="X456" s="21">
        <f>Sheet1!H456*1</f>
        <v>4899.5</v>
      </c>
    </row>
    <row r="457" spans="20:24" x14ac:dyDescent="0.3">
      <c r="T457" s="20">
        <f t="shared" si="25"/>
        <v>455</v>
      </c>
      <c r="U457" s="21">
        <f>Sheet1!E457*1</f>
        <v>4930.25</v>
      </c>
      <c r="V457" s="21">
        <f>Sheet1!F457*1</f>
        <v>4950</v>
      </c>
      <c r="W457" s="21">
        <f>Sheet1!G457*1</f>
        <v>4892</v>
      </c>
      <c r="X457" s="21">
        <f>Sheet1!H457*1</f>
        <v>4899.5</v>
      </c>
    </row>
    <row r="458" spans="20:24" x14ac:dyDescent="0.3">
      <c r="T458" s="20">
        <f t="shared" si="25"/>
        <v>456</v>
      </c>
      <c r="U458" s="21">
        <f>Sheet1!E458*1</f>
        <v>4953.25</v>
      </c>
      <c r="V458" s="21">
        <f>Sheet1!F458*1</f>
        <v>4954.75</v>
      </c>
      <c r="W458" s="21">
        <f>Sheet1!G458*1</f>
        <v>4895.75</v>
      </c>
      <c r="X458" s="21">
        <f>Sheet1!H458*1</f>
        <v>4932.25</v>
      </c>
    </row>
    <row r="459" spans="20:24" x14ac:dyDescent="0.3">
      <c r="T459" s="20">
        <f t="shared" si="25"/>
        <v>457</v>
      </c>
      <c r="U459" s="21">
        <f>Sheet1!E459*1</f>
        <v>4914.25</v>
      </c>
      <c r="V459" s="21">
        <f>Sheet1!F459*1</f>
        <v>4955.5</v>
      </c>
      <c r="W459" s="21">
        <f>Sheet1!G459*1</f>
        <v>4914.25</v>
      </c>
      <c r="X459" s="21">
        <f>Sheet1!H459*1</f>
        <v>4951.5</v>
      </c>
    </row>
    <row r="460" spans="20:24" x14ac:dyDescent="0.3">
      <c r="T460" s="20">
        <f t="shared" si="25"/>
        <v>458</v>
      </c>
      <c r="U460" s="21">
        <f>Sheet1!E460*1</f>
        <v>4937.25</v>
      </c>
      <c r="V460" s="21">
        <f>Sheet1!F460*1</f>
        <v>4974.5</v>
      </c>
      <c r="W460" s="21">
        <f>Sheet1!G460*1</f>
        <v>4907.5</v>
      </c>
      <c r="X460" s="21">
        <f>Sheet1!H460*1</f>
        <v>4911.75</v>
      </c>
    </row>
    <row r="461" spans="20:24" x14ac:dyDescent="0.3">
      <c r="T461" s="20">
        <f t="shared" si="25"/>
        <v>459</v>
      </c>
      <c r="U461" s="21">
        <f>Sheet1!E461*1</f>
        <v>4948</v>
      </c>
      <c r="V461" s="21">
        <f>Sheet1!F461*1</f>
        <v>4961.25</v>
      </c>
      <c r="W461" s="21">
        <f>Sheet1!G461*1</f>
        <v>4919.5</v>
      </c>
      <c r="X461" s="21">
        <f>Sheet1!H461*1</f>
        <v>4935.5</v>
      </c>
    </row>
    <row r="462" spans="20:24" x14ac:dyDescent="0.3">
      <c r="T462" s="20">
        <f t="shared" si="25"/>
        <v>460</v>
      </c>
      <c r="U462" s="21">
        <f>Sheet1!E462*1</f>
        <v>4993.75</v>
      </c>
      <c r="V462" s="21">
        <f>Sheet1!F462*1</f>
        <v>5007.25</v>
      </c>
      <c r="W462" s="21">
        <f>Sheet1!G462*1</f>
        <v>4941.5</v>
      </c>
      <c r="X462" s="21">
        <f>Sheet1!H462*1</f>
        <v>4951</v>
      </c>
    </row>
    <row r="463" spans="20:24" x14ac:dyDescent="0.3">
      <c r="T463" s="20">
        <f t="shared" si="25"/>
        <v>461</v>
      </c>
      <c r="U463" s="21">
        <f>Sheet1!E463*1</f>
        <v>5031.5</v>
      </c>
      <c r="V463" s="21">
        <f>Sheet1!F463*1</f>
        <v>5035.5</v>
      </c>
      <c r="W463" s="21">
        <f>Sheet1!G463*1</f>
        <v>5004.75</v>
      </c>
      <c r="X463" s="21">
        <f>Sheet1!H463*1</f>
        <v>5015</v>
      </c>
    </row>
    <row r="464" spans="20:24" x14ac:dyDescent="0.3">
      <c r="T464" s="20">
        <f t="shared" si="25"/>
        <v>462</v>
      </c>
      <c r="U464" s="21">
        <f>Sheet1!E464*1</f>
        <v>5022.5</v>
      </c>
      <c r="V464" s="21">
        <f>Sheet1!F464*1</f>
        <v>5033</v>
      </c>
      <c r="W464" s="21">
        <f>Sheet1!G464*1</f>
        <v>5009</v>
      </c>
      <c r="X464" s="21">
        <f>Sheet1!H464*1</f>
        <v>5028.25</v>
      </c>
    </row>
    <row r="465" spans="20:24" x14ac:dyDescent="0.3">
      <c r="T465" s="20">
        <f t="shared" si="25"/>
        <v>463</v>
      </c>
      <c r="U465" s="21">
        <f>Sheet1!E465*1</f>
        <v>4979.75</v>
      </c>
      <c r="V465" s="21">
        <f>Sheet1!F465*1</f>
        <v>5030.25</v>
      </c>
      <c r="W465" s="21">
        <f>Sheet1!G465*1</f>
        <v>4971.75</v>
      </c>
      <c r="X465" s="21">
        <f>Sheet1!H465*1</f>
        <v>5020.25</v>
      </c>
    </row>
    <row r="466" spans="20:24" x14ac:dyDescent="0.3">
      <c r="T466" s="20">
        <f t="shared" si="25"/>
        <v>464</v>
      </c>
      <c r="U466" s="21">
        <f>Sheet1!E466*1</f>
        <v>5008.5</v>
      </c>
      <c r="V466" s="21">
        <f>Sheet1!F466*1</f>
        <v>5048.25</v>
      </c>
      <c r="W466" s="21">
        <f>Sheet1!G466*1</f>
        <v>4967.5</v>
      </c>
      <c r="X466" s="21">
        <f>Sheet1!H466*1</f>
        <v>4978</v>
      </c>
    </row>
    <row r="467" spans="20:24" x14ac:dyDescent="0.3">
      <c r="T467" s="20">
        <f t="shared" si="25"/>
        <v>465</v>
      </c>
      <c r="U467" s="21">
        <f>Sheet1!E467*1</f>
        <v>5018.5</v>
      </c>
      <c r="V467" s="21">
        <f>Sheet1!F467*1</f>
        <v>5024.5</v>
      </c>
      <c r="W467" s="21">
        <f>Sheet1!G467*1</f>
        <v>4987.5</v>
      </c>
      <c r="X467" s="21">
        <f>Sheet1!H467*1</f>
        <v>5009</v>
      </c>
    </row>
    <row r="468" spans="20:24" x14ac:dyDescent="0.3">
      <c r="T468" s="20">
        <f t="shared" si="25"/>
        <v>466</v>
      </c>
      <c r="U468" s="21">
        <f>Sheet1!E468*1</f>
        <v>4998.25</v>
      </c>
      <c r="V468" s="21">
        <f>Sheet1!F468*1</f>
        <v>5022.5</v>
      </c>
      <c r="W468" s="21">
        <f>Sheet1!G468*1</f>
        <v>4993</v>
      </c>
      <c r="X468" s="21">
        <f>Sheet1!H468*1</f>
        <v>5009.75</v>
      </c>
    </row>
    <row r="469" spans="20:24" x14ac:dyDescent="0.3">
      <c r="T469" s="20">
        <f t="shared" si="25"/>
        <v>467</v>
      </c>
      <c r="U469" s="21">
        <f>Sheet1!E469*1</f>
        <v>4978</v>
      </c>
      <c r="V469" s="21">
        <f>Sheet1!F469*1</f>
        <v>5006.25</v>
      </c>
      <c r="W469" s="21">
        <f>Sheet1!G469*1</f>
        <v>4973.75</v>
      </c>
      <c r="X469" s="21">
        <f>Sheet1!H469*1</f>
        <v>4997.25</v>
      </c>
    </row>
    <row r="470" spans="20:24" x14ac:dyDescent="0.3">
      <c r="T470" s="20">
        <f t="shared" si="25"/>
        <v>468</v>
      </c>
      <c r="U470" s="21">
        <f>Sheet1!E470*1</f>
        <v>4980</v>
      </c>
      <c r="V470" s="21">
        <f>Sheet1!F470*1</f>
        <v>5003.75</v>
      </c>
      <c r="W470" s="21">
        <f>Sheet1!G470*1</f>
        <v>4975.5</v>
      </c>
      <c r="X470" s="21">
        <f>Sheet1!H470*1</f>
        <v>4978.5</v>
      </c>
    </row>
    <row r="471" spans="20:24" x14ac:dyDescent="0.3">
      <c r="T471" s="20">
        <f t="shared" si="25"/>
        <v>469</v>
      </c>
      <c r="U471" s="21">
        <f>Sheet1!E471*1</f>
        <v>5007</v>
      </c>
      <c r="V471" s="21">
        <f>Sheet1!F471*1</f>
        <v>5008</v>
      </c>
      <c r="W471" s="21">
        <f>Sheet1!G471*1</f>
        <v>4971</v>
      </c>
      <c r="X471" s="21">
        <f>Sheet1!H471*1</f>
        <v>4979.25</v>
      </c>
    </row>
    <row r="472" spans="20:24" x14ac:dyDescent="0.3">
      <c r="T472" s="20">
        <f t="shared" si="25"/>
        <v>470</v>
      </c>
      <c r="U472" s="21">
        <f>Sheet1!E472*1</f>
        <v>4996.5</v>
      </c>
      <c r="V472" s="21">
        <f>Sheet1!F472*1</f>
        <v>5023</v>
      </c>
      <c r="W472" s="21">
        <f>Sheet1!G472*1</f>
        <v>4996</v>
      </c>
      <c r="X472" s="21">
        <f>Sheet1!H472*1</f>
        <v>5010.75</v>
      </c>
    </row>
    <row r="473" spans="20:24" x14ac:dyDescent="0.3">
      <c r="T473" s="20">
        <f t="shared" si="25"/>
        <v>471</v>
      </c>
      <c r="U473" s="21">
        <f>Sheet1!E473*1</f>
        <v>4964</v>
      </c>
      <c r="V473" s="21">
        <f>Sheet1!F473*1</f>
        <v>5008.25</v>
      </c>
      <c r="W473" s="21">
        <f>Sheet1!G473*1</f>
        <v>4958.5</v>
      </c>
      <c r="X473" s="21">
        <f>Sheet1!H473*1</f>
        <v>5001.5</v>
      </c>
    </row>
    <row r="474" spans="20:24" x14ac:dyDescent="0.3">
      <c r="T474" s="20">
        <f t="shared" si="25"/>
        <v>472</v>
      </c>
      <c r="U474" s="21">
        <f>Sheet1!E474*1</f>
        <v>4949.75</v>
      </c>
      <c r="V474" s="21">
        <f>Sheet1!F474*1</f>
        <v>4979.5</v>
      </c>
      <c r="W474" s="21">
        <f>Sheet1!G474*1</f>
        <v>4941.75</v>
      </c>
      <c r="X474" s="21">
        <f>Sheet1!H474*1</f>
        <v>4967.5</v>
      </c>
    </row>
    <row r="475" spans="20:24" x14ac:dyDescent="0.3">
      <c r="T475" s="20">
        <f t="shared" si="25"/>
        <v>473</v>
      </c>
      <c r="U475" s="21">
        <f>Sheet1!E475*1</f>
        <v>4953.25</v>
      </c>
      <c r="V475" s="21">
        <f>Sheet1!F475*1</f>
        <v>4974.25</v>
      </c>
      <c r="W475" s="21">
        <f>Sheet1!G475*1</f>
        <v>4944.75</v>
      </c>
      <c r="X475" s="21">
        <f>Sheet1!H475*1</f>
        <v>4950.5</v>
      </c>
    </row>
    <row r="476" spans="20:24" x14ac:dyDescent="0.3">
      <c r="T476" s="20">
        <f t="shared" si="25"/>
        <v>474</v>
      </c>
      <c r="U476" s="21">
        <f>Sheet1!E476*1</f>
        <v>4924.25</v>
      </c>
      <c r="V476" s="21">
        <f>Sheet1!F476*1</f>
        <v>4965.25</v>
      </c>
      <c r="W476" s="21">
        <f>Sheet1!G476*1</f>
        <v>4923</v>
      </c>
      <c r="X476" s="21">
        <f>Sheet1!H476*1</f>
        <v>4957.25</v>
      </c>
    </row>
    <row r="477" spans="20:24" x14ac:dyDescent="0.3">
      <c r="T477" s="20">
        <f t="shared" si="25"/>
        <v>475</v>
      </c>
      <c r="U477" s="21">
        <f>Sheet1!E477*1</f>
        <v>4884.75</v>
      </c>
      <c r="V477" s="21">
        <f>Sheet1!F477*1</f>
        <v>4937.5</v>
      </c>
      <c r="W477" s="21">
        <f>Sheet1!G477*1</f>
        <v>4883.75</v>
      </c>
      <c r="X477" s="21">
        <f>Sheet1!H477*1</f>
        <v>4921.25</v>
      </c>
    </row>
    <row r="478" spans="20:24" x14ac:dyDescent="0.3">
      <c r="T478" s="20">
        <f t="shared" si="25"/>
        <v>476</v>
      </c>
      <c r="U478" s="21">
        <f>Sheet1!E478*1</f>
        <v>4859.5</v>
      </c>
      <c r="V478" s="21">
        <f>Sheet1!F478*1</f>
        <v>4892.25</v>
      </c>
      <c r="W478" s="21">
        <f>Sheet1!G478*1</f>
        <v>4852.75</v>
      </c>
      <c r="X478" s="21">
        <f>Sheet1!H478*1</f>
        <v>4887.25</v>
      </c>
    </row>
    <row r="479" spans="20:24" x14ac:dyDescent="0.3">
      <c r="T479" s="20">
        <f t="shared" si="25"/>
        <v>477</v>
      </c>
      <c r="U479" s="21">
        <f>Sheet1!E479*1</f>
        <v>4851.25</v>
      </c>
      <c r="V479" s="21">
        <f>Sheet1!F479*1</f>
        <v>4862</v>
      </c>
      <c r="W479" s="21">
        <f>Sheet1!G479*1</f>
        <v>4825</v>
      </c>
      <c r="X479" s="21">
        <f>Sheet1!H479*1</f>
        <v>4858</v>
      </c>
    </row>
    <row r="480" spans="20:24" x14ac:dyDescent="0.3">
      <c r="T480" s="20">
        <f t="shared" si="25"/>
        <v>478</v>
      </c>
      <c r="U480" s="21">
        <f>Sheet1!E480*1</f>
        <v>4855</v>
      </c>
      <c r="V480" s="21">
        <f>Sheet1!F480*1</f>
        <v>4889.75</v>
      </c>
      <c r="W480" s="21">
        <f>Sheet1!G480*1</f>
        <v>4845.25</v>
      </c>
      <c r="X480" s="21">
        <f>Sheet1!H480*1</f>
        <v>4847.75</v>
      </c>
    </row>
    <row r="481" spans="20:24" x14ac:dyDescent="0.3">
      <c r="T481" s="20">
        <f t="shared" si="25"/>
        <v>479</v>
      </c>
      <c r="U481" s="21">
        <f>Sheet1!E481*1</f>
        <v>4895.5</v>
      </c>
      <c r="V481" s="21">
        <f>Sheet1!F481*1</f>
        <v>4897.25</v>
      </c>
      <c r="W481" s="21">
        <f>Sheet1!G481*1</f>
        <v>4833.25</v>
      </c>
      <c r="X481" s="21">
        <f>Sheet1!H481*1</f>
        <v>4860.75</v>
      </c>
    </row>
    <row r="482" spans="20:24" x14ac:dyDescent="0.3">
      <c r="T482" s="20">
        <f t="shared" si="25"/>
        <v>480</v>
      </c>
      <c r="U482" s="21">
        <f>Sheet1!E482*1</f>
        <v>4905.75</v>
      </c>
      <c r="V482" s="21">
        <f>Sheet1!F482*1</f>
        <v>4907.5</v>
      </c>
      <c r="W482" s="21">
        <f>Sheet1!G482*1</f>
        <v>4880</v>
      </c>
      <c r="X482" s="21">
        <f>Sheet1!H482*1</f>
        <v>4897.5</v>
      </c>
    </row>
    <row r="483" spans="20:24" x14ac:dyDescent="0.3">
      <c r="T483" s="20">
        <f t="shared" si="25"/>
        <v>481</v>
      </c>
      <c r="U483" s="21">
        <f>Sheet1!E483*1</f>
        <v>4899.25</v>
      </c>
      <c r="V483" s="21">
        <f>Sheet1!F483*1</f>
        <v>4907.75</v>
      </c>
      <c r="W483" s="21">
        <f>Sheet1!G483*1</f>
        <v>4893.25</v>
      </c>
      <c r="X483" s="21">
        <f>Sheet1!H483*1</f>
        <v>4906</v>
      </c>
    </row>
    <row r="484" spans="20:24" x14ac:dyDescent="0.3">
      <c r="T484" s="20">
        <f t="shared" si="25"/>
        <v>482</v>
      </c>
      <c r="U484" s="21">
        <f>Sheet1!E484*1</f>
        <v>4849</v>
      </c>
      <c r="V484" s="21">
        <f>Sheet1!F484*1</f>
        <v>4911.75</v>
      </c>
      <c r="W484" s="21">
        <f>Sheet1!G484*1</f>
        <v>4846.75</v>
      </c>
      <c r="X484" s="21">
        <f>Sheet1!H484*1</f>
        <v>4902</v>
      </c>
    </row>
    <row r="485" spans="20:24" x14ac:dyDescent="0.3">
      <c r="T485" s="20">
        <f t="shared" si="25"/>
        <v>483</v>
      </c>
      <c r="U485" s="21">
        <f>Sheet1!E485*1</f>
        <v>4837.5</v>
      </c>
      <c r="V485" s="21">
        <f>Sheet1!F485*1</f>
        <v>4851.75</v>
      </c>
      <c r="W485" s="21">
        <f>Sheet1!G485*1</f>
        <v>4823.5</v>
      </c>
      <c r="X485" s="21">
        <f>Sheet1!H485*1</f>
        <v>4849.5</v>
      </c>
    </row>
    <row r="486" spans="20:24" x14ac:dyDescent="0.3">
      <c r="T486" s="20">
        <f t="shared" si="25"/>
        <v>484</v>
      </c>
      <c r="U486" s="21">
        <f>Sheet1!E486*1</f>
        <v>4827.75</v>
      </c>
      <c r="V486" s="21">
        <f>Sheet1!F486*1</f>
        <v>4844</v>
      </c>
      <c r="W486" s="21">
        <f>Sheet1!G486*1</f>
        <v>4813</v>
      </c>
      <c r="X486" s="21">
        <f>Sheet1!H486*1</f>
        <v>4831.25</v>
      </c>
    </row>
    <row r="487" spans="20:24" x14ac:dyDescent="0.3">
      <c r="T487" s="20">
        <f t="shared" si="25"/>
        <v>485</v>
      </c>
      <c r="U487" s="21">
        <f>Sheet1!E487*1</f>
        <v>4789.5</v>
      </c>
      <c r="V487" s="21">
        <f>Sheet1!F487*1</f>
        <v>4838.5</v>
      </c>
      <c r="W487" s="21">
        <f>Sheet1!G487*1</f>
        <v>4785.25</v>
      </c>
      <c r="X487" s="21">
        <f>Sheet1!H487*1</f>
        <v>4832.5</v>
      </c>
    </row>
    <row r="488" spans="20:24" x14ac:dyDescent="0.3">
      <c r="T488" s="20">
        <f t="shared" si="25"/>
        <v>486</v>
      </c>
      <c r="U488" s="21">
        <f>Sheet1!E488*1</f>
        <v>4803.75</v>
      </c>
      <c r="V488" s="21">
        <f>Sheet1!F488*1</f>
        <v>4816.75</v>
      </c>
      <c r="W488" s="21">
        <f>Sheet1!G488*1</f>
        <v>4782.25</v>
      </c>
      <c r="X488" s="21">
        <f>Sheet1!H488*1</f>
        <v>4784</v>
      </c>
    </row>
    <row r="489" spans="20:24" x14ac:dyDescent="0.3">
      <c r="T489" s="20">
        <f t="shared" si="25"/>
        <v>487</v>
      </c>
      <c r="U489" s="21">
        <f>Sheet1!E489*1</f>
        <v>4839.5</v>
      </c>
      <c r="V489" s="21">
        <f>Sheet1!F489*1</f>
        <v>4840</v>
      </c>
      <c r="W489" s="21">
        <f>Sheet1!G489*1</f>
        <v>4795.25</v>
      </c>
      <c r="X489" s="21">
        <f>Sheet1!H489*1</f>
        <v>4802.75</v>
      </c>
    </row>
    <row r="490" spans="20:24" x14ac:dyDescent="0.3">
      <c r="T490" s="20">
        <f t="shared" si="25"/>
        <v>488</v>
      </c>
      <c r="U490" s="21">
        <f>Sheet1!E490*1</f>
        <v>4823.75</v>
      </c>
      <c r="V490" s="21">
        <f>Sheet1!F490*1</f>
        <v>4840.75</v>
      </c>
      <c r="W490" s="21">
        <f>Sheet1!G490*1</f>
        <v>4806.75</v>
      </c>
      <c r="X490" s="21">
        <f>Sheet1!H490*1</f>
        <v>4837.5</v>
      </c>
    </row>
    <row r="491" spans="20:24" x14ac:dyDescent="0.3">
      <c r="T491" s="20">
        <f t="shared" si="25"/>
        <v>489</v>
      </c>
      <c r="U491" s="21">
        <f>Sheet1!E491*1</f>
        <v>4844</v>
      </c>
      <c r="V491" s="21">
        <f>Sheet1!F491*1</f>
        <v>4852.25</v>
      </c>
      <c r="W491" s="21">
        <f>Sheet1!G491*1</f>
        <v>4817.25</v>
      </c>
      <c r="X491" s="21">
        <f>Sheet1!H491*1</f>
        <v>4823</v>
      </c>
    </row>
    <row r="492" spans="20:24" x14ac:dyDescent="0.3">
      <c r="T492" s="20">
        <f t="shared" si="25"/>
        <v>490</v>
      </c>
      <c r="U492" s="21">
        <f>Sheet1!E492*1</f>
        <v>4871.75</v>
      </c>
      <c r="V492" s="21">
        <f>Sheet1!F492*1</f>
        <v>4875.75</v>
      </c>
      <c r="W492" s="21">
        <f>Sheet1!G492*1</f>
        <v>4824.25</v>
      </c>
      <c r="X492" s="21">
        <f>Sheet1!H492*1</f>
        <v>4848.5</v>
      </c>
    </row>
    <row r="493" spans="20:24" x14ac:dyDescent="0.3">
      <c r="T493" s="20">
        <f t="shared" si="25"/>
        <v>491</v>
      </c>
      <c r="U493" s="21">
        <f>Sheet1!E493*1</f>
        <v>4882.75</v>
      </c>
      <c r="V493" s="21">
        <f>Sheet1!F493*1</f>
        <v>4907.5</v>
      </c>
      <c r="W493" s="21">
        <f>Sheet1!G493*1</f>
        <v>4864.75</v>
      </c>
      <c r="X493" s="21">
        <f>Sheet1!H493*1</f>
        <v>4867.5</v>
      </c>
    </row>
    <row r="494" spans="20:24" x14ac:dyDescent="0.3">
      <c r="T494" s="20">
        <f t="shared" si="25"/>
        <v>492</v>
      </c>
      <c r="U494" s="21">
        <f>Sheet1!E494*1</f>
        <v>4836.5</v>
      </c>
      <c r="V494" s="21">
        <f>Sheet1!F494*1</f>
        <v>4899.25</v>
      </c>
      <c r="W494" s="21">
        <f>Sheet1!G494*1</f>
        <v>4807.5</v>
      </c>
      <c r="X494" s="21">
        <f>Sheet1!H494*1</f>
        <v>4885</v>
      </c>
    </row>
    <row r="495" spans="20:24" x14ac:dyDescent="0.3">
      <c r="T495" s="20">
        <f t="shared" si="25"/>
        <v>493</v>
      </c>
      <c r="U495" s="21">
        <f>Sheet1!E495*1</f>
        <v>4831</v>
      </c>
      <c r="V495" s="21">
        <f>Sheet1!F495*1</f>
        <v>4853.25</v>
      </c>
      <c r="W495" s="21">
        <f>Sheet1!G495*1</f>
        <v>4797.25</v>
      </c>
      <c r="X495" s="21">
        <f>Sheet1!H495*1</f>
        <v>4832.25</v>
      </c>
    </row>
    <row r="496" spans="20:24" x14ac:dyDescent="0.3">
      <c r="T496" s="20">
        <f t="shared" si="25"/>
        <v>494</v>
      </c>
      <c r="U496" s="21">
        <f>Sheet1!E496*1</f>
        <v>4803.5</v>
      </c>
      <c r="V496" s="21">
        <f>Sheet1!F496*1</f>
        <v>4837</v>
      </c>
      <c r="W496" s="21">
        <f>Sheet1!G496*1</f>
        <v>4795.5</v>
      </c>
      <c r="X496" s="21">
        <f>Sheet1!H496*1</f>
        <v>4830.5</v>
      </c>
    </row>
    <row r="497" spans="20:24" x14ac:dyDescent="0.3">
      <c r="T497" s="20">
        <f t="shared" si="25"/>
        <v>495</v>
      </c>
      <c r="U497" s="21">
        <f>Sheet1!E497*1</f>
        <v>4763.5</v>
      </c>
      <c r="V497" s="21">
        <f>Sheet1!F497*1</f>
        <v>4805</v>
      </c>
      <c r="W497" s="21">
        <f>Sheet1!G497*1</f>
        <v>4762.5</v>
      </c>
      <c r="X497" s="21">
        <f>Sheet1!H497*1</f>
        <v>4801.75</v>
      </c>
    </row>
    <row r="498" spans="20:24" x14ac:dyDescent="0.3">
      <c r="T498" s="20">
        <f t="shared" si="25"/>
        <v>496</v>
      </c>
      <c r="U498" s="21">
        <f>Sheet1!E498*1</f>
        <v>4755.5</v>
      </c>
      <c r="V498" s="21">
        <f>Sheet1!F498*1</f>
        <v>4783.25</v>
      </c>
      <c r="W498" s="21">
        <f>Sheet1!G498*1</f>
        <v>4741.75</v>
      </c>
      <c r="X498" s="21">
        <f>Sheet1!H498*1</f>
        <v>4762.5</v>
      </c>
    </row>
    <row r="499" spans="20:24" x14ac:dyDescent="0.3">
      <c r="T499" s="20">
        <f t="shared" si="25"/>
        <v>497</v>
      </c>
      <c r="U499" s="21">
        <f>Sheet1!E499*1</f>
        <v>4731</v>
      </c>
      <c r="V499" s="21">
        <f>Sheet1!F499*1</f>
        <v>4760.25</v>
      </c>
      <c r="W499" s="21">
        <f>Sheet1!G499*1</f>
        <v>4720.5</v>
      </c>
      <c r="X499" s="21">
        <f>Sheet1!H499*1</f>
        <v>4756</v>
      </c>
    </row>
    <row r="500" spans="20:24" x14ac:dyDescent="0.3">
      <c r="T500" s="20">
        <f t="shared" si="25"/>
        <v>498</v>
      </c>
      <c r="U500" s="21">
        <f>Sheet1!E500*1</f>
        <v>4750</v>
      </c>
      <c r="V500" s="21">
        <f>Sheet1!F500*1</f>
        <v>4762.5</v>
      </c>
      <c r="W500" s="21">
        <f>Sheet1!G500*1</f>
        <v>4727</v>
      </c>
      <c r="X500" s="21">
        <f>Sheet1!H500*1</f>
        <v>4732</v>
      </c>
    </row>
    <row r="501" spans="20:24" x14ac:dyDescent="0.3">
      <c r="T501" s="20">
        <f t="shared" si="25"/>
        <v>499</v>
      </c>
      <c r="U501" s="21">
        <f>Sheet1!E501*1</f>
        <v>4737.5</v>
      </c>
      <c r="V501" s="21">
        <f>Sheet1!F501*1</f>
        <v>4752.5</v>
      </c>
      <c r="W501" s="21">
        <f>Sheet1!G501*1</f>
        <v>4726.25</v>
      </c>
      <c r="X501" s="21">
        <f>Sheet1!H501*1</f>
        <v>4747.5</v>
      </c>
    </row>
    <row r="502" spans="20:24" x14ac:dyDescent="0.3">
      <c r="T502" s="20">
        <f t="shared" si="25"/>
        <v>500</v>
      </c>
      <c r="U502" s="21">
        <f>Sheet1!E502*1</f>
        <v>4745.75</v>
      </c>
      <c r="V502" s="21">
        <f>Sheet1!F502*1</f>
        <v>4763.5</v>
      </c>
      <c r="W502" s="21">
        <f>Sheet1!G502*1</f>
        <v>4730.75</v>
      </c>
      <c r="X502" s="21">
        <f>Sheet1!H502*1</f>
        <v>4738.75</v>
      </c>
    </row>
    <row r="503" spans="20:24" x14ac:dyDescent="0.3">
      <c r="T503" s="20">
        <f t="shared" si="25"/>
        <v>501</v>
      </c>
      <c r="U503" s="21">
        <f>Sheet1!E503*1</f>
        <v>4689.5</v>
      </c>
      <c r="V503" s="21">
        <f>Sheet1!F503*1</f>
        <v>4755.5</v>
      </c>
      <c r="W503" s="21">
        <f>Sheet1!G503*1</f>
        <v>4686.75</v>
      </c>
      <c r="X503" s="21">
        <f>Sheet1!H503*1</f>
        <v>4745.75</v>
      </c>
    </row>
    <row r="504" spans="20:24" x14ac:dyDescent="0.3">
      <c r="T504" s="20">
        <f t="shared" si="25"/>
        <v>502</v>
      </c>
      <c r="U504" s="21">
        <f>Sheet1!E504*1</f>
        <v>4646.25</v>
      </c>
      <c r="V504" s="21">
        <f>Sheet1!F504*1</f>
        <v>4697.5</v>
      </c>
      <c r="W504" s="21">
        <f>Sheet1!G504*1</f>
        <v>4635.75</v>
      </c>
      <c r="X504" s="21">
        <f>Sheet1!H504*1</f>
        <v>4685.75</v>
      </c>
    </row>
    <row r="505" spans="20:24" x14ac:dyDescent="0.3">
      <c r="T505" s="20">
        <f t="shared" si="25"/>
        <v>503</v>
      </c>
      <c r="U505" s="21">
        <f>Sheet1!E505*1</f>
        <v>4670.75</v>
      </c>
      <c r="V505" s="21">
        <f>Sheet1!F505*1</f>
        <v>4675.5</v>
      </c>
      <c r="W505" s="21">
        <f>Sheet1!G505*1</f>
        <v>4631.75</v>
      </c>
      <c r="X505" s="21">
        <f>Sheet1!H505*1</f>
        <v>4648.25</v>
      </c>
    </row>
    <row r="506" spans="20:24" x14ac:dyDescent="0.3">
      <c r="T506" s="20">
        <f t="shared" si="25"/>
        <v>504</v>
      </c>
      <c r="U506" s="21">
        <f>Sheet1!E506*1</f>
        <v>4697.5</v>
      </c>
      <c r="V506" s="21">
        <f>Sheet1!F506*1</f>
        <v>4701</v>
      </c>
      <c r="W506" s="21">
        <f>Sheet1!G506*1</f>
        <v>4657.75</v>
      </c>
      <c r="X506" s="21">
        <f>Sheet1!H506*1</f>
        <v>4672.75</v>
      </c>
    </row>
    <row r="507" spans="20:24" x14ac:dyDescent="0.3">
      <c r="T507" s="20">
        <f t="shared" si="25"/>
        <v>505</v>
      </c>
      <c r="U507" s="21">
        <f>Sheet1!E507*1</f>
        <v>4614.75</v>
      </c>
      <c r="V507" s="21">
        <f>Sheet1!F507*1</f>
        <v>4679</v>
      </c>
      <c r="W507" s="21">
        <f>Sheet1!G507*1</f>
        <v>4603.75</v>
      </c>
      <c r="X507" s="21">
        <f>Sheet1!H507*1</f>
        <v>4671</v>
      </c>
    </row>
    <row r="508" spans="20:24" x14ac:dyDescent="0.3">
      <c r="T508" s="20">
        <f t="shared" si="25"/>
        <v>506</v>
      </c>
      <c r="U508" s="21">
        <f>Sheet1!E508*1</f>
        <v>4614.75</v>
      </c>
      <c r="V508" s="21">
        <f>Sheet1!F508*1</f>
        <v>4633.25</v>
      </c>
      <c r="W508" s="21">
        <f>Sheet1!G508*1</f>
        <v>4589.25</v>
      </c>
      <c r="X508" s="21">
        <f>Sheet1!H508*1</f>
        <v>4617.5</v>
      </c>
    </row>
    <row r="509" spans="20:24" x14ac:dyDescent="0.3">
      <c r="T509" s="20">
        <f t="shared" si="25"/>
        <v>507</v>
      </c>
      <c r="U509" s="21">
        <f>Sheet1!E509*1</f>
        <v>4615.75</v>
      </c>
      <c r="V509" s="21">
        <f>Sheet1!F509*1</f>
        <v>4624</v>
      </c>
      <c r="W509" s="21">
        <f>Sheet1!G509*1</f>
        <v>4571.75</v>
      </c>
      <c r="X509" s="21">
        <f>Sheet1!H509*1</f>
        <v>4583.75</v>
      </c>
    </row>
    <row r="510" spans="20:24" x14ac:dyDescent="0.3">
      <c r="T510" s="20">
        <f t="shared" si="25"/>
        <v>508</v>
      </c>
      <c r="U510" s="21">
        <f>Sheet1!E510*1</f>
        <v>4665.25</v>
      </c>
      <c r="V510" s="21">
        <f>Sheet1!F510*1</f>
        <v>4680.5</v>
      </c>
      <c r="W510" s="21">
        <f>Sheet1!G510*1</f>
        <v>4610.75</v>
      </c>
      <c r="X510" s="21">
        <f>Sheet1!H510*1</f>
        <v>4616.5</v>
      </c>
    </row>
    <row r="511" spans="20:24" x14ac:dyDescent="0.3">
      <c r="T511" s="20">
        <f t="shared" si="25"/>
        <v>509</v>
      </c>
      <c r="U511" s="21">
        <f>Sheet1!E511*1</f>
        <v>4646.75</v>
      </c>
      <c r="V511" s="21">
        <f>Sheet1!F511*1</f>
        <v>4679.5</v>
      </c>
      <c r="W511" s="21">
        <f>Sheet1!G511*1</f>
        <v>4644.25</v>
      </c>
      <c r="X511" s="21">
        <f>Sheet1!H511*1</f>
        <v>4662.75</v>
      </c>
    </row>
    <row r="512" spans="20:24" x14ac:dyDescent="0.3">
      <c r="T512" s="20">
        <f t="shared" si="25"/>
        <v>510</v>
      </c>
      <c r="U512" s="21">
        <f>Sheet1!E512*1</f>
        <v>4673.25</v>
      </c>
      <c r="V512" s="21">
        <f>Sheet1!F512*1</f>
        <v>4685</v>
      </c>
      <c r="W512" s="21">
        <f>Sheet1!G512*1</f>
        <v>4649.25</v>
      </c>
      <c r="X512" s="21">
        <f>Sheet1!H512*1</f>
        <v>4662.5</v>
      </c>
    </row>
    <row r="513" spans="20:24" x14ac:dyDescent="0.3">
      <c r="T513" s="20">
        <f t="shared" si="25"/>
        <v>511</v>
      </c>
      <c r="U513" s="21">
        <f>Sheet1!E513*1</f>
        <v>4629</v>
      </c>
      <c r="V513" s="21">
        <f>Sheet1!F513*1</f>
        <v>4673.5</v>
      </c>
      <c r="W513" s="21">
        <f>Sheet1!G513*1</f>
        <v>4619</v>
      </c>
      <c r="X513" s="21">
        <f>Sheet1!H513*1</f>
        <v>4669.75</v>
      </c>
    </row>
    <row r="514" spans="20:24" x14ac:dyDescent="0.3">
      <c r="T514" s="20">
        <f t="shared" si="25"/>
        <v>512</v>
      </c>
      <c r="U514" s="21">
        <f>Sheet1!E514*1</f>
        <v>4583.75</v>
      </c>
      <c r="V514" s="21">
        <f>Sheet1!F514*1</f>
        <v>4636.75</v>
      </c>
      <c r="W514" s="21">
        <f>Sheet1!G514*1</f>
        <v>4579.75</v>
      </c>
      <c r="X514" s="21">
        <f>Sheet1!H514*1</f>
        <v>4629.25</v>
      </c>
    </row>
    <row r="515" spans="20:24" x14ac:dyDescent="0.3">
      <c r="T515" s="20">
        <f t="shared" si="25"/>
        <v>513</v>
      </c>
      <c r="U515" s="21">
        <f>Sheet1!E515*1</f>
        <v>4606</v>
      </c>
      <c r="V515" s="21">
        <f>Sheet1!F515*1</f>
        <v>4609.25</v>
      </c>
      <c r="W515" s="21">
        <f>Sheet1!G515*1</f>
        <v>4577.75</v>
      </c>
      <c r="X515" s="21">
        <f>Sheet1!H515*1</f>
        <v>4580.75</v>
      </c>
    </row>
    <row r="516" spans="20:24" x14ac:dyDescent="0.3">
      <c r="T516" s="20">
        <f t="shared" si="25"/>
        <v>514</v>
      </c>
      <c r="U516" s="21">
        <f>Sheet1!E516*1</f>
        <v>4590</v>
      </c>
      <c r="V516" s="21">
        <f>Sheet1!F516*1</f>
        <v>4614</v>
      </c>
      <c r="W516" s="21">
        <f>Sheet1!G516*1</f>
        <v>4580.75</v>
      </c>
      <c r="X516" s="21">
        <f>Sheet1!H516*1</f>
        <v>4607.75</v>
      </c>
    </row>
    <row r="517" spans="20:24" x14ac:dyDescent="0.3">
      <c r="T517" s="20">
        <f t="shared" ref="T517:T580" si="26">T516+1</f>
        <v>515</v>
      </c>
      <c r="U517" s="21">
        <f>Sheet1!E517*1</f>
        <v>4602.25</v>
      </c>
      <c r="V517" s="21">
        <f>Sheet1!F517*1</f>
        <v>4622.25</v>
      </c>
      <c r="W517" s="21">
        <f>Sheet1!G517*1</f>
        <v>4569.5</v>
      </c>
      <c r="X517" s="21">
        <f>Sheet1!H517*1</f>
        <v>4595.75</v>
      </c>
    </row>
    <row r="518" spans="20:24" x14ac:dyDescent="0.3">
      <c r="T518" s="20">
        <f t="shared" si="26"/>
        <v>516</v>
      </c>
      <c r="U518" s="21">
        <f>Sheet1!E518*1</f>
        <v>4610.5</v>
      </c>
      <c r="V518" s="21">
        <f>Sheet1!F518*1</f>
        <v>4626.25</v>
      </c>
      <c r="W518" s="21">
        <f>Sheet1!G518*1</f>
        <v>4579.25</v>
      </c>
      <c r="X518" s="21">
        <f>Sheet1!H518*1</f>
        <v>4601.5</v>
      </c>
    </row>
    <row r="519" spans="20:24" x14ac:dyDescent="0.3">
      <c r="T519" s="20">
        <f t="shared" si="26"/>
        <v>517</v>
      </c>
      <c r="U519" s="21">
        <f>Sheet1!E519*1</f>
        <v>4590.75</v>
      </c>
      <c r="V519" s="21">
        <f>Sheet1!F519*1</f>
        <v>4631</v>
      </c>
      <c r="W519" s="21">
        <f>Sheet1!G519*1</f>
        <v>4570</v>
      </c>
      <c r="X519" s="21">
        <f>Sheet1!H519*1</f>
        <v>4609.75</v>
      </c>
    </row>
    <row r="520" spans="20:24" x14ac:dyDescent="0.3">
      <c r="T520" s="20">
        <f t="shared" si="26"/>
        <v>518</v>
      </c>
      <c r="U520" s="21">
        <f>Sheet1!E520*1</f>
        <v>4608.25</v>
      </c>
      <c r="V520" s="21">
        <f>Sheet1!F520*1</f>
        <v>4610.75</v>
      </c>
      <c r="W520" s="21">
        <f>Sheet1!G520*1</f>
        <v>4588.75</v>
      </c>
      <c r="X520" s="21">
        <f>Sheet1!H520*1</f>
        <v>4591.75</v>
      </c>
    </row>
    <row r="521" spans="20:24" x14ac:dyDescent="0.3">
      <c r="T521" s="20">
        <f t="shared" si="26"/>
        <v>519</v>
      </c>
      <c r="U521" s="21">
        <f>Sheet1!E521*1</f>
        <v>4608.75</v>
      </c>
      <c r="V521" s="21">
        <f>Sheet1!F521*1</f>
        <v>4618.75</v>
      </c>
      <c r="W521" s="21">
        <f>Sheet1!G521*1</f>
        <v>4595.25</v>
      </c>
      <c r="X521" s="21">
        <f>Sheet1!H521*1</f>
        <v>4610.5</v>
      </c>
    </row>
    <row r="522" spans="20:24" x14ac:dyDescent="0.3">
      <c r="T522" s="20">
        <f t="shared" si="26"/>
        <v>520</v>
      </c>
      <c r="U522" s="21">
        <f>Sheet1!E522*1</f>
        <v>4535</v>
      </c>
      <c r="V522" s="21">
        <f>Sheet1!F522*1</f>
        <v>4621</v>
      </c>
      <c r="W522" s="21">
        <f>Sheet1!G522*1</f>
        <v>4534.5</v>
      </c>
      <c r="X522" s="21">
        <f>Sheet1!H522*1</f>
        <v>4608</v>
      </c>
    </row>
    <row r="523" spans="20:24" x14ac:dyDescent="0.3">
      <c r="T523" s="20">
        <f t="shared" si="26"/>
        <v>521</v>
      </c>
      <c r="U523" s="21">
        <f>Sheet1!E523*1</f>
        <v>4544.75</v>
      </c>
      <c r="V523" s="21">
        <f>Sheet1!F523*1</f>
        <v>4575.75</v>
      </c>
      <c r="W523" s="21">
        <f>Sheet1!G523*1</f>
        <v>4520</v>
      </c>
      <c r="X523" s="21">
        <f>Sheet1!H523*1</f>
        <v>4533.5</v>
      </c>
    </row>
    <row r="524" spans="20:24" x14ac:dyDescent="0.3">
      <c r="T524" s="20">
        <f t="shared" si="26"/>
        <v>522</v>
      </c>
      <c r="U524" s="21">
        <f>Sheet1!E524*1</f>
        <v>4591</v>
      </c>
      <c r="V524" s="21">
        <f>Sheet1!F524*1</f>
        <v>4624.75</v>
      </c>
      <c r="W524" s="21">
        <f>Sheet1!G524*1</f>
        <v>4552.75</v>
      </c>
      <c r="X524" s="21">
        <f>Sheet1!H524*1</f>
        <v>4565.25</v>
      </c>
    </row>
    <row r="525" spans="20:24" x14ac:dyDescent="0.3">
      <c r="T525" s="20">
        <f t="shared" si="26"/>
        <v>523</v>
      </c>
      <c r="U525" s="21">
        <f>Sheet1!E525*1</f>
        <v>4637.25</v>
      </c>
      <c r="V525" s="21">
        <f>Sheet1!F525*1</f>
        <v>4649.25</v>
      </c>
      <c r="W525" s="21">
        <f>Sheet1!G525*1</f>
        <v>4563.25</v>
      </c>
      <c r="X525" s="21">
        <f>Sheet1!H525*1</f>
        <v>4594.5</v>
      </c>
    </row>
    <row r="526" spans="20:24" x14ac:dyDescent="0.3">
      <c r="T526" s="20">
        <f t="shared" si="26"/>
        <v>524</v>
      </c>
      <c r="U526" s="21">
        <f>Sheet1!E526*1</f>
        <v>4647.75</v>
      </c>
      <c r="V526" s="21">
        <f>Sheet1!F526*1</f>
        <v>4664</v>
      </c>
      <c r="W526" s="21">
        <f>Sheet1!G526*1</f>
        <v>4636.25</v>
      </c>
      <c r="X526" s="21">
        <f>Sheet1!H526*1</f>
        <v>4643.5</v>
      </c>
    </row>
    <row r="527" spans="20:24" x14ac:dyDescent="0.3">
      <c r="T527" s="20">
        <f t="shared" si="26"/>
        <v>525</v>
      </c>
      <c r="U527" s="21">
        <f>Sheet1!E527*1</f>
        <v>4608.75</v>
      </c>
      <c r="V527" s="21">
        <f>Sheet1!F527*1</f>
        <v>4651.5</v>
      </c>
      <c r="W527" s="21">
        <f>Sheet1!G527*1</f>
        <v>4589.25</v>
      </c>
      <c r="X527" s="21">
        <f>Sheet1!H527*1</f>
        <v>4646.25</v>
      </c>
    </row>
    <row r="528" spans="20:24" x14ac:dyDescent="0.3">
      <c r="T528" s="20">
        <f t="shared" si="26"/>
        <v>526</v>
      </c>
      <c r="U528" s="21">
        <f>Sheet1!E528*1</f>
        <v>4543.25</v>
      </c>
      <c r="V528" s="21">
        <f>Sheet1!F528*1</f>
        <v>4624.25</v>
      </c>
      <c r="W528" s="21">
        <f>Sheet1!G528*1</f>
        <v>4538.5</v>
      </c>
      <c r="X528" s="21">
        <f>Sheet1!H528*1</f>
        <v>4611.5</v>
      </c>
    </row>
    <row r="529" spans="20:24" x14ac:dyDescent="0.3">
      <c r="T529" s="20">
        <f t="shared" si="26"/>
        <v>527</v>
      </c>
      <c r="U529" s="21">
        <f>Sheet1!E529*1</f>
        <v>4568</v>
      </c>
      <c r="V529" s="21">
        <f>Sheet1!F529*1</f>
        <v>4574</v>
      </c>
      <c r="W529" s="21">
        <f>Sheet1!G529*1</f>
        <v>4526.5</v>
      </c>
      <c r="X529" s="21">
        <f>Sheet1!H529*1</f>
        <v>4533.75</v>
      </c>
    </row>
    <row r="530" spans="20:24" x14ac:dyDescent="0.3">
      <c r="T530" s="20">
        <f t="shared" si="26"/>
        <v>528</v>
      </c>
      <c r="U530" s="21">
        <f>Sheet1!E530*1</f>
        <v>4615</v>
      </c>
      <c r="V530" s="21">
        <f>Sheet1!F530*1</f>
        <v>4616.25</v>
      </c>
      <c r="W530" s="21">
        <f>Sheet1!G530*1</f>
        <v>4549.25</v>
      </c>
      <c r="X530" s="21">
        <f>Sheet1!H530*1</f>
        <v>4551</v>
      </c>
    </row>
    <row r="531" spans="20:24" x14ac:dyDescent="0.3">
      <c r="T531" s="20">
        <f t="shared" si="26"/>
        <v>529</v>
      </c>
      <c r="U531" s="21">
        <f>Sheet1!E531*1</f>
        <v>4607.75</v>
      </c>
      <c r="V531" s="21">
        <f>Sheet1!F531*1</f>
        <v>4622</v>
      </c>
      <c r="W531" s="21">
        <f>Sheet1!G531*1</f>
        <v>4591.25</v>
      </c>
      <c r="X531" s="21">
        <f>Sheet1!H531*1</f>
        <v>4617.25</v>
      </c>
    </row>
    <row r="532" spans="20:24" x14ac:dyDescent="0.3">
      <c r="T532" s="20">
        <f t="shared" si="26"/>
        <v>530</v>
      </c>
      <c r="U532" s="21">
        <f>Sheet1!E532*1</f>
        <v>4611.5</v>
      </c>
      <c r="V532" s="21">
        <f>Sheet1!F532*1</f>
        <v>4618.75</v>
      </c>
      <c r="W532" s="21">
        <f>Sheet1!G532*1</f>
        <v>4593</v>
      </c>
      <c r="X532" s="21">
        <f>Sheet1!H532*1</f>
        <v>4614.5</v>
      </c>
    </row>
    <row r="533" spans="20:24" x14ac:dyDescent="0.3">
      <c r="T533" s="20">
        <f t="shared" si="26"/>
        <v>531</v>
      </c>
      <c r="U533" s="21">
        <f>Sheet1!E533*1</f>
        <v>4630</v>
      </c>
      <c r="V533" s="21">
        <f>Sheet1!F533*1</f>
        <v>4631.25</v>
      </c>
      <c r="W533" s="21">
        <f>Sheet1!G533*1</f>
        <v>4594.75</v>
      </c>
      <c r="X533" s="21">
        <f>Sheet1!H533*1</f>
        <v>4610.25</v>
      </c>
    </row>
    <row r="534" spans="20:24" x14ac:dyDescent="0.3">
      <c r="T534" s="20">
        <f t="shared" si="26"/>
        <v>532</v>
      </c>
      <c r="U534" s="21">
        <f>Sheet1!E534*1</f>
        <v>4633.75</v>
      </c>
      <c r="V534" s="21">
        <f>Sheet1!F534*1</f>
        <v>4645.25</v>
      </c>
      <c r="W534" s="21">
        <f>Sheet1!G534*1</f>
        <v>4608.25</v>
      </c>
      <c r="X534" s="21">
        <f>Sheet1!H534*1</f>
        <v>4636.25</v>
      </c>
    </row>
    <row r="535" spans="20:24" x14ac:dyDescent="0.3">
      <c r="T535" s="20">
        <f t="shared" si="26"/>
        <v>533</v>
      </c>
      <c r="U535" s="21">
        <f>Sheet1!E535*1</f>
        <v>4634.75</v>
      </c>
      <c r="V535" s="21">
        <f>Sheet1!F535*1</f>
        <v>4656</v>
      </c>
      <c r="W535" s="21">
        <f>Sheet1!G535*1</f>
        <v>4622.25</v>
      </c>
      <c r="X535" s="21">
        <f>Sheet1!H535*1</f>
        <v>4637.75</v>
      </c>
    </row>
    <row r="536" spans="20:24" x14ac:dyDescent="0.3">
      <c r="T536" s="20">
        <f t="shared" si="26"/>
        <v>534</v>
      </c>
      <c r="U536" s="21">
        <f>Sheet1!E536*1</f>
        <v>4632</v>
      </c>
      <c r="V536" s="21">
        <f>Sheet1!F536*1</f>
        <v>4638.25</v>
      </c>
      <c r="W536" s="21">
        <f>Sheet1!G536*1</f>
        <v>4605.75</v>
      </c>
      <c r="X536" s="21">
        <f>Sheet1!H536*1</f>
        <v>4634.5</v>
      </c>
    </row>
    <row r="537" spans="20:24" x14ac:dyDescent="0.3">
      <c r="T537" s="20">
        <f t="shared" si="26"/>
        <v>535</v>
      </c>
      <c r="U537" s="21">
        <f>Sheet1!E537*1</f>
        <v>4626.5</v>
      </c>
      <c r="V537" s="21">
        <f>Sheet1!F537*1</f>
        <v>4646.75</v>
      </c>
      <c r="W537" s="21">
        <f>Sheet1!G537*1</f>
        <v>4595.75</v>
      </c>
      <c r="X537" s="21">
        <f>Sheet1!H537*1</f>
        <v>4621.5</v>
      </c>
    </row>
    <row r="538" spans="20:24" x14ac:dyDescent="0.3">
      <c r="T538" s="20">
        <f t="shared" si="26"/>
        <v>536</v>
      </c>
      <c r="U538" s="21">
        <f>Sheet1!E538*1</f>
        <v>4575.25</v>
      </c>
      <c r="V538" s="21">
        <f>Sheet1!F538*1</f>
        <v>4634.75</v>
      </c>
      <c r="W538" s="21">
        <f>Sheet1!G538*1</f>
        <v>4568</v>
      </c>
      <c r="X538" s="21">
        <f>Sheet1!H538*1</f>
        <v>4630.5</v>
      </c>
    </row>
    <row r="539" spans="20:24" x14ac:dyDescent="0.3">
      <c r="T539" s="20">
        <f t="shared" si="26"/>
        <v>537</v>
      </c>
      <c r="U539" s="21">
        <f>Sheet1!E539*1</f>
        <v>4595.25</v>
      </c>
      <c r="V539" s="21">
        <f>Sheet1!F539*1</f>
        <v>4635.5</v>
      </c>
      <c r="W539" s="21">
        <f>Sheet1!G539*1</f>
        <v>4571.25</v>
      </c>
      <c r="X539" s="21">
        <f>Sheet1!H539*1</f>
        <v>4576.75</v>
      </c>
    </row>
    <row r="540" spans="20:24" x14ac:dyDescent="0.3">
      <c r="T540" s="20">
        <f t="shared" si="26"/>
        <v>538</v>
      </c>
      <c r="U540" s="21">
        <f>Sheet1!E540*1</f>
        <v>4596.25</v>
      </c>
      <c r="V540" s="21">
        <f>Sheet1!F540*1</f>
        <v>4609.5</v>
      </c>
      <c r="W540" s="21">
        <f>Sheet1!G540*1</f>
        <v>4586.5</v>
      </c>
      <c r="X540" s="21">
        <f>Sheet1!H540*1</f>
        <v>4594.25</v>
      </c>
    </row>
    <row r="541" spans="20:24" x14ac:dyDescent="0.3">
      <c r="T541" s="20">
        <f t="shared" si="26"/>
        <v>539</v>
      </c>
      <c r="U541" s="21">
        <f>Sheet1!E541*1</f>
        <v>4596.75</v>
      </c>
      <c r="V541" s="21">
        <f>Sheet1!F541*1</f>
        <v>4600.75</v>
      </c>
      <c r="W541" s="21">
        <f>Sheet1!G541*1</f>
        <v>4556.5</v>
      </c>
      <c r="X541" s="21">
        <f>Sheet1!H541*1</f>
        <v>4594</v>
      </c>
    </row>
    <row r="542" spans="20:24" x14ac:dyDescent="0.3">
      <c r="T542" s="20">
        <f t="shared" si="26"/>
        <v>540</v>
      </c>
      <c r="U542" s="21">
        <f>Sheet1!E542*1</f>
        <v>4586.75</v>
      </c>
      <c r="V542" s="21">
        <f>Sheet1!F542*1</f>
        <v>4604.5</v>
      </c>
      <c r="W542" s="21">
        <f>Sheet1!G542*1</f>
        <v>4578.75</v>
      </c>
      <c r="X542" s="21">
        <f>Sheet1!H542*1</f>
        <v>4589.75</v>
      </c>
    </row>
    <row r="543" spans="20:24" x14ac:dyDescent="0.3">
      <c r="T543" s="20">
        <f t="shared" si="26"/>
        <v>541</v>
      </c>
      <c r="U543" s="21">
        <f>Sheet1!E543*1</f>
        <v>4571.5</v>
      </c>
      <c r="V543" s="21">
        <f>Sheet1!F543*1</f>
        <v>4593</v>
      </c>
      <c r="W543" s="21">
        <f>Sheet1!G543*1</f>
        <v>4554.25</v>
      </c>
      <c r="X543" s="21">
        <f>Sheet1!H543*1</f>
        <v>4589.75</v>
      </c>
    </row>
    <row r="544" spans="20:24" x14ac:dyDescent="0.3">
      <c r="T544" s="20">
        <f t="shared" si="26"/>
        <v>542</v>
      </c>
      <c r="U544" s="21">
        <f>Sheet1!E544*1</f>
        <v>4591.75</v>
      </c>
      <c r="V544" s="21">
        <f>Sheet1!F544*1</f>
        <v>4593.25</v>
      </c>
      <c r="W544" s="21">
        <f>Sheet1!G544*1</f>
        <v>4556.75</v>
      </c>
      <c r="X544" s="21">
        <f>Sheet1!H544*1</f>
        <v>4575</v>
      </c>
    </row>
    <row r="545" spans="20:24" x14ac:dyDescent="0.3">
      <c r="T545" s="20">
        <f t="shared" si="26"/>
        <v>543</v>
      </c>
      <c r="U545" s="21">
        <f>Sheet1!E545*1</f>
        <v>4610.25</v>
      </c>
      <c r="V545" s="21">
        <f>Sheet1!F545*1</f>
        <v>4629.5</v>
      </c>
      <c r="W545" s="21">
        <f>Sheet1!G545*1</f>
        <v>4573</v>
      </c>
      <c r="X545" s="21">
        <f>Sheet1!H545*1</f>
        <v>4586.75</v>
      </c>
    </row>
    <row r="546" spans="20:24" x14ac:dyDescent="0.3">
      <c r="T546" s="20">
        <f t="shared" si="26"/>
        <v>544</v>
      </c>
      <c r="U546" s="21">
        <f>Sheet1!E546*1</f>
        <v>4584.75</v>
      </c>
      <c r="V546" s="21">
        <f>Sheet1!F546*1</f>
        <v>4615.5</v>
      </c>
      <c r="W546" s="21">
        <f>Sheet1!G546*1</f>
        <v>4580.5</v>
      </c>
      <c r="X546" s="21">
        <f>Sheet1!H546*1</f>
        <v>4611.5</v>
      </c>
    </row>
    <row r="547" spans="20:24" x14ac:dyDescent="0.3">
      <c r="T547" s="20">
        <f t="shared" si="26"/>
        <v>545</v>
      </c>
      <c r="U547" s="21">
        <f>Sheet1!E547*1</f>
        <v>4538.75</v>
      </c>
      <c r="V547" s="21">
        <f>Sheet1!F547*1</f>
        <v>4600.25</v>
      </c>
      <c r="W547" s="21">
        <f>Sheet1!G547*1</f>
        <v>4535.75</v>
      </c>
      <c r="X547" s="21">
        <f>Sheet1!H547*1</f>
        <v>4595.5</v>
      </c>
    </row>
    <row r="548" spans="20:24" x14ac:dyDescent="0.3">
      <c r="T548" s="20">
        <f t="shared" si="26"/>
        <v>546</v>
      </c>
      <c r="U548" s="21">
        <f>Sheet1!E548*1</f>
        <v>4515.75</v>
      </c>
      <c r="V548" s="21">
        <f>Sheet1!F548*1</f>
        <v>4545.5</v>
      </c>
      <c r="W548" s="21">
        <f>Sheet1!G548*1</f>
        <v>4510.25</v>
      </c>
      <c r="X548" s="21">
        <f>Sheet1!H548*1</f>
        <v>4537.75</v>
      </c>
    </row>
    <row r="549" spans="20:24" x14ac:dyDescent="0.3">
      <c r="T549" s="20">
        <f t="shared" si="26"/>
        <v>547</v>
      </c>
      <c r="U549" s="21">
        <f>Sheet1!E549*1</f>
        <v>4464.25</v>
      </c>
      <c r="V549" s="21">
        <f>Sheet1!F549*1</f>
        <v>4519</v>
      </c>
      <c r="W549" s="21">
        <f>Sheet1!G549*1</f>
        <v>4463.75</v>
      </c>
      <c r="X549" s="21">
        <f>Sheet1!H549*1</f>
        <v>4515.25</v>
      </c>
    </row>
    <row r="550" spans="20:24" x14ac:dyDescent="0.3">
      <c r="T550" s="20">
        <f t="shared" si="26"/>
        <v>548</v>
      </c>
      <c r="U550" s="21">
        <f>Sheet1!E550*1</f>
        <v>4471.25</v>
      </c>
      <c r="V550" s="21">
        <f>Sheet1!F550*1</f>
        <v>4481.5</v>
      </c>
      <c r="W550" s="21">
        <f>Sheet1!G550*1</f>
        <v>4438.5</v>
      </c>
      <c r="X550" s="21">
        <f>Sheet1!H550*1</f>
        <v>4459.25</v>
      </c>
    </row>
    <row r="551" spans="20:24" x14ac:dyDescent="0.3">
      <c r="T551" s="20">
        <f t="shared" si="26"/>
        <v>549</v>
      </c>
      <c r="U551" s="21">
        <f>Sheet1!E551*1</f>
        <v>4465.75</v>
      </c>
      <c r="V551" s="21">
        <f>Sheet1!F551*1</f>
        <v>4492</v>
      </c>
      <c r="W551" s="21">
        <f>Sheet1!G551*1</f>
        <v>4455.25</v>
      </c>
      <c r="X551" s="21">
        <f>Sheet1!H551*1</f>
        <v>4465</v>
      </c>
    </row>
    <row r="552" spans="20:24" x14ac:dyDescent="0.3">
      <c r="T552" s="20">
        <f t="shared" si="26"/>
        <v>550</v>
      </c>
      <c r="U552" s="21">
        <f>Sheet1!E552*1</f>
        <v>4446.5</v>
      </c>
      <c r="V552" s="21">
        <f>Sheet1!F552*1</f>
        <v>4468.5</v>
      </c>
      <c r="W552" s="21">
        <f>Sheet1!G552*1</f>
        <v>4394.75</v>
      </c>
      <c r="X552" s="21">
        <f>Sheet1!H552*1</f>
        <v>4459</v>
      </c>
    </row>
    <row r="553" spans="20:24" x14ac:dyDescent="0.3">
      <c r="T553" s="20">
        <f t="shared" si="26"/>
        <v>551</v>
      </c>
      <c r="U553" s="21">
        <f>Sheet1!E553*1</f>
        <v>4430.5</v>
      </c>
      <c r="V553" s="21">
        <f>Sheet1!F553*1</f>
        <v>4497.25</v>
      </c>
      <c r="W553" s="21">
        <f>Sheet1!G553*1</f>
        <v>4406.25</v>
      </c>
      <c r="X553" s="21">
        <f>Sheet1!H553*1</f>
        <v>4435.75</v>
      </c>
    </row>
    <row r="554" spans="20:24" x14ac:dyDescent="0.3">
      <c r="T554" s="20">
        <f t="shared" si="26"/>
        <v>552</v>
      </c>
      <c r="U554" s="21">
        <f>Sheet1!E554*1</f>
        <v>4496.5</v>
      </c>
      <c r="V554" s="21">
        <f>Sheet1!F554*1</f>
        <v>4531.5</v>
      </c>
      <c r="W554" s="21">
        <f>Sheet1!G554*1</f>
        <v>4424</v>
      </c>
      <c r="X554" s="21">
        <f>Sheet1!H554*1</f>
        <v>4428.25</v>
      </c>
    </row>
    <row r="555" spans="20:24" x14ac:dyDescent="0.3">
      <c r="T555" s="20">
        <f t="shared" si="26"/>
        <v>553</v>
      </c>
      <c r="U555" s="21">
        <f>Sheet1!E555*1</f>
        <v>4444.25</v>
      </c>
      <c r="V555" s="21">
        <f>Sheet1!F555*1</f>
        <v>4501</v>
      </c>
      <c r="W555" s="21">
        <f>Sheet1!G555*1</f>
        <v>4439.5</v>
      </c>
      <c r="X555" s="21">
        <f>Sheet1!H555*1</f>
        <v>4493.5</v>
      </c>
    </row>
    <row r="556" spans="20:24" x14ac:dyDescent="0.3">
      <c r="T556" s="20">
        <f t="shared" si="26"/>
        <v>554</v>
      </c>
      <c r="U556" s="21">
        <f>Sheet1!E556*1</f>
        <v>4421.5</v>
      </c>
      <c r="V556" s="21">
        <f>Sheet1!F556*1</f>
        <v>4447.25</v>
      </c>
      <c r="W556" s="21">
        <f>Sheet1!G556*1</f>
        <v>4355</v>
      </c>
      <c r="X556" s="21">
        <f>Sheet1!H556*1</f>
        <v>4440.75</v>
      </c>
    </row>
    <row r="557" spans="20:24" x14ac:dyDescent="0.3">
      <c r="T557" s="20">
        <f t="shared" si="26"/>
        <v>555</v>
      </c>
      <c r="U557" s="21">
        <f>Sheet1!E557*1</f>
        <v>4452.75</v>
      </c>
      <c r="V557" s="21">
        <f>Sheet1!F557*1</f>
        <v>4467</v>
      </c>
      <c r="W557" s="21">
        <f>Sheet1!G557*1</f>
        <v>4390.25</v>
      </c>
      <c r="X557" s="21">
        <f>Sheet1!H557*1</f>
        <v>4404.75</v>
      </c>
    </row>
    <row r="558" spans="20:24" x14ac:dyDescent="0.3">
      <c r="T558" s="20">
        <f t="shared" si="26"/>
        <v>556</v>
      </c>
      <c r="U558" s="21">
        <f>Sheet1!E558*1</f>
        <v>4382.5</v>
      </c>
      <c r="V558" s="21">
        <f>Sheet1!F558*1</f>
        <v>4457.75</v>
      </c>
      <c r="W558" s="21">
        <f>Sheet1!G558*1</f>
        <v>4352.75</v>
      </c>
      <c r="X558" s="21">
        <f>Sheet1!H558*1</f>
        <v>4452.25</v>
      </c>
    </row>
    <row r="559" spans="20:24" x14ac:dyDescent="0.3">
      <c r="T559" s="20">
        <f t="shared" si="26"/>
        <v>557</v>
      </c>
      <c r="U559" s="21">
        <f>Sheet1!E559*1</f>
        <v>4411.5</v>
      </c>
      <c r="V559" s="21">
        <f>Sheet1!F559*1</f>
        <v>4421.75</v>
      </c>
      <c r="W559" s="21">
        <f>Sheet1!G559*1</f>
        <v>4322.75</v>
      </c>
      <c r="X559" s="21">
        <f>Sheet1!H559*1</f>
        <v>4382.75</v>
      </c>
    </row>
    <row r="560" spans="20:24" x14ac:dyDescent="0.3">
      <c r="T560" s="20">
        <f t="shared" si="26"/>
        <v>558</v>
      </c>
      <c r="U560" s="21">
        <f>Sheet1!E560*1</f>
        <v>4355</v>
      </c>
      <c r="V560" s="21">
        <f>Sheet1!F560*1</f>
        <v>4430.25</v>
      </c>
      <c r="W560" s="21">
        <f>Sheet1!G560*1</f>
        <v>4342.75</v>
      </c>
      <c r="X560" s="21">
        <f>Sheet1!H560*1</f>
        <v>4412</v>
      </c>
    </row>
    <row r="561" spans="20:24" x14ac:dyDescent="0.3">
      <c r="T561" s="20">
        <f t="shared" si="26"/>
        <v>559</v>
      </c>
      <c r="U561" s="21">
        <f>Sheet1!E561*1</f>
        <v>4378.25</v>
      </c>
      <c r="V561" s="21">
        <f>Sheet1!F561*1</f>
        <v>4429.25</v>
      </c>
      <c r="W561" s="21">
        <f>Sheet1!G561*1</f>
        <v>4297</v>
      </c>
      <c r="X561" s="21">
        <f>Sheet1!H561*1</f>
        <v>4346.5</v>
      </c>
    </row>
    <row r="562" spans="20:24" x14ac:dyDescent="0.3">
      <c r="T562" s="20">
        <f t="shared" si="26"/>
        <v>560</v>
      </c>
      <c r="U562" s="21">
        <f>Sheet1!E562*1</f>
        <v>4411.5</v>
      </c>
      <c r="V562" s="21">
        <f>Sheet1!F562*1</f>
        <v>4434.25</v>
      </c>
      <c r="W562" s="21">
        <f>Sheet1!G562*1</f>
        <v>4338.75</v>
      </c>
      <c r="X562" s="21">
        <f>Sheet1!H562*1</f>
        <v>4355.25</v>
      </c>
    </row>
    <row r="563" spans="20:24" x14ac:dyDescent="0.3">
      <c r="T563" s="20">
        <f t="shared" si="26"/>
        <v>561</v>
      </c>
      <c r="U563" s="21">
        <f>Sheet1!E563*1</f>
        <v>4489.5</v>
      </c>
      <c r="V563" s="21">
        <f>Sheet1!F563*1</f>
        <v>4512.25</v>
      </c>
      <c r="W563" s="21">
        <f>Sheet1!G563*1</f>
        <v>4402</v>
      </c>
      <c r="X563" s="21">
        <f>Sheet1!H563*1</f>
        <v>4412.5</v>
      </c>
    </row>
    <row r="564" spans="20:24" x14ac:dyDescent="0.3">
      <c r="T564" s="20">
        <f t="shared" si="26"/>
        <v>562</v>
      </c>
      <c r="U564" s="21">
        <f>Sheet1!E564*1</f>
        <v>4482.5</v>
      </c>
      <c r="V564" s="21">
        <f>Sheet1!F564*1</f>
        <v>4495.75</v>
      </c>
      <c r="W564" s="21">
        <f>Sheet1!G564*1</f>
        <v>4464</v>
      </c>
      <c r="X564" s="21">
        <f>Sheet1!H564*1</f>
        <v>4487.5</v>
      </c>
    </row>
    <row r="565" spans="20:24" x14ac:dyDescent="0.3">
      <c r="T565" s="20">
        <f t="shared" si="26"/>
        <v>563</v>
      </c>
      <c r="U565" s="21">
        <f>Sheet1!E565*1</f>
        <v>4546.25</v>
      </c>
      <c r="V565" s="21">
        <f>Sheet1!F565*1</f>
        <v>4557</v>
      </c>
      <c r="W565" s="21">
        <f>Sheet1!G565*1</f>
        <v>4475</v>
      </c>
      <c r="X565" s="21">
        <f>Sheet1!H565*1</f>
        <v>4482.25</v>
      </c>
    </row>
    <row r="566" spans="20:24" x14ac:dyDescent="0.3">
      <c r="T566" s="20">
        <f t="shared" si="26"/>
        <v>564</v>
      </c>
      <c r="U566" s="21">
        <f>Sheet1!E566*1</f>
        <v>4541.75</v>
      </c>
      <c r="V566" s="21">
        <f>Sheet1!F566*1</f>
        <v>4575</v>
      </c>
      <c r="W566" s="21">
        <f>Sheet1!G566*1</f>
        <v>4534.25</v>
      </c>
      <c r="X566" s="21">
        <f>Sheet1!H566*1</f>
        <v>4545</v>
      </c>
    </row>
    <row r="567" spans="20:24" x14ac:dyDescent="0.3">
      <c r="T567" s="20">
        <f t="shared" si="26"/>
        <v>565</v>
      </c>
      <c r="U567" s="21">
        <f>Sheet1!E567*1</f>
        <v>4475.5</v>
      </c>
      <c r="V567" s="21">
        <f>Sheet1!F567*1</f>
        <v>4545.5</v>
      </c>
      <c r="W567" s="21">
        <f>Sheet1!G567*1</f>
        <v>4466.5</v>
      </c>
      <c r="X567" s="21">
        <f>Sheet1!H567*1</f>
        <v>4542.25</v>
      </c>
    </row>
    <row r="568" spans="20:24" x14ac:dyDescent="0.3">
      <c r="T568" s="20">
        <f t="shared" si="26"/>
        <v>566</v>
      </c>
      <c r="U568" s="21">
        <f>Sheet1!E568*1</f>
        <v>4452.25</v>
      </c>
      <c r="V568" s="21">
        <f>Sheet1!F568*1</f>
        <v>4487.75</v>
      </c>
      <c r="W568" s="21">
        <f>Sheet1!G568*1</f>
        <v>4417.5</v>
      </c>
      <c r="X568" s="21">
        <f>Sheet1!H568*1</f>
        <v>4477.25</v>
      </c>
    </row>
    <row r="569" spans="20:24" x14ac:dyDescent="0.3">
      <c r="T569" s="20">
        <f t="shared" si="26"/>
        <v>567</v>
      </c>
      <c r="U569" s="21">
        <f>Sheet1!E569*1</f>
        <v>4461</v>
      </c>
      <c r="V569" s="21">
        <f>Sheet1!F569*1</f>
        <v>4483.5</v>
      </c>
      <c r="W569" s="21">
        <f>Sheet1!G569*1</f>
        <v>4435.5</v>
      </c>
      <c r="X569" s="21">
        <f>Sheet1!H569*1</f>
        <v>4449</v>
      </c>
    </row>
    <row r="570" spans="20:24" x14ac:dyDescent="0.3">
      <c r="T570" s="20">
        <f t="shared" si="26"/>
        <v>568</v>
      </c>
      <c r="U570" s="21">
        <f>Sheet1!E570*1</f>
        <v>4484</v>
      </c>
      <c r="V570" s="21">
        <f>Sheet1!F570*1</f>
        <v>4496.25</v>
      </c>
      <c r="W570" s="21">
        <f>Sheet1!G570*1</f>
        <v>4457.5</v>
      </c>
      <c r="X570" s="21">
        <f>Sheet1!H570*1</f>
        <v>4468</v>
      </c>
    </row>
    <row r="571" spans="20:24" x14ac:dyDescent="0.3">
      <c r="T571" s="20">
        <f t="shared" si="26"/>
        <v>569</v>
      </c>
      <c r="U571" s="21">
        <f>Sheet1!E571*1</f>
        <v>4469</v>
      </c>
      <c r="V571" s="21">
        <f>Sheet1!F571*1</f>
        <v>4517.25</v>
      </c>
      <c r="W571" s="21">
        <f>Sheet1!G571*1</f>
        <v>4465.5</v>
      </c>
      <c r="X571" s="21">
        <f>Sheet1!H571*1</f>
        <v>4480.5</v>
      </c>
    </row>
    <row r="572" spans="20:24" x14ac:dyDescent="0.3">
      <c r="T572" s="20">
        <f t="shared" si="26"/>
        <v>570</v>
      </c>
      <c r="U572" s="21">
        <f>Sheet1!E572*1</f>
        <v>4507.75</v>
      </c>
      <c r="V572" s="21">
        <f>Sheet1!F572*1</f>
        <v>4515.75</v>
      </c>
      <c r="W572" s="21">
        <f>Sheet1!G572*1</f>
        <v>4440</v>
      </c>
      <c r="X572" s="21">
        <f>Sheet1!H572*1</f>
        <v>4468.25</v>
      </c>
    </row>
    <row r="573" spans="20:24" x14ac:dyDescent="0.3">
      <c r="T573" s="20">
        <f t="shared" si="26"/>
        <v>571</v>
      </c>
      <c r="U573" s="21">
        <f>Sheet1!E573*1</f>
        <v>4502.5</v>
      </c>
      <c r="V573" s="21">
        <f>Sheet1!F573*1</f>
        <v>4526.75</v>
      </c>
      <c r="W573" s="21">
        <f>Sheet1!G573*1</f>
        <v>4466.75</v>
      </c>
      <c r="X573" s="21">
        <f>Sheet1!H573*1</f>
        <v>4511.25</v>
      </c>
    </row>
    <row r="574" spans="20:24" x14ac:dyDescent="0.3">
      <c r="T574" s="20">
        <f t="shared" si="26"/>
        <v>572</v>
      </c>
      <c r="U574" s="21">
        <f>Sheet1!E574*1</f>
        <v>4500</v>
      </c>
      <c r="V574" s="21">
        <f>Sheet1!F574*1</f>
        <v>4517.5</v>
      </c>
      <c r="W574" s="21">
        <f>Sheet1!G574*1</f>
        <v>4476.25</v>
      </c>
      <c r="X574" s="21">
        <f>Sheet1!H574*1</f>
        <v>4491.5</v>
      </c>
    </row>
    <row r="575" spans="20:24" x14ac:dyDescent="0.3">
      <c r="T575" s="20">
        <f t="shared" si="26"/>
        <v>573</v>
      </c>
      <c r="U575" s="21">
        <f>Sheet1!E575*1</f>
        <v>4575.5</v>
      </c>
      <c r="V575" s="21">
        <f>Sheet1!F575*1</f>
        <v>4581.75</v>
      </c>
      <c r="W575" s="21">
        <f>Sheet1!G575*1</f>
        <v>4494.5</v>
      </c>
      <c r="X575" s="21">
        <f>Sheet1!H575*1</f>
        <v>4498.25</v>
      </c>
    </row>
    <row r="576" spans="20:24" x14ac:dyDescent="0.3">
      <c r="T576" s="20">
        <f t="shared" si="26"/>
        <v>574</v>
      </c>
      <c r="U576" s="21">
        <f>Sheet1!E576*1</f>
        <v>4588</v>
      </c>
      <c r="V576" s="21">
        <f>Sheet1!F576*1</f>
        <v>4588.5</v>
      </c>
      <c r="W576" s="21">
        <f>Sheet1!G576*1</f>
        <v>4548.25</v>
      </c>
      <c r="X576" s="21">
        <f>Sheet1!H576*1</f>
        <v>4580</v>
      </c>
    </row>
    <row r="577" spans="20:24" x14ac:dyDescent="0.3">
      <c r="T577" s="20">
        <f t="shared" si="26"/>
        <v>575</v>
      </c>
      <c r="U577" s="21">
        <f>Sheet1!E577*1</f>
        <v>4651.5</v>
      </c>
      <c r="V577" s="21">
        <f>Sheet1!F577*1</f>
        <v>4661</v>
      </c>
      <c r="W577" s="21">
        <f>Sheet1!G577*1</f>
        <v>4587.5</v>
      </c>
      <c r="X577" s="21">
        <f>Sheet1!H577*1</f>
        <v>4592.25</v>
      </c>
    </row>
    <row r="578" spans="20:24" x14ac:dyDescent="0.3">
      <c r="T578" s="20">
        <f t="shared" si="26"/>
        <v>576</v>
      </c>
      <c r="U578" s="21">
        <f>Sheet1!E578*1</f>
        <v>4633.75</v>
      </c>
      <c r="V578" s="21">
        <f>Sheet1!F578*1</f>
        <v>4654.25</v>
      </c>
      <c r="W578" s="21">
        <f>Sheet1!G578*1</f>
        <v>4605.5</v>
      </c>
      <c r="X578" s="21">
        <f>Sheet1!H578*1</f>
        <v>4650.75</v>
      </c>
    </row>
    <row r="579" spans="20:24" x14ac:dyDescent="0.3">
      <c r="T579" s="20">
        <f t="shared" si="26"/>
        <v>577</v>
      </c>
      <c r="U579" s="21">
        <f>Sheet1!E579*1</f>
        <v>4642.25</v>
      </c>
      <c r="V579" s="21">
        <f>Sheet1!F579*1</f>
        <v>4679</v>
      </c>
      <c r="W579" s="21">
        <f>Sheet1!G579*1</f>
        <v>4596.25</v>
      </c>
      <c r="X579" s="21">
        <f>Sheet1!H579*1</f>
        <v>4638</v>
      </c>
    </row>
    <row r="580" spans="20:24" x14ac:dyDescent="0.3">
      <c r="T580" s="20">
        <f t="shared" si="26"/>
        <v>578</v>
      </c>
      <c r="U580" s="21">
        <f>Sheet1!E580*1</f>
        <v>4597.5</v>
      </c>
      <c r="V580" s="21">
        <f>Sheet1!F580*1</f>
        <v>4643.25</v>
      </c>
      <c r="W580" s="21">
        <f>Sheet1!G580*1</f>
        <v>4571.25</v>
      </c>
      <c r="X580" s="21">
        <f>Sheet1!H580*1</f>
        <v>4639.75</v>
      </c>
    </row>
    <row r="581" spans="20:24" x14ac:dyDescent="0.3">
      <c r="T581" s="20">
        <f t="shared" ref="T581:T644" si="27">T580+1</f>
        <v>579</v>
      </c>
      <c r="U581" s="21">
        <f>Sheet1!E581*1</f>
        <v>4590.5</v>
      </c>
      <c r="V581" s="21">
        <f>Sheet1!F581*1</f>
        <v>4596.75</v>
      </c>
      <c r="W581" s="21">
        <f>Sheet1!G581*1</f>
        <v>4553.25</v>
      </c>
      <c r="X581" s="21">
        <f>Sheet1!H581*1</f>
        <v>4592.25</v>
      </c>
    </row>
    <row r="582" spans="20:24" x14ac:dyDescent="0.3">
      <c r="T582" s="20">
        <f t="shared" si="27"/>
        <v>580</v>
      </c>
      <c r="U582" s="21">
        <f>Sheet1!E582*1</f>
        <v>4624.75</v>
      </c>
      <c r="V582" s="21">
        <f>Sheet1!F582*1</f>
        <v>4662.75</v>
      </c>
      <c r="W582" s="21">
        <f>Sheet1!G582*1</f>
        <v>4570.75</v>
      </c>
      <c r="X582" s="21">
        <f>Sheet1!H582*1</f>
        <v>4584.25</v>
      </c>
    </row>
    <row r="583" spans="20:24" x14ac:dyDescent="0.3">
      <c r="T583" s="20">
        <f t="shared" si="27"/>
        <v>581</v>
      </c>
      <c r="U583" s="21">
        <f>Sheet1!E583*1</f>
        <v>4659.75</v>
      </c>
      <c r="V583" s="21">
        <f>Sheet1!F583*1</f>
        <v>4671.75</v>
      </c>
      <c r="W583" s="21">
        <f>Sheet1!G583*1</f>
        <v>4613.75</v>
      </c>
      <c r="X583" s="21">
        <f>Sheet1!H583*1</f>
        <v>4623</v>
      </c>
    </row>
    <row r="584" spans="20:24" x14ac:dyDescent="0.3">
      <c r="T584" s="20">
        <f t="shared" si="27"/>
        <v>582</v>
      </c>
      <c r="U584" s="21">
        <f>Sheet1!E584*1</f>
        <v>4616</v>
      </c>
      <c r="V584" s="21">
        <f>Sheet1!F584*1</f>
        <v>4680.75</v>
      </c>
      <c r="W584" s="21">
        <f>Sheet1!G584*1</f>
        <v>4590.75</v>
      </c>
      <c r="X584" s="21">
        <f>Sheet1!H584*1</f>
        <v>4668.25</v>
      </c>
    </row>
    <row r="585" spans="20:24" x14ac:dyDescent="0.3">
      <c r="T585" s="20">
        <f t="shared" si="27"/>
        <v>583</v>
      </c>
      <c r="U585" s="21">
        <f>Sheet1!E585*1</f>
        <v>4626.75</v>
      </c>
      <c r="V585" s="21">
        <f>Sheet1!F585*1</f>
        <v>4635.5</v>
      </c>
      <c r="W585" s="21">
        <f>Sheet1!G585*1</f>
        <v>4596.5</v>
      </c>
      <c r="X585" s="21">
        <f>Sheet1!H585*1</f>
        <v>4616</v>
      </c>
    </row>
    <row r="586" spans="20:24" x14ac:dyDescent="0.3">
      <c r="T586" s="20">
        <f t="shared" si="27"/>
        <v>584</v>
      </c>
      <c r="U586" s="21">
        <f>Sheet1!E586*1</f>
        <v>4668.5</v>
      </c>
      <c r="V586" s="21">
        <f>Sheet1!F586*1</f>
        <v>4686.5</v>
      </c>
      <c r="W586" s="21">
        <f>Sheet1!G586*1</f>
        <v>4625</v>
      </c>
      <c r="X586" s="21">
        <f>Sheet1!H586*1</f>
        <v>4640.25</v>
      </c>
    </row>
    <row r="587" spans="20:24" x14ac:dyDescent="0.3">
      <c r="T587" s="20">
        <f t="shared" si="27"/>
        <v>585</v>
      </c>
      <c r="U587" s="21">
        <f>Sheet1!E587*1</f>
        <v>4638</v>
      </c>
      <c r="V587" s="21">
        <f>Sheet1!F587*1</f>
        <v>4701</v>
      </c>
      <c r="W587" s="21">
        <f>Sheet1!G587*1</f>
        <v>4629.25</v>
      </c>
      <c r="X587" s="21">
        <f>Sheet1!H587*1</f>
        <v>4684</v>
      </c>
    </row>
    <row r="588" spans="20:24" x14ac:dyDescent="0.3">
      <c r="T588" s="20">
        <f t="shared" si="27"/>
        <v>586</v>
      </c>
      <c r="U588" s="21">
        <f>Sheet1!E588*1</f>
        <v>4578.25</v>
      </c>
      <c r="V588" s="21">
        <f>Sheet1!F588*1</f>
        <v>4655.75</v>
      </c>
      <c r="W588" s="21">
        <f>Sheet1!G588*1</f>
        <v>4541</v>
      </c>
      <c r="X588" s="21">
        <f>Sheet1!H588*1</f>
        <v>4624.75</v>
      </c>
    </row>
    <row r="589" spans="20:24" x14ac:dyDescent="0.3">
      <c r="T589" s="20">
        <f t="shared" si="27"/>
        <v>587</v>
      </c>
      <c r="U589" s="21">
        <f>Sheet1!E589*1</f>
        <v>4531.75</v>
      </c>
      <c r="V589" s="21">
        <f>Sheet1!F589*1</f>
        <v>4583.75</v>
      </c>
      <c r="W589" s="21">
        <f>Sheet1!G589*1</f>
        <v>4500</v>
      </c>
      <c r="X589" s="21">
        <f>Sheet1!H589*1</f>
        <v>4582.5</v>
      </c>
    </row>
    <row r="590" spans="20:24" x14ac:dyDescent="0.3">
      <c r="T590" s="20">
        <f t="shared" si="27"/>
        <v>588</v>
      </c>
      <c r="U590" s="21">
        <f>Sheet1!E590*1</f>
        <v>4569.5</v>
      </c>
      <c r="V590" s="21">
        <f>Sheet1!F590*1</f>
        <v>4578.5</v>
      </c>
      <c r="W590" s="21">
        <f>Sheet1!G590*1</f>
        <v>4522</v>
      </c>
      <c r="X590" s="21">
        <f>Sheet1!H590*1</f>
        <v>4525</v>
      </c>
    </row>
    <row r="591" spans="20:24" x14ac:dyDescent="0.3">
      <c r="T591" s="20">
        <f t="shared" si="27"/>
        <v>589</v>
      </c>
      <c r="U591" s="21">
        <f>Sheet1!E591*1</f>
        <v>4557.5</v>
      </c>
      <c r="V591" s="21">
        <f>Sheet1!F591*1</f>
        <v>4601.75</v>
      </c>
      <c r="W591" s="21">
        <f>Sheet1!G591*1</f>
        <v>4549.75</v>
      </c>
      <c r="X591" s="21">
        <f>Sheet1!H591*1</f>
        <v>4576.75</v>
      </c>
    </row>
    <row r="592" spans="20:24" x14ac:dyDescent="0.3">
      <c r="T592" s="20">
        <f t="shared" si="27"/>
        <v>590</v>
      </c>
      <c r="U592" s="21">
        <f>Sheet1!E592*1</f>
        <v>4523.5</v>
      </c>
      <c r="V592" s="21">
        <f>Sheet1!F592*1</f>
        <v>4569.5</v>
      </c>
      <c r="W592" s="21">
        <f>Sheet1!G592*1</f>
        <v>4519.75</v>
      </c>
      <c r="X592" s="21">
        <f>Sheet1!H592*1</f>
        <v>4568</v>
      </c>
    </row>
    <row r="593" spans="20:24" x14ac:dyDescent="0.3">
      <c r="T593" s="20">
        <f t="shared" si="27"/>
        <v>591</v>
      </c>
      <c r="U593" s="21">
        <f>Sheet1!E593*1</f>
        <v>4531.5</v>
      </c>
      <c r="V593" s="21">
        <f>Sheet1!F593*1</f>
        <v>4533</v>
      </c>
      <c r="W593" s="21">
        <f>Sheet1!G593*1</f>
        <v>4455.75</v>
      </c>
      <c r="X593" s="21">
        <f>Sheet1!H593*1</f>
        <v>4524.5</v>
      </c>
    </row>
    <row r="594" spans="20:24" x14ac:dyDescent="0.3">
      <c r="T594" s="20">
        <f t="shared" si="27"/>
        <v>592</v>
      </c>
      <c r="U594" s="21">
        <f>Sheet1!E594*1</f>
        <v>4529</v>
      </c>
      <c r="V594" s="21">
        <f>Sheet1!F594*1</f>
        <v>4540</v>
      </c>
      <c r="W594" s="21">
        <f>Sheet1!G594*1</f>
        <v>4497.75</v>
      </c>
      <c r="X594" s="21">
        <f>Sheet1!H594*1</f>
        <v>4525.25</v>
      </c>
    </row>
    <row r="595" spans="20:24" x14ac:dyDescent="0.3">
      <c r="T595" s="20">
        <f t="shared" si="27"/>
        <v>593</v>
      </c>
      <c r="U595" s="21">
        <f>Sheet1!E595*1</f>
        <v>4479.5</v>
      </c>
      <c r="V595" s="21">
        <f>Sheet1!F595*1</f>
        <v>4549.25</v>
      </c>
      <c r="W595" s="21">
        <f>Sheet1!G595*1</f>
        <v>4472.75</v>
      </c>
      <c r="X595" s="21">
        <f>Sheet1!H595*1</f>
        <v>4529</v>
      </c>
    </row>
    <row r="596" spans="20:24" x14ac:dyDescent="0.3">
      <c r="T596" s="20">
        <f t="shared" si="27"/>
        <v>594</v>
      </c>
      <c r="U596" s="21">
        <f>Sheet1!E596*1</f>
        <v>4417.5</v>
      </c>
      <c r="V596" s="21">
        <f>Sheet1!F596*1</f>
        <v>4483</v>
      </c>
      <c r="W596" s="21">
        <f>Sheet1!G596*1</f>
        <v>4404.25</v>
      </c>
      <c r="X596" s="21">
        <f>Sheet1!H596*1</f>
        <v>4481</v>
      </c>
    </row>
    <row r="597" spans="20:24" x14ac:dyDescent="0.3">
      <c r="T597" s="20">
        <f t="shared" si="27"/>
        <v>595</v>
      </c>
      <c r="U597" s="21">
        <f>Sheet1!E597*1</f>
        <v>4437.75</v>
      </c>
      <c r="V597" s="21">
        <f>Sheet1!F597*1</f>
        <v>4441.25</v>
      </c>
      <c r="W597" s="21">
        <f>Sheet1!G597*1</f>
        <v>4394.25</v>
      </c>
      <c r="X597" s="21">
        <f>Sheet1!H597*1</f>
        <v>4408</v>
      </c>
    </row>
    <row r="598" spans="20:24" x14ac:dyDescent="0.3">
      <c r="T598" s="20">
        <f t="shared" si="27"/>
        <v>596</v>
      </c>
      <c r="U598" s="21">
        <f>Sheet1!E598*1</f>
        <v>4501</v>
      </c>
      <c r="V598" s="21">
        <f>Sheet1!F598*1</f>
        <v>4526</v>
      </c>
      <c r="W598" s="21">
        <f>Sheet1!G598*1</f>
        <v>4436.25</v>
      </c>
      <c r="X598" s="21">
        <f>Sheet1!H598*1</f>
        <v>4438.25</v>
      </c>
    </row>
    <row r="599" spans="20:24" x14ac:dyDescent="0.3">
      <c r="T599" s="20">
        <f t="shared" si="27"/>
        <v>597</v>
      </c>
      <c r="U599" s="21">
        <f>Sheet1!E599*1</f>
        <v>4512.5</v>
      </c>
      <c r="V599" s="21">
        <f>Sheet1!F599*1</f>
        <v>4527.75</v>
      </c>
      <c r="W599" s="21">
        <f>Sheet1!G599*1</f>
        <v>4489.25</v>
      </c>
      <c r="X599" s="21">
        <f>Sheet1!H599*1</f>
        <v>4502</v>
      </c>
    </row>
    <row r="600" spans="20:24" x14ac:dyDescent="0.3">
      <c r="T600" s="20">
        <f t="shared" si="27"/>
        <v>598</v>
      </c>
      <c r="U600" s="21">
        <f>Sheet1!E600*1</f>
        <v>4495.5</v>
      </c>
      <c r="V600" s="21">
        <f>Sheet1!F600*1</f>
        <v>4516.75</v>
      </c>
      <c r="W600" s="21">
        <f>Sheet1!G600*1</f>
        <v>4454.25</v>
      </c>
      <c r="X600" s="21">
        <f>Sheet1!H600*1</f>
        <v>4510.75</v>
      </c>
    </row>
    <row r="601" spans="20:24" x14ac:dyDescent="0.3">
      <c r="T601" s="20">
        <f t="shared" si="27"/>
        <v>599</v>
      </c>
      <c r="U601" s="21">
        <f>Sheet1!E601*1</f>
        <v>4484.25</v>
      </c>
      <c r="V601" s="21">
        <f>Sheet1!F601*1</f>
        <v>4514</v>
      </c>
      <c r="W601" s="21">
        <f>Sheet1!G601*1</f>
        <v>4446.5</v>
      </c>
      <c r="X601" s="21">
        <f>Sheet1!H601*1</f>
        <v>4496</v>
      </c>
    </row>
    <row r="602" spans="20:24" x14ac:dyDescent="0.3">
      <c r="T602" s="20">
        <f t="shared" si="27"/>
        <v>600</v>
      </c>
      <c r="U602" s="21">
        <f>Sheet1!E602*1</f>
        <v>4433.5</v>
      </c>
      <c r="V602" s="21">
        <f>Sheet1!F602*1</f>
        <v>4485</v>
      </c>
      <c r="W602" s="21">
        <f>Sheet1!G602*1</f>
        <v>4427</v>
      </c>
      <c r="X602" s="21">
        <f>Sheet1!H602*1</f>
        <v>4482.5</v>
      </c>
    </row>
    <row r="603" spans="20:24" x14ac:dyDescent="0.3">
      <c r="T603" s="20">
        <f t="shared" si="27"/>
        <v>601</v>
      </c>
      <c r="U603" s="21">
        <f>Sheet1!E603*1</f>
        <v>4407</v>
      </c>
      <c r="V603" s="21">
        <f>Sheet1!F603*1</f>
        <v>4436.25</v>
      </c>
      <c r="W603" s="21">
        <f>Sheet1!G603*1</f>
        <v>4384</v>
      </c>
      <c r="X603" s="21">
        <f>Sheet1!H603*1</f>
        <v>4433.25</v>
      </c>
    </row>
    <row r="604" spans="20:24" x14ac:dyDescent="0.3">
      <c r="T604" s="20">
        <f t="shared" si="27"/>
        <v>602</v>
      </c>
      <c r="U604" s="21">
        <f>Sheet1!E604*1</f>
        <v>4411</v>
      </c>
      <c r="V604" s="21">
        <f>Sheet1!F604*1</f>
        <v>4465.75</v>
      </c>
      <c r="W604" s="21">
        <f>Sheet1!G604*1</f>
        <v>4402.25</v>
      </c>
      <c r="X604" s="21">
        <f>Sheet1!H604*1</f>
        <v>4406.25</v>
      </c>
    </row>
    <row r="605" spans="20:24" x14ac:dyDescent="0.3">
      <c r="T605" s="20">
        <f t="shared" si="27"/>
        <v>603</v>
      </c>
      <c r="U605" s="21">
        <f>Sheet1!E605*1</f>
        <v>4325.5</v>
      </c>
      <c r="V605" s="21">
        <f>Sheet1!F605*1</f>
        <v>4421.25</v>
      </c>
      <c r="W605" s="21">
        <f>Sheet1!G605*1</f>
        <v>4311.5</v>
      </c>
      <c r="X605" s="21">
        <f>Sheet1!H605*1</f>
        <v>4408</v>
      </c>
    </row>
    <row r="606" spans="20:24" x14ac:dyDescent="0.3">
      <c r="T606" s="20">
        <f t="shared" si="27"/>
        <v>604</v>
      </c>
      <c r="U606" s="21">
        <f>Sheet1!E606*1</f>
        <v>4363.5</v>
      </c>
      <c r="V606" s="21">
        <f>Sheet1!F606*1</f>
        <v>4378</v>
      </c>
      <c r="W606" s="21">
        <f>Sheet1!G606*1</f>
        <v>4315</v>
      </c>
      <c r="X606" s="21">
        <f>Sheet1!H606*1</f>
        <v>4321.5</v>
      </c>
    </row>
    <row r="607" spans="20:24" x14ac:dyDescent="0.3">
      <c r="T607" s="20">
        <f t="shared" si="27"/>
        <v>605</v>
      </c>
      <c r="U607" s="21">
        <f>Sheet1!E607*1</f>
        <v>4335.25</v>
      </c>
      <c r="V607" s="21">
        <f>Sheet1!F607*1</f>
        <v>4388.75</v>
      </c>
      <c r="W607" s="21">
        <f>Sheet1!G607*1</f>
        <v>4329</v>
      </c>
      <c r="X607" s="21">
        <f>Sheet1!H607*1</f>
        <v>4367</v>
      </c>
    </row>
    <row r="608" spans="20:24" x14ac:dyDescent="0.3">
      <c r="T608" s="20">
        <f t="shared" si="27"/>
        <v>606</v>
      </c>
      <c r="U608" s="21">
        <f>Sheet1!E608*1</f>
        <v>4387.5</v>
      </c>
      <c r="V608" s="21">
        <f>Sheet1!F608*1</f>
        <v>4399.25</v>
      </c>
      <c r="W608" s="21">
        <f>Sheet1!G608*1</f>
        <v>4307</v>
      </c>
      <c r="X608" s="21">
        <f>Sheet1!H608*1</f>
        <v>4338.5</v>
      </c>
    </row>
    <row r="609" spans="20:24" x14ac:dyDescent="0.3">
      <c r="T609" s="20">
        <f t="shared" si="27"/>
        <v>607</v>
      </c>
      <c r="U609" s="21">
        <f>Sheet1!E609*1</f>
        <v>4362.25</v>
      </c>
      <c r="V609" s="21">
        <f>Sheet1!F609*1</f>
        <v>4363.5</v>
      </c>
      <c r="W609" s="21">
        <f>Sheet1!G609*1</f>
        <v>4314</v>
      </c>
      <c r="X609" s="21">
        <f>Sheet1!H609*1</f>
        <v>4353.5</v>
      </c>
    </row>
    <row r="610" spans="20:24" x14ac:dyDescent="0.3">
      <c r="T610" s="20">
        <f t="shared" si="27"/>
        <v>608</v>
      </c>
      <c r="U610" s="21">
        <f>Sheet1!E610*1</f>
        <v>4303.5</v>
      </c>
      <c r="V610" s="21">
        <f>Sheet1!F610*1</f>
        <v>4375.25</v>
      </c>
      <c r="W610" s="21">
        <f>Sheet1!G610*1</f>
        <v>4298.75</v>
      </c>
      <c r="X610" s="21">
        <f>Sheet1!H610*1</f>
        <v>4364.25</v>
      </c>
    </row>
    <row r="611" spans="20:24" x14ac:dyDescent="0.3">
      <c r="T611" s="20">
        <f t="shared" si="27"/>
        <v>609</v>
      </c>
      <c r="U611" s="21">
        <f>Sheet1!E611*1</f>
        <v>4350.5</v>
      </c>
      <c r="V611" s="21">
        <f>Sheet1!F611*1</f>
        <v>4367.5</v>
      </c>
      <c r="W611" s="21">
        <f>Sheet1!G611*1</f>
        <v>4297</v>
      </c>
      <c r="X611" s="21">
        <f>Sheet1!H611*1</f>
        <v>4300</v>
      </c>
    </row>
    <row r="612" spans="20:24" x14ac:dyDescent="0.3">
      <c r="T612" s="20">
        <f t="shared" si="27"/>
        <v>610</v>
      </c>
      <c r="U612" s="21">
        <f>Sheet1!E612*1</f>
        <v>4370.5</v>
      </c>
      <c r="V612" s="21">
        <f>Sheet1!F612*1</f>
        <v>4393</v>
      </c>
      <c r="W612" s="21">
        <f>Sheet1!G612*1</f>
        <v>4329.75</v>
      </c>
      <c r="X612" s="21">
        <f>Sheet1!H612*1</f>
        <v>4347.5</v>
      </c>
    </row>
    <row r="613" spans="20:24" x14ac:dyDescent="0.3">
      <c r="T613" s="20">
        <f t="shared" si="27"/>
        <v>611</v>
      </c>
      <c r="U613" s="21">
        <f>Sheet1!E613*1</f>
        <v>4342.5</v>
      </c>
      <c r="V613" s="21">
        <f>Sheet1!F613*1</f>
        <v>4365</v>
      </c>
      <c r="W613" s="21">
        <f>Sheet1!G613*1</f>
        <v>4313.75</v>
      </c>
      <c r="X613" s="21">
        <f>Sheet1!H613*1</f>
        <v>4362.25</v>
      </c>
    </row>
    <row r="614" spans="20:24" x14ac:dyDescent="0.3">
      <c r="T614" s="20">
        <f t="shared" si="27"/>
        <v>612</v>
      </c>
      <c r="U614" s="21">
        <f>Sheet1!E614*1</f>
        <v>4407.5</v>
      </c>
      <c r="V614" s="21">
        <f>Sheet1!F614*1</f>
        <v>4412.25</v>
      </c>
      <c r="W614" s="21">
        <f>Sheet1!G614*1</f>
        <v>4281</v>
      </c>
      <c r="X614" s="21">
        <f>Sheet1!H614*1</f>
        <v>4341.75</v>
      </c>
    </row>
    <row r="615" spans="20:24" x14ac:dyDescent="0.3">
      <c r="T615" s="20">
        <f t="shared" si="27"/>
        <v>613</v>
      </c>
      <c r="U615" s="21">
        <f>Sheet1!E615*1</f>
        <v>4349.75</v>
      </c>
      <c r="V615" s="21">
        <f>Sheet1!F615*1</f>
        <v>4411.25</v>
      </c>
      <c r="W615" s="21">
        <f>Sheet1!G615*1</f>
        <v>4348</v>
      </c>
      <c r="X615" s="21">
        <f>Sheet1!H615*1</f>
        <v>4398.25</v>
      </c>
    </row>
    <row r="616" spans="20:24" x14ac:dyDescent="0.3">
      <c r="T616" s="20">
        <f t="shared" si="27"/>
        <v>614</v>
      </c>
      <c r="U616" s="21">
        <f>Sheet1!E616*1</f>
        <v>4335.25</v>
      </c>
      <c r="V616" s="21">
        <f>Sheet1!F616*1</f>
        <v>4359</v>
      </c>
      <c r="W616" s="21">
        <f>Sheet1!G616*1</f>
        <v>4296</v>
      </c>
      <c r="X616" s="21">
        <f>Sheet1!H616*1</f>
        <v>4341.75</v>
      </c>
    </row>
    <row r="617" spans="20:24" x14ac:dyDescent="0.3">
      <c r="T617" s="20">
        <f t="shared" si="27"/>
        <v>615</v>
      </c>
      <c r="U617" s="21">
        <f>Sheet1!E617*1</f>
        <v>4366.5</v>
      </c>
      <c r="V617" s="21">
        <f>Sheet1!F617*1</f>
        <v>4391.5</v>
      </c>
      <c r="W617" s="21">
        <f>Sheet1!G617*1</f>
        <v>4319.75</v>
      </c>
      <c r="X617" s="21">
        <f>Sheet1!H617*1</f>
        <v>4338</v>
      </c>
    </row>
    <row r="618" spans="20:24" x14ac:dyDescent="0.3">
      <c r="T618" s="20">
        <f t="shared" si="27"/>
        <v>616</v>
      </c>
      <c r="U618" s="21">
        <f>Sheet1!E618*1</f>
        <v>4412.5</v>
      </c>
      <c r="V618" s="21">
        <f>Sheet1!F618*1</f>
        <v>4427</v>
      </c>
      <c r="W618" s="21">
        <f>Sheet1!G618*1</f>
        <v>4347.75</v>
      </c>
      <c r="X618" s="21">
        <f>Sheet1!H618*1</f>
        <v>4371.5</v>
      </c>
    </row>
    <row r="619" spans="20:24" x14ac:dyDescent="0.3">
      <c r="T619" s="20">
        <f t="shared" si="27"/>
        <v>617</v>
      </c>
      <c r="U619" s="21">
        <f>Sheet1!E619*1</f>
        <v>4529.5</v>
      </c>
      <c r="V619" s="21">
        <f>Sheet1!F619*1</f>
        <v>4535.5</v>
      </c>
      <c r="W619" s="21">
        <f>Sheet1!G619*1</f>
        <v>4400.5</v>
      </c>
      <c r="X619" s="21">
        <f>Sheet1!H619*1</f>
        <v>4419.75</v>
      </c>
    </row>
    <row r="620" spans="20:24" x14ac:dyDescent="0.3">
      <c r="T620" s="20">
        <f t="shared" si="27"/>
        <v>618</v>
      </c>
      <c r="U620" s="21">
        <f>Sheet1!E620*1</f>
        <v>4547</v>
      </c>
      <c r="V620" s="21">
        <f>Sheet1!F620*1</f>
        <v>4583.25</v>
      </c>
      <c r="W620" s="21">
        <f>Sheet1!G620*1</f>
        <v>4489.5</v>
      </c>
      <c r="X620" s="21">
        <f>Sheet1!H620*1</f>
        <v>4523.25</v>
      </c>
    </row>
    <row r="621" spans="20:24" x14ac:dyDescent="0.3">
      <c r="T621" s="20">
        <f t="shared" si="27"/>
        <v>619</v>
      </c>
      <c r="U621" s="21">
        <f>Sheet1!E621*1</f>
        <v>4514.75</v>
      </c>
      <c r="V621" s="21">
        <f>Sheet1!F621*1</f>
        <v>4672.5</v>
      </c>
      <c r="W621" s="21">
        <f>Sheet1!G621*1</f>
        <v>4510</v>
      </c>
      <c r="X621" s="21">
        <f>Sheet1!H621*1</f>
        <v>4547.75</v>
      </c>
    </row>
    <row r="622" spans="20:24" x14ac:dyDescent="0.3">
      <c r="T622" s="20">
        <f t="shared" si="27"/>
        <v>620</v>
      </c>
      <c r="U622" s="21">
        <f>Sheet1!E622*1</f>
        <v>4458.25</v>
      </c>
      <c r="V622" s="21">
        <f>Sheet1!F622*1</f>
        <v>4518.5</v>
      </c>
      <c r="W622" s="21">
        <f>Sheet1!G622*1</f>
        <v>4448.5</v>
      </c>
      <c r="X622" s="21">
        <f>Sheet1!H622*1</f>
        <v>4517.5</v>
      </c>
    </row>
    <row r="623" spans="20:24" x14ac:dyDescent="0.3">
      <c r="T623" s="20">
        <f t="shared" si="27"/>
        <v>621</v>
      </c>
      <c r="U623" s="21">
        <f>Sheet1!E623*1</f>
        <v>4489.25</v>
      </c>
      <c r="V623" s="21">
        <f>Sheet1!F623*1</f>
        <v>4514.5</v>
      </c>
      <c r="W623" s="21">
        <f>Sheet1!G623*1</f>
        <v>4454.5</v>
      </c>
      <c r="X623" s="21">
        <f>Sheet1!H623*1</f>
        <v>4460.75</v>
      </c>
    </row>
    <row r="624" spans="20:24" x14ac:dyDescent="0.3">
      <c r="T624" s="20">
        <f t="shared" si="27"/>
        <v>622</v>
      </c>
      <c r="U624" s="21">
        <f>Sheet1!E624*1</f>
        <v>4460.25</v>
      </c>
      <c r="V624" s="21">
        <f>Sheet1!F624*1</f>
        <v>4501.75</v>
      </c>
      <c r="W624" s="21">
        <f>Sheet1!G624*1</f>
        <v>4440.5</v>
      </c>
      <c r="X624" s="21">
        <f>Sheet1!H624*1</f>
        <v>4490.25</v>
      </c>
    </row>
    <row r="625" spans="20:24" x14ac:dyDescent="0.3">
      <c r="T625" s="20">
        <f t="shared" si="27"/>
        <v>623</v>
      </c>
      <c r="U625" s="21">
        <f>Sheet1!E625*1</f>
        <v>4469</v>
      </c>
      <c r="V625" s="21">
        <f>Sheet1!F625*1</f>
        <v>4486</v>
      </c>
      <c r="W625" s="21">
        <f>Sheet1!G625*1</f>
        <v>4438.5</v>
      </c>
      <c r="X625" s="21">
        <f>Sheet1!H625*1</f>
        <v>4461.25</v>
      </c>
    </row>
    <row r="626" spans="20:24" x14ac:dyDescent="0.3">
      <c r="T626" s="20">
        <f t="shared" si="27"/>
        <v>624</v>
      </c>
      <c r="U626" s="21">
        <f>Sheet1!E626*1</f>
        <v>4530.25</v>
      </c>
      <c r="V626" s="21">
        <f>Sheet1!F626*1</f>
        <v>4539.25</v>
      </c>
      <c r="W626" s="21">
        <f>Sheet1!G626*1</f>
        <v>4446</v>
      </c>
      <c r="X626" s="21">
        <f>Sheet1!H626*1</f>
        <v>4469.5</v>
      </c>
    </row>
    <row r="627" spans="20:24" x14ac:dyDescent="0.3">
      <c r="T627" s="20">
        <f t="shared" si="27"/>
        <v>625</v>
      </c>
      <c r="U627" s="21">
        <f>Sheet1!E627*1</f>
        <v>4598.5</v>
      </c>
      <c r="V627" s="21">
        <f>Sheet1!F627*1</f>
        <v>4600.25</v>
      </c>
      <c r="W627" s="21">
        <f>Sheet1!G627*1</f>
        <v>4511.75</v>
      </c>
      <c r="X627" s="21">
        <f>Sheet1!H627*1</f>
        <v>4527.75</v>
      </c>
    </row>
    <row r="628" spans="20:24" x14ac:dyDescent="0.3">
      <c r="T628" s="20">
        <f t="shared" si="27"/>
        <v>626</v>
      </c>
      <c r="U628" s="21">
        <f>Sheet1!E628*1</f>
        <v>4602</v>
      </c>
      <c r="V628" s="21">
        <f>Sheet1!F628*1</f>
        <v>4610</v>
      </c>
      <c r="W628" s="21">
        <f>Sheet1!G628*1</f>
        <v>4531.25</v>
      </c>
      <c r="X628" s="21">
        <f>Sheet1!H628*1</f>
        <v>4600</v>
      </c>
    </row>
    <row r="629" spans="20:24" x14ac:dyDescent="0.3">
      <c r="T629" s="20">
        <f t="shared" si="27"/>
        <v>627</v>
      </c>
      <c r="U629" s="21">
        <f>Sheet1!E629*1</f>
        <v>4619</v>
      </c>
      <c r="V629" s="21">
        <f>Sheet1!F629*1</f>
        <v>4634.5</v>
      </c>
      <c r="W629" s="21">
        <f>Sheet1!G629*1</f>
        <v>4579</v>
      </c>
      <c r="X629" s="21">
        <f>Sheet1!H629*1</f>
        <v>4606.25</v>
      </c>
    </row>
    <row r="630" spans="20:24" x14ac:dyDescent="0.3">
      <c r="T630" s="20">
        <f t="shared" si="27"/>
        <v>628</v>
      </c>
      <c r="U630" s="21">
        <f>Sheet1!E630*1</f>
        <v>4486.75</v>
      </c>
      <c r="V630" s="21">
        <f>Sheet1!F630*1</f>
        <v>4618</v>
      </c>
      <c r="W630" s="21">
        <f>Sheet1!G630*1</f>
        <v>4467.25</v>
      </c>
      <c r="X630" s="21">
        <f>Sheet1!H630*1</f>
        <v>4605.75</v>
      </c>
    </row>
    <row r="631" spans="20:24" x14ac:dyDescent="0.3">
      <c r="T631" s="20">
        <f t="shared" si="27"/>
        <v>629</v>
      </c>
      <c r="U631" s="21">
        <f>Sheet1!E631*1</f>
        <v>4496.5</v>
      </c>
      <c r="V631" s="21">
        <f>Sheet1!F631*1</f>
        <v>4514.75</v>
      </c>
      <c r="W631" s="21">
        <f>Sheet1!G631*1</f>
        <v>4465.75</v>
      </c>
      <c r="X631" s="21">
        <f>Sheet1!H631*1</f>
        <v>4486.5</v>
      </c>
    </row>
    <row r="632" spans="20:24" x14ac:dyDescent="0.3">
      <c r="T632" s="20">
        <f t="shared" si="27"/>
        <v>630</v>
      </c>
      <c r="U632" s="21">
        <f>Sheet1!E632*1</f>
        <v>4544.75</v>
      </c>
      <c r="V632" s="21">
        <f>Sheet1!F632*1</f>
        <v>4548.5</v>
      </c>
      <c r="W632" s="21">
        <f>Sheet1!G632*1</f>
        <v>4484.75</v>
      </c>
      <c r="X632" s="21">
        <f>Sheet1!H632*1</f>
        <v>4494.75</v>
      </c>
    </row>
    <row r="633" spans="20:24" x14ac:dyDescent="0.3">
      <c r="T633" s="20">
        <f t="shared" si="27"/>
        <v>631</v>
      </c>
      <c r="U633" s="21">
        <f>Sheet1!E633*1</f>
        <v>4563.25</v>
      </c>
      <c r="V633" s="21">
        <f>Sheet1!F633*1</f>
        <v>4573.75</v>
      </c>
      <c r="W633" s="21">
        <f>Sheet1!G633*1</f>
        <v>4549.25</v>
      </c>
      <c r="X633" s="21">
        <f>Sheet1!H633*1</f>
        <v>4557</v>
      </c>
    </row>
    <row r="634" spans="20:24" x14ac:dyDescent="0.3">
      <c r="T634" s="20">
        <f t="shared" si="27"/>
        <v>632</v>
      </c>
      <c r="U634" s="21">
        <f>Sheet1!E634*1</f>
        <v>4534.5</v>
      </c>
      <c r="V634" s="21">
        <f>Sheet1!F634*1</f>
        <v>4564</v>
      </c>
      <c r="W634" s="21">
        <f>Sheet1!G634*1</f>
        <v>4526.5</v>
      </c>
      <c r="X634" s="21">
        <f>Sheet1!H634*1</f>
        <v>4557.5</v>
      </c>
    </row>
    <row r="635" spans="20:24" x14ac:dyDescent="0.3">
      <c r="T635" s="20">
        <f t="shared" si="27"/>
        <v>633</v>
      </c>
      <c r="U635" s="21">
        <f>Sheet1!E635*1</f>
        <v>4482.25</v>
      </c>
      <c r="V635" s="21">
        <f>Sheet1!F635*1</f>
        <v>4537</v>
      </c>
      <c r="W635" s="21">
        <f>Sheet1!G635*1</f>
        <v>4469.75</v>
      </c>
      <c r="X635" s="21">
        <f>Sheet1!H635*1</f>
        <v>4534.75</v>
      </c>
    </row>
    <row r="636" spans="20:24" x14ac:dyDescent="0.3">
      <c r="T636" s="20">
        <f t="shared" si="27"/>
        <v>634</v>
      </c>
      <c r="U636" s="21">
        <f>Sheet1!E636*1</f>
        <v>4497</v>
      </c>
      <c r="V636" s="21">
        <f>Sheet1!F636*1</f>
        <v>4506.5</v>
      </c>
      <c r="W636" s="21">
        <f>Sheet1!G636*1</f>
        <v>4462</v>
      </c>
      <c r="X636" s="21">
        <f>Sheet1!H636*1</f>
        <v>4482.5</v>
      </c>
    </row>
    <row r="637" spans="20:24" x14ac:dyDescent="0.3">
      <c r="T637" s="20">
        <f t="shared" si="27"/>
        <v>635</v>
      </c>
      <c r="U637" s="21">
        <f>Sheet1!E637*1</f>
        <v>4485</v>
      </c>
      <c r="V637" s="21">
        <f>Sheet1!F637*1</f>
        <v>4518.5</v>
      </c>
      <c r="W637" s="21">
        <f>Sheet1!G637*1</f>
        <v>4467</v>
      </c>
      <c r="X637" s="21">
        <f>Sheet1!H637*1</f>
        <v>4498.5</v>
      </c>
    </row>
    <row r="638" spans="20:24" x14ac:dyDescent="0.3">
      <c r="T638" s="20">
        <f t="shared" si="27"/>
        <v>636</v>
      </c>
      <c r="U638" s="21">
        <f>Sheet1!E638*1</f>
        <v>4501.75</v>
      </c>
      <c r="V638" s="21">
        <f>Sheet1!F638*1</f>
        <v>4514.75</v>
      </c>
      <c r="W638" s="21">
        <f>Sheet1!G638*1</f>
        <v>4437</v>
      </c>
      <c r="X638" s="21">
        <f>Sheet1!H638*1</f>
        <v>4479.75</v>
      </c>
    </row>
    <row r="639" spans="20:24" x14ac:dyDescent="0.3">
      <c r="T639" s="20">
        <f t="shared" si="27"/>
        <v>637</v>
      </c>
      <c r="U639" s="21">
        <f>Sheet1!E639*1</f>
        <v>4516.5</v>
      </c>
      <c r="V639" s="21">
        <f>Sheet1!F639*1</f>
        <v>4540.25</v>
      </c>
      <c r="W639" s="21">
        <f>Sheet1!G639*1</f>
        <v>4486.5</v>
      </c>
      <c r="X639" s="21">
        <f>Sheet1!H639*1</f>
        <v>4493</v>
      </c>
    </row>
    <row r="640" spans="20:24" x14ac:dyDescent="0.3">
      <c r="T640" s="20">
        <f t="shared" si="27"/>
        <v>638</v>
      </c>
      <c r="U640" s="21">
        <f>Sheet1!E640*1</f>
        <v>4499.25</v>
      </c>
      <c r="V640" s="21">
        <f>Sheet1!F640*1</f>
        <v>4575.25</v>
      </c>
      <c r="W640" s="21">
        <f>Sheet1!G640*1</f>
        <v>4484.5</v>
      </c>
      <c r="X640" s="21">
        <f>Sheet1!H640*1</f>
        <v>4524</v>
      </c>
    </row>
    <row r="641" spans="20:24" x14ac:dyDescent="0.3">
      <c r="T641" s="20">
        <f t="shared" si="27"/>
        <v>639</v>
      </c>
      <c r="U641" s="21">
        <f>Sheet1!E641*1</f>
        <v>4508.5</v>
      </c>
      <c r="V641" s="21">
        <f>Sheet1!F641*1</f>
        <v>4542</v>
      </c>
      <c r="W641" s="21">
        <f>Sheet1!G641*1</f>
        <v>4488.5</v>
      </c>
      <c r="X641" s="21">
        <f>Sheet1!H641*1</f>
        <v>4490.5</v>
      </c>
    </row>
    <row r="642" spans="20:24" x14ac:dyDescent="0.3">
      <c r="T642" s="20">
        <f t="shared" si="27"/>
        <v>640</v>
      </c>
      <c r="U642" s="21">
        <f>Sheet1!E642*1</f>
        <v>4497.5</v>
      </c>
      <c r="V642" s="21">
        <f>Sheet1!F642*1</f>
        <v>4534.25</v>
      </c>
      <c r="W642" s="21">
        <f>Sheet1!G642*1</f>
        <v>4475.5</v>
      </c>
      <c r="X642" s="21">
        <f>Sheet1!H642*1</f>
        <v>4524.75</v>
      </c>
    </row>
    <row r="643" spans="20:24" x14ac:dyDescent="0.3">
      <c r="T643" s="20">
        <f t="shared" si="27"/>
        <v>641</v>
      </c>
      <c r="U643" s="21">
        <f>Sheet1!E643*1</f>
        <v>4281.5</v>
      </c>
      <c r="V643" s="21">
        <f>Sheet1!F643*1</f>
        <v>4498</v>
      </c>
      <c r="W643" s="21">
        <f>Sheet1!G643*1</f>
        <v>4276</v>
      </c>
      <c r="X643" s="21">
        <f>Sheet1!H643*1</f>
        <v>4485.5</v>
      </c>
    </row>
    <row r="644" spans="20:24" x14ac:dyDescent="0.3">
      <c r="T644" s="20">
        <f t="shared" si="27"/>
        <v>642</v>
      </c>
      <c r="U644" s="21">
        <f>Sheet1!E644*1</f>
        <v>4357</v>
      </c>
      <c r="V644" s="21">
        <f>Sheet1!F644*1</f>
        <v>4373.25</v>
      </c>
      <c r="W644" s="21">
        <f>Sheet1!G644*1</f>
        <v>4274.5</v>
      </c>
      <c r="X644" s="21">
        <f>Sheet1!H644*1</f>
        <v>4280</v>
      </c>
    </row>
    <row r="645" spans="20:24" x14ac:dyDescent="0.3">
      <c r="T645" s="20">
        <f t="shared" ref="T645:T708" si="28">T644+1</f>
        <v>643</v>
      </c>
      <c r="U645" s="21">
        <f>Sheet1!E645*1</f>
        <v>4337.25</v>
      </c>
      <c r="V645" s="21">
        <f>Sheet1!F645*1</f>
        <v>4391.5</v>
      </c>
      <c r="W645" s="21">
        <f>Sheet1!G645*1</f>
        <v>4317.25</v>
      </c>
      <c r="X645" s="21">
        <f>Sheet1!H645*1</f>
        <v>4359.75</v>
      </c>
    </row>
    <row r="646" spans="20:24" x14ac:dyDescent="0.3">
      <c r="T646" s="20">
        <f t="shared" si="28"/>
        <v>644</v>
      </c>
      <c r="U646" s="21">
        <f>Sheet1!E646*1</f>
        <v>4274.5</v>
      </c>
      <c r="V646" s="21">
        <f>Sheet1!F646*1</f>
        <v>4346.25</v>
      </c>
      <c r="W646" s="21">
        <f>Sheet1!G646*1</f>
        <v>4262.75</v>
      </c>
      <c r="X646" s="21">
        <f>Sheet1!H646*1</f>
        <v>4339.75</v>
      </c>
    </row>
    <row r="647" spans="20:24" x14ac:dyDescent="0.3">
      <c r="T647" s="20">
        <f t="shared" si="28"/>
        <v>645</v>
      </c>
      <c r="U647" s="21">
        <f>Sheet1!E647*1</f>
        <v>4248.5</v>
      </c>
      <c r="V647" s="21">
        <f>Sheet1!F647*1</f>
        <v>4330</v>
      </c>
      <c r="W647" s="21">
        <f>Sheet1!G647*1</f>
        <v>4235.5</v>
      </c>
      <c r="X647" s="21">
        <f>Sheet1!H647*1</f>
        <v>4304</v>
      </c>
    </row>
    <row r="648" spans="20:24" x14ac:dyDescent="0.3">
      <c r="T648" s="20">
        <f t="shared" si="28"/>
        <v>646</v>
      </c>
      <c r="U648" s="21">
        <f>Sheet1!E648*1</f>
        <v>4291.25</v>
      </c>
      <c r="V648" s="21">
        <f>Sheet1!F648*1</f>
        <v>4307</v>
      </c>
      <c r="W648" s="21">
        <f>Sheet1!G648*1</f>
        <v>4228.75</v>
      </c>
      <c r="X648" s="21">
        <f>Sheet1!H648*1</f>
        <v>4252.25</v>
      </c>
    </row>
    <row r="649" spans="20:24" x14ac:dyDescent="0.3">
      <c r="T649" s="20">
        <f t="shared" si="28"/>
        <v>647</v>
      </c>
      <c r="U649" s="21">
        <f>Sheet1!E649*1</f>
        <v>4387.5</v>
      </c>
      <c r="V649" s="21">
        <f>Sheet1!F649*1</f>
        <v>4431.5</v>
      </c>
      <c r="W649" s="21">
        <f>Sheet1!G649*1</f>
        <v>4284.75</v>
      </c>
      <c r="X649" s="21">
        <f>Sheet1!H649*1</f>
        <v>4293.25</v>
      </c>
    </row>
    <row r="650" spans="20:24" x14ac:dyDescent="0.3">
      <c r="T650" s="20">
        <f t="shared" si="28"/>
        <v>648</v>
      </c>
      <c r="U650" s="21">
        <f>Sheet1!E650*1</f>
        <v>4408.5</v>
      </c>
      <c r="V650" s="21">
        <f>Sheet1!F650*1</f>
        <v>4452.5</v>
      </c>
      <c r="W650" s="21">
        <f>Sheet1!G650*1</f>
        <v>4377</v>
      </c>
      <c r="X650" s="21">
        <f>Sheet1!H650*1</f>
        <v>4390.5</v>
      </c>
    </row>
    <row r="651" spans="20:24" x14ac:dyDescent="0.3">
      <c r="T651" s="20">
        <f t="shared" si="28"/>
        <v>649</v>
      </c>
      <c r="U651" s="21">
        <f>Sheet1!E651*1</f>
        <v>4436</v>
      </c>
      <c r="V651" s="21">
        <f>Sheet1!F651*1</f>
        <v>4439.25</v>
      </c>
      <c r="W651" s="21">
        <f>Sheet1!G651*1</f>
        <v>4396.75</v>
      </c>
      <c r="X651" s="21">
        <f>Sheet1!H651*1</f>
        <v>4407.5</v>
      </c>
    </row>
    <row r="652" spans="20:24" x14ac:dyDescent="0.3">
      <c r="T652" s="20">
        <f t="shared" si="28"/>
        <v>650</v>
      </c>
      <c r="U652" s="21">
        <f>Sheet1!E652*1</f>
        <v>4322.75</v>
      </c>
      <c r="V652" s="21">
        <f>Sheet1!F652*1</f>
        <v>4448.75</v>
      </c>
      <c r="W652" s="21">
        <f>Sheet1!G652*1</f>
        <v>4301.25</v>
      </c>
      <c r="X652" s="21">
        <f>Sheet1!H652*1</f>
        <v>4435.75</v>
      </c>
    </row>
    <row r="653" spans="20:24" x14ac:dyDescent="0.3">
      <c r="T653" s="20">
        <f t="shared" si="28"/>
        <v>651</v>
      </c>
      <c r="U653" s="21">
        <f>Sheet1!E653*1</f>
        <v>4368.75</v>
      </c>
      <c r="V653" s="21">
        <f>Sheet1!F653*1</f>
        <v>4395.25</v>
      </c>
      <c r="W653" s="21">
        <f>Sheet1!G653*1</f>
        <v>4282</v>
      </c>
      <c r="X653" s="21">
        <f>Sheet1!H653*1</f>
        <v>4344</v>
      </c>
    </row>
    <row r="654" spans="20:24" x14ac:dyDescent="0.3">
      <c r="T654" s="20">
        <f t="shared" si="28"/>
        <v>652</v>
      </c>
      <c r="U654" s="21">
        <f>Sheet1!E654*1</f>
        <v>4365.5</v>
      </c>
      <c r="V654" s="21">
        <f>Sheet1!F654*1</f>
        <v>4422</v>
      </c>
      <c r="W654" s="21">
        <f>Sheet1!G654*1</f>
        <v>4348.75</v>
      </c>
      <c r="X654" s="21">
        <f>Sheet1!H654*1</f>
        <v>4365.5</v>
      </c>
    </row>
    <row r="655" spans="20:24" x14ac:dyDescent="0.3">
      <c r="T655" s="20">
        <f t="shared" si="28"/>
        <v>653</v>
      </c>
      <c r="U655" s="21">
        <f>Sheet1!E655*1</f>
        <v>4327.75</v>
      </c>
      <c r="V655" s="21">
        <f>Sheet1!F655*1</f>
        <v>4398.75</v>
      </c>
      <c r="W655" s="21">
        <f>Sheet1!G655*1</f>
        <v>4314.5</v>
      </c>
      <c r="X655" s="21">
        <f>Sheet1!H655*1</f>
        <v>4394.75</v>
      </c>
    </row>
    <row r="656" spans="20:24" x14ac:dyDescent="0.3">
      <c r="T656" s="20">
        <f t="shared" si="28"/>
        <v>654</v>
      </c>
      <c r="U656" s="21">
        <f>Sheet1!E656*1</f>
        <v>4295.5</v>
      </c>
      <c r="V656" s="21">
        <f>Sheet1!F656*1</f>
        <v>4346.5</v>
      </c>
      <c r="W656" s="21">
        <f>Sheet1!G656*1</f>
        <v>4261</v>
      </c>
      <c r="X656" s="21">
        <f>Sheet1!H656*1</f>
        <v>4333.75</v>
      </c>
    </row>
    <row r="657" spans="20:24" x14ac:dyDescent="0.3">
      <c r="T657" s="20">
        <f t="shared" si="28"/>
        <v>655</v>
      </c>
      <c r="U657" s="21">
        <f>Sheet1!E657*1</f>
        <v>4202.25</v>
      </c>
      <c r="V657" s="21">
        <f>Sheet1!F657*1</f>
        <v>4297.75</v>
      </c>
      <c r="W657" s="21">
        <f>Sheet1!G657*1</f>
        <v>4166</v>
      </c>
      <c r="X657" s="21">
        <f>Sheet1!H657*1</f>
        <v>4288.5</v>
      </c>
    </row>
    <row r="658" spans="20:24" x14ac:dyDescent="0.3">
      <c r="T658" s="20">
        <f t="shared" si="28"/>
        <v>656</v>
      </c>
      <c r="U658" s="21">
        <f>Sheet1!E658*1</f>
        <v>4232.5</v>
      </c>
      <c r="V658" s="21">
        <f>Sheet1!F658*1</f>
        <v>4272.5</v>
      </c>
      <c r="W658" s="21">
        <f>Sheet1!G658*1</f>
        <v>4190.75</v>
      </c>
      <c r="X658" s="21">
        <f>Sheet1!H658*1</f>
        <v>4199.75</v>
      </c>
    </row>
    <row r="659" spans="20:24" x14ac:dyDescent="0.3">
      <c r="T659" s="20">
        <f t="shared" si="28"/>
        <v>657</v>
      </c>
      <c r="U659" s="21">
        <f>Sheet1!E659*1</f>
        <v>4284.25</v>
      </c>
      <c r="V659" s="21">
        <f>Sheet1!F659*1</f>
        <v>4298.75</v>
      </c>
      <c r="W659" s="21">
        <f>Sheet1!G659*1</f>
        <v>4201.25</v>
      </c>
      <c r="X659" s="21">
        <f>Sheet1!H659*1</f>
        <v>4231.75</v>
      </c>
    </row>
    <row r="660" spans="20:24" x14ac:dyDescent="0.3">
      <c r="T660" s="20">
        <f t="shared" si="28"/>
        <v>658</v>
      </c>
      <c r="U660" s="21">
        <f>Sheet1!E660*1</f>
        <v>4230.75</v>
      </c>
      <c r="V660" s="21">
        <f>Sheet1!F660*1</f>
        <v>4301.75</v>
      </c>
      <c r="W660" s="21">
        <f>Sheet1!G660*1</f>
        <v>4221.75</v>
      </c>
      <c r="X660" s="21">
        <f>Sheet1!H660*1</f>
        <v>4257.25</v>
      </c>
    </row>
    <row r="661" spans="20:24" x14ac:dyDescent="0.3">
      <c r="T661" s="20">
        <f t="shared" si="28"/>
        <v>659</v>
      </c>
      <c r="U661" s="21">
        <f>Sheet1!E661*1</f>
        <v>4115.5</v>
      </c>
      <c r="V661" s="21">
        <f>Sheet1!F661*1</f>
        <v>4227</v>
      </c>
      <c r="W661" s="21">
        <f>Sheet1!G661*1</f>
        <v>4115</v>
      </c>
      <c r="X661" s="21">
        <f>Sheet1!H661*1</f>
        <v>4213.75</v>
      </c>
    </row>
    <row r="662" spans="20:24" x14ac:dyDescent="0.3">
      <c r="T662" s="20">
        <f t="shared" si="28"/>
        <v>660</v>
      </c>
      <c r="U662" s="21">
        <f>Sheet1!E662*1</f>
        <v>4204.75</v>
      </c>
      <c r="V662" s="21">
        <f>Sheet1!F662*1</f>
        <v>4258.25</v>
      </c>
      <c r="W662" s="21">
        <f>Sheet1!G662*1</f>
        <v>4115.75</v>
      </c>
      <c r="X662" s="21">
        <f>Sheet1!H662*1</f>
        <v>4122</v>
      </c>
    </row>
    <row r="663" spans="20:24" x14ac:dyDescent="0.3">
      <c r="T663" s="20">
        <f t="shared" si="28"/>
        <v>661</v>
      </c>
      <c r="U663" s="21">
        <f>Sheet1!E663*1</f>
        <v>4120.75</v>
      </c>
      <c r="V663" s="21">
        <f>Sheet1!F663*1</f>
        <v>4222.25</v>
      </c>
      <c r="W663" s="21">
        <f>Sheet1!G663*1</f>
        <v>4026.5</v>
      </c>
      <c r="X663" s="21">
        <f>Sheet1!H663*1</f>
        <v>4206.25</v>
      </c>
    </row>
    <row r="664" spans="20:24" x14ac:dyDescent="0.3">
      <c r="T664" s="20">
        <f t="shared" si="28"/>
        <v>662</v>
      </c>
      <c r="U664" s="21">
        <f>Sheet1!E664*1</f>
        <v>4131.5</v>
      </c>
      <c r="V664" s="21">
        <f>Sheet1!F664*1</f>
        <v>4159.75</v>
      </c>
      <c r="W664" s="21">
        <f>Sheet1!G664*1</f>
        <v>4110</v>
      </c>
      <c r="X664" s="21">
        <f>Sheet1!H664*1</f>
        <v>4113</v>
      </c>
    </row>
    <row r="665" spans="20:24" x14ac:dyDescent="0.3">
      <c r="T665" s="20">
        <f t="shared" si="28"/>
        <v>663</v>
      </c>
      <c r="U665" s="21">
        <f>Sheet1!E665*1</f>
        <v>4149.25</v>
      </c>
      <c r="V665" s="21">
        <f>Sheet1!F665*1</f>
        <v>4177.75</v>
      </c>
      <c r="W665" s="21">
        <f>Sheet1!G665*1</f>
        <v>4103.5</v>
      </c>
      <c r="X665" s="21">
        <f>Sheet1!H665*1</f>
        <v>4123.75</v>
      </c>
    </row>
    <row r="666" spans="20:24" x14ac:dyDescent="0.3">
      <c r="T666" s="20">
        <f t="shared" si="28"/>
        <v>664</v>
      </c>
      <c r="U666" s="21">
        <f>Sheet1!E666*1</f>
        <v>4163.25</v>
      </c>
      <c r="V666" s="21">
        <f>Sheet1!F666*1</f>
        <v>4192</v>
      </c>
      <c r="W666" s="21">
        <f>Sheet1!G666*1</f>
        <v>4124.5</v>
      </c>
      <c r="X666" s="21">
        <f>Sheet1!H666*1</f>
        <v>4149.75</v>
      </c>
    </row>
    <row r="667" spans="20:24" x14ac:dyDescent="0.3">
      <c r="T667" s="20">
        <f t="shared" si="28"/>
        <v>665</v>
      </c>
      <c r="U667" s="21">
        <f>Sheet1!E667*1</f>
        <v>4270.25</v>
      </c>
      <c r="V667" s="21">
        <f>Sheet1!F667*1</f>
        <v>4295</v>
      </c>
      <c r="W667" s="21">
        <f>Sheet1!G667*1</f>
        <v>4157</v>
      </c>
      <c r="X667" s="21">
        <f>Sheet1!H667*1</f>
        <v>4177.75</v>
      </c>
    </row>
    <row r="668" spans="20:24" x14ac:dyDescent="0.3">
      <c r="T668" s="20">
        <f t="shared" si="28"/>
        <v>666</v>
      </c>
      <c r="U668" s="21">
        <f>Sheet1!E668*1</f>
        <v>4320.25</v>
      </c>
      <c r="V668" s="21">
        <f>Sheet1!F668*1</f>
        <v>4344</v>
      </c>
      <c r="W668" s="21">
        <f>Sheet1!G668*1</f>
        <v>4274.5</v>
      </c>
      <c r="X668" s="21">
        <f>Sheet1!H668*1</f>
        <v>4281.25</v>
      </c>
    </row>
    <row r="669" spans="20:24" x14ac:dyDescent="0.3">
      <c r="T669" s="20">
        <f t="shared" si="28"/>
        <v>667</v>
      </c>
      <c r="U669" s="21">
        <f>Sheet1!E669*1</f>
        <v>4325.5</v>
      </c>
      <c r="V669" s="21">
        <f>Sheet1!F669*1</f>
        <v>4344.5</v>
      </c>
      <c r="W669" s="21">
        <f>Sheet1!G669*1</f>
        <v>4258.5</v>
      </c>
      <c r="X669" s="21">
        <f>Sheet1!H669*1</f>
        <v>4318.5</v>
      </c>
    </row>
    <row r="670" spans="20:24" x14ac:dyDescent="0.3">
      <c r="T670" s="20">
        <f t="shared" si="28"/>
        <v>668</v>
      </c>
      <c r="U670" s="21">
        <f>Sheet1!E670*1</f>
        <v>4221</v>
      </c>
      <c r="V670" s="21">
        <f>Sheet1!F670*1</f>
        <v>4333.25</v>
      </c>
      <c r="W670" s="21">
        <f>Sheet1!G670*1</f>
        <v>4210.75</v>
      </c>
      <c r="X670" s="21">
        <f>Sheet1!H670*1</f>
        <v>4327.75</v>
      </c>
    </row>
    <row r="671" spans="20:24" x14ac:dyDescent="0.3">
      <c r="T671" s="20">
        <f t="shared" si="28"/>
        <v>669</v>
      </c>
      <c r="U671" s="21">
        <f>Sheet1!E671*1</f>
        <v>4117.75</v>
      </c>
      <c r="V671" s="21">
        <f>Sheet1!F671*1</f>
        <v>4236.25</v>
      </c>
      <c r="W671" s="21">
        <f>Sheet1!G671*1</f>
        <v>4096.25</v>
      </c>
      <c r="X671" s="21">
        <f>Sheet1!H671*1</f>
        <v>4214.75</v>
      </c>
    </row>
    <row r="672" spans="20:24" x14ac:dyDescent="0.3">
      <c r="T672" s="20">
        <f t="shared" si="28"/>
        <v>670</v>
      </c>
      <c r="U672" s="21">
        <f>Sheet1!E672*1</f>
        <v>4181</v>
      </c>
      <c r="V672" s="21">
        <f>Sheet1!F672*1</f>
        <v>4218.25</v>
      </c>
      <c r="W672" s="21">
        <f>Sheet1!G672*1</f>
        <v>4119.75</v>
      </c>
      <c r="X672" s="21">
        <f>Sheet1!H672*1</f>
        <v>4126</v>
      </c>
    </row>
    <row r="673" spans="20:24" x14ac:dyDescent="0.3">
      <c r="T673" s="20">
        <f t="shared" si="28"/>
        <v>671</v>
      </c>
      <c r="U673" s="21">
        <f>Sheet1!E673*1</f>
        <v>4254.75</v>
      </c>
      <c r="V673" s="21">
        <f>Sheet1!F673*1</f>
        <v>4260.5</v>
      </c>
      <c r="W673" s="21">
        <f>Sheet1!G673*1</f>
        <v>4146.5</v>
      </c>
      <c r="X673" s="21">
        <f>Sheet1!H673*1</f>
        <v>4178.75</v>
      </c>
    </row>
    <row r="674" spans="20:24" x14ac:dyDescent="0.3">
      <c r="T674" s="20">
        <f t="shared" si="28"/>
        <v>672</v>
      </c>
      <c r="U674" s="21">
        <f>Sheet1!E674*1</f>
        <v>4193</v>
      </c>
      <c r="V674" s="21">
        <f>Sheet1!F674*1</f>
        <v>4275.75</v>
      </c>
      <c r="W674" s="21">
        <f>Sheet1!G674*1</f>
        <v>4137.5</v>
      </c>
      <c r="X674" s="21">
        <f>Sheet1!H674*1</f>
        <v>4256.5</v>
      </c>
    </row>
    <row r="675" spans="20:24" x14ac:dyDescent="0.3">
      <c r="T675" s="20">
        <f t="shared" si="28"/>
        <v>673</v>
      </c>
      <c r="U675" s="21">
        <f>Sheet1!E675*1</f>
        <v>4192.5</v>
      </c>
      <c r="V675" s="21">
        <f>Sheet1!F675*1</f>
        <v>4257.5</v>
      </c>
      <c r="W675" s="21">
        <f>Sheet1!G675*1</f>
        <v>4159.75</v>
      </c>
      <c r="X675" s="21">
        <f>Sheet1!H675*1</f>
        <v>4185.5</v>
      </c>
    </row>
    <row r="676" spans="20:24" x14ac:dyDescent="0.3">
      <c r="T676" s="20">
        <f t="shared" si="28"/>
        <v>674</v>
      </c>
      <c r="U676" s="21">
        <f>Sheet1!E676*1</f>
        <v>4229.75</v>
      </c>
      <c r="V676" s="21">
        <f>Sheet1!F676*1</f>
        <v>4255</v>
      </c>
      <c r="W676" s="21">
        <f>Sheet1!G676*1</f>
        <v>4182</v>
      </c>
      <c r="X676" s="21">
        <f>Sheet1!H676*1</f>
        <v>4194.5</v>
      </c>
    </row>
    <row r="677" spans="20:24" x14ac:dyDescent="0.3">
      <c r="T677" s="20">
        <f t="shared" si="28"/>
        <v>675</v>
      </c>
      <c r="U677" s="21">
        <f>Sheet1!E677*1</f>
        <v>4301.75</v>
      </c>
      <c r="V677" s="21">
        <f>Sheet1!F677*1</f>
        <v>4307.75</v>
      </c>
      <c r="W677" s="21">
        <f>Sheet1!G677*1</f>
        <v>4184.75</v>
      </c>
      <c r="X677" s="21">
        <f>Sheet1!H677*1</f>
        <v>4233.5</v>
      </c>
    </row>
    <row r="678" spans="20:24" x14ac:dyDescent="0.3">
      <c r="T678" s="20">
        <f t="shared" si="28"/>
        <v>676</v>
      </c>
      <c r="U678" s="21">
        <f>Sheet1!E678*1</f>
        <v>4318.5</v>
      </c>
      <c r="V678" s="21">
        <f>Sheet1!F678*1</f>
        <v>4357.5</v>
      </c>
      <c r="W678" s="21">
        <f>Sheet1!G678*1</f>
        <v>4288</v>
      </c>
      <c r="X678" s="21">
        <f>Sheet1!H678*1</f>
        <v>4296.5</v>
      </c>
    </row>
    <row r="679" spans="20:24" x14ac:dyDescent="0.3">
      <c r="T679" s="20">
        <f t="shared" si="28"/>
        <v>677</v>
      </c>
      <c r="U679" s="21">
        <f>Sheet1!E679*1</f>
        <v>4403.25</v>
      </c>
      <c r="V679" s="21">
        <f>Sheet1!F679*1</f>
        <v>4449.75</v>
      </c>
      <c r="W679" s="21">
        <f>Sheet1!G679*1</f>
        <v>4316.5</v>
      </c>
      <c r="X679" s="21">
        <f>Sheet1!H679*1</f>
        <v>4330.75</v>
      </c>
    </row>
    <row r="680" spans="20:24" x14ac:dyDescent="0.3">
      <c r="T680" s="20">
        <f t="shared" si="28"/>
        <v>678</v>
      </c>
      <c r="U680" s="21">
        <f>Sheet1!E680*1</f>
        <v>4447.5</v>
      </c>
      <c r="V680" s="21">
        <f>Sheet1!F680*1</f>
        <v>4460.75</v>
      </c>
      <c r="W680" s="21">
        <f>Sheet1!G680*1</f>
        <v>4367.75</v>
      </c>
      <c r="X680" s="21">
        <f>Sheet1!H680*1</f>
        <v>4397.25</v>
      </c>
    </row>
    <row r="681" spans="20:24" x14ac:dyDescent="0.3">
      <c r="T681" s="20">
        <f t="shared" si="28"/>
        <v>679</v>
      </c>
      <c r="U681" s="21">
        <f>Sheet1!E681*1</f>
        <v>4414</v>
      </c>
      <c r="V681" s="21">
        <f>Sheet1!F681*1</f>
        <v>4451.5</v>
      </c>
      <c r="W681" s="21">
        <f>Sheet1!G681*1</f>
        <v>4370.75</v>
      </c>
      <c r="X681" s="21">
        <f>Sheet1!H681*1</f>
        <v>4441.75</v>
      </c>
    </row>
    <row r="682" spans="20:24" x14ac:dyDescent="0.3">
      <c r="T682" s="20">
        <f t="shared" si="28"/>
        <v>680</v>
      </c>
      <c r="U682" s="21">
        <f>Sheet1!E682*1</f>
        <v>4428.5</v>
      </c>
      <c r="V682" s="21">
        <f>Sheet1!F682*1</f>
        <v>4429.5</v>
      </c>
      <c r="W682" s="21">
        <f>Sheet1!G682*1</f>
        <v>4377.5</v>
      </c>
      <c r="X682" s="21">
        <f>Sheet1!H682*1</f>
        <v>4414.5</v>
      </c>
    </row>
    <row r="683" spans="20:24" x14ac:dyDescent="0.3">
      <c r="T683" s="20">
        <f t="shared" si="28"/>
        <v>681</v>
      </c>
      <c r="U683" s="21">
        <f>Sheet1!E683*1</f>
        <v>4496.5</v>
      </c>
      <c r="V683" s="21">
        <f>Sheet1!F683*1</f>
        <v>4502</v>
      </c>
      <c r="W683" s="21">
        <f>Sheet1!G683*1</f>
        <v>4429.5</v>
      </c>
      <c r="X683" s="21">
        <f>Sheet1!H683*1</f>
        <v>4443.75</v>
      </c>
    </row>
    <row r="684" spans="20:24" x14ac:dyDescent="0.3">
      <c r="T684" s="20">
        <f t="shared" si="28"/>
        <v>682</v>
      </c>
      <c r="U684" s="21">
        <f>Sheet1!E684*1</f>
        <v>4481.25</v>
      </c>
      <c r="V684" s="21">
        <f>Sheet1!F684*1</f>
        <v>4505.75</v>
      </c>
      <c r="W684" s="21">
        <f>Sheet1!G684*1</f>
        <v>4453.5</v>
      </c>
      <c r="X684" s="21">
        <f>Sheet1!H684*1</f>
        <v>4490</v>
      </c>
    </row>
    <row r="685" spans="20:24" x14ac:dyDescent="0.3">
      <c r="T685" s="20">
        <f t="shared" si="28"/>
        <v>683</v>
      </c>
      <c r="U685" s="21">
        <f>Sheet1!E685*1</f>
        <v>4662</v>
      </c>
      <c r="V685" s="21">
        <f>Sheet1!F685*1</f>
        <v>4699.5</v>
      </c>
      <c r="W685" s="21">
        <f>Sheet1!G685*1</f>
        <v>4463</v>
      </c>
      <c r="X685" s="21">
        <f>Sheet1!H685*1</f>
        <v>4474.75</v>
      </c>
    </row>
    <row r="686" spans="20:24" x14ac:dyDescent="0.3">
      <c r="T686" s="20">
        <f t="shared" si="28"/>
        <v>684</v>
      </c>
      <c r="U686" s="21">
        <f>Sheet1!E686*1</f>
        <v>4620.5</v>
      </c>
      <c r="V686" s="21">
        <f>Sheet1!F686*1</f>
        <v>4662.25</v>
      </c>
      <c r="W686" s="21">
        <f>Sheet1!G686*1</f>
        <v>4604.75</v>
      </c>
      <c r="X686" s="21">
        <f>Sheet1!H686*1</f>
        <v>4654.5</v>
      </c>
    </row>
    <row r="687" spans="20:24" x14ac:dyDescent="0.3">
      <c r="T687" s="20">
        <f t="shared" si="28"/>
        <v>685</v>
      </c>
      <c r="U687" s="21">
        <f>Sheet1!E687*1</f>
        <v>4553</v>
      </c>
      <c r="V687" s="21">
        <f>Sheet1!F687*1</f>
        <v>4620</v>
      </c>
      <c r="W687" s="21">
        <f>Sheet1!G687*1</f>
        <v>4548.5</v>
      </c>
      <c r="X687" s="21">
        <f>Sheet1!H687*1</f>
        <v>4610</v>
      </c>
    </row>
    <row r="688" spans="20:24" x14ac:dyDescent="0.3">
      <c r="T688" s="20">
        <f t="shared" si="28"/>
        <v>686</v>
      </c>
      <c r="U688" s="21">
        <f>Sheet1!E688*1</f>
        <v>4522.75</v>
      </c>
      <c r="V688" s="21">
        <f>Sheet1!F688*1</f>
        <v>4554.25</v>
      </c>
      <c r="W688" s="21">
        <f>Sheet1!G688*1</f>
        <v>4485.5</v>
      </c>
      <c r="X688" s="21">
        <f>Sheet1!H688*1</f>
        <v>4548.25</v>
      </c>
    </row>
    <row r="689" spans="20:24" x14ac:dyDescent="0.3">
      <c r="T689" s="20">
        <f t="shared" si="28"/>
        <v>687</v>
      </c>
      <c r="U689" s="21">
        <f>Sheet1!E689*1</f>
        <v>4450.25</v>
      </c>
      <c r="V689" s="21">
        <f>Sheet1!F689*1</f>
        <v>4531.5</v>
      </c>
      <c r="W689" s="21">
        <f>Sheet1!G689*1</f>
        <v>4426.25</v>
      </c>
      <c r="X689" s="21">
        <f>Sheet1!H689*1</f>
        <v>4522.75</v>
      </c>
    </row>
    <row r="690" spans="20:24" x14ac:dyDescent="0.3">
      <c r="T690" s="20">
        <f t="shared" si="28"/>
        <v>688</v>
      </c>
      <c r="U690" s="21">
        <f>Sheet1!E690*1</f>
        <v>4471.75</v>
      </c>
      <c r="V690" s="21">
        <f>Sheet1!F690*1</f>
        <v>4506</v>
      </c>
      <c r="W690" s="21">
        <f>Sheet1!G690*1</f>
        <v>4429.5</v>
      </c>
      <c r="X690" s="21">
        <f>Sheet1!H690*1</f>
        <v>4453.25</v>
      </c>
    </row>
    <row r="691" spans="20:24" x14ac:dyDescent="0.3">
      <c r="T691" s="20">
        <f t="shared" si="28"/>
        <v>689</v>
      </c>
      <c r="U691" s="21">
        <f>Sheet1!E691*1</f>
        <v>4510.25</v>
      </c>
      <c r="V691" s="21">
        <f>Sheet1!F691*1</f>
        <v>4562</v>
      </c>
      <c r="W691" s="21">
        <f>Sheet1!G691*1</f>
        <v>4448.75</v>
      </c>
      <c r="X691" s="21">
        <f>Sheet1!H691*1</f>
        <v>4467.25</v>
      </c>
    </row>
    <row r="692" spans="20:24" x14ac:dyDescent="0.3">
      <c r="T692" s="20">
        <f t="shared" si="28"/>
        <v>690</v>
      </c>
      <c r="U692" s="21">
        <f>Sheet1!E692*1</f>
        <v>4500.75</v>
      </c>
      <c r="V692" s="21">
        <f>Sheet1!F692*1</f>
        <v>4514</v>
      </c>
      <c r="W692" s="21">
        <f>Sheet1!G692*1</f>
        <v>4446.25</v>
      </c>
      <c r="X692" s="21">
        <f>Sheet1!H692*1</f>
        <v>4511.5</v>
      </c>
    </row>
    <row r="693" spans="20:24" x14ac:dyDescent="0.3">
      <c r="T693" s="20">
        <f t="shared" si="28"/>
        <v>691</v>
      </c>
      <c r="U693" s="21">
        <f>Sheet1!E693*1</f>
        <v>4530</v>
      </c>
      <c r="V693" s="21">
        <f>Sheet1!F693*1</f>
        <v>4561</v>
      </c>
      <c r="W693" s="21">
        <f>Sheet1!G693*1</f>
        <v>4495.75</v>
      </c>
      <c r="X693" s="21">
        <f>Sheet1!H693*1</f>
        <v>4499.25</v>
      </c>
    </row>
    <row r="694" spans="20:24" x14ac:dyDescent="0.3">
      <c r="T694" s="20">
        <f t="shared" si="28"/>
        <v>692</v>
      </c>
      <c r="U694" s="21">
        <f>Sheet1!E694*1</f>
        <v>4578.5</v>
      </c>
      <c r="V694" s="21">
        <f>Sheet1!F694*1</f>
        <v>4615.5</v>
      </c>
      <c r="W694" s="21">
        <f>Sheet1!G694*1</f>
        <v>4507.25</v>
      </c>
      <c r="X694" s="21">
        <f>Sheet1!H694*1</f>
        <v>4530.25</v>
      </c>
    </row>
    <row r="695" spans="20:24" x14ac:dyDescent="0.3">
      <c r="T695" s="20">
        <f t="shared" si="28"/>
        <v>693</v>
      </c>
      <c r="U695" s="21">
        <f>Sheet1!E695*1</f>
        <v>4566.75</v>
      </c>
      <c r="V695" s="21">
        <f>Sheet1!F695*1</f>
        <v>4606.75</v>
      </c>
      <c r="W695" s="21">
        <f>Sheet1!G695*1</f>
        <v>4549.5</v>
      </c>
      <c r="X695" s="21">
        <f>Sheet1!H695*1</f>
        <v>4574</v>
      </c>
    </row>
    <row r="696" spans="20:24" x14ac:dyDescent="0.3">
      <c r="T696" s="20">
        <f t="shared" si="28"/>
        <v>694</v>
      </c>
      <c r="U696" s="21">
        <f>Sheet1!E696*1</f>
        <v>4741</v>
      </c>
      <c r="V696" s="21">
        <f>Sheet1!F696*1</f>
        <v>4760</v>
      </c>
      <c r="W696" s="21">
        <f>Sheet1!G696*1</f>
        <v>4585.5</v>
      </c>
      <c r="X696" s="21">
        <f>Sheet1!H696*1</f>
        <v>4602.25</v>
      </c>
    </row>
    <row r="697" spans="20:24" x14ac:dyDescent="0.3">
      <c r="T697" s="20">
        <f t="shared" si="28"/>
        <v>695</v>
      </c>
      <c r="U697" s="21">
        <f>Sheet1!E697*1</f>
        <v>4691.5</v>
      </c>
      <c r="V697" s="21">
        <f>Sheet1!F697*1</f>
        <v>4745.5</v>
      </c>
      <c r="W697" s="21">
        <f>Sheet1!G697*1</f>
        <v>4685.75</v>
      </c>
      <c r="X697" s="21">
        <f>Sheet1!H697*1</f>
        <v>4743.75</v>
      </c>
    </row>
    <row r="698" spans="20:24" x14ac:dyDescent="0.3">
      <c r="T698" s="20">
        <f t="shared" si="28"/>
        <v>696</v>
      </c>
      <c r="U698" s="21">
        <f>Sheet1!E698*1</f>
        <v>4671</v>
      </c>
      <c r="V698" s="21">
        <f>Sheet1!F698*1</f>
        <v>4701.25</v>
      </c>
      <c r="W698" s="21">
        <f>Sheet1!G698*1</f>
        <v>4653.5</v>
      </c>
      <c r="X698" s="21">
        <f>Sheet1!H698*1</f>
        <v>4685.5</v>
      </c>
    </row>
    <row r="699" spans="20:24" x14ac:dyDescent="0.3">
      <c r="T699" s="20">
        <f t="shared" si="28"/>
        <v>697</v>
      </c>
      <c r="U699" s="21">
        <f>Sheet1!E699*1</f>
        <v>4689.75</v>
      </c>
      <c r="V699" s="21">
        <f>Sheet1!F699*1</f>
        <v>4704.5</v>
      </c>
      <c r="W699" s="21">
        <f>Sheet1!G699*1</f>
        <v>4660.75</v>
      </c>
      <c r="X699" s="21">
        <f>Sheet1!H699*1</f>
        <v>4673.25</v>
      </c>
    </row>
    <row r="700" spans="20:24" x14ac:dyDescent="0.3">
      <c r="T700" s="20">
        <f t="shared" si="28"/>
        <v>698</v>
      </c>
      <c r="U700" s="21">
        <f>Sheet1!E700*1</f>
        <v>4763.75</v>
      </c>
      <c r="V700" s="21">
        <f>Sheet1!F700*1</f>
        <v>4764.25</v>
      </c>
      <c r="W700" s="21">
        <f>Sheet1!G700*1</f>
        <v>4674.25</v>
      </c>
      <c r="X700" s="21">
        <f>Sheet1!H700*1</f>
        <v>4684</v>
      </c>
    </row>
    <row r="701" spans="20:24" x14ac:dyDescent="0.3">
      <c r="T701" s="20">
        <f t="shared" si="28"/>
        <v>699</v>
      </c>
      <c r="U701" s="21">
        <f>Sheet1!E701*1</f>
        <v>4829.75</v>
      </c>
      <c r="V701" s="21">
        <f>Sheet1!F701*1</f>
        <v>4830.75</v>
      </c>
      <c r="W701" s="21">
        <f>Sheet1!G701*1</f>
        <v>4763.5</v>
      </c>
      <c r="X701" s="21">
        <f>Sheet1!H701*1</f>
        <v>4774.25</v>
      </c>
    </row>
    <row r="702" spans="20:24" x14ac:dyDescent="0.3">
      <c r="T702" s="20">
        <f t="shared" si="28"/>
        <v>700</v>
      </c>
      <c r="U702" s="21">
        <f>Sheet1!E702*1</f>
        <v>4822.25</v>
      </c>
      <c r="V702" s="21">
        <f>Sheet1!F702*1</f>
        <v>4838.25</v>
      </c>
      <c r="W702" s="21">
        <f>Sheet1!G702*1</f>
        <v>4800.75</v>
      </c>
      <c r="X702" s="21">
        <f>Sheet1!H702*1</f>
        <v>4829.25</v>
      </c>
    </row>
    <row r="703" spans="20:24" x14ac:dyDescent="0.3">
      <c r="T703" s="20">
        <f t="shared" si="28"/>
        <v>701</v>
      </c>
      <c r="U703" s="21">
        <f>Sheet1!E703*1</f>
        <v>4852</v>
      </c>
      <c r="V703" s="21">
        <f>Sheet1!F703*1</f>
        <v>4857.75</v>
      </c>
      <c r="W703" s="21">
        <f>Sheet1!G703*1</f>
        <v>4797.75</v>
      </c>
      <c r="X703" s="21">
        <f>Sheet1!H703*1</f>
        <v>4819.5</v>
      </c>
    </row>
    <row r="704" spans="20:24" x14ac:dyDescent="0.3">
      <c r="T704" s="20">
        <f t="shared" si="28"/>
        <v>702</v>
      </c>
      <c r="U704" s="21">
        <f>Sheet1!E704*1</f>
        <v>4837.25</v>
      </c>
      <c r="V704" s="21">
        <f>Sheet1!F704*1</f>
        <v>4870.25</v>
      </c>
      <c r="W704" s="21">
        <f>Sheet1!G704*1</f>
        <v>4821.5</v>
      </c>
      <c r="X704" s="21">
        <f>Sheet1!H704*1</f>
        <v>4850.5</v>
      </c>
    </row>
    <row r="705" spans="20:24" x14ac:dyDescent="0.3">
      <c r="T705" s="20">
        <f t="shared" si="28"/>
        <v>703</v>
      </c>
      <c r="U705" s="21">
        <f>Sheet1!E705*1</f>
        <v>4819.75</v>
      </c>
      <c r="V705" s="21">
        <f>Sheet1!F705*1</f>
        <v>4847.5</v>
      </c>
      <c r="W705" s="21">
        <f>Sheet1!G705*1</f>
        <v>4791.75</v>
      </c>
      <c r="X705" s="21">
        <f>Sheet1!H705*1</f>
        <v>4841</v>
      </c>
    </row>
    <row r="706" spans="20:24" x14ac:dyDescent="0.3">
      <c r="T706" s="20">
        <f t="shared" si="28"/>
        <v>704</v>
      </c>
      <c r="U706" s="21">
        <f>Sheet1!E706*1</f>
        <v>4762</v>
      </c>
      <c r="V706" s="21">
        <f>Sheet1!F706*1</f>
        <v>4825.5</v>
      </c>
      <c r="W706" s="21">
        <f>Sheet1!G706*1</f>
        <v>4751</v>
      </c>
      <c r="X706" s="21">
        <f>Sheet1!H706*1</f>
        <v>4823.75</v>
      </c>
    </row>
    <row r="707" spans="20:24" x14ac:dyDescent="0.3">
      <c r="T707" s="20">
        <f t="shared" si="28"/>
        <v>705</v>
      </c>
      <c r="U707" s="21">
        <f>Sheet1!E707*1</f>
        <v>4753.5</v>
      </c>
      <c r="V707" s="21">
        <f>Sheet1!F707*1</f>
        <v>4803.25</v>
      </c>
      <c r="W707" s="21">
        <f>Sheet1!G707*1</f>
        <v>4745.5</v>
      </c>
      <c r="X707" s="21">
        <f>Sheet1!H707*1</f>
        <v>4752.5</v>
      </c>
    </row>
    <row r="708" spans="20:24" x14ac:dyDescent="0.3">
      <c r="T708" s="20">
        <f t="shared" si="28"/>
        <v>706</v>
      </c>
      <c r="U708" s="21">
        <f>Sheet1!E708*1</f>
        <v>4671.5</v>
      </c>
      <c r="V708" s="21">
        <f>Sheet1!F708*1</f>
        <v>4756.25</v>
      </c>
      <c r="W708" s="21">
        <f>Sheet1!G708*1</f>
        <v>4656.5</v>
      </c>
      <c r="X708" s="21">
        <f>Sheet1!H708*1</f>
        <v>4752.75</v>
      </c>
    </row>
    <row r="709" spans="20:24" x14ac:dyDescent="0.3">
      <c r="T709" s="20">
        <f t="shared" ref="T709:T772" si="29">T708+1</f>
        <v>707</v>
      </c>
      <c r="U709" s="21">
        <f>Sheet1!E709*1</f>
        <v>4691.25</v>
      </c>
      <c r="V709" s="21">
        <f>Sheet1!F709*1</f>
        <v>4697.75</v>
      </c>
      <c r="W709" s="21">
        <f>Sheet1!G709*1</f>
        <v>4655.75</v>
      </c>
      <c r="X709" s="21">
        <f>Sheet1!H709*1</f>
        <v>4667.25</v>
      </c>
    </row>
    <row r="710" spans="20:24" x14ac:dyDescent="0.3">
      <c r="T710" s="20">
        <f t="shared" si="29"/>
        <v>708</v>
      </c>
      <c r="U710" s="21">
        <f>Sheet1!E710*1</f>
        <v>4692.5</v>
      </c>
      <c r="V710" s="21">
        <f>Sheet1!F710*1</f>
        <v>4730.75</v>
      </c>
      <c r="W710" s="21">
        <f>Sheet1!G710*1</f>
        <v>4672</v>
      </c>
      <c r="X710" s="21">
        <f>Sheet1!H710*1</f>
        <v>4684.5</v>
      </c>
    </row>
    <row r="711" spans="20:24" x14ac:dyDescent="0.3">
      <c r="T711" s="20">
        <f t="shared" si="29"/>
        <v>709</v>
      </c>
      <c r="U711" s="21">
        <f>Sheet1!E711*1</f>
        <v>4694.75</v>
      </c>
      <c r="V711" s="21">
        <f>Sheet1!F711*1</f>
        <v>4709</v>
      </c>
      <c r="W711" s="21">
        <f>Sheet1!G711*1</f>
        <v>4646.5</v>
      </c>
      <c r="X711" s="21">
        <f>Sheet1!H711*1</f>
        <v>4689.5</v>
      </c>
    </row>
    <row r="712" spans="20:24" x14ac:dyDescent="0.3">
      <c r="T712" s="20">
        <f t="shared" si="29"/>
        <v>710</v>
      </c>
      <c r="U712" s="21">
        <f>Sheet1!E712*1</f>
        <v>4693</v>
      </c>
      <c r="V712" s="21">
        <f>Sheet1!F712*1</f>
        <v>4716</v>
      </c>
      <c r="W712" s="21">
        <f>Sheet1!G712*1</f>
        <v>4678.75</v>
      </c>
      <c r="X712" s="21">
        <f>Sheet1!H712*1</f>
        <v>4695</v>
      </c>
    </row>
    <row r="713" spans="20:24" x14ac:dyDescent="0.3">
      <c r="T713" s="20">
        <f t="shared" si="29"/>
        <v>711</v>
      </c>
      <c r="U713" s="21">
        <f>Sheet1!E713*1</f>
        <v>4639.75</v>
      </c>
      <c r="V713" s="21">
        <f>Sheet1!F713*1</f>
        <v>4712.75</v>
      </c>
      <c r="W713" s="21">
        <f>Sheet1!G713*1</f>
        <v>4627.25</v>
      </c>
      <c r="X713" s="21">
        <f>Sheet1!H713*1</f>
        <v>4699</v>
      </c>
    </row>
    <row r="714" spans="20:24" x14ac:dyDescent="0.3">
      <c r="T714" s="20">
        <f t="shared" si="29"/>
        <v>712</v>
      </c>
      <c r="U714" s="21">
        <f>Sheet1!E714*1</f>
        <v>4662.5</v>
      </c>
      <c r="V714" s="21">
        <f>Sheet1!F714*1</f>
        <v>4685.75</v>
      </c>
      <c r="W714" s="21">
        <f>Sheet1!G714*1</f>
        <v>4623.25</v>
      </c>
      <c r="X714" s="21">
        <f>Sheet1!H714*1</f>
        <v>4636.5</v>
      </c>
    </row>
    <row r="715" spans="20:24" x14ac:dyDescent="0.3">
      <c r="T715" s="20">
        <f t="shared" si="29"/>
        <v>713</v>
      </c>
      <c r="U715" s="21">
        <f>Sheet1!E715*1</f>
        <v>4680.25</v>
      </c>
      <c r="V715" s="21">
        <f>Sheet1!F715*1</f>
        <v>4690</v>
      </c>
      <c r="W715" s="21">
        <f>Sheet1!G715*1</f>
        <v>4639.75</v>
      </c>
      <c r="X715" s="21">
        <f>Sheet1!H715*1</f>
        <v>4663.25</v>
      </c>
    </row>
    <row r="716" spans="20:24" x14ac:dyDescent="0.3">
      <c r="T716" s="20">
        <f t="shared" si="29"/>
        <v>714</v>
      </c>
      <c r="U716" s="21">
        <f>Sheet1!E716*1</f>
        <v>4647.75</v>
      </c>
      <c r="V716" s="21">
        <f>Sheet1!F716*1</f>
        <v>4686.75</v>
      </c>
      <c r="W716" s="21">
        <f>Sheet1!G716*1</f>
        <v>4623.75</v>
      </c>
      <c r="X716" s="21">
        <f>Sheet1!H716*1</f>
        <v>4676.25</v>
      </c>
    </row>
    <row r="717" spans="20:24" x14ac:dyDescent="0.3">
      <c r="T717" s="20">
        <f t="shared" si="29"/>
        <v>715</v>
      </c>
      <c r="U717" s="21">
        <f>Sheet1!E717*1</f>
        <v>4564.75</v>
      </c>
      <c r="V717" s="21">
        <f>Sheet1!F717*1</f>
        <v>4653.75</v>
      </c>
      <c r="W717" s="21">
        <f>Sheet1!G717*1</f>
        <v>4537.25</v>
      </c>
      <c r="X717" s="21">
        <f>Sheet1!H717*1</f>
        <v>4616.25</v>
      </c>
    </row>
    <row r="718" spans="20:24" x14ac:dyDescent="0.3">
      <c r="T718" s="20">
        <f t="shared" si="29"/>
        <v>716</v>
      </c>
      <c r="U718" s="21">
        <f>Sheet1!E718*1</f>
        <v>4482</v>
      </c>
      <c r="V718" s="21">
        <f>Sheet1!F718*1</f>
        <v>4585.5</v>
      </c>
      <c r="W718" s="21">
        <f>Sheet1!G718*1</f>
        <v>4481.5</v>
      </c>
      <c r="X718" s="21">
        <f>Sheet1!H718*1</f>
        <v>4567.25</v>
      </c>
    </row>
    <row r="719" spans="20:24" x14ac:dyDescent="0.3">
      <c r="T719" s="20">
        <f t="shared" si="29"/>
        <v>717</v>
      </c>
      <c r="U719" s="21">
        <f>Sheet1!E719*1</f>
        <v>4501.75</v>
      </c>
      <c r="V719" s="21">
        <f>Sheet1!F719*1</f>
        <v>4507.25</v>
      </c>
      <c r="W719" s="21">
        <f>Sheet1!G719*1</f>
        <v>4456</v>
      </c>
      <c r="X719" s="21">
        <f>Sheet1!H719*1</f>
        <v>4466</v>
      </c>
    </row>
    <row r="720" spans="20:24" x14ac:dyDescent="0.3">
      <c r="T720" s="20">
        <f t="shared" si="29"/>
        <v>718</v>
      </c>
      <c r="U720" s="21">
        <f>Sheet1!E720*1</f>
        <v>4510.5</v>
      </c>
      <c r="V720" s="21">
        <f>Sheet1!F720*1</f>
        <v>4531.5</v>
      </c>
      <c r="W720" s="21">
        <f>Sheet1!G720*1</f>
        <v>4488.75</v>
      </c>
      <c r="X720" s="21">
        <f>Sheet1!H720*1</f>
        <v>4512.75</v>
      </c>
    </row>
    <row r="721" spans="20:24" x14ac:dyDescent="0.3">
      <c r="T721" s="20">
        <f t="shared" si="29"/>
        <v>719</v>
      </c>
      <c r="U721" s="21">
        <f>Sheet1!E721*1</f>
        <v>4530.75</v>
      </c>
      <c r="V721" s="21">
        <f>Sheet1!F721*1</f>
        <v>4559</v>
      </c>
      <c r="W721" s="21">
        <f>Sheet1!G721*1</f>
        <v>4484.25</v>
      </c>
      <c r="X721" s="21">
        <f>Sheet1!H721*1</f>
        <v>4507.75</v>
      </c>
    </row>
    <row r="722" spans="20:24" x14ac:dyDescent="0.3">
      <c r="T722" s="20">
        <f t="shared" si="29"/>
        <v>720</v>
      </c>
      <c r="U722" s="21">
        <f>Sheet1!E722*1</f>
        <v>4496.75</v>
      </c>
      <c r="V722" s="21">
        <f>Sheet1!F722*1</f>
        <v>4547.5</v>
      </c>
      <c r="W722" s="21">
        <f>Sheet1!G722*1</f>
        <v>4473</v>
      </c>
      <c r="X722" s="21">
        <f>Sheet1!H722*1</f>
        <v>4544</v>
      </c>
    </row>
    <row r="723" spans="20:24" x14ac:dyDescent="0.3">
      <c r="T723" s="20">
        <f t="shared" si="29"/>
        <v>721</v>
      </c>
      <c r="U723" s="21">
        <f>Sheet1!E723*1</f>
        <v>4489.75</v>
      </c>
      <c r="V723" s="21">
        <f>Sheet1!F723*1</f>
        <v>4520</v>
      </c>
      <c r="W723" s="21">
        <f>Sheet1!G723*1</f>
        <v>4465</v>
      </c>
      <c r="X723" s="21">
        <f>Sheet1!H723*1</f>
        <v>4505.25</v>
      </c>
    </row>
    <row r="724" spans="20:24" x14ac:dyDescent="0.3">
      <c r="T724" s="20">
        <f t="shared" si="29"/>
        <v>722</v>
      </c>
      <c r="U724" s="21">
        <f>Sheet1!E724*1</f>
        <v>4381.25</v>
      </c>
      <c r="V724" s="21">
        <f>Sheet1!F724*1</f>
        <v>4490.75</v>
      </c>
      <c r="W724" s="21">
        <f>Sheet1!G724*1</f>
        <v>4376.75</v>
      </c>
      <c r="X724" s="21">
        <f>Sheet1!H724*1</f>
        <v>4480.25</v>
      </c>
    </row>
    <row r="725" spans="20:24" x14ac:dyDescent="0.3">
      <c r="T725" s="20">
        <f t="shared" si="29"/>
        <v>723</v>
      </c>
      <c r="U725" s="21">
        <f>Sheet1!E725*1</f>
        <v>4421.25</v>
      </c>
      <c r="V725" s="21">
        <f>Sheet1!F725*1</f>
        <v>4452.25</v>
      </c>
      <c r="W725" s="21">
        <f>Sheet1!G725*1</f>
        <v>4363</v>
      </c>
      <c r="X725" s="21">
        <f>Sheet1!H725*1</f>
        <v>4376.5</v>
      </c>
    </row>
    <row r="726" spans="20:24" x14ac:dyDescent="0.3">
      <c r="T726" s="20">
        <f t="shared" si="29"/>
        <v>724</v>
      </c>
      <c r="U726" s="21">
        <f>Sheet1!E726*1</f>
        <v>4340.5</v>
      </c>
      <c r="V726" s="21">
        <f>Sheet1!F726*1</f>
        <v>4411</v>
      </c>
      <c r="W726" s="21">
        <f>Sheet1!G726*1</f>
        <v>4323</v>
      </c>
      <c r="X726" s="21">
        <f>Sheet1!H726*1</f>
        <v>4407.75</v>
      </c>
    </row>
    <row r="727" spans="20:24" x14ac:dyDescent="0.3">
      <c r="T727" s="20">
        <f t="shared" si="29"/>
        <v>725</v>
      </c>
      <c r="U727" s="21">
        <f>Sheet1!E727*1</f>
        <v>4338.5</v>
      </c>
      <c r="V727" s="21">
        <f>Sheet1!F727*1</f>
        <v>4349</v>
      </c>
      <c r="W727" s="21">
        <f>Sheet1!G727*1</f>
        <v>4266.5</v>
      </c>
      <c r="X727" s="21">
        <f>Sheet1!H727*1</f>
        <v>4336</v>
      </c>
    </row>
    <row r="728" spans="20:24" x14ac:dyDescent="0.3">
      <c r="T728" s="20">
        <f t="shared" si="29"/>
        <v>726</v>
      </c>
      <c r="U728" s="21">
        <f>Sheet1!E728*1</f>
        <v>4367.75</v>
      </c>
      <c r="V728" s="21">
        <f>Sheet1!F728*1</f>
        <v>4415.75</v>
      </c>
      <c r="W728" s="21">
        <f>Sheet1!G728*1</f>
        <v>4294.75</v>
      </c>
      <c r="X728" s="21">
        <f>Sheet1!H728*1</f>
        <v>4347.25</v>
      </c>
    </row>
    <row r="729" spans="20:24" x14ac:dyDescent="0.3">
      <c r="T729" s="20">
        <f t="shared" si="29"/>
        <v>727</v>
      </c>
      <c r="U729" s="21">
        <f>Sheet1!E729*1</f>
        <v>4404.75</v>
      </c>
      <c r="V729" s="21">
        <f>Sheet1!F729*1</f>
        <v>4419.25</v>
      </c>
      <c r="W729" s="21">
        <f>Sheet1!G729*1</f>
        <v>4347.5</v>
      </c>
      <c r="X729" s="21">
        <f>Sheet1!H729*1</f>
        <v>4366.5</v>
      </c>
    </row>
    <row r="730" spans="20:24" x14ac:dyDescent="0.3">
      <c r="T730" s="20">
        <f t="shared" si="29"/>
        <v>728</v>
      </c>
      <c r="U730" s="21">
        <f>Sheet1!E730*1</f>
        <v>4442.75</v>
      </c>
      <c r="V730" s="21">
        <f>Sheet1!F730*1</f>
        <v>4443.5</v>
      </c>
      <c r="W730" s="21">
        <f>Sheet1!G730*1</f>
        <v>4392.75</v>
      </c>
      <c r="X730" s="21">
        <f>Sheet1!H730*1</f>
        <v>4399.5</v>
      </c>
    </row>
    <row r="731" spans="20:24" x14ac:dyDescent="0.3">
      <c r="T731" s="20">
        <f t="shared" si="29"/>
        <v>729</v>
      </c>
      <c r="U731" s="21">
        <f>Sheet1!E731*1</f>
        <v>4439.75</v>
      </c>
      <c r="V731" s="21">
        <f>Sheet1!F731*1</f>
        <v>4464.75</v>
      </c>
      <c r="W731" s="21">
        <f>Sheet1!G731*1</f>
        <v>4410.75</v>
      </c>
      <c r="X731" s="21">
        <f>Sheet1!H731*1</f>
        <v>4444</v>
      </c>
    </row>
    <row r="732" spans="20:24" x14ac:dyDescent="0.3">
      <c r="T732" s="20">
        <f t="shared" si="29"/>
        <v>730</v>
      </c>
      <c r="U732" s="21">
        <f>Sheet1!E732*1</f>
        <v>4396.5</v>
      </c>
      <c r="V732" s="21">
        <f>Sheet1!F732*1</f>
        <v>4457</v>
      </c>
      <c r="W732" s="21">
        <f>Sheet1!G732*1</f>
        <v>4375.25</v>
      </c>
      <c r="X732" s="21">
        <f>Sheet1!H732*1</f>
        <v>4447.75</v>
      </c>
    </row>
    <row r="733" spans="20:24" x14ac:dyDescent="0.3">
      <c r="T733" s="20">
        <f t="shared" si="29"/>
        <v>731</v>
      </c>
      <c r="U733" s="21">
        <f>Sheet1!E733*1</f>
        <v>4380.75</v>
      </c>
      <c r="V733" s="21">
        <f>Sheet1!F733*1</f>
        <v>4417.75</v>
      </c>
      <c r="W733" s="21">
        <f>Sheet1!G733*1</f>
        <v>4351.5</v>
      </c>
      <c r="X733" s="21">
        <f>Sheet1!H733*1</f>
        <v>4391</v>
      </c>
    </row>
    <row r="734" spans="20:24" x14ac:dyDescent="0.3">
      <c r="T734" s="20">
        <f t="shared" si="29"/>
        <v>732</v>
      </c>
      <c r="U734" s="21">
        <f>Sheet1!E734*1</f>
        <v>4371.25</v>
      </c>
      <c r="V734" s="21">
        <f>Sheet1!F734*1</f>
        <v>4400.5</v>
      </c>
      <c r="W734" s="21">
        <f>Sheet1!G734*1</f>
        <v>4286.75</v>
      </c>
      <c r="X734" s="21">
        <f>Sheet1!H734*1</f>
        <v>4376.75</v>
      </c>
    </row>
    <row r="735" spans="20:24" x14ac:dyDescent="0.3">
      <c r="T735" s="20">
        <f t="shared" si="29"/>
        <v>733</v>
      </c>
      <c r="U735" s="21">
        <f>Sheet1!E735*1</f>
        <v>4324.75</v>
      </c>
      <c r="V735" s="21">
        <f>Sheet1!F735*1</f>
        <v>4376.25</v>
      </c>
      <c r="W735" s="21">
        <f>Sheet1!G735*1</f>
        <v>4287.25</v>
      </c>
      <c r="X735" s="21">
        <f>Sheet1!H735*1</f>
        <v>4370</v>
      </c>
    </row>
    <row r="736" spans="20:24" x14ac:dyDescent="0.3">
      <c r="T736" s="20">
        <f t="shared" si="29"/>
        <v>734</v>
      </c>
      <c r="U736" s="21">
        <f>Sheet1!E736*1</f>
        <v>4365.5</v>
      </c>
      <c r="V736" s="21">
        <f>Sheet1!F736*1</f>
        <v>4367.75</v>
      </c>
      <c r="W736" s="21">
        <f>Sheet1!G736*1</f>
        <v>4284</v>
      </c>
      <c r="X736" s="21">
        <f>Sheet1!H736*1</f>
        <v>4332.25</v>
      </c>
    </row>
    <row r="737" spans="20:24" x14ac:dyDescent="0.3">
      <c r="T737" s="20">
        <f t="shared" si="29"/>
        <v>735</v>
      </c>
      <c r="U737" s="21">
        <f>Sheet1!E737*1</f>
        <v>4371</v>
      </c>
      <c r="V737" s="21">
        <f>Sheet1!F737*1</f>
        <v>4382.75</v>
      </c>
      <c r="W737" s="21">
        <f>Sheet1!G737*1</f>
        <v>4344</v>
      </c>
      <c r="X737" s="21">
        <f>Sheet1!H737*1</f>
        <v>4364</v>
      </c>
    </row>
    <row r="738" spans="20:24" x14ac:dyDescent="0.3">
      <c r="T738" s="20">
        <f t="shared" si="29"/>
        <v>736</v>
      </c>
      <c r="U738" s="21">
        <f>Sheet1!E738*1</f>
        <v>4454</v>
      </c>
      <c r="V738" s="21">
        <f>Sheet1!F738*1</f>
        <v>4492.75</v>
      </c>
      <c r="W738" s="21">
        <f>Sheet1!G738*1</f>
        <v>4364.5</v>
      </c>
      <c r="X738" s="21">
        <f>Sheet1!H738*1</f>
        <v>4368.25</v>
      </c>
    </row>
    <row r="739" spans="20:24" x14ac:dyDescent="0.3">
      <c r="T739" s="20">
        <f t="shared" si="29"/>
        <v>737</v>
      </c>
      <c r="U739" s="21">
        <f>Sheet1!E739*1</f>
        <v>4457.75</v>
      </c>
      <c r="V739" s="21">
        <f>Sheet1!F739*1</f>
        <v>4490.75</v>
      </c>
      <c r="W739" s="21">
        <f>Sheet1!G739*1</f>
        <v>4435.25</v>
      </c>
      <c r="X739" s="21">
        <f>Sheet1!H739*1</f>
        <v>4446.5</v>
      </c>
    </row>
    <row r="740" spans="20:24" x14ac:dyDescent="0.3">
      <c r="T740" s="20">
        <f t="shared" si="29"/>
        <v>738</v>
      </c>
      <c r="U740" s="21">
        <f>Sheet1!E740*1</f>
        <v>4328</v>
      </c>
      <c r="V740" s="21">
        <f>Sheet1!F740*1</f>
        <v>4462.5</v>
      </c>
      <c r="W740" s="21">
        <f>Sheet1!G740*1</f>
        <v>4324</v>
      </c>
      <c r="X740" s="21">
        <f>Sheet1!H740*1</f>
        <v>4459</v>
      </c>
    </row>
    <row r="741" spans="20:24" x14ac:dyDescent="0.3">
      <c r="T741" s="20">
        <f t="shared" si="29"/>
        <v>739</v>
      </c>
      <c r="U741" s="21">
        <f>Sheet1!E741*1</f>
        <v>4304</v>
      </c>
      <c r="V741" s="21">
        <f>Sheet1!F741*1</f>
        <v>4348.5</v>
      </c>
      <c r="W741" s="21">
        <f>Sheet1!G741*1</f>
        <v>4277.75</v>
      </c>
      <c r="X741" s="21">
        <f>Sheet1!H741*1</f>
        <v>4342.5</v>
      </c>
    </row>
    <row r="742" spans="20:24" x14ac:dyDescent="0.3">
      <c r="T742" s="20">
        <f t="shared" si="29"/>
        <v>740</v>
      </c>
      <c r="U742" s="21">
        <f>Sheet1!E742*1</f>
        <v>4309</v>
      </c>
      <c r="V742" s="21">
        <f>Sheet1!F742*1</f>
        <v>4348.25</v>
      </c>
      <c r="W742" s="21">
        <f>Sheet1!G742*1</f>
        <v>4236</v>
      </c>
      <c r="X742" s="21">
        <f>Sheet1!H742*1</f>
        <v>4305.5</v>
      </c>
    </row>
    <row r="743" spans="20:24" x14ac:dyDescent="0.3">
      <c r="T743" s="20">
        <f t="shared" si="29"/>
        <v>741</v>
      </c>
      <c r="U743" s="21">
        <f>Sheet1!E743*1</f>
        <v>4226.75</v>
      </c>
      <c r="V743" s="21">
        <f>Sheet1!F743*1</f>
        <v>4326.5</v>
      </c>
      <c r="W743" s="21">
        <f>Sheet1!G743*1</f>
        <v>4204.25</v>
      </c>
      <c r="X743" s="21">
        <f>Sheet1!H743*1</f>
        <v>4310.5</v>
      </c>
    </row>
    <row r="744" spans="20:24" x14ac:dyDescent="0.3">
      <c r="T744" s="20">
        <f t="shared" si="29"/>
        <v>742</v>
      </c>
      <c r="U744" s="21">
        <f>Sheet1!E744*1</f>
        <v>4223.25</v>
      </c>
      <c r="V744" s="21">
        <f>Sheet1!F744*1</f>
        <v>4256.25</v>
      </c>
      <c r="W744" s="21">
        <f>Sheet1!G744*1</f>
        <v>4181.75</v>
      </c>
      <c r="X744" s="21">
        <f>Sheet1!H744*1</f>
        <v>4218.5</v>
      </c>
    </row>
    <row r="745" spans="20:24" x14ac:dyDescent="0.3">
      <c r="T745" s="20">
        <f t="shared" si="29"/>
        <v>743</v>
      </c>
      <c r="U745" s="21">
        <f>Sheet1!E745*1</f>
        <v>4341.75</v>
      </c>
      <c r="V745" s="21">
        <f>Sheet1!F745*1</f>
        <v>4376</v>
      </c>
      <c r="W745" s="21">
        <f>Sheet1!G745*1</f>
        <v>4184.75</v>
      </c>
      <c r="X745" s="21">
        <f>Sheet1!H745*1</f>
        <v>4214</v>
      </c>
    </row>
    <row r="746" spans="20:24" x14ac:dyDescent="0.3">
      <c r="T746" s="20">
        <f t="shared" si="29"/>
        <v>744</v>
      </c>
      <c r="U746" s="21">
        <f>Sheet1!E746*1</f>
        <v>4286.25</v>
      </c>
      <c r="V746" s="21">
        <f>Sheet1!F746*1</f>
        <v>4385.75</v>
      </c>
      <c r="W746" s="21">
        <f>Sheet1!G746*1</f>
        <v>4266.25</v>
      </c>
      <c r="X746" s="21">
        <f>Sheet1!H746*1</f>
        <v>4336.25</v>
      </c>
    </row>
    <row r="747" spans="20:24" x14ac:dyDescent="0.3">
      <c r="T747" s="20">
        <f t="shared" si="29"/>
        <v>745</v>
      </c>
      <c r="U747" s="21">
        <f>Sheet1!E747*1</f>
        <v>4303.5</v>
      </c>
      <c r="V747" s="21">
        <f>Sheet1!F747*1</f>
        <v>4350.25</v>
      </c>
      <c r="W747" s="21">
        <f>Sheet1!G747*1</f>
        <v>4251.25</v>
      </c>
      <c r="X747" s="21">
        <f>Sheet1!H747*1</f>
        <v>4283</v>
      </c>
    </row>
    <row r="748" spans="20:24" x14ac:dyDescent="0.3">
      <c r="T748" s="20">
        <f t="shared" si="29"/>
        <v>746</v>
      </c>
      <c r="U748" s="21">
        <f>Sheet1!E748*1</f>
        <v>4420</v>
      </c>
      <c r="V748" s="21">
        <f>Sheet1!F748*1</f>
        <v>4421.25</v>
      </c>
      <c r="W748" s="21">
        <f>Sheet1!G748*1</f>
        <v>4278</v>
      </c>
      <c r="X748" s="21">
        <f>Sheet1!H748*1</f>
        <v>4296.25</v>
      </c>
    </row>
    <row r="749" spans="20:24" x14ac:dyDescent="0.3">
      <c r="T749" s="20">
        <f t="shared" si="29"/>
        <v>747</v>
      </c>
      <c r="U749" s="21">
        <f>Sheet1!E749*1</f>
        <v>4569.5</v>
      </c>
      <c r="V749" s="21">
        <f>Sheet1!F749*1</f>
        <v>4573.75</v>
      </c>
      <c r="W749" s="21">
        <f>Sheet1!G749*1</f>
        <v>4439.5</v>
      </c>
      <c r="X749" s="21">
        <f>Sheet1!H749*1</f>
        <v>4443.25</v>
      </c>
    </row>
    <row r="750" spans="20:24" x14ac:dyDescent="0.3">
      <c r="T750" s="20">
        <f t="shared" si="29"/>
        <v>748</v>
      </c>
      <c r="U750" s="21">
        <f>Sheet1!E750*1</f>
        <v>4660.25</v>
      </c>
      <c r="V750" s="21">
        <f>Sheet1!F750*1</f>
        <v>4688.5</v>
      </c>
      <c r="W750" s="21">
        <f>Sheet1!G750*1</f>
        <v>4559</v>
      </c>
      <c r="X750" s="21">
        <f>Sheet1!H750*1</f>
        <v>4560.5</v>
      </c>
    </row>
    <row r="751" spans="20:24" x14ac:dyDescent="0.3">
      <c r="T751" s="20">
        <f t="shared" si="29"/>
        <v>749</v>
      </c>
      <c r="U751" s="21">
        <f>Sheet1!E751*1</f>
        <v>4695</v>
      </c>
      <c r="V751" s="21">
        <f>Sheet1!F751*1</f>
        <v>4704.25</v>
      </c>
      <c r="W751" s="21">
        <f>Sheet1!G751*1</f>
        <v>4649.5</v>
      </c>
      <c r="X751" s="21">
        <f>Sheet1!H751*1</f>
        <v>4658.25</v>
      </c>
    </row>
    <row r="752" spans="20:24" x14ac:dyDescent="0.3">
      <c r="T752" s="20">
        <f t="shared" si="29"/>
        <v>750</v>
      </c>
      <c r="U752" s="21">
        <f>Sheet1!E752*1</f>
        <v>4666.25</v>
      </c>
      <c r="V752" s="21">
        <f>Sheet1!F752*1</f>
        <v>4708.25</v>
      </c>
      <c r="W752" s="21">
        <f>Sheet1!G752*1</f>
        <v>4620.25</v>
      </c>
      <c r="X752" s="21">
        <f>Sheet1!H752*1</f>
        <v>4703</v>
      </c>
    </row>
    <row r="753" spans="20:24" x14ac:dyDescent="0.3">
      <c r="T753" s="20">
        <f t="shared" si="29"/>
        <v>751</v>
      </c>
      <c r="U753" s="21">
        <f>Sheet1!E753*1</f>
        <v>4654.75</v>
      </c>
      <c r="V753" s="21">
        <f>Sheet1!F753*1</f>
        <v>4712.5</v>
      </c>
      <c r="W753" s="21">
        <f>Sheet1!G753*1</f>
        <v>4648.75</v>
      </c>
      <c r="X753" s="21">
        <f>Sheet1!H753*1</f>
        <v>4664.75</v>
      </c>
    </row>
    <row r="754" spans="20:24" x14ac:dyDescent="0.3">
      <c r="T754" s="20">
        <f t="shared" si="29"/>
        <v>752</v>
      </c>
      <c r="U754" s="21">
        <f>Sheet1!E754*1</f>
        <v>4722</v>
      </c>
      <c r="V754" s="21">
        <f>Sheet1!F754*1</f>
        <v>4733.25</v>
      </c>
      <c r="W754" s="21">
        <f>Sheet1!G754*1</f>
        <v>4641</v>
      </c>
      <c r="X754" s="21">
        <f>Sheet1!H754*1</f>
        <v>4651.25</v>
      </c>
    </row>
    <row r="755" spans="20:24" x14ac:dyDescent="0.3">
      <c r="T755" s="20">
        <f t="shared" si="29"/>
        <v>753</v>
      </c>
      <c r="U755" s="21">
        <f>Sheet1!E755*1</f>
        <v>4642</v>
      </c>
      <c r="V755" s="21">
        <f>Sheet1!F755*1</f>
        <v>4723.25</v>
      </c>
      <c r="W755" s="21">
        <f>Sheet1!G755*1</f>
        <v>4616.5</v>
      </c>
      <c r="X755" s="21">
        <f>Sheet1!H755*1</f>
        <v>4719.5</v>
      </c>
    </row>
    <row r="756" spans="20:24" x14ac:dyDescent="0.3">
      <c r="T756" s="20">
        <f t="shared" si="29"/>
        <v>754</v>
      </c>
      <c r="U756" s="21">
        <f>Sheet1!E756*1</f>
        <v>4682.75</v>
      </c>
      <c r="V756" s="21">
        <f>Sheet1!F756*1</f>
        <v>4709.25</v>
      </c>
      <c r="W756" s="21">
        <f>Sheet1!G756*1</f>
        <v>4615.75</v>
      </c>
      <c r="X756" s="21">
        <f>Sheet1!H756*1</f>
        <v>4643.25</v>
      </c>
    </row>
    <row r="757" spans="20:24" x14ac:dyDescent="0.3">
      <c r="T757" s="20">
        <f t="shared" si="29"/>
        <v>755</v>
      </c>
      <c r="U757" s="21">
        <f>Sheet1!E757*1</f>
        <v>4708.75</v>
      </c>
      <c r="V757" s="21">
        <f>Sheet1!F757*1</f>
        <v>4746.5</v>
      </c>
      <c r="W757" s="21">
        <f>Sheet1!G757*1</f>
        <v>4647</v>
      </c>
      <c r="X757" s="21">
        <f>Sheet1!H757*1</f>
        <v>4675.5</v>
      </c>
    </row>
    <row r="758" spans="20:24" x14ac:dyDescent="0.3">
      <c r="T758" s="20">
        <f t="shared" si="29"/>
        <v>756</v>
      </c>
      <c r="U758" s="21">
        <f>Sheet1!E758*1</f>
        <v>4591.75</v>
      </c>
      <c r="V758" s="21">
        <f>Sheet1!F758*1</f>
        <v>4712.5</v>
      </c>
      <c r="W758" s="21">
        <f>Sheet1!G758*1</f>
        <v>4585.5</v>
      </c>
      <c r="X758" s="21">
        <f>Sheet1!H758*1</f>
        <v>4700</v>
      </c>
    </row>
    <row r="759" spans="20:24" x14ac:dyDescent="0.3">
      <c r="T759" s="20">
        <f t="shared" si="29"/>
        <v>757</v>
      </c>
      <c r="U759" s="21">
        <f>Sheet1!E759*1</f>
        <v>4516.5</v>
      </c>
      <c r="V759" s="21">
        <f>Sheet1!F759*1</f>
        <v>4617.75</v>
      </c>
      <c r="W759" s="21">
        <f>Sheet1!G759*1</f>
        <v>4504.75</v>
      </c>
      <c r="X759" s="21">
        <f>Sheet1!H759*1</f>
        <v>4600</v>
      </c>
    </row>
    <row r="760" spans="20:24" x14ac:dyDescent="0.3">
      <c r="T760" s="20">
        <f t="shared" si="29"/>
        <v>758</v>
      </c>
      <c r="U760" s="21">
        <f>Sheet1!E760*1</f>
        <v>4494.25</v>
      </c>
      <c r="V760" s="21">
        <f>Sheet1!F760*1</f>
        <v>4542</v>
      </c>
      <c r="W760" s="21">
        <f>Sheet1!G760*1</f>
        <v>4457.75</v>
      </c>
      <c r="X760" s="21">
        <f>Sheet1!H760*1</f>
        <v>4521</v>
      </c>
    </row>
    <row r="761" spans="20:24" x14ac:dyDescent="0.3">
      <c r="T761" s="20">
        <f t="shared" si="29"/>
        <v>759</v>
      </c>
      <c r="U761" s="21">
        <f>Sheet1!E761*1</f>
        <v>4496</v>
      </c>
      <c r="V761" s="21">
        <f>Sheet1!F761*1</f>
        <v>4498.75</v>
      </c>
      <c r="W761" s="21">
        <f>Sheet1!G761*1</f>
        <v>4416.25</v>
      </c>
      <c r="X761" s="21">
        <f>Sheet1!H761*1</f>
        <v>4484.75</v>
      </c>
    </row>
    <row r="762" spans="20:24" x14ac:dyDescent="0.3">
      <c r="T762" s="20">
        <f t="shared" si="29"/>
        <v>760</v>
      </c>
      <c r="U762" s="21">
        <f>Sheet1!E762*1</f>
        <v>4454.75</v>
      </c>
      <c r="V762" s="21">
        <f>Sheet1!F762*1</f>
        <v>4526.5</v>
      </c>
      <c r="W762" s="21">
        <f>Sheet1!G762*1</f>
        <v>4450.75</v>
      </c>
      <c r="X762" s="21">
        <f>Sheet1!H762*1</f>
        <v>4516</v>
      </c>
    </row>
    <row r="763" spans="20:24" x14ac:dyDescent="0.3">
      <c r="T763" s="20">
        <f t="shared" si="29"/>
        <v>761</v>
      </c>
      <c r="U763" s="21">
        <f>Sheet1!E763*1</f>
        <v>4444.75</v>
      </c>
      <c r="V763" s="21">
        <f>Sheet1!F763*1</f>
        <v>4493.75</v>
      </c>
      <c r="W763" s="21">
        <f>Sheet1!G763*1</f>
        <v>4351.75</v>
      </c>
      <c r="X763" s="21">
        <f>Sheet1!H763*1</f>
        <v>4443.75</v>
      </c>
    </row>
    <row r="764" spans="20:24" x14ac:dyDescent="0.3">
      <c r="T764" s="20">
        <f t="shared" si="29"/>
        <v>762</v>
      </c>
      <c r="U764" s="21">
        <f>Sheet1!E764*1</f>
        <v>4460.75</v>
      </c>
      <c r="V764" s="21">
        <f>Sheet1!F764*1</f>
        <v>4487.75</v>
      </c>
      <c r="W764" s="21">
        <f>Sheet1!G764*1</f>
        <v>4400.25</v>
      </c>
      <c r="X764" s="21">
        <f>Sheet1!H764*1</f>
        <v>4442</v>
      </c>
    </row>
    <row r="765" spans="20:24" x14ac:dyDescent="0.3">
      <c r="T765" s="20">
        <f t="shared" si="29"/>
        <v>763</v>
      </c>
      <c r="U765" s="21">
        <f>Sheet1!E765*1</f>
        <v>4635.5</v>
      </c>
      <c r="V765" s="21">
        <f>Sheet1!F765*1</f>
        <v>4639.25</v>
      </c>
      <c r="W765" s="21">
        <f>Sheet1!G765*1</f>
        <v>4449.75</v>
      </c>
      <c r="X765" s="21">
        <f>Sheet1!H765*1</f>
        <v>4467</v>
      </c>
    </row>
    <row r="766" spans="20:24" x14ac:dyDescent="0.3">
      <c r="T766" s="20">
        <f t="shared" si="29"/>
        <v>764</v>
      </c>
      <c r="U766" s="21">
        <f>Sheet1!E766*1</f>
        <v>4546.25</v>
      </c>
      <c r="V766" s="21">
        <f>Sheet1!F766*1</f>
        <v>4635.75</v>
      </c>
      <c r="W766" s="21">
        <f>Sheet1!G766*1</f>
        <v>4544.75</v>
      </c>
      <c r="X766" s="21">
        <f>Sheet1!H766*1</f>
        <v>4629</v>
      </c>
    </row>
    <row r="767" spans="20:24" x14ac:dyDescent="0.3">
      <c r="T767" s="20">
        <f t="shared" si="29"/>
        <v>765</v>
      </c>
      <c r="U767" s="21">
        <f>Sheet1!E767*1</f>
        <v>4569.25</v>
      </c>
      <c r="V767" s="21">
        <f>Sheet1!F767*1</f>
        <v>4587.75</v>
      </c>
      <c r="W767" s="21">
        <f>Sheet1!G767*1</f>
        <v>4523.75</v>
      </c>
      <c r="X767" s="21">
        <f>Sheet1!H767*1</f>
        <v>4549</v>
      </c>
    </row>
    <row r="768" spans="20:24" x14ac:dyDescent="0.3">
      <c r="T768" s="20">
        <f t="shared" si="29"/>
        <v>766</v>
      </c>
      <c r="U768" s="21">
        <f>Sheet1!E768*1</f>
        <v>4460.5</v>
      </c>
      <c r="V768" s="21">
        <f>Sheet1!F768*1</f>
        <v>4580.25</v>
      </c>
      <c r="W768" s="21">
        <f>Sheet1!G768*1</f>
        <v>4459.75</v>
      </c>
      <c r="X768" s="21">
        <f>Sheet1!H768*1</f>
        <v>4564</v>
      </c>
    </row>
    <row r="769" spans="20:24" x14ac:dyDescent="0.3">
      <c r="T769" s="20">
        <f t="shared" si="29"/>
        <v>767</v>
      </c>
      <c r="U769" s="21">
        <f>Sheet1!E769*1</f>
        <v>4484</v>
      </c>
      <c r="V769" s="21">
        <f>Sheet1!F769*1</f>
        <v>4506</v>
      </c>
      <c r="W769" s="21">
        <f>Sheet1!G769*1</f>
        <v>4399.25</v>
      </c>
      <c r="X769" s="21">
        <f>Sheet1!H769*1</f>
        <v>4471.5</v>
      </c>
    </row>
    <row r="770" spans="20:24" x14ac:dyDescent="0.3">
      <c r="T770" s="20">
        <f t="shared" si="29"/>
        <v>768</v>
      </c>
      <c r="U770" s="21">
        <f>Sheet1!E770*1</f>
        <v>4534.75</v>
      </c>
      <c r="V770" s="21">
        <f>Sheet1!F770*1</f>
        <v>4594.75</v>
      </c>
      <c r="W770" s="21">
        <f>Sheet1!G770*1</f>
        <v>4468</v>
      </c>
      <c r="X770" s="21">
        <f>Sheet1!H770*1</f>
        <v>4474.5</v>
      </c>
    </row>
    <row r="771" spans="20:24" x14ac:dyDescent="0.3">
      <c r="T771" s="20">
        <f t="shared" si="29"/>
        <v>769</v>
      </c>
      <c r="U771" s="21">
        <f>Sheet1!E771*1</f>
        <v>4537.5</v>
      </c>
      <c r="V771" s="21">
        <f>Sheet1!F771*1</f>
        <v>4609.75</v>
      </c>
      <c r="W771" s="21">
        <f>Sheet1!G771*1</f>
        <v>4497.25</v>
      </c>
      <c r="X771" s="21">
        <f>Sheet1!H771*1</f>
        <v>4541</v>
      </c>
    </row>
    <row r="772" spans="20:24" x14ac:dyDescent="0.3">
      <c r="T772" s="20">
        <f t="shared" si="29"/>
        <v>770</v>
      </c>
      <c r="U772" s="21">
        <f>Sheet1!E772*1</f>
        <v>4631.5</v>
      </c>
      <c r="V772" s="21">
        <f>Sheet1!F772*1</f>
        <v>4643.25</v>
      </c>
      <c r="W772" s="21">
        <f>Sheet1!G772*1</f>
        <v>4514.25</v>
      </c>
      <c r="X772" s="21">
        <f>Sheet1!H772*1</f>
        <v>4531.75</v>
      </c>
    </row>
    <row r="773" spans="20:24" x14ac:dyDescent="0.3">
      <c r="T773" s="20">
        <f t="shared" ref="T773:T836" si="30">T772+1</f>
        <v>771</v>
      </c>
      <c r="U773" s="21">
        <f>Sheet1!E773*1</f>
        <v>4690.75</v>
      </c>
      <c r="V773" s="21">
        <f>Sheet1!F773*1</f>
        <v>4697.5</v>
      </c>
      <c r="W773" s="21">
        <f>Sheet1!G773*1</f>
        <v>4606.25</v>
      </c>
      <c r="X773" s="21">
        <f>Sheet1!H773*1</f>
        <v>4663.75</v>
      </c>
    </row>
    <row r="774" spans="20:24" x14ac:dyDescent="0.3">
      <c r="T774" s="20">
        <f t="shared" si="30"/>
        <v>772</v>
      </c>
      <c r="U774" s="21">
        <f>Sheet1!E774*1</f>
        <v>4834</v>
      </c>
      <c r="V774" s="21">
        <f>Sheet1!F774*1</f>
        <v>4845</v>
      </c>
      <c r="W774" s="21">
        <f>Sheet1!G774*1</f>
        <v>4643.5</v>
      </c>
      <c r="X774" s="21">
        <f>Sheet1!H774*1</f>
        <v>4687.5</v>
      </c>
    </row>
    <row r="775" spans="20:24" x14ac:dyDescent="0.3">
      <c r="T775" s="20">
        <f t="shared" si="30"/>
        <v>773</v>
      </c>
      <c r="U775" s="21">
        <f>Sheet1!E775*1</f>
        <v>4715.5</v>
      </c>
      <c r="V775" s="21">
        <f>Sheet1!F775*1</f>
        <v>4847.25</v>
      </c>
      <c r="W775" s="21">
        <f>Sheet1!G775*1</f>
        <v>4687</v>
      </c>
      <c r="X775" s="21">
        <f>Sheet1!H775*1</f>
        <v>4839.5</v>
      </c>
    </row>
    <row r="776" spans="20:24" x14ac:dyDescent="0.3">
      <c r="T776" s="20">
        <f t="shared" si="30"/>
        <v>774</v>
      </c>
      <c r="U776" s="21">
        <f>Sheet1!E776*1</f>
        <v>4689.75</v>
      </c>
      <c r="V776" s="21">
        <f>Sheet1!F776*1</f>
        <v>4740</v>
      </c>
      <c r="W776" s="21">
        <f>Sheet1!G776*1</f>
        <v>4673.25</v>
      </c>
      <c r="X776" s="21">
        <f>Sheet1!H776*1</f>
        <v>4713.5</v>
      </c>
    </row>
    <row r="777" spans="20:24" x14ac:dyDescent="0.3">
      <c r="T777" s="20">
        <f t="shared" si="30"/>
        <v>775</v>
      </c>
      <c r="U777" s="21">
        <f>Sheet1!E777*1</f>
        <v>4688.25</v>
      </c>
      <c r="V777" s="21">
        <f>Sheet1!F777*1</f>
        <v>4710</v>
      </c>
      <c r="W777" s="21">
        <f>Sheet1!G777*1</f>
        <v>4600.25</v>
      </c>
      <c r="X777" s="21">
        <f>Sheet1!H777*1</f>
        <v>4695.25</v>
      </c>
    </row>
    <row r="778" spans="20:24" x14ac:dyDescent="0.3">
      <c r="T778" s="20">
        <f t="shared" si="30"/>
        <v>776</v>
      </c>
      <c r="U778" s="21">
        <f>Sheet1!E778*1</f>
        <v>4788.25</v>
      </c>
      <c r="V778" s="21">
        <f>Sheet1!F778*1</f>
        <v>4824</v>
      </c>
      <c r="W778" s="21">
        <f>Sheet1!G778*1</f>
        <v>4663</v>
      </c>
      <c r="X778" s="21">
        <f>Sheet1!H778*1</f>
        <v>4671.75</v>
      </c>
    </row>
    <row r="779" spans="20:24" x14ac:dyDescent="0.3">
      <c r="T779" s="20">
        <f t="shared" si="30"/>
        <v>777</v>
      </c>
      <c r="U779" s="21">
        <f>Sheet1!E779*1</f>
        <v>4757.25</v>
      </c>
      <c r="V779" s="21">
        <f>Sheet1!F779*1</f>
        <v>4847.75</v>
      </c>
      <c r="W779" s="21">
        <f>Sheet1!G779*1</f>
        <v>4726.75</v>
      </c>
      <c r="X779" s="21">
        <f>Sheet1!H779*1</f>
        <v>4827.75</v>
      </c>
    </row>
    <row r="780" spans="20:24" x14ac:dyDescent="0.3">
      <c r="T780" s="20">
        <f t="shared" si="30"/>
        <v>778</v>
      </c>
      <c r="U780" s="21">
        <f>Sheet1!E780*1</f>
        <v>4693.75</v>
      </c>
      <c r="V780" s="21">
        <f>Sheet1!F780*1</f>
        <v>4780.5</v>
      </c>
      <c r="W780" s="21">
        <f>Sheet1!G780*1</f>
        <v>4693.25</v>
      </c>
      <c r="X780" s="21">
        <f>Sheet1!H780*1</f>
        <v>4724.5</v>
      </c>
    </row>
    <row r="781" spans="20:24" x14ac:dyDescent="0.3">
      <c r="T781" s="20">
        <f t="shared" si="30"/>
        <v>779</v>
      </c>
      <c r="U781" s="21">
        <f>Sheet1!E781*1</f>
        <v>4838.25</v>
      </c>
      <c r="V781" s="21">
        <f>Sheet1!F781*1</f>
        <v>4847.75</v>
      </c>
      <c r="W781" s="21">
        <f>Sheet1!G781*1</f>
        <v>4681</v>
      </c>
      <c r="X781" s="21">
        <f>Sheet1!H781*1</f>
        <v>4714.75</v>
      </c>
    </row>
    <row r="782" spans="20:24" x14ac:dyDescent="0.3">
      <c r="T782" s="20">
        <f t="shared" si="30"/>
        <v>780</v>
      </c>
      <c r="U782" s="21">
        <f>Sheet1!E782*1</f>
        <v>4803.25</v>
      </c>
      <c r="V782" s="21">
        <f>Sheet1!F782*1</f>
        <v>4840.75</v>
      </c>
      <c r="W782" s="21">
        <f>Sheet1!G782*1</f>
        <v>4739.5</v>
      </c>
      <c r="X782" s="21">
        <f>Sheet1!H782*1</f>
        <v>4837</v>
      </c>
    </row>
    <row r="783" spans="20:24" x14ac:dyDescent="0.3">
      <c r="T783" s="20">
        <f t="shared" si="30"/>
        <v>781</v>
      </c>
      <c r="U783" s="21">
        <f>Sheet1!E783*1</f>
        <v>4930</v>
      </c>
      <c r="V783" s="21">
        <f>Sheet1!F783*1</f>
        <v>4937.5</v>
      </c>
      <c r="W783" s="21">
        <f>Sheet1!G783*1</f>
        <v>4791.75</v>
      </c>
      <c r="X783" s="21">
        <f>Sheet1!H783*1</f>
        <v>4811.5</v>
      </c>
    </row>
    <row r="784" spans="20:24" x14ac:dyDescent="0.3">
      <c r="T784" s="20">
        <f t="shared" si="30"/>
        <v>782</v>
      </c>
      <c r="U784" s="21">
        <f>Sheet1!E784*1</f>
        <v>5012.25</v>
      </c>
      <c r="V784" s="21">
        <f>Sheet1!F784*1</f>
        <v>5053.25</v>
      </c>
      <c r="W784" s="21">
        <f>Sheet1!G784*1</f>
        <v>4924.25</v>
      </c>
      <c r="X784" s="21">
        <f>Sheet1!H784*1</f>
        <v>4934.75</v>
      </c>
    </row>
    <row r="785" spans="20:24" x14ac:dyDescent="0.3">
      <c r="T785" s="20">
        <f t="shared" si="30"/>
        <v>783</v>
      </c>
      <c r="U785" s="21">
        <f>Sheet1!E785*1</f>
        <v>4985.25</v>
      </c>
      <c r="V785" s="21">
        <f>Sheet1!F785*1</f>
        <v>5028.5</v>
      </c>
      <c r="W785" s="21">
        <f>Sheet1!G785*1</f>
        <v>4977</v>
      </c>
      <c r="X785" s="21">
        <f>Sheet1!H785*1</f>
        <v>4999.75</v>
      </c>
    </row>
    <row r="786" spans="20:24" x14ac:dyDescent="0.3">
      <c r="T786" s="20">
        <f t="shared" si="30"/>
        <v>784</v>
      </c>
      <c r="U786" s="21">
        <f>Sheet1!E786*1</f>
        <v>4943.25</v>
      </c>
      <c r="V786" s="21">
        <f>Sheet1!F786*1</f>
        <v>5011.25</v>
      </c>
      <c r="W786" s="21">
        <f>Sheet1!G786*1</f>
        <v>4916</v>
      </c>
      <c r="X786" s="21">
        <f>Sheet1!H786*1</f>
        <v>5003.5</v>
      </c>
    </row>
    <row r="787" spans="20:24" x14ac:dyDescent="0.3">
      <c r="T787" s="20">
        <f t="shared" si="30"/>
        <v>785</v>
      </c>
      <c r="U787" s="21">
        <f>Sheet1!E787*1</f>
        <v>4934.25</v>
      </c>
      <c r="V787" s="21">
        <f>Sheet1!F787*1</f>
        <v>4950.5</v>
      </c>
      <c r="W787" s="21">
        <f>Sheet1!G787*1</f>
        <v>4899.75</v>
      </c>
      <c r="X787" s="21">
        <f>Sheet1!H787*1</f>
        <v>4931</v>
      </c>
    </row>
    <row r="788" spans="20:24" x14ac:dyDescent="0.3">
      <c r="T788" s="20">
        <f t="shared" si="30"/>
        <v>786</v>
      </c>
      <c r="U788" s="21">
        <f>Sheet1!E788*1</f>
        <v>4982.75</v>
      </c>
      <c r="V788" s="21">
        <f>Sheet1!F788*1</f>
        <v>5000</v>
      </c>
      <c r="W788" s="21">
        <f>Sheet1!G788*1</f>
        <v>4929.25</v>
      </c>
      <c r="X788" s="21">
        <f>Sheet1!H788*1</f>
        <v>4931.75</v>
      </c>
    </row>
    <row r="789" spans="20:24" x14ac:dyDescent="0.3">
      <c r="T789" s="20">
        <f t="shared" si="30"/>
        <v>787</v>
      </c>
      <c r="U789" s="21">
        <f>Sheet1!E789*1</f>
        <v>4941</v>
      </c>
      <c r="V789" s="21">
        <f>Sheet1!F789*1</f>
        <v>4993.75</v>
      </c>
      <c r="W789" s="21">
        <f>Sheet1!G789*1</f>
        <v>4928.25</v>
      </c>
      <c r="X789" s="21">
        <f>Sheet1!H789*1</f>
        <v>4986.5</v>
      </c>
    </row>
    <row r="790" spans="20:24" x14ac:dyDescent="0.3">
      <c r="T790" s="20">
        <f t="shared" si="30"/>
        <v>788</v>
      </c>
      <c r="U790" s="21">
        <f>Sheet1!E790*1</f>
        <v>4955.25</v>
      </c>
      <c r="V790" s="21">
        <f>Sheet1!F790*1</f>
        <v>5011</v>
      </c>
      <c r="W790" s="21">
        <f>Sheet1!G790*1</f>
        <v>4919.75</v>
      </c>
      <c r="X790" s="21">
        <f>Sheet1!H790*1</f>
        <v>4937.25</v>
      </c>
    </row>
    <row r="791" spans="20:24" x14ac:dyDescent="0.3">
      <c r="T791" s="20">
        <f t="shared" si="30"/>
        <v>789</v>
      </c>
      <c r="U791" s="21">
        <f>Sheet1!E791*1</f>
        <v>5033</v>
      </c>
      <c r="V791" s="21">
        <f>Sheet1!F791*1</f>
        <v>5035.5</v>
      </c>
      <c r="W791" s="21">
        <f>Sheet1!G791*1</f>
        <v>4947.75</v>
      </c>
      <c r="X791" s="21">
        <f>Sheet1!H791*1</f>
        <v>4953.25</v>
      </c>
    </row>
    <row r="792" spans="20:24" x14ac:dyDescent="0.3">
      <c r="T792" s="20">
        <f t="shared" si="30"/>
        <v>790</v>
      </c>
      <c r="U792" s="21">
        <f>Sheet1!E792*1</f>
        <v>5039</v>
      </c>
      <c r="V792" s="21">
        <f>Sheet1!F792*1</f>
        <v>5064</v>
      </c>
      <c r="W792" s="21">
        <f>Sheet1!G792*1</f>
        <v>5013</v>
      </c>
      <c r="X792" s="21">
        <f>Sheet1!H792*1</f>
        <v>5027.75</v>
      </c>
    </row>
    <row r="793" spans="20:24" x14ac:dyDescent="0.3">
      <c r="T793" s="20">
        <f t="shared" si="30"/>
        <v>791</v>
      </c>
      <c r="U793" s="21">
        <f>Sheet1!E793*1</f>
        <v>5015.5</v>
      </c>
      <c r="V793" s="21">
        <f>Sheet1!F793*1</f>
        <v>5061.5</v>
      </c>
      <c r="W793" s="21">
        <f>Sheet1!G793*1</f>
        <v>4988.75</v>
      </c>
      <c r="X793" s="21">
        <f>Sheet1!H793*1</f>
        <v>5040.5</v>
      </c>
    </row>
    <row r="794" spans="20:24" x14ac:dyDescent="0.3">
      <c r="T794" s="20">
        <f t="shared" si="30"/>
        <v>792</v>
      </c>
      <c r="U794" s="21">
        <f>Sheet1!E794*1</f>
        <v>5070.5</v>
      </c>
      <c r="V794" s="21">
        <f>Sheet1!F794*1</f>
        <v>5073</v>
      </c>
      <c r="W794" s="21">
        <f>Sheet1!G794*1</f>
        <v>4988.75</v>
      </c>
      <c r="X794" s="21">
        <f>Sheet1!H794*1</f>
        <v>5020</v>
      </c>
    </row>
    <row r="795" spans="20:24" x14ac:dyDescent="0.3">
      <c r="T795" s="20">
        <f t="shared" si="30"/>
        <v>793</v>
      </c>
      <c r="U795" s="21">
        <f>Sheet1!E795*1</f>
        <v>5120.5</v>
      </c>
      <c r="V795" s="21">
        <f>Sheet1!F795*1</f>
        <v>5133</v>
      </c>
      <c r="W795" s="21">
        <f>Sheet1!G795*1</f>
        <v>5052</v>
      </c>
      <c r="X795" s="21">
        <f>Sheet1!H795*1</f>
        <v>5064.5</v>
      </c>
    </row>
    <row r="796" spans="20:24" x14ac:dyDescent="0.3">
      <c r="T796" s="20">
        <f t="shared" si="30"/>
        <v>794</v>
      </c>
      <c r="U796" s="21">
        <f>Sheet1!E796*1</f>
        <v>5082.5</v>
      </c>
      <c r="V796" s="21">
        <f>Sheet1!F796*1</f>
        <v>5124.25</v>
      </c>
      <c r="W796" s="21">
        <f>Sheet1!G796*1</f>
        <v>5072</v>
      </c>
      <c r="X796" s="21">
        <f>Sheet1!H796*1</f>
        <v>5122</v>
      </c>
    </row>
    <row r="797" spans="20:24" x14ac:dyDescent="0.3">
      <c r="T797" s="20">
        <f t="shared" si="30"/>
        <v>795</v>
      </c>
      <c r="U797" s="21">
        <f>Sheet1!E797*1</f>
        <v>5085.25</v>
      </c>
      <c r="V797" s="21">
        <f>Sheet1!F797*1</f>
        <v>5099.75</v>
      </c>
      <c r="W797" s="21">
        <f>Sheet1!G797*1</f>
        <v>5045.5</v>
      </c>
      <c r="X797" s="21">
        <f>Sheet1!H797*1</f>
        <v>5083.5</v>
      </c>
    </row>
    <row r="798" spans="20:24" x14ac:dyDescent="0.3">
      <c r="T798" s="20">
        <f t="shared" si="30"/>
        <v>796</v>
      </c>
      <c r="U798" s="21">
        <f>Sheet1!E798*1</f>
        <v>5143.25</v>
      </c>
      <c r="V798" s="21">
        <f>Sheet1!F798*1</f>
        <v>5158.5</v>
      </c>
      <c r="W798" s="21">
        <f>Sheet1!G798*1</f>
        <v>5070.5</v>
      </c>
      <c r="X798" s="21">
        <f>Sheet1!H798*1</f>
        <v>5075</v>
      </c>
    </row>
    <row r="799" spans="20:24" x14ac:dyDescent="0.3">
      <c r="T799" s="20">
        <f t="shared" si="30"/>
        <v>797</v>
      </c>
      <c r="U799" s="21">
        <f>Sheet1!E799*1</f>
        <v>5165.5</v>
      </c>
      <c r="V799" s="21">
        <f>Sheet1!F799*1</f>
        <v>5171.75</v>
      </c>
      <c r="W799" s="21">
        <f>Sheet1!G799*1</f>
        <v>5119</v>
      </c>
      <c r="X799" s="21">
        <f>Sheet1!H799*1</f>
        <v>5140.25</v>
      </c>
    </row>
    <row r="800" spans="20:24" x14ac:dyDescent="0.3">
      <c r="T800" s="20">
        <f t="shared" si="30"/>
        <v>798</v>
      </c>
      <c r="U800" s="21">
        <f>Sheet1!E800*1</f>
        <v>5114.5</v>
      </c>
      <c r="V800" s="21">
        <f>Sheet1!F800*1</f>
        <v>5175.25</v>
      </c>
      <c r="W800" s="21">
        <f>Sheet1!G800*1</f>
        <v>5109.5</v>
      </c>
      <c r="X800" s="21">
        <f>Sheet1!H800*1</f>
        <v>5169.75</v>
      </c>
    </row>
    <row r="801" spans="20:24" x14ac:dyDescent="0.3">
      <c r="T801" s="20">
        <f t="shared" si="30"/>
        <v>799</v>
      </c>
      <c r="U801" s="21">
        <f>Sheet1!E801*1</f>
        <v>5079.5</v>
      </c>
      <c r="V801" s="21">
        <f>Sheet1!F801*1</f>
        <v>5116.5</v>
      </c>
      <c r="W801" s="21">
        <f>Sheet1!G801*1</f>
        <v>5054</v>
      </c>
      <c r="X801" s="21">
        <f>Sheet1!H801*1</f>
        <v>5112.25</v>
      </c>
    </row>
    <row r="802" spans="20:24" x14ac:dyDescent="0.3">
      <c r="T802" s="20">
        <f t="shared" si="30"/>
        <v>800</v>
      </c>
      <c r="U802" s="21">
        <f>Sheet1!E802*1</f>
        <v>5060.5</v>
      </c>
      <c r="V802" s="21">
        <f>Sheet1!F802*1</f>
        <v>5083.25</v>
      </c>
      <c r="W802" s="21">
        <f>Sheet1!G802*1</f>
        <v>5037.5</v>
      </c>
      <c r="X802" s="21">
        <f>Sheet1!H802*1</f>
        <v>5080.75</v>
      </c>
    </row>
    <row r="803" spans="20:24" x14ac:dyDescent="0.3">
      <c r="T803" s="20">
        <f t="shared" si="30"/>
        <v>801</v>
      </c>
      <c r="U803" s="21">
        <f>Sheet1!E803*1</f>
        <v>4993.5</v>
      </c>
      <c r="V803" s="21">
        <f>Sheet1!F803*1</f>
        <v>5061.75</v>
      </c>
      <c r="W803" s="21">
        <f>Sheet1!G803*1</f>
        <v>4990</v>
      </c>
      <c r="X803" s="21">
        <f>Sheet1!H803*1</f>
        <v>5056.75</v>
      </c>
    </row>
    <row r="804" spans="20:24" x14ac:dyDescent="0.3">
      <c r="T804" s="20">
        <f t="shared" si="30"/>
        <v>802</v>
      </c>
      <c r="U804" s="21">
        <f>Sheet1!E804*1</f>
        <v>5048.25</v>
      </c>
      <c r="V804" s="21">
        <f>Sheet1!F804*1</f>
        <v>5058.25</v>
      </c>
      <c r="W804" s="21">
        <f>Sheet1!G804*1</f>
        <v>4989</v>
      </c>
      <c r="X804" s="21">
        <f>Sheet1!H804*1</f>
        <v>4991.75</v>
      </c>
    </row>
    <row r="805" spans="20:24" x14ac:dyDescent="0.3">
      <c r="T805" s="20">
        <f t="shared" si="30"/>
        <v>803</v>
      </c>
      <c r="U805" s="21">
        <f>Sheet1!E805*1</f>
        <v>5001</v>
      </c>
      <c r="V805" s="21">
        <f>Sheet1!F805*1</f>
        <v>5059</v>
      </c>
      <c r="W805" s="21">
        <f>Sheet1!G805*1</f>
        <v>4977.25</v>
      </c>
      <c r="X805" s="21">
        <f>Sheet1!H805*1</f>
        <v>5049.25</v>
      </c>
    </row>
    <row r="806" spans="20:24" x14ac:dyDescent="0.3">
      <c r="T806" s="20">
        <f t="shared" si="30"/>
        <v>804</v>
      </c>
      <c r="U806" s="21">
        <f>Sheet1!E806*1</f>
        <v>5004.25</v>
      </c>
      <c r="V806" s="21">
        <f>Sheet1!F806*1</f>
        <v>5017.25</v>
      </c>
      <c r="W806" s="21">
        <f>Sheet1!G806*1</f>
        <v>4959.25</v>
      </c>
      <c r="X806" s="21">
        <f>Sheet1!H806*1</f>
        <v>4996.5</v>
      </c>
    </row>
    <row r="807" spans="20:24" x14ac:dyDescent="0.3">
      <c r="T807" s="20">
        <f t="shared" si="30"/>
        <v>805</v>
      </c>
      <c r="U807" s="21">
        <f>Sheet1!E807*1</f>
        <v>4928.5</v>
      </c>
      <c r="V807" s="21">
        <f>Sheet1!F807*1</f>
        <v>5010</v>
      </c>
      <c r="W807" s="21">
        <f>Sheet1!G807*1</f>
        <v>4908.75</v>
      </c>
      <c r="X807" s="21">
        <f>Sheet1!H807*1</f>
        <v>4997.75</v>
      </c>
    </row>
    <row r="808" spans="20:24" x14ac:dyDescent="0.3">
      <c r="T808" s="20">
        <f t="shared" si="30"/>
        <v>806</v>
      </c>
      <c r="U808" s="21">
        <f>Sheet1!E808*1</f>
        <v>4905.25</v>
      </c>
      <c r="V808" s="21">
        <f>Sheet1!F808*1</f>
        <v>4951</v>
      </c>
      <c r="W808" s="21">
        <f>Sheet1!G808*1</f>
        <v>4864.5</v>
      </c>
      <c r="X808" s="21">
        <f>Sheet1!H808*1</f>
        <v>4946.25</v>
      </c>
    </row>
    <row r="809" spans="20:24" x14ac:dyDescent="0.3">
      <c r="T809" s="20">
        <f t="shared" si="30"/>
        <v>807</v>
      </c>
      <c r="U809" s="21">
        <f>Sheet1!E809*1</f>
        <v>4794</v>
      </c>
      <c r="V809" s="21">
        <f>Sheet1!F809*1</f>
        <v>4911.75</v>
      </c>
      <c r="W809" s="21">
        <f>Sheet1!G809*1</f>
        <v>4783.25</v>
      </c>
      <c r="X809" s="21">
        <f>Sheet1!H809*1</f>
        <v>4893.75</v>
      </c>
    </row>
    <row r="810" spans="20:24" x14ac:dyDescent="0.3">
      <c r="T810" s="20">
        <f t="shared" si="30"/>
        <v>808</v>
      </c>
      <c r="U810" s="21">
        <f>Sheet1!E810*1</f>
        <v>4715.5</v>
      </c>
      <c r="V810" s="21">
        <f>Sheet1!F810*1</f>
        <v>4807.5</v>
      </c>
      <c r="W810" s="21">
        <f>Sheet1!G810*1</f>
        <v>4673.75</v>
      </c>
      <c r="X810" s="21">
        <f>Sheet1!H810*1</f>
        <v>4798</v>
      </c>
    </row>
    <row r="811" spans="20:24" x14ac:dyDescent="0.3">
      <c r="T811" s="20">
        <f t="shared" si="30"/>
        <v>809</v>
      </c>
      <c r="U811" s="21">
        <f>Sheet1!E811*1</f>
        <v>4751</v>
      </c>
      <c r="V811" s="21">
        <f>Sheet1!F811*1</f>
        <v>4789</v>
      </c>
      <c r="W811" s="21">
        <f>Sheet1!G811*1</f>
        <v>4696.5</v>
      </c>
      <c r="X811" s="21">
        <f>Sheet1!H811*1</f>
        <v>4707.75</v>
      </c>
    </row>
    <row r="812" spans="20:24" x14ac:dyDescent="0.3">
      <c r="T812" s="20">
        <f t="shared" si="30"/>
        <v>810</v>
      </c>
      <c r="U812" s="21">
        <f>Sheet1!E812*1</f>
        <v>4793</v>
      </c>
      <c r="V812" s="21">
        <f>Sheet1!F812*1</f>
        <v>4871</v>
      </c>
      <c r="W812" s="21">
        <f>Sheet1!G812*1</f>
        <v>4733.25</v>
      </c>
      <c r="X812" s="21">
        <f>Sheet1!H812*1</f>
        <v>4736.75</v>
      </c>
    </row>
    <row r="813" spans="20:24" x14ac:dyDescent="0.3">
      <c r="T813" s="20">
        <f t="shared" si="30"/>
        <v>811</v>
      </c>
      <c r="U813" s="21">
        <f>Sheet1!E813*1</f>
        <v>4814</v>
      </c>
      <c r="V813" s="21">
        <f>Sheet1!F813*1</f>
        <v>4817.25</v>
      </c>
      <c r="W813" s="21">
        <f>Sheet1!G813*1</f>
        <v>4742</v>
      </c>
      <c r="X813" s="21">
        <f>Sheet1!H813*1</f>
        <v>4792.25</v>
      </c>
    </row>
    <row r="814" spans="20:24" x14ac:dyDescent="0.3">
      <c r="T814" s="20">
        <f t="shared" si="30"/>
        <v>812</v>
      </c>
      <c r="U814" s="21">
        <f>Sheet1!E814*1</f>
        <v>4688</v>
      </c>
      <c r="V814" s="21">
        <f>Sheet1!F814*1</f>
        <v>4833.25</v>
      </c>
      <c r="W814" s="21">
        <f>Sheet1!G814*1</f>
        <v>4687</v>
      </c>
      <c r="X814" s="21">
        <f>Sheet1!H814*1</f>
        <v>4810.25</v>
      </c>
    </row>
    <row r="815" spans="20:24" x14ac:dyDescent="0.3">
      <c r="T815" s="20">
        <f t="shared" si="30"/>
        <v>813</v>
      </c>
      <c r="U815" s="21">
        <f>Sheet1!E815*1</f>
        <v>4721.5</v>
      </c>
      <c r="V815" s="21">
        <f>Sheet1!F815*1</f>
        <v>4810</v>
      </c>
      <c r="W815" s="21">
        <f>Sheet1!G815*1</f>
        <v>4673.75</v>
      </c>
      <c r="X815" s="21">
        <f>Sheet1!H815*1</f>
        <v>4703.75</v>
      </c>
    </row>
    <row r="816" spans="20:24" x14ac:dyDescent="0.3">
      <c r="T816" s="20">
        <f t="shared" si="30"/>
        <v>814</v>
      </c>
      <c r="U816" s="21">
        <f>Sheet1!E816*1</f>
        <v>4843.75</v>
      </c>
      <c r="V816" s="21">
        <f>Sheet1!F816*1</f>
        <v>4860.25</v>
      </c>
      <c r="W816" s="21">
        <f>Sheet1!G816*1</f>
        <v>4720.25</v>
      </c>
      <c r="X816" s="21">
        <f>Sheet1!H816*1</f>
        <v>4733.5</v>
      </c>
    </row>
    <row r="817" spans="20:24" x14ac:dyDescent="0.3">
      <c r="T817" s="20">
        <f t="shared" si="30"/>
        <v>815</v>
      </c>
      <c r="U817" s="21">
        <f>Sheet1!E817*1</f>
        <v>4901.5</v>
      </c>
      <c r="V817" s="21">
        <f>Sheet1!F817*1</f>
        <v>4909.5</v>
      </c>
      <c r="W817" s="21">
        <f>Sheet1!G817*1</f>
        <v>4816.25</v>
      </c>
      <c r="X817" s="21">
        <f>Sheet1!H817*1</f>
        <v>4862.25</v>
      </c>
    </row>
    <row r="818" spans="20:24" x14ac:dyDescent="0.3">
      <c r="T818" s="20">
        <f t="shared" si="30"/>
        <v>816</v>
      </c>
      <c r="U818" s="21">
        <f>Sheet1!E818*1</f>
        <v>4908.75</v>
      </c>
      <c r="V818" s="21">
        <f>Sheet1!F818*1</f>
        <v>4953.75</v>
      </c>
      <c r="W818" s="21">
        <f>Sheet1!G818*1</f>
        <v>4876</v>
      </c>
      <c r="X818" s="21">
        <f>Sheet1!H818*1</f>
        <v>4894.25</v>
      </c>
    </row>
    <row r="819" spans="20:24" x14ac:dyDescent="0.3">
      <c r="T819" s="20">
        <f t="shared" si="30"/>
        <v>817</v>
      </c>
      <c r="U819" s="21">
        <f>Sheet1!E819*1</f>
        <v>4843.75</v>
      </c>
      <c r="V819" s="21">
        <f>Sheet1!F819*1</f>
        <v>4934.25</v>
      </c>
      <c r="W819" s="21">
        <f>Sheet1!G819*1</f>
        <v>4813.25</v>
      </c>
      <c r="X819" s="21">
        <f>Sheet1!H819*1</f>
        <v>4916.75</v>
      </c>
    </row>
    <row r="820" spans="20:24" x14ac:dyDescent="0.3">
      <c r="T820" s="20">
        <f t="shared" si="30"/>
        <v>818</v>
      </c>
      <c r="U820" s="21">
        <f>Sheet1!E820*1</f>
        <v>4902.5</v>
      </c>
      <c r="V820" s="21">
        <f>Sheet1!F820*1</f>
        <v>4934</v>
      </c>
      <c r="W820" s="21">
        <f>Sheet1!G820*1</f>
        <v>4810</v>
      </c>
      <c r="X820" s="21">
        <f>Sheet1!H820*1</f>
        <v>4838.75</v>
      </c>
    </row>
    <row r="821" spans="20:24" x14ac:dyDescent="0.3">
      <c r="T821" s="20">
        <f t="shared" si="30"/>
        <v>819</v>
      </c>
      <c r="U821" s="21">
        <f>Sheet1!E821*1</f>
        <v>4834.5</v>
      </c>
      <c r="V821" s="21">
        <f>Sheet1!F821*1</f>
        <v>4920.5</v>
      </c>
      <c r="W821" s="21">
        <f>Sheet1!G821*1</f>
        <v>4786.5</v>
      </c>
      <c r="X821" s="21">
        <f>Sheet1!H821*1</f>
        <v>4903</v>
      </c>
    </row>
    <row r="822" spans="20:24" x14ac:dyDescent="0.3">
      <c r="T822" s="20">
        <f t="shared" si="30"/>
        <v>820</v>
      </c>
      <c r="U822" s="21">
        <f>Sheet1!E822*1</f>
        <v>4801.75</v>
      </c>
      <c r="V822" s="21">
        <f>Sheet1!F822*1</f>
        <v>4919.25</v>
      </c>
      <c r="W822" s="21">
        <f>Sheet1!G822*1</f>
        <v>4762.5</v>
      </c>
      <c r="X822" s="21">
        <f>Sheet1!H822*1</f>
        <v>4915</v>
      </c>
    </row>
    <row r="823" spans="20:24" x14ac:dyDescent="0.3">
      <c r="T823" s="20">
        <f t="shared" si="30"/>
        <v>821</v>
      </c>
      <c r="U823" s="21">
        <f>Sheet1!E823*1</f>
        <v>4750.5</v>
      </c>
      <c r="V823" s="21">
        <f>Sheet1!F823*1</f>
        <v>4825</v>
      </c>
      <c r="W823" s="21">
        <f>Sheet1!G823*1</f>
        <v>4636.75</v>
      </c>
      <c r="X823" s="21">
        <f>Sheet1!H823*1</f>
        <v>4819</v>
      </c>
    </row>
    <row r="824" spans="20:24" x14ac:dyDescent="0.3">
      <c r="T824" s="20">
        <f t="shared" si="30"/>
        <v>822</v>
      </c>
      <c r="U824" s="21">
        <f>Sheet1!E824*1</f>
        <v>4845.75</v>
      </c>
      <c r="V824" s="21">
        <f>Sheet1!F824*1</f>
        <v>4880.5</v>
      </c>
      <c r="W824" s="21">
        <f>Sheet1!G824*1</f>
        <v>4747.5</v>
      </c>
      <c r="X824" s="21">
        <f>Sheet1!H824*1</f>
        <v>4757</v>
      </c>
    </row>
    <row r="825" spans="20:24" x14ac:dyDescent="0.3">
      <c r="T825" s="20">
        <f t="shared" si="30"/>
        <v>823</v>
      </c>
      <c r="U825" s="21">
        <f>Sheet1!E825*1</f>
        <v>4859.25</v>
      </c>
      <c r="V825" s="21">
        <f>Sheet1!F825*1</f>
        <v>4926.25</v>
      </c>
      <c r="W825" s="21">
        <f>Sheet1!G825*1</f>
        <v>4785</v>
      </c>
      <c r="X825" s="21">
        <f>Sheet1!H825*1</f>
        <v>4835</v>
      </c>
    </row>
    <row r="826" spans="20:24" x14ac:dyDescent="0.3">
      <c r="T826" s="20">
        <f t="shared" si="30"/>
        <v>824</v>
      </c>
      <c r="U826" s="21">
        <f>Sheet1!E826*1</f>
        <v>4909.75</v>
      </c>
      <c r="V826" s="21">
        <f>Sheet1!F826*1</f>
        <v>4946.5</v>
      </c>
      <c r="W826" s="21">
        <f>Sheet1!G826*1</f>
        <v>4856</v>
      </c>
      <c r="X826" s="21">
        <f>Sheet1!H826*1</f>
        <v>4878.5</v>
      </c>
    </row>
    <row r="827" spans="20:24" x14ac:dyDescent="0.3">
      <c r="T827" s="20">
        <f t="shared" si="30"/>
        <v>825</v>
      </c>
      <c r="U827" s="21">
        <f>Sheet1!E827*1</f>
        <v>4999.25</v>
      </c>
      <c r="V827" s="21">
        <f>Sheet1!F827*1</f>
        <v>5009.75</v>
      </c>
      <c r="W827" s="21">
        <f>Sheet1!G827*1</f>
        <v>4902.25</v>
      </c>
      <c r="X827" s="21">
        <f>Sheet1!H827*1</f>
        <v>4909.5</v>
      </c>
    </row>
    <row r="828" spans="20:24" x14ac:dyDescent="0.3">
      <c r="T828" s="20">
        <f t="shared" si="30"/>
        <v>826</v>
      </c>
      <c r="U828" s="21">
        <f>Sheet1!E828*1</f>
        <v>4993.75</v>
      </c>
      <c r="V828" s="21">
        <f>Sheet1!F828*1</f>
        <v>5019.5</v>
      </c>
      <c r="W828" s="21">
        <f>Sheet1!G828*1</f>
        <v>4957.75</v>
      </c>
      <c r="X828" s="21">
        <f>Sheet1!H828*1</f>
        <v>5005</v>
      </c>
    </row>
    <row r="829" spans="20:24" x14ac:dyDescent="0.3">
      <c r="T829" s="20">
        <f t="shared" si="30"/>
        <v>827</v>
      </c>
      <c r="U829" s="21">
        <f>Sheet1!E829*1</f>
        <v>4928.5</v>
      </c>
      <c r="V829" s="21">
        <f>Sheet1!F829*1</f>
        <v>5003</v>
      </c>
      <c r="W829" s="21">
        <f>Sheet1!G829*1</f>
        <v>4916.75</v>
      </c>
      <c r="X829" s="21">
        <f>Sheet1!H829*1</f>
        <v>4999.5</v>
      </c>
    </row>
    <row r="830" spans="20:24" x14ac:dyDescent="0.3">
      <c r="T830" s="20">
        <f t="shared" si="30"/>
        <v>828</v>
      </c>
      <c r="U830" s="21">
        <f>Sheet1!E830*1</f>
        <v>4946.75</v>
      </c>
      <c r="V830" s="21">
        <f>Sheet1!F830*1</f>
        <v>4963</v>
      </c>
      <c r="W830" s="21">
        <f>Sheet1!G830*1</f>
        <v>4889</v>
      </c>
      <c r="X830" s="21">
        <f>Sheet1!H830*1</f>
        <v>4929</v>
      </c>
    </row>
    <row r="831" spans="20:24" x14ac:dyDescent="0.3">
      <c r="T831" s="20">
        <f t="shared" si="30"/>
        <v>829</v>
      </c>
      <c r="U831" s="21">
        <f>Sheet1!E831*1</f>
        <v>5029.5</v>
      </c>
      <c r="V831" s="21">
        <f>Sheet1!F831*1</f>
        <v>5055.5</v>
      </c>
      <c r="W831" s="21">
        <f>Sheet1!G831*1</f>
        <v>4928.25</v>
      </c>
      <c r="X831" s="21">
        <f>Sheet1!H831*1</f>
        <v>4944.5</v>
      </c>
    </row>
    <row r="832" spans="20:24" x14ac:dyDescent="0.3">
      <c r="T832" s="20">
        <f t="shared" si="30"/>
        <v>830</v>
      </c>
      <c r="U832" s="21">
        <f>Sheet1!E832*1</f>
        <v>5117.25</v>
      </c>
      <c r="V832" s="21">
        <f>Sheet1!F832*1</f>
        <v>5118.75</v>
      </c>
      <c r="W832" s="21">
        <f>Sheet1!G832*1</f>
        <v>5011</v>
      </c>
      <c r="X832" s="21">
        <f>Sheet1!H832*1</f>
        <v>5032.5</v>
      </c>
    </row>
    <row r="833" spans="20:24" x14ac:dyDescent="0.3">
      <c r="T833" s="20">
        <f t="shared" si="30"/>
        <v>831</v>
      </c>
      <c r="U833" s="21">
        <f>Sheet1!E833*1</f>
        <v>5054</v>
      </c>
      <c r="V833" s="21">
        <f>Sheet1!F833*1</f>
        <v>5120</v>
      </c>
      <c r="W833" s="21">
        <f>Sheet1!G833*1</f>
        <v>5052.25</v>
      </c>
      <c r="X833" s="21">
        <f>Sheet1!H833*1</f>
        <v>5112.75</v>
      </c>
    </row>
    <row r="834" spans="20:24" x14ac:dyDescent="0.3">
      <c r="T834" s="20">
        <f t="shared" si="30"/>
        <v>832</v>
      </c>
      <c r="U834" s="21">
        <f>Sheet1!E834*1</f>
        <v>5019</v>
      </c>
      <c r="V834" s="21">
        <f>Sheet1!F834*1</f>
        <v>5058.75</v>
      </c>
      <c r="W834" s="21">
        <f>Sheet1!G834*1</f>
        <v>4991.25</v>
      </c>
      <c r="X834" s="21">
        <f>Sheet1!H834*1</f>
        <v>5047.5</v>
      </c>
    </row>
    <row r="835" spans="20:24" x14ac:dyDescent="0.3">
      <c r="T835" s="20">
        <f t="shared" si="30"/>
        <v>833</v>
      </c>
      <c r="U835" s="21">
        <f>Sheet1!E835*1</f>
        <v>5032</v>
      </c>
      <c r="V835" s="21">
        <f>Sheet1!F835*1</f>
        <v>5049.5</v>
      </c>
      <c r="W835" s="21">
        <f>Sheet1!G835*1</f>
        <v>4997.75</v>
      </c>
      <c r="X835" s="21">
        <f>Sheet1!H835*1</f>
        <v>5010.75</v>
      </c>
    </row>
    <row r="836" spans="20:24" x14ac:dyDescent="0.3">
      <c r="T836" s="20">
        <f t="shared" si="30"/>
        <v>834</v>
      </c>
      <c r="U836" s="21">
        <f>Sheet1!E836*1</f>
        <v>5053</v>
      </c>
      <c r="V836" s="21">
        <f>Sheet1!F836*1</f>
        <v>5067.5</v>
      </c>
      <c r="W836" s="21">
        <f>Sheet1!G836*1</f>
        <v>4973.5</v>
      </c>
      <c r="X836" s="21">
        <f>Sheet1!H836*1</f>
        <v>5027.5</v>
      </c>
    </row>
    <row r="837" spans="20:24" x14ac:dyDescent="0.3">
      <c r="T837" s="20">
        <f t="shared" ref="T837:T900" si="31">T836+1</f>
        <v>835</v>
      </c>
      <c r="U837" s="21">
        <f>Sheet1!E837*1</f>
        <v>5080.75</v>
      </c>
      <c r="V837" s="21">
        <f>Sheet1!F837*1</f>
        <v>5083.25</v>
      </c>
      <c r="W837" s="21">
        <f>Sheet1!G837*1</f>
        <v>4997</v>
      </c>
      <c r="X837" s="21">
        <f>Sheet1!H837*1</f>
        <v>5004</v>
      </c>
    </row>
    <row r="838" spans="20:24" x14ac:dyDescent="0.3">
      <c r="T838" s="20">
        <f t="shared" si="31"/>
        <v>836</v>
      </c>
      <c r="U838" s="21">
        <f>Sheet1!E838*1</f>
        <v>5087</v>
      </c>
      <c r="V838" s="21">
        <f>Sheet1!F838*1</f>
        <v>5121</v>
      </c>
      <c r="W838" s="21">
        <f>Sheet1!G838*1</f>
        <v>5070.25</v>
      </c>
      <c r="X838" s="21">
        <f>Sheet1!H838*1</f>
        <v>5112.25</v>
      </c>
    </row>
    <row r="839" spans="20:24" x14ac:dyDescent="0.3">
      <c r="T839" s="20">
        <f t="shared" si="31"/>
        <v>837</v>
      </c>
      <c r="U839" s="21">
        <f>Sheet1!E839*1</f>
        <v>5028.25</v>
      </c>
      <c r="V839" s="21">
        <f>Sheet1!F839*1</f>
        <v>5089.75</v>
      </c>
      <c r="W839" s="21">
        <f>Sheet1!G839*1</f>
        <v>5009</v>
      </c>
      <c r="X839" s="21">
        <f>Sheet1!H839*1</f>
        <v>5070</v>
      </c>
    </row>
    <row r="840" spans="20:24" x14ac:dyDescent="0.3">
      <c r="T840" s="20">
        <f t="shared" si="31"/>
        <v>838</v>
      </c>
      <c r="U840" s="21">
        <f>Sheet1!E840*1</f>
        <v>4958.5</v>
      </c>
      <c r="V840" s="21">
        <f>Sheet1!F840*1</f>
        <v>5042.75</v>
      </c>
      <c r="W840" s="21">
        <f>Sheet1!G840*1</f>
        <v>4930.5</v>
      </c>
      <c r="X840" s="21">
        <f>Sheet1!H840*1</f>
        <v>5039.25</v>
      </c>
    </row>
    <row r="841" spans="20:24" x14ac:dyDescent="0.3">
      <c r="T841" s="20">
        <f t="shared" si="31"/>
        <v>839</v>
      </c>
      <c r="U841" s="21">
        <f>Sheet1!E841*1</f>
        <v>4883</v>
      </c>
      <c r="V841" s="21">
        <f>Sheet1!F841*1</f>
        <v>4961</v>
      </c>
      <c r="W841" s="21">
        <f>Sheet1!G841*1</f>
        <v>4801.25</v>
      </c>
      <c r="X841" s="21">
        <f>Sheet1!H841*1</f>
        <v>4958.25</v>
      </c>
    </row>
    <row r="842" spans="20:24" x14ac:dyDescent="0.3">
      <c r="T842" s="20">
        <f t="shared" si="31"/>
        <v>840</v>
      </c>
      <c r="U842" s="21">
        <f>Sheet1!E842*1</f>
        <v>4880.25</v>
      </c>
      <c r="V842" s="21">
        <f>Sheet1!F842*1</f>
        <v>4957</v>
      </c>
      <c r="W842" s="21">
        <f>Sheet1!G842*1</f>
        <v>4798.25</v>
      </c>
      <c r="X842" s="21">
        <f>Sheet1!H842*1</f>
        <v>4852.75</v>
      </c>
    </row>
    <row r="843" spans="20:24" x14ac:dyDescent="0.3">
      <c r="T843" s="20">
        <f t="shared" si="31"/>
        <v>841</v>
      </c>
      <c r="U843" s="21">
        <f>Sheet1!E843*1</f>
        <v>4843.75</v>
      </c>
      <c r="V843" s="21">
        <f>Sheet1!F843*1</f>
        <v>4981.25</v>
      </c>
      <c r="W843" s="21">
        <f>Sheet1!G843*1</f>
        <v>4829.25</v>
      </c>
      <c r="X843" s="21">
        <f>Sheet1!H843*1</f>
        <v>4876.5</v>
      </c>
    </row>
    <row r="844" spans="20:24" x14ac:dyDescent="0.3">
      <c r="T844" s="20">
        <f t="shared" si="31"/>
        <v>842</v>
      </c>
      <c r="U844" s="21">
        <f>Sheet1!E844*1</f>
        <v>4937.75</v>
      </c>
      <c r="V844" s="21">
        <f>Sheet1!F844*1</f>
        <v>4941.75</v>
      </c>
      <c r="W844" s="21">
        <f>Sheet1!G844*1</f>
        <v>4811.5</v>
      </c>
      <c r="X844" s="21">
        <f>Sheet1!H844*1</f>
        <v>4884</v>
      </c>
    </row>
    <row r="845" spans="20:24" x14ac:dyDescent="0.3">
      <c r="T845" s="20">
        <f t="shared" si="31"/>
        <v>843</v>
      </c>
      <c r="U845" s="21">
        <f>Sheet1!E845*1</f>
        <v>4924</v>
      </c>
      <c r="V845" s="21">
        <f>Sheet1!F845*1</f>
        <v>4962.5</v>
      </c>
      <c r="W845" s="21">
        <f>Sheet1!G845*1</f>
        <v>4747.75</v>
      </c>
      <c r="X845" s="21">
        <f>Sheet1!H845*1</f>
        <v>4938.75</v>
      </c>
    </row>
    <row r="846" spans="20:24" x14ac:dyDescent="0.3">
      <c r="T846" s="20">
        <f t="shared" si="31"/>
        <v>844</v>
      </c>
      <c r="U846" s="21">
        <f>Sheet1!E846*1</f>
        <v>4989.25</v>
      </c>
      <c r="V846" s="21">
        <f>Sheet1!F846*1</f>
        <v>5022</v>
      </c>
      <c r="W846" s="21">
        <f>Sheet1!G846*1</f>
        <v>4916.25</v>
      </c>
      <c r="X846" s="21">
        <f>Sheet1!H846*1</f>
        <v>4925</v>
      </c>
    </row>
    <row r="847" spans="20:24" x14ac:dyDescent="0.3">
      <c r="T847" s="20">
        <f t="shared" si="31"/>
        <v>845</v>
      </c>
      <c r="U847" s="21">
        <f>Sheet1!E847*1</f>
        <v>5061</v>
      </c>
      <c r="V847" s="21">
        <f>Sheet1!F847*1</f>
        <v>5129.25</v>
      </c>
      <c r="W847" s="21">
        <f>Sheet1!G847*1</f>
        <v>4972.75</v>
      </c>
      <c r="X847" s="21">
        <f>Sheet1!H847*1</f>
        <v>5009.75</v>
      </c>
    </row>
    <row r="848" spans="20:24" x14ac:dyDescent="0.3">
      <c r="T848" s="20">
        <f t="shared" si="31"/>
        <v>846</v>
      </c>
      <c r="U848" s="21">
        <f>Sheet1!E848*1</f>
        <v>5112.75</v>
      </c>
      <c r="V848" s="21">
        <f>Sheet1!F848*1</f>
        <v>5138</v>
      </c>
      <c r="W848" s="21">
        <f>Sheet1!G848*1</f>
        <v>5052.25</v>
      </c>
      <c r="X848" s="21">
        <f>Sheet1!H848*1</f>
        <v>5059.25</v>
      </c>
    </row>
    <row r="849" spans="20:24" x14ac:dyDescent="0.3">
      <c r="T849" s="20">
        <f t="shared" si="31"/>
        <v>847</v>
      </c>
      <c r="U849" s="21">
        <f>Sheet1!E849*1</f>
        <v>5201</v>
      </c>
      <c r="V849" s="21">
        <f>Sheet1!F849*1</f>
        <v>5206.75</v>
      </c>
      <c r="W849" s="21">
        <f>Sheet1!G849*1</f>
        <v>5095</v>
      </c>
      <c r="X849" s="21">
        <f>Sheet1!H849*1</f>
        <v>5106.25</v>
      </c>
    </row>
    <row r="850" spans="20:24" x14ac:dyDescent="0.3">
      <c r="T850" s="20">
        <f t="shared" si="31"/>
        <v>848</v>
      </c>
      <c r="U850" s="21">
        <f>Sheet1!E850*1</f>
        <v>5190</v>
      </c>
      <c r="V850" s="21">
        <f>Sheet1!F850*1</f>
        <v>5202</v>
      </c>
      <c r="W850" s="21">
        <f>Sheet1!G850*1</f>
        <v>5141</v>
      </c>
      <c r="X850" s="21">
        <f>Sheet1!H850*1</f>
        <v>5189.75</v>
      </c>
    </row>
    <row r="851" spans="20:24" x14ac:dyDescent="0.3">
      <c r="T851" s="20">
        <f t="shared" si="31"/>
        <v>849</v>
      </c>
      <c r="U851" s="21">
        <f>Sheet1!E851*1</f>
        <v>5254.25</v>
      </c>
      <c r="V851" s="21">
        <f>Sheet1!F851*1</f>
        <v>5271.25</v>
      </c>
      <c r="W851" s="21">
        <f>Sheet1!G851*1</f>
        <v>5177.5</v>
      </c>
      <c r="X851" s="21">
        <f>Sheet1!H851*1</f>
        <v>5187</v>
      </c>
    </row>
    <row r="852" spans="20:24" x14ac:dyDescent="0.3">
      <c r="T852" s="20">
        <f t="shared" si="31"/>
        <v>850</v>
      </c>
      <c r="U852" s="21">
        <f>Sheet1!E852*1</f>
        <v>5239</v>
      </c>
      <c r="V852" s="21">
        <f>Sheet1!F852*1</f>
        <v>5274.5</v>
      </c>
      <c r="W852" s="21">
        <f>Sheet1!G852*1</f>
        <v>5230</v>
      </c>
      <c r="X852" s="21">
        <f>Sheet1!H852*1</f>
        <v>5251.25</v>
      </c>
    </row>
    <row r="853" spans="20:24" x14ac:dyDescent="0.3">
      <c r="T853" s="20">
        <f t="shared" si="31"/>
        <v>851</v>
      </c>
      <c r="U853" s="21">
        <f>Sheet1!E853*1</f>
        <v>5198.5</v>
      </c>
      <c r="V853" s="21">
        <f>Sheet1!F853*1</f>
        <v>5242.5</v>
      </c>
      <c r="W853" s="21">
        <f>Sheet1!G853*1</f>
        <v>5162.25</v>
      </c>
      <c r="X853" s="21">
        <f>Sheet1!H853*1</f>
        <v>5240</v>
      </c>
    </row>
    <row r="854" spans="20:24" x14ac:dyDescent="0.3">
      <c r="T854" s="20">
        <f t="shared" si="31"/>
        <v>852</v>
      </c>
      <c r="U854" s="21">
        <f>Sheet1!E854*1</f>
        <v>5206.25</v>
      </c>
      <c r="V854" s="21">
        <f>Sheet1!F854*1</f>
        <v>5216.75</v>
      </c>
      <c r="W854" s="21">
        <f>Sheet1!G854*1</f>
        <v>5107.75</v>
      </c>
      <c r="X854" s="21">
        <f>Sheet1!H854*1</f>
        <v>5197.25</v>
      </c>
    </row>
    <row r="855" spans="20:24" x14ac:dyDescent="0.3">
      <c r="T855" s="20">
        <f t="shared" si="31"/>
        <v>853</v>
      </c>
      <c r="U855" s="21">
        <f>Sheet1!E855*1</f>
        <v>5230</v>
      </c>
      <c r="V855" s="21">
        <f>Sheet1!F855*1</f>
        <v>5240.75</v>
      </c>
      <c r="W855" s="21">
        <f>Sheet1!G855*1</f>
        <v>5188.75</v>
      </c>
      <c r="X855" s="21">
        <f>Sheet1!H855*1</f>
        <v>5202.75</v>
      </c>
    </row>
    <row r="856" spans="20:24" x14ac:dyDescent="0.3">
      <c r="T856" s="20">
        <f t="shared" si="31"/>
        <v>854</v>
      </c>
      <c r="U856" s="21">
        <f>Sheet1!E856*1</f>
        <v>5227</v>
      </c>
      <c r="V856" s="21">
        <f>Sheet1!F856*1</f>
        <v>5250.75</v>
      </c>
      <c r="W856" s="21">
        <f>Sheet1!G856*1</f>
        <v>5197</v>
      </c>
      <c r="X856" s="21">
        <f>Sheet1!H856*1</f>
        <v>5222.5</v>
      </c>
    </row>
    <row r="857" spans="20:24" x14ac:dyDescent="0.3">
      <c r="T857" s="20">
        <f t="shared" si="31"/>
        <v>855</v>
      </c>
      <c r="U857" s="21">
        <f>Sheet1!E857*1</f>
        <v>5318.5</v>
      </c>
      <c r="V857" s="21">
        <f>Sheet1!F857*1</f>
        <v>5323.25</v>
      </c>
      <c r="W857" s="21">
        <f>Sheet1!G857*1</f>
        <v>5224.5</v>
      </c>
      <c r="X857" s="21">
        <f>Sheet1!H857*1</f>
        <v>5227.5</v>
      </c>
    </row>
    <row r="858" spans="20:24" x14ac:dyDescent="0.3">
      <c r="T858" s="20">
        <f t="shared" si="31"/>
        <v>856</v>
      </c>
      <c r="U858" s="21">
        <f>Sheet1!E858*1</f>
        <v>5320.25</v>
      </c>
      <c r="V858" s="21">
        <f>Sheet1!F858*1</f>
        <v>5343.25</v>
      </c>
      <c r="W858" s="21">
        <f>Sheet1!G858*1</f>
        <v>5299.5</v>
      </c>
      <c r="X858" s="21">
        <f>Sheet1!H858*1</f>
        <v>5319.25</v>
      </c>
    </row>
    <row r="859" spans="20:24" x14ac:dyDescent="0.3">
      <c r="T859" s="20">
        <f t="shared" si="31"/>
        <v>857</v>
      </c>
      <c r="U859" s="21">
        <f>Sheet1!E859*1</f>
        <v>5306</v>
      </c>
      <c r="V859" s="21">
        <f>Sheet1!F859*1</f>
        <v>5326.25</v>
      </c>
      <c r="W859" s="21">
        <f>Sheet1!G859*1</f>
        <v>5282.5</v>
      </c>
      <c r="X859" s="21">
        <f>Sheet1!H859*1</f>
        <v>5321</v>
      </c>
    </row>
    <row r="860" spans="20:24" x14ac:dyDescent="0.3">
      <c r="T860" s="20">
        <f t="shared" si="31"/>
        <v>858</v>
      </c>
      <c r="U860" s="21">
        <f>Sheet1!E860*1</f>
        <v>5308.75</v>
      </c>
      <c r="V860" s="21">
        <f>Sheet1!F860*1</f>
        <v>5313.5</v>
      </c>
      <c r="W860" s="21">
        <f>Sheet1!G860*1</f>
        <v>5285.5</v>
      </c>
      <c r="X860" s="21">
        <f>Sheet1!H860*1</f>
        <v>5293.5</v>
      </c>
    </row>
    <row r="861" spans="20:24" x14ac:dyDescent="0.3">
      <c r="T861" s="20">
        <f t="shared" si="31"/>
        <v>859</v>
      </c>
      <c r="U861" s="21">
        <f>Sheet1!E861*1</f>
        <v>5319.75</v>
      </c>
      <c r="V861" s="21">
        <f>Sheet1!F861*1</f>
        <v>5334.75</v>
      </c>
      <c r="W861" s="21">
        <f>Sheet1!G861*1</f>
        <v>5302.25</v>
      </c>
      <c r="X861" s="21">
        <f>Sheet1!H861*1</f>
        <v>5307.25</v>
      </c>
    </row>
    <row r="862" spans="20:24" x14ac:dyDescent="0.3">
      <c r="T862" s="20">
        <f t="shared" si="31"/>
        <v>860</v>
      </c>
      <c r="U862" s="21">
        <f>Sheet1!E862*1</f>
        <v>5316</v>
      </c>
      <c r="V862" s="21">
        <f>Sheet1!F862*1</f>
        <v>5331</v>
      </c>
      <c r="W862" s="21">
        <f>Sheet1!G862*1</f>
        <v>5305</v>
      </c>
      <c r="X862" s="21">
        <f>Sheet1!H862*1</f>
        <v>5319.5</v>
      </c>
    </row>
    <row r="863" spans="20:24" x14ac:dyDescent="0.3">
      <c r="T863" s="20">
        <f t="shared" si="31"/>
        <v>861</v>
      </c>
      <c r="U863" s="21">
        <f>Sheet1!E863*1</f>
        <v>5315.5</v>
      </c>
      <c r="V863" s="21">
        <f>Sheet1!F863*1</f>
        <v>5333</v>
      </c>
      <c r="W863" s="21">
        <f>Sheet1!G863*1</f>
        <v>5305.5</v>
      </c>
      <c r="X863" s="21">
        <f>Sheet1!H863*1</f>
        <v>5313.5</v>
      </c>
    </row>
    <row r="864" spans="20:24" x14ac:dyDescent="0.3">
      <c r="T864" s="20">
        <f t="shared" si="31"/>
        <v>862</v>
      </c>
      <c r="U864" s="21">
        <f>Sheet1!E864*1</f>
        <v>5252</v>
      </c>
      <c r="V864" s="21">
        <f>Sheet1!F864*1</f>
        <v>5319.25</v>
      </c>
      <c r="W864" s="21">
        <f>Sheet1!G864*1</f>
        <v>5248.25</v>
      </c>
      <c r="X864" s="21">
        <f>Sheet1!H864*1</f>
        <v>5317.25</v>
      </c>
    </row>
    <row r="865" spans="20:24" x14ac:dyDescent="0.3">
      <c r="T865" s="20">
        <f t="shared" si="31"/>
        <v>863</v>
      </c>
      <c r="U865" s="21">
        <f>Sheet1!E865*1</f>
        <v>5224</v>
      </c>
      <c r="V865" s="21">
        <f>Sheet1!F865*1</f>
        <v>5266.25</v>
      </c>
      <c r="W865" s="21">
        <f>Sheet1!G865*1</f>
        <v>5219.25</v>
      </c>
      <c r="X865" s="21">
        <f>Sheet1!H865*1</f>
        <v>5250.75</v>
      </c>
    </row>
    <row r="866" spans="20:24" x14ac:dyDescent="0.3">
      <c r="T866" s="20">
        <f t="shared" si="31"/>
        <v>864</v>
      </c>
      <c r="U866" s="21">
        <f>Sheet1!E866*1</f>
        <v>5176.75</v>
      </c>
      <c r="V866" s="21">
        <f>Sheet1!F866*1</f>
        <v>5225.5</v>
      </c>
      <c r="W866" s="21">
        <f>Sheet1!G866*1</f>
        <v>5157.25</v>
      </c>
      <c r="X866" s="21">
        <f>Sheet1!H866*1</f>
        <v>5221</v>
      </c>
    </row>
    <row r="867" spans="20:24" x14ac:dyDescent="0.3">
      <c r="T867" s="20">
        <f t="shared" si="31"/>
        <v>865</v>
      </c>
      <c r="U867" s="21">
        <f>Sheet1!E867*1</f>
        <v>5102.75</v>
      </c>
      <c r="V867" s="21">
        <f>Sheet1!F867*1</f>
        <v>5178</v>
      </c>
      <c r="W867" s="21">
        <f>Sheet1!G867*1</f>
        <v>5100.75</v>
      </c>
      <c r="X867" s="21">
        <f>Sheet1!H867*1</f>
        <v>5175.75</v>
      </c>
    </row>
    <row r="868" spans="20:24" x14ac:dyDescent="0.3">
      <c r="T868" s="20">
        <f t="shared" si="31"/>
        <v>866</v>
      </c>
      <c r="U868" s="21">
        <f>Sheet1!E868*1</f>
        <v>5147</v>
      </c>
      <c r="V868" s="21">
        <f>Sheet1!F868*1</f>
        <v>5156.5</v>
      </c>
      <c r="W868" s="21">
        <f>Sheet1!G868*1</f>
        <v>5055.25</v>
      </c>
      <c r="X868" s="21">
        <f>Sheet1!H868*1</f>
        <v>5093.5</v>
      </c>
    </row>
    <row r="869" spans="20:24" x14ac:dyDescent="0.3">
      <c r="T869" s="20">
        <f t="shared" si="31"/>
        <v>867</v>
      </c>
      <c r="U869" s="21">
        <f>Sheet1!E869*1</f>
        <v>5199</v>
      </c>
      <c r="V869" s="21">
        <f>Sheet1!F869*1</f>
        <v>5203</v>
      </c>
      <c r="W869" s="21">
        <f>Sheet1!G869*1</f>
        <v>5125</v>
      </c>
      <c r="X869" s="21">
        <f>Sheet1!H869*1</f>
        <v>5145</v>
      </c>
    </row>
    <row r="870" spans="20:24" x14ac:dyDescent="0.3">
      <c r="T870" s="20">
        <f t="shared" si="31"/>
        <v>868</v>
      </c>
      <c r="U870" s="21">
        <f>Sheet1!E870*1</f>
        <v>5237.75</v>
      </c>
      <c r="V870" s="21">
        <f>Sheet1!F870*1</f>
        <v>5278.25</v>
      </c>
      <c r="W870" s="21">
        <f>Sheet1!G870*1</f>
        <v>5177</v>
      </c>
      <c r="X870" s="21">
        <f>Sheet1!H870*1</f>
        <v>5194.25</v>
      </c>
    </row>
    <row r="871" spans="20:24" x14ac:dyDescent="0.3">
      <c r="T871" s="20">
        <f t="shared" si="31"/>
        <v>869</v>
      </c>
      <c r="U871" s="21">
        <f>Sheet1!E871*1</f>
        <v>5164</v>
      </c>
      <c r="V871" s="21">
        <f>Sheet1!F871*1</f>
        <v>5240.75</v>
      </c>
      <c r="W871" s="21">
        <f>Sheet1!G871*1</f>
        <v>5137</v>
      </c>
      <c r="X871" s="21">
        <f>Sheet1!H871*1</f>
        <v>5235.5</v>
      </c>
    </row>
    <row r="872" spans="20:24" x14ac:dyDescent="0.3">
      <c r="T872" s="20">
        <f t="shared" si="31"/>
        <v>870</v>
      </c>
      <c r="U872" s="21">
        <f>Sheet1!E872*1</f>
        <v>5198</v>
      </c>
      <c r="V872" s="21">
        <f>Sheet1!F872*1</f>
        <v>5211.75</v>
      </c>
      <c r="W872" s="21">
        <f>Sheet1!G872*1</f>
        <v>5131.25</v>
      </c>
      <c r="X872" s="21">
        <f>Sheet1!H872*1</f>
        <v>5163</v>
      </c>
    </row>
    <row r="873" spans="20:24" x14ac:dyDescent="0.3">
      <c r="T873" s="20">
        <f t="shared" si="31"/>
        <v>871</v>
      </c>
      <c r="U873" s="21">
        <f>Sheet1!E873*1</f>
        <v>5239.5</v>
      </c>
      <c r="V873" s="21">
        <f>Sheet1!F873*1</f>
        <v>5258.25</v>
      </c>
      <c r="W873" s="21">
        <f>Sheet1!G873*1</f>
        <v>5190.5</v>
      </c>
      <c r="X873" s="21">
        <f>Sheet1!H873*1</f>
        <v>5194.5</v>
      </c>
    </row>
    <row r="874" spans="20:24" x14ac:dyDescent="0.3">
      <c r="T874" s="20">
        <f t="shared" si="31"/>
        <v>872</v>
      </c>
      <c r="U874" s="21">
        <f>Sheet1!E874*1</f>
        <v>5197.25</v>
      </c>
      <c r="V874" s="21">
        <f>Sheet1!F874*1</f>
        <v>5240.25</v>
      </c>
      <c r="W874" s="21">
        <f>Sheet1!G874*1</f>
        <v>5192</v>
      </c>
      <c r="X874" s="21">
        <f>Sheet1!H874*1</f>
        <v>5238.5</v>
      </c>
    </row>
    <row r="875" spans="20:24" x14ac:dyDescent="0.3">
      <c r="T875" s="20">
        <f t="shared" si="31"/>
        <v>873</v>
      </c>
      <c r="U875" s="21">
        <f>Sheet1!E875*1</f>
        <v>5225</v>
      </c>
      <c r="V875" s="21">
        <f>Sheet1!F875*1</f>
        <v>5233.75</v>
      </c>
      <c r="W875" s="21">
        <f>Sheet1!G875*1</f>
        <v>5190</v>
      </c>
      <c r="X875" s="21">
        <f>Sheet1!H875*1</f>
        <v>5194.75</v>
      </c>
    </row>
    <row r="876" spans="20:24" x14ac:dyDescent="0.3">
      <c r="T876" s="20">
        <f t="shared" si="31"/>
        <v>874</v>
      </c>
      <c r="U876" s="21">
        <f>Sheet1!E876*1</f>
        <v>5223</v>
      </c>
      <c r="V876" s="21">
        <f>Sheet1!F876*1</f>
        <v>5239.75</v>
      </c>
      <c r="W876" s="21">
        <f>Sheet1!G876*1</f>
        <v>5199.5</v>
      </c>
      <c r="X876" s="21">
        <f>Sheet1!H876*1</f>
        <v>5226.75</v>
      </c>
    </row>
    <row r="877" spans="20:24" x14ac:dyDescent="0.3">
      <c r="T877" s="20">
        <f t="shared" si="31"/>
        <v>875</v>
      </c>
      <c r="U877" s="21">
        <f>Sheet1!E877*1</f>
        <v>5122</v>
      </c>
      <c r="V877" s="21">
        <f>Sheet1!F877*1</f>
        <v>5225</v>
      </c>
      <c r="W877" s="21">
        <f>Sheet1!G877*1</f>
        <v>5115</v>
      </c>
      <c r="X877" s="21">
        <f>Sheet1!H877*1</f>
        <v>5212.75</v>
      </c>
    </row>
    <row r="878" spans="20:24" x14ac:dyDescent="0.3">
      <c r="T878" s="20">
        <f t="shared" si="31"/>
        <v>876</v>
      </c>
      <c r="U878" s="21">
        <f>Sheet1!E878*1</f>
        <v>5070</v>
      </c>
      <c r="V878" s="21">
        <f>Sheet1!F878*1</f>
        <v>5139.5</v>
      </c>
      <c r="W878" s="21">
        <f>Sheet1!G878*1</f>
        <v>5059.25</v>
      </c>
      <c r="X878" s="21">
        <f>Sheet1!H878*1</f>
        <v>5117.75</v>
      </c>
    </row>
    <row r="879" spans="20:24" x14ac:dyDescent="0.3">
      <c r="T879" s="20">
        <f t="shared" si="31"/>
        <v>877</v>
      </c>
      <c r="U879" s="21">
        <f>Sheet1!E879*1</f>
        <v>5115</v>
      </c>
      <c r="V879" s="21">
        <f>Sheet1!F879*1</f>
        <v>5134.25</v>
      </c>
      <c r="W879" s="21">
        <f>Sheet1!G879*1</f>
        <v>5019.75</v>
      </c>
      <c r="X879" s="21">
        <f>Sheet1!H879*1</f>
        <v>5065.25</v>
      </c>
    </row>
    <row r="880" spans="20:24" x14ac:dyDescent="0.3">
      <c r="T880" s="20">
        <f t="shared" si="31"/>
        <v>878</v>
      </c>
      <c r="U880" s="21">
        <f>Sheet1!E880*1</f>
        <v>5042.5</v>
      </c>
      <c r="V880" s="21">
        <f>Sheet1!F880*1</f>
        <v>5121.5</v>
      </c>
      <c r="W880" s="21">
        <f>Sheet1!G880*1</f>
        <v>5033.25</v>
      </c>
      <c r="X880" s="21">
        <f>Sheet1!H880*1</f>
        <v>5103.5</v>
      </c>
    </row>
    <row r="881" spans="20:24" x14ac:dyDescent="0.3">
      <c r="T881" s="20">
        <f t="shared" si="31"/>
        <v>879</v>
      </c>
      <c r="U881" s="21">
        <f>Sheet1!E881*1</f>
        <v>5115.25</v>
      </c>
      <c r="V881" s="21">
        <f>Sheet1!F881*1</f>
        <v>5178.5</v>
      </c>
      <c r="W881" s="21">
        <f>Sheet1!G881*1</f>
        <v>5025.5</v>
      </c>
      <c r="X881" s="21">
        <f>Sheet1!H881*1</f>
        <v>5036.25</v>
      </c>
    </row>
    <row r="882" spans="20:24" x14ac:dyDescent="0.3">
      <c r="T882" s="20">
        <f t="shared" si="31"/>
        <v>880</v>
      </c>
      <c r="U882" s="21">
        <f>Sheet1!E882*1</f>
        <v>5185</v>
      </c>
      <c r="V882" s="21">
        <f>Sheet1!F882*1</f>
        <v>5195.25</v>
      </c>
      <c r="W882" s="21">
        <f>Sheet1!G882*1</f>
        <v>5084.75</v>
      </c>
      <c r="X882" s="21">
        <f>Sheet1!H882*1</f>
        <v>5094</v>
      </c>
    </row>
    <row r="883" spans="20:24" x14ac:dyDescent="0.3">
      <c r="T883" s="20">
        <f t="shared" si="31"/>
        <v>881</v>
      </c>
      <c r="U883" s="21">
        <f>Sheet1!E883*1</f>
        <v>5116.75</v>
      </c>
      <c r="V883" s="21">
        <f>Sheet1!F883*1</f>
        <v>5197.5</v>
      </c>
      <c r="W883" s="21">
        <f>Sheet1!G883*1</f>
        <v>5116.5</v>
      </c>
      <c r="X883" s="21">
        <f>Sheet1!H883*1</f>
        <v>5178.75</v>
      </c>
    </row>
    <row r="884" spans="20:24" x14ac:dyDescent="0.3">
      <c r="T884" s="20">
        <f t="shared" si="31"/>
        <v>882</v>
      </c>
      <c r="U884" s="21">
        <f>Sheet1!E884*1</f>
        <v>5228.25</v>
      </c>
      <c r="V884" s="21">
        <f>Sheet1!F884*1</f>
        <v>5244.75</v>
      </c>
      <c r="W884" s="21">
        <f>Sheet1!G884*1</f>
        <v>5105</v>
      </c>
      <c r="X884" s="21">
        <f>Sheet1!H884*1</f>
        <v>5123.5</v>
      </c>
    </row>
    <row r="885" spans="20:24" x14ac:dyDescent="0.3">
      <c r="T885" s="20">
        <f t="shared" si="31"/>
        <v>883</v>
      </c>
      <c r="U885" s="21">
        <f>Sheet1!E885*1</f>
        <v>5214</v>
      </c>
      <c r="V885" s="21">
        <f>Sheet1!F885*1</f>
        <v>5230</v>
      </c>
      <c r="W885" s="21">
        <f>Sheet1!G885*1</f>
        <v>5184</v>
      </c>
      <c r="X885" s="21">
        <f>Sheet1!H885*1</f>
        <v>5226.75</v>
      </c>
    </row>
    <row r="886" spans="20:24" x14ac:dyDescent="0.3">
      <c r="T886" s="20">
        <f t="shared" si="31"/>
        <v>884</v>
      </c>
      <c r="U886" s="21">
        <f>Sheet1!E886*1</f>
        <v>5213.75</v>
      </c>
      <c r="V886" s="21">
        <f>Sheet1!F886*1</f>
        <v>5223.25</v>
      </c>
      <c r="W886" s="21">
        <f>Sheet1!G886*1</f>
        <v>5176.75</v>
      </c>
      <c r="X886" s="21">
        <f>Sheet1!H886*1</f>
        <v>5216.25</v>
      </c>
    </row>
    <row r="887" spans="20:24" x14ac:dyDescent="0.3">
      <c r="T887" s="20">
        <f t="shared" si="31"/>
        <v>885</v>
      </c>
      <c r="U887" s="21">
        <f>Sheet1!E887*1</f>
        <v>5228.75</v>
      </c>
      <c r="V887" s="21">
        <f>Sheet1!F887*1</f>
        <v>5268.25</v>
      </c>
      <c r="W887" s="21">
        <f>Sheet1!G887*1</f>
        <v>5202</v>
      </c>
      <c r="X887" s="21">
        <f>Sheet1!H887*1</f>
        <v>5207.5</v>
      </c>
    </row>
    <row r="888" spans="20:24" x14ac:dyDescent="0.3">
      <c r="T888" s="20">
        <f t="shared" si="31"/>
        <v>886</v>
      </c>
      <c r="U888" s="21">
        <f>Sheet1!E888*1</f>
        <v>5233</v>
      </c>
      <c r="V888" s="21">
        <f>Sheet1!F888*1</f>
        <v>5251.25</v>
      </c>
      <c r="W888" s="21">
        <f>Sheet1!G888*1</f>
        <v>5212</v>
      </c>
      <c r="X888" s="21">
        <f>Sheet1!H888*1</f>
        <v>5222.25</v>
      </c>
    </row>
    <row r="889" spans="20:24" x14ac:dyDescent="0.3">
      <c r="T889" s="20">
        <f t="shared" si="31"/>
        <v>887</v>
      </c>
      <c r="U889" s="21">
        <f>Sheet1!E889*1</f>
        <v>5213</v>
      </c>
      <c r="V889" s="21">
        <f>Sheet1!F889*1</f>
        <v>5234.25</v>
      </c>
      <c r="W889" s="21">
        <f>Sheet1!G889*1</f>
        <v>5195.75</v>
      </c>
      <c r="X889" s="21">
        <f>Sheet1!H889*1</f>
        <v>5229.25</v>
      </c>
    </row>
    <row r="890" spans="20:24" x14ac:dyDescent="0.3">
      <c r="T890" s="20">
        <f t="shared" si="31"/>
        <v>888</v>
      </c>
      <c r="U890" s="21">
        <f>Sheet1!E890*1</f>
        <v>5224.25</v>
      </c>
      <c r="V890" s="21">
        <f>Sheet1!F890*1</f>
        <v>5228.75</v>
      </c>
      <c r="W890" s="21">
        <f>Sheet1!G890*1</f>
        <v>5207</v>
      </c>
      <c r="X890" s="21">
        <f>Sheet1!H890*1</f>
        <v>5214</v>
      </c>
    </row>
    <row r="891" spans="20:24" x14ac:dyDescent="0.3">
      <c r="T891" s="20">
        <f t="shared" si="31"/>
        <v>889</v>
      </c>
      <c r="U891" s="21">
        <f>Sheet1!E891*1</f>
        <v>5208.5</v>
      </c>
      <c r="V891" s="21">
        <f>Sheet1!F891*1</f>
        <v>5237.5</v>
      </c>
      <c r="W891" s="21">
        <f>Sheet1!G891*1</f>
        <v>5198.5</v>
      </c>
      <c r="X891" s="21">
        <f>Sheet1!H891*1</f>
        <v>5223.75</v>
      </c>
    </row>
    <row r="892" spans="20:24" x14ac:dyDescent="0.3">
      <c r="T892" s="20">
        <f t="shared" si="31"/>
        <v>890</v>
      </c>
      <c r="U892" s="21">
        <f>Sheet1!E892*1</f>
        <v>5212.5</v>
      </c>
      <c r="V892" s="21">
        <f>Sheet1!F892*1</f>
        <v>5225.25</v>
      </c>
      <c r="W892" s="21">
        <f>Sheet1!G892*1</f>
        <v>5194.75</v>
      </c>
      <c r="X892" s="21">
        <f>Sheet1!H892*1</f>
        <v>5206.75</v>
      </c>
    </row>
    <row r="893" spans="20:24" x14ac:dyDescent="0.3">
      <c r="T893" s="20">
        <f t="shared" si="31"/>
        <v>891</v>
      </c>
      <c r="U893" s="21">
        <f>Sheet1!E893*1</f>
        <v>5174.75</v>
      </c>
      <c r="V893" s="21">
        <f>Sheet1!F893*1</f>
        <v>5213.25</v>
      </c>
      <c r="W893" s="21">
        <f>Sheet1!G893*1</f>
        <v>5171.5</v>
      </c>
      <c r="X893" s="21">
        <f>Sheet1!H893*1</f>
        <v>5206</v>
      </c>
    </row>
    <row r="894" spans="20:24" x14ac:dyDescent="0.3">
      <c r="T894" s="20">
        <f t="shared" si="31"/>
        <v>892</v>
      </c>
      <c r="U894" s="21">
        <f>Sheet1!E894*1</f>
        <v>5172.75</v>
      </c>
      <c r="V894" s="21">
        <f>Sheet1!F894*1</f>
        <v>5189.25</v>
      </c>
      <c r="W894" s="21">
        <f>Sheet1!G894*1</f>
        <v>5165.75</v>
      </c>
      <c r="X894" s="21">
        <f>Sheet1!H894*1</f>
        <v>5170.75</v>
      </c>
    </row>
    <row r="895" spans="20:24" x14ac:dyDescent="0.3">
      <c r="T895" s="20">
        <f t="shared" si="31"/>
        <v>893</v>
      </c>
      <c r="U895" s="21">
        <f>Sheet1!E895*1</f>
        <v>5202.5</v>
      </c>
      <c r="V895" s="21">
        <f>Sheet1!F895*1</f>
        <v>5208</v>
      </c>
      <c r="W895" s="21">
        <f>Sheet1!G895*1</f>
        <v>5153</v>
      </c>
      <c r="X895" s="21">
        <f>Sheet1!H895*1</f>
        <v>5169.75</v>
      </c>
    </row>
    <row r="896" spans="20:24" x14ac:dyDescent="0.3">
      <c r="T896" s="20">
        <f t="shared" si="31"/>
        <v>894</v>
      </c>
      <c r="U896" s="21">
        <f>Sheet1!E896*1</f>
        <v>5218.5</v>
      </c>
      <c r="V896" s="21">
        <f>Sheet1!F896*1</f>
        <v>5228.25</v>
      </c>
      <c r="W896" s="21">
        <f>Sheet1!G896*1</f>
        <v>5191</v>
      </c>
      <c r="X896" s="21">
        <f>Sheet1!H896*1</f>
        <v>5206</v>
      </c>
    </row>
    <row r="897" spans="20:24" x14ac:dyDescent="0.3">
      <c r="T897" s="20">
        <f t="shared" si="31"/>
        <v>895</v>
      </c>
      <c r="U897" s="21">
        <f>Sheet1!E897*1</f>
        <v>5206.25</v>
      </c>
      <c r="V897" s="21">
        <f>Sheet1!F897*1</f>
        <v>5234.75</v>
      </c>
      <c r="W897" s="21">
        <f>Sheet1!G897*1</f>
        <v>5204</v>
      </c>
      <c r="X897" s="21">
        <f>Sheet1!H897*1</f>
        <v>5221.75</v>
      </c>
    </row>
    <row r="898" spans="20:24" x14ac:dyDescent="0.3">
      <c r="T898" s="20">
        <f t="shared" si="31"/>
        <v>896</v>
      </c>
      <c r="U898" s="21">
        <f>Sheet1!E898*1</f>
        <v>5199.5</v>
      </c>
      <c r="V898" s="21">
        <f>Sheet1!F898*1</f>
        <v>5239.5</v>
      </c>
      <c r="W898" s="21">
        <f>Sheet1!G898*1</f>
        <v>5195.25</v>
      </c>
      <c r="X898" s="21">
        <f>Sheet1!H898*1</f>
        <v>5218</v>
      </c>
    </row>
    <row r="899" spans="20:24" x14ac:dyDescent="0.3">
      <c r="T899" s="20">
        <f t="shared" si="31"/>
        <v>897</v>
      </c>
      <c r="U899" s="21">
        <f>Sheet1!E899*1</f>
        <v>5179.25</v>
      </c>
      <c r="V899" s="21">
        <f>Sheet1!F899*1</f>
        <v>5204</v>
      </c>
      <c r="W899" s="21">
        <f>Sheet1!G899*1</f>
        <v>5178.5</v>
      </c>
      <c r="X899" s="21">
        <f>Sheet1!H899*1</f>
        <v>5201</v>
      </c>
    </row>
    <row r="900" spans="20:24" x14ac:dyDescent="0.3">
      <c r="T900" s="20">
        <f t="shared" si="31"/>
        <v>898</v>
      </c>
      <c r="U900" s="21">
        <f>Sheet1!E900*1</f>
        <v>5149</v>
      </c>
      <c r="V900" s="21">
        <f>Sheet1!F900*1</f>
        <v>5184.75</v>
      </c>
      <c r="W900" s="21">
        <f>Sheet1!G900*1</f>
        <v>5140.75</v>
      </c>
      <c r="X900" s="21">
        <f>Sheet1!H900*1</f>
        <v>5180</v>
      </c>
    </row>
    <row r="901" spans="20:24" x14ac:dyDescent="0.3">
      <c r="T901" s="20">
        <f t="shared" ref="T901:T964" si="32">T900+1</f>
        <v>899</v>
      </c>
      <c r="U901" s="21">
        <f>Sheet1!E901*1</f>
        <v>5133.5</v>
      </c>
      <c r="V901" s="21">
        <f>Sheet1!F901*1</f>
        <v>5154.75</v>
      </c>
      <c r="W901" s="21">
        <f>Sheet1!G901*1</f>
        <v>5121</v>
      </c>
      <c r="X901" s="21">
        <f>Sheet1!H901*1</f>
        <v>5151.25</v>
      </c>
    </row>
    <row r="902" spans="20:24" x14ac:dyDescent="0.3">
      <c r="T902" s="20">
        <f t="shared" si="32"/>
        <v>900</v>
      </c>
      <c r="U902" s="21">
        <f>Sheet1!E902*1</f>
        <v>5135.75</v>
      </c>
      <c r="V902" s="21">
        <f>Sheet1!F902*1</f>
        <v>5147.25</v>
      </c>
      <c r="W902" s="21">
        <f>Sheet1!G902*1</f>
        <v>5114.25</v>
      </c>
      <c r="X902" s="21">
        <f>Sheet1!H902*1</f>
        <v>5133.5</v>
      </c>
    </row>
    <row r="903" spans="20:24" x14ac:dyDescent="0.3">
      <c r="T903" s="20">
        <f t="shared" si="32"/>
        <v>901</v>
      </c>
      <c r="U903" s="21">
        <f>Sheet1!E903*1</f>
        <v>5104.75</v>
      </c>
      <c r="V903" s="21">
        <f>Sheet1!F903*1</f>
        <v>5131.25</v>
      </c>
      <c r="W903" s="21">
        <f>Sheet1!G903*1</f>
        <v>5087</v>
      </c>
      <c r="X903" s="21">
        <f>Sheet1!H903*1</f>
        <v>5124.75</v>
      </c>
    </row>
    <row r="904" spans="20:24" x14ac:dyDescent="0.3">
      <c r="T904" s="20">
        <f t="shared" si="32"/>
        <v>902</v>
      </c>
      <c r="U904" s="21">
        <f>Sheet1!E904*1</f>
        <v>5076.5</v>
      </c>
      <c r="V904" s="21">
        <f>Sheet1!F904*1</f>
        <v>5117.5</v>
      </c>
      <c r="W904" s="21">
        <f>Sheet1!G904*1</f>
        <v>5073</v>
      </c>
      <c r="X904" s="21">
        <f>Sheet1!H904*1</f>
        <v>5115.25</v>
      </c>
    </row>
    <row r="905" spans="20:24" x14ac:dyDescent="0.3">
      <c r="T905" s="20">
        <f t="shared" si="32"/>
        <v>903</v>
      </c>
      <c r="U905" s="21">
        <f>Sheet1!E905*1</f>
        <v>5091.5</v>
      </c>
      <c r="V905" s="21">
        <f>Sheet1!F905*1</f>
        <v>5104.5</v>
      </c>
      <c r="W905" s="21">
        <f>Sheet1!G905*1</f>
        <v>5071.5</v>
      </c>
      <c r="X905" s="21">
        <f>Sheet1!H905*1</f>
        <v>5072.25</v>
      </c>
    </row>
    <row r="906" spans="20:24" x14ac:dyDescent="0.3">
      <c r="T906" s="20">
        <f t="shared" si="32"/>
        <v>904</v>
      </c>
      <c r="U906" s="21">
        <f>Sheet1!E906*1</f>
        <v>5092.5</v>
      </c>
      <c r="V906" s="21">
        <f>Sheet1!F906*1</f>
        <v>5117.75</v>
      </c>
      <c r="W906" s="21">
        <f>Sheet1!G906*1</f>
        <v>5088.5</v>
      </c>
      <c r="X906" s="21">
        <f>Sheet1!H906*1</f>
        <v>5093</v>
      </c>
    </row>
    <row r="907" spans="20:24" x14ac:dyDescent="0.3">
      <c r="T907" s="20">
        <f t="shared" si="32"/>
        <v>905</v>
      </c>
      <c r="U907" s="21">
        <f>Sheet1!E907*1</f>
        <v>5056.5</v>
      </c>
      <c r="V907" s="21">
        <f>Sheet1!F907*1</f>
        <v>5094</v>
      </c>
      <c r="W907" s="21">
        <f>Sheet1!G907*1</f>
        <v>5050.25</v>
      </c>
      <c r="X907" s="21">
        <f>Sheet1!H907*1</f>
        <v>5085.75</v>
      </c>
    </row>
    <row r="908" spans="20:24" x14ac:dyDescent="0.3">
      <c r="T908" s="20">
        <f t="shared" si="32"/>
        <v>906</v>
      </c>
      <c r="U908" s="21">
        <f>Sheet1!E908*1</f>
        <v>5057.75</v>
      </c>
      <c r="V908" s="21">
        <f>Sheet1!F908*1</f>
        <v>5079.25</v>
      </c>
      <c r="W908" s="21">
        <f>Sheet1!G908*1</f>
        <v>5043</v>
      </c>
      <c r="X908" s="21">
        <f>Sheet1!H908*1</f>
        <v>5064.25</v>
      </c>
    </row>
    <row r="909" spans="20:24" x14ac:dyDescent="0.3">
      <c r="T909" s="20">
        <f t="shared" si="32"/>
        <v>907</v>
      </c>
      <c r="U909" s="21">
        <f>Sheet1!E909*1</f>
        <v>5052.75</v>
      </c>
      <c r="V909" s="21">
        <f>Sheet1!F909*1</f>
        <v>5071</v>
      </c>
      <c r="W909" s="21">
        <f>Sheet1!G909*1</f>
        <v>5038</v>
      </c>
      <c r="X909" s="21">
        <f>Sheet1!H909*1</f>
        <v>5069.5</v>
      </c>
    </row>
    <row r="910" spans="20:24" x14ac:dyDescent="0.3">
      <c r="T910" s="20">
        <f t="shared" si="32"/>
        <v>908</v>
      </c>
      <c r="U910" s="21">
        <f>Sheet1!E910*1</f>
        <v>5043.75</v>
      </c>
      <c r="V910" s="21">
        <f>Sheet1!F910*1</f>
        <v>5060</v>
      </c>
      <c r="W910" s="21">
        <f>Sheet1!G910*1</f>
        <v>5031.75</v>
      </c>
      <c r="X910" s="21">
        <f>Sheet1!H910*1</f>
        <v>5055.75</v>
      </c>
    </row>
    <row r="911" spans="20:24" x14ac:dyDescent="0.3">
      <c r="T911" s="20">
        <f t="shared" si="32"/>
        <v>909</v>
      </c>
      <c r="U911" s="21">
        <f>Sheet1!E911*1</f>
        <v>5003.5</v>
      </c>
      <c r="V911" s="21">
        <f>Sheet1!F911*1</f>
        <v>5045.25</v>
      </c>
      <c r="W911" s="21">
        <f>Sheet1!G911*1</f>
        <v>4999.5</v>
      </c>
      <c r="X911" s="21">
        <f>Sheet1!H911*1</f>
        <v>5039</v>
      </c>
    </row>
    <row r="912" spans="20:24" x14ac:dyDescent="0.3">
      <c r="T912" s="20">
        <f t="shared" si="32"/>
        <v>910</v>
      </c>
      <c r="U912" s="21">
        <f>Sheet1!E912*1</f>
        <v>4993.25</v>
      </c>
      <c r="V912" s="21">
        <f>Sheet1!F912*1</f>
        <v>5007.5</v>
      </c>
      <c r="W912" s="21">
        <f>Sheet1!G912*1</f>
        <v>4964</v>
      </c>
      <c r="X912" s="21">
        <f>Sheet1!H912*1</f>
        <v>5005.25</v>
      </c>
    </row>
    <row r="913" spans="20:24" x14ac:dyDescent="0.3">
      <c r="T913" s="20">
        <f t="shared" si="32"/>
        <v>911</v>
      </c>
      <c r="U913" s="21">
        <f>Sheet1!E913*1</f>
        <v>4960.75</v>
      </c>
      <c r="V913" s="21">
        <f>Sheet1!F913*1</f>
        <v>4995.25</v>
      </c>
      <c r="W913" s="21">
        <f>Sheet1!G913*1</f>
        <v>4954</v>
      </c>
      <c r="X913" s="21">
        <f>Sheet1!H913*1</f>
        <v>4990.25</v>
      </c>
    </row>
    <row r="914" spans="20:24" x14ac:dyDescent="0.3">
      <c r="T914" s="20">
        <f t="shared" si="32"/>
        <v>912</v>
      </c>
      <c r="U914" s="21">
        <f>Sheet1!E914*1</f>
        <v>4882.5</v>
      </c>
      <c r="V914" s="21">
        <f>Sheet1!F914*1</f>
        <v>4965</v>
      </c>
      <c r="W914" s="21">
        <f>Sheet1!G914*1</f>
        <v>4881.75</v>
      </c>
      <c r="X914" s="21">
        <f>Sheet1!H914*1</f>
        <v>4956.75</v>
      </c>
    </row>
    <row r="915" spans="20:24" x14ac:dyDescent="0.3">
      <c r="T915" s="20">
        <f t="shared" si="32"/>
        <v>913</v>
      </c>
      <c r="U915" s="21">
        <f>Sheet1!E915*1</f>
        <v>4855.25</v>
      </c>
      <c r="V915" s="21">
        <f>Sheet1!F915*1</f>
        <v>4892.5</v>
      </c>
      <c r="W915" s="21">
        <f>Sheet1!G915*1</f>
        <v>4846.5</v>
      </c>
      <c r="X915" s="21">
        <f>Sheet1!H915*1</f>
        <v>4882.75</v>
      </c>
    </row>
    <row r="916" spans="20:24" x14ac:dyDescent="0.3">
      <c r="T916" s="20">
        <f t="shared" si="32"/>
        <v>914</v>
      </c>
      <c r="U916" s="21">
        <f>Sheet1!E916*1</f>
        <v>4875.5</v>
      </c>
      <c r="V916" s="21">
        <f>Sheet1!F916*1</f>
        <v>4892.75</v>
      </c>
      <c r="W916" s="21">
        <f>Sheet1!G916*1</f>
        <v>4845</v>
      </c>
      <c r="X916" s="21">
        <f>Sheet1!H916*1</f>
        <v>4868.5</v>
      </c>
    </row>
    <row r="917" spans="20:24" x14ac:dyDescent="0.3">
      <c r="T917" s="20">
        <f t="shared" si="32"/>
        <v>915</v>
      </c>
      <c r="U917" s="21">
        <f>Sheet1!E917*1</f>
        <v>4908.75</v>
      </c>
      <c r="V917" s="21">
        <f>Sheet1!F917*1</f>
        <v>4935.25</v>
      </c>
      <c r="W917" s="21">
        <f>Sheet1!G917*1</f>
        <v>4871.75</v>
      </c>
      <c r="X917" s="21">
        <f>Sheet1!H917*1</f>
        <v>4878.75</v>
      </c>
    </row>
    <row r="918" spans="20:24" x14ac:dyDescent="0.3">
      <c r="T918" s="20">
        <f t="shared" si="32"/>
        <v>916</v>
      </c>
      <c r="U918" s="21">
        <f>Sheet1!E918*1</f>
        <v>4918.25</v>
      </c>
      <c r="V918" s="21">
        <f>Sheet1!F918*1</f>
        <v>4935.5</v>
      </c>
      <c r="W918" s="21">
        <f>Sheet1!G918*1</f>
        <v>4904</v>
      </c>
      <c r="X918" s="21">
        <f>Sheet1!H918*1</f>
        <v>4910</v>
      </c>
    </row>
    <row r="919" spans="20:24" x14ac:dyDescent="0.3">
      <c r="T919" s="20">
        <f t="shared" si="32"/>
        <v>917</v>
      </c>
      <c r="U919" s="21">
        <f>Sheet1!E919*1</f>
        <v>4883</v>
      </c>
      <c r="V919" s="21">
        <f>Sheet1!F919*1</f>
        <v>4949.25</v>
      </c>
      <c r="W919" s="21">
        <f>Sheet1!G919*1</f>
        <v>4882.75</v>
      </c>
      <c r="X919" s="21">
        <f>Sheet1!H919*1</f>
        <v>4917.75</v>
      </c>
    </row>
    <row r="920" spans="20:24" x14ac:dyDescent="0.3">
      <c r="T920" s="20">
        <f t="shared" si="32"/>
        <v>918</v>
      </c>
      <c r="U920" s="21">
        <f>Sheet1!E920*1</f>
        <v>4861.75</v>
      </c>
      <c r="V920" s="21">
        <f>Sheet1!F920*1</f>
        <v>4885.25</v>
      </c>
      <c r="W920" s="21">
        <f>Sheet1!G920*1</f>
        <v>4801.5</v>
      </c>
      <c r="X920" s="21">
        <f>Sheet1!H920*1</f>
        <v>4881.75</v>
      </c>
    </row>
    <row r="921" spans="20:24" x14ac:dyDescent="0.3">
      <c r="T921" s="20">
        <f t="shared" si="32"/>
        <v>919</v>
      </c>
      <c r="U921" s="21">
        <f>Sheet1!E921*1</f>
        <v>4823.5</v>
      </c>
      <c r="V921" s="21">
        <f>Sheet1!F921*1</f>
        <v>4887.5</v>
      </c>
      <c r="W921" s="21">
        <f>Sheet1!G921*1</f>
        <v>4796.75</v>
      </c>
      <c r="X921" s="21">
        <f>Sheet1!H921*1</f>
        <v>4861.75</v>
      </c>
    </row>
    <row r="922" spans="20:24" x14ac:dyDescent="0.3">
      <c r="T922" s="20">
        <f t="shared" si="32"/>
        <v>920</v>
      </c>
      <c r="U922" s="21">
        <f>Sheet1!E922*1</f>
        <v>4876.75</v>
      </c>
      <c r="V922" s="21">
        <f>Sheet1!F922*1</f>
        <v>4889.75</v>
      </c>
      <c r="W922" s="21">
        <f>Sheet1!G922*1</f>
        <v>4795.25</v>
      </c>
      <c r="X922" s="21">
        <f>Sheet1!H922*1</f>
        <v>4819</v>
      </c>
    </row>
    <row r="923" spans="20:24" x14ac:dyDescent="0.3">
      <c r="T923" s="20">
        <f t="shared" si="32"/>
        <v>921</v>
      </c>
      <c r="U923" s="21">
        <f>Sheet1!E923*1</f>
        <v>4828.75</v>
      </c>
      <c r="V923" s="21">
        <f>Sheet1!F923*1</f>
        <v>4893.5</v>
      </c>
      <c r="W923" s="21">
        <f>Sheet1!G923*1</f>
        <v>4787.75</v>
      </c>
      <c r="X923" s="21">
        <f>Sheet1!H923*1</f>
        <v>4871.5</v>
      </c>
    </row>
    <row r="924" spans="20:24" x14ac:dyDescent="0.3">
      <c r="T924" s="20">
        <f t="shared" si="32"/>
        <v>922</v>
      </c>
      <c r="U924" s="21">
        <f>Sheet1!E924*1</f>
        <v>4887.75</v>
      </c>
      <c r="V924" s="21">
        <f>Sheet1!F924*1</f>
        <v>4916.75</v>
      </c>
      <c r="W924" s="21">
        <f>Sheet1!G924*1</f>
        <v>4822</v>
      </c>
      <c r="X924" s="21">
        <f>Sheet1!H924*1</f>
        <v>4825.5</v>
      </c>
    </row>
    <row r="925" spans="20:24" x14ac:dyDescent="0.3">
      <c r="T925" s="20">
        <f t="shared" si="32"/>
        <v>923</v>
      </c>
      <c r="U925" s="21">
        <f>Sheet1!E925*1</f>
        <v>4875.25</v>
      </c>
      <c r="V925" s="21">
        <f>Sheet1!F925*1</f>
        <v>4906.5</v>
      </c>
      <c r="W925" s="21">
        <f>Sheet1!G925*1</f>
        <v>4872</v>
      </c>
      <c r="X925" s="21">
        <f>Sheet1!H925*1</f>
        <v>4877.5</v>
      </c>
    </row>
    <row r="926" spans="20:24" x14ac:dyDescent="0.3">
      <c r="T926" s="20">
        <f t="shared" si="32"/>
        <v>924</v>
      </c>
      <c r="U926" s="21">
        <f>Sheet1!E926*1</f>
        <v>4957.5</v>
      </c>
      <c r="V926" s="21">
        <f>Sheet1!F926*1</f>
        <v>4969.75</v>
      </c>
      <c r="W926" s="21">
        <f>Sheet1!G926*1</f>
        <v>4862.5</v>
      </c>
      <c r="X926" s="21">
        <f>Sheet1!H926*1</f>
        <v>4871.25</v>
      </c>
    </row>
    <row r="927" spans="20:24" x14ac:dyDescent="0.3">
      <c r="T927" s="20">
        <f t="shared" si="32"/>
        <v>925</v>
      </c>
      <c r="U927" s="21">
        <f>Sheet1!E927*1</f>
        <v>4973.75</v>
      </c>
      <c r="V927" s="21">
        <f>Sheet1!F927*1</f>
        <v>4999.75</v>
      </c>
      <c r="W927" s="21">
        <f>Sheet1!G927*1</f>
        <v>4952.75</v>
      </c>
      <c r="X927" s="21">
        <f>Sheet1!H927*1</f>
        <v>4960.75</v>
      </c>
    </row>
    <row r="928" spans="20:24" x14ac:dyDescent="0.3">
      <c r="T928" s="20">
        <f t="shared" si="32"/>
        <v>926</v>
      </c>
      <c r="U928" s="21">
        <f>Sheet1!E928*1</f>
        <v>4966.75</v>
      </c>
      <c r="V928" s="21">
        <f>Sheet1!F928*1</f>
        <v>4980.75</v>
      </c>
      <c r="W928" s="21">
        <f>Sheet1!G928*1</f>
        <v>4938.5</v>
      </c>
      <c r="X928" s="21">
        <f>Sheet1!H928*1</f>
        <v>4973.5</v>
      </c>
    </row>
    <row r="929" spans="20:24" x14ac:dyDescent="0.3">
      <c r="T929" s="20">
        <f t="shared" si="32"/>
        <v>927</v>
      </c>
      <c r="U929" s="21">
        <f>Sheet1!E929*1</f>
        <v>4913.75</v>
      </c>
      <c r="V929" s="21">
        <f>Sheet1!F929*1</f>
        <v>4982.75</v>
      </c>
      <c r="W929" s="21">
        <f>Sheet1!G929*1</f>
        <v>4913.5</v>
      </c>
      <c r="X929" s="21">
        <f>Sheet1!H929*1</f>
        <v>4965.75</v>
      </c>
    </row>
    <row r="930" spans="20:24" x14ac:dyDescent="0.3">
      <c r="T930" s="20">
        <f t="shared" si="32"/>
        <v>928</v>
      </c>
      <c r="U930" s="21">
        <f>Sheet1!E930*1</f>
        <v>4864.25</v>
      </c>
      <c r="V930" s="21">
        <f>Sheet1!F930*1</f>
        <v>4934.25</v>
      </c>
      <c r="W930" s="21">
        <f>Sheet1!G930*1</f>
        <v>4849</v>
      </c>
      <c r="X930" s="21">
        <f>Sheet1!H930*1</f>
        <v>4911.75</v>
      </c>
    </row>
    <row r="931" spans="20:24" x14ac:dyDescent="0.3">
      <c r="T931" s="20">
        <f t="shared" si="32"/>
        <v>929</v>
      </c>
      <c r="U931" s="21">
        <f>Sheet1!E931*1</f>
        <v>4870.25</v>
      </c>
      <c r="V931" s="21">
        <f>Sheet1!F931*1</f>
        <v>4923.5</v>
      </c>
      <c r="W931" s="21">
        <f>Sheet1!G931*1</f>
        <v>4857</v>
      </c>
      <c r="X931" s="21">
        <f>Sheet1!H931*1</f>
        <v>4871</v>
      </c>
    </row>
    <row r="932" spans="20:24" x14ac:dyDescent="0.3">
      <c r="T932" s="20">
        <f t="shared" si="32"/>
        <v>930</v>
      </c>
      <c r="U932" s="21">
        <f>Sheet1!E932*1</f>
        <v>4939.5</v>
      </c>
      <c r="V932" s="21">
        <f>Sheet1!F932*1</f>
        <v>4945.75</v>
      </c>
      <c r="W932" s="21">
        <f>Sheet1!G932*1</f>
        <v>4821.5</v>
      </c>
      <c r="X932" s="21">
        <f>Sheet1!H932*1</f>
        <v>4876</v>
      </c>
    </row>
    <row r="933" spans="20:24" x14ac:dyDescent="0.3">
      <c r="T933" s="20">
        <f t="shared" si="32"/>
        <v>931</v>
      </c>
      <c r="U933" s="21">
        <f>Sheet1!E933*1</f>
        <v>4987</v>
      </c>
      <c r="V933" s="21">
        <f>Sheet1!F933*1</f>
        <v>5000.25</v>
      </c>
      <c r="W933" s="21">
        <f>Sheet1!G933*1</f>
        <v>4934.25</v>
      </c>
      <c r="X933" s="21">
        <f>Sheet1!H933*1</f>
        <v>4949.5</v>
      </c>
    </row>
    <row r="934" spans="20:24" x14ac:dyDescent="0.3">
      <c r="T934" s="20">
        <f t="shared" si="32"/>
        <v>932</v>
      </c>
      <c r="U934" s="21">
        <f>Sheet1!E934*1</f>
        <v>5003.75</v>
      </c>
      <c r="V934" s="21">
        <f>Sheet1!F934*1</f>
        <v>5006.25</v>
      </c>
      <c r="W934" s="21">
        <f>Sheet1!G934*1</f>
        <v>4961</v>
      </c>
      <c r="X934" s="21">
        <f>Sheet1!H934*1</f>
        <v>4992</v>
      </c>
    </row>
    <row r="935" spans="20:24" x14ac:dyDescent="0.3">
      <c r="T935" s="20">
        <f t="shared" si="32"/>
        <v>933</v>
      </c>
      <c r="U935" s="21">
        <f>Sheet1!E935*1</f>
        <v>4964.75</v>
      </c>
      <c r="V935" s="21">
        <f>Sheet1!F935*1</f>
        <v>5005.5</v>
      </c>
      <c r="W935" s="21">
        <f>Sheet1!G935*1</f>
        <v>4955.25</v>
      </c>
      <c r="X935" s="21">
        <f>Sheet1!H935*1</f>
        <v>4999.75</v>
      </c>
    </row>
    <row r="936" spans="20:24" x14ac:dyDescent="0.3">
      <c r="T936" s="20">
        <f t="shared" si="32"/>
        <v>934</v>
      </c>
      <c r="U936" s="21">
        <f>Sheet1!E936*1</f>
        <v>4993.5</v>
      </c>
      <c r="V936" s="21">
        <f>Sheet1!F936*1</f>
        <v>5007.25</v>
      </c>
      <c r="W936" s="21">
        <f>Sheet1!G936*1</f>
        <v>4953</v>
      </c>
      <c r="X936" s="21">
        <f>Sheet1!H936*1</f>
        <v>4962.5</v>
      </c>
    </row>
    <row r="937" spans="20:24" x14ac:dyDescent="0.3">
      <c r="T937" s="20">
        <f t="shared" si="32"/>
        <v>935</v>
      </c>
      <c r="U937" s="21">
        <f>Sheet1!E937*1</f>
        <v>4979.5</v>
      </c>
      <c r="V937" s="21">
        <f>Sheet1!F937*1</f>
        <v>5011.25</v>
      </c>
      <c r="W937" s="21">
        <f>Sheet1!G937*1</f>
        <v>4962.25</v>
      </c>
      <c r="X937" s="21">
        <f>Sheet1!H937*1</f>
        <v>4987.25</v>
      </c>
    </row>
    <row r="938" spans="20:24" x14ac:dyDescent="0.3">
      <c r="T938" s="20">
        <f t="shared" si="32"/>
        <v>936</v>
      </c>
      <c r="U938" s="21">
        <f>Sheet1!E938*1</f>
        <v>5009.75</v>
      </c>
      <c r="V938" s="21">
        <f>Sheet1!F938*1</f>
        <v>5037</v>
      </c>
      <c r="W938" s="21">
        <f>Sheet1!G938*1</f>
        <v>4975</v>
      </c>
      <c r="X938" s="21">
        <f>Sheet1!H938*1</f>
        <v>4976.75</v>
      </c>
    </row>
    <row r="939" spans="20:24" x14ac:dyDescent="0.3">
      <c r="T939" s="20">
        <f t="shared" si="32"/>
        <v>937</v>
      </c>
      <c r="U939" s="21">
        <f>Sheet1!E939*1</f>
        <v>5029.5</v>
      </c>
      <c r="V939" s="21">
        <f>Sheet1!F939*1</f>
        <v>5048</v>
      </c>
      <c r="W939" s="21">
        <f>Sheet1!G939*1</f>
        <v>5004</v>
      </c>
      <c r="X939" s="21">
        <f>Sheet1!H939*1</f>
        <v>5010.75</v>
      </c>
    </row>
    <row r="940" spans="20:24" x14ac:dyDescent="0.3">
      <c r="T940" s="20">
        <f t="shared" si="32"/>
        <v>938</v>
      </c>
      <c r="U940" s="21">
        <f>Sheet1!E940*1</f>
        <v>5036</v>
      </c>
      <c r="V940" s="21">
        <f>Sheet1!F940*1</f>
        <v>5043.25</v>
      </c>
      <c r="W940" s="21">
        <f>Sheet1!G940*1</f>
        <v>5010.5</v>
      </c>
      <c r="X940" s="21">
        <f>Sheet1!H940*1</f>
        <v>5031</v>
      </c>
    </row>
    <row r="941" spans="20:24" x14ac:dyDescent="0.3">
      <c r="T941" s="20">
        <f t="shared" si="32"/>
        <v>939</v>
      </c>
      <c r="U941" s="21">
        <f>Sheet1!E941*1</f>
        <v>5051.5</v>
      </c>
      <c r="V941" s="21">
        <f>Sheet1!F941*1</f>
        <v>5066.5</v>
      </c>
      <c r="W941" s="21">
        <f>Sheet1!G941*1</f>
        <v>5029.25</v>
      </c>
      <c r="X941" s="21">
        <f>Sheet1!H941*1</f>
        <v>5037.75</v>
      </c>
    </row>
    <row r="942" spans="20:24" x14ac:dyDescent="0.3">
      <c r="T942" s="20">
        <f t="shared" si="32"/>
        <v>940</v>
      </c>
      <c r="U942" s="21">
        <f>Sheet1!E942*1</f>
        <v>5055.25</v>
      </c>
      <c r="V942" s="21">
        <f>Sheet1!F942*1</f>
        <v>5068</v>
      </c>
      <c r="W942" s="21">
        <f>Sheet1!G942*1</f>
        <v>5037.75</v>
      </c>
      <c r="X942" s="21">
        <f>Sheet1!H942*1</f>
        <v>5053</v>
      </c>
    </row>
    <row r="943" spans="20:24" x14ac:dyDescent="0.3">
      <c r="T943" s="20">
        <f t="shared" si="32"/>
        <v>941</v>
      </c>
      <c r="U943" s="21">
        <f>Sheet1!E943*1</f>
        <v>5041</v>
      </c>
      <c r="V943" s="21">
        <f>Sheet1!F943*1</f>
        <v>5062.5</v>
      </c>
      <c r="W943" s="21">
        <f>Sheet1!G943*1</f>
        <v>5034.5</v>
      </c>
      <c r="X943" s="21">
        <f>Sheet1!H943*1</f>
        <v>5053.75</v>
      </c>
    </row>
    <row r="944" spans="20:24" x14ac:dyDescent="0.3">
      <c r="T944" s="20">
        <f t="shared" si="32"/>
        <v>942</v>
      </c>
      <c r="U944" s="21">
        <f>Sheet1!E944*1</f>
        <v>5046.25</v>
      </c>
      <c r="V944" s="21">
        <f>Sheet1!F944*1</f>
        <v>5058.5</v>
      </c>
      <c r="W944" s="21">
        <f>Sheet1!G944*1</f>
        <v>5037.75</v>
      </c>
      <c r="X944" s="21">
        <f>Sheet1!H944*1</f>
        <v>5039.75</v>
      </c>
    </row>
    <row r="945" spans="20:24" x14ac:dyDescent="0.3">
      <c r="T945" s="20">
        <f t="shared" si="32"/>
        <v>943</v>
      </c>
      <c r="U945" s="21">
        <f>Sheet1!E945*1</f>
        <v>5048</v>
      </c>
      <c r="V945" s="21">
        <f>Sheet1!F945*1</f>
        <v>5060.75</v>
      </c>
      <c r="W945" s="21">
        <f>Sheet1!G945*1</f>
        <v>5031</v>
      </c>
      <c r="X945" s="21">
        <f>Sheet1!H945*1</f>
        <v>5039</v>
      </c>
    </row>
    <row r="946" spans="20:24" x14ac:dyDescent="0.3">
      <c r="T946" s="20">
        <f t="shared" si="32"/>
        <v>944</v>
      </c>
      <c r="U946" s="21">
        <f>Sheet1!E946*1</f>
        <v>5027.25</v>
      </c>
      <c r="V946" s="21">
        <f>Sheet1!F946*1</f>
        <v>5053</v>
      </c>
      <c r="W946" s="21">
        <f>Sheet1!G946*1</f>
        <v>5019.25</v>
      </c>
      <c r="X946" s="21">
        <f>Sheet1!H946*1</f>
        <v>5043.75</v>
      </c>
    </row>
    <row r="947" spans="20:24" x14ac:dyDescent="0.3">
      <c r="T947" s="20">
        <f t="shared" si="32"/>
        <v>945</v>
      </c>
      <c r="U947" s="21">
        <f>Sheet1!E947*1</f>
        <v>4988.5</v>
      </c>
      <c r="V947" s="21">
        <f>Sheet1!F947*1</f>
        <v>5028.5</v>
      </c>
      <c r="W947" s="21">
        <f>Sheet1!G947*1</f>
        <v>4980.75</v>
      </c>
      <c r="X947" s="21">
        <f>Sheet1!H947*1</f>
        <v>5024</v>
      </c>
    </row>
    <row r="948" spans="20:24" x14ac:dyDescent="0.3">
      <c r="T948" s="20">
        <f t="shared" si="32"/>
        <v>946</v>
      </c>
      <c r="U948" s="21">
        <f>Sheet1!E948*1</f>
        <v>5012.25</v>
      </c>
      <c r="V948" s="21">
        <f>Sheet1!F948*1</f>
        <v>5012.75</v>
      </c>
      <c r="W948" s="21">
        <f>Sheet1!G948*1</f>
        <v>4983.5</v>
      </c>
      <c r="X948" s="21">
        <f>Sheet1!H948*1</f>
        <v>4985</v>
      </c>
    </row>
    <row r="949" spans="20:24" x14ac:dyDescent="0.3">
      <c r="T949" s="20">
        <f t="shared" si="32"/>
        <v>947</v>
      </c>
      <c r="U949" s="21">
        <f>Sheet1!E949*1</f>
        <v>5002</v>
      </c>
      <c r="V949" s="21">
        <f>Sheet1!F949*1</f>
        <v>5016.5</v>
      </c>
      <c r="W949" s="21">
        <f>Sheet1!G949*1</f>
        <v>4994.75</v>
      </c>
      <c r="X949" s="21">
        <f>Sheet1!H949*1</f>
        <v>5011.5</v>
      </c>
    </row>
    <row r="950" spans="20:24" x14ac:dyDescent="0.3">
      <c r="T950" s="20">
        <f t="shared" si="32"/>
        <v>948</v>
      </c>
      <c r="U950" s="21">
        <f>Sheet1!E950*1</f>
        <v>4999.5</v>
      </c>
      <c r="V950" s="21">
        <f>Sheet1!F950*1</f>
        <v>5010.5</v>
      </c>
      <c r="W950" s="21">
        <f>Sheet1!G950*1</f>
        <v>4995.25</v>
      </c>
      <c r="X950" s="21">
        <f>Sheet1!H950*1</f>
        <v>5001</v>
      </c>
    </row>
    <row r="951" spans="20:24" x14ac:dyDescent="0.3">
      <c r="T951" s="20">
        <f t="shared" si="32"/>
        <v>949</v>
      </c>
      <c r="U951" s="21">
        <f>Sheet1!E951*1</f>
        <v>4953.5</v>
      </c>
      <c r="V951" s="21">
        <f>Sheet1!F951*1</f>
        <v>5004.25</v>
      </c>
      <c r="W951" s="21">
        <f>Sheet1!G951*1</f>
        <v>4952</v>
      </c>
      <c r="X951" s="21">
        <f>Sheet1!H951*1</f>
        <v>4994</v>
      </c>
    </row>
    <row r="952" spans="20:24" x14ac:dyDescent="0.3">
      <c r="T952" s="20">
        <f t="shared" si="32"/>
        <v>950</v>
      </c>
      <c r="U952" s="21">
        <f>Sheet1!E952*1</f>
        <v>4922.25</v>
      </c>
      <c r="V952" s="21">
        <f>Sheet1!F952*1</f>
        <v>4959</v>
      </c>
      <c r="W952" s="21">
        <f>Sheet1!G952*1</f>
        <v>4890.25</v>
      </c>
      <c r="X952" s="21">
        <f>Sheet1!H952*1</f>
        <v>4955.5</v>
      </c>
    </row>
    <row r="953" spans="20:24" x14ac:dyDescent="0.3">
      <c r="T953" s="20">
        <f t="shared" si="32"/>
        <v>951</v>
      </c>
      <c r="U953" s="21">
        <f>Sheet1!E953*1</f>
        <v>4908.25</v>
      </c>
      <c r="V953" s="21">
        <f>Sheet1!F953*1</f>
        <v>4933.25</v>
      </c>
      <c r="W953" s="21">
        <f>Sheet1!G953*1</f>
        <v>4866.25</v>
      </c>
      <c r="X953" s="21">
        <f>Sheet1!H953*1</f>
        <v>4920</v>
      </c>
    </row>
    <row r="954" spans="20:24" x14ac:dyDescent="0.3">
      <c r="T954" s="20">
        <f t="shared" si="32"/>
        <v>952</v>
      </c>
      <c r="U954" s="21">
        <f>Sheet1!E954*1</f>
        <v>4955.25</v>
      </c>
      <c r="V954" s="21">
        <f>Sheet1!F954*1</f>
        <v>4968.25</v>
      </c>
      <c r="W954" s="21">
        <f>Sheet1!G954*1</f>
        <v>4900</v>
      </c>
      <c r="X954" s="21">
        <f>Sheet1!H954*1</f>
        <v>4913</v>
      </c>
    </row>
    <row r="955" spans="20:24" x14ac:dyDescent="0.3">
      <c r="T955" s="20">
        <f t="shared" si="32"/>
        <v>953</v>
      </c>
      <c r="U955" s="21">
        <f>Sheet1!E955*1</f>
        <v>4990.5</v>
      </c>
      <c r="V955" s="21">
        <f>Sheet1!F955*1</f>
        <v>4990.75</v>
      </c>
      <c r="W955" s="21">
        <f>Sheet1!G955*1</f>
        <v>4930.25</v>
      </c>
      <c r="X955" s="21">
        <f>Sheet1!H955*1</f>
        <v>4962</v>
      </c>
    </row>
    <row r="956" spans="20:24" x14ac:dyDescent="0.3">
      <c r="T956" s="20">
        <f t="shared" si="32"/>
        <v>954</v>
      </c>
      <c r="U956" s="21">
        <f>Sheet1!E956*1</f>
        <v>4974.75</v>
      </c>
      <c r="V956" s="21">
        <f>Sheet1!F956*1</f>
        <v>4995</v>
      </c>
      <c r="W956" s="21">
        <f>Sheet1!G956*1</f>
        <v>4951</v>
      </c>
      <c r="X956" s="21">
        <f>Sheet1!H956*1</f>
        <v>4992.5</v>
      </c>
    </row>
    <row r="957" spans="20:24" x14ac:dyDescent="0.3">
      <c r="T957" s="20">
        <f t="shared" si="32"/>
        <v>955</v>
      </c>
      <c r="U957" s="21">
        <f>Sheet1!E957*1</f>
        <v>4974.25</v>
      </c>
      <c r="V957" s="21">
        <f>Sheet1!F957*1</f>
        <v>4981.75</v>
      </c>
      <c r="W957" s="21">
        <f>Sheet1!G957*1</f>
        <v>4969.5</v>
      </c>
      <c r="X957" s="21">
        <f>Sheet1!H957*1</f>
        <v>4981</v>
      </c>
    </row>
    <row r="958" spans="20:24" x14ac:dyDescent="0.3">
      <c r="T958" s="20">
        <f t="shared" si="32"/>
        <v>956</v>
      </c>
      <c r="U958" s="21">
        <f>Sheet1!E958*1</f>
        <v>4958.5</v>
      </c>
      <c r="V958" s="21">
        <f>Sheet1!F958*1</f>
        <v>4974.75</v>
      </c>
      <c r="W958" s="21">
        <f>Sheet1!G958*1</f>
        <v>4948.75</v>
      </c>
      <c r="X958" s="21">
        <f>Sheet1!H958*1</f>
        <v>4973</v>
      </c>
    </row>
    <row r="959" spans="20:24" x14ac:dyDescent="0.3">
      <c r="T959" s="20">
        <f t="shared" si="32"/>
        <v>957</v>
      </c>
      <c r="U959" s="21">
        <f>Sheet1!E959*1</f>
        <v>4947.75</v>
      </c>
      <c r="V959" s="21">
        <f>Sheet1!F959*1</f>
        <v>4961.75</v>
      </c>
      <c r="W959" s="21">
        <f>Sheet1!G959*1</f>
        <v>4939.25</v>
      </c>
      <c r="X959" s="21">
        <f>Sheet1!H959*1</f>
        <v>4959</v>
      </c>
    </row>
    <row r="960" spans="20:24" x14ac:dyDescent="0.3">
      <c r="T960" s="20">
        <f t="shared" si="32"/>
        <v>958</v>
      </c>
      <c r="U960" s="21">
        <f>Sheet1!E960*1</f>
        <v>4945.75</v>
      </c>
      <c r="V960" s="21">
        <f>Sheet1!F960*1</f>
        <v>4956.75</v>
      </c>
      <c r="W960" s="21">
        <f>Sheet1!G960*1</f>
        <v>4935</v>
      </c>
      <c r="X960" s="21">
        <f>Sheet1!H960*1</f>
        <v>4948.5</v>
      </c>
    </row>
    <row r="961" spans="20:24" x14ac:dyDescent="0.3">
      <c r="T961" s="20">
        <f t="shared" si="32"/>
        <v>959</v>
      </c>
      <c r="U961" s="21">
        <f>Sheet1!E961*1</f>
        <v>4946.5</v>
      </c>
      <c r="V961" s="21">
        <f>Sheet1!F961*1</f>
        <v>4950.5</v>
      </c>
      <c r="W961" s="21">
        <f>Sheet1!G961*1</f>
        <v>4930.75</v>
      </c>
      <c r="X961" s="21">
        <f>Sheet1!H961*1</f>
        <v>4944.25</v>
      </c>
    </row>
    <row r="962" spans="20:24" x14ac:dyDescent="0.3">
      <c r="T962" s="20">
        <f t="shared" si="32"/>
        <v>960</v>
      </c>
      <c r="U962" s="21">
        <f>Sheet1!E962*1</f>
        <v>4938.75</v>
      </c>
      <c r="V962" s="21">
        <f>Sheet1!F962*1</f>
        <v>4951.75</v>
      </c>
      <c r="W962" s="21">
        <f>Sheet1!G962*1</f>
        <v>4934.5</v>
      </c>
      <c r="X962" s="21">
        <f>Sheet1!H962*1</f>
        <v>4948</v>
      </c>
    </row>
    <row r="963" spans="20:24" x14ac:dyDescent="0.3">
      <c r="T963" s="20">
        <f t="shared" si="32"/>
        <v>961</v>
      </c>
      <c r="U963" s="21">
        <f>Sheet1!E963*1</f>
        <v>4914.75</v>
      </c>
      <c r="V963" s="21">
        <f>Sheet1!F963*1</f>
        <v>4941.25</v>
      </c>
      <c r="W963" s="21">
        <f>Sheet1!G963*1</f>
        <v>4912.25</v>
      </c>
      <c r="X963" s="21">
        <f>Sheet1!H963*1</f>
        <v>4940</v>
      </c>
    </row>
    <row r="964" spans="20:24" x14ac:dyDescent="0.3">
      <c r="T964" s="20">
        <f t="shared" si="32"/>
        <v>962</v>
      </c>
      <c r="U964" s="21">
        <f>Sheet1!E964*1</f>
        <v>4928.25</v>
      </c>
      <c r="V964" s="21">
        <f>Sheet1!F964*1</f>
        <v>4933.5</v>
      </c>
      <c r="W964" s="21">
        <f>Sheet1!G964*1</f>
        <v>4909.75</v>
      </c>
      <c r="X964" s="21">
        <f>Sheet1!H964*1</f>
        <v>4913.25</v>
      </c>
    </row>
    <row r="965" spans="20:24" x14ac:dyDescent="0.3">
      <c r="T965" s="20">
        <f t="shared" ref="T965:T1001" si="33">T964+1</f>
        <v>963</v>
      </c>
      <c r="U965" s="21">
        <f>Sheet1!E965*1</f>
        <v>4902.25</v>
      </c>
      <c r="V965" s="21">
        <f>Sheet1!F965*1</f>
        <v>4935.5</v>
      </c>
      <c r="W965" s="21">
        <f>Sheet1!G965*1</f>
        <v>4883.75</v>
      </c>
      <c r="X965" s="21">
        <f>Sheet1!H965*1</f>
        <v>4933.5</v>
      </c>
    </row>
    <row r="966" spans="20:24" x14ac:dyDescent="0.3">
      <c r="T966" s="20">
        <f t="shared" si="33"/>
        <v>964</v>
      </c>
      <c r="U966" s="21">
        <f>Sheet1!E966*1</f>
        <v>4915</v>
      </c>
      <c r="V966" s="21">
        <f>Sheet1!F966*1</f>
        <v>4938.25</v>
      </c>
      <c r="W966" s="21">
        <f>Sheet1!G966*1</f>
        <v>4895.75</v>
      </c>
      <c r="X966" s="21">
        <f>Sheet1!H966*1</f>
        <v>4898.25</v>
      </c>
    </row>
    <row r="967" spans="20:24" x14ac:dyDescent="0.3">
      <c r="T967" s="20">
        <f t="shared" si="33"/>
        <v>965</v>
      </c>
      <c r="U967" s="21">
        <f>Sheet1!E967*1</f>
        <v>4912.75</v>
      </c>
      <c r="V967" s="21">
        <f>Sheet1!F967*1</f>
        <v>4923.5</v>
      </c>
      <c r="W967" s="21">
        <f>Sheet1!G967*1</f>
        <v>4889.25</v>
      </c>
      <c r="X967" s="21">
        <f>Sheet1!H967*1</f>
        <v>4908</v>
      </c>
    </row>
    <row r="968" spans="20:24" x14ac:dyDescent="0.3">
      <c r="T968" s="20">
        <f t="shared" si="33"/>
        <v>966</v>
      </c>
      <c r="U968" s="21">
        <f>Sheet1!E968*1</f>
        <v>4912.25</v>
      </c>
      <c r="V968" s="21">
        <f>Sheet1!F968*1</f>
        <v>4941</v>
      </c>
      <c r="W968" s="21">
        <f>Sheet1!G968*1</f>
        <v>4899</v>
      </c>
      <c r="X968" s="21">
        <f>Sheet1!H968*1</f>
        <v>4930.25</v>
      </c>
    </row>
    <row r="969" spans="20:24" x14ac:dyDescent="0.3">
      <c r="T969" s="20">
        <f t="shared" si="33"/>
        <v>967</v>
      </c>
      <c r="U969" s="21">
        <f>Sheet1!E969*1</f>
        <v>4898.5</v>
      </c>
      <c r="V969" s="21">
        <f>Sheet1!F969*1</f>
        <v>4926.25</v>
      </c>
      <c r="W969" s="21">
        <f>Sheet1!G969*1</f>
        <v>4896</v>
      </c>
      <c r="X969" s="21">
        <f>Sheet1!H969*1</f>
        <v>4912.25</v>
      </c>
    </row>
    <row r="970" spans="20:24" x14ac:dyDescent="0.3">
      <c r="T970" s="20">
        <f t="shared" si="33"/>
        <v>968</v>
      </c>
      <c r="U970" s="21">
        <f>Sheet1!E970*1</f>
        <v>4934.25</v>
      </c>
      <c r="V970" s="21">
        <f>Sheet1!F970*1</f>
        <v>4934.5</v>
      </c>
      <c r="W970" s="21">
        <f>Sheet1!G970*1</f>
        <v>4883.25</v>
      </c>
      <c r="X970" s="21">
        <f>Sheet1!H970*1</f>
        <v>4913</v>
      </c>
    </row>
    <row r="971" spans="20:24" x14ac:dyDescent="0.3">
      <c r="T971" s="20">
        <f t="shared" si="33"/>
        <v>969</v>
      </c>
      <c r="U971" s="21">
        <f>Sheet1!E971*1</f>
        <v>4919</v>
      </c>
      <c r="V971" s="21">
        <f>Sheet1!F971*1</f>
        <v>4935.25</v>
      </c>
      <c r="W971" s="21">
        <f>Sheet1!G971*1</f>
        <v>4894</v>
      </c>
      <c r="X971" s="21">
        <f>Sheet1!H971*1</f>
        <v>4932.75</v>
      </c>
    </row>
    <row r="972" spans="20:24" x14ac:dyDescent="0.3">
      <c r="T972" s="20">
        <f t="shared" si="33"/>
        <v>970</v>
      </c>
      <c r="U972" s="21">
        <f>Sheet1!E972*1</f>
        <v>4890</v>
      </c>
      <c r="V972" s="21">
        <f>Sheet1!F972*1</f>
        <v>4926.75</v>
      </c>
      <c r="W972" s="21">
        <f>Sheet1!G972*1</f>
        <v>4885.75</v>
      </c>
      <c r="X972" s="21">
        <f>Sheet1!H972*1</f>
        <v>4921.5</v>
      </c>
    </row>
    <row r="973" spans="20:24" x14ac:dyDescent="0.3">
      <c r="T973" s="20">
        <f t="shared" si="33"/>
        <v>971</v>
      </c>
      <c r="U973" s="21">
        <f>Sheet1!E973*1</f>
        <v>4873.5</v>
      </c>
      <c r="V973" s="21">
        <f>Sheet1!F973*1</f>
        <v>4890</v>
      </c>
      <c r="W973" s="21">
        <f>Sheet1!G973*1</f>
        <v>4860</v>
      </c>
      <c r="X973" s="21">
        <f>Sheet1!H973*1</f>
        <v>4878</v>
      </c>
    </row>
    <row r="974" spans="20:24" x14ac:dyDescent="0.3">
      <c r="T974" s="20">
        <f t="shared" si="33"/>
        <v>972</v>
      </c>
      <c r="U974" s="21">
        <f>Sheet1!E974*1</f>
        <v>4837.25</v>
      </c>
      <c r="V974" s="21">
        <f>Sheet1!F974*1</f>
        <v>4873.75</v>
      </c>
      <c r="W974" s="21">
        <f>Sheet1!G974*1</f>
        <v>4828.5</v>
      </c>
      <c r="X974" s="21">
        <f>Sheet1!H974*1</f>
        <v>4869</v>
      </c>
    </row>
    <row r="975" spans="20:24" x14ac:dyDescent="0.3">
      <c r="T975" s="20">
        <f t="shared" si="33"/>
        <v>973</v>
      </c>
      <c r="U975" s="21">
        <f>Sheet1!E975*1</f>
        <v>4781.25</v>
      </c>
      <c r="V975" s="21">
        <f>Sheet1!F975*1</f>
        <v>4847.5</v>
      </c>
      <c r="W975" s="21">
        <f>Sheet1!G975*1</f>
        <v>4771.25</v>
      </c>
      <c r="X975" s="21">
        <f>Sheet1!H975*1</f>
        <v>4834</v>
      </c>
    </row>
    <row r="976" spans="20:24" x14ac:dyDescent="0.3">
      <c r="T976" s="20">
        <f t="shared" si="33"/>
        <v>974</v>
      </c>
      <c r="U976" s="21">
        <f>Sheet1!E976*1</f>
        <v>4838.5</v>
      </c>
      <c r="V976" s="21">
        <f>Sheet1!F976*1</f>
        <v>4839.25</v>
      </c>
      <c r="W976" s="21">
        <f>Sheet1!G976*1</f>
        <v>4742.5</v>
      </c>
      <c r="X976" s="21">
        <f>Sheet1!H976*1</f>
        <v>4769.75</v>
      </c>
    </row>
    <row r="977" spans="20:24" x14ac:dyDescent="0.3">
      <c r="T977" s="20">
        <f t="shared" si="33"/>
        <v>975</v>
      </c>
      <c r="U977" s="21">
        <f>Sheet1!E977*1</f>
        <v>4866.25</v>
      </c>
      <c r="V977" s="21">
        <f>Sheet1!F977*1</f>
        <v>4886.5</v>
      </c>
      <c r="W977" s="21">
        <f>Sheet1!G977*1</f>
        <v>4832.75</v>
      </c>
      <c r="X977" s="21">
        <f>Sheet1!H977*1</f>
        <v>4837</v>
      </c>
    </row>
    <row r="978" spans="20:24" x14ac:dyDescent="0.3">
      <c r="T978" s="20">
        <f t="shared" si="33"/>
        <v>976</v>
      </c>
      <c r="U978" s="21">
        <f>Sheet1!E978*1</f>
        <v>4885</v>
      </c>
      <c r="V978" s="21">
        <f>Sheet1!F978*1</f>
        <v>4888.75</v>
      </c>
      <c r="W978" s="21">
        <f>Sheet1!G978*1</f>
        <v>4851</v>
      </c>
      <c r="X978" s="21">
        <f>Sheet1!H978*1</f>
        <v>4870.5</v>
      </c>
    </row>
    <row r="979" spans="20:24" x14ac:dyDescent="0.3">
      <c r="T979" s="20">
        <f t="shared" si="33"/>
        <v>977</v>
      </c>
      <c r="U979" s="21">
        <f>Sheet1!E979*1</f>
        <v>4878</v>
      </c>
      <c r="V979" s="21">
        <f>Sheet1!F979*1</f>
        <v>4903</v>
      </c>
      <c r="W979" s="21">
        <f>Sheet1!G979*1</f>
        <v>4868.5</v>
      </c>
      <c r="X979" s="21">
        <f>Sheet1!H979*1</f>
        <v>4886.25</v>
      </c>
    </row>
    <row r="980" spans="20:24" x14ac:dyDescent="0.3">
      <c r="T980" s="20">
        <f t="shared" si="33"/>
        <v>978</v>
      </c>
      <c r="U980" s="21">
        <f>Sheet1!E980*1</f>
        <v>4895.5</v>
      </c>
      <c r="V980" s="21">
        <f>Sheet1!F980*1</f>
        <v>4902.25</v>
      </c>
      <c r="W980" s="21">
        <f>Sheet1!G980*1</f>
        <v>4875</v>
      </c>
      <c r="X980" s="21">
        <f>Sheet1!H980*1</f>
        <v>4879.75</v>
      </c>
    </row>
    <row r="981" spans="20:24" x14ac:dyDescent="0.3">
      <c r="T981" s="20">
        <f t="shared" si="33"/>
        <v>979</v>
      </c>
      <c r="U981" s="21">
        <f>Sheet1!E981*1</f>
        <v>4880.5</v>
      </c>
      <c r="V981" s="21">
        <f>Sheet1!F981*1</f>
        <v>4897.75</v>
      </c>
      <c r="W981" s="21">
        <f>Sheet1!G981*1</f>
        <v>4860.25</v>
      </c>
      <c r="X981" s="21">
        <f>Sheet1!H981*1</f>
        <v>4895</v>
      </c>
    </row>
    <row r="982" spans="20:24" x14ac:dyDescent="0.3">
      <c r="T982" s="20">
        <f t="shared" si="33"/>
        <v>980</v>
      </c>
      <c r="U982" s="21">
        <f>Sheet1!E982*1</f>
        <v>4828.75</v>
      </c>
      <c r="V982" s="21">
        <f>Sheet1!F982*1</f>
        <v>4882.5</v>
      </c>
      <c r="W982" s="21">
        <f>Sheet1!G982*1</f>
        <v>4811.75</v>
      </c>
      <c r="X982" s="21">
        <f>Sheet1!H982*1</f>
        <v>4878.5</v>
      </c>
    </row>
    <row r="983" spans="20:24" x14ac:dyDescent="0.3">
      <c r="T983" s="20">
        <f t="shared" si="33"/>
        <v>981</v>
      </c>
      <c r="U983" s="21">
        <f>Sheet1!E983*1</f>
        <v>4870.75</v>
      </c>
      <c r="V983" s="21">
        <f>Sheet1!F983*1</f>
        <v>4870.75</v>
      </c>
      <c r="W983" s="21">
        <f>Sheet1!G983*1</f>
        <v>4797.75</v>
      </c>
      <c r="X983" s="21">
        <f>Sheet1!H983*1</f>
        <v>4831.5</v>
      </c>
    </row>
    <row r="984" spans="20:24" x14ac:dyDescent="0.3">
      <c r="T984" s="20">
        <f t="shared" si="33"/>
        <v>982</v>
      </c>
      <c r="U984" s="21">
        <f>Sheet1!E984*1</f>
        <v>4846.5</v>
      </c>
      <c r="V984" s="21">
        <f>Sheet1!F984*1</f>
        <v>4871.75</v>
      </c>
      <c r="W984" s="21">
        <f>Sheet1!G984*1</f>
        <v>4838.75</v>
      </c>
      <c r="X984" s="21">
        <f>Sheet1!H984*1</f>
        <v>4868.25</v>
      </c>
    </row>
    <row r="985" spans="20:24" x14ac:dyDescent="0.3">
      <c r="T985" s="20">
        <f t="shared" si="33"/>
        <v>983</v>
      </c>
      <c r="U985" s="21">
        <f>Sheet1!E985*1</f>
        <v>4859.5</v>
      </c>
      <c r="V985" s="21">
        <f>Sheet1!F985*1</f>
        <v>4866.5</v>
      </c>
      <c r="W985" s="21">
        <f>Sheet1!G985*1</f>
        <v>4823.75</v>
      </c>
      <c r="X985" s="21">
        <f>Sheet1!H985*1</f>
        <v>4852.5</v>
      </c>
    </row>
    <row r="986" spans="20:24" x14ac:dyDescent="0.3">
      <c r="T986" s="20">
        <f t="shared" si="33"/>
        <v>984</v>
      </c>
      <c r="U986" s="21">
        <f>Sheet1!E986*1</f>
        <v>4828.25</v>
      </c>
      <c r="V986" s="21">
        <f>Sheet1!F986*1</f>
        <v>4865.5</v>
      </c>
      <c r="W986" s="21">
        <f>Sheet1!G986*1</f>
        <v>4826.5</v>
      </c>
      <c r="X986" s="21">
        <f>Sheet1!H986*1</f>
        <v>4861.25</v>
      </c>
    </row>
    <row r="987" spans="20:24" x14ac:dyDescent="0.3">
      <c r="T987" s="20">
        <f t="shared" si="33"/>
        <v>985</v>
      </c>
      <c r="U987" s="21">
        <f>Sheet1!E987*1</f>
        <v>4812.75</v>
      </c>
      <c r="V987" s="21">
        <f>Sheet1!F987*1</f>
        <v>4830.5</v>
      </c>
      <c r="W987" s="21">
        <f>Sheet1!G987*1</f>
        <v>4804.5</v>
      </c>
      <c r="X987" s="21">
        <f>Sheet1!H987*1</f>
        <v>4829.25</v>
      </c>
    </row>
    <row r="988" spans="20:24" x14ac:dyDescent="0.3">
      <c r="T988" s="20">
        <f t="shared" si="33"/>
        <v>986</v>
      </c>
      <c r="U988" s="21">
        <f>Sheet1!E988*1</f>
        <v>4803.25</v>
      </c>
      <c r="V988" s="21">
        <f>Sheet1!F988*1</f>
        <v>4812.75</v>
      </c>
      <c r="W988" s="21">
        <f>Sheet1!G988*1</f>
        <v>4787.75</v>
      </c>
      <c r="X988" s="21">
        <f>Sheet1!H988*1</f>
        <v>4807</v>
      </c>
    </row>
    <row r="989" spans="20:24" x14ac:dyDescent="0.3">
      <c r="T989" s="20">
        <f t="shared" si="33"/>
        <v>987</v>
      </c>
      <c r="U989" s="21">
        <f>Sheet1!E989*1</f>
        <v>4799</v>
      </c>
      <c r="V989" s="21">
        <f>Sheet1!F989*1</f>
        <v>4809.5</v>
      </c>
      <c r="W989" s="21">
        <f>Sheet1!G989*1</f>
        <v>4790.25</v>
      </c>
      <c r="X989" s="21">
        <f>Sheet1!H989*1</f>
        <v>4800.5</v>
      </c>
    </row>
    <row r="990" spans="20:24" x14ac:dyDescent="0.3">
      <c r="T990" s="20">
        <f t="shared" si="33"/>
        <v>988</v>
      </c>
      <c r="U990" s="21">
        <f>Sheet1!E990*1</f>
        <v>4793.5</v>
      </c>
      <c r="V990" s="21">
        <f>Sheet1!F990*1</f>
        <v>4800.5</v>
      </c>
      <c r="W990" s="21">
        <f>Sheet1!G990*1</f>
        <v>4782.75</v>
      </c>
      <c r="X990" s="21">
        <f>Sheet1!H990*1</f>
        <v>4799</v>
      </c>
    </row>
    <row r="991" spans="20:24" x14ac:dyDescent="0.3">
      <c r="T991" s="20">
        <f t="shared" si="33"/>
        <v>989</v>
      </c>
      <c r="U991" s="21">
        <f>Sheet1!E991*1</f>
        <v>4780.5</v>
      </c>
      <c r="V991" s="21">
        <f>Sheet1!F991*1</f>
        <v>4795.25</v>
      </c>
      <c r="W991" s="21">
        <f>Sheet1!G991*1</f>
        <v>4772</v>
      </c>
      <c r="X991" s="21">
        <f>Sheet1!H991*1</f>
        <v>4789.75</v>
      </c>
    </row>
    <row r="992" spans="20:24" x14ac:dyDescent="0.3">
      <c r="T992" s="20">
        <f t="shared" si="33"/>
        <v>990</v>
      </c>
      <c r="U992" s="21">
        <f>Sheet1!E992*1</f>
        <v>4752.25</v>
      </c>
      <c r="V992" s="21">
        <f>Sheet1!F992*1</f>
        <v>4782.25</v>
      </c>
      <c r="W992" s="21">
        <f>Sheet1!G992*1</f>
        <v>4750.25</v>
      </c>
      <c r="X992" s="21">
        <f>Sheet1!H992*1</f>
        <v>4774.5</v>
      </c>
    </row>
    <row r="993" spans="20:24" x14ac:dyDescent="0.3">
      <c r="T993" s="20">
        <f t="shared" si="33"/>
        <v>991</v>
      </c>
      <c r="U993" s="21">
        <f>Sheet1!E993*1</f>
        <v>4756</v>
      </c>
      <c r="V993" s="21">
        <f>Sheet1!F993*1</f>
        <v>4766.75</v>
      </c>
      <c r="W993" s="21">
        <f>Sheet1!G993*1</f>
        <v>4749</v>
      </c>
      <c r="X993" s="21">
        <f>Sheet1!H993*1</f>
        <v>4750</v>
      </c>
    </row>
    <row r="994" spans="20:24" x14ac:dyDescent="0.3">
      <c r="T994" s="20">
        <f t="shared" si="33"/>
        <v>992</v>
      </c>
      <c r="U994" s="21">
        <f>Sheet1!E994*1</f>
        <v>4737.75</v>
      </c>
      <c r="V994" s="21">
        <f>Sheet1!F994*1</f>
        <v>4764</v>
      </c>
      <c r="W994" s="21">
        <f>Sheet1!G994*1</f>
        <v>4724.25</v>
      </c>
      <c r="X994" s="21">
        <f>Sheet1!H994*1</f>
        <v>4754.75</v>
      </c>
    </row>
    <row r="995" spans="20:24" x14ac:dyDescent="0.3">
      <c r="T995" s="20">
        <f t="shared" si="33"/>
        <v>993</v>
      </c>
      <c r="U995" s="21">
        <f>Sheet1!E995*1</f>
        <v>4661</v>
      </c>
      <c r="V995" s="21">
        <f>Sheet1!F995*1</f>
        <v>4738.25</v>
      </c>
      <c r="W995" s="21">
        <f>Sheet1!G995*1</f>
        <v>4645.25</v>
      </c>
      <c r="X995" s="21">
        <f>Sheet1!H995*1</f>
        <v>4732.25</v>
      </c>
    </row>
    <row r="996" spans="20:24" x14ac:dyDescent="0.3">
      <c r="T996" s="20">
        <f t="shared" si="33"/>
        <v>994</v>
      </c>
      <c r="U996" s="21">
        <f>Sheet1!E996*1</f>
        <v>4734.5</v>
      </c>
      <c r="V996" s="21">
        <f>Sheet1!F996*1</f>
        <v>4738.5</v>
      </c>
      <c r="W996" s="21">
        <f>Sheet1!G996*1</f>
        <v>4659.25</v>
      </c>
      <c r="X996" s="21">
        <f>Sheet1!H996*1</f>
        <v>4672</v>
      </c>
    </row>
    <row r="997" spans="20:24" x14ac:dyDescent="0.3">
      <c r="T997" s="20">
        <f t="shared" si="33"/>
        <v>995</v>
      </c>
      <c r="U997" s="21">
        <f>Sheet1!E997*1</f>
        <v>4722.75</v>
      </c>
      <c r="V997" s="21">
        <f>Sheet1!F997*1</f>
        <v>4741.25</v>
      </c>
      <c r="W997" s="21">
        <f>Sheet1!G997*1</f>
        <v>4701.5</v>
      </c>
      <c r="X997" s="21">
        <f>Sheet1!H997*1</f>
        <v>4730.75</v>
      </c>
    </row>
    <row r="998" spans="20:24" x14ac:dyDescent="0.3">
      <c r="T998" s="20">
        <f t="shared" si="33"/>
        <v>996</v>
      </c>
      <c r="U998" s="21">
        <f>Sheet1!E998*1</f>
        <v>4756.5</v>
      </c>
      <c r="V998" s="21">
        <f>Sheet1!F998*1</f>
        <v>4760</v>
      </c>
      <c r="W998" s="21">
        <f>Sheet1!G998*1</f>
        <v>4708.75</v>
      </c>
      <c r="X998" s="21">
        <f>Sheet1!H998*1</f>
        <v>4731.5</v>
      </c>
    </row>
    <row r="999" spans="20:24" x14ac:dyDescent="0.3">
      <c r="T999" s="20">
        <f t="shared" si="33"/>
        <v>997</v>
      </c>
      <c r="U999" s="21">
        <f>Sheet1!E999*1</f>
        <v>4764.75</v>
      </c>
      <c r="V999" s="21">
        <f>Sheet1!F999*1</f>
        <v>4776.75</v>
      </c>
      <c r="W999" s="21">
        <f>Sheet1!G999*1</f>
        <v>4746.75</v>
      </c>
      <c r="X999" s="21">
        <f>Sheet1!H999*1</f>
        <v>4755</v>
      </c>
    </row>
    <row r="1000" spans="20:24" x14ac:dyDescent="0.3">
      <c r="T1000" s="20">
        <f t="shared" si="33"/>
        <v>998</v>
      </c>
      <c r="U1000" s="21">
        <f>Sheet1!E1000*1</f>
        <v>4757</v>
      </c>
      <c r="V1000" s="21">
        <f>Sheet1!F1000*1</f>
        <v>4767</v>
      </c>
      <c r="W1000" s="21">
        <f>Sheet1!G1000*1</f>
        <v>4743</v>
      </c>
      <c r="X1000" s="21">
        <f>Sheet1!H1000*1</f>
        <v>4764.25</v>
      </c>
    </row>
    <row r="1001" spans="20:24" x14ac:dyDescent="0.3">
      <c r="T1001" s="20">
        <f t="shared" si="33"/>
        <v>999</v>
      </c>
      <c r="U1001" s="21">
        <f>Sheet1!E1001*1</f>
        <v>4748.5</v>
      </c>
      <c r="V1001" s="21">
        <f>Sheet1!F1001*1</f>
        <v>4757</v>
      </c>
      <c r="W1001" s="21">
        <f>Sheet1!G1001*1</f>
        <v>4740</v>
      </c>
      <c r="X1001" s="21">
        <f>Sheet1!H1001*1</f>
        <v>4755</v>
      </c>
    </row>
  </sheetData>
  <mergeCells count="2">
    <mergeCell ref="A6:B6"/>
    <mergeCell ref="A7:B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6ECF1-6CB9-4394-9983-24E00D7067B1}">
  <dimension ref="A1:AA1001"/>
  <sheetViews>
    <sheetView workbookViewId="0">
      <selection activeCell="A8" sqref="A8"/>
    </sheetView>
  </sheetViews>
  <sheetFormatPr defaultRowHeight="16.5" x14ac:dyDescent="0.3"/>
  <cols>
    <col min="1" max="1" width="16.42578125" style="20" bestFit="1" customWidth="1"/>
    <col min="2" max="2" width="7.140625" style="20" customWidth="1"/>
    <col min="3" max="3" width="5.5703125" style="20" bestFit="1" customWidth="1"/>
    <col min="4" max="4" width="9.140625" style="20"/>
    <col min="5" max="6" width="8.42578125" style="20" bestFit="1" customWidth="1"/>
    <col min="7" max="7" width="8" style="20" bestFit="1" customWidth="1"/>
    <col min="8" max="8" width="15.7109375" style="30" customWidth="1"/>
    <col min="9" max="9" width="9.28515625" style="27" customWidth="1"/>
    <col min="10" max="10" width="8.42578125" style="20" bestFit="1" customWidth="1"/>
    <col min="11" max="11" width="8.42578125" style="20" customWidth="1"/>
    <col min="12" max="12" width="8.42578125" style="20" bestFit="1" customWidth="1"/>
    <col min="13" max="13" width="8" style="20" bestFit="1" customWidth="1"/>
    <col min="14" max="14" width="12" style="33" bestFit="1" customWidth="1"/>
    <col min="15" max="15" width="11.5703125" style="33" customWidth="1"/>
    <col min="16" max="16" width="9" style="20" bestFit="1" customWidth="1"/>
    <col min="17" max="17" width="8.5703125" style="20" bestFit="1" customWidth="1"/>
    <col min="18" max="18" width="13.5703125" style="20" bestFit="1" customWidth="1"/>
    <col min="19" max="19" width="9.140625" style="20"/>
    <col min="20" max="20" width="4.42578125" style="20" bestFit="1" customWidth="1"/>
    <col min="21" max="24" width="10" style="20" bestFit="1" customWidth="1"/>
    <col min="25" max="25" width="9.140625" style="20"/>
    <col min="26" max="26" width="13.85546875" style="20" bestFit="1" customWidth="1"/>
    <col min="27" max="16384" width="9.140625" style="20"/>
  </cols>
  <sheetData>
    <row r="1" spans="1:27" x14ac:dyDescent="0.3">
      <c r="A1" s="27" t="str">
        <f>Sheet1!A2</f>
        <v>EP</v>
      </c>
      <c r="B1" s="20">
        <v>5</v>
      </c>
      <c r="E1" s="20" t="s">
        <v>13</v>
      </c>
      <c r="F1" s="20" t="s">
        <v>3</v>
      </c>
      <c r="G1" s="20" t="s">
        <v>41</v>
      </c>
      <c r="H1" s="30" t="s">
        <v>42</v>
      </c>
      <c r="I1" s="27">
        <f ca="1">SUM(I2:I72)/SUM(AA2:AA72)</f>
        <v>0.8571428571428571</v>
      </c>
      <c r="J1" s="27" t="s">
        <v>13</v>
      </c>
      <c r="K1" s="27"/>
      <c r="L1" s="23" t="s">
        <v>43</v>
      </c>
      <c r="M1" s="27" t="s">
        <v>41</v>
      </c>
      <c r="N1" s="31" t="s">
        <v>42</v>
      </c>
      <c r="O1" s="31"/>
      <c r="P1" s="23" t="s">
        <v>44</v>
      </c>
      <c r="Q1" s="27" t="s">
        <v>41</v>
      </c>
      <c r="R1" s="27" t="s">
        <v>42</v>
      </c>
      <c r="S1" s="27"/>
      <c r="T1" s="27"/>
      <c r="U1" s="29" t="s">
        <v>13</v>
      </c>
      <c r="V1" s="29" t="s">
        <v>1</v>
      </c>
      <c r="W1" s="29" t="s">
        <v>2</v>
      </c>
      <c r="X1" s="29" t="s">
        <v>3</v>
      </c>
      <c r="Z1" s="37" t="s">
        <v>62</v>
      </c>
    </row>
    <row r="2" spans="1:27" x14ac:dyDescent="0.3">
      <c r="A2" s="27" t="s">
        <v>39</v>
      </c>
      <c r="B2" s="21"/>
      <c r="C2" s="20">
        <f ca="1">IFERROR(MATCH($B$1,OFFSET(Sheet1!$J$1,C1,0,1000,1),0)+C1,"")</f>
        <v>113</v>
      </c>
      <c r="D2" s="21"/>
      <c r="E2" s="20" t="str" cm="1">
        <f t="array" aca="1" ref="E2" ca="1">IF(C2="","",(INDIRECT(CONCATENATE("Sheet1!","E",TEXT(C2-1,"0")))))</f>
        <v>5996.50</v>
      </c>
      <c r="F2" s="21" t="str" cm="1">
        <f t="array" aca="1" ref="F2" ca="1">IF(C2="","",(INDIRECT(CONCATENATE("Sheet1!","H",TEXT(C2-$A$10,"0")))))</f>
        <v>6079.00</v>
      </c>
      <c r="G2" s="21">
        <f ca="1">IF(C2="","",(F2-E2))</f>
        <v>82.5</v>
      </c>
      <c r="H2" s="30">
        <f ca="1">IF(C2="","",(G2/$A$3*$A$5))</f>
        <v>4125</v>
      </c>
      <c r="I2" s="27">
        <f ca="1">IF(C2="","",IF(H2&gt;0,1,0))</f>
        <v>1</v>
      </c>
      <c r="J2" s="20" t="str" cm="1">
        <f t="array" aca="1" ref="J2" ca="1">IF(C2="","",(INDIRECT(CONCATENATE("Sheet1!","E",TEXT(C2-1,"0")))))</f>
        <v>5996.50</v>
      </c>
      <c r="L2" s="25">
        <f ca="1">IF(C2="","",(MAX(INDIRECT(("V"&amp;C2-1)):INDIRECT(("V"&amp;C2-$A$10)))))</f>
        <v>6159.5</v>
      </c>
      <c r="M2" s="25">
        <f ca="1">IF(C2="","",L2-J2)</f>
        <v>163</v>
      </c>
      <c r="N2" s="38">
        <f ca="1">IF(C2="","",(M2/$A$3*$A$5))</f>
        <v>8150</v>
      </c>
      <c r="O2" s="32"/>
      <c r="P2" s="20">
        <f ca="1">IF(C2="","",(MIN(INDIRECT(("W"&amp;C2-1)):INDIRECT(("W"&amp;C2-$A$10)))))</f>
        <v>5918</v>
      </c>
      <c r="Q2" s="20">
        <f ca="1">IF(C2="","",P2-J2)</f>
        <v>-78.5</v>
      </c>
      <c r="R2" s="28">
        <f ca="1">IF(C2="","",(Q2/$A$3*$A$5))</f>
        <v>-3925</v>
      </c>
      <c r="T2" s="20">
        <v>0</v>
      </c>
      <c r="U2" s="21">
        <f>Sheet1!E2*1</f>
        <v>5898.75</v>
      </c>
      <c r="V2" s="21">
        <f>Sheet1!F2*1</f>
        <v>5948</v>
      </c>
      <c r="W2" s="21">
        <f>Sheet1!G2*1</f>
        <v>5867.5</v>
      </c>
      <c r="X2" s="21">
        <f>Sheet1!H2*1</f>
        <v>5938.75</v>
      </c>
      <c r="Z2" s="30">
        <f ca="1">IF(C2="",NA(),H2)</f>
        <v>4125</v>
      </c>
      <c r="AA2" s="27">
        <f ca="1">IF(C2="","",1)</f>
        <v>1</v>
      </c>
    </row>
    <row r="3" spans="1:27" x14ac:dyDescent="0.3">
      <c r="A3" s="27">
        <f>RTD("cqg.rtd", ,"ContractData", "Tsize("&amp;A1&amp;")", "LastQuoteToday",,"T")</f>
        <v>0.25</v>
      </c>
      <c r="B3" s="21"/>
      <c r="C3" s="20">
        <f ca="1">IFERROR(MATCH($B$1,OFFSET(Sheet1!$J$1,C2,0,1000,1),0)+C2,"")</f>
        <v>426</v>
      </c>
      <c r="D3" s="21"/>
      <c r="E3" s="20" t="str" cm="1">
        <f t="array" aca="1" ref="E3" ca="1">IF(C3="","",(INDIRECT(CONCATENATE("Sheet1!","E",TEXT(C3-1,"0")))))</f>
        <v>4729.25</v>
      </c>
      <c r="F3" s="21" t="str" cm="1">
        <f t="array" aca="1" ref="F3" ca="1">IF(C3="","",(INDIRECT(CONCATENATE("Sheet1!","H",TEXT(C3-$A$10,"0")))))</f>
        <v>4689.75</v>
      </c>
      <c r="G3" s="21">
        <f t="shared" ref="G3:G66" ca="1" si="0">IF(C3="","",(F3-E3))</f>
        <v>-39.5</v>
      </c>
      <c r="H3" s="30">
        <f t="shared" ref="H3:H66" ca="1" si="1">IF(C3="","",(G3/$A$3*$A$5))</f>
        <v>-1975</v>
      </c>
      <c r="I3" s="27">
        <f ca="1">IF(C3="","",IF(H3&gt;0,1,0))</f>
        <v>0</v>
      </c>
      <c r="J3" s="20" t="str" cm="1">
        <f t="array" aca="1" ref="J3" ca="1">IF(C3="","",(INDIRECT(CONCATENATE("Sheet1!","E",TEXT(C3-1,"0")))))</f>
        <v>4729.25</v>
      </c>
      <c r="L3" s="25">
        <f ca="1">IF(C3="","",(MAX(INDIRECT(("V"&amp;C3-1)):INDIRECT(("V"&amp;C3-$A$10)))))</f>
        <v>4747.75</v>
      </c>
      <c r="M3" s="25">
        <f t="shared" ref="M3:M66" ca="1" si="2">IF(C3="","",L3-J3)</f>
        <v>18.5</v>
      </c>
      <c r="N3" s="38">
        <f t="shared" ref="N3:N66" ca="1" si="3">IF(C3="","",(M3/$A$3*$A$5))</f>
        <v>925</v>
      </c>
      <c r="O3" s="32"/>
      <c r="P3" s="20">
        <f ca="1">IF(C3="","",(MIN(INDIRECT(("W"&amp;C3-1)):INDIRECT(("W"&amp;C3-$A$10)))))</f>
        <v>4641.25</v>
      </c>
      <c r="Q3" s="20">
        <f t="shared" ref="Q3:Q66" ca="1" si="4">IF(C3="","",P3-J3)</f>
        <v>-88</v>
      </c>
      <c r="R3" s="28">
        <f t="shared" ref="R3:R66" ca="1" si="5">IF(C3="","",(Q3/$A$3*$A$5))</f>
        <v>-4400</v>
      </c>
      <c r="T3" s="20">
        <f>T2+1</f>
        <v>1</v>
      </c>
      <c r="U3" s="21">
        <f>Sheet1!E3*1</f>
        <v>5912.25</v>
      </c>
      <c r="V3" s="21">
        <f>Sheet1!F3*1</f>
        <v>5932.75</v>
      </c>
      <c r="W3" s="21">
        <f>Sheet1!G3*1</f>
        <v>5853.25</v>
      </c>
      <c r="X3" s="21">
        <f>Sheet1!H3*1</f>
        <v>5916</v>
      </c>
      <c r="Z3" s="30">
        <f ca="1">IF(C3="",NA(),Z2+H3)</f>
        <v>2150</v>
      </c>
      <c r="AA3" s="27">
        <f t="shared" ref="AA3:AA66" ca="1" si="6">IF(C3="","",1)</f>
        <v>1</v>
      </c>
    </row>
    <row r="4" spans="1:27" x14ac:dyDescent="0.3">
      <c r="A4" s="27" t="s">
        <v>40</v>
      </c>
      <c r="B4" s="21"/>
      <c r="C4" s="20">
        <f ca="1">IFERROR(MATCH($B$1,OFFSET(Sheet1!$J$1,C3,0,1000,1),0)+C3,"")</f>
        <v>448</v>
      </c>
      <c r="D4" s="21"/>
      <c r="E4" s="20" t="str" cm="1">
        <f t="array" aca="1" ref="E4" ca="1">IF(C4="","",(INDIRECT(CONCATENATE("Sheet1!","E",TEXT(C4-1,"0")))))</f>
        <v>4813.75</v>
      </c>
      <c r="F4" s="21" t="str" cm="1">
        <f t="array" aca="1" ref="F4" ca="1">IF(C4="","",(INDIRECT(CONCATENATE("Sheet1!","H",TEXT(C4-$A$10,"0")))))</f>
        <v>4920.50</v>
      </c>
      <c r="G4" s="21">
        <f t="shared" ca="1" si="0"/>
        <v>106.75</v>
      </c>
      <c r="H4" s="30">
        <f t="shared" ca="1" si="1"/>
        <v>5337.5</v>
      </c>
      <c r="I4" s="27">
        <f t="shared" ref="I4:I67" ca="1" si="7">IF(C4="","",IF(H4&gt;0,1,0))</f>
        <v>1</v>
      </c>
      <c r="J4" s="20" t="str" cm="1">
        <f t="array" aca="1" ref="J4" ca="1">IF(C4="","",(INDIRECT(CONCATENATE("Sheet1!","E",TEXT(C4-1,"0")))))</f>
        <v>4813.75</v>
      </c>
      <c r="L4" s="25">
        <f ca="1">IF(C4="","",(MAX(INDIRECT(("V"&amp;C4-1)):INDIRECT(("V"&amp;C4-$A$10)))))</f>
        <v>4923.25</v>
      </c>
      <c r="M4" s="25">
        <f t="shared" ca="1" si="2"/>
        <v>109.5</v>
      </c>
      <c r="N4" s="38">
        <f t="shared" ca="1" si="3"/>
        <v>5475</v>
      </c>
      <c r="O4" s="32"/>
      <c r="P4" s="20">
        <f ca="1">IF(C4="","",(MIN(INDIRECT(("W"&amp;C4-1)):INDIRECT(("W"&amp;C4-$A$10)))))</f>
        <v>4779</v>
      </c>
      <c r="Q4" s="20">
        <f t="shared" ca="1" si="4"/>
        <v>-34.75</v>
      </c>
      <c r="R4" s="28">
        <f t="shared" ca="1" si="5"/>
        <v>-1737.5</v>
      </c>
      <c r="T4" s="20">
        <f>T3+1</f>
        <v>2</v>
      </c>
      <c r="U4" s="21">
        <f>Sheet1!E4*1</f>
        <v>5923.5</v>
      </c>
      <c r="V4" s="21">
        <f>Sheet1!F4*1</f>
        <v>6008</v>
      </c>
      <c r="W4" s="21">
        <f>Sheet1!G4*1</f>
        <v>5884</v>
      </c>
      <c r="X4" s="21">
        <f>Sheet1!H4*1</f>
        <v>5922.75</v>
      </c>
      <c r="Z4" s="30">
        <f t="shared" ref="Z4:Z67" ca="1" si="8">IF(C4="",NA(),Z3+H4)</f>
        <v>7487.5</v>
      </c>
      <c r="AA4" s="27">
        <f t="shared" ca="1" si="6"/>
        <v>1</v>
      </c>
    </row>
    <row r="5" spans="1:27" x14ac:dyDescent="0.3">
      <c r="A5" s="27">
        <f>RTD("cqg.rtd", ,"ContractData", "EP", "TickValue")</f>
        <v>12.5</v>
      </c>
      <c r="B5" s="21"/>
      <c r="C5" s="20">
        <f ca="1">IFERROR(MATCH($B$1,OFFSET(Sheet1!$J$1,C4,0,1000,1),0)+C4,"")</f>
        <v>480</v>
      </c>
      <c r="D5" s="21"/>
      <c r="E5" s="20" t="str" cm="1">
        <f t="array" aca="1" ref="E5" ca="1">IF(C5="","",(INDIRECT(CONCATENATE("Sheet1!","E",TEXT(C5-1,"0")))))</f>
        <v>4851.25</v>
      </c>
      <c r="F5" s="21" t="str" cm="1">
        <f t="array" aca="1" ref="F5" ca="1">IF(C5="","",(INDIRECT(CONCATENATE("Sheet1!","H",TEXT(C5-$A$10,"0")))))</f>
        <v>4950.50</v>
      </c>
      <c r="G5" s="21">
        <f t="shared" ca="1" si="0"/>
        <v>99.25</v>
      </c>
      <c r="H5" s="30">
        <f t="shared" ca="1" si="1"/>
        <v>4962.5</v>
      </c>
      <c r="I5" s="27">
        <f t="shared" ca="1" si="7"/>
        <v>1</v>
      </c>
      <c r="J5" s="20" t="str" cm="1">
        <f t="array" aca="1" ref="J5" ca="1">IF(C5="","",(INDIRECT(CONCATENATE("Sheet1!","E",TEXT(C5-1,"0")))))</f>
        <v>4851.25</v>
      </c>
      <c r="L5" s="25">
        <f ca="1">IF(C5="","",(MAX(INDIRECT(("V"&amp;C5-1)):INDIRECT(("V"&amp;C5-$A$10)))))</f>
        <v>4974.25</v>
      </c>
      <c r="M5" s="25">
        <f t="shared" ca="1" si="2"/>
        <v>123</v>
      </c>
      <c r="N5" s="38">
        <f t="shared" ca="1" si="3"/>
        <v>6150</v>
      </c>
      <c r="O5" s="32"/>
      <c r="P5" s="20">
        <f ca="1">IF(C5="","",(MIN(INDIRECT(("W"&amp;C5-1)):INDIRECT(("W"&amp;C5-$A$10)))))</f>
        <v>4825</v>
      </c>
      <c r="Q5" s="20">
        <f t="shared" ca="1" si="4"/>
        <v>-26.25</v>
      </c>
      <c r="R5" s="28">
        <f t="shared" ca="1" si="5"/>
        <v>-1312.5</v>
      </c>
      <c r="T5" s="20">
        <f t="shared" ref="T5:T68" si="9">T4+1</f>
        <v>3</v>
      </c>
      <c r="U5" s="21">
        <f>Sheet1!E5*1</f>
        <v>5940.75</v>
      </c>
      <c r="V5" s="21">
        <f>Sheet1!F5*1</f>
        <v>5952.5</v>
      </c>
      <c r="W5" s="21">
        <f>Sheet1!G5*1</f>
        <v>5890</v>
      </c>
      <c r="X5" s="21">
        <f>Sheet1!H5*1</f>
        <v>5902.75</v>
      </c>
      <c r="Z5" s="30">
        <f t="shared" ca="1" si="8"/>
        <v>12450</v>
      </c>
      <c r="AA5" s="27">
        <f t="shared" ca="1" si="6"/>
        <v>1</v>
      </c>
    </row>
    <row r="6" spans="1:27" x14ac:dyDescent="0.3">
      <c r="A6" s="46" t="s">
        <v>45</v>
      </c>
      <c r="B6" s="46"/>
      <c r="C6" s="20">
        <f ca="1">IFERROR(MATCH($B$1,OFFSET(Sheet1!$J$1,C5,0,1000,1),0)+C5,"")</f>
        <v>539</v>
      </c>
      <c r="D6" s="21"/>
      <c r="E6" s="20" t="str" cm="1">
        <f t="array" aca="1" ref="E6" ca="1">IF(C6="","",(INDIRECT(CONCATENATE("Sheet1!","E",TEXT(C6-1,"0")))))</f>
        <v>4575.25</v>
      </c>
      <c r="F6" s="21" t="str" cm="1">
        <f t="array" aca="1" ref="F6" ca="1">IF(C6="","",(INDIRECT(CONCATENATE("Sheet1!","H",TEXT(C6-$A$10,"0")))))</f>
        <v>4636.25</v>
      </c>
      <c r="G6" s="21">
        <f t="shared" ca="1" si="0"/>
        <v>61</v>
      </c>
      <c r="H6" s="30">
        <f t="shared" ca="1" si="1"/>
        <v>3050</v>
      </c>
      <c r="I6" s="27">
        <f t="shared" ca="1" si="7"/>
        <v>1</v>
      </c>
      <c r="J6" s="20" t="str" cm="1">
        <f t="array" aca="1" ref="J6" ca="1">IF(C6="","",(INDIRECT(CONCATENATE("Sheet1!","E",TEXT(C6-1,"0")))))</f>
        <v>4575.25</v>
      </c>
      <c r="L6" s="25">
        <f ca="1">IF(C6="","",(MAX(INDIRECT(("V"&amp;C6-1)):INDIRECT(("V"&amp;C6-$A$10)))))</f>
        <v>4656</v>
      </c>
      <c r="M6" s="25">
        <f t="shared" ca="1" si="2"/>
        <v>80.75</v>
      </c>
      <c r="N6" s="38">
        <f t="shared" ca="1" si="3"/>
        <v>4037.5</v>
      </c>
      <c r="O6" s="32"/>
      <c r="P6" s="20">
        <f ca="1">IF(C6="","",(MIN(INDIRECT(("W"&amp;C6-1)):INDIRECT(("W"&amp;C6-$A$10)))))</f>
        <v>4568</v>
      </c>
      <c r="Q6" s="20">
        <f t="shared" ca="1" si="4"/>
        <v>-7.25</v>
      </c>
      <c r="R6" s="28">
        <f t="shared" ca="1" si="5"/>
        <v>-362.5</v>
      </c>
      <c r="T6" s="20">
        <f t="shared" si="9"/>
        <v>4</v>
      </c>
      <c r="U6" s="21">
        <f>Sheet1!E6*1</f>
        <v>5820</v>
      </c>
      <c r="V6" s="21">
        <f>Sheet1!F6*1</f>
        <v>5941.75</v>
      </c>
      <c r="W6" s="21">
        <f>Sheet1!G6*1</f>
        <v>5813</v>
      </c>
      <c r="X6" s="21">
        <f>Sheet1!H6*1</f>
        <v>5934.25</v>
      </c>
      <c r="Z6" s="30">
        <f t="shared" ca="1" si="8"/>
        <v>15500</v>
      </c>
      <c r="AA6" s="27">
        <f t="shared" ca="1" si="6"/>
        <v>1</v>
      </c>
    </row>
    <row r="7" spans="1:27" x14ac:dyDescent="0.3">
      <c r="A7" s="53" t="str">
        <f>VLOOKUP(B1,Sheet1!L2:M16,2,FALSE)</f>
        <v>Inverted Hammer (IH)</v>
      </c>
      <c r="B7" s="54"/>
      <c r="C7" s="20">
        <f ca="1">IFERROR(MATCH($B$1,OFFSET(Sheet1!$J$1,C6,0,1000,1),0)+C6,"")</f>
        <v>571</v>
      </c>
      <c r="D7" s="21"/>
      <c r="E7" s="20" t="str" cm="1">
        <f t="array" aca="1" ref="E7" ca="1">IF(C7="","",(INDIRECT(CONCATENATE("Sheet1!","E",TEXT(C7-1,"0")))))</f>
        <v>4484.00</v>
      </c>
      <c r="F7" s="21" t="str" cm="1">
        <f t="array" aca="1" ref="F7" ca="1">IF(C7="","",(INDIRECT(CONCATENATE("Sheet1!","H",TEXT(C7-$A$10,"0")))))</f>
        <v>4545.00</v>
      </c>
      <c r="G7" s="21">
        <f t="shared" ca="1" si="0"/>
        <v>61</v>
      </c>
      <c r="H7" s="30">
        <f t="shared" ca="1" si="1"/>
        <v>3050</v>
      </c>
      <c r="I7" s="27">
        <f t="shared" ca="1" si="7"/>
        <v>1</v>
      </c>
      <c r="J7" s="20" t="str" cm="1">
        <f t="array" aca="1" ref="J7" ca="1">IF(C7="","",(INDIRECT(CONCATENATE("Sheet1!","E",TEXT(C7-1,"0")))))</f>
        <v>4484.00</v>
      </c>
      <c r="L7" s="25">
        <f ca="1">IF(C7="","",(MAX(INDIRECT(("V"&amp;C7-1)):INDIRECT(("V"&amp;C7-$A$10)))))</f>
        <v>4575</v>
      </c>
      <c r="M7" s="25">
        <f t="shared" ca="1" si="2"/>
        <v>91</v>
      </c>
      <c r="N7" s="38">
        <f t="shared" ca="1" si="3"/>
        <v>4550</v>
      </c>
      <c r="O7" s="32"/>
      <c r="P7" s="20">
        <f ca="1">IF(C7="","",(MIN(INDIRECT(("W"&amp;C7-1)):INDIRECT(("W"&amp;C7-$A$10)))))</f>
        <v>4417.5</v>
      </c>
      <c r="Q7" s="20">
        <f t="shared" ca="1" si="4"/>
        <v>-66.5</v>
      </c>
      <c r="R7" s="28">
        <f t="shared" ca="1" si="5"/>
        <v>-3325</v>
      </c>
      <c r="T7" s="20">
        <f t="shared" si="9"/>
        <v>5</v>
      </c>
      <c r="U7" s="21">
        <f>Sheet1!E7*1</f>
        <v>5869.25</v>
      </c>
      <c r="V7" s="21">
        <f>Sheet1!F7*1</f>
        <v>5872</v>
      </c>
      <c r="W7" s="21">
        <f>Sheet1!G7*1</f>
        <v>5756.5</v>
      </c>
      <c r="X7" s="21">
        <f>Sheet1!H7*1</f>
        <v>5817</v>
      </c>
      <c r="Z7" s="30">
        <f t="shared" ca="1" si="8"/>
        <v>18550</v>
      </c>
      <c r="AA7" s="27">
        <f t="shared" ca="1" si="6"/>
        <v>1</v>
      </c>
    </row>
    <row r="8" spans="1:27" x14ac:dyDescent="0.3">
      <c r="A8" s="27"/>
      <c r="B8" s="21"/>
      <c r="C8" s="20">
        <f ca="1">IFERROR(MATCH($B$1,OFFSET(Sheet1!$J$1,C7,0,1000,1),0)+C7,"")</f>
        <v>843</v>
      </c>
      <c r="D8" s="21"/>
      <c r="E8" s="20" t="str" cm="1">
        <f t="array" aca="1" ref="E8" ca="1">IF(C8="","",(INDIRECT(CONCATENATE("Sheet1!","E",TEXT(C8-1,"0")))))</f>
        <v>4880.25</v>
      </c>
      <c r="F8" s="21" t="str" cm="1">
        <f t="array" aca="1" ref="F8" ca="1">IF(C8="","",(INDIRECT(CONCATENATE("Sheet1!","H",TEXT(C8-$A$10,"0")))))</f>
        <v>5112.25</v>
      </c>
      <c r="G8" s="21">
        <f t="shared" ca="1" si="0"/>
        <v>232</v>
      </c>
      <c r="H8" s="30">
        <f t="shared" ca="1" si="1"/>
        <v>11600</v>
      </c>
      <c r="I8" s="27">
        <f t="shared" ca="1" si="7"/>
        <v>1</v>
      </c>
      <c r="J8" s="20" t="str" cm="1">
        <f t="array" aca="1" ref="J8" ca="1">IF(C8="","",(INDIRECT(CONCATENATE("Sheet1!","E",TEXT(C8-1,"0")))))</f>
        <v>4880.25</v>
      </c>
      <c r="L8" s="25">
        <f ca="1">IF(C8="","",(MAX(INDIRECT(("V"&amp;C8-1)):INDIRECT(("V"&amp;C8-$A$10)))))</f>
        <v>5121</v>
      </c>
      <c r="M8" s="25">
        <f t="shared" ca="1" si="2"/>
        <v>240.75</v>
      </c>
      <c r="N8" s="38">
        <f t="shared" ca="1" si="3"/>
        <v>12037.5</v>
      </c>
      <c r="O8" s="32"/>
      <c r="P8" s="20">
        <f ca="1">IF(C8="","",(MIN(INDIRECT(("W"&amp;C8-1)):INDIRECT(("W"&amp;C8-$A$10)))))</f>
        <v>4798.25</v>
      </c>
      <c r="Q8" s="20">
        <f t="shared" ca="1" si="4"/>
        <v>-82</v>
      </c>
      <c r="R8" s="28">
        <f t="shared" ca="1" si="5"/>
        <v>-4100</v>
      </c>
      <c r="T8" s="20">
        <f t="shared" si="9"/>
        <v>6</v>
      </c>
      <c r="U8" s="21">
        <f>Sheet1!E8*1</f>
        <v>5858</v>
      </c>
      <c r="V8" s="21">
        <f>Sheet1!F8*1</f>
        <v>5895</v>
      </c>
      <c r="W8" s="21">
        <f>Sheet1!G8*1</f>
        <v>5828.75</v>
      </c>
      <c r="X8" s="21">
        <f>Sheet1!H8*1</f>
        <v>5856.75</v>
      </c>
      <c r="Z8" s="30">
        <f t="shared" ca="1" si="8"/>
        <v>30150</v>
      </c>
      <c r="AA8" s="27">
        <f t="shared" ca="1" si="6"/>
        <v>1</v>
      </c>
    </row>
    <row r="9" spans="1:27" x14ac:dyDescent="0.3">
      <c r="A9" s="23" t="s">
        <v>46</v>
      </c>
      <c r="B9" s="21"/>
      <c r="C9" s="20" t="str">
        <f ca="1">IFERROR(MATCH($B$1,OFFSET(Sheet1!$J$1,C8,0,1000,1),0)+C8,"")</f>
        <v/>
      </c>
      <c r="D9" s="21"/>
      <c r="E9" s="20" t="str" cm="1">
        <f t="array" aca="1" ref="E9" ca="1">IF(C9="","",(INDIRECT(CONCATENATE("Sheet1!","E",TEXT(C9-1,"0")))))</f>
        <v/>
      </c>
      <c r="F9" s="21" t="str" cm="1">
        <f t="array" aca="1" ref="F9" ca="1">IF(C9="","",(INDIRECT(CONCATENATE("Sheet1!","H",TEXT(C9-$A$10,"0")))))</f>
        <v/>
      </c>
      <c r="G9" s="21" t="str">
        <f t="shared" ca="1" si="0"/>
        <v/>
      </c>
      <c r="H9" s="30" t="str">
        <f t="shared" ca="1" si="1"/>
        <v/>
      </c>
      <c r="I9" s="27" t="str">
        <f t="shared" ca="1" si="7"/>
        <v/>
      </c>
      <c r="J9" s="20" t="str" cm="1">
        <f t="array" aca="1" ref="J9" ca="1">IF(C9="","",(INDIRECT(CONCATENATE("Sheet1!","E",TEXT(C9-1,"0")))))</f>
        <v/>
      </c>
      <c r="L9" s="25" t="str">
        <f ca="1">IF(C9="","",(MAX(INDIRECT(("V"&amp;C9-1)):INDIRECT(("V"&amp;C9-$A$10)))))</f>
        <v/>
      </c>
      <c r="M9" s="25" t="str">
        <f t="shared" ca="1" si="2"/>
        <v/>
      </c>
      <c r="N9" s="38" t="str">
        <f t="shared" ca="1" si="3"/>
        <v/>
      </c>
      <c r="O9" s="32"/>
      <c r="P9" s="20" t="str">
        <f ca="1">IF(C9="","",(MIN(INDIRECT(("W"&amp;C9-1)):INDIRECT(("W"&amp;C9-$A$10)))))</f>
        <v/>
      </c>
      <c r="Q9" s="20" t="str">
        <f t="shared" ca="1" si="4"/>
        <v/>
      </c>
      <c r="R9" s="28" t="str">
        <f t="shared" ca="1" si="5"/>
        <v/>
      </c>
      <c r="T9" s="20">
        <f t="shared" si="9"/>
        <v>7</v>
      </c>
      <c r="U9" s="21">
        <f>Sheet1!E9*1</f>
        <v>5953.5</v>
      </c>
      <c r="V9" s="21">
        <f>Sheet1!F9*1</f>
        <v>5958.25</v>
      </c>
      <c r="W9" s="21">
        <f>Sheet1!G9*1</f>
        <v>5847.75</v>
      </c>
      <c r="X9" s="21">
        <f>Sheet1!H9*1</f>
        <v>5861.25</v>
      </c>
      <c r="Z9" s="30" t="e">
        <f t="shared" ca="1" si="8"/>
        <v>#N/A</v>
      </c>
      <c r="AA9" s="27" t="str">
        <f t="shared" ca="1" si="6"/>
        <v/>
      </c>
    </row>
    <row r="10" spans="1:27" x14ac:dyDescent="0.3">
      <c r="A10" s="27">
        <v>5</v>
      </c>
      <c r="B10" s="21"/>
      <c r="C10" s="20" t="str">
        <f ca="1">IFERROR(MATCH($B$1,OFFSET(Sheet1!$J$1,C9,0,1000,1),0)+C9,"")</f>
        <v/>
      </c>
      <c r="D10" s="21"/>
      <c r="E10" s="20" t="str" cm="1">
        <f t="array" aca="1" ref="E10" ca="1">IF(C10="","",(INDIRECT(CONCATENATE("Sheet1!","E",TEXT(C10-1,"0")))))</f>
        <v/>
      </c>
      <c r="F10" s="21" t="str" cm="1">
        <f t="array" aca="1" ref="F10" ca="1">IF(C10="","",(INDIRECT(CONCATENATE("Sheet1!","H",TEXT(C10-$A$10,"0")))))</f>
        <v/>
      </c>
      <c r="G10" s="21" t="str">
        <f t="shared" ca="1" si="0"/>
        <v/>
      </c>
      <c r="H10" s="30" t="str">
        <f t="shared" ca="1" si="1"/>
        <v/>
      </c>
      <c r="I10" s="27" t="str">
        <f t="shared" ca="1" si="7"/>
        <v/>
      </c>
      <c r="J10" s="20" t="str" cm="1">
        <f t="array" aca="1" ref="J10" ca="1">IF(C10="","",(INDIRECT(CONCATENATE("Sheet1!","E",TEXT(C10-1,"0")))))</f>
        <v/>
      </c>
      <c r="L10" s="25" t="str">
        <f ca="1">IF(C10="","",(MAX(INDIRECT(("V"&amp;C10-1)):INDIRECT(("V"&amp;C10-$A$10)))))</f>
        <v/>
      </c>
      <c r="M10" s="25" t="str">
        <f t="shared" ca="1" si="2"/>
        <v/>
      </c>
      <c r="N10" s="38" t="str">
        <f t="shared" ca="1" si="3"/>
        <v/>
      </c>
      <c r="O10" s="32"/>
      <c r="P10" s="20" t="str">
        <f ca="1">IF(C10="","",(MIN(INDIRECT(("W"&amp;C10-1)):INDIRECT(("W"&amp;C10-$A$10)))))</f>
        <v/>
      </c>
      <c r="Q10" s="20" t="str">
        <f t="shared" ca="1" si="4"/>
        <v/>
      </c>
      <c r="R10" s="28" t="str">
        <f t="shared" ca="1" si="5"/>
        <v/>
      </c>
      <c r="T10" s="20">
        <f t="shared" si="9"/>
        <v>8</v>
      </c>
      <c r="U10" s="21">
        <f>Sheet1!E10*1</f>
        <v>5980</v>
      </c>
      <c r="V10" s="21">
        <f>Sheet1!F10*1</f>
        <v>5993.5</v>
      </c>
      <c r="W10" s="21">
        <f>Sheet1!G10*1</f>
        <v>5926.75</v>
      </c>
      <c r="X10" s="21">
        <f>Sheet1!H10*1</f>
        <v>5959.75</v>
      </c>
      <c r="Z10" s="30" t="e">
        <f t="shared" ca="1" si="8"/>
        <v>#N/A</v>
      </c>
      <c r="AA10" s="27" t="str">
        <f t="shared" ca="1" si="6"/>
        <v/>
      </c>
    </row>
    <row r="11" spans="1:27" x14ac:dyDescent="0.3">
      <c r="A11" s="23" t="s">
        <v>47</v>
      </c>
      <c r="B11" s="21"/>
      <c r="C11" s="20" t="str">
        <f ca="1">IFERROR(MATCH($B$1,OFFSET(Sheet1!$J$1,C10,0,1000,1),0)+C10,"")</f>
        <v/>
      </c>
      <c r="D11" s="21"/>
      <c r="E11" s="20" t="str" cm="1">
        <f t="array" aca="1" ref="E11" ca="1">IF(C11="","",(INDIRECT(CONCATENATE("Sheet1!","E",TEXT(C11-1,"0")))))</f>
        <v/>
      </c>
      <c r="F11" s="21" t="str" cm="1">
        <f t="array" aca="1" ref="F11" ca="1">IF(C11="","",(INDIRECT(CONCATENATE("Sheet1!","H",TEXT(C11-$A$10,"0")))))</f>
        <v/>
      </c>
      <c r="G11" s="21" t="str">
        <f t="shared" ca="1" si="0"/>
        <v/>
      </c>
      <c r="H11" s="30" t="str">
        <f t="shared" ca="1" si="1"/>
        <v/>
      </c>
      <c r="I11" s="27" t="str">
        <f t="shared" ca="1" si="7"/>
        <v/>
      </c>
      <c r="J11" s="20" t="str" cm="1">
        <f t="array" aca="1" ref="J11" ca="1">IF(C11="","",(INDIRECT(CONCATENATE("Sheet1!","E",TEXT(C11-1,"0")))))</f>
        <v/>
      </c>
      <c r="L11" s="25" t="str">
        <f ca="1">IF(C11="","",(MAX(INDIRECT(("V"&amp;C11-1)):INDIRECT(("V"&amp;C11-$A$10)))))</f>
        <v/>
      </c>
      <c r="M11" s="25" t="str">
        <f t="shared" ca="1" si="2"/>
        <v/>
      </c>
      <c r="N11" s="38" t="str">
        <f t="shared" ca="1" si="3"/>
        <v/>
      </c>
      <c r="O11" s="32"/>
      <c r="P11" s="20" t="str">
        <f ca="1">IF(C11="","",(MIN(INDIRECT(("W"&amp;C11-1)):INDIRECT(("W"&amp;C11-$A$10)))))</f>
        <v/>
      </c>
      <c r="Q11" s="20" t="str">
        <f t="shared" ca="1" si="4"/>
        <v/>
      </c>
      <c r="R11" s="28" t="str">
        <f t="shared" ca="1" si="5"/>
        <v/>
      </c>
      <c r="T11" s="20">
        <f t="shared" si="9"/>
        <v>9</v>
      </c>
      <c r="U11" s="21">
        <f>Sheet1!E11*1</f>
        <v>5930.25</v>
      </c>
      <c r="V11" s="21">
        <f>Sheet1!F11*1</f>
        <v>5987.5</v>
      </c>
      <c r="W11" s="21">
        <f>Sheet1!G11*1</f>
        <v>5892.75</v>
      </c>
      <c r="X11" s="21">
        <f>Sheet1!H11*1</f>
        <v>5982.5</v>
      </c>
      <c r="Z11" s="30" t="e">
        <f t="shared" ca="1" si="8"/>
        <v>#N/A</v>
      </c>
      <c r="AA11" s="27" t="str">
        <f t="shared" ca="1" si="6"/>
        <v/>
      </c>
    </row>
    <row r="12" spans="1:27" x14ac:dyDescent="0.3">
      <c r="A12" s="23" t="s">
        <v>48</v>
      </c>
      <c r="B12" s="21"/>
      <c r="C12" s="20" t="str">
        <f ca="1">IFERROR(MATCH($B$1,OFFSET(Sheet1!$J$1,C11,0,1000,1),0)+C11,"")</f>
        <v/>
      </c>
      <c r="D12" s="21"/>
      <c r="E12" s="20" t="str" cm="1">
        <f t="array" aca="1" ref="E12" ca="1">IF(C12="","",(INDIRECT(CONCATENATE("Sheet1!","E",TEXT(C12-1,"0")))))</f>
        <v/>
      </c>
      <c r="F12" s="21" t="str" cm="1">
        <f t="array" aca="1" ref="F12" ca="1">IF(C12="","",(INDIRECT(CONCATENATE("Sheet1!","H",TEXT(C12-$A$10,"0")))))</f>
        <v/>
      </c>
      <c r="G12" s="21" t="str">
        <f t="shared" ca="1" si="0"/>
        <v/>
      </c>
      <c r="H12" s="30" t="str">
        <f t="shared" ca="1" si="1"/>
        <v/>
      </c>
      <c r="I12" s="27" t="str">
        <f t="shared" ca="1" si="7"/>
        <v/>
      </c>
      <c r="J12" s="20" t="str" cm="1">
        <f t="array" aca="1" ref="J12" ca="1">IF(C12="","",(INDIRECT(CONCATENATE("Sheet1!","E",TEXT(C12-1,"0")))))</f>
        <v/>
      </c>
      <c r="L12" s="25" t="str">
        <f ca="1">IF(C12="","",(MAX(INDIRECT(("V"&amp;C12-1)):INDIRECT(("V"&amp;C12-$A$10)))))</f>
        <v/>
      </c>
      <c r="M12" s="25" t="str">
        <f t="shared" ca="1" si="2"/>
        <v/>
      </c>
      <c r="N12" s="38" t="str">
        <f t="shared" ca="1" si="3"/>
        <v/>
      </c>
      <c r="O12" s="32"/>
      <c r="P12" s="20" t="str">
        <f ca="1">IF(C12="","",(MIN(INDIRECT(("W"&amp;C12-1)):INDIRECT(("W"&amp;C12-$A$10)))))</f>
        <v/>
      </c>
      <c r="Q12" s="20" t="str">
        <f t="shared" ca="1" si="4"/>
        <v/>
      </c>
      <c r="R12" s="28" t="str">
        <f t="shared" ca="1" si="5"/>
        <v/>
      </c>
      <c r="T12" s="20">
        <f t="shared" si="9"/>
        <v>10</v>
      </c>
      <c r="U12" s="21">
        <f>Sheet1!E12*1</f>
        <v>5935</v>
      </c>
      <c r="V12" s="21">
        <f>Sheet1!F12*1</f>
        <v>5977.5</v>
      </c>
      <c r="W12" s="21">
        <f>Sheet1!G12*1</f>
        <v>5923</v>
      </c>
      <c r="X12" s="21">
        <f>Sheet1!H12*1</f>
        <v>5975.5</v>
      </c>
      <c r="Z12" s="30" t="e">
        <f t="shared" ca="1" si="8"/>
        <v>#N/A</v>
      </c>
      <c r="AA12" s="27" t="str">
        <f t="shared" ca="1" si="6"/>
        <v/>
      </c>
    </row>
    <row r="13" spans="1:27" x14ac:dyDescent="0.3">
      <c r="A13" s="34">
        <f>COUNTIF(Sheet1!J2:J1001,B1)</f>
        <v>7</v>
      </c>
      <c r="B13" s="21"/>
      <c r="C13" s="20" t="str">
        <f ca="1">IFERROR(MATCH($B$1,OFFSET(Sheet1!$J$1,C12,0,1000,1),0)+C12,"")</f>
        <v/>
      </c>
      <c r="D13" s="21"/>
      <c r="E13" s="20" t="str" cm="1">
        <f t="array" aca="1" ref="E13" ca="1">IF(C13="","",(INDIRECT(CONCATENATE("Sheet1!","E",TEXT(C13-1,"0")))))</f>
        <v/>
      </c>
      <c r="F13" s="21" t="str" cm="1">
        <f t="array" aca="1" ref="F13" ca="1">IF(C13="","",(INDIRECT(CONCATENATE("Sheet1!","H",TEXT(C13-$A$10,"0")))))</f>
        <v/>
      </c>
      <c r="G13" s="21" t="str">
        <f t="shared" ca="1" si="0"/>
        <v/>
      </c>
      <c r="H13" s="30" t="str">
        <f t="shared" ca="1" si="1"/>
        <v/>
      </c>
      <c r="I13" s="27" t="str">
        <f t="shared" ca="1" si="7"/>
        <v/>
      </c>
      <c r="J13" s="20" t="str" cm="1">
        <f t="array" aca="1" ref="J13" ca="1">IF(C13="","",(INDIRECT(CONCATENATE("Sheet1!","E",TEXT(C13-1,"0")))))</f>
        <v/>
      </c>
      <c r="L13" s="25" t="str">
        <f ca="1">IF(C13="","",(MAX(INDIRECT(("V"&amp;C13-1)):INDIRECT(("V"&amp;C13-$A$10)))))</f>
        <v/>
      </c>
      <c r="M13" s="25" t="str">
        <f t="shared" ca="1" si="2"/>
        <v/>
      </c>
      <c r="N13" s="38" t="str">
        <f t="shared" ca="1" si="3"/>
        <v/>
      </c>
      <c r="O13" s="32"/>
      <c r="P13" s="20" t="str">
        <f ca="1">IF(C13="","",(MIN(INDIRECT(("W"&amp;C13-1)):INDIRECT(("W"&amp;C13-$A$10)))))</f>
        <v/>
      </c>
      <c r="Q13" s="20" t="str">
        <f t="shared" ca="1" si="4"/>
        <v/>
      </c>
      <c r="R13" s="28" t="str">
        <f t="shared" ca="1" si="5"/>
        <v/>
      </c>
      <c r="T13" s="20">
        <f t="shared" si="9"/>
        <v>11</v>
      </c>
      <c r="U13" s="21">
        <f>Sheet1!E13*1</f>
        <v>5904</v>
      </c>
      <c r="V13" s="21">
        <f>Sheet1!F13*1</f>
        <v>5944.5</v>
      </c>
      <c r="W13" s="21">
        <f>Sheet1!G13*1</f>
        <v>5867</v>
      </c>
      <c r="X13" s="21">
        <f>Sheet1!H13*1</f>
        <v>5933.25</v>
      </c>
      <c r="Z13" s="30" t="e">
        <f t="shared" ca="1" si="8"/>
        <v>#N/A</v>
      </c>
      <c r="AA13" s="27" t="str">
        <f t="shared" ca="1" si="6"/>
        <v/>
      </c>
    </row>
    <row r="14" spans="1:27" x14ac:dyDescent="0.3">
      <c r="A14" s="35">
        <f>A13/1000</f>
        <v>7.0000000000000001E-3</v>
      </c>
      <c r="B14" s="21"/>
      <c r="C14" s="20" t="str">
        <f ca="1">IFERROR(MATCH($B$1,OFFSET(Sheet1!$J$1,C13,0,1000,1),0)+C13,"")</f>
        <v/>
      </c>
      <c r="D14" s="21"/>
      <c r="E14" s="20" t="str" cm="1">
        <f t="array" aca="1" ref="E14" ca="1">IF(C14="","",(INDIRECT(CONCATENATE("Sheet1!","E",TEXT(C14-1,"0")))))</f>
        <v/>
      </c>
      <c r="F14" s="21" t="str" cm="1">
        <f t="array" aca="1" ref="F14" ca="1">IF(C14="","",(INDIRECT(CONCATENATE("Sheet1!","H",TEXT(C14-$A$10,"0")))))</f>
        <v/>
      </c>
      <c r="G14" s="21" t="str">
        <f t="shared" ca="1" si="0"/>
        <v/>
      </c>
      <c r="H14" s="30" t="str">
        <f t="shared" ca="1" si="1"/>
        <v/>
      </c>
      <c r="I14" s="27" t="str">
        <f t="shared" ca="1" si="7"/>
        <v/>
      </c>
      <c r="J14" s="20" t="str" cm="1">
        <f t="array" aca="1" ref="J14" ca="1">IF(C14="","",(INDIRECT(CONCATENATE("Sheet1!","E",TEXT(C14-1,"0")))))</f>
        <v/>
      </c>
      <c r="L14" s="25" t="str">
        <f ca="1">IF(C14="","",(MAX(INDIRECT(("V"&amp;C14-1)):INDIRECT(("V"&amp;C14-$A$10)))))</f>
        <v/>
      </c>
      <c r="M14" s="25" t="str">
        <f t="shared" ca="1" si="2"/>
        <v/>
      </c>
      <c r="N14" s="38" t="str">
        <f t="shared" ca="1" si="3"/>
        <v/>
      </c>
      <c r="O14" s="32"/>
      <c r="P14" s="20" t="str">
        <f ca="1">IF(C14="","",(MIN(INDIRECT(("W"&amp;C14-1)):INDIRECT(("W"&amp;C14-$A$10)))))</f>
        <v/>
      </c>
      <c r="Q14" s="20" t="str">
        <f t="shared" ca="1" si="4"/>
        <v/>
      </c>
      <c r="R14" s="28" t="str">
        <f t="shared" ca="1" si="5"/>
        <v/>
      </c>
      <c r="T14" s="20">
        <f t="shared" si="9"/>
        <v>12</v>
      </c>
      <c r="U14" s="21">
        <f>Sheet1!E14*1</f>
        <v>5902</v>
      </c>
      <c r="V14" s="21">
        <f>Sheet1!F14*1</f>
        <v>5925</v>
      </c>
      <c r="W14" s="21">
        <f>Sheet1!G14*1</f>
        <v>5890</v>
      </c>
      <c r="X14" s="21">
        <f>Sheet1!H14*1</f>
        <v>5908.5</v>
      </c>
      <c r="Z14" s="30" t="e">
        <f t="shared" ca="1" si="8"/>
        <v>#N/A</v>
      </c>
      <c r="AA14" s="27" t="str">
        <f t="shared" ca="1" si="6"/>
        <v/>
      </c>
    </row>
    <row r="15" spans="1:27" x14ac:dyDescent="0.3">
      <c r="A15" s="23" t="s">
        <v>51</v>
      </c>
      <c r="B15" s="21"/>
      <c r="C15" s="20" t="str">
        <f ca="1">IFERROR(MATCH($B$1,OFFSET(Sheet1!$J$1,C14,0,1000,1),0)+C14,"")</f>
        <v/>
      </c>
      <c r="D15" s="21"/>
      <c r="E15" s="20" t="str" cm="1">
        <f t="array" aca="1" ref="E15" ca="1">IF(C15="","",(INDIRECT(CONCATENATE("Sheet1!","E",TEXT(C15-1,"0")))))</f>
        <v/>
      </c>
      <c r="F15" s="21" t="str" cm="1">
        <f t="array" aca="1" ref="F15" ca="1">IF(C15="","",(INDIRECT(CONCATENATE("Sheet1!","H",TEXT(C15-$A$10,"0")))))</f>
        <v/>
      </c>
      <c r="G15" s="21" t="str">
        <f t="shared" ca="1" si="0"/>
        <v/>
      </c>
      <c r="H15" s="30" t="str">
        <f t="shared" ca="1" si="1"/>
        <v/>
      </c>
      <c r="I15" s="27" t="str">
        <f t="shared" ca="1" si="7"/>
        <v/>
      </c>
      <c r="J15" s="20" t="str" cm="1">
        <f t="array" aca="1" ref="J15" ca="1">IF(C15="","",(INDIRECT(CONCATENATE("Sheet1!","E",TEXT(C15-1,"0")))))</f>
        <v/>
      </c>
      <c r="L15" s="25" t="str">
        <f ca="1">IF(C15="","",(MAX(INDIRECT(("V"&amp;C15-1)):INDIRECT(("V"&amp;C15-$A$10)))))</f>
        <v/>
      </c>
      <c r="M15" s="25" t="str">
        <f t="shared" ca="1" si="2"/>
        <v/>
      </c>
      <c r="N15" s="38" t="str">
        <f t="shared" ca="1" si="3"/>
        <v/>
      </c>
      <c r="O15" s="32"/>
      <c r="P15" s="20" t="str">
        <f ca="1">IF(C15="","",(MIN(INDIRECT(("W"&amp;C15-1)):INDIRECT(("W"&amp;C15-$A$10)))))</f>
        <v/>
      </c>
      <c r="Q15" s="20" t="str">
        <f t="shared" ca="1" si="4"/>
        <v/>
      </c>
      <c r="R15" s="28" t="str">
        <f t="shared" ca="1" si="5"/>
        <v/>
      </c>
      <c r="T15" s="20">
        <f t="shared" si="9"/>
        <v>13</v>
      </c>
      <c r="U15" s="21">
        <f>Sheet1!E15*1</f>
        <v>5868</v>
      </c>
      <c r="V15" s="21">
        <f>Sheet1!F15*1</f>
        <v>5927</v>
      </c>
      <c r="W15" s="21">
        <f>Sheet1!G15*1</f>
        <v>5835.75</v>
      </c>
      <c r="X15" s="21">
        <f>Sheet1!H15*1</f>
        <v>5904.5</v>
      </c>
      <c r="Z15" s="30" t="e">
        <f t="shared" ca="1" si="8"/>
        <v>#N/A</v>
      </c>
      <c r="AA15" s="27" t="str">
        <f t="shared" ca="1" si="6"/>
        <v/>
      </c>
    </row>
    <row r="16" spans="1:27" x14ac:dyDescent="0.3">
      <c r="A16" s="36">
        <f ca="1">SUM(H2:H72)</f>
        <v>30150</v>
      </c>
      <c r="B16" s="21"/>
      <c r="C16" s="20" t="str">
        <f ca="1">IFERROR(MATCH($B$1,OFFSET(Sheet1!$J$1,C15,0,1000,1),0)+C15,"")</f>
        <v/>
      </c>
      <c r="D16" s="21"/>
      <c r="E16" s="20" t="str" cm="1">
        <f t="array" aca="1" ref="E16" ca="1">IF(C16="","",(INDIRECT(CONCATENATE("Sheet1!","E",TEXT(C16-1,"0")))))</f>
        <v/>
      </c>
      <c r="F16" s="21" t="str" cm="1">
        <f t="array" aca="1" ref="F16" ca="1">IF(C16="","",(INDIRECT(CONCATENATE("Sheet1!","H",TEXT(C16-$A$10,"0")))))</f>
        <v/>
      </c>
      <c r="G16" s="21" t="str">
        <f t="shared" ca="1" si="0"/>
        <v/>
      </c>
      <c r="H16" s="30" t="str">
        <f t="shared" ca="1" si="1"/>
        <v/>
      </c>
      <c r="I16" s="27" t="str">
        <f t="shared" ca="1" si="7"/>
        <v/>
      </c>
      <c r="J16" s="20" t="str" cm="1">
        <f t="array" aca="1" ref="J16" ca="1">IF(C16="","",(INDIRECT(CONCATENATE("Sheet1!","E",TEXT(C16-1,"0")))))</f>
        <v/>
      </c>
      <c r="L16" s="25" t="str">
        <f ca="1">IF(C16="","",(MAX(INDIRECT(("V"&amp;C16-1)):INDIRECT(("V"&amp;C16-$A$10)))))</f>
        <v/>
      </c>
      <c r="M16" s="25" t="str">
        <f t="shared" ca="1" si="2"/>
        <v/>
      </c>
      <c r="N16" s="38" t="str">
        <f t="shared" ca="1" si="3"/>
        <v/>
      </c>
      <c r="O16" s="32"/>
      <c r="P16" s="20" t="str">
        <f ca="1">IF(C16="","",(MIN(INDIRECT(("W"&amp;C16-1)):INDIRECT(("W"&amp;C16-$A$10)))))</f>
        <v/>
      </c>
      <c r="Q16" s="20" t="str">
        <f t="shared" ca="1" si="4"/>
        <v/>
      </c>
      <c r="R16" s="28" t="str">
        <f t="shared" ca="1" si="5"/>
        <v/>
      </c>
      <c r="T16" s="20">
        <f t="shared" si="9"/>
        <v>14</v>
      </c>
      <c r="U16" s="21">
        <f>Sheet1!E16*1</f>
        <v>5761</v>
      </c>
      <c r="V16" s="21">
        <f>Sheet1!F16*1</f>
        <v>5876.25</v>
      </c>
      <c r="W16" s="21">
        <f>Sheet1!G16*1</f>
        <v>5734.25</v>
      </c>
      <c r="X16" s="21">
        <f>Sheet1!H16*1</f>
        <v>5865</v>
      </c>
      <c r="Z16" s="30" t="e">
        <f t="shared" ca="1" si="8"/>
        <v>#N/A</v>
      </c>
      <c r="AA16" s="27" t="str">
        <f t="shared" ca="1" si="6"/>
        <v/>
      </c>
    </row>
    <row r="17" spans="1:27" x14ac:dyDescent="0.3">
      <c r="A17" s="37" t="s">
        <v>64</v>
      </c>
      <c r="B17" s="21"/>
      <c r="C17" s="20" t="str">
        <f ca="1">IFERROR(MATCH($B$1,OFFSET(Sheet1!$J$1,C16,0,1000,1),0)+C16,"")</f>
        <v/>
      </c>
      <c r="D17" s="21"/>
      <c r="E17" s="20" t="str" cm="1">
        <f t="array" aca="1" ref="E17" ca="1">IF(C17="","",(INDIRECT(CONCATENATE("Sheet1!","E",TEXT(C17-1,"0")))))</f>
        <v/>
      </c>
      <c r="F17" s="21" t="str" cm="1">
        <f t="array" aca="1" ref="F17" ca="1">IF(C17="","",(INDIRECT(CONCATENATE("Sheet1!","H",TEXT(C17-$A$10,"0")))))</f>
        <v/>
      </c>
      <c r="G17" s="21" t="str">
        <f t="shared" ca="1" si="0"/>
        <v/>
      </c>
      <c r="H17" s="30" t="str">
        <f t="shared" ca="1" si="1"/>
        <v/>
      </c>
      <c r="I17" s="27" t="str">
        <f t="shared" ca="1" si="7"/>
        <v/>
      </c>
      <c r="J17" s="20" t="str" cm="1">
        <f t="array" aca="1" ref="J17" ca="1">IF(C17="","",(INDIRECT(CONCATENATE("Sheet1!","E",TEXT(C17-1,"0")))))</f>
        <v/>
      </c>
      <c r="L17" s="25" t="str">
        <f ca="1">IF(C17="","",(MAX(INDIRECT(("V"&amp;C17-1)):INDIRECT(("V"&amp;C17-$A$10)))))</f>
        <v/>
      </c>
      <c r="M17" s="25" t="str">
        <f t="shared" ca="1" si="2"/>
        <v/>
      </c>
      <c r="N17" s="38" t="str">
        <f t="shared" ca="1" si="3"/>
        <v/>
      </c>
      <c r="O17" s="32"/>
      <c r="P17" s="20" t="str">
        <f ca="1">IF(C17="","",(MIN(INDIRECT(("W"&amp;C17-1)):INDIRECT(("W"&amp;C17-$A$10)))))</f>
        <v/>
      </c>
      <c r="Q17" s="20" t="str">
        <f t="shared" ca="1" si="4"/>
        <v/>
      </c>
      <c r="R17" s="28" t="str">
        <f t="shared" ca="1" si="5"/>
        <v/>
      </c>
      <c r="T17" s="20">
        <f t="shared" si="9"/>
        <v>15</v>
      </c>
      <c r="U17" s="21">
        <f>Sheet1!E17*1</f>
        <v>5688.5</v>
      </c>
      <c r="V17" s="21">
        <f>Sheet1!F17*1</f>
        <v>5715.25</v>
      </c>
      <c r="W17" s="21">
        <f>Sheet1!G17*1</f>
        <v>5662.5</v>
      </c>
      <c r="X17" s="21">
        <f>Sheet1!H17*1</f>
        <v>5678</v>
      </c>
      <c r="Z17" s="30" t="e">
        <f t="shared" ca="1" si="8"/>
        <v>#N/A</v>
      </c>
      <c r="AA17" s="27" t="str">
        <f t="shared" ca="1" si="6"/>
        <v/>
      </c>
    </row>
    <row r="18" spans="1:27" x14ac:dyDescent="0.3">
      <c r="A18" s="35">
        <f ca="1">I1</f>
        <v>0.8571428571428571</v>
      </c>
      <c r="B18" s="21"/>
      <c r="C18" s="20" t="str">
        <f ca="1">IFERROR(MATCH($B$1,OFFSET(Sheet1!$J$1,C17,0,1000,1),0)+C17,"")</f>
        <v/>
      </c>
      <c r="D18" s="21"/>
      <c r="E18" s="20" t="str" cm="1">
        <f t="array" aca="1" ref="E18" ca="1">IF(C18="","",(INDIRECT(CONCATENATE("Sheet1!","E",TEXT(C18-1,"0")))))</f>
        <v/>
      </c>
      <c r="F18" s="21" t="str" cm="1">
        <f t="array" aca="1" ref="F18" ca="1">IF(C18="","",(INDIRECT(CONCATENATE("Sheet1!","H",TEXT(C18-$A$10,"0")))))</f>
        <v/>
      </c>
      <c r="G18" s="21" t="str">
        <f t="shared" ca="1" si="0"/>
        <v/>
      </c>
      <c r="H18" s="30" t="str">
        <f t="shared" ca="1" si="1"/>
        <v/>
      </c>
      <c r="I18" s="27" t="str">
        <f t="shared" ca="1" si="7"/>
        <v/>
      </c>
      <c r="J18" s="20" t="str" cm="1">
        <f t="array" aca="1" ref="J18" ca="1">IF(C18="","",(INDIRECT(CONCATENATE("Sheet1!","E",TEXT(C18-1,"0")))))</f>
        <v/>
      </c>
      <c r="L18" s="25" t="str">
        <f ca="1">IF(C18="","",(MAX(INDIRECT(("V"&amp;C18-1)):INDIRECT(("V"&amp;C18-$A$10)))))</f>
        <v/>
      </c>
      <c r="M18" s="25" t="str">
        <f t="shared" ca="1" si="2"/>
        <v/>
      </c>
      <c r="N18" s="38" t="str">
        <f t="shared" ca="1" si="3"/>
        <v/>
      </c>
      <c r="O18" s="32"/>
      <c r="P18" s="20" t="str">
        <f ca="1">IF(C18="","",(MIN(INDIRECT(("W"&amp;C18-1)):INDIRECT(("W"&amp;C18-$A$10)))))</f>
        <v/>
      </c>
      <c r="Q18" s="20" t="str">
        <f t="shared" ca="1" si="4"/>
        <v/>
      </c>
      <c r="R18" s="28" t="str">
        <f t="shared" ca="1" si="5"/>
        <v/>
      </c>
      <c r="T18" s="20">
        <f t="shared" si="9"/>
        <v>16</v>
      </c>
      <c r="U18" s="21">
        <f>Sheet1!E18*1</f>
        <v>5643.25</v>
      </c>
      <c r="V18" s="21">
        <f>Sheet1!F18*1</f>
        <v>5741</v>
      </c>
      <c r="W18" s="21">
        <f>Sheet1!G18*1</f>
        <v>5636.5</v>
      </c>
      <c r="X18" s="21">
        <f>Sheet1!H18*1</f>
        <v>5684.5</v>
      </c>
      <c r="Z18" s="30" t="e">
        <f t="shared" ca="1" si="8"/>
        <v>#N/A</v>
      </c>
      <c r="AA18" s="27" t="str">
        <f t="shared" ca="1" si="6"/>
        <v/>
      </c>
    </row>
    <row r="19" spans="1:27" x14ac:dyDescent="0.3">
      <c r="A19" s="37" t="s">
        <v>52</v>
      </c>
      <c r="B19" s="21"/>
      <c r="C19" s="20" t="str">
        <f ca="1">IFERROR(MATCH($B$1,OFFSET(Sheet1!$J$1,C18,0,1000,1),0)+C18,"")</f>
        <v/>
      </c>
      <c r="D19" s="21"/>
      <c r="E19" s="20" t="str" cm="1">
        <f t="array" aca="1" ref="E19" ca="1">IF(C19="","",(INDIRECT(CONCATENATE("Sheet1!","E",TEXT(C19-1,"0")))))</f>
        <v/>
      </c>
      <c r="F19" s="21" t="str" cm="1">
        <f t="array" aca="1" ref="F19" ca="1">IF(C19="","",(INDIRECT(CONCATENATE("Sheet1!","H",TEXT(C19-$A$10,"0")))))</f>
        <v/>
      </c>
      <c r="G19" s="21" t="str">
        <f t="shared" ca="1" si="0"/>
        <v/>
      </c>
      <c r="H19" s="30" t="str">
        <f t="shared" ca="1" si="1"/>
        <v/>
      </c>
      <c r="I19" s="27" t="str">
        <f t="shared" ca="1" si="7"/>
        <v/>
      </c>
      <c r="J19" s="20" t="str" cm="1">
        <f t="array" aca="1" ref="J19" ca="1">IF(C19="","",(INDIRECT(CONCATENATE("Sheet1!","E",TEXT(C19-1,"0")))))</f>
        <v/>
      </c>
      <c r="L19" s="25" t="str">
        <f ca="1">IF(C19="","",(MAX(INDIRECT(("V"&amp;C19-1)):INDIRECT(("V"&amp;C19-$A$10)))))</f>
        <v/>
      </c>
      <c r="M19" s="25" t="str">
        <f t="shared" ca="1" si="2"/>
        <v/>
      </c>
      <c r="N19" s="38" t="str">
        <f t="shared" ca="1" si="3"/>
        <v/>
      </c>
      <c r="O19" s="32"/>
      <c r="P19" s="20" t="str">
        <f ca="1">IF(C19="","",(MIN(INDIRECT(("W"&amp;C19-1)):INDIRECT(("W"&amp;C19-$A$10)))))</f>
        <v/>
      </c>
      <c r="Q19" s="20" t="str">
        <f t="shared" ca="1" si="4"/>
        <v/>
      </c>
      <c r="R19" s="28" t="str">
        <f t="shared" ca="1" si="5"/>
        <v/>
      </c>
      <c r="T19" s="20">
        <f t="shared" si="9"/>
        <v>17</v>
      </c>
      <c r="U19" s="21">
        <f>Sheet1!E19*1</f>
        <v>5608.5</v>
      </c>
      <c r="V19" s="21">
        <f>Sheet1!F19*1</f>
        <v>5689.75</v>
      </c>
      <c r="W19" s="21">
        <f>Sheet1!G19*1</f>
        <v>5596</v>
      </c>
      <c r="X19" s="21">
        <f>Sheet1!H19*1</f>
        <v>5652</v>
      </c>
      <c r="Z19" s="30" t="e">
        <f t="shared" ca="1" si="8"/>
        <v>#N/A</v>
      </c>
      <c r="AA19" s="27" t="str">
        <f t="shared" ca="1" si="6"/>
        <v/>
      </c>
    </row>
    <row r="20" spans="1:27" x14ac:dyDescent="0.3">
      <c r="A20" s="36">
        <f ca="1">AVERAGE(H2:H72)</f>
        <v>4307.1428571428569</v>
      </c>
      <c r="B20" s="21"/>
      <c r="C20" s="20" t="str">
        <f ca="1">IFERROR(MATCH($B$1,OFFSET(Sheet1!$J$1,C19,0,1000,1),0)+C19,"")</f>
        <v/>
      </c>
      <c r="D20" s="21"/>
      <c r="E20" s="20" t="str" cm="1">
        <f t="array" aca="1" ref="E20" ca="1">IF(C20="","",(INDIRECT(CONCATENATE("Sheet1!","E",TEXT(C20-1,"0")))))</f>
        <v/>
      </c>
      <c r="F20" s="21" t="str" cm="1">
        <f t="array" aca="1" ref="F20" ca="1">IF(C20="","",(INDIRECT(CONCATENATE("Sheet1!","H",TEXT(C20-$A$10,"0")))))</f>
        <v/>
      </c>
      <c r="G20" s="21" t="str">
        <f t="shared" ca="1" si="0"/>
        <v/>
      </c>
      <c r="H20" s="30" t="str">
        <f t="shared" ca="1" si="1"/>
        <v/>
      </c>
      <c r="I20" s="27" t="str">
        <f t="shared" ca="1" si="7"/>
        <v/>
      </c>
      <c r="J20" s="20" t="str" cm="1">
        <f t="array" aca="1" ref="J20" ca="1">IF(C20="","",(INDIRECT(CONCATENATE("Sheet1!","E",TEXT(C20-1,"0")))))</f>
        <v/>
      </c>
      <c r="L20" s="25" t="str">
        <f ca="1">IF(C20="","",(MAX(INDIRECT(("V"&amp;C20-1)):INDIRECT(("V"&amp;C20-$A$10)))))</f>
        <v/>
      </c>
      <c r="M20" s="25" t="str">
        <f t="shared" ca="1" si="2"/>
        <v/>
      </c>
      <c r="N20" s="38" t="str">
        <f t="shared" ca="1" si="3"/>
        <v/>
      </c>
      <c r="O20" s="32"/>
      <c r="P20" s="20" t="str">
        <f ca="1">IF(C20="","",(MIN(INDIRECT(("W"&amp;C20-1)):INDIRECT(("W"&amp;C20-$A$10)))))</f>
        <v/>
      </c>
      <c r="Q20" s="20" t="str">
        <f t="shared" ca="1" si="4"/>
        <v/>
      </c>
      <c r="R20" s="28" t="str">
        <f t="shared" ca="1" si="5"/>
        <v/>
      </c>
      <c r="T20" s="20">
        <f t="shared" si="9"/>
        <v>18</v>
      </c>
      <c r="U20" s="21">
        <f>Sheet1!E20*1</f>
        <v>5666.25</v>
      </c>
      <c r="V20" s="21">
        <f>Sheet1!F20*1</f>
        <v>5673.25</v>
      </c>
      <c r="W20" s="21">
        <f>Sheet1!G20*1</f>
        <v>5605</v>
      </c>
      <c r="X20" s="21">
        <f>Sheet1!H20*1</f>
        <v>5625.75</v>
      </c>
      <c r="Z20" s="30" t="e">
        <f t="shared" ca="1" si="8"/>
        <v>#N/A</v>
      </c>
      <c r="AA20" s="27" t="str">
        <f t="shared" ca="1" si="6"/>
        <v/>
      </c>
    </row>
    <row r="21" spans="1:27" x14ac:dyDescent="0.3">
      <c r="A21" s="23" t="s">
        <v>53</v>
      </c>
      <c r="B21" s="21"/>
      <c r="C21" s="20" t="str">
        <f ca="1">IFERROR(MATCH($B$1,OFFSET(Sheet1!$J$1,C20,0,1000,1),0)+C20,"")</f>
        <v/>
      </c>
      <c r="D21" s="21"/>
      <c r="E21" s="20" t="str" cm="1">
        <f t="array" aca="1" ref="E21" ca="1">IF(C21="","",(INDIRECT(CONCATENATE("Sheet1!","E",TEXT(C21-1,"0")))))</f>
        <v/>
      </c>
      <c r="F21" s="21" t="str" cm="1">
        <f t="array" aca="1" ref="F21" ca="1">IF(C21="","",(INDIRECT(CONCATENATE("Sheet1!","H",TEXT(C21-$A$10,"0")))))</f>
        <v/>
      </c>
      <c r="G21" s="21" t="str">
        <f t="shared" ca="1" si="0"/>
        <v/>
      </c>
      <c r="H21" s="30" t="str">
        <f t="shared" ca="1" si="1"/>
        <v/>
      </c>
      <c r="I21" s="27" t="str">
        <f t="shared" ca="1" si="7"/>
        <v/>
      </c>
      <c r="J21" s="20" t="str" cm="1">
        <f t="array" aca="1" ref="J21" ca="1">IF(C21="","",(INDIRECT(CONCATENATE("Sheet1!","E",TEXT(C21-1,"0")))))</f>
        <v/>
      </c>
      <c r="L21" s="25" t="str">
        <f ca="1">IF(C21="","",(MAX(INDIRECT(("V"&amp;C21-1)):INDIRECT(("V"&amp;C21-$A$10)))))</f>
        <v/>
      </c>
      <c r="M21" s="25" t="str">
        <f t="shared" ca="1" si="2"/>
        <v/>
      </c>
      <c r="N21" s="38" t="str">
        <f t="shared" ca="1" si="3"/>
        <v/>
      </c>
      <c r="O21" s="32"/>
      <c r="P21" s="20" t="str">
        <f ca="1">IF(C21="","",(MIN(INDIRECT(("W"&amp;C21-1)):INDIRECT(("W"&amp;C21-$A$10)))))</f>
        <v/>
      </c>
      <c r="Q21" s="20" t="str">
        <f t="shared" ca="1" si="4"/>
        <v/>
      </c>
      <c r="R21" s="28" t="str">
        <f t="shared" ca="1" si="5"/>
        <v/>
      </c>
      <c r="T21" s="20">
        <f t="shared" si="9"/>
        <v>19</v>
      </c>
      <c r="U21" s="21">
        <f>Sheet1!E21*1</f>
        <v>5705</v>
      </c>
      <c r="V21" s="21">
        <f>Sheet1!F21*1</f>
        <v>5706.25</v>
      </c>
      <c r="W21" s="21">
        <f>Sheet1!G21*1</f>
        <v>5655.25</v>
      </c>
      <c r="X21" s="21">
        <f>Sheet1!H21*1</f>
        <v>5671.75</v>
      </c>
      <c r="Z21" s="30" t="e">
        <f t="shared" ca="1" si="8"/>
        <v>#N/A</v>
      </c>
      <c r="AA21" s="27" t="str">
        <f t="shared" ca="1" si="6"/>
        <v/>
      </c>
    </row>
    <row r="22" spans="1:27" x14ac:dyDescent="0.3">
      <c r="A22" s="36">
        <f ca="1">MAX(H2:H72)</f>
        <v>11600</v>
      </c>
      <c r="B22" s="21"/>
      <c r="C22" s="20" t="str">
        <f ca="1">IFERROR(MATCH($B$1,OFFSET(Sheet1!$J$1,C21,0,1000,1),0)+C21,"")</f>
        <v/>
      </c>
      <c r="D22" s="21"/>
      <c r="E22" s="20" t="str" cm="1">
        <f t="array" aca="1" ref="E22" ca="1">IF(C22="","",(INDIRECT(CONCATENATE("Sheet1!","E",TEXT(C22-1,"0")))))</f>
        <v/>
      </c>
      <c r="F22" s="21" t="str" cm="1">
        <f t="array" aca="1" ref="F22" ca="1">IF(C22="","",(INDIRECT(CONCATENATE("Sheet1!","H",TEXT(C22-$A$10,"0")))))</f>
        <v/>
      </c>
      <c r="G22" s="21" t="str">
        <f t="shared" ca="1" si="0"/>
        <v/>
      </c>
      <c r="H22" s="30" t="str">
        <f t="shared" ca="1" si="1"/>
        <v/>
      </c>
      <c r="I22" s="27" t="str">
        <f t="shared" ca="1" si="7"/>
        <v/>
      </c>
      <c r="J22" s="20" t="str" cm="1">
        <f t="array" aca="1" ref="J22" ca="1">IF(C22="","",(INDIRECT(CONCATENATE("Sheet1!","E",TEXT(C22-1,"0")))))</f>
        <v/>
      </c>
      <c r="L22" s="25" t="str">
        <f ca="1">IF(C22="","",(MAX(INDIRECT(("V"&amp;C22-1)):INDIRECT(("V"&amp;C22-$A$10)))))</f>
        <v/>
      </c>
      <c r="M22" s="25" t="str">
        <f t="shared" ca="1" si="2"/>
        <v/>
      </c>
      <c r="N22" s="38" t="str">
        <f t="shared" ca="1" si="3"/>
        <v/>
      </c>
      <c r="O22" s="32"/>
      <c r="P22" s="20" t="str">
        <f ca="1">IF(C22="","",(MIN(INDIRECT(("W"&amp;C22-1)):INDIRECT(("W"&amp;C22-$A$10)))))</f>
        <v/>
      </c>
      <c r="Q22" s="20" t="str">
        <f t="shared" ca="1" si="4"/>
        <v/>
      </c>
      <c r="R22" s="28" t="str">
        <f t="shared" ca="1" si="5"/>
        <v/>
      </c>
      <c r="T22" s="20">
        <f t="shared" si="9"/>
        <v>20</v>
      </c>
      <c r="U22" s="21">
        <f>Sheet1!E22*1</f>
        <v>5608.5</v>
      </c>
      <c r="V22" s="21">
        <f>Sheet1!F22*1</f>
        <v>5724.75</v>
      </c>
      <c r="W22" s="21">
        <f>Sheet1!G22*1</f>
        <v>5601</v>
      </c>
      <c r="X22" s="21">
        <f>Sheet1!H22*1</f>
        <v>5709</v>
      </c>
      <c r="Z22" s="30" t="e">
        <f t="shared" ca="1" si="8"/>
        <v>#N/A</v>
      </c>
      <c r="AA22" s="27" t="str">
        <f t="shared" ca="1" si="6"/>
        <v/>
      </c>
    </row>
    <row r="23" spans="1:27" x14ac:dyDescent="0.3">
      <c r="A23" s="23" t="s">
        <v>54</v>
      </c>
      <c r="B23" s="21"/>
      <c r="C23" s="20" t="str">
        <f ca="1">IFERROR(MATCH($B$1,OFFSET(Sheet1!$J$1,C22,0,1000,1),0)+C22,"")</f>
        <v/>
      </c>
      <c r="D23" s="21"/>
      <c r="E23" s="20" t="str" cm="1">
        <f t="array" aca="1" ref="E23" ca="1">IF(C23="","",(INDIRECT(CONCATENATE("Sheet1!","E",TEXT(C23-1,"0")))))</f>
        <v/>
      </c>
      <c r="F23" s="21" t="str" cm="1">
        <f t="array" aca="1" ref="F23" ca="1">IF(C23="","",(INDIRECT(CONCATENATE("Sheet1!","H",TEXT(C23-$A$10,"0")))))</f>
        <v/>
      </c>
      <c r="G23" s="21" t="str">
        <f t="shared" ca="1" si="0"/>
        <v/>
      </c>
      <c r="H23" s="30" t="str">
        <f t="shared" ca="1" si="1"/>
        <v/>
      </c>
      <c r="I23" s="27" t="str">
        <f t="shared" ca="1" si="7"/>
        <v/>
      </c>
      <c r="J23" s="20" t="str" cm="1">
        <f t="array" aca="1" ref="J23" ca="1">IF(C23="","",(INDIRECT(CONCATENATE("Sheet1!","E",TEXT(C23-1,"0")))))</f>
        <v/>
      </c>
      <c r="L23" s="25" t="str">
        <f ca="1">IF(C23="","",(MAX(INDIRECT(("V"&amp;C23-1)):INDIRECT(("V"&amp;C23-$A$10)))))</f>
        <v/>
      </c>
      <c r="M23" s="25" t="str">
        <f t="shared" ca="1" si="2"/>
        <v/>
      </c>
      <c r="N23" s="38" t="str">
        <f t="shared" ca="1" si="3"/>
        <v/>
      </c>
      <c r="O23" s="32"/>
      <c r="P23" s="20" t="str">
        <f ca="1">IF(C23="","",(MIN(INDIRECT(("W"&amp;C23-1)):INDIRECT(("W"&amp;C23-$A$10)))))</f>
        <v/>
      </c>
      <c r="Q23" s="20" t="str">
        <f t="shared" ca="1" si="4"/>
        <v/>
      </c>
      <c r="R23" s="28" t="str">
        <f t="shared" ca="1" si="5"/>
        <v/>
      </c>
      <c r="T23" s="20">
        <f t="shared" si="9"/>
        <v>21</v>
      </c>
      <c r="U23" s="21">
        <f>Sheet1!E23*1</f>
        <v>5617.5</v>
      </c>
      <c r="V23" s="21">
        <f>Sheet1!F23*1</f>
        <v>5682.5</v>
      </c>
      <c r="W23" s="21">
        <f>Sheet1!G23*1</f>
        <v>5601.75</v>
      </c>
      <c r="X23" s="21">
        <f>Sheet1!H23*1</f>
        <v>5623.25</v>
      </c>
      <c r="Z23" s="30" t="e">
        <f t="shared" ca="1" si="8"/>
        <v>#N/A</v>
      </c>
      <c r="AA23" s="27" t="str">
        <f t="shared" ca="1" si="6"/>
        <v/>
      </c>
    </row>
    <row r="24" spans="1:27" x14ac:dyDescent="0.3">
      <c r="A24" s="36">
        <f ca="1">MIN(H2:H72)</f>
        <v>-1975</v>
      </c>
      <c r="B24" s="21"/>
      <c r="C24" s="20" t="str">
        <f ca="1">IFERROR(MATCH($B$1,OFFSET(Sheet1!$J$1,C23,0,1000,1),0)+C23,"")</f>
        <v/>
      </c>
      <c r="D24" s="21"/>
      <c r="E24" s="20" t="str" cm="1">
        <f t="array" aca="1" ref="E24" ca="1">IF(C24="","",(INDIRECT(CONCATENATE("Sheet1!","E",TEXT(C24-1,"0")))))</f>
        <v/>
      </c>
      <c r="F24" s="21" t="str" cm="1">
        <f t="array" aca="1" ref="F24" ca="1">IF(C24="","",(INDIRECT(CONCATENATE("Sheet1!","H",TEXT(C24-$A$10,"0")))))</f>
        <v/>
      </c>
      <c r="G24" s="21" t="str">
        <f t="shared" ca="1" si="0"/>
        <v/>
      </c>
      <c r="H24" s="30" t="str">
        <f t="shared" ca="1" si="1"/>
        <v/>
      </c>
      <c r="I24" s="27" t="str">
        <f t="shared" ca="1" si="7"/>
        <v/>
      </c>
      <c r="J24" s="20" t="str" cm="1">
        <f t="array" aca="1" ref="J24" ca="1">IF(C24="","",(INDIRECT(CONCATENATE("Sheet1!","E",TEXT(C24-1,"0")))))</f>
        <v/>
      </c>
      <c r="L24" s="25" t="str">
        <f ca="1">IF(C24="","",(MAX(INDIRECT(("V"&amp;C24-1)):INDIRECT(("V"&amp;C24-$A$10)))))</f>
        <v/>
      </c>
      <c r="M24" s="25" t="str">
        <f t="shared" ca="1" si="2"/>
        <v/>
      </c>
      <c r="N24" s="38" t="str">
        <f t="shared" ca="1" si="3"/>
        <v/>
      </c>
      <c r="O24" s="32"/>
      <c r="P24" s="20" t="str">
        <f ca="1">IF(C24="","",(MIN(INDIRECT(("W"&amp;C24-1)):INDIRECT(("W"&amp;C24-$A$10)))))</f>
        <v/>
      </c>
      <c r="Q24" s="20" t="str">
        <f t="shared" ca="1" si="4"/>
        <v/>
      </c>
      <c r="R24" s="28" t="str">
        <f t="shared" ca="1" si="5"/>
        <v/>
      </c>
      <c r="T24" s="20">
        <f t="shared" si="9"/>
        <v>22</v>
      </c>
      <c r="U24" s="21">
        <f>Sheet1!E24*1</f>
        <v>5579.5</v>
      </c>
      <c r="V24" s="21">
        <f>Sheet1!F24*1</f>
        <v>5626.25</v>
      </c>
      <c r="W24" s="21">
        <f>Sheet1!G24*1</f>
        <v>5455.5</v>
      </c>
      <c r="X24" s="21">
        <f>Sheet1!H24*1</f>
        <v>5587</v>
      </c>
      <c r="Z24" s="30" t="e">
        <f t="shared" ca="1" si="8"/>
        <v>#N/A</v>
      </c>
      <c r="AA24" s="27" t="str">
        <f t="shared" ca="1" si="6"/>
        <v/>
      </c>
    </row>
    <row r="25" spans="1:27" x14ac:dyDescent="0.3">
      <c r="A25" s="23" t="s">
        <v>55</v>
      </c>
      <c r="B25" s="21"/>
      <c r="C25" s="20" t="str">
        <f ca="1">IFERROR(MATCH($B$1,OFFSET(Sheet1!$J$1,C24,0,1000,1),0)+C24,"")</f>
        <v/>
      </c>
      <c r="D25" s="21"/>
      <c r="E25" s="20" t="str" cm="1">
        <f t="array" aca="1" ref="E25" ca="1">IF(C25="","",(INDIRECT(CONCATENATE("Sheet1!","E",TEXT(C25-1,"0")))))</f>
        <v/>
      </c>
      <c r="F25" s="21" t="str" cm="1">
        <f t="array" aca="1" ref="F25" ca="1">IF(C25="","",(INDIRECT(CONCATENATE("Sheet1!","H",TEXT(C25-$A$10,"0")))))</f>
        <v/>
      </c>
      <c r="G25" s="21" t="str">
        <f t="shared" ca="1" si="0"/>
        <v/>
      </c>
      <c r="H25" s="30" t="str">
        <f t="shared" ca="1" si="1"/>
        <v/>
      </c>
      <c r="I25" s="27" t="str">
        <f t="shared" ca="1" si="7"/>
        <v/>
      </c>
      <c r="J25" s="20" t="str" cm="1">
        <f t="array" aca="1" ref="J25" ca="1">IF(C25="","",(INDIRECT(CONCATENATE("Sheet1!","E",TEXT(C25-1,"0")))))</f>
        <v/>
      </c>
      <c r="L25" s="25" t="str">
        <f ca="1">IF(C25="","",(MAX(INDIRECT(("V"&amp;C25-1)):INDIRECT(("V"&amp;C25-$A$10)))))</f>
        <v/>
      </c>
      <c r="M25" s="25" t="str">
        <f t="shared" ca="1" si="2"/>
        <v/>
      </c>
      <c r="N25" s="38" t="str">
        <f t="shared" ca="1" si="3"/>
        <v/>
      </c>
      <c r="O25" s="32"/>
      <c r="P25" s="20" t="str">
        <f ca="1">IF(C25="","",(MIN(INDIRECT(("W"&amp;C25-1)):INDIRECT(("W"&amp;C25-$A$10)))))</f>
        <v/>
      </c>
      <c r="Q25" s="20" t="str">
        <f t="shared" ca="1" si="4"/>
        <v/>
      </c>
      <c r="R25" s="28" t="str">
        <f t="shared" ca="1" si="5"/>
        <v/>
      </c>
      <c r="T25" s="20">
        <f t="shared" si="9"/>
        <v>23</v>
      </c>
      <c r="U25" s="21">
        <f>Sheet1!E25*1</f>
        <v>5543</v>
      </c>
      <c r="V25" s="21">
        <f>Sheet1!F25*1</f>
        <v>5597.25</v>
      </c>
      <c r="W25" s="21">
        <f>Sheet1!G25*1</f>
        <v>5521.5</v>
      </c>
      <c r="X25" s="21">
        <f>Sheet1!H25*1</f>
        <v>5583.75</v>
      </c>
      <c r="Z25" s="30" t="e">
        <f t="shared" ca="1" si="8"/>
        <v>#N/A</v>
      </c>
      <c r="AA25" s="27" t="str">
        <f t="shared" ca="1" si="6"/>
        <v/>
      </c>
    </row>
    <row r="26" spans="1:27" x14ac:dyDescent="0.3">
      <c r="A26" s="36">
        <f ca="1">MAX(N2:N82)</f>
        <v>12037.5</v>
      </c>
      <c r="B26" s="21"/>
      <c r="C26" s="20" t="str">
        <f ca="1">IFERROR(MATCH($B$1,OFFSET(Sheet1!$J$1,C25,0,1000,1),0)+C25,"")</f>
        <v/>
      </c>
      <c r="D26" s="21"/>
      <c r="E26" s="20" t="str" cm="1">
        <f t="array" aca="1" ref="E26" ca="1">IF(C26="","",(INDIRECT(CONCATENATE("Sheet1!","E",TEXT(C26-1,"0")))))</f>
        <v/>
      </c>
      <c r="F26" s="21" t="str" cm="1">
        <f t="array" aca="1" ref="F26" ca="1">IF(C26="","",(INDIRECT(CONCATENATE("Sheet1!","H",TEXT(C26-$A$10,"0")))))</f>
        <v/>
      </c>
      <c r="G26" s="21" t="str">
        <f t="shared" ca="1" si="0"/>
        <v/>
      </c>
      <c r="H26" s="30" t="str">
        <f t="shared" ca="1" si="1"/>
        <v/>
      </c>
      <c r="I26" s="27" t="str">
        <f t="shared" ca="1" si="7"/>
        <v/>
      </c>
      <c r="J26" s="20" t="str" cm="1">
        <f t="array" aca="1" ref="J26" ca="1">IF(C26="","",(INDIRECT(CONCATENATE("Sheet1!","E",TEXT(C26-1,"0")))))</f>
        <v/>
      </c>
      <c r="L26" s="25" t="str">
        <f ca="1">IF(C26="","",(MAX(INDIRECT(("V"&amp;C26-1)):INDIRECT(("V"&amp;C26-$A$10)))))</f>
        <v/>
      </c>
      <c r="M26" s="25" t="str">
        <f t="shared" ca="1" si="2"/>
        <v/>
      </c>
      <c r="N26" s="38" t="str">
        <f t="shared" ca="1" si="3"/>
        <v/>
      </c>
      <c r="O26" s="32"/>
      <c r="P26" s="20" t="str">
        <f ca="1">IF(C26="","",(MIN(INDIRECT(("W"&amp;C26-1)):INDIRECT(("W"&amp;C26-$A$10)))))</f>
        <v/>
      </c>
      <c r="Q26" s="20" t="str">
        <f t="shared" ca="1" si="4"/>
        <v/>
      </c>
      <c r="R26" s="28" t="str">
        <f t="shared" ca="1" si="5"/>
        <v/>
      </c>
      <c r="T26" s="20">
        <f t="shared" si="9"/>
        <v>24</v>
      </c>
      <c r="U26" s="21">
        <f>Sheet1!E26*1</f>
        <v>5544</v>
      </c>
      <c r="V26" s="21">
        <f>Sheet1!F26*1</f>
        <v>5578.75</v>
      </c>
      <c r="W26" s="21">
        <f>Sheet1!G26*1</f>
        <v>5492</v>
      </c>
      <c r="X26" s="21">
        <f>Sheet1!H26*1</f>
        <v>5553</v>
      </c>
      <c r="Z26" s="30" t="e">
        <f t="shared" ca="1" si="8"/>
        <v>#N/A</v>
      </c>
      <c r="AA26" s="27" t="str">
        <f t="shared" ca="1" si="6"/>
        <v/>
      </c>
    </row>
    <row r="27" spans="1:27" x14ac:dyDescent="0.3">
      <c r="A27" s="23" t="s">
        <v>56</v>
      </c>
      <c r="B27" s="21"/>
      <c r="C27" s="20" t="str">
        <f ca="1">IFERROR(MATCH($B$1,OFFSET(Sheet1!$J$1,C26,0,1000,1),0)+C26,"")</f>
        <v/>
      </c>
      <c r="D27" s="21"/>
      <c r="E27" s="20" t="str" cm="1">
        <f t="array" aca="1" ref="E27" ca="1">IF(C27="","",(INDIRECT(CONCATENATE("Sheet1!","E",TEXT(C27-1,"0")))))</f>
        <v/>
      </c>
      <c r="F27" s="21" t="str" cm="1">
        <f t="array" aca="1" ref="F27" ca="1">IF(C27="","",(INDIRECT(CONCATENATE("Sheet1!","H",TEXT(C27-$A$10,"0")))))</f>
        <v/>
      </c>
      <c r="G27" s="21" t="str">
        <f t="shared" ca="1" si="0"/>
        <v/>
      </c>
      <c r="H27" s="30" t="str">
        <f t="shared" ca="1" si="1"/>
        <v/>
      </c>
      <c r="I27" s="27" t="str">
        <f t="shared" ca="1" si="7"/>
        <v/>
      </c>
      <c r="J27" s="20" t="str" cm="1">
        <f t="array" aca="1" ref="J27" ca="1">IF(C27="","",(INDIRECT(CONCATENATE("Sheet1!","E",TEXT(C27-1,"0")))))</f>
        <v/>
      </c>
      <c r="L27" s="25" t="str">
        <f ca="1">IF(C27="","",(MAX(INDIRECT(("V"&amp;C27-1)):INDIRECT(("V"&amp;C27-$A$10)))))</f>
        <v/>
      </c>
      <c r="M27" s="25" t="str">
        <f t="shared" ca="1" si="2"/>
        <v/>
      </c>
      <c r="N27" s="38" t="str">
        <f t="shared" ca="1" si="3"/>
        <v/>
      </c>
      <c r="O27" s="32"/>
      <c r="P27" s="20" t="str">
        <f ca="1">IF(C27="","",(MIN(INDIRECT(("W"&amp;C27-1)):INDIRECT(("W"&amp;C27-$A$10)))))</f>
        <v/>
      </c>
      <c r="Q27" s="20" t="str">
        <f t="shared" ca="1" si="4"/>
        <v/>
      </c>
      <c r="R27" s="28" t="str">
        <f t="shared" ca="1" si="5"/>
        <v/>
      </c>
      <c r="T27" s="20">
        <f t="shared" si="9"/>
        <v>25</v>
      </c>
      <c r="U27" s="21">
        <f>Sheet1!E27*1</f>
        <v>5529</v>
      </c>
      <c r="V27" s="21">
        <f>Sheet1!F27*1</f>
        <v>5562.25</v>
      </c>
      <c r="W27" s="21">
        <f>Sheet1!G27*1</f>
        <v>5480.25</v>
      </c>
      <c r="X27" s="21">
        <f>Sheet1!H27*1</f>
        <v>5549.75</v>
      </c>
      <c r="Z27" s="30" t="e">
        <f t="shared" ca="1" si="8"/>
        <v>#N/A</v>
      </c>
      <c r="AA27" s="27" t="str">
        <f t="shared" ca="1" si="6"/>
        <v/>
      </c>
    </row>
    <row r="28" spans="1:27" x14ac:dyDescent="0.3">
      <c r="A28" s="36">
        <f ca="1">MIN(N2:N72)</f>
        <v>925</v>
      </c>
      <c r="B28" s="21"/>
      <c r="C28" s="20" t="str">
        <f ca="1">IFERROR(MATCH($B$1,OFFSET(Sheet1!$J$1,C27,0,1000,1),0)+C27,"")</f>
        <v/>
      </c>
      <c r="D28" s="21"/>
      <c r="E28" s="20" t="str" cm="1">
        <f t="array" aca="1" ref="E28" ca="1">IF(C28="","",(INDIRECT(CONCATENATE("Sheet1!","E",TEXT(C28-1,"0")))))</f>
        <v/>
      </c>
      <c r="F28" s="21" t="str" cm="1">
        <f t="array" aca="1" ref="F28" ca="1">IF(C28="","",(INDIRECT(CONCATENATE("Sheet1!","H",TEXT(C28-$A$10,"0")))))</f>
        <v/>
      </c>
      <c r="G28" s="21" t="str">
        <f t="shared" ca="1" si="0"/>
        <v/>
      </c>
      <c r="H28" s="30" t="str">
        <f t="shared" ca="1" si="1"/>
        <v/>
      </c>
      <c r="I28" s="27" t="str">
        <f t="shared" ca="1" si="7"/>
        <v/>
      </c>
      <c r="J28" s="20" t="str" cm="1">
        <f t="array" aca="1" ref="J28" ca="1">IF(C28="","",(INDIRECT(CONCATENATE("Sheet1!","E",TEXT(C28-1,"0")))))</f>
        <v/>
      </c>
      <c r="L28" s="25" t="str">
        <f ca="1">IF(C28="","",(MAX(INDIRECT(("V"&amp;C28-1)):INDIRECT(("V"&amp;C28-$A$10)))))</f>
        <v/>
      </c>
      <c r="M28" s="25" t="str">
        <f t="shared" ca="1" si="2"/>
        <v/>
      </c>
      <c r="N28" s="38" t="str">
        <f t="shared" ca="1" si="3"/>
        <v/>
      </c>
      <c r="O28" s="32"/>
      <c r="P28" s="20" t="str">
        <f ca="1">IF(C28="","",(MIN(INDIRECT(("W"&amp;C28-1)):INDIRECT(("W"&amp;C28-$A$10)))))</f>
        <v/>
      </c>
      <c r="Q28" s="20" t="str">
        <f t="shared" ca="1" si="4"/>
        <v/>
      </c>
      <c r="R28" s="28" t="str">
        <f t="shared" ca="1" si="5"/>
        <v/>
      </c>
      <c r="T28" s="20">
        <f t="shared" si="9"/>
        <v>26</v>
      </c>
      <c r="U28" s="21">
        <f>Sheet1!E28*1</f>
        <v>5409</v>
      </c>
      <c r="V28" s="21">
        <f>Sheet1!F28*1</f>
        <v>5541.5</v>
      </c>
      <c r="W28" s="21">
        <f>Sheet1!G28*1</f>
        <v>5355.25</v>
      </c>
      <c r="X28" s="21">
        <f>Sheet1!H28*1</f>
        <v>5511.25</v>
      </c>
      <c r="Z28" s="30" t="e">
        <f t="shared" ca="1" si="8"/>
        <v>#N/A</v>
      </c>
      <c r="AA28" s="27" t="str">
        <f t="shared" ca="1" si="6"/>
        <v/>
      </c>
    </row>
    <row r="29" spans="1:27" x14ac:dyDescent="0.3">
      <c r="A29" s="23" t="s">
        <v>57</v>
      </c>
      <c r="B29" s="21"/>
      <c r="C29" s="20" t="str">
        <f ca="1">IFERROR(MATCH($B$1,OFFSET(Sheet1!$J$1,C28,0,1000,1),0)+C28,"")</f>
        <v/>
      </c>
      <c r="D29" s="21"/>
      <c r="E29" s="20" t="str" cm="1">
        <f t="array" aca="1" ref="E29" ca="1">IF(C29="","",(INDIRECT(CONCATENATE("Sheet1!","E",TEXT(C29-1,"0")))))</f>
        <v/>
      </c>
      <c r="F29" s="21" t="str" cm="1">
        <f t="array" aca="1" ref="F29" ca="1">IF(C29="","",(INDIRECT(CONCATENATE("Sheet1!","H",TEXT(C29-$A$10,"0")))))</f>
        <v/>
      </c>
      <c r="G29" s="21" t="str">
        <f t="shared" ca="1" si="0"/>
        <v/>
      </c>
      <c r="H29" s="30" t="str">
        <f t="shared" ca="1" si="1"/>
        <v/>
      </c>
      <c r="I29" s="27" t="str">
        <f t="shared" ca="1" si="7"/>
        <v/>
      </c>
      <c r="J29" s="20" t="str" cm="1">
        <f t="array" aca="1" ref="J29" ca="1">IF(C29="","",(INDIRECT(CONCATENATE("Sheet1!","E",TEXT(C29-1,"0")))))</f>
        <v/>
      </c>
      <c r="L29" s="25" t="str">
        <f ca="1">IF(C29="","",(MAX(INDIRECT(("V"&amp;C29-1)):INDIRECT(("V"&amp;C29-$A$10)))))</f>
        <v/>
      </c>
      <c r="M29" s="25" t="str">
        <f t="shared" ca="1" si="2"/>
        <v/>
      </c>
      <c r="N29" s="38" t="str">
        <f t="shared" ca="1" si="3"/>
        <v/>
      </c>
      <c r="O29" s="32"/>
      <c r="P29" s="20" t="str">
        <f ca="1">IF(C29="","",(MIN(INDIRECT(("W"&amp;C29-1)):INDIRECT(("W"&amp;C29-$A$10)))))</f>
        <v/>
      </c>
      <c r="Q29" s="20" t="str">
        <f t="shared" ca="1" si="4"/>
        <v/>
      </c>
      <c r="R29" s="28" t="str">
        <f t="shared" ca="1" si="5"/>
        <v/>
      </c>
      <c r="T29" s="20">
        <f t="shared" si="9"/>
        <v>27</v>
      </c>
      <c r="U29" s="21">
        <f>Sheet1!E29*1</f>
        <v>5379.75</v>
      </c>
      <c r="V29" s="21">
        <f>Sheet1!F29*1</f>
        <v>5499.75</v>
      </c>
      <c r="W29" s="21">
        <f>Sheet1!G29*1</f>
        <v>5377.75</v>
      </c>
      <c r="X29" s="21">
        <f>Sheet1!H29*1</f>
        <v>5401.75</v>
      </c>
      <c r="Z29" s="30" t="e">
        <f t="shared" ca="1" si="8"/>
        <v>#N/A</v>
      </c>
      <c r="AA29" s="27" t="str">
        <f t="shared" ca="1" si="6"/>
        <v/>
      </c>
    </row>
    <row r="30" spans="1:27" x14ac:dyDescent="0.3">
      <c r="A30" s="36">
        <f ca="1">AVERAGE(N2:N72)</f>
        <v>5903.5714285714284</v>
      </c>
      <c r="B30" s="21"/>
      <c r="C30" s="20" t="str">
        <f ca="1">IFERROR(MATCH($B$1,OFFSET(Sheet1!$J$1,C29,0,1000,1),0)+C29,"")</f>
        <v/>
      </c>
      <c r="D30" s="21"/>
      <c r="E30" s="20" t="str" cm="1">
        <f t="array" aca="1" ref="E30" ca="1">IF(C30="","",(INDIRECT(CONCATENATE("Sheet1!","E",TEXT(C30-1,"0")))))</f>
        <v/>
      </c>
      <c r="F30" s="21" t="str" cm="1">
        <f t="array" aca="1" ref="F30" ca="1">IF(C30="","",(INDIRECT(CONCATENATE("Sheet1!","H",TEXT(C30-$A$10,"0")))))</f>
        <v/>
      </c>
      <c r="G30" s="21" t="str">
        <f t="shared" ca="1" si="0"/>
        <v/>
      </c>
      <c r="H30" s="30" t="str">
        <f t="shared" ca="1" si="1"/>
        <v/>
      </c>
      <c r="I30" s="27" t="str">
        <f t="shared" ca="1" si="7"/>
        <v/>
      </c>
      <c r="J30" s="20" t="str" cm="1">
        <f t="array" aca="1" ref="J30" ca="1">IF(C30="","",(INDIRECT(CONCATENATE("Sheet1!","E",TEXT(C30-1,"0")))))</f>
        <v/>
      </c>
      <c r="L30" s="25" t="str">
        <f ca="1">IF(C30="","",(MAX(INDIRECT(("V"&amp;C30-1)):INDIRECT(("V"&amp;C30-$A$10)))))</f>
        <v/>
      </c>
      <c r="M30" s="25" t="str">
        <f t="shared" ca="1" si="2"/>
        <v/>
      </c>
      <c r="N30" s="38" t="str">
        <f t="shared" ca="1" si="3"/>
        <v/>
      </c>
      <c r="O30" s="32"/>
      <c r="P30" s="20" t="str">
        <f ca="1">IF(C30="","",(MIN(INDIRECT(("W"&amp;C30-1)):INDIRECT(("W"&amp;C30-$A$10)))))</f>
        <v/>
      </c>
      <c r="Q30" s="20" t="str">
        <f t="shared" ca="1" si="4"/>
        <v/>
      </c>
      <c r="R30" s="28" t="str">
        <f t="shared" ca="1" si="5"/>
        <v/>
      </c>
      <c r="T30" s="20">
        <f t="shared" si="9"/>
        <v>28</v>
      </c>
      <c r="U30" s="21">
        <f>Sheet1!E30*1</f>
        <v>5182.5</v>
      </c>
      <c r="V30" s="21">
        <f>Sheet1!F30*1</f>
        <v>5339.25</v>
      </c>
      <c r="W30" s="21">
        <f>Sheet1!G30*1</f>
        <v>5171.75</v>
      </c>
      <c r="X30" s="21">
        <f>Sheet1!H30*1</f>
        <v>5314.75</v>
      </c>
      <c r="Z30" s="30" t="e">
        <f t="shared" ca="1" si="8"/>
        <v>#N/A</v>
      </c>
      <c r="AA30" s="27" t="str">
        <f t="shared" ca="1" si="6"/>
        <v/>
      </c>
    </row>
    <row r="31" spans="1:27" x14ac:dyDescent="0.3">
      <c r="A31" s="23" t="s">
        <v>58</v>
      </c>
      <c r="B31" s="21"/>
      <c r="C31" s="20" t="str">
        <f ca="1">IFERROR(MATCH($B$1,OFFSET(Sheet1!$J$1,C30,0,1000,1),0)+C30,"")</f>
        <v/>
      </c>
      <c r="D31" s="21"/>
      <c r="E31" s="20" t="str" cm="1">
        <f t="array" aca="1" ref="E31" ca="1">IF(C31="","",(INDIRECT(CONCATENATE("Sheet1!","E",TEXT(C31-1,"0")))))</f>
        <v/>
      </c>
      <c r="F31" s="21" t="str" cm="1">
        <f t="array" aca="1" ref="F31" ca="1">IF(C31="","",(INDIRECT(CONCATENATE("Sheet1!","H",TEXT(C31-$A$10,"0")))))</f>
        <v/>
      </c>
      <c r="G31" s="21" t="str">
        <f t="shared" ca="1" si="0"/>
        <v/>
      </c>
      <c r="H31" s="30" t="str">
        <f t="shared" ca="1" si="1"/>
        <v/>
      </c>
      <c r="I31" s="27" t="str">
        <f t="shared" ca="1" si="7"/>
        <v/>
      </c>
      <c r="J31" s="20" t="str" cm="1">
        <f t="array" aca="1" ref="J31" ca="1">IF(C31="","",(INDIRECT(CONCATENATE("Sheet1!","E",TEXT(C31-1,"0")))))</f>
        <v/>
      </c>
      <c r="L31" s="25" t="str">
        <f ca="1">IF(C31="","",(MAX(INDIRECT(("V"&amp;C31-1)):INDIRECT(("V"&amp;C31-$A$10)))))</f>
        <v/>
      </c>
      <c r="M31" s="25" t="str">
        <f t="shared" ca="1" si="2"/>
        <v/>
      </c>
      <c r="N31" s="38" t="str">
        <f t="shared" ca="1" si="3"/>
        <v/>
      </c>
      <c r="O31" s="32"/>
      <c r="P31" s="20" t="str">
        <f ca="1">IF(C31="","",(MIN(INDIRECT(("W"&amp;C31-1)):INDIRECT(("W"&amp;C31-$A$10)))))</f>
        <v/>
      </c>
      <c r="Q31" s="20" t="str">
        <f t="shared" ca="1" si="4"/>
        <v/>
      </c>
      <c r="R31" s="28" t="str">
        <f t="shared" ca="1" si="5"/>
        <v/>
      </c>
      <c r="T31" s="20">
        <f t="shared" si="9"/>
        <v>29</v>
      </c>
      <c r="U31" s="21">
        <f>Sheet1!E31*1</f>
        <v>5283.75</v>
      </c>
      <c r="V31" s="21">
        <f>Sheet1!F31*1</f>
        <v>5306.75</v>
      </c>
      <c r="W31" s="21">
        <f>Sheet1!G31*1</f>
        <v>5127.25</v>
      </c>
      <c r="X31" s="21">
        <f>Sheet1!H31*1</f>
        <v>5184.75</v>
      </c>
      <c r="Z31" s="30" t="e">
        <f t="shared" ca="1" si="8"/>
        <v>#N/A</v>
      </c>
      <c r="AA31" s="27" t="str">
        <f t="shared" ca="1" si="6"/>
        <v/>
      </c>
    </row>
    <row r="32" spans="1:27" x14ac:dyDescent="0.3">
      <c r="A32" s="36">
        <f ca="1">MIN(R2:R72)</f>
        <v>-4400</v>
      </c>
      <c r="B32" s="21"/>
      <c r="C32" s="20" t="str">
        <f ca="1">IFERROR(MATCH($B$1,OFFSET(Sheet1!$J$1,C31,0,1000,1),0)+C31,"")</f>
        <v/>
      </c>
      <c r="D32" s="21"/>
      <c r="E32" s="20" t="str" cm="1">
        <f t="array" aca="1" ref="E32" ca="1">IF(C32="","",(INDIRECT(CONCATENATE("Sheet1!","E",TEXT(C32-1,"0")))))</f>
        <v/>
      </c>
      <c r="F32" s="21" t="str" cm="1">
        <f t="array" aca="1" ref="F32" ca="1">IF(C32="","",(INDIRECT(CONCATENATE("Sheet1!","H",TEXT(C32-$A$10,"0")))))</f>
        <v/>
      </c>
      <c r="G32" s="21" t="str">
        <f t="shared" ca="1" si="0"/>
        <v/>
      </c>
      <c r="H32" s="30" t="str">
        <f t="shared" ca="1" si="1"/>
        <v/>
      </c>
      <c r="I32" s="27" t="str">
        <f t="shared" ca="1" si="7"/>
        <v/>
      </c>
      <c r="J32" s="20" t="str" cm="1">
        <f t="array" aca="1" ref="J32" ca="1">IF(C32="","",(INDIRECT(CONCATENATE("Sheet1!","E",TEXT(C32-1,"0")))))</f>
        <v/>
      </c>
      <c r="L32" s="25" t="str">
        <f ca="1">IF(C32="","",(MAX(INDIRECT(("V"&amp;C32-1)):INDIRECT(("V"&amp;C32-$A$10)))))</f>
        <v/>
      </c>
      <c r="M32" s="25" t="str">
        <f t="shared" ca="1" si="2"/>
        <v/>
      </c>
      <c r="N32" s="38" t="str">
        <f t="shared" ca="1" si="3"/>
        <v/>
      </c>
      <c r="O32" s="32"/>
      <c r="P32" s="20" t="str">
        <f ca="1">IF(C32="","",(MIN(INDIRECT(("W"&amp;C32-1)):INDIRECT(("W"&amp;C32-$A$10)))))</f>
        <v/>
      </c>
      <c r="Q32" s="20" t="str">
        <f t="shared" ca="1" si="4"/>
        <v/>
      </c>
      <c r="R32" s="28" t="str">
        <f t="shared" ca="1" si="5"/>
        <v/>
      </c>
      <c r="T32" s="20">
        <f t="shared" si="9"/>
        <v>30</v>
      </c>
      <c r="U32" s="21">
        <f>Sheet1!E32*1</f>
        <v>5308</v>
      </c>
      <c r="V32" s="21">
        <f>Sheet1!F32*1</f>
        <v>5371.25</v>
      </c>
      <c r="W32" s="21">
        <f>Sheet1!G32*1</f>
        <v>5285.5</v>
      </c>
      <c r="X32" s="21">
        <f>Sheet1!H32*1</f>
        <v>5312.75</v>
      </c>
      <c r="Z32" s="30" t="e">
        <f t="shared" ca="1" si="8"/>
        <v>#N/A</v>
      </c>
      <c r="AA32" s="27" t="str">
        <f t="shared" ca="1" si="6"/>
        <v/>
      </c>
    </row>
    <row r="33" spans="1:27" x14ac:dyDescent="0.3">
      <c r="A33" s="23" t="s">
        <v>59</v>
      </c>
      <c r="B33" s="21"/>
      <c r="C33" s="20" t="str">
        <f ca="1">IFERROR(MATCH($B$1,OFFSET(Sheet1!$J$1,C32,0,1000,1),0)+C32,"")</f>
        <v/>
      </c>
      <c r="D33" s="21"/>
      <c r="E33" s="20" t="str" cm="1">
        <f t="array" aca="1" ref="E33" ca="1">IF(C33="","",(INDIRECT(CONCATENATE("Sheet1!","E",TEXT(C33-1,"0")))))</f>
        <v/>
      </c>
      <c r="F33" s="21" t="str" cm="1">
        <f t="array" aca="1" ref="F33" ca="1">IF(C33="","",(INDIRECT(CONCATENATE("Sheet1!","H",TEXT(C33-$A$10,"0")))))</f>
        <v/>
      </c>
      <c r="G33" s="21" t="str">
        <f t="shared" ca="1" si="0"/>
        <v/>
      </c>
      <c r="H33" s="30" t="str">
        <f t="shared" ca="1" si="1"/>
        <v/>
      </c>
      <c r="I33" s="27" t="str">
        <f t="shared" ca="1" si="7"/>
        <v/>
      </c>
      <c r="J33" s="20" t="str" cm="1">
        <f t="array" aca="1" ref="J33" ca="1">IF(C33="","",(INDIRECT(CONCATENATE("Sheet1!","E",TEXT(C33-1,"0")))))</f>
        <v/>
      </c>
      <c r="L33" s="25" t="str">
        <f ca="1">IF(C33="","",(MAX(INDIRECT(("V"&amp;C33-1)):INDIRECT(("V"&amp;C33-$A$10)))))</f>
        <v/>
      </c>
      <c r="M33" s="25" t="str">
        <f t="shared" ca="1" si="2"/>
        <v/>
      </c>
      <c r="N33" s="38" t="str">
        <f t="shared" ca="1" si="3"/>
        <v/>
      </c>
      <c r="O33" s="32"/>
      <c r="P33" s="20" t="str">
        <f ca="1">IF(C33="","",(MIN(INDIRECT(("W"&amp;C33-1)):INDIRECT(("W"&amp;C33-$A$10)))))</f>
        <v/>
      </c>
      <c r="Q33" s="20" t="str">
        <f t="shared" ca="1" si="4"/>
        <v/>
      </c>
      <c r="R33" s="28" t="str">
        <f t="shared" ca="1" si="5"/>
        <v/>
      </c>
      <c r="T33" s="20">
        <f t="shared" si="9"/>
        <v>31</v>
      </c>
      <c r="U33" s="21">
        <f>Sheet1!E33*1</f>
        <v>5403.75</v>
      </c>
      <c r="V33" s="21">
        <f>Sheet1!F33*1</f>
        <v>5425</v>
      </c>
      <c r="W33" s="21">
        <f>Sheet1!G33*1</f>
        <v>5251</v>
      </c>
      <c r="X33" s="21">
        <f>Sheet1!H33*1</f>
        <v>5305.75</v>
      </c>
      <c r="Z33" s="30" t="e">
        <f t="shared" ca="1" si="8"/>
        <v>#N/A</v>
      </c>
      <c r="AA33" s="27" t="str">
        <f t="shared" ca="1" si="6"/>
        <v/>
      </c>
    </row>
    <row r="34" spans="1:27" x14ac:dyDescent="0.3">
      <c r="A34" s="36">
        <f ca="1">MAX(R2:R72)</f>
        <v>-362.5</v>
      </c>
      <c r="B34" s="21"/>
      <c r="C34" s="20" t="str">
        <f ca="1">IFERROR(MATCH($B$1,OFFSET(Sheet1!$J$1,C33,0,1000,1),0)+C33,"")</f>
        <v/>
      </c>
      <c r="D34" s="21"/>
      <c r="E34" s="20" t="str" cm="1">
        <f t="array" aca="1" ref="E34" ca="1">IF(C34="","",(INDIRECT(CONCATENATE("Sheet1!","E",TEXT(C34-1,"0")))))</f>
        <v/>
      </c>
      <c r="F34" s="21" t="str" cm="1">
        <f t="array" aca="1" ref="F34" ca="1">IF(C34="","",(INDIRECT(CONCATENATE("Sheet1!","H",TEXT(C34-$A$10,"0")))))</f>
        <v/>
      </c>
      <c r="G34" s="21" t="str">
        <f t="shared" ca="1" si="0"/>
        <v/>
      </c>
      <c r="H34" s="30" t="str">
        <f t="shared" ca="1" si="1"/>
        <v/>
      </c>
      <c r="I34" s="27" t="str">
        <f t="shared" ca="1" si="7"/>
        <v/>
      </c>
      <c r="J34" s="20" t="str" cm="1">
        <f t="array" aca="1" ref="J34" ca="1">IF(C34="","",(INDIRECT(CONCATENATE("Sheet1!","E",TEXT(C34-1,"0")))))</f>
        <v/>
      </c>
      <c r="L34" s="25" t="str">
        <f ca="1">IF(C34="","",(MAX(INDIRECT(("V"&amp;C34-1)):INDIRECT(("V"&amp;C34-$A$10)))))</f>
        <v/>
      </c>
      <c r="M34" s="25" t="str">
        <f t="shared" ca="1" si="2"/>
        <v/>
      </c>
      <c r="N34" s="38" t="str">
        <f t="shared" ca="1" si="3"/>
        <v/>
      </c>
      <c r="O34" s="32"/>
      <c r="P34" s="20" t="str">
        <f ca="1">IF(C34="","",(MIN(INDIRECT(("W"&amp;C34-1)):INDIRECT(("W"&amp;C34-$A$10)))))</f>
        <v/>
      </c>
      <c r="Q34" s="20" t="str">
        <f t="shared" ca="1" si="4"/>
        <v/>
      </c>
      <c r="R34" s="28" t="str">
        <f t="shared" ca="1" si="5"/>
        <v/>
      </c>
      <c r="T34" s="20">
        <f t="shared" si="9"/>
        <v>32</v>
      </c>
      <c r="U34" s="21">
        <f>Sheet1!E34*1</f>
        <v>5431.75</v>
      </c>
      <c r="V34" s="21">
        <f>Sheet1!F34*1</f>
        <v>5485</v>
      </c>
      <c r="W34" s="21">
        <f>Sheet1!G34*1</f>
        <v>5413</v>
      </c>
      <c r="X34" s="21">
        <f>Sheet1!H34*1</f>
        <v>5428.25</v>
      </c>
      <c r="Z34" s="30" t="e">
        <f t="shared" ca="1" si="8"/>
        <v>#N/A</v>
      </c>
      <c r="AA34" s="27" t="str">
        <f t="shared" ca="1" si="6"/>
        <v/>
      </c>
    </row>
    <row r="35" spans="1:27" x14ac:dyDescent="0.3">
      <c r="A35" s="23" t="s">
        <v>60</v>
      </c>
      <c r="B35" s="21"/>
      <c r="C35" s="20" t="str">
        <f ca="1">IFERROR(MATCH($B$1,OFFSET(Sheet1!$J$1,C34,0,1000,1),0)+C34,"")</f>
        <v/>
      </c>
      <c r="D35" s="21"/>
      <c r="E35" s="20" t="str" cm="1">
        <f t="array" aca="1" ref="E35" ca="1">IF(C35="","",(INDIRECT(CONCATENATE("Sheet1!","E",TEXT(C35-1,"0")))))</f>
        <v/>
      </c>
      <c r="F35" s="21" t="str" cm="1">
        <f t="array" aca="1" ref="F35" ca="1">IF(C35="","",(INDIRECT(CONCATENATE("Sheet1!","H",TEXT(C35-$A$10,"0")))))</f>
        <v/>
      </c>
      <c r="G35" s="21" t="str">
        <f t="shared" ca="1" si="0"/>
        <v/>
      </c>
      <c r="H35" s="30" t="str">
        <f t="shared" ca="1" si="1"/>
        <v/>
      </c>
      <c r="I35" s="27" t="str">
        <f t="shared" ca="1" si="7"/>
        <v/>
      </c>
      <c r="J35" s="20" t="str" cm="1">
        <f t="array" aca="1" ref="J35" ca="1">IF(C35="","",(INDIRECT(CONCATENATE("Sheet1!","E",TEXT(C35-1,"0")))))</f>
        <v/>
      </c>
      <c r="L35" s="25" t="str">
        <f ca="1">IF(C35="","",(MAX(INDIRECT(("V"&amp;C35-1)):INDIRECT(("V"&amp;C35-$A$10)))))</f>
        <v/>
      </c>
      <c r="M35" s="25" t="str">
        <f t="shared" ca="1" si="2"/>
        <v/>
      </c>
      <c r="N35" s="38" t="str">
        <f t="shared" ca="1" si="3"/>
        <v/>
      </c>
      <c r="O35" s="32"/>
      <c r="P35" s="20" t="str">
        <f ca="1">IF(C35="","",(MIN(INDIRECT(("W"&amp;C35-1)):INDIRECT(("W"&amp;C35-$A$10)))))</f>
        <v/>
      </c>
      <c r="Q35" s="20" t="str">
        <f t="shared" ca="1" si="4"/>
        <v/>
      </c>
      <c r="R35" s="28" t="str">
        <f t="shared" ca="1" si="5"/>
        <v/>
      </c>
      <c r="T35" s="20">
        <f t="shared" si="9"/>
        <v>33</v>
      </c>
      <c r="U35" s="21">
        <f>Sheet1!E35*1</f>
        <v>5452.5</v>
      </c>
      <c r="V35" s="21">
        <f>Sheet1!F35*1</f>
        <v>5497.75</v>
      </c>
      <c r="W35" s="21">
        <f>Sheet1!G35*1</f>
        <v>5391</v>
      </c>
      <c r="X35" s="21">
        <f>Sheet1!H35*1</f>
        <v>5440.75</v>
      </c>
      <c r="Z35" s="30" t="e">
        <f t="shared" ca="1" si="8"/>
        <v>#N/A</v>
      </c>
      <c r="AA35" s="27" t="str">
        <f t="shared" ca="1" si="6"/>
        <v/>
      </c>
    </row>
    <row r="36" spans="1:27" x14ac:dyDescent="0.3">
      <c r="A36" s="36">
        <f ca="1">AVERAGE(R2:R72)</f>
        <v>-2737.5</v>
      </c>
      <c r="B36" s="21"/>
      <c r="C36" s="20" t="str">
        <f ca="1">IFERROR(MATCH($B$1,OFFSET(Sheet1!$J$1,C35,0,1000,1),0)+C35,"")</f>
        <v/>
      </c>
      <c r="D36" s="21"/>
      <c r="E36" s="20" t="str" cm="1">
        <f t="array" aca="1" ref="E36" ca="1">IF(C36="","",(INDIRECT(CONCATENATE("Sheet1!","E",TEXT(C36-1,"0")))))</f>
        <v/>
      </c>
      <c r="F36" s="21" t="str" cm="1">
        <f t="array" aca="1" ref="F36" ca="1">IF(C36="","",(INDIRECT(CONCATENATE("Sheet1!","H",TEXT(C36-$A$10,"0")))))</f>
        <v/>
      </c>
      <c r="G36" s="21" t="str">
        <f t="shared" ca="1" si="0"/>
        <v/>
      </c>
      <c r="H36" s="30" t="str">
        <f t="shared" ca="1" si="1"/>
        <v/>
      </c>
      <c r="I36" s="27" t="str">
        <f t="shared" ca="1" si="7"/>
        <v/>
      </c>
      <c r="J36" s="20" t="str" cm="1">
        <f t="array" aca="1" ref="J36" ca="1">IF(C36="","",(INDIRECT(CONCATENATE("Sheet1!","E",TEXT(C36-1,"0")))))</f>
        <v/>
      </c>
      <c r="L36" s="25" t="str">
        <f ca="1">IF(C36="","",(MAX(INDIRECT(("V"&amp;C36-1)):INDIRECT(("V"&amp;C36-$A$10)))))</f>
        <v/>
      </c>
      <c r="M36" s="25" t="str">
        <f t="shared" ca="1" si="2"/>
        <v/>
      </c>
      <c r="N36" s="38" t="str">
        <f t="shared" ca="1" si="3"/>
        <v/>
      </c>
      <c r="O36" s="32"/>
      <c r="P36" s="20" t="str">
        <f ca="1">IF(C36="","",(MIN(INDIRECT(("W"&amp;C36-1)):INDIRECT(("W"&amp;C36-$A$10)))))</f>
        <v/>
      </c>
      <c r="Q36" s="20" t="str">
        <f t="shared" ca="1" si="4"/>
        <v/>
      </c>
      <c r="R36" s="28" t="str">
        <f t="shared" ca="1" si="5"/>
        <v/>
      </c>
      <c r="T36" s="20">
        <f t="shared" si="9"/>
        <v>34</v>
      </c>
      <c r="U36" s="21">
        <f>Sheet1!E36*1</f>
        <v>5299.25</v>
      </c>
      <c r="V36" s="21">
        <f>Sheet1!F36*1</f>
        <v>5418.25</v>
      </c>
      <c r="W36" s="21">
        <f>Sheet1!G36*1</f>
        <v>5206</v>
      </c>
      <c r="X36" s="21">
        <f>Sheet1!H36*1</f>
        <v>5391.25</v>
      </c>
      <c r="Z36" s="30" t="e">
        <f t="shared" ca="1" si="8"/>
        <v>#N/A</v>
      </c>
      <c r="AA36" s="27" t="str">
        <f t="shared" ca="1" si="6"/>
        <v/>
      </c>
    </row>
    <row r="37" spans="1:27" x14ac:dyDescent="0.3">
      <c r="A37" s="27"/>
      <c r="B37" s="21"/>
      <c r="C37" s="20" t="str">
        <f ca="1">IFERROR(MATCH($B$1,OFFSET(Sheet1!$J$1,C36,0,1000,1),0)+C36,"")</f>
        <v/>
      </c>
      <c r="D37" s="21"/>
      <c r="E37" s="20" t="str" cm="1">
        <f t="array" aca="1" ref="E37" ca="1">IF(C37="","",(INDIRECT(CONCATENATE("Sheet1!","E",TEXT(C37-1,"0")))))</f>
        <v/>
      </c>
      <c r="F37" s="21" t="str" cm="1">
        <f t="array" aca="1" ref="F37" ca="1">IF(C37="","",(INDIRECT(CONCATENATE("Sheet1!","H",TEXT(C37-$A$10,"0")))))</f>
        <v/>
      </c>
      <c r="G37" s="21" t="str">
        <f t="shared" ca="1" si="0"/>
        <v/>
      </c>
      <c r="H37" s="30" t="str">
        <f t="shared" ca="1" si="1"/>
        <v/>
      </c>
      <c r="I37" s="27" t="str">
        <f t="shared" ca="1" si="7"/>
        <v/>
      </c>
      <c r="J37" s="20" t="str" cm="1">
        <f t="array" aca="1" ref="J37" ca="1">IF(C37="","",(INDIRECT(CONCATENATE("Sheet1!","E",TEXT(C37-1,"0")))))</f>
        <v/>
      </c>
      <c r="L37" s="25" t="str">
        <f ca="1">IF(C37="","",(MAX(INDIRECT(("V"&amp;C37-1)):INDIRECT(("V"&amp;C37-$A$10)))))</f>
        <v/>
      </c>
      <c r="M37" s="25" t="str">
        <f t="shared" ca="1" si="2"/>
        <v/>
      </c>
      <c r="N37" s="38" t="str">
        <f t="shared" ca="1" si="3"/>
        <v/>
      </c>
      <c r="O37" s="32"/>
      <c r="P37" s="20" t="str">
        <f ca="1">IF(C37="","",(MIN(INDIRECT(("W"&amp;C37-1)):INDIRECT(("W"&amp;C37-$A$10)))))</f>
        <v/>
      </c>
      <c r="Q37" s="20" t="str">
        <f t="shared" ca="1" si="4"/>
        <v/>
      </c>
      <c r="R37" s="28" t="str">
        <f t="shared" ca="1" si="5"/>
        <v/>
      </c>
      <c r="T37" s="20">
        <f t="shared" si="9"/>
        <v>35</v>
      </c>
      <c r="U37" s="21">
        <f>Sheet1!E37*1</f>
        <v>5502.5</v>
      </c>
      <c r="V37" s="21">
        <f>Sheet1!F37*1</f>
        <v>5528.75</v>
      </c>
      <c r="W37" s="21">
        <f>Sheet1!G37*1</f>
        <v>5146.75</v>
      </c>
      <c r="X37" s="21">
        <f>Sheet1!H37*1</f>
        <v>5302</v>
      </c>
      <c r="Z37" s="30" t="e">
        <f t="shared" ca="1" si="8"/>
        <v>#N/A</v>
      </c>
      <c r="AA37" s="27" t="str">
        <f t="shared" ca="1" si="6"/>
        <v/>
      </c>
    </row>
    <row r="38" spans="1:27" x14ac:dyDescent="0.3">
      <c r="A38" s="27"/>
      <c r="B38" s="21"/>
      <c r="C38" s="20" t="str">
        <f ca="1">IFERROR(MATCH($B$1,OFFSET(Sheet1!$J$1,C37,0,1000,1),0)+C37,"")</f>
        <v/>
      </c>
      <c r="D38" s="21"/>
      <c r="E38" s="20" t="str" cm="1">
        <f t="array" aca="1" ref="E38" ca="1">IF(C38="","",(INDIRECT(CONCATENATE("Sheet1!","E",TEXT(C38-1,"0")))))</f>
        <v/>
      </c>
      <c r="F38" s="21" t="str" cm="1">
        <f t="array" aca="1" ref="F38" ca="1">IF(C38="","",(INDIRECT(CONCATENATE("Sheet1!","H",TEXT(C38-$A$10,"0")))))</f>
        <v/>
      </c>
      <c r="G38" s="21" t="str">
        <f t="shared" ca="1" si="0"/>
        <v/>
      </c>
      <c r="H38" s="30" t="str">
        <f t="shared" ca="1" si="1"/>
        <v/>
      </c>
      <c r="I38" s="27" t="str">
        <f t="shared" ca="1" si="7"/>
        <v/>
      </c>
      <c r="J38" s="20" t="str" cm="1">
        <f t="array" aca="1" ref="J38" ca="1">IF(C38="","",(INDIRECT(CONCATENATE("Sheet1!","E",TEXT(C38-1,"0")))))</f>
        <v/>
      </c>
      <c r="L38" s="25" t="str">
        <f ca="1">IF(C38="","",(MAX(INDIRECT(("V"&amp;C38-1)):INDIRECT(("V"&amp;C38-$A$10)))))</f>
        <v/>
      </c>
      <c r="M38" s="25" t="str">
        <f t="shared" ca="1" si="2"/>
        <v/>
      </c>
      <c r="N38" s="38" t="str">
        <f t="shared" ca="1" si="3"/>
        <v/>
      </c>
      <c r="O38" s="32"/>
      <c r="P38" s="20" t="str">
        <f ca="1">IF(C38="","",(MIN(INDIRECT(("W"&amp;C38-1)):INDIRECT(("W"&amp;C38-$A$10)))))</f>
        <v/>
      </c>
      <c r="Q38" s="20" t="str">
        <f t="shared" ca="1" si="4"/>
        <v/>
      </c>
      <c r="R38" s="28" t="str">
        <f t="shared" ca="1" si="5"/>
        <v/>
      </c>
      <c r="T38" s="20">
        <f t="shared" si="9"/>
        <v>36</v>
      </c>
      <c r="U38" s="21">
        <f>Sheet1!E38*1</f>
        <v>5006.25</v>
      </c>
      <c r="V38" s="21">
        <f>Sheet1!F38*1</f>
        <v>5520</v>
      </c>
      <c r="W38" s="21">
        <f>Sheet1!G38*1</f>
        <v>4871.75</v>
      </c>
      <c r="X38" s="21">
        <f>Sheet1!H38*1</f>
        <v>5491</v>
      </c>
      <c r="Z38" s="30" t="e">
        <f t="shared" ca="1" si="8"/>
        <v>#N/A</v>
      </c>
      <c r="AA38" s="27" t="str">
        <f t="shared" ca="1" si="6"/>
        <v/>
      </c>
    </row>
    <row r="39" spans="1:27" x14ac:dyDescent="0.3">
      <c r="B39" s="21"/>
      <c r="C39" s="20" t="str">
        <f ca="1">IFERROR(MATCH($B$1,OFFSET(Sheet1!$J$1,C38,0,1000,1),0)+C38,"")</f>
        <v/>
      </c>
      <c r="D39" s="21"/>
      <c r="E39" s="20" t="str" cm="1">
        <f t="array" aca="1" ref="E39" ca="1">IF(C39="","",(INDIRECT(CONCATENATE("Sheet1!","E",TEXT(C39-1,"0")))))</f>
        <v/>
      </c>
      <c r="F39" s="21" t="str" cm="1">
        <f t="array" aca="1" ref="F39" ca="1">IF(C39="","",(INDIRECT(CONCATENATE("Sheet1!","H",TEXT(C39-$A$10,"0")))))</f>
        <v/>
      </c>
      <c r="G39" s="21" t="str">
        <f t="shared" ca="1" si="0"/>
        <v/>
      </c>
      <c r="H39" s="30" t="str">
        <f t="shared" ca="1" si="1"/>
        <v/>
      </c>
      <c r="I39" s="27" t="str">
        <f t="shared" ca="1" si="7"/>
        <v/>
      </c>
      <c r="J39" s="20" t="str" cm="1">
        <f t="array" aca="1" ref="J39" ca="1">IF(C39="","",(INDIRECT(CONCATENATE("Sheet1!","E",TEXT(C39-1,"0")))))</f>
        <v/>
      </c>
      <c r="L39" s="25" t="str">
        <f ca="1">IF(C39="","",(MAX(INDIRECT(("V"&amp;C39-1)):INDIRECT(("V"&amp;C39-$A$10)))))</f>
        <v/>
      </c>
      <c r="M39" s="25" t="str">
        <f t="shared" ca="1" si="2"/>
        <v/>
      </c>
      <c r="N39" s="38" t="str">
        <f t="shared" ca="1" si="3"/>
        <v/>
      </c>
      <c r="O39" s="32"/>
      <c r="P39" s="20" t="str">
        <f ca="1">IF(C39="","",(MIN(INDIRECT(("W"&amp;C39-1)):INDIRECT(("W"&amp;C39-$A$10)))))</f>
        <v/>
      </c>
      <c r="Q39" s="20" t="str">
        <f t="shared" ca="1" si="4"/>
        <v/>
      </c>
      <c r="R39" s="28" t="str">
        <f t="shared" ca="1" si="5"/>
        <v/>
      </c>
      <c r="T39" s="20">
        <f t="shared" si="9"/>
        <v>37</v>
      </c>
      <c r="U39" s="21">
        <f>Sheet1!E39*1</f>
        <v>5126.5</v>
      </c>
      <c r="V39" s="21">
        <f>Sheet1!F39*1</f>
        <v>5305.25</v>
      </c>
      <c r="W39" s="21">
        <f>Sheet1!G39*1</f>
        <v>4940.5</v>
      </c>
      <c r="X39" s="21">
        <f>Sheet1!H39*1</f>
        <v>5020.25</v>
      </c>
      <c r="Z39" s="30" t="e">
        <f t="shared" ca="1" si="8"/>
        <v>#N/A</v>
      </c>
      <c r="AA39" s="27" t="str">
        <f t="shared" ca="1" si="6"/>
        <v/>
      </c>
    </row>
    <row r="40" spans="1:27" x14ac:dyDescent="0.3">
      <c r="B40" s="21"/>
      <c r="C40" s="20" t="str">
        <f ca="1">IFERROR(MATCH($B$1,OFFSET(Sheet1!$J$1,C39,0,1000,1),0)+C39,"")</f>
        <v/>
      </c>
      <c r="D40" s="21"/>
      <c r="E40" s="20" t="str" cm="1">
        <f t="array" aca="1" ref="E40" ca="1">IF(C40="","",(INDIRECT(CONCATENATE("Sheet1!","E",TEXT(C40-1,"0")))))</f>
        <v/>
      </c>
      <c r="F40" s="21" t="str" cm="1">
        <f t="array" aca="1" ref="F40" ca="1">IF(C40="","",(INDIRECT(CONCATENATE("Sheet1!","H",TEXT(C40-$A$10,"0")))))</f>
        <v/>
      </c>
      <c r="G40" s="21" t="str">
        <f t="shared" ca="1" si="0"/>
        <v/>
      </c>
      <c r="H40" s="30" t="str">
        <f t="shared" ca="1" si="1"/>
        <v/>
      </c>
      <c r="I40" s="27" t="str">
        <f t="shared" ca="1" si="7"/>
        <v/>
      </c>
      <c r="J40" s="20" t="str" cm="1">
        <f t="array" aca="1" ref="J40" ca="1">IF(C40="","",(INDIRECT(CONCATENATE("Sheet1!","E",TEXT(C40-1,"0")))))</f>
        <v/>
      </c>
      <c r="L40" s="25" t="str">
        <f ca="1">IF(C40="","",(MAX(INDIRECT(("V"&amp;C40-1)):INDIRECT(("V"&amp;C40-$A$10)))))</f>
        <v/>
      </c>
      <c r="M40" s="25" t="str">
        <f t="shared" ca="1" si="2"/>
        <v/>
      </c>
      <c r="N40" s="38" t="str">
        <f t="shared" ca="1" si="3"/>
        <v/>
      </c>
      <c r="O40" s="32"/>
      <c r="P40" s="20" t="str">
        <f ca="1">IF(C40="","",(MIN(INDIRECT(("W"&amp;C40-1)):INDIRECT(("W"&amp;C40-$A$10)))))</f>
        <v/>
      </c>
      <c r="Q40" s="20" t="str">
        <f t="shared" ca="1" si="4"/>
        <v/>
      </c>
      <c r="R40" s="28" t="str">
        <f t="shared" ca="1" si="5"/>
        <v/>
      </c>
      <c r="T40" s="20">
        <f t="shared" si="9"/>
        <v>38</v>
      </c>
      <c r="U40" s="21">
        <f>Sheet1!E40*1</f>
        <v>5007</v>
      </c>
      <c r="V40" s="21">
        <f>Sheet1!F40*1</f>
        <v>5286.5</v>
      </c>
      <c r="W40" s="21">
        <f>Sheet1!G40*1</f>
        <v>4832</v>
      </c>
      <c r="X40" s="21">
        <f>Sheet1!H40*1</f>
        <v>5097.25</v>
      </c>
      <c r="Z40" s="30" t="e">
        <f t="shared" ca="1" si="8"/>
        <v>#N/A</v>
      </c>
      <c r="AA40" s="27" t="str">
        <f t="shared" ca="1" si="6"/>
        <v/>
      </c>
    </row>
    <row r="41" spans="1:27" x14ac:dyDescent="0.3">
      <c r="B41" s="21"/>
      <c r="C41" s="20" t="str">
        <f ca="1">IFERROR(MATCH($B$1,OFFSET(Sheet1!$J$1,C40,0,1000,1),0)+C40,"")</f>
        <v/>
      </c>
      <c r="D41" s="21"/>
      <c r="E41" s="20" t="str" cm="1">
        <f t="array" aca="1" ref="E41" ca="1">IF(C41="","",(INDIRECT(CONCATENATE("Sheet1!","E",TEXT(C41-1,"0")))))</f>
        <v/>
      </c>
      <c r="F41" s="21" t="str" cm="1">
        <f t="array" aca="1" ref="F41" ca="1">IF(C41="","",(INDIRECT(CONCATENATE("Sheet1!","H",TEXT(C41-$A$10,"0")))))</f>
        <v/>
      </c>
      <c r="G41" s="21" t="str">
        <f t="shared" ca="1" si="0"/>
        <v/>
      </c>
      <c r="H41" s="30" t="str">
        <f t="shared" ca="1" si="1"/>
        <v/>
      </c>
      <c r="I41" s="27" t="str">
        <f t="shared" ca="1" si="7"/>
        <v/>
      </c>
      <c r="J41" s="20" t="str" cm="1">
        <f t="array" aca="1" ref="J41" ca="1">IF(C41="","",(INDIRECT(CONCATENATE("Sheet1!","E",TEXT(C41-1,"0")))))</f>
        <v/>
      </c>
      <c r="L41" s="25" t="str">
        <f ca="1">IF(C41="","",(MAX(INDIRECT(("V"&amp;C41-1)):INDIRECT(("V"&amp;C41-$A$10)))))</f>
        <v/>
      </c>
      <c r="M41" s="25" t="str">
        <f t="shared" ca="1" si="2"/>
        <v/>
      </c>
      <c r="N41" s="38" t="str">
        <f t="shared" ca="1" si="3"/>
        <v/>
      </c>
      <c r="O41" s="32"/>
      <c r="P41" s="20" t="str">
        <f ca="1">IF(C41="","",(MIN(INDIRECT(("W"&amp;C41-1)):INDIRECT(("W"&amp;C41-$A$10)))))</f>
        <v/>
      </c>
      <c r="Q41" s="20" t="str">
        <f t="shared" ca="1" si="4"/>
        <v/>
      </c>
      <c r="R41" s="28" t="str">
        <f t="shared" ca="1" si="5"/>
        <v/>
      </c>
      <c r="T41" s="20">
        <f t="shared" si="9"/>
        <v>39</v>
      </c>
      <c r="U41" s="21">
        <f>Sheet1!E41*1</f>
        <v>5423</v>
      </c>
      <c r="V41" s="21">
        <f>Sheet1!F41*1</f>
        <v>5435</v>
      </c>
      <c r="W41" s="21">
        <f>Sheet1!G41*1</f>
        <v>5074</v>
      </c>
      <c r="X41" s="21">
        <f>Sheet1!H41*1</f>
        <v>5110.25</v>
      </c>
      <c r="Z41" s="30" t="e">
        <f t="shared" ca="1" si="8"/>
        <v>#N/A</v>
      </c>
      <c r="AA41" s="27" t="str">
        <f t="shared" ca="1" si="6"/>
        <v/>
      </c>
    </row>
    <row r="42" spans="1:27" x14ac:dyDescent="0.3">
      <c r="B42" s="21"/>
      <c r="C42" s="20" t="str">
        <f ca="1">IFERROR(MATCH($B$1,OFFSET(Sheet1!$J$1,C41,0,1000,1),0)+C41,"")</f>
        <v/>
      </c>
      <c r="D42" s="21"/>
      <c r="E42" s="20" t="str" cm="1">
        <f t="array" aca="1" ref="E42" ca="1">IF(C42="","",(INDIRECT(CONCATENATE("Sheet1!","E",TEXT(C42-1,"0")))))</f>
        <v/>
      </c>
      <c r="F42" s="21" t="str" cm="1">
        <f t="array" aca="1" ref="F42" ca="1">IF(C42="","",(INDIRECT(CONCATENATE("Sheet1!","H",TEXT(C42-$A$10,"0")))))</f>
        <v/>
      </c>
      <c r="G42" s="21" t="str">
        <f t="shared" ca="1" si="0"/>
        <v/>
      </c>
      <c r="H42" s="30" t="str">
        <f t="shared" ca="1" si="1"/>
        <v/>
      </c>
      <c r="I42" s="27" t="str">
        <f t="shared" ca="1" si="7"/>
        <v/>
      </c>
      <c r="J42" s="20" t="str" cm="1">
        <f t="array" aca="1" ref="J42" ca="1">IF(C42="","",(INDIRECT(CONCATENATE("Sheet1!","E",TEXT(C42-1,"0")))))</f>
        <v/>
      </c>
      <c r="L42" s="25" t="str">
        <f ca="1">IF(C42="","",(MAX(INDIRECT(("V"&amp;C42-1)):INDIRECT(("V"&amp;C42-$A$10)))))</f>
        <v/>
      </c>
      <c r="M42" s="25" t="str">
        <f t="shared" ca="1" si="2"/>
        <v/>
      </c>
      <c r="N42" s="38" t="str">
        <f t="shared" ca="1" si="3"/>
        <v/>
      </c>
      <c r="O42" s="32"/>
      <c r="P42" s="20" t="str">
        <f ca="1">IF(C42="","",(MIN(INDIRECT(("W"&amp;C42-1)):INDIRECT(("W"&amp;C42-$A$10)))))</f>
        <v/>
      </c>
      <c r="Q42" s="20" t="str">
        <f t="shared" ca="1" si="4"/>
        <v/>
      </c>
      <c r="R42" s="28" t="str">
        <f t="shared" ca="1" si="5"/>
        <v/>
      </c>
      <c r="T42" s="20">
        <f t="shared" si="9"/>
        <v>40</v>
      </c>
      <c r="U42" s="21">
        <f>Sheet1!E42*1</f>
        <v>5550.5</v>
      </c>
      <c r="V42" s="21">
        <f>Sheet1!F42*1</f>
        <v>5564.75</v>
      </c>
      <c r="W42" s="21">
        <f>Sheet1!G42*1</f>
        <v>5415.25</v>
      </c>
      <c r="X42" s="21">
        <f>Sheet1!H42*1</f>
        <v>5432.75</v>
      </c>
      <c r="Z42" s="30" t="e">
        <f t="shared" ca="1" si="8"/>
        <v>#N/A</v>
      </c>
      <c r="AA42" s="27" t="str">
        <f t="shared" ca="1" si="6"/>
        <v/>
      </c>
    </row>
    <row r="43" spans="1:27" x14ac:dyDescent="0.3">
      <c r="B43" s="21"/>
      <c r="C43" s="20" t="str">
        <f ca="1">IFERROR(MATCH($B$1,OFFSET(Sheet1!$J$1,C42,0,1000,1),0)+C42,"")</f>
        <v/>
      </c>
      <c r="D43" s="21"/>
      <c r="E43" s="20" t="str" cm="1">
        <f t="array" aca="1" ref="E43" ca="1">IF(C43="","",(INDIRECT(CONCATENATE("Sheet1!","E",TEXT(C43-1,"0")))))</f>
        <v/>
      </c>
      <c r="F43" s="21" t="str" cm="1">
        <f t="array" aca="1" ref="F43" ca="1">IF(C43="","",(INDIRECT(CONCATENATE("Sheet1!","H",TEXT(C43-$A$10,"0")))))</f>
        <v/>
      </c>
      <c r="G43" s="21" t="str">
        <f t="shared" ca="1" si="0"/>
        <v/>
      </c>
      <c r="H43" s="30" t="str">
        <f t="shared" ca="1" si="1"/>
        <v/>
      </c>
      <c r="I43" s="27" t="str">
        <f t="shared" ca="1" si="7"/>
        <v/>
      </c>
      <c r="J43" s="20" t="str" cm="1">
        <f t="array" aca="1" ref="J43" ca="1">IF(C43="","",(INDIRECT(CONCATENATE("Sheet1!","E",TEXT(C43-1,"0")))))</f>
        <v/>
      </c>
      <c r="L43" s="25" t="str">
        <f ca="1">IF(C43="","",(MAX(INDIRECT(("V"&amp;C43-1)):INDIRECT(("V"&amp;C43-$A$10)))))</f>
        <v/>
      </c>
      <c r="M43" s="25" t="str">
        <f t="shared" ca="1" si="2"/>
        <v/>
      </c>
      <c r="N43" s="38" t="str">
        <f t="shared" ca="1" si="3"/>
        <v/>
      </c>
      <c r="O43" s="32"/>
      <c r="P43" s="20" t="str">
        <f ca="1">IF(C43="","",(MIN(INDIRECT(("W"&amp;C43-1)):INDIRECT(("W"&amp;C43-$A$10)))))</f>
        <v/>
      </c>
      <c r="Q43" s="20" t="str">
        <f t="shared" ca="1" si="4"/>
        <v/>
      </c>
      <c r="R43" s="28" t="str">
        <f t="shared" ca="1" si="5"/>
        <v/>
      </c>
      <c r="T43" s="20">
        <f t="shared" si="9"/>
        <v>41</v>
      </c>
      <c r="U43" s="21">
        <f>Sheet1!E43*1</f>
        <v>5672</v>
      </c>
      <c r="V43" s="21">
        <f>Sheet1!F43*1</f>
        <v>5773.25</v>
      </c>
      <c r="W43" s="21">
        <f>Sheet1!G43*1</f>
        <v>5566.25</v>
      </c>
      <c r="X43" s="21">
        <f>Sheet1!H43*1</f>
        <v>5712.25</v>
      </c>
      <c r="Z43" s="30" t="e">
        <f t="shared" ca="1" si="8"/>
        <v>#N/A</v>
      </c>
      <c r="AA43" s="27" t="str">
        <f t="shared" ca="1" si="6"/>
        <v/>
      </c>
    </row>
    <row r="44" spans="1:27" x14ac:dyDescent="0.3">
      <c r="B44" s="21"/>
      <c r="C44" s="20" t="str">
        <f ca="1">IFERROR(MATCH($B$1,OFFSET(Sheet1!$J$1,C43,0,1000,1),0)+C43,"")</f>
        <v/>
      </c>
      <c r="D44" s="21"/>
      <c r="E44" s="20" t="str" cm="1">
        <f t="array" aca="1" ref="E44" ca="1">IF(C44="","",(INDIRECT(CONCATENATE("Sheet1!","E",TEXT(C44-1,"0")))))</f>
        <v/>
      </c>
      <c r="F44" s="21" t="str" cm="1">
        <f t="array" aca="1" ref="F44" ca="1">IF(C44="","",(INDIRECT(CONCATENATE("Sheet1!","H",TEXT(C44-$A$10,"0")))))</f>
        <v/>
      </c>
      <c r="G44" s="21" t="str">
        <f t="shared" ca="1" si="0"/>
        <v/>
      </c>
      <c r="H44" s="30" t="str">
        <f t="shared" ca="1" si="1"/>
        <v/>
      </c>
      <c r="I44" s="27" t="str">
        <f t="shared" ca="1" si="7"/>
        <v/>
      </c>
      <c r="J44" s="20" t="str" cm="1">
        <f t="array" aca="1" ref="J44" ca="1">IF(C44="","",(INDIRECT(CONCATENATE("Sheet1!","E",TEXT(C44-1,"0")))))</f>
        <v/>
      </c>
      <c r="L44" s="25" t="str">
        <f ca="1">IF(C44="","",(MAX(INDIRECT(("V"&amp;C44-1)):INDIRECT(("V"&amp;C44-$A$10)))))</f>
        <v/>
      </c>
      <c r="M44" s="25" t="str">
        <f t="shared" ca="1" si="2"/>
        <v/>
      </c>
      <c r="N44" s="38" t="str">
        <f t="shared" ca="1" si="3"/>
        <v/>
      </c>
      <c r="O44" s="32"/>
      <c r="P44" s="20" t="str">
        <f ca="1">IF(C44="","",(MIN(INDIRECT(("W"&amp;C44-1)):INDIRECT(("W"&amp;C44-$A$10)))))</f>
        <v/>
      </c>
      <c r="Q44" s="20" t="str">
        <f t="shared" ca="1" si="4"/>
        <v/>
      </c>
      <c r="R44" s="28" t="str">
        <f t="shared" ca="1" si="5"/>
        <v/>
      </c>
      <c r="T44" s="20">
        <f t="shared" si="9"/>
        <v>42</v>
      </c>
      <c r="U44" s="21">
        <f>Sheet1!E44*1</f>
        <v>5644.25</v>
      </c>
      <c r="V44" s="21">
        <f>Sheet1!F44*1</f>
        <v>5694.75</v>
      </c>
      <c r="W44" s="21">
        <f>Sheet1!G44*1</f>
        <v>5600.25</v>
      </c>
      <c r="X44" s="21">
        <f>Sheet1!H44*1</f>
        <v>5674.5</v>
      </c>
      <c r="Z44" s="30" t="e">
        <f t="shared" ca="1" si="8"/>
        <v>#N/A</v>
      </c>
      <c r="AA44" s="27" t="str">
        <f t="shared" ca="1" si="6"/>
        <v/>
      </c>
    </row>
    <row r="45" spans="1:27" x14ac:dyDescent="0.3">
      <c r="B45" s="21"/>
      <c r="C45" s="20" t="str">
        <f ca="1">IFERROR(MATCH($B$1,OFFSET(Sheet1!$J$1,C44,0,1000,1),0)+C44,"")</f>
        <v/>
      </c>
      <c r="D45" s="21"/>
      <c r="E45" s="20" t="str" cm="1">
        <f t="array" aca="1" ref="E45" ca="1">IF(C45="","",(INDIRECT(CONCATENATE("Sheet1!","E",TEXT(C45-1,"0")))))</f>
        <v/>
      </c>
      <c r="F45" s="21" t="str" cm="1">
        <f t="array" aca="1" ref="F45" ca="1">IF(C45="","",(INDIRECT(CONCATENATE("Sheet1!","H",TEXT(C45-$A$10,"0")))))</f>
        <v/>
      </c>
      <c r="G45" s="21" t="str">
        <f t="shared" ca="1" si="0"/>
        <v/>
      </c>
      <c r="H45" s="30" t="str">
        <f t="shared" ca="1" si="1"/>
        <v/>
      </c>
      <c r="I45" s="27" t="str">
        <f t="shared" ca="1" si="7"/>
        <v/>
      </c>
      <c r="J45" s="20" t="str" cm="1">
        <f t="array" aca="1" ref="J45" ca="1">IF(C45="","",(INDIRECT(CONCATENATE("Sheet1!","E",TEXT(C45-1,"0")))))</f>
        <v/>
      </c>
      <c r="L45" s="25" t="str">
        <f ca="1">IF(C45="","",(MAX(INDIRECT(("V"&amp;C45-1)):INDIRECT(("V"&amp;C45-$A$10)))))</f>
        <v/>
      </c>
      <c r="M45" s="25" t="str">
        <f t="shared" ca="1" si="2"/>
        <v/>
      </c>
      <c r="N45" s="38" t="str">
        <f t="shared" ca="1" si="3"/>
        <v/>
      </c>
      <c r="O45" s="32"/>
      <c r="P45" s="20" t="str">
        <f ca="1">IF(C45="","",(MIN(INDIRECT(("W"&amp;C45-1)):INDIRECT(("W"&amp;C45-$A$10)))))</f>
        <v/>
      </c>
      <c r="Q45" s="20" t="str">
        <f t="shared" ca="1" si="4"/>
        <v/>
      </c>
      <c r="R45" s="28" t="str">
        <f t="shared" ca="1" si="5"/>
        <v/>
      </c>
      <c r="T45" s="20">
        <f t="shared" si="9"/>
        <v>43</v>
      </c>
      <c r="U45" s="21">
        <f>Sheet1!E45*1</f>
        <v>5590</v>
      </c>
      <c r="V45" s="21">
        <f>Sheet1!F45*1</f>
        <v>5672.75</v>
      </c>
      <c r="W45" s="21">
        <f>Sheet1!G45*1</f>
        <v>5533.75</v>
      </c>
      <c r="X45" s="21">
        <f>Sheet1!H45*1</f>
        <v>5653.25</v>
      </c>
      <c r="Z45" s="30" t="e">
        <f t="shared" ca="1" si="8"/>
        <v>#N/A</v>
      </c>
      <c r="AA45" s="27" t="str">
        <f t="shared" ca="1" si="6"/>
        <v/>
      </c>
    </row>
    <row r="46" spans="1:27" x14ac:dyDescent="0.3">
      <c r="B46" s="21"/>
      <c r="C46" s="20" t="str">
        <f ca="1">IFERROR(MATCH($B$1,OFFSET(Sheet1!$J$1,C45,0,1000,1),0)+C45,"")</f>
        <v/>
      </c>
      <c r="D46" s="21"/>
      <c r="E46" s="20" t="str" cm="1">
        <f t="array" aca="1" ref="E46" ca="1">IF(C46="","",(INDIRECT(CONCATENATE("Sheet1!","E",TEXT(C46-1,"0")))))</f>
        <v/>
      </c>
      <c r="F46" s="21" t="str" cm="1">
        <f t="array" aca="1" ref="F46" ca="1">IF(C46="","",(INDIRECT(CONCATENATE("Sheet1!","H",TEXT(C46-$A$10,"0")))))</f>
        <v/>
      </c>
      <c r="G46" s="21" t="str">
        <f t="shared" ca="1" si="0"/>
        <v/>
      </c>
      <c r="H46" s="30" t="str">
        <f t="shared" ca="1" si="1"/>
        <v/>
      </c>
      <c r="I46" s="27" t="str">
        <f t="shared" ca="1" si="7"/>
        <v/>
      </c>
      <c r="J46" s="20" t="str" cm="1">
        <f t="array" aca="1" ref="J46" ca="1">IF(C46="","",(INDIRECT(CONCATENATE("Sheet1!","E",TEXT(C46-1,"0")))))</f>
        <v/>
      </c>
      <c r="L46" s="25" t="str">
        <f ca="1">IF(C46="","",(MAX(INDIRECT(("V"&amp;C46-1)):INDIRECT(("V"&amp;C46-$A$10)))))</f>
        <v/>
      </c>
      <c r="M46" s="25" t="str">
        <f t="shared" ca="1" si="2"/>
        <v/>
      </c>
      <c r="N46" s="38" t="str">
        <f t="shared" ca="1" si="3"/>
        <v/>
      </c>
      <c r="O46" s="32"/>
      <c r="P46" s="20" t="str">
        <f ca="1">IF(C46="","",(MIN(INDIRECT(("W"&amp;C46-1)):INDIRECT(("W"&amp;C46-$A$10)))))</f>
        <v/>
      </c>
      <c r="Q46" s="20" t="str">
        <f t="shared" ca="1" si="4"/>
        <v/>
      </c>
      <c r="R46" s="28" t="str">
        <f t="shared" ca="1" si="5"/>
        <v/>
      </c>
      <c r="T46" s="20">
        <f t="shared" si="9"/>
        <v>44</v>
      </c>
      <c r="U46" s="21">
        <f>Sheet1!E46*1</f>
        <v>5741.75</v>
      </c>
      <c r="V46" s="21">
        <f>Sheet1!F46*1</f>
        <v>5747.75</v>
      </c>
      <c r="W46" s="21">
        <f>Sheet1!G46*1</f>
        <v>5602.25</v>
      </c>
      <c r="X46" s="21">
        <f>Sheet1!H46*1</f>
        <v>5623</v>
      </c>
      <c r="Z46" s="30" t="e">
        <f t="shared" ca="1" si="8"/>
        <v>#N/A</v>
      </c>
      <c r="AA46" s="27" t="str">
        <f t="shared" ca="1" si="6"/>
        <v/>
      </c>
    </row>
    <row r="47" spans="1:27" x14ac:dyDescent="0.3">
      <c r="B47" s="21"/>
      <c r="C47" s="20" t="str">
        <f ca="1">IFERROR(MATCH($B$1,OFFSET(Sheet1!$J$1,C46,0,1000,1),0)+C46,"")</f>
        <v/>
      </c>
      <c r="D47" s="21"/>
      <c r="E47" s="20" t="str" cm="1">
        <f t="array" aca="1" ref="E47" ca="1">IF(C47="","",(INDIRECT(CONCATENATE("Sheet1!","E",TEXT(C47-1,"0")))))</f>
        <v/>
      </c>
      <c r="F47" s="21" t="str" cm="1">
        <f t="array" aca="1" ref="F47" ca="1">IF(C47="","",(INDIRECT(CONCATENATE("Sheet1!","H",TEXT(C47-$A$10,"0")))))</f>
        <v/>
      </c>
      <c r="G47" s="21" t="str">
        <f t="shared" ca="1" si="0"/>
        <v/>
      </c>
      <c r="H47" s="30" t="str">
        <f t="shared" ca="1" si="1"/>
        <v/>
      </c>
      <c r="I47" s="27" t="str">
        <f t="shared" ca="1" si="7"/>
        <v/>
      </c>
      <c r="J47" s="20" t="str" cm="1">
        <f t="array" aca="1" ref="J47" ca="1">IF(C47="","",(INDIRECT(CONCATENATE("Sheet1!","E",TEXT(C47-1,"0")))))</f>
        <v/>
      </c>
      <c r="L47" s="25" t="str">
        <f ca="1">IF(C47="","",(MAX(INDIRECT(("V"&amp;C47-1)):INDIRECT(("V"&amp;C47-$A$10)))))</f>
        <v/>
      </c>
      <c r="M47" s="25" t="str">
        <f t="shared" ca="1" si="2"/>
        <v/>
      </c>
      <c r="N47" s="38" t="str">
        <f t="shared" ca="1" si="3"/>
        <v/>
      </c>
      <c r="O47" s="32"/>
      <c r="P47" s="20" t="str">
        <f ca="1">IF(C47="","",(MIN(INDIRECT(("W"&amp;C47-1)):INDIRECT(("W"&amp;C47-$A$10)))))</f>
        <v/>
      </c>
      <c r="Q47" s="20" t="str">
        <f t="shared" ca="1" si="4"/>
        <v/>
      </c>
      <c r="R47" s="28" t="str">
        <f t="shared" ca="1" si="5"/>
        <v/>
      </c>
      <c r="T47" s="20">
        <f t="shared" si="9"/>
        <v>45</v>
      </c>
      <c r="U47" s="21">
        <f>Sheet1!E47*1</f>
        <v>5737.25</v>
      </c>
      <c r="V47" s="21">
        <f>Sheet1!F47*1</f>
        <v>5779.75</v>
      </c>
      <c r="W47" s="21">
        <f>Sheet1!G47*1</f>
        <v>5720</v>
      </c>
      <c r="X47" s="21">
        <f>Sheet1!H47*1</f>
        <v>5739.25</v>
      </c>
      <c r="Z47" s="30" t="e">
        <f t="shared" ca="1" si="8"/>
        <v>#N/A</v>
      </c>
      <c r="AA47" s="27" t="str">
        <f t="shared" ca="1" si="6"/>
        <v/>
      </c>
    </row>
    <row r="48" spans="1:27" x14ac:dyDescent="0.3">
      <c r="B48" s="21"/>
      <c r="C48" s="20" t="str">
        <f ca="1">IFERROR(MATCH($B$1,OFFSET(Sheet1!$J$1,C47,0,1000,1),0)+C47,"")</f>
        <v/>
      </c>
      <c r="D48" s="21"/>
      <c r="E48" s="20" t="str" cm="1">
        <f t="array" aca="1" ref="E48" ca="1">IF(C48="","",(INDIRECT(CONCATENATE("Sheet1!","E",TEXT(C48-1,"0")))))</f>
        <v/>
      </c>
      <c r="F48" s="21" t="str" cm="1">
        <f t="array" aca="1" ref="F48" ca="1">IF(C48="","",(INDIRECT(CONCATENATE("Sheet1!","H",TEXT(C48-$A$10,"0")))))</f>
        <v/>
      </c>
      <c r="G48" s="21" t="str">
        <f t="shared" ca="1" si="0"/>
        <v/>
      </c>
      <c r="H48" s="30" t="str">
        <f t="shared" ca="1" si="1"/>
        <v/>
      </c>
      <c r="I48" s="27" t="str">
        <f t="shared" ca="1" si="7"/>
        <v/>
      </c>
      <c r="J48" s="20" t="str" cm="1">
        <f t="array" aca="1" ref="J48" ca="1">IF(C48="","",(INDIRECT(CONCATENATE("Sheet1!","E",TEXT(C48-1,"0")))))</f>
        <v/>
      </c>
      <c r="L48" s="25" t="str">
        <f ca="1">IF(C48="","",(MAX(INDIRECT(("V"&amp;C48-1)):INDIRECT(("V"&amp;C48-$A$10)))))</f>
        <v/>
      </c>
      <c r="M48" s="25" t="str">
        <f t="shared" ca="1" si="2"/>
        <v/>
      </c>
      <c r="N48" s="38" t="str">
        <f t="shared" ca="1" si="3"/>
        <v/>
      </c>
      <c r="O48" s="32"/>
      <c r="P48" s="20" t="str">
        <f ca="1">IF(C48="","",(MIN(INDIRECT(("W"&amp;C48-1)):INDIRECT(("W"&amp;C48-$A$10)))))</f>
        <v/>
      </c>
      <c r="Q48" s="20" t="str">
        <f t="shared" ca="1" si="4"/>
        <v/>
      </c>
      <c r="R48" s="28" t="str">
        <f t="shared" ca="1" si="5"/>
        <v/>
      </c>
      <c r="T48" s="20">
        <f t="shared" si="9"/>
        <v>46</v>
      </c>
      <c r="U48" s="21">
        <f>Sheet1!E48*1</f>
        <v>5831</v>
      </c>
      <c r="V48" s="21">
        <f>Sheet1!F48*1</f>
        <v>5836.5</v>
      </c>
      <c r="W48" s="21">
        <f>Sheet1!G48*1</f>
        <v>5743</v>
      </c>
      <c r="X48" s="21">
        <f>Sheet1!H48*1</f>
        <v>5759.5</v>
      </c>
      <c r="Z48" s="30" t="e">
        <f t="shared" ca="1" si="8"/>
        <v>#N/A</v>
      </c>
      <c r="AA48" s="27" t="str">
        <f t="shared" ca="1" si="6"/>
        <v/>
      </c>
    </row>
    <row r="49" spans="2:27" x14ac:dyDescent="0.3">
      <c r="B49" s="21"/>
      <c r="C49" s="20" t="str">
        <f ca="1">IFERROR(MATCH($B$1,OFFSET(Sheet1!$J$1,C48,0,1000,1),0)+C48,"")</f>
        <v/>
      </c>
      <c r="D49" s="21"/>
      <c r="E49" s="20" t="str" cm="1">
        <f t="array" aca="1" ref="E49" ca="1">IF(C49="","",(INDIRECT(CONCATENATE("Sheet1!","E",TEXT(C49-1,"0")))))</f>
        <v/>
      </c>
      <c r="F49" s="21" t="str" cm="1">
        <f t="array" aca="1" ref="F49" ca="1">IF(C49="","",(INDIRECT(CONCATENATE("Sheet1!","H",TEXT(C49-$A$10,"0")))))</f>
        <v/>
      </c>
      <c r="G49" s="21" t="str">
        <f t="shared" ca="1" si="0"/>
        <v/>
      </c>
      <c r="H49" s="30" t="str">
        <f t="shared" ca="1" si="1"/>
        <v/>
      </c>
      <c r="I49" s="27" t="str">
        <f t="shared" ca="1" si="7"/>
        <v/>
      </c>
      <c r="J49" s="20" t="str" cm="1">
        <f t="array" aca="1" ref="J49" ca="1">IF(C49="","",(INDIRECT(CONCATENATE("Sheet1!","E",TEXT(C49-1,"0")))))</f>
        <v/>
      </c>
      <c r="L49" s="25" t="str">
        <f ca="1">IF(C49="","",(MAX(INDIRECT(("V"&amp;C49-1)):INDIRECT(("V"&amp;C49-$A$10)))))</f>
        <v/>
      </c>
      <c r="M49" s="25" t="str">
        <f t="shared" ca="1" si="2"/>
        <v/>
      </c>
      <c r="N49" s="38" t="str">
        <f t="shared" ca="1" si="3"/>
        <v/>
      </c>
      <c r="O49" s="32"/>
      <c r="P49" s="20" t="str">
        <f ca="1">IF(C49="","",(MIN(INDIRECT(("W"&amp;C49-1)):INDIRECT(("W"&amp;C49-$A$10)))))</f>
        <v/>
      </c>
      <c r="Q49" s="20" t="str">
        <f t="shared" ca="1" si="4"/>
        <v/>
      </c>
      <c r="R49" s="28" t="str">
        <f t="shared" ca="1" si="5"/>
        <v/>
      </c>
      <c r="T49" s="20">
        <f t="shared" si="9"/>
        <v>47</v>
      </c>
      <c r="U49" s="21">
        <f>Sheet1!E49*1</f>
        <v>5813</v>
      </c>
      <c r="V49" s="21">
        <f>Sheet1!F49*1</f>
        <v>5837.25</v>
      </c>
      <c r="W49" s="21">
        <f>Sheet1!G49*1</f>
        <v>5802.25</v>
      </c>
      <c r="X49" s="21">
        <f>Sheet1!H49*1</f>
        <v>5826.5</v>
      </c>
      <c r="Z49" s="30" t="e">
        <f t="shared" ca="1" si="8"/>
        <v>#N/A</v>
      </c>
      <c r="AA49" s="27" t="str">
        <f t="shared" ca="1" si="6"/>
        <v/>
      </c>
    </row>
    <row r="50" spans="2:27" x14ac:dyDescent="0.3">
      <c r="B50" s="21"/>
      <c r="C50" s="20" t="str">
        <f ca="1">IFERROR(MATCH($B$1,OFFSET(Sheet1!$J$1,C49,0,1000,1),0)+C49,"")</f>
        <v/>
      </c>
      <c r="D50" s="21"/>
      <c r="E50" s="20" t="str" cm="1">
        <f t="array" aca="1" ref="E50" ca="1">IF(C50="","",(INDIRECT(CONCATENATE("Sheet1!","E",TEXT(C50-1,"0")))))</f>
        <v/>
      </c>
      <c r="F50" s="21" t="str" cm="1">
        <f t="array" aca="1" ref="F50" ca="1">IF(C50="","",(INDIRECT(CONCATENATE("Sheet1!","H",TEXT(C50-$A$10,"0")))))</f>
        <v/>
      </c>
      <c r="G50" s="21" t="str">
        <f t="shared" ca="1" si="0"/>
        <v/>
      </c>
      <c r="H50" s="30" t="str">
        <f t="shared" ca="1" si="1"/>
        <v/>
      </c>
      <c r="I50" s="27" t="str">
        <f t="shared" ca="1" si="7"/>
        <v/>
      </c>
      <c r="J50" s="20" t="str" cm="1">
        <f t="array" aca="1" ref="J50" ca="1">IF(C50="","",(INDIRECT(CONCATENATE("Sheet1!","E",TEXT(C50-1,"0")))))</f>
        <v/>
      </c>
      <c r="L50" s="25" t="str">
        <f ca="1">IF(C50="","",(MAX(INDIRECT(("V"&amp;C50-1)):INDIRECT(("V"&amp;C50-$A$10)))))</f>
        <v/>
      </c>
      <c r="M50" s="25" t="str">
        <f t="shared" ca="1" si="2"/>
        <v/>
      </c>
      <c r="N50" s="38" t="str">
        <f t="shared" ca="1" si="3"/>
        <v/>
      </c>
      <c r="O50" s="32"/>
      <c r="P50" s="20" t="str">
        <f ca="1">IF(C50="","",(MIN(INDIRECT(("W"&amp;C50-1)):INDIRECT(("W"&amp;C50-$A$10)))))</f>
        <v/>
      </c>
      <c r="Q50" s="20" t="str">
        <f t="shared" ca="1" si="4"/>
        <v/>
      </c>
      <c r="R50" s="28" t="str">
        <f t="shared" ca="1" si="5"/>
        <v/>
      </c>
      <c r="T50" s="20">
        <f t="shared" si="9"/>
        <v>48</v>
      </c>
      <c r="U50" s="21">
        <f>Sheet1!E50*1</f>
        <v>5740</v>
      </c>
      <c r="V50" s="21">
        <f>Sheet1!F50*1</f>
        <v>5825.5</v>
      </c>
      <c r="W50" s="21">
        <f>Sheet1!G50*1</f>
        <v>5739</v>
      </c>
      <c r="X50" s="21">
        <f>Sheet1!H50*1</f>
        <v>5815.5</v>
      </c>
      <c r="Z50" s="30" t="e">
        <f t="shared" ca="1" si="8"/>
        <v>#N/A</v>
      </c>
      <c r="AA50" s="27" t="str">
        <f t="shared" ca="1" si="6"/>
        <v/>
      </c>
    </row>
    <row r="51" spans="2:27" x14ac:dyDescent="0.3">
      <c r="B51" s="21"/>
      <c r="C51" s="20" t="str">
        <f ca="1">IFERROR(MATCH($B$1,OFFSET(Sheet1!$J$1,C50,0,1000,1),0)+C50,"")</f>
        <v/>
      </c>
      <c r="D51" s="21"/>
      <c r="E51" s="20" t="str" cm="1">
        <f t="array" aca="1" ref="E51" ca="1">IF(C51="","",(INDIRECT(CONCATENATE("Sheet1!","E",TEXT(C51-1,"0")))))</f>
        <v/>
      </c>
      <c r="F51" s="21" t="str" cm="1">
        <f t="array" aca="1" ref="F51" ca="1">IF(C51="","",(INDIRECT(CONCATENATE("Sheet1!","H",TEXT(C51-$A$10,"0")))))</f>
        <v/>
      </c>
      <c r="G51" s="21" t="str">
        <f t="shared" ca="1" si="0"/>
        <v/>
      </c>
      <c r="H51" s="30" t="str">
        <f t="shared" ca="1" si="1"/>
        <v/>
      </c>
      <c r="I51" s="27" t="str">
        <f t="shared" ca="1" si="7"/>
        <v/>
      </c>
      <c r="J51" s="20" t="str" cm="1">
        <f t="array" aca="1" ref="J51" ca="1">IF(C51="","",(INDIRECT(CONCATENATE("Sheet1!","E",TEXT(C51-1,"0")))))</f>
        <v/>
      </c>
      <c r="L51" s="25" t="str">
        <f ca="1">IF(C51="","",(MAX(INDIRECT(("V"&amp;C51-1)):INDIRECT(("V"&amp;C51-$A$10)))))</f>
        <v/>
      </c>
      <c r="M51" s="25" t="str">
        <f t="shared" ca="1" si="2"/>
        <v/>
      </c>
      <c r="N51" s="38" t="str">
        <f t="shared" ca="1" si="3"/>
        <v/>
      </c>
      <c r="O51" s="32"/>
      <c r="P51" s="20" t="str">
        <f ca="1">IF(C51="","",(MIN(INDIRECT(("W"&amp;C51-1)):INDIRECT(("W"&amp;C51-$A$10)))))</f>
        <v/>
      </c>
      <c r="Q51" s="20" t="str">
        <f t="shared" ca="1" si="4"/>
        <v/>
      </c>
      <c r="R51" s="28" t="str">
        <f t="shared" ca="1" si="5"/>
        <v/>
      </c>
      <c r="T51" s="20">
        <f t="shared" si="9"/>
        <v>49</v>
      </c>
      <c r="U51" s="21">
        <f>Sheet1!E51*1</f>
        <v>5715.25</v>
      </c>
      <c r="V51" s="21">
        <f>Sheet1!F51*1</f>
        <v>5723.75</v>
      </c>
      <c r="W51" s="21">
        <f>Sheet1!G51*1</f>
        <v>5651.25</v>
      </c>
      <c r="X51" s="21">
        <f>Sheet1!H51*1</f>
        <v>5718.25</v>
      </c>
      <c r="Z51" s="30" t="e">
        <f t="shared" ca="1" si="8"/>
        <v>#N/A</v>
      </c>
      <c r="AA51" s="27" t="str">
        <f t="shared" ca="1" si="6"/>
        <v/>
      </c>
    </row>
    <row r="52" spans="2:27" x14ac:dyDescent="0.3">
      <c r="B52" s="21"/>
      <c r="C52" s="20" t="str">
        <f ca="1">IFERROR(MATCH($B$1,OFFSET(Sheet1!$J$1,C51,0,1000,1),0)+C51,"")</f>
        <v/>
      </c>
      <c r="D52" s="21"/>
      <c r="E52" s="20" t="str" cm="1">
        <f t="array" aca="1" ref="E52" ca="1">IF(C52="","",(INDIRECT(CONCATENATE("Sheet1!","E",TEXT(C52-1,"0")))))</f>
        <v/>
      </c>
      <c r="F52" s="21" t="str" cm="1">
        <f t="array" aca="1" ref="F52" ca="1">IF(C52="","",(INDIRECT(CONCATENATE("Sheet1!","H",TEXT(C52-$A$10,"0")))))</f>
        <v/>
      </c>
      <c r="G52" s="21" t="str">
        <f t="shared" ca="1" si="0"/>
        <v/>
      </c>
      <c r="H52" s="30" t="str">
        <f t="shared" ca="1" si="1"/>
        <v/>
      </c>
      <c r="I52" s="27" t="str">
        <f t="shared" ca="1" si="7"/>
        <v/>
      </c>
      <c r="J52" s="20" t="str" cm="1">
        <f t="array" aca="1" ref="J52" ca="1">IF(C52="","",(INDIRECT(CONCATENATE("Sheet1!","E",TEXT(C52-1,"0")))))</f>
        <v/>
      </c>
      <c r="L52" s="25" t="str">
        <f ca="1">IF(C52="","",(MAX(INDIRECT(("V"&amp;C52-1)):INDIRECT(("V"&amp;C52-$A$10)))))</f>
        <v/>
      </c>
      <c r="M52" s="25" t="str">
        <f t="shared" ca="1" si="2"/>
        <v/>
      </c>
      <c r="N52" s="38" t="str">
        <f t="shared" ca="1" si="3"/>
        <v/>
      </c>
      <c r="O52" s="32"/>
      <c r="P52" s="20" t="str">
        <f ca="1">IF(C52="","",(MIN(INDIRECT(("W"&amp;C52-1)):INDIRECT(("W"&amp;C52-$A$10)))))</f>
        <v/>
      </c>
      <c r="Q52" s="20" t="str">
        <f t="shared" ca="1" si="4"/>
        <v/>
      </c>
      <c r="R52" s="28" t="str">
        <f t="shared" ca="1" si="5"/>
        <v/>
      </c>
      <c r="T52" s="20">
        <f t="shared" si="9"/>
        <v>50</v>
      </c>
      <c r="U52" s="21">
        <f>Sheet1!E52*1</f>
        <v>5731.75</v>
      </c>
      <c r="V52" s="21">
        <f>Sheet1!F52*1</f>
        <v>5765.25</v>
      </c>
      <c r="W52" s="21">
        <f>Sheet1!G52*1</f>
        <v>5682.5</v>
      </c>
      <c r="X52" s="21">
        <f>Sheet1!H52*1</f>
        <v>5712.75</v>
      </c>
      <c r="Z52" s="30" t="e">
        <f t="shared" ca="1" si="8"/>
        <v>#N/A</v>
      </c>
      <c r="AA52" s="27" t="str">
        <f t="shared" ca="1" si="6"/>
        <v/>
      </c>
    </row>
    <row r="53" spans="2:27" x14ac:dyDescent="0.3">
      <c r="B53" s="21"/>
      <c r="C53" s="20" t="str">
        <f ca="1">IFERROR(MATCH($B$1,OFFSET(Sheet1!$J$1,C52,0,1000,1),0)+C52,"")</f>
        <v/>
      </c>
      <c r="D53" s="21"/>
      <c r="E53" s="20" t="str" cm="1">
        <f t="array" aca="1" ref="E53" ca="1">IF(C53="","",(INDIRECT(CONCATENATE("Sheet1!","E",TEXT(C53-1,"0")))))</f>
        <v/>
      </c>
      <c r="F53" s="21" t="str" cm="1">
        <f t="array" aca="1" ref="F53" ca="1">IF(C53="","",(INDIRECT(CONCATENATE("Sheet1!","H",TEXT(C53-$A$10,"0")))))</f>
        <v/>
      </c>
      <c r="G53" s="21" t="str">
        <f t="shared" ca="1" si="0"/>
        <v/>
      </c>
      <c r="H53" s="30" t="str">
        <f t="shared" ca="1" si="1"/>
        <v/>
      </c>
      <c r="I53" s="27" t="str">
        <f t="shared" ca="1" si="7"/>
        <v/>
      </c>
      <c r="J53" s="20" t="str" cm="1">
        <f t="array" aca="1" ref="J53" ca="1">IF(C53="","",(INDIRECT(CONCATENATE("Sheet1!","E",TEXT(C53-1,"0")))))</f>
        <v/>
      </c>
      <c r="L53" s="25" t="str">
        <f ca="1">IF(C53="","",(MAX(INDIRECT(("V"&amp;C53-1)):INDIRECT(("V"&amp;C53-$A$10)))))</f>
        <v/>
      </c>
      <c r="M53" s="25" t="str">
        <f t="shared" ca="1" si="2"/>
        <v/>
      </c>
      <c r="N53" s="38" t="str">
        <f t="shared" ca="1" si="3"/>
        <v/>
      </c>
      <c r="O53" s="32"/>
      <c r="P53" s="20" t="str">
        <f ca="1">IF(C53="","",(MIN(INDIRECT(("W"&amp;C53-1)):INDIRECT(("W"&amp;C53-$A$10)))))</f>
        <v/>
      </c>
      <c r="Q53" s="20" t="str">
        <f t="shared" ca="1" si="4"/>
        <v/>
      </c>
      <c r="R53" s="28" t="str">
        <f t="shared" ca="1" si="5"/>
        <v/>
      </c>
      <c r="T53" s="20">
        <f t="shared" si="9"/>
        <v>51</v>
      </c>
      <c r="U53" s="21">
        <f>Sheet1!E53*1</f>
        <v>5670.5</v>
      </c>
      <c r="V53" s="21">
        <f>Sheet1!F53*1</f>
        <v>5770.5</v>
      </c>
      <c r="W53" s="21">
        <f>Sheet1!G53*1</f>
        <v>5657.5</v>
      </c>
      <c r="X53" s="21">
        <f>Sheet1!H53*1</f>
        <v>5729.75</v>
      </c>
      <c r="Z53" s="30" t="e">
        <f t="shared" ca="1" si="8"/>
        <v>#N/A</v>
      </c>
      <c r="AA53" s="27" t="str">
        <f t="shared" ca="1" si="6"/>
        <v/>
      </c>
    </row>
    <row r="54" spans="2:27" x14ac:dyDescent="0.3">
      <c r="B54" s="21"/>
      <c r="C54" s="20" t="str">
        <f ca="1">IFERROR(MATCH($B$1,OFFSET(Sheet1!$J$1,C53,0,1000,1),0)+C53,"")</f>
        <v/>
      </c>
      <c r="D54" s="21"/>
      <c r="E54" s="20" t="str" cm="1">
        <f t="array" aca="1" ref="E54" ca="1">IF(C54="","",(INDIRECT(CONCATENATE("Sheet1!","E",TEXT(C54-1,"0")))))</f>
        <v/>
      </c>
      <c r="F54" s="21" t="str" cm="1">
        <f t="array" aca="1" ref="F54" ca="1">IF(C54="","",(INDIRECT(CONCATENATE("Sheet1!","H",TEXT(C54-$A$10,"0")))))</f>
        <v/>
      </c>
      <c r="G54" s="21" t="str">
        <f t="shared" ca="1" si="0"/>
        <v/>
      </c>
      <c r="H54" s="30" t="str">
        <f t="shared" ca="1" si="1"/>
        <v/>
      </c>
      <c r="I54" s="27" t="str">
        <f t="shared" ca="1" si="7"/>
        <v/>
      </c>
      <c r="J54" s="20" t="str" cm="1">
        <f t="array" aca="1" ref="J54" ca="1">IF(C54="","",(INDIRECT(CONCATENATE("Sheet1!","E",TEXT(C54-1,"0")))))</f>
        <v/>
      </c>
      <c r="L54" s="25" t="str">
        <f ca="1">IF(C54="","",(MAX(INDIRECT(("V"&amp;C54-1)):INDIRECT(("V"&amp;C54-$A$10)))))</f>
        <v/>
      </c>
      <c r="M54" s="25" t="str">
        <f t="shared" ca="1" si="2"/>
        <v/>
      </c>
      <c r="N54" s="38" t="str">
        <f t="shared" ca="1" si="3"/>
        <v/>
      </c>
      <c r="O54" s="32"/>
      <c r="P54" s="20" t="str">
        <f ca="1">IF(C54="","",(MIN(INDIRECT(("W"&amp;C54-1)):INDIRECT(("W"&amp;C54-$A$10)))))</f>
        <v/>
      </c>
      <c r="Q54" s="20" t="str">
        <f t="shared" ca="1" si="4"/>
        <v/>
      </c>
      <c r="R54" s="28" t="str">
        <f t="shared" ca="1" si="5"/>
        <v/>
      </c>
      <c r="T54" s="20">
        <f t="shared" si="9"/>
        <v>52</v>
      </c>
      <c r="U54" s="21">
        <f>Sheet1!E54*1</f>
        <v>5731.5</v>
      </c>
      <c r="V54" s="21">
        <f>Sheet1!F54*1</f>
        <v>5738.25</v>
      </c>
      <c r="W54" s="21">
        <f>Sheet1!G54*1</f>
        <v>5650.75</v>
      </c>
      <c r="X54" s="21">
        <f>Sheet1!H54*1</f>
        <v>5669.25</v>
      </c>
      <c r="Z54" s="30" t="e">
        <f t="shared" ca="1" si="8"/>
        <v>#N/A</v>
      </c>
      <c r="AA54" s="27" t="str">
        <f t="shared" ca="1" si="6"/>
        <v/>
      </c>
    </row>
    <row r="55" spans="2:27" x14ac:dyDescent="0.3">
      <c r="B55" s="21"/>
      <c r="C55" s="20" t="str">
        <f ca="1">IFERROR(MATCH($B$1,OFFSET(Sheet1!$J$1,C54,0,1000,1),0)+C54,"")</f>
        <v/>
      </c>
      <c r="D55" s="21"/>
      <c r="E55" s="20" t="str" cm="1">
        <f t="array" aca="1" ref="E55" ca="1">IF(C55="","",(INDIRECT(CONCATENATE("Sheet1!","E",TEXT(C55-1,"0")))))</f>
        <v/>
      </c>
      <c r="F55" s="21" t="str" cm="1">
        <f t="array" aca="1" ref="F55" ca="1">IF(C55="","",(INDIRECT(CONCATENATE("Sheet1!","H",TEXT(C55-$A$10,"0")))))</f>
        <v/>
      </c>
      <c r="G55" s="21" t="str">
        <f t="shared" ca="1" si="0"/>
        <v/>
      </c>
      <c r="H55" s="30" t="str">
        <f t="shared" ca="1" si="1"/>
        <v/>
      </c>
      <c r="I55" s="27" t="str">
        <f t="shared" ca="1" si="7"/>
        <v/>
      </c>
      <c r="J55" s="20" t="str" cm="1">
        <f t="array" aca="1" ref="J55" ca="1">IF(C55="","",(INDIRECT(CONCATENATE("Sheet1!","E",TEXT(C55-1,"0")))))</f>
        <v/>
      </c>
      <c r="L55" s="25" t="str">
        <f ca="1">IF(C55="","",(MAX(INDIRECT(("V"&amp;C55-1)):INDIRECT(("V"&amp;C55-$A$10)))))</f>
        <v/>
      </c>
      <c r="M55" s="25" t="str">
        <f t="shared" ca="1" si="2"/>
        <v/>
      </c>
      <c r="N55" s="38" t="str">
        <f t="shared" ca="1" si="3"/>
        <v/>
      </c>
      <c r="O55" s="32"/>
      <c r="P55" s="20" t="str">
        <f ca="1">IF(C55="","",(MIN(INDIRECT(("W"&amp;C55-1)):INDIRECT(("W"&amp;C55-$A$10)))))</f>
        <v/>
      </c>
      <c r="Q55" s="20" t="str">
        <f t="shared" ca="1" si="4"/>
        <v/>
      </c>
      <c r="R55" s="28" t="str">
        <f t="shared" ca="1" si="5"/>
        <v/>
      </c>
      <c r="T55" s="20">
        <f t="shared" si="9"/>
        <v>53</v>
      </c>
      <c r="U55" s="21">
        <f>Sheet1!E55*1</f>
        <v>5678.75</v>
      </c>
      <c r="V55" s="21">
        <f>Sheet1!F55*1</f>
        <v>5759.5</v>
      </c>
      <c r="W55" s="21">
        <f>Sheet1!G55*1</f>
        <v>5651</v>
      </c>
      <c r="X55" s="21">
        <f>Sheet1!H55*1</f>
        <v>5732.25</v>
      </c>
      <c r="Z55" s="30" t="e">
        <f t="shared" ca="1" si="8"/>
        <v>#N/A</v>
      </c>
      <c r="AA55" s="27" t="str">
        <f t="shared" ca="1" si="6"/>
        <v/>
      </c>
    </row>
    <row r="56" spans="2:27" x14ac:dyDescent="0.3">
      <c r="B56" s="21"/>
      <c r="C56" s="20" t="str">
        <f ca="1">IFERROR(MATCH($B$1,OFFSET(Sheet1!$J$1,C55,0,1000,1),0)+C55,"")</f>
        <v/>
      </c>
      <c r="D56" s="21"/>
      <c r="E56" s="20" t="str" cm="1">
        <f t="array" aca="1" ref="E56" ca="1">IF(C56="","",(INDIRECT(CONCATENATE("Sheet1!","E",TEXT(C56-1,"0")))))</f>
        <v/>
      </c>
      <c r="F56" s="21" t="str" cm="1">
        <f t="array" aca="1" ref="F56" ca="1">IF(C56="","",(INDIRECT(CONCATENATE("Sheet1!","H",TEXT(C56-$A$10,"0")))))</f>
        <v/>
      </c>
      <c r="G56" s="21" t="str">
        <f t="shared" ca="1" si="0"/>
        <v/>
      </c>
      <c r="H56" s="30" t="str">
        <f t="shared" ca="1" si="1"/>
        <v/>
      </c>
      <c r="I56" s="27" t="str">
        <f t="shared" ca="1" si="7"/>
        <v/>
      </c>
      <c r="J56" s="20" t="str" cm="1">
        <f t="array" aca="1" ref="J56" ca="1">IF(C56="","",(INDIRECT(CONCATENATE("Sheet1!","E",TEXT(C56-1,"0")))))</f>
        <v/>
      </c>
      <c r="L56" s="25" t="str">
        <f ca="1">IF(C56="","",(MAX(INDIRECT(("V"&amp;C56-1)):INDIRECT(("V"&amp;C56-$A$10)))))</f>
        <v/>
      </c>
      <c r="M56" s="25" t="str">
        <f t="shared" ca="1" si="2"/>
        <v/>
      </c>
      <c r="N56" s="38" t="str">
        <f t="shared" ca="1" si="3"/>
        <v/>
      </c>
      <c r="O56" s="32"/>
      <c r="P56" s="20" t="str">
        <f ca="1">IF(C56="","",(MIN(INDIRECT(("W"&amp;C56-1)):INDIRECT(("W"&amp;C56-$A$10)))))</f>
        <v/>
      </c>
      <c r="Q56" s="20" t="str">
        <f t="shared" ca="1" si="4"/>
        <v/>
      </c>
      <c r="R56" s="28" t="str">
        <f t="shared" ca="1" si="5"/>
        <v/>
      </c>
      <c r="T56" s="20">
        <f t="shared" si="9"/>
        <v>54</v>
      </c>
      <c r="U56" s="21">
        <f>Sheet1!E56*1</f>
        <v>5592</v>
      </c>
      <c r="V56" s="21">
        <f>Sheet1!F56*1</f>
        <v>5700.75</v>
      </c>
      <c r="W56" s="21">
        <f>Sheet1!G56*1</f>
        <v>5590.75</v>
      </c>
      <c r="X56" s="21">
        <f>Sheet1!H56*1</f>
        <v>5692</v>
      </c>
      <c r="Z56" s="30" t="e">
        <f t="shared" ca="1" si="8"/>
        <v>#N/A</v>
      </c>
      <c r="AA56" s="27" t="str">
        <f t="shared" ca="1" si="6"/>
        <v/>
      </c>
    </row>
    <row r="57" spans="2:27" x14ac:dyDescent="0.3">
      <c r="B57" s="21"/>
      <c r="C57" s="20" t="str">
        <f ca="1">IFERROR(MATCH($B$1,OFFSET(Sheet1!$J$1,C56,0,1000,1),0)+C56,"")</f>
        <v/>
      </c>
      <c r="D57" s="21"/>
      <c r="E57" s="20" t="str" cm="1">
        <f t="array" aca="1" ref="E57" ca="1">IF(C57="","",(INDIRECT(CONCATENATE("Sheet1!","E",TEXT(C57-1,"0")))))</f>
        <v/>
      </c>
      <c r="F57" s="21" t="str" cm="1">
        <f t="array" aca="1" ref="F57" ca="1">IF(C57="","",(INDIRECT(CONCATENATE("Sheet1!","H",TEXT(C57-$A$10,"0")))))</f>
        <v/>
      </c>
      <c r="G57" s="21" t="str">
        <f t="shared" ca="1" si="0"/>
        <v/>
      </c>
      <c r="H57" s="30" t="str">
        <f t="shared" ca="1" si="1"/>
        <v/>
      </c>
      <c r="I57" s="27" t="str">
        <f t="shared" ca="1" si="7"/>
        <v/>
      </c>
      <c r="J57" s="20" t="str" cm="1">
        <f t="array" aca="1" ref="J57" ca="1">IF(C57="","",(INDIRECT(CONCATENATE("Sheet1!","E",TEXT(C57-1,"0")))))</f>
        <v/>
      </c>
      <c r="L57" s="25" t="str">
        <f ca="1">IF(C57="","",(MAX(INDIRECT(("V"&amp;C57-1)):INDIRECT(("V"&amp;C57-$A$10)))))</f>
        <v/>
      </c>
      <c r="M57" s="25" t="str">
        <f t="shared" ca="1" si="2"/>
        <v/>
      </c>
      <c r="N57" s="38" t="str">
        <f t="shared" ca="1" si="3"/>
        <v/>
      </c>
      <c r="O57" s="32"/>
      <c r="P57" s="20" t="str">
        <f ca="1">IF(C57="","",(MIN(INDIRECT(("W"&amp;C57-1)):INDIRECT(("W"&amp;C57-$A$10)))))</f>
        <v/>
      </c>
      <c r="Q57" s="20" t="str">
        <f t="shared" ca="1" si="4"/>
        <v/>
      </c>
      <c r="R57" s="28" t="str">
        <f t="shared" ca="1" si="5"/>
        <v/>
      </c>
      <c r="T57" s="20">
        <f t="shared" si="9"/>
        <v>55</v>
      </c>
      <c r="U57" s="21">
        <f>Sheet1!E57*1</f>
        <v>5648.5</v>
      </c>
      <c r="V57" s="21">
        <f>Sheet1!F57*1</f>
        <v>5675</v>
      </c>
      <c r="W57" s="21">
        <f>Sheet1!G57*1</f>
        <v>5561.25</v>
      </c>
      <c r="X57" s="21">
        <f>Sheet1!H57*1</f>
        <v>5579.5</v>
      </c>
      <c r="Z57" s="30" t="e">
        <f t="shared" ca="1" si="8"/>
        <v>#N/A</v>
      </c>
      <c r="AA57" s="27" t="str">
        <f t="shared" ca="1" si="6"/>
        <v/>
      </c>
    </row>
    <row r="58" spans="2:27" x14ac:dyDescent="0.3">
      <c r="B58" s="21"/>
      <c r="C58" s="20" t="str">
        <f ca="1">IFERROR(MATCH($B$1,OFFSET(Sheet1!$J$1,C57,0,1000,1),0)+C57,"")</f>
        <v/>
      </c>
      <c r="D58" s="21"/>
      <c r="E58" s="20" t="str" cm="1">
        <f t="array" aca="1" ref="E58" ca="1">IF(C58="","",(INDIRECT(CONCATENATE("Sheet1!","E",TEXT(C58-1,"0")))))</f>
        <v/>
      </c>
      <c r="F58" s="21" t="str" cm="1">
        <f t="array" aca="1" ref="F58" ca="1">IF(C58="","",(INDIRECT(CONCATENATE("Sheet1!","H",TEXT(C58-$A$10,"0")))))</f>
        <v/>
      </c>
      <c r="G58" s="21" t="str">
        <f t="shared" ca="1" si="0"/>
        <v/>
      </c>
      <c r="H58" s="30" t="str">
        <f t="shared" ca="1" si="1"/>
        <v/>
      </c>
      <c r="I58" s="27" t="str">
        <f t="shared" ca="1" si="7"/>
        <v/>
      </c>
      <c r="J58" s="20" t="str" cm="1">
        <f t="array" aca="1" ref="J58" ca="1">IF(C58="","",(INDIRECT(CONCATENATE("Sheet1!","E",TEXT(C58-1,"0")))))</f>
        <v/>
      </c>
      <c r="L58" s="25" t="str">
        <f ca="1">IF(C58="","",(MAX(INDIRECT(("V"&amp;C58-1)):INDIRECT(("V"&amp;C58-$A$10)))))</f>
        <v/>
      </c>
      <c r="M58" s="25" t="str">
        <f t="shared" ca="1" si="2"/>
        <v/>
      </c>
      <c r="N58" s="38" t="str">
        <f t="shared" ca="1" si="3"/>
        <v/>
      </c>
      <c r="O58" s="32"/>
      <c r="P58" s="20" t="str">
        <f ca="1">IF(C58="","",(MIN(INDIRECT(("W"&amp;C58-1)):INDIRECT(("W"&amp;C58-$A$10)))))</f>
        <v/>
      </c>
      <c r="Q58" s="20" t="str">
        <f t="shared" ca="1" si="4"/>
        <v/>
      </c>
      <c r="R58" s="28" t="str">
        <f t="shared" ca="1" si="5"/>
        <v/>
      </c>
      <c r="T58" s="20">
        <f t="shared" si="9"/>
        <v>56</v>
      </c>
      <c r="U58" s="21">
        <f>Sheet1!E58*1</f>
        <v>5632</v>
      </c>
      <c r="V58" s="21">
        <f>Sheet1!F58*1</f>
        <v>5727</v>
      </c>
      <c r="W58" s="21">
        <f>Sheet1!G58*1</f>
        <v>5602.25</v>
      </c>
      <c r="X58" s="21">
        <f>Sheet1!H58*1</f>
        <v>5656.75</v>
      </c>
      <c r="Z58" s="30" t="e">
        <f t="shared" ca="1" si="8"/>
        <v>#N/A</v>
      </c>
      <c r="AA58" s="27" t="str">
        <f t="shared" ca="1" si="6"/>
        <v/>
      </c>
    </row>
    <row r="59" spans="2:27" x14ac:dyDescent="0.3">
      <c r="B59" s="21"/>
      <c r="C59" s="20" t="str">
        <f ca="1">IFERROR(MATCH($B$1,OFFSET(Sheet1!$J$1,C58,0,1000,1),0)+C58,"")</f>
        <v/>
      </c>
      <c r="D59" s="21"/>
      <c r="E59" s="20" t="str" cm="1">
        <f t="array" aca="1" ref="E59" ca="1">IF(C59="","",(INDIRECT(CONCATENATE("Sheet1!","E",TEXT(C59-1,"0")))))</f>
        <v/>
      </c>
      <c r="F59" s="21" t="str" cm="1">
        <f t="array" aca="1" ref="F59" ca="1">IF(C59="","",(INDIRECT(CONCATENATE("Sheet1!","H",TEXT(C59-$A$10,"0")))))</f>
        <v/>
      </c>
      <c r="G59" s="21" t="str">
        <f t="shared" ca="1" si="0"/>
        <v/>
      </c>
      <c r="H59" s="30" t="str">
        <f t="shared" ca="1" si="1"/>
        <v/>
      </c>
      <c r="I59" s="27" t="str">
        <f t="shared" ca="1" si="7"/>
        <v/>
      </c>
      <c r="J59" s="20" t="str" cm="1">
        <f t="array" aca="1" ref="J59" ca="1">IF(C59="","",(INDIRECT(CONCATENATE("Sheet1!","E",TEXT(C59-1,"0")))))</f>
        <v/>
      </c>
      <c r="L59" s="25" t="str">
        <f ca="1">IF(C59="","",(MAX(INDIRECT(("V"&amp;C59-1)):INDIRECT(("V"&amp;C59-$A$10)))))</f>
        <v/>
      </c>
      <c r="M59" s="25" t="str">
        <f t="shared" ca="1" si="2"/>
        <v/>
      </c>
      <c r="N59" s="38" t="str">
        <f t="shared" ca="1" si="3"/>
        <v/>
      </c>
      <c r="O59" s="32"/>
      <c r="P59" s="20" t="str">
        <f ca="1">IF(C59="","",(MIN(INDIRECT(("W"&amp;C59-1)):INDIRECT(("W"&amp;C59-$A$10)))))</f>
        <v/>
      </c>
      <c r="Q59" s="20" t="str">
        <f t="shared" ca="1" si="4"/>
        <v/>
      </c>
      <c r="R59" s="28" t="str">
        <f t="shared" ca="1" si="5"/>
        <v/>
      </c>
      <c r="T59" s="20">
        <f t="shared" si="9"/>
        <v>57</v>
      </c>
      <c r="U59" s="21">
        <f>Sheet1!E59*1</f>
        <v>5674</v>
      </c>
      <c r="V59" s="21">
        <f>Sheet1!F59*1</f>
        <v>5703.75</v>
      </c>
      <c r="W59" s="21">
        <f>Sheet1!G59*1</f>
        <v>5586</v>
      </c>
      <c r="X59" s="21">
        <f>Sheet1!H59*1</f>
        <v>5629</v>
      </c>
      <c r="Z59" s="30" t="e">
        <f t="shared" ca="1" si="8"/>
        <v>#N/A</v>
      </c>
      <c r="AA59" s="27" t="str">
        <f t="shared" ca="1" si="6"/>
        <v/>
      </c>
    </row>
    <row r="60" spans="2:27" x14ac:dyDescent="0.3">
      <c r="B60" s="21"/>
      <c r="C60" s="20" t="str">
        <f ca="1">IFERROR(MATCH($B$1,OFFSET(Sheet1!$J$1,C59,0,1000,1),0)+C59,"")</f>
        <v/>
      </c>
      <c r="D60" s="21"/>
      <c r="E60" s="20" t="str" cm="1">
        <f t="array" aca="1" ref="E60" ca="1">IF(C60="","",(INDIRECT(CONCATENATE("Sheet1!","E",TEXT(C60-1,"0")))))</f>
        <v/>
      </c>
      <c r="F60" s="21" t="str" cm="1">
        <f t="array" aca="1" ref="F60" ca="1">IF(C60="","",(INDIRECT(CONCATENATE("Sheet1!","H",TEXT(C60-$A$10,"0")))))</f>
        <v/>
      </c>
      <c r="G60" s="21" t="str">
        <f t="shared" ca="1" si="0"/>
        <v/>
      </c>
      <c r="H60" s="30" t="str">
        <f t="shared" ca="1" si="1"/>
        <v/>
      </c>
      <c r="I60" s="27" t="str">
        <f t="shared" ca="1" si="7"/>
        <v/>
      </c>
      <c r="J60" s="20" t="str" cm="1">
        <f t="array" aca="1" ref="J60" ca="1">IF(C60="","",(INDIRECT(CONCATENATE("Sheet1!","E",TEXT(C60-1,"0")))))</f>
        <v/>
      </c>
      <c r="L60" s="25" t="str">
        <f ca="1">IF(C60="","",(MAX(INDIRECT(("V"&amp;C60-1)):INDIRECT(("V"&amp;C60-$A$10)))))</f>
        <v/>
      </c>
      <c r="M60" s="25" t="str">
        <f t="shared" ca="1" si="2"/>
        <v/>
      </c>
      <c r="N60" s="38" t="str">
        <f t="shared" ca="1" si="3"/>
        <v/>
      </c>
      <c r="O60" s="32"/>
      <c r="P60" s="20" t="str">
        <f ca="1">IF(C60="","",(MIN(INDIRECT(("W"&amp;C60-1)):INDIRECT(("W"&amp;C60-$A$10)))))</f>
        <v/>
      </c>
      <c r="Q60" s="20" t="str">
        <f t="shared" ca="1" si="4"/>
        <v/>
      </c>
      <c r="R60" s="28" t="str">
        <f t="shared" ca="1" si="5"/>
        <v/>
      </c>
      <c r="T60" s="20">
        <f t="shared" si="9"/>
        <v>58</v>
      </c>
      <c r="U60" s="21">
        <f>Sheet1!E60*1</f>
        <v>5805</v>
      </c>
      <c r="V60" s="21">
        <f>Sheet1!F60*1</f>
        <v>5809.75</v>
      </c>
      <c r="W60" s="21">
        <f>Sheet1!G60*1</f>
        <v>5623.5</v>
      </c>
      <c r="X60" s="21">
        <f>Sheet1!H60*1</f>
        <v>5672.75</v>
      </c>
      <c r="Z60" s="30" t="e">
        <f t="shared" ca="1" si="8"/>
        <v>#N/A</v>
      </c>
      <c r="AA60" s="27" t="str">
        <f t="shared" ca="1" si="6"/>
        <v/>
      </c>
    </row>
    <row r="61" spans="2:27" x14ac:dyDescent="0.3">
      <c r="B61" s="21"/>
      <c r="C61" s="20" t="str">
        <f ca="1">IFERROR(MATCH($B$1,OFFSET(Sheet1!$J$1,C60,0,1000,1),0)+C60,"")</f>
        <v/>
      </c>
      <c r="D61" s="21"/>
      <c r="E61" s="20" t="str" cm="1">
        <f t="array" aca="1" ref="E61" ca="1">IF(C61="","",(INDIRECT(CONCATENATE("Sheet1!","E",TEXT(C61-1,"0")))))</f>
        <v/>
      </c>
      <c r="F61" s="21" t="str" cm="1">
        <f t="array" aca="1" ref="F61" ca="1">IF(C61="","",(INDIRECT(CONCATENATE("Sheet1!","H",TEXT(C61-$A$10,"0")))))</f>
        <v/>
      </c>
      <c r="G61" s="21" t="str">
        <f t="shared" ca="1" si="0"/>
        <v/>
      </c>
      <c r="H61" s="30" t="str">
        <f t="shared" ca="1" si="1"/>
        <v/>
      </c>
      <c r="I61" s="27" t="str">
        <f t="shared" ca="1" si="7"/>
        <v/>
      </c>
      <c r="J61" s="20" t="str" cm="1">
        <f t="array" aca="1" ref="J61" ca="1">IF(C61="","",(INDIRECT(CONCATENATE("Sheet1!","E",TEXT(C61-1,"0")))))</f>
        <v/>
      </c>
      <c r="L61" s="25" t="str">
        <f ca="1">IF(C61="","",(MAX(INDIRECT(("V"&amp;C61-1)):INDIRECT(("V"&amp;C61-$A$10)))))</f>
        <v/>
      </c>
      <c r="M61" s="25" t="str">
        <f t="shared" ca="1" si="2"/>
        <v/>
      </c>
      <c r="N61" s="38" t="str">
        <f t="shared" ca="1" si="3"/>
        <v/>
      </c>
      <c r="O61" s="32"/>
      <c r="P61" s="20" t="str">
        <f ca="1">IF(C61="","",(MIN(INDIRECT(("W"&amp;C61-1)):INDIRECT(("W"&amp;C61-$A$10)))))</f>
        <v/>
      </c>
      <c r="Q61" s="20" t="str">
        <f t="shared" ca="1" si="4"/>
        <v/>
      </c>
      <c r="R61" s="28" t="str">
        <f t="shared" ca="1" si="5"/>
        <v/>
      </c>
      <c r="T61" s="20">
        <f t="shared" si="9"/>
        <v>59</v>
      </c>
      <c r="U61" s="21">
        <f>Sheet1!E61*1</f>
        <v>5818</v>
      </c>
      <c r="V61" s="21">
        <f>Sheet1!F61*1</f>
        <v>5843</v>
      </c>
      <c r="W61" s="21">
        <f>Sheet1!G61*1</f>
        <v>5725</v>
      </c>
      <c r="X61" s="21">
        <f>Sheet1!H61*1</f>
        <v>5828</v>
      </c>
      <c r="Z61" s="30" t="e">
        <f t="shared" ca="1" si="8"/>
        <v>#N/A</v>
      </c>
      <c r="AA61" s="27" t="str">
        <f t="shared" ca="1" si="6"/>
        <v/>
      </c>
    </row>
    <row r="62" spans="2:27" x14ac:dyDescent="0.3">
      <c r="B62" s="21"/>
      <c r="C62" s="20" t="str">
        <f ca="1">IFERROR(MATCH($B$1,OFFSET(Sheet1!$J$1,C61,0,1000,1),0)+C61,"")</f>
        <v/>
      </c>
      <c r="D62" s="21"/>
      <c r="E62" s="20" t="str" cm="1">
        <f t="array" aca="1" ref="E62" ca="1">IF(C62="","",(INDIRECT(CONCATENATE("Sheet1!","E",TEXT(C62-1,"0")))))</f>
        <v/>
      </c>
      <c r="F62" s="21" t="str" cm="1">
        <f t="array" aca="1" ref="F62" ca="1">IF(C62="","",(INDIRECT(CONCATENATE("Sheet1!","H",TEXT(C62-$A$10,"0")))))</f>
        <v/>
      </c>
      <c r="G62" s="21" t="str">
        <f t="shared" ca="1" si="0"/>
        <v/>
      </c>
      <c r="H62" s="30" t="str">
        <f t="shared" ca="1" si="1"/>
        <v/>
      </c>
      <c r="I62" s="27" t="str">
        <f t="shared" ca="1" si="7"/>
        <v/>
      </c>
      <c r="J62" s="20" t="str" cm="1">
        <f t="array" aca="1" ref="J62" ca="1">IF(C62="","",(INDIRECT(CONCATENATE("Sheet1!","E",TEXT(C62-1,"0")))))</f>
        <v/>
      </c>
      <c r="L62" s="25" t="str">
        <f ca="1">IF(C62="","",(MAX(INDIRECT(("V"&amp;C62-1)):INDIRECT(("V"&amp;C62-$A$10)))))</f>
        <v/>
      </c>
      <c r="M62" s="25" t="str">
        <f t="shared" ca="1" si="2"/>
        <v/>
      </c>
      <c r="N62" s="38" t="str">
        <f t="shared" ca="1" si="3"/>
        <v/>
      </c>
      <c r="O62" s="32"/>
      <c r="P62" s="20" t="str">
        <f ca="1">IF(C62="","",(MIN(INDIRECT(("W"&amp;C62-1)):INDIRECT(("W"&amp;C62-$A$10)))))</f>
        <v/>
      </c>
      <c r="Q62" s="20" t="str">
        <f t="shared" ca="1" si="4"/>
        <v/>
      </c>
      <c r="R62" s="28" t="str">
        <f t="shared" ca="1" si="5"/>
        <v/>
      </c>
      <c r="T62" s="20">
        <f t="shared" si="9"/>
        <v>60</v>
      </c>
      <c r="U62" s="21">
        <f>Sheet1!E62*1</f>
        <v>5896.75</v>
      </c>
      <c r="V62" s="21">
        <f>Sheet1!F62*1</f>
        <v>5905.5</v>
      </c>
      <c r="W62" s="21">
        <f>Sheet1!G62*1</f>
        <v>5772</v>
      </c>
      <c r="X62" s="21">
        <f>Sheet1!H62*1</f>
        <v>5798.25</v>
      </c>
      <c r="Z62" s="30" t="e">
        <f t="shared" ca="1" si="8"/>
        <v>#N/A</v>
      </c>
      <c r="AA62" s="27" t="str">
        <f t="shared" ca="1" si="6"/>
        <v/>
      </c>
    </row>
    <row r="63" spans="2:27" x14ac:dyDescent="0.3">
      <c r="B63" s="21"/>
      <c r="C63" s="20" t="str">
        <f ca="1">IFERROR(MATCH($B$1,OFFSET(Sheet1!$J$1,C62,0,1000,1),0)+C62,"")</f>
        <v/>
      </c>
      <c r="D63" s="21"/>
      <c r="E63" s="20" t="str" cm="1">
        <f t="array" aca="1" ref="E63" ca="1">IF(C63="","",(INDIRECT(CONCATENATE("Sheet1!","E",TEXT(C63-1,"0")))))</f>
        <v/>
      </c>
      <c r="F63" s="21" t="str" cm="1">
        <f t="array" aca="1" ref="F63" ca="1">IF(C63="","",(INDIRECT(CONCATENATE("Sheet1!","H",TEXT(C63-$A$10,"0")))))</f>
        <v/>
      </c>
      <c r="G63" s="21" t="str">
        <f t="shared" ca="1" si="0"/>
        <v/>
      </c>
      <c r="H63" s="30" t="str">
        <f t="shared" ca="1" si="1"/>
        <v/>
      </c>
      <c r="I63" s="27" t="str">
        <f t="shared" ca="1" si="7"/>
        <v/>
      </c>
      <c r="J63" s="20" t="str" cm="1">
        <f t="array" aca="1" ref="J63" ca="1">IF(C63="","",(INDIRECT(CONCATENATE("Sheet1!","E",TEXT(C63-1,"0")))))</f>
        <v/>
      </c>
      <c r="L63" s="25" t="str">
        <f ca="1">IF(C63="","",(MAX(INDIRECT(("V"&amp;C63-1)):INDIRECT(("V"&amp;C63-$A$10)))))</f>
        <v/>
      </c>
      <c r="M63" s="25" t="str">
        <f t="shared" ca="1" si="2"/>
        <v/>
      </c>
      <c r="N63" s="38" t="str">
        <f t="shared" ca="1" si="3"/>
        <v/>
      </c>
      <c r="O63" s="32"/>
      <c r="P63" s="20" t="str">
        <f ca="1">IF(C63="","",(MIN(INDIRECT(("W"&amp;C63-1)):INDIRECT(("W"&amp;C63-$A$10)))))</f>
        <v/>
      </c>
      <c r="Q63" s="20" t="str">
        <f t="shared" ca="1" si="4"/>
        <v/>
      </c>
      <c r="R63" s="28" t="str">
        <f t="shared" ca="1" si="5"/>
        <v/>
      </c>
      <c r="T63" s="20">
        <f t="shared" si="9"/>
        <v>61</v>
      </c>
      <c r="U63" s="21">
        <f>Sheet1!E63*1</f>
        <v>5884</v>
      </c>
      <c r="V63" s="21">
        <f>Sheet1!F63*1</f>
        <v>5921.5</v>
      </c>
      <c r="W63" s="21">
        <f>Sheet1!G63*1</f>
        <v>5802.75</v>
      </c>
      <c r="X63" s="21">
        <f>Sheet1!H63*1</f>
        <v>5903.25</v>
      </c>
      <c r="Z63" s="30" t="e">
        <f t="shared" ca="1" si="8"/>
        <v>#N/A</v>
      </c>
      <c r="AA63" s="27" t="str">
        <f t="shared" ca="1" si="6"/>
        <v/>
      </c>
    </row>
    <row r="64" spans="2:27" x14ac:dyDescent="0.3">
      <c r="B64" s="21"/>
      <c r="C64" s="20" t="str">
        <f ca="1">IFERROR(MATCH($B$1,OFFSET(Sheet1!$J$1,C63,0,1000,1),0)+C63,"")</f>
        <v/>
      </c>
      <c r="D64" s="21"/>
      <c r="E64" s="20" t="str" cm="1">
        <f t="array" aca="1" ref="E64" ca="1">IF(C64="","",(INDIRECT(CONCATENATE("Sheet1!","E",TEXT(C64-1,"0")))))</f>
        <v/>
      </c>
      <c r="F64" s="21" t="str" cm="1">
        <f t="array" aca="1" ref="F64" ca="1">IF(C64="","",(INDIRECT(CONCATENATE("Sheet1!","H",TEXT(C64-$A$10,"0")))))</f>
        <v/>
      </c>
      <c r="G64" s="21" t="str">
        <f t="shared" ca="1" si="0"/>
        <v/>
      </c>
      <c r="H64" s="30" t="str">
        <f t="shared" ca="1" si="1"/>
        <v/>
      </c>
      <c r="I64" s="27" t="str">
        <f t="shared" ca="1" si="7"/>
        <v/>
      </c>
      <c r="J64" s="20" t="str" cm="1">
        <f t="array" aca="1" ref="J64" ca="1">IF(C64="","",(INDIRECT(CONCATENATE("Sheet1!","E",TEXT(C64-1,"0")))))</f>
        <v/>
      </c>
      <c r="L64" s="25" t="str">
        <f ca="1">IF(C64="","",(MAX(INDIRECT(("V"&amp;C64-1)):INDIRECT(("V"&amp;C64-$A$10)))))</f>
        <v/>
      </c>
      <c r="M64" s="25" t="str">
        <f t="shared" ca="1" si="2"/>
        <v/>
      </c>
      <c r="N64" s="38" t="str">
        <f t="shared" ca="1" si="3"/>
        <v/>
      </c>
      <c r="O64" s="32"/>
      <c r="P64" s="20" t="str">
        <f ca="1">IF(C64="","",(MIN(INDIRECT(("W"&amp;C64-1)):INDIRECT(("W"&amp;C64-$A$10)))))</f>
        <v/>
      </c>
      <c r="Q64" s="20" t="str">
        <f t="shared" ca="1" si="4"/>
        <v/>
      </c>
      <c r="R64" s="28" t="str">
        <f t="shared" ca="1" si="5"/>
        <v/>
      </c>
      <c r="T64" s="20">
        <f t="shared" si="9"/>
        <v>62</v>
      </c>
      <c r="U64" s="21">
        <f>Sheet1!E64*1</f>
        <v>5926</v>
      </c>
      <c r="V64" s="21">
        <f>Sheet1!F64*1</f>
        <v>5936</v>
      </c>
      <c r="W64" s="21">
        <f>Sheet1!G64*1</f>
        <v>5796</v>
      </c>
      <c r="X64" s="21">
        <f>Sheet1!H64*1</f>
        <v>5841.5</v>
      </c>
      <c r="Z64" s="30" t="e">
        <f t="shared" ca="1" si="8"/>
        <v>#N/A</v>
      </c>
      <c r="AA64" s="27" t="str">
        <f t="shared" ca="1" si="6"/>
        <v/>
      </c>
    </row>
    <row r="65" spans="2:27" x14ac:dyDescent="0.3">
      <c r="B65" s="21"/>
      <c r="C65" s="20" t="str">
        <f ca="1">IFERROR(MATCH($B$1,OFFSET(Sheet1!$J$1,C64,0,1000,1),0)+C64,"")</f>
        <v/>
      </c>
      <c r="D65" s="21"/>
      <c r="E65" s="20" t="str" cm="1">
        <f t="array" aca="1" ref="E65" ca="1">IF(C65="","",(INDIRECT(CONCATENATE("Sheet1!","E",TEXT(C65-1,"0")))))</f>
        <v/>
      </c>
      <c r="F65" s="21" t="str" cm="1">
        <f t="array" aca="1" ref="F65" ca="1">IF(C65="","",(INDIRECT(CONCATENATE("Sheet1!","H",TEXT(C65-$A$10,"0")))))</f>
        <v/>
      </c>
      <c r="G65" s="21" t="str">
        <f t="shared" ca="1" si="0"/>
        <v/>
      </c>
      <c r="H65" s="30" t="str">
        <f t="shared" ca="1" si="1"/>
        <v/>
      </c>
      <c r="I65" s="27" t="str">
        <f t="shared" ca="1" si="7"/>
        <v/>
      </c>
      <c r="J65" s="20" t="str" cm="1">
        <f t="array" aca="1" ref="J65" ca="1">IF(C65="","",(INDIRECT(CONCATENATE("Sheet1!","E",TEXT(C65-1,"0")))))</f>
        <v/>
      </c>
      <c r="L65" s="25" t="str">
        <f ca="1">IF(C65="","",(MAX(INDIRECT(("V"&amp;C65-1)):INDIRECT(("V"&amp;C65-$A$10)))))</f>
        <v/>
      </c>
      <c r="M65" s="25" t="str">
        <f t="shared" ca="1" si="2"/>
        <v/>
      </c>
      <c r="N65" s="38" t="str">
        <f t="shared" ca="1" si="3"/>
        <v/>
      </c>
      <c r="O65" s="32"/>
      <c r="P65" s="20" t="str">
        <f ca="1">IF(C65="","",(MIN(INDIRECT(("W"&amp;C65-1)):INDIRECT(("W"&amp;C65-$A$10)))))</f>
        <v/>
      </c>
      <c r="Q65" s="20" t="str">
        <f t="shared" ca="1" si="4"/>
        <v/>
      </c>
      <c r="R65" s="28" t="str">
        <f t="shared" ca="1" si="5"/>
        <v/>
      </c>
      <c r="T65" s="20">
        <f t="shared" si="9"/>
        <v>63</v>
      </c>
      <c r="U65" s="21">
        <f>Sheet1!E65*1</f>
        <v>6019.5</v>
      </c>
      <c r="V65" s="21">
        <f>Sheet1!F65*1</f>
        <v>6052.5</v>
      </c>
      <c r="W65" s="21">
        <f>Sheet1!G65*1</f>
        <v>5873.75</v>
      </c>
      <c r="X65" s="21">
        <f>Sheet1!H65*1</f>
        <v>5912.75</v>
      </c>
      <c r="Z65" s="30" t="e">
        <f t="shared" ca="1" si="8"/>
        <v>#N/A</v>
      </c>
      <c r="AA65" s="27" t="str">
        <f t="shared" ca="1" si="6"/>
        <v/>
      </c>
    </row>
    <row r="66" spans="2:27" x14ac:dyDescent="0.3">
      <c r="B66" s="21"/>
      <c r="C66" s="20" t="str">
        <f ca="1">IFERROR(MATCH($B$1,OFFSET(Sheet1!$J$1,C65,0,1000,1),0)+C65,"")</f>
        <v/>
      </c>
      <c r="D66" s="21"/>
      <c r="E66" s="20" t="str" cm="1">
        <f t="array" aca="1" ref="E66" ca="1">IF(C66="","",(INDIRECT(CONCATENATE("Sheet1!","E",TEXT(C66-1,"0")))))</f>
        <v/>
      </c>
      <c r="F66" s="21" t="str" cm="1">
        <f t="array" aca="1" ref="F66" ca="1">IF(C66="","",(INDIRECT(CONCATENATE("Sheet1!","H",TEXT(C66-$A$10,"0")))))</f>
        <v/>
      </c>
      <c r="G66" s="21" t="str">
        <f t="shared" ca="1" si="0"/>
        <v/>
      </c>
      <c r="H66" s="30" t="str">
        <f t="shared" ca="1" si="1"/>
        <v/>
      </c>
      <c r="I66" s="27" t="str">
        <f t="shared" ca="1" si="7"/>
        <v/>
      </c>
      <c r="J66" s="20" t="str" cm="1">
        <f t="array" aca="1" ref="J66" ca="1">IF(C66="","",(INDIRECT(CONCATENATE("Sheet1!","E",TEXT(C66-1,"0")))))</f>
        <v/>
      </c>
      <c r="L66" s="25" t="str">
        <f ca="1">IF(C66="","",(MAX(INDIRECT(("V"&amp;C66-1)):INDIRECT(("V"&amp;C66-$A$10)))))</f>
        <v/>
      </c>
      <c r="M66" s="25" t="str">
        <f t="shared" ca="1" si="2"/>
        <v/>
      </c>
      <c r="N66" s="38" t="str">
        <f t="shared" ca="1" si="3"/>
        <v/>
      </c>
      <c r="O66" s="32"/>
      <c r="P66" s="20" t="str">
        <f ca="1">IF(C66="","",(MIN(INDIRECT(("W"&amp;C66-1)):INDIRECT(("W"&amp;C66-$A$10)))))</f>
        <v/>
      </c>
      <c r="Q66" s="20" t="str">
        <f t="shared" ca="1" si="4"/>
        <v/>
      </c>
      <c r="R66" s="28" t="str">
        <f t="shared" ca="1" si="5"/>
        <v/>
      </c>
      <c r="T66" s="20">
        <f t="shared" si="9"/>
        <v>64</v>
      </c>
      <c r="U66" s="21">
        <f>Sheet1!E66*1</f>
        <v>5935</v>
      </c>
      <c r="V66" s="21">
        <f>Sheet1!F66*1</f>
        <v>6023</v>
      </c>
      <c r="W66" s="21">
        <f>Sheet1!G66*1</f>
        <v>5900</v>
      </c>
      <c r="X66" s="21">
        <f>Sheet1!H66*1</f>
        <v>6015.25</v>
      </c>
      <c r="Z66" s="30" t="e">
        <f t="shared" ca="1" si="8"/>
        <v>#N/A</v>
      </c>
      <c r="AA66" s="27" t="str">
        <f t="shared" ca="1" si="6"/>
        <v/>
      </c>
    </row>
    <row r="67" spans="2:27" x14ac:dyDescent="0.3">
      <c r="B67" s="21"/>
      <c r="C67" s="20" t="str">
        <f ca="1">IFERROR(MATCH($B$1,OFFSET(Sheet1!$J$1,C66,0,1000,1),0)+C66,"")</f>
        <v/>
      </c>
      <c r="D67" s="21"/>
      <c r="E67" s="20" t="str" cm="1">
        <f t="array" aca="1" ref="E67" ca="1">IF(C67="","",(INDIRECT(CONCATENATE("Sheet1!","E",TEXT(C67-1,"0")))))</f>
        <v/>
      </c>
      <c r="F67" s="21" t="str" cm="1">
        <f t="array" aca="1" ref="F67" ca="1">IF(C67="","",(INDIRECT(CONCATENATE("Sheet1!","H",TEXT(C67-$A$10,"0")))))</f>
        <v/>
      </c>
      <c r="G67" s="21" t="str">
        <f t="shared" ref="G67:G72" ca="1" si="10">IF(C67="","",(F67-E67))</f>
        <v/>
      </c>
      <c r="H67" s="30" t="str">
        <f t="shared" ref="H67:H72" ca="1" si="11">IF(C67="","",(G67/$A$3*$A$5))</f>
        <v/>
      </c>
      <c r="I67" s="27" t="str">
        <f t="shared" ca="1" si="7"/>
        <v/>
      </c>
      <c r="J67" s="20" t="str" cm="1">
        <f t="array" aca="1" ref="J67" ca="1">IF(C67="","",(INDIRECT(CONCATENATE("Sheet1!","E",TEXT(C67-1,"0")))))</f>
        <v/>
      </c>
      <c r="L67" s="25" t="str">
        <f ca="1">IF(C67="","",(MAX(INDIRECT(("V"&amp;C67-1)):INDIRECT(("V"&amp;C67-$A$10)))))</f>
        <v/>
      </c>
      <c r="M67" s="25" t="str">
        <f t="shared" ref="M67:M72" ca="1" si="12">IF(C67="","",L67-J67)</f>
        <v/>
      </c>
      <c r="N67" s="38" t="str">
        <f t="shared" ref="N67:N72" ca="1" si="13">IF(C67="","",(M67/$A$3*$A$5))</f>
        <v/>
      </c>
      <c r="O67" s="32"/>
      <c r="P67" s="20" t="str">
        <f ca="1">IF(C67="","",(MIN(INDIRECT(("W"&amp;C67-1)):INDIRECT(("W"&amp;C67-$A$10)))))</f>
        <v/>
      </c>
      <c r="Q67" s="20" t="str">
        <f t="shared" ref="Q67:Q72" ca="1" si="14">IF(C67="","",P67-J67)</f>
        <v/>
      </c>
      <c r="R67" s="28" t="str">
        <f t="shared" ref="R67:R72" ca="1" si="15">IF(C67="","",(Q67/$A$3*$A$5))</f>
        <v/>
      </c>
      <c r="T67" s="20">
        <f t="shared" si="9"/>
        <v>65</v>
      </c>
      <c r="U67" s="21">
        <f>Sheet1!E67*1</f>
        <v>6032</v>
      </c>
      <c r="V67" s="21">
        <f>Sheet1!F67*1</f>
        <v>6066.5</v>
      </c>
      <c r="W67" s="21">
        <f>Sheet1!G67*1</f>
        <v>5925</v>
      </c>
      <c r="X67" s="21">
        <f>Sheet1!H67*1</f>
        <v>5928.25</v>
      </c>
      <c r="Z67" s="30" t="e">
        <f t="shared" ca="1" si="8"/>
        <v>#N/A</v>
      </c>
      <c r="AA67" s="27" t="str">
        <f t="shared" ref="AA67:AA72" ca="1" si="16">IF(C67="","",1)</f>
        <v/>
      </c>
    </row>
    <row r="68" spans="2:27" x14ac:dyDescent="0.3">
      <c r="B68" s="21"/>
      <c r="C68" s="20" t="str">
        <f ca="1">IFERROR(MATCH($B$1,OFFSET(Sheet1!$J$1,C67,0,1000,1),0)+C67,"")</f>
        <v/>
      </c>
      <c r="D68" s="21"/>
      <c r="E68" s="20" t="str" cm="1">
        <f t="array" aca="1" ref="E68" ca="1">IF(C68="","",(INDIRECT(CONCATENATE("Sheet1!","E",TEXT(C68-1,"0")))))</f>
        <v/>
      </c>
      <c r="F68" s="21" t="str" cm="1">
        <f t="array" aca="1" ref="F68" ca="1">IF(C68="","",(INDIRECT(CONCATENATE("Sheet1!","H",TEXT(C68-$A$10,"0")))))</f>
        <v/>
      </c>
      <c r="G68" s="21" t="str">
        <f t="shared" ca="1" si="10"/>
        <v/>
      </c>
      <c r="H68" s="30" t="str">
        <f t="shared" ca="1" si="11"/>
        <v/>
      </c>
      <c r="I68" s="27" t="str">
        <f t="shared" ref="I68:I72" ca="1" si="17">IF(C68="","",IF(H68&gt;0,1,0))</f>
        <v/>
      </c>
      <c r="J68" s="20" t="str" cm="1">
        <f t="array" aca="1" ref="J68" ca="1">IF(C68="","",(INDIRECT(CONCATENATE("Sheet1!","E",TEXT(C68-1,"0")))))</f>
        <v/>
      </c>
      <c r="L68" s="25" t="str">
        <f ca="1">IF(C68="","",(MAX(INDIRECT(("V"&amp;C68-1)):INDIRECT(("V"&amp;C68-$A$10)))))</f>
        <v/>
      </c>
      <c r="M68" s="25" t="str">
        <f t="shared" ca="1" si="12"/>
        <v/>
      </c>
      <c r="N68" s="38" t="str">
        <f t="shared" ca="1" si="13"/>
        <v/>
      </c>
      <c r="O68" s="32"/>
      <c r="P68" s="20" t="str">
        <f ca="1">IF(C68="","",(MIN(INDIRECT(("W"&amp;C68-1)):INDIRECT(("W"&amp;C68-$A$10)))))</f>
        <v/>
      </c>
      <c r="Q68" s="20" t="str">
        <f t="shared" ca="1" si="14"/>
        <v/>
      </c>
      <c r="R68" s="28" t="str">
        <f t="shared" ca="1" si="15"/>
        <v/>
      </c>
      <c r="T68" s="20">
        <f t="shared" si="9"/>
        <v>66</v>
      </c>
      <c r="U68" s="21">
        <f>Sheet1!E68*1</f>
        <v>6034</v>
      </c>
      <c r="V68" s="21">
        <f>Sheet1!F68*1</f>
        <v>6075.75</v>
      </c>
      <c r="W68" s="21">
        <f>Sheet1!G68*1</f>
        <v>5997.5</v>
      </c>
      <c r="X68" s="21">
        <f>Sheet1!H68*1</f>
        <v>6022.75</v>
      </c>
      <c r="Z68" s="30" t="e">
        <f t="shared" ref="Z68:Z72" ca="1" si="18">IF(C68="",NA(),Z67+H68)</f>
        <v>#N/A</v>
      </c>
      <c r="AA68" s="27" t="str">
        <f t="shared" ca="1" si="16"/>
        <v/>
      </c>
    </row>
    <row r="69" spans="2:27" x14ac:dyDescent="0.3">
      <c r="B69" s="21"/>
      <c r="C69" s="20" t="str">
        <f ca="1">IFERROR(MATCH($B$1,OFFSET(Sheet1!$J$1,C68,0,1000,1),0)+C68,"")</f>
        <v/>
      </c>
      <c r="D69" s="21"/>
      <c r="E69" s="20" t="str" cm="1">
        <f t="array" aca="1" ref="E69" ca="1">IF(C69="","",(INDIRECT(CONCATENATE("Sheet1!","E",TEXT(C69-1,"0")))))</f>
        <v/>
      </c>
      <c r="F69" s="21" t="str" cm="1">
        <f t="array" aca="1" ref="F69" ca="1">IF(C69="","",(INDIRECT(CONCATENATE("Sheet1!","H",TEXT(C69-$A$10,"0")))))</f>
        <v/>
      </c>
      <c r="G69" s="21" t="str">
        <f t="shared" ca="1" si="10"/>
        <v/>
      </c>
      <c r="H69" s="30" t="str">
        <f t="shared" ca="1" si="11"/>
        <v/>
      </c>
      <c r="I69" s="27" t="str">
        <f t="shared" ca="1" si="17"/>
        <v/>
      </c>
      <c r="J69" s="20" t="str" cm="1">
        <f t="array" aca="1" ref="J69" ca="1">IF(C69="","",(INDIRECT(CONCATENATE("Sheet1!","E",TEXT(C69-1,"0")))))</f>
        <v/>
      </c>
      <c r="L69" s="25" t="str">
        <f ca="1">IF(C69="","",(MAX(INDIRECT(("V"&amp;C69-1)):INDIRECT(("V"&amp;C69-$A$10)))))</f>
        <v/>
      </c>
      <c r="M69" s="25" t="str">
        <f t="shared" ca="1" si="12"/>
        <v/>
      </c>
      <c r="N69" s="38" t="str">
        <f t="shared" ca="1" si="13"/>
        <v/>
      </c>
      <c r="O69" s="32"/>
      <c r="P69" s="20" t="str">
        <f ca="1">IF(C69="","",(MIN(INDIRECT(("W"&amp;C69-1)):INDIRECT(("W"&amp;C69-$A$10)))))</f>
        <v/>
      </c>
      <c r="Q69" s="20" t="str">
        <f t="shared" ca="1" si="14"/>
        <v/>
      </c>
      <c r="R69" s="28" t="str">
        <f t="shared" ca="1" si="15"/>
        <v/>
      </c>
      <c r="T69" s="20">
        <f t="shared" ref="T69:T132" si="19">T68+1</f>
        <v>67</v>
      </c>
      <c r="U69" s="21">
        <f>Sheet1!E69*1</f>
        <v>6058.5</v>
      </c>
      <c r="V69" s="21">
        <f>Sheet1!F69*1</f>
        <v>6068</v>
      </c>
      <c r="W69" s="21">
        <f>Sheet1!G69*1</f>
        <v>5976</v>
      </c>
      <c r="X69" s="21">
        <f>Sheet1!H69*1</f>
        <v>6022</v>
      </c>
      <c r="Z69" s="30" t="e">
        <f t="shared" ca="1" si="18"/>
        <v>#N/A</v>
      </c>
      <c r="AA69" s="27" t="str">
        <f t="shared" ca="1" si="16"/>
        <v/>
      </c>
    </row>
    <row r="70" spans="2:27" x14ac:dyDescent="0.3">
      <c r="B70" s="21"/>
      <c r="C70" s="20" t="str">
        <f ca="1">IFERROR(MATCH($B$1,OFFSET(Sheet1!$J$1,C69,0,1000,1),0)+C69,"")</f>
        <v/>
      </c>
      <c r="D70" s="21"/>
      <c r="E70" s="20" t="str" cm="1">
        <f t="array" aca="1" ref="E70" ca="1">IF(C70="","",(INDIRECT(CONCATENATE("Sheet1!","E",TEXT(C70-1,"0")))))</f>
        <v/>
      </c>
      <c r="F70" s="21" t="str" cm="1">
        <f t="array" aca="1" ref="F70" ca="1">IF(C70="","",(INDIRECT(CONCATENATE("Sheet1!","H",TEXT(C70-$A$10,"0")))))</f>
        <v/>
      </c>
      <c r="G70" s="21" t="str">
        <f t="shared" ca="1" si="10"/>
        <v/>
      </c>
      <c r="H70" s="30" t="str">
        <f t="shared" ca="1" si="11"/>
        <v/>
      </c>
      <c r="I70" s="27" t="str">
        <f t="shared" ca="1" si="17"/>
        <v/>
      </c>
      <c r="J70" s="20" t="str" cm="1">
        <f t="array" aca="1" ref="J70" ca="1">IF(C70="","",(INDIRECT(CONCATENATE("Sheet1!","E",TEXT(C70-1,"0")))))</f>
        <v/>
      </c>
      <c r="L70" s="25" t="str">
        <f ca="1">IF(C70="","",(MAX(INDIRECT(("V"&amp;C70-1)):INDIRECT(("V"&amp;C70-$A$10)))))</f>
        <v/>
      </c>
      <c r="M70" s="25" t="str">
        <f t="shared" ca="1" si="12"/>
        <v/>
      </c>
      <c r="N70" s="38" t="str">
        <f t="shared" ca="1" si="13"/>
        <v/>
      </c>
      <c r="O70" s="32"/>
      <c r="P70" s="20" t="str">
        <f ca="1">IF(C70="","",(MIN(INDIRECT(("W"&amp;C70-1)):INDIRECT(("W"&amp;C70-$A$10)))))</f>
        <v/>
      </c>
      <c r="Q70" s="20" t="str">
        <f t="shared" ca="1" si="14"/>
        <v/>
      </c>
      <c r="R70" s="28" t="str">
        <f t="shared" ca="1" si="15"/>
        <v/>
      </c>
      <c r="T70" s="20">
        <f t="shared" si="19"/>
        <v>68</v>
      </c>
      <c r="U70" s="21">
        <f>Sheet1!E70*1</f>
        <v>6092.75</v>
      </c>
      <c r="V70" s="21">
        <f>Sheet1!F70*1</f>
        <v>6119.5</v>
      </c>
      <c r="W70" s="21">
        <f>Sheet1!G70*1</f>
        <v>6046.5</v>
      </c>
      <c r="X70" s="21">
        <f>Sheet1!H70*1</f>
        <v>6052.75</v>
      </c>
      <c r="Z70" s="30" t="e">
        <f t="shared" ca="1" si="18"/>
        <v>#N/A</v>
      </c>
      <c r="AA70" s="27" t="str">
        <f t="shared" ca="1" si="16"/>
        <v/>
      </c>
    </row>
    <row r="71" spans="2:27" x14ac:dyDescent="0.3">
      <c r="B71" s="21"/>
      <c r="C71" s="20" t="str">
        <f ca="1">IFERROR(MATCH($B$1,OFFSET(Sheet1!$J$1,C70,0,1000,1),0)+C70,"")</f>
        <v/>
      </c>
      <c r="D71" s="21"/>
      <c r="E71" s="20" t="str" cm="1">
        <f t="array" aca="1" ref="E71" ca="1">IF(C71="","",(INDIRECT(CONCATENATE("Sheet1!","E",TEXT(C71-1,"0")))))</f>
        <v/>
      </c>
      <c r="F71" s="21" t="str" cm="1">
        <f t="array" aca="1" ref="F71" ca="1">IF(C71="","",(INDIRECT(CONCATENATE("Sheet1!","H",TEXT(C71-$A$10,"0")))))</f>
        <v/>
      </c>
      <c r="G71" s="21" t="str">
        <f t="shared" ca="1" si="10"/>
        <v/>
      </c>
      <c r="H71" s="30" t="str">
        <f t="shared" ca="1" si="11"/>
        <v/>
      </c>
      <c r="I71" s="27" t="str">
        <f t="shared" ca="1" si="17"/>
        <v/>
      </c>
      <c r="J71" s="20" t="str" cm="1">
        <f t="array" aca="1" ref="J71" ca="1">IF(C71="","",(INDIRECT(CONCATENATE("Sheet1!","E",TEXT(C71-1,"0")))))</f>
        <v/>
      </c>
      <c r="L71" s="25" t="str">
        <f ca="1">IF(C71="","",(MAX(INDIRECT(("V"&amp;C71-1)):INDIRECT(("V"&amp;C71-$A$10)))))</f>
        <v/>
      </c>
      <c r="M71" s="25" t="str">
        <f t="shared" ca="1" si="12"/>
        <v/>
      </c>
      <c r="N71" s="38" t="str">
        <f t="shared" ca="1" si="13"/>
        <v/>
      </c>
      <c r="O71" s="32"/>
      <c r="P71" s="20" t="str">
        <f ca="1">IF(C71="","",(MIN(INDIRECT(("W"&amp;C71-1)):INDIRECT(("W"&amp;C71-$A$10)))))</f>
        <v/>
      </c>
      <c r="Q71" s="20" t="str">
        <f t="shared" ca="1" si="14"/>
        <v/>
      </c>
      <c r="R71" s="28" t="str">
        <f t="shared" ca="1" si="15"/>
        <v/>
      </c>
      <c r="T71" s="20">
        <f t="shared" si="19"/>
        <v>69</v>
      </c>
      <c r="U71" s="21">
        <f>Sheet1!E71*1</f>
        <v>6184.5</v>
      </c>
      <c r="V71" s="21">
        <f>Sheet1!F71*1</f>
        <v>6194.5</v>
      </c>
      <c r="W71" s="21">
        <f>Sheet1!G71*1</f>
        <v>6076.5</v>
      </c>
      <c r="X71" s="21">
        <f>Sheet1!H71*1</f>
        <v>6081</v>
      </c>
      <c r="Z71" s="30" t="e">
        <f t="shared" ca="1" si="18"/>
        <v>#N/A</v>
      </c>
      <c r="AA71" s="27" t="str">
        <f t="shared" ca="1" si="16"/>
        <v/>
      </c>
    </row>
    <row r="72" spans="2:27" x14ac:dyDescent="0.3">
      <c r="B72" s="21"/>
      <c r="C72" s="20" t="str">
        <f ca="1">IFERROR(MATCH($B$1,OFFSET(Sheet1!$J$1,C71,0,1000,1),0)+C71,"")</f>
        <v/>
      </c>
      <c r="D72" s="21"/>
      <c r="E72" s="20" t="str" cm="1">
        <f t="array" aca="1" ref="E72" ca="1">IF(C72="","",(INDIRECT(CONCATENATE("Sheet1!","E",TEXT(C72-1,"0")))))</f>
        <v/>
      </c>
      <c r="F72" s="21" t="str" cm="1">
        <f t="array" aca="1" ref="F72" ca="1">IF(C72="","",(INDIRECT(CONCATENATE("Sheet1!","H",TEXT(C72-$A$10,"0")))))</f>
        <v/>
      </c>
      <c r="G72" s="21" t="str">
        <f t="shared" ca="1" si="10"/>
        <v/>
      </c>
      <c r="H72" s="30" t="str">
        <f t="shared" ca="1" si="11"/>
        <v/>
      </c>
      <c r="I72" s="27" t="str">
        <f t="shared" ca="1" si="17"/>
        <v/>
      </c>
      <c r="J72" s="20" t="str" cm="1">
        <f t="array" aca="1" ref="J72" ca="1">IF(C72="","",(INDIRECT(CONCATENATE("Sheet1!","E",TEXT(C72-1,"0")))))</f>
        <v/>
      </c>
      <c r="L72" s="25" t="str">
        <f ca="1">IF(C72="","",(MAX(INDIRECT(("V"&amp;C72-1)):INDIRECT(("V"&amp;C72-$A$10)))))</f>
        <v/>
      </c>
      <c r="M72" s="25" t="str">
        <f t="shared" ca="1" si="12"/>
        <v/>
      </c>
      <c r="N72" s="38" t="str">
        <f t="shared" ca="1" si="13"/>
        <v/>
      </c>
      <c r="O72" s="32"/>
      <c r="P72" s="20" t="str">
        <f ca="1">IF(C72="","",(MIN(INDIRECT(("W"&amp;C72-1)):INDIRECT(("W"&amp;C72-$A$10)))))</f>
        <v/>
      </c>
      <c r="Q72" s="20" t="str">
        <f t="shared" ca="1" si="14"/>
        <v/>
      </c>
      <c r="R72" s="28" t="str">
        <f t="shared" ca="1" si="15"/>
        <v/>
      </c>
      <c r="T72" s="20">
        <f t="shared" si="19"/>
        <v>70</v>
      </c>
      <c r="U72" s="21">
        <f>Sheet1!E72*1</f>
        <v>6205.75</v>
      </c>
      <c r="V72" s="21">
        <f>Sheet1!F72*1</f>
        <v>6211.5</v>
      </c>
      <c r="W72" s="21">
        <f>Sheet1!G72*1</f>
        <v>6154.75</v>
      </c>
      <c r="X72" s="21">
        <f>Sheet1!H72*1</f>
        <v>6188.5</v>
      </c>
      <c r="Z72" s="30" t="e">
        <f t="shared" ca="1" si="18"/>
        <v>#N/A</v>
      </c>
      <c r="AA72" s="27" t="str">
        <f t="shared" ca="1" si="16"/>
        <v/>
      </c>
    </row>
    <row r="73" spans="2:27" x14ac:dyDescent="0.3">
      <c r="B73" s="21"/>
      <c r="N73" s="30"/>
      <c r="T73" s="20">
        <f t="shared" si="19"/>
        <v>71</v>
      </c>
      <c r="U73" s="21">
        <f>Sheet1!E73*1</f>
        <v>6195.75</v>
      </c>
      <c r="V73" s="21">
        <f>Sheet1!F73*1</f>
        <v>6218.5</v>
      </c>
      <c r="W73" s="21">
        <f>Sheet1!G73*1</f>
        <v>6181.25</v>
      </c>
      <c r="X73" s="21">
        <f>Sheet1!H73*1</f>
        <v>6215</v>
      </c>
    </row>
    <row r="74" spans="2:27" x14ac:dyDescent="0.3">
      <c r="B74" s="21"/>
      <c r="T74" s="20">
        <f t="shared" si="19"/>
        <v>72</v>
      </c>
      <c r="U74" s="21">
        <f>Sheet1!E74*1</f>
        <v>6190.25</v>
      </c>
      <c r="V74" s="21">
        <f>Sheet1!F74*1</f>
        <v>6209.75</v>
      </c>
      <c r="W74" s="21">
        <f>Sheet1!G74*1</f>
        <v>6170.25</v>
      </c>
      <c r="X74" s="21">
        <f>Sheet1!H74*1</f>
        <v>6198.75</v>
      </c>
    </row>
    <row r="75" spans="2:27" x14ac:dyDescent="0.3">
      <c r="B75" s="21"/>
      <c r="T75" s="20">
        <f t="shared" si="19"/>
        <v>73</v>
      </c>
      <c r="U75" s="21">
        <f>Sheet1!E75*1</f>
        <v>6183.75</v>
      </c>
      <c r="V75" s="21">
        <f>Sheet1!F75*1</f>
        <v>6198.75</v>
      </c>
      <c r="W75" s="21">
        <f>Sheet1!G75*1</f>
        <v>6173.25</v>
      </c>
      <c r="X75" s="21">
        <f>Sheet1!H75*1</f>
        <v>6184</v>
      </c>
    </row>
    <row r="76" spans="2:27" x14ac:dyDescent="0.3">
      <c r="B76" s="21"/>
      <c r="T76" s="20">
        <f t="shared" si="19"/>
        <v>74</v>
      </c>
      <c r="U76" s="21">
        <f>Sheet1!E76*1</f>
        <v>6131.75</v>
      </c>
      <c r="V76" s="21">
        <f>Sheet1!F76*1</f>
        <v>6190</v>
      </c>
      <c r="W76" s="21">
        <f>Sheet1!G76*1</f>
        <v>6105.5</v>
      </c>
      <c r="X76" s="21">
        <f>Sheet1!H76*1</f>
        <v>6187.25</v>
      </c>
    </row>
    <row r="77" spans="2:27" x14ac:dyDescent="0.3">
      <c r="B77" s="21"/>
      <c r="T77" s="20">
        <f t="shared" si="19"/>
        <v>75</v>
      </c>
      <c r="U77" s="21">
        <f>Sheet1!E77*1</f>
        <v>6142.75</v>
      </c>
      <c r="V77" s="21">
        <f>Sheet1!F77*1</f>
        <v>6150</v>
      </c>
      <c r="W77" s="21">
        <f>Sheet1!G77*1</f>
        <v>6072.75</v>
      </c>
      <c r="X77" s="21">
        <f>Sheet1!H77*1</f>
        <v>6124.75</v>
      </c>
    </row>
    <row r="78" spans="2:27" x14ac:dyDescent="0.3">
      <c r="B78" s="21"/>
      <c r="T78" s="20">
        <f t="shared" si="19"/>
        <v>76</v>
      </c>
      <c r="U78" s="21">
        <f>Sheet1!E78*1</f>
        <v>6137.5</v>
      </c>
      <c r="V78" s="21">
        <f>Sheet1!F78*1</f>
        <v>6150.75</v>
      </c>
      <c r="W78" s="21">
        <f>Sheet1!G78*1</f>
        <v>6109.75</v>
      </c>
      <c r="X78" s="21">
        <f>Sheet1!H78*1</f>
        <v>6144.25</v>
      </c>
    </row>
    <row r="79" spans="2:27" x14ac:dyDescent="0.3">
      <c r="B79" s="21"/>
      <c r="T79" s="20">
        <f t="shared" si="19"/>
        <v>77</v>
      </c>
      <c r="U79" s="21">
        <f>Sheet1!E79*1</f>
        <v>6068</v>
      </c>
      <c r="V79" s="21">
        <f>Sheet1!F79*1</f>
        <v>6148</v>
      </c>
      <c r="W79" s="21">
        <f>Sheet1!G79*1</f>
        <v>6066</v>
      </c>
      <c r="X79" s="21">
        <f>Sheet1!H79*1</f>
        <v>6140.75</v>
      </c>
    </row>
    <row r="80" spans="2:27" x14ac:dyDescent="0.3">
      <c r="B80" s="21"/>
      <c r="T80" s="20">
        <f t="shared" si="19"/>
        <v>78</v>
      </c>
      <c r="U80" s="21">
        <f>Sheet1!E80*1</f>
        <v>6141.75</v>
      </c>
      <c r="V80" s="21">
        <f>Sheet1!F80*1</f>
        <v>6175.25</v>
      </c>
      <c r="W80" s="21">
        <f>Sheet1!G80*1</f>
        <v>6093.25</v>
      </c>
      <c r="X80" s="21">
        <f>Sheet1!H80*1</f>
        <v>6101.5</v>
      </c>
    </row>
    <row r="81" spans="2:24" x14ac:dyDescent="0.3">
      <c r="B81" s="21"/>
      <c r="T81" s="20">
        <f t="shared" si="19"/>
        <v>79</v>
      </c>
      <c r="U81" s="21">
        <f>Sheet1!E81*1</f>
        <v>6142.25</v>
      </c>
      <c r="V81" s="21">
        <f>Sheet1!F81*1</f>
        <v>6160.5</v>
      </c>
      <c r="W81" s="21">
        <f>Sheet1!G81*1</f>
        <v>6122</v>
      </c>
      <c r="X81" s="21">
        <f>Sheet1!H81*1</f>
        <v>6158</v>
      </c>
    </row>
    <row r="82" spans="2:24" x14ac:dyDescent="0.3">
      <c r="B82" s="21"/>
      <c r="T82" s="20">
        <f t="shared" si="19"/>
        <v>80</v>
      </c>
      <c r="U82" s="21">
        <f>Sheet1!E82*1</f>
        <v>6094.75</v>
      </c>
      <c r="V82" s="21">
        <f>Sheet1!F82*1</f>
        <v>6144</v>
      </c>
      <c r="W82" s="21">
        <f>Sheet1!G82*1</f>
        <v>6072.25</v>
      </c>
      <c r="X82" s="21">
        <f>Sheet1!H82*1</f>
        <v>6138.5</v>
      </c>
    </row>
    <row r="83" spans="2:24" x14ac:dyDescent="0.3">
      <c r="B83" s="21"/>
      <c r="T83" s="20">
        <f t="shared" si="19"/>
        <v>81</v>
      </c>
      <c r="U83" s="21">
        <f>Sheet1!E83*1</f>
        <v>6121</v>
      </c>
      <c r="V83" s="21">
        <f>Sheet1!F83*1</f>
        <v>6121</v>
      </c>
      <c r="W83" s="21">
        <f>Sheet1!G83*1</f>
        <v>6039</v>
      </c>
      <c r="X83" s="21">
        <f>Sheet1!H83*1</f>
        <v>6115</v>
      </c>
    </row>
    <row r="84" spans="2:24" x14ac:dyDescent="0.3">
      <c r="B84" s="21"/>
      <c r="T84" s="20">
        <f t="shared" si="19"/>
        <v>82</v>
      </c>
      <c r="U84" s="21">
        <f>Sheet1!E84*1</f>
        <v>6034.25</v>
      </c>
      <c r="V84" s="21">
        <f>Sheet1!F84*1</f>
        <v>6114</v>
      </c>
      <c r="W84" s="21">
        <f>Sheet1!G84*1</f>
        <v>5987.5</v>
      </c>
      <c r="X84" s="21">
        <f>Sheet1!H84*1</f>
        <v>6074.25</v>
      </c>
    </row>
    <row r="85" spans="2:24" x14ac:dyDescent="0.3">
      <c r="B85" s="21"/>
      <c r="T85" s="20">
        <f t="shared" si="19"/>
        <v>83</v>
      </c>
      <c r="U85" s="21">
        <f>Sheet1!E85*1</f>
        <v>6158</v>
      </c>
      <c r="V85" s="21">
        <f>Sheet1!F85*1</f>
        <v>6199.75</v>
      </c>
      <c r="W85" s="21">
        <f>Sheet1!G85*1</f>
        <v>6109.75</v>
      </c>
      <c r="X85" s="21">
        <f>Sheet1!H85*1</f>
        <v>6119.25</v>
      </c>
    </row>
    <row r="86" spans="2:24" x14ac:dyDescent="0.3">
      <c r="B86" s="21"/>
      <c r="T86" s="20">
        <f t="shared" si="19"/>
        <v>84</v>
      </c>
      <c r="U86" s="21">
        <f>Sheet1!E86*1</f>
        <v>6120.5</v>
      </c>
      <c r="V86" s="21">
        <f>Sheet1!F86*1</f>
        <v>6168.25</v>
      </c>
      <c r="W86" s="21">
        <f>Sheet1!G86*1</f>
        <v>6108.5</v>
      </c>
      <c r="X86" s="21">
        <f>Sheet1!H86*1</f>
        <v>6151.25</v>
      </c>
    </row>
    <row r="87" spans="2:24" x14ac:dyDescent="0.3">
      <c r="B87" s="21"/>
      <c r="T87" s="20">
        <f t="shared" si="19"/>
        <v>85</v>
      </c>
      <c r="U87" s="21">
        <f>Sheet1!E87*1</f>
        <v>6142.75</v>
      </c>
      <c r="V87" s="21">
        <f>Sheet1!F87*1</f>
        <v>6163.5</v>
      </c>
      <c r="W87" s="21">
        <f>Sheet1!G87*1</f>
        <v>6094.25</v>
      </c>
      <c r="X87" s="21">
        <f>Sheet1!H87*1</f>
        <v>6119.5</v>
      </c>
    </row>
    <row r="88" spans="2:24" x14ac:dyDescent="0.3">
      <c r="B88" s="21"/>
      <c r="T88" s="20">
        <f t="shared" si="19"/>
        <v>86</v>
      </c>
      <c r="U88" s="21">
        <f>Sheet1!E88*1</f>
        <v>6111.5</v>
      </c>
      <c r="V88" s="21">
        <f>Sheet1!F88*1</f>
        <v>6157.5</v>
      </c>
      <c r="W88" s="21">
        <f>Sheet1!G88*1</f>
        <v>6075.5</v>
      </c>
      <c r="X88" s="21">
        <f>Sheet1!H88*1</f>
        <v>6149</v>
      </c>
    </row>
    <row r="89" spans="2:24" x14ac:dyDescent="0.3">
      <c r="B89" s="21"/>
      <c r="T89" s="20">
        <f t="shared" si="19"/>
        <v>87</v>
      </c>
      <c r="U89" s="21">
        <f>Sheet1!E89*1</f>
        <v>6154.25</v>
      </c>
      <c r="V89" s="21">
        <f>Sheet1!F89*1</f>
        <v>6157.25</v>
      </c>
      <c r="W89" s="21">
        <f>Sheet1!G89*1</f>
        <v>6000</v>
      </c>
      <c r="X89" s="21">
        <f>Sheet1!H89*1</f>
        <v>6098.75</v>
      </c>
    </row>
    <row r="90" spans="2:24" x14ac:dyDescent="0.3">
      <c r="B90" s="21"/>
      <c r="T90" s="20">
        <f t="shared" si="19"/>
        <v>88</v>
      </c>
      <c r="U90" s="21">
        <f>Sheet1!E90*1</f>
        <v>6200</v>
      </c>
      <c r="V90" s="21">
        <f>Sheet1!F90*1</f>
        <v>6214.25</v>
      </c>
      <c r="W90" s="21">
        <f>Sheet1!G90*1</f>
        <v>6174</v>
      </c>
      <c r="X90" s="21">
        <f>Sheet1!H90*1</f>
        <v>6185.25</v>
      </c>
    </row>
    <row r="91" spans="2:24" x14ac:dyDescent="0.3">
      <c r="B91" s="21"/>
      <c r="T91" s="20">
        <f t="shared" si="19"/>
        <v>89</v>
      </c>
      <c r="U91" s="21">
        <f>Sheet1!E91*1</f>
        <v>6172</v>
      </c>
      <c r="V91" s="21">
        <f>Sheet1!F91*1</f>
        <v>6206</v>
      </c>
      <c r="W91" s="21">
        <f>Sheet1!G91*1</f>
        <v>6153.5</v>
      </c>
      <c r="X91" s="21">
        <f>Sheet1!H91*1</f>
        <v>6204</v>
      </c>
    </row>
    <row r="92" spans="2:24" x14ac:dyDescent="0.3">
      <c r="B92" s="21"/>
      <c r="T92" s="20">
        <f t="shared" si="19"/>
        <v>90</v>
      </c>
      <c r="U92" s="21">
        <f>Sheet1!E92*1</f>
        <v>6146</v>
      </c>
      <c r="V92" s="21">
        <f>Sheet1!F92*1</f>
        <v>6187.75</v>
      </c>
      <c r="W92" s="21">
        <f>Sheet1!G92*1</f>
        <v>6139</v>
      </c>
      <c r="X92" s="21">
        <f>Sheet1!H92*1</f>
        <v>6172.5</v>
      </c>
    </row>
    <row r="93" spans="2:24" x14ac:dyDescent="0.3">
      <c r="B93" s="21"/>
      <c r="T93" s="20">
        <f t="shared" si="19"/>
        <v>91</v>
      </c>
      <c r="U93" s="21">
        <f>Sheet1!E93*1</f>
        <v>6084.25</v>
      </c>
      <c r="V93" s="21">
        <f>Sheet1!F93*1</f>
        <v>6145.25</v>
      </c>
      <c r="W93" s="21">
        <f>Sheet1!G93*1</f>
        <v>6046.5</v>
      </c>
      <c r="X93" s="21">
        <f>Sheet1!H93*1</f>
        <v>6136.25</v>
      </c>
    </row>
    <row r="94" spans="2:24" x14ac:dyDescent="0.3">
      <c r="B94" s="21"/>
      <c r="T94" s="20">
        <f t="shared" si="19"/>
        <v>92</v>
      </c>
      <c r="U94" s="21">
        <f>Sheet1!E94*1</f>
        <v>6022.25</v>
      </c>
      <c r="V94" s="21">
        <f>Sheet1!F94*1</f>
        <v>6103.5</v>
      </c>
      <c r="W94" s="21">
        <f>Sheet1!G94*1</f>
        <v>6020</v>
      </c>
      <c r="X94" s="21">
        <f>Sheet1!H94*1</f>
        <v>6085.5</v>
      </c>
    </row>
    <row r="95" spans="2:24" x14ac:dyDescent="0.3">
      <c r="B95" s="21"/>
      <c r="T95" s="20">
        <f t="shared" si="19"/>
        <v>93</v>
      </c>
      <c r="U95" s="21">
        <f>Sheet1!E95*1</f>
        <v>6040.5</v>
      </c>
      <c r="V95" s="21">
        <f>Sheet1!F95*1</f>
        <v>6069.5</v>
      </c>
      <c r="W95" s="21">
        <f>Sheet1!G95*1</f>
        <v>6013.75</v>
      </c>
      <c r="X95" s="21">
        <f>Sheet1!H95*1</f>
        <v>6027.5</v>
      </c>
    </row>
    <row r="96" spans="2:24" x14ac:dyDescent="0.3">
      <c r="B96" s="21"/>
      <c r="T96" s="20">
        <f t="shared" si="19"/>
        <v>94</v>
      </c>
      <c r="U96" s="21">
        <f>Sheet1!E96*1</f>
        <v>5943.5</v>
      </c>
      <c r="V96" s="21">
        <f>Sheet1!F96*1</f>
        <v>6053.25</v>
      </c>
      <c r="W96" s="21">
        <f>Sheet1!G96*1</f>
        <v>5931.5</v>
      </c>
      <c r="X96" s="21">
        <f>Sheet1!H96*1</f>
        <v>6041</v>
      </c>
    </row>
    <row r="97" spans="2:24" x14ac:dyDescent="0.3">
      <c r="B97" s="21"/>
      <c r="T97" s="20">
        <f t="shared" si="19"/>
        <v>95</v>
      </c>
      <c r="U97" s="21">
        <f>Sheet1!E97*1</f>
        <v>5939.25</v>
      </c>
      <c r="V97" s="21">
        <f>Sheet1!F97*1</f>
        <v>5970.5</v>
      </c>
      <c r="W97" s="21">
        <f>Sheet1!G97*1</f>
        <v>5894.5</v>
      </c>
      <c r="X97" s="21">
        <f>Sheet1!H97*1</f>
        <v>5934.25</v>
      </c>
    </row>
    <row r="98" spans="2:24" x14ac:dyDescent="0.3">
      <c r="B98" s="21"/>
      <c r="T98" s="20">
        <f t="shared" si="19"/>
        <v>96</v>
      </c>
      <c r="U98" s="21">
        <f>Sheet1!E98*1</f>
        <v>5916.5</v>
      </c>
      <c r="V98" s="21">
        <f>Sheet1!F98*1</f>
        <v>5935.25</v>
      </c>
      <c r="W98" s="21">
        <f>Sheet1!G98*1</f>
        <v>5861</v>
      </c>
      <c r="X98" s="21">
        <f>Sheet1!H98*1</f>
        <v>5926.5</v>
      </c>
    </row>
    <row r="99" spans="2:24" x14ac:dyDescent="0.3">
      <c r="T99" s="20">
        <f t="shared" si="19"/>
        <v>97</v>
      </c>
      <c r="U99" s="21">
        <f>Sheet1!E99*1</f>
        <v>5995.75</v>
      </c>
      <c r="V99" s="21">
        <f>Sheet1!F99*1</f>
        <v>6011.25</v>
      </c>
      <c r="W99" s="21">
        <f>Sheet1!G99*1</f>
        <v>5897.25</v>
      </c>
      <c r="X99" s="21">
        <f>Sheet1!H99*1</f>
        <v>5918.25</v>
      </c>
    </row>
    <row r="100" spans="2:24" x14ac:dyDescent="0.3">
      <c r="T100" s="20">
        <f t="shared" si="19"/>
        <v>98</v>
      </c>
      <c r="U100" s="21">
        <f>Sheet1!E100*1</f>
        <v>6007</v>
      </c>
      <c r="V100" s="21">
        <f>Sheet1!F100*1</f>
        <v>6011.25</v>
      </c>
      <c r="W100" s="21">
        <f>Sheet1!G100*1</f>
        <v>5981.25</v>
      </c>
      <c r="X100" s="21">
        <f>Sheet1!H100*1</f>
        <v>6011.25</v>
      </c>
    </row>
    <row r="101" spans="2:24" x14ac:dyDescent="0.3">
      <c r="T101" s="20">
        <f t="shared" si="19"/>
        <v>99</v>
      </c>
      <c r="U101" s="21">
        <f>Sheet1!E101*1</f>
        <v>6007.5</v>
      </c>
      <c r="V101" s="21">
        <f>Sheet1!F101*1</f>
        <v>6027</v>
      </c>
      <c r="W101" s="21">
        <f>Sheet1!G101*1</f>
        <v>5969</v>
      </c>
      <c r="X101" s="21">
        <f>Sheet1!H101*1</f>
        <v>6011.25</v>
      </c>
    </row>
    <row r="102" spans="2:24" x14ac:dyDescent="0.3">
      <c r="T102" s="20">
        <f t="shared" si="19"/>
        <v>100</v>
      </c>
      <c r="U102" s="21">
        <f>Sheet1!E102*1</f>
        <v>6080</v>
      </c>
      <c r="V102" s="21">
        <f>Sheet1!F102*1</f>
        <v>6097.5</v>
      </c>
      <c r="W102" s="21">
        <f>Sheet1!G102*1</f>
        <v>5987</v>
      </c>
      <c r="X102" s="21">
        <f>Sheet1!H102*1</f>
        <v>6006.25</v>
      </c>
    </row>
    <row r="103" spans="2:24" x14ac:dyDescent="0.3">
      <c r="T103" s="20">
        <f t="shared" si="19"/>
        <v>101</v>
      </c>
      <c r="U103" s="21">
        <f>Sheet1!E103*1</f>
        <v>6046.5</v>
      </c>
      <c r="V103" s="21">
        <f>Sheet1!F103*1</f>
        <v>6120.25</v>
      </c>
      <c r="W103" s="21">
        <f>Sheet1!G103*1</f>
        <v>6032.75</v>
      </c>
      <c r="X103" s="21">
        <f>Sheet1!H103*1</f>
        <v>6072.5</v>
      </c>
    </row>
    <row r="104" spans="2:24" x14ac:dyDescent="0.3">
      <c r="T104" s="20">
        <f t="shared" si="19"/>
        <v>102</v>
      </c>
      <c r="U104" s="21">
        <f>Sheet1!E104*1</f>
        <v>5973</v>
      </c>
      <c r="V104" s="21">
        <f>Sheet1!F104*1</f>
        <v>6048.75</v>
      </c>
      <c r="W104" s="21">
        <f>Sheet1!G104*1</f>
        <v>5963.25</v>
      </c>
      <c r="X104" s="21">
        <f>Sheet1!H104*1</f>
        <v>6041.5</v>
      </c>
    </row>
    <row r="105" spans="2:24" x14ac:dyDescent="0.3">
      <c r="T105" s="20">
        <f t="shared" si="19"/>
        <v>103</v>
      </c>
      <c r="U105" s="21">
        <f>Sheet1!E105*1</f>
        <v>6001.25</v>
      </c>
      <c r="V105" s="21">
        <f>Sheet1!F105*1</f>
        <v>6047.25</v>
      </c>
      <c r="W105" s="21">
        <f>Sheet1!G105*1</f>
        <v>5926.75</v>
      </c>
      <c r="X105" s="21">
        <f>Sheet1!H105*1</f>
        <v>5968.5</v>
      </c>
    </row>
    <row r="106" spans="2:24" x14ac:dyDescent="0.3">
      <c r="T106" s="20">
        <f t="shared" si="19"/>
        <v>104</v>
      </c>
      <c r="U106" s="21">
        <f>Sheet1!E106*1</f>
        <v>6007</v>
      </c>
      <c r="V106" s="21">
        <f>Sheet1!F106*1</f>
        <v>6035.25</v>
      </c>
      <c r="W106" s="21">
        <f>Sheet1!G106*1</f>
        <v>5969.25</v>
      </c>
      <c r="X106" s="21">
        <f>Sheet1!H106*1</f>
        <v>5987.75</v>
      </c>
    </row>
    <row r="107" spans="2:24" x14ac:dyDescent="0.3">
      <c r="T107" s="20">
        <f t="shared" si="19"/>
        <v>105</v>
      </c>
      <c r="U107" s="21">
        <f>Sheet1!E107*1</f>
        <v>6080.75</v>
      </c>
      <c r="V107" s="21">
        <f>Sheet1!F107*1</f>
        <v>6088.25</v>
      </c>
      <c r="W107" s="21">
        <f>Sheet1!G107*1</f>
        <v>5970.25</v>
      </c>
      <c r="X107" s="21">
        <f>Sheet1!H107*1</f>
        <v>6010.75</v>
      </c>
    </row>
    <row r="108" spans="2:24" x14ac:dyDescent="0.3">
      <c r="T108" s="20">
        <f t="shared" si="19"/>
        <v>106</v>
      </c>
      <c r="U108" s="21">
        <f>Sheet1!E108*1</f>
        <v>6144</v>
      </c>
      <c r="V108" s="21">
        <f>Sheet1!F108*1</f>
        <v>6147.25</v>
      </c>
      <c r="W108" s="21">
        <f>Sheet1!G108*1</f>
        <v>6034.75</v>
      </c>
      <c r="X108" s="21">
        <f>Sheet1!H108*1</f>
        <v>6079</v>
      </c>
    </row>
    <row r="109" spans="2:24" x14ac:dyDescent="0.3">
      <c r="T109" s="20">
        <f t="shared" si="19"/>
        <v>107</v>
      </c>
      <c r="U109" s="21">
        <f>Sheet1!E109*1</f>
        <v>6151.25</v>
      </c>
      <c r="V109" s="21">
        <f>Sheet1!F109*1</f>
        <v>6159.5</v>
      </c>
      <c r="W109" s="21">
        <f>Sheet1!G109*1</f>
        <v>6115.25</v>
      </c>
      <c r="X109" s="21">
        <f>Sheet1!H109*1</f>
        <v>6147.25</v>
      </c>
    </row>
    <row r="110" spans="2:24" x14ac:dyDescent="0.3">
      <c r="T110" s="20">
        <f t="shared" si="19"/>
        <v>108</v>
      </c>
      <c r="U110" s="21">
        <f>Sheet1!E110*1</f>
        <v>6089.75</v>
      </c>
      <c r="V110" s="21">
        <f>Sheet1!F110*1</f>
        <v>6151.5</v>
      </c>
      <c r="W110" s="21">
        <f>Sheet1!G110*1</f>
        <v>6082</v>
      </c>
      <c r="X110" s="21">
        <f>Sheet1!H110*1</f>
        <v>6150</v>
      </c>
    </row>
    <row r="111" spans="2:24" x14ac:dyDescent="0.3">
      <c r="T111" s="20">
        <f t="shared" si="19"/>
        <v>109</v>
      </c>
      <c r="U111" s="21">
        <f>Sheet1!E111*1</f>
        <v>6053.75</v>
      </c>
      <c r="V111" s="21">
        <f>Sheet1!F111*1</f>
        <v>6095</v>
      </c>
      <c r="W111" s="21">
        <f>Sheet1!G111*1</f>
        <v>6017</v>
      </c>
      <c r="X111" s="21">
        <f>Sheet1!H111*1</f>
        <v>6088</v>
      </c>
    </row>
    <row r="112" spans="2:24" x14ac:dyDescent="0.3">
      <c r="T112" s="20">
        <f t="shared" si="19"/>
        <v>110</v>
      </c>
      <c r="U112" s="21">
        <f>Sheet1!E112*1</f>
        <v>5996.5</v>
      </c>
      <c r="V112" s="21">
        <f>Sheet1!F112*1</f>
        <v>6102.75</v>
      </c>
      <c r="W112" s="21">
        <f>Sheet1!G112*1</f>
        <v>5918</v>
      </c>
      <c r="X112" s="21">
        <f>Sheet1!H112*1</f>
        <v>6053.75</v>
      </c>
    </row>
    <row r="113" spans="20:24" x14ac:dyDescent="0.3">
      <c r="T113" s="20">
        <f t="shared" si="19"/>
        <v>111</v>
      </c>
      <c r="U113" s="21">
        <f>Sheet1!E113*1</f>
        <v>6001.5</v>
      </c>
      <c r="V113" s="21">
        <f>Sheet1!F113*1</f>
        <v>6057.25</v>
      </c>
      <c r="W113" s="21">
        <f>Sheet1!G113*1</f>
        <v>5983.25</v>
      </c>
      <c r="X113" s="21">
        <f>Sheet1!H113*1</f>
        <v>5986</v>
      </c>
    </row>
    <row r="114" spans="20:24" x14ac:dyDescent="0.3">
      <c r="T114" s="20">
        <f t="shared" si="19"/>
        <v>112</v>
      </c>
      <c r="U114" s="21">
        <f>Sheet1!E114*1</f>
        <v>6178.75</v>
      </c>
      <c r="V114" s="21">
        <f>Sheet1!F114*1</f>
        <v>6200</v>
      </c>
      <c r="W114" s="21">
        <f>Sheet1!G114*1</f>
        <v>5958.5</v>
      </c>
      <c r="X114" s="21">
        <f>Sheet1!H114*1</f>
        <v>5992.25</v>
      </c>
    </row>
    <row r="115" spans="20:24" x14ac:dyDescent="0.3">
      <c r="T115" s="20">
        <f t="shared" si="19"/>
        <v>113</v>
      </c>
      <c r="U115" s="21">
        <f>Sheet1!E115*1</f>
        <v>6202.25</v>
      </c>
      <c r="V115" s="21">
        <f>Sheet1!F115*1</f>
        <v>6204.75</v>
      </c>
      <c r="W115" s="21">
        <f>Sheet1!G115*1</f>
        <v>6166.25</v>
      </c>
      <c r="X115" s="21">
        <f>Sheet1!H115*1</f>
        <v>6179.25</v>
      </c>
    </row>
    <row r="116" spans="20:24" x14ac:dyDescent="0.3">
      <c r="T116" s="20">
        <f t="shared" si="19"/>
        <v>114</v>
      </c>
      <c r="U116" s="21">
        <f>Sheet1!E116*1</f>
        <v>6177.5</v>
      </c>
      <c r="V116" s="21">
        <f>Sheet1!F116*1</f>
        <v>6215.75</v>
      </c>
      <c r="W116" s="21">
        <f>Sheet1!G116*1</f>
        <v>6174</v>
      </c>
      <c r="X116" s="21">
        <f>Sheet1!H116*1</f>
        <v>6206</v>
      </c>
    </row>
    <row r="117" spans="20:24" x14ac:dyDescent="0.3">
      <c r="T117" s="20">
        <f t="shared" si="19"/>
        <v>115</v>
      </c>
      <c r="U117" s="21">
        <f>Sheet1!E117*1</f>
        <v>6187.25</v>
      </c>
      <c r="V117" s="21">
        <f>Sheet1!F117*1</f>
        <v>6207.5</v>
      </c>
      <c r="W117" s="21">
        <f>Sheet1!G117*1</f>
        <v>6163.5</v>
      </c>
      <c r="X117" s="21">
        <f>Sheet1!H117*1</f>
        <v>6177.75</v>
      </c>
    </row>
    <row r="118" spans="20:24" x14ac:dyDescent="0.3">
      <c r="T118" s="20">
        <f t="shared" si="19"/>
        <v>116</v>
      </c>
      <c r="U118" s="21">
        <f>Sheet1!E118*1</f>
        <v>6209.75</v>
      </c>
      <c r="V118" s="21">
        <f>Sheet1!F118*1</f>
        <v>6210.5</v>
      </c>
      <c r="W118" s="21">
        <f>Sheet1!G118*1</f>
        <v>6177.75</v>
      </c>
      <c r="X118" s="21">
        <f>Sheet1!H118*1</f>
        <v>6183</v>
      </c>
    </row>
    <row r="119" spans="20:24" x14ac:dyDescent="0.3">
      <c r="T119" s="20">
        <f t="shared" si="19"/>
        <v>117</v>
      </c>
      <c r="U119" s="21">
        <f>Sheet1!E119*1</f>
        <v>6175</v>
      </c>
      <c r="V119" s="21">
        <f>Sheet1!F119*1</f>
        <v>6224.75</v>
      </c>
      <c r="W119" s="21">
        <f>Sheet1!G119*1</f>
        <v>6167.75</v>
      </c>
      <c r="X119" s="21">
        <f>Sheet1!H119*1</f>
        <v>6215</v>
      </c>
    </row>
    <row r="120" spans="20:24" x14ac:dyDescent="0.3">
      <c r="T120" s="20">
        <f t="shared" si="19"/>
        <v>118</v>
      </c>
      <c r="U120" s="21">
        <f>Sheet1!E120*1</f>
        <v>6187.5</v>
      </c>
      <c r="V120" s="21">
        <f>Sheet1!F120*1</f>
        <v>6197.5</v>
      </c>
      <c r="W120" s="21">
        <f>Sheet1!G120*1</f>
        <v>6162</v>
      </c>
      <c r="X120" s="21">
        <f>Sheet1!H120*1</f>
        <v>6168.5</v>
      </c>
    </row>
    <row r="121" spans="20:24" x14ac:dyDescent="0.3">
      <c r="T121" s="20">
        <f t="shared" si="19"/>
        <v>119</v>
      </c>
      <c r="U121" s="21">
        <f>Sheet1!E121*1</f>
        <v>6218.5</v>
      </c>
      <c r="V121" s="21">
        <f>Sheet1!F121*1</f>
        <v>6228</v>
      </c>
      <c r="W121" s="21">
        <f>Sheet1!G121*1</f>
        <v>6182.25</v>
      </c>
      <c r="X121" s="21">
        <f>Sheet1!H121*1</f>
        <v>6188</v>
      </c>
    </row>
    <row r="122" spans="20:24" x14ac:dyDescent="0.3">
      <c r="T122" s="20">
        <f t="shared" si="19"/>
        <v>120</v>
      </c>
      <c r="U122" s="21">
        <f>Sheet1!E122*1</f>
        <v>6207.75</v>
      </c>
      <c r="V122" s="21">
        <f>Sheet1!F122*1</f>
        <v>6233.25</v>
      </c>
      <c r="W122" s="21">
        <f>Sheet1!G122*1</f>
        <v>6198.25</v>
      </c>
      <c r="X122" s="21">
        <f>Sheet1!H122*1</f>
        <v>6221.25</v>
      </c>
    </row>
    <row r="123" spans="20:24" x14ac:dyDescent="0.3">
      <c r="T123" s="20">
        <f t="shared" si="19"/>
        <v>121</v>
      </c>
      <c r="U123" s="21">
        <f>Sheet1!E123*1</f>
        <v>6217.5</v>
      </c>
      <c r="V123" s="21">
        <f>Sheet1!F123*1</f>
        <v>6229.5</v>
      </c>
      <c r="W123" s="21">
        <f>Sheet1!G123*1</f>
        <v>6203.75</v>
      </c>
      <c r="X123" s="21">
        <f>Sheet1!H123*1</f>
        <v>6211</v>
      </c>
    </row>
    <row r="124" spans="20:24" x14ac:dyDescent="0.3">
      <c r="T124" s="20">
        <f t="shared" si="19"/>
        <v>122</v>
      </c>
      <c r="U124" s="21">
        <f>Sheet1!E124*1</f>
        <v>6189.25</v>
      </c>
      <c r="V124" s="21">
        <f>Sheet1!F124*1</f>
        <v>6224.5</v>
      </c>
      <c r="W124" s="21">
        <f>Sheet1!G124*1</f>
        <v>6185.25</v>
      </c>
      <c r="X124" s="21">
        <f>Sheet1!H124*1</f>
        <v>6220.75</v>
      </c>
    </row>
    <row r="125" spans="20:24" x14ac:dyDescent="0.3">
      <c r="T125" s="20">
        <f t="shared" si="19"/>
        <v>123</v>
      </c>
      <c r="U125" s="21">
        <f>Sheet1!E125*1</f>
        <v>6186.25</v>
      </c>
      <c r="V125" s="21">
        <f>Sheet1!F125*1</f>
        <v>6193</v>
      </c>
      <c r="W125" s="21">
        <f>Sheet1!G125*1</f>
        <v>6169.75</v>
      </c>
      <c r="X125" s="21">
        <f>Sheet1!H125*1</f>
        <v>6185.5</v>
      </c>
    </row>
    <row r="126" spans="20:24" x14ac:dyDescent="0.3">
      <c r="T126" s="20">
        <f t="shared" si="19"/>
        <v>124</v>
      </c>
      <c r="U126" s="21">
        <f>Sheet1!E126*1</f>
        <v>6173.75</v>
      </c>
      <c r="V126" s="21">
        <f>Sheet1!F126*1</f>
        <v>6190.75</v>
      </c>
      <c r="W126" s="21">
        <f>Sheet1!G126*1</f>
        <v>6158.25</v>
      </c>
      <c r="X126" s="21">
        <f>Sheet1!H126*1</f>
        <v>6184</v>
      </c>
    </row>
    <row r="127" spans="20:24" x14ac:dyDescent="0.3">
      <c r="T127" s="20">
        <f t="shared" si="19"/>
        <v>125</v>
      </c>
      <c r="U127" s="21">
        <f>Sheet1!E127*1</f>
        <v>6137.25</v>
      </c>
      <c r="V127" s="21">
        <f>Sheet1!F127*1</f>
        <v>6182.25</v>
      </c>
      <c r="W127" s="21">
        <f>Sheet1!G127*1</f>
        <v>6137</v>
      </c>
      <c r="X127" s="21">
        <f>Sheet1!H127*1</f>
        <v>6173.75</v>
      </c>
    </row>
    <row r="128" spans="20:24" x14ac:dyDescent="0.3">
      <c r="T128" s="20">
        <f t="shared" si="19"/>
        <v>126</v>
      </c>
      <c r="U128" s="21">
        <f>Sheet1!E128*1</f>
        <v>6164</v>
      </c>
      <c r="V128" s="21">
        <f>Sheet1!F128*1</f>
        <v>6169.25</v>
      </c>
      <c r="W128" s="21">
        <f>Sheet1!G128*1</f>
        <v>6122.5</v>
      </c>
      <c r="X128" s="21">
        <f>Sheet1!H128*1</f>
        <v>6137.25</v>
      </c>
    </row>
    <row r="129" spans="20:24" x14ac:dyDescent="0.3">
      <c r="T129" s="20">
        <f t="shared" si="19"/>
        <v>127</v>
      </c>
      <c r="U129" s="21">
        <f>Sheet1!E129*1</f>
        <v>6135.5</v>
      </c>
      <c r="V129" s="21">
        <f>Sheet1!F129*1</f>
        <v>6166.25</v>
      </c>
      <c r="W129" s="21">
        <f>Sheet1!G129*1</f>
        <v>6098.5</v>
      </c>
      <c r="X129" s="21">
        <f>Sheet1!H129*1</f>
        <v>6160.5</v>
      </c>
    </row>
    <row r="130" spans="20:24" x14ac:dyDescent="0.3">
      <c r="T130" s="20">
        <f t="shared" si="19"/>
        <v>128</v>
      </c>
      <c r="U130" s="21">
        <f>Sheet1!E130*1</f>
        <v>6128.25</v>
      </c>
      <c r="V130" s="21">
        <f>Sheet1!F130*1</f>
        <v>6162.25</v>
      </c>
      <c r="W130" s="21">
        <f>Sheet1!G130*1</f>
        <v>6104.75</v>
      </c>
      <c r="X130" s="21">
        <f>Sheet1!H130*1</f>
        <v>6128.75</v>
      </c>
    </row>
    <row r="131" spans="20:24" x14ac:dyDescent="0.3">
      <c r="T131" s="20">
        <f t="shared" si="19"/>
        <v>129</v>
      </c>
      <c r="U131" s="21">
        <f>Sheet1!E131*1</f>
        <v>6089.25</v>
      </c>
      <c r="V131" s="21">
        <f>Sheet1!F131*1</f>
        <v>6115.75</v>
      </c>
      <c r="W131" s="21">
        <f>Sheet1!G131*1</f>
        <v>6063</v>
      </c>
      <c r="X131" s="21">
        <f>Sheet1!H131*1</f>
        <v>6109.25</v>
      </c>
    </row>
    <row r="132" spans="20:24" x14ac:dyDescent="0.3">
      <c r="T132" s="20">
        <f t="shared" si="19"/>
        <v>130</v>
      </c>
      <c r="U132" s="21">
        <f>Sheet1!E132*1</f>
        <v>6059.5</v>
      </c>
      <c r="V132" s="21">
        <f>Sheet1!F132*1</f>
        <v>6107.25</v>
      </c>
      <c r="W132" s="21">
        <f>Sheet1!G132*1</f>
        <v>6027.5</v>
      </c>
      <c r="X132" s="21">
        <f>Sheet1!H132*1</f>
        <v>6092.75</v>
      </c>
    </row>
    <row r="133" spans="20:24" x14ac:dyDescent="0.3">
      <c r="T133" s="20">
        <f t="shared" ref="T133:T196" si="20">T132+1</f>
        <v>131</v>
      </c>
      <c r="U133" s="21">
        <f>Sheet1!E133*1</f>
        <v>6060</v>
      </c>
      <c r="V133" s="21">
        <f>Sheet1!F133*1</f>
        <v>6080</v>
      </c>
      <c r="W133" s="21">
        <f>Sheet1!G133*1</f>
        <v>6002.25</v>
      </c>
      <c r="X133" s="21">
        <f>Sheet1!H133*1</f>
        <v>6060</v>
      </c>
    </row>
    <row r="134" spans="20:24" x14ac:dyDescent="0.3">
      <c r="T134" s="20">
        <f t="shared" si="20"/>
        <v>132</v>
      </c>
      <c r="U134" s="21">
        <f>Sheet1!E134*1</f>
        <v>6041.25</v>
      </c>
      <c r="V134" s="21">
        <f>Sheet1!F134*1</f>
        <v>6069.75</v>
      </c>
      <c r="W134" s="21">
        <f>Sheet1!G134*1</f>
        <v>5977.25</v>
      </c>
      <c r="X134" s="21">
        <f>Sheet1!H134*1</f>
        <v>6061</v>
      </c>
    </row>
    <row r="135" spans="20:24" x14ac:dyDescent="0.3">
      <c r="T135" s="20">
        <f t="shared" si="20"/>
        <v>133</v>
      </c>
      <c r="U135" s="21">
        <f>Sheet1!E135*1</f>
        <v>6022</v>
      </c>
      <c r="V135" s="21">
        <f>Sheet1!F135*1</f>
        <v>6055.25</v>
      </c>
      <c r="W135" s="21">
        <f>Sheet1!G135*1</f>
        <v>6008.75</v>
      </c>
      <c r="X135" s="21">
        <f>Sheet1!H135*1</f>
        <v>6042.25</v>
      </c>
    </row>
    <row r="136" spans="20:24" x14ac:dyDescent="0.3">
      <c r="T136" s="20">
        <f t="shared" si="20"/>
        <v>134</v>
      </c>
      <c r="U136" s="21">
        <f>Sheet1!E136*1</f>
        <v>6094.25</v>
      </c>
      <c r="V136" s="21">
        <f>Sheet1!F136*1</f>
        <v>6096.5</v>
      </c>
      <c r="W136" s="21">
        <f>Sheet1!G136*1</f>
        <v>5999</v>
      </c>
      <c r="X136" s="21">
        <f>Sheet1!H136*1</f>
        <v>6018.75</v>
      </c>
    </row>
    <row r="137" spans="20:24" x14ac:dyDescent="0.3">
      <c r="T137" s="20">
        <f t="shared" si="20"/>
        <v>135</v>
      </c>
      <c r="U137" s="21">
        <f>Sheet1!E137*1</f>
        <v>6140</v>
      </c>
      <c r="V137" s="21">
        <f>Sheet1!F137*1</f>
        <v>6147.5</v>
      </c>
      <c r="W137" s="21">
        <f>Sheet1!G137*1</f>
        <v>6086.5</v>
      </c>
      <c r="X137" s="21">
        <f>Sheet1!H137*1</f>
        <v>6100.5</v>
      </c>
    </row>
    <row r="138" spans="20:24" x14ac:dyDescent="0.3">
      <c r="T138" s="20">
        <f t="shared" si="20"/>
        <v>136</v>
      </c>
      <c r="U138" s="21">
        <f>Sheet1!E138*1</f>
        <v>6134.5</v>
      </c>
      <c r="V138" s="21">
        <f>Sheet1!F138*1</f>
        <v>6157.5</v>
      </c>
      <c r="W138" s="21">
        <f>Sheet1!G138*1</f>
        <v>6114</v>
      </c>
      <c r="X138" s="21">
        <f>Sheet1!H138*1</f>
        <v>6138.25</v>
      </c>
    </row>
    <row r="139" spans="20:24" x14ac:dyDescent="0.3">
      <c r="T139" s="20">
        <f t="shared" si="20"/>
        <v>137</v>
      </c>
      <c r="U139" s="21">
        <f>Sheet1!E139*1</f>
        <v>6151.5</v>
      </c>
      <c r="V139" s="21">
        <f>Sheet1!F139*1</f>
        <v>6158.75</v>
      </c>
      <c r="W139" s="21">
        <f>Sheet1!G139*1</f>
        <v>6109</v>
      </c>
      <c r="X139" s="21">
        <f>Sheet1!H139*1</f>
        <v>6135.25</v>
      </c>
    </row>
    <row r="140" spans="20:24" x14ac:dyDescent="0.3">
      <c r="T140" s="20">
        <f t="shared" si="20"/>
        <v>138</v>
      </c>
      <c r="U140" s="21">
        <f>Sheet1!E140*1</f>
        <v>6152.25</v>
      </c>
      <c r="V140" s="21">
        <f>Sheet1!F140*1</f>
        <v>6175.5</v>
      </c>
      <c r="W140" s="21">
        <f>Sheet1!G140*1</f>
        <v>6135.75</v>
      </c>
      <c r="X140" s="21">
        <f>Sheet1!H140*1</f>
        <v>6154</v>
      </c>
    </row>
    <row r="141" spans="20:24" x14ac:dyDescent="0.3">
      <c r="T141" s="20">
        <f t="shared" si="20"/>
        <v>139</v>
      </c>
      <c r="U141" s="21">
        <f>Sheet1!E141*1</f>
        <v>6130</v>
      </c>
      <c r="V141" s="21">
        <f>Sheet1!F141*1</f>
        <v>6162.75</v>
      </c>
      <c r="W141" s="21">
        <f>Sheet1!G141*1</f>
        <v>6112.5</v>
      </c>
      <c r="X141" s="21">
        <f>Sheet1!H141*1</f>
        <v>6147.5</v>
      </c>
    </row>
    <row r="142" spans="20:24" x14ac:dyDescent="0.3">
      <c r="T142" s="20">
        <f t="shared" si="20"/>
        <v>140</v>
      </c>
      <c r="U142" s="21">
        <f>Sheet1!E142*1</f>
        <v>6085.75</v>
      </c>
      <c r="V142" s="21">
        <f>Sheet1!F142*1</f>
        <v>6135.25</v>
      </c>
      <c r="W142" s="21">
        <f>Sheet1!G142*1</f>
        <v>6073.25</v>
      </c>
      <c r="X142" s="21">
        <f>Sheet1!H142*1</f>
        <v>6126</v>
      </c>
    </row>
    <row r="143" spans="20:24" x14ac:dyDescent="0.3">
      <c r="T143" s="20">
        <f t="shared" si="20"/>
        <v>141</v>
      </c>
      <c r="U143" s="21">
        <f>Sheet1!E143*1</f>
        <v>5942.5</v>
      </c>
      <c r="V143" s="21">
        <f>Sheet1!F143*1</f>
        <v>6089.25</v>
      </c>
      <c r="W143" s="21">
        <f>Sheet1!G143*1</f>
        <v>5937</v>
      </c>
      <c r="X143" s="21">
        <f>Sheet1!H143*1</f>
        <v>6080.5</v>
      </c>
    </row>
    <row r="144" spans="20:24" x14ac:dyDescent="0.3">
      <c r="T144" s="20">
        <f t="shared" si="20"/>
        <v>142</v>
      </c>
      <c r="U144" s="21">
        <f>Sheet1!E144*1</f>
        <v>5874.5</v>
      </c>
      <c r="V144" s="21">
        <f>Sheet1!F144*1</f>
        <v>5945.5</v>
      </c>
      <c r="W144" s="21">
        <f>Sheet1!G144*1</f>
        <v>5857.25</v>
      </c>
      <c r="X144" s="21">
        <f>Sheet1!H144*1</f>
        <v>5934.5</v>
      </c>
    </row>
    <row r="145" spans="20:24" x14ac:dyDescent="0.3">
      <c r="T145" s="20">
        <f t="shared" si="20"/>
        <v>143</v>
      </c>
      <c r="U145" s="21">
        <f>Sheet1!E145*1</f>
        <v>5864</v>
      </c>
      <c r="V145" s="21">
        <f>Sheet1!F145*1</f>
        <v>5898.75</v>
      </c>
      <c r="W145" s="21">
        <f>Sheet1!G145*1</f>
        <v>5846.5</v>
      </c>
      <c r="X145" s="21">
        <f>Sheet1!H145*1</f>
        <v>5865.5</v>
      </c>
    </row>
    <row r="146" spans="20:24" x14ac:dyDescent="0.3">
      <c r="T146" s="20">
        <f t="shared" si="20"/>
        <v>144</v>
      </c>
      <c r="U146" s="21">
        <f>Sheet1!E146*1</f>
        <v>5864.25</v>
      </c>
      <c r="V146" s="21">
        <f>Sheet1!F146*1</f>
        <v>5926</v>
      </c>
      <c r="W146" s="21">
        <f>Sheet1!G146*1</f>
        <v>5854.75</v>
      </c>
      <c r="X146" s="21">
        <f>Sheet1!H146*1</f>
        <v>5880.5</v>
      </c>
    </row>
    <row r="147" spans="20:24" x14ac:dyDescent="0.3">
      <c r="T147" s="20">
        <f t="shared" si="20"/>
        <v>145</v>
      </c>
      <c r="U147" s="21">
        <f>Sheet1!E147*1</f>
        <v>5962.25</v>
      </c>
      <c r="V147" s="21">
        <f>Sheet1!F147*1</f>
        <v>5966.25</v>
      </c>
      <c r="W147" s="21">
        <f>Sheet1!G147*1</f>
        <v>5855.5</v>
      </c>
      <c r="X147" s="21">
        <f>Sheet1!H147*1</f>
        <v>5860.75</v>
      </c>
    </row>
    <row r="148" spans="20:24" x14ac:dyDescent="0.3">
      <c r="T148" s="20">
        <f t="shared" si="20"/>
        <v>146</v>
      </c>
      <c r="U148" s="21">
        <f>Sheet1!E148*1</f>
        <v>6005.25</v>
      </c>
      <c r="V148" s="21">
        <f>Sheet1!F148*1</f>
        <v>6015.25</v>
      </c>
      <c r="W148" s="21">
        <f>Sheet1!G148*1</f>
        <v>5962.5</v>
      </c>
      <c r="X148" s="21">
        <f>Sheet1!H148*1</f>
        <v>5974.25</v>
      </c>
    </row>
    <row r="149" spans="20:24" x14ac:dyDescent="0.3">
      <c r="T149" s="20">
        <f t="shared" si="20"/>
        <v>147</v>
      </c>
      <c r="U149" s="21">
        <f>Sheet1!E149*1</f>
        <v>5989.25</v>
      </c>
      <c r="V149" s="21">
        <f>Sheet1!F149*1</f>
        <v>6006</v>
      </c>
      <c r="W149" s="21">
        <f>Sheet1!G149*1</f>
        <v>5959.75</v>
      </c>
      <c r="X149" s="21">
        <f>Sheet1!H149*1</f>
        <v>5993.25</v>
      </c>
    </row>
    <row r="150" spans="20:24" x14ac:dyDescent="0.3">
      <c r="T150" s="20">
        <f t="shared" si="20"/>
        <v>148</v>
      </c>
      <c r="U150" s="21">
        <f>Sheet1!E150*1</f>
        <v>5979.25</v>
      </c>
      <c r="V150" s="21">
        <f>Sheet1!F150*1</f>
        <v>6006.75</v>
      </c>
      <c r="W150" s="21">
        <f>Sheet1!G150*1</f>
        <v>5979.25</v>
      </c>
      <c r="X150" s="21">
        <f>Sheet1!H150*1</f>
        <v>5983.75</v>
      </c>
    </row>
    <row r="151" spans="20:24" x14ac:dyDescent="0.3">
      <c r="T151" s="20">
        <f t="shared" si="20"/>
        <v>149</v>
      </c>
      <c r="U151" s="21">
        <f>Sheet1!E151*1</f>
        <v>5975.5</v>
      </c>
      <c r="V151" s="21">
        <f>Sheet1!F151*1</f>
        <v>6023</v>
      </c>
      <c r="W151" s="21">
        <f>Sheet1!G151*1</f>
        <v>5957.25</v>
      </c>
      <c r="X151" s="21">
        <f>Sheet1!H151*1</f>
        <v>5968.25</v>
      </c>
    </row>
    <row r="152" spans="20:24" x14ac:dyDescent="0.3">
      <c r="T152" s="20">
        <f t="shared" si="20"/>
        <v>150</v>
      </c>
      <c r="U152" s="21">
        <f>Sheet1!E152*1</f>
        <v>5966.25</v>
      </c>
      <c r="V152" s="21">
        <f>Sheet1!F152*1</f>
        <v>5992.25</v>
      </c>
      <c r="W152" s="21">
        <f>Sheet1!G152*1</f>
        <v>5944.75</v>
      </c>
      <c r="X152" s="21">
        <f>Sheet1!H152*1</f>
        <v>5971.25</v>
      </c>
    </row>
    <row r="153" spans="20:24" x14ac:dyDescent="0.3">
      <c r="T153" s="20">
        <f t="shared" si="20"/>
        <v>151</v>
      </c>
      <c r="U153" s="21">
        <f>Sheet1!E153*1</f>
        <v>6009.5</v>
      </c>
      <c r="V153" s="21">
        <f>Sheet1!F153*1</f>
        <v>6016</v>
      </c>
      <c r="W153" s="21">
        <f>Sheet1!G153*1</f>
        <v>5923.25</v>
      </c>
      <c r="X153" s="21">
        <f>Sheet1!H153*1</f>
        <v>5960</v>
      </c>
    </row>
    <row r="154" spans="20:24" x14ac:dyDescent="0.3">
      <c r="T154" s="20">
        <f t="shared" si="20"/>
        <v>152</v>
      </c>
      <c r="U154" s="21">
        <f>Sheet1!E154*1</f>
        <v>6023</v>
      </c>
      <c r="V154" s="21">
        <f>Sheet1!F154*1</f>
        <v>6026.5</v>
      </c>
      <c r="W154" s="21">
        <f>Sheet1!G154*1</f>
        <v>5983.5</v>
      </c>
      <c r="X154" s="21">
        <f>Sheet1!H154*1</f>
        <v>6014.75</v>
      </c>
    </row>
    <row r="155" spans="20:24" x14ac:dyDescent="0.3">
      <c r="T155" s="20">
        <f t="shared" si="20"/>
        <v>153</v>
      </c>
      <c r="U155" s="21">
        <f>Sheet1!E155*1</f>
        <v>6033.75</v>
      </c>
      <c r="V155" s="21">
        <f>Sheet1!F155*1</f>
        <v>6037.75</v>
      </c>
      <c r="W155" s="21">
        <f>Sheet1!G155*1</f>
        <v>5987.25</v>
      </c>
      <c r="X155" s="21">
        <f>Sheet1!H155*1</f>
        <v>6018.5</v>
      </c>
    </row>
    <row r="156" spans="20:24" x14ac:dyDescent="0.3">
      <c r="T156" s="20">
        <f t="shared" si="20"/>
        <v>154</v>
      </c>
      <c r="U156" s="21">
        <f>Sheet1!E156*1</f>
        <v>6010.5</v>
      </c>
      <c r="V156" s="21">
        <f>Sheet1!F156*1</f>
        <v>6037.75</v>
      </c>
      <c r="W156" s="21">
        <f>Sheet1!G156*1</f>
        <v>5998.5</v>
      </c>
      <c r="X156" s="21">
        <f>Sheet1!H156*1</f>
        <v>6028.25</v>
      </c>
    </row>
    <row r="157" spans="20:24" x14ac:dyDescent="0.3">
      <c r="T157" s="20">
        <f t="shared" si="20"/>
        <v>155</v>
      </c>
      <c r="U157" s="21">
        <f>Sheet1!E157*1</f>
        <v>6005</v>
      </c>
      <c r="V157" s="21">
        <f>Sheet1!F157*1</f>
        <v>6049.5</v>
      </c>
      <c r="W157" s="21">
        <f>Sheet1!G157*1</f>
        <v>5993.5</v>
      </c>
      <c r="X157" s="21">
        <f>Sheet1!H157*1</f>
        <v>6009.25</v>
      </c>
    </row>
    <row r="158" spans="20:24" x14ac:dyDescent="0.3">
      <c r="T158" s="20">
        <f t="shared" si="20"/>
        <v>156</v>
      </c>
      <c r="U158" s="21">
        <f>Sheet1!E158*1</f>
        <v>5983.25</v>
      </c>
      <c r="V158" s="21">
        <f>Sheet1!F158*1</f>
        <v>6015</v>
      </c>
      <c r="W158" s="21">
        <f>Sheet1!G158*1</f>
        <v>5975.5</v>
      </c>
      <c r="X158" s="21">
        <f>Sheet1!H158*1</f>
        <v>6009.25</v>
      </c>
    </row>
    <row r="159" spans="20:24" x14ac:dyDescent="0.3">
      <c r="T159" s="20">
        <f t="shared" si="20"/>
        <v>157</v>
      </c>
      <c r="U159" s="21">
        <f>Sheet1!E159*1</f>
        <v>6036.5</v>
      </c>
      <c r="V159" s="21">
        <f>Sheet1!F159*1</f>
        <v>6037.75</v>
      </c>
      <c r="W159" s="21">
        <f>Sheet1!G159*1</f>
        <v>5972.25</v>
      </c>
      <c r="X159" s="21">
        <f>Sheet1!H159*1</f>
        <v>5985</v>
      </c>
    </row>
    <row r="160" spans="20:24" x14ac:dyDescent="0.3">
      <c r="T160" s="20">
        <f t="shared" si="20"/>
        <v>158</v>
      </c>
      <c r="U160" s="21">
        <f>Sheet1!E160*1</f>
        <v>5976.75</v>
      </c>
      <c r="V160" s="21">
        <f>Sheet1!F160*1</f>
        <v>6040.75</v>
      </c>
      <c r="W160" s="21">
        <f>Sheet1!G160*1</f>
        <v>5972.25</v>
      </c>
      <c r="X160" s="21">
        <f>Sheet1!H160*1</f>
        <v>6030.5</v>
      </c>
    </row>
    <row r="161" spans="20:24" x14ac:dyDescent="0.3">
      <c r="T161" s="20">
        <f t="shared" si="20"/>
        <v>159</v>
      </c>
      <c r="U161" s="21">
        <f>Sheet1!E161*1</f>
        <v>5953.25</v>
      </c>
      <c r="V161" s="21">
        <f>Sheet1!F161*1</f>
        <v>5990.5</v>
      </c>
      <c r="W161" s="21">
        <f>Sheet1!G161*1</f>
        <v>5938.25</v>
      </c>
      <c r="X161" s="21">
        <f>Sheet1!H161*1</f>
        <v>5982</v>
      </c>
    </row>
    <row r="162" spans="20:24" x14ac:dyDescent="0.3">
      <c r="T162" s="20">
        <f t="shared" si="20"/>
        <v>160</v>
      </c>
      <c r="U162" s="21">
        <f>Sheet1!E162*1</f>
        <v>5958.25</v>
      </c>
      <c r="V162" s="21">
        <f>Sheet1!F162*1</f>
        <v>5966.25</v>
      </c>
      <c r="W162" s="21">
        <f>Sheet1!G162*1</f>
        <v>5933.75</v>
      </c>
      <c r="X162" s="21">
        <f>Sheet1!H162*1</f>
        <v>5951.25</v>
      </c>
    </row>
    <row r="163" spans="20:24" x14ac:dyDescent="0.3">
      <c r="T163" s="20">
        <f t="shared" si="20"/>
        <v>161</v>
      </c>
      <c r="U163" s="21">
        <f>Sheet1!E163*1</f>
        <v>5921.5</v>
      </c>
      <c r="V163" s="21">
        <f>Sheet1!F163*1</f>
        <v>5968.75</v>
      </c>
      <c r="W163" s="21">
        <f>Sheet1!G163*1</f>
        <v>5903</v>
      </c>
      <c r="X163" s="21">
        <f>Sheet1!H163*1</f>
        <v>5963.5</v>
      </c>
    </row>
    <row r="164" spans="20:24" x14ac:dyDescent="0.3">
      <c r="T164" s="20">
        <f t="shared" si="20"/>
        <v>162</v>
      </c>
      <c r="U164" s="21">
        <f>Sheet1!E164*1</f>
        <v>5874.75</v>
      </c>
      <c r="V164" s="21">
        <f>Sheet1!F164*1</f>
        <v>5929</v>
      </c>
      <c r="W164" s="21">
        <f>Sheet1!G164*1</f>
        <v>5847.5</v>
      </c>
      <c r="X164" s="21">
        <f>Sheet1!H164*1</f>
        <v>5922.75</v>
      </c>
    </row>
    <row r="165" spans="20:24" x14ac:dyDescent="0.3">
      <c r="T165" s="20">
        <f t="shared" si="20"/>
        <v>163</v>
      </c>
      <c r="U165" s="21">
        <f>Sheet1!E165*1</f>
        <v>5924.25</v>
      </c>
      <c r="V165" s="21">
        <f>Sheet1!F165*1</f>
        <v>5930.25</v>
      </c>
      <c r="W165" s="21">
        <f>Sheet1!G165*1</f>
        <v>5856.5</v>
      </c>
      <c r="X165" s="21">
        <f>Sheet1!H165*1</f>
        <v>5867</v>
      </c>
    </row>
    <row r="166" spans="20:24" x14ac:dyDescent="0.3">
      <c r="T166" s="20">
        <f t="shared" si="20"/>
        <v>164</v>
      </c>
      <c r="U166" s="21">
        <f>Sheet1!E166*1</f>
        <v>5868</v>
      </c>
      <c r="V166" s="21">
        <f>Sheet1!F166*1</f>
        <v>5927</v>
      </c>
      <c r="W166" s="21">
        <f>Sheet1!G166*1</f>
        <v>5863.25</v>
      </c>
      <c r="X166" s="21">
        <f>Sheet1!H166*1</f>
        <v>5922.25</v>
      </c>
    </row>
    <row r="167" spans="20:24" x14ac:dyDescent="0.3">
      <c r="T167" s="20">
        <f t="shared" si="20"/>
        <v>165</v>
      </c>
      <c r="U167" s="21">
        <f>Sheet1!E167*1</f>
        <v>5891.75</v>
      </c>
      <c r="V167" s="21">
        <f>Sheet1!F167*1</f>
        <v>5895</v>
      </c>
      <c r="W167" s="21">
        <f>Sheet1!G167*1</f>
        <v>5848</v>
      </c>
      <c r="X167" s="21">
        <f>Sheet1!H167*1</f>
        <v>5871.75</v>
      </c>
    </row>
    <row r="168" spans="20:24" x14ac:dyDescent="0.3">
      <c r="T168" s="20">
        <f t="shared" si="20"/>
        <v>166</v>
      </c>
      <c r="U168" s="21">
        <f>Sheet1!E168*1</f>
        <v>5882.5</v>
      </c>
      <c r="V168" s="21">
        <f>Sheet1!F168*1</f>
        <v>5895.5</v>
      </c>
      <c r="W168" s="21">
        <f>Sheet1!G168*1</f>
        <v>5846.25</v>
      </c>
      <c r="X168" s="21">
        <f>Sheet1!H168*1</f>
        <v>5882.5</v>
      </c>
    </row>
    <row r="169" spans="20:24" x14ac:dyDescent="0.3">
      <c r="T169" s="20">
        <f t="shared" si="20"/>
        <v>167</v>
      </c>
      <c r="U169" s="21">
        <f>Sheet1!E169*1</f>
        <v>5929.25</v>
      </c>
      <c r="V169" s="21">
        <f>Sheet1!F169*1</f>
        <v>5944.75</v>
      </c>
      <c r="W169" s="21">
        <f>Sheet1!G169*1</f>
        <v>5855.25</v>
      </c>
      <c r="X169" s="21">
        <f>Sheet1!H169*1</f>
        <v>5882</v>
      </c>
    </row>
    <row r="170" spans="20:24" x14ac:dyDescent="0.3">
      <c r="T170" s="20">
        <f t="shared" si="20"/>
        <v>168</v>
      </c>
      <c r="U170" s="21">
        <f>Sheet1!E170*1</f>
        <v>5906.25</v>
      </c>
      <c r="V170" s="21">
        <f>Sheet1!F170*1</f>
        <v>5942.5</v>
      </c>
      <c r="W170" s="21">
        <f>Sheet1!G170*1</f>
        <v>5878.5</v>
      </c>
      <c r="X170" s="21">
        <f>Sheet1!H170*1</f>
        <v>5936.5</v>
      </c>
    </row>
    <row r="171" spans="20:24" x14ac:dyDescent="0.3">
      <c r="T171" s="20">
        <f t="shared" si="20"/>
        <v>169</v>
      </c>
      <c r="U171" s="21">
        <f>Sheet1!E171*1</f>
        <v>5926.5</v>
      </c>
      <c r="V171" s="21">
        <f>Sheet1!F171*1</f>
        <v>5943.75</v>
      </c>
      <c r="W171" s="21">
        <f>Sheet1!G171*1</f>
        <v>5904.25</v>
      </c>
      <c r="X171" s="21">
        <f>Sheet1!H171*1</f>
        <v>5913.5</v>
      </c>
    </row>
    <row r="172" spans="20:24" x14ac:dyDescent="0.3">
      <c r="T172" s="20">
        <f t="shared" si="20"/>
        <v>170</v>
      </c>
      <c r="U172" s="21">
        <f>Sheet1!E172*1</f>
        <v>5905.75</v>
      </c>
      <c r="V172" s="21">
        <f>Sheet1!F172*1</f>
        <v>5952.25</v>
      </c>
      <c r="W172" s="21">
        <f>Sheet1!G172*1</f>
        <v>5900.5</v>
      </c>
      <c r="X172" s="21">
        <f>Sheet1!H172*1</f>
        <v>5926.75</v>
      </c>
    </row>
    <row r="173" spans="20:24" x14ac:dyDescent="0.3">
      <c r="T173" s="20">
        <f t="shared" si="20"/>
        <v>171</v>
      </c>
      <c r="U173" s="21">
        <f>Sheet1!E173*1</f>
        <v>5914.5</v>
      </c>
      <c r="V173" s="21">
        <f>Sheet1!F173*1</f>
        <v>5921</v>
      </c>
      <c r="W173" s="21">
        <f>Sheet1!G173*1</f>
        <v>5890.25</v>
      </c>
      <c r="X173" s="21">
        <f>Sheet1!H173*1</f>
        <v>5901.25</v>
      </c>
    </row>
    <row r="174" spans="20:24" x14ac:dyDescent="0.3">
      <c r="T174" s="20">
        <f t="shared" si="20"/>
        <v>172</v>
      </c>
      <c r="U174" s="21">
        <f>Sheet1!E174*1</f>
        <v>5896.25</v>
      </c>
      <c r="V174" s="21">
        <f>Sheet1!F174*1</f>
        <v>5916.5</v>
      </c>
      <c r="W174" s="21">
        <f>Sheet1!G174*1</f>
        <v>5877</v>
      </c>
      <c r="X174" s="21">
        <f>Sheet1!H174*1</f>
        <v>5914.25</v>
      </c>
    </row>
    <row r="175" spans="20:24" x14ac:dyDescent="0.3">
      <c r="T175" s="20">
        <f t="shared" si="20"/>
        <v>173</v>
      </c>
      <c r="U175" s="21">
        <f>Sheet1!E175*1</f>
        <v>5884.25</v>
      </c>
      <c r="V175" s="21">
        <f>Sheet1!F175*1</f>
        <v>5906.75</v>
      </c>
      <c r="W175" s="21">
        <f>Sheet1!G175*1</f>
        <v>5867.5</v>
      </c>
      <c r="X175" s="21">
        <f>Sheet1!H175*1</f>
        <v>5899</v>
      </c>
    </row>
    <row r="176" spans="20:24" x14ac:dyDescent="0.3">
      <c r="T176" s="20">
        <f t="shared" si="20"/>
        <v>174</v>
      </c>
      <c r="U176" s="21">
        <f>Sheet1!E176*1</f>
        <v>5898.25</v>
      </c>
      <c r="V176" s="21">
        <f>Sheet1!F176*1</f>
        <v>5899</v>
      </c>
      <c r="W176" s="21">
        <f>Sheet1!G176*1</f>
        <v>5855.75</v>
      </c>
      <c r="X176" s="21">
        <f>Sheet1!H176*1</f>
        <v>5884.25</v>
      </c>
    </row>
    <row r="177" spans="20:24" x14ac:dyDescent="0.3">
      <c r="T177" s="20">
        <f t="shared" si="20"/>
        <v>175</v>
      </c>
      <c r="U177" s="21">
        <f>Sheet1!E177*1</f>
        <v>5815.25</v>
      </c>
      <c r="V177" s="21">
        <f>Sheet1!F177*1</f>
        <v>5919.75</v>
      </c>
      <c r="W177" s="21">
        <f>Sheet1!G177*1</f>
        <v>5813.25</v>
      </c>
      <c r="X177" s="21">
        <f>Sheet1!H177*1</f>
        <v>5900.25</v>
      </c>
    </row>
    <row r="178" spans="20:24" x14ac:dyDescent="0.3">
      <c r="T178" s="20">
        <f t="shared" si="20"/>
        <v>176</v>
      </c>
      <c r="U178" s="21">
        <f>Sheet1!E178*1</f>
        <v>5823.25</v>
      </c>
      <c r="V178" s="21">
        <f>Sheet1!F178*1</f>
        <v>5878</v>
      </c>
      <c r="W178" s="21">
        <f>Sheet1!G178*1</f>
        <v>5797.5</v>
      </c>
      <c r="X178" s="21">
        <f>Sheet1!H178*1</f>
        <v>5802.25</v>
      </c>
    </row>
    <row r="179" spans="20:24" x14ac:dyDescent="0.3">
      <c r="T179" s="20">
        <f t="shared" si="20"/>
        <v>177</v>
      </c>
      <c r="U179" s="21">
        <f>Sheet1!E179*1</f>
        <v>5816.5</v>
      </c>
      <c r="V179" s="21">
        <f>Sheet1!F179*1</f>
        <v>5859.25</v>
      </c>
      <c r="W179" s="21">
        <f>Sheet1!G179*1</f>
        <v>5800</v>
      </c>
      <c r="X179" s="21">
        <f>Sheet1!H179*1</f>
        <v>5822.5</v>
      </c>
    </row>
    <row r="180" spans="20:24" x14ac:dyDescent="0.3">
      <c r="T180" s="20">
        <f t="shared" si="20"/>
        <v>178</v>
      </c>
      <c r="U180" s="21">
        <f>Sheet1!E180*1</f>
        <v>5806.25</v>
      </c>
      <c r="V180" s="21">
        <f>Sheet1!F180*1</f>
        <v>5825</v>
      </c>
      <c r="W180" s="21">
        <f>Sheet1!G180*1</f>
        <v>5791.75</v>
      </c>
      <c r="X180" s="21">
        <f>Sheet1!H180*1</f>
        <v>5821.5</v>
      </c>
    </row>
    <row r="181" spans="20:24" x14ac:dyDescent="0.3">
      <c r="T181" s="20">
        <f t="shared" si="20"/>
        <v>179</v>
      </c>
      <c r="U181" s="21">
        <f>Sheet1!E181*1</f>
        <v>5782</v>
      </c>
      <c r="V181" s="21">
        <f>Sheet1!F181*1</f>
        <v>5825</v>
      </c>
      <c r="W181" s="21">
        <f>Sheet1!G181*1</f>
        <v>5780.75</v>
      </c>
      <c r="X181" s="21">
        <f>Sheet1!H181*1</f>
        <v>5813.25</v>
      </c>
    </row>
    <row r="182" spans="20:24" x14ac:dyDescent="0.3">
      <c r="T182" s="20">
        <f t="shared" si="20"/>
        <v>180</v>
      </c>
      <c r="U182" s="21">
        <f>Sheet1!E182*1</f>
        <v>5741.5</v>
      </c>
      <c r="V182" s="21">
        <f>Sheet1!F182*1</f>
        <v>5790.5</v>
      </c>
      <c r="W182" s="21">
        <f>Sheet1!G182*1</f>
        <v>5723.75</v>
      </c>
      <c r="X182" s="21">
        <f>Sheet1!H182*1</f>
        <v>5785.75</v>
      </c>
    </row>
    <row r="183" spans="20:24" x14ac:dyDescent="0.3">
      <c r="T183" s="20">
        <f t="shared" si="20"/>
        <v>181</v>
      </c>
      <c r="U183" s="21">
        <f>Sheet1!E183*1</f>
        <v>5682.75</v>
      </c>
      <c r="V183" s="21">
        <f>Sheet1!F183*1</f>
        <v>5751</v>
      </c>
      <c r="W183" s="21">
        <f>Sheet1!G183*1</f>
        <v>5595.5</v>
      </c>
      <c r="X183" s="21">
        <f>Sheet1!H183*1</f>
        <v>5744.75</v>
      </c>
    </row>
    <row r="184" spans="20:24" x14ac:dyDescent="0.3">
      <c r="T184" s="20">
        <f t="shared" si="20"/>
        <v>182</v>
      </c>
      <c r="U184" s="21">
        <f>Sheet1!E184*1</f>
        <v>5671.75</v>
      </c>
      <c r="V184" s="21">
        <f>Sheet1!F184*1</f>
        <v>5689.5</v>
      </c>
      <c r="W184" s="21">
        <f>Sheet1!G184*1</f>
        <v>5631.75</v>
      </c>
      <c r="X184" s="21">
        <f>Sheet1!H184*1</f>
        <v>5687.5</v>
      </c>
    </row>
    <row r="185" spans="20:24" x14ac:dyDescent="0.3">
      <c r="T185" s="20">
        <f t="shared" si="20"/>
        <v>183</v>
      </c>
      <c r="U185" s="21">
        <f>Sheet1!E185*1</f>
        <v>5593.5</v>
      </c>
      <c r="V185" s="21">
        <f>Sheet1!F185*1</f>
        <v>5676.5</v>
      </c>
      <c r="W185" s="21">
        <f>Sheet1!G185*1</f>
        <v>5588.75</v>
      </c>
      <c r="X185" s="21">
        <f>Sheet1!H185*1</f>
        <v>5663</v>
      </c>
    </row>
    <row r="186" spans="20:24" x14ac:dyDescent="0.3">
      <c r="T186" s="20">
        <f t="shared" si="20"/>
        <v>184</v>
      </c>
      <c r="U186" s="21">
        <f>Sheet1!E186*1</f>
        <v>5696.5</v>
      </c>
      <c r="V186" s="21">
        <f>Sheet1!F186*1</f>
        <v>5716</v>
      </c>
      <c r="W186" s="21">
        <f>Sheet1!G186*1</f>
        <v>5577.5</v>
      </c>
      <c r="X186" s="21">
        <f>Sheet1!H186*1</f>
        <v>5603</v>
      </c>
    </row>
    <row r="187" spans="20:24" x14ac:dyDescent="0.3">
      <c r="T187" s="20">
        <f t="shared" si="20"/>
        <v>185</v>
      </c>
      <c r="U187" s="21">
        <f>Sheet1!E187*1</f>
        <v>5711</v>
      </c>
      <c r="V187" s="21">
        <f>Sheet1!F187*1</f>
        <v>5740.75</v>
      </c>
      <c r="W187" s="21">
        <f>Sheet1!G187*1</f>
        <v>5673.5</v>
      </c>
      <c r="X187" s="21">
        <f>Sheet1!H187*1</f>
        <v>5695.75</v>
      </c>
    </row>
    <row r="188" spans="20:24" x14ac:dyDescent="0.3">
      <c r="T188" s="20">
        <f t="shared" si="20"/>
        <v>186</v>
      </c>
      <c r="U188" s="21">
        <f>Sheet1!E188*1</f>
        <v>5722</v>
      </c>
      <c r="V188" s="21">
        <f>Sheet1!F188*1</f>
        <v>5748.5</v>
      </c>
      <c r="W188" s="21">
        <f>Sheet1!G188*1</f>
        <v>5690.25</v>
      </c>
      <c r="X188" s="21">
        <f>Sheet1!H188*1</f>
        <v>5713.5</v>
      </c>
    </row>
    <row r="189" spans="20:24" x14ac:dyDescent="0.3">
      <c r="T189" s="20">
        <f t="shared" si="20"/>
        <v>187</v>
      </c>
      <c r="U189" s="21">
        <f>Sheet1!E189*1</f>
        <v>5839.75</v>
      </c>
      <c r="V189" s="21">
        <f>Sheet1!F189*1</f>
        <v>5853.25</v>
      </c>
      <c r="W189" s="21">
        <f>Sheet1!G189*1</f>
        <v>5700.25</v>
      </c>
      <c r="X189" s="21">
        <f>Sheet1!H189*1</f>
        <v>5725.25</v>
      </c>
    </row>
    <row r="190" spans="20:24" x14ac:dyDescent="0.3">
      <c r="T190" s="20">
        <f t="shared" si="20"/>
        <v>188</v>
      </c>
      <c r="U190" s="21">
        <f>Sheet1!E190*1</f>
        <v>5802</v>
      </c>
      <c r="V190" s="21">
        <f>Sheet1!F190*1</f>
        <v>5848.5</v>
      </c>
      <c r="W190" s="21">
        <f>Sheet1!G190*1</f>
        <v>5777.75</v>
      </c>
      <c r="X190" s="21">
        <f>Sheet1!H190*1</f>
        <v>5844.5</v>
      </c>
    </row>
    <row r="191" spans="20:24" x14ac:dyDescent="0.3">
      <c r="T191" s="20">
        <f t="shared" si="20"/>
        <v>189</v>
      </c>
      <c r="U191" s="21">
        <f>Sheet1!E191*1</f>
        <v>5764</v>
      </c>
      <c r="V191" s="21">
        <f>Sheet1!F191*1</f>
        <v>5847.25</v>
      </c>
      <c r="W191" s="21">
        <f>Sheet1!G191*1</f>
        <v>5744.75</v>
      </c>
      <c r="X191" s="21">
        <f>Sheet1!H191*1</f>
        <v>5793.5</v>
      </c>
    </row>
    <row r="192" spans="20:24" x14ac:dyDescent="0.3">
      <c r="T192" s="20">
        <f t="shared" si="20"/>
        <v>190</v>
      </c>
      <c r="U192" s="21">
        <f>Sheet1!E192*1</f>
        <v>5827.25</v>
      </c>
      <c r="V192" s="21">
        <f>Sheet1!F192*1</f>
        <v>5834</v>
      </c>
      <c r="W192" s="21">
        <f>Sheet1!G192*1</f>
        <v>5759.5</v>
      </c>
      <c r="X192" s="21">
        <f>Sheet1!H192*1</f>
        <v>5793.75</v>
      </c>
    </row>
    <row r="193" spans="20:24" x14ac:dyDescent="0.3">
      <c r="T193" s="20">
        <f t="shared" si="20"/>
        <v>191</v>
      </c>
      <c r="U193" s="21">
        <f>Sheet1!E193*1</f>
        <v>5813.5</v>
      </c>
      <c r="V193" s="21">
        <f>Sheet1!F193*1</f>
        <v>5833</v>
      </c>
      <c r="W193" s="21">
        <f>Sheet1!G193*1</f>
        <v>5795</v>
      </c>
      <c r="X193" s="21">
        <f>Sheet1!H193*1</f>
        <v>5828.25</v>
      </c>
    </row>
    <row r="194" spans="20:24" x14ac:dyDescent="0.3">
      <c r="T194" s="20">
        <f t="shared" si="20"/>
        <v>192</v>
      </c>
      <c r="U194" s="21">
        <f>Sheet1!E194*1</f>
        <v>5834</v>
      </c>
      <c r="V194" s="21">
        <f>Sheet1!F194*1</f>
        <v>5852.5</v>
      </c>
      <c r="W194" s="21">
        <f>Sheet1!G194*1</f>
        <v>5803.25</v>
      </c>
      <c r="X194" s="21">
        <f>Sheet1!H194*1</f>
        <v>5820.5</v>
      </c>
    </row>
    <row r="195" spans="20:24" x14ac:dyDescent="0.3">
      <c r="T195" s="20">
        <f t="shared" si="20"/>
        <v>193</v>
      </c>
      <c r="U195" s="21">
        <f>Sheet1!E195*1</f>
        <v>5781.25</v>
      </c>
      <c r="V195" s="21">
        <f>Sheet1!F195*1</f>
        <v>5845.75</v>
      </c>
      <c r="W195" s="21">
        <f>Sheet1!G195*1</f>
        <v>5781.25</v>
      </c>
      <c r="X195" s="21">
        <f>Sheet1!H195*1</f>
        <v>5836</v>
      </c>
    </row>
    <row r="196" spans="20:24" x14ac:dyDescent="0.3">
      <c r="T196" s="20">
        <f t="shared" si="20"/>
        <v>194</v>
      </c>
      <c r="U196" s="21">
        <f>Sheet1!E196*1</f>
        <v>5825.5</v>
      </c>
      <c r="V196" s="21">
        <f>Sheet1!F196*1</f>
        <v>5848.75</v>
      </c>
      <c r="W196" s="21">
        <f>Sheet1!G196*1</f>
        <v>5766.25</v>
      </c>
      <c r="X196" s="21">
        <f>Sheet1!H196*1</f>
        <v>5777.5</v>
      </c>
    </row>
    <row r="197" spans="20:24" x14ac:dyDescent="0.3">
      <c r="T197" s="20">
        <f t="shared" ref="T197:T260" si="21">T196+1</f>
        <v>195</v>
      </c>
      <c r="U197" s="21">
        <f>Sheet1!E197*1</f>
        <v>5803</v>
      </c>
      <c r="V197" s="21">
        <f>Sheet1!F197*1</f>
        <v>5838.75</v>
      </c>
      <c r="W197" s="21">
        <f>Sheet1!G197*1</f>
        <v>5797</v>
      </c>
      <c r="X197" s="21">
        <f>Sheet1!H197*1</f>
        <v>5825</v>
      </c>
    </row>
    <row r="198" spans="20:24" x14ac:dyDescent="0.3">
      <c r="T198" s="20">
        <f t="shared" si="21"/>
        <v>196</v>
      </c>
      <c r="U198" s="21">
        <f>Sheet1!E198*1</f>
        <v>5813</v>
      </c>
      <c r="V198" s="21">
        <f>Sheet1!F198*1</f>
        <v>5827.25</v>
      </c>
      <c r="W198" s="21">
        <f>Sheet1!G198*1</f>
        <v>5791.25</v>
      </c>
      <c r="X198" s="21">
        <f>Sheet1!H198*1</f>
        <v>5803.25</v>
      </c>
    </row>
    <row r="199" spans="20:24" x14ac:dyDescent="0.3">
      <c r="T199" s="20">
        <f t="shared" si="21"/>
        <v>197</v>
      </c>
      <c r="U199" s="21">
        <f>Sheet1!E199*1</f>
        <v>5767.5</v>
      </c>
      <c r="V199" s="21">
        <f>Sheet1!F199*1</f>
        <v>5815.25</v>
      </c>
      <c r="W199" s="21">
        <f>Sheet1!G199*1</f>
        <v>5748.75</v>
      </c>
      <c r="X199" s="21">
        <f>Sheet1!H199*1</f>
        <v>5813.5</v>
      </c>
    </row>
    <row r="200" spans="20:24" x14ac:dyDescent="0.3">
      <c r="T200" s="20">
        <f t="shared" si="21"/>
        <v>198</v>
      </c>
      <c r="U200" s="21">
        <f>Sheet1!E200*1</f>
        <v>5752</v>
      </c>
      <c r="V200" s="21">
        <f>Sheet1!F200*1</f>
        <v>5769.75</v>
      </c>
      <c r="W200" s="21">
        <f>Sheet1!G200*1</f>
        <v>5720</v>
      </c>
      <c r="X200" s="21">
        <f>Sheet1!H200*1</f>
        <v>5761.75</v>
      </c>
    </row>
    <row r="201" spans="20:24" x14ac:dyDescent="0.3">
      <c r="T201" s="20">
        <f t="shared" si="21"/>
        <v>199</v>
      </c>
      <c r="U201" s="21">
        <f>Sheet1!E201*1</f>
        <v>5664.75</v>
      </c>
      <c r="V201" s="21">
        <f>Sheet1!F201*1</f>
        <v>5755.25</v>
      </c>
      <c r="W201" s="21">
        <f>Sheet1!G201*1</f>
        <v>5655.25</v>
      </c>
      <c r="X201" s="21">
        <f>Sheet1!H201*1</f>
        <v>5751</v>
      </c>
    </row>
    <row r="202" spans="20:24" x14ac:dyDescent="0.3">
      <c r="T202" s="20">
        <f t="shared" si="21"/>
        <v>200</v>
      </c>
      <c r="U202" s="21">
        <f>Sheet1!E202*1</f>
        <v>5641</v>
      </c>
      <c r="V202" s="21">
        <f>Sheet1!F202*1</f>
        <v>5671.25</v>
      </c>
      <c r="W202" s="21">
        <f>Sheet1!G202*1</f>
        <v>5622.25</v>
      </c>
      <c r="X202" s="21">
        <f>Sheet1!H202*1</f>
        <v>5660.5</v>
      </c>
    </row>
    <row r="203" spans="20:24" x14ac:dyDescent="0.3">
      <c r="T203" s="20">
        <f t="shared" si="21"/>
        <v>201</v>
      </c>
      <c r="U203" s="21">
        <f>Sheet1!E203*1</f>
        <v>5556</v>
      </c>
      <c r="V203" s="21">
        <f>Sheet1!F203*1</f>
        <v>5644.75</v>
      </c>
      <c r="W203" s="21">
        <f>Sheet1!G203*1</f>
        <v>5551</v>
      </c>
      <c r="X203" s="21">
        <f>Sheet1!H203*1</f>
        <v>5642.5</v>
      </c>
    </row>
    <row r="204" spans="20:24" x14ac:dyDescent="0.3">
      <c r="T204" s="20">
        <f t="shared" si="21"/>
        <v>202</v>
      </c>
      <c r="U204" s="21">
        <f>Sheet1!E204*1</f>
        <v>5547.75</v>
      </c>
      <c r="V204" s="21">
        <f>Sheet1!F204*1</f>
        <v>5580.25</v>
      </c>
      <c r="W204" s="21">
        <f>Sheet1!G204*1</f>
        <v>5531.25</v>
      </c>
      <c r="X204" s="21">
        <f>Sheet1!H204*1</f>
        <v>5553.25</v>
      </c>
    </row>
    <row r="205" spans="20:24" x14ac:dyDescent="0.3">
      <c r="T205" s="20">
        <f t="shared" si="21"/>
        <v>203</v>
      </c>
      <c r="U205" s="21">
        <f>Sheet1!E205*1</f>
        <v>5531.75</v>
      </c>
      <c r="V205" s="21">
        <f>Sheet1!F205*1</f>
        <v>5568.75</v>
      </c>
      <c r="W205" s="21">
        <f>Sheet1!G205*1</f>
        <v>5503</v>
      </c>
      <c r="X205" s="21">
        <f>Sheet1!H205*1</f>
        <v>5553.75</v>
      </c>
    </row>
    <row r="206" spans="20:24" x14ac:dyDescent="0.3">
      <c r="T206" s="20">
        <f t="shared" si="21"/>
        <v>204</v>
      </c>
      <c r="U206" s="21">
        <f>Sheet1!E206*1</f>
        <v>5391.75</v>
      </c>
      <c r="V206" s="21">
        <f>Sheet1!F206*1</f>
        <v>5544.5</v>
      </c>
      <c r="W206" s="21">
        <f>Sheet1!G206*1</f>
        <v>5365.5</v>
      </c>
      <c r="X206" s="21">
        <f>Sheet1!H206*1</f>
        <v>5531.75</v>
      </c>
    </row>
    <row r="207" spans="20:24" x14ac:dyDescent="0.3">
      <c r="T207" s="20">
        <f t="shared" si="21"/>
        <v>205</v>
      </c>
      <c r="U207" s="21">
        <f>Sheet1!E207*1</f>
        <v>5425</v>
      </c>
      <c r="V207" s="21">
        <f>Sheet1!F207*1</f>
        <v>5542.75</v>
      </c>
      <c r="W207" s="21">
        <f>Sheet1!G207*1</f>
        <v>5380.25</v>
      </c>
      <c r="X207" s="21">
        <f>Sheet1!H207*1</f>
        <v>5411</v>
      </c>
    </row>
    <row r="208" spans="20:24" x14ac:dyDescent="0.3">
      <c r="T208" s="20">
        <f t="shared" si="21"/>
        <v>206</v>
      </c>
      <c r="U208" s="21">
        <f>Sheet1!E208*1</f>
        <v>5433.5</v>
      </c>
      <c r="V208" s="21">
        <f>Sheet1!F208*1</f>
        <v>5525.5</v>
      </c>
      <c r="W208" s="21">
        <f>Sheet1!G208*1</f>
        <v>5405.25</v>
      </c>
      <c r="X208" s="21">
        <f>Sheet1!H208*1</f>
        <v>5449.75</v>
      </c>
    </row>
    <row r="209" spans="20:24" x14ac:dyDescent="0.3">
      <c r="T209" s="20">
        <f t="shared" si="21"/>
        <v>207</v>
      </c>
      <c r="U209" s="21">
        <f>Sheet1!E209*1</f>
        <v>5513.5</v>
      </c>
      <c r="V209" s="21">
        <f>Sheet1!F209*1</f>
        <v>5529</v>
      </c>
      <c r="W209" s="21">
        <f>Sheet1!G209*1</f>
        <v>5303.5</v>
      </c>
      <c r="X209" s="21">
        <f>Sheet1!H209*1</f>
        <v>5401</v>
      </c>
    </row>
    <row r="210" spans="20:24" x14ac:dyDescent="0.3">
      <c r="T210" s="20">
        <f t="shared" si="21"/>
        <v>208</v>
      </c>
      <c r="U210" s="21">
        <f>Sheet1!E210*1</f>
        <v>5647.75</v>
      </c>
      <c r="V210" s="21">
        <f>Sheet1!F210*1</f>
        <v>5656.75</v>
      </c>
      <c r="W210" s="21">
        <f>Sheet1!G210*1</f>
        <v>5515.25</v>
      </c>
      <c r="X210" s="21">
        <f>Sheet1!H210*1</f>
        <v>5559.5</v>
      </c>
    </row>
    <row r="211" spans="20:24" x14ac:dyDescent="0.3">
      <c r="T211" s="20">
        <f t="shared" si="21"/>
        <v>209</v>
      </c>
      <c r="U211" s="21">
        <f>Sheet1!E211*1</f>
        <v>5758.25</v>
      </c>
      <c r="V211" s="21">
        <f>Sheet1!F211*1</f>
        <v>5784.25</v>
      </c>
      <c r="W211" s="21">
        <f>Sheet1!G211*1</f>
        <v>5628.25</v>
      </c>
      <c r="X211" s="21">
        <f>Sheet1!H211*1</f>
        <v>5663.75</v>
      </c>
    </row>
    <row r="212" spans="20:24" x14ac:dyDescent="0.3">
      <c r="T212" s="20">
        <f t="shared" si="21"/>
        <v>210</v>
      </c>
      <c r="U212" s="21">
        <f>Sheet1!E212*1</f>
        <v>5638.25</v>
      </c>
      <c r="V212" s="21">
        <f>Sheet1!F212*1</f>
        <v>5772</v>
      </c>
      <c r="W212" s="21">
        <f>Sheet1!G212*1</f>
        <v>5635</v>
      </c>
      <c r="X212" s="21">
        <f>Sheet1!H212*1</f>
        <v>5741.5</v>
      </c>
    </row>
    <row r="213" spans="20:24" x14ac:dyDescent="0.3">
      <c r="T213" s="20">
        <f t="shared" si="21"/>
        <v>211</v>
      </c>
      <c r="U213" s="21">
        <f>Sheet1!E213*1</f>
        <v>5688</v>
      </c>
      <c r="V213" s="21">
        <f>Sheet1!F213*1</f>
        <v>5711</v>
      </c>
      <c r="W213" s="21">
        <f>Sheet1!G213*1</f>
        <v>5616.5</v>
      </c>
      <c r="X213" s="21">
        <f>Sheet1!H213*1</f>
        <v>5656</v>
      </c>
    </row>
    <row r="214" spans="20:24" x14ac:dyDescent="0.3">
      <c r="T214" s="20">
        <f t="shared" si="21"/>
        <v>212</v>
      </c>
      <c r="U214" s="21">
        <f>Sheet1!E214*1</f>
        <v>5680</v>
      </c>
      <c r="V214" s="21">
        <f>Sheet1!F214*1</f>
        <v>5718</v>
      </c>
      <c r="W214" s="21">
        <f>Sheet1!G214*1</f>
        <v>5664.5</v>
      </c>
      <c r="X214" s="21">
        <f>Sheet1!H214*1</f>
        <v>5686.5</v>
      </c>
    </row>
    <row r="215" spans="20:24" x14ac:dyDescent="0.3">
      <c r="T215" s="20">
        <f t="shared" si="21"/>
        <v>213</v>
      </c>
      <c r="U215" s="21">
        <f>Sheet1!E215*1</f>
        <v>5629.5</v>
      </c>
      <c r="V215" s="21">
        <f>Sheet1!F215*1</f>
        <v>5711.75</v>
      </c>
      <c r="W215" s="21">
        <f>Sheet1!G215*1</f>
        <v>5628.75</v>
      </c>
      <c r="X215" s="21">
        <f>Sheet1!H215*1</f>
        <v>5682.5</v>
      </c>
    </row>
    <row r="216" spans="20:24" x14ac:dyDescent="0.3">
      <c r="T216" s="20">
        <f t="shared" si="21"/>
        <v>214</v>
      </c>
      <c r="U216" s="21">
        <f>Sheet1!E216*1</f>
        <v>5666</v>
      </c>
      <c r="V216" s="21">
        <f>Sheet1!F216*1</f>
        <v>5716.75</v>
      </c>
      <c r="W216" s="21">
        <f>Sheet1!G216*1</f>
        <v>5616</v>
      </c>
      <c r="X216" s="21">
        <f>Sheet1!H216*1</f>
        <v>5624.75</v>
      </c>
    </row>
    <row r="217" spans="20:24" x14ac:dyDescent="0.3">
      <c r="T217" s="20">
        <f t="shared" si="21"/>
        <v>215</v>
      </c>
      <c r="U217" s="21">
        <f>Sheet1!E217*1</f>
        <v>5768.5</v>
      </c>
      <c r="V217" s="21">
        <f>Sheet1!F217*1</f>
        <v>5768.5</v>
      </c>
      <c r="W217" s="21">
        <f>Sheet1!G217*1</f>
        <v>5645.5</v>
      </c>
      <c r="X217" s="21">
        <f>Sheet1!H217*1</f>
        <v>5655.5</v>
      </c>
    </row>
    <row r="218" spans="20:24" x14ac:dyDescent="0.3">
      <c r="T218" s="20">
        <f t="shared" si="21"/>
        <v>216</v>
      </c>
      <c r="U218" s="21">
        <f>Sheet1!E218*1</f>
        <v>5791.25</v>
      </c>
      <c r="V218" s="21">
        <f>Sheet1!F218*1</f>
        <v>5813.25</v>
      </c>
      <c r="W218" s="21">
        <f>Sheet1!G218*1</f>
        <v>5771.25</v>
      </c>
      <c r="X218" s="21">
        <f>Sheet1!H218*1</f>
        <v>5782.75</v>
      </c>
    </row>
    <row r="219" spans="20:24" x14ac:dyDescent="0.3">
      <c r="T219" s="20">
        <f t="shared" si="21"/>
        <v>217</v>
      </c>
      <c r="U219" s="21">
        <f>Sheet1!E219*1</f>
        <v>5748</v>
      </c>
      <c r="V219" s="21">
        <f>Sheet1!F219*1</f>
        <v>5799.5</v>
      </c>
      <c r="W219" s="21">
        <f>Sheet1!G219*1</f>
        <v>5737</v>
      </c>
      <c r="X219" s="21">
        <f>Sheet1!H219*1</f>
        <v>5794.25</v>
      </c>
    </row>
    <row r="220" spans="20:24" x14ac:dyDescent="0.3">
      <c r="T220" s="20">
        <f t="shared" si="21"/>
        <v>218</v>
      </c>
      <c r="U220" s="21">
        <f>Sheet1!E220*1</f>
        <v>5786</v>
      </c>
      <c r="V220" s="21">
        <f>Sheet1!F220*1</f>
        <v>5791</v>
      </c>
      <c r="W220" s="21">
        <f>Sheet1!G220*1</f>
        <v>5725.5</v>
      </c>
      <c r="X220" s="21">
        <f>Sheet1!H220*1</f>
        <v>5737.25</v>
      </c>
    </row>
    <row r="221" spans="20:24" x14ac:dyDescent="0.3">
      <c r="T221" s="20">
        <f t="shared" si="21"/>
        <v>219</v>
      </c>
      <c r="U221" s="21">
        <f>Sheet1!E221*1</f>
        <v>5827.5</v>
      </c>
      <c r="V221" s="21">
        <f>Sheet1!F221*1</f>
        <v>5847.5</v>
      </c>
      <c r="W221" s="21">
        <f>Sheet1!G221*1</f>
        <v>5753.75</v>
      </c>
      <c r="X221" s="21">
        <f>Sheet1!H221*1</f>
        <v>5778</v>
      </c>
    </row>
    <row r="222" spans="20:24" x14ac:dyDescent="0.3">
      <c r="T222" s="20">
        <f t="shared" si="21"/>
        <v>220</v>
      </c>
      <c r="U222" s="21">
        <f>Sheet1!E222*1</f>
        <v>5898.5</v>
      </c>
      <c r="V222" s="21">
        <f>Sheet1!F222*1</f>
        <v>5901.25</v>
      </c>
      <c r="W222" s="21">
        <f>Sheet1!G222*1</f>
        <v>5815.25</v>
      </c>
      <c r="X222" s="21">
        <f>Sheet1!H222*1</f>
        <v>5822.5</v>
      </c>
    </row>
    <row r="223" spans="20:24" x14ac:dyDescent="0.3">
      <c r="T223" s="20">
        <f t="shared" si="21"/>
        <v>221</v>
      </c>
      <c r="U223" s="21">
        <f>Sheet1!E223*1</f>
        <v>5872.25</v>
      </c>
      <c r="V223" s="21">
        <f>Sheet1!F223*1</f>
        <v>5904.75</v>
      </c>
      <c r="W223" s="21">
        <f>Sheet1!G223*1</f>
        <v>5856.5</v>
      </c>
      <c r="X223" s="21">
        <f>Sheet1!H223*1</f>
        <v>5900.75</v>
      </c>
    </row>
    <row r="224" spans="20:24" x14ac:dyDescent="0.3">
      <c r="T224" s="20">
        <f t="shared" si="21"/>
        <v>222</v>
      </c>
      <c r="U224" s="21">
        <f>Sheet1!E224*1</f>
        <v>5864.5</v>
      </c>
      <c r="V224" s="21">
        <f>Sheet1!F224*1</f>
        <v>5902.25</v>
      </c>
      <c r="W224" s="21">
        <f>Sheet1!G224*1</f>
        <v>5849</v>
      </c>
      <c r="X224" s="21">
        <f>Sheet1!H224*1</f>
        <v>5866.5</v>
      </c>
    </row>
    <row r="225" spans="20:24" x14ac:dyDescent="0.3">
      <c r="T225" s="20">
        <f t="shared" si="21"/>
        <v>223</v>
      </c>
      <c r="U225" s="21">
        <f>Sheet1!E225*1</f>
        <v>5822</v>
      </c>
      <c r="V225" s="21">
        <f>Sheet1!F225*1</f>
        <v>5891.75</v>
      </c>
      <c r="W225" s="21">
        <f>Sheet1!G225*1</f>
        <v>5804.75</v>
      </c>
      <c r="X225" s="21">
        <f>Sheet1!H225*1</f>
        <v>5848.25</v>
      </c>
    </row>
    <row r="226" spans="20:24" x14ac:dyDescent="0.3">
      <c r="T226" s="20">
        <f t="shared" si="21"/>
        <v>224</v>
      </c>
      <c r="U226" s="21">
        <f>Sheet1!E226*1</f>
        <v>5867.75</v>
      </c>
      <c r="V226" s="21">
        <f>Sheet1!F226*1</f>
        <v>5891.25</v>
      </c>
      <c r="W226" s="21">
        <f>Sheet1!G226*1</f>
        <v>5813.5</v>
      </c>
      <c r="X226" s="21">
        <f>Sheet1!H226*1</f>
        <v>5823.25</v>
      </c>
    </row>
    <row r="227" spans="20:24" x14ac:dyDescent="0.3">
      <c r="T227" s="20">
        <f t="shared" si="21"/>
        <v>225</v>
      </c>
      <c r="U227" s="21">
        <f>Sheet1!E227*1</f>
        <v>5815.25</v>
      </c>
      <c r="V227" s="21">
        <f>Sheet1!F227*1</f>
        <v>5874</v>
      </c>
      <c r="W227" s="21">
        <f>Sheet1!G227*1</f>
        <v>5814.25</v>
      </c>
      <c r="X227" s="21">
        <f>Sheet1!H227*1</f>
        <v>5871.5</v>
      </c>
    </row>
    <row r="228" spans="20:24" x14ac:dyDescent="0.3">
      <c r="T228" s="20">
        <f t="shared" si="21"/>
        <v>226</v>
      </c>
      <c r="U228" s="21">
        <f>Sheet1!E228*1</f>
        <v>5811.25</v>
      </c>
      <c r="V228" s="21">
        <f>Sheet1!F228*1</f>
        <v>5829.25</v>
      </c>
      <c r="W228" s="21">
        <f>Sheet1!G228*1</f>
        <v>5809.75</v>
      </c>
      <c r="X228" s="21">
        <f>Sheet1!H228*1</f>
        <v>5814.75</v>
      </c>
    </row>
    <row r="229" spans="20:24" x14ac:dyDescent="0.3">
      <c r="T229" s="20">
        <f t="shared" si="21"/>
        <v>227</v>
      </c>
      <c r="U229" s="21">
        <f>Sheet1!E229*1</f>
        <v>5795.5</v>
      </c>
      <c r="V229" s="21">
        <f>Sheet1!F229*1</f>
        <v>5821</v>
      </c>
      <c r="W229" s="21">
        <f>Sheet1!G229*1</f>
        <v>5794.25</v>
      </c>
      <c r="X229" s="21">
        <f>Sheet1!H229*1</f>
        <v>5808.75</v>
      </c>
    </row>
    <row r="230" spans="20:24" x14ac:dyDescent="0.3">
      <c r="T230" s="20">
        <f t="shared" si="21"/>
        <v>228</v>
      </c>
      <c r="U230" s="21">
        <f>Sheet1!E230*1</f>
        <v>5774.5</v>
      </c>
      <c r="V230" s="21">
        <f>Sheet1!F230*1</f>
        <v>5809.5</v>
      </c>
      <c r="W230" s="21">
        <f>Sheet1!G230*1</f>
        <v>5768.5</v>
      </c>
      <c r="X230" s="21">
        <f>Sheet1!H230*1</f>
        <v>5805</v>
      </c>
    </row>
    <row r="231" spans="20:24" x14ac:dyDescent="0.3">
      <c r="T231" s="20">
        <f t="shared" si="21"/>
        <v>229</v>
      </c>
      <c r="U231" s="21">
        <f>Sheet1!E231*1</f>
        <v>5747.25</v>
      </c>
      <c r="V231" s="21">
        <f>Sheet1!F231*1</f>
        <v>5779.25</v>
      </c>
      <c r="W231" s="21">
        <f>Sheet1!G231*1</f>
        <v>5743.25</v>
      </c>
      <c r="X231" s="21">
        <f>Sheet1!H231*1</f>
        <v>5773.75</v>
      </c>
    </row>
    <row r="232" spans="20:24" x14ac:dyDescent="0.3">
      <c r="T232" s="20">
        <f t="shared" si="21"/>
        <v>230</v>
      </c>
      <c r="U232" s="21">
        <f>Sheet1!E232*1</f>
        <v>5717</v>
      </c>
      <c r="V232" s="21">
        <f>Sheet1!F232*1</f>
        <v>5753.25</v>
      </c>
      <c r="W232" s="21">
        <f>Sheet1!G232*1</f>
        <v>5686.25</v>
      </c>
      <c r="X232" s="21">
        <f>Sheet1!H232*1</f>
        <v>5752.25</v>
      </c>
    </row>
    <row r="233" spans="20:24" x14ac:dyDescent="0.3">
      <c r="T233" s="20">
        <f t="shared" si="21"/>
        <v>231</v>
      </c>
      <c r="U233" s="21">
        <f>Sheet1!E233*1</f>
        <v>5717.75</v>
      </c>
      <c r="V233" s="21">
        <f>Sheet1!F233*1</f>
        <v>5724.5</v>
      </c>
      <c r="W233" s="21">
        <f>Sheet1!G233*1</f>
        <v>5688</v>
      </c>
      <c r="X233" s="21">
        <f>Sheet1!H233*1</f>
        <v>5717.25</v>
      </c>
    </row>
    <row r="234" spans="20:24" x14ac:dyDescent="0.3">
      <c r="T234" s="20">
        <f t="shared" si="21"/>
        <v>232</v>
      </c>
      <c r="U234" s="21">
        <f>Sheet1!E234*1</f>
        <v>5731.75</v>
      </c>
      <c r="V234" s="21">
        <f>Sheet1!F234*1</f>
        <v>5768.5</v>
      </c>
      <c r="W234" s="21">
        <f>Sheet1!G234*1</f>
        <v>5694.25</v>
      </c>
      <c r="X234" s="21">
        <f>Sheet1!H234*1</f>
        <v>5705</v>
      </c>
    </row>
    <row r="235" spans="20:24" x14ac:dyDescent="0.3">
      <c r="T235" s="20">
        <f t="shared" si="21"/>
        <v>233</v>
      </c>
      <c r="U235" s="21">
        <f>Sheet1!E235*1</f>
        <v>5716.5</v>
      </c>
      <c r="V235" s="21">
        <f>Sheet1!F235*1</f>
        <v>5738.5</v>
      </c>
      <c r="W235" s="21">
        <f>Sheet1!G235*1</f>
        <v>5699.25</v>
      </c>
      <c r="X235" s="21">
        <f>Sheet1!H235*1</f>
        <v>5729.5</v>
      </c>
    </row>
    <row r="236" spans="20:24" x14ac:dyDescent="0.3">
      <c r="T236" s="20">
        <f t="shared" si="21"/>
        <v>234</v>
      </c>
      <c r="U236" s="21">
        <f>Sheet1!E236*1</f>
        <v>5718.5</v>
      </c>
      <c r="V236" s="21">
        <f>Sheet1!F236*1</f>
        <v>5735.25</v>
      </c>
      <c r="W236" s="21">
        <f>Sheet1!G236*1</f>
        <v>5699.75</v>
      </c>
      <c r="X236" s="21">
        <f>Sheet1!H236*1</f>
        <v>5727</v>
      </c>
    </row>
    <row r="237" spans="20:24" x14ac:dyDescent="0.3">
      <c r="T237" s="20">
        <f t="shared" si="21"/>
        <v>235</v>
      </c>
      <c r="U237" s="21">
        <f>Sheet1!E237*1</f>
        <v>5699.5</v>
      </c>
      <c r="V237" s="21">
        <f>Sheet1!F237*1</f>
        <v>5723.25</v>
      </c>
      <c r="W237" s="21">
        <f>Sheet1!G237*1</f>
        <v>5694.5</v>
      </c>
      <c r="X237" s="21">
        <f>Sheet1!H237*1</f>
        <v>5720.5</v>
      </c>
    </row>
    <row r="238" spans="20:24" x14ac:dyDescent="0.3">
      <c r="T238" s="20">
        <f t="shared" si="21"/>
        <v>236</v>
      </c>
      <c r="U238" s="21">
        <f>Sheet1!E238*1</f>
        <v>5722</v>
      </c>
      <c r="V238" s="21">
        <f>Sheet1!F238*1</f>
        <v>5742</v>
      </c>
      <c r="W238" s="21">
        <f>Sheet1!G238*1</f>
        <v>5693.75</v>
      </c>
      <c r="X238" s="21">
        <f>Sheet1!H238*1</f>
        <v>5700.5</v>
      </c>
    </row>
    <row r="239" spans="20:24" x14ac:dyDescent="0.3">
      <c r="T239" s="20">
        <f t="shared" si="21"/>
        <v>237</v>
      </c>
      <c r="U239" s="21">
        <f>Sheet1!E239*1</f>
        <v>5728.5</v>
      </c>
      <c r="V239" s="21">
        <f>Sheet1!F239*1</f>
        <v>5734.25</v>
      </c>
      <c r="W239" s="21">
        <f>Sheet1!G239*1</f>
        <v>5702.5</v>
      </c>
      <c r="X239" s="21">
        <f>Sheet1!H239*1</f>
        <v>5717.75</v>
      </c>
    </row>
    <row r="240" spans="20:24" x14ac:dyDescent="0.3">
      <c r="T240" s="20">
        <f t="shared" si="21"/>
        <v>238</v>
      </c>
      <c r="U240" s="21">
        <f>Sheet1!E240*1</f>
        <v>5745.25</v>
      </c>
      <c r="V240" s="21">
        <f>Sheet1!F240*1</f>
        <v>5771.5</v>
      </c>
      <c r="W240" s="21">
        <f>Sheet1!G240*1</f>
        <v>5709</v>
      </c>
      <c r="X240" s="21">
        <f>Sheet1!H240*1</f>
        <v>5728</v>
      </c>
    </row>
    <row r="241" spans="20:24" x14ac:dyDescent="0.3">
      <c r="T241" s="20">
        <f t="shared" si="21"/>
        <v>239</v>
      </c>
      <c r="U241" s="21">
        <f>Sheet1!E241*1</f>
        <v>5731.5</v>
      </c>
      <c r="V241" s="21">
        <f>Sheet1!F241*1</f>
        <v>5746.25</v>
      </c>
      <c r="W241" s="21">
        <f>Sheet1!G241*1</f>
        <v>5725</v>
      </c>
      <c r="X241" s="21">
        <f>Sheet1!H241*1</f>
        <v>5743.25</v>
      </c>
    </row>
    <row r="242" spans="20:24" x14ac:dyDescent="0.3">
      <c r="T242" s="20">
        <f t="shared" si="21"/>
        <v>240</v>
      </c>
      <c r="U242" s="21">
        <f>Sheet1!E242*1</f>
        <v>5683.5</v>
      </c>
      <c r="V242" s="21">
        <f>Sheet1!F242*1</f>
        <v>5744.5</v>
      </c>
      <c r="W242" s="21">
        <f>Sheet1!G242*1</f>
        <v>5673.25</v>
      </c>
      <c r="X242" s="21">
        <f>Sheet1!H242*1</f>
        <v>5729.75</v>
      </c>
    </row>
    <row r="243" spans="20:24" x14ac:dyDescent="0.3">
      <c r="T243" s="20">
        <f t="shared" si="21"/>
        <v>241</v>
      </c>
      <c r="U243" s="21">
        <f>Sheet1!E243*1</f>
        <v>5684.25</v>
      </c>
      <c r="V243" s="21">
        <f>Sheet1!F243*1</f>
        <v>5691.25</v>
      </c>
      <c r="W243" s="21">
        <f>Sheet1!G243*1</f>
        <v>5646</v>
      </c>
      <c r="X243" s="21">
        <f>Sheet1!H243*1</f>
        <v>5685.75</v>
      </c>
    </row>
    <row r="244" spans="20:24" x14ac:dyDescent="0.3">
      <c r="T244" s="20">
        <f t="shared" si="21"/>
        <v>242</v>
      </c>
      <c r="U244" s="21">
        <f>Sheet1!E244*1</f>
        <v>5684.5</v>
      </c>
      <c r="V244" s="21">
        <f>Sheet1!F244*1</f>
        <v>5701</v>
      </c>
      <c r="W244" s="21">
        <f>Sheet1!G244*1</f>
        <v>5656.75</v>
      </c>
      <c r="X244" s="21">
        <f>Sheet1!H244*1</f>
        <v>5686.75</v>
      </c>
    </row>
    <row r="245" spans="20:24" x14ac:dyDescent="0.3">
      <c r="T245" s="20">
        <f t="shared" si="21"/>
        <v>243</v>
      </c>
      <c r="U245" s="21">
        <f>Sheet1!E245*1</f>
        <v>5632.75</v>
      </c>
      <c r="V245" s="21">
        <f>Sheet1!F245*1</f>
        <v>5702.75</v>
      </c>
      <c r="W245" s="21">
        <f>Sheet1!G245*1</f>
        <v>5628.25</v>
      </c>
      <c r="X245" s="21">
        <f>Sheet1!H245*1</f>
        <v>5675.75</v>
      </c>
    </row>
    <row r="246" spans="20:24" x14ac:dyDescent="0.3">
      <c r="T246" s="20">
        <f t="shared" si="21"/>
        <v>244</v>
      </c>
      <c r="U246" s="21">
        <f>Sheet1!E246*1</f>
        <v>5618</v>
      </c>
      <c r="V246" s="21">
        <f>Sheet1!F246*1</f>
        <v>5634.5</v>
      </c>
      <c r="W246" s="21">
        <f>Sheet1!G246*1</f>
        <v>5582.75</v>
      </c>
      <c r="X246" s="21">
        <f>Sheet1!H246*1</f>
        <v>5632.25</v>
      </c>
    </row>
    <row r="247" spans="20:24" x14ac:dyDescent="0.3">
      <c r="T247" s="20">
        <f t="shared" si="21"/>
        <v>245</v>
      </c>
      <c r="U247" s="21">
        <f>Sheet1!E247*1</f>
        <v>5599.75</v>
      </c>
      <c r="V247" s="21">
        <f>Sheet1!F247*1</f>
        <v>5624</v>
      </c>
      <c r="W247" s="21">
        <f>Sheet1!G247*1</f>
        <v>5586.5</v>
      </c>
      <c r="X247" s="21">
        <f>Sheet1!H247*1</f>
        <v>5619.5</v>
      </c>
    </row>
    <row r="248" spans="20:24" x14ac:dyDescent="0.3">
      <c r="T248" s="20">
        <f t="shared" si="21"/>
        <v>246</v>
      </c>
      <c r="U248" s="21">
        <f>Sheet1!E248*1</f>
        <v>5610.25</v>
      </c>
      <c r="V248" s="21">
        <f>Sheet1!F248*1</f>
        <v>5633.75</v>
      </c>
      <c r="W248" s="21">
        <f>Sheet1!G248*1</f>
        <v>5577.25</v>
      </c>
      <c r="X248" s="21">
        <f>Sheet1!H248*1</f>
        <v>5604</v>
      </c>
    </row>
    <row r="249" spans="20:24" x14ac:dyDescent="0.3">
      <c r="T249" s="20">
        <f t="shared" si="21"/>
        <v>247</v>
      </c>
      <c r="U249" s="21">
        <f>Sheet1!E249*1</f>
        <v>5616</v>
      </c>
      <c r="V249" s="21">
        <f>Sheet1!F249*1</f>
        <v>5621.5</v>
      </c>
      <c r="W249" s="21">
        <f>Sheet1!G249*1</f>
        <v>5593.5</v>
      </c>
      <c r="X249" s="21">
        <f>Sheet1!H249*1</f>
        <v>5612.25</v>
      </c>
    </row>
    <row r="250" spans="20:24" x14ac:dyDescent="0.3">
      <c r="T250" s="20">
        <f t="shared" si="21"/>
        <v>248</v>
      </c>
      <c r="U250" s="21">
        <f>Sheet1!E250*1</f>
        <v>5553.25</v>
      </c>
      <c r="V250" s="21">
        <f>Sheet1!F250*1</f>
        <v>5616.5</v>
      </c>
      <c r="W250" s="21">
        <f>Sheet1!G250*1</f>
        <v>5550.75</v>
      </c>
      <c r="X250" s="21">
        <f>Sheet1!H250*1</f>
        <v>5614.25</v>
      </c>
    </row>
    <row r="251" spans="20:24" x14ac:dyDescent="0.3">
      <c r="T251" s="20">
        <f t="shared" si="21"/>
        <v>249</v>
      </c>
      <c r="U251" s="21">
        <f>Sheet1!E251*1</f>
        <v>5548.5</v>
      </c>
      <c r="V251" s="21">
        <f>Sheet1!F251*1</f>
        <v>5560.5</v>
      </c>
      <c r="W251" s="21">
        <f>Sheet1!G251*1</f>
        <v>5510.25</v>
      </c>
      <c r="X251" s="21">
        <f>Sheet1!H251*1</f>
        <v>5552.25</v>
      </c>
    </row>
    <row r="252" spans="20:24" x14ac:dyDescent="0.3">
      <c r="T252" s="20">
        <f t="shared" si="21"/>
        <v>250</v>
      </c>
      <c r="U252" s="21">
        <f>Sheet1!E252*1</f>
        <v>5547.75</v>
      </c>
      <c r="V252" s="21">
        <f>Sheet1!F252*1</f>
        <v>5561.5</v>
      </c>
      <c r="W252" s="21">
        <f>Sheet1!G252*1</f>
        <v>5495</v>
      </c>
      <c r="X252" s="21">
        <f>Sheet1!H252*1</f>
        <v>5545.5</v>
      </c>
    </row>
    <row r="253" spans="20:24" x14ac:dyDescent="0.3">
      <c r="T253" s="20">
        <f t="shared" si="21"/>
        <v>251</v>
      </c>
      <c r="U253" s="21">
        <f>Sheet1!E253*1</f>
        <v>5498.75</v>
      </c>
      <c r="V253" s="21">
        <f>Sheet1!F253*1</f>
        <v>5555.25</v>
      </c>
      <c r="W253" s="21">
        <f>Sheet1!G253*1</f>
        <v>5453.75</v>
      </c>
      <c r="X253" s="21">
        <f>Sheet1!H253*1</f>
        <v>5543.75</v>
      </c>
    </row>
    <row r="254" spans="20:24" x14ac:dyDescent="0.3">
      <c r="T254" s="20">
        <f t="shared" si="21"/>
        <v>252</v>
      </c>
      <c r="U254" s="21">
        <f>Sheet1!E254*1</f>
        <v>5518.75</v>
      </c>
      <c r="V254" s="21">
        <f>Sheet1!F254*1</f>
        <v>5525.25</v>
      </c>
      <c r="W254" s="21">
        <f>Sheet1!G254*1</f>
        <v>5486.5</v>
      </c>
      <c r="X254" s="21">
        <f>Sheet1!H254*1</f>
        <v>5501.25</v>
      </c>
    </row>
    <row r="255" spans="20:24" x14ac:dyDescent="0.3">
      <c r="T255" s="20">
        <f t="shared" si="21"/>
        <v>253</v>
      </c>
      <c r="U255" s="21">
        <f>Sheet1!E255*1</f>
        <v>5572</v>
      </c>
      <c r="V255" s="21">
        <f>Sheet1!F255*1</f>
        <v>5572.25</v>
      </c>
      <c r="W255" s="21">
        <f>Sheet1!G255*1</f>
        <v>5516.5</v>
      </c>
      <c r="X255" s="21">
        <f>Sheet1!H255*1</f>
        <v>5532.25</v>
      </c>
    </row>
    <row r="256" spans="20:24" x14ac:dyDescent="0.3">
      <c r="T256" s="20">
        <f t="shared" si="21"/>
        <v>254</v>
      </c>
      <c r="U256" s="21">
        <f>Sheet1!E256*1</f>
        <v>5570</v>
      </c>
      <c r="V256" s="21">
        <f>Sheet1!F256*1</f>
        <v>5587.25</v>
      </c>
      <c r="W256" s="21">
        <f>Sheet1!G256*1</f>
        <v>5545</v>
      </c>
      <c r="X256" s="21">
        <f>Sheet1!H256*1</f>
        <v>5573</v>
      </c>
    </row>
    <row r="257" spans="20:24" x14ac:dyDescent="0.3">
      <c r="T257" s="20">
        <f t="shared" si="21"/>
        <v>255</v>
      </c>
      <c r="U257" s="21">
        <f>Sheet1!E257*1</f>
        <v>5534</v>
      </c>
      <c r="V257" s="21">
        <f>Sheet1!F257*1</f>
        <v>5577.5</v>
      </c>
      <c r="W257" s="21">
        <f>Sheet1!G257*1</f>
        <v>5534</v>
      </c>
      <c r="X257" s="21">
        <f>Sheet1!H257*1</f>
        <v>5569.75</v>
      </c>
    </row>
    <row r="258" spans="20:24" x14ac:dyDescent="0.3">
      <c r="T258" s="20">
        <f t="shared" si="21"/>
        <v>256</v>
      </c>
      <c r="U258" s="21">
        <f>Sheet1!E258*1</f>
        <v>5587.25</v>
      </c>
      <c r="V258" s="21">
        <f>Sheet1!F258*1</f>
        <v>5616.5</v>
      </c>
      <c r="W258" s="21">
        <f>Sheet1!G258*1</f>
        <v>5521.75</v>
      </c>
      <c r="X258" s="21">
        <f>Sheet1!H258*1</f>
        <v>5533.5</v>
      </c>
    </row>
    <row r="259" spans="20:24" x14ac:dyDescent="0.3">
      <c r="T259" s="20">
        <f t="shared" si="21"/>
        <v>257</v>
      </c>
      <c r="U259" s="21">
        <f>Sheet1!E259*1</f>
        <v>5591.75</v>
      </c>
      <c r="V259" s="21">
        <f>Sheet1!F259*1</f>
        <v>5597.5</v>
      </c>
      <c r="W259" s="21">
        <f>Sheet1!G259*1</f>
        <v>5555</v>
      </c>
      <c r="X259" s="21">
        <f>Sheet1!H259*1</f>
        <v>5576.25</v>
      </c>
    </row>
    <row r="260" spans="20:24" x14ac:dyDescent="0.3">
      <c r="T260" s="20">
        <f t="shared" si="21"/>
        <v>258</v>
      </c>
      <c r="U260" s="21">
        <f>Sheet1!E260*1</f>
        <v>5580</v>
      </c>
      <c r="V260" s="21">
        <f>Sheet1!F260*1</f>
        <v>5595.75</v>
      </c>
      <c r="W260" s="21">
        <f>Sheet1!G260*1</f>
        <v>5570.75</v>
      </c>
      <c r="X260" s="21">
        <f>Sheet1!H260*1</f>
        <v>5593.5</v>
      </c>
    </row>
    <row r="261" spans="20:24" x14ac:dyDescent="0.3">
      <c r="T261" s="20">
        <f t="shared" ref="T261:T324" si="22">T260+1</f>
        <v>259</v>
      </c>
      <c r="U261" s="21">
        <f>Sheet1!E261*1</f>
        <v>5577.5</v>
      </c>
      <c r="V261" s="21">
        <f>Sheet1!F261*1</f>
        <v>5596.5</v>
      </c>
      <c r="W261" s="21">
        <f>Sheet1!G261*1</f>
        <v>5572</v>
      </c>
      <c r="X261" s="21">
        <f>Sheet1!H261*1</f>
        <v>5580</v>
      </c>
    </row>
    <row r="262" spans="20:24" x14ac:dyDescent="0.3">
      <c r="T262" s="20">
        <f t="shared" si="22"/>
        <v>260</v>
      </c>
      <c r="U262" s="21">
        <f>Sheet1!E262*1</f>
        <v>5566.5</v>
      </c>
      <c r="V262" s="21">
        <f>Sheet1!F262*1</f>
        <v>5577</v>
      </c>
      <c r="W262" s="21">
        <f>Sheet1!G262*1</f>
        <v>5554</v>
      </c>
      <c r="X262" s="21">
        <f>Sheet1!H262*1</f>
        <v>5575.5</v>
      </c>
    </row>
    <row r="263" spans="20:24" x14ac:dyDescent="0.3">
      <c r="T263" s="20">
        <f t="shared" si="22"/>
        <v>261</v>
      </c>
      <c r="U263" s="21">
        <f>Sheet1!E263*1</f>
        <v>5579.75</v>
      </c>
      <c r="V263" s="21">
        <f>Sheet1!F263*1</f>
        <v>5597.25</v>
      </c>
      <c r="W263" s="21">
        <f>Sheet1!G263*1</f>
        <v>5563.75</v>
      </c>
      <c r="X263" s="21">
        <f>Sheet1!H263*1</f>
        <v>5568.5</v>
      </c>
    </row>
    <row r="264" spans="20:24" x14ac:dyDescent="0.3">
      <c r="T264" s="20">
        <f t="shared" si="22"/>
        <v>262</v>
      </c>
      <c r="U264" s="21">
        <f>Sheet1!E264*1</f>
        <v>5516.75</v>
      </c>
      <c r="V264" s="21">
        <f>Sheet1!F264*1</f>
        <v>5585.5</v>
      </c>
      <c r="W264" s="21">
        <f>Sheet1!G264*1</f>
        <v>5514.5</v>
      </c>
      <c r="X264" s="21">
        <f>Sheet1!H264*1</f>
        <v>5581.25</v>
      </c>
    </row>
    <row r="265" spans="20:24" x14ac:dyDescent="0.3">
      <c r="T265" s="20">
        <f t="shared" si="22"/>
        <v>263</v>
      </c>
      <c r="U265" s="21">
        <f>Sheet1!E265*1</f>
        <v>5490</v>
      </c>
      <c r="V265" s="21">
        <f>Sheet1!F265*1</f>
        <v>5522.5</v>
      </c>
      <c r="W265" s="21">
        <f>Sheet1!G265*1</f>
        <v>5465</v>
      </c>
      <c r="X265" s="21">
        <f>Sheet1!H265*1</f>
        <v>5517.75</v>
      </c>
    </row>
    <row r="266" spans="20:24" x14ac:dyDescent="0.3">
      <c r="T266" s="20">
        <f t="shared" si="22"/>
        <v>264</v>
      </c>
      <c r="U266" s="21">
        <f>Sheet1!E266*1</f>
        <v>5488.75</v>
      </c>
      <c r="V266" s="21">
        <f>Sheet1!F266*1</f>
        <v>5512.25</v>
      </c>
      <c r="W266" s="21">
        <f>Sheet1!G266*1</f>
        <v>5481.5</v>
      </c>
      <c r="X266" s="21">
        <f>Sheet1!H266*1</f>
        <v>5493.75</v>
      </c>
    </row>
    <row r="267" spans="20:24" x14ac:dyDescent="0.3">
      <c r="T267" s="20">
        <f t="shared" si="22"/>
        <v>265</v>
      </c>
      <c r="U267" s="21">
        <f>Sheet1!E267*1</f>
        <v>5489</v>
      </c>
      <c r="V267" s="21">
        <f>Sheet1!F267*1</f>
        <v>5512.25</v>
      </c>
      <c r="W267" s="21">
        <f>Sheet1!G267*1</f>
        <v>5481</v>
      </c>
      <c r="X267" s="21">
        <f>Sheet1!H267*1</f>
        <v>5494.5</v>
      </c>
    </row>
    <row r="268" spans="20:24" x14ac:dyDescent="0.3">
      <c r="T268" s="20">
        <f t="shared" si="22"/>
        <v>266</v>
      </c>
      <c r="U268" s="21">
        <f>Sheet1!E268*1</f>
        <v>5457.5</v>
      </c>
      <c r="V268" s="21">
        <f>Sheet1!F268*1</f>
        <v>5493</v>
      </c>
      <c r="W268" s="21">
        <f>Sheet1!G268*1</f>
        <v>5443.25</v>
      </c>
      <c r="X268" s="21">
        <f>Sheet1!H268*1</f>
        <v>5487.25</v>
      </c>
    </row>
    <row r="269" spans="20:24" x14ac:dyDescent="0.3">
      <c r="T269" s="20">
        <f t="shared" si="22"/>
        <v>267</v>
      </c>
      <c r="U269" s="21">
        <f>Sheet1!E269*1</f>
        <v>5460</v>
      </c>
      <c r="V269" s="21">
        <f>Sheet1!F269*1</f>
        <v>5466.25</v>
      </c>
      <c r="W269" s="21">
        <f>Sheet1!G269*1</f>
        <v>5437</v>
      </c>
      <c r="X269" s="21">
        <f>Sheet1!H269*1</f>
        <v>5461</v>
      </c>
    </row>
    <row r="270" spans="20:24" x14ac:dyDescent="0.3">
      <c r="T270" s="20">
        <f t="shared" si="22"/>
        <v>268</v>
      </c>
      <c r="U270" s="21">
        <f>Sheet1!E270*1</f>
        <v>5453</v>
      </c>
      <c r="V270" s="21">
        <f>Sheet1!F270*1</f>
        <v>5475</v>
      </c>
      <c r="W270" s="21">
        <f>Sheet1!G270*1</f>
        <v>5450.5</v>
      </c>
      <c r="X270" s="21">
        <f>Sheet1!H270*1</f>
        <v>5462</v>
      </c>
    </row>
    <row r="271" spans="20:24" x14ac:dyDescent="0.3">
      <c r="T271" s="20">
        <f t="shared" si="22"/>
        <v>269</v>
      </c>
      <c r="U271" s="21">
        <f>Sheet1!E271*1</f>
        <v>5415</v>
      </c>
      <c r="V271" s="21">
        <f>Sheet1!F271*1</f>
        <v>5456</v>
      </c>
      <c r="W271" s="21">
        <f>Sheet1!G271*1</f>
        <v>5404</v>
      </c>
      <c r="X271" s="21">
        <f>Sheet1!H271*1</f>
        <v>5454.75</v>
      </c>
    </row>
    <row r="272" spans="20:24" x14ac:dyDescent="0.3">
      <c r="T272" s="20">
        <f t="shared" si="22"/>
        <v>270</v>
      </c>
      <c r="U272" s="21">
        <f>Sheet1!E272*1</f>
        <v>5358.5</v>
      </c>
      <c r="V272" s="21">
        <f>Sheet1!F272*1</f>
        <v>5415</v>
      </c>
      <c r="W272" s="21">
        <f>Sheet1!G272*1</f>
        <v>5347.5</v>
      </c>
      <c r="X272" s="21">
        <f>Sheet1!H272*1</f>
        <v>5403</v>
      </c>
    </row>
    <row r="273" spans="20:24" x14ac:dyDescent="0.3">
      <c r="T273" s="20">
        <f t="shared" si="22"/>
        <v>271</v>
      </c>
      <c r="U273" s="21">
        <f>Sheet1!E273*1</f>
        <v>5305.25</v>
      </c>
      <c r="V273" s="21">
        <f>Sheet1!F273*1</f>
        <v>5361.25</v>
      </c>
      <c r="W273" s="21">
        <f>Sheet1!G273*1</f>
        <v>5284.5</v>
      </c>
      <c r="X273" s="21">
        <f>Sheet1!H273*1</f>
        <v>5339.75</v>
      </c>
    </row>
    <row r="274" spans="20:24" x14ac:dyDescent="0.3">
      <c r="T274" s="20">
        <f t="shared" si="22"/>
        <v>272</v>
      </c>
      <c r="U274" s="21">
        <f>Sheet1!E274*1</f>
        <v>5298.25</v>
      </c>
      <c r="V274" s="21">
        <f>Sheet1!F274*1</f>
        <v>5375</v>
      </c>
      <c r="W274" s="21">
        <f>Sheet1!G274*1</f>
        <v>5286</v>
      </c>
      <c r="X274" s="21">
        <f>Sheet1!H274*1</f>
        <v>5294.75</v>
      </c>
    </row>
    <row r="275" spans="20:24" x14ac:dyDescent="0.3">
      <c r="T275" s="20">
        <f t="shared" si="22"/>
        <v>273</v>
      </c>
      <c r="U275" s="21">
        <f>Sheet1!E275*1</f>
        <v>5396.75</v>
      </c>
      <c r="V275" s="21">
        <f>Sheet1!F275*1</f>
        <v>5396.75</v>
      </c>
      <c r="W275" s="21">
        <f>Sheet1!G275*1</f>
        <v>5299.25</v>
      </c>
      <c r="X275" s="21">
        <f>Sheet1!H275*1</f>
        <v>5315.25</v>
      </c>
    </row>
    <row r="276" spans="20:24" x14ac:dyDescent="0.3">
      <c r="T276" s="20">
        <f t="shared" si="22"/>
        <v>274</v>
      </c>
      <c r="U276" s="21">
        <f>Sheet1!E276*1</f>
        <v>5388.5</v>
      </c>
      <c r="V276" s="21">
        <f>Sheet1!F276*1</f>
        <v>5402.5</v>
      </c>
      <c r="W276" s="21">
        <f>Sheet1!G276*1</f>
        <v>5367</v>
      </c>
      <c r="X276" s="21">
        <f>Sheet1!H276*1</f>
        <v>5395.25</v>
      </c>
    </row>
    <row r="277" spans="20:24" x14ac:dyDescent="0.3">
      <c r="T277" s="20">
        <f t="shared" si="22"/>
        <v>275</v>
      </c>
      <c r="U277" s="21">
        <f>Sheet1!E277*1</f>
        <v>5380.25</v>
      </c>
      <c r="V277" s="21">
        <f>Sheet1!F277*1</f>
        <v>5394.75</v>
      </c>
      <c r="W277" s="21">
        <f>Sheet1!G277*1</f>
        <v>5352.75</v>
      </c>
      <c r="X277" s="21">
        <f>Sheet1!H277*1</f>
        <v>5379.75</v>
      </c>
    </row>
    <row r="278" spans="20:24" x14ac:dyDescent="0.3">
      <c r="T278" s="20">
        <f t="shared" si="22"/>
        <v>276</v>
      </c>
      <c r="U278" s="21">
        <f>Sheet1!E278*1</f>
        <v>5318.25</v>
      </c>
      <c r="V278" s="21">
        <f>Sheet1!F278*1</f>
        <v>5381</v>
      </c>
      <c r="W278" s="21">
        <f>Sheet1!G278*1</f>
        <v>5270.5</v>
      </c>
      <c r="X278" s="21">
        <f>Sheet1!H278*1</f>
        <v>5330.5</v>
      </c>
    </row>
    <row r="279" spans="20:24" x14ac:dyDescent="0.3">
      <c r="T279" s="20">
        <f t="shared" si="22"/>
        <v>277</v>
      </c>
      <c r="U279" s="21">
        <f>Sheet1!E279*1</f>
        <v>5363.5</v>
      </c>
      <c r="V279" s="21">
        <f>Sheet1!F279*1</f>
        <v>5377</v>
      </c>
      <c r="W279" s="21">
        <f>Sheet1!G279*1</f>
        <v>5320.5</v>
      </c>
      <c r="X279" s="21">
        <f>Sheet1!H279*1</f>
        <v>5355.75</v>
      </c>
    </row>
    <row r="280" spans="20:24" x14ac:dyDescent="0.3">
      <c r="T280" s="20">
        <f t="shared" si="22"/>
        <v>278</v>
      </c>
      <c r="U280" s="21">
        <f>Sheet1!E280*1</f>
        <v>5299.25</v>
      </c>
      <c r="V280" s="21">
        <f>Sheet1!F280*1</f>
        <v>5361.75</v>
      </c>
      <c r="W280" s="21">
        <f>Sheet1!G280*1</f>
        <v>5286</v>
      </c>
      <c r="X280" s="21">
        <f>Sheet1!H280*1</f>
        <v>5354.75</v>
      </c>
    </row>
    <row r="281" spans="20:24" x14ac:dyDescent="0.3">
      <c r="T281" s="20">
        <f t="shared" si="22"/>
        <v>279</v>
      </c>
      <c r="U281" s="21">
        <f>Sheet1!E281*1</f>
        <v>5262.5</v>
      </c>
      <c r="V281" s="21">
        <f>Sheet1!F281*1</f>
        <v>5325</v>
      </c>
      <c r="W281" s="21">
        <f>Sheet1!G281*1</f>
        <v>5254.25</v>
      </c>
      <c r="X281" s="21">
        <f>Sheet1!H281*1</f>
        <v>5295.75</v>
      </c>
    </row>
    <row r="282" spans="20:24" x14ac:dyDescent="0.3">
      <c r="T282" s="20">
        <f t="shared" si="22"/>
        <v>280</v>
      </c>
      <c r="U282" s="21">
        <f>Sheet1!E282*1</f>
        <v>5295.5</v>
      </c>
      <c r="V282" s="21">
        <f>Sheet1!F282*1</f>
        <v>5306.25</v>
      </c>
      <c r="W282" s="21">
        <f>Sheet1!G282*1</f>
        <v>5211.75</v>
      </c>
      <c r="X282" s="21">
        <f>Sheet1!H282*1</f>
        <v>5252</v>
      </c>
    </row>
    <row r="283" spans="20:24" x14ac:dyDescent="0.3">
      <c r="T283" s="20">
        <f t="shared" si="22"/>
        <v>281</v>
      </c>
      <c r="U283" s="21">
        <f>Sheet1!E283*1</f>
        <v>5311.25</v>
      </c>
      <c r="V283" s="21">
        <f>Sheet1!F283*1</f>
        <v>5343.5</v>
      </c>
      <c r="W283" s="21">
        <f>Sheet1!G283*1</f>
        <v>5286.75</v>
      </c>
      <c r="X283" s="21">
        <f>Sheet1!H283*1</f>
        <v>5297.25</v>
      </c>
    </row>
    <row r="284" spans="20:24" x14ac:dyDescent="0.3">
      <c r="T284" s="20">
        <f t="shared" si="22"/>
        <v>282</v>
      </c>
      <c r="U284" s="21">
        <f>Sheet1!E284*1</f>
        <v>5344.5</v>
      </c>
      <c r="V284" s="21">
        <f>Sheet1!F284*1</f>
        <v>5368.75</v>
      </c>
      <c r="W284" s="21">
        <f>Sheet1!G284*1</f>
        <v>5295.25</v>
      </c>
      <c r="X284" s="21">
        <f>Sheet1!H284*1</f>
        <v>5310.5</v>
      </c>
    </row>
    <row r="285" spans="20:24" x14ac:dyDescent="0.3">
      <c r="T285" s="20">
        <f t="shared" si="22"/>
        <v>283</v>
      </c>
      <c r="U285" s="21">
        <f>Sheet1!E285*1</f>
        <v>5349.5</v>
      </c>
      <c r="V285" s="21">
        <f>Sheet1!F285*1</f>
        <v>5371.5</v>
      </c>
      <c r="W285" s="21">
        <f>Sheet1!G285*1</f>
        <v>5327</v>
      </c>
      <c r="X285" s="21">
        <f>Sheet1!H285*1</f>
        <v>5340.75</v>
      </c>
    </row>
    <row r="286" spans="20:24" x14ac:dyDescent="0.3">
      <c r="T286" s="20">
        <f t="shared" si="22"/>
        <v>284</v>
      </c>
      <c r="U286" s="21">
        <f>Sheet1!E286*1</f>
        <v>5414.75</v>
      </c>
      <c r="V286" s="21">
        <f>Sheet1!F286*1</f>
        <v>5461.5</v>
      </c>
      <c r="W286" s="21">
        <f>Sheet1!G286*1</f>
        <v>5342.25</v>
      </c>
      <c r="X286" s="21">
        <f>Sheet1!H286*1</f>
        <v>5352.25</v>
      </c>
    </row>
    <row r="287" spans="20:24" x14ac:dyDescent="0.3">
      <c r="T287" s="20">
        <f t="shared" si="22"/>
        <v>285</v>
      </c>
      <c r="U287" s="21">
        <f>Sheet1!E287*1</f>
        <v>5492.25</v>
      </c>
      <c r="V287" s="21">
        <f>Sheet1!F287*1</f>
        <v>5497</v>
      </c>
      <c r="W287" s="21">
        <f>Sheet1!G287*1</f>
        <v>5398.25</v>
      </c>
      <c r="X287" s="21">
        <f>Sheet1!H287*1</f>
        <v>5415.75</v>
      </c>
    </row>
    <row r="288" spans="20:24" x14ac:dyDescent="0.3">
      <c r="T288" s="20">
        <f t="shared" si="22"/>
        <v>286</v>
      </c>
      <c r="U288" s="21">
        <f>Sheet1!E288*1</f>
        <v>5450.25</v>
      </c>
      <c r="V288" s="21">
        <f>Sheet1!F288*1</f>
        <v>5505.75</v>
      </c>
      <c r="W288" s="21">
        <f>Sheet1!G288*1</f>
        <v>5421.75</v>
      </c>
      <c r="X288" s="21">
        <f>Sheet1!H288*1</f>
        <v>5491.5</v>
      </c>
    </row>
    <row r="289" spans="20:24" x14ac:dyDescent="0.3">
      <c r="T289" s="20">
        <f t="shared" si="22"/>
        <v>287</v>
      </c>
      <c r="U289" s="21">
        <f>Sheet1!E289*1</f>
        <v>5512.5</v>
      </c>
      <c r="V289" s="21">
        <f>Sheet1!F289*1</f>
        <v>5533.25</v>
      </c>
      <c r="W289" s="21">
        <f>Sheet1!G289*1</f>
        <v>5424.75</v>
      </c>
      <c r="X289" s="21">
        <f>Sheet1!H289*1</f>
        <v>5456</v>
      </c>
    </row>
    <row r="290" spans="20:24" x14ac:dyDescent="0.3">
      <c r="T290" s="20">
        <f t="shared" si="22"/>
        <v>288</v>
      </c>
      <c r="U290" s="21">
        <f>Sheet1!E290*1</f>
        <v>5506.25</v>
      </c>
      <c r="V290" s="21">
        <f>Sheet1!F290*1</f>
        <v>5522.5</v>
      </c>
      <c r="W290" s="21">
        <f>Sheet1!G290*1</f>
        <v>5456.5</v>
      </c>
      <c r="X290" s="21">
        <f>Sheet1!H290*1</f>
        <v>5508.5</v>
      </c>
    </row>
    <row r="291" spans="20:24" x14ac:dyDescent="0.3">
      <c r="T291" s="20">
        <f t="shared" si="22"/>
        <v>289</v>
      </c>
      <c r="U291" s="21">
        <f>Sheet1!E291*1</f>
        <v>5511.5</v>
      </c>
      <c r="V291" s="21">
        <f>Sheet1!F291*1</f>
        <v>5517.5</v>
      </c>
      <c r="W291" s="21">
        <f>Sheet1!G291*1</f>
        <v>5484.75</v>
      </c>
      <c r="X291" s="21">
        <f>Sheet1!H291*1</f>
        <v>5501.5</v>
      </c>
    </row>
    <row r="292" spans="20:24" x14ac:dyDescent="0.3">
      <c r="T292" s="20">
        <f t="shared" si="22"/>
        <v>290</v>
      </c>
      <c r="U292" s="21">
        <f>Sheet1!E292*1</f>
        <v>5448</v>
      </c>
      <c r="V292" s="21">
        <f>Sheet1!F292*1</f>
        <v>5520.75</v>
      </c>
      <c r="W292" s="21">
        <f>Sheet1!G292*1</f>
        <v>5439.75</v>
      </c>
      <c r="X292" s="21">
        <f>Sheet1!H292*1</f>
        <v>5501.25</v>
      </c>
    </row>
    <row r="293" spans="20:24" x14ac:dyDescent="0.3">
      <c r="T293" s="20">
        <f t="shared" si="22"/>
        <v>291</v>
      </c>
      <c r="U293" s="21">
        <f>Sheet1!E293*1</f>
        <v>5519</v>
      </c>
      <c r="V293" s="21">
        <f>Sheet1!F293*1</f>
        <v>5556.75</v>
      </c>
      <c r="W293" s="21">
        <f>Sheet1!G293*1</f>
        <v>5440.75</v>
      </c>
      <c r="X293" s="21">
        <f>Sheet1!H293*1</f>
        <v>5445.5</v>
      </c>
    </row>
    <row r="294" spans="20:24" x14ac:dyDescent="0.3">
      <c r="T294" s="20">
        <f t="shared" si="22"/>
        <v>292</v>
      </c>
      <c r="U294" s="21">
        <f>Sheet1!E294*1</f>
        <v>5510.75</v>
      </c>
      <c r="V294" s="21">
        <f>Sheet1!F294*1</f>
        <v>5529</v>
      </c>
      <c r="W294" s="21">
        <f>Sheet1!G294*1</f>
        <v>5492.75</v>
      </c>
      <c r="X294" s="21">
        <f>Sheet1!H294*1</f>
        <v>5514.75</v>
      </c>
    </row>
    <row r="295" spans="20:24" x14ac:dyDescent="0.3">
      <c r="T295" s="20">
        <f t="shared" si="22"/>
        <v>293</v>
      </c>
      <c r="U295" s="21">
        <f>Sheet1!E295*1</f>
        <v>5542.75</v>
      </c>
      <c r="V295" s="21">
        <f>Sheet1!F295*1</f>
        <v>5544.25</v>
      </c>
      <c r="W295" s="21">
        <f>Sheet1!G295*1</f>
        <v>5483.25</v>
      </c>
      <c r="X295" s="21">
        <f>Sheet1!H295*1</f>
        <v>5508.75</v>
      </c>
    </row>
    <row r="296" spans="20:24" x14ac:dyDescent="0.3">
      <c r="T296" s="20">
        <f t="shared" si="22"/>
        <v>294</v>
      </c>
      <c r="U296" s="21">
        <f>Sheet1!E296*1</f>
        <v>5562.5</v>
      </c>
      <c r="V296" s="21">
        <f>Sheet1!F296*1</f>
        <v>5581.75</v>
      </c>
      <c r="W296" s="21">
        <f>Sheet1!G296*1</f>
        <v>5530.5</v>
      </c>
      <c r="X296" s="21">
        <f>Sheet1!H296*1</f>
        <v>5543.5</v>
      </c>
    </row>
    <row r="297" spans="20:24" x14ac:dyDescent="0.3">
      <c r="T297" s="20">
        <f t="shared" si="22"/>
        <v>295</v>
      </c>
      <c r="U297" s="21">
        <f>Sheet1!E297*1</f>
        <v>5556.25</v>
      </c>
      <c r="V297" s="21">
        <f>Sheet1!F297*1</f>
        <v>5569.25</v>
      </c>
      <c r="W297" s="21">
        <f>Sheet1!G297*1</f>
        <v>5549.25</v>
      </c>
      <c r="X297" s="21">
        <f>Sheet1!H297*1</f>
        <v>5556.75</v>
      </c>
    </row>
    <row r="298" spans="20:24" x14ac:dyDescent="0.3">
      <c r="T298" s="20">
        <f t="shared" si="22"/>
        <v>296</v>
      </c>
      <c r="U298" s="21">
        <f>Sheet1!E298*1</f>
        <v>5521.5</v>
      </c>
      <c r="V298" s="21">
        <f>Sheet1!F298*1</f>
        <v>5562</v>
      </c>
      <c r="W298" s="21">
        <f>Sheet1!G298*1</f>
        <v>5519</v>
      </c>
      <c r="X298" s="21">
        <f>Sheet1!H298*1</f>
        <v>5556.5</v>
      </c>
    </row>
    <row r="299" spans="20:24" x14ac:dyDescent="0.3">
      <c r="T299" s="20">
        <f t="shared" si="22"/>
        <v>297</v>
      </c>
      <c r="U299" s="21">
        <f>Sheet1!E299*1</f>
        <v>5529</v>
      </c>
      <c r="V299" s="21">
        <f>Sheet1!F299*1</f>
        <v>5548.75</v>
      </c>
      <c r="W299" s="21">
        <f>Sheet1!G299*1</f>
        <v>5511.25</v>
      </c>
      <c r="X299" s="21">
        <f>Sheet1!H299*1</f>
        <v>5513.5</v>
      </c>
    </row>
    <row r="300" spans="20:24" x14ac:dyDescent="0.3">
      <c r="T300" s="20">
        <f t="shared" si="22"/>
        <v>298</v>
      </c>
      <c r="U300" s="21">
        <f>Sheet1!E300*1</f>
        <v>5538.75</v>
      </c>
      <c r="V300" s="21">
        <f>Sheet1!F300*1</f>
        <v>5543.25</v>
      </c>
      <c r="W300" s="21">
        <f>Sheet1!G300*1</f>
        <v>5520.75</v>
      </c>
      <c r="X300" s="21">
        <f>Sheet1!H300*1</f>
        <v>5526.5</v>
      </c>
    </row>
    <row r="301" spans="20:24" x14ac:dyDescent="0.3">
      <c r="T301" s="20">
        <f t="shared" si="22"/>
        <v>299</v>
      </c>
      <c r="U301" s="21">
        <f>Sheet1!E301*1</f>
        <v>5555</v>
      </c>
      <c r="V301" s="21">
        <f>Sheet1!F301*1</f>
        <v>5560</v>
      </c>
      <c r="W301" s="21">
        <f>Sheet1!G301*1</f>
        <v>5536</v>
      </c>
      <c r="X301" s="21">
        <f>Sheet1!H301*1</f>
        <v>5541.5</v>
      </c>
    </row>
    <row r="302" spans="20:24" x14ac:dyDescent="0.3">
      <c r="T302" s="20">
        <f t="shared" si="22"/>
        <v>300</v>
      </c>
      <c r="U302" s="21">
        <f>Sheet1!E302*1</f>
        <v>5543</v>
      </c>
      <c r="V302" s="21">
        <f>Sheet1!F302*1</f>
        <v>5571</v>
      </c>
      <c r="W302" s="21">
        <f>Sheet1!G302*1</f>
        <v>5541.75</v>
      </c>
      <c r="X302" s="21">
        <f>Sheet1!H302*1</f>
        <v>5550.75</v>
      </c>
    </row>
    <row r="303" spans="20:24" x14ac:dyDescent="0.3">
      <c r="T303" s="20">
        <f t="shared" si="22"/>
        <v>301</v>
      </c>
      <c r="U303" s="21">
        <f>Sheet1!E303*1</f>
        <v>5488</v>
      </c>
      <c r="V303" s="21">
        <f>Sheet1!F303*1</f>
        <v>5546</v>
      </c>
      <c r="W303" s="21">
        <f>Sheet1!G303*1</f>
        <v>5481.25</v>
      </c>
      <c r="X303" s="21">
        <f>Sheet1!H303*1</f>
        <v>5535</v>
      </c>
    </row>
    <row r="304" spans="20:24" x14ac:dyDescent="0.3">
      <c r="T304" s="20">
        <f t="shared" si="22"/>
        <v>302</v>
      </c>
      <c r="U304" s="21">
        <f>Sheet1!E304*1</f>
        <v>5463.5</v>
      </c>
      <c r="V304" s="21">
        <f>Sheet1!F304*1</f>
        <v>5493</v>
      </c>
      <c r="W304" s="21">
        <f>Sheet1!G304*1</f>
        <v>5434.25</v>
      </c>
      <c r="X304" s="21">
        <f>Sheet1!H304*1</f>
        <v>5490</v>
      </c>
    </row>
    <row r="305" spans="20:24" x14ac:dyDescent="0.3">
      <c r="T305" s="20">
        <f t="shared" si="22"/>
        <v>303</v>
      </c>
      <c r="U305" s="21">
        <f>Sheet1!E305*1</f>
        <v>5434</v>
      </c>
      <c r="V305" s="21">
        <f>Sheet1!F305*1</f>
        <v>5488.5</v>
      </c>
      <c r="W305" s="21">
        <f>Sheet1!G305*1</f>
        <v>5430</v>
      </c>
      <c r="X305" s="21">
        <f>Sheet1!H305*1</f>
        <v>5463</v>
      </c>
    </row>
    <row r="306" spans="20:24" x14ac:dyDescent="0.3">
      <c r="T306" s="20">
        <f t="shared" si="22"/>
        <v>304</v>
      </c>
      <c r="U306" s="21">
        <f>Sheet1!E306*1</f>
        <v>5464.25</v>
      </c>
      <c r="V306" s="21">
        <f>Sheet1!F306*1</f>
        <v>5479</v>
      </c>
      <c r="W306" s="21">
        <f>Sheet1!G306*1</f>
        <v>5416</v>
      </c>
      <c r="X306" s="21">
        <f>Sheet1!H306*1</f>
        <v>5431</v>
      </c>
    </row>
    <row r="307" spans="20:24" x14ac:dyDescent="0.3">
      <c r="T307" s="20">
        <f t="shared" si="22"/>
        <v>305</v>
      </c>
      <c r="U307" s="21">
        <f>Sheet1!E307*1</f>
        <v>5484.75</v>
      </c>
      <c r="V307" s="21">
        <f>Sheet1!F307*1</f>
        <v>5501.75</v>
      </c>
      <c r="W307" s="21">
        <f>Sheet1!G307*1</f>
        <v>5436.25</v>
      </c>
      <c r="X307" s="21">
        <f>Sheet1!H307*1</f>
        <v>5466.25</v>
      </c>
    </row>
    <row r="308" spans="20:24" x14ac:dyDescent="0.3">
      <c r="T308" s="20">
        <f t="shared" si="22"/>
        <v>306</v>
      </c>
      <c r="U308" s="21">
        <f>Sheet1!E308*1</f>
        <v>5486.5</v>
      </c>
      <c r="V308" s="21">
        <f>Sheet1!F308*1</f>
        <v>5495.75</v>
      </c>
      <c r="W308" s="21">
        <f>Sheet1!G308*1</f>
        <v>5465.75</v>
      </c>
      <c r="X308" s="21">
        <f>Sheet1!H308*1</f>
        <v>5480.75</v>
      </c>
    </row>
    <row r="309" spans="20:24" x14ac:dyDescent="0.3">
      <c r="T309" s="20">
        <f t="shared" si="22"/>
        <v>307</v>
      </c>
      <c r="U309" s="21">
        <f>Sheet1!E309*1</f>
        <v>5440</v>
      </c>
      <c r="V309" s="21">
        <f>Sheet1!F309*1</f>
        <v>5495</v>
      </c>
      <c r="W309" s="21">
        <f>Sheet1!G309*1</f>
        <v>5424.5</v>
      </c>
      <c r="X309" s="21">
        <f>Sheet1!H309*1</f>
        <v>5489.5</v>
      </c>
    </row>
    <row r="310" spans="20:24" x14ac:dyDescent="0.3">
      <c r="T310" s="20">
        <f t="shared" si="22"/>
        <v>308</v>
      </c>
      <c r="U310" s="21">
        <f>Sheet1!E310*1</f>
        <v>5443.75</v>
      </c>
      <c r="V310" s="21">
        <f>Sheet1!F310*1</f>
        <v>5444.25</v>
      </c>
      <c r="W310" s="21">
        <f>Sheet1!G310*1</f>
        <v>5405.25</v>
      </c>
      <c r="X310" s="21">
        <f>Sheet1!H310*1</f>
        <v>5434</v>
      </c>
    </row>
    <row r="311" spans="20:24" x14ac:dyDescent="0.3">
      <c r="T311" s="20">
        <f t="shared" si="22"/>
        <v>309</v>
      </c>
      <c r="U311" s="21">
        <f>Sheet1!E311*1</f>
        <v>5471</v>
      </c>
      <c r="V311" s="21">
        <f>Sheet1!F311*1</f>
        <v>5504.75</v>
      </c>
      <c r="W311" s="21">
        <f>Sheet1!G311*1</f>
        <v>5433.5</v>
      </c>
      <c r="X311" s="21">
        <f>Sheet1!H311*1</f>
        <v>5440.75</v>
      </c>
    </row>
    <row r="312" spans="20:24" x14ac:dyDescent="0.3">
      <c r="T312" s="20">
        <f t="shared" si="22"/>
        <v>310</v>
      </c>
      <c r="U312" s="21">
        <f>Sheet1!E312*1</f>
        <v>5426</v>
      </c>
      <c r="V312" s="21">
        <f>Sheet1!F312*1</f>
        <v>5482.25</v>
      </c>
      <c r="W312" s="21">
        <f>Sheet1!G312*1</f>
        <v>5398.25</v>
      </c>
      <c r="X312" s="21">
        <f>Sheet1!H312*1</f>
        <v>5473.5</v>
      </c>
    </row>
    <row r="313" spans="20:24" x14ac:dyDescent="0.3">
      <c r="T313" s="20">
        <f t="shared" si="22"/>
        <v>311</v>
      </c>
      <c r="U313" s="21">
        <f>Sheet1!E313*1</f>
        <v>5402.75</v>
      </c>
      <c r="V313" s="21">
        <f>Sheet1!F313*1</f>
        <v>5446.25</v>
      </c>
      <c r="W313" s="21">
        <f>Sheet1!G313*1</f>
        <v>5395.5</v>
      </c>
      <c r="X313" s="21">
        <f>Sheet1!H313*1</f>
        <v>5423.5</v>
      </c>
    </row>
    <row r="314" spans="20:24" x14ac:dyDescent="0.3">
      <c r="T314" s="20">
        <f t="shared" si="22"/>
        <v>312</v>
      </c>
      <c r="U314" s="21">
        <f>Sheet1!E314*1</f>
        <v>5445.5</v>
      </c>
      <c r="V314" s="21">
        <f>Sheet1!F314*1</f>
        <v>5447.25</v>
      </c>
      <c r="W314" s="21">
        <f>Sheet1!G314*1</f>
        <v>5374.75</v>
      </c>
      <c r="X314" s="21">
        <f>Sheet1!H314*1</f>
        <v>5397.5</v>
      </c>
    </row>
    <row r="315" spans="20:24" x14ac:dyDescent="0.3">
      <c r="T315" s="20">
        <f t="shared" si="22"/>
        <v>313</v>
      </c>
      <c r="U315" s="21">
        <f>Sheet1!E315*1</f>
        <v>5453.75</v>
      </c>
      <c r="V315" s="21">
        <f>Sheet1!F315*1</f>
        <v>5469.5</v>
      </c>
      <c r="W315" s="21">
        <f>Sheet1!G315*1</f>
        <v>5443.75</v>
      </c>
      <c r="X315" s="21">
        <f>Sheet1!H315*1</f>
        <v>5450</v>
      </c>
    </row>
    <row r="316" spans="20:24" x14ac:dyDescent="0.3">
      <c r="T316" s="20">
        <f t="shared" si="22"/>
        <v>314</v>
      </c>
      <c r="U316" s="21">
        <f>Sheet1!E316*1</f>
        <v>5413.25</v>
      </c>
      <c r="V316" s="21">
        <f>Sheet1!F316*1</f>
        <v>5461</v>
      </c>
      <c r="W316" s="21">
        <f>Sheet1!G316*1</f>
        <v>5401</v>
      </c>
      <c r="X316" s="21">
        <f>Sheet1!H316*1</f>
        <v>5457.75</v>
      </c>
    </row>
    <row r="317" spans="20:24" x14ac:dyDescent="0.3">
      <c r="T317" s="20">
        <f t="shared" si="22"/>
        <v>315</v>
      </c>
      <c r="U317" s="21">
        <f>Sheet1!E317*1</f>
        <v>5383.75</v>
      </c>
      <c r="V317" s="21">
        <f>Sheet1!F317*1</f>
        <v>5426.25</v>
      </c>
      <c r="W317" s="21">
        <f>Sheet1!G317*1</f>
        <v>5371.75</v>
      </c>
      <c r="X317" s="21">
        <f>Sheet1!H317*1</f>
        <v>5415.5</v>
      </c>
    </row>
    <row r="318" spans="20:24" x14ac:dyDescent="0.3">
      <c r="T318" s="20">
        <f t="shared" si="22"/>
        <v>316</v>
      </c>
      <c r="U318" s="21">
        <f>Sheet1!E318*1</f>
        <v>5402.5</v>
      </c>
      <c r="V318" s="21">
        <f>Sheet1!F318*1</f>
        <v>5403</v>
      </c>
      <c r="W318" s="21">
        <f>Sheet1!G318*1</f>
        <v>5375</v>
      </c>
      <c r="X318" s="21">
        <f>Sheet1!H318*1</f>
        <v>5392.75</v>
      </c>
    </row>
    <row r="319" spans="20:24" x14ac:dyDescent="0.3">
      <c r="T319" s="20">
        <f t="shared" si="22"/>
        <v>317</v>
      </c>
      <c r="U319" s="21">
        <f>Sheet1!E319*1</f>
        <v>5389.25</v>
      </c>
      <c r="V319" s="21">
        <f>Sheet1!F319*1</f>
        <v>5404.75</v>
      </c>
      <c r="W319" s="21">
        <f>Sheet1!G319*1</f>
        <v>5378.75</v>
      </c>
      <c r="X319" s="21">
        <f>Sheet1!H319*1</f>
        <v>5401.75</v>
      </c>
    </row>
    <row r="320" spans="20:24" x14ac:dyDescent="0.3">
      <c r="T320" s="20">
        <f t="shared" si="22"/>
        <v>318</v>
      </c>
      <c r="U320" s="21">
        <f>Sheet1!E320*1</f>
        <v>5406.75</v>
      </c>
      <c r="V320" s="21">
        <f>Sheet1!F320*1</f>
        <v>5419.75</v>
      </c>
      <c r="W320" s="21">
        <f>Sheet1!G320*1</f>
        <v>5388</v>
      </c>
      <c r="X320" s="21">
        <f>Sheet1!H320*1</f>
        <v>5392</v>
      </c>
    </row>
    <row r="321" spans="20:24" x14ac:dyDescent="0.3">
      <c r="T321" s="20">
        <f t="shared" si="22"/>
        <v>319</v>
      </c>
      <c r="U321" s="21">
        <f>Sheet1!E321*1</f>
        <v>5406</v>
      </c>
      <c r="V321" s="21">
        <f>Sheet1!F321*1</f>
        <v>5435.25</v>
      </c>
      <c r="W321" s="21">
        <f>Sheet1!G321*1</f>
        <v>5403.75</v>
      </c>
      <c r="X321" s="21">
        <f>Sheet1!H321*1</f>
        <v>5413.25</v>
      </c>
    </row>
    <row r="322" spans="20:24" x14ac:dyDescent="0.3">
      <c r="T322" s="20">
        <f t="shared" si="22"/>
        <v>320</v>
      </c>
      <c r="U322" s="21">
        <f>Sheet1!E322*1</f>
        <v>5327.75</v>
      </c>
      <c r="V322" s="21">
        <f>Sheet1!F322*1</f>
        <v>5419.5</v>
      </c>
      <c r="W322" s="21">
        <f>Sheet1!G322*1</f>
        <v>5327</v>
      </c>
      <c r="X322" s="21">
        <f>Sheet1!H322*1</f>
        <v>5409.5</v>
      </c>
    </row>
    <row r="323" spans="20:24" x14ac:dyDescent="0.3">
      <c r="T323" s="20">
        <f t="shared" si="22"/>
        <v>321</v>
      </c>
      <c r="U323" s="21">
        <f>Sheet1!E323*1</f>
        <v>5301.75</v>
      </c>
      <c r="V323" s="21">
        <f>Sheet1!F323*1</f>
        <v>5332.25</v>
      </c>
      <c r="W323" s="21">
        <f>Sheet1!G323*1</f>
        <v>5270.75</v>
      </c>
      <c r="X323" s="21">
        <f>Sheet1!H323*1</f>
        <v>5308</v>
      </c>
    </row>
    <row r="324" spans="20:24" x14ac:dyDescent="0.3">
      <c r="T324" s="20">
        <f t="shared" si="22"/>
        <v>322</v>
      </c>
      <c r="U324" s="21">
        <f>Sheet1!E324*1</f>
        <v>5328.25</v>
      </c>
      <c r="V324" s="21">
        <f>Sheet1!F324*1</f>
        <v>5341.25</v>
      </c>
      <c r="W324" s="21">
        <f>Sheet1!G324*1</f>
        <v>5280</v>
      </c>
      <c r="X324" s="21">
        <f>Sheet1!H324*1</f>
        <v>5303.25</v>
      </c>
    </row>
    <row r="325" spans="20:24" x14ac:dyDescent="0.3">
      <c r="T325" s="20">
        <f t="shared" ref="T325:T388" si="23">T324+1</f>
        <v>323</v>
      </c>
      <c r="U325" s="21">
        <f>Sheet1!E325*1</f>
        <v>5361.25</v>
      </c>
      <c r="V325" s="21">
        <f>Sheet1!F325*1</f>
        <v>5371</v>
      </c>
      <c r="W325" s="21">
        <f>Sheet1!G325*1</f>
        <v>5324.5</v>
      </c>
      <c r="X325" s="21">
        <f>Sheet1!H325*1</f>
        <v>5331.5</v>
      </c>
    </row>
    <row r="326" spans="20:24" x14ac:dyDescent="0.3">
      <c r="T326" s="20">
        <f t="shared" si="23"/>
        <v>324</v>
      </c>
      <c r="U326" s="21">
        <f>Sheet1!E326*1</f>
        <v>5329.25</v>
      </c>
      <c r="V326" s="21">
        <f>Sheet1!F326*1</f>
        <v>5363.5</v>
      </c>
      <c r="W326" s="21">
        <f>Sheet1!G326*1</f>
        <v>5322.75</v>
      </c>
      <c r="X326" s="21">
        <f>Sheet1!H326*1</f>
        <v>5358.25</v>
      </c>
    </row>
    <row r="327" spans="20:24" x14ac:dyDescent="0.3">
      <c r="T327" s="20">
        <f t="shared" si="23"/>
        <v>325</v>
      </c>
      <c r="U327" s="21">
        <f>Sheet1!E327*1</f>
        <v>5286</v>
      </c>
      <c r="V327" s="21">
        <f>Sheet1!F327*1</f>
        <v>5334.25</v>
      </c>
      <c r="W327" s="21">
        <f>Sheet1!G327*1</f>
        <v>5280.5</v>
      </c>
      <c r="X327" s="21">
        <f>Sheet1!H327*1</f>
        <v>5329.75</v>
      </c>
    </row>
    <row r="328" spans="20:24" x14ac:dyDescent="0.3">
      <c r="T328" s="20">
        <f t="shared" si="23"/>
        <v>326</v>
      </c>
      <c r="U328" s="21">
        <f>Sheet1!E328*1</f>
        <v>5345.75</v>
      </c>
      <c r="V328" s="21">
        <f>Sheet1!F328*1</f>
        <v>5351.75</v>
      </c>
      <c r="W328" s="21">
        <f>Sheet1!G328*1</f>
        <v>5248.25</v>
      </c>
      <c r="X328" s="21">
        <f>Sheet1!H328*1</f>
        <v>5283</v>
      </c>
    </row>
    <row r="329" spans="20:24" x14ac:dyDescent="0.3">
      <c r="T329" s="20">
        <f t="shared" si="23"/>
        <v>327</v>
      </c>
      <c r="U329" s="21">
        <f>Sheet1!E329*1</f>
        <v>5354.25</v>
      </c>
      <c r="V329" s="21">
        <f>Sheet1!F329*1</f>
        <v>5378.25</v>
      </c>
      <c r="W329" s="21">
        <f>Sheet1!G329*1</f>
        <v>5343.25</v>
      </c>
      <c r="X329" s="21">
        <f>Sheet1!H329*1</f>
        <v>5353</v>
      </c>
    </row>
    <row r="330" spans="20:24" x14ac:dyDescent="0.3">
      <c r="T330" s="20">
        <f t="shared" si="23"/>
        <v>328</v>
      </c>
      <c r="U330" s="21">
        <f>Sheet1!E330*1</f>
        <v>5326.25</v>
      </c>
      <c r="V330" s="21">
        <f>Sheet1!F330*1</f>
        <v>5360.25</v>
      </c>
      <c r="W330" s="21">
        <f>Sheet1!G330*1</f>
        <v>5324.75</v>
      </c>
      <c r="X330" s="21">
        <f>Sheet1!H330*1</f>
        <v>5355.75</v>
      </c>
    </row>
    <row r="331" spans="20:24" x14ac:dyDescent="0.3">
      <c r="T331" s="20">
        <f t="shared" si="23"/>
        <v>329</v>
      </c>
      <c r="U331" s="21">
        <f>Sheet1!E331*1</f>
        <v>5327.5</v>
      </c>
      <c r="V331" s="21">
        <f>Sheet1!F331*1</f>
        <v>5331.75</v>
      </c>
      <c r="W331" s="21">
        <f>Sheet1!G331*1</f>
        <v>5315.5</v>
      </c>
      <c r="X331" s="21">
        <f>Sheet1!H331*1</f>
        <v>5329.5</v>
      </c>
    </row>
    <row r="332" spans="20:24" x14ac:dyDescent="0.3">
      <c r="T332" s="20">
        <f t="shared" si="23"/>
        <v>330</v>
      </c>
      <c r="U332" s="21">
        <f>Sheet1!E332*1</f>
        <v>5283.25</v>
      </c>
      <c r="V332" s="21">
        <f>Sheet1!F332*1</f>
        <v>5331.75</v>
      </c>
      <c r="W332" s="21">
        <f>Sheet1!G332*1</f>
        <v>5281.75</v>
      </c>
      <c r="X332" s="21">
        <f>Sheet1!H332*1</f>
        <v>5327</v>
      </c>
    </row>
    <row r="333" spans="20:24" x14ac:dyDescent="0.3">
      <c r="T333" s="20">
        <f t="shared" si="23"/>
        <v>331</v>
      </c>
      <c r="U333" s="21">
        <f>Sheet1!E333*1</f>
        <v>5271.25</v>
      </c>
      <c r="V333" s="21">
        <f>Sheet1!F333*1</f>
        <v>5290</v>
      </c>
      <c r="W333" s="21">
        <f>Sheet1!G333*1</f>
        <v>5266.25</v>
      </c>
      <c r="X333" s="21">
        <f>Sheet1!H333*1</f>
        <v>5286.5</v>
      </c>
    </row>
    <row r="334" spans="20:24" x14ac:dyDescent="0.3">
      <c r="T334" s="20">
        <f t="shared" si="23"/>
        <v>332</v>
      </c>
      <c r="U334" s="21">
        <f>Sheet1!E334*1</f>
        <v>5287.75</v>
      </c>
      <c r="V334" s="21">
        <f>Sheet1!F334*1</f>
        <v>5292.5</v>
      </c>
      <c r="W334" s="21">
        <f>Sheet1!G334*1</f>
        <v>5249.5</v>
      </c>
      <c r="X334" s="21">
        <f>Sheet1!H334*1</f>
        <v>5273.75</v>
      </c>
    </row>
    <row r="335" spans="20:24" x14ac:dyDescent="0.3">
      <c r="T335" s="20">
        <f t="shared" si="23"/>
        <v>333</v>
      </c>
      <c r="U335" s="21">
        <f>Sheet1!E335*1</f>
        <v>5264.5</v>
      </c>
      <c r="V335" s="21">
        <f>Sheet1!F335*1</f>
        <v>5309.5</v>
      </c>
      <c r="W335" s="21">
        <f>Sheet1!G335*1</f>
        <v>5237.5</v>
      </c>
      <c r="X335" s="21">
        <f>Sheet1!H335*1</f>
        <v>5292</v>
      </c>
    </row>
    <row r="336" spans="20:24" x14ac:dyDescent="0.3">
      <c r="T336" s="20">
        <f t="shared" si="23"/>
        <v>334</v>
      </c>
      <c r="U336" s="21">
        <f>Sheet1!E336*1</f>
        <v>5186.25</v>
      </c>
      <c r="V336" s="21">
        <f>Sheet1!F336*1</f>
        <v>5275.5</v>
      </c>
      <c r="W336" s="21">
        <f>Sheet1!G336*1</f>
        <v>5184.25</v>
      </c>
      <c r="X336" s="21">
        <f>Sheet1!H336*1</f>
        <v>5240.25</v>
      </c>
    </row>
    <row r="337" spans="20:24" x14ac:dyDescent="0.3">
      <c r="T337" s="20">
        <f t="shared" si="23"/>
        <v>335</v>
      </c>
      <c r="U337" s="21">
        <f>Sheet1!E337*1</f>
        <v>5242</v>
      </c>
      <c r="V337" s="21">
        <f>Sheet1!F337*1</f>
        <v>5249.75</v>
      </c>
      <c r="W337" s="21">
        <f>Sheet1!G337*1</f>
        <v>5177.75</v>
      </c>
      <c r="X337" s="21">
        <f>Sheet1!H337*1</f>
        <v>5182.25</v>
      </c>
    </row>
    <row r="338" spans="20:24" x14ac:dyDescent="0.3">
      <c r="T338" s="20">
        <f t="shared" si="23"/>
        <v>336</v>
      </c>
      <c r="U338" s="21">
        <f>Sheet1!E338*1</f>
        <v>5262</v>
      </c>
      <c r="V338" s="21">
        <f>Sheet1!F338*1</f>
        <v>5269</v>
      </c>
      <c r="W338" s="21">
        <f>Sheet1!G338*1</f>
        <v>5244.75</v>
      </c>
      <c r="X338" s="21">
        <f>Sheet1!H338*1</f>
        <v>5262.75</v>
      </c>
    </row>
    <row r="339" spans="20:24" x14ac:dyDescent="0.3">
      <c r="T339" s="20">
        <f t="shared" si="23"/>
        <v>337</v>
      </c>
      <c r="U339" s="21">
        <f>Sheet1!E339*1</f>
        <v>5220.5</v>
      </c>
      <c r="V339" s="21">
        <f>Sheet1!F339*1</f>
        <v>5267.75</v>
      </c>
      <c r="W339" s="21">
        <f>Sheet1!G339*1</f>
        <v>5213.5</v>
      </c>
      <c r="X339" s="21">
        <f>Sheet1!H339*1</f>
        <v>5266.25</v>
      </c>
    </row>
    <row r="340" spans="20:24" x14ac:dyDescent="0.3">
      <c r="T340" s="20">
        <f t="shared" si="23"/>
        <v>338</v>
      </c>
      <c r="U340" s="21">
        <f>Sheet1!E340*1</f>
        <v>5231</v>
      </c>
      <c r="V340" s="21">
        <f>Sheet1!F340*1</f>
        <v>5246</v>
      </c>
      <c r="W340" s="21">
        <f>Sheet1!G340*1</f>
        <v>5210.25</v>
      </c>
      <c r="X340" s="21">
        <f>Sheet1!H340*1</f>
        <v>5228</v>
      </c>
    </row>
    <row r="341" spans="20:24" x14ac:dyDescent="0.3">
      <c r="T341" s="20">
        <f t="shared" si="23"/>
        <v>339</v>
      </c>
      <c r="U341" s="21">
        <f>Sheet1!E341*1</f>
        <v>5211.25</v>
      </c>
      <c r="V341" s="21">
        <f>Sheet1!F341*1</f>
        <v>5238.25</v>
      </c>
      <c r="W341" s="21">
        <f>Sheet1!G341*1</f>
        <v>5205</v>
      </c>
      <c r="X341" s="21">
        <f>Sheet1!H341*1</f>
        <v>5235</v>
      </c>
    </row>
    <row r="342" spans="20:24" x14ac:dyDescent="0.3">
      <c r="T342" s="20">
        <f t="shared" si="23"/>
        <v>340</v>
      </c>
      <c r="U342" s="21">
        <f>Sheet1!E342*1</f>
        <v>5212</v>
      </c>
      <c r="V342" s="21">
        <f>Sheet1!F342*1</f>
        <v>5245</v>
      </c>
      <c r="W342" s="21">
        <f>Sheet1!G342*1</f>
        <v>5200.75</v>
      </c>
      <c r="X342" s="21">
        <f>Sheet1!H342*1</f>
        <v>5209.75</v>
      </c>
    </row>
    <row r="343" spans="20:24" x14ac:dyDescent="0.3">
      <c r="T343" s="20">
        <f t="shared" si="23"/>
        <v>341</v>
      </c>
      <c r="U343" s="21">
        <f>Sheet1!E343*1</f>
        <v>5193.5</v>
      </c>
      <c r="V343" s="21">
        <f>Sheet1!F343*1</f>
        <v>5213.75</v>
      </c>
      <c r="W343" s="21">
        <f>Sheet1!G343*1</f>
        <v>5186</v>
      </c>
      <c r="X343" s="21">
        <f>Sheet1!H343*1</f>
        <v>5206.75</v>
      </c>
    </row>
    <row r="344" spans="20:24" x14ac:dyDescent="0.3">
      <c r="T344" s="20">
        <f t="shared" si="23"/>
        <v>342</v>
      </c>
      <c r="U344" s="21">
        <f>Sheet1!E344*1</f>
        <v>5184.25</v>
      </c>
      <c r="V344" s="21">
        <f>Sheet1!F344*1</f>
        <v>5210</v>
      </c>
      <c r="W344" s="21">
        <f>Sheet1!G344*1</f>
        <v>5184.25</v>
      </c>
      <c r="X344" s="21">
        <f>Sheet1!H344*1</f>
        <v>5192.75</v>
      </c>
    </row>
    <row r="345" spans="20:24" x14ac:dyDescent="0.3">
      <c r="T345" s="20">
        <f t="shared" si="23"/>
        <v>343</v>
      </c>
      <c r="U345" s="21">
        <f>Sheet1!E345*1</f>
        <v>5123</v>
      </c>
      <c r="V345" s="21">
        <f>Sheet1!F345*1</f>
        <v>5186</v>
      </c>
      <c r="W345" s="21">
        <f>Sheet1!G345*1</f>
        <v>5120.25</v>
      </c>
      <c r="X345" s="21">
        <f>Sheet1!H345*1</f>
        <v>5181.25</v>
      </c>
    </row>
    <row r="346" spans="20:24" x14ac:dyDescent="0.3">
      <c r="T346" s="20">
        <f t="shared" si="23"/>
        <v>344</v>
      </c>
      <c r="U346" s="21">
        <f>Sheet1!E346*1</f>
        <v>5079.75</v>
      </c>
      <c r="V346" s="21">
        <f>Sheet1!F346*1</f>
        <v>5128.75</v>
      </c>
      <c r="W346" s="21">
        <f>Sheet1!G346*1</f>
        <v>5075.25</v>
      </c>
      <c r="X346" s="21">
        <f>Sheet1!H346*1</f>
        <v>5123</v>
      </c>
    </row>
    <row r="347" spans="20:24" x14ac:dyDescent="0.3">
      <c r="T347" s="20">
        <f t="shared" si="23"/>
        <v>345</v>
      </c>
      <c r="U347" s="21">
        <f>Sheet1!E347*1</f>
        <v>5111.5</v>
      </c>
      <c r="V347" s="21">
        <f>Sheet1!F347*1</f>
        <v>5112.5</v>
      </c>
      <c r="W347" s="21">
        <f>Sheet1!G347*1</f>
        <v>5058</v>
      </c>
      <c r="X347" s="21">
        <f>Sheet1!H347*1</f>
        <v>5083</v>
      </c>
    </row>
    <row r="348" spans="20:24" x14ac:dyDescent="0.3">
      <c r="T348" s="20">
        <f t="shared" si="23"/>
        <v>346</v>
      </c>
      <c r="U348" s="21">
        <f>Sheet1!E348*1</f>
        <v>5123.75</v>
      </c>
      <c r="V348" s="21">
        <f>Sheet1!F348*1</f>
        <v>5134.75</v>
      </c>
      <c r="W348" s="21">
        <f>Sheet1!G348*1</f>
        <v>5091.25</v>
      </c>
      <c r="X348" s="21">
        <f>Sheet1!H348*1</f>
        <v>5110.25</v>
      </c>
    </row>
    <row r="349" spans="20:24" x14ac:dyDescent="0.3">
      <c r="T349" s="20">
        <f t="shared" si="23"/>
        <v>347</v>
      </c>
      <c r="U349" s="21">
        <f>Sheet1!E349*1</f>
        <v>5123</v>
      </c>
      <c r="V349" s="21">
        <f>Sheet1!F349*1</f>
        <v>5148.25</v>
      </c>
      <c r="W349" s="21">
        <f>Sheet1!G349*1</f>
        <v>5103.25</v>
      </c>
      <c r="X349" s="21">
        <f>Sheet1!H349*1</f>
        <v>5128.25</v>
      </c>
    </row>
    <row r="350" spans="20:24" x14ac:dyDescent="0.3">
      <c r="T350" s="20">
        <f t="shared" si="23"/>
        <v>348</v>
      </c>
      <c r="U350" s="21">
        <f>Sheet1!E350*1</f>
        <v>5132.25</v>
      </c>
      <c r="V350" s="21">
        <f>Sheet1!F350*1</f>
        <v>5149.75</v>
      </c>
      <c r="W350" s="21">
        <f>Sheet1!G350*1</f>
        <v>5084.5</v>
      </c>
      <c r="X350" s="21">
        <f>Sheet1!H350*1</f>
        <v>5127.25</v>
      </c>
    </row>
    <row r="351" spans="20:24" x14ac:dyDescent="0.3">
      <c r="T351" s="20">
        <f t="shared" si="23"/>
        <v>349</v>
      </c>
      <c r="U351" s="21">
        <f>Sheet1!E351*1</f>
        <v>5102.5</v>
      </c>
      <c r="V351" s="21">
        <f>Sheet1!F351*1</f>
        <v>5140.25</v>
      </c>
      <c r="W351" s="21">
        <f>Sheet1!G351*1</f>
        <v>5097.75</v>
      </c>
      <c r="X351" s="21">
        <f>Sheet1!H351*1</f>
        <v>5132</v>
      </c>
    </row>
    <row r="352" spans="20:24" x14ac:dyDescent="0.3">
      <c r="T352" s="20">
        <f t="shared" si="23"/>
        <v>350</v>
      </c>
      <c r="U352" s="21">
        <f>Sheet1!E352*1</f>
        <v>5109.5</v>
      </c>
      <c r="V352" s="21">
        <f>Sheet1!F352*1</f>
        <v>5115.75</v>
      </c>
      <c r="W352" s="21">
        <f>Sheet1!G352*1</f>
        <v>5079.25</v>
      </c>
      <c r="X352" s="21">
        <f>Sheet1!H352*1</f>
        <v>5104.5</v>
      </c>
    </row>
    <row r="353" spans="20:24" x14ac:dyDescent="0.3">
      <c r="T353" s="20">
        <f t="shared" si="23"/>
        <v>351</v>
      </c>
      <c r="U353" s="21">
        <f>Sheet1!E353*1</f>
        <v>5047.5</v>
      </c>
      <c r="V353" s="21">
        <f>Sheet1!F353*1</f>
        <v>5115</v>
      </c>
      <c r="W353" s="21">
        <f>Sheet1!G353*1</f>
        <v>5027</v>
      </c>
      <c r="X353" s="21">
        <f>Sheet1!H353*1</f>
        <v>5113</v>
      </c>
    </row>
    <row r="354" spans="20:24" x14ac:dyDescent="0.3">
      <c r="T354" s="20">
        <f t="shared" si="23"/>
        <v>352</v>
      </c>
      <c r="U354" s="21">
        <f>Sheet1!E354*1</f>
        <v>5044.5</v>
      </c>
      <c r="V354" s="21">
        <f>Sheet1!F354*1</f>
        <v>5072</v>
      </c>
      <c r="W354" s="21">
        <f>Sheet1!G354*1</f>
        <v>5013.75</v>
      </c>
      <c r="X354" s="21">
        <f>Sheet1!H354*1</f>
        <v>5046.5</v>
      </c>
    </row>
    <row r="355" spans="20:24" x14ac:dyDescent="0.3">
      <c r="T355" s="20">
        <f t="shared" si="23"/>
        <v>353</v>
      </c>
      <c r="U355" s="21">
        <f>Sheet1!E355*1</f>
        <v>5061.75</v>
      </c>
      <c r="V355" s="21">
        <f>Sheet1!F355*1</f>
        <v>5078.25</v>
      </c>
      <c r="W355" s="21">
        <f>Sheet1!G355*1</f>
        <v>5038.75</v>
      </c>
      <c r="X355" s="21">
        <f>Sheet1!H355*1</f>
        <v>5041.25</v>
      </c>
    </row>
    <row r="356" spans="20:24" x14ac:dyDescent="0.3">
      <c r="T356" s="20">
        <f t="shared" si="23"/>
        <v>354</v>
      </c>
      <c r="U356" s="21">
        <f>Sheet1!E356*1</f>
        <v>5102.5</v>
      </c>
      <c r="V356" s="21">
        <f>Sheet1!F356*1</f>
        <v>5102.5</v>
      </c>
      <c r="W356" s="21">
        <f>Sheet1!G356*1</f>
        <v>5052.75</v>
      </c>
      <c r="X356" s="21">
        <f>Sheet1!H356*1</f>
        <v>5058.25</v>
      </c>
    </row>
    <row r="357" spans="20:24" x14ac:dyDescent="0.3">
      <c r="T357" s="20">
        <f t="shared" si="23"/>
        <v>355</v>
      </c>
      <c r="U357" s="21">
        <f>Sheet1!E357*1</f>
        <v>5129.75</v>
      </c>
      <c r="V357" s="21">
        <f>Sheet1!F357*1</f>
        <v>5139.75</v>
      </c>
      <c r="W357" s="21">
        <f>Sheet1!G357*1</f>
        <v>5077.25</v>
      </c>
      <c r="X357" s="21">
        <f>Sheet1!H357*1</f>
        <v>5099</v>
      </c>
    </row>
    <row r="358" spans="20:24" x14ac:dyDescent="0.3">
      <c r="T358" s="20">
        <f t="shared" si="23"/>
        <v>356</v>
      </c>
      <c r="U358" s="21">
        <f>Sheet1!E358*1</f>
        <v>5146.5</v>
      </c>
      <c r="V358" s="21">
        <f>Sheet1!F358*1</f>
        <v>5152.75</v>
      </c>
      <c r="W358" s="21">
        <f>Sheet1!G358*1</f>
        <v>5108.5</v>
      </c>
      <c r="X358" s="21">
        <f>Sheet1!H358*1</f>
        <v>5131.75</v>
      </c>
    </row>
    <row r="359" spans="20:24" x14ac:dyDescent="0.3">
      <c r="T359" s="20">
        <f t="shared" si="23"/>
        <v>357</v>
      </c>
      <c r="U359" s="21">
        <f>Sheet1!E359*1</f>
        <v>5146.25</v>
      </c>
      <c r="V359" s="21">
        <f>Sheet1!F359*1</f>
        <v>5153.25</v>
      </c>
      <c r="W359" s="21">
        <f>Sheet1!G359*1</f>
        <v>5139.75</v>
      </c>
      <c r="X359" s="21">
        <f>Sheet1!H359*1</f>
        <v>5144</v>
      </c>
    </row>
    <row r="360" spans="20:24" x14ac:dyDescent="0.3">
      <c r="T360" s="20">
        <f t="shared" si="23"/>
        <v>358</v>
      </c>
      <c r="U360" s="21">
        <f>Sheet1!E360*1</f>
        <v>5139.5</v>
      </c>
      <c r="V360" s="21">
        <f>Sheet1!F360*1</f>
        <v>5148.25</v>
      </c>
      <c r="W360" s="21">
        <f>Sheet1!G360*1</f>
        <v>5128.25</v>
      </c>
      <c r="X360" s="21">
        <f>Sheet1!H360*1</f>
        <v>5145.25</v>
      </c>
    </row>
    <row r="361" spans="20:24" x14ac:dyDescent="0.3">
      <c r="T361" s="20">
        <f t="shared" si="23"/>
        <v>359</v>
      </c>
      <c r="U361" s="21">
        <f>Sheet1!E361*1</f>
        <v>5112</v>
      </c>
      <c r="V361" s="21">
        <f>Sheet1!F361*1</f>
        <v>5146.25</v>
      </c>
      <c r="W361" s="21">
        <f>Sheet1!G361*1</f>
        <v>5112</v>
      </c>
      <c r="X361" s="21">
        <f>Sheet1!H361*1</f>
        <v>5136.75</v>
      </c>
    </row>
    <row r="362" spans="20:24" x14ac:dyDescent="0.3">
      <c r="T362" s="20">
        <f t="shared" si="23"/>
        <v>360</v>
      </c>
      <c r="U362" s="21">
        <f>Sheet1!E362*1</f>
        <v>5107.5</v>
      </c>
      <c r="V362" s="21">
        <f>Sheet1!F362*1</f>
        <v>5133.5</v>
      </c>
      <c r="W362" s="21">
        <f>Sheet1!G362*1</f>
        <v>5096.5</v>
      </c>
      <c r="X362" s="21">
        <f>Sheet1!H362*1</f>
        <v>5117</v>
      </c>
    </row>
    <row r="363" spans="20:24" x14ac:dyDescent="0.3">
      <c r="T363" s="20">
        <f t="shared" si="23"/>
        <v>361</v>
      </c>
      <c r="U363" s="21">
        <f>Sheet1!E363*1</f>
        <v>5062.75</v>
      </c>
      <c r="V363" s="21">
        <f>Sheet1!F363*1</f>
        <v>5110</v>
      </c>
      <c r="W363" s="21">
        <f>Sheet1!G363*1</f>
        <v>5062.75</v>
      </c>
      <c r="X363" s="21">
        <f>Sheet1!H363*1</f>
        <v>5108.5</v>
      </c>
    </row>
    <row r="364" spans="20:24" x14ac:dyDescent="0.3">
      <c r="T364" s="20">
        <f t="shared" si="23"/>
        <v>362</v>
      </c>
      <c r="U364" s="21">
        <f>Sheet1!E364*1</f>
        <v>5130.25</v>
      </c>
      <c r="V364" s="21">
        <f>Sheet1!F364*1</f>
        <v>5142.5</v>
      </c>
      <c r="W364" s="21">
        <f>Sheet1!G364*1</f>
        <v>5055</v>
      </c>
      <c r="X364" s="21">
        <f>Sheet1!H364*1</f>
        <v>5061.5</v>
      </c>
    </row>
    <row r="365" spans="20:24" x14ac:dyDescent="0.3">
      <c r="T365" s="20">
        <f t="shared" si="23"/>
        <v>363</v>
      </c>
      <c r="U365" s="21">
        <f>Sheet1!E365*1</f>
        <v>5102.25</v>
      </c>
      <c r="V365" s="21">
        <f>Sheet1!F365*1</f>
        <v>5133.25</v>
      </c>
      <c r="W365" s="21">
        <f>Sheet1!G365*1</f>
        <v>5099.5</v>
      </c>
      <c r="X365" s="21">
        <f>Sheet1!H365*1</f>
        <v>5132</v>
      </c>
    </row>
    <row r="366" spans="20:24" x14ac:dyDescent="0.3">
      <c r="T366" s="20">
        <f t="shared" si="23"/>
        <v>364</v>
      </c>
      <c r="U366" s="21">
        <f>Sheet1!E366*1</f>
        <v>5082.25</v>
      </c>
      <c r="V366" s="21">
        <f>Sheet1!F366*1</f>
        <v>5114</v>
      </c>
      <c r="W366" s="21">
        <f>Sheet1!G366*1</f>
        <v>5081.25</v>
      </c>
      <c r="X366" s="21">
        <f>Sheet1!H366*1</f>
        <v>5104.75</v>
      </c>
    </row>
    <row r="367" spans="20:24" x14ac:dyDescent="0.3">
      <c r="T367" s="20">
        <f t="shared" si="23"/>
        <v>365</v>
      </c>
      <c r="U367" s="21">
        <f>Sheet1!E367*1</f>
        <v>5079.5</v>
      </c>
      <c r="V367" s="21">
        <f>Sheet1!F367*1</f>
        <v>5100.75</v>
      </c>
      <c r="W367" s="21">
        <f>Sheet1!G367*1</f>
        <v>5069</v>
      </c>
      <c r="X367" s="21">
        <f>Sheet1!H367*1</f>
        <v>5079.75</v>
      </c>
    </row>
    <row r="368" spans="20:24" x14ac:dyDescent="0.3">
      <c r="T368" s="20">
        <f t="shared" si="23"/>
        <v>366</v>
      </c>
      <c r="U368" s="21">
        <f>Sheet1!E368*1</f>
        <v>5072.5</v>
      </c>
      <c r="V368" s="21">
        <f>Sheet1!F368*1</f>
        <v>5103.5</v>
      </c>
      <c r="W368" s="21">
        <f>Sheet1!G368*1</f>
        <v>5058</v>
      </c>
      <c r="X368" s="21">
        <f>Sheet1!H368*1</f>
        <v>5085.75</v>
      </c>
    </row>
    <row r="369" spans="20:24" x14ac:dyDescent="0.3">
      <c r="T369" s="20">
        <f t="shared" si="23"/>
        <v>367</v>
      </c>
      <c r="U369" s="21">
        <f>Sheet1!E369*1</f>
        <v>5012.25</v>
      </c>
      <c r="V369" s="21">
        <f>Sheet1!F369*1</f>
        <v>5076</v>
      </c>
      <c r="W369" s="21">
        <f>Sheet1!G369*1</f>
        <v>5008.5</v>
      </c>
      <c r="X369" s="21">
        <f>Sheet1!H369*1</f>
        <v>5072.5</v>
      </c>
    </row>
    <row r="370" spans="20:24" x14ac:dyDescent="0.3">
      <c r="T370" s="20">
        <f t="shared" si="23"/>
        <v>368</v>
      </c>
      <c r="U370" s="21">
        <f>Sheet1!E370*1</f>
        <v>4989.5</v>
      </c>
      <c r="V370" s="21">
        <f>Sheet1!F370*1</f>
        <v>5013.5</v>
      </c>
      <c r="W370" s="21">
        <f>Sheet1!G370*1</f>
        <v>4974</v>
      </c>
      <c r="X370" s="21">
        <f>Sheet1!H370*1</f>
        <v>5009</v>
      </c>
    </row>
    <row r="371" spans="20:24" x14ac:dyDescent="0.3">
      <c r="T371" s="20">
        <f t="shared" si="23"/>
        <v>369</v>
      </c>
      <c r="U371" s="21">
        <f>Sheet1!E371*1</f>
        <v>4972</v>
      </c>
      <c r="V371" s="21">
        <f>Sheet1!F371*1</f>
        <v>4991.5</v>
      </c>
      <c r="W371" s="21">
        <f>Sheet1!G371*1</f>
        <v>4963.75</v>
      </c>
      <c r="X371" s="21">
        <f>Sheet1!H371*1</f>
        <v>4990.25</v>
      </c>
    </row>
    <row r="372" spans="20:24" x14ac:dyDescent="0.3">
      <c r="T372" s="20">
        <f t="shared" si="23"/>
        <v>370</v>
      </c>
      <c r="U372" s="21">
        <f>Sheet1!E372*1</f>
        <v>4950.75</v>
      </c>
      <c r="V372" s="21">
        <f>Sheet1!F372*1</f>
        <v>4978</v>
      </c>
      <c r="W372" s="21">
        <f>Sheet1!G372*1</f>
        <v>4926</v>
      </c>
      <c r="X372" s="21">
        <f>Sheet1!H372*1</f>
        <v>4971.75</v>
      </c>
    </row>
    <row r="373" spans="20:24" x14ac:dyDescent="0.3">
      <c r="T373" s="20">
        <f t="shared" si="23"/>
        <v>371</v>
      </c>
      <c r="U373" s="21">
        <f>Sheet1!E373*1</f>
        <v>4920.25</v>
      </c>
      <c r="V373" s="21">
        <f>Sheet1!F373*1</f>
        <v>4960.25</v>
      </c>
      <c r="W373" s="21">
        <f>Sheet1!G373*1</f>
        <v>4913</v>
      </c>
      <c r="X373" s="21">
        <f>Sheet1!H373*1</f>
        <v>4953.75</v>
      </c>
    </row>
    <row r="374" spans="20:24" x14ac:dyDescent="0.3">
      <c r="T374" s="20">
        <f t="shared" si="23"/>
        <v>372</v>
      </c>
      <c r="U374" s="21">
        <f>Sheet1!E374*1</f>
        <v>4937.5</v>
      </c>
      <c r="V374" s="21">
        <f>Sheet1!F374*1</f>
        <v>4962.75</v>
      </c>
      <c r="W374" s="21">
        <f>Sheet1!G374*1</f>
        <v>4916.25</v>
      </c>
      <c r="X374" s="21">
        <f>Sheet1!H374*1</f>
        <v>4920.25</v>
      </c>
    </row>
    <row r="375" spans="20:24" x14ac:dyDescent="0.3">
      <c r="T375" s="20">
        <f t="shared" si="23"/>
        <v>373</v>
      </c>
      <c r="U375" s="21">
        <f>Sheet1!E375*1</f>
        <v>4937.25</v>
      </c>
      <c r="V375" s="21">
        <f>Sheet1!F375*1</f>
        <v>4949.75</v>
      </c>
      <c r="W375" s="21">
        <f>Sheet1!G375*1</f>
        <v>4919.75</v>
      </c>
      <c r="X375" s="21">
        <f>Sheet1!H375*1</f>
        <v>4939.25</v>
      </c>
    </row>
    <row r="376" spans="20:24" x14ac:dyDescent="0.3">
      <c r="T376" s="20">
        <f t="shared" si="23"/>
        <v>374</v>
      </c>
      <c r="U376" s="21">
        <f>Sheet1!E376*1</f>
        <v>4967.5</v>
      </c>
      <c r="V376" s="21">
        <f>Sheet1!F376*1</f>
        <v>4968.75</v>
      </c>
      <c r="W376" s="21">
        <f>Sheet1!G376*1</f>
        <v>4917.75</v>
      </c>
      <c r="X376" s="21">
        <f>Sheet1!H376*1</f>
        <v>4940.75</v>
      </c>
    </row>
    <row r="377" spans="20:24" x14ac:dyDescent="0.3">
      <c r="T377" s="20">
        <f t="shared" si="23"/>
        <v>375</v>
      </c>
      <c r="U377" s="21">
        <f>Sheet1!E377*1</f>
        <v>4936</v>
      </c>
      <c r="V377" s="21">
        <f>Sheet1!F377*1</f>
        <v>4972</v>
      </c>
      <c r="W377" s="21">
        <f>Sheet1!G377*1</f>
        <v>4926.75</v>
      </c>
      <c r="X377" s="21">
        <f>Sheet1!H377*1</f>
        <v>4965</v>
      </c>
    </row>
    <row r="378" spans="20:24" x14ac:dyDescent="0.3">
      <c r="T378" s="20">
        <f t="shared" si="23"/>
        <v>376</v>
      </c>
      <c r="U378" s="21">
        <f>Sheet1!E378*1</f>
        <v>4926.5</v>
      </c>
      <c r="V378" s="21">
        <f>Sheet1!F378*1</f>
        <v>4943.75</v>
      </c>
      <c r="W378" s="21">
        <f>Sheet1!G378*1</f>
        <v>4909</v>
      </c>
      <c r="X378" s="21">
        <f>Sheet1!H378*1</f>
        <v>4941</v>
      </c>
    </row>
    <row r="379" spans="20:24" x14ac:dyDescent="0.3">
      <c r="T379" s="20">
        <f t="shared" si="23"/>
        <v>377</v>
      </c>
      <c r="U379" s="21">
        <f>Sheet1!E379*1</f>
        <v>4928.25</v>
      </c>
      <c r="V379" s="21">
        <f>Sheet1!F379*1</f>
        <v>4961.25</v>
      </c>
      <c r="W379" s="21">
        <f>Sheet1!G379*1</f>
        <v>4919.75</v>
      </c>
      <c r="X379" s="21">
        <f>Sheet1!H379*1</f>
        <v>4923.5</v>
      </c>
    </row>
    <row r="380" spans="20:24" x14ac:dyDescent="0.3">
      <c r="T380" s="20">
        <f t="shared" si="23"/>
        <v>378</v>
      </c>
      <c r="U380" s="21">
        <f>Sheet1!E380*1</f>
        <v>4925.75</v>
      </c>
      <c r="V380" s="21">
        <f>Sheet1!F380*1</f>
        <v>4941.5</v>
      </c>
      <c r="W380" s="21">
        <f>Sheet1!G380*1</f>
        <v>4911.25</v>
      </c>
      <c r="X380" s="21">
        <f>Sheet1!H380*1</f>
        <v>4927.25</v>
      </c>
    </row>
    <row r="381" spans="20:24" x14ac:dyDescent="0.3">
      <c r="T381" s="20">
        <f t="shared" si="23"/>
        <v>379</v>
      </c>
      <c r="U381" s="21">
        <f>Sheet1!E381*1</f>
        <v>4932.75</v>
      </c>
      <c r="V381" s="21">
        <f>Sheet1!F381*1</f>
        <v>4934.25</v>
      </c>
      <c r="W381" s="21">
        <f>Sheet1!G381*1</f>
        <v>4916.25</v>
      </c>
      <c r="X381" s="21">
        <f>Sheet1!H381*1</f>
        <v>4925.25</v>
      </c>
    </row>
    <row r="382" spans="20:24" x14ac:dyDescent="0.3">
      <c r="T382" s="20">
        <f t="shared" si="23"/>
        <v>380</v>
      </c>
      <c r="U382" s="21">
        <f>Sheet1!E382*1</f>
        <v>4928.25</v>
      </c>
      <c r="V382" s="21">
        <f>Sheet1!F382*1</f>
        <v>4938.25</v>
      </c>
      <c r="W382" s="21">
        <f>Sheet1!G382*1</f>
        <v>4926.25</v>
      </c>
      <c r="X382" s="21">
        <f>Sheet1!H382*1</f>
        <v>4932.5</v>
      </c>
    </row>
    <row r="383" spans="20:24" x14ac:dyDescent="0.3">
      <c r="T383" s="20">
        <f t="shared" si="23"/>
        <v>381</v>
      </c>
      <c r="U383" s="21">
        <f>Sheet1!E383*1</f>
        <v>4912</v>
      </c>
      <c r="V383" s="21">
        <f>Sheet1!F383*1</f>
        <v>4944.75</v>
      </c>
      <c r="W383" s="21">
        <f>Sheet1!G383*1</f>
        <v>4907.25</v>
      </c>
      <c r="X383" s="21">
        <f>Sheet1!H383*1</f>
        <v>4931.5</v>
      </c>
    </row>
    <row r="384" spans="20:24" x14ac:dyDescent="0.3">
      <c r="T384" s="20">
        <f t="shared" si="23"/>
        <v>382</v>
      </c>
      <c r="U384" s="21">
        <f>Sheet1!E384*1</f>
        <v>4926</v>
      </c>
      <c r="V384" s="21">
        <f>Sheet1!F384*1</f>
        <v>4931.25</v>
      </c>
      <c r="W384" s="21">
        <f>Sheet1!G384*1</f>
        <v>4901</v>
      </c>
      <c r="X384" s="21">
        <f>Sheet1!H384*1</f>
        <v>4915.5</v>
      </c>
    </row>
    <row r="385" spans="20:24" x14ac:dyDescent="0.3">
      <c r="T385" s="20">
        <f t="shared" si="23"/>
        <v>383</v>
      </c>
      <c r="U385" s="21">
        <f>Sheet1!E385*1</f>
        <v>4891</v>
      </c>
      <c r="V385" s="21">
        <f>Sheet1!F385*1</f>
        <v>4935.25</v>
      </c>
      <c r="W385" s="21">
        <f>Sheet1!G385*1</f>
        <v>4884.25</v>
      </c>
      <c r="X385" s="21">
        <f>Sheet1!H385*1</f>
        <v>4926.5</v>
      </c>
    </row>
    <row r="386" spans="20:24" x14ac:dyDescent="0.3">
      <c r="T386" s="20">
        <f t="shared" si="23"/>
        <v>384</v>
      </c>
      <c r="U386" s="21">
        <f>Sheet1!E386*1</f>
        <v>4892</v>
      </c>
      <c r="V386" s="21">
        <f>Sheet1!F386*1</f>
        <v>4903.75</v>
      </c>
      <c r="W386" s="21">
        <f>Sheet1!G386*1</f>
        <v>4877</v>
      </c>
      <c r="X386" s="21">
        <f>Sheet1!H386*1</f>
        <v>4891.75</v>
      </c>
    </row>
    <row r="387" spans="20:24" x14ac:dyDescent="0.3">
      <c r="T387" s="20">
        <f t="shared" si="23"/>
        <v>385</v>
      </c>
      <c r="U387" s="21">
        <f>Sheet1!E387*1</f>
        <v>4878.5</v>
      </c>
      <c r="V387" s="21">
        <f>Sheet1!F387*1</f>
        <v>4893.75</v>
      </c>
      <c r="W387" s="21">
        <f>Sheet1!G387*1</f>
        <v>4866</v>
      </c>
      <c r="X387" s="21">
        <f>Sheet1!H387*1</f>
        <v>4887.5</v>
      </c>
    </row>
    <row r="388" spans="20:24" x14ac:dyDescent="0.3">
      <c r="T388" s="20">
        <f t="shared" si="23"/>
        <v>386</v>
      </c>
      <c r="U388" s="21">
        <f>Sheet1!E388*1</f>
        <v>4879.75</v>
      </c>
      <c r="V388" s="21">
        <f>Sheet1!F388*1</f>
        <v>4905.5</v>
      </c>
      <c r="W388" s="21">
        <f>Sheet1!G388*1</f>
        <v>4875</v>
      </c>
      <c r="X388" s="21">
        <f>Sheet1!H388*1</f>
        <v>4883.5</v>
      </c>
    </row>
    <row r="389" spans="20:24" x14ac:dyDescent="0.3">
      <c r="T389" s="20">
        <f t="shared" ref="T389:T452" si="24">T388+1</f>
        <v>387</v>
      </c>
      <c r="U389" s="21">
        <f>Sheet1!E389*1</f>
        <v>4791.5</v>
      </c>
      <c r="V389" s="21">
        <f>Sheet1!F389*1</f>
        <v>4888.5</v>
      </c>
      <c r="W389" s="21">
        <f>Sheet1!G389*1</f>
        <v>4784.5</v>
      </c>
      <c r="X389" s="21">
        <f>Sheet1!H389*1</f>
        <v>4875.25</v>
      </c>
    </row>
    <row r="390" spans="20:24" x14ac:dyDescent="0.3">
      <c r="T390" s="20">
        <f t="shared" si="24"/>
        <v>388</v>
      </c>
      <c r="U390" s="21">
        <f>Sheet1!E390*1</f>
        <v>4790</v>
      </c>
      <c r="V390" s="21">
        <f>Sheet1!F390*1</f>
        <v>4801</v>
      </c>
      <c r="W390" s="21">
        <f>Sheet1!G390*1</f>
        <v>4771.5</v>
      </c>
      <c r="X390" s="21">
        <f>Sheet1!H390*1</f>
        <v>4789.5</v>
      </c>
    </row>
    <row r="391" spans="20:24" x14ac:dyDescent="0.3">
      <c r="T391" s="20">
        <f t="shared" si="24"/>
        <v>389</v>
      </c>
      <c r="U391" s="21">
        <f>Sheet1!E391*1</f>
        <v>4728.75</v>
      </c>
      <c r="V391" s="21">
        <f>Sheet1!F391*1</f>
        <v>4799.75</v>
      </c>
      <c r="W391" s="21">
        <f>Sheet1!G391*1</f>
        <v>4718.5</v>
      </c>
      <c r="X391" s="21">
        <f>Sheet1!H391*1</f>
        <v>4794.75</v>
      </c>
    </row>
    <row r="392" spans="20:24" x14ac:dyDescent="0.3">
      <c r="T392" s="20">
        <f t="shared" si="24"/>
        <v>390</v>
      </c>
      <c r="U392" s="21">
        <f>Sheet1!E392*1</f>
        <v>4757.5</v>
      </c>
      <c r="V392" s="21">
        <f>Sheet1!F392*1</f>
        <v>4777.25</v>
      </c>
      <c r="W392" s="21">
        <f>Sheet1!G392*1</f>
        <v>4722</v>
      </c>
      <c r="X392" s="21">
        <f>Sheet1!H392*1</f>
        <v>4726.5</v>
      </c>
    </row>
    <row r="393" spans="20:24" x14ac:dyDescent="0.3">
      <c r="T393" s="20">
        <f t="shared" si="24"/>
        <v>391</v>
      </c>
      <c r="U393" s="21">
        <f>Sheet1!E393*1</f>
        <v>4761.75</v>
      </c>
      <c r="V393" s="21">
        <f>Sheet1!F393*1</f>
        <v>4772</v>
      </c>
      <c r="W393" s="21">
        <f>Sheet1!G393*1</f>
        <v>4739.25</v>
      </c>
      <c r="X393" s="21">
        <f>Sheet1!H393*1</f>
        <v>4763.75</v>
      </c>
    </row>
    <row r="394" spans="20:24" x14ac:dyDescent="0.3">
      <c r="T394" s="20">
        <f t="shared" si="24"/>
        <v>392</v>
      </c>
      <c r="U394" s="21">
        <f>Sheet1!E394*1</f>
        <v>4744.25</v>
      </c>
      <c r="V394" s="21">
        <f>Sheet1!F394*1</f>
        <v>4767.5</v>
      </c>
      <c r="W394" s="21">
        <f>Sheet1!G394*1</f>
        <v>4730.25</v>
      </c>
      <c r="X394" s="21">
        <f>Sheet1!H394*1</f>
        <v>4760.25</v>
      </c>
    </row>
    <row r="395" spans="20:24" x14ac:dyDescent="0.3">
      <c r="T395" s="20">
        <f t="shared" si="24"/>
        <v>393</v>
      </c>
      <c r="U395" s="21">
        <f>Sheet1!E395*1</f>
        <v>4743.5</v>
      </c>
      <c r="V395" s="21">
        <f>Sheet1!F395*1</f>
        <v>4753.75</v>
      </c>
      <c r="W395" s="21">
        <f>Sheet1!G395*1</f>
        <v>4728.5</v>
      </c>
      <c r="X395" s="21">
        <f>Sheet1!H395*1</f>
        <v>4748.5</v>
      </c>
    </row>
    <row r="396" spans="20:24" x14ac:dyDescent="0.3">
      <c r="T396" s="20">
        <f t="shared" si="24"/>
        <v>394</v>
      </c>
      <c r="U396" s="21">
        <f>Sheet1!E396*1</f>
        <v>4691.75</v>
      </c>
      <c r="V396" s="21">
        <f>Sheet1!F396*1</f>
        <v>4756</v>
      </c>
      <c r="W396" s="21">
        <f>Sheet1!G396*1</f>
        <v>4689.75</v>
      </c>
      <c r="X396" s="21">
        <f>Sheet1!H396*1</f>
        <v>4740.25</v>
      </c>
    </row>
    <row r="397" spans="20:24" x14ac:dyDescent="0.3">
      <c r="T397" s="20">
        <f t="shared" si="24"/>
        <v>395</v>
      </c>
      <c r="U397" s="21">
        <f>Sheet1!E397*1</f>
        <v>4622.75</v>
      </c>
      <c r="V397" s="21">
        <f>Sheet1!F397*1</f>
        <v>4704</v>
      </c>
      <c r="W397" s="21">
        <f>Sheet1!G397*1</f>
        <v>4622</v>
      </c>
      <c r="X397" s="21">
        <f>Sheet1!H397*1</f>
        <v>4700</v>
      </c>
    </row>
    <row r="398" spans="20:24" x14ac:dyDescent="0.3">
      <c r="T398" s="20">
        <f t="shared" si="24"/>
        <v>396</v>
      </c>
      <c r="U398" s="21">
        <f>Sheet1!E398*1</f>
        <v>4569.25</v>
      </c>
      <c r="V398" s="21">
        <f>Sheet1!F398*1</f>
        <v>4629</v>
      </c>
      <c r="W398" s="21">
        <f>Sheet1!G398*1</f>
        <v>4555.5</v>
      </c>
      <c r="X398" s="21">
        <f>Sheet1!H398*1</f>
        <v>4620.25</v>
      </c>
    </row>
    <row r="399" spans="20:24" x14ac:dyDescent="0.3">
      <c r="T399" s="20">
        <f t="shared" si="24"/>
        <v>397</v>
      </c>
      <c r="U399" s="21">
        <f>Sheet1!E399*1</f>
        <v>4548.5</v>
      </c>
      <c r="V399" s="21">
        <f>Sheet1!F399*1</f>
        <v>4579.25</v>
      </c>
      <c r="W399" s="21">
        <f>Sheet1!G399*1</f>
        <v>4531</v>
      </c>
      <c r="X399" s="21">
        <f>Sheet1!H399*1</f>
        <v>4576.5</v>
      </c>
    </row>
    <row r="400" spans="20:24" x14ac:dyDescent="0.3">
      <c r="T400" s="20">
        <f t="shared" si="24"/>
        <v>398</v>
      </c>
      <c r="U400" s="21">
        <f>Sheet1!E400*1</f>
        <v>4512.25</v>
      </c>
      <c r="V400" s="21">
        <f>Sheet1!F400*1</f>
        <v>4561.75</v>
      </c>
      <c r="W400" s="21">
        <f>Sheet1!G400*1</f>
        <v>4507.75</v>
      </c>
      <c r="X400" s="21">
        <f>Sheet1!H400*1</f>
        <v>4550</v>
      </c>
    </row>
    <row r="401" spans="20:24" x14ac:dyDescent="0.3">
      <c r="T401" s="20">
        <f t="shared" si="24"/>
        <v>399</v>
      </c>
      <c r="U401" s="21">
        <f>Sheet1!E401*1</f>
        <v>4531.25</v>
      </c>
      <c r="V401" s="21">
        <f>Sheet1!F401*1</f>
        <v>4549.25</v>
      </c>
      <c r="W401" s="21">
        <f>Sheet1!G401*1</f>
        <v>4486.5</v>
      </c>
      <c r="X401" s="21">
        <f>Sheet1!H401*1</f>
        <v>4502</v>
      </c>
    </row>
    <row r="402" spans="20:24" x14ac:dyDescent="0.3">
      <c r="T402" s="20">
        <f t="shared" si="24"/>
        <v>400</v>
      </c>
      <c r="U402" s="21">
        <f>Sheet1!E402*1</f>
        <v>4566.25</v>
      </c>
      <c r="V402" s="21">
        <f>Sheet1!F402*1</f>
        <v>4569.25</v>
      </c>
      <c r="W402" s="21">
        <f>Sheet1!G402*1</f>
        <v>4510.5</v>
      </c>
      <c r="X402" s="21">
        <f>Sheet1!H402*1</f>
        <v>4520.75</v>
      </c>
    </row>
    <row r="403" spans="20:24" x14ac:dyDescent="0.3">
      <c r="T403" s="20">
        <f t="shared" si="24"/>
        <v>401</v>
      </c>
      <c r="U403" s="21">
        <f>Sheet1!E403*1</f>
        <v>4633.75</v>
      </c>
      <c r="V403" s="21">
        <f>Sheet1!F403*1</f>
        <v>4637.75</v>
      </c>
      <c r="W403" s="21">
        <f>Sheet1!G403*1</f>
        <v>4568</v>
      </c>
      <c r="X403" s="21">
        <f>Sheet1!H403*1</f>
        <v>4574</v>
      </c>
    </row>
    <row r="404" spans="20:24" x14ac:dyDescent="0.3">
      <c r="T404" s="20">
        <f t="shared" si="24"/>
        <v>402</v>
      </c>
      <c r="U404" s="21">
        <f>Sheet1!E404*1</f>
        <v>4614.5</v>
      </c>
      <c r="V404" s="21">
        <f>Sheet1!F404*1</f>
        <v>4654.75</v>
      </c>
      <c r="W404" s="21">
        <f>Sheet1!G404*1</f>
        <v>4606.25</v>
      </c>
      <c r="X404" s="21">
        <f>Sheet1!H404*1</f>
        <v>4635.5</v>
      </c>
    </row>
    <row r="405" spans="20:24" x14ac:dyDescent="0.3">
      <c r="T405" s="20">
        <f t="shared" si="24"/>
        <v>403</v>
      </c>
      <c r="U405" s="21">
        <f>Sheet1!E405*1</f>
        <v>4620.5</v>
      </c>
      <c r="V405" s="21">
        <f>Sheet1!F405*1</f>
        <v>4645</v>
      </c>
      <c r="W405" s="21">
        <f>Sheet1!G405*1</f>
        <v>4577.5</v>
      </c>
      <c r="X405" s="21">
        <f>Sheet1!H405*1</f>
        <v>4606</v>
      </c>
    </row>
    <row r="406" spans="20:24" x14ac:dyDescent="0.3">
      <c r="T406" s="20">
        <f t="shared" si="24"/>
        <v>404</v>
      </c>
      <c r="U406" s="21">
        <f>Sheet1!E406*1</f>
        <v>4659.25</v>
      </c>
      <c r="V406" s="21">
        <f>Sheet1!F406*1</f>
        <v>4668.5</v>
      </c>
      <c r="W406" s="21">
        <f>Sheet1!G406*1</f>
        <v>4607.75</v>
      </c>
      <c r="X406" s="21">
        <f>Sheet1!H406*1</f>
        <v>4612.75</v>
      </c>
    </row>
    <row r="407" spans="20:24" x14ac:dyDescent="0.3">
      <c r="T407" s="20">
        <f t="shared" si="24"/>
        <v>405</v>
      </c>
      <c r="U407" s="21">
        <f>Sheet1!E407*1</f>
        <v>4710.75</v>
      </c>
      <c r="V407" s="21">
        <f>Sheet1!F407*1</f>
        <v>4730.75</v>
      </c>
      <c r="W407" s="21">
        <f>Sheet1!G407*1</f>
        <v>4657</v>
      </c>
      <c r="X407" s="21">
        <f>Sheet1!H407*1</f>
        <v>4667.25</v>
      </c>
    </row>
    <row r="408" spans="20:24" x14ac:dyDescent="0.3">
      <c r="T408" s="20">
        <f t="shared" si="24"/>
        <v>406</v>
      </c>
      <c r="U408" s="21">
        <f>Sheet1!E408*1</f>
        <v>4762.25</v>
      </c>
      <c r="V408" s="21">
        <f>Sheet1!F408*1</f>
        <v>4763.5</v>
      </c>
      <c r="W408" s="21">
        <f>Sheet1!G408*1</f>
        <v>4695</v>
      </c>
      <c r="X408" s="21">
        <f>Sheet1!H408*1</f>
        <v>4706.5</v>
      </c>
    </row>
    <row r="409" spans="20:24" x14ac:dyDescent="0.3">
      <c r="T409" s="20">
        <f t="shared" si="24"/>
        <v>407</v>
      </c>
      <c r="U409" s="21">
        <f>Sheet1!E409*1</f>
        <v>4770.5</v>
      </c>
      <c r="V409" s="21">
        <f>Sheet1!F409*1</f>
        <v>4787.5</v>
      </c>
      <c r="W409" s="21">
        <f>Sheet1!G409*1</f>
        <v>4730</v>
      </c>
      <c r="X409" s="21">
        <f>Sheet1!H409*1</f>
        <v>4766</v>
      </c>
    </row>
    <row r="410" spans="20:24" x14ac:dyDescent="0.3">
      <c r="T410" s="20">
        <f t="shared" si="24"/>
        <v>408</v>
      </c>
      <c r="U410" s="21">
        <f>Sheet1!E410*1</f>
        <v>4721</v>
      </c>
      <c r="V410" s="21">
        <f>Sheet1!F410*1</f>
        <v>4778.5</v>
      </c>
      <c r="W410" s="21">
        <f>Sheet1!G410*1</f>
        <v>4718.75</v>
      </c>
      <c r="X410" s="21">
        <f>Sheet1!H410*1</f>
        <v>4765.25</v>
      </c>
    </row>
    <row r="411" spans="20:24" x14ac:dyDescent="0.3">
      <c r="T411" s="20">
        <f t="shared" si="24"/>
        <v>409</v>
      </c>
      <c r="U411" s="21">
        <f>Sheet1!E411*1</f>
        <v>4745</v>
      </c>
      <c r="V411" s="21">
        <f>Sheet1!F411*1</f>
        <v>4772</v>
      </c>
      <c r="W411" s="21">
        <f>Sheet1!G411*1</f>
        <v>4705</v>
      </c>
      <c r="X411" s="21">
        <f>Sheet1!H411*1</f>
        <v>4721.5</v>
      </c>
    </row>
    <row r="412" spans="20:24" x14ac:dyDescent="0.3">
      <c r="T412" s="20">
        <f t="shared" si="24"/>
        <v>410</v>
      </c>
      <c r="U412" s="21">
        <f>Sheet1!E412*1</f>
        <v>4782</v>
      </c>
      <c r="V412" s="21">
        <f>Sheet1!F412*1</f>
        <v>4794.75</v>
      </c>
      <c r="W412" s="21">
        <f>Sheet1!G412*1</f>
        <v>4719.75</v>
      </c>
      <c r="X412" s="21">
        <f>Sheet1!H412*1</f>
        <v>4744.75</v>
      </c>
    </row>
    <row r="413" spans="20:24" x14ac:dyDescent="0.3">
      <c r="T413" s="20">
        <f t="shared" si="24"/>
        <v>411</v>
      </c>
      <c r="U413" s="21">
        <f>Sheet1!E413*1</f>
        <v>4756.25</v>
      </c>
      <c r="V413" s="21">
        <f>Sheet1!F413*1</f>
        <v>4784</v>
      </c>
      <c r="W413" s="21">
        <f>Sheet1!G413*1</f>
        <v>4741.5</v>
      </c>
      <c r="X413" s="21">
        <f>Sheet1!H413*1</f>
        <v>4774</v>
      </c>
    </row>
    <row r="414" spans="20:24" x14ac:dyDescent="0.3">
      <c r="T414" s="20">
        <f t="shared" si="24"/>
        <v>412</v>
      </c>
      <c r="U414" s="21">
        <f>Sheet1!E414*1</f>
        <v>4733</v>
      </c>
      <c r="V414" s="21">
        <f>Sheet1!F414*1</f>
        <v>4783.25</v>
      </c>
      <c r="W414" s="21">
        <f>Sheet1!G414*1</f>
        <v>4730.5</v>
      </c>
      <c r="X414" s="21">
        <f>Sheet1!H414*1</f>
        <v>4755.75</v>
      </c>
    </row>
    <row r="415" spans="20:24" x14ac:dyDescent="0.3">
      <c r="T415" s="20">
        <f t="shared" si="24"/>
        <v>413</v>
      </c>
      <c r="U415" s="21">
        <f>Sheet1!E415*1</f>
        <v>4679.25</v>
      </c>
      <c r="V415" s="21">
        <f>Sheet1!F415*1</f>
        <v>4740</v>
      </c>
      <c r="W415" s="21">
        <f>Sheet1!G415*1</f>
        <v>4663.75</v>
      </c>
      <c r="X415" s="21">
        <f>Sheet1!H415*1</f>
        <v>4733</v>
      </c>
    </row>
    <row r="416" spans="20:24" x14ac:dyDescent="0.3">
      <c r="T416" s="20">
        <f t="shared" si="24"/>
        <v>414</v>
      </c>
      <c r="U416" s="21">
        <f>Sheet1!E416*1</f>
        <v>4651.75</v>
      </c>
      <c r="V416" s="21">
        <f>Sheet1!F416*1</f>
        <v>4722.75</v>
      </c>
      <c r="W416" s="21">
        <f>Sheet1!G416*1</f>
        <v>4606.5</v>
      </c>
      <c r="X416" s="21">
        <f>Sheet1!H416*1</f>
        <v>4705.75</v>
      </c>
    </row>
    <row r="417" spans="20:24" x14ac:dyDescent="0.3">
      <c r="T417" s="20">
        <f t="shared" si="24"/>
        <v>415</v>
      </c>
      <c r="U417" s="21">
        <f>Sheet1!E417*1</f>
        <v>4655.75</v>
      </c>
      <c r="V417" s="21">
        <f>Sheet1!F417*1</f>
        <v>4666.25</v>
      </c>
      <c r="W417" s="21">
        <f>Sheet1!G417*1</f>
        <v>4622.25</v>
      </c>
      <c r="X417" s="21">
        <f>Sheet1!H417*1</f>
        <v>4655</v>
      </c>
    </row>
    <row r="418" spans="20:24" x14ac:dyDescent="0.3">
      <c r="T418" s="20">
        <f t="shared" si="24"/>
        <v>416</v>
      </c>
      <c r="U418" s="21">
        <f>Sheet1!E418*1</f>
        <v>4627</v>
      </c>
      <c r="V418" s="21">
        <f>Sheet1!F418*1</f>
        <v>4668.25</v>
      </c>
      <c r="W418" s="21">
        <f>Sheet1!G418*1</f>
        <v>4599.75</v>
      </c>
      <c r="X418" s="21">
        <f>Sheet1!H418*1</f>
        <v>4662</v>
      </c>
    </row>
    <row r="419" spans="20:24" x14ac:dyDescent="0.3">
      <c r="T419" s="20">
        <f t="shared" si="24"/>
        <v>417</v>
      </c>
      <c r="U419" s="21">
        <f>Sheet1!E419*1</f>
        <v>4690.25</v>
      </c>
      <c r="V419" s="21">
        <f>Sheet1!F419*1</f>
        <v>4700</v>
      </c>
      <c r="W419" s="21">
        <f>Sheet1!G419*1</f>
        <v>4615.5</v>
      </c>
      <c r="X419" s="21">
        <f>Sheet1!H419*1</f>
        <v>4629</v>
      </c>
    </row>
    <row r="420" spans="20:24" x14ac:dyDescent="0.3">
      <c r="T420" s="20">
        <f t="shared" si="24"/>
        <v>418</v>
      </c>
      <c r="U420" s="21">
        <f>Sheet1!E420*1</f>
        <v>4713.25</v>
      </c>
      <c r="V420" s="21">
        <f>Sheet1!F420*1</f>
        <v>4719.75</v>
      </c>
      <c r="W420" s="21">
        <f>Sheet1!G420*1</f>
        <v>4659.75</v>
      </c>
      <c r="X420" s="21">
        <f>Sheet1!H420*1</f>
        <v>4688.5</v>
      </c>
    </row>
    <row r="421" spans="20:24" x14ac:dyDescent="0.3">
      <c r="T421" s="20">
        <f t="shared" si="24"/>
        <v>419</v>
      </c>
      <c r="U421" s="21">
        <f>Sheet1!E421*1</f>
        <v>4706.25</v>
      </c>
      <c r="V421" s="21">
        <f>Sheet1!F421*1</f>
        <v>4735.5</v>
      </c>
      <c r="W421" s="21">
        <f>Sheet1!G421*1</f>
        <v>4675.25</v>
      </c>
      <c r="X421" s="21">
        <f>Sheet1!H421*1</f>
        <v>4689.75</v>
      </c>
    </row>
    <row r="422" spans="20:24" x14ac:dyDescent="0.3">
      <c r="T422" s="20">
        <f t="shared" si="24"/>
        <v>420</v>
      </c>
      <c r="U422" s="21">
        <f>Sheet1!E422*1</f>
        <v>4687.5</v>
      </c>
      <c r="V422" s="21">
        <f>Sheet1!F422*1</f>
        <v>4720</v>
      </c>
      <c r="W422" s="21">
        <f>Sheet1!G422*1</f>
        <v>4665.25</v>
      </c>
      <c r="X422" s="21">
        <f>Sheet1!H422*1</f>
        <v>4701.75</v>
      </c>
    </row>
    <row r="423" spans="20:24" x14ac:dyDescent="0.3">
      <c r="T423" s="20">
        <f t="shared" si="24"/>
        <v>421</v>
      </c>
      <c r="U423" s="21">
        <f>Sheet1!E423*1</f>
        <v>4684.5</v>
      </c>
      <c r="V423" s="21">
        <f>Sheet1!F423*1</f>
        <v>4700.75</v>
      </c>
      <c r="W423" s="21">
        <f>Sheet1!G423*1</f>
        <v>4641.25</v>
      </c>
      <c r="X423" s="21">
        <f>Sheet1!H423*1</f>
        <v>4677.75</v>
      </c>
    </row>
    <row r="424" spans="20:24" x14ac:dyDescent="0.3">
      <c r="T424" s="20">
        <f t="shared" si="24"/>
        <v>422</v>
      </c>
      <c r="U424" s="21">
        <f>Sheet1!E424*1</f>
        <v>4746.25</v>
      </c>
      <c r="V424" s="21">
        <f>Sheet1!F424*1</f>
        <v>4746.25</v>
      </c>
      <c r="W424" s="21">
        <f>Sheet1!G424*1</f>
        <v>4669.75</v>
      </c>
      <c r="X424" s="21">
        <f>Sheet1!H424*1</f>
        <v>4679</v>
      </c>
    </row>
    <row r="425" spans="20:24" x14ac:dyDescent="0.3">
      <c r="T425" s="20">
        <f t="shared" si="24"/>
        <v>423</v>
      </c>
      <c r="U425" s="21">
        <f>Sheet1!E425*1</f>
        <v>4729.25</v>
      </c>
      <c r="V425" s="21">
        <f>Sheet1!F425*1</f>
        <v>4747.75</v>
      </c>
      <c r="W425" s="21">
        <f>Sheet1!G425*1</f>
        <v>4702.5</v>
      </c>
      <c r="X425" s="21">
        <f>Sheet1!H425*1</f>
        <v>4743</v>
      </c>
    </row>
    <row r="426" spans="20:24" x14ac:dyDescent="0.3">
      <c r="T426" s="20">
        <f t="shared" si="24"/>
        <v>424</v>
      </c>
      <c r="U426" s="21">
        <f>Sheet1!E426*1</f>
        <v>4734.5</v>
      </c>
      <c r="V426" s="21">
        <f>Sheet1!F426*1</f>
        <v>4763.25</v>
      </c>
      <c r="W426" s="21">
        <f>Sheet1!G426*1</f>
        <v>4721.5</v>
      </c>
      <c r="X426" s="21">
        <f>Sheet1!H426*1</f>
        <v>4725.25</v>
      </c>
    </row>
    <row r="427" spans="20:24" x14ac:dyDescent="0.3">
      <c r="T427" s="20">
        <f t="shared" si="24"/>
        <v>425</v>
      </c>
      <c r="U427" s="21">
        <f>Sheet1!E427*1</f>
        <v>4809.25</v>
      </c>
      <c r="V427" s="21">
        <f>Sheet1!F427*1</f>
        <v>4811.25</v>
      </c>
      <c r="W427" s="21">
        <f>Sheet1!G427*1</f>
        <v>4730.75</v>
      </c>
      <c r="X427" s="21">
        <f>Sheet1!H427*1</f>
        <v>4736.25</v>
      </c>
    </row>
    <row r="428" spans="20:24" x14ac:dyDescent="0.3">
      <c r="T428" s="20">
        <f t="shared" si="24"/>
        <v>426</v>
      </c>
      <c r="U428" s="21">
        <f>Sheet1!E428*1</f>
        <v>4855.5</v>
      </c>
      <c r="V428" s="21">
        <f>Sheet1!F428*1</f>
        <v>4872.25</v>
      </c>
      <c r="W428" s="21">
        <f>Sheet1!G428*1</f>
        <v>4807.5</v>
      </c>
      <c r="X428" s="21">
        <f>Sheet1!H428*1</f>
        <v>4811.25</v>
      </c>
    </row>
    <row r="429" spans="20:24" x14ac:dyDescent="0.3">
      <c r="T429" s="20">
        <f t="shared" si="24"/>
        <v>427</v>
      </c>
      <c r="U429" s="21">
        <f>Sheet1!E429*1</f>
        <v>4867.5</v>
      </c>
      <c r="V429" s="21">
        <f>Sheet1!F429*1</f>
        <v>4873.75</v>
      </c>
      <c r="W429" s="21">
        <f>Sheet1!G429*1</f>
        <v>4826.5</v>
      </c>
      <c r="X429" s="21">
        <f>Sheet1!H429*1</f>
        <v>4854.25</v>
      </c>
    </row>
    <row r="430" spans="20:24" x14ac:dyDescent="0.3">
      <c r="T430" s="20">
        <f t="shared" si="24"/>
        <v>428</v>
      </c>
      <c r="U430" s="21">
        <f>Sheet1!E430*1</f>
        <v>4863.75</v>
      </c>
      <c r="V430" s="21">
        <f>Sheet1!F430*1</f>
        <v>4878.75</v>
      </c>
      <c r="W430" s="21">
        <f>Sheet1!G430*1</f>
        <v>4851.25</v>
      </c>
      <c r="X430" s="21">
        <f>Sheet1!H430*1</f>
        <v>4865.75</v>
      </c>
    </row>
    <row r="431" spans="20:24" x14ac:dyDescent="0.3">
      <c r="T431" s="20">
        <f t="shared" si="24"/>
        <v>429</v>
      </c>
      <c r="U431" s="21">
        <f>Sheet1!E431*1</f>
        <v>4920.75</v>
      </c>
      <c r="V431" s="21">
        <f>Sheet1!F431*1</f>
        <v>4930.25</v>
      </c>
      <c r="W431" s="21">
        <f>Sheet1!G431*1</f>
        <v>4858.25</v>
      </c>
      <c r="X431" s="21">
        <f>Sheet1!H431*1</f>
        <v>4862.25</v>
      </c>
    </row>
    <row r="432" spans="20:24" x14ac:dyDescent="0.3">
      <c r="T432" s="20">
        <f t="shared" si="24"/>
        <v>430</v>
      </c>
      <c r="U432" s="21">
        <f>Sheet1!E432*1</f>
        <v>4885.5</v>
      </c>
      <c r="V432" s="21">
        <f>Sheet1!F432*1</f>
        <v>4926.25</v>
      </c>
      <c r="W432" s="21">
        <f>Sheet1!G432*1</f>
        <v>4883.25</v>
      </c>
      <c r="X432" s="21">
        <f>Sheet1!H432*1</f>
        <v>4919.25</v>
      </c>
    </row>
    <row r="433" spans="20:24" x14ac:dyDescent="0.3">
      <c r="T433" s="20">
        <f t="shared" si="24"/>
        <v>431</v>
      </c>
      <c r="U433" s="21">
        <f>Sheet1!E433*1</f>
        <v>4877.25</v>
      </c>
      <c r="V433" s="21">
        <f>Sheet1!F433*1</f>
        <v>4894.5</v>
      </c>
      <c r="W433" s="21">
        <f>Sheet1!G433*1</f>
        <v>4859.25</v>
      </c>
      <c r="X433" s="21">
        <f>Sheet1!H433*1</f>
        <v>4881.75</v>
      </c>
    </row>
    <row r="434" spans="20:24" x14ac:dyDescent="0.3">
      <c r="T434" s="20">
        <f t="shared" si="24"/>
        <v>432</v>
      </c>
      <c r="U434" s="21">
        <f>Sheet1!E434*1</f>
        <v>4900.75</v>
      </c>
      <c r="V434" s="21">
        <f>Sheet1!F434*1</f>
        <v>4903.25</v>
      </c>
      <c r="W434" s="21">
        <f>Sheet1!G434*1</f>
        <v>4871.5</v>
      </c>
      <c r="X434" s="21">
        <f>Sheet1!H434*1</f>
        <v>4878</v>
      </c>
    </row>
    <row r="435" spans="20:24" x14ac:dyDescent="0.3">
      <c r="T435" s="20">
        <f t="shared" si="24"/>
        <v>433</v>
      </c>
      <c r="U435" s="21">
        <f>Sheet1!E435*1</f>
        <v>4878.25</v>
      </c>
      <c r="V435" s="21">
        <f>Sheet1!F435*1</f>
        <v>4907.75</v>
      </c>
      <c r="W435" s="21">
        <f>Sheet1!G435*1</f>
        <v>4873</v>
      </c>
      <c r="X435" s="21">
        <f>Sheet1!H435*1</f>
        <v>4903.75</v>
      </c>
    </row>
    <row r="436" spans="20:24" x14ac:dyDescent="0.3">
      <c r="T436" s="20">
        <f t="shared" si="24"/>
        <v>434</v>
      </c>
      <c r="U436" s="21">
        <f>Sheet1!E436*1</f>
        <v>4872</v>
      </c>
      <c r="V436" s="21">
        <f>Sheet1!F436*1</f>
        <v>4891.25</v>
      </c>
      <c r="W436" s="21">
        <f>Sheet1!G436*1</f>
        <v>4856.75</v>
      </c>
      <c r="X436" s="21">
        <f>Sheet1!H436*1</f>
        <v>4875.5</v>
      </c>
    </row>
    <row r="437" spans="20:24" x14ac:dyDescent="0.3">
      <c r="T437" s="20">
        <f t="shared" si="24"/>
        <v>435</v>
      </c>
      <c r="U437" s="21">
        <f>Sheet1!E437*1</f>
        <v>4883.25</v>
      </c>
      <c r="V437" s="21">
        <f>Sheet1!F437*1</f>
        <v>4885.5</v>
      </c>
      <c r="W437" s="21">
        <f>Sheet1!G437*1</f>
        <v>4848</v>
      </c>
      <c r="X437" s="21">
        <f>Sheet1!H437*1</f>
        <v>4870</v>
      </c>
    </row>
    <row r="438" spans="20:24" x14ac:dyDescent="0.3">
      <c r="T438" s="20">
        <f t="shared" si="24"/>
        <v>436</v>
      </c>
      <c r="U438" s="21">
        <f>Sheet1!E438*1</f>
        <v>4913.75</v>
      </c>
      <c r="V438" s="21">
        <f>Sheet1!F438*1</f>
        <v>4917.5</v>
      </c>
      <c r="W438" s="21">
        <f>Sheet1!G438*1</f>
        <v>4860.75</v>
      </c>
      <c r="X438" s="21">
        <f>Sheet1!H438*1</f>
        <v>4885.25</v>
      </c>
    </row>
    <row r="439" spans="20:24" x14ac:dyDescent="0.3">
      <c r="T439" s="20">
        <f t="shared" si="24"/>
        <v>437</v>
      </c>
      <c r="U439" s="21">
        <f>Sheet1!E439*1</f>
        <v>4935</v>
      </c>
      <c r="V439" s="21">
        <f>Sheet1!F439*1</f>
        <v>4945</v>
      </c>
      <c r="W439" s="21">
        <f>Sheet1!G439*1</f>
        <v>4913</v>
      </c>
      <c r="X439" s="21">
        <f>Sheet1!H439*1</f>
        <v>4916.25</v>
      </c>
    </row>
    <row r="440" spans="20:24" x14ac:dyDescent="0.3">
      <c r="T440" s="20">
        <f t="shared" si="24"/>
        <v>438</v>
      </c>
      <c r="U440" s="21">
        <f>Sheet1!E440*1</f>
        <v>4930.5</v>
      </c>
      <c r="V440" s="21">
        <f>Sheet1!F440*1</f>
        <v>4961.5</v>
      </c>
      <c r="W440" s="21">
        <f>Sheet1!G440*1</f>
        <v>4921</v>
      </c>
      <c r="X440" s="21">
        <f>Sheet1!H440*1</f>
        <v>4935.25</v>
      </c>
    </row>
    <row r="441" spans="20:24" x14ac:dyDescent="0.3">
      <c r="T441" s="20">
        <f t="shared" si="24"/>
        <v>439</v>
      </c>
      <c r="U441" s="21">
        <f>Sheet1!E441*1</f>
        <v>4940.75</v>
      </c>
      <c r="V441" s="21">
        <f>Sheet1!F441*1</f>
        <v>4955</v>
      </c>
      <c r="W441" s="21">
        <f>Sheet1!G441*1</f>
        <v>4926.5</v>
      </c>
      <c r="X441" s="21">
        <f>Sheet1!H441*1</f>
        <v>4929.75</v>
      </c>
    </row>
    <row r="442" spans="20:24" x14ac:dyDescent="0.3">
      <c r="T442" s="20">
        <f t="shared" si="24"/>
        <v>440</v>
      </c>
      <c r="U442" s="21">
        <f>Sheet1!E442*1</f>
        <v>4922.5</v>
      </c>
      <c r="V442" s="21">
        <f>Sheet1!F442*1</f>
        <v>4944.5</v>
      </c>
      <c r="W442" s="21">
        <f>Sheet1!G442*1</f>
        <v>4910</v>
      </c>
      <c r="X442" s="21">
        <f>Sheet1!H442*1</f>
        <v>4938</v>
      </c>
    </row>
    <row r="443" spans="20:24" x14ac:dyDescent="0.3">
      <c r="T443" s="20">
        <f t="shared" si="24"/>
        <v>441</v>
      </c>
      <c r="U443" s="21">
        <f>Sheet1!E443*1</f>
        <v>4857.75</v>
      </c>
      <c r="V443" s="21">
        <f>Sheet1!F443*1</f>
        <v>4923.25</v>
      </c>
      <c r="W443" s="21">
        <f>Sheet1!G443*1</f>
        <v>4847.25</v>
      </c>
      <c r="X443" s="21">
        <f>Sheet1!H443*1</f>
        <v>4920.5</v>
      </c>
    </row>
    <row r="444" spans="20:24" x14ac:dyDescent="0.3">
      <c r="T444" s="20">
        <f t="shared" si="24"/>
        <v>442</v>
      </c>
      <c r="U444" s="21">
        <f>Sheet1!E444*1</f>
        <v>4831.75</v>
      </c>
      <c r="V444" s="21">
        <f>Sheet1!F444*1</f>
        <v>4863.25</v>
      </c>
      <c r="W444" s="21">
        <f>Sheet1!G444*1</f>
        <v>4828.25</v>
      </c>
      <c r="X444" s="21">
        <f>Sheet1!H444*1</f>
        <v>4856</v>
      </c>
    </row>
    <row r="445" spans="20:24" x14ac:dyDescent="0.3">
      <c r="T445" s="20">
        <f t="shared" si="24"/>
        <v>443</v>
      </c>
      <c r="U445" s="21">
        <f>Sheet1!E445*1</f>
        <v>4798.25</v>
      </c>
      <c r="V445" s="21">
        <f>Sheet1!F445*1</f>
        <v>4842.75</v>
      </c>
      <c r="W445" s="21">
        <f>Sheet1!G445*1</f>
        <v>4779</v>
      </c>
      <c r="X445" s="21">
        <f>Sheet1!H445*1</f>
        <v>4828</v>
      </c>
    </row>
    <row r="446" spans="20:24" x14ac:dyDescent="0.3">
      <c r="T446" s="20">
        <f t="shared" si="24"/>
        <v>444</v>
      </c>
      <c r="U446" s="21">
        <f>Sheet1!E446*1</f>
        <v>4884.25</v>
      </c>
      <c r="V446" s="21">
        <f>Sheet1!F446*1</f>
        <v>4899.25</v>
      </c>
      <c r="W446" s="21">
        <f>Sheet1!G446*1</f>
        <v>4792.25</v>
      </c>
      <c r="X446" s="21">
        <f>Sheet1!H446*1</f>
        <v>4799.75</v>
      </c>
    </row>
    <row r="447" spans="20:24" x14ac:dyDescent="0.3">
      <c r="T447" s="20">
        <f t="shared" si="24"/>
        <v>445</v>
      </c>
      <c r="U447" s="21">
        <f>Sheet1!E447*1</f>
        <v>4813.75</v>
      </c>
      <c r="V447" s="21">
        <f>Sheet1!F447*1</f>
        <v>4890</v>
      </c>
      <c r="W447" s="21">
        <f>Sheet1!G447*1</f>
        <v>4813.25</v>
      </c>
      <c r="X447" s="21">
        <f>Sheet1!H447*1</f>
        <v>4860.75</v>
      </c>
    </row>
    <row r="448" spans="20:24" x14ac:dyDescent="0.3">
      <c r="T448" s="20">
        <f t="shared" si="24"/>
        <v>446</v>
      </c>
      <c r="U448" s="21">
        <f>Sheet1!E448*1</f>
        <v>4824</v>
      </c>
      <c r="V448" s="21">
        <f>Sheet1!F448*1</f>
        <v>4853.75</v>
      </c>
      <c r="W448" s="21">
        <f>Sheet1!G448*1</f>
        <v>4808</v>
      </c>
      <c r="X448" s="21">
        <f>Sheet1!H448*1</f>
        <v>4813</v>
      </c>
    </row>
    <row r="449" spans="20:24" x14ac:dyDescent="0.3">
      <c r="T449" s="20">
        <f t="shared" si="24"/>
        <v>447</v>
      </c>
      <c r="U449" s="21">
        <f>Sheet1!E449*1</f>
        <v>4796.25</v>
      </c>
      <c r="V449" s="21">
        <f>Sheet1!F449*1</f>
        <v>4834.75</v>
      </c>
      <c r="W449" s="21">
        <f>Sheet1!G449*1</f>
        <v>4786</v>
      </c>
      <c r="X449" s="21">
        <f>Sheet1!H449*1</f>
        <v>4826.25</v>
      </c>
    </row>
    <row r="450" spans="20:24" x14ac:dyDescent="0.3">
      <c r="T450" s="20">
        <f t="shared" si="24"/>
        <v>448</v>
      </c>
      <c r="U450" s="21">
        <f>Sheet1!E450*1</f>
        <v>4793</v>
      </c>
      <c r="V450" s="21">
        <f>Sheet1!F450*1</f>
        <v>4809.75</v>
      </c>
      <c r="W450" s="21">
        <f>Sheet1!G450*1</f>
        <v>4763.75</v>
      </c>
      <c r="X450" s="21">
        <f>Sheet1!H450*1</f>
        <v>4796.5</v>
      </c>
    </row>
    <row r="451" spans="20:24" x14ac:dyDescent="0.3">
      <c r="T451" s="20">
        <f t="shared" si="24"/>
        <v>449</v>
      </c>
      <c r="U451" s="21">
        <f>Sheet1!E451*1</f>
        <v>4834.25</v>
      </c>
      <c r="V451" s="21">
        <f>Sheet1!F451*1</f>
        <v>4850.5</v>
      </c>
      <c r="W451" s="21">
        <f>Sheet1!G451*1</f>
        <v>4791.5</v>
      </c>
      <c r="X451" s="21">
        <f>Sheet1!H451*1</f>
        <v>4798.25</v>
      </c>
    </row>
    <row r="452" spans="20:24" x14ac:dyDescent="0.3">
      <c r="T452" s="20">
        <f t="shared" si="24"/>
        <v>450</v>
      </c>
      <c r="U452" s="21">
        <f>Sheet1!E452*1</f>
        <v>4867</v>
      </c>
      <c r="V452" s="21">
        <f>Sheet1!F452*1</f>
        <v>4881</v>
      </c>
      <c r="W452" s="21">
        <f>Sheet1!G452*1</f>
        <v>4830.75</v>
      </c>
      <c r="X452" s="21">
        <f>Sheet1!H452*1</f>
        <v>4833.75</v>
      </c>
    </row>
    <row r="453" spans="20:24" x14ac:dyDescent="0.3">
      <c r="T453" s="20">
        <f t="shared" ref="T453:T516" si="25">T452+1</f>
        <v>451</v>
      </c>
      <c r="U453" s="21">
        <f>Sheet1!E453*1</f>
        <v>4919.5</v>
      </c>
      <c r="V453" s="21">
        <f>Sheet1!F453*1</f>
        <v>4931.5</v>
      </c>
      <c r="W453" s="21">
        <f>Sheet1!G453*1</f>
        <v>4860.75</v>
      </c>
      <c r="X453" s="21">
        <f>Sheet1!H453*1</f>
        <v>4867.75</v>
      </c>
    </row>
    <row r="454" spans="20:24" x14ac:dyDescent="0.3">
      <c r="T454" s="20">
        <f t="shared" si="25"/>
        <v>452</v>
      </c>
      <c r="U454" s="21">
        <f>Sheet1!E454*1</f>
        <v>4898.75</v>
      </c>
      <c r="V454" s="21">
        <f>Sheet1!F454*1</f>
        <v>4921.5</v>
      </c>
      <c r="W454" s="21">
        <f>Sheet1!G454*1</f>
        <v>4878.75</v>
      </c>
      <c r="X454" s="21">
        <f>Sheet1!H454*1</f>
        <v>4919.75</v>
      </c>
    </row>
    <row r="455" spans="20:24" x14ac:dyDescent="0.3">
      <c r="T455" s="20">
        <f t="shared" si="25"/>
        <v>453</v>
      </c>
      <c r="U455" s="21">
        <f>Sheet1!E455*1</f>
        <v>4901.5</v>
      </c>
      <c r="V455" s="21">
        <f>Sheet1!F455*1</f>
        <v>4910</v>
      </c>
      <c r="W455" s="21">
        <f>Sheet1!G455*1</f>
        <v>4872.75</v>
      </c>
      <c r="X455" s="21">
        <f>Sheet1!H455*1</f>
        <v>4894.5</v>
      </c>
    </row>
    <row r="456" spans="20:24" x14ac:dyDescent="0.3">
      <c r="T456" s="20">
        <f t="shared" si="25"/>
        <v>454</v>
      </c>
      <c r="U456" s="21">
        <f>Sheet1!E456*1</f>
        <v>4907</v>
      </c>
      <c r="V456" s="21">
        <f>Sheet1!F456*1</f>
        <v>4958.5</v>
      </c>
      <c r="W456" s="21">
        <f>Sheet1!G456*1</f>
        <v>4887.25</v>
      </c>
      <c r="X456" s="21">
        <f>Sheet1!H456*1</f>
        <v>4899.5</v>
      </c>
    </row>
    <row r="457" spans="20:24" x14ac:dyDescent="0.3">
      <c r="T457" s="20">
        <f t="shared" si="25"/>
        <v>455</v>
      </c>
      <c r="U457" s="21">
        <f>Sheet1!E457*1</f>
        <v>4930.25</v>
      </c>
      <c r="V457" s="21">
        <f>Sheet1!F457*1</f>
        <v>4950</v>
      </c>
      <c r="W457" s="21">
        <f>Sheet1!G457*1</f>
        <v>4892</v>
      </c>
      <c r="X457" s="21">
        <f>Sheet1!H457*1</f>
        <v>4899.5</v>
      </c>
    </row>
    <row r="458" spans="20:24" x14ac:dyDescent="0.3">
      <c r="T458" s="20">
        <f t="shared" si="25"/>
        <v>456</v>
      </c>
      <c r="U458" s="21">
        <f>Sheet1!E458*1</f>
        <v>4953.25</v>
      </c>
      <c r="V458" s="21">
        <f>Sheet1!F458*1</f>
        <v>4954.75</v>
      </c>
      <c r="W458" s="21">
        <f>Sheet1!G458*1</f>
        <v>4895.75</v>
      </c>
      <c r="X458" s="21">
        <f>Sheet1!H458*1</f>
        <v>4932.25</v>
      </c>
    </row>
    <row r="459" spans="20:24" x14ac:dyDescent="0.3">
      <c r="T459" s="20">
        <f t="shared" si="25"/>
        <v>457</v>
      </c>
      <c r="U459" s="21">
        <f>Sheet1!E459*1</f>
        <v>4914.25</v>
      </c>
      <c r="V459" s="21">
        <f>Sheet1!F459*1</f>
        <v>4955.5</v>
      </c>
      <c r="W459" s="21">
        <f>Sheet1!G459*1</f>
        <v>4914.25</v>
      </c>
      <c r="X459" s="21">
        <f>Sheet1!H459*1</f>
        <v>4951.5</v>
      </c>
    </row>
    <row r="460" spans="20:24" x14ac:dyDescent="0.3">
      <c r="T460" s="20">
        <f t="shared" si="25"/>
        <v>458</v>
      </c>
      <c r="U460" s="21">
        <f>Sheet1!E460*1</f>
        <v>4937.25</v>
      </c>
      <c r="V460" s="21">
        <f>Sheet1!F460*1</f>
        <v>4974.5</v>
      </c>
      <c r="W460" s="21">
        <f>Sheet1!G460*1</f>
        <v>4907.5</v>
      </c>
      <c r="X460" s="21">
        <f>Sheet1!H460*1</f>
        <v>4911.75</v>
      </c>
    </row>
    <row r="461" spans="20:24" x14ac:dyDescent="0.3">
      <c r="T461" s="20">
        <f t="shared" si="25"/>
        <v>459</v>
      </c>
      <c r="U461" s="21">
        <f>Sheet1!E461*1</f>
        <v>4948</v>
      </c>
      <c r="V461" s="21">
        <f>Sheet1!F461*1</f>
        <v>4961.25</v>
      </c>
      <c r="W461" s="21">
        <f>Sheet1!G461*1</f>
        <v>4919.5</v>
      </c>
      <c r="X461" s="21">
        <f>Sheet1!H461*1</f>
        <v>4935.5</v>
      </c>
    </row>
    <row r="462" spans="20:24" x14ac:dyDescent="0.3">
      <c r="T462" s="20">
        <f t="shared" si="25"/>
        <v>460</v>
      </c>
      <c r="U462" s="21">
        <f>Sheet1!E462*1</f>
        <v>4993.75</v>
      </c>
      <c r="V462" s="21">
        <f>Sheet1!F462*1</f>
        <v>5007.25</v>
      </c>
      <c r="W462" s="21">
        <f>Sheet1!G462*1</f>
        <v>4941.5</v>
      </c>
      <c r="X462" s="21">
        <f>Sheet1!H462*1</f>
        <v>4951</v>
      </c>
    </row>
    <row r="463" spans="20:24" x14ac:dyDescent="0.3">
      <c r="T463" s="20">
        <f t="shared" si="25"/>
        <v>461</v>
      </c>
      <c r="U463" s="21">
        <f>Sheet1!E463*1</f>
        <v>5031.5</v>
      </c>
      <c r="V463" s="21">
        <f>Sheet1!F463*1</f>
        <v>5035.5</v>
      </c>
      <c r="W463" s="21">
        <f>Sheet1!G463*1</f>
        <v>5004.75</v>
      </c>
      <c r="X463" s="21">
        <f>Sheet1!H463*1</f>
        <v>5015</v>
      </c>
    </row>
    <row r="464" spans="20:24" x14ac:dyDescent="0.3">
      <c r="T464" s="20">
        <f t="shared" si="25"/>
        <v>462</v>
      </c>
      <c r="U464" s="21">
        <f>Sheet1!E464*1</f>
        <v>5022.5</v>
      </c>
      <c r="V464" s="21">
        <f>Sheet1!F464*1</f>
        <v>5033</v>
      </c>
      <c r="W464" s="21">
        <f>Sheet1!G464*1</f>
        <v>5009</v>
      </c>
      <c r="X464" s="21">
        <f>Sheet1!H464*1</f>
        <v>5028.25</v>
      </c>
    </row>
    <row r="465" spans="20:24" x14ac:dyDescent="0.3">
      <c r="T465" s="20">
        <f t="shared" si="25"/>
        <v>463</v>
      </c>
      <c r="U465" s="21">
        <f>Sheet1!E465*1</f>
        <v>4979.75</v>
      </c>
      <c r="V465" s="21">
        <f>Sheet1!F465*1</f>
        <v>5030.25</v>
      </c>
      <c r="W465" s="21">
        <f>Sheet1!G465*1</f>
        <v>4971.75</v>
      </c>
      <c r="X465" s="21">
        <f>Sheet1!H465*1</f>
        <v>5020.25</v>
      </c>
    </row>
    <row r="466" spans="20:24" x14ac:dyDescent="0.3">
      <c r="T466" s="20">
        <f t="shared" si="25"/>
        <v>464</v>
      </c>
      <c r="U466" s="21">
        <f>Sheet1!E466*1</f>
        <v>5008.5</v>
      </c>
      <c r="V466" s="21">
        <f>Sheet1!F466*1</f>
        <v>5048.25</v>
      </c>
      <c r="W466" s="21">
        <f>Sheet1!G466*1</f>
        <v>4967.5</v>
      </c>
      <c r="X466" s="21">
        <f>Sheet1!H466*1</f>
        <v>4978</v>
      </c>
    </row>
    <row r="467" spans="20:24" x14ac:dyDescent="0.3">
      <c r="T467" s="20">
        <f t="shared" si="25"/>
        <v>465</v>
      </c>
      <c r="U467" s="21">
        <f>Sheet1!E467*1</f>
        <v>5018.5</v>
      </c>
      <c r="V467" s="21">
        <f>Sheet1!F467*1</f>
        <v>5024.5</v>
      </c>
      <c r="W467" s="21">
        <f>Sheet1!G467*1</f>
        <v>4987.5</v>
      </c>
      <c r="X467" s="21">
        <f>Sheet1!H467*1</f>
        <v>5009</v>
      </c>
    </row>
    <row r="468" spans="20:24" x14ac:dyDescent="0.3">
      <c r="T468" s="20">
        <f t="shared" si="25"/>
        <v>466</v>
      </c>
      <c r="U468" s="21">
        <f>Sheet1!E468*1</f>
        <v>4998.25</v>
      </c>
      <c r="V468" s="21">
        <f>Sheet1!F468*1</f>
        <v>5022.5</v>
      </c>
      <c r="W468" s="21">
        <f>Sheet1!G468*1</f>
        <v>4993</v>
      </c>
      <c r="X468" s="21">
        <f>Sheet1!H468*1</f>
        <v>5009.75</v>
      </c>
    </row>
    <row r="469" spans="20:24" x14ac:dyDescent="0.3">
      <c r="T469" s="20">
        <f t="shared" si="25"/>
        <v>467</v>
      </c>
      <c r="U469" s="21">
        <f>Sheet1!E469*1</f>
        <v>4978</v>
      </c>
      <c r="V469" s="21">
        <f>Sheet1!F469*1</f>
        <v>5006.25</v>
      </c>
      <c r="W469" s="21">
        <f>Sheet1!G469*1</f>
        <v>4973.75</v>
      </c>
      <c r="X469" s="21">
        <f>Sheet1!H469*1</f>
        <v>4997.25</v>
      </c>
    </row>
    <row r="470" spans="20:24" x14ac:dyDescent="0.3">
      <c r="T470" s="20">
        <f t="shared" si="25"/>
        <v>468</v>
      </c>
      <c r="U470" s="21">
        <f>Sheet1!E470*1</f>
        <v>4980</v>
      </c>
      <c r="V470" s="21">
        <f>Sheet1!F470*1</f>
        <v>5003.75</v>
      </c>
      <c r="W470" s="21">
        <f>Sheet1!G470*1</f>
        <v>4975.5</v>
      </c>
      <c r="X470" s="21">
        <f>Sheet1!H470*1</f>
        <v>4978.5</v>
      </c>
    </row>
    <row r="471" spans="20:24" x14ac:dyDescent="0.3">
      <c r="T471" s="20">
        <f t="shared" si="25"/>
        <v>469</v>
      </c>
      <c r="U471" s="21">
        <f>Sheet1!E471*1</f>
        <v>5007</v>
      </c>
      <c r="V471" s="21">
        <f>Sheet1!F471*1</f>
        <v>5008</v>
      </c>
      <c r="W471" s="21">
        <f>Sheet1!G471*1</f>
        <v>4971</v>
      </c>
      <c r="X471" s="21">
        <f>Sheet1!H471*1</f>
        <v>4979.25</v>
      </c>
    </row>
    <row r="472" spans="20:24" x14ac:dyDescent="0.3">
      <c r="T472" s="20">
        <f t="shared" si="25"/>
        <v>470</v>
      </c>
      <c r="U472" s="21">
        <f>Sheet1!E472*1</f>
        <v>4996.5</v>
      </c>
      <c r="V472" s="21">
        <f>Sheet1!F472*1</f>
        <v>5023</v>
      </c>
      <c r="W472" s="21">
        <f>Sheet1!G472*1</f>
        <v>4996</v>
      </c>
      <c r="X472" s="21">
        <f>Sheet1!H472*1</f>
        <v>5010.75</v>
      </c>
    </row>
    <row r="473" spans="20:24" x14ac:dyDescent="0.3">
      <c r="T473" s="20">
        <f t="shared" si="25"/>
        <v>471</v>
      </c>
      <c r="U473" s="21">
        <f>Sheet1!E473*1</f>
        <v>4964</v>
      </c>
      <c r="V473" s="21">
        <f>Sheet1!F473*1</f>
        <v>5008.25</v>
      </c>
      <c r="W473" s="21">
        <f>Sheet1!G473*1</f>
        <v>4958.5</v>
      </c>
      <c r="X473" s="21">
        <f>Sheet1!H473*1</f>
        <v>5001.5</v>
      </c>
    </row>
    <row r="474" spans="20:24" x14ac:dyDescent="0.3">
      <c r="T474" s="20">
        <f t="shared" si="25"/>
        <v>472</v>
      </c>
      <c r="U474" s="21">
        <f>Sheet1!E474*1</f>
        <v>4949.75</v>
      </c>
      <c r="V474" s="21">
        <f>Sheet1!F474*1</f>
        <v>4979.5</v>
      </c>
      <c r="W474" s="21">
        <f>Sheet1!G474*1</f>
        <v>4941.75</v>
      </c>
      <c r="X474" s="21">
        <f>Sheet1!H474*1</f>
        <v>4967.5</v>
      </c>
    </row>
    <row r="475" spans="20:24" x14ac:dyDescent="0.3">
      <c r="T475" s="20">
        <f t="shared" si="25"/>
        <v>473</v>
      </c>
      <c r="U475" s="21">
        <f>Sheet1!E475*1</f>
        <v>4953.25</v>
      </c>
      <c r="V475" s="21">
        <f>Sheet1!F475*1</f>
        <v>4974.25</v>
      </c>
      <c r="W475" s="21">
        <f>Sheet1!G475*1</f>
        <v>4944.75</v>
      </c>
      <c r="X475" s="21">
        <f>Sheet1!H475*1</f>
        <v>4950.5</v>
      </c>
    </row>
    <row r="476" spans="20:24" x14ac:dyDescent="0.3">
      <c r="T476" s="20">
        <f t="shared" si="25"/>
        <v>474</v>
      </c>
      <c r="U476" s="21">
        <f>Sheet1!E476*1</f>
        <v>4924.25</v>
      </c>
      <c r="V476" s="21">
        <f>Sheet1!F476*1</f>
        <v>4965.25</v>
      </c>
      <c r="W476" s="21">
        <f>Sheet1!G476*1</f>
        <v>4923</v>
      </c>
      <c r="X476" s="21">
        <f>Sheet1!H476*1</f>
        <v>4957.25</v>
      </c>
    </row>
    <row r="477" spans="20:24" x14ac:dyDescent="0.3">
      <c r="T477" s="20">
        <f t="shared" si="25"/>
        <v>475</v>
      </c>
      <c r="U477" s="21">
        <f>Sheet1!E477*1</f>
        <v>4884.75</v>
      </c>
      <c r="V477" s="21">
        <f>Sheet1!F477*1</f>
        <v>4937.5</v>
      </c>
      <c r="W477" s="21">
        <f>Sheet1!G477*1</f>
        <v>4883.75</v>
      </c>
      <c r="X477" s="21">
        <f>Sheet1!H477*1</f>
        <v>4921.25</v>
      </c>
    </row>
    <row r="478" spans="20:24" x14ac:dyDescent="0.3">
      <c r="T478" s="20">
        <f t="shared" si="25"/>
        <v>476</v>
      </c>
      <c r="U478" s="21">
        <f>Sheet1!E478*1</f>
        <v>4859.5</v>
      </c>
      <c r="V478" s="21">
        <f>Sheet1!F478*1</f>
        <v>4892.25</v>
      </c>
      <c r="W478" s="21">
        <f>Sheet1!G478*1</f>
        <v>4852.75</v>
      </c>
      <c r="X478" s="21">
        <f>Sheet1!H478*1</f>
        <v>4887.25</v>
      </c>
    </row>
    <row r="479" spans="20:24" x14ac:dyDescent="0.3">
      <c r="T479" s="20">
        <f t="shared" si="25"/>
        <v>477</v>
      </c>
      <c r="U479" s="21">
        <f>Sheet1!E479*1</f>
        <v>4851.25</v>
      </c>
      <c r="V479" s="21">
        <f>Sheet1!F479*1</f>
        <v>4862</v>
      </c>
      <c r="W479" s="21">
        <f>Sheet1!G479*1</f>
        <v>4825</v>
      </c>
      <c r="X479" s="21">
        <f>Sheet1!H479*1</f>
        <v>4858</v>
      </c>
    </row>
    <row r="480" spans="20:24" x14ac:dyDescent="0.3">
      <c r="T480" s="20">
        <f t="shared" si="25"/>
        <v>478</v>
      </c>
      <c r="U480" s="21">
        <f>Sheet1!E480*1</f>
        <v>4855</v>
      </c>
      <c r="V480" s="21">
        <f>Sheet1!F480*1</f>
        <v>4889.75</v>
      </c>
      <c r="W480" s="21">
        <f>Sheet1!G480*1</f>
        <v>4845.25</v>
      </c>
      <c r="X480" s="21">
        <f>Sheet1!H480*1</f>
        <v>4847.75</v>
      </c>
    </row>
    <row r="481" spans="20:24" x14ac:dyDescent="0.3">
      <c r="T481" s="20">
        <f t="shared" si="25"/>
        <v>479</v>
      </c>
      <c r="U481" s="21">
        <f>Sheet1!E481*1</f>
        <v>4895.5</v>
      </c>
      <c r="V481" s="21">
        <f>Sheet1!F481*1</f>
        <v>4897.25</v>
      </c>
      <c r="W481" s="21">
        <f>Sheet1!G481*1</f>
        <v>4833.25</v>
      </c>
      <c r="X481" s="21">
        <f>Sheet1!H481*1</f>
        <v>4860.75</v>
      </c>
    </row>
    <row r="482" spans="20:24" x14ac:dyDescent="0.3">
      <c r="T482" s="20">
        <f t="shared" si="25"/>
        <v>480</v>
      </c>
      <c r="U482" s="21">
        <f>Sheet1!E482*1</f>
        <v>4905.75</v>
      </c>
      <c r="V482" s="21">
        <f>Sheet1!F482*1</f>
        <v>4907.5</v>
      </c>
      <c r="W482" s="21">
        <f>Sheet1!G482*1</f>
        <v>4880</v>
      </c>
      <c r="X482" s="21">
        <f>Sheet1!H482*1</f>
        <v>4897.5</v>
      </c>
    </row>
    <row r="483" spans="20:24" x14ac:dyDescent="0.3">
      <c r="T483" s="20">
        <f t="shared" si="25"/>
        <v>481</v>
      </c>
      <c r="U483" s="21">
        <f>Sheet1!E483*1</f>
        <v>4899.25</v>
      </c>
      <c r="V483" s="21">
        <f>Sheet1!F483*1</f>
        <v>4907.75</v>
      </c>
      <c r="W483" s="21">
        <f>Sheet1!G483*1</f>
        <v>4893.25</v>
      </c>
      <c r="X483" s="21">
        <f>Sheet1!H483*1</f>
        <v>4906</v>
      </c>
    </row>
    <row r="484" spans="20:24" x14ac:dyDescent="0.3">
      <c r="T484" s="20">
        <f t="shared" si="25"/>
        <v>482</v>
      </c>
      <c r="U484" s="21">
        <f>Sheet1!E484*1</f>
        <v>4849</v>
      </c>
      <c r="V484" s="21">
        <f>Sheet1!F484*1</f>
        <v>4911.75</v>
      </c>
      <c r="W484" s="21">
        <f>Sheet1!G484*1</f>
        <v>4846.75</v>
      </c>
      <c r="X484" s="21">
        <f>Sheet1!H484*1</f>
        <v>4902</v>
      </c>
    </row>
    <row r="485" spans="20:24" x14ac:dyDescent="0.3">
      <c r="T485" s="20">
        <f t="shared" si="25"/>
        <v>483</v>
      </c>
      <c r="U485" s="21">
        <f>Sheet1!E485*1</f>
        <v>4837.5</v>
      </c>
      <c r="V485" s="21">
        <f>Sheet1!F485*1</f>
        <v>4851.75</v>
      </c>
      <c r="W485" s="21">
        <f>Sheet1!G485*1</f>
        <v>4823.5</v>
      </c>
      <c r="X485" s="21">
        <f>Sheet1!H485*1</f>
        <v>4849.5</v>
      </c>
    </row>
    <row r="486" spans="20:24" x14ac:dyDescent="0.3">
      <c r="T486" s="20">
        <f t="shared" si="25"/>
        <v>484</v>
      </c>
      <c r="U486" s="21">
        <f>Sheet1!E486*1</f>
        <v>4827.75</v>
      </c>
      <c r="V486" s="21">
        <f>Sheet1!F486*1</f>
        <v>4844</v>
      </c>
      <c r="W486" s="21">
        <f>Sheet1!G486*1</f>
        <v>4813</v>
      </c>
      <c r="X486" s="21">
        <f>Sheet1!H486*1</f>
        <v>4831.25</v>
      </c>
    </row>
    <row r="487" spans="20:24" x14ac:dyDescent="0.3">
      <c r="T487" s="20">
        <f t="shared" si="25"/>
        <v>485</v>
      </c>
      <c r="U487" s="21">
        <f>Sheet1!E487*1</f>
        <v>4789.5</v>
      </c>
      <c r="V487" s="21">
        <f>Sheet1!F487*1</f>
        <v>4838.5</v>
      </c>
      <c r="W487" s="21">
        <f>Sheet1!G487*1</f>
        <v>4785.25</v>
      </c>
      <c r="X487" s="21">
        <f>Sheet1!H487*1</f>
        <v>4832.5</v>
      </c>
    </row>
    <row r="488" spans="20:24" x14ac:dyDescent="0.3">
      <c r="T488" s="20">
        <f t="shared" si="25"/>
        <v>486</v>
      </c>
      <c r="U488" s="21">
        <f>Sheet1!E488*1</f>
        <v>4803.75</v>
      </c>
      <c r="V488" s="21">
        <f>Sheet1!F488*1</f>
        <v>4816.75</v>
      </c>
      <c r="W488" s="21">
        <f>Sheet1!G488*1</f>
        <v>4782.25</v>
      </c>
      <c r="X488" s="21">
        <f>Sheet1!H488*1</f>
        <v>4784</v>
      </c>
    </row>
    <row r="489" spans="20:24" x14ac:dyDescent="0.3">
      <c r="T489" s="20">
        <f t="shared" si="25"/>
        <v>487</v>
      </c>
      <c r="U489" s="21">
        <f>Sheet1!E489*1</f>
        <v>4839.5</v>
      </c>
      <c r="V489" s="21">
        <f>Sheet1!F489*1</f>
        <v>4840</v>
      </c>
      <c r="W489" s="21">
        <f>Sheet1!G489*1</f>
        <v>4795.25</v>
      </c>
      <c r="X489" s="21">
        <f>Sheet1!H489*1</f>
        <v>4802.75</v>
      </c>
    </row>
    <row r="490" spans="20:24" x14ac:dyDescent="0.3">
      <c r="T490" s="20">
        <f t="shared" si="25"/>
        <v>488</v>
      </c>
      <c r="U490" s="21">
        <f>Sheet1!E490*1</f>
        <v>4823.75</v>
      </c>
      <c r="V490" s="21">
        <f>Sheet1!F490*1</f>
        <v>4840.75</v>
      </c>
      <c r="W490" s="21">
        <f>Sheet1!G490*1</f>
        <v>4806.75</v>
      </c>
      <c r="X490" s="21">
        <f>Sheet1!H490*1</f>
        <v>4837.5</v>
      </c>
    </row>
    <row r="491" spans="20:24" x14ac:dyDescent="0.3">
      <c r="T491" s="20">
        <f t="shared" si="25"/>
        <v>489</v>
      </c>
      <c r="U491" s="21">
        <f>Sheet1!E491*1</f>
        <v>4844</v>
      </c>
      <c r="V491" s="21">
        <f>Sheet1!F491*1</f>
        <v>4852.25</v>
      </c>
      <c r="W491" s="21">
        <f>Sheet1!G491*1</f>
        <v>4817.25</v>
      </c>
      <c r="X491" s="21">
        <f>Sheet1!H491*1</f>
        <v>4823</v>
      </c>
    </row>
    <row r="492" spans="20:24" x14ac:dyDescent="0.3">
      <c r="T492" s="20">
        <f t="shared" si="25"/>
        <v>490</v>
      </c>
      <c r="U492" s="21">
        <f>Sheet1!E492*1</f>
        <v>4871.75</v>
      </c>
      <c r="V492" s="21">
        <f>Sheet1!F492*1</f>
        <v>4875.75</v>
      </c>
      <c r="W492" s="21">
        <f>Sheet1!G492*1</f>
        <v>4824.25</v>
      </c>
      <c r="X492" s="21">
        <f>Sheet1!H492*1</f>
        <v>4848.5</v>
      </c>
    </row>
    <row r="493" spans="20:24" x14ac:dyDescent="0.3">
      <c r="T493" s="20">
        <f t="shared" si="25"/>
        <v>491</v>
      </c>
      <c r="U493" s="21">
        <f>Sheet1!E493*1</f>
        <v>4882.75</v>
      </c>
      <c r="V493" s="21">
        <f>Sheet1!F493*1</f>
        <v>4907.5</v>
      </c>
      <c r="W493" s="21">
        <f>Sheet1!G493*1</f>
        <v>4864.75</v>
      </c>
      <c r="X493" s="21">
        <f>Sheet1!H493*1</f>
        <v>4867.5</v>
      </c>
    </row>
    <row r="494" spans="20:24" x14ac:dyDescent="0.3">
      <c r="T494" s="20">
        <f t="shared" si="25"/>
        <v>492</v>
      </c>
      <c r="U494" s="21">
        <f>Sheet1!E494*1</f>
        <v>4836.5</v>
      </c>
      <c r="V494" s="21">
        <f>Sheet1!F494*1</f>
        <v>4899.25</v>
      </c>
      <c r="W494" s="21">
        <f>Sheet1!G494*1</f>
        <v>4807.5</v>
      </c>
      <c r="X494" s="21">
        <f>Sheet1!H494*1</f>
        <v>4885</v>
      </c>
    </row>
    <row r="495" spans="20:24" x14ac:dyDescent="0.3">
      <c r="T495" s="20">
        <f t="shared" si="25"/>
        <v>493</v>
      </c>
      <c r="U495" s="21">
        <f>Sheet1!E495*1</f>
        <v>4831</v>
      </c>
      <c r="V495" s="21">
        <f>Sheet1!F495*1</f>
        <v>4853.25</v>
      </c>
      <c r="W495" s="21">
        <f>Sheet1!G495*1</f>
        <v>4797.25</v>
      </c>
      <c r="X495" s="21">
        <f>Sheet1!H495*1</f>
        <v>4832.25</v>
      </c>
    </row>
    <row r="496" spans="20:24" x14ac:dyDescent="0.3">
      <c r="T496" s="20">
        <f t="shared" si="25"/>
        <v>494</v>
      </c>
      <c r="U496" s="21">
        <f>Sheet1!E496*1</f>
        <v>4803.5</v>
      </c>
      <c r="V496" s="21">
        <f>Sheet1!F496*1</f>
        <v>4837</v>
      </c>
      <c r="W496" s="21">
        <f>Sheet1!G496*1</f>
        <v>4795.5</v>
      </c>
      <c r="X496" s="21">
        <f>Sheet1!H496*1</f>
        <v>4830.5</v>
      </c>
    </row>
    <row r="497" spans="20:24" x14ac:dyDescent="0.3">
      <c r="T497" s="20">
        <f t="shared" si="25"/>
        <v>495</v>
      </c>
      <c r="U497" s="21">
        <f>Sheet1!E497*1</f>
        <v>4763.5</v>
      </c>
      <c r="V497" s="21">
        <f>Sheet1!F497*1</f>
        <v>4805</v>
      </c>
      <c r="W497" s="21">
        <f>Sheet1!G497*1</f>
        <v>4762.5</v>
      </c>
      <c r="X497" s="21">
        <f>Sheet1!H497*1</f>
        <v>4801.75</v>
      </c>
    </row>
    <row r="498" spans="20:24" x14ac:dyDescent="0.3">
      <c r="T498" s="20">
        <f t="shared" si="25"/>
        <v>496</v>
      </c>
      <c r="U498" s="21">
        <f>Sheet1!E498*1</f>
        <v>4755.5</v>
      </c>
      <c r="V498" s="21">
        <f>Sheet1!F498*1</f>
        <v>4783.25</v>
      </c>
      <c r="W498" s="21">
        <f>Sheet1!G498*1</f>
        <v>4741.75</v>
      </c>
      <c r="X498" s="21">
        <f>Sheet1!H498*1</f>
        <v>4762.5</v>
      </c>
    </row>
    <row r="499" spans="20:24" x14ac:dyDescent="0.3">
      <c r="T499" s="20">
        <f t="shared" si="25"/>
        <v>497</v>
      </c>
      <c r="U499" s="21">
        <f>Sheet1!E499*1</f>
        <v>4731</v>
      </c>
      <c r="V499" s="21">
        <f>Sheet1!F499*1</f>
        <v>4760.25</v>
      </c>
      <c r="W499" s="21">
        <f>Sheet1!G499*1</f>
        <v>4720.5</v>
      </c>
      <c r="X499" s="21">
        <f>Sheet1!H499*1</f>
        <v>4756</v>
      </c>
    </row>
    <row r="500" spans="20:24" x14ac:dyDescent="0.3">
      <c r="T500" s="20">
        <f t="shared" si="25"/>
        <v>498</v>
      </c>
      <c r="U500" s="21">
        <f>Sheet1!E500*1</f>
        <v>4750</v>
      </c>
      <c r="V500" s="21">
        <f>Sheet1!F500*1</f>
        <v>4762.5</v>
      </c>
      <c r="W500" s="21">
        <f>Sheet1!G500*1</f>
        <v>4727</v>
      </c>
      <c r="X500" s="21">
        <f>Sheet1!H500*1</f>
        <v>4732</v>
      </c>
    </row>
    <row r="501" spans="20:24" x14ac:dyDescent="0.3">
      <c r="T501" s="20">
        <f t="shared" si="25"/>
        <v>499</v>
      </c>
      <c r="U501" s="21">
        <f>Sheet1!E501*1</f>
        <v>4737.5</v>
      </c>
      <c r="V501" s="21">
        <f>Sheet1!F501*1</f>
        <v>4752.5</v>
      </c>
      <c r="W501" s="21">
        <f>Sheet1!G501*1</f>
        <v>4726.25</v>
      </c>
      <c r="X501" s="21">
        <f>Sheet1!H501*1</f>
        <v>4747.5</v>
      </c>
    </row>
    <row r="502" spans="20:24" x14ac:dyDescent="0.3">
      <c r="T502" s="20">
        <f t="shared" si="25"/>
        <v>500</v>
      </c>
      <c r="U502" s="21">
        <f>Sheet1!E502*1</f>
        <v>4745.75</v>
      </c>
      <c r="V502" s="21">
        <f>Sheet1!F502*1</f>
        <v>4763.5</v>
      </c>
      <c r="W502" s="21">
        <f>Sheet1!G502*1</f>
        <v>4730.75</v>
      </c>
      <c r="X502" s="21">
        <f>Sheet1!H502*1</f>
        <v>4738.75</v>
      </c>
    </row>
    <row r="503" spans="20:24" x14ac:dyDescent="0.3">
      <c r="T503" s="20">
        <f t="shared" si="25"/>
        <v>501</v>
      </c>
      <c r="U503" s="21">
        <f>Sheet1!E503*1</f>
        <v>4689.5</v>
      </c>
      <c r="V503" s="21">
        <f>Sheet1!F503*1</f>
        <v>4755.5</v>
      </c>
      <c r="W503" s="21">
        <f>Sheet1!G503*1</f>
        <v>4686.75</v>
      </c>
      <c r="X503" s="21">
        <f>Sheet1!H503*1</f>
        <v>4745.75</v>
      </c>
    </row>
    <row r="504" spans="20:24" x14ac:dyDescent="0.3">
      <c r="T504" s="20">
        <f t="shared" si="25"/>
        <v>502</v>
      </c>
      <c r="U504" s="21">
        <f>Sheet1!E504*1</f>
        <v>4646.25</v>
      </c>
      <c r="V504" s="21">
        <f>Sheet1!F504*1</f>
        <v>4697.5</v>
      </c>
      <c r="W504" s="21">
        <f>Sheet1!G504*1</f>
        <v>4635.75</v>
      </c>
      <c r="X504" s="21">
        <f>Sheet1!H504*1</f>
        <v>4685.75</v>
      </c>
    </row>
    <row r="505" spans="20:24" x14ac:dyDescent="0.3">
      <c r="T505" s="20">
        <f t="shared" si="25"/>
        <v>503</v>
      </c>
      <c r="U505" s="21">
        <f>Sheet1!E505*1</f>
        <v>4670.75</v>
      </c>
      <c r="V505" s="21">
        <f>Sheet1!F505*1</f>
        <v>4675.5</v>
      </c>
      <c r="W505" s="21">
        <f>Sheet1!G505*1</f>
        <v>4631.75</v>
      </c>
      <c r="X505" s="21">
        <f>Sheet1!H505*1</f>
        <v>4648.25</v>
      </c>
    </row>
    <row r="506" spans="20:24" x14ac:dyDescent="0.3">
      <c r="T506" s="20">
        <f t="shared" si="25"/>
        <v>504</v>
      </c>
      <c r="U506" s="21">
        <f>Sheet1!E506*1</f>
        <v>4697.5</v>
      </c>
      <c r="V506" s="21">
        <f>Sheet1!F506*1</f>
        <v>4701</v>
      </c>
      <c r="W506" s="21">
        <f>Sheet1!G506*1</f>
        <v>4657.75</v>
      </c>
      <c r="X506" s="21">
        <f>Sheet1!H506*1</f>
        <v>4672.75</v>
      </c>
    </row>
    <row r="507" spans="20:24" x14ac:dyDescent="0.3">
      <c r="T507" s="20">
        <f t="shared" si="25"/>
        <v>505</v>
      </c>
      <c r="U507" s="21">
        <f>Sheet1!E507*1</f>
        <v>4614.75</v>
      </c>
      <c r="V507" s="21">
        <f>Sheet1!F507*1</f>
        <v>4679</v>
      </c>
      <c r="W507" s="21">
        <f>Sheet1!G507*1</f>
        <v>4603.75</v>
      </c>
      <c r="X507" s="21">
        <f>Sheet1!H507*1</f>
        <v>4671</v>
      </c>
    </row>
    <row r="508" spans="20:24" x14ac:dyDescent="0.3">
      <c r="T508" s="20">
        <f t="shared" si="25"/>
        <v>506</v>
      </c>
      <c r="U508" s="21">
        <f>Sheet1!E508*1</f>
        <v>4614.75</v>
      </c>
      <c r="V508" s="21">
        <f>Sheet1!F508*1</f>
        <v>4633.25</v>
      </c>
      <c r="W508" s="21">
        <f>Sheet1!G508*1</f>
        <v>4589.25</v>
      </c>
      <c r="X508" s="21">
        <f>Sheet1!H508*1</f>
        <v>4617.5</v>
      </c>
    </row>
    <row r="509" spans="20:24" x14ac:dyDescent="0.3">
      <c r="T509" s="20">
        <f t="shared" si="25"/>
        <v>507</v>
      </c>
      <c r="U509" s="21">
        <f>Sheet1!E509*1</f>
        <v>4615.75</v>
      </c>
      <c r="V509" s="21">
        <f>Sheet1!F509*1</f>
        <v>4624</v>
      </c>
      <c r="W509" s="21">
        <f>Sheet1!G509*1</f>
        <v>4571.75</v>
      </c>
      <c r="X509" s="21">
        <f>Sheet1!H509*1</f>
        <v>4583.75</v>
      </c>
    </row>
    <row r="510" spans="20:24" x14ac:dyDescent="0.3">
      <c r="T510" s="20">
        <f t="shared" si="25"/>
        <v>508</v>
      </c>
      <c r="U510" s="21">
        <f>Sheet1!E510*1</f>
        <v>4665.25</v>
      </c>
      <c r="V510" s="21">
        <f>Sheet1!F510*1</f>
        <v>4680.5</v>
      </c>
      <c r="W510" s="21">
        <f>Sheet1!G510*1</f>
        <v>4610.75</v>
      </c>
      <c r="X510" s="21">
        <f>Sheet1!H510*1</f>
        <v>4616.5</v>
      </c>
    </row>
    <row r="511" spans="20:24" x14ac:dyDescent="0.3">
      <c r="T511" s="20">
        <f t="shared" si="25"/>
        <v>509</v>
      </c>
      <c r="U511" s="21">
        <f>Sheet1!E511*1</f>
        <v>4646.75</v>
      </c>
      <c r="V511" s="21">
        <f>Sheet1!F511*1</f>
        <v>4679.5</v>
      </c>
      <c r="W511" s="21">
        <f>Sheet1!G511*1</f>
        <v>4644.25</v>
      </c>
      <c r="X511" s="21">
        <f>Sheet1!H511*1</f>
        <v>4662.75</v>
      </c>
    </row>
    <row r="512" spans="20:24" x14ac:dyDescent="0.3">
      <c r="T512" s="20">
        <f t="shared" si="25"/>
        <v>510</v>
      </c>
      <c r="U512" s="21">
        <f>Sheet1!E512*1</f>
        <v>4673.25</v>
      </c>
      <c r="V512" s="21">
        <f>Sheet1!F512*1</f>
        <v>4685</v>
      </c>
      <c r="W512" s="21">
        <f>Sheet1!G512*1</f>
        <v>4649.25</v>
      </c>
      <c r="X512" s="21">
        <f>Sheet1!H512*1</f>
        <v>4662.5</v>
      </c>
    </row>
    <row r="513" spans="20:24" x14ac:dyDescent="0.3">
      <c r="T513" s="20">
        <f t="shared" si="25"/>
        <v>511</v>
      </c>
      <c r="U513" s="21">
        <f>Sheet1!E513*1</f>
        <v>4629</v>
      </c>
      <c r="V513" s="21">
        <f>Sheet1!F513*1</f>
        <v>4673.5</v>
      </c>
      <c r="W513" s="21">
        <f>Sheet1!G513*1</f>
        <v>4619</v>
      </c>
      <c r="X513" s="21">
        <f>Sheet1!H513*1</f>
        <v>4669.75</v>
      </c>
    </row>
    <row r="514" spans="20:24" x14ac:dyDescent="0.3">
      <c r="T514" s="20">
        <f t="shared" si="25"/>
        <v>512</v>
      </c>
      <c r="U514" s="21">
        <f>Sheet1!E514*1</f>
        <v>4583.75</v>
      </c>
      <c r="V514" s="21">
        <f>Sheet1!F514*1</f>
        <v>4636.75</v>
      </c>
      <c r="W514" s="21">
        <f>Sheet1!G514*1</f>
        <v>4579.75</v>
      </c>
      <c r="X514" s="21">
        <f>Sheet1!H514*1</f>
        <v>4629.25</v>
      </c>
    </row>
    <row r="515" spans="20:24" x14ac:dyDescent="0.3">
      <c r="T515" s="20">
        <f t="shared" si="25"/>
        <v>513</v>
      </c>
      <c r="U515" s="21">
        <f>Sheet1!E515*1</f>
        <v>4606</v>
      </c>
      <c r="V515" s="21">
        <f>Sheet1!F515*1</f>
        <v>4609.25</v>
      </c>
      <c r="W515" s="21">
        <f>Sheet1!G515*1</f>
        <v>4577.75</v>
      </c>
      <c r="X515" s="21">
        <f>Sheet1!H515*1</f>
        <v>4580.75</v>
      </c>
    </row>
    <row r="516" spans="20:24" x14ac:dyDescent="0.3">
      <c r="T516" s="20">
        <f t="shared" si="25"/>
        <v>514</v>
      </c>
      <c r="U516" s="21">
        <f>Sheet1!E516*1</f>
        <v>4590</v>
      </c>
      <c r="V516" s="21">
        <f>Sheet1!F516*1</f>
        <v>4614</v>
      </c>
      <c r="W516" s="21">
        <f>Sheet1!G516*1</f>
        <v>4580.75</v>
      </c>
      <c r="X516" s="21">
        <f>Sheet1!H516*1</f>
        <v>4607.75</v>
      </c>
    </row>
    <row r="517" spans="20:24" x14ac:dyDescent="0.3">
      <c r="T517" s="20">
        <f t="shared" ref="T517:T580" si="26">T516+1</f>
        <v>515</v>
      </c>
      <c r="U517" s="21">
        <f>Sheet1!E517*1</f>
        <v>4602.25</v>
      </c>
      <c r="V517" s="21">
        <f>Sheet1!F517*1</f>
        <v>4622.25</v>
      </c>
      <c r="W517" s="21">
        <f>Sheet1!G517*1</f>
        <v>4569.5</v>
      </c>
      <c r="X517" s="21">
        <f>Sheet1!H517*1</f>
        <v>4595.75</v>
      </c>
    </row>
    <row r="518" spans="20:24" x14ac:dyDescent="0.3">
      <c r="T518" s="20">
        <f t="shared" si="26"/>
        <v>516</v>
      </c>
      <c r="U518" s="21">
        <f>Sheet1!E518*1</f>
        <v>4610.5</v>
      </c>
      <c r="V518" s="21">
        <f>Sheet1!F518*1</f>
        <v>4626.25</v>
      </c>
      <c r="W518" s="21">
        <f>Sheet1!G518*1</f>
        <v>4579.25</v>
      </c>
      <c r="X518" s="21">
        <f>Sheet1!H518*1</f>
        <v>4601.5</v>
      </c>
    </row>
    <row r="519" spans="20:24" x14ac:dyDescent="0.3">
      <c r="T519" s="20">
        <f t="shared" si="26"/>
        <v>517</v>
      </c>
      <c r="U519" s="21">
        <f>Sheet1!E519*1</f>
        <v>4590.75</v>
      </c>
      <c r="V519" s="21">
        <f>Sheet1!F519*1</f>
        <v>4631</v>
      </c>
      <c r="W519" s="21">
        <f>Sheet1!G519*1</f>
        <v>4570</v>
      </c>
      <c r="X519" s="21">
        <f>Sheet1!H519*1</f>
        <v>4609.75</v>
      </c>
    </row>
    <row r="520" spans="20:24" x14ac:dyDescent="0.3">
      <c r="T520" s="20">
        <f t="shared" si="26"/>
        <v>518</v>
      </c>
      <c r="U520" s="21">
        <f>Sheet1!E520*1</f>
        <v>4608.25</v>
      </c>
      <c r="V520" s="21">
        <f>Sheet1!F520*1</f>
        <v>4610.75</v>
      </c>
      <c r="W520" s="21">
        <f>Sheet1!G520*1</f>
        <v>4588.75</v>
      </c>
      <c r="X520" s="21">
        <f>Sheet1!H520*1</f>
        <v>4591.75</v>
      </c>
    </row>
    <row r="521" spans="20:24" x14ac:dyDescent="0.3">
      <c r="T521" s="20">
        <f t="shared" si="26"/>
        <v>519</v>
      </c>
      <c r="U521" s="21">
        <f>Sheet1!E521*1</f>
        <v>4608.75</v>
      </c>
      <c r="V521" s="21">
        <f>Sheet1!F521*1</f>
        <v>4618.75</v>
      </c>
      <c r="W521" s="21">
        <f>Sheet1!G521*1</f>
        <v>4595.25</v>
      </c>
      <c r="X521" s="21">
        <f>Sheet1!H521*1</f>
        <v>4610.5</v>
      </c>
    </row>
    <row r="522" spans="20:24" x14ac:dyDescent="0.3">
      <c r="T522" s="20">
        <f t="shared" si="26"/>
        <v>520</v>
      </c>
      <c r="U522" s="21">
        <f>Sheet1!E522*1</f>
        <v>4535</v>
      </c>
      <c r="V522" s="21">
        <f>Sheet1!F522*1</f>
        <v>4621</v>
      </c>
      <c r="W522" s="21">
        <f>Sheet1!G522*1</f>
        <v>4534.5</v>
      </c>
      <c r="X522" s="21">
        <f>Sheet1!H522*1</f>
        <v>4608</v>
      </c>
    </row>
    <row r="523" spans="20:24" x14ac:dyDescent="0.3">
      <c r="T523" s="20">
        <f t="shared" si="26"/>
        <v>521</v>
      </c>
      <c r="U523" s="21">
        <f>Sheet1!E523*1</f>
        <v>4544.75</v>
      </c>
      <c r="V523" s="21">
        <f>Sheet1!F523*1</f>
        <v>4575.75</v>
      </c>
      <c r="W523" s="21">
        <f>Sheet1!G523*1</f>
        <v>4520</v>
      </c>
      <c r="X523" s="21">
        <f>Sheet1!H523*1</f>
        <v>4533.5</v>
      </c>
    </row>
    <row r="524" spans="20:24" x14ac:dyDescent="0.3">
      <c r="T524" s="20">
        <f t="shared" si="26"/>
        <v>522</v>
      </c>
      <c r="U524" s="21">
        <f>Sheet1!E524*1</f>
        <v>4591</v>
      </c>
      <c r="V524" s="21">
        <f>Sheet1!F524*1</f>
        <v>4624.75</v>
      </c>
      <c r="W524" s="21">
        <f>Sheet1!G524*1</f>
        <v>4552.75</v>
      </c>
      <c r="X524" s="21">
        <f>Sheet1!H524*1</f>
        <v>4565.25</v>
      </c>
    </row>
    <row r="525" spans="20:24" x14ac:dyDescent="0.3">
      <c r="T525" s="20">
        <f t="shared" si="26"/>
        <v>523</v>
      </c>
      <c r="U525" s="21">
        <f>Sheet1!E525*1</f>
        <v>4637.25</v>
      </c>
      <c r="V525" s="21">
        <f>Sheet1!F525*1</f>
        <v>4649.25</v>
      </c>
      <c r="W525" s="21">
        <f>Sheet1!G525*1</f>
        <v>4563.25</v>
      </c>
      <c r="X525" s="21">
        <f>Sheet1!H525*1</f>
        <v>4594.5</v>
      </c>
    </row>
    <row r="526" spans="20:24" x14ac:dyDescent="0.3">
      <c r="T526" s="20">
        <f t="shared" si="26"/>
        <v>524</v>
      </c>
      <c r="U526" s="21">
        <f>Sheet1!E526*1</f>
        <v>4647.75</v>
      </c>
      <c r="V526" s="21">
        <f>Sheet1!F526*1</f>
        <v>4664</v>
      </c>
      <c r="W526" s="21">
        <f>Sheet1!G526*1</f>
        <v>4636.25</v>
      </c>
      <c r="X526" s="21">
        <f>Sheet1!H526*1</f>
        <v>4643.5</v>
      </c>
    </row>
    <row r="527" spans="20:24" x14ac:dyDescent="0.3">
      <c r="T527" s="20">
        <f t="shared" si="26"/>
        <v>525</v>
      </c>
      <c r="U527" s="21">
        <f>Sheet1!E527*1</f>
        <v>4608.75</v>
      </c>
      <c r="V527" s="21">
        <f>Sheet1!F527*1</f>
        <v>4651.5</v>
      </c>
      <c r="W527" s="21">
        <f>Sheet1!G527*1</f>
        <v>4589.25</v>
      </c>
      <c r="X527" s="21">
        <f>Sheet1!H527*1</f>
        <v>4646.25</v>
      </c>
    </row>
    <row r="528" spans="20:24" x14ac:dyDescent="0.3">
      <c r="T528" s="20">
        <f t="shared" si="26"/>
        <v>526</v>
      </c>
      <c r="U528" s="21">
        <f>Sheet1!E528*1</f>
        <v>4543.25</v>
      </c>
      <c r="V528" s="21">
        <f>Sheet1!F528*1</f>
        <v>4624.25</v>
      </c>
      <c r="W528" s="21">
        <f>Sheet1!G528*1</f>
        <v>4538.5</v>
      </c>
      <c r="X528" s="21">
        <f>Sheet1!H528*1</f>
        <v>4611.5</v>
      </c>
    </row>
    <row r="529" spans="20:24" x14ac:dyDescent="0.3">
      <c r="T529" s="20">
        <f t="shared" si="26"/>
        <v>527</v>
      </c>
      <c r="U529" s="21">
        <f>Sheet1!E529*1</f>
        <v>4568</v>
      </c>
      <c r="V529" s="21">
        <f>Sheet1!F529*1</f>
        <v>4574</v>
      </c>
      <c r="W529" s="21">
        <f>Sheet1!G529*1</f>
        <v>4526.5</v>
      </c>
      <c r="X529" s="21">
        <f>Sheet1!H529*1</f>
        <v>4533.75</v>
      </c>
    </row>
    <row r="530" spans="20:24" x14ac:dyDescent="0.3">
      <c r="T530" s="20">
        <f t="shared" si="26"/>
        <v>528</v>
      </c>
      <c r="U530" s="21">
        <f>Sheet1!E530*1</f>
        <v>4615</v>
      </c>
      <c r="V530" s="21">
        <f>Sheet1!F530*1</f>
        <v>4616.25</v>
      </c>
      <c r="W530" s="21">
        <f>Sheet1!G530*1</f>
        <v>4549.25</v>
      </c>
      <c r="X530" s="21">
        <f>Sheet1!H530*1</f>
        <v>4551</v>
      </c>
    </row>
    <row r="531" spans="20:24" x14ac:dyDescent="0.3">
      <c r="T531" s="20">
        <f t="shared" si="26"/>
        <v>529</v>
      </c>
      <c r="U531" s="21">
        <f>Sheet1!E531*1</f>
        <v>4607.75</v>
      </c>
      <c r="V531" s="21">
        <f>Sheet1!F531*1</f>
        <v>4622</v>
      </c>
      <c r="W531" s="21">
        <f>Sheet1!G531*1</f>
        <v>4591.25</v>
      </c>
      <c r="X531" s="21">
        <f>Sheet1!H531*1</f>
        <v>4617.25</v>
      </c>
    </row>
    <row r="532" spans="20:24" x14ac:dyDescent="0.3">
      <c r="T532" s="20">
        <f t="shared" si="26"/>
        <v>530</v>
      </c>
      <c r="U532" s="21">
        <f>Sheet1!E532*1</f>
        <v>4611.5</v>
      </c>
      <c r="V532" s="21">
        <f>Sheet1!F532*1</f>
        <v>4618.75</v>
      </c>
      <c r="W532" s="21">
        <f>Sheet1!G532*1</f>
        <v>4593</v>
      </c>
      <c r="X532" s="21">
        <f>Sheet1!H532*1</f>
        <v>4614.5</v>
      </c>
    </row>
    <row r="533" spans="20:24" x14ac:dyDescent="0.3">
      <c r="T533" s="20">
        <f t="shared" si="26"/>
        <v>531</v>
      </c>
      <c r="U533" s="21">
        <f>Sheet1!E533*1</f>
        <v>4630</v>
      </c>
      <c r="V533" s="21">
        <f>Sheet1!F533*1</f>
        <v>4631.25</v>
      </c>
      <c r="W533" s="21">
        <f>Sheet1!G533*1</f>
        <v>4594.75</v>
      </c>
      <c r="X533" s="21">
        <f>Sheet1!H533*1</f>
        <v>4610.25</v>
      </c>
    </row>
    <row r="534" spans="20:24" x14ac:dyDescent="0.3">
      <c r="T534" s="20">
        <f t="shared" si="26"/>
        <v>532</v>
      </c>
      <c r="U534" s="21">
        <f>Sheet1!E534*1</f>
        <v>4633.75</v>
      </c>
      <c r="V534" s="21">
        <f>Sheet1!F534*1</f>
        <v>4645.25</v>
      </c>
      <c r="W534" s="21">
        <f>Sheet1!G534*1</f>
        <v>4608.25</v>
      </c>
      <c r="X534" s="21">
        <f>Sheet1!H534*1</f>
        <v>4636.25</v>
      </c>
    </row>
    <row r="535" spans="20:24" x14ac:dyDescent="0.3">
      <c r="T535" s="20">
        <f t="shared" si="26"/>
        <v>533</v>
      </c>
      <c r="U535" s="21">
        <f>Sheet1!E535*1</f>
        <v>4634.75</v>
      </c>
      <c r="V535" s="21">
        <f>Sheet1!F535*1</f>
        <v>4656</v>
      </c>
      <c r="W535" s="21">
        <f>Sheet1!G535*1</f>
        <v>4622.25</v>
      </c>
      <c r="X535" s="21">
        <f>Sheet1!H535*1</f>
        <v>4637.75</v>
      </c>
    </row>
    <row r="536" spans="20:24" x14ac:dyDescent="0.3">
      <c r="T536" s="20">
        <f t="shared" si="26"/>
        <v>534</v>
      </c>
      <c r="U536" s="21">
        <f>Sheet1!E536*1</f>
        <v>4632</v>
      </c>
      <c r="V536" s="21">
        <f>Sheet1!F536*1</f>
        <v>4638.25</v>
      </c>
      <c r="W536" s="21">
        <f>Sheet1!G536*1</f>
        <v>4605.75</v>
      </c>
      <c r="X536" s="21">
        <f>Sheet1!H536*1</f>
        <v>4634.5</v>
      </c>
    </row>
    <row r="537" spans="20:24" x14ac:dyDescent="0.3">
      <c r="T537" s="20">
        <f t="shared" si="26"/>
        <v>535</v>
      </c>
      <c r="U537" s="21">
        <f>Sheet1!E537*1</f>
        <v>4626.5</v>
      </c>
      <c r="V537" s="21">
        <f>Sheet1!F537*1</f>
        <v>4646.75</v>
      </c>
      <c r="W537" s="21">
        <f>Sheet1!G537*1</f>
        <v>4595.75</v>
      </c>
      <c r="X537" s="21">
        <f>Sheet1!H537*1</f>
        <v>4621.5</v>
      </c>
    </row>
    <row r="538" spans="20:24" x14ac:dyDescent="0.3">
      <c r="T538" s="20">
        <f t="shared" si="26"/>
        <v>536</v>
      </c>
      <c r="U538" s="21">
        <f>Sheet1!E538*1</f>
        <v>4575.25</v>
      </c>
      <c r="V538" s="21">
        <f>Sheet1!F538*1</f>
        <v>4634.75</v>
      </c>
      <c r="W538" s="21">
        <f>Sheet1!G538*1</f>
        <v>4568</v>
      </c>
      <c r="X538" s="21">
        <f>Sheet1!H538*1</f>
        <v>4630.5</v>
      </c>
    </row>
    <row r="539" spans="20:24" x14ac:dyDescent="0.3">
      <c r="T539" s="20">
        <f t="shared" si="26"/>
        <v>537</v>
      </c>
      <c r="U539" s="21">
        <f>Sheet1!E539*1</f>
        <v>4595.25</v>
      </c>
      <c r="V539" s="21">
        <f>Sheet1!F539*1</f>
        <v>4635.5</v>
      </c>
      <c r="W539" s="21">
        <f>Sheet1!G539*1</f>
        <v>4571.25</v>
      </c>
      <c r="X539" s="21">
        <f>Sheet1!H539*1</f>
        <v>4576.75</v>
      </c>
    </row>
    <row r="540" spans="20:24" x14ac:dyDescent="0.3">
      <c r="T540" s="20">
        <f t="shared" si="26"/>
        <v>538</v>
      </c>
      <c r="U540" s="21">
        <f>Sheet1!E540*1</f>
        <v>4596.25</v>
      </c>
      <c r="V540" s="21">
        <f>Sheet1!F540*1</f>
        <v>4609.5</v>
      </c>
      <c r="W540" s="21">
        <f>Sheet1!G540*1</f>
        <v>4586.5</v>
      </c>
      <c r="X540" s="21">
        <f>Sheet1!H540*1</f>
        <v>4594.25</v>
      </c>
    </row>
    <row r="541" spans="20:24" x14ac:dyDescent="0.3">
      <c r="T541" s="20">
        <f t="shared" si="26"/>
        <v>539</v>
      </c>
      <c r="U541" s="21">
        <f>Sheet1!E541*1</f>
        <v>4596.75</v>
      </c>
      <c r="V541" s="21">
        <f>Sheet1!F541*1</f>
        <v>4600.75</v>
      </c>
      <c r="W541" s="21">
        <f>Sheet1!G541*1</f>
        <v>4556.5</v>
      </c>
      <c r="X541" s="21">
        <f>Sheet1!H541*1</f>
        <v>4594</v>
      </c>
    </row>
    <row r="542" spans="20:24" x14ac:dyDescent="0.3">
      <c r="T542" s="20">
        <f t="shared" si="26"/>
        <v>540</v>
      </c>
      <c r="U542" s="21">
        <f>Sheet1!E542*1</f>
        <v>4586.75</v>
      </c>
      <c r="V542" s="21">
        <f>Sheet1!F542*1</f>
        <v>4604.5</v>
      </c>
      <c r="W542" s="21">
        <f>Sheet1!G542*1</f>
        <v>4578.75</v>
      </c>
      <c r="X542" s="21">
        <f>Sheet1!H542*1</f>
        <v>4589.75</v>
      </c>
    </row>
    <row r="543" spans="20:24" x14ac:dyDescent="0.3">
      <c r="T543" s="20">
        <f t="shared" si="26"/>
        <v>541</v>
      </c>
      <c r="U543" s="21">
        <f>Sheet1!E543*1</f>
        <v>4571.5</v>
      </c>
      <c r="V543" s="21">
        <f>Sheet1!F543*1</f>
        <v>4593</v>
      </c>
      <c r="W543" s="21">
        <f>Sheet1!G543*1</f>
        <v>4554.25</v>
      </c>
      <c r="X543" s="21">
        <f>Sheet1!H543*1</f>
        <v>4589.75</v>
      </c>
    </row>
    <row r="544" spans="20:24" x14ac:dyDescent="0.3">
      <c r="T544" s="20">
        <f t="shared" si="26"/>
        <v>542</v>
      </c>
      <c r="U544" s="21">
        <f>Sheet1!E544*1</f>
        <v>4591.75</v>
      </c>
      <c r="V544" s="21">
        <f>Sheet1!F544*1</f>
        <v>4593.25</v>
      </c>
      <c r="W544" s="21">
        <f>Sheet1!G544*1</f>
        <v>4556.75</v>
      </c>
      <c r="X544" s="21">
        <f>Sheet1!H544*1</f>
        <v>4575</v>
      </c>
    </row>
    <row r="545" spans="20:24" x14ac:dyDescent="0.3">
      <c r="T545" s="20">
        <f t="shared" si="26"/>
        <v>543</v>
      </c>
      <c r="U545" s="21">
        <f>Sheet1!E545*1</f>
        <v>4610.25</v>
      </c>
      <c r="V545" s="21">
        <f>Sheet1!F545*1</f>
        <v>4629.5</v>
      </c>
      <c r="W545" s="21">
        <f>Sheet1!G545*1</f>
        <v>4573</v>
      </c>
      <c r="X545" s="21">
        <f>Sheet1!H545*1</f>
        <v>4586.75</v>
      </c>
    </row>
    <row r="546" spans="20:24" x14ac:dyDescent="0.3">
      <c r="T546" s="20">
        <f t="shared" si="26"/>
        <v>544</v>
      </c>
      <c r="U546" s="21">
        <f>Sheet1!E546*1</f>
        <v>4584.75</v>
      </c>
      <c r="V546" s="21">
        <f>Sheet1!F546*1</f>
        <v>4615.5</v>
      </c>
      <c r="W546" s="21">
        <f>Sheet1!G546*1</f>
        <v>4580.5</v>
      </c>
      <c r="X546" s="21">
        <f>Sheet1!H546*1</f>
        <v>4611.5</v>
      </c>
    </row>
    <row r="547" spans="20:24" x14ac:dyDescent="0.3">
      <c r="T547" s="20">
        <f t="shared" si="26"/>
        <v>545</v>
      </c>
      <c r="U547" s="21">
        <f>Sheet1!E547*1</f>
        <v>4538.75</v>
      </c>
      <c r="V547" s="21">
        <f>Sheet1!F547*1</f>
        <v>4600.25</v>
      </c>
      <c r="W547" s="21">
        <f>Sheet1!G547*1</f>
        <v>4535.75</v>
      </c>
      <c r="X547" s="21">
        <f>Sheet1!H547*1</f>
        <v>4595.5</v>
      </c>
    </row>
    <row r="548" spans="20:24" x14ac:dyDescent="0.3">
      <c r="T548" s="20">
        <f t="shared" si="26"/>
        <v>546</v>
      </c>
      <c r="U548" s="21">
        <f>Sheet1!E548*1</f>
        <v>4515.75</v>
      </c>
      <c r="V548" s="21">
        <f>Sheet1!F548*1</f>
        <v>4545.5</v>
      </c>
      <c r="W548" s="21">
        <f>Sheet1!G548*1</f>
        <v>4510.25</v>
      </c>
      <c r="X548" s="21">
        <f>Sheet1!H548*1</f>
        <v>4537.75</v>
      </c>
    </row>
    <row r="549" spans="20:24" x14ac:dyDescent="0.3">
      <c r="T549" s="20">
        <f t="shared" si="26"/>
        <v>547</v>
      </c>
      <c r="U549" s="21">
        <f>Sheet1!E549*1</f>
        <v>4464.25</v>
      </c>
      <c r="V549" s="21">
        <f>Sheet1!F549*1</f>
        <v>4519</v>
      </c>
      <c r="W549" s="21">
        <f>Sheet1!G549*1</f>
        <v>4463.75</v>
      </c>
      <c r="X549" s="21">
        <f>Sheet1!H549*1</f>
        <v>4515.25</v>
      </c>
    </row>
    <row r="550" spans="20:24" x14ac:dyDescent="0.3">
      <c r="T550" s="20">
        <f t="shared" si="26"/>
        <v>548</v>
      </c>
      <c r="U550" s="21">
        <f>Sheet1!E550*1</f>
        <v>4471.25</v>
      </c>
      <c r="V550" s="21">
        <f>Sheet1!F550*1</f>
        <v>4481.5</v>
      </c>
      <c r="W550" s="21">
        <f>Sheet1!G550*1</f>
        <v>4438.5</v>
      </c>
      <c r="X550" s="21">
        <f>Sheet1!H550*1</f>
        <v>4459.25</v>
      </c>
    </row>
    <row r="551" spans="20:24" x14ac:dyDescent="0.3">
      <c r="T551" s="20">
        <f t="shared" si="26"/>
        <v>549</v>
      </c>
      <c r="U551" s="21">
        <f>Sheet1!E551*1</f>
        <v>4465.75</v>
      </c>
      <c r="V551" s="21">
        <f>Sheet1!F551*1</f>
        <v>4492</v>
      </c>
      <c r="W551" s="21">
        <f>Sheet1!G551*1</f>
        <v>4455.25</v>
      </c>
      <c r="X551" s="21">
        <f>Sheet1!H551*1</f>
        <v>4465</v>
      </c>
    </row>
    <row r="552" spans="20:24" x14ac:dyDescent="0.3">
      <c r="T552" s="20">
        <f t="shared" si="26"/>
        <v>550</v>
      </c>
      <c r="U552" s="21">
        <f>Sheet1!E552*1</f>
        <v>4446.5</v>
      </c>
      <c r="V552" s="21">
        <f>Sheet1!F552*1</f>
        <v>4468.5</v>
      </c>
      <c r="W552" s="21">
        <f>Sheet1!G552*1</f>
        <v>4394.75</v>
      </c>
      <c r="X552" s="21">
        <f>Sheet1!H552*1</f>
        <v>4459</v>
      </c>
    </row>
    <row r="553" spans="20:24" x14ac:dyDescent="0.3">
      <c r="T553" s="20">
        <f t="shared" si="26"/>
        <v>551</v>
      </c>
      <c r="U553" s="21">
        <f>Sheet1!E553*1</f>
        <v>4430.5</v>
      </c>
      <c r="V553" s="21">
        <f>Sheet1!F553*1</f>
        <v>4497.25</v>
      </c>
      <c r="W553" s="21">
        <f>Sheet1!G553*1</f>
        <v>4406.25</v>
      </c>
      <c r="X553" s="21">
        <f>Sheet1!H553*1</f>
        <v>4435.75</v>
      </c>
    </row>
    <row r="554" spans="20:24" x14ac:dyDescent="0.3">
      <c r="T554" s="20">
        <f t="shared" si="26"/>
        <v>552</v>
      </c>
      <c r="U554" s="21">
        <f>Sheet1!E554*1</f>
        <v>4496.5</v>
      </c>
      <c r="V554" s="21">
        <f>Sheet1!F554*1</f>
        <v>4531.5</v>
      </c>
      <c r="W554" s="21">
        <f>Sheet1!G554*1</f>
        <v>4424</v>
      </c>
      <c r="X554" s="21">
        <f>Sheet1!H554*1</f>
        <v>4428.25</v>
      </c>
    </row>
    <row r="555" spans="20:24" x14ac:dyDescent="0.3">
      <c r="T555" s="20">
        <f t="shared" si="26"/>
        <v>553</v>
      </c>
      <c r="U555" s="21">
        <f>Sheet1!E555*1</f>
        <v>4444.25</v>
      </c>
      <c r="V555" s="21">
        <f>Sheet1!F555*1</f>
        <v>4501</v>
      </c>
      <c r="W555" s="21">
        <f>Sheet1!G555*1</f>
        <v>4439.5</v>
      </c>
      <c r="X555" s="21">
        <f>Sheet1!H555*1</f>
        <v>4493.5</v>
      </c>
    </row>
    <row r="556" spans="20:24" x14ac:dyDescent="0.3">
      <c r="T556" s="20">
        <f t="shared" si="26"/>
        <v>554</v>
      </c>
      <c r="U556" s="21">
        <f>Sheet1!E556*1</f>
        <v>4421.5</v>
      </c>
      <c r="V556" s="21">
        <f>Sheet1!F556*1</f>
        <v>4447.25</v>
      </c>
      <c r="W556" s="21">
        <f>Sheet1!G556*1</f>
        <v>4355</v>
      </c>
      <c r="X556" s="21">
        <f>Sheet1!H556*1</f>
        <v>4440.75</v>
      </c>
    </row>
    <row r="557" spans="20:24" x14ac:dyDescent="0.3">
      <c r="T557" s="20">
        <f t="shared" si="26"/>
        <v>555</v>
      </c>
      <c r="U557" s="21">
        <f>Sheet1!E557*1</f>
        <v>4452.75</v>
      </c>
      <c r="V557" s="21">
        <f>Sheet1!F557*1</f>
        <v>4467</v>
      </c>
      <c r="W557" s="21">
        <f>Sheet1!G557*1</f>
        <v>4390.25</v>
      </c>
      <c r="X557" s="21">
        <f>Sheet1!H557*1</f>
        <v>4404.75</v>
      </c>
    </row>
    <row r="558" spans="20:24" x14ac:dyDescent="0.3">
      <c r="T558" s="20">
        <f t="shared" si="26"/>
        <v>556</v>
      </c>
      <c r="U558" s="21">
        <f>Sheet1!E558*1</f>
        <v>4382.5</v>
      </c>
      <c r="V558" s="21">
        <f>Sheet1!F558*1</f>
        <v>4457.75</v>
      </c>
      <c r="W558" s="21">
        <f>Sheet1!G558*1</f>
        <v>4352.75</v>
      </c>
      <c r="X558" s="21">
        <f>Sheet1!H558*1</f>
        <v>4452.25</v>
      </c>
    </row>
    <row r="559" spans="20:24" x14ac:dyDescent="0.3">
      <c r="T559" s="20">
        <f t="shared" si="26"/>
        <v>557</v>
      </c>
      <c r="U559" s="21">
        <f>Sheet1!E559*1</f>
        <v>4411.5</v>
      </c>
      <c r="V559" s="21">
        <f>Sheet1!F559*1</f>
        <v>4421.75</v>
      </c>
      <c r="W559" s="21">
        <f>Sheet1!G559*1</f>
        <v>4322.75</v>
      </c>
      <c r="X559" s="21">
        <f>Sheet1!H559*1</f>
        <v>4382.75</v>
      </c>
    </row>
    <row r="560" spans="20:24" x14ac:dyDescent="0.3">
      <c r="T560" s="20">
        <f t="shared" si="26"/>
        <v>558</v>
      </c>
      <c r="U560" s="21">
        <f>Sheet1!E560*1</f>
        <v>4355</v>
      </c>
      <c r="V560" s="21">
        <f>Sheet1!F560*1</f>
        <v>4430.25</v>
      </c>
      <c r="W560" s="21">
        <f>Sheet1!G560*1</f>
        <v>4342.75</v>
      </c>
      <c r="X560" s="21">
        <f>Sheet1!H560*1</f>
        <v>4412</v>
      </c>
    </row>
    <row r="561" spans="20:24" x14ac:dyDescent="0.3">
      <c r="T561" s="20">
        <f t="shared" si="26"/>
        <v>559</v>
      </c>
      <c r="U561" s="21">
        <f>Sheet1!E561*1</f>
        <v>4378.25</v>
      </c>
      <c r="V561" s="21">
        <f>Sheet1!F561*1</f>
        <v>4429.25</v>
      </c>
      <c r="W561" s="21">
        <f>Sheet1!G561*1</f>
        <v>4297</v>
      </c>
      <c r="X561" s="21">
        <f>Sheet1!H561*1</f>
        <v>4346.5</v>
      </c>
    </row>
    <row r="562" spans="20:24" x14ac:dyDescent="0.3">
      <c r="T562" s="20">
        <f t="shared" si="26"/>
        <v>560</v>
      </c>
      <c r="U562" s="21">
        <f>Sheet1!E562*1</f>
        <v>4411.5</v>
      </c>
      <c r="V562" s="21">
        <f>Sheet1!F562*1</f>
        <v>4434.25</v>
      </c>
      <c r="W562" s="21">
        <f>Sheet1!G562*1</f>
        <v>4338.75</v>
      </c>
      <c r="X562" s="21">
        <f>Sheet1!H562*1</f>
        <v>4355.25</v>
      </c>
    </row>
    <row r="563" spans="20:24" x14ac:dyDescent="0.3">
      <c r="T563" s="20">
        <f t="shared" si="26"/>
        <v>561</v>
      </c>
      <c r="U563" s="21">
        <f>Sheet1!E563*1</f>
        <v>4489.5</v>
      </c>
      <c r="V563" s="21">
        <f>Sheet1!F563*1</f>
        <v>4512.25</v>
      </c>
      <c r="W563" s="21">
        <f>Sheet1!G563*1</f>
        <v>4402</v>
      </c>
      <c r="X563" s="21">
        <f>Sheet1!H563*1</f>
        <v>4412.5</v>
      </c>
    </row>
    <row r="564" spans="20:24" x14ac:dyDescent="0.3">
      <c r="T564" s="20">
        <f t="shared" si="26"/>
        <v>562</v>
      </c>
      <c r="U564" s="21">
        <f>Sheet1!E564*1</f>
        <v>4482.5</v>
      </c>
      <c r="V564" s="21">
        <f>Sheet1!F564*1</f>
        <v>4495.75</v>
      </c>
      <c r="W564" s="21">
        <f>Sheet1!G564*1</f>
        <v>4464</v>
      </c>
      <c r="X564" s="21">
        <f>Sheet1!H564*1</f>
        <v>4487.5</v>
      </c>
    </row>
    <row r="565" spans="20:24" x14ac:dyDescent="0.3">
      <c r="T565" s="20">
        <f t="shared" si="26"/>
        <v>563</v>
      </c>
      <c r="U565" s="21">
        <f>Sheet1!E565*1</f>
        <v>4546.25</v>
      </c>
      <c r="V565" s="21">
        <f>Sheet1!F565*1</f>
        <v>4557</v>
      </c>
      <c r="W565" s="21">
        <f>Sheet1!G565*1</f>
        <v>4475</v>
      </c>
      <c r="X565" s="21">
        <f>Sheet1!H565*1</f>
        <v>4482.25</v>
      </c>
    </row>
    <row r="566" spans="20:24" x14ac:dyDescent="0.3">
      <c r="T566" s="20">
        <f t="shared" si="26"/>
        <v>564</v>
      </c>
      <c r="U566" s="21">
        <f>Sheet1!E566*1</f>
        <v>4541.75</v>
      </c>
      <c r="V566" s="21">
        <f>Sheet1!F566*1</f>
        <v>4575</v>
      </c>
      <c r="W566" s="21">
        <f>Sheet1!G566*1</f>
        <v>4534.25</v>
      </c>
      <c r="X566" s="21">
        <f>Sheet1!H566*1</f>
        <v>4545</v>
      </c>
    </row>
    <row r="567" spans="20:24" x14ac:dyDescent="0.3">
      <c r="T567" s="20">
        <f t="shared" si="26"/>
        <v>565</v>
      </c>
      <c r="U567" s="21">
        <f>Sheet1!E567*1</f>
        <v>4475.5</v>
      </c>
      <c r="V567" s="21">
        <f>Sheet1!F567*1</f>
        <v>4545.5</v>
      </c>
      <c r="W567" s="21">
        <f>Sheet1!G567*1</f>
        <v>4466.5</v>
      </c>
      <c r="X567" s="21">
        <f>Sheet1!H567*1</f>
        <v>4542.25</v>
      </c>
    </row>
    <row r="568" spans="20:24" x14ac:dyDescent="0.3">
      <c r="T568" s="20">
        <f t="shared" si="26"/>
        <v>566</v>
      </c>
      <c r="U568" s="21">
        <f>Sheet1!E568*1</f>
        <v>4452.25</v>
      </c>
      <c r="V568" s="21">
        <f>Sheet1!F568*1</f>
        <v>4487.75</v>
      </c>
      <c r="W568" s="21">
        <f>Sheet1!G568*1</f>
        <v>4417.5</v>
      </c>
      <c r="X568" s="21">
        <f>Sheet1!H568*1</f>
        <v>4477.25</v>
      </c>
    </row>
    <row r="569" spans="20:24" x14ac:dyDescent="0.3">
      <c r="T569" s="20">
        <f t="shared" si="26"/>
        <v>567</v>
      </c>
      <c r="U569" s="21">
        <f>Sheet1!E569*1</f>
        <v>4461</v>
      </c>
      <c r="V569" s="21">
        <f>Sheet1!F569*1</f>
        <v>4483.5</v>
      </c>
      <c r="W569" s="21">
        <f>Sheet1!G569*1</f>
        <v>4435.5</v>
      </c>
      <c r="X569" s="21">
        <f>Sheet1!H569*1</f>
        <v>4449</v>
      </c>
    </row>
    <row r="570" spans="20:24" x14ac:dyDescent="0.3">
      <c r="T570" s="20">
        <f t="shared" si="26"/>
        <v>568</v>
      </c>
      <c r="U570" s="21">
        <f>Sheet1!E570*1</f>
        <v>4484</v>
      </c>
      <c r="V570" s="21">
        <f>Sheet1!F570*1</f>
        <v>4496.25</v>
      </c>
      <c r="W570" s="21">
        <f>Sheet1!G570*1</f>
        <v>4457.5</v>
      </c>
      <c r="X570" s="21">
        <f>Sheet1!H570*1</f>
        <v>4468</v>
      </c>
    </row>
    <row r="571" spans="20:24" x14ac:dyDescent="0.3">
      <c r="T571" s="20">
        <f t="shared" si="26"/>
        <v>569</v>
      </c>
      <c r="U571" s="21">
        <f>Sheet1!E571*1</f>
        <v>4469</v>
      </c>
      <c r="V571" s="21">
        <f>Sheet1!F571*1</f>
        <v>4517.25</v>
      </c>
      <c r="W571" s="21">
        <f>Sheet1!G571*1</f>
        <v>4465.5</v>
      </c>
      <c r="X571" s="21">
        <f>Sheet1!H571*1</f>
        <v>4480.5</v>
      </c>
    </row>
    <row r="572" spans="20:24" x14ac:dyDescent="0.3">
      <c r="T572" s="20">
        <f t="shared" si="26"/>
        <v>570</v>
      </c>
      <c r="U572" s="21">
        <f>Sheet1!E572*1</f>
        <v>4507.75</v>
      </c>
      <c r="V572" s="21">
        <f>Sheet1!F572*1</f>
        <v>4515.75</v>
      </c>
      <c r="W572" s="21">
        <f>Sheet1!G572*1</f>
        <v>4440</v>
      </c>
      <c r="X572" s="21">
        <f>Sheet1!H572*1</f>
        <v>4468.25</v>
      </c>
    </row>
    <row r="573" spans="20:24" x14ac:dyDescent="0.3">
      <c r="T573" s="20">
        <f t="shared" si="26"/>
        <v>571</v>
      </c>
      <c r="U573" s="21">
        <f>Sheet1!E573*1</f>
        <v>4502.5</v>
      </c>
      <c r="V573" s="21">
        <f>Sheet1!F573*1</f>
        <v>4526.75</v>
      </c>
      <c r="W573" s="21">
        <f>Sheet1!G573*1</f>
        <v>4466.75</v>
      </c>
      <c r="X573" s="21">
        <f>Sheet1!H573*1</f>
        <v>4511.25</v>
      </c>
    </row>
    <row r="574" spans="20:24" x14ac:dyDescent="0.3">
      <c r="T574" s="20">
        <f t="shared" si="26"/>
        <v>572</v>
      </c>
      <c r="U574" s="21">
        <f>Sheet1!E574*1</f>
        <v>4500</v>
      </c>
      <c r="V574" s="21">
        <f>Sheet1!F574*1</f>
        <v>4517.5</v>
      </c>
      <c r="W574" s="21">
        <f>Sheet1!G574*1</f>
        <v>4476.25</v>
      </c>
      <c r="X574" s="21">
        <f>Sheet1!H574*1</f>
        <v>4491.5</v>
      </c>
    </row>
    <row r="575" spans="20:24" x14ac:dyDescent="0.3">
      <c r="T575" s="20">
        <f t="shared" si="26"/>
        <v>573</v>
      </c>
      <c r="U575" s="21">
        <f>Sheet1!E575*1</f>
        <v>4575.5</v>
      </c>
      <c r="V575" s="21">
        <f>Sheet1!F575*1</f>
        <v>4581.75</v>
      </c>
      <c r="W575" s="21">
        <f>Sheet1!G575*1</f>
        <v>4494.5</v>
      </c>
      <c r="X575" s="21">
        <f>Sheet1!H575*1</f>
        <v>4498.25</v>
      </c>
    </row>
    <row r="576" spans="20:24" x14ac:dyDescent="0.3">
      <c r="T576" s="20">
        <f t="shared" si="26"/>
        <v>574</v>
      </c>
      <c r="U576" s="21">
        <f>Sheet1!E576*1</f>
        <v>4588</v>
      </c>
      <c r="V576" s="21">
        <f>Sheet1!F576*1</f>
        <v>4588.5</v>
      </c>
      <c r="W576" s="21">
        <f>Sheet1!G576*1</f>
        <v>4548.25</v>
      </c>
      <c r="X576" s="21">
        <f>Sheet1!H576*1</f>
        <v>4580</v>
      </c>
    </row>
    <row r="577" spans="20:24" x14ac:dyDescent="0.3">
      <c r="T577" s="20">
        <f t="shared" si="26"/>
        <v>575</v>
      </c>
      <c r="U577" s="21">
        <f>Sheet1!E577*1</f>
        <v>4651.5</v>
      </c>
      <c r="V577" s="21">
        <f>Sheet1!F577*1</f>
        <v>4661</v>
      </c>
      <c r="W577" s="21">
        <f>Sheet1!G577*1</f>
        <v>4587.5</v>
      </c>
      <c r="X577" s="21">
        <f>Sheet1!H577*1</f>
        <v>4592.25</v>
      </c>
    </row>
    <row r="578" spans="20:24" x14ac:dyDescent="0.3">
      <c r="T578" s="20">
        <f t="shared" si="26"/>
        <v>576</v>
      </c>
      <c r="U578" s="21">
        <f>Sheet1!E578*1</f>
        <v>4633.75</v>
      </c>
      <c r="V578" s="21">
        <f>Sheet1!F578*1</f>
        <v>4654.25</v>
      </c>
      <c r="W578" s="21">
        <f>Sheet1!G578*1</f>
        <v>4605.5</v>
      </c>
      <c r="X578" s="21">
        <f>Sheet1!H578*1</f>
        <v>4650.75</v>
      </c>
    </row>
    <row r="579" spans="20:24" x14ac:dyDescent="0.3">
      <c r="T579" s="20">
        <f t="shared" si="26"/>
        <v>577</v>
      </c>
      <c r="U579" s="21">
        <f>Sheet1!E579*1</f>
        <v>4642.25</v>
      </c>
      <c r="V579" s="21">
        <f>Sheet1!F579*1</f>
        <v>4679</v>
      </c>
      <c r="W579" s="21">
        <f>Sheet1!G579*1</f>
        <v>4596.25</v>
      </c>
      <c r="X579" s="21">
        <f>Sheet1!H579*1</f>
        <v>4638</v>
      </c>
    </row>
    <row r="580" spans="20:24" x14ac:dyDescent="0.3">
      <c r="T580" s="20">
        <f t="shared" si="26"/>
        <v>578</v>
      </c>
      <c r="U580" s="21">
        <f>Sheet1!E580*1</f>
        <v>4597.5</v>
      </c>
      <c r="V580" s="21">
        <f>Sheet1!F580*1</f>
        <v>4643.25</v>
      </c>
      <c r="W580" s="21">
        <f>Sheet1!G580*1</f>
        <v>4571.25</v>
      </c>
      <c r="X580" s="21">
        <f>Sheet1!H580*1</f>
        <v>4639.75</v>
      </c>
    </row>
    <row r="581" spans="20:24" x14ac:dyDescent="0.3">
      <c r="T581" s="20">
        <f t="shared" ref="T581:T644" si="27">T580+1</f>
        <v>579</v>
      </c>
      <c r="U581" s="21">
        <f>Sheet1!E581*1</f>
        <v>4590.5</v>
      </c>
      <c r="V581" s="21">
        <f>Sheet1!F581*1</f>
        <v>4596.75</v>
      </c>
      <c r="W581" s="21">
        <f>Sheet1!G581*1</f>
        <v>4553.25</v>
      </c>
      <c r="X581" s="21">
        <f>Sheet1!H581*1</f>
        <v>4592.25</v>
      </c>
    </row>
    <row r="582" spans="20:24" x14ac:dyDescent="0.3">
      <c r="T582" s="20">
        <f t="shared" si="27"/>
        <v>580</v>
      </c>
      <c r="U582" s="21">
        <f>Sheet1!E582*1</f>
        <v>4624.75</v>
      </c>
      <c r="V582" s="21">
        <f>Sheet1!F582*1</f>
        <v>4662.75</v>
      </c>
      <c r="W582" s="21">
        <f>Sheet1!G582*1</f>
        <v>4570.75</v>
      </c>
      <c r="X582" s="21">
        <f>Sheet1!H582*1</f>
        <v>4584.25</v>
      </c>
    </row>
    <row r="583" spans="20:24" x14ac:dyDescent="0.3">
      <c r="T583" s="20">
        <f t="shared" si="27"/>
        <v>581</v>
      </c>
      <c r="U583" s="21">
        <f>Sheet1!E583*1</f>
        <v>4659.75</v>
      </c>
      <c r="V583" s="21">
        <f>Sheet1!F583*1</f>
        <v>4671.75</v>
      </c>
      <c r="W583" s="21">
        <f>Sheet1!G583*1</f>
        <v>4613.75</v>
      </c>
      <c r="X583" s="21">
        <f>Sheet1!H583*1</f>
        <v>4623</v>
      </c>
    </row>
    <row r="584" spans="20:24" x14ac:dyDescent="0.3">
      <c r="T584" s="20">
        <f t="shared" si="27"/>
        <v>582</v>
      </c>
      <c r="U584" s="21">
        <f>Sheet1!E584*1</f>
        <v>4616</v>
      </c>
      <c r="V584" s="21">
        <f>Sheet1!F584*1</f>
        <v>4680.75</v>
      </c>
      <c r="W584" s="21">
        <f>Sheet1!G584*1</f>
        <v>4590.75</v>
      </c>
      <c r="X584" s="21">
        <f>Sheet1!H584*1</f>
        <v>4668.25</v>
      </c>
    </row>
    <row r="585" spans="20:24" x14ac:dyDescent="0.3">
      <c r="T585" s="20">
        <f t="shared" si="27"/>
        <v>583</v>
      </c>
      <c r="U585" s="21">
        <f>Sheet1!E585*1</f>
        <v>4626.75</v>
      </c>
      <c r="V585" s="21">
        <f>Sheet1!F585*1</f>
        <v>4635.5</v>
      </c>
      <c r="W585" s="21">
        <f>Sheet1!G585*1</f>
        <v>4596.5</v>
      </c>
      <c r="X585" s="21">
        <f>Sheet1!H585*1</f>
        <v>4616</v>
      </c>
    </row>
    <row r="586" spans="20:24" x14ac:dyDescent="0.3">
      <c r="T586" s="20">
        <f t="shared" si="27"/>
        <v>584</v>
      </c>
      <c r="U586" s="21">
        <f>Sheet1!E586*1</f>
        <v>4668.5</v>
      </c>
      <c r="V586" s="21">
        <f>Sheet1!F586*1</f>
        <v>4686.5</v>
      </c>
      <c r="W586" s="21">
        <f>Sheet1!G586*1</f>
        <v>4625</v>
      </c>
      <c r="X586" s="21">
        <f>Sheet1!H586*1</f>
        <v>4640.25</v>
      </c>
    </row>
    <row r="587" spans="20:24" x14ac:dyDescent="0.3">
      <c r="T587" s="20">
        <f t="shared" si="27"/>
        <v>585</v>
      </c>
      <c r="U587" s="21">
        <f>Sheet1!E587*1</f>
        <v>4638</v>
      </c>
      <c r="V587" s="21">
        <f>Sheet1!F587*1</f>
        <v>4701</v>
      </c>
      <c r="W587" s="21">
        <f>Sheet1!G587*1</f>
        <v>4629.25</v>
      </c>
      <c r="X587" s="21">
        <f>Sheet1!H587*1</f>
        <v>4684</v>
      </c>
    </row>
    <row r="588" spans="20:24" x14ac:dyDescent="0.3">
      <c r="T588" s="20">
        <f t="shared" si="27"/>
        <v>586</v>
      </c>
      <c r="U588" s="21">
        <f>Sheet1!E588*1</f>
        <v>4578.25</v>
      </c>
      <c r="V588" s="21">
        <f>Sheet1!F588*1</f>
        <v>4655.75</v>
      </c>
      <c r="W588" s="21">
        <f>Sheet1!G588*1</f>
        <v>4541</v>
      </c>
      <c r="X588" s="21">
        <f>Sheet1!H588*1</f>
        <v>4624.75</v>
      </c>
    </row>
    <row r="589" spans="20:24" x14ac:dyDescent="0.3">
      <c r="T589" s="20">
        <f t="shared" si="27"/>
        <v>587</v>
      </c>
      <c r="U589" s="21">
        <f>Sheet1!E589*1</f>
        <v>4531.75</v>
      </c>
      <c r="V589" s="21">
        <f>Sheet1!F589*1</f>
        <v>4583.75</v>
      </c>
      <c r="W589" s="21">
        <f>Sheet1!G589*1</f>
        <v>4500</v>
      </c>
      <c r="X589" s="21">
        <f>Sheet1!H589*1</f>
        <v>4582.5</v>
      </c>
    </row>
    <row r="590" spans="20:24" x14ac:dyDescent="0.3">
      <c r="T590" s="20">
        <f t="shared" si="27"/>
        <v>588</v>
      </c>
      <c r="U590" s="21">
        <f>Sheet1!E590*1</f>
        <v>4569.5</v>
      </c>
      <c r="V590" s="21">
        <f>Sheet1!F590*1</f>
        <v>4578.5</v>
      </c>
      <c r="W590" s="21">
        <f>Sheet1!G590*1</f>
        <v>4522</v>
      </c>
      <c r="X590" s="21">
        <f>Sheet1!H590*1</f>
        <v>4525</v>
      </c>
    </row>
    <row r="591" spans="20:24" x14ac:dyDescent="0.3">
      <c r="T591" s="20">
        <f t="shared" si="27"/>
        <v>589</v>
      </c>
      <c r="U591" s="21">
        <f>Sheet1!E591*1</f>
        <v>4557.5</v>
      </c>
      <c r="V591" s="21">
        <f>Sheet1!F591*1</f>
        <v>4601.75</v>
      </c>
      <c r="W591" s="21">
        <f>Sheet1!G591*1</f>
        <v>4549.75</v>
      </c>
      <c r="X591" s="21">
        <f>Sheet1!H591*1</f>
        <v>4576.75</v>
      </c>
    </row>
    <row r="592" spans="20:24" x14ac:dyDescent="0.3">
      <c r="T592" s="20">
        <f t="shared" si="27"/>
        <v>590</v>
      </c>
      <c r="U592" s="21">
        <f>Sheet1!E592*1</f>
        <v>4523.5</v>
      </c>
      <c r="V592" s="21">
        <f>Sheet1!F592*1</f>
        <v>4569.5</v>
      </c>
      <c r="W592" s="21">
        <f>Sheet1!G592*1</f>
        <v>4519.75</v>
      </c>
      <c r="X592" s="21">
        <f>Sheet1!H592*1</f>
        <v>4568</v>
      </c>
    </row>
    <row r="593" spans="20:24" x14ac:dyDescent="0.3">
      <c r="T593" s="20">
        <f t="shared" si="27"/>
        <v>591</v>
      </c>
      <c r="U593" s="21">
        <f>Sheet1!E593*1</f>
        <v>4531.5</v>
      </c>
      <c r="V593" s="21">
        <f>Sheet1!F593*1</f>
        <v>4533</v>
      </c>
      <c r="W593" s="21">
        <f>Sheet1!G593*1</f>
        <v>4455.75</v>
      </c>
      <c r="X593" s="21">
        <f>Sheet1!H593*1</f>
        <v>4524.5</v>
      </c>
    </row>
    <row r="594" spans="20:24" x14ac:dyDescent="0.3">
      <c r="T594" s="20">
        <f t="shared" si="27"/>
        <v>592</v>
      </c>
      <c r="U594" s="21">
        <f>Sheet1!E594*1</f>
        <v>4529</v>
      </c>
      <c r="V594" s="21">
        <f>Sheet1!F594*1</f>
        <v>4540</v>
      </c>
      <c r="W594" s="21">
        <f>Sheet1!G594*1</f>
        <v>4497.75</v>
      </c>
      <c r="X594" s="21">
        <f>Sheet1!H594*1</f>
        <v>4525.25</v>
      </c>
    </row>
    <row r="595" spans="20:24" x14ac:dyDescent="0.3">
      <c r="T595" s="20">
        <f t="shared" si="27"/>
        <v>593</v>
      </c>
      <c r="U595" s="21">
        <f>Sheet1!E595*1</f>
        <v>4479.5</v>
      </c>
      <c r="V595" s="21">
        <f>Sheet1!F595*1</f>
        <v>4549.25</v>
      </c>
      <c r="W595" s="21">
        <f>Sheet1!G595*1</f>
        <v>4472.75</v>
      </c>
      <c r="X595" s="21">
        <f>Sheet1!H595*1</f>
        <v>4529</v>
      </c>
    </row>
    <row r="596" spans="20:24" x14ac:dyDescent="0.3">
      <c r="T596" s="20">
        <f t="shared" si="27"/>
        <v>594</v>
      </c>
      <c r="U596" s="21">
        <f>Sheet1!E596*1</f>
        <v>4417.5</v>
      </c>
      <c r="V596" s="21">
        <f>Sheet1!F596*1</f>
        <v>4483</v>
      </c>
      <c r="W596" s="21">
        <f>Sheet1!G596*1</f>
        <v>4404.25</v>
      </c>
      <c r="X596" s="21">
        <f>Sheet1!H596*1</f>
        <v>4481</v>
      </c>
    </row>
    <row r="597" spans="20:24" x14ac:dyDescent="0.3">
      <c r="T597" s="20">
        <f t="shared" si="27"/>
        <v>595</v>
      </c>
      <c r="U597" s="21">
        <f>Sheet1!E597*1</f>
        <v>4437.75</v>
      </c>
      <c r="V597" s="21">
        <f>Sheet1!F597*1</f>
        <v>4441.25</v>
      </c>
      <c r="W597" s="21">
        <f>Sheet1!G597*1</f>
        <v>4394.25</v>
      </c>
      <c r="X597" s="21">
        <f>Sheet1!H597*1</f>
        <v>4408</v>
      </c>
    </row>
    <row r="598" spans="20:24" x14ac:dyDescent="0.3">
      <c r="T598" s="20">
        <f t="shared" si="27"/>
        <v>596</v>
      </c>
      <c r="U598" s="21">
        <f>Sheet1!E598*1</f>
        <v>4501</v>
      </c>
      <c r="V598" s="21">
        <f>Sheet1!F598*1</f>
        <v>4526</v>
      </c>
      <c r="W598" s="21">
        <f>Sheet1!G598*1</f>
        <v>4436.25</v>
      </c>
      <c r="X598" s="21">
        <f>Sheet1!H598*1</f>
        <v>4438.25</v>
      </c>
    </row>
    <row r="599" spans="20:24" x14ac:dyDescent="0.3">
      <c r="T599" s="20">
        <f t="shared" si="27"/>
        <v>597</v>
      </c>
      <c r="U599" s="21">
        <f>Sheet1!E599*1</f>
        <v>4512.5</v>
      </c>
      <c r="V599" s="21">
        <f>Sheet1!F599*1</f>
        <v>4527.75</v>
      </c>
      <c r="W599" s="21">
        <f>Sheet1!G599*1</f>
        <v>4489.25</v>
      </c>
      <c r="X599" s="21">
        <f>Sheet1!H599*1</f>
        <v>4502</v>
      </c>
    </row>
    <row r="600" spans="20:24" x14ac:dyDescent="0.3">
      <c r="T600" s="20">
        <f t="shared" si="27"/>
        <v>598</v>
      </c>
      <c r="U600" s="21">
        <f>Sheet1!E600*1</f>
        <v>4495.5</v>
      </c>
      <c r="V600" s="21">
        <f>Sheet1!F600*1</f>
        <v>4516.75</v>
      </c>
      <c r="W600" s="21">
        <f>Sheet1!G600*1</f>
        <v>4454.25</v>
      </c>
      <c r="X600" s="21">
        <f>Sheet1!H600*1</f>
        <v>4510.75</v>
      </c>
    </row>
    <row r="601" spans="20:24" x14ac:dyDescent="0.3">
      <c r="T601" s="20">
        <f t="shared" si="27"/>
        <v>599</v>
      </c>
      <c r="U601" s="21">
        <f>Sheet1!E601*1</f>
        <v>4484.25</v>
      </c>
      <c r="V601" s="21">
        <f>Sheet1!F601*1</f>
        <v>4514</v>
      </c>
      <c r="W601" s="21">
        <f>Sheet1!G601*1</f>
        <v>4446.5</v>
      </c>
      <c r="X601" s="21">
        <f>Sheet1!H601*1</f>
        <v>4496</v>
      </c>
    </row>
    <row r="602" spans="20:24" x14ac:dyDescent="0.3">
      <c r="T602" s="20">
        <f t="shared" si="27"/>
        <v>600</v>
      </c>
      <c r="U602" s="21">
        <f>Sheet1!E602*1</f>
        <v>4433.5</v>
      </c>
      <c r="V602" s="21">
        <f>Sheet1!F602*1</f>
        <v>4485</v>
      </c>
      <c r="W602" s="21">
        <f>Sheet1!G602*1</f>
        <v>4427</v>
      </c>
      <c r="X602" s="21">
        <f>Sheet1!H602*1</f>
        <v>4482.5</v>
      </c>
    </row>
    <row r="603" spans="20:24" x14ac:dyDescent="0.3">
      <c r="T603" s="20">
        <f t="shared" si="27"/>
        <v>601</v>
      </c>
      <c r="U603" s="21">
        <f>Sheet1!E603*1</f>
        <v>4407</v>
      </c>
      <c r="V603" s="21">
        <f>Sheet1!F603*1</f>
        <v>4436.25</v>
      </c>
      <c r="W603" s="21">
        <f>Sheet1!G603*1</f>
        <v>4384</v>
      </c>
      <c r="X603" s="21">
        <f>Sheet1!H603*1</f>
        <v>4433.25</v>
      </c>
    </row>
    <row r="604" spans="20:24" x14ac:dyDescent="0.3">
      <c r="T604" s="20">
        <f t="shared" si="27"/>
        <v>602</v>
      </c>
      <c r="U604" s="21">
        <f>Sheet1!E604*1</f>
        <v>4411</v>
      </c>
      <c r="V604" s="21">
        <f>Sheet1!F604*1</f>
        <v>4465.75</v>
      </c>
      <c r="W604" s="21">
        <f>Sheet1!G604*1</f>
        <v>4402.25</v>
      </c>
      <c r="X604" s="21">
        <f>Sheet1!H604*1</f>
        <v>4406.25</v>
      </c>
    </row>
    <row r="605" spans="20:24" x14ac:dyDescent="0.3">
      <c r="T605" s="20">
        <f t="shared" si="27"/>
        <v>603</v>
      </c>
      <c r="U605" s="21">
        <f>Sheet1!E605*1</f>
        <v>4325.5</v>
      </c>
      <c r="V605" s="21">
        <f>Sheet1!F605*1</f>
        <v>4421.25</v>
      </c>
      <c r="W605" s="21">
        <f>Sheet1!G605*1</f>
        <v>4311.5</v>
      </c>
      <c r="X605" s="21">
        <f>Sheet1!H605*1</f>
        <v>4408</v>
      </c>
    </row>
    <row r="606" spans="20:24" x14ac:dyDescent="0.3">
      <c r="T606" s="20">
        <f t="shared" si="27"/>
        <v>604</v>
      </c>
      <c r="U606" s="21">
        <f>Sheet1!E606*1</f>
        <v>4363.5</v>
      </c>
      <c r="V606" s="21">
        <f>Sheet1!F606*1</f>
        <v>4378</v>
      </c>
      <c r="W606" s="21">
        <f>Sheet1!G606*1</f>
        <v>4315</v>
      </c>
      <c r="X606" s="21">
        <f>Sheet1!H606*1</f>
        <v>4321.5</v>
      </c>
    </row>
    <row r="607" spans="20:24" x14ac:dyDescent="0.3">
      <c r="T607" s="20">
        <f t="shared" si="27"/>
        <v>605</v>
      </c>
      <c r="U607" s="21">
        <f>Sheet1!E607*1</f>
        <v>4335.25</v>
      </c>
      <c r="V607" s="21">
        <f>Sheet1!F607*1</f>
        <v>4388.75</v>
      </c>
      <c r="W607" s="21">
        <f>Sheet1!G607*1</f>
        <v>4329</v>
      </c>
      <c r="X607" s="21">
        <f>Sheet1!H607*1</f>
        <v>4367</v>
      </c>
    </row>
    <row r="608" spans="20:24" x14ac:dyDescent="0.3">
      <c r="T608" s="20">
        <f t="shared" si="27"/>
        <v>606</v>
      </c>
      <c r="U608" s="21">
        <f>Sheet1!E608*1</f>
        <v>4387.5</v>
      </c>
      <c r="V608" s="21">
        <f>Sheet1!F608*1</f>
        <v>4399.25</v>
      </c>
      <c r="W608" s="21">
        <f>Sheet1!G608*1</f>
        <v>4307</v>
      </c>
      <c r="X608" s="21">
        <f>Sheet1!H608*1</f>
        <v>4338.5</v>
      </c>
    </row>
    <row r="609" spans="20:24" x14ac:dyDescent="0.3">
      <c r="T609" s="20">
        <f t="shared" si="27"/>
        <v>607</v>
      </c>
      <c r="U609" s="21">
        <f>Sheet1!E609*1</f>
        <v>4362.25</v>
      </c>
      <c r="V609" s="21">
        <f>Sheet1!F609*1</f>
        <v>4363.5</v>
      </c>
      <c r="W609" s="21">
        <f>Sheet1!G609*1</f>
        <v>4314</v>
      </c>
      <c r="X609" s="21">
        <f>Sheet1!H609*1</f>
        <v>4353.5</v>
      </c>
    </row>
    <row r="610" spans="20:24" x14ac:dyDescent="0.3">
      <c r="T610" s="20">
        <f t="shared" si="27"/>
        <v>608</v>
      </c>
      <c r="U610" s="21">
        <f>Sheet1!E610*1</f>
        <v>4303.5</v>
      </c>
      <c r="V610" s="21">
        <f>Sheet1!F610*1</f>
        <v>4375.25</v>
      </c>
      <c r="W610" s="21">
        <f>Sheet1!G610*1</f>
        <v>4298.75</v>
      </c>
      <c r="X610" s="21">
        <f>Sheet1!H610*1</f>
        <v>4364.25</v>
      </c>
    </row>
    <row r="611" spans="20:24" x14ac:dyDescent="0.3">
      <c r="T611" s="20">
        <f t="shared" si="27"/>
        <v>609</v>
      </c>
      <c r="U611" s="21">
        <f>Sheet1!E611*1</f>
        <v>4350.5</v>
      </c>
      <c r="V611" s="21">
        <f>Sheet1!F611*1</f>
        <v>4367.5</v>
      </c>
      <c r="W611" s="21">
        <f>Sheet1!G611*1</f>
        <v>4297</v>
      </c>
      <c r="X611" s="21">
        <f>Sheet1!H611*1</f>
        <v>4300</v>
      </c>
    </row>
    <row r="612" spans="20:24" x14ac:dyDescent="0.3">
      <c r="T612" s="20">
        <f t="shared" si="27"/>
        <v>610</v>
      </c>
      <c r="U612" s="21">
        <f>Sheet1!E612*1</f>
        <v>4370.5</v>
      </c>
      <c r="V612" s="21">
        <f>Sheet1!F612*1</f>
        <v>4393</v>
      </c>
      <c r="W612" s="21">
        <f>Sheet1!G612*1</f>
        <v>4329.75</v>
      </c>
      <c r="X612" s="21">
        <f>Sheet1!H612*1</f>
        <v>4347.5</v>
      </c>
    </row>
    <row r="613" spans="20:24" x14ac:dyDescent="0.3">
      <c r="T613" s="20">
        <f t="shared" si="27"/>
        <v>611</v>
      </c>
      <c r="U613" s="21">
        <f>Sheet1!E613*1</f>
        <v>4342.5</v>
      </c>
      <c r="V613" s="21">
        <f>Sheet1!F613*1</f>
        <v>4365</v>
      </c>
      <c r="W613" s="21">
        <f>Sheet1!G613*1</f>
        <v>4313.75</v>
      </c>
      <c r="X613" s="21">
        <f>Sheet1!H613*1</f>
        <v>4362.25</v>
      </c>
    </row>
    <row r="614" spans="20:24" x14ac:dyDescent="0.3">
      <c r="T614" s="20">
        <f t="shared" si="27"/>
        <v>612</v>
      </c>
      <c r="U614" s="21">
        <f>Sheet1!E614*1</f>
        <v>4407.5</v>
      </c>
      <c r="V614" s="21">
        <f>Sheet1!F614*1</f>
        <v>4412.25</v>
      </c>
      <c r="W614" s="21">
        <f>Sheet1!G614*1</f>
        <v>4281</v>
      </c>
      <c r="X614" s="21">
        <f>Sheet1!H614*1</f>
        <v>4341.75</v>
      </c>
    </row>
    <row r="615" spans="20:24" x14ac:dyDescent="0.3">
      <c r="T615" s="20">
        <f t="shared" si="27"/>
        <v>613</v>
      </c>
      <c r="U615" s="21">
        <f>Sheet1!E615*1</f>
        <v>4349.75</v>
      </c>
      <c r="V615" s="21">
        <f>Sheet1!F615*1</f>
        <v>4411.25</v>
      </c>
      <c r="W615" s="21">
        <f>Sheet1!G615*1</f>
        <v>4348</v>
      </c>
      <c r="X615" s="21">
        <f>Sheet1!H615*1</f>
        <v>4398.25</v>
      </c>
    </row>
    <row r="616" spans="20:24" x14ac:dyDescent="0.3">
      <c r="T616" s="20">
        <f t="shared" si="27"/>
        <v>614</v>
      </c>
      <c r="U616" s="21">
        <f>Sheet1!E616*1</f>
        <v>4335.25</v>
      </c>
      <c r="V616" s="21">
        <f>Sheet1!F616*1</f>
        <v>4359</v>
      </c>
      <c r="W616" s="21">
        <f>Sheet1!G616*1</f>
        <v>4296</v>
      </c>
      <c r="X616" s="21">
        <f>Sheet1!H616*1</f>
        <v>4341.75</v>
      </c>
    </row>
    <row r="617" spans="20:24" x14ac:dyDescent="0.3">
      <c r="T617" s="20">
        <f t="shared" si="27"/>
        <v>615</v>
      </c>
      <c r="U617" s="21">
        <f>Sheet1!E617*1</f>
        <v>4366.5</v>
      </c>
      <c r="V617" s="21">
        <f>Sheet1!F617*1</f>
        <v>4391.5</v>
      </c>
      <c r="W617" s="21">
        <f>Sheet1!G617*1</f>
        <v>4319.75</v>
      </c>
      <c r="X617" s="21">
        <f>Sheet1!H617*1</f>
        <v>4338</v>
      </c>
    </row>
    <row r="618" spans="20:24" x14ac:dyDescent="0.3">
      <c r="T618" s="20">
        <f t="shared" si="27"/>
        <v>616</v>
      </c>
      <c r="U618" s="21">
        <f>Sheet1!E618*1</f>
        <v>4412.5</v>
      </c>
      <c r="V618" s="21">
        <f>Sheet1!F618*1</f>
        <v>4427</v>
      </c>
      <c r="W618" s="21">
        <f>Sheet1!G618*1</f>
        <v>4347.75</v>
      </c>
      <c r="X618" s="21">
        <f>Sheet1!H618*1</f>
        <v>4371.5</v>
      </c>
    </row>
    <row r="619" spans="20:24" x14ac:dyDescent="0.3">
      <c r="T619" s="20">
        <f t="shared" si="27"/>
        <v>617</v>
      </c>
      <c r="U619" s="21">
        <f>Sheet1!E619*1</f>
        <v>4529.5</v>
      </c>
      <c r="V619" s="21">
        <f>Sheet1!F619*1</f>
        <v>4535.5</v>
      </c>
      <c r="W619" s="21">
        <f>Sheet1!G619*1</f>
        <v>4400.5</v>
      </c>
      <c r="X619" s="21">
        <f>Sheet1!H619*1</f>
        <v>4419.75</v>
      </c>
    </row>
    <row r="620" spans="20:24" x14ac:dyDescent="0.3">
      <c r="T620" s="20">
        <f t="shared" si="27"/>
        <v>618</v>
      </c>
      <c r="U620" s="21">
        <f>Sheet1!E620*1</f>
        <v>4547</v>
      </c>
      <c r="V620" s="21">
        <f>Sheet1!F620*1</f>
        <v>4583.25</v>
      </c>
      <c r="W620" s="21">
        <f>Sheet1!G620*1</f>
        <v>4489.5</v>
      </c>
      <c r="X620" s="21">
        <f>Sheet1!H620*1</f>
        <v>4523.25</v>
      </c>
    </row>
    <row r="621" spans="20:24" x14ac:dyDescent="0.3">
      <c r="T621" s="20">
        <f t="shared" si="27"/>
        <v>619</v>
      </c>
      <c r="U621" s="21">
        <f>Sheet1!E621*1</f>
        <v>4514.75</v>
      </c>
      <c r="V621" s="21">
        <f>Sheet1!F621*1</f>
        <v>4672.5</v>
      </c>
      <c r="W621" s="21">
        <f>Sheet1!G621*1</f>
        <v>4510</v>
      </c>
      <c r="X621" s="21">
        <f>Sheet1!H621*1</f>
        <v>4547.75</v>
      </c>
    </row>
    <row r="622" spans="20:24" x14ac:dyDescent="0.3">
      <c r="T622" s="20">
        <f t="shared" si="27"/>
        <v>620</v>
      </c>
      <c r="U622" s="21">
        <f>Sheet1!E622*1</f>
        <v>4458.25</v>
      </c>
      <c r="V622" s="21">
        <f>Sheet1!F622*1</f>
        <v>4518.5</v>
      </c>
      <c r="W622" s="21">
        <f>Sheet1!G622*1</f>
        <v>4448.5</v>
      </c>
      <c r="X622" s="21">
        <f>Sheet1!H622*1</f>
        <v>4517.5</v>
      </c>
    </row>
    <row r="623" spans="20:24" x14ac:dyDescent="0.3">
      <c r="T623" s="20">
        <f t="shared" si="27"/>
        <v>621</v>
      </c>
      <c r="U623" s="21">
        <f>Sheet1!E623*1</f>
        <v>4489.25</v>
      </c>
      <c r="V623" s="21">
        <f>Sheet1!F623*1</f>
        <v>4514.5</v>
      </c>
      <c r="W623" s="21">
        <f>Sheet1!G623*1</f>
        <v>4454.5</v>
      </c>
      <c r="X623" s="21">
        <f>Sheet1!H623*1</f>
        <v>4460.75</v>
      </c>
    </row>
    <row r="624" spans="20:24" x14ac:dyDescent="0.3">
      <c r="T624" s="20">
        <f t="shared" si="27"/>
        <v>622</v>
      </c>
      <c r="U624" s="21">
        <f>Sheet1!E624*1</f>
        <v>4460.25</v>
      </c>
      <c r="V624" s="21">
        <f>Sheet1!F624*1</f>
        <v>4501.75</v>
      </c>
      <c r="W624" s="21">
        <f>Sheet1!G624*1</f>
        <v>4440.5</v>
      </c>
      <c r="X624" s="21">
        <f>Sheet1!H624*1</f>
        <v>4490.25</v>
      </c>
    </row>
    <row r="625" spans="20:24" x14ac:dyDescent="0.3">
      <c r="T625" s="20">
        <f t="shared" si="27"/>
        <v>623</v>
      </c>
      <c r="U625" s="21">
        <f>Sheet1!E625*1</f>
        <v>4469</v>
      </c>
      <c r="V625" s="21">
        <f>Sheet1!F625*1</f>
        <v>4486</v>
      </c>
      <c r="W625" s="21">
        <f>Sheet1!G625*1</f>
        <v>4438.5</v>
      </c>
      <c r="X625" s="21">
        <f>Sheet1!H625*1</f>
        <v>4461.25</v>
      </c>
    </row>
    <row r="626" spans="20:24" x14ac:dyDescent="0.3">
      <c r="T626" s="20">
        <f t="shared" si="27"/>
        <v>624</v>
      </c>
      <c r="U626" s="21">
        <f>Sheet1!E626*1</f>
        <v>4530.25</v>
      </c>
      <c r="V626" s="21">
        <f>Sheet1!F626*1</f>
        <v>4539.25</v>
      </c>
      <c r="W626" s="21">
        <f>Sheet1!G626*1</f>
        <v>4446</v>
      </c>
      <c r="X626" s="21">
        <f>Sheet1!H626*1</f>
        <v>4469.5</v>
      </c>
    </row>
    <row r="627" spans="20:24" x14ac:dyDescent="0.3">
      <c r="T627" s="20">
        <f t="shared" si="27"/>
        <v>625</v>
      </c>
      <c r="U627" s="21">
        <f>Sheet1!E627*1</f>
        <v>4598.5</v>
      </c>
      <c r="V627" s="21">
        <f>Sheet1!F627*1</f>
        <v>4600.25</v>
      </c>
      <c r="W627" s="21">
        <f>Sheet1!G627*1</f>
        <v>4511.75</v>
      </c>
      <c r="X627" s="21">
        <f>Sheet1!H627*1</f>
        <v>4527.75</v>
      </c>
    </row>
    <row r="628" spans="20:24" x14ac:dyDescent="0.3">
      <c r="T628" s="20">
        <f t="shared" si="27"/>
        <v>626</v>
      </c>
      <c r="U628" s="21">
        <f>Sheet1!E628*1</f>
        <v>4602</v>
      </c>
      <c r="V628" s="21">
        <f>Sheet1!F628*1</f>
        <v>4610</v>
      </c>
      <c r="W628" s="21">
        <f>Sheet1!G628*1</f>
        <v>4531.25</v>
      </c>
      <c r="X628" s="21">
        <f>Sheet1!H628*1</f>
        <v>4600</v>
      </c>
    </row>
    <row r="629" spans="20:24" x14ac:dyDescent="0.3">
      <c r="T629" s="20">
        <f t="shared" si="27"/>
        <v>627</v>
      </c>
      <c r="U629" s="21">
        <f>Sheet1!E629*1</f>
        <v>4619</v>
      </c>
      <c r="V629" s="21">
        <f>Sheet1!F629*1</f>
        <v>4634.5</v>
      </c>
      <c r="W629" s="21">
        <f>Sheet1!G629*1</f>
        <v>4579</v>
      </c>
      <c r="X629" s="21">
        <f>Sheet1!H629*1</f>
        <v>4606.25</v>
      </c>
    </row>
    <row r="630" spans="20:24" x14ac:dyDescent="0.3">
      <c r="T630" s="20">
        <f t="shared" si="27"/>
        <v>628</v>
      </c>
      <c r="U630" s="21">
        <f>Sheet1!E630*1</f>
        <v>4486.75</v>
      </c>
      <c r="V630" s="21">
        <f>Sheet1!F630*1</f>
        <v>4618</v>
      </c>
      <c r="W630" s="21">
        <f>Sheet1!G630*1</f>
        <v>4467.25</v>
      </c>
      <c r="X630" s="21">
        <f>Sheet1!H630*1</f>
        <v>4605.75</v>
      </c>
    </row>
    <row r="631" spans="20:24" x14ac:dyDescent="0.3">
      <c r="T631" s="20">
        <f t="shared" si="27"/>
        <v>629</v>
      </c>
      <c r="U631" s="21">
        <f>Sheet1!E631*1</f>
        <v>4496.5</v>
      </c>
      <c r="V631" s="21">
        <f>Sheet1!F631*1</f>
        <v>4514.75</v>
      </c>
      <c r="W631" s="21">
        <f>Sheet1!G631*1</f>
        <v>4465.75</v>
      </c>
      <c r="X631" s="21">
        <f>Sheet1!H631*1</f>
        <v>4486.5</v>
      </c>
    </row>
    <row r="632" spans="20:24" x14ac:dyDescent="0.3">
      <c r="T632" s="20">
        <f t="shared" si="27"/>
        <v>630</v>
      </c>
      <c r="U632" s="21">
        <f>Sheet1!E632*1</f>
        <v>4544.75</v>
      </c>
      <c r="V632" s="21">
        <f>Sheet1!F632*1</f>
        <v>4548.5</v>
      </c>
      <c r="W632" s="21">
        <f>Sheet1!G632*1</f>
        <v>4484.75</v>
      </c>
      <c r="X632" s="21">
        <f>Sheet1!H632*1</f>
        <v>4494.75</v>
      </c>
    </row>
    <row r="633" spans="20:24" x14ac:dyDescent="0.3">
      <c r="T633" s="20">
        <f t="shared" si="27"/>
        <v>631</v>
      </c>
      <c r="U633" s="21">
        <f>Sheet1!E633*1</f>
        <v>4563.25</v>
      </c>
      <c r="V633" s="21">
        <f>Sheet1!F633*1</f>
        <v>4573.75</v>
      </c>
      <c r="W633" s="21">
        <f>Sheet1!G633*1</f>
        <v>4549.25</v>
      </c>
      <c r="X633" s="21">
        <f>Sheet1!H633*1</f>
        <v>4557</v>
      </c>
    </row>
    <row r="634" spans="20:24" x14ac:dyDescent="0.3">
      <c r="T634" s="20">
        <f t="shared" si="27"/>
        <v>632</v>
      </c>
      <c r="U634" s="21">
        <f>Sheet1!E634*1</f>
        <v>4534.5</v>
      </c>
      <c r="V634" s="21">
        <f>Sheet1!F634*1</f>
        <v>4564</v>
      </c>
      <c r="W634" s="21">
        <f>Sheet1!G634*1</f>
        <v>4526.5</v>
      </c>
      <c r="X634" s="21">
        <f>Sheet1!H634*1</f>
        <v>4557.5</v>
      </c>
    </row>
    <row r="635" spans="20:24" x14ac:dyDescent="0.3">
      <c r="T635" s="20">
        <f t="shared" si="27"/>
        <v>633</v>
      </c>
      <c r="U635" s="21">
        <f>Sheet1!E635*1</f>
        <v>4482.25</v>
      </c>
      <c r="V635" s="21">
        <f>Sheet1!F635*1</f>
        <v>4537</v>
      </c>
      <c r="W635" s="21">
        <f>Sheet1!G635*1</f>
        <v>4469.75</v>
      </c>
      <c r="X635" s="21">
        <f>Sheet1!H635*1</f>
        <v>4534.75</v>
      </c>
    </row>
    <row r="636" spans="20:24" x14ac:dyDescent="0.3">
      <c r="T636" s="20">
        <f t="shared" si="27"/>
        <v>634</v>
      </c>
      <c r="U636" s="21">
        <f>Sheet1!E636*1</f>
        <v>4497</v>
      </c>
      <c r="V636" s="21">
        <f>Sheet1!F636*1</f>
        <v>4506.5</v>
      </c>
      <c r="W636" s="21">
        <f>Sheet1!G636*1</f>
        <v>4462</v>
      </c>
      <c r="X636" s="21">
        <f>Sheet1!H636*1</f>
        <v>4482.5</v>
      </c>
    </row>
    <row r="637" spans="20:24" x14ac:dyDescent="0.3">
      <c r="T637" s="20">
        <f t="shared" si="27"/>
        <v>635</v>
      </c>
      <c r="U637" s="21">
        <f>Sheet1!E637*1</f>
        <v>4485</v>
      </c>
      <c r="V637" s="21">
        <f>Sheet1!F637*1</f>
        <v>4518.5</v>
      </c>
      <c r="W637" s="21">
        <f>Sheet1!G637*1</f>
        <v>4467</v>
      </c>
      <c r="X637" s="21">
        <f>Sheet1!H637*1</f>
        <v>4498.5</v>
      </c>
    </row>
    <row r="638" spans="20:24" x14ac:dyDescent="0.3">
      <c r="T638" s="20">
        <f t="shared" si="27"/>
        <v>636</v>
      </c>
      <c r="U638" s="21">
        <f>Sheet1!E638*1</f>
        <v>4501.75</v>
      </c>
      <c r="V638" s="21">
        <f>Sheet1!F638*1</f>
        <v>4514.75</v>
      </c>
      <c r="W638" s="21">
        <f>Sheet1!G638*1</f>
        <v>4437</v>
      </c>
      <c r="X638" s="21">
        <f>Sheet1!H638*1</f>
        <v>4479.75</v>
      </c>
    </row>
    <row r="639" spans="20:24" x14ac:dyDescent="0.3">
      <c r="T639" s="20">
        <f t="shared" si="27"/>
        <v>637</v>
      </c>
      <c r="U639" s="21">
        <f>Sheet1!E639*1</f>
        <v>4516.5</v>
      </c>
      <c r="V639" s="21">
        <f>Sheet1!F639*1</f>
        <v>4540.25</v>
      </c>
      <c r="W639" s="21">
        <f>Sheet1!G639*1</f>
        <v>4486.5</v>
      </c>
      <c r="X639" s="21">
        <f>Sheet1!H639*1</f>
        <v>4493</v>
      </c>
    </row>
    <row r="640" spans="20:24" x14ac:dyDescent="0.3">
      <c r="T640" s="20">
        <f t="shared" si="27"/>
        <v>638</v>
      </c>
      <c r="U640" s="21">
        <f>Sheet1!E640*1</f>
        <v>4499.25</v>
      </c>
      <c r="V640" s="21">
        <f>Sheet1!F640*1</f>
        <v>4575.25</v>
      </c>
      <c r="W640" s="21">
        <f>Sheet1!G640*1</f>
        <v>4484.5</v>
      </c>
      <c r="X640" s="21">
        <f>Sheet1!H640*1</f>
        <v>4524</v>
      </c>
    </row>
    <row r="641" spans="20:24" x14ac:dyDescent="0.3">
      <c r="T641" s="20">
        <f t="shared" si="27"/>
        <v>639</v>
      </c>
      <c r="U641" s="21">
        <f>Sheet1!E641*1</f>
        <v>4508.5</v>
      </c>
      <c r="V641" s="21">
        <f>Sheet1!F641*1</f>
        <v>4542</v>
      </c>
      <c r="W641" s="21">
        <f>Sheet1!G641*1</f>
        <v>4488.5</v>
      </c>
      <c r="X641" s="21">
        <f>Sheet1!H641*1</f>
        <v>4490.5</v>
      </c>
    </row>
    <row r="642" spans="20:24" x14ac:dyDescent="0.3">
      <c r="T642" s="20">
        <f t="shared" si="27"/>
        <v>640</v>
      </c>
      <c r="U642" s="21">
        <f>Sheet1!E642*1</f>
        <v>4497.5</v>
      </c>
      <c r="V642" s="21">
        <f>Sheet1!F642*1</f>
        <v>4534.25</v>
      </c>
      <c r="W642" s="21">
        <f>Sheet1!G642*1</f>
        <v>4475.5</v>
      </c>
      <c r="X642" s="21">
        <f>Sheet1!H642*1</f>
        <v>4524.75</v>
      </c>
    </row>
    <row r="643" spans="20:24" x14ac:dyDescent="0.3">
      <c r="T643" s="20">
        <f t="shared" si="27"/>
        <v>641</v>
      </c>
      <c r="U643" s="21">
        <f>Sheet1!E643*1</f>
        <v>4281.5</v>
      </c>
      <c r="V643" s="21">
        <f>Sheet1!F643*1</f>
        <v>4498</v>
      </c>
      <c r="W643" s="21">
        <f>Sheet1!G643*1</f>
        <v>4276</v>
      </c>
      <c r="X643" s="21">
        <f>Sheet1!H643*1</f>
        <v>4485.5</v>
      </c>
    </row>
    <row r="644" spans="20:24" x14ac:dyDescent="0.3">
      <c r="T644" s="20">
        <f t="shared" si="27"/>
        <v>642</v>
      </c>
      <c r="U644" s="21">
        <f>Sheet1!E644*1</f>
        <v>4357</v>
      </c>
      <c r="V644" s="21">
        <f>Sheet1!F644*1</f>
        <v>4373.25</v>
      </c>
      <c r="W644" s="21">
        <f>Sheet1!G644*1</f>
        <v>4274.5</v>
      </c>
      <c r="X644" s="21">
        <f>Sheet1!H644*1</f>
        <v>4280</v>
      </c>
    </row>
    <row r="645" spans="20:24" x14ac:dyDescent="0.3">
      <c r="T645" s="20">
        <f t="shared" ref="T645:T708" si="28">T644+1</f>
        <v>643</v>
      </c>
      <c r="U645" s="21">
        <f>Sheet1!E645*1</f>
        <v>4337.25</v>
      </c>
      <c r="V645" s="21">
        <f>Sheet1!F645*1</f>
        <v>4391.5</v>
      </c>
      <c r="W645" s="21">
        <f>Sheet1!G645*1</f>
        <v>4317.25</v>
      </c>
      <c r="X645" s="21">
        <f>Sheet1!H645*1</f>
        <v>4359.75</v>
      </c>
    </row>
    <row r="646" spans="20:24" x14ac:dyDescent="0.3">
      <c r="T646" s="20">
        <f t="shared" si="28"/>
        <v>644</v>
      </c>
      <c r="U646" s="21">
        <f>Sheet1!E646*1</f>
        <v>4274.5</v>
      </c>
      <c r="V646" s="21">
        <f>Sheet1!F646*1</f>
        <v>4346.25</v>
      </c>
      <c r="W646" s="21">
        <f>Sheet1!G646*1</f>
        <v>4262.75</v>
      </c>
      <c r="X646" s="21">
        <f>Sheet1!H646*1</f>
        <v>4339.75</v>
      </c>
    </row>
    <row r="647" spans="20:24" x14ac:dyDescent="0.3">
      <c r="T647" s="20">
        <f t="shared" si="28"/>
        <v>645</v>
      </c>
      <c r="U647" s="21">
        <f>Sheet1!E647*1</f>
        <v>4248.5</v>
      </c>
      <c r="V647" s="21">
        <f>Sheet1!F647*1</f>
        <v>4330</v>
      </c>
      <c r="W647" s="21">
        <f>Sheet1!G647*1</f>
        <v>4235.5</v>
      </c>
      <c r="X647" s="21">
        <f>Sheet1!H647*1</f>
        <v>4304</v>
      </c>
    </row>
    <row r="648" spans="20:24" x14ac:dyDescent="0.3">
      <c r="T648" s="20">
        <f t="shared" si="28"/>
        <v>646</v>
      </c>
      <c r="U648" s="21">
        <f>Sheet1!E648*1</f>
        <v>4291.25</v>
      </c>
      <c r="V648" s="21">
        <f>Sheet1!F648*1</f>
        <v>4307</v>
      </c>
      <c r="W648" s="21">
        <f>Sheet1!G648*1</f>
        <v>4228.75</v>
      </c>
      <c r="X648" s="21">
        <f>Sheet1!H648*1</f>
        <v>4252.25</v>
      </c>
    </row>
    <row r="649" spans="20:24" x14ac:dyDescent="0.3">
      <c r="T649" s="20">
        <f t="shared" si="28"/>
        <v>647</v>
      </c>
      <c r="U649" s="21">
        <f>Sheet1!E649*1</f>
        <v>4387.5</v>
      </c>
      <c r="V649" s="21">
        <f>Sheet1!F649*1</f>
        <v>4431.5</v>
      </c>
      <c r="W649" s="21">
        <f>Sheet1!G649*1</f>
        <v>4284.75</v>
      </c>
      <c r="X649" s="21">
        <f>Sheet1!H649*1</f>
        <v>4293.25</v>
      </c>
    </row>
    <row r="650" spans="20:24" x14ac:dyDescent="0.3">
      <c r="T650" s="20">
        <f t="shared" si="28"/>
        <v>648</v>
      </c>
      <c r="U650" s="21">
        <f>Sheet1!E650*1</f>
        <v>4408.5</v>
      </c>
      <c r="V650" s="21">
        <f>Sheet1!F650*1</f>
        <v>4452.5</v>
      </c>
      <c r="W650" s="21">
        <f>Sheet1!G650*1</f>
        <v>4377</v>
      </c>
      <c r="X650" s="21">
        <f>Sheet1!H650*1</f>
        <v>4390.5</v>
      </c>
    </row>
    <row r="651" spans="20:24" x14ac:dyDescent="0.3">
      <c r="T651" s="20">
        <f t="shared" si="28"/>
        <v>649</v>
      </c>
      <c r="U651" s="21">
        <f>Sheet1!E651*1</f>
        <v>4436</v>
      </c>
      <c r="V651" s="21">
        <f>Sheet1!F651*1</f>
        <v>4439.25</v>
      </c>
      <c r="W651" s="21">
        <f>Sheet1!G651*1</f>
        <v>4396.75</v>
      </c>
      <c r="X651" s="21">
        <f>Sheet1!H651*1</f>
        <v>4407.5</v>
      </c>
    </row>
    <row r="652" spans="20:24" x14ac:dyDescent="0.3">
      <c r="T652" s="20">
        <f t="shared" si="28"/>
        <v>650</v>
      </c>
      <c r="U652" s="21">
        <f>Sheet1!E652*1</f>
        <v>4322.75</v>
      </c>
      <c r="V652" s="21">
        <f>Sheet1!F652*1</f>
        <v>4448.75</v>
      </c>
      <c r="W652" s="21">
        <f>Sheet1!G652*1</f>
        <v>4301.25</v>
      </c>
      <c r="X652" s="21">
        <f>Sheet1!H652*1</f>
        <v>4435.75</v>
      </c>
    </row>
    <row r="653" spans="20:24" x14ac:dyDescent="0.3">
      <c r="T653" s="20">
        <f t="shared" si="28"/>
        <v>651</v>
      </c>
      <c r="U653" s="21">
        <f>Sheet1!E653*1</f>
        <v>4368.75</v>
      </c>
      <c r="V653" s="21">
        <f>Sheet1!F653*1</f>
        <v>4395.25</v>
      </c>
      <c r="W653" s="21">
        <f>Sheet1!G653*1</f>
        <v>4282</v>
      </c>
      <c r="X653" s="21">
        <f>Sheet1!H653*1</f>
        <v>4344</v>
      </c>
    </row>
    <row r="654" spans="20:24" x14ac:dyDescent="0.3">
      <c r="T654" s="20">
        <f t="shared" si="28"/>
        <v>652</v>
      </c>
      <c r="U654" s="21">
        <f>Sheet1!E654*1</f>
        <v>4365.5</v>
      </c>
      <c r="V654" s="21">
        <f>Sheet1!F654*1</f>
        <v>4422</v>
      </c>
      <c r="W654" s="21">
        <f>Sheet1!G654*1</f>
        <v>4348.75</v>
      </c>
      <c r="X654" s="21">
        <f>Sheet1!H654*1</f>
        <v>4365.5</v>
      </c>
    </row>
    <row r="655" spans="20:24" x14ac:dyDescent="0.3">
      <c r="T655" s="20">
        <f t="shared" si="28"/>
        <v>653</v>
      </c>
      <c r="U655" s="21">
        <f>Sheet1!E655*1</f>
        <v>4327.75</v>
      </c>
      <c r="V655" s="21">
        <f>Sheet1!F655*1</f>
        <v>4398.75</v>
      </c>
      <c r="W655" s="21">
        <f>Sheet1!G655*1</f>
        <v>4314.5</v>
      </c>
      <c r="X655" s="21">
        <f>Sheet1!H655*1</f>
        <v>4394.75</v>
      </c>
    </row>
    <row r="656" spans="20:24" x14ac:dyDescent="0.3">
      <c r="T656" s="20">
        <f t="shared" si="28"/>
        <v>654</v>
      </c>
      <c r="U656" s="21">
        <f>Sheet1!E656*1</f>
        <v>4295.5</v>
      </c>
      <c r="V656" s="21">
        <f>Sheet1!F656*1</f>
        <v>4346.5</v>
      </c>
      <c r="W656" s="21">
        <f>Sheet1!G656*1</f>
        <v>4261</v>
      </c>
      <c r="X656" s="21">
        <f>Sheet1!H656*1</f>
        <v>4333.75</v>
      </c>
    </row>
    <row r="657" spans="20:24" x14ac:dyDescent="0.3">
      <c r="T657" s="20">
        <f t="shared" si="28"/>
        <v>655</v>
      </c>
      <c r="U657" s="21">
        <f>Sheet1!E657*1</f>
        <v>4202.25</v>
      </c>
      <c r="V657" s="21">
        <f>Sheet1!F657*1</f>
        <v>4297.75</v>
      </c>
      <c r="W657" s="21">
        <f>Sheet1!G657*1</f>
        <v>4166</v>
      </c>
      <c r="X657" s="21">
        <f>Sheet1!H657*1</f>
        <v>4288.5</v>
      </c>
    </row>
    <row r="658" spans="20:24" x14ac:dyDescent="0.3">
      <c r="T658" s="20">
        <f t="shared" si="28"/>
        <v>656</v>
      </c>
      <c r="U658" s="21">
        <f>Sheet1!E658*1</f>
        <v>4232.5</v>
      </c>
      <c r="V658" s="21">
        <f>Sheet1!F658*1</f>
        <v>4272.5</v>
      </c>
      <c r="W658" s="21">
        <f>Sheet1!G658*1</f>
        <v>4190.75</v>
      </c>
      <c r="X658" s="21">
        <f>Sheet1!H658*1</f>
        <v>4199.75</v>
      </c>
    </row>
    <row r="659" spans="20:24" x14ac:dyDescent="0.3">
      <c r="T659" s="20">
        <f t="shared" si="28"/>
        <v>657</v>
      </c>
      <c r="U659" s="21">
        <f>Sheet1!E659*1</f>
        <v>4284.25</v>
      </c>
      <c r="V659" s="21">
        <f>Sheet1!F659*1</f>
        <v>4298.75</v>
      </c>
      <c r="W659" s="21">
        <f>Sheet1!G659*1</f>
        <v>4201.25</v>
      </c>
      <c r="X659" s="21">
        <f>Sheet1!H659*1</f>
        <v>4231.75</v>
      </c>
    </row>
    <row r="660" spans="20:24" x14ac:dyDescent="0.3">
      <c r="T660" s="20">
        <f t="shared" si="28"/>
        <v>658</v>
      </c>
      <c r="U660" s="21">
        <f>Sheet1!E660*1</f>
        <v>4230.75</v>
      </c>
      <c r="V660" s="21">
        <f>Sheet1!F660*1</f>
        <v>4301.75</v>
      </c>
      <c r="W660" s="21">
        <f>Sheet1!G660*1</f>
        <v>4221.75</v>
      </c>
      <c r="X660" s="21">
        <f>Sheet1!H660*1</f>
        <v>4257.25</v>
      </c>
    </row>
    <row r="661" spans="20:24" x14ac:dyDescent="0.3">
      <c r="T661" s="20">
        <f t="shared" si="28"/>
        <v>659</v>
      </c>
      <c r="U661" s="21">
        <f>Sheet1!E661*1</f>
        <v>4115.5</v>
      </c>
      <c r="V661" s="21">
        <f>Sheet1!F661*1</f>
        <v>4227</v>
      </c>
      <c r="W661" s="21">
        <f>Sheet1!G661*1</f>
        <v>4115</v>
      </c>
      <c r="X661" s="21">
        <f>Sheet1!H661*1</f>
        <v>4213.75</v>
      </c>
    </row>
    <row r="662" spans="20:24" x14ac:dyDescent="0.3">
      <c r="T662" s="20">
        <f t="shared" si="28"/>
        <v>660</v>
      </c>
      <c r="U662" s="21">
        <f>Sheet1!E662*1</f>
        <v>4204.75</v>
      </c>
      <c r="V662" s="21">
        <f>Sheet1!F662*1</f>
        <v>4258.25</v>
      </c>
      <c r="W662" s="21">
        <f>Sheet1!G662*1</f>
        <v>4115.75</v>
      </c>
      <c r="X662" s="21">
        <f>Sheet1!H662*1</f>
        <v>4122</v>
      </c>
    </row>
    <row r="663" spans="20:24" x14ac:dyDescent="0.3">
      <c r="T663" s="20">
        <f t="shared" si="28"/>
        <v>661</v>
      </c>
      <c r="U663" s="21">
        <f>Sheet1!E663*1</f>
        <v>4120.75</v>
      </c>
      <c r="V663" s="21">
        <f>Sheet1!F663*1</f>
        <v>4222.25</v>
      </c>
      <c r="W663" s="21">
        <f>Sheet1!G663*1</f>
        <v>4026.5</v>
      </c>
      <c r="X663" s="21">
        <f>Sheet1!H663*1</f>
        <v>4206.25</v>
      </c>
    </row>
    <row r="664" spans="20:24" x14ac:dyDescent="0.3">
      <c r="T664" s="20">
        <f t="shared" si="28"/>
        <v>662</v>
      </c>
      <c r="U664" s="21">
        <f>Sheet1!E664*1</f>
        <v>4131.5</v>
      </c>
      <c r="V664" s="21">
        <f>Sheet1!F664*1</f>
        <v>4159.75</v>
      </c>
      <c r="W664" s="21">
        <f>Sheet1!G664*1</f>
        <v>4110</v>
      </c>
      <c r="X664" s="21">
        <f>Sheet1!H664*1</f>
        <v>4113</v>
      </c>
    </row>
    <row r="665" spans="20:24" x14ac:dyDescent="0.3">
      <c r="T665" s="20">
        <f t="shared" si="28"/>
        <v>663</v>
      </c>
      <c r="U665" s="21">
        <f>Sheet1!E665*1</f>
        <v>4149.25</v>
      </c>
      <c r="V665" s="21">
        <f>Sheet1!F665*1</f>
        <v>4177.75</v>
      </c>
      <c r="W665" s="21">
        <f>Sheet1!G665*1</f>
        <v>4103.5</v>
      </c>
      <c r="X665" s="21">
        <f>Sheet1!H665*1</f>
        <v>4123.75</v>
      </c>
    </row>
    <row r="666" spans="20:24" x14ac:dyDescent="0.3">
      <c r="T666" s="20">
        <f t="shared" si="28"/>
        <v>664</v>
      </c>
      <c r="U666" s="21">
        <f>Sheet1!E666*1</f>
        <v>4163.25</v>
      </c>
      <c r="V666" s="21">
        <f>Sheet1!F666*1</f>
        <v>4192</v>
      </c>
      <c r="W666" s="21">
        <f>Sheet1!G666*1</f>
        <v>4124.5</v>
      </c>
      <c r="X666" s="21">
        <f>Sheet1!H666*1</f>
        <v>4149.75</v>
      </c>
    </row>
    <row r="667" spans="20:24" x14ac:dyDescent="0.3">
      <c r="T667" s="20">
        <f t="shared" si="28"/>
        <v>665</v>
      </c>
      <c r="U667" s="21">
        <f>Sheet1!E667*1</f>
        <v>4270.25</v>
      </c>
      <c r="V667" s="21">
        <f>Sheet1!F667*1</f>
        <v>4295</v>
      </c>
      <c r="W667" s="21">
        <f>Sheet1!G667*1</f>
        <v>4157</v>
      </c>
      <c r="X667" s="21">
        <f>Sheet1!H667*1</f>
        <v>4177.75</v>
      </c>
    </row>
    <row r="668" spans="20:24" x14ac:dyDescent="0.3">
      <c r="T668" s="20">
        <f t="shared" si="28"/>
        <v>666</v>
      </c>
      <c r="U668" s="21">
        <f>Sheet1!E668*1</f>
        <v>4320.25</v>
      </c>
      <c r="V668" s="21">
        <f>Sheet1!F668*1</f>
        <v>4344</v>
      </c>
      <c r="W668" s="21">
        <f>Sheet1!G668*1</f>
        <v>4274.5</v>
      </c>
      <c r="X668" s="21">
        <f>Sheet1!H668*1</f>
        <v>4281.25</v>
      </c>
    </row>
    <row r="669" spans="20:24" x14ac:dyDescent="0.3">
      <c r="T669" s="20">
        <f t="shared" si="28"/>
        <v>667</v>
      </c>
      <c r="U669" s="21">
        <f>Sheet1!E669*1</f>
        <v>4325.5</v>
      </c>
      <c r="V669" s="21">
        <f>Sheet1!F669*1</f>
        <v>4344.5</v>
      </c>
      <c r="W669" s="21">
        <f>Sheet1!G669*1</f>
        <v>4258.5</v>
      </c>
      <c r="X669" s="21">
        <f>Sheet1!H669*1</f>
        <v>4318.5</v>
      </c>
    </row>
    <row r="670" spans="20:24" x14ac:dyDescent="0.3">
      <c r="T670" s="20">
        <f t="shared" si="28"/>
        <v>668</v>
      </c>
      <c r="U670" s="21">
        <f>Sheet1!E670*1</f>
        <v>4221</v>
      </c>
      <c r="V670" s="21">
        <f>Sheet1!F670*1</f>
        <v>4333.25</v>
      </c>
      <c r="W670" s="21">
        <f>Sheet1!G670*1</f>
        <v>4210.75</v>
      </c>
      <c r="X670" s="21">
        <f>Sheet1!H670*1</f>
        <v>4327.75</v>
      </c>
    </row>
    <row r="671" spans="20:24" x14ac:dyDescent="0.3">
      <c r="T671" s="20">
        <f t="shared" si="28"/>
        <v>669</v>
      </c>
      <c r="U671" s="21">
        <f>Sheet1!E671*1</f>
        <v>4117.75</v>
      </c>
      <c r="V671" s="21">
        <f>Sheet1!F671*1</f>
        <v>4236.25</v>
      </c>
      <c r="W671" s="21">
        <f>Sheet1!G671*1</f>
        <v>4096.25</v>
      </c>
      <c r="X671" s="21">
        <f>Sheet1!H671*1</f>
        <v>4214.75</v>
      </c>
    </row>
    <row r="672" spans="20:24" x14ac:dyDescent="0.3">
      <c r="T672" s="20">
        <f t="shared" si="28"/>
        <v>670</v>
      </c>
      <c r="U672" s="21">
        <f>Sheet1!E672*1</f>
        <v>4181</v>
      </c>
      <c r="V672" s="21">
        <f>Sheet1!F672*1</f>
        <v>4218.25</v>
      </c>
      <c r="W672" s="21">
        <f>Sheet1!G672*1</f>
        <v>4119.75</v>
      </c>
      <c r="X672" s="21">
        <f>Sheet1!H672*1</f>
        <v>4126</v>
      </c>
    </row>
    <row r="673" spans="20:24" x14ac:dyDescent="0.3">
      <c r="T673" s="20">
        <f t="shared" si="28"/>
        <v>671</v>
      </c>
      <c r="U673" s="21">
        <f>Sheet1!E673*1</f>
        <v>4254.75</v>
      </c>
      <c r="V673" s="21">
        <f>Sheet1!F673*1</f>
        <v>4260.5</v>
      </c>
      <c r="W673" s="21">
        <f>Sheet1!G673*1</f>
        <v>4146.5</v>
      </c>
      <c r="X673" s="21">
        <f>Sheet1!H673*1</f>
        <v>4178.75</v>
      </c>
    </row>
    <row r="674" spans="20:24" x14ac:dyDescent="0.3">
      <c r="T674" s="20">
        <f t="shared" si="28"/>
        <v>672</v>
      </c>
      <c r="U674" s="21">
        <f>Sheet1!E674*1</f>
        <v>4193</v>
      </c>
      <c r="V674" s="21">
        <f>Sheet1!F674*1</f>
        <v>4275.75</v>
      </c>
      <c r="W674" s="21">
        <f>Sheet1!G674*1</f>
        <v>4137.5</v>
      </c>
      <c r="X674" s="21">
        <f>Sheet1!H674*1</f>
        <v>4256.5</v>
      </c>
    </row>
    <row r="675" spans="20:24" x14ac:dyDescent="0.3">
      <c r="T675" s="20">
        <f t="shared" si="28"/>
        <v>673</v>
      </c>
      <c r="U675" s="21">
        <f>Sheet1!E675*1</f>
        <v>4192.5</v>
      </c>
      <c r="V675" s="21">
        <f>Sheet1!F675*1</f>
        <v>4257.5</v>
      </c>
      <c r="W675" s="21">
        <f>Sheet1!G675*1</f>
        <v>4159.75</v>
      </c>
      <c r="X675" s="21">
        <f>Sheet1!H675*1</f>
        <v>4185.5</v>
      </c>
    </row>
    <row r="676" spans="20:24" x14ac:dyDescent="0.3">
      <c r="T676" s="20">
        <f t="shared" si="28"/>
        <v>674</v>
      </c>
      <c r="U676" s="21">
        <f>Sheet1!E676*1</f>
        <v>4229.75</v>
      </c>
      <c r="V676" s="21">
        <f>Sheet1!F676*1</f>
        <v>4255</v>
      </c>
      <c r="W676" s="21">
        <f>Sheet1!G676*1</f>
        <v>4182</v>
      </c>
      <c r="X676" s="21">
        <f>Sheet1!H676*1</f>
        <v>4194.5</v>
      </c>
    </row>
    <row r="677" spans="20:24" x14ac:dyDescent="0.3">
      <c r="T677" s="20">
        <f t="shared" si="28"/>
        <v>675</v>
      </c>
      <c r="U677" s="21">
        <f>Sheet1!E677*1</f>
        <v>4301.75</v>
      </c>
      <c r="V677" s="21">
        <f>Sheet1!F677*1</f>
        <v>4307.75</v>
      </c>
      <c r="W677" s="21">
        <f>Sheet1!G677*1</f>
        <v>4184.75</v>
      </c>
      <c r="X677" s="21">
        <f>Sheet1!H677*1</f>
        <v>4233.5</v>
      </c>
    </row>
    <row r="678" spans="20:24" x14ac:dyDescent="0.3">
      <c r="T678" s="20">
        <f t="shared" si="28"/>
        <v>676</v>
      </c>
      <c r="U678" s="21">
        <f>Sheet1!E678*1</f>
        <v>4318.5</v>
      </c>
      <c r="V678" s="21">
        <f>Sheet1!F678*1</f>
        <v>4357.5</v>
      </c>
      <c r="W678" s="21">
        <f>Sheet1!G678*1</f>
        <v>4288</v>
      </c>
      <c r="X678" s="21">
        <f>Sheet1!H678*1</f>
        <v>4296.5</v>
      </c>
    </row>
    <row r="679" spans="20:24" x14ac:dyDescent="0.3">
      <c r="T679" s="20">
        <f t="shared" si="28"/>
        <v>677</v>
      </c>
      <c r="U679" s="21">
        <f>Sheet1!E679*1</f>
        <v>4403.25</v>
      </c>
      <c r="V679" s="21">
        <f>Sheet1!F679*1</f>
        <v>4449.75</v>
      </c>
      <c r="W679" s="21">
        <f>Sheet1!G679*1</f>
        <v>4316.5</v>
      </c>
      <c r="X679" s="21">
        <f>Sheet1!H679*1</f>
        <v>4330.75</v>
      </c>
    </row>
    <row r="680" spans="20:24" x14ac:dyDescent="0.3">
      <c r="T680" s="20">
        <f t="shared" si="28"/>
        <v>678</v>
      </c>
      <c r="U680" s="21">
        <f>Sheet1!E680*1</f>
        <v>4447.5</v>
      </c>
      <c r="V680" s="21">
        <f>Sheet1!F680*1</f>
        <v>4460.75</v>
      </c>
      <c r="W680" s="21">
        <f>Sheet1!G680*1</f>
        <v>4367.75</v>
      </c>
      <c r="X680" s="21">
        <f>Sheet1!H680*1</f>
        <v>4397.25</v>
      </c>
    </row>
    <row r="681" spans="20:24" x14ac:dyDescent="0.3">
      <c r="T681" s="20">
        <f t="shared" si="28"/>
        <v>679</v>
      </c>
      <c r="U681" s="21">
        <f>Sheet1!E681*1</f>
        <v>4414</v>
      </c>
      <c r="V681" s="21">
        <f>Sheet1!F681*1</f>
        <v>4451.5</v>
      </c>
      <c r="W681" s="21">
        <f>Sheet1!G681*1</f>
        <v>4370.75</v>
      </c>
      <c r="X681" s="21">
        <f>Sheet1!H681*1</f>
        <v>4441.75</v>
      </c>
    </row>
    <row r="682" spans="20:24" x14ac:dyDescent="0.3">
      <c r="T682" s="20">
        <f t="shared" si="28"/>
        <v>680</v>
      </c>
      <c r="U682" s="21">
        <f>Sheet1!E682*1</f>
        <v>4428.5</v>
      </c>
      <c r="V682" s="21">
        <f>Sheet1!F682*1</f>
        <v>4429.5</v>
      </c>
      <c r="W682" s="21">
        <f>Sheet1!G682*1</f>
        <v>4377.5</v>
      </c>
      <c r="X682" s="21">
        <f>Sheet1!H682*1</f>
        <v>4414.5</v>
      </c>
    </row>
    <row r="683" spans="20:24" x14ac:dyDescent="0.3">
      <c r="T683" s="20">
        <f t="shared" si="28"/>
        <v>681</v>
      </c>
      <c r="U683" s="21">
        <f>Sheet1!E683*1</f>
        <v>4496.5</v>
      </c>
      <c r="V683" s="21">
        <f>Sheet1!F683*1</f>
        <v>4502</v>
      </c>
      <c r="W683" s="21">
        <f>Sheet1!G683*1</f>
        <v>4429.5</v>
      </c>
      <c r="X683" s="21">
        <f>Sheet1!H683*1</f>
        <v>4443.75</v>
      </c>
    </row>
    <row r="684" spans="20:24" x14ac:dyDescent="0.3">
      <c r="T684" s="20">
        <f t="shared" si="28"/>
        <v>682</v>
      </c>
      <c r="U684" s="21">
        <f>Sheet1!E684*1</f>
        <v>4481.25</v>
      </c>
      <c r="V684" s="21">
        <f>Sheet1!F684*1</f>
        <v>4505.75</v>
      </c>
      <c r="W684" s="21">
        <f>Sheet1!G684*1</f>
        <v>4453.5</v>
      </c>
      <c r="X684" s="21">
        <f>Sheet1!H684*1</f>
        <v>4490</v>
      </c>
    </row>
    <row r="685" spans="20:24" x14ac:dyDescent="0.3">
      <c r="T685" s="20">
        <f t="shared" si="28"/>
        <v>683</v>
      </c>
      <c r="U685" s="21">
        <f>Sheet1!E685*1</f>
        <v>4662</v>
      </c>
      <c r="V685" s="21">
        <f>Sheet1!F685*1</f>
        <v>4699.5</v>
      </c>
      <c r="W685" s="21">
        <f>Sheet1!G685*1</f>
        <v>4463</v>
      </c>
      <c r="X685" s="21">
        <f>Sheet1!H685*1</f>
        <v>4474.75</v>
      </c>
    </row>
    <row r="686" spans="20:24" x14ac:dyDescent="0.3">
      <c r="T686" s="20">
        <f t="shared" si="28"/>
        <v>684</v>
      </c>
      <c r="U686" s="21">
        <f>Sheet1!E686*1</f>
        <v>4620.5</v>
      </c>
      <c r="V686" s="21">
        <f>Sheet1!F686*1</f>
        <v>4662.25</v>
      </c>
      <c r="W686" s="21">
        <f>Sheet1!G686*1</f>
        <v>4604.75</v>
      </c>
      <c r="X686" s="21">
        <f>Sheet1!H686*1</f>
        <v>4654.5</v>
      </c>
    </row>
    <row r="687" spans="20:24" x14ac:dyDescent="0.3">
      <c r="T687" s="20">
        <f t="shared" si="28"/>
        <v>685</v>
      </c>
      <c r="U687" s="21">
        <f>Sheet1!E687*1</f>
        <v>4553</v>
      </c>
      <c r="V687" s="21">
        <f>Sheet1!F687*1</f>
        <v>4620</v>
      </c>
      <c r="W687" s="21">
        <f>Sheet1!G687*1</f>
        <v>4548.5</v>
      </c>
      <c r="X687" s="21">
        <f>Sheet1!H687*1</f>
        <v>4610</v>
      </c>
    </row>
    <row r="688" spans="20:24" x14ac:dyDescent="0.3">
      <c r="T688" s="20">
        <f t="shared" si="28"/>
        <v>686</v>
      </c>
      <c r="U688" s="21">
        <f>Sheet1!E688*1</f>
        <v>4522.75</v>
      </c>
      <c r="V688" s="21">
        <f>Sheet1!F688*1</f>
        <v>4554.25</v>
      </c>
      <c r="W688" s="21">
        <f>Sheet1!G688*1</f>
        <v>4485.5</v>
      </c>
      <c r="X688" s="21">
        <f>Sheet1!H688*1</f>
        <v>4548.25</v>
      </c>
    </row>
    <row r="689" spans="20:24" x14ac:dyDescent="0.3">
      <c r="T689" s="20">
        <f t="shared" si="28"/>
        <v>687</v>
      </c>
      <c r="U689" s="21">
        <f>Sheet1!E689*1</f>
        <v>4450.25</v>
      </c>
      <c r="V689" s="21">
        <f>Sheet1!F689*1</f>
        <v>4531.5</v>
      </c>
      <c r="W689" s="21">
        <f>Sheet1!G689*1</f>
        <v>4426.25</v>
      </c>
      <c r="X689" s="21">
        <f>Sheet1!H689*1</f>
        <v>4522.75</v>
      </c>
    </row>
    <row r="690" spans="20:24" x14ac:dyDescent="0.3">
      <c r="T690" s="20">
        <f t="shared" si="28"/>
        <v>688</v>
      </c>
      <c r="U690" s="21">
        <f>Sheet1!E690*1</f>
        <v>4471.75</v>
      </c>
      <c r="V690" s="21">
        <f>Sheet1!F690*1</f>
        <v>4506</v>
      </c>
      <c r="W690" s="21">
        <f>Sheet1!G690*1</f>
        <v>4429.5</v>
      </c>
      <c r="X690" s="21">
        <f>Sheet1!H690*1</f>
        <v>4453.25</v>
      </c>
    </row>
    <row r="691" spans="20:24" x14ac:dyDescent="0.3">
      <c r="T691" s="20">
        <f t="shared" si="28"/>
        <v>689</v>
      </c>
      <c r="U691" s="21">
        <f>Sheet1!E691*1</f>
        <v>4510.25</v>
      </c>
      <c r="V691" s="21">
        <f>Sheet1!F691*1</f>
        <v>4562</v>
      </c>
      <c r="W691" s="21">
        <f>Sheet1!G691*1</f>
        <v>4448.75</v>
      </c>
      <c r="X691" s="21">
        <f>Sheet1!H691*1</f>
        <v>4467.25</v>
      </c>
    </row>
    <row r="692" spans="20:24" x14ac:dyDescent="0.3">
      <c r="T692" s="20">
        <f t="shared" si="28"/>
        <v>690</v>
      </c>
      <c r="U692" s="21">
        <f>Sheet1!E692*1</f>
        <v>4500.75</v>
      </c>
      <c r="V692" s="21">
        <f>Sheet1!F692*1</f>
        <v>4514</v>
      </c>
      <c r="W692" s="21">
        <f>Sheet1!G692*1</f>
        <v>4446.25</v>
      </c>
      <c r="X692" s="21">
        <f>Sheet1!H692*1</f>
        <v>4511.5</v>
      </c>
    </row>
    <row r="693" spans="20:24" x14ac:dyDescent="0.3">
      <c r="T693" s="20">
        <f t="shared" si="28"/>
        <v>691</v>
      </c>
      <c r="U693" s="21">
        <f>Sheet1!E693*1</f>
        <v>4530</v>
      </c>
      <c r="V693" s="21">
        <f>Sheet1!F693*1</f>
        <v>4561</v>
      </c>
      <c r="W693" s="21">
        <f>Sheet1!G693*1</f>
        <v>4495.75</v>
      </c>
      <c r="X693" s="21">
        <f>Sheet1!H693*1</f>
        <v>4499.25</v>
      </c>
    </row>
    <row r="694" spans="20:24" x14ac:dyDescent="0.3">
      <c r="T694" s="20">
        <f t="shared" si="28"/>
        <v>692</v>
      </c>
      <c r="U694" s="21">
        <f>Sheet1!E694*1</f>
        <v>4578.5</v>
      </c>
      <c r="V694" s="21">
        <f>Sheet1!F694*1</f>
        <v>4615.5</v>
      </c>
      <c r="W694" s="21">
        <f>Sheet1!G694*1</f>
        <v>4507.25</v>
      </c>
      <c r="X694" s="21">
        <f>Sheet1!H694*1</f>
        <v>4530.25</v>
      </c>
    </row>
    <row r="695" spans="20:24" x14ac:dyDescent="0.3">
      <c r="T695" s="20">
        <f t="shared" si="28"/>
        <v>693</v>
      </c>
      <c r="U695" s="21">
        <f>Sheet1!E695*1</f>
        <v>4566.75</v>
      </c>
      <c r="V695" s="21">
        <f>Sheet1!F695*1</f>
        <v>4606.75</v>
      </c>
      <c r="W695" s="21">
        <f>Sheet1!G695*1</f>
        <v>4549.5</v>
      </c>
      <c r="X695" s="21">
        <f>Sheet1!H695*1</f>
        <v>4574</v>
      </c>
    </row>
    <row r="696" spans="20:24" x14ac:dyDescent="0.3">
      <c r="T696" s="20">
        <f t="shared" si="28"/>
        <v>694</v>
      </c>
      <c r="U696" s="21">
        <f>Sheet1!E696*1</f>
        <v>4741</v>
      </c>
      <c r="V696" s="21">
        <f>Sheet1!F696*1</f>
        <v>4760</v>
      </c>
      <c r="W696" s="21">
        <f>Sheet1!G696*1</f>
        <v>4585.5</v>
      </c>
      <c r="X696" s="21">
        <f>Sheet1!H696*1</f>
        <v>4602.25</v>
      </c>
    </row>
    <row r="697" spans="20:24" x14ac:dyDescent="0.3">
      <c r="T697" s="20">
        <f t="shared" si="28"/>
        <v>695</v>
      </c>
      <c r="U697" s="21">
        <f>Sheet1!E697*1</f>
        <v>4691.5</v>
      </c>
      <c r="V697" s="21">
        <f>Sheet1!F697*1</f>
        <v>4745.5</v>
      </c>
      <c r="W697" s="21">
        <f>Sheet1!G697*1</f>
        <v>4685.75</v>
      </c>
      <c r="X697" s="21">
        <f>Sheet1!H697*1</f>
        <v>4743.75</v>
      </c>
    </row>
    <row r="698" spans="20:24" x14ac:dyDescent="0.3">
      <c r="T698" s="20">
        <f t="shared" si="28"/>
        <v>696</v>
      </c>
      <c r="U698" s="21">
        <f>Sheet1!E698*1</f>
        <v>4671</v>
      </c>
      <c r="V698" s="21">
        <f>Sheet1!F698*1</f>
        <v>4701.25</v>
      </c>
      <c r="W698" s="21">
        <f>Sheet1!G698*1</f>
        <v>4653.5</v>
      </c>
      <c r="X698" s="21">
        <f>Sheet1!H698*1</f>
        <v>4685.5</v>
      </c>
    </row>
    <row r="699" spans="20:24" x14ac:dyDescent="0.3">
      <c r="T699" s="20">
        <f t="shared" si="28"/>
        <v>697</v>
      </c>
      <c r="U699" s="21">
        <f>Sheet1!E699*1</f>
        <v>4689.75</v>
      </c>
      <c r="V699" s="21">
        <f>Sheet1!F699*1</f>
        <v>4704.5</v>
      </c>
      <c r="W699" s="21">
        <f>Sheet1!G699*1</f>
        <v>4660.75</v>
      </c>
      <c r="X699" s="21">
        <f>Sheet1!H699*1</f>
        <v>4673.25</v>
      </c>
    </row>
    <row r="700" spans="20:24" x14ac:dyDescent="0.3">
      <c r="T700" s="20">
        <f t="shared" si="28"/>
        <v>698</v>
      </c>
      <c r="U700" s="21">
        <f>Sheet1!E700*1</f>
        <v>4763.75</v>
      </c>
      <c r="V700" s="21">
        <f>Sheet1!F700*1</f>
        <v>4764.25</v>
      </c>
      <c r="W700" s="21">
        <f>Sheet1!G700*1</f>
        <v>4674.25</v>
      </c>
      <c r="X700" s="21">
        <f>Sheet1!H700*1</f>
        <v>4684</v>
      </c>
    </row>
    <row r="701" spans="20:24" x14ac:dyDescent="0.3">
      <c r="T701" s="20">
        <f t="shared" si="28"/>
        <v>699</v>
      </c>
      <c r="U701" s="21">
        <f>Sheet1!E701*1</f>
        <v>4829.75</v>
      </c>
      <c r="V701" s="21">
        <f>Sheet1!F701*1</f>
        <v>4830.75</v>
      </c>
      <c r="W701" s="21">
        <f>Sheet1!G701*1</f>
        <v>4763.5</v>
      </c>
      <c r="X701" s="21">
        <f>Sheet1!H701*1</f>
        <v>4774.25</v>
      </c>
    </row>
    <row r="702" spans="20:24" x14ac:dyDescent="0.3">
      <c r="T702" s="20">
        <f t="shared" si="28"/>
        <v>700</v>
      </c>
      <c r="U702" s="21">
        <f>Sheet1!E702*1</f>
        <v>4822.25</v>
      </c>
      <c r="V702" s="21">
        <f>Sheet1!F702*1</f>
        <v>4838.25</v>
      </c>
      <c r="W702" s="21">
        <f>Sheet1!G702*1</f>
        <v>4800.75</v>
      </c>
      <c r="X702" s="21">
        <f>Sheet1!H702*1</f>
        <v>4829.25</v>
      </c>
    </row>
    <row r="703" spans="20:24" x14ac:dyDescent="0.3">
      <c r="T703" s="20">
        <f t="shared" si="28"/>
        <v>701</v>
      </c>
      <c r="U703" s="21">
        <f>Sheet1!E703*1</f>
        <v>4852</v>
      </c>
      <c r="V703" s="21">
        <f>Sheet1!F703*1</f>
        <v>4857.75</v>
      </c>
      <c r="W703" s="21">
        <f>Sheet1!G703*1</f>
        <v>4797.75</v>
      </c>
      <c r="X703" s="21">
        <f>Sheet1!H703*1</f>
        <v>4819.5</v>
      </c>
    </row>
    <row r="704" spans="20:24" x14ac:dyDescent="0.3">
      <c r="T704" s="20">
        <f t="shared" si="28"/>
        <v>702</v>
      </c>
      <c r="U704" s="21">
        <f>Sheet1!E704*1</f>
        <v>4837.25</v>
      </c>
      <c r="V704" s="21">
        <f>Sheet1!F704*1</f>
        <v>4870.25</v>
      </c>
      <c r="W704" s="21">
        <f>Sheet1!G704*1</f>
        <v>4821.5</v>
      </c>
      <c r="X704" s="21">
        <f>Sheet1!H704*1</f>
        <v>4850.5</v>
      </c>
    </row>
    <row r="705" spans="20:24" x14ac:dyDescent="0.3">
      <c r="T705" s="20">
        <f t="shared" si="28"/>
        <v>703</v>
      </c>
      <c r="U705" s="21">
        <f>Sheet1!E705*1</f>
        <v>4819.75</v>
      </c>
      <c r="V705" s="21">
        <f>Sheet1!F705*1</f>
        <v>4847.5</v>
      </c>
      <c r="W705" s="21">
        <f>Sheet1!G705*1</f>
        <v>4791.75</v>
      </c>
      <c r="X705" s="21">
        <f>Sheet1!H705*1</f>
        <v>4841</v>
      </c>
    </row>
    <row r="706" spans="20:24" x14ac:dyDescent="0.3">
      <c r="T706" s="20">
        <f t="shared" si="28"/>
        <v>704</v>
      </c>
      <c r="U706" s="21">
        <f>Sheet1!E706*1</f>
        <v>4762</v>
      </c>
      <c r="V706" s="21">
        <f>Sheet1!F706*1</f>
        <v>4825.5</v>
      </c>
      <c r="W706" s="21">
        <f>Sheet1!G706*1</f>
        <v>4751</v>
      </c>
      <c r="X706" s="21">
        <f>Sheet1!H706*1</f>
        <v>4823.75</v>
      </c>
    </row>
    <row r="707" spans="20:24" x14ac:dyDescent="0.3">
      <c r="T707" s="20">
        <f t="shared" si="28"/>
        <v>705</v>
      </c>
      <c r="U707" s="21">
        <f>Sheet1!E707*1</f>
        <v>4753.5</v>
      </c>
      <c r="V707" s="21">
        <f>Sheet1!F707*1</f>
        <v>4803.25</v>
      </c>
      <c r="W707" s="21">
        <f>Sheet1!G707*1</f>
        <v>4745.5</v>
      </c>
      <c r="X707" s="21">
        <f>Sheet1!H707*1</f>
        <v>4752.5</v>
      </c>
    </row>
    <row r="708" spans="20:24" x14ac:dyDescent="0.3">
      <c r="T708" s="20">
        <f t="shared" si="28"/>
        <v>706</v>
      </c>
      <c r="U708" s="21">
        <f>Sheet1!E708*1</f>
        <v>4671.5</v>
      </c>
      <c r="V708" s="21">
        <f>Sheet1!F708*1</f>
        <v>4756.25</v>
      </c>
      <c r="W708" s="21">
        <f>Sheet1!G708*1</f>
        <v>4656.5</v>
      </c>
      <c r="X708" s="21">
        <f>Sheet1!H708*1</f>
        <v>4752.75</v>
      </c>
    </row>
    <row r="709" spans="20:24" x14ac:dyDescent="0.3">
      <c r="T709" s="20">
        <f t="shared" ref="T709:T772" si="29">T708+1</f>
        <v>707</v>
      </c>
      <c r="U709" s="21">
        <f>Sheet1!E709*1</f>
        <v>4691.25</v>
      </c>
      <c r="V709" s="21">
        <f>Sheet1!F709*1</f>
        <v>4697.75</v>
      </c>
      <c r="W709" s="21">
        <f>Sheet1!G709*1</f>
        <v>4655.75</v>
      </c>
      <c r="X709" s="21">
        <f>Sheet1!H709*1</f>
        <v>4667.25</v>
      </c>
    </row>
    <row r="710" spans="20:24" x14ac:dyDescent="0.3">
      <c r="T710" s="20">
        <f t="shared" si="29"/>
        <v>708</v>
      </c>
      <c r="U710" s="21">
        <f>Sheet1!E710*1</f>
        <v>4692.5</v>
      </c>
      <c r="V710" s="21">
        <f>Sheet1!F710*1</f>
        <v>4730.75</v>
      </c>
      <c r="W710" s="21">
        <f>Sheet1!G710*1</f>
        <v>4672</v>
      </c>
      <c r="X710" s="21">
        <f>Sheet1!H710*1</f>
        <v>4684.5</v>
      </c>
    </row>
    <row r="711" spans="20:24" x14ac:dyDescent="0.3">
      <c r="T711" s="20">
        <f t="shared" si="29"/>
        <v>709</v>
      </c>
      <c r="U711" s="21">
        <f>Sheet1!E711*1</f>
        <v>4694.75</v>
      </c>
      <c r="V711" s="21">
        <f>Sheet1!F711*1</f>
        <v>4709</v>
      </c>
      <c r="W711" s="21">
        <f>Sheet1!G711*1</f>
        <v>4646.5</v>
      </c>
      <c r="X711" s="21">
        <f>Sheet1!H711*1</f>
        <v>4689.5</v>
      </c>
    </row>
    <row r="712" spans="20:24" x14ac:dyDescent="0.3">
      <c r="T712" s="20">
        <f t="shared" si="29"/>
        <v>710</v>
      </c>
      <c r="U712" s="21">
        <f>Sheet1!E712*1</f>
        <v>4693</v>
      </c>
      <c r="V712" s="21">
        <f>Sheet1!F712*1</f>
        <v>4716</v>
      </c>
      <c r="W712" s="21">
        <f>Sheet1!G712*1</f>
        <v>4678.75</v>
      </c>
      <c r="X712" s="21">
        <f>Sheet1!H712*1</f>
        <v>4695</v>
      </c>
    </row>
    <row r="713" spans="20:24" x14ac:dyDescent="0.3">
      <c r="T713" s="20">
        <f t="shared" si="29"/>
        <v>711</v>
      </c>
      <c r="U713" s="21">
        <f>Sheet1!E713*1</f>
        <v>4639.75</v>
      </c>
      <c r="V713" s="21">
        <f>Sheet1!F713*1</f>
        <v>4712.75</v>
      </c>
      <c r="W713" s="21">
        <f>Sheet1!G713*1</f>
        <v>4627.25</v>
      </c>
      <c r="X713" s="21">
        <f>Sheet1!H713*1</f>
        <v>4699</v>
      </c>
    </row>
    <row r="714" spans="20:24" x14ac:dyDescent="0.3">
      <c r="T714" s="20">
        <f t="shared" si="29"/>
        <v>712</v>
      </c>
      <c r="U714" s="21">
        <f>Sheet1!E714*1</f>
        <v>4662.5</v>
      </c>
      <c r="V714" s="21">
        <f>Sheet1!F714*1</f>
        <v>4685.75</v>
      </c>
      <c r="W714" s="21">
        <f>Sheet1!G714*1</f>
        <v>4623.25</v>
      </c>
      <c r="X714" s="21">
        <f>Sheet1!H714*1</f>
        <v>4636.5</v>
      </c>
    </row>
    <row r="715" spans="20:24" x14ac:dyDescent="0.3">
      <c r="T715" s="20">
        <f t="shared" si="29"/>
        <v>713</v>
      </c>
      <c r="U715" s="21">
        <f>Sheet1!E715*1</f>
        <v>4680.25</v>
      </c>
      <c r="V715" s="21">
        <f>Sheet1!F715*1</f>
        <v>4690</v>
      </c>
      <c r="W715" s="21">
        <f>Sheet1!G715*1</f>
        <v>4639.75</v>
      </c>
      <c r="X715" s="21">
        <f>Sheet1!H715*1</f>
        <v>4663.25</v>
      </c>
    </row>
    <row r="716" spans="20:24" x14ac:dyDescent="0.3">
      <c r="T716" s="20">
        <f t="shared" si="29"/>
        <v>714</v>
      </c>
      <c r="U716" s="21">
        <f>Sheet1!E716*1</f>
        <v>4647.75</v>
      </c>
      <c r="V716" s="21">
        <f>Sheet1!F716*1</f>
        <v>4686.75</v>
      </c>
      <c r="W716" s="21">
        <f>Sheet1!G716*1</f>
        <v>4623.75</v>
      </c>
      <c r="X716" s="21">
        <f>Sheet1!H716*1</f>
        <v>4676.25</v>
      </c>
    </row>
    <row r="717" spans="20:24" x14ac:dyDescent="0.3">
      <c r="T717" s="20">
        <f t="shared" si="29"/>
        <v>715</v>
      </c>
      <c r="U717" s="21">
        <f>Sheet1!E717*1</f>
        <v>4564.75</v>
      </c>
      <c r="V717" s="21">
        <f>Sheet1!F717*1</f>
        <v>4653.75</v>
      </c>
      <c r="W717" s="21">
        <f>Sheet1!G717*1</f>
        <v>4537.25</v>
      </c>
      <c r="X717" s="21">
        <f>Sheet1!H717*1</f>
        <v>4616.25</v>
      </c>
    </row>
    <row r="718" spans="20:24" x14ac:dyDescent="0.3">
      <c r="T718" s="20">
        <f t="shared" si="29"/>
        <v>716</v>
      </c>
      <c r="U718" s="21">
        <f>Sheet1!E718*1</f>
        <v>4482</v>
      </c>
      <c r="V718" s="21">
        <f>Sheet1!F718*1</f>
        <v>4585.5</v>
      </c>
      <c r="W718" s="21">
        <f>Sheet1!G718*1</f>
        <v>4481.5</v>
      </c>
      <c r="X718" s="21">
        <f>Sheet1!H718*1</f>
        <v>4567.25</v>
      </c>
    </row>
    <row r="719" spans="20:24" x14ac:dyDescent="0.3">
      <c r="T719" s="20">
        <f t="shared" si="29"/>
        <v>717</v>
      </c>
      <c r="U719" s="21">
        <f>Sheet1!E719*1</f>
        <v>4501.75</v>
      </c>
      <c r="V719" s="21">
        <f>Sheet1!F719*1</f>
        <v>4507.25</v>
      </c>
      <c r="W719" s="21">
        <f>Sheet1!G719*1</f>
        <v>4456</v>
      </c>
      <c r="X719" s="21">
        <f>Sheet1!H719*1</f>
        <v>4466</v>
      </c>
    </row>
    <row r="720" spans="20:24" x14ac:dyDescent="0.3">
      <c r="T720" s="20">
        <f t="shared" si="29"/>
        <v>718</v>
      </c>
      <c r="U720" s="21">
        <f>Sheet1!E720*1</f>
        <v>4510.5</v>
      </c>
      <c r="V720" s="21">
        <f>Sheet1!F720*1</f>
        <v>4531.5</v>
      </c>
      <c r="W720" s="21">
        <f>Sheet1!G720*1</f>
        <v>4488.75</v>
      </c>
      <c r="X720" s="21">
        <f>Sheet1!H720*1</f>
        <v>4512.75</v>
      </c>
    </row>
    <row r="721" spans="20:24" x14ac:dyDescent="0.3">
      <c r="T721" s="20">
        <f t="shared" si="29"/>
        <v>719</v>
      </c>
      <c r="U721" s="21">
        <f>Sheet1!E721*1</f>
        <v>4530.75</v>
      </c>
      <c r="V721" s="21">
        <f>Sheet1!F721*1</f>
        <v>4559</v>
      </c>
      <c r="W721" s="21">
        <f>Sheet1!G721*1</f>
        <v>4484.25</v>
      </c>
      <c r="X721" s="21">
        <f>Sheet1!H721*1</f>
        <v>4507.75</v>
      </c>
    </row>
    <row r="722" spans="20:24" x14ac:dyDescent="0.3">
      <c r="T722" s="20">
        <f t="shared" si="29"/>
        <v>720</v>
      </c>
      <c r="U722" s="21">
        <f>Sheet1!E722*1</f>
        <v>4496.75</v>
      </c>
      <c r="V722" s="21">
        <f>Sheet1!F722*1</f>
        <v>4547.5</v>
      </c>
      <c r="W722" s="21">
        <f>Sheet1!G722*1</f>
        <v>4473</v>
      </c>
      <c r="X722" s="21">
        <f>Sheet1!H722*1</f>
        <v>4544</v>
      </c>
    </row>
    <row r="723" spans="20:24" x14ac:dyDescent="0.3">
      <c r="T723" s="20">
        <f t="shared" si="29"/>
        <v>721</v>
      </c>
      <c r="U723" s="21">
        <f>Sheet1!E723*1</f>
        <v>4489.75</v>
      </c>
      <c r="V723" s="21">
        <f>Sheet1!F723*1</f>
        <v>4520</v>
      </c>
      <c r="W723" s="21">
        <f>Sheet1!G723*1</f>
        <v>4465</v>
      </c>
      <c r="X723" s="21">
        <f>Sheet1!H723*1</f>
        <v>4505.25</v>
      </c>
    </row>
    <row r="724" spans="20:24" x14ac:dyDescent="0.3">
      <c r="T724" s="20">
        <f t="shared" si="29"/>
        <v>722</v>
      </c>
      <c r="U724" s="21">
        <f>Sheet1!E724*1</f>
        <v>4381.25</v>
      </c>
      <c r="V724" s="21">
        <f>Sheet1!F724*1</f>
        <v>4490.75</v>
      </c>
      <c r="W724" s="21">
        <f>Sheet1!G724*1</f>
        <v>4376.75</v>
      </c>
      <c r="X724" s="21">
        <f>Sheet1!H724*1</f>
        <v>4480.25</v>
      </c>
    </row>
    <row r="725" spans="20:24" x14ac:dyDescent="0.3">
      <c r="T725" s="20">
        <f t="shared" si="29"/>
        <v>723</v>
      </c>
      <c r="U725" s="21">
        <f>Sheet1!E725*1</f>
        <v>4421.25</v>
      </c>
      <c r="V725" s="21">
        <f>Sheet1!F725*1</f>
        <v>4452.25</v>
      </c>
      <c r="W725" s="21">
        <f>Sheet1!G725*1</f>
        <v>4363</v>
      </c>
      <c r="X725" s="21">
        <f>Sheet1!H725*1</f>
        <v>4376.5</v>
      </c>
    </row>
    <row r="726" spans="20:24" x14ac:dyDescent="0.3">
      <c r="T726" s="20">
        <f t="shared" si="29"/>
        <v>724</v>
      </c>
      <c r="U726" s="21">
        <f>Sheet1!E726*1</f>
        <v>4340.5</v>
      </c>
      <c r="V726" s="21">
        <f>Sheet1!F726*1</f>
        <v>4411</v>
      </c>
      <c r="W726" s="21">
        <f>Sheet1!G726*1</f>
        <v>4323</v>
      </c>
      <c r="X726" s="21">
        <f>Sheet1!H726*1</f>
        <v>4407.75</v>
      </c>
    </row>
    <row r="727" spans="20:24" x14ac:dyDescent="0.3">
      <c r="T727" s="20">
        <f t="shared" si="29"/>
        <v>725</v>
      </c>
      <c r="U727" s="21">
        <f>Sheet1!E727*1</f>
        <v>4338.5</v>
      </c>
      <c r="V727" s="21">
        <f>Sheet1!F727*1</f>
        <v>4349</v>
      </c>
      <c r="W727" s="21">
        <f>Sheet1!G727*1</f>
        <v>4266.5</v>
      </c>
      <c r="X727" s="21">
        <f>Sheet1!H727*1</f>
        <v>4336</v>
      </c>
    </row>
    <row r="728" spans="20:24" x14ac:dyDescent="0.3">
      <c r="T728" s="20">
        <f t="shared" si="29"/>
        <v>726</v>
      </c>
      <c r="U728" s="21">
        <f>Sheet1!E728*1</f>
        <v>4367.75</v>
      </c>
      <c r="V728" s="21">
        <f>Sheet1!F728*1</f>
        <v>4415.75</v>
      </c>
      <c r="W728" s="21">
        <f>Sheet1!G728*1</f>
        <v>4294.75</v>
      </c>
      <c r="X728" s="21">
        <f>Sheet1!H728*1</f>
        <v>4347.25</v>
      </c>
    </row>
    <row r="729" spans="20:24" x14ac:dyDescent="0.3">
      <c r="T729" s="20">
        <f t="shared" si="29"/>
        <v>727</v>
      </c>
      <c r="U729" s="21">
        <f>Sheet1!E729*1</f>
        <v>4404.75</v>
      </c>
      <c r="V729" s="21">
        <f>Sheet1!F729*1</f>
        <v>4419.25</v>
      </c>
      <c r="W729" s="21">
        <f>Sheet1!G729*1</f>
        <v>4347.5</v>
      </c>
      <c r="X729" s="21">
        <f>Sheet1!H729*1</f>
        <v>4366.5</v>
      </c>
    </row>
    <row r="730" spans="20:24" x14ac:dyDescent="0.3">
      <c r="T730" s="20">
        <f t="shared" si="29"/>
        <v>728</v>
      </c>
      <c r="U730" s="21">
        <f>Sheet1!E730*1</f>
        <v>4442.75</v>
      </c>
      <c r="V730" s="21">
        <f>Sheet1!F730*1</f>
        <v>4443.5</v>
      </c>
      <c r="W730" s="21">
        <f>Sheet1!G730*1</f>
        <v>4392.75</v>
      </c>
      <c r="X730" s="21">
        <f>Sheet1!H730*1</f>
        <v>4399.5</v>
      </c>
    </row>
    <row r="731" spans="20:24" x14ac:dyDescent="0.3">
      <c r="T731" s="20">
        <f t="shared" si="29"/>
        <v>729</v>
      </c>
      <c r="U731" s="21">
        <f>Sheet1!E731*1</f>
        <v>4439.75</v>
      </c>
      <c r="V731" s="21">
        <f>Sheet1!F731*1</f>
        <v>4464.75</v>
      </c>
      <c r="W731" s="21">
        <f>Sheet1!G731*1</f>
        <v>4410.75</v>
      </c>
      <c r="X731" s="21">
        <f>Sheet1!H731*1</f>
        <v>4444</v>
      </c>
    </row>
    <row r="732" spans="20:24" x14ac:dyDescent="0.3">
      <c r="T732" s="20">
        <f t="shared" si="29"/>
        <v>730</v>
      </c>
      <c r="U732" s="21">
        <f>Sheet1!E732*1</f>
        <v>4396.5</v>
      </c>
      <c r="V732" s="21">
        <f>Sheet1!F732*1</f>
        <v>4457</v>
      </c>
      <c r="W732" s="21">
        <f>Sheet1!G732*1</f>
        <v>4375.25</v>
      </c>
      <c r="X732" s="21">
        <f>Sheet1!H732*1</f>
        <v>4447.75</v>
      </c>
    </row>
    <row r="733" spans="20:24" x14ac:dyDescent="0.3">
      <c r="T733" s="20">
        <f t="shared" si="29"/>
        <v>731</v>
      </c>
      <c r="U733" s="21">
        <f>Sheet1!E733*1</f>
        <v>4380.75</v>
      </c>
      <c r="V733" s="21">
        <f>Sheet1!F733*1</f>
        <v>4417.75</v>
      </c>
      <c r="W733" s="21">
        <f>Sheet1!G733*1</f>
        <v>4351.5</v>
      </c>
      <c r="X733" s="21">
        <f>Sheet1!H733*1</f>
        <v>4391</v>
      </c>
    </row>
    <row r="734" spans="20:24" x14ac:dyDescent="0.3">
      <c r="T734" s="20">
        <f t="shared" si="29"/>
        <v>732</v>
      </c>
      <c r="U734" s="21">
        <f>Sheet1!E734*1</f>
        <v>4371.25</v>
      </c>
      <c r="V734" s="21">
        <f>Sheet1!F734*1</f>
        <v>4400.5</v>
      </c>
      <c r="W734" s="21">
        <f>Sheet1!G734*1</f>
        <v>4286.75</v>
      </c>
      <c r="X734" s="21">
        <f>Sheet1!H734*1</f>
        <v>4376.75</v>
      </c>
    </row>
    <row r="735" spans="20:24" x14ac:dyDescent="0.3">
      <c r="T735" s="20">
        <f t="shared" si="29"/>
        <v>733</v>
      </c>
      <c r="U735" s="21">
        <f>Sheet1!E735*1</f>
        <v>4324.75</v>
      </c>
      <c r="V735" s="21">
        <f>Sheet1!F735*1</f>
        <v>4376.25</v>
      </c>
      <c r="W735" s="21">
        <f>Sheet1!G735*1</f>
        <v>4287.25</v>
      </c>
      <c r="X735" s="21">
        <f>Sheet1!H735*1</f>
        <v>4370</v>
      </c>
    </row>
    <row r="736" spans="20:24" x14ac:dyDescent="0.3">
      <c r="T736" s="20">
        <f t="shared" si="29"/>
        <v>734</v>
      </c>
      <c r="U736" s="21">
        <f>Sheet1!E736*1</f>
        <v>4365.5</v>
      </c>
      <c r="V736" s="21">
        <f>Sheet1!F736*1</f>
        <v>4367.75</v>
      </c>
      <c r="W736" s="21">
        <f>Sheet1!G736*1</f>
        <v>4284</v>
      </c>
      <c r="X736" s="21">
        <f>Sheet1!H736*1</f>
        <v>4332.25</v>
      </c>
    </row>
    <row r="737" spans="20:24" x14ac:dyDescent="0.3">
      <c r="T737" s="20">
        <f t="shared" si="29"/>
        <v>735</v>
      </c>
      <c r="U737" s="21">
        <f>Sheet1!E737*1</f>
        <v>4371</v>
      </c>
      <c r="V737" s="21">
        <f>Sheet1!F737*1</f>
        <v>4382.75</v>
      </c>
      <c r="W737" s="21">
        <f>Sheet1!G737*1</f>
        <v>4344</v>
      </c>
      <c r="X737" s="21">
        <f>Sheet1!H737*1</f>
        <v>4364</v>
      </c>
    </row>
    <row r="738" spans="20:24" x14ac:dyDescent="0.3">
      <c r="T738" s="20">
        <f t="shared" si="29"/>
        <v>736</v>
      </c>
      <c r="U738" s="21">
        <f>Sheet1!E738*1</f>
        <v>4454</v>
      </c>
      <c r="V738" s="21">
        <f>Sheet1!F738*1</f>
        <v>4492.75</v>
      </c>
      <c r="W738" s="21">
        <f>Sheet1!G738*1</f>
        <v>4364.5</v>
      </c>
      <c r="X738" s="21">
        <f>Sheet1!H738*1</f>
        <v>4368.25</v>
      </c>
    </row>
    <row r="739" spans="20:24" x14ac:dyDescent="0.3">
      <c r="T739" s="20">
        <f t="shared" si="29"/>
        <v>737</v>
      </c>
      <c r="U739" s="21">
        <f>Sheet1!E739*1</f>
        <v>4457.75</v>
      </c>
      <c r="V739" s="21">
        <f>Sheet1!F739*1</f>
        <v>4490.75</v>
      </c>
      <c r="W739" s="21">
        <f>Sheet1!G739*1</f>
        <v>4435.25</v>
      </c>
      <c r="X739" s="21">
        <f>Sheet1!H739*1</f>
        <v>4446.5</v>
      </c>
    </row>
    <row r="740" spans="20:24" x14ac:dyDescent="0.3">
      <c r="T740" s="20">
        <f t="shared" si="29"/>
        <v>738</v>
      </c>
      <c r="U740" s="21">
        <f>Sheet1!E740*1</f>
        <v>4328</v>
      </c>
      <c r="V740" s="21">
        <f>Sheet1!F740*1</f>
        <v>4462.5</v>
      </c>
      <c r="W740" s="21">
        <f>Sheet1!G740*1</f>
        <v>4324</v>
      </c>
      <c r="X740" s="21">
        <f>Sheet1!H740*1</f>
        <v>4459</v>
      </c>
    </row>
    <row r="741" spans="20:24" x14ac:dyDescent="0.3">
      <c r="T741" s="20">
        <f t="shared" si="29"/>
        <v>739</v>
      </c>
      <c r="U741" s="21">
        <f>Sheet1!E741*1</f>
        <v>4304</v>
      </c>
      <c r="V741" s="21">
        <f>Sheet1!F741*1</f>
        <v>4348.5</v>
      </c>
      <c r="W741" s="21">
        <f>Sheet1!G741*1</f>
        <v>4277.75</v>
      </c>
      <c r="X741" s="21">
        <f>Sheet1!H741*1</f>
        <v>4342.5</v>
      </c>
    </row>
    <row r="742" spans="20:24" x14ac:dyDescent="0.3">
      <c r="T742" s="20">
        <f t="shared" si="29"/>
        <v>740</v>
      </c>
      <c r="U742" s="21">
        <f>Sheet1!E742*1</f>
        <v>4309</v>
      </c>
      <c r="V742" s="21">
        <f>Sheet1!F742*1</f>
        <v>4348.25</v>
      </c>
      <c r="W742" s="21">
        <f>Sheet1!G742*1</f>
        <v>4236</v>
      </c>
      <c r="X742" s="21">
        <f>Sheet1!H742*1</f>
        <v>4305.5</v>
      </c>
    </row>
    <row r="743" spans="20:24" x14ac:dyDescent="0.3">
      <c r="T743" s="20">
        <f t="shared" si="29"/>
        <v>741</v>
      </c>
      <c r="U743" s="21">
        <f>Sheet1!E743*1</f>
        <v>4226.75</v>
      </c>
      <c r="V743" s="21">
        <f>Sheet1!F743*1</f>
        <v>4326.5</v>
      </c>
      <c r="W743" s="21">
        <f>Sheet1!G743*1</f>
        <v>4204.25</v>
      </c>
      <c r="X743" s="21">
        <f>Sheet1!H743*1</f>
        <v>4310.5</v>
      </c>
    </row>
    <row r="744" spans="20:24" x14ac:dyDescent="0.3">
      <c r="T744" s="20">
        <f t="shared" si="29"/>
        <v>742</v>
      </c>
      <c r="U744" s="21">
        <f>Sheet1!E744*1</f>
        <v>4223.25</v>
      </c>
      <c r="V744" s="21">
        <f>Sheet1!F744*1</f>
        <v>4256.25</v>
      </c>
      <c r="W744" s="21">
        <f>Sheet1!G744*1</f>
        <v>4181.75</v>
      </c>
      <c r="X744" s="21">
        <f>Sheet1!H744*1</f>
        <v>4218.5</v>
      </c>
    </row>
    <row r="745" spans="20:24" x14ac:dyDescent="0.3">
      <c r="T745" s="20">
        <f t="shared" si="29"/>
        <v>743</v>
      </c>
      <c r="U745" s="21">
        <f>Sheet1!E745*1</f>
        <v>4341.75</v>
      </c>
      <c r="V745" s="21">
        <f>Sheet1!F745*1</f>
        <v>4376</v>
      </c>
      <c r="W745" s="21">
        <f>Sheet1!G745*1</f>
        <v>4184.75</v>
      </c>
      <c r="X745" s="21">
        <f>Sheet1!H745*1</f>
        <v>4214</v>
      </c>
    </row>
    <row r="746" spans="20:24" x14ac:dyDescent="0.3">
      <c r="T746" s="20">
        <f t="shared" si="29"/>
        <v>744</v>
      </c>
      <c r="U746" s="21">
        <f>Sheet1!E746*1</f>
        <v>4286.25</v>
      </c>
      <c r="V746" s="21">
        <f>Sheet1!F746*1</f>
        <v>4385.75</v>
      </c>
      <c r="W746" s="21">
        <f>Sheet1!G746*1</f>
        <v>4266.25</v>
      </c>
      <c r="X746" s="21">
        <f>Sheet1!H746*1</f>
        <v>4336.25</v>
      </c>
    </row>
    <row r="747" spans="20:24" x14ac:dyDescent="0.3">
      <c r="T747" s="20">
        <f t="shared" si="29"/>
        <v>745</v>
      </c>
      <c r="U747" s="21">
        <f>Sheet1!E747*1</f>
        <v>4303.5</v>
      </c>
      <c r="V747" s="21">
        <f>Sheet1!F747*1</f>
        <v>4350.25</v>
      </c>
      <c r="W747" s="21">
        <f>Sheet1!G747*1</f>
        <v>4251.25</v>
      </c>
      <c r="X747" s="21">
        <f>Sheet1!H747*1</f>
        <v>4283</v>
      </c>
    </row>
    <row r="748" spans="20:24" x14ac:dyDescent="0.3">
      <c r="T748" s="20">
        <f t="shared" si="29"/>
        <v>746</v>
      </c>
      <c r="U748" s="21">
        <f>Sheet1!E748*1</f>
        <v>4420</v>
      </c>
      <c r="V748" s="21">
        <f>Sheet1!F748*1</f>
        <v>4421.25</v>
      </c>
      <c r="W748" s="21">
        <f>Sheet1!G748*1</f>
        <v>4278</v>
      </c>
      <c r="X748" s="21">
        <f>Sheet1!H748*1</f>
        <v>4296.25</v>
      </c>
    </row>
    <row r="749" spans="20:24" x14ac:dyDescent="0.3">
      <c r="T749" s="20">
        <f t="shared" si="29"/>
        <v>747</v>
      </c>
      <c r="U749" s="21">
        <f>Sheet1!E749*1</f>
        <v>4569.5</v>
      </c>
      <c r="V749" s="21">
        <f>Sheet1!F749*1</f>
        <v>4573.75</v>
      </c>
      <c r="W749" s="21">
        <f>Sheet1!G749*1</f>
        <v>4439.5</v>
      </c>
      <c r="X749" s="21">
        <f>Sheet1!H749*1</f>
        <v>4443.25</v>
      </c>
    </row>
    <row r="750" spans="20:24" x14ac:dyDescent="0.3">
      <c r="T750" s="20">
        <f t="shared" si="29"/>
        <v>748</v>
      </c>
      <c r="U750" s="21">
        <f>Sheet1!E750*1</f>
        <v>4660.25</v>
      </c>
      <c r="V750" s="21">
        <f>Sheet1!F750*1</f>
        <v>4688.5</v>
      </c>
      <c r="W750" s="21">
        <f>Sheet1!G750*1</f>
        <v>4559</v>
      </c>
      <c r="X750" s="21">
        <f>Sheet1!H750*1</f>
        <v>4560.5</v>
      </c>
    </row>
    <row r="751" spans="20:24" x14ac:dyDescent="0.3">
      <c r="T751" s="20">
        <f t="shared" si="29"/>
        <v>749</v>
      </c>
      <c r="U751" s="21">
        <f>Sheet1!E751*1</f>
        <v>4695</v>
      </c>
      <c r="V751" s="21">
        <f>Sheet1!F751*1</f>
        <v>4704.25</v>
      </c>
      <c r="W751" s="21">
        <f>Sheet1!G751*1</f>
        <v>4649.5</v>
      </c>
      <c r="X751" s="21">
        <f>Sheet1!H751*1</f>
        <v>4658.25</v>
      </c>
    </row>
    <row r="752" spans="20:24" x14ac:dyDescent="0.3">
      <c r="T752" s="20">
        <f t="shared" si="29"/>
        <v>750</v>
      </c>
      <c r="U752" s="21">
        <f>Sheet1!E752*1</f>
        <v>4666.25</v>
      </c>
      <c r="V752" s="21">
        <f>Sheet1!F752*1</f>
        <v>4708.25</v>
      </c>
      <c r="W752" s="21">
        <f>Sheet1!G752*1</f>
        <v>4620.25</v>
      </c>
      <c r="X752" s="21">
        <f>Sheet1!H752*1</f>
        <v>4703</v>
      </c>
    </row>
    <row r="753" spans="20:24" x14ac:dyDescent="0.3">
      <c r="T753" s="20">
        <f t="shared" si="29"/>
        <v>751</v>
      </c>
      <c r="U753" s="21">
        <f>Sheet1!E753*1</f>
        <v>4654.75</v>
      </c>
      <c r="V753" s="21">
        <f>Sheet1!F753*1</f>
        <v>4712.5</v>
      </c>
      <c r="W753" s="21">
        <f>Sheet1!G753*1</f>
        <v>4648.75</v>
      </c>
      <c r="X753" s="21">
        <f>Sheet1!H753*1</f>
        <v>4664.75</v>
      </c>
    </row>
    <row r="754" spans="20:24" x14ac:dyDescent="0.3">
      <c r="T754" s="20">
        <f t="shared" si="29"/>
        <v>752</v>
      </c>
      <c r="U754" s="21">
        <f>Sheet1!E754*1</f>
        <v>4722</v>
      </c>
      <c r="V754" s="21">
        <f>Sheet1!F754*1</f>
        <v>4733.25</v>
      </c>
      <c r="W754" s="21">
        <f>Sheet1!G754*1</f>
        <v>4641</v>
      </c>
      <c r="X754" s="21">
        <f>Sheet1!H754*1</f>
        <v>4651.25</v>
      </c>
    </row>
    <row r="755" spans="20:24" x14ac:dyDescent="0.3">
      <c r="T755" s="20">
        <f t="shared" si="29"/>
        <v>753</v>
      </c>
      <c r="U755" s="21">
        <f>Sheet1!E755*1</f>
        <v>4642</v>
      </c>
      <c r="V755" s="21">
        <f>Sheet1!F755*1</f>
        <v>4723.25</v>
      </c>
      <c r="W755" s="21">
        <f>Sheet1!G755*1</f>
        <v>4616.5</v>
      </c>
      <c r="X755" s="21">
        <f>Sheet1!H755*1</f>
        <v>4719.5</v>
      </c>
    </row>
    <row r="756" spans="20:24" x14ac:dyDescent="0.3">
      <c r="T756" s="20">
        <f t="shared" si="29"/>
        <v>754</v>
      </c>
      <c r="U756" s="21">
        <f>Sheet1!E756*1</f>
        <v>4682.75</v>
      </c>
      <c r="V756" s="21">
        <f>Sheet1!F756*1</f>
        <v>4709.25</v>
      </c>
      <c r="W756" s="21">
        <f>Sheet1!G756*1</f>
        <v>4615.75</v>
      </c>
      <c r="X756" s="21">
        <f>Sheet1!H756*1</f>
        <v>4643.25</v>
      </c>
    </row>
    <row r="757" spans="20:24" x14ac:dyDescent="0.3">
      <c r="T757" s="20">
        <f t="shared" si="29"/>
        <v>755</v>
      </c>
      <c r="U757" s="21">
        <f>Sheet1!E757*1</f>
        <v>4708.75</v>
      </c>
      <c r="V757" s="21">
        <f>Sheet1!F757*1</f>
        <v>4746.5</v>
      </c>
      <c r="W757" s="21">
        <f>Sheet1!G757*1</f>
        <v>4647</v>
      </c>
      <c r="X757" s="21">
        <f>Sheet1!H757*1</f>
        <v>4675.5</v>
      </c>
    </row>
    <row r="758" spans="20:24" x14ac:dyDescent="0.3">
      <c r="T758" s="20">
        <f t="shared" si="29"/>
        <v>756</v>
      </c>
      <c r="U758" s="21">
        <f>Sheet1!E758*1</f>
        <v>4591.75</v>
      </c>
      <c r="V758" s="21">
        <f>Sheet1!F758*1</f>
        <v>4712.5</v>
      </c>
      <c r="W758" s="21">
        <f>Sheet1!G758*1</f>
        <v>4585.5</v>
      </c>
      <c r="X758" s="21">
        <f>Sheet1!H758*1</f>
        <v>4700</v>
      </c>
    </row>
    <row r="759" spans="20:24" x14ac:dyDescent="0.3">
      <c r="T759" s="20">
        <f t="shared" si="29"/>
        <v>757</v>
      </c>
      <c r="U759" s="21">
        <f>Sheet1!E759*1</f>
        <v>4516.5</v>
      </c>
      <c r="V759" s="21">
        <f>Sheet1!F759*1</f>
        <v>4617.75</v>
      </c>
      <c r="W759" s="21">
        <f>Sheet1!G759*1</f>
        <v>4504.75</v>
      </c>
      <c r="X759" s="21">
        <f>Sheet1!H759*1</f>
        <v>4600</v>
      </c>
    </row>
    <row r="760" spans="20:24" x14ac:dyDescent="0.3">
      <c r="T760" s="20">
        <f t="shared" si="29"/>
        <v>758</v>
      </c>
      <c r="U760" s="21">
        <f>Sheet1!E760*1</f>
        <v>4494.25</v>
      </c>
      <c r="V760" s="21">
        <f>Sheet1!F760*1</f>
        <v>4542</v>
      </c>
      <c r="W760" s="21">
        <f>Sheet1!G760*1</f>
        <v>4457.75</v>
      </c>
      <c r="X760" s="21">
        <f>Sheet1!H760*1</f>
        <v>4521</v>
      </c>
    </row>
    <row r="761" spans="20:24" x14ac:dyDescent="0.3">
      <c r="T761" s="20">
        <f t="shared" si="29"/>
        <v>759</v>
      </c>
      <c r="U761" s="21">
        <f>Sheet1!E761*1</f>
        <v>4496</v>
      </c>
      <c r="V761" s="21">
        <f>Sheet1!F761*1</f>
        <v>4498.75</v>
      </c>
      <c r="W761" s="21">
        <f>Sheet1!G761*1</f>
        <v>4416.25</v>
      </c>
      <c r="X761" s="21">
        <f>Sheet1!H761*1</f>
        <v>4484.75</v>
      </c>
    </row>
    <row r="762" spans="20:24" x14ac:dyDescent="0.3">
      <c r="T762" s="20">
        <f t="shared" si="29"/>
        <v>760</v>
      </c>
      <c r="U762" s="21">
        <f>Sheet1!E762*1</f>
        <v>4454.75</v>
      </c>
      <c r="V762" s="21">
        <f>Sheet1!F762*1</f>
        <v>4526.5</v>
      </c>
      <c r="W762" s="21">
        <f>Sheet1!G762*1</f>
        <v>4450.75</v>
      </c>
      <c r="X762" s="21">
        <f>Sheet1!H762*1</f>
        <v>4516</v>
      </c>
    </row>
    <row r="763" spans="20:24" x14ac:dyDescent="0.3">
      <c r="T763" s="20">
        <f t="shared" si="29"/>
        <v>761</v>
      </c>
      <c r="U763" s="21">
        <f>Sheet1!E763*1</f>
        <v>4444.75</v>
      </c>
      <c r="V763" s="21">
        <f>Sheet1!F763*1</f>
        <v>4493.75</v>
      </c>
      <c r="W763" s="21">
        <f>Sheet1!G763*1</f>
        <v>4351.75</v>
      </c>
      <c r="X763" s="21">
        <f>Sheet1!H763*1</f>
        <v>4443.75</v>
      </c>
    </row>
    <row r="764" spans="20:24" x14ac:dyDescent="0.3">
      <c r="T764" s="20">
        <f t="shared" si="29"/>
        <v>762</v>
      </c>
      <c r="U764" s="21">
        <f>Sheet1!E764*1</f>
        <v>4460.75</v>
      </c>
      <c r="V764" s="21">
        <f>Sheet1!F764*1</f>
        <v>4487.75</v>
      </c>
      <c r="W764" s="21">
        <f>Sheet1!G764*1</f>
        <v>4400.25</v>
      </c>
      <c r="X764" s="21">
        <f>Sheet1!H764*1</f>
        <v>4442</v>
      </c>
    </row>
    <row r="765" spans="20:24" x14ac:dyDescent="0.3">
      <c r="T765" s="20">
        <f t="shared" si="29"/>
        <v>763</v>
      </c>
      <c r="U765" s="21">
        <f>Sheet1!E765*1</f>
        <v>4635.5</v>
      </c>
      <c r="V765" s="21">
        <f>Sheet1!F765*1</f>
        <v>4639.25</v>
      </c>
      <c r="W765" s="21">
        <f>Sheet1!G765*1</f>
        <v>4449.75</v>
      </c>
      <c r="X765" s="21">
        <f>Sheet1!H765*1</f>
        <v>4467</v>
      </c>
    </row>
    <row r="766" spans="20:24" x14ac:dyDescent="0.3">
      <c r="T766" s="20">
        <f t="shared" si="29"/>
        <v>764</v>
      </c>
      <c r="U766" s="21">
        <f>Sheet1!E766*1</f>
        <v>4546.25</v>
      </c>
      <c r="V766" s="21">
        <f>Sheet1!F766*1</f>
        <v>4635.75</v>
      </c>
      <c r="W766" s="21">
        <f>Sheet1!G766*1</f>
        <v>4544.75</v>
      </c>
      <c r="X766" s="21">
        <f>Sheet1!H766*1</f>
        <v>4629</v>
      </c>
    </row>
    <row r="767" spans="20:24" x14ac:dyDescent="0.3">
      <c r="T767" s="20">
        <f t="shared" si="29"/>
        <v>765</v>
      </c>
      <c r="U767" s="21">
        <f>Sheet1!E767*1</f>
        <v>4569.25</v>
      </c>
      <c r="V767" s="21">
        <f>Sheet1!F767*1</f>
        <v>4587.75</v>
      </c>
      <c r="W767" s="21">
        <f>Sheet1!G767*1</f>
        <v>4523.75</v>
      </c>
      <c r="X767" s="21">
        <f>Sheet1!H767*1</f>
        <v>4549</v>
      </c>
    </row>
    <row r="768" spans="20:24" x14ac:dyDescent="0.3">
      <c r="T768" s="20">
        <f t="shared" si="29"/>
        <v>766</v>
      </c>
      <c r="U768" s="21">
        <f>Sheet1!E768*1</f>
        <v>4460.5</v>
      </c>
      <c r="V768" s="21">
        <f>Sheet1!F768*1</f>
        <v>4580.25</v>
      </c>
      <c r="W768" s="21">
        <f>Sheet1!G768*1</f>
        <v>4459.75</v>
      </c>
      <c r="X768" s="21">
        <f>Sheet1!H768*1</f>
        <v>4564</v>
      </c>
    </row>
    <row r="769" spans="20:24" x14ac:dyDescent="0.3">
      <c r="T769" s="20">
        <f t="shared" si="29"/>
        <v>767</v>
      </c>
      <c r="U769" s="21">
        <f>Sheet1!E769*1</f>
        <v>4484</v>
      </c>
      <c r="V769" s="21">
        <f>Sheet1!F769*1</f>
        <v>4506</v>
      </c>
      <c r="W769" s="21">
        <f>Sheet1!G769*1</f>
        <v>4399.25</v>
      </c>
      <c r="X769" s="21">
        <f>Sheet1!H769*1</f>
        <v>4471.5</v>
      </c>
    </row>
    <row r="770" spans="20:24" x14ac:dyDescent="0.3">
      <c r="T770" s="20">
        <f t="shared" si="29"/>
        <v>768</v>
      </c>
      <c r="U770" s="21">
        <f>Sheet1!E770*1</f>
        <v>4534.75</v>
      </c>
      <c r="V770" s="21">
        <f>Sheet1!F770*1</f>
        <v>4594.75</v>
      </c>
      <c r="W770" s="21">
        <f>Sheet1!G770*1</f>
        <v>4468</v>
      </c>
      <c r="X770" s="21">
        <f>Sheet1!H770*1</f>
        <v>4474.5</v>
      </c>
    </row>
    <row r="771" spans="20:24" x14ac:dyDescent="0.3">
      <c r="T771" s="20">
        <f t="shared" si="29"/>
        <v>769</v>
      </c>
      <c r="U771" s="21">
        <f>Sheet1!E771*1</f>
        <v>4537.5</v>
      </c>
      <c r="V771" s="21">
        <f>Sheet1!F771*1</f>
        <v>4609.75</v>
      </c>
      <c r="W771" s="21">
        <f>Sheet1!G771*1</f>
        <v>4497.25</v>
      </c>
      <c r="X771" s="21">
        <f>Sheet1!H771*1</f>
        <v>4541</v>
      </c>
    </row>
    <row r="772" spans="20:24" x14ac:dyDescent="0.3">
      <c r="T772" s="20">
        <f t="shared" si="29"/>
        <v>770</v>
      </c>
      <c r="U772" s="21">
        <f>Sheet1!E772*1</f>
        <v>4631.5</v>
      </c>
      <c r="V772" s="21">
        <f>Sheet1!F772*1</f>
        <v>4643.25</v>
      </c>
      <c r="W772" s="21">
        <f>Sheet1!G772*1</f>
        <v>4514.25</v>
      </c>
      <c r="X772" s="21">
        <f>Sheet1!H772*1</f>
        <v>4531.75</v>
      </c>
    </row>
    <row r="773" spans="20:24" x14ac:dyDescent="0.3">
      <c r="T773" s="20">
        <f t="shared" ref="T773:T836" si="30">T772+1</f>
        <v>771</v>
      </c>
      <c r="U773" s="21">
        <f>Sheet1!E773*1</f>
        <v>4690.75</v>
      </c>
      <c r="V773" s="21">
        <f>Sheet1!F773*1</f>
        <v>4697.5</v>
      </c>
      <c r="W773" s="21">
        <f>Sheet1!G773*1</f>
        <v>4606.25</v>
      </c>
      <c r="X773" s="21">
        <f>Sheet1!H773*1</f>
        <v>4663.75</v>
      </c>
    </row>
    <row r="774" spans="20:24" x14ac:dyDescent="0.3">
      <c r="T774" s="20">
        <f t="shared" si="30"/>
        <v>772</v>
      </c>
      <c r="U774" s="21">
        <f>Sheet1!E774*1</f>
        <v>4834</v>
      </c>
      <c r="V774" s="21">
        <f>Sheet1!F774*1</f>
        <v>4845</v>
      </c>
      <c r="W774" s="21">
        <f>Sheet1!G774*1</f>
        <v>4643.5</v>
      </c>
      <c r="X774" s="21">
        <f>Sheet1!H774*1</f>
        <v>4687.5</v>
      </c>
    </row>
    <row r="775" spans="20:24" x14ac:dyDescent="0.3">
      <c r="T775" s="20">
        <f t="shared" si="30"/>
        <v>773</v>
      </c>
      <c r="U775" s="21">
        <f>Sheet1!E775*1</f>
        <v>4715.5</v>
      </c>
      <c r="V775" s="21">
        <f>Sheet1!F775*1</f>
        <v>4847.25</v>
      </c>
      <c r="W775" s="21">
        <f>Sheet1!G775*1</f>
        <v>4687</v>
      </c>
      <c r="X775" s="21">
        <f>Sheet1!H775*1</f>
        <v>4839.5</v>
      </c>
    </row>
    <row r="776" spans="20:24" x14ac:dyDescent="0.3">
      <c r="T776" s="20">
        <f t="shared" si="30"/>
        <v>774</v>
      </c>
      <c r="U776" s="21">
        <f>Sheet1!E776*1</f>
        <v>4689.75</v>
      </c>
      <c r="V776" s="21">
        <f>Sheet1!F776*1</f>
        <v>4740</v>
      </c>
      <c r="W776" s="21">
        <f>Sheet1!G776*1</f>
        <v>4673.25</v>
      </c>
      <c r="X776" s="21">
        <f>Sheet1!H776*1</f>
        <v>4713.5</v>
      </c>
    </row>
    <row r="777" spans="20:24" x14ac:dyDescent="0.3">
      <c r="T777" s="20">
        <f t="shared" si="30"/>
        <v>775</v>
      </c>
      <c r="U777" s="21">
        <f>Sheet1!E777*1</f>
        <v>4688.25</v>
      </c>
      <c r="V777" s="21">
        <f>Sheet1!F777*1</f>
        <v>4710</v>
      </c>
      <c r="W777" s="21">
        <f>Sheet1!G777*1</f>
        <v>4600.25</v>
      </c>
      <c r="X777" s="21">
        <f>Sheet1!H777*1</f>
        <v>4695.25</v>
      </c>
    </row>
    <row r="778" spans="20:24" x14ac:dyDescent="0.3">
      <c r="T778" s="20">
        <f t="shared" si="30"/>
        <v>776</v>
      </c>
      <c r="U778" s="21">
        <f>Sheet1!E778*1</f>
        <v>4788.25</v>
      </c>
      <c r="V778" s="21">
        <f>Sheet1!F778*1</f>
        <v>4824</v>
      </c>
      <c r="W778" s="21">
        <f>Sheet1!G778*1</f>
        <v>4663</v>
      </c>
      <c r="X778" s="21">
        <f>Sheet1!H778*1</f>
        <v>4671.75</v>
      </c>
    </row>
    <row r="779" spans="20:24" x14ac:dyDescent="0.3">
      <c r="T779" s="20">
        <f t="shared" si="30"/>
        <v>777</v>
      </c>
      <c r="U779" s="21">
        <f>Sheet1!E779*1</f>
        <v>4757.25</v>
      </c>
      <c r="V779" s="21">
        <f>Sheet1!F779*1</f>
        <v>4847.75</v>
      </c>
      <c r="W779" s="21">
        <f>Sheet1!G779*1</f>
        <v>4726.75</v>
      </c>
      <c r="X779" s="21">
        <f>Sheet1!H779*1</f>
        <v>4827.75</v>
      </c>
    </row>
    <row r="780" spans="20:24" x14ac:dyDescent="0.3">
      <c r="T780" s="20">
        <f t="shared" si="30"/>
        <v>778</v>
      </c>
      <c r="U780" s="21">
        <f>Sheet1!E780*1</f>
        <v>4693.75</v>
      </c>
      <c r="V780" s="21">
        <f>Sheet1!F780*1</f>
        <v>4780.5</v>
      </c>
      <c r="W780" s="21">
        <f>Sheet1!G780*1</f>
        <v>4693.25</v>
      </c>
      <c r="X780" s="21">
        <f>Sheet1!H780*1</f>
        <v>4724.5</v>
      </c>
    </row>
    <row r="781" spans="20:24" x14ac:dyDescent="0.3">
      <c r="T781" s="20">
        <f t="shared" si="30"/>
        <v>779</v>
      </c>
      <c r="U781" s="21">
        <f>Sheet1!E781*1</f>
        <v>4838.25</v>
      </c>
      <c r="V781" s="21">
        <f>Sheet1!F781*1</f>
        <v>4847.75</v>
      </c>
      <c r="W781" s="21">
        <f>Sheet1!G781*1</f>
        <v>4681</v>
      </c>
      <c r="X781" s="21">
        <f>Sheet1!H781*1</f>
        <v>4714.75</v>
      </c>
    </row>
    <row r="782" spans="20:24" x14ac:dyDescent="0.3">
      <c r="T782" s="20">
        <f t="shared" si="30"/>
        <v>780</v>
      </c>
      <c r="U782" s="21">
        <f>Sheet1!E782*1</f>
        <v>4803.25</v>
      </c>
      <c r="V782" s="21">
        <f>Sheet1!F782*1</f>
        <v>4840.75</v>
      </c>
      <c r="W782" s="21">
        <f>Sheet1!G782*1</f>
        <v>4739.5</v>
      </c>
      <c r="X782" s="21">
        <f>Sheet1!H782*1</f>
        <v>4837</v>
      </c>
    </row>
    <row r="783" spans="20:24" x14ac:dyDescent="0.3">
      <c r="T783" s="20">
        <f t="shared" si="30"/>
        <v>781</v>
      </c>
      <c r="U783" s="21">
        <f>Sheet1!E783*1</f>
        <v>4930</v>
      </c>
      <c r="V783" s="21">
        <f>Sheet1!F783*1</f>
        <v>4937.5</v>
      </c>
      <c r="W783" s="21">
        <f>Sheet1!G783*1</f>
        <v>4791.75</v>
      </c>
      <c r="X783" s="21">
        <f>Sheet1!H783*1</f>
        <v>4811.5</v>
      </c>
    </row>
    <row r="784" spans="20:24" x14ac:dyDescent="0.3">
      <c r="T784" s="20">
        <f t="shared" si="30"/>
        <v>782</v>
      </c>
      <c r="U784" s="21">
        <f>Sheet1!E784*1</f>
        <v>5012.25</v>
      </c>
      <c r="V784" s="21">
        <f>Sheet1!F784*1</f>
        <v>5053.25</v>
      </c>
      <c r="W784" s="21">
        <f>Sheet1!G784*1</f>
        <v>4924.25</v>
      </c>
      <c r="X784" s="21">
        <f>Sheet1!H784*1</f>
        <v>4934.75</v>
      </c>
    </row>
    <row r="785" spans="20:24" x14ac:dyDescent="0.3">
      <c r="T785" s="20">
        <f t="shared" si="30"/>
        <v>783</v>
      </c>
      <c r="U785" s="21">
        <f>Sheet1!E785*1</f>
        <v>4985.25</v>
      </c>
      <c r="V785" s="21">
        <f>Sheet1!F785*1</f>
        <v>5028.5</v>
      </c>
      <c r="W785" s="21">
        <f>Sheet1!G785*1</f>
        <v>4977</v>
      </c>
      <c r="X785" s="21">
        <f>Sheet1!H785*1</f>
        <v>4999.75</v>
      </c>
    </row>
    <row r="786" spans="20:24" x14ac:dyDescent="0.3">
      <c r="T786" s="20">
        <f t="shared" si="30"/>
        <v>784</v>
      </c>
      <c r="U786" s="21">
        <f>Sheet1!E786*1</f>
        <v>4943.25</v>
      </c>
      <c r="V786" s="21">
        <f>Sheet1!F786*1</f>
        <v>5011.25</v>
      </c>
      <c r="W786" s="21">
        <f>Sheet1!G786*1</f>
        <v>4916</v>
      </c>
      <c r="X786" s="21">
        <f>Sheet1!H786*1</f>
        <v>5003.5</v>
      </c>
    </row>
    <row r="787" spans="20:24" x14ac:dyDescent="0.3">
      <c r="T787" s="20">
        <f t="shared" si="30"/>
        <v>785</v>
      </c>
      <c r="U787" s="21">
        <f>Sheet1!E787*1</f>
        <v>4934.25</v>
      </c>
      <c r="V787" s="21">
        <f>Sheet1!F787*1</f>
        <v>4950.5</v>
      </c>
      <c r="W787" s="21">
        <f>Sheet1!G787*1</f>
        <v>4899.75</v>
      </c>
      <c r="X787" s="21">
        <f>Sheet1!H787*1</f>
        <v>4931</v>
      </c>
    </row>
    <row r="788" spans="20:24" x14ac:dyDescent="0.3">
      <c r="T788" s="20">
        <f t="shared" si="30"/>
        <v>786</v>
      </c>
      <c r="U788" s="21">
        <f>Sheet1!E788*1</f>
        <v>4982.75</v>
      </c>
      <c r="V788" s="21">
        <f>Sheet1!F788*1</f>
        <v>5000</v>
      </c>
      <c r="W788" s="21">
        <f>Sheet1!G788*1</f>
        <v>4929.25</v>
      </c>
      <c r="X788" s="21">
        <f>Sheet1!H788*1</f>
        <v>4931.75</v>
      </c>
    </row>
    <row r="789" spans="20:24" x14ac:dyDescent="0.3">
      <c r="T789" s="20">
        <f t="shared" si="30"/>
        <v>787</v>
      </c>
      <c r="U789" s="21">
        <f>Sheet1!E789*1</f>
        <v>4941</v>
      </c>
      <c r="V789" s="21">
        <f>Sheet1!F789*1</f>
        <v>4993.75</v>
      </c>
      <c r="W789" s="21">
        <f>Sheet1!G789*1</f>
        <v>4928.25</v>
      </c>
      <c r="X789" s="21">
        <f>Sheet1!H789*1</f>
        <v>4986.5</v>
      </c>
    </row>
    <row r="790" spans="20:24" x14ac:dyDescent="0.3">
      <c r="T790" s="20">
        <f t="shared" si="30"/>
        <v>788</v>
      </c>
      <c r="U790" s="21">
        <f>Sheet1!E790*1</f>
        <v>4955.25</v>
      </c>
      <c r="V790" s="21">
        <f>Sheet1!F790*1</f>
        <v>5011</v>
      </c>
      <c r="W790" s="21">
        <f>Sheet1!G790*1</f>
        <v>4919.75</v>
      </c>
      <c r="X790" s="21">
        <f>Sheet1!H790*1</f>
        <v>4937.25</v>
      </c>
    </row>
    <row r="791" spans="20:24" x14ac:dyDescent="0.3">
      <c r="T791" s="20">
        <f t="shared" si="30"/>
        <v>789</v>
      </c>
      <c r="U791" s="21">
        <f>Sheet1!E791*1</f>
        <v>5033</v>
      </c>
      <c r="V791" s="21">
        <f>Sheet1!F791*1</f>
        <v>5035.5</v>
      </c>
      <c r="W791" s="21">
        <f>Sheet1!G791*1</f>
        <v>4947.75</v>
      </c>
      <c r="X791" s="21">
        <f>Sheet1!H791*1</f>
        <v>4953.25</v>
      </c>
    </row>
    <row r="792" spans="20:24" x14ac:dyDescent="0.3">
      <c r="T792" s="20">
        <f t="shared" si="30"/>
        <v>790</v>
      </c>
      <c r="U792" s="21">
        <f>Sheet1!E792*1</f>
        <v>5039</v>
      </c>
      <c r="V792" s="21">
        <f>Sheet1!F792*1</f>
        <v>5064</v>
      </c>
      <c r="W792" s="21">
        <f>Sheet1!G792*1</f>
        <v>5013</v>
      </c>
      <c r="X792" s="21">
        <f>Sheet1!H792*1</f>
        <v>5027.75</v>
      </c>
    </row>
    <row r="793" spans="20:24" x14ac:dyDescent="0.3">
      <c r="T793" s="20">
        <f t="shared" si="30"/>
        <v>791</v>
      </c>
      <c r="U793" s="21">
        <f>Sheet1!E793*1</f>
        <v>5015.5</v>
      </c>
      <c r="V793" s="21">
        <f>Sheet1!F793*1</f>
        <v>5061.5</v>
      </c>
      <c r="W793" s="21">
        <f>Sheet1!G793*1</f>
        <v>4988.75</v>
      </c>
      <c r="X793" s="21">
        <f>Sheet1!H793*1</f>
        <v>5040.5</v>
      </c>
    </row>
    <row r="794" spans="20:24" x14ac:dyDescent="0.3">
      <c r="T794" s="20">
        <f t="shared" si="30"/>
        <v>792</v>
      </c>
      <c r="U794" s="21">
        <f>Sheet1!E794*1</f>
        <v>5070.5</v>
      </c>
      <c r="V794" s="21">
        <f>Sheet1!F794*1</f>
        <v>5073</v>
      </c>
      <c r="W794" s="21">
        <f>Sheet1!G794*1</f>
        <v>4988.75</v>
      </c>
      <c r="X794" s="21">
        <f>Sheet1!H794*1</f>
        <v>5020</v>
      </c>
    </row>
    <row r="795" spans="20:24" x14ac:dyDescent="0.3">
      <c r="T795" s="20">
        <f t="shared" si="30"/>
        <v>793</v>
      </c>
      <c r="U795" s="21">
        <f>Sheet1!E795*1</f>
        <v>5120.5</v>
      </c>
      <c r="V795" s="21">
        <f>Sheet1!F795*1</f>
        <v>5133</v>
      </c>
      <c r="W795" s="21">
        <f>Sheet1!G795*1</f>
        <v>5052</v>
      </c>
      <c r="X795" s="21">
        <f>Sheet1!H795*1</f>
        <v>5064.5</v>
      </c>
    </row>
    <row r="796" spans="20:24" x14ac:dyDescent="0.3">
      <c r="T796" s="20">
        <f t="shared" si="30"/>
        <v>794</v>
      </c>
      <c r="U796" s="21">
        <f>Sheet1!E796*1</f>
        <v>5082.5</v>
      </c>
      <c r="V796" s="21">
        <f>Sheet1!F796*1</f>
        <v>5124.25</v>
      </c>
      <c r="W796" s="21">
        <f>Sheet1!G796*1</f>
        <v>5072</v>
      </c>
      <c r="X796" s="21">
        <f>Sheet1!H796*1</f>
        <v>5122</v>
      </c>
    </row>
    <row r="797" spans="20:24" x14ac:dyDescent="0.3">
      <c r="T797" s="20">
        <f t="shared" si="30"/>
        <v>795</v>
      </c>
      <c r="U797" s="21">
        <f>Sheet1!E797*1</f>
        <v>5085.25</v>
      </c>
      <c r="V797" s="21">
        <f>Sheet1!F797*1</f>
        <v>5099.75</v>
      </c>
      <c r="W797" s="21">
        <f>Sheet1!G797*1</f>
        <v>5045.5</v>
      </c>
      <c r="X797" s="21">
        <f>Sheet1!H797*1</f>
        <v>5083.5</v>
      </c>
    </row>
    <row r="798" spans="20:24" x14ac:dyDescent="0.3">
      <c r="T798" s="20">
        <f t="shared" si="30"/>
        <v>796</v>
      </c>
      <c r="U798" s="21">
        <f>Sheet1!E798*1</f>
        <v>5143.25</v>
      </c>
      <c r="V798" s="21">
        <f>Sheet1!F798*1</f>
        <v>5158.5</v>
      </c>
      <c r="W798" s="21">
        <f>Sheet1!G798*1</f>
        <v>5070.5</v>
      </c>
      <c r="X798" s="21">
        <f>Sheet1!H798*1</f>
        <v>5075</v>
      </c>
    </row>
    <row r="799" spans="20:24" x14ac:dyDescent="0.3">
      <c r="T799" s="20">
        <f t="shared" si="30"/>
        <v>797</v>
      </c>
      <c r="U799" s="21">
        <f>Sheet1!E799*1</f>
        <v>5165.5</v>
      </c>
      <c r="V799" s="21">
        <f>Sheet1!F799*1</f>
        <v>5171.75</v>
      </c>
      <c r="W799" s="21">
        <f>Sheet1!G799*1</f>
        <v>5119</v>
      </c>
      <c r="X799" s="21">
        <f>Sheet1!H799*1</f>
        <v>5140.25</v>
      </c>
    </row>
    <row r="800" spans="20:24" x14ac:dyDescent="0.3">
      <c r="T800" s="20">
        <f t="shared" si="30"/>
        <v>798</v>
      </c>
      <c r="U800" s="21">
        <f>Sheet1!E800*1</f>
        <v>5114.5</v>
      </c>
      <c r="V800" s="21">
        <f>Sheet1!F800*1</f>
        <v>5175.25</v>
      </c>
      <c r="W800" s="21">
        <f>Sheet1!G800*1</f>
        <v>5109.5</v>
      </c>
      <c r="X800" s="21">
        <f>Sheet1!H800*1</f>
        <v>5169.75</v>
      </c>
    </row>
    <row r="801" spans="20:24" x14ac:dyDescent="0.3">
      <c r="T801" s="20">
        <f t="shared" si="30"/>
        <v>799</v>
      </c>
      <c r="U801" s="21">
        <f>Sheet1!E801*1</f>
        <v>5079.5</v>
      </c>
      <c r="V801" s="21">
        <f>Sheet1!F801*1</f>
        <v>5116.5</v>
      </c>
      <c r="W801" s="21">
        <f>Sheet1!G801*1</f>
        <v>5054</v>
      </c>
      <c r="X801" s="21">
        <f>Sheet1!H801*1</f>
        <v>5112.25</v>
      </c>
    </row>
    <row r="802" spans="20:24" x14ac:dyDescent="0.3">
      <c r="T802" s="20">
        <f t="shared" si="30"/>
        <v>800</v>
      </c>
      <c r="U802" s="21">
        <f>Sheet1!E802*1</f>
        <v>5060.5</v>
      </c>
      <c r="V802" s="21">
        <f>Sheet1!F802*1</f>
        <v>5083.25</v>
      </c>
      <c r="W802" s="21">
        <f>Sheet1!G802*1</f>
        <v>5037.5</v>
      </c>
      <c r="X802" s="21">
        <f>Sheet1!H802*1</f>
        <v>5080.75</v>
      </c>
    </row>
    <row r="803" spans="20:24" x14ac:dyDescent="0.3">
      <c r="T803" s="20">
        <f t="shared" si="30"/>
        <v>801</v>
      </c>
      <c r="U803" s="21">
        <f>Sheet1!E803*1</f>
        <v>4993.5</v>
      </c>
      <c r="V803" s="21">
        <f>Sheet1!F803*1</f>
        <v>5061.75</v>
      </c>
      <c r="W803" s="21">
        <f>Sheet1!G803*1</f>
        <v>4990</v>
      </c>
      <c r="X803" s="21">
        <f>Sheet1!H803*1</f>
        <v>5056.75</v>
      </c>
    </row>
    <row r="804" spans="20:24" x14ac:dyDescent="0.3">
      <c r="T804" s="20">
        <f t="shared" si="30"/>
        <v>802</v>
      </c>
      <c r="U804" s="21">
        <f>Sheet1!E804*1</f>
        <v>5048.25</v>
      </c>
      <c r="V804" s="21">
        <f>Sheet1!F804*1</f>
        <v>5058.25</v>
      </c>
      <c r="W804" s="21">
        <f>Sheet1!G804*1</f>
        <v>4989</v>
      </c>
      <c r="X804" s="21">
        <f>Sheet1!H804*1</f>
        <v>4991.75</v>
      </c>
    </row>
    <row r="805" spans="20:24" x14ac:dyDescent="0.3">
      <c r="T805" s="20">
        <f t="shared" si="30"/>
        <v>803</v>
      </c>
      <c r="U805" s="21">
        <f>Sheet1!E805*1</f>
        <v>5001</v>
      </c>
      <c r="V805" s="21">
        <f>Sheet1!F805*1</f>
        <v>5059</v>
      </c>
      <c r="W805" s="21">
        <f>Sheet1!G805*1</f>
        <v>4977.25</v>
      </c>
      <c r="X805" s="21">
        <f>Sheet1!H805*1</f>
        <v>5049.25</v>
      </c>
    </row>
    <row r="806" spans="20:24" x14ac:dyDescent="0.3">
      <c r="T806" s="20">
        <f t="shared" si="30"/>
        <v>804</v>
      </c>
      <c r="U806" s="21">
        <f>Sheet1!E806*1</f>
        <v>5004.25</v>
      </c>
      <c r="V806" s="21">
        <f>Sheet1!F806*1</f>
        <v>5017.25</v>
      </c>
      <c r="W806" s="21">
        <f>Sheet1!G806*1</f>
        <v>4959.25</v>
      </c>
      <c r="X806" s="21">
        <f>Sheet1!H806*1</f>
        <v>4996.5</v>
      </c>
    </row>
    <row r="807" spans="20:24" x14ac:dyDescent="0.3">
      <c r="T807" s="20">
        <f t="shared" si="30"/>
        <v>805</v>
      </c>
      <c r="U807" s="21">
        <f>Sheet1!E807*1</f>
        <v>4928.5</v>
      </c>
      <c r="V807" s="21">
        <f>Sheet1!F807*1</f>
        <v>5010</v>
      </c>
      <c r="W807" s="21">
        <f>Sheet1!G807*1</f>
        <v>4908.75</v>
      </c>
      <c r="X807" s="21">
        <f>Sheet1!H807*1</f>
        <v>4997.75</v>
      </c>
    </row>
    <row r="808" spans="20:24" x14ac:dyDescent="0.3">
      <c r="T808" s="20">
        <f t="shared" si="30"/>
        <v>806</v>
      </c>
      <c r="U808" s="21">
        <f>Sheet1!E808*1</f>
        <v>4905.25</v>
      </c>
      <c r="V808" s="21">
        <f>Sheet1!F808*1</f>
        <v>4951</v>
      </c>
      <c r="W808" s="21">
        <f>Sheet1!G808*1</f>
        <v>4864.5</v>
      </c>
      <c r="X808" s="21">
        <f>Sheet1!H808*1</f>
        <v>4946.25</v>
      </c>
    </row>
    <row r="809" spans="20:24" x14ac:dyDescent="0.3">
      <c r="T809" s="20">
        <f t="shared" si="30"/>
        <v>807</v>
      </c>
      <c r="U809" s="21">
        <f>Sheet1!E809*1</f>
        <v>4794</v>
      </c>
      <c r="V809" s="21">
        <f>Sheet1!F809*1</f>
        <v>4911.75</v>
      </c>
      <c r="W809" s="21">
        <f>Sheet1!G809*1</f>
        <v>4783.25</v>
      </c>
      <c r="X809" s="21">
        <f>Sheet1!H809*1</f>
        <v>4893.75</v>
      </c>
    </row>
    <row r="810" spans="20:24" x14ac:dyDescent="0.3">
      <c r="T810" s="20">
        <f t="shared" si="30"/>
        <v>808</v>
      </c>
      <c r="U810" s="21">
        <f>Sheet1!E810*1</f>
        <v>4715.5</v>
      </c>
      <c r="V810" s="21">
        <f>Sheet1!F810*1</f>
        <v>4807.5</v>
      </c>
      <c r="W810" s="21">
        <f>Sheet1!G810*1</f>
        <v>4673.75</v>
      </c>
      <c r="X810" s="21">
        <f>Sheet1!H810*1</f>
        <v>4798</v>
      </c>
    </row>
    <row r="811" spans="20:24" x14ac:dyDescent="0.3">
      <c r="T811" s="20">
        <f t="shared" si="30"/>
        <v>809</v>
      </c>
      <c r="U811" s="21">
        <f>Sheet1!E811*1</f>
        <v>4751</v>
      </c>
      <c r="V811" s="21">
        <f>Sheet1!F811*1</f>
        <v>4789</v>
      </c>
      <c r="W811" s="21">
        <f>Sheet1!G811*1</f>
        <v>4696.5</v>
      </c>
      <c r="X811" s="21">
        <f>Sheet1!H811*1</f>
        <v>4707.75</v>
      </c>
    </row>
    <row r="812" spans="20:24" x14ac:dyDescent="0.3">
      <c r="T812" s="20">
        <f t="shared" si="30"/>
        <v>810</v>
      </c>
      <c r="U812" s="21">
        <f>Sheet1!E812*1</f>
        <v>4793</v>
      </c>
      <c r="V812" s="21">
        <f>Sheet1!F812*1</f>
        <v>4871</v>
      </c>
      <c r="W812" s="21">
        <f>Sheet1!G812*1</f>
        <v>4733.25</v>
      </c>
      <c r="X812" s="21">
        <f>Sheet1!H812*1</f>
        <v>4736.75</v>
      </c>
    </row>
    <row r="813" spans="20:24" x14ac:dyDescent="0.3">
      <c r="T813" s="20">
        <f t="shared" si="30"/>
        <v>811</v>
      </c>
      <c r="U813" s="21">
        <f>Sheet1!E813*1</f>
        <v>4814</v>
      </c>
      <c r="V813" s="21">
        <f>Sheet1!F813*1</f>
        <v>4817.25</v>
      </c>
      <c r="W813" s="21">
        <f>Sheet1!G813*1</f>
        <v>4742</v>
      </c>
      <c r="X813" s="21">
        <f>Sheet1!H813*1</f>
        <v>4792.25</v>
      </c>
    </row>
    <row r="814" spans="20:24" x14ac:dyDescent="0.3">
      <c r="T814" s="20">
        <f t="shared" si="30"/>
        <v>812</v>
      </c>
      <c r="U814" s="21">
        <f>Sheet1!E814*1</f>
        <v>4688</v>
      </c>
      <c r="V814" s="21">
        <f>Sheet1!F814*1</f>
        <v>4833.25</v>
      </c>
      <c r="W814" s="21">
        <f>Sheet1!G814*1</f>
        <v>4687</v>
      </c>
      <c r="X814" s="21">
        <f>Sheet1!H814*1</f>
        <v>4810.25</v>
      </c>
    </row>
    <row r="815" spans="20:24" x14ac:dyDescent="0.3">
      <c r="T815" s="20">
        <f t="shared" si="30"/>
        <v>813</v>
      </c>
      <c r="U815" s="21">
        <f>Sheet1!E815*1</f>
        <v>4721.5</v>
      </c>
      <c r="V815" s="21">
        <f>Sheet1!F815*1</f>
        <v>4810</v>
      </c>
      <c r="W815" s="21">
        <f>Sheet1!G815*1</f>
        <v>4673.75</v>
      </c>
      <c r="X815" s="21">
        <f>Sheet1!H815*1</f>
        <v>4703.75</v>
      </c>
    </row>
    <row r="816" spans="20:24" x14ac:dyDescent="0.3">
      <c r="T816" s="20">
        <f t="shared" si="30"/>
        <v>814</v>
      </c>
      <c r="U816" s="21">
        <f>Sheet1!E816*1</f>
        <v>4843.75</v>
      </c>
      <c r="V816" s="21">
        <f>Sheet1!F816*1</f>
        <v>4860.25</v>
      </c>
      <c r="W816" s="21">
        <f>Sheet1!G816*1</f>
        <v>4720.25</v>
      </c>
      <c r="X816" s="21">
        <f>Sheet1!H816*1</f>
        <v>4733.5</v>
      </c>
    </row>
    <row r="817" spans="20:24" x14ac:dyDescent="0.3">
      <c r="T817" s="20">
        <f t="shared" si="30"/>
        <v>815</v>
      </c>
      <c r="U817" s="21">
        <f>Sheet1!E817*1</f>
        <v>4901.5</v>
      </c>
      <c r="V817" s="21">
        <f>Sheet1!F817*1</f>
        <v>4909.5</v>
      </c>
      <c r="W817" s="21">
        <f>Sheet1!G817*1</f>
        <v>4816.25</v>
      </c>
      <c r="X817" s="21">
        <f>Sheet1!H817*1</f>
        <v>4862.25</v>
      </c>
    </row>
    <row r="818" spans="20:24" x14ac:dyDescent="0.3">
      <c r="T818" s="20">
        <f t="shared" si="30"/>
        <v>816</v>
      </c>
      <c r="U818" s="21">
        <f>Sheet1!E818*1</f>
        <v>4908.75</v>
      </c>
      <c r="V818" s="21">
        <f>Sheet1!F818*1</f>
        <v>4953.75</v>
      </c>
      <c r="W818" s="21">
        <f>Sheet1!G818*1</f>
        <v>4876</v>
      </c>
      <c r="X818" s="21">
        <f>Sheet1!H818*1</f>
        <v>4894.25</v>
      </c>
    </row>
    <row r="819" spans="20:24" x14ac:dyDescent="0.3">
      <c r="T819" s="20">
        <f t="shared" si="30"/>
        <v>817</v>
      </c>
      <c r="U819" s="21">
        <f>Sheet1!E819*1</f>
        <v>4843.75</v>
      </c>
      <c r="V819" s="21">
        <f>Sheet1!F819*1</f>
        <v>4934.25</v>
      </c>
      <c r="W819" s="21">
        <f>Sheet1!G819*1</f>
        <v>4813.25</v>
      </c>
      <c r="X819" s="21">
        <f>Sheet1!H819*1</f>
        <v>4916.75</v>
      </c>
    </row>
    <row r="820" spans="20:24" x14ac:dyDescent="0.3">
      <c r="T820" s="20">
        <f t="shared" si="30"/>
        <v>818</v>
      </c>
      <c r="U820" s="21">
        <f>Sheet1!E820*1</f>
        <v>4902.5</v>
      </c>
      <c r="V820" s="21">
        <f>Sheet1!F820*1</f>
        <v>4934</v>
      </c>
      <c r="W820" s="21">
        <f>Sheet1!G820*1</f>
        <v>4810</v>
      </c>
      <c r="X820" s="21">
        <f>Sheet1!H820*1</f>
        <v>4838.75</v>
      </c>
    </row>
    <row r="821" spans="20:24" x14ac:dyDescent="0.3">
      <c r="T821" s="20">
        <f t="shared" si="30"/>
        <v>819</v>
      </c>
      <c r="U821" s="21">
        <f>Sheet1!E821*1</f>
        <v>4834.5</v>
      </c>
      <c r="V821" s="21">
        <f>Sheet1!F821*1</f>
        <v>4920.5</v>
      </c>
      <c r="W821" s="21">
        <f>Sheet1!G821*1</f>
        <v>4786.5</v>
      </c>
      <c r="X821" s="21">
        <f>Sheet1!H821*1</f>
        <v>4903</v>
      </c>
    </row>
    <row r="822" spans="20:24" x14ac:dyDescent="0.3">
      <c r="T822" s="20">
        <f t="shared" si="30"/>
        <v>820</v>
      </c>
      <c r="U822" s="21">
        <f>Sheet1!E822*1</f>
        <v>4801.75</v>
      </c>
      <c r="V822" s="21">
        <f>Sheet1!F822*1</f>
        <v>4919.25</v>
      </c>
      <c r="W822" s="21">
        <f>Sheet1!G822*1</f>
        <v>4762.5</v>
      </c>
      <c r="X822" s="21">
        <f>Sheet1!H822*1</f>
        <v>4915</v>
      </c>
    </row>
    <row r="823" spans="20:24" x14ac:dyDescent="0.3">
      <c r="T823" s="20">
        <f t="shared" si="30"/>
        <v>821</v>
      </c>
      <c r="U823" s="21">
        <f>Sheet1!E823*1</f>
        <v>4750.5</v>
      </c>
      <c r="V823" s="21">
        <f>Sheet1!F823*1</f>
        <v>4825</v>
      </c>
      <c r="W823" s="21">
        <f>Sheet1!G823*1</f>
        <v>4636.75</v>
      </c>
      <c r="X823" s="21">
        <f>Sheet1!H823*1</f>
        <v>4819</v>
      </c>
    </row>
    <row r="824" spans="20:24" x14ac:dyDescent="0.3">
      <c r="T824" s="20">
        <f t="shared" si="30"/>
        <v>822</v>
      </c>
      <c r="U824" s="21">
        <f>Sheet1!E824*1</f>
        <v>4845.75</v>
      </c>
      <c r="V824" s="21">
        <f>Sheet1!F824*1</f>
        <v>4880.5</v>
      </c>
      <c r="W824" s="21">
        <f>Sheet1!G824*1</f>
        <v>4747.5</v>
      </c>
      <c r="X824" s="21">
        <f>Sheet1!H824*1</f>
        <v>4757</v>
      </c>
    </row>
    <row r="825" spans="20:24" x14ac:dyDescent="0.3">
      <c r="T825" s="20">
        <f t="shared" si="30"/>
        <v>823</v>
      </c>
      <c r="U825" s="21">
        <f>Sheet1!E825*1</f>
        <v>4859.25</v>
      </c>
      <c r="V825" s="21">
        <f>Sheet1!F825*1</f>
        <v>4926.25</v>
      </c>
      <c r="W825" s="21">
        <f>Sheet1!G825*1</f>
        <v>4785</v>
      </c>
      <c r="X825" s="21">
        <f>Sheet1!H825*1</f>
        <v>4835</v>
      </c>
    </row>
    <row r="826" spans="20:24" x14ac:dyDescent="0.3">
      <c r="T826" s="20">
        <f t="shared" si="30"/>
        <v>824</v>
      </c>
      <c r="U826" s="21">
        <f>Sheet1!E826*1</f>
        <v>4909.75</v>
      </c>
      <c r="V826" s="21">
        <f>Sheet1!F826*1</f>
        <v>4946.5</v>
      </c>
      <c r="W826" s="21">
        <f>Sheet1!G826*1</f>
        <v>4856</v>
      </c>
      <c r="X826" s="21">
        <f>Sheet1!H826*1</f>
        <v>4878.5</v>
      </c>
    </row>
    <row r="827" spans="20:24" x14ac:dyDescent="0.3">
      <c r="T827" s="20">
        <f t="shared" si="30"/>
        <v>825</v>
      </c>
      <c r="U827" s="21">
        <f>Sheet1!E827*1</f>
        <v>4999.25</v>
      </c>
      <c r="V827" s="21">
        <f>Sheet1!F827*1</f>
        <v>5009.75</v>
      </c>
      <c r="W827" s="21">
        <f>Sheet1!G827*1</f>
        <v>4902.25</v>
      </c>
      <c r="X827" s="21">
        <f>Sheet1!H827*1</f>
        <v>4909.5</v>
      </c>
    </row>
    <row r="828" spans="20:24" x14ac:dyDescent="0.3">
      <c r="T828" s="20">
        <f t="shared" si="30"/>
        <v>826</v>
      </c>
      <c r="U828" s="21">
        <f>Sheet1!E828*1</f>
        <v>4993.75</v>
      </c>
      <c r="V828" s="21">
        <f>Sheet1!F828*1</f>
        <v>5019.5</v>
      </c>
      <c r="W828" s="21">
        <f>Sheet1!G828*1</f>
        <v>4957.75</v>
      </c>
      <c r="X828" s="21">
        <f>Sheet1!H828*1</f>
        <v>5005</v>
      </c>
    </row>
    <row r="829" spans="20:24" x14ac:dyDescent="0.3">
      <c r="T829" s="20">
        <f t="shared" si="30"/>
        <v>827</v>
      </c>
      <c r="U829" s="21">
        <f>Sheet1!E829*1</f>
        <v>4928.5</v>
      </c>
      <c r="V829" s="21">
        <f>Sheet1!F829*1</f>
        <v>5003</v>
      </c>
      <c r="W829" s="21">
        <f>Sheet1!G829*1</f>
        <v>4916.75</v>
      </c>
      <c r="X829" s="21">
        <f>Sheet1!H829*1</f>
        <v>4999.5</v>
      </c>
    </row>
    <row r="830" spans="20:24" x14ac:dyDescent="0.3">
      <c r="T830" s="20">
        <f t="shared" si="30"/>
        <v>828</v>
      </c>
      <c r="U830" s="21">
        <f>Sheet1!E830*1</f>
        <v>4946.75</v>
      </c>
      <c r="V830" s="21">
        <f>Sheet1!F830*1</f>
        <v>4963</v>
      </c>
      <c r="W830" s="21">
        <f>Sheet1!G830*1</f>
        <v>4889</v>
      </c>
      <c r="X830" s="21">
        <f>Sheet1!H830*1</f>
        <v>4929</v>
      </c>
    </row>
    <row r="831" spans="20:24" x14ac:dyDescent="0.3">
      <c r="T831" s="20">
        <f t="shared" si="30"/>
        <v>829</v>
      </c>
      <c r="U831" s="21">
        <f>Sheet1!E831*1</f>
        <v>5029.5</v>
      </c>
      <c r="V831" s="21">
        <f>Sheet1!F831*1</f>
        <v>5055.5</v>
      </c>
      <c r="W831" s="21">
        <f>Sheet1!G831*1</f>
        <v>4928.25</v>
      </c>
      <c r="X831" s="21">
        <f>Sheet1!H831*1</f>
        <v>4944.5</v>
      </c>
    </row>
    <row r="832" spans="20:24" x14ac:dyDescent="0.3">
      <c r="T832" s="20">
        <f t="shared" si="30"/>
        <v>830</v>
      </c>
      <c r="U832" s="21">
        <f>Sheet1!E832*1</f>
        <v>5117.25</v>
      </c>
      <c r="V832" s="21">
        <f>Sheet1!F832*1</f>
        <v>5118.75</v>
      </c>
      <c r="W832" s="21">
        <f>Sheet1!G832*1</f>
        <v>5011</v>
      </c>
      <c r="X832" s="21">
        <f>Sheet1!H832*1</f>
        <v>5032.5</v>
      </c>
    </row>
    <row r="833" spans="20:24" x14ac:dyDescent="0.3">
      <c r="T833" s="20">
        <f t="shared" si="30"/>
        <v>831</v>
      </c>
      <c r="U833" s="21">
        <f>Sheet1!E833*1</f>
        <v>5054</v>
      </c>
      <c r="V833" s="21">
        <f>Sheet1!F833*1</f>
        <v>5120</v>
      </c>
      <c r="W833" s="21">
        <f>Sheet1!G833*1</f>
        <v>5052.25</v>
      </c>
      <c r="X833" s="21">
        <f>Sheet1!H833*1</f>
        <v>5112.75</v>
      </c>
    </row>
    <row r="834" spans="20:24" x14ac:dyDescent="0.3">
      <c r="T834" s="20">
        <f t="shared" si="30"/>
        <v>832</v>
      </c>
      <c r="U834" s="21">
        <f>Sheet1!E834*1</f>
        <v>5019</v>
      </c>
      <c r="V834" s="21">
        <f>Sheet1!F834*1</f>
        <v>5058.75</v>
      </c>
      <c r="W834" s="21">
        <f>Sheet1!G834*1</f>
        <v>4991.25</v>
      </c>
      <c r="X834" s="21">
        <f>Sheet1!H834*1</f>
        <v>5047.5</v>
      </c>
    </row>
    <row r="835" spans="20:24" x14ac:dyDescent="0.3">
      <c r="T835" s="20">
        <f t="shared" si="30"/>
        <v>833</v>
      </c>
      <c r="U835" s="21">
        <f>Sheet1!E835*1</f>
        <v>5032</v>
      </c>
      <c r="V835" s="21">
        <f>Sheet1!F835*1</f>
        <v>5049.5</v>
      </c>
      <c r="W835" s="21">
        <f>Sheet1!G835*1</f>
        <v>4997.75</v>
      </c>
      <c r="X835" s="21">
        <f>Sheet1!H835*1</f>
        <v>5010.75</v>
      </c>
    </row>
    <row r="836" spans="20:24" x14ac:dyDescent="0.3">
      <c r="T836" s="20">
        <f t="shared" si="30"/>
        <v>834</v>
      </c>
      <c r="U836" s="21">
        <f>Sheet1!E836*1</f>
        <v>5053</v>
      </c>
      <c r="V836" s="21">
        <f>Sheet1!F836*1</f>
        <v>5067.5</v>
      </c>
      <c r="W836" s="21">
        <f>Sheet1!G836*1</f>
        <v>4973.5</v>
      </c>
      <c r="X836" s="21">
        <f>Sheet1!H836*1</f>
        <v>5027.5</v>
      </c>
    </row>
    <row r="837" spans="20:24" x14ac:dyDescent="0.3">
      <c r="T837" s="20">
        <f t="shared" ref="T837:T900" si="31">T836+1</f>
        <v>835</v>
      </c>
      <c r="U837" s="21">
        <f>Sheet1!E837*1</f>
        <v>5080.75</v>
      </c>
      <c r="V837" s="21">
        <f>Sheet1!F837*1</f>
        <v>5083.25</v>
      </c>
      <c r="W837" s="21">
        <f>Sheet1!G837*1</f>
        <v>4997</v>
      </c>
      <c r="X837" s="21">
        <f>Sheet1!H837*1</f>
        <v>5004</v>
      </c>
    </row>
    <row r="838" spans="20:24" x14ac:dyDescent="0.3">
      <c r="T838" s="20">
        <f t="shared" si="31"/>
        <v>836</v>
      </c>
      <c r="U838" s="21">
        <f>Sheet1!E838*1</f>
        <v>5087</v>
      </c>
      <c r="V838" s="21">
        <f>Sheet1!F838*1</f>
        <v>5121</v>
      </c>
      <c r="W838" s="21">
        <f>Sheet1!G838*1</f>
        <v>5070.25</v>
      </c>
      <c r="X838" s="21">
        <f>Sheet1!H838*1</f>
        <v>5112.25</v>
      </c>
    </row>
    <row r="839" spans="20:24" x14ac:dyDescent="0.3">
      <c r="T839" s="20">
        <f t="shared" si="31"/>
        <v>837</v>
      </c>
      <c r="U839" s="21">
        <f>Sheet1!E839*1</f>
        <v>5028.25</v>
      </c>
      <c r="V839" s="21">
        <f>Sheet1!F839*1</f>
        <v>5089.75</v>
      </c>
      <c r="W839" s="21">
        <f>Sheet1!G839*1</f>
        <v>5009</v>
      </c>
      <c r="X839" s="21">
        <f>Sheet1!H839*1</f>
        <v>5070</v>
      </c>
    </row>
    <row r="840" spans="20:24" x14ac:dyDescent="0.3">
      <c r="T840" s="20">
        <f t="shared" si="31"/>
        <v>838</v>
      </c>
      <c r="U840" s="21">
        <f>Sheet1!E840*1</f>
        <v>4958.5</v>
      </c>
      <c r="V840" s="21">
        <f>Sheet1!F840*1</f>
        <v>5042.75</v>
      </c>
      <c r="W840" s="21">
        <f>Sheet1!G840*1</f>
        <v>4930.5</v>
      </c>
      <c r="X840" s="21">
        <f>Sheet1!H840*1</f>
        <v>5039.25</v>
      </c>
    </row>
    <row r="841" spans="20:24" x14ac:dyDescent="0.3">
      <c r="T841" s="20">
        <f t="shared" si="31"/>
        <v>839</v>
      </c>
      <c r="U841" s="21">
        <f>Sheet1!E841*1</f>
        <v>4883</v>
      </c>
      <c r="V841" s="21">
        <f>Sheet1!F841*1</f>
        <v>4961</v>
      </c>
      <c r="W841" s="21">
        <f>Sheet1!G841*1</f>
        <v>4801.25</v>
      </c>
      <c r="X841" s="21">
        <f>Sheet1!H841*1</f>
        <v>4958.25</v>
      </c>
    </row>
    <row r="842" spans="20:24" x14ac:dyDescent="0.3">
      <c r="T842" s="20">
        <f t="shared" si="31"/>
        <v>840</v>
      </c>
      <c r="U842" s="21">
        <f>Sheet1!E842*1</f>
        <v>4880.25</v>
      </c>
      <c r="V842" s="21">
        <f>Sheet1!F842*1</f>
        <v>4957</v>
      </c>
      <c r="W842" s="21">
        <f>Sheet1!G842*1</f>
        <v>4798.25</v>
      </c>
      <c r="X842" s="21">
        <f>Sheet1!H842*1</f>
        <v>4852.75</v>
      </c>
    </row>
    <row r="843" spans="20:24" x14ac:dyDescent="0.3">
      <c r="T843" s="20">
        <f t="shared" si="31"/>
        <v>841</v>
      </c>
      <c r="U843" s="21">
        <f>Sheet1!E843*1</f>
        <v>4843.75</v>
      </c>
      <c r="V843" s="21">
        <f>Sheet1!F843*1</f>
        <v>4981.25</v>
      </c>
      <c r="W843" s="21">
        <f>Sheet1!G843*1</f>
        <v>4829.25</v>
      </c>
      <c r="X843" s="21">
        <f>Sheet1!H843*1</f>
        <v>4876.5</v>
      </c>
    </row>
    <row r="844" spans="20:24" x14ac:dyDescent="0.3">
      <c r="T844" s="20">
        <f t="shared" si="31"/>
        <v>842</v>
      </c>
      <c r="U844" s="21">
        <f>Sheet1!E844*1</f>
        <v>4937.75</v>
      </c>
      <c r="V844" s="21">
        <f>Sheet1!F844*1</f>
        <v>4941.75</v>
      </c>
      <c r="W844" s="21">
        <f>Sheet1!G844*1</f>
        <v>4811.5</v>
      </c>
      <c r="X844" s="21">
        <f>Sheet1!H844*1</f>
        <v>4884</v>
      </c>
    </row>
    <row r="845" spans="20:24" x14ac:dyDescent="0.3">
      <c r="T845" s="20">
        <f t="shared" si="31"/>
        <v>843</v>
      </c>
      <c r="U845" s="21">
        <f>Sheet1!E845*1</f>
        <v>4924</v>
      </c>
      <c r="V845" s="21">
        <f>Sheet1!F845*1</f>
        <v>4962.5</v>
      </c>
      <c r="W845" s="21">
        <f>Sheet1!G845*1</f>
        <v>4747.75</v>
      </c>
      <c r="X845" s="21">
        <f>Sheet1!H845*1</f>
        <v>4938.75</v>
      </c>
    </row>
    <row r="846" spans="20:24" x14ac:dyDescent="0.3">
      <c r="T846" s="20">
        <f t="shared" si="31"/>
        <v>844</v>
      </c>
      <c r="U846" s="21">
        <f>Sheet1!E846*1</f>
        <v>4989.25</v>
      </c>
      <c r="V846" s="21">
        <f>Sheet1!F846*1</f>
        <v>5022</v>
      </c>
      <c r="W846" s="21">
        <f>Sheet1!G846*1</f>
        <v>4916.25</v>
      </c>
      <c r="X846" s="21">
        <f>Sheet1!H846*1</f>
        <v>4925</v>
      </c>
    </row>
    <row r="847" spans="20:24" x14ac:dyDescent="0.3">
      <c r="T847" s="20">
        <f t="shared" si="31"/>
        <v>845</v>
      </c>
      <c r="U847" s="21">
        <f>Sheet1!E847*1</f>
        <v>5061</v>
      </c>
      <c r="V847" s="21">
        <f>Sheet1!F847*1</f>
        <v>5129.25</v>
      </c>
      <c r="W847" s="21">
        <f>Sheet1!G847*1</f>
        <v>4972.75</v>
      </c>
      <c r="X847" s="21">
        <f>Sheet1!H847*1</f>
        <v>5009.75</v>
      </c>
    </row>
    <row r="848" spans="20:24" x14ac:dyDescent="0.3">
      <c r="T848" s="20">
        <f t="shared" si="31"/>
        <v>846</v>
      </c>
      <c r="U848" s="21">
        <f>Sheet1!E848*1</f>
        <v>5112.75</v>
      </c>
      <c r="V848" s="21">
        <f>Sheet1!F848*1</f>
        <v>5138</v>
      </c>
      <c r="W848" s="21">
        <f>Sheet1!G848*1</f>
        <v>5052.25</v>
      </c>
      <c r="X848" s="21">
        <f>Sheet1!H848*1</f>
        <v>5059.25</v>
      </c>
    </row>
    <row r="849" spans="20:24" x14ac:dyDescent="0.3">
      <c r="T849" s="20">
        <f t="shared" si="31"/>
        <v>847</v>
      </c>
      <c r="U849" s="21">
        <f>Sheet1!E849*1</f>
        <v>5201</v>
      </c>
      <c r="V849" s="21">
        <f>Sheet1!F849*1</f>
        <v>5206.75</v>
      </c>
      <c r="W849" s="21">
        <f>Sheet1!G849*1</f>
        <v>5095</v>
      </c>
      <c r="X849" s="21">
        <f>Sheet1!H849*1</f>
        <v>5106.25</v>
      </c>
    </row>
    <row r="850" spans="20:24" x14ac:dyDescent="0.3">
      <c r="T850" s="20">
        <f t="shared" si="31"/>
        <v>848</v>
      </c>
      <c r="U850" s="21">
        <f>Sheet1!E850*1</f>
        <v>5190</v>
      </c>
      <c r="V850" s="21">
        <f>Sheet1!F850*1</f>
        <v>5202</v>
      </c>
      <c r="W850" s="21">
        <f>Sheet1!G850*1</f>
        <v>5141</v>
      </c>
      <c r="X850" s="21">
        <f>Sheet1!H850*1</f>
        <v>5189.75</v>
      </c>
    </row>
    <row r="851" spans="20:24" x14ac:dyDescent="0.3">
      <c r="T851" s="20">
        <f t="shared" si="31"/>
        <v>849</v>
      </c>
      <c r="U851" s="21">
        <f>Sheet1!E851*1</f>
        <v>5254.25</v>
      </c>
      <c r="V851" s="21">
        <f>Sheet1!F851*1</f>
        <v>5271.25</v>
      </c>
      <c r="W851" s="21">
        <f>Sheet1!G851*1</f>
        <v>5177.5</v>
      </c>
      <c r="X851" s="21">
        <f>Sheet1!H851*1</f>
        <v>5187</v>
      </c>
    </row>
    <row r="852" spans="20:24" x14ac:dyDescent="0.3">
      <c r="T852" s="20">
        <f t="shared" si="31"/>
        <v>850</v>
      </c>
      <c r="U852" s="21">
        <f>Sheet1!E852*1</f>
        <v>5239</v>
      </c>
      <c r="V852" s="21">
        <f>Sheet1!F852*1</f>
        <v>5274.5</v>
      </c>
      <c r="W852" s="21">
        <f>Sheet1!G852*1</f>
        <v>5230</v>
      </c>
      <c r="X852" s="21">
        <f>Sheet1!H852*1</f>
        <v>5251.25</v>
      </c>
    </row>
    <row r="853" spans="20:24" x14ac:dyDescent="0.3">
      <c r="T853" s="20">
        <f t="shared" si="31"/>
        <v>851</v>
      </c>
      <c r="U853" s="21">
        <f>Sheet1!E853*1</f>
        <v>5198.5</v>
      </c>
      <c r="V853" s="21">
        <f>Sheet1!F853*1</f>
        <v>5242.5</v>
      </c>
      <c r="W853" s="21">
        <f>Sheet1!G853*1</f>
        <v>5162.25</v>
      </c>
      <c r="X853" s="21">
        <f>Sheet1!H853*1</f>
        <v>5240</v>
      </c>
    </row>
    <row r="854" spans="20:24" x14ac:dyDescent="0.3">
      <c r="T854" s="20">
        <f t="shared" si="31"/>
        <v>852</v>
      </c>
      <c r="U854" s="21">
        <f>Sheet1!E854*1</f>
        <v>5206.25</v>
      </c>
      <c r="V854" s="21">
        <f>Sheet1!F854*1</f>
        <v>5216.75</v>
      </c>
      <c r="W854" s="21">
        <f>Sheet1!G854*1</f>
        <v>5107.75</v>
      </c>
      <c r="X854" s="21">
        <f>Sheet1!H854*1</f>
        <v>5197.25</v>
      </c>
    </row>
    <row r="855" spans="20:24" x14ac:dyDescent="0.3">
      <c r="T855" s="20">
        <f t="shared" si="31"/>
        <v>853</v>
      </c>
      <c r="U855" s="21">
        <f>Sheet1!E855*1</f>
        <v>5230</v>
      </c>
      <c r="V855" s="21">
        <f>Sheet1!F855*1</f>
        <v>5240.75</v>
      </c>
      <c r="W855" s="21">
        <f>Sheet1!G855*1</f>
        <v>5188.75</v>
      </c>
      <c r="X855" s="21">
        <f>Sheet1!H855*1</f>
        <v>5202.75</v>
      </c>
    </row>
    <row r="856" spans="20:24" x14ac:dyDescent="0.3">
      <c r="T856" s="20">
        <f t="shared" si="31"/>
        <v>854</v>
      </c>
      <c r="U856" s="21">
        <f>Sheet1!E856*1</f>
        <v>5227</v>
      </c>
      <c r="V856" s="21">
        <f>Sheet1!F856*1</f>
        <v>5250.75</v>
      </c>
      <c r="W856" s="21">
        <f>Sheet1!G856*1</f>
        <v>5197</v>
      </c>
      <c r="X856" s="21">
        <f>Sheet1!H856*1</f>
        <v>5222.5</v>
      </c>
    </row>
    <row r="857" spans="20:24" x14ac:dyDescent="0.3">
      <c r="T857" s="20">
        <f t="shared" si="31"/>
        <v>855</v>
      </c>
      <c r="U857" s="21">
        <f>Sheet1!E857*1</f>
        <v>5318.5</v>
      </c>
      <c r="V857" s="21">
        <f>Sheet1!F857*1</f>
        <v>5323.25</v>
      </c>
      <c r="W857" s="21">
        <f>Sheet1!G857*1</f>
        <v>5224.5</v>
      </c>
      <c r="X857" s="21">
        <f>Sheet1!H857*1</f>
        <v>5227.5</v>
      </c>
    </row>
    <row r="858" spans="20:24" x14ac:dyDescent="0.3">
      <c r="T858" s="20">
        <f t="shared" si="31"/>
        <v>856</v>
      </c>
      <c r="U858" s="21">
        <f>Sheet1!E858*1</f>
        <v>5320.25</v>
      </c>
      <c r="V858" s="21">
        <f>Sheet1!F858*1</f>
        <v>5343.25</v>
      </c>
      <c r="W858" s="21">
        <f>Sheet1!G858*1</f>
        <v>5299.5</v>
      </c>
      <c r="X858" s="21">
        <f>Sheet1!H858*1</f>
        <v>5319.25</v>
      </c>
    </row>
    <row r="859" spans="20:24" x14ac:dyDescent="0.3">
      <c r="T859" s="20">
        <f t="shared" si="31"/>
        <v>857</v>
      </c>
      <c r="U859" s="21">
        <f>Sheet1!E859*1</f>
        <v>5306</v>
      </c>
      <c r="V859" s="21">
        <f>Sheet1!F859*1</f>
        <v>5326.25</v>
      </c>
      <c r="W859" s="21">
        <f>Sheet1!G859*1</f>
        <v>5282.5</v>
      </c>
      <c r="X859" s="21">
        <f>Sheet1!H859*1</f>
        <v>5321</v>
      </c>
    </row>
    <row r="860" spans="20:24" x14ac:dyDescent="0.3">
      <c r="T860" s="20">
        <f t="shared" si="31"/>
        <v>858</v>
      </c>
      <c r="U860" s="21">
        <f>Sheet1!E860*1</f>
        <v>5308.75</v>
      </c>
      <c r="V860" s="21">
        <f>Sheet1!F860*1</f>
        <v>5313.5</v>
      </c>
      <c r="W860" s="21">
        <f>Sheet1!G860*1</f>
        <v>5285.5</v>
      </c>
      <c r="X860" s="21">
        <f>Sheet1!H860*1</f>
        <v>5293.5</v>
      </c>
    </row>
    <row r="861" spans="20:24" x14ac:dyDescent="0.3">
      <c r="T861" s="20">
        <f t="shared" si="31"/>
        <v>859</v>
      </c>
      <c r="U861" s="21">
        <f>Sheet1!E861*1</f>
        <v>5319.75</v>
      </c>
      <c r="V861" s="21">
        <f>Sheet1!F861*1</f>
        <v>5334.75</v>
      </c>
      <c r="W861" s="21">
        <f>Sheet1!G861*1</f>
        <v>5302.25</v>
      </c>
      <c r="X861" s="21">
        <f>Sheet1!H861*1</f>
        <v>5307.25</v>
      </c>
    </row>
    <row r="862" spans="20:24" x14ac:dyDescent="0.3">
      <c r="T862" s="20">
        <f t="shared" si="31"/>
        <v>860</v>
      </c>
      <c r="U862" s="21">
        <f>Sheet1!E862*1</f>
        <v>5316</v>
      </c>
      <c r="V862" s="21">
        <f>Sheet1!F862*1</f>
        <v>5331</v>
      </c>
      <c r="W862" s="21">
        <f>Sheet1!G862*1</f>
        <v>5305</v>
      </c>
      <c r="X862" s="21">
        <f>Sheet1!H862*1</f>
        <v>5319.5</v>
      </c>
    </row>
    <row r="863" spans="20:24" x14ac:dyDescent="0.3">
      <c r="T863" s="20">
        <f t="shared" si="31"/>
        <v>861</v>
      </c>
      <c r="U863" s="21">
        <f>Sheet1!E863*1</f>
        <v>5315.5</v>
      </c>
      <c r="V863" s="21">
        <f>Sheet1!F863*1</f>
        <v>5333</v>
      </c>
      <c r="W863" s="21">
        <f>Sheet1!G863*1</f>
        <v>5305.5</v>
      </c>
      <c r="X863" s="21">
        <f>Sheet1!H863*1</f>
        <v>5313.5</v>
      </c>
    </row>
    <row r="864" spans="20:24" x14ac:dyDescent="0.3">
      <c r="T864" s="20">
        <f t="shared" si="31"/>
        <v>862</v>
      </c>
      <c r="U864" s="21">
        <f>Sheet1!E864*1</f>
        <v>5252</v>
      </c>
      <c r="V864" s="21">
        <f>Sheet1!F864*1</f>
        <v>5319.25</v>
      </c>
      <c r="W864" s="21">
        <f>Sheet1!G864*1</f>
        <v>5248.25</v>
      </c>
      <c r="X864" s="21">
        <f>Sheet1!H864*1</f>
        <v>5317.25</v>
      </c>
    </row>
    <row r="865" spans="20:24" x14ac:dyDescent="0.3">
      <c r="T865" s="20">
        <f t="shared" si="31"/>
        <v>863</v>
      </c>
      <c r="U865" s="21">
        <f>Sheet1!E865*1</f>
        <v>5224</v>
      </c>
      <c r="V865" s="21">
        <f>Sheet1!F865*1</f>
        <v>5266.25</v>
      </c>
      <c r="W865" s="21">
        <f>Sheet1!G865*1</f>
        <v>5219.25</v>
      </c>
      <c r="X865" s="21">
        <f>Sheet1!H865*1</f>
        <v>5250.75</v>
      </c>
    </row>
    <row r="866" spans="20:24" x14ac:dyDescent="0.3">
      <c r="T866" s="20">
        <f t="shared" si="31"/>
        <v>864</v>
      </c>
      <c r="U866" s="21">
        <f>Sheet1!E866*1</f>
        <v>5176.75</v>
      </c>
      <c r="V866" s="21">
        <f>Sheet1!F866*1</f>
        <v>5225.5</v>
      </c>
      <c r="W866" s="21">
        <f>Sheet1!G866*1</f>
        <v>5157.25</v>
      </c>
      <c r="X866" s="21">
        <f>Sheet1!H866*1</f>
        <v>5221</v>
      </c>
    </row>
    <row r="867" spans="20:24" x14ac:dyDescent="0.3">
      <c r="T867" s="20">
        <f t="shared" si="31"/>
        <v>865</v>
      </c>
      <c r="U867" s="21">
        <f>Sheet1!E867*1</f>
        <v>5102.75</v>
      </c>
      <c r="V867" s="21">
        <f>Sheet1!F867*1</f>
        <v>5178</v>
      </c>
      <c r="W867" s="21">
        <f>Sheet1!G867*1</f>
        <v>5100.75</v>
      </c>
      <c r="X867" s="21">
        <f>Sheet1!H867*1</f>
        <v>5175.75</v>
      </c>
    </row>
    <row r="868" spans="20:24" x14ac:dyDescent="0.3">
      <c r="T868" s="20">
        <f t="shared" si="31"/>
        <v>866</v>
      </c>
      <c r="U868" s="21">
        <f>Sheet1!E868*1</f>
        <v>5147</v>
      </c>
      <c r="V868" s="21">
        <f>Sheet1!F868*1</f>
        <v>5156.5</v>
      </c>
      <c r="W868" s="21">
        <f>Sheet1!G868*1</f>
        <v>5055.25</v>
      </c>
      <c r="X868" s="21">
        <f>Sheet1!H868*1</f>
        <v>5093.5</v>
      </c>
    </row>
    <row r="869" spans="20:24" x14ac:dyDescent="0.3">
      <c r="T869" s="20">
        <f t="shared" si="31"/>
        <v>867</v>
      </c>
      <c r="U869" s="21">
        <f>Sheet1!E869*1</f>
        <v>5199</v>
      </c>
      <c r="V869" s="21">
        <f>Sheet1!F869*1</f>
        <v>5203</v>
      </c>
      <c r="W869" s="21">
        <f>Sheet1!G869*1</f>
        <v>5125</v>
      </c>
      <c r="X869" s="21">
        <f>Sheet1!H869*1</f>
        <v>5145</v>
      </c>
    </row>
    <row r="870" spans="20:24" x14ac:dyDescent="0.3">
      <c r="T870" s="20">
        <f t="shared" si="31"/>
        <v>868</v>
      </c>
      <c r="U870" s="21">
        <f>Sheet1!E870*1</f>
        <v>5237.75</v>
      </c>
      <c r="V870" s="21">
        <f>Sheet1!F870*1</f>
        <v>5278.25</v>
      </c>
      <c r="W870" s="21">
        <f>Sheet1!G870*1</f>
        <v>5177</v>
      </c>
      <c r="X870" s="21">
        <f>Sheet1!H870*1</f>
        <v>5194.25</v>
      </c>
    </row>
    <row r="871" spans="20:24" x14ac:dyDescent="0.3">
      <c r="T871" s="20">
        <f t="shared" si="31"/>
        <v>869</v>
      </c>
      <c r="U871" s="21">
        <f>Sheet1!E871*1</f>
        <v>5164</v>
      </c>
      <c r="V871" s="21">
        <f>Sheet1!F871*1</f>
        <v>5240.75</v>
      </c>
      <c r="W871" s="21">
        <f>Sheet1!G871*1</f>
        <v>5137</v>
      </c>
      <c r="X871" s="21">
        <f>Sheet1!H871*1</f>
        <v>5235.5</v>
      </c>
    </row>
    <row r="872" spans="20:24" x14ac:dyDescent="0.3">
      <c r="T872" s="20">
        <f t="shared" si="31"/>
        <v>870</v>
      </c>
      <c r="U872" s="21">
        <f>Sheet1!E872*1</f>
        <v>5198</v>
      </c>
      <c r="V872" s="21">
        <f>Sheet1!F872*1</f>
        <v>5211.75</v>
      </c>
      <c r="W872" s="21">
        <f>Sheet1!G872*1</f>
        <v>5131.25</v>
      </c>
      <c r="X872" s="21">
        <f>Sheet1!H872*1</f>
        <v>5163</v>
      </c>
    </row>
    <row r="873" spans="20:24" x14ac:dyDescent="0.3">
      <c r="T873" s="20">
        <f t="shared" si="31"/>
        <v>871</v>
      </c>
      <c r="U873" s="21">
        <f>Sheet1!E873*1</f>
        <v>5239.5</v>
      </c>
      <c r="V873" s="21">
        <f>Sheet1!F873*1</f>
        <v>5258.25</v>
      </c>
      <c r="W873" s="21">
        <f>Sheet1!G873*1</f>
        <v>5190.5</v>
      </c>
      <c r="X873" s="21">
        <f>Sheet1!H873*1</f>
        <v>5194.5</v>
      </c>
    </row>
    <row r="874" spans="20:24" x14ac:dyDescent="0.3">
      <c r="T874" s="20">
        <f t="shared" si="31"/>
        <v>872</v>
      </c>
      <c r="U874" s="21">
        <f>Sheet1!E874*1</f>
        <v>5197.25</v>
      </c>
      <c r="V874" s="21">
        <f>Sheet1!F874*1</f>
        <v>5240.25</v>
      </c>
      <c r="W874" s="21">
        <f>Sheet1!G874*1</f>
        <v>5192</v>
      </c>
      <c r="X874" s="21">
        <f>Sheet1!H874*1</f>
        <v>5238.5</v>
      </c>
    </row>
    <row r="875" spans="20:24" x14ac:dyDescent="0.3">
      <c r="T875" s="20">
        <f t="shared" si="31"/>
        <v>873</v>
      </c>
      <c r="U875" s="21">
        <f>Sheet1!E875*1</f>
        <v>5225</v>
      </c>
      <c r="V875" s="21">
        <f>Sheet1!F875*1</f>
        <v>5233.75</v>
      </c>
      <c r="W875" s="21">
        <f>Sheet1!G875*1</f>
        <v>5190</v>
      </c>
      <c r="X875" s="21">
        <f>Sheet1!H875*1</f>
        <v>5194.75</v>
      </c>
    </row>
    <row r="876" spans="20:24" x14ac:dyDescent="0.3">
      <c r="T876" s="20">
        <f t="shared" si="31"/>
        <v>874</v>
      </c>
      <c r="U876" s="21">
        <f>Sheet1!E876*1</f>
        <v>5223</v>
      </c>
      <c r="V876" s="21">
        <f>Sheet1!F876*1</f>
        <v>5239.75</v>
      </c>
      <c r="W876" s="21">
        <f>Sheet1!G876*1</f>
        <v>5199.5</v>
      </c>
      <c r="X876" s="21">
        <f>Sheet1!H876*1</f>
        <v>5226.75</v>
      </c>
    </row>
    <row r="877" spans="20:24" x14ac:dyDescent="0.3">
      <c r="T877" s="20">
        <f t="shared" si="31"/>
        <v>875</v>
      </c>
      <c r="U877" s="21">
        <f>Sheet1!E877*1</f>
        <v>5122</v>
      </c>
      <c r="V877" s="21">
        <f>Sheet1!F877*1</f>
        <v>5225</v>
      </c>
      <c r="W877" s="21">
        <f>Sheet1!G877*1</f>
        <v>5115</v>
      </c>
      <c r="X877" s="21">
        <f>Sheet1!H877*1</f>
        <v>5212.75</v>
      </c>
    </row>
    <row r="878" spans="20:24" x14ac:dyDescent="0.3">
      <c r="T878" s="20">
        <f t="shared" si="31"/>
        <v>876</v>
      </c>
      <c r="U878" s="21">
        <f>Sheet1!E878*1</f>
        <v>5070</v>
      </c>
      <c r="V878" s="21">
        <f>Sheet1!F878*1</f>
        <v>5139.5</v>
      </c>
      <c r="W878" s="21">
        <f>Sheet1!G878*1</f>
        <v>5059.25</v>
      </c>
      <c r="X878" s="21">
        <f>Sheet1!H878*1</f>
        <v>5117.75</v>
      </c>
    </row>
    <row r="879" spans="20:24" x14ac:dyDescent="0.3">
      <c r="T879" s="20">
        <f t="shared" si="31"/>
        <v>877</v>
      </c>
      <c r="U879" s="21">
        <f>Sheet1!E879*1</f>
        <v>5115</v>
      </c>
      <c r="V879" s="21">
        <f>Sheet1!F879*1</f>
        <v>5134.25</v>
      </c>
      <c r="W879" s="21">
        <f>Sheet1!G879*1</f>
        <v>5019.75</v>
      </c>
      <c r="X879" s="21">
        <f>Sheet1!H879*1</f>
        <v>5065.25</v>
      </c>
    </row>
    <row r="880" spans="20:24" x14ac:dyDescent="0.3">
      <c r="T880" s="20">
        <f t="shared" si="31"/>
        <v>878</v>
      </c>
      <c r="U880" s="21">
        <f>Sheet1!E880*1</f>
        <v>5042.5</v>
      </c>
      <c r="V880" s="21">
        <f>Sheet1!F880*1</f>
        <v>5121.5</v>
      </c>
      <c r="W880" s="21">
        <f>Sheet1!G880*1</f>
        <v>5033.25</v>
      </c>
      <c r="X880" s="21">
        <f>Sheet1!H880*1</f>
        <v>5103.5</v>
      </c>
    </row>
    <row r="881" spans="20:24" x14ac:dyDescent="0.3">
      <c r="T881" s="20">
        <f t="shared" si="31"/>
        <v>879</v>
      </c>
      <c r="U881" s="21">
        <f>Sheet1!E881*1</f>
        <v>5115.25</v>
      </c>
      <c r="V881" s="21">
        <f>Sheet1!F881*1</f>
        <v>5178.5</v>
      </c>
      <c r="W881" s="21">
        <f>Sheet1!G881*1</f>
        <v>5025.5</v>
      </c>
      <c r="X881" s="21">
        <f>Sheet1!H881*1</f>
        <v>5036.25</v>
      </c>
    </row>
    <row r="882" spans="20:24" x14ac:dyDescent="0.3">
      <c r="T882" s="20">
        <f t="shared" si="31"/>
        <v>880</v>
      </c>
      <c r="U882" s="21">
        <f>Sheet1!E882*1</f>
        <v>5185</v>
      </c>
      <c r="V882" s="21">
        <f>Sheet1!F882*1</f>
        <v>5195.25</v>
      </c>
      <c r="W882" s="21">
        <f>Sheet1!G882*1</f>
        <v>5084.75</v>
      </c>
      <c r="X882" s="21">
        <f>Sheet1!H882*1</f>
        <v>5094</v>
      </c>
    </row>
    <row r="883" spans="20:24" x14ac:dyDescent="0.3">
      <c r="T883" s="20">
        <f t="shared" si="31"/>
        <v>881</v>
      </c>
      <c r="U883" s="21">
        <f>Sheet1!E883*1</f>
        <v>5116.75</v>
      </c>
      <c r="V883" s="21">
        <f>Sheet1!F883*1</f>
        <v>5197.5</v>
      </c>
      <c r="W883" s="21">
        <f>Sheet1!G883*1</f>
        <v>5116.5</v>
      </c>
      <c r="X883" s="21">
        <f>Sheet1!H883*1</f>
        <v>5178.75</v>
      </c>
    </row>
    <row r="884" spans="20:24" x14ac:dyDescent="0.3">
      <c r="T884" s="20">
        <f t="shared" si="31"/>
        <v>882</v>
      </c>
      <c r="U884" s="21">
        <f>Sheet1!E884*1</f>
        <v>5228.25</v>
      </c>
      <c r="V884" s="21">
        <f>Sheet1!F884*1</f>
        <v>5244.75</v>
      </c>
      <c r="W884" s="21">
        <f>Sheet1!G884*1</f>
        <v>5105</v>
      </c>
      <c r="X884" s="21">
        <f>Sheet1!H884*1</f>
        <v>5123.5</v>
      </c>
    </row>
    <row r="885" spans="20:24" x14ac:dyDescent="0.3">
      <c r="T885" s="20">
        <f t="shared" si="31"/>
        <v>883</v>
      </c>
      <c r="U885" s="21">
        <f>Sheet1!E885*1</f>
        <v>5214</v>
      </c>
      <c r="V885" s="21">
        <f>Sheet1!F885*1</f>
        <v>5230</v>
      </c>
      <c r="W885" s="21">
        <f>Sheet1!G885*1</f>
        <v>5184</v>
      </c>
      <c r="X885" s="21">
        <f>Sheet1!H885*1</f>
        <v>5226.75</v>
      </c>
    </row>
    <row r="886" spans="20:24" x14ac:dyDescent="0.3">
      <c r="T886" s="20">
        <f t="shared" si="31"/>
        <v>884</v>
      </c>
      <c r="U886" s="21">
        <f>Sheet1!E886*1</f>
        <v>5213.75</v>
      </c>
      <c r="V886" s="21">
        <f>Sheet1!F886*1</f>
        <v>5223.25</v>
      </c>
      <c r="W886" s="21">
        <f>Sheet1!G886*1</f>
        <v>5176.75</v>
      </c>
      <c r="X886" s="21">
        <f>Sheet1!H886*1</f>
        <v>5216.25</v>
      </c>
    </row>
    <row r="887" spans="20:24" x14ac:dyDescent="0.3">
      <c r="T887" s="20">
        <f t="shared" si="31"/>
        <v>885</v>
      </c>
      <c r="U887" s="21">
        <f>Sheet1!E887*1</f>
        <v>5228.75</v>
      </c>
      <c r="V887" s="21">
        <f>Sheet1!F887*1</f>
        <v>5268.25</v>
      </c>
      <c r="W887" s="21">
        <f>Sheet1!G887*1</f>
        <v>5202</v>
      </c>
      <c r="X887" s="21">
        <f>Sheet1!H887*1</f>
        <v>5207.5</v>
      </c>
    </row>
    <row r="888" spans="20:24" x14ac:dyDescent="0.3">
      <c r="T888" s="20">
        <f t="shared" si="31"/>
        <v>886</v>
      </c>
      <c r="U888" s="21">
        <f>Sheet1!E888*1</f>
        <v>5233</v>
      </c>
      <c r="V888" s="21">
        <f>Sheet1!F888*1</f>
        <v>5251.25</v>
      </c>
      <c r="W888" s="21">
        <f>Sheet1!G888*1</f>
        <v>5212</v>
      </c>
      <c r="X888" s="21">
        <f>Sheet1!H888*1</f>
        <v>5222.25</v>
      </c>
    </row>
    <row r="889" spans="20:24" x14ac:dyDescent="0.3">
      <c r="T889" s="20">
        <f t="shared" si="31"/>
        <v>887</v>
      </c>
      <c r="U889" s="21">
        <f>Sheet1!E889*1</f>
        <v>5213</v>
      </c>
      <c r="V889" s="21">
        <f>Sheet1!F889*1</f>
        <v>5234.25</v>
      </c>
      <c r="W889" s="21">
        <f>Sheet1!G889*1</f>
        <v>5195.75</v>
      </c>
      <c r="X889" s="21">
        <f>Sheet1!H889*1</f>
        <v>5229.25</v>
      </c>
    </row>
    <row r="890" spans="20:24" x14ac:dyDescent="0.3">
      <c r="T890" s="20">
        <f t="shared" si="31"/>
        <v>888</v>
      </c>
      <c r="U890" s="21">
        <f>Sheet1!E890*1</f>
        <v>5224.25</v>
      </c>
      <c r="V890" s="21">
        <f>Sheet1!F890*1</f>
        <v>5228.75</v>
      </c>
      <c r="W890" s="21">
        <f>Sheet1!G890*1</f>
        <v>5207</v>
      </c>
      <c r="X890" s="21">
        <f>Sheet1!H890*1</f>
        <v>5214</v>
      </c>
    </row>
    <row r="891" spans="20:24" x14ac:dyDescent="0.3">
      <c r="T891" s="20">
        <f t="shared" si="31"/>
        <v>889</v>
      </c>
      <c r="U891" s="21">
        <f>Sheet1!E891*1</f>
        <v>5208.5</v>
      </c>
      <c r="V891" s="21">
        <f>Sheet1!F891*1</f>
        <v>5237.5</v>
      </c>
      <c r="W891" s="21">
        <f>Sheet1!G891*1</f>
        <v>5198.5</v>
      </c>
      <c r="X891" s="21">
        <f>Sheet1!H891*1</f>
        <v>5223.75</v>
      </c>
    </row>
    <row r="892" spans="20:24" x14ac:dyDescent="0.3">
      <c r="T892" s="20">
        <f t="shared" si="31"/>
        <v>890</v>
      </c>
      <c r="U892" s="21">
        <f>Sheet1!E892*1</f>
        <v>5212.5</v>
      </c>
      <c r="V892" s="21">
        <f>Sheet1!F892*1</f>
        <v>5225.25</v>
      </c>
      <c r="W892" s="21">
        <f>Sheet1!G892*1</f>
        <v>5194.75</v>
      </c>
      <c r="X892" s="21">
        <f>Sheet1!H892*1</f>
        <v>5206.75</v>
      </c>
    </row>
    <row r="893" spans="20:24" x14ac:dyDescent="0.3">
      <c r="T893" s="20">
        <f t="shared" si="31"/>
        <v>891</v>
      </c>
      <c r="U893" s="21">
        <f>Sheet1!E893*1</f>
        <v>5174.75</v>
      </c>
      <c r="V893" s="21">
        <f>Sheet1!F893*1</f>
        <v>5213.25</v>
      </c>
      <c r="W893" s="21">
        <f>Sheet1!G893*1</f>
        <v>5171.5</v>
      </c>
      <c r="X893" s="21">
        <f>Sheet1!H893*1</f>
        <v>5206</v>
      </c>
    </row>
    <row r="894" spans="20:24" x14ac:dyDescent="0.3">
      <c r="T894" s="20">
        <f t="shared" si="31"/>
        <v>892</v>
      </c>
      <c r="U894" s="21">
        <f>Sheet1!E894*1</f>
        <v>5172.75</v>
      </c>
      <c r="V894" s="21">
        <f>Sheet1!F894*1</f>
        <v>5189.25</v>
      </c>
      <c r="W894" s="21">
        <f>Sheet1!G894*1</f>
        <v>5165.75</v>
      </c>
      <c r="X894" s="21">
        <f>Sheet1!H894*1</f>
        <v>5170.75</v>
      </c>
    </row>
    <row r="895" spans="20:24" x14ac:dyDescent="0.3">
      <c r="T895" s="20">
        <f t="shared" si="31"/>
        <v>893</v>
      </c>
      <c r="U895" s="21">
        <f>Sheet1!E895*1</f>
        <v>5202.5</v>
      </c>
      <c r="V895" s="21">
        <f>Sheet1!F895*1</f>
        <v>5208</v>
      </c>
      <c r="W895" s="21">
        <f>Sheet1!G895*1</f>
        <v>5153</v>
      </c>
      <c r="X895" s="21">
        <f>Sheet1!H895*1</f>
        <v>5169.75</v>
      </c>
    </row>
    <row r="896" spans="20:24" x14ac:dyDescent="0.3">
      <c r="T896" s="20">
        <f t="shared" si="31"/>
        <v>894</v>
      </c>
      <c r="U896" s="21">
        <f>Sheet1!E896*1</f>
        <v>5218.5</v>
      </c>
      <c r="V896" s="21">
        <f>Sheet1!F896*1</f>
        <v>5228.25</v>
      </c>
      <c r="W896" s="21">
        <f>Sheet1!G896*1</f>
        <v>5191</v>
      </c>
      <c r="X896" s="21">
        <f>Sheet1!H896*1</f>
        <v>5206</v>
      </c>
    </row>
    <row r="897" spans="20:24" x14ac:dyDescent="0.3">
      <c r="T897" s="20">
        <f t="shared" si="31"/>
        <v>895</v>
      </c>
      <c r="U897" s="21">
        <f>Sheet1!E897*1</f>
        <v>5206.25</v>
      </c>
      <c r="V897" s="21">
        <f>Sheet1!F897*1</f>
        <v>5234.75</v>
      </c>
      <c r="W897" s="21">
        <f>Sheet1!G897*1</f>
        <v>5204</v>
      </c>
      <c r="X897" s="21">
        <f>Sheet1!H897*1</f>
        <v>5221.75</v>
      </c>
    </row>
    <row r="898" spans="20:24" x14ac:dyDescent="0.3">
      <c r="T898" s="20">
        <f t="shared" si="31"/>
        <v>896</v>
      </c>
      <c r="U898" s="21">
        <f>Sheet1!E898*1</f>
        <v>5199.5</v>
      </c>
      <c r="V898" s="21">
        <f>Sheet1!F898*1</f>
        <v>5239.5</v>
      </c>
      <c r="W898" s="21">
        <f>Sheet1!G898*1</f>
        <v>5195.25</v>
      </c>
      <c r="X898" s="21">
        <f>Sheet1!H898*1</f>
        <v>5218</v>
      </c>
    </row>
    <row r="899" spans="20:24" x14ac:dyDescent="0.3">
      <c r="T899" s="20">
        <f t="shared" si="31"/>
        <v>897</v>
      </c>
      <c r="U899" s="21">
        <f>Sheet1!E899*1</f>
        <v>5179.25</v>
      </c>
      <c r="V899" s="21">
        <f>Sheet1!F899*1</f>
        <v>5204</v>
      </c>
      <c r="W899" s="21">
        <f>Sheet1!G899*1</f>
        <v>5178.5</v>
      </c>
      <c r="X899" s="21">
        <f>Sheet1!H899*1</f>
        <v>5201</v>
      </c>
    </row>
    <row r="900" spans="20:24" x14ac:dyDescent="0.3">
      <c r="T900" s="20">
        <f t="shared" si="31"/>
        <v>898</v>
      </c>
      <c r="U900" s="21">
        <f>Sheet1!E900*1</f>
        <v>5149</v>
      </c>
      <c r="V900" s="21">
        <f>Sheet1!F900*1</f>
        <v>5184.75</v>
      </c>
      <c r="W900" s="21">
        <f>Sheet1!G900*1</f>
        <v>5140.75</v>
      </c>
      <c r="X900" s="21">
        <f>Sheet1!H900*1</f>
        <v>5180</v>
      </c>
    </row>
    <row r="901" spans="20:24" x14ac:dyDescent="0.3">
      <c r="T901" s="20">
        <f t="shared" ref="T901:T964" si="32">T900+1</f>
        <v>899</v>
      </c>
      <c r="U901" s="21">
        <f>Sheet1!E901*1</f>
        <v>5133.5</v>
      </c>
      <c r="V901" s="21">
        <f>Sheet1!F901*1</f>
        <v>5154.75</v>
      </c>
      <c r="W901" s="21">
        <f>Sheet1!G901*1</f>
        <v>5121</v>
      </c>
      <c r="X901" s="21">
        <f>Sheet1!H901*1</f>
        <v>5151.25</v>
      </c>
    </row>
    <row r="902" spans="20:24" x14ac:dyDescent="0.3">
      <c r="T902" s="20">
        <f t="shared" si="32"/>
        <v>900</v>
      </c>
      <c r="U902" s="21">
        <f>Sheet1!E902*1</f>
        <v>5135.75</v>
      </c>
      <c r="V902" s="21">
        <f>Sheet1!F902*1</f>
        <v>5147.25</v>
      </c>
      <c r="W902" s="21">
        <f>Sheet1!G902*1</f>
        <v>5114.25</v>
      </c>
      <c r="X902" s="21">
        <f>Sheet1!H902*1</f>
        <v>5133.5</v>
      </c>
    </row>
    <row r="903" spans="20:24" x14ac:dyDescent="0.3">
      <c r="T903" s="20">
        <f t="shared" si="32"/>
        <v>901</v>
      </c>
      <c r="U903" s="21">
        <f>Sheet1!E903*1</f>
        <v>5104.75</v>
      </c>
      <c r="V903" s="21">
        <f>Sheet1!F903*1</f>
        <v>5131.25</v>
      </c>
      <c r="W903" s="21">
        <f>Sheet1!G903*1</f>
        <v>5087</v>
      </c>
      <c r="X903" s="21">
        <f>Sheet1!H903*1</f>
        <v>5124.75</v>
      </c>
    </row>
    <row r="904" spans="20:24" x14ac:dyDescent="0.3">
      <c r="T904" s="20">
        <f t="shared" si="32"/>
        <v>902</v>
      </c>
      <c r="U904" s="21">
        <f>Sheet1!E904*1</f>
        <v>5076.5</v>
      </c>
      <c r="V904" s="21">
        <f>Sheet1!F904*1</f>
        <v>5117.5</v>
      </c>
      <c r="W904" s="21">
        <f>Sheet1!G904*1</f>
        <v>5073</v>
      </c>
      <c r="X904" s="21">
        <f>Sheet1!H904*1</f>
        <v>5115.25</v>
      </c>
    </row>
    <row r="905" spans="20:24" x14ac:dyDescent="0.3">
      <c r="T905" s="20">
        <f t="shared" si="32"/>
        <v>903</v>
      </c>
      <c r="U905" s="21">
        <f>Sheet1!E905*1</f>
        <v>5091.5</v>
      </c>
      <c r="V905" s="21">
        <f>Sheet1!F905*1</f>
        <v>5104.5</v>
      </c>
      <c r="W905" s="21">
        <f>Sheet1!G905*1</f>
        <v>5071.5</v>
      </c>
      <c r="X905" s="21">
        <f>Sheet1!H905*1</f>
        <v>5072.25</v>
      </c>
    </row>
    <row r="906" spans="20:24" x14ac:dyDescent="0.3">
      <c r="T906" s="20">
        <f t="shared" si="32"/>
        <v>904</v>
      </c>
      <c r="U906" s="21">
        <f>Sheet1!E906*1</f>
        <v>5092.5</v>
      </c>
      <c r="V906" s="21">
        <f>Sheet1!F906*1</f>
        <v>5117.75</v>
      </c>
      <c r="W906" s="21">
        <f>Sheet1!G906*1</f>
        <v>5088.5</v>
      </c>
      <c r="X906" s="21">
        <f>Sheet1!H906*1</f>
        <v>5093</v>
      </c>
    </row>
    <row r="907" spans="20:24" x14ac:dyDescent="0.3">
      <c r="T907" s="20">
        <f t="shared" si="32"/>
        <v>905</v>
      </c>
      <c r="U907" s="21">
        <f>Sheet1!E907*1</f>
        <v>5056.5</v>
      </c>
      <c r="V907" s="21">
        <f>Sheet1!F907*1</f>
        <v>5094</v>
      </c>
      <c r="W907" s="21">
        <f>Sheet1!G907*1</f>
        <v>5050.25</v>
      </c>
      <c r="X907" s="21">
        <f>Sheet1!H907*1</f>
        <v>5085.75</v>
      </c>
    </row>
    <row r="908" spans="20:24" x14ac:dyDescent="0.3">
      <c r="T908" s="20">
        <f t="shared" si="32"/>
        <v>906</v>
      </c>
      <c r="U908" s="21">
        <f>Sheet1!E908*1</f>
        <v>5057.75</v>
      </c>
      <c r="V908" s="21">
        <f>Sheet1!F908*1</f>
        <v>5079.25</v>
      </c>
      <c r="W908" s="21">
        <f>Sheet1!G908*1</f>
        <v>5043</v>
      </c>
      <c r="X908" s="21">
        <f>Sheet1!H908*1</f>
        <v>5064.25</v>
      </c>
    </row>
    <row r="909" spans="20:24" x14ac:dyDescent="0.3">
      <c r="T909" s="20">
        <f t="shared" si="32"/>
        <v>907</v>
      </c>
      <c r="U909" s="21">
        <f>Sheet1!E909*1</f>
        <v>5052.75</v>
      </c>
      <c r="V909" s="21">
        <f>Sheet1!F909*1</f>
        <v>5071</v>
      </c>
      <c r="W909" s="21">
        <f>Sheet1!G909*1</f>
        <v>5038</v>
      </c>
      <c r="X909" s="21">
        <f>Sheet1!H909*1</f>
        <v>5069.5</v>
      </c>
    </row>
    <row r="910" spans="20:24" x14ac:dyDescent="0.3">
      <c r="T910" s="20">
        <f t="shared" si="32"/>
        <v>908</v>
      </c>
      <c r="U910" s="21">
        <f>Sheet1!E910*1</f>
        <v>5043.75</v>
      </c>
      <c r="V910" s="21">
        <f>Sheet1!F910*1</f>
        <v>5060</v>
      </c>
      <c r="W910" s="21">
        <f>Sheet1!G910*1</f>
        <v>5031.75</v>
      </c>
      <c r="X910" s="21">
        <f>Sheet1!H910*1</f>
        <v>5055.75</v>
      </c>
    </row>
    <row r="911" spans="20:24" x14ac:dyDescent="0.3">
      <c r="T911" s="20">
        <f t="shared" si="32"/>
        <v>909</v>
      </c>
      <c r="U911" s="21">
        <f>Sheet1!E911*1</f>
        <v>5003.5</v>
      </c>
      <c r="V911" s="21">
        <f>Sheet1!F911*1</f>
        <v>5045.25</v>
      </c>
      <c r="W911" s="21">
        <f>Sheet1!G911*1</f>
        <v>4999.5</v>
      </c>
      <c r="X911" s="21">
        <f>Sheet1!H911*1</f>
        <v>5039</v>
      </c>
    </row>
    <row r="912" spans="20:24" x14ac:dyDescent="0.3">
      <c r="T912" s="20">
        <f t="shared" si="32"/>
        <v>910</v>
      </c>
      <c r="U912" s="21">
        <f>Sheet1!E912*1</f>
        <v>4993.25</v>
      </c>
      <c r="V912" s="21">
        <f>Sheet1!F912*1</f>
        <v>5007.5</v>
      </c>
      <c r="W912" s="21">
        <f>Sheet1!G912*1</f>
        <v>4964</v>
      </c>
      <c r="X912" s="21">
        <f>Sheet1!H912*1</f>
        <v>5005.25</v>
      </c>
    </row>
    <row r="913" spans="20:24" x14ac:dyDescent="0.3">
      <c r="T913" s="20">
        <f t="shared" si="32"/>
        <v>911</v>
      </c>
      <c r="U913" s="21">
        <f>Sheet1!E913*1</f>
        <v>4960.75</v>
      </c>
      <c r="V913" s="21">
        <f>Sheet1!F913*1</f>
        <v>4995.25</v>
      </c>
      <c r="W913" s="21">
        <f>Sheet1!G913*1</f>
        <v>4954</v>
      </c>
      <c r="X913" s="21">
        <f>Sheet1!H913*1</f>
        <v>4990.25</v>
      </c>
    </row>
    <row r="914" spans="20:24" x14ac:dyDescent="0.3">
      <c r="T914" s="20">
        <f t="shared" si="32"/>
        <v>912</v>
      </c>
      <c r="U914" s="21">
        <f>Sheet1!E914*1</f>
        <v>4882.5</v>
      </c>
      <c r="V914" s="21">
        <f>Sheet1!F914*1</f>
        <v>4965</v>
      </c>
      <c r="W914" s="21">
        <f>Sheet1!G914*1</f>
        <v>4881.75</v>
      </c>
      <c r="X914" s="21">
        <f>Sheet1!H914*1</f>
        <v>4956.75</v>
      </c>
    </row>
    <row r="915" spans="20:24" x14ac:dyDescent="0.3">
      <c r="T915" s="20">
        <f t="shared" si="32"/>
        <v>913</v>
      </c>
      <c r="U915" s="21">
        <f>Sheet1!E915*1</f>
        <v>4855.25</v>
      </c>
      <c r="V915" s="21">
        <f>Sheet1!F915*1</f>
        <v>4892.5</v>
      </c>
      <c r="W915" s="21">
        <f>Sheet1!G915*1</f>
        <v>4846.5</v>
      </c>
      <c r="X915" s="21">
        <f>Sheet1!H915*1</f>
        <v>4882.75</v>
      </c>
    </row>
    <row r="916" spans="20:24" x14ac:dyDescent="0.3">
      <c r="T916" s="20">
        <f t="shared" si="32"/>
        <v>914</v>
      </c>
      <c r="U916" s="21">
        <f>Sheet1!E916*1</f>
        <v>4875.5</v>
      </c>
      <c r="V916" s="21">
        <f>Sheet1!F916*1</f>
        <v>4892.75</v>
      </c>
      <c r="W916" s="21">
        <f>Sheet1!G916*1</f>
        <v>4845</v>
      </c>
      <c r="X916" s="21">
        <f>Sheet1!H916*1</f>
        <v>4868.5</v>
      </c>
    </row>
    <row r="917" spans="20:24" x14ac:dyDescent="0.3">
      <c r="T917" s="20">
        <f t="shared" si="32"/>
        <v>915</v>
      </c>
      <c r="U917" s="21">
        <f>Sheet1!E917*1</f>
        <v>4908.75</v>
      </c>
      <c r="V917" s="21">
        <f>Sheet1!F917*1</f>
        <v>4935.25</v>
      </c>
      <c r="W917" s="21">
        <f>Sheet1!G917*1</f>
        <v>4871.75</v>
      </c>
      <c r="X917" s="21">
        <f>Sheet1!H917*1</f>
        <v>4878.75</v>
      </c>
    </row>
    <row r="918" spans="20:24" x14ac:dyDescent="0.3">
      <c r="T918" s="20">
        <f t="shared" si="32"/>
        <v>916</v>
      </c>
      <c r="U918" s="21">
        <f>Sheet1!E918*1</f>
        <v>4918.25</v>
      </c>
      <c r="V918" s="21">
        <f>Sheet1!F918*1</f>
        <v>4935.5</v>
      </c>
      <c r="W918" s="21">
        <f>Sheet1!G918*1</f>
        <v>4904</v>
      </c>
      <c r="X918" s="21">
        <f>Sheet1!H918*1</f>
        <v>4910</v>
      </c>
    </row>
    <row r="919" spans="20:24" x14ac:dyDescent="0.3">
      <c r="T919" s="20">
        <f t="shared" si="32"/>
        <v>917</v>
      </c>
      <c r="U919" s="21">
        <f>Sheet1!E919*1</f>
        <v>4883</v>
      </c>
      <c r="V919" s="21">
        <f>Sheet1!F919*1</f>
        <v>4949.25</v>
      </c>
      <c r="W919" s="21">
        <f>Sheet1!G919*1</f>
        <v>4882.75</v>
      </c>
      <c r="X919" s="21">
        <f>Sheet1!H919*1</f>
        <v>4917.75</v>
      </c>
    </row>
    <row r="920" spans="20:24" x14ac:dyDescent="0.3">
      <c r="T920" s="20">
        <f t="shared" si="32"/>
        <v>918</v>
      </c>
      <c r="U920" s="21">
        <f>Sheet1!E920*1</f>
        <v>4861.75</v>
      </c>
      <c r="V920" s="21">
        <f>Sheet1!F920*1</f>
        <v>4885.25</v>
      </c>
      <c r="W920" s="21">
        <f>Sheet1!G920*1</f>
        <v>4801.5</v>
      </c>
      <c r="X920" s="21">
        <f>Sheet1!H920*1</f>
        <v>4881.75</v>
      </c>
    </row>
    <row r="921" spans="20:24" x14ac:dyDescent="0.3">
      <c r="T921" s="20">
        <f t="shared" si="32"/>
        <v>919</v>
      </c>
      <c r="U921" s="21">
        <f>Sheet1!E921*1</f>
        <v>4823.5</v>
      </c>
      <c r="V921" s="21">
        <f>Sheet1!F921*1</f>
        <v>4887.5</v>
      </c>
      <c r="W921" s="21">
        <f>Sheet1!G921*1</f>
        <v>4796.75</v>
      </c>
      <c r="X921" s="21">
        <f>Sheet1!H921*1</f>
        <v>4861.75</v>
      </c>
    </row>
    <row r="922" spans="20:24" x14ac:dyDescent="0.3">
      <c r="T922" s="20">
        <f t="shared" si="32"/>
        <v>920</v>
      </c>
      <c r="U922" s="21">
        <f>Sheet1!E922*1</f>
        <v>4876.75</v>
      </c>
      <c r="V922" s="21">
        <f>Sheet1!F922*1</f>
        <v>4889.75</v>
      </c>
      <c r="W922" s="21">
        <f>Sheet1!G922*1</f>
        <v>4795.25</v>
      </c>
      <c r="X922" s="21">
        <f>Sheet1!H922*1</f>
        <v>4819</v>
      </c>
    </row>
    <row r="923" spans="20:24" x14ac:dyDescent="0.3">
      <c r="T923" s="20">
        <f t="shared" si="32"/>
        <v>921</v>
      </c>
      <c r="U923" s="21">
        <f>Sheet1!E923*1</f>
        <v>4828.75</v>
      </c>
      <c r="V923" s="21">
        <f>Sheet1!F923*1</f>
        <v>4893.5</v>
      </c>
      <c r="W923" s="21">
        <f>Sheet1!G923*1</f>
        <v>4787.75</v>
      </c>
      <c r="X923" s="21">
        <f>Sheet1!H923*1</f>
        <v>4871.5</v>
      </c>
    </row>
    <row r="924" spans="20:24" x14ac:dyDescent="0.3">
      <c r="T924" s="20">
        <f t="shared" si="32"/>
        <v>922</v>
      </c>
      <c r="U924" s="21">
        <f>Sheet1!E924*1</f>
        <v>4887.75</v>
      </c>
      <c r="V924" s="21">
        <f>Sheet1!F924*1</f>
        <v>4916.75</v>
      </c>
      <c r="W924" s="21">
        <f>Sheet1!G924*1</f>
        <v>4822</v>
      </c>
      <c r="X924" s="21">
        <f>Sheet1!H924*1</f>
        <v>4825.5</v>
      </c>
    </row>
    <row r="925" spans="20:24" x14ac:dyDescent="0.3">
      <c r="T925" s="20">
        <f t="shared" si="32"/>
        <v>923</v>
      </c>
      <c r="U925" s="21">
        <f>Sheet1!E925*1</f>
        <v>4875.25</v>
      </c>
      <c r="V925" s="21">
        <f>Sheet1!F925*1</f>
        <v>4906.5</v>
      </c>
      <c r="W925" s="21">
        <f>Sheet1!G925*1</f>
        <v>4872</v>
      </c>
      <c r="X925" s="21">
        <f>Sheet1!H925*1</f>
        <v>4877.5</v>
      </c>
    </row>
    <row r="926" spans="20:24" x14ac:dyDescent="0.3">
      <c r="T926" s="20">
        <f t="shared" si="32"/>
        <v>924</v>
      </c>
      <c r="U926" s="21">
        <f>Sheet1!E926*1</f>
        <v>4957.5</v>
      </c>
      <c r="V926" s="21">
        <f>Sheet1!F926*1</f>
        <v>4969.75</v>
      </c>
      <c r="W926" s="21">
        <f>Sheet1!G926*1</f>
        <v>4862.5</v>
      </c>
      <c r="X926" s="21">
        <f>Sheet1!H926*1</f>
        <v>4871.25</v>
      </c>
    </row>
    <row r="927" spans="20:24" x14ac:dyDescent="0.3">
      <c r="T927" s="20">
        <f t="shared" si="32"/>
        <v>925</v>
      </c>
      <c r="U927" s="21">
        <f>Sheet1!E927*1</f>
        <v>4973.75</v>
      </c>
      <c r="V927" s="21">
        <f>Sheet1!F927*1</f>
        <v>4999.75</v>
      </c>
      <c r="W927" s="21">
        <f>Sheet1!G927*1</f>
        <v>4952.75</v>
      </c>
      <c r="X927" s="21">
        <f>Sheet1!H927*1</f>
        <v>4960.75</v>
      </c>
    </row>
    <row r="928" spans="20:24" x14ac:dyDescent="0.3">
      <c r="T928" s="20">
        <f t="shared" si="32"/>
        <v>926</v>
      </c>
      <c r="U928" s="21">
        <f>Sheet1!E928*1</f>
        <v>4966.75</v>
      </c>
      <c r="V928" s="21">
        <f>Sheet1!F928*1</f>
        <v>4980.75</v>
      </c>
      <c r="W928" s="21">
        <f>Sheet1!G928*1</f>
        <v>4938.5</v>
      </c>
      <c r="X928" s="21">
        <f>Sheet1!H928*1</f>
        <v>4973.5</v>
      </c>
    </row>
    <row r="929" spans="20:24" x14ac:dyDescent="0.3">
      <c r="T929" s="20">
        <f t="shared" si="32"/>
        <v>927</v>
      </c>
      <c r="U929" s="21">
        <f>Sheet1!E929*1</f>
        <v>4913.75</v>
      </c>
      <c r="V929" s="21">
        <f>Sheet1!F929*1</f>
        <v>4982.75</v>
      </c>
      <c r="W929" s="21">
        <f>Sheet1!G929*1</f>
        <v>4913.5</v>
      </c>
      <c r="X929" s="21">
        <f>Sheet1!H929*1</f>
        <v>4965.75</v>
      </c>
    </row>
    <row r="930" spans="20:24" x14ac:dyDescent="0.3">
      <c r="T930" s="20">
        <f t="shared" si="32"/>
        <v>928</v>
      </c>
      <c r="U930" s="21">
        <f>Sheet1!E930*1</f>
        <v>4864.25</v>
      </c>
      <c r="V930" s="21">
        <f>Sheet1!F930*1</f>
        <v>4934.25</v>
      </c>
      <c r="W930" s="21">
        <f>Sheet1!G930*1</f>
        <v>4849</v>
      </c>
      <c r="X930" s="21">
        <f>Sheet1!H930*1</f>
        <v>4911.75</v>
      </c>
    </row>
    <row r="931" spans="20:24" x14ac:dyDescent="0.3">
      <c r="T931" s="20">
        <f t="shared" si="32"/>
        <v>929</v>
      </c>
      <c r="U931" s="21">
        <f>Sheet1!E931*1</f>
        <v>4870.25</v>
      </c>
      <c r="V931" s="21">
        <f>Sheet1!F931*1</f>
        <v>4923.5</v>
      </c>
      <c r="W931" s="21">
        <f>Sheet1!G931*1</f>
        <v>4857</v>
      </c>
      <c r="X931" s="21">
        <f>Sheet1!H931*1</f>
        <v>4871</v>
      </c>
    </row>
    <row r="932" spans="20:24" x14ac:dyDescent="0.3">
      <c r="T932" s="20">
        <f t="shared" si="32"/>
        <v>930</v>
      </c>
      <c r="U932" s="21">
        <f>Sheet1!E932*1</f>
        <v>4939.5</v>
      </c>
      <c r="V932" s="21">
        <f>Sheet1!F932*1</f>
        <v>4945.75</v>
      </c>
      <c r="W932" s="21">
        <f>Sheet1!G932*1</f>
        <v>4821.5</v>
      </c>
      <c r="X932" s="21">
        <f>Sheet1!H932*1</f>
        <v>4876</v>
      </c>
    </row>
    <row r="933" spans="20:24" x14ac:dyDescent="0.3">
      <c r="T933" s="20">
        <f t="shared" si="32"/>
        <v>931</v>
      </c>
      <c r="U933" s="21">
        <f>Sheet1!E933*1</f>
        <v>4987</v>
      </c>
      <c r="V933" s="21">
        <f>Sheet1!F933*1</f>
        <v>5000.25</v>
      </c>
      <c r="W933" s="21">
        <f>Sheet1!G933*1</f>
        <v>4934.25</v>
      </c>
      <c r="X933" s="21">
        <f>Sheet1!H933*1</f>
        <v>4949.5</v>
      </c>
    </row>
    <row r="934" spans="20:24" x14ac:dyDescent="0.3">
      <c r="T934" s="20">
        <f t="shared" si="32"/>
        <v>932</v>
      </c>
      <c r="U934" s="21">
        <f>Sheet1!E934*1</f>
        <v>5003.75</v>
      </c>
      <c r="V934" s="21">
        <f>Sheet1!F934*1</f>
        <v>5006.25</v>
      </c>
      <c r="W934" s="21">
        <f>Sheet1!G934*1</f>
        <v>4961</v>
      </c>
      <c r="X934" s="21">
        <f>Sheet1!H934*1</f>
        <v>4992</v>
      </c>
    </row>
    <row r="935" spans="20:24" x14ac:dyDescent="0.3">
      <c r="T935" s="20">
        <f t="shared" si="32"/>
        <v>933</v>
      </c>
      <c r="U935" s="21">
        <f>Sheet1!E935*1</f>
        <v>4964.75</v>
      </c>
      <c r="V935" s="21">
        <f>Sheet1!F935*1</f>
        <v>5005.5</v>
      </c>
      <c r="W935" s="21">
        <f>Sheet1!G935*1</f>
        <v>4955.25</v>
      </c>
      <c r="X935" s="21">
        <f>Sheet1!H935*1</f>
        <v>4999.75</v>
      </c>
    </row>
    <row r="936" spans="20:24" x14ac:dyDescent="0.3">
      <c r="T936" s="20">
        <f t="shared" si="32"/>
        <v>934</v>
      </c>
      <c r="U936" s="21">
        <f>Sheet1!E936*1</f>
        <v>4993.5</v>
      </c>
      <c r="V936" s="21">
        <f>Sheet1!F936*1</f>
        <v>5007.25</v>
      </c>
      <c r="W936" s="21">
        <f>Sheet1!G936*1</f>
        <v>4953</v>
      </c>
      <c r="X936" s="21">
        <f>Sheet1!H936*1</f>
        <v>4962.5</v>
      </c>
    </row>
    <row r="937" spans="20:24" x14ac:dyDescent="0.3">
      <c r="T937" s="20">
        <f t="shared" si="32"/>
        <v>935</v>
      </c>
      <c r="U937" s="21">
        <f>Sheet1!E937*1</f>
        <v>4979.5</v>
      </c>
      <c r="V937" s="21">
        <f>Sheet1!F937*1</f>
        <v>5011.25</v>
      </c>
      <c r="W937" s="21">
        <f>Sheet1!G937*1</f>
        <v>4962.25</v>
      </c>
      <c r="X937" s="21">
        <f>Sheet1!H937*1</f>
        <v>4987.25</v>
      </c>
    </row>
    <row r="938" spans="20:24" x14ac:dyDescent="0.3">
      <c r="T938" s="20">
        <f t="shared" si="32"/>
        <v>936</v>
      </c>
      <c r="U938" s="21">
        <f>Sheet1!E938*1</f>
        <v>5009.75</v>
      </c>
      <c r="V938" s="21">
        <f>Sheet1!F938*1</f>
        <v>5037</v>
      </c>
      <c r="W938" s="21">
        <f>Sheet1!G938*1</f>
        <v>4975</v>
      </c>
      <c r="X938" s="21">
        <f>Sheet1!H938*1</f>
        <v>4976.75</v>
      </c>
    </row>
    <row r="939" spans="20:24" x14ac:dyDescent="0.3">
      <c r="T939" s="20">
        <f t="shared" si="32"/>
        <v>937</v>
      </c>
      <c r="U939" s="21">
        <f>Sheet1!E939*1</f>
        <v>5029.5</v>
      </c>
      <c r="V939" s="21">
        <f>Sheet1!F939*1</f>
        <v>5048</v>
      </c>
      <c r="W939" s="21">
        <f>Sheet1!G939*1</f>
        <v>5004</v>
      </c>
      <c r="X939" s="21">
        <f>Sheet1!H939*1</f>
        <v>5010.75</v>
      </c>
    </row>
    <row r="940" spans="20:24" x14ac:dyDescent="0.3">
      <c r="T940" s="20">
        <f t="shared" si="32"/>
        <v>938</v>
      </c>
      <c r="U940" s="21">
        <f>Sheet1!E940*1</f>
        <v>5036</v>
      </c>
      <c r="V940" s="21">
        <f>Sheet1!F940*1</f>
        <v>5043.25</v>
      </c>
      <c r="W940" s="21">
        <f>Sheet1!G940*1</f>
        <v>5010.5</v>
      </c>
      <c r="X940" s="21">
        <f>Sheet1!H940*1</f>
        <v>5031</v>
      </c>
    </row>
    <row r="941" spans="20:24" x14ac:dyDescent="0.3">
      <c r="T941" s="20">
        <f t="shared" si="32"/>
        <v>939</v>
      </c>
      <c r="U941" s="21">
        <f>Sheet1!E941*1</f>
        <v>5051.5</v>
      </c>
      <c r="V941" s="21">
        <f>Sheet1!F941*1</f>
        <v>5066.5</v>
      </c>
      <c r="W941" s="21">
        <f>Sheet1!G941*1</f>
        <v>5029.25</v>
      </c>
      <c r="X941" s="21">
        <f>Sheet1!H941*1</f>
        <v>5037.75</v>
      </c>
    </row>
    <row r="942" spans="20:24" x14ac:dyDescent="0.3">
      <c r="T942" s="20">
        <f t="shared" si="32"/>
        <v>940</v>
      </c>
      <c r="U942" s="21">
        <f>Sheet1!E942*1</f>
        <v>5055.25</v>
      </c>
      <c r="V942" s="21">
        <f>Sheet1!F942*1</f>
        <v>5068</v>
      </c>
      <c r="W942" s="21">
        <f>Sheet1!G942*1</f>
        <v>5037.75</v>
      </c>
      <c r="X942" s="21">
        <f>Sheet1!H942*1</f>
        <v>5053</v>
      </c>
    </row>
    <row r="943" spans="20:24" x14ac:dyDescent="0.3">
      <c r="T943" s="20">
        <f t="shared" si="32"/>
        <v>941</v>
      </c>
      <c r="U943" s="21">
        <f>Sheet1!E943*1</f>
        <v>5041</v>
      </c>
      <c r="V943" s="21">
        <f>Sheet1!F943*1</f>
        <v>5062.5</v>
      </c>
      <c r="W943" s="21">
        <f>Sheet1!G943*1</f>
        <v>5034.5</v>
      </c>
      <c r="X943" s="21">
        <f>Sheet1!H943*1</f>
        <v>5053.75</v>
      </c>
    </row>
    <row r="944" spans="20:24" x14ac:dyDescent="0.3">
      <c r="T944" s="20">
        <f t="shared" si="32"/>
        <v>942</v>
      </c>
      <c r="U944" s="21">
        <f>Sheet1!E944*1</f>
        <v>5046.25</v>
      </c>
      <c r="V944" s="21">
        <f>Sheet1!F944*1</f>
        <v>5058.5</v>
      </c>
      <c r="W944" s="21">
        <f>Sheet1!G944*1</f>
        <v>5037.75</v>
      </c>
      <c r="X944" s="21">
        <f>Sheet1!H944*1</f>
        <v>5039.75</v>
      </c>
    </row>
    <row r="945" spans="20:24" x14ac:dyDescent="0.3">
      <c r="T945" s="20">
        <f t="shared" si="32"/>
        <v>943</v>
      </c>
      <c r="U945" s="21">
        <f>Sheet1!E945*1</f>
        <v>5048</v>
      </c>
      <c r="V945" s="21">
        <f>Sheet1!F945*1</f>
        <v>5060.75</v>
      </c>
      <c r="W945" s="21">
        <f>Sheet1!G945*1</f>
        <v>5031</v>
      </c>
      <c r="X945" s="21">
        <f>Sheet1!H945*1</f>
        <v>5039</v>
      </c>
    </row>
    <row r="946" spans="20:24" x14ac:dyDescent="0.3">
      <c r="T946" s="20">
        <f t="shared" si="32"/>
        <v>944</v>
      </c>
      <c r="U946" s="21">
        <f>Sheet1!E946*1</f>
        <v>5027.25</v>
      </c>
      <c r="V946" s="21">
        <f>Sheet1!F946*1</f>
        <v>5053</v>
      </c>
      <c r="W946" s="21">
        <f>Sheet1!G946*1</f>
        <v>5019.25</v>
      </c>
      <c r="X946" s="21">
        <f>Sheet1!H946*1</f>
        <v>5043.75</v>
      </c>
    </row>
    <row r="947" spans="20:24" x14ac:dyDescent="0.3">
      <c r="T947" s="20">
        <f t="shared" si="32"/>
        <v>945</v>
      </c>
      <c r="U947" s="21">
        <f>Sheet1!E947*1</f>
        <v>4988.5</v>
      </c>
      <c r="V947" s="21">
        <f>Sheet1!F947*1</f>
        <v>5028.5</v>
      </c>
      <c r="W947" s="21">
        <f>Sheet1!G947*1</f>
        <v>4980.75</v>
      </c>
      <c r="X947" s="21">
        <f>Sheet1!H947*1</f>
        <v>5024</v>
      </c>
    </row>
    <row r="948" spans="20:24" x14ac:dyDescent="0.3">
      <c r="T948" s="20">
        <f t="shared" si="32"/>
        <v>946</v>
      </c>
      <c r="U948" s="21">
        <f>Sheet1!E948*1</f>
        <v>5012.25</v>
      </c>
      <c r="V948" s="21">
        <f>Sheet1!F948*1</f>
        <v>5012.75</v>
      </c>
      <c r="W948" s="21">
        <f>Sheet1!G948*1</f>
        <v>4983.5</v>
      </c>
      <c r="X948" s="21">
        <f>Sheet1!H948*1</f>
        <v>4985</v>
      </c>
    </row>
    <row r="949" spans="20:24" x14ac:dyDescent="0.3">
      <c r="T949" s="20">
        <f t="shared" si="32"/>
        <v>947</v>
      </c>
      <c r="U949" s="21">
        <f>Sheet1!E949*1</f>
        <v>5002</v>
      </c>
      <c r="V949" s="21">
        <f>Sheet1!F949*1</f>
        <v>5016.5</v>
      </c>
      <c r="W949" s="21">
        <f>Sheet1!G949*1</f>
        <v>4994.75</v>
      </c>
      <c r="X949" s="21">
        <f>Sheet1!H949*1</f>
        <v>5011.5</v>
      </c>
    </row>
    <row r="950" spans="20:24" x14ac:dyDescent="0.3">
      <c r="T950" s="20">
        <f t="shared" si="32"/>
        <v>948</v>
      </c>
      <c r="U950" s="21">
        <f>Sheet1!E950*1</f>
        <v>4999.5</v>
      </c>
      <c r="V950" s="21">
        <f>Sheet1!F950*1</f>
        <v>5010.5</v>
      </c>
      <c r="W950" s="21">
        <f>Sheet1!G950*1</f>
        <v>4995.25</v>
      </c>
      <c r="X950" s="21">
        <f>Sheet1!H950*1</f>
        <v>5001</v>
      </c>
    </row>
    <row r="951" spans="20:24" x14ac:dyDescent="0.3">
      <c r="T951" s="20">
        <f t="shared" si="32"/>
        <v>949</v>
      </c>
      <c r="U951" s="21">
        <f>Sheet1!E951*1</f>
        <v>4953.5</v>
      </c>
      <c r="V951" s="21">
        <f>Sheet1!F951*1</f>
        <v>5004.25</v>
      </c>
      <c r="W951" s="21">
        <f>Sheet1!G951*1</f>
        <v>4952</v>
      </c>
      <c r="X951" s="21">
        <f>Sheet1!H951*1</f>
        <v>4994</v>
      </c>
    </row>
    <row r="952" spans="20:24" x14ac:dyDescent="0.3">
      <c r="T952" s="20">
        <f t="shared" si="32"/>
        <v>950</v>
      </c>
      <c r="U952" s="21">
        <f>Sheet1!E952*1</f>
        <v>4922.25</v>
      </c>
      <c r="V952" s="21">
        <f>Sheet1!F952*1</f>
        <v>4959</v>
      </c>
      <c r="W952" s="21">
        <f>Sheet1!G952*1</f>
        <v>4890.25</v>
      </c>
      <c r="X952" s="21">
        <f>Sheet1!H952*1</f>
        <v>4955.5</v>
      </c>
    </row>
    <row r="953" spans="20:24" x14ac:dyDescent="0.3">
      <c r="T953" s="20">
        <f t="shared" si="32"/>
        <v>951</v>
      </c>
      <c r="U953" s="21">
        <f>Sheet1!E953*1</f>
        <v>4908.25</v>
      </c>
      <c r="V953" s="21">
        <f>Sheet1!F953*1</f>
        <v>4933.25</v>
      </c>
      <c r="W953" s="21">
        <f>Sheet1!G953*1</f>
        <v>4866.25</v>
      </c>
      <c r="X953" s="21">
        <f>Sheet1!H953*1</f>
        <v>4920</v>
      </c>
    </row>
    <row r="954" spans="20:24" x14ac:dyDescent="0.3">
      <c r="T954" s="20">
        <f t="shared" si="32"/>
        <v>952</v>
      </c>
      <c r="U954" s="21">
        <f>Sheet1!E954*1</f>
        <v>4955.25</v>
      </c>
      <c r="V954" s="21">
        <f>Sheet1!F954*1</f>
        <v>4968.25</v>
      </c>
      <c r="W954" s="21">
        <f>Sheet1!G954*1</f>
        <v>4900</v>
      </c>
      <c r="X954" s="21">
        <f>Sheet1!H954*1</f>
        <v>4913</v>
      </c>
    </row>
    <row r="955" spans="20:24" x14ac:dyDescent="0.3">
      <c r="T955" s="20">
        <f t="shared" si="32"/>
        <v>953</v>
      </c>
      <c r="U955" s="21">
        <f>Sheet1!E955*1</f>
        <v>4990.5</v>
      </c>
      <c r="V955" s="21">
        <f>Sheet1!F955*1</f>
        <v>4990.75</v>
      </c>
      <c r="W955" s="21">
        <f>Sheet1!G955*1</f>
        <v>4930.25</v>
      </c>
      <c r="X955" s="21">
        <f>Sheet1!H955*1</f>
        <v>4962</v>
      </c>
    </row>
    <row r="956" spans="20:24" x14ac:dyDescent="0.3">
      <c r="T956" s="20">
        <f t="shared" si="32"/>
        <v>954</v>
      </c>
      <c r="U956" s="21">
        <f>Sheet1!E956*1</f>
        <v>4974.75</v>
      </c>
      <c r="V956" s="21">
        <f>Sheet1!F956*1</f>
        <v>4995</v>
      </c>
      <c r="W956" s="21">
        <f>Sheet1!G956*1</f>
        <v>4951</v>
      </c>
      <c r="X956" s="21">
        <f>Sheet1!H956*1</f>
        <v>4992.5</v>
      </c>
    </row>
    <row r="957" spans="20:24" x14ac:dyDescent="0.3">
      <c r="T957" s="20">
        <f t="shared" si="32"/>
        <v>955</v>
      </c>
      <c r="U957" s="21">
        <f>Sheet1!E957*1</f>
        <v>4974.25</v>
      </c>
      <c r="V957" s="21">
        <f>Sheet1!F957*1</f>
        <v>4981.75</v>
      </c>
      <c r="W957" s="21">
        <f>Sheet1!G957*1</f>
        <v>4969.5</v>
      </c>
      <c r="X957" s="21">
        <f>Sheet1!H957*1</f>
        <v>4981</v>
      </c>
    </row>
    <row r="958" spans="20:24" x14ac:dyDescent="0.3">
      <c r="T958" s="20">
        <f t="shared" si="32"/>
        <v>956</v>
      </c>
      <c r="U958" s="21">
        <f>Sheet1!E958*1</f>
        <v>4958.5</v>
      </c>
      <c r="V958" s="21">
        <f>Sheet1!F958*1</f>
        <v>4974.75</v>
      </c>
      <c r="W958" s="21">
        <f>Sheet1!G958*1</f>
        <v>4948.75</v>
      </c>
      <c r="X958" s="21">
        <f>Sheet1!H958*1</f>
        <v>4973</v>
      </c>
    </row>
    <row r="959" spans="20:24" x14ac:dyDescent="0.3">
      <c r="T959" s="20">
        <f t="shared" si="32"/>
        <v>957</v>
      </c>
      <c r="U959" s="21">
        <f>Sheet1!E959*1</f>
        <v>4947.75</v>
      </c>
      <c r="V959" s="21">
        <f>Sheet1!F959*1</f>
        <v>4961.75</v>
      </c>
      <c r="W959" s="21">
        <f>Sheet1!G959*1</f>
        <v>4939.25</v>
      </c>
      <c r="X959" s="21">
        <f>Sheet1!H959*1</f>
        <v>4959</v>
      </c>
    </row>
    <row r="960" spans="20:24" x14ac:dyDescent="0.3">
      <c r="T960" s="20">
        <f t="shared" si="32"/>
        <v>958</v>
      </c>
      <c r="U960" s="21">
        <f>Sheet1!E960*1</f>
        <v>4945.75</v>
      </c>
      <c r="V960" s="21">
        <f>Sheet1!F960*1</f>
        <v>4956.75</v>
      </c>
      <c r="W960" s="21">
        <f>Sheet1!G960*1</f>
        <v>4935</v>
      </c>
      <c r="X960" s="21">
        <f>Sheet1!H960*1</f>
        <v>4948.5</v>
      </c>
    </row>
    <row r="961" spans="20:24" x14ac:dyDescent="0.3">
      <c r="T961" s="20">
        <f t="shared" si="32"/>
        <v>959</v>
      </c>
      <c r="U961" s="21">
        <f>Sheet1!E961*1</f>
        <v>4946.5</v>
      </c>
      <c r="V961" s="21">
        <f>Sheet1!F961*1</f>
        <v>4950.5</v>
      </c>
      <c r="W961" s="21">
        <f>Sheet1!G961*1</f>
        <v>4930.75</v>
      </c>
      <c r="X961" s="21">
        <f>Sheet1!H961*1</f>
        <v>4944.25</v>
      </c>
    </row>
    <row r="962" spans="20:24" x14ac:dyDescent="0.3">
      <c r="T962" s="20">
        <f t="shared" si="32"/>
        <v>960</v>
      </c>
      <c r="U962" s="21">
        <f>Sheet1!E962*1</f>
        <v>4938.75</v>
      </c>
      <c r="V962" s="21">
        <f>Sheet1!F962*1</f>
        <v>4951.75</v>
      </c>
      <c r="W962" s="21">
        <f>Sheet1!G962*1</f>
        <v>4934.5</v>
      </c>
      <c r="X962" s="21">
        <f>Sheet1!H962*1</f>
        <v>4948</v>
      </c>
    </row>
    <row r="963" spans="20:24" x14ac:dyDescent="0.3">
      <c r="T963" s="20">
        <f t="shared" si="32"/>
        <v>961</v>
      </c>
      <c r="U963" s="21">
        <f>Sheet1!E963*1</f>
        <v>4914.75</v>
      </c>
      <c r="V963" s="21">
        <f>Sheet1!F963*1</f>
        <v>4941.25</v>
      </c>
      <c r="W963" s="21">
        <f>Sheet1!G963*1</f>
        <v>4912.25</v>
      </c>
      <c r="X963" s="21">
        <f>Sheet1!H963*1</f>
        <v>4940</v>
      </c>
    </row>
    <row r="964" spans="20:24" x14ac:dyDescent="0.3">
      <c r="T964" s="20">
        <f t="shared" si="32"/>
        <v>962</v>
      </c>
      <c r="U964" s="21">
        <f>Sheet1!E964*1</f>
        <v>4928.25</v>
      </c>
      <c r="V964" s="21">
        <f>Sheet1!F964*1</f>
        <v>4933.5</v>
      </c>
      <c r="W964" s="21">
        <f>Sheet1!G964*1</f>
        <v>4909.75</v>
      </c>
      <c r="X964" s="21">
        <f>Sheet1!H964*1</f>
        <v>4913.25</v>
      </c>
    </row>
    <row r="965" spans="20:24" x14ac:dyDescent="0.3">
      <c r="T965" s="20">
        <f t="shared" ref="T965:T1001" si="33">T964+1</f>
        <v>963</v>
      </c>
      <c r="U965" s="21">
        <f>Sheet1!E965*1</f>
        <v>4902.25</v>
      </c>
      <c r="V965" s="21">
        <f>Sheet1!F965*1</f>
        <v>4935.5</v>
      </c>
      <c r="W965" s="21">
        <f>Sheet1!G965*1</f>
        <v>4883.75</v>
      </c>
      <c r="X965" s="21">
        <f>Sheet1!H965*1</f>
        <v>4933.5</v>
      </c>
    </row>
    <row r="966" spans="20:24" x14ac:dyDescent="0.3">
      <c r="T966" s="20">
        <f t="shared" si="33"/>
        <v>964</v>
      </c>
      <c r="U966" s="21">
        <f>Sheet1!E966*1</f>
        <v>4915</v>
      </c>
      <c r="V966" s="21">
        <f>Sheet1!F966*1</f>
        <v>4938.25</v>
      </c>
      <c r="W966" s="21">
        <f>Sheet1!G966*1</f>
        <v>4895.75</v>
      </c>
      <c r="X966" s="21">
        <f>Sheet1!H966*1</f>
        <v>4898.25</v>
      </c>
    </row>
    <row r="967" spans="20:24" x14ac:dyDescent="0.3">
      <c r="T967" s="20">
        <f t="shared" si="33"/>
        <v>965</v>
      </c>
      <c r="U967" s="21">
        <f>Sheet1!E967*1</f>
        <v>4912.75</v>
      </c>
      <c r="V967" s="21">
        <f>Sheet1!F967*1</f>
        <v>4923.5</v>
      </c>
      <c r="W967" s="21">
        <f>Sheet1!G967*1</f>
        <v>4889.25</v>
      </c>
      <c r="X967" s="21">
        <f>Sheet1!H967*1</f>
        <v>4908</v>
      </c>
    </row>
    <row r="968" spans="20:24" x14ac:dyDescent="0.3">
      <c r="T968" s="20">
        <f t="shared" si="33"/>
        <v>966</v>
      </c>
      <c r="U968" s="21">
        <f>Sheet1!E968*1</f>
        <v>4912.25</v>
      </c>
      <c r="V968" s="21">
        <f>Sheet1!F968*1</f>
        <v>4941</v>
      </c>
      <c r="W968" s="21">
        <f>Sheet1!G968*1</f>
        <v>4899</v>
      </c>
      <c r="X968" s="21">
        <f>Sheet1!H968*1</f>
        <v>4930.25</v>
      </c>
    </row>
    <row r="969" spans="20:24" x14ac:dyDescent="0.3">
      <c r="T969" s="20">
        <f t="shared" si="33"/>
        <v>967</v>
      </c>
      <c r="U969" s="21">
        <f>Sheet1!E969*1</f>
        <v>4898.5</v>
      </c>
      <c r="V969" s="21">
        <f>Sheet1!F969*1</f>
        <v>4926.25</v>
      </c>
      <c r="W969" s="21">
        <f>Sheet1!G969*1</f>
        <v>4896</v>
      </c>
      <c r="X969" s="21">
        <f>Sheet1!H969*1</f>
        <v>4912.25</v>
      </c>
    </row>
    <row r="970" spans="20:24" x14ac:dyDescent="0.3">
      <c r="T970" s="20">
        <f t="shared" si="33"/>
        <v>968</v>
      </c>
      <c r="U970" s="21">
        <f>Sheet1!E970*1</f>
        <v>4934.25</v>
      </c>
      <c r="V970" s="21">
        <f>Sheet1!F970*1</f>
        <v>4934.5</v>
      </c>
      <c r="W970" s="21">
        <f>Sheet1!G970*1</f>
        <v>4883.25</v>
      </c>
      <c r="X970" s="21">
        <f>Sheet1!H970*1</f>
        <v>4913</v>
      </c>
    </row>
    <row r="971" spans="20:24" x14ac:dyDescent="0.3">
      <c r="T971" s="20">
        <f t="shared" si="33"/>
        <v>969</v>
      </c>
      <c r="U971" s="21">
        <f>Sheet1!E971*1</f>
        <v>4919</v>
      </c>
      <c r="V971" s="21">
        <f>Sheet1!F971*1</f>
        <v>4935.25</v>
      </c>
      <c r="W971" s="21">
        <f>Sheet1!G971*1</f>
        <v>4894</v>
      </c>
      <c r="X971" s="21">
        <f>Sheet1!H971*1</f>
        <v>4932.75</v>
      </c>
    </row>
    <row r="972" spans="20:24" x14ac:dyDescent="0.3">
      <c r="T972" s="20">
        <f t="shared" si="33"/>
        <v>970</v>
      </c>
      <c r="U972" s="21">
        <f>Sheet1!E972*1</f>
        <v>4890</v>
      </c>
      <c r="V972" s="21">
        <f>Sheet1!F972*1</f>
        <v>4926.75</v>
      </c>
      <c r="W972" s="21">
        <f>Sheet1!G972*1</f>
        <v>4885.75</v>
      </c>
      <c r="X972" s="21">
        <f>Sheet1!H972*1</f>
        <v>4921.5</v>
      </c>
    </row>
    <row r="973" spans="20:24" x14ac:dyDescent="0.3">
      <c r="T973" s="20">
        <f t="shared" si="33"/>
        <v>971</v>
      </c>
      <c r="U973" s="21">
        <f>Sheet1!E973*1</f>
        <v>4873.5</v>
      </c>
      <c r="V973" s="21">
        <f>Sheet1!F973*1</f>
        <v>4890</v>
      </c>
      <c r="W973" s="21">
        <f>Sheet1!G973*1</f>
        <v>4860</v>
      </c>
      <c r="X973" s="21">
        <f>Sheet1!H973*1</f>
        <v>4878</v>
      </c>
    </row>
    <row r="974" spans="20:24" x14ac:dyDescent="0.3">
      <c r="T974" s="20">
        <f t="shared" si="33"/>
        <v>972</v>
      </c>
      <c r="U974" s="21">
        <f>Sheet1!E974*1</f>
        <v>4837.25</v>
      </c>
      <c r="V974" s="21">
        <f>Sheet1!F974*1</f>
        <v>4873.75</v>
      </c>
      <c r="W974" s="21">
        <f>Sheet1!G974*1</f>
        <v>4828.5</v>
      </c>
      <c r="X974" s="21">
        <f>Sheet1!H974*1</f>
        <v>4869</v>
      </c>
    </row>
    <row r="975" spans="20:24" x14ac:dyDescent="0.3">
      <c r="T975" s="20">
        <f t="shared" si="33"/>
        <v>973</v>
      </c>
      <c r="U975" s="21">
        <f>Sheet1!E975*1</f>
        <v>4781.25</v>
      </c>
      <c r="V975" s="21">
        <f>Sheet1!F975*1</f>
        <v>4847.5</v>
      </c>
      <c r="W975" s="21">
        <f>Sheet1!G975*1</f>
        <v>4771.25</v>
      </c>
      <c r="X975" s="21">
        <f>Sheet1!H975*1</f>
        <v>4834</v>
      </c>
    </row>
    <row r="976" spans="20:24" x14ac:dyDescent="0.3">
      <c r="T976" s="20">
        <f t="shared" si="33"/>
        <v>974</v>
      </c>
      <c r="U976" s="21">
        <f>Sheet1!E976*1</f>
        <v>4838.5</v>
      </c>
      <c r="V976" s="21">
        <f>Sheet1!F976*1</f>
        <v>4839.25</v>
      </c>
      <c r="W976" s="21">
        <f>Sheet1!G976*1</f>
        <v>4742.5</v>
      </c>
      <c r="X976" s="21">
        <f>Sheet1!H976*1</f>
        <v>4769.75</v>
      </c>
    </row>
    <row r="977" spans="20:24" x14ac:dyDescent="0.3">
      <c r="T977" s="20">
        <f t="shared" si="33"/>
        <v>975</v>
      </c>
      <c r="U977" s="21">
        <f>Sheet1!E977*1</f>
        <v>4866.25</v>
      </c>
      <c r="V977" s="21">
        <f>Sheet1!F977*1</f>
        <v>4886.5</v>
      </c>
      <c r="W977" s="21">
        <f>Sheet1!G977*1</f>
        <v>4832.75</v>
      </c>
      <c r="X977" s="21">
        <f>Sheet1!H977*1</f>
        <v>4837</v>
      </c>
    </row>
    <row r="978" spans="20:24" x14ac:dyDescent="0.3">
      <c r="T978" s="20">
        <f t="shared" si="33"/>
        <v>976</v>
      </c>
      <c r="U978" s="21">
        <f>Sheet1!E978*1</f>
        <v>4885</v>
      </c>
      <c r="V978" s="21">
        <f>Sheet1!F978*1</f>
        <v>4888.75</v>
      </c>
      <c r="W978" s="21">
        <f>Sheet1!G978*1</f>
        <v>4851</v>
      </c>
      <c r="X978" s="21">
        <f>Sheet1!H978*1</f>
        <v>4870.5</v>
      </c>
    </row>
    <row r="979" spans="20:24" x14ac:dyDescent="0.3">
      <c r="T979" s="20">
        <f t="shared" si="33"/>
        <v>977</v>
      </c>
      <c r="U979" s="21">
        <f>Sheet1!E979*1</f>
        <v>4878</v>
      </c>
      <c r="V979" s="21">
        <f>Sheet1!F979*1</f>
        <v>4903</v>
      </c>
      <c r="W979" s="21">
        <f>Sheet1!G979*1</f>
        <v>4868.5</v>
      </c>
      <c r="X979" s="21">
        <f>Sheet1!H979*1</f>
        <v>4886.25</v>
      </c>
    </row>
    <row r="980" spans="20:24" x14ac:dyDescent="0.3">
      <c r="T980" s="20">
        <f t="shared" si="33"/>
        <v>978</v>
      </c>
      <c r="U980" s="21">
        <f>Sheet1!E980*1</f>
        <v>4895.5</v>
      </c>
      <c r="V980" s="21">
        <f>Sheet1!F980*1</f>
        <v>4902.25</v>
      </c>
      <c r="W980" s="21">
        <f>Sheet1!G980*1</f>
        <v>4875</v>
      </c>
      <c r="X980" s="21">
        <f>Sheet1!H980*1</f>
        <v>4879.75</v>
      </c>
    </row>
    <row r="981" spans="20:24" x14ac:dyDescent="0.3">
      <c r="T981" s="20">
        <f t="shared" si="33"/>
        <v>979</v>
      </c>
      <c r="U981" s="21">
        <f>Sheet1!E981*1</f>
        <v>4880.5</v>
      </c>
      <c r="V981" s="21">
        <f>Sheet1!F981*1</f>
        <v>4897.75</v>
      </c>
      <c r="W981" s="21">
        <f>Sheet1!G981*1</f>
        <v>4860.25</v>
      </c>
      <c r="X981" s="21">
        <f>Sheet1!H981*1</f>
        <v>4895</v>
      </c>
    </row>
    <row r="982" spans="20:24" x14ac:dyDescent="0.3">
      <c r="T982" s="20">
        <f t="shared" si="33"/>
        <v>980</v>
      </c>
      <c r="U982" s="21">
        <f>Sheet1!E982*1</f>
        <v>4828.75</v>
      </c>
      <c r="V982" s="21">
        <f>Sheet1!F982*1</f>
        <v>4882.5</v>
      </c>
      <c r="W982" s="21">
        <f>Sheet1!G982*1</f>
        <v>4811.75</v>
      </c>
      <c r="X982" s="21">
        <f>Sheet1!H982*1</f>
        <v>4878.5</v>
      </c>
    </row>
    <row r="983" spans="20:24" x14ac:dyDescent="0.3">
      <c r="T983" s="20">
        <f t="shared" si="33"/>
        <v>981</v>
      </c>
      <c r="U983" s="21">
        <f>Sheet1!E983*1</f>
        <v>4870.75</v>
      </c>
      <c r="V983" s="21">
        <f>Sheet1!F983*1</f>
        <v>4870.75</v>
      </c>
      <c r="W983" s="21">
        <f>Sheet1!G983*1</f>
        <v>4797.75</v>
      </c>
      <c r="X983" s="21">
        <f>Sheet1!H983*1</f>
        <v>4831.5</v>
      </c>
    </row>
    <row r="984" spans="20:24" x14ac:dyDescent="0.3">
      <c r="T984" s="20">
        <f t="shared" si="33"/>
        <v>982</v>
      </c>
      <c r="U984" s="21">
        <f>Sheet1!E984*1</f>
        <v>4846.5</v>
      </c>
      <c r="V984" s="21">
        <f>Sheet1!F984*1</f>
        <v>4871.75</v>
      </c>
      <c r="W984" s="21">
        <f>Sheet1!G984*1</f>
        <v>4838.75</v>
      </c>
      <c r="X984" s="21">
        <f>Sheet1!H984*1</f>
        <v>4868.25</v>
      </c>
    </row>
    <row r="985" spans="20:24" x14ac:dyDescent="0.3">
      <c r="T985" s="20">
        <f t="shared" si="33"/>
        <v>983</v>
      </c>
      <c r="U985" s="21">
        <f>Sheet1!E985*1</f>
        <v>4859.5</v>
      </c>
      <c r="V985" s="21">
        <f>Sheet1!F985*1</f>
        <v>4866.5</v>
      </c>
      <c r="W985" s="21">
        <f>Sheet1!G985*1</f>
        <v>4823.75</v>
      </c>
      <c r="X985" s="21">
        <f>Sheet1!H985*1</f>
        <v>4852.5</v>
      </c>
    </row>
    <row r="986" spans="20:24" x14ac:dyDescent="0.3">
      <c r="T986" s="20">
        <f t="shared" si="33"/>
        <v>984</v>
      </c>
      <c r="U986" s="21">
        <f>Sheet1!E986*1</f>
        <v>4828.25</v>
      </c>
      <c r="V986" s="21">
        <f>Sheet1!F986*1</f>
        <v>4865.5</v>
      </c>
      <c r="W986" s="21">
        <f>Sheet1!G986*1</f>
        <v>4826.5</v>
      </c>
      <c r="X986" s="21">
        <f>Sheet1!H986*1</f>
        <v>4861.25</v>
      </c>
    </row>
    <row r="987" spans="20:24" x14ac:dyDescent="0.3">
      <c r="T987" s="20">
        <f t="shared" si="33"/>
        <v>985</v>
      </c>
      <c r="U987" s="21">
        <f>Sheet1!E987*1</f>
        <v>4812.75</v>
      </c>
      <c r="V987" s="21">
        <f>Sheet1!F987*1</f>
        <v>4830.5</v>
      </c>
      <c r="W987" s="21">
        <f>Sheet1!G987*1</f>
        <v>4804.5</v>
      </c>
      <c r="X987" s="21">
        <f>Sheet1!H987*1</f>
        <v>4829.25</v>
      </c>
    </row>
    <row r="988" spans="20:24" x14ac:dyDescent="0.3">
      <c r="T988" s="20">
        <f t="shared" si="33"/>
        <v>986</v>
      </c>
      <c r="U988" s="21">
        <f>Sheet1!E988*1</f>
        <v>4803.25</v>
      </c>
      <c r="V988" s="21">
        <f>Sheet1!F988*1</f>
        <v>4812.75</v>
      </c>
      <c r="W988" s="21">
        <f>Sheet1!G988*1</f>
        <v>4787.75</v>
      </c>
      <c r="X988" s="21">
        <f>Sheet1!H988*1</f>
        <v>4807</v>
      </c>
    </row>
    <row r="989" spans="20:24" x14ac:dyDescent="0.3">
      <c r="T989" s="20">
        <f t="shared" si="33"/>
        <v>987</v>
      </c>
      <c r="U989" s="21">
        <f>Sheet1!E989*1</f>
        <v>4799</v>
      </c>
      <c r="V989" s="21">
        <f>Sheet1!F989*1</f>
        <v>4809.5</v>
      </c>
      <c r="W989" s="21">
        <f>Sheet1!G989*1</f>
        <v>4790.25</v>
      </c>
      <c r="X989" s="21">
        <f>Sheet1!H989*1</f>
        <v>4800.5</v>
      </c>
    </row>
    <row r="990" spans="20:24" x14ac:dyDescent="0.3">
      <c r="T990" s="20">
        <f t="shared" si="33"/>
        <v>988</v>
      </c>
      <c r="U990" s="21">
        <f>Sheet1!E990*1</f>
        <v>4793.5</v>
      </c>
      <c r="V990" s="21">
        <f>Sheet1!F990*1</f>
        <v>4800.5</v>
      </c>
      <c r="W990" s="21">
        <f>Sheet1!G990*1</f>
        <v>4782.75</v>
      </c>
      <c r="X990" s="21">
        <f>Sheet1!H990*1</f>
        <v>4799</v>
      </c>
    </row>
    <row r="991" spans="20:24" x14ac:dyDescent="0.3">
      <c r="T991" s="20">
        <f t="shared" si="33"/>
        <v>989</v>
      </c>
      <c r="U991" s="21">
        <f>Sheet1!E991*1</f>
        <v>4780.5</v>
      </c>
      <c r="V991" s="21">
        <f>Sheet1!F991*1</f>
        <v>4795.25</v>
      </c>
      <c r="W991" s="21">
        <f>Sheet1!G991*1</f>
        <v>4772</v>
      </c>
      <c r="X991" s="21">
        <f>Sheet1!H991*1</f>
        <v>4789.75</v>
      </c>
    </row>
    <row r="992" spans="20:24" x14ac:dyDescent="0.3">
      <c r="T992" s="20">
        <f t="shared" si="33"/>
        <v>990</v>
      </c>
      <c r="U992" s="21">
        <f>Sheet1!E992*1</f>
        <v>4752.25</v>
      </c>
      <c r="V992" s="21">
        <f>Sheet1!F992*1</f>
        <v>4782.25</v>
      </c>
      <c r="W992" s="21">
        <f>Sheet1!G992*1</f>
        <v>4750.25</v>
      </c>
      <c r="X992" s="21">
        <f>Sheet1!H992*1</f>
        <v>4774.5</v>
      </c>
    </row>
    <row r="993" spans="20:24" x14ac:dyDescent="0.3">
      <c r="T993" s="20">
        <f t="shared" si="33"/>
        <v>991</v>
      </c>
      <c r="U993" s="21">
        <f>Sheet1!E993*1</f>
        <v>4756</v>
      </c>
      <c r="V993" s="21">
        <f>Sheet1!F993*1</f>
        <v>4766.75</v>
      </c>
      <c r="W993" s="21">
        <f>Sheet1!G993*1</f>
        <v>4749</v>
      </c>
      <c r="X993" s="21">
        <f>Sheet1!H993*1</f>
        <v>4750</v>
      </c>
    </row>
    <row r="994" spans="20:24" x14ac:dyDescent="0.3">
      <c r="T994" s="20">
        <f t="shared" si="33"/>
        <v>992</v>
      </c>
      <c r="U994" s="21">
        <f>Sheet1!E994*1</f>
        <v>4737.75</v>
      </c>
      <c r="V994" s="21">
        <f>Sheet1!F994*1</f>
        <v>4764</v>
      </c>
      <c r="W994" s="21">
        <f>Sheet1!G994*1</f>
        <v>4724.25</v>
      </c>
      <c r="X994" s="21">
        <f>Sheet1!H994*1</f>
        <v>4754.75</v>
      </c>
    </row>
    <row r="995" spans="20:24" x14ac:dyDescent="0.3">
      <c r="T995" s="20">
        <f t="shared" si="33"/>
        <v>993</v>
      </c>
      <c r="U995" s="21">
        <f>Sheet1!E995*1</f>
        <v>4661</v>
      </c>
      <c r="V995" s="21">
        <f>Sheet1!F995*1</f>
        <v>4738.25</v>
      </c>
      <c r="W995" s="21">
        <f>Sheet1!G995*1</f>
        <v>4645.25</v>
      </c>
      <c r="X995" s="21">
        <f>Sheet1!H995*1</f>
        <v>4732.25</v>
      </c>
    </row>
    <row r="996" spans="20:24" x14ac:dyDescent="0.3">
      <c r="T996" s="20">
        <f t="shared" si="33"/>
        <v>994</v>
      </c>
      <c r="U996" s="21">
        <f>Sheet1!E996*1</f>
        <v>4734.5</v>
      </c>
      <c r="V996" s="21">
        <f>Sheet1!F996*1</f>
        <v>4738.5</v>
      </c>
      <c r="W996" s="21">
        <f>Sheet1!G996*1</f>
        <v>4659.25</v>
      </c>
      <c r="X996" s="21">
        <f>Sheet1!H996*1</f>
        <v>4672</v>
      </c>
    </row>
    <row r="997" spans="20:24" x14ac:dyDescent="0.3">
      <c r="T997" s="20">
        <f t="shared" si="33"/>
        <v>995</v>
      </c>
      <c r="U997" s="21">
        <f>Sheet1!E997*1</f>
        <v>4722.75</v>
      </c>
      <c r="V997" s="21">
        <f>Sheet1!F997*1</f>
        <v>4741.25</v>
      </c>
      <c r="W997" s="21">
        <f>Sheet1!G997*1</f>
        <v>4701.5</v>
      </c>
      <c r="X997" s="21">
        <f>Sheet1!H997*1</f>
        <v>4730.75</v>
      </c>
    </row>
    <row r="998" spans="20:24" x14ac:dyDescent="0.3">
      <c r="T998" s="20">
        <f t="shared" si="33"/>
        <v>996</v>
      </c>
      <c r="U998" s="21">
        <f>Sheet1!E998*1</f>
        <v>4756.5</v>
      </c>
      <c r="V998" s="21">
        <f>Sheet1!F998*1</f>
        <v>4760</v>
      </c>
      <c r="W998" s="21">
        <f>Sheet1!G998*1</f>
        <v>4708.75</v>
      </c>
      <c r="X998" s="21">
        <f>Sheet1!H998*1</f>
        <v>4731.5</v>
      </c>
    </row>
    <row r="999" spans="20:24" x14ac:dyDescent="0.3">
      <c r="T999" s="20">
        <f t="shared" si="33"/>
        <v>997</v>
      </c>
      <c r="U999" s="21">
        <f>Sheet1!E999*1</f>
        <v>4764.75</v>
      </c>
      <c r="V999" s="21">
        <f>Sheet1!F999*1</f>
        <v>4776.75</v>
      </c>
      <c r="W999" s="21">
        <f>Sheet1!G999*1</f>
        <v>4746.75</v>
      </c>
      <c r="X999" s="21">
        <f>Sheet1!H999*1</f>
        <v>4755</v>
      </c>
    </row>
    <row r="1000" spans="20:24" x14ac:dyDescent="0.3">
      <c r="T1000" s="20">
        <f t="shared" si="33"/>
        <v>998</v>
      </c>
      <c r="U1000" s="21">
        <f>Sheet1!E1000*1</f>
        <v>4757</v>
      </c>
      <c r="V1000" s="21">
        <f>Sheet1!F1000*1</f>
        <v>4767</v>
      </c>
      <c r="W1000" s="21">
        <f>Sheet1!G1000*1</f>
        <v>4743</v>
      </c>
      <c r="X1000" s="21">
        <f>Sheet1!H1000*1</f>
        <v>4764.25</v>
      </c>
    </row>
    <row r="1001" spans="20:24" x14ac:dyDescent="0.3">
      <c r="T1001" s="20">
        <f t="shared" si="33"/>
        <v>999</v>
      </c>
      <c r="U1001" s="21">
        <f>Sheet1!E1001*1</f>
        <v>4748.5</v>
      </c>
      <c r="V1001" s="21">
        <f>Sheet1!F1001*1</f>
        <v>4757</v>
      </c>
      <c r="W1001" s="21">
        <f>Sheet1!G1001*1</f>
        <v>4740</v>
      </c>
      <c r="X1001" s="21">
        <f>Sheet1!H1001*1</f>
        <v>4755</v>
      </c>
    </row>
  </sheetData>
  <mergeCells count="2">
    <mergeCell ref="A6:B6"/>
    <mergeCell ref="A7:B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1AC45-1865-4E46-B5AF-E96E7D8DDB84}">
  <dimension ref="A1:AA1001"/>
  <sheetViews>
    <sheetView workbookViewId="0">
      <selection activeCell="A8" sqref="A8"/>
    </sheetView>
  </sheetViews>
  <sheetFormatPr defaultRowHeight="16.5" x14ac:dyDescent="0.3"/>
  <cols>
    <col min="1" max="1" width="17.42578125" style="20" customWidth="1"/>
    <col min="2" max="2" width="3.7109375" style="20" customWidth="1"/>
    <col min="3" max="3" width="5.5703125" style="20" bestFit="1" customWidth="1"/>
    <col min="4" max="4" width="9.140625" style="20"/>
    <col min="5" max="6" width="8.42578125" style="20" bestFit="1" customWidth="1"/>
    <col min="7" max="7" width="8" style="20" bestFit="1" customWidth="1"/>
    <col min="8" max="8" width="12" style="30" bestFit="1" customWidth="1"/>
    <col min="9" max="9" width="9.28515625" style="27" customWidth="1"/>
    <col min="10" max="10" width="8.42578125" style="20" bestFit="1" customWidth="1"/>
    <col min="11" max="11" width="8.42578125" style="20" customWidth="1"/>
    <col min="12" max="12" width="8.42578125" style="20" bestFit="1" customWidth="1"/>
    <col min="13" max="13" width="7.28515625" style="20" bestFit="1" customWidth="1"/>
    <col min="14" max="14" width="12" style="30" bestFit="1" customWidth="1"/>
    <col min="15" max="15" width="10.85546875" style="33" customWidth="1"/>
    <col min="16" max="16" width="9" style="20" bestFit="1" customWidth="1"/>
    <col min="17" max="17" width="8.5703125" style="20" bestFit="1" customWidth="1"/>
    <col min="18" max="18" width="13.5703125" style="20" bestFit="1" customWidth="1"/>
    <col min="19" max="19" width="9.140625" style="20"/>
    <col min="20" max="20" width="4.42578125" style="20" bestFit="1" customWidth="1"/>
    <col min="21" max="24" width="8.42578125" style="20" bestFit="1" customWidth="1"/>
    <col min="25" max="25" width="9.140625" style="20"/>
    <col min="26" max="26" width="13.85546875" style="20" bestFit="1" customWidth="1"/>
    <col min="27" max="16384" width="9.140625" style="20"/>
  </cols>
  <sheetData>
    <row r="1" spans="1:27" x14ac:dyDescent="0.3">
      <c r="A1" s="27" t="str">
        <f>Sheet1!A2</f>
        <v>EP</v>
      </c>
      <c r="B1" s="27">
        <v>6</v>
      </c>
      <c r="E1" s="20" t="s">
        <v>13</v>
      </c>
      <c r="F1" s="20" t="s">
        <v>3</v>
      </c>
      <c r="G1" s="20" t="s">
        <v>41</v>
      </c>
      <c r="H1" s="30" t="s">
        <v>42</v>
      </c>
      <c r="I1" s="27">
        <f ca="1">SUM(I2:I72)/SUM(AA2:AA72)</f>
        <v>0.2857142857142857</v>
      </c>
      <c r="J1" s="27" t="s">
        <v>13</v>
      </c>
      <c r="K1" s="27"/>
      <c r="L1" s="23" t="s">
        <v>43</v>
      </c>
      <c r="M1" s="27" t="s">
        <v>41</v>
      </c>
      <c r="N1" s="36" t="s">
        <v>42</v>
      </c>
      <c r="O1" s="31"/>
      <c r="P1" s="23" t="s">
        <v>44</v>
      </c>
      <c r="Q1" s="27" t="s">
        <v>41</v>
      </c>
      <c r="R1" s="27" t="s">
        <v>42</v>
      </c>
      <c r="S1" s="27"/>
      <c r="T1" s="27"/>
      <c r="U1" s="29" t="s">
        <v>13</v>
      </c>
      <c r="V1" s="29" t="s">
        <v>1</v>
      </c>
      <c r="W1" s="29" t="s">
        <v>2</v>
      </c>
      <c r="X1" s="29" t="s">
        <v>3</v>
      </c>
      <c r="Z1" s="37" t="s">
        <v>62</v>
      </c>
    </row>
    <row r="2" spans="1:27" x14ac:dyDescent="0.3">
      <c r="A2" s="27" t="s">
        <v>39</v>
      </c>
      <c r="B2" s="24"/>
      <c r="C2" s="20">
        <f ca="1">IFERROR(MATCH($B$1,OFFSET(Sheet1!$J$1,C1,0,1000,1),0)+C1,"")</f>
        <v>29</v>
      </c>
      <c r="D2" s="21"/>
      <c r="E2" s="22" t="str" cm="1">
        <f t="array" aca="1" ref="E2" ca="1">IF(C2="","",INDIRECT(CONCATENATE("Sheet1!","E", TEXT(C2-1,"0"))))</f>
        <v>5409.00</v>
      </c>
      <c r="F2" s="21" t="str" cm="1">
        <f t="array" aca="1" ref="F2" ca="1">IF(C2="","",INDIRECT(CONCATENATE("Sheet1!","H", TEXT(C2-$A$10,"0"))))</f>
        <v>5587.00</v>
      </c>
      <c r="G2" s="21">
        <f ca="1">IF(C2="","",E2-F2)</f>
        <v>-178</v>
      </c>
      <c r="H2" s="30">
        <f ca="1">IF(C2="","",G2/$A$3*$A$5)</f>
        <v>-8900</v>
      </c>
      <c r="I2" s="27">
        <f ca="1">IF(C2="","",IF(H2&gt;0,1,0))</f>
        <v>0</v>
      </c>
      <c r="J2" s="20" t="str" cm="1">
        <f t="array" aca="1" ref="J2" ca="1">IF(C2="","",INDIRECT(CONCATENATE("Sheet1!","E", TEXT(C2-1,"0"))))</f>
        <v>5409.00</v>
      </c>
      <c r="L2" s="25">
        <f ca="1">IF(C2="","",MIN(INDIRECT(("W"&amp;C2-1)):INDIRECT(("W"&amp;C2-$A$10))))</f>
        <v>5355.25</v>
      </c>
      <c r="M2" s="25">
        <f ca="1">IF(C2="","",J2-L2)</f>
        <v>53.75</v>
      </c>
      <c r="N2" s="38">
        <f ca="1">IF(C2="","",M2/$A$3*$A$5)</f>
        <v>2687.5</v>
      </c>
      <c r="O2" s="32"/>
      <c r="P2" s="20">
        <f ca="1">IF(C2="","",MAX(INDIRECT(("V"&amp;C2-1)):INDIRECT(("V"&amp;C2-$A$10))))</f>
        <v>5626.25</v>
      </c>
      <c r="Q2" s="20">
        <f ca="1">IF(C2="","",J2-P2)</f>
        <v>-217.25</v>
      </c>
      <c r="R2" s="28">
        <f ca="1">IF(C2="","",Q2/$A$3*$A$5)</f>
        <v>-10862.5</v>
      </c>
      <c r="T2" s="20">
        <v>0</v>
      </c>
      <c r="U2" s="21">
        <f>Sheet1!E2*1</f>
        <v>5898.75</v>
      </c>
      <c r="V2" s="21">
        <f>Sheet1!F2*1</f>
        <v>5948</v>
      </c>
      <c r="W2" s="21">
        <f>Sheet1!G2*1</f>
        <v>5867.5</v>
      </c>
      <c r="X2" s="21">
        <f>Sheet1!H2*1</f>
        <v>5938.75</v>
      </c>
      <c r="Z2" s="30">
        <f ca="1">IF(C2="",NA(),H2)</f>
        <v>-8900</v>
      </c>
      <c r="AA2" s="27">
        <f ca="1">IF(C2="","",1)</f>
        <v>1</v>
      </c>
    </row>
    <row r="3" spans="1:27" x14ac:dyDescent="0.3">
      <c r="A3" s="27">
        <f>RTD("cqg.rtd", ,"ContractData", "Tsize("&amp;A1&amp;")", "LastQuoteToday",,"T")</f>
        <v>0.25</v>
      </c>
      <c r="B3" s="24"/>
      <c r="C3" s="20">
        <f ca="1">IFERROR(MATCH($B$1,OFFSET(Sheet1!$J$1,C2,0,1000,1),0)+C2,"")</f>
        <v>150</v>
      </c>
      <c r="E3" s="22" t="str" cm="1">
        <f t="array" aca="1" ref="E3" ca="1">IF(C3="","",INDIRECT(CONCATENATE("Sheet1!","E", TEXT(C3-1,"0"))))</f>
        <v>5989.25</v>
      </c>
      <c r="F3" s="21" t="str" cm="1">
        <f t="array" aca="1" ref="F3" ca="1">IF(C3="","",INDIRECT(CONCATENATE("Sheet1!","H", TEXT(C3-$A$10,"0"))))</f>
        <v>5865.50</v>
      </c>
      <c r="G3" s="21">
        <f t="shared" ref="G3:G66" ca="1" si="0">IF(C3="","",E3-F3)</f>
        <v>123.75</v>
      </c>
      <c r="H3" s="30">
        <f t="shared" ref="H3:H66" ca="1" si="1">IF(C3="","",G3/$A$3*$A$5)</f>
        <v>6187.5</v>
      </c>
      <c r="I3" s="27">
        <f ca="1">IF(C3="","",IF(H3&gt;0,1,0))</f>
        <v>1</v>
      </c>
      <c r="J3" s="20" t="str" cm="1">
        <f t="array" aca="1" ref="J3" ca="1">IF(C3="","",INDIRECT(CONCATENATE("Sheet1!","E", TEXT(C3-1,"0"))))</f>
        <v>5989.25</v>
      </c>
      <c r="L3" s="25">
        <f ca="1">IF(C3="","",MIN(INDIRECT(("W"&amp;C3-1)):INDIRECT(("W"&amp;C3-$A$10))))</f>
        <v>5846.5</v>
      </c>
      <c r="M3" s="25">
        <f t="shared" ref="M3:M66" ca="1" si="2">IF(C3="","",J3-L3)</f>
        <v>142.75</v>
      </c>
      <c r="N3" s="38">
        <f t="shared" ref="N3:N66" ca="1" si="3">IF(C3="","",M3/$A$3*$A$5)</f>
        <v>7137.5</v>
      </c>
      <c r="O3" s="32"/>
      <c r="P3" s="20">
        <f ca="1">IF(C3="","",MAX(INDIRECT(("V"&amp;C3-1)):INDIRECT(("V"&amp;C3-$A$10))))</f>
        <v>6015.25</v>
      </c>
      <c r="Q3" s="20">
        <f t="shared" ref="Q3:Q66" ca="1" si="4">IF(C3="","",J3-P3)</f>
        <v>-26</v>
      </c>
      <c r="R3" s="28">
        <f t="shared" ref="R3:R66" ca="1" si="5">IF(C3="","",Q3/$A$3*$A$5)</f>
        <v>-1300</v>
      </c>
      <c r="T3" s="20">
        <f>T2+1</f>
        <v>1</v>
      </c>
      <c r="U3" s="21">
        <f>Sheet1!E3*1</f>
        <v>5912.25</v>
      </c>
      <c r="V3" s="21">
        <f>Sheet1!F3*1</f>
        <v>5932.75</v>
      </c>
      <c r="W3" s="21">
        <f>Sheet1!G3*1</f>
        <v>5853.25</v>
      </c>
      <c r="X3" s="21">
        <f>Sheet1!H3*1</f>
        <v>5916</v>
      </c>
      <c r="Z3" s="30">
        <f ca="1">IF(C3="",NA(),Z2+H3)</f>
        <v>-2712.5</v>
      </c>
      <c r="AA3" s="27">
        <f t="shared" ref="AA3:AA66" ca="1" si="6">IF(C3="","",1)</f>
        <v>1</v>
      </c>
    </row>
    <row r="4" spans="1:27" x14ac:dyDescent="0.3">
      <c r="A4" s="27" t="s">
        <v>40</v>
      </c>
      <c r="B4" s="24"/>
      <c r="C4" s="20">
        <f ca="1">IFERROR(MATCH($B$1,OFFSET(Sheet1!$J$1,C3,0,1000,1),0)+C3,"")</f>
        <v>228</v>
      </c>
      <c r="E4" s="22" t="str" cm="1">
        <f t="array" aca="1" ref="E4" ca="1">IF(C4="","",INDIRECT(CONCATENATE("Sheet1!","E", TEXT(C4-1,"0"))))</f>
        <v>5815.25</v>
      </c>
      <c r="F4" s="21" t="str" cm="1">
        <f t="array" aca="1" ref="F4" ca="1">IF(C4="","",INDIRECT(CONCATENATE("Sheet1!","H", TEXT(C4-$A$10,"0"))))</f>
        <v>5900.75</v>
      </c>
      <c r="G4" s="21">
        <f t="shared" ca="1" si="0"/>
        <v>-85.5</v>
      </c>
      <c r="H4" s="30">
        <f t="shared" ca="1" si="1"/>
        <v>-4275</v>
      </c>
      <c r="I4" s="27">
        <f t="shared" ref="I4:I67" ca="1" si="7">IF(C4="","",IF(H4&gt;0,1,0))</f>
        <v>0</v>
      </c>
      <c r="J4" s="20" t="str" cm="1">
        <f t="array" aca="1" ref="J4" ca="1">IF(C4="","",INDIRECT(CONCATENATE("Sheet1!","E", TEXT(C4-1,"0"))))</f>
        <v>5815.25</v>
      </c>
      <c r="L4" s="25">
        <f ca="1">IF(C4="","",MIN(INDIRECT(("W"&amp;C4-1)):INDIRECT(("W"&amp;C4-$A$10))))</f>
        <v>5804.75</v>
      </c>
      <c r="M4" s="25">
        <f t="shared" ca="1" si="2"/>
        <v>10.5</v>
      </c>
      <c r="N4" s="38">
        <f t="shared" ca="1" si="3"/>
        <v>525</v>
      </c>
      <c r="O4" s="32"/>
      <c r="P4" s="20">
        <f ca="1">IF(C4="","",MAX(INDIRECT(("V"&amp;C4-1)):INDIRECT(("V"&amp;C4-$A$10))))</f>
        <v>5904.75</v>
      </c>
      <c r="Q4" s="20">
        <f t="shared" ca="1" si="4"/>
        <v>-89.5</v>
      </c>
      <c r="R4" s="28">
        <f t="shared" ca="1" si="5"/>
        <v>-4475</v>
      </c>
      <c r="T4" s="20">
        <f>T3+1</f>
        <v>2</v>
      </c>
      <c r="U4" s="21">
        <f>Sheet1!E4*1</f>
        <v>5923.5</v>
      </c>
      <c r="V4" s="21">
        <f>Sheet1!F4*1</f>
        <v>6008</v>
      </c>
      <c r="W4" s="21">
        <f>Sheet1!G4*1</f>
        <v>5884</v>
      </c>
      <c r="X4" s="21">
        <f>Sheet1!H4*1</f>
        <v>5922.75</v>
      </c>
      <c r="Z4" s="30">
        <f t="shared" ref="Z4:Z67" ca="1" si="8">IF(C4="",NA(),Z3+H4)</f>
        <v>-6987.5</v>
      </c>
      <c r="AA4" s="27">
        <f t="shared" ca="1" si="6"/>
        <v>1</v>
      </c>
    </row>
    <row r="5" spans="1:27" x14ac:dyDescent="0.3">
      <c r="A5" s="27">
        <f>RTD("cqg.rtd", ,"ContractData", "EP", "TickValue")</f>
        <v>12.5</v>
      </c>
      <c r="B5" s="24"/>
      <c r="C5" s="20">
        <f ca="1">IFERROR(MATCH($B$1,OFFSET(Sheet1!$J$1,C4,0,1000,1),0)+C4,"")</f>
        <v>302</v>
      </c>
      <c r="E5" s="22" t="str" cm="1">
        <f t="array" aca="1" ref="E5" ca="1">IF(C5="","",INDIRECT(CONCATENATE("Sheet1!","E", TEXT(C5-1,"0"))))</f>
        <v>5555.00</v>
      </c>
      <c r="F5" s="21" t="str" cm="1">
        <f t="array" aca="1" ref="F5" ca="1">IF(C5="","",INDIRECT(CONCATENATE("Sheet1!","H", TEXT(C5-$A$10,"0"))))</f>
        <v>5556.75</v>
      </c>
      <c r="G5" s="21">
        <f t="shared" ca="1" si="0"/>
        <v>-1.75</v>
      </c>
      <c r="H5" s="30">
        <f t="shared" ca="1" si="1"/>
        <v>-87.5</v>
      </c>
      <c r="I5" s="27">
        <f t="shared" ca="1" si="7"/>
        <v>0</v>
      </c>
      <c r="J5" s="20" t="str" cm="1">
        <f t="array" aca="1" ref="J5" ca="1">IF(C5="","",INDIRECT(CONCATENATE("Sheet1!","E", TEXT(C5-1,"0"))))</f>
        <v>5555.00</v>
      </c>
      <c r="L5" s="25">
        <f ca="1">IF(C5="","",MIN(INDIRECT(("W"&amp;C5-1)):INDIRECT(("W"&amp;C5-$A$10))))</f>
        <v>5511.25</v>
      </c>
      <c r="M5" s="25">
        <f t="shared" ca="1" si="2"/>
        <v>43.75</v>
      </c>
      <c r="N5" s="38">
        <f t="shared" ca="1" si="3"/>
        <v>2187.5</v>
      </c>
      <c r="O5" s="32"/>
      <c r="P5" s="20">
        <f ca="1">IF(C5="","",MAX(INDIRECT(("V"&amp;C5-1)):INDIRECT(("V"&amp;C5-$A$10))))</f>
        <v>5569.25</v>
      </c>
      <c r="Q5" s="20">
        <f t="shared" ca="1" si="4"/>
        <v>-14.25</v>
      </c>
      <c r="R5" s="28">
        <f t="shared" ca="1" si="5"/>
        <v>-712.5</v>
      </c>
      <c r="T5" s="20">
        <f t="shared" ref="T5:T68" si="9">T4+1</f>
        <v>3</v>
      </c>
      <c r="U5" s="21">
        <f>Sheet1!E5*1</f>
        <v>5940.75</v>
      </c>
      <c r="V5" s="21">
        <f>Sheet1!F5*1</f>
        <v>5952.5</v>
      </c>
      <c r="W5" s="21">
        <f>Sheet1!G5*1</f>
        <v>5890</v>
      </c>
      <c r="X5" s="21">
        <f>Sheet1!H5*1</f>
        <v>5902.75</v>
      </c>
      <c r="Z5" s="30">
        <f t="shared" ca="1" si="8"/>
        <v>-7075</v>
      </c>
      <c r="AA5" s="27">
        <f t="shared" ca="1" si="6"/>
        <v>1</v>
      </c>
    </row>
    <row r="6" spans="1:27" x14ac:dyDescent="0.3">
      <c r="A6" s="46" t="s">
        <v>45</v>
      </c>
      <c r="B6" s="46"/>
      <c r="C6" s="20">
        <f ca="1">IFERROR(MATCH($B$1,OFFSET(Sheet1!$J$1,C5,0,1000,1),0)+C5,"")</f>
        <v>321</v>
      </c>
      <c r="E6" s="22" t="str" cm="1">
        <f t="array" aca="1" ref="E6" ca="1">IF(C6="","",INDIRECT(CONCATENATE("Sheet1!","E", TEXT(C6-1,"0"))))</f>
        <v>5406.75</v>
      </c>
      <c r="F6" s="21" t="str" cm="1">
        <f t="array" aca="1" ref="F6" ca="1">IF(C6="","",INDIRECT(CONCATENATE("Sheet1!","H", TEXT(C6-$A$10,"0"))))</f>
        <v>5457.75</v>
      </c>
      <c r="G6" s="21">
        <f t="shared" ca="1" si="0"/>
        <v>-51</v>
      </c>
      <c r="H6" s="30">
        <f t="shared" ca="1" si="1"/>
        <v>-2550</v>
      </c>
      <c r="I6" s="27">
        <f t="shared" ca="1" si="7"/>
        <v>0</v>
      </c>
      <c r="J6" s="20" t="str" cm="1">
        <f t="array" aca="1" ref="J6" ca="1">IF(C6="","",INDIRECT(CONCATENATE("Sheet1!","E", TEXT(C6-1,"0"))))</f>
        <v>5406.75</v>
      </c>
      <c r="L6" s="25">
        <f ca="1">IF(C6="","",MIN(INDIRECT(("W"&amp;C6-1)):INDIRECT(("W"&amp;C6-$A$10))))</f>
        <v>5371.75</v>
      </c>
      <c r="M6" s="25">
        <f t="shared" ca="1" si="2"/>
        <v>35</v>
      </c>
      <c r="N6" s="38">
        <f t="shared" ca="1" si="3"/>
        <v>1750</v>
      </c>
      <c r="O6" s="32"/>
      <c r="P6" s="20">
        <f ca="1">IF(C6="","",MAX(INDIRECT(("V"&amp;C6-1)):INDIRECT(("V"&amp;C6-$A$10))))</f>
        <v>5461</v>
      </c>
      <c r="Q6" s="20">
        <f t="shared" ca="1" si="4"/>
        <v>-54.25</v>
      </c>
      <c r="R6" s="28">
        <f t="shared" ca="1" si="5"/>
        <v>-2712.5</v>
      </c>
      <c r="T6" s="20">
        <f t="shared" si="9"/>
        <v>4</v>
      </c>
      <c r="U6" s="21">
        <f>Sheet1!E6*1</f>
        <v>5820</v>
      </c>
      <c r="V6" s="21">
        <f>Sheet1!F6*1</f>
        <v>5941.75</v>
      </c>
      <c r="W6" s="21">
        <f>Sheet1!G6*1</f>
        <v>5813</v>
      </c>
      <c r="X6" s="21">
        <f>Sheet1!H6*1</f>
        <v>5934.25</v>
      </c>
      <c r="Z6" s="30">
        <f t="shared" ca="1" si="8"/>
        <v>-9625</v>
      </c>
      <c r="AA6" s="27">
        <f t="shared" ca="1" si="6"/>
        <v>1</v>
      </c>
    </row>
    <row r="7" spans="1:27" x14ac:dyDescent="0.3">
      <c r="A7" s="53" t="str">
        <f>VLOOKUP(B1,Sheet1!L2:M16,2,FALSE)</f>
        <v>Shooting Star (SS)</v>
      </c>
      <c r="B7" s="54"/>
      <c r="C7" s="20">
        <f ca="1">IFERROR(MATCH($B$1,OFFSET(Sheet1!$J$1,C6,0,1000,1),0)+C6,"")</f>
        <v>344</v>
      </c>
      <c r="E7" s="22" t="str" cm="1">
        <f t="array" aca="1" ref="E7" ca="1">IF(C7="","",INDIRECT(CONCATENATE("Sheet1!","E", TEXT(C7-1,"0"))))</f>
        <v>5193.50</v>
      </c>
      <c r="F7" s="21" t="str" cm="1">
        <f t="array" aca="1" ref="F7" ca="1">IF(C7="","",INDIRECT(CONCATENATE("Sheet1!","H", TEXT(C7-$A$10,"0"))))</f>
        <v>5266.25</v>
      </c>
      <c r="G7" s="21">
        <f t="shared" ca="1" si="0"/>
        <v>-72.75</v>
      </c>
      <c r="H7" s="30">
        <f t="shared" ca="1" si="1"/>
        <v>-3637.5</v>
      </c>
      <c r="I7" s="27">
        <f t="shared" ca="1" si="7"/>
        <v>0</v>
      </c>
      <c r="J7" s="20" t="str" cm="1">
        <f t="array" aca="1" ref="J7" ca="1">IF(C7="","",INDIRECT(CONCATENATE("Sheet1!","E", TEXT(C7-1,"0"))))</f>
        <v>5193.50</v>
      </c>
      <c r="L7" s="25">
        <f ca="1">IF(C7="","",MIN(INDIRECT(("W"&amp;C7-1)):INDIRECT(("W"&amp;C7-$A$10))))</f>
        <v>5186</v>
      </c>
      <c r="M7" s="25">
        <f t="shared" ca="1" si="2"/>
        <v>7.5</v>
      </c>
      <c r="N7" s="38">
        <f t="shared" ca="1" si="3"/>
        <v>375</v>
      </c>
      <c r="O7" s="32"/>
      <c r="P7" s="20">
        <f ca="1">IF(C7="","",MAX(INDIRECT(("V"&amp;C7-1)):INDIRECT(("V"&amp;C7-$A$10))))</f>
        <v>5267.75</v>
      </c>
      <c r="Q7" s="20">
        <f t="shared" ca="1" si="4"/>
        <v>-74.25</v>
      </c>
      <c r="R7" s="28">
        <f t="shared" ca="1" si="5"/>
        <v>-3712.5</v>
      </c>
      <c r="T7" s="20">
        <f t="shared" si="9"/>
        <v>5</v>
      </c>
      <c r="U7" s="21">
        <f>Sheet1!E7*1</f>
        <v>5869.25</v>
      </c>
      <c r="V7" s="21">
        <f>Sheet1!F7*1</f>
        <v>5872</v>
      </c>
      <c r="W7" s="21">
        <f>Sheet1!G7*1</f>
        <v>5756.5</v>
      </c>
      <c r="X7" s="21">
        <f>Sheet1!H7*1</f>
        <v>5817</v>
      </c>
      <c r="Z7" s="30">
        <f t="shared" ca="1" si="8"/>
        <v>-13262.5</v>
      </c>
      <c r="AA7" s="27">
        <f t="shared" ca="1" si="6"/>
        <v>1</v>
      </c>
    </row>
    <row r="8" spans="1:27" x14ac:dyDescent="0.3">
      <c r="B8" s="21"/>
      <c r="C8" s="20">
        <f ca="1">IFERROR(MATCH($B$1,OFFSET(Sheet1!$J$1,C7,0,1000,1),0)+C7,"")</f>
        <v>621</v>
      </c>
      <c r="E8" s="22" t="str" cm="1">
        <f t="array" aca="1" ref="E8" ca="1">IF(C8="","",INDIRECT(CONCATENATE("Sheet1!","E", TEXT(C8-1,"0"))))</f>
        <v>4547.00</v>
      </c>
      <c r="F8" s="21" t="str" cm="1">
        <f t="array" aca="1" ref="F8" ca="1">IF(C8="","",INDIRECT(CONCATENATE("Sheet1!","H", TEXT(C8-$A$10,"0"))))</f>
        <v>4341.75</v>
      </c>
      <c r="G8" s="21">
        <f t="shared" ca="1" si="0"/>
        <v>205.25</v>
      </c>
      <c r="H8" s="30">
        <f t="shared" ca="1" si="1"/>
        <v>10262.5</v>
      </c>
      <c r="I8" s="27">
        <f t="shared" ca="1" si="7"/>
        <v>1</v>
      </c>
      <c r="J8" s="20" t="str" cm="1">
        <f t="array" aca="1" ref="J8" ca="1">IF(C8="","",INDIRECT(CONCATENATE("Sheet1!","E", TEXT(C8-1,"0"))))</f>
        <v>4547.00</v>
      </c>
      <c r="L8" s="25">
        <f ca="1">IF(C8="","",MIN(INDIRECT(("W"&amp;C8-1)):INDIRECT(("W"&amp;C8-$A$10))))</f>
        <v>4296</v>
      </c>
      <c r="M8" s="25">
        <f t="shared" ca="1" si="2"/>
        <v>251</v>
      </c>
      <c r="N8" s="38">
        <f t="shared" ca="1" si="3"/>
        <v>12550</v>
      </c>
      <c r="O8" s="32"/>
      <c r="P8" s="20">
        <f ca="1">IF(C8="","",MAX(INDIRECT(("V"&amp;C8-1)):INDIRECT(("V"&amp;C8-$A$10))))</f>
        <v>4583.25</v>
      </c>
      <c r="Q8" s="20">
        <f t="shared" ca="1" si="4"/>
        <v>-36.25</v>
      </c>
      <c r="R8" s="28">
        <f t="shared" ca="1" si="5"/>
        <v>-1812.5</v>
      </c>
      <c r="T8" s="20">
        <f t="shared" si="9"/>
        <v>6</v>
      </c>
      <c r="U8" s="21">
        <f>Sheet1!E8*1</f>
        <v>5858</v>
      </c>
      <c r="V8" s="21">
        <f>Sheet1!F8*1</f>
        <v>5895</v>
      </c>
      <c r="W8" s="21">
        <f>Sheet1!G8*1</f>
        <v>5828.75</v>
      </c>
      <c r="X8" s="21">
        <f>Sheet1!H8*1</f>
        <v>5856.75</v>
      </c>
      <c r="Z8" s="30">
        <f t="shared" ca="1" si="8"/>
        <v>-3000</v>
      </c>
      <c r="AA8" s="27">
        <f t="shared" ca="1" si="6"/>
        <v>1</v>
      </c>
    </row>
    <row r="9" spans="1:27" x14ac:dyDescent="0.3">
      <c r="A9" s="23" t="s">
        <v>46</v>
      </c>
      <c r="B9" s="21"/>
      <c r="C9" s="20" t="str">
        <f ca="1">IFERROR(MATCH($B$1,OFFSET(Sheet1!$J$1,C8,0,1000,1),0)+C8,"")</f>
        <v/>
      </c>
      <c r="E9" s="22" t="str" cm="1">
        <f t="array" aca="1" ref="E9" ca="1">IF(C9="","",INDIRECT(CONCATENATE("Sheet1!","E", TEXT(C9-1,"0"))))</f>
        <v/>
      </c>
      <c r="F9" s="21" t="str" cm="1">
        <f t="array" aca="1" ref="F9" ca="1">IF(C9="","",INDIRECT(CONCATENATE("Sheet1!","H", TEXT(C9-$A$10,"0"))))</f>
        <v/>
      </c>
      <c r="G9" s="21" t="str">
        <f t="shared" ca="1" si="0"/>
        <v/>
      </c>
      <c r="H9" s="30" t="str">
        <f t="shared" ca="1" si="1"/>
        <v/>
      </c>
      <c r="I9" s="27" t="str">
        <f t="shared" ca="1" si="7"/>
        <v/>
      </c>
      <c r="J9" s="20" t="str" cm="1">
        <f t="array" aca="1" ref="J9" ca="1">IF(C9="","",INDIRECT(CONCATENATE("Sheet1!","E", TEXT(C9-1,"0"))))</f>
        <v/>
      </c>
      <c r="L9" s="25" t="str">
        <f ca="1">IF(C9="","",MIN(INDIRECT(("W"&amp;C9-1)):INDIRECT(("W"&amp;C9-$A$10))))</f>
        <v/>
      </c>
      <c r="M9" s="25" t="str">
        <f t="shared" ca="1" si="2"/>
        <v/>
      </c>
      <c r="N9" s="38" t="str">
        <f t="shared" ca="1" si="3"/>
        <v/>
      </c>
      <c r="O9" s="32"/>
      <c r="P9" s="20" t="str">
        <f ca="1">IF(C9="","",MAX(INDIRECT(("V"&amp;C9-1)):INDIRECT(("V"&amp;C9-$A$10))))</f>
        <v/>
      </c>
      <c r="Q9" s="20" t="str">
        <f t="shared" ca="1" si="4"/>
        <v/>
      </c>
      <c r="R9" s="28" t="str">
        <f t="shared" ca="1" si="5"/>
        <v/>
      </c>
      <c r="T9" s="20">
        <f t="shared" si="9"/>
        <v>7</v>
      </c>
      <c r="U9" s="21">
        <f>Sheet1!E9*1</f>
        <v>5953.5</v>
      </c>
      <c r="V9" s="21">
        <f>Sheet1!F9*1</f>
        <v>5958.25</v>
      </c>
      <c r="W9" s="21">
        <f>Sheet1!G9*1</f>
        <v>5847.75</v>
      </c>
      <c r="X9" s="21">
        <f>Sheet1!H9*1</f>
        <v>5861.25</v>
      </c>
      <c r="Z9" s="30" t="e">
        <f t="shared" ca="1" si="8"/>
        <v>#N/A</v>
      </c>
      <c r="AA9" s="27" t="str">
        <f t="shared" ca="1" si="6"/>
        <v/>
      </c>
    </row>
    <row r="10" spans="1:27" x14ac:dyDescent="0.3">
      <c r="A10" s="27">
        <v>5</v>
      </c>
      <c r="B10" s="21"/>
      <c r="C10" s="20" t="str">
        <f ca="1">IFERROR(MATCH($B$1,OFFSET(Sheet1!$J$1,C9,0,1000,1),0)+C9,"")</f>
        <v/>
      </c>
      <c r="E10" s="22" t="str" cm="1">
        <f t="array" aca="1" ref="E10" ca="1">IF(C10="","",INDIRECT(CONCATENATE("Sheet1!","E", TEXT(C10-1,"0"))))</f>
        <v/>
      </c>
      <c r="F10" s="21" t="str" cm="1">
        <f t="array" aca="1" ref="F10" ca="1">IF(C10="","",INDIRECT(CONCATENATE("Sheet1!","H", TEXT(C10-$A$10,"0"))))</f>
        <v/>
      </c>
      <c r="G10" s="21" t="str">
        <f t="shared" ca="1" si="0"/>
        <v/>
      </c>
      <c r="H10" s="30" t="str">
        <f t="shared" ca="1" si="1"/>
        <v/>
      </c>
      <c r="I10" s="27" t="str">
        <f t="shared" ca="1" si="7"/>
        <v/>
      </c>
      <c r="J10" s="20" t="str" cm="1">
        <f t="array" aca="1" ref="J10" ca="1">IF(C10="","",INDIRECT(CONCATENATE("Sheet1!","E", TEXT(C10-1,"0"))))</f>
        <v/>
      </c>
      <c r="L10" s="25" t="str">
        <f ca="1">IF(C10="","",MIN(INDIRECT(("W"&amp;C10-1)):INDIRECT(("W"&amp;C10-$A$10))))</f>
        <v/>
      </c>
      <c r="M10" s="25" t="str">
        <f t="shared" ca="1" si="2"/>
        <v/>
      </c>
      <c r="N10" s="38" t="str">
        <f t="shared" ca="1" si="3"/>
        <v/>
      </c>
      <c r="O10" s="32"/>
      <c r="P10" s="20" t="str">
        <f ca="1">IF(C10="","",MAX(INDIRECT(("V"&amp;C10-1)):INDIRECT(("V"&amp;C10-$A$10))))</f>
        <v/>
      </c>
      <c r="Q10" s="20" t="str">
        <f t="shared" ca="1" si="4"/>
        <v/>
      </c>
      <c r="R10" s="28" t="str">
        <f t="shared" ca="1" si="5"/>
        <v/>
      </c>
      <c r="T10" s="20">
        <f t="shared" si="9"/>
        <v>8</v>
      </c>
      <c r="U10" s="21">
        <f>Sheet1!E10*1</f>
        <v>5980</v>
      </c>
      <c r="V10" s="21">
        <f>Sheet1!F10*1</f>
        <v>5993.5</v>
      </c>
      <c r="W10" s="21">
        <f>Sheet1!G10*1</f>
        <v>5926.75</v>
      </c>
      <c r="X10" s="21">
        <f>Sheet1!H10*1</f>
        <v>5959.75</v>
      </c>
      <c r="Z10" s="30" t="e">
        <f t="shared" ca="1" si="8"/>
        <v>#N/A</v>
      </c>
      <c r="AA10" s="27" t="str">
        <f t="shared" ca="1" si="6"/>
        <v/>
      </c>
    </row>
    <row r="11" spans="1:27" x14ac:dyDescent="0.3">
      <c r="A11" s="23" t="s">
        <v>47</v>
      </c>
      <c r="B11" s="21"/>
      <c r="C11" s="20" t="str">
        <f ca="1">IFERROR(MATCH($B$1,OFFSET(Sheet1!$J$1,C10,0,1000,1),0)+C10,"")</f>
        <v/>
      </c>
      <c r="E11" s="22" t="str" cm="1">
        <f t="array" aca="1" ref="E11" ca="1">IF(C11="","",INDIRECT(CONCATENATE("Sheet1!","E", TEXT(C11-1,"0"))))</f>
        <v/>
      </c>
      <c r="F11" s="21" t="str" cm="1">
        <f t="array" aca="1" ref="F11" ca="1">IF(C11="","",INDIRECT(CONCATENATE("Sheet1!","H", TEXT(C11-$A$10,"0"))))</f>
        <v/>
      </c>
      <c r="G11" s="21" t="str">
        <f t="shared" ca="1" si="0"/>
        <v/>
      </c>
      <c r="H11" s="30" t="str">
        <f t="shared" ca="1" si="1"/>
        <v/>
      </c>
      <c r="I11" s="27" t="str">
        <f t="shared" ca="1" si="7"/>
        <v/>
      </c>
      <c r="J11" s="20" t="str" cm="1">
        <f t="array" aca="1" ref="J11" ca="1">IF(C11="","",INDIRECT(CONCATENATE("Sheet1!","E", TEXT(C11-1,"0"))))</f>
        <v/>
      </c>
      <c r="L11" s="25" t="str">
        <f ca="1">IF(C11="","",MIN(INDIRECT(("W"&amp;C11-1)):INDIRECT(("W"&amp;C11-$A$10))))</f>
        <v/>
      </c>
      <c r="M11" s="25" t="str">
        <f t="shared" ca="1" si="2"/>
        <v/>
      </c>
      <c r="N11" s="38" t="str">
        <f t="shared" ca="1" si="3"/>
        <v/>
      </c>
      <c r="O11" s="32"/>
      <c r="P11" s="20" t="str">
        <f ca="1">IF(C11="","",MAX(INDIRECT(("V"&amp;C11-1)):INDIRECT(("V"&amp;C11-$A$10))))</f>
        <v/>
      </c>
      <c r="Q11" s="20" t="str">
        <f t="shared" ca="1" si="4"/>
        <v/>
      </c>
      <c r="R11" s="28" t="str">
        <f t="shared" ca="1" si="5"/>
        <v/>
      </c>
      <c r="T11" s="20">
        <f t="shared" si="9"/>
        <v>9</v>
      </c>
      <c r="U11" s="21">
        <f>Sheet1!E11*1</f>
        <v>5930.25</v>
      </c>
      <c r="V11" s="21">
        <f>Sheet1!F11*1</f>
        <v>5987.5</v>
      </c>
      <c r="W11" s="21">
        <f>Sheet1!G11*1</f>
        <v>5892.75</v>
      </c>
      <c r="X11" s="21">
        <f>Sheet1!H11*1</f>
        <v>5982.5</v>
      </c>
      <c r="Z11" s="30" t="e">
        <f t="shared" ca="1" si="8"/>
        <v>#N/A</v>
      </c>
      <c r="AA11" s="27" t="str">
        <f t="shared" ca="1" si="6"/>
        <v/>
      </c>
    </row>
    <row r="12" spans="1:27" x14ac:dyDescent="0.3">
      <c r="A12" s="23" t="s">
        <v>48</v>
      </c>
      <c r="B12" s="21"/>
      <c r="C12" s="20" t="str">
        <f ca="1">IFERROR(MATCH($B$1,OFFSET(Sheet1!$J$1,C11,0,1000,1),0)+C11,"")</f>
        <v/>
      </c>
      <c r="E12" s="22" t="str" cm="1">
        <f t="array" aca="1" ref="E12" ca="1">IF(C12="","",INDIRECT(CONCATENATE("Sheet1!","E", TEXT(C12-1,"0"))))</f>
        <v/>
      </c>
      <c r="F12" s="21" t="str" cm="1">
        <f t="array" aca="1" ref="F12" ca="1">IF(C12="","",INDIRECT(CONCATENATE("Sheet1!","H", TEXT(C12-$A$10,"0"))))</f>
        <v/>
      </c>
      <c r="G12" s="21" t="str">
        <f t="shared" ca="1" si="0"/>
        <v/>
      </c>
      <c r="H12" s="30" t="str">
        <f t="shared" ca="1" si="1"/>
        <v/>
      </c>
      <c r="I12" s="27" t="str">
        <f t="shared" ca="1" si="7"/>
        <v/>
      </c>
      <c r="J12" s="20" t="str" cm="1">
        <f t="array" aca="1" ref="J12" ca="1">IF(C12="","",INDIRECT(CONCATENATE("Sheet1!","E", TEXT(C12-1,"0"))))</f>
        <v/>
      </c>
      <c r="L12" s="25" t="str">
        <f ca="1">IF(C12="","",MIN(INDIRECT(("W"&amp;C12-1)):INDIRECT(("W"&amp;C12-$A$10))))</f>
        <v/>
      </c>
      <c r="M12" s="25" t="str">
        <f t="shared" ca="1" si="2"/>
        <v/>
      </c>
      <c r="N12" s="38" t="str">
        <f t="shared" ca="1" si="3"/>
        <v/>
      </c>
      <c r="O12" s="32"/>
      <c r="P12" s="20" t="str">
        <f ca="1">IF(C12="","",MAX(INDIRECT(("V"&amp;C12-1)):INDIRECT(("V"&amp;C12-$A$10))))</f>
        <v/>
      </c>
      <c r="Q12" s="20" t="str">
        <f t="shared" ca="1" si="4"/>
        <v/>
      </c>
      <c r="R12" s="28" t="str">
        <f t="shared" ca="1" si="5"/>
        <v/>
      </c>
      <c r="T12" s="20">
        <f t="shared" si="9"/>
        <v>10</v>
      </c>
      <c r="U12" s="21">
        <f>Sheet1!E12*1</f>
        <v>5935</v>
      </c>
      <c r="V12" s="21">
        <f>Sheet1!F12*1</f>
        <v>5977.5</v>
      </c>
      <c r="W12" s="21">
        <f>Sheet1!G12*1</f>
        <v>5923</v>
      </c>
      <c r="X12" s="21">
        <f>Sheet1!H12*1</f>
        <v>5975.5</v>
      </c>
      <c r="Z12" s="30" t="e">
        <f t="shared" ca="1" si="8"/>
        <v>#N/A</v>
      </c>
      <c r="AA12" s="27" t="str">
        <f t="shared" ca="1" si="6"/>
        <v/>
      </c>
    </row>
    <row r="13" spans="1:27" x14ac:dyDescent="0.3">
      <c r="A13" s="34">
        <f>COUNTIF(Sheet1!J2:J1001,B1)</f>
        <v>7</v>
      </c>
      <c r="B13" s="21"/>
      <c r="C13" s="20" t="str">
        <f ca="1">IFERROR(MATCH($B$1,OFFSET(Sheet1!$J$1,C12,0,1000,1),0)+C12,"")</f>
        <v/>
      </c>
      <c r="E13" s="22" t="str" cm="1">
        <f t="array" aca="1" ref="E13" ca="1">IF(C13="","",INDIRECT(CONCATENATE("Sheet1!","E", TEXT(C13-1,"0"))))</f>
        <v/>
      </c>
      <c r="F13" s="21" t="str" cm="1">
        <f t="array" aca="1" ref="F13" ca="1">IF(C13="","",INDIRECT(CONCATENATE("Sheet1!","H", TEXT(C13-$A$10,"0"))))</f>
        <v/>
      </c>
      <c r="G13" s="21" t="str">
        <f t="shared" ca="1" si="0"/>
        <v/>
      </c>
      <c r="H13" s="30" t="str">
        <f t="shared" ca="1" si="1"/>
        <v/>
      </c>
      <c r="I13" s="27" t="str">
        <f t="shared" ca="1" si="7"/>
        <v/>
      </c>
      <c r="J13" s="20" t="str" cm="1">
        <f t="array" aca="1" ref="J13" ca="1">IF(C13="","",INDIRECT(CONCATENATE("Sheet1!","E", TEXT(C13-1,"0"))))</f>
        <v/>
      </c>
      <c r="L13" s="25" t="str">
        <f ca="1">IF(C13="","",MIN(INDIRECT(("W"&amp;C13-1)):INDIRECT(("W"&amp;C13-$A$10))))</f>
        <v/>
      </c>
      <c r="M13" s="25" t="str">
        <f t="shared" ca="1" si="2"/>
        <v/>
      </c>
      <c r="N13" s="38" t="str">
        <f t="shared" ca="1" si="3"/>
        <v/>
      </c>
      <c r="O13" s="32"/>
      <c r="P13" s="20" t="str">
        <f ca="1">IF(C13="","",MAX(INDIRECT(("V"&amp;C13-1)):INDIRECT(("V"&amp;C13-$A$10))))</f>
        <v/>
      </c>
      <c r="Q13" s="20" t="str">
        <f t="shared" ca="1" si="4"/>
        <v/>
      </c>
      <c r="R13" s="28" t="str">
        <f t="shared" ca="1" si="5"/>
        <v/>
      </c>
      <c r="T13" s="20">
        <f t="shared" si="9"/>
        <v>11</v>
      </c>
      <c r="U13" s="21">
        <f>Sheet1!E13*1</f>
        <v>5904</v>
      </c>
      <c r="V13" s="21">
        <f>Sheet1!F13*1</f>
        <v>5944.5</v>
      </c>
      <c r="W13" s="21">
        <f>Sheet1!G13*1</f>
        <v>5867</v>
      </c>
      <c r="X13" s="21">
        <f>Sheet1!H13*1</f>
        <v>5933.25</v>
      </c>
      <c r="Z13" s="30" t="e">
        <f t="shared" ca="1" si="8"/>
        <v>#N/A</v>
      </c>
      <c r="AA13" s="27" t="str">
        <f t="shared" ca="1" si="6"/>
        <v/>
      </c>
    </row>
    <row r="14" spans="1:27" x14ac:dyDescent="0.3">
      <c r="A14" s="35">
        <f>A13/1000</f>
        <v>7.0000000000000001E-3</v>
      </c>
      <c r="B14" s="21"/>
      <c r="C14" s="20" t="str">
        <f ca="1">IFERROR(MATCH($B$1,OFFSET(Sheet1!$J$1,C13,0,1000,1),0)+C13,"")</f>
        <v/>
      </c>
      <c r="E14" s="22" t="str" cm="1">
        <f t="array" aca="1" ref="E14" ca="1">IF(C14="","",INDIRECT(CONCATENATE("Sheet1!","E", TEXT(C14-1,"0"))))</f>
        <v/>
      </c>
      <c r="F14" s="21" t="str" cm="1">
        <f t="array" aca="1" ref="F14" ca="1">IF(C14="","",INDIRECT(CONCATENATE("Sheet1!","H", TEXT(C14-$A$10,"0"))))</f>
        <v/>
      </c>
      <c r="G14" s="21" t="str">
        <f t="shared" ca="1" si="0"/>
        <v/>
      </c>
      <c r="H14" s="30" t="str">
        <f t="shared" ca="1" si="1"/>
        <v/>
      </c>
      <c r="I14" s="27" t="str">
        <f t="shared" ca="1" si="7"/>
        <v/>
      </c>
      <c r="J14" s="20" t="str" cm="1">
        <f t="array" aca="1" ref="J14" ca="1">IF(C14="","",INDIRECT(CONCATENATE("Sheet1!","E", TEXT(C14-1,"0"))))</f>
        <v/>
      </c>
      <c r="L14" s="25" t="str">
        <f ca="1">IF(C14="","",MIN(INDIRECT(("W"&amp;C14-1)):INDIRECT(("W"&amp;C14-$A$10))))</f>
        <v/>
      </c>
      <c r="M14" s="25" t="str">
        <f t="shared" ca="1" si="2"/>
        <v/>
      </c>
      <c r="N14" s="38" t="str">
        <f t="shared" ca="1" si="3"/>
        <v/>
      </c>
      <c r="O14" s="32"/>
      <c r="P14" s="20" t="str">
        <f ca="1">IF(C14="","",MAX(INDIRECT(("V"&amp;C14-1)):INDIRECT(("V"&amp;C14-$A$10))))</f>
        <v/>
      </c>
      <c r="Q14" s="20" t="str">
        <f t="shared" ca="1" si="4"/>
        <v/>
      </c>
      <c r="R14" s="28" t="str">
        <f t="shared" ca="1" si="5"/>
        <v/>
      </c>
      <c r="T14" s="20">
        <f t="shared" si="9"/>
        <v>12</v>
      </c>
      <c r="U14" s="21">
        <f>Sheet1!E14*1</f>
        <v>5902</v>
      </c>
      <c r="V14" s="21">
        <f>Sheet1!F14*1</f>
        <v>5925</v>
      </c>
      <c r="W14" s="21">
        <f>Sheet1!G14*1</f>
        <v>5890</v>
      </c>
      <c r="X14" s="21">
        <f>Sheet1!H14*1</f>
        <v>5908.5</v>
      </c>
      <c r="Z14" s="30" t="e">
        <f t="shared" ca="1" si="8"/>
        <v>#N/A</v>
      </c>
      <c r="AA14" s="27" t="str">
        <f t="shared" ca="1" si="6"/>
        <v/>
      </c>
    </row>
    <row r="15" spans="1:27" x14ac:dyDescent="0.3">
      <c r="A15" s="23" t="s">
        <v>51</v>
      </c>
      <c r="B15" s="21"/>
      <c r="C15" s="20" t="str">
        <f ca="1">IFERROR(MATCH($B$1,OFFSET(Sheet1!$J$1,C14,0,1000,1),0)+C14,"")</f>
        <v/>
      </c>
      <c r="E15" s="22" t="str" cm="1">
        <f t="array" aca="1" ref="E15" ca="1">IF(C15="","",INDIRECT(CONCATENATE("Sheet1!","E", TEXT(C15-1,"0"))))</f>
        <v/>
      </c>
      <c r="F15" s="21" t="str" cm="1">
        <f t="array" aca="1" ref="F15" ca="1">IF(C15="","",INDIRECT(CONCATENATE("Sheet1!","H", TEXT(C15-$A$10,"0"))))</f>
        <v/>
      </c>
      <c r="G15" s="21" t="str">
        <f t="shared" ca="1" si="0"/>
        <v/>
      </c>
      <c r="H15" s="30" t="str">
        <f t="shared" ca="1" si="1"/>
        <v/>
      </c>
      <c r="I15" s="27" t="str">
        <f t="shared" ca="1" si="7"/>
        <v/>
      </c>
      <c r="J15" s="20" t="str" cm="1">
        <f t="array" aca="1" ref="J15" ca="1">IF(C15="","",INDIRECT(CONCATENATE("Sheet1!","E", TEXT(C15-1,"0"))))</f>
        <v/>
      </c>
      <c r="L15" s="25" t="str">
        <f ca="1">IF(C15="","",MIN(INDIRECT(("W"&amp;C15-1)):INDIRECT(("W"&amp;C15-$A$10))))</f>
        <v/>
      </c>
      <c r="M15" s="25" t="str">
        <f t="shared" ca="1" si="2"/>
        <v/>
      </c>
      <c r="N15" s="38" t="str">
        <f t="shared" ca="1" si="3"/>
        <v/>
      </c>
      <c r="O15" s="32"/>
      <c r="P15" s="20" t="str">
        <f ca="1">IF(C15="","",MAX(INDIRECT(("V"&amp;C15-1)):INDIRECT(("V"&amp;C15-$A$10))))</f>
        <v/>
      </c>
      <c r="Q15" s="20" t="str">
        <f t="shared" ca="1" si="4"/>
        <v/>
      </c>
      <c r="R15" s="28" t="str">
        <f t="shared" ca="1" si="5"/>
        <v/>
      </c>
      <c r="T15" s="20">
        <f t="shared" si="9"/>
        <v>13</v>
      </c>
      <c r="U15" s="21">
        <f>Sheet1!E15*1</f>
        <v>5868</v>
      </c>
      <c r="V15" s="21">
        <f>Sheet1!F15*1</f>
        <v>5927</v>
      </c>
      <c r="W15" s="21">
        <f>Sheet1!G15*1</f>
        <v>5835.75</v>
      </c>
      <c r="X15" s="21">
        <f>Sheet1!H15*1</f>
        <v>5904.5</v>
      </c>
      <c r="Z15" s="30" t="e">
        <f t="shared" ca="1" si="8"/>
        <v>#N/A</v>
      </c>
      <c r="AA15" s="27" t="str">
        <f t="shared" ca="1" si="6"/>
        <v/>
      </c>
    </row>
    <row r="16" spans="1:27" x14ac:dyDescent="0.3">
      <c r="A16" s="36">
        <f ca="1">SUM(H2:H72)</f>
        <v>-3000</v>
      </c>
      <c r="B16" s="21"/>
      <c r="C16" s="20" t="str">
        <f ca="1">IFERROR(MATCH($B$1,OFFSET(Sheet1!$J$1,C15,0,1000,1),0)+C15,"")</f>
        <v/>
      </c>
      <c r="E16" s="22" t="str" cm="1">
        <f t="array" aca="1" ref="E16" ca="1">IF(C16="","",INDIRECT(CONCATENATE("Sheet1!","E", TEXT(C16-1,"0"))))</f>
        <v/>
      </c>
      <c r="F16" s="21" t="str" cm="1">
        <f t="array" aca="1" ref="F16" ca="1">IF(C16="","",INDIRECT(CONCATENATE("Sheet1!","H", TEXT(C16-$A$10,"0"))))</f>
        <v/>
      </c>
      <c r="G16" s="21" t="str">
        <f t="shared" ca="1" si="0"/>
        <v/>
      </c>
      <c r="H16" s="30" t="str">
        <f t="shared" ca="1" si="1"/>
        <v/>
      </c>
      <c r="I16" s="27" t="str">
        <f t="shared" ca="1" si="7"/>
        <v/>
      </c>
      <c r="J16" s="20" t="str" cm="1">
        <f t="array" aca="1" ref="J16" ca="1">IF(C16="","",INDIRECT(CONCATENATE("Sheet1!","E", TEXT(C16-1,"0"))))</f>
        <v/>
      </c>
      <c r="L16" s="25" t="str">
        <f ca="1">IF(C16="","",MIN(INDIRECT(("W"&amp;C16-1)):INDIRECT(("W"&amp;C16-$A$10))))</f>
        <v/>
      </c>
      <c r="M16" s="25" t="str">
        <f t="shared" ca="1" si="2"/>
        <v/>
      </c>
      <c r="N16" s="38" t="str">
        <f t="shared" ca="1" si="3"/>
        <v/>
      </c>
      <c r="O16" s="32"/>
      <c r="P16" s="20" t="str">
        <f ca="1">IF(C16="","",MAX(INDIRECT(("V"&amp;C16-1)):INDIRECT(("V"&amp;C16-$A$10))))</f>
        <v/>
      </c>
      <c r="Q16" s="20" t="str">
        <f t="shared" ca="1" si="4"/>
        <v/>
      </c>
      <c r="R16" s="28" t="str">
        <f t="shared" ca="1" si="5"/>
        <v/>
      </c>
      <c r="T16" s="20">
        <f t="shared" si="9"/>
        <v>14</v>
      </c>
      <c r="U16" s="21">
        <f>Sheet1!E16*1</f>
        <v>5761</v>
      </c>
      <c r="V16" s="21">
        <f>Sheet1!F16*1</f>
        <v>5876.25</v>
      </c>
      <c r="W16" s="21">
        <f>Sheet1!G16*1</f>
        <v>5734.25</v>
      </c>
      <c r="X16" s="21">
        <f>Sheet1!H16*1</f>
        <v>5865</v>
      </c>
      <c r="Z16" s="30" t="e">
        <f t="shared" ca="1" si="8"/>
        <v>#N/A</v>
      </c>
      <c r="AA16" s="27" t="str">
        <f t="shared" ca="1" si="6"/>
        <v/>
      </c>
    </row>
    <row r="17" spans="1:27" x14ac:dyDescent="0.3">
      <c r="A17" s="37" t="s">
        <v>64</v>
      </c>
      <c r="B17" s="21"/>
      <c r="C17" s="20" t="str">
        <f ca="1">IFERROR(MATCH($B$1,OFFSET(Sheet1!$J$1,C16,0,1000,1),0)+C16,"")</f>
        <v/>
      </c>
      <c r="E17" s="22" t="str" cm="1">
        <f t="array" aca="1" ref="E17" ca="1">IF(C17="","",INDIRECT(CONCATENATE("Sheet1!","E", TEXT(C17-1,"0"))))</f>
        <v/>
      </c>
      <c r="F17" s="21" t="str" cm="1">
        <f t="array" aca="1" ref="F17" ca="1">IF(C17="","",INDIRECT(CONCATENATE("Sheet1!","H", TEXT(C17-$A$10,"0"))))</f>
        <v/>
      </c>
      <c r="G17" s="21" t="str">
        <f t="shared" ca="1" si="0"/>
        <v/>
      </c>
      <c r="H17" s="30" t="str">
        <f t="shared" ca="1" si="1"/>
        <v/>
      </c>
      <c r="I17" s="27" t="str">
        <f t="shared" ca="1" si="7"/>
        <v/>
      </c>
      <c r="J17" s="20" t="str" cm="1">
        <f t="array" aca="1" ref="J17" ca="1">IF(C17="","",INDIRECT(CONCATENATE("Sheet1!","E", TEXT(C17-1,"0"))))</f>
        <v/>
      </c>
      <c r="L17" s="25" t="str">
        <f ca="1">IF(C17="","",MIN(INDIRECT(("W"&amp;C17-1)):INDIRECT(("W"&amp;C17-$A$10))))</f>
        <v/>
      </c>
      <c r="M17" s="25" t="str">
        <f t="shared" ca="1" si="2"/>
        <v/>
      </c>
      <c r="N17" s="38" t="str">
        <f t="shared" ca="1" si="3"/>
        <v/>
      </c>
      <c r="O17" s="32"/>
      <c r="P17" s="20" t="str">
        <f ca="1">IF(C17="","",MAX(INDIRECT(("V"&amp;C17-1)):INDIRECT(("V"&amp;C17-$A$10))))</f>
        <v/>
      </c>
      <c r="Q17" s="20" t="str">
        <f t="shared" ca="1" si="4"/>
        <v/>
      </c>
      <c r="R17" s="28" t="str">
        <f t="shared" ca="1" si="5"/>
        <v/>
      </c>
      <c r="T17" s="20">
        <f t="shared" si="9"/>
        <v>15</v>
      </c>
      <c r="U17" s="21">
        <f>Sheet1!E17*1</f>
        <v>5688.5</v>
      </c>
      <c r="V17" s="21">
        <f>Sheet1!F17*1</f>
        <v>5715.25</v>
      </c>
      <c r="W17" s="21">
        <f>Sheet1!G17*1</f>
        <v>5662.5</v>
      </c>
      <c r="X17" s="21">
        <f>Sheet1!H17*1</f>
        <v>5678</v>
      </c>
      <c r="Z17" s="30" t="e">
        <f t="shared" ca="1" si="8"/>
        <v>#N/A</v>
      </c>
      <c r="AA17" s="27" t="str">
        <f t="shared" ca="1" si="6"/>
        <v/>
      </c>
    </row>
    <row r="18" spans="1:27" x14ac:dyDescent="0.3">
      <c r="A18" s="35">
        <f ca="1">I1</f>
        <v>0.2857142857142857</v>
      </c>
      <c r="B18" s="21"/>
      <c r="C18" s="20" t="str">
        <f ca="1">IFERROR(MATCH($B$1,OFFSET(Sheet1!$J$1,C17,0,1000,1),0)+C17,"")</f>
        <v/>
      </c>
      <c r="E18" s="22" t="str" cm="1">
        <f t="array" aca="1" ref="E18" ca="1">IF(C18="","",INDIRECT(CONCATENATE("Sheet1!","E", TEXT(C18-1,"0"))))</f>
        <v/>
      </c>
      <c r="F18" s="21" t="str" cm="1">
        <f t="array" aca="1" ref="F18" ca="1">IF(C18="","",INDIRECT(CONCATENATE("Sheet1!","H", TEXT(C18-$A$10,"0"))))</f>
        <v/>
      </c>
      <c r="G18" s="21" t="str">
        <f t="shared" ca="1" si="0"/>
        <v/>
      </c>
      <c r="H18" s="30" t="str">
        <f t="shared" ca="1" si="1"/>
        <v/>
      </c>
      <c r="I18" s="27" t="str">
        <f t="shared" ca="1" si="7"/>
        <v/>
      </c>
      <c r="J18" s="20" t="str" cm="1">
        <f t="array" aca="1" ref="J18" ca="1">IF(C18="","",INDIRECT(CONCATENATE("Sheet1!","E", TEXT(C18-1,"0"))))</f>
        <v/>
      </c>
      <c r="L18" s="25" t="str">
        <f ca="1">IF(C18="","",MIN(INDIRECT(("W"&amp;C18-1)):INDIRECT(("W"&amp;C18-$A$10))))</f>
        <v/>
      </c>
      <c r="M18" s="25" t="str">
        <f t="shared" ca="1" si="2"/>
        <v/>
      </c>
      <c r="N18" s="38" t="str">
        <f t="shared" ca="1" si="3"/>
        <v/>
      </c>
      <c r="O18" s="32"/>
      <c r="P18" s="20" t="str">
        <f ca="1">IF(C18="","",MAX(INDIRECT(("V"&amp;C18-1)):INDIRECT(("V"&amp;C18-$A$10))))</f>
        <v/>
      </c>
      <c r="Q18" s="20" t="str">
        <f t="shared" ca="1" si="4"/>
        <v/>
      </c>
      <c r="R18" s="28" t="str">
        <f t="shared" ca="1" si="5"/>
        <v/>
      </c>
      <c r="T18" s="20">
        <f t="shared" si="9"/>
        <v>16</v>
      </c>
      <c r="U18" s="21">
        <f>Sheet1!E18*1</f>
        <v>5643.25</v>
      </c>
      <c r="V18" s="21">
        <f>Sheet1!F18*1</f>
        <v>5741</v>
      </c>
      <c r="W18" s="21">
        <f>Sheet1!G18*1</f>
        <v>5636.5</v>
      </c>
      <c r="X18" s="21">
        <f>Sheet1!H18*1</f>
        <v>5684.5</v>
      </c>
      <c r="Z18" s="30" t="e">
        <f t="shared" ca="1" si="8"/>
        <v>#N/A</v>
      </c>
      <c r="AA18" s="27" t="str">
        <f t="shared" ca="1" si="6"/>
        <v/>
      </c>
    </row>
    <row r="19" spans="1:27" x14ac:dyDescent="0.3">
      <c r="A19" s="37" t="s">
        <v>52</v>
      </c>
      <c r="B19" s="21"/>
      <c r="C19" s="20" t="str">
        <f ca="1">IFERROR(MATCH($B$1,OFFSET(Sheet1!$J$1,C18,0,1000,1),0)+C18,"")</f>
        <v/>
      </c>
      <c r="E19" s="22" t="str" cm="1">
        <f t="array" aca="1" ref="E19" ca="1">IF(C19="","",INDIRECT(CONCATENATE("Sheet1!","E", TEXT(C19-1,"0"))))</f>
        <v/>
      </c>
      <c r="F19" s="21" t="str" cm="1">
        <f t="array" aca="1" ref="F19" ca="1">IF(C19="","",INDIRECT(CONCATENATE("Sheet1!","H", TEXT(C19-$A$10,"0"))))</f>
        <v/>
      </c>
      <c r="G19" s="21" t="str">
        <f t="shared" ca="1" si="0"/>
        <v/>
      </c>
      <c r="H19" s="30" t="str">
        <f t="shared" ca="1" si="1"/>
        <v/>
      </c>
      <c r="I19" s="27" t="str">
        <f t="shared" ca="1" si="7"/>
        <v/>
      </c>
      <c r="J19" s="20" t="str" cm="1">
        <f t="array" aca="1" ref="J19" ca="1">IF(C19="","",INDIRECT(CONCATENATE("Sheet1!","E", TEXT(C19-1,"0"))))</f>
        <v/>
      </c>
      <c r="L19" s="25" t="str">
        <f ca="1">IF(C19="","",MIN(INDIRECT(("W"&amp;C19-1)):INDIRECT(("W"&amp;C19-$A$10))))</f>
        <v/>
      </c>
      <c r="M19" s="25" t="str">
        <f t="shared" ca="1" si="2"/>
        <v/>
      </c>
      <c r="N19" s="38" t="str">
        <f t="shared" ca="1" si="3"/>
        <v/>
      </c>
      <c r="O19" s="32"/>
      <c r="P19" s="20" t="str">
        <f ca="1">IF(C19="","",MAX(INDIRECT(("V"&amp;C19-1)):INDIRECT(("V"&amp;C19-$A$10))))</f>
        <v/>
      </c>
      <c r="Q19" s="20" t="str">
        <f t="shared" ca="1" si="4"/>
        <v/>
      </c>
      <c r="R19" s="28" t="str">
        <f t="shared" ca="1" si="5"/>
        <v/>
      </c>
      <c r="T19" s="20">
        <f t="shared" si="9"/>
        <v>17</v>
      </c>
      <c r="U19" s="21">
        <f>Sheet1!E19*1</f>
        <v>5608.5</v>
      </c>
      <c r="V19" s="21">
        <f>Sheet1!F19*1</f>
        <v>5689.75</v>
      </c>
      <c r="W19" s="21">
        <f>Sheet1!G19*1</f>
        <v>5596</v>
      </c>
      <c r="X19" s="21">
        <f>Sheet1!H19*1</f>
        <v>5652</v>
      </c>
      <c r="Z19" s="30" t="e">
        <f t="shared" ca="1" si="8"/>
        <v>#N/A</v>
      </c>
      <c r="AA19" s="27" t="str">
        <f t="shared" ca="1" si="6"/>
        <v/>
      </c>
    </row>
    <row r="20" spans="1:27" x14ac:dyDescent="0.3">
      <c r="A20" s="36">
        <f ca="1">AVERAGE(H2:H72)</f>
        <v>-428.57142857142856</v>
      </c>
      <c r="B20" s="21"/>
      <c r="C20" s="20" t="str">
        <f ca="1">IFERROR(MATCH($B$1,OFFSET(Sheet1!$J$1,C19,0,1000,1),0)+C19,"")</f>
        <v/>
      </c>
      <c r="E20" s="22" t="str" cm="1">
        <f t="array" aca="1" ref="E20" ca="1">IF(C20="","",INDIRECT(CONCATENATE("Sheet1!","E", TEXT(C20-1,"0"))))</f>
        <v/>
      </c>
      <c r="F20" s="21" t="str" cm="1">
        <f t="array" aca="1" ref="F20" ca="1">IF(C20="","",INDIRECT(CONCATENATE("Sheet1!","H", TEXT(C20-$A$10,"0"))))</f>
        <v/>
      </c>
      <c r="G20" s="21" t="str">
        <f t="shared" ca="1" si="0"/>
        <v/>
      </c>
      <c r="H20" s="30" t="str">
        <f t="shared" ca="1" si="1"/>
        <v/>
      </c>
      <c r="I20" s="27" t="str">
        <f t="shared" ca="1" si="7"/>
        <v/>
      </c>
      <c r="J20" s="20" t="str" cm="1">
        <f t="array" aca="1" ref="J20" ca="1">IF(C20="","",INDIRECT(CONCATENATE("Sheet1!","E", TEXT(C20-1,"0"))))</f>
        <v/>
      </c>
      <c r="L20" s="25" t="str">
        <f ca="1">IF(C20="","",MIN(INDIRECT(("W"&amp;C20-1)):INDIRECT(("W"&amp;C20-$A$10))))</f>
        <v/>
      </c>
      <c r="M20" s="25" t="str">
        <f t="shared" ca="1" si="2"/>
        <v/>
      </c>
      <c r="N20" s="38" t="str">
        <f t="shared" ca="1" si="3"/>
        <v/>
      </c>
      <c r="O20" s="32"/>
      <c r="P20" s="20" t="str">
        <f ca="1">IF(C20="","",MAX(INDIRECT(("V"&amp;C20-1)):INDIRECT(("V"&amp;C20-$A$10))))</f>
        <v/>
      </c>
      <c r="Q20" s="20" t="str">
        <f t="shared" ca="1" si="4"/>
        <v/>
      </c>
      <c r="R20" s="28" t="str">
        <f t="shared" ca="1" si="5"/>
        <v/>
      </c>
      <c r="T20" s="20">
        <f t="shared" si="9"/>
        <v>18</v>
      </c>
      <c r="U20" s="21">
        <f>Sheet1!E20*1</f>
        <v>5666.25</v>
      </c>
      <c r="V20" s="21">
        <f>Sheet1!F20*1</f>
        <v>5673.25</v>
      </c>
      <c r="W20" s="21">
        <f>Sheet1!G20*1</f>
        <v>5605</v>
      </c>
      <c r="X20" s="21">
        <f>Sheet1!H20*1</f>
        <v>5625.75</v>
      </c>
      <c r="Z20" s="30" t="e">
        <f t="shared" ca="1" si="8"/>
        <v>#N/A</v>
      </c>
      <c r="AA20" s="27" t="str">
        <f t="shared" ca="1" si="6"/>
        <v/>
      </c>
    </row>
    <row r="21" spans="1:27" x14ac:dyDescent="0.3">
      <c r="A21" s="23" t="s">
        <v>53</v>
      </c>
      <c r="B21" s="21"/>
      <c r="C21" s="20" t="str">
        <f ca="1">IFERROR(MATCH($B$1,OFFSET(Sheet1!$J$1,C20,0,1000,1),0)+C20,"")</f>
        <v/>
      </c>
      <c r="E21" s="22" t="str" cm="1">
        <f t="array" aca="1" ref="E21" ca="1">IF(C21="","",INDIRECT(CONCATENATE("Sheet1!","E", TEXT(C21-1,"0"))))</f>
        <v/>
      </c>
      <c r="F21" s="21" t="str" cm="1">
        <f t="array" aca="1" ref="F21" ca="1">IF(C21="","",INDIRECT(CONCATENATE("Sheet1!","H", TEXT(C21-$A$10,"0"))))</f>
        <v/>
      </c>
      <c r="G21" s="21" t="str">
        <f t="shared" ca="1" si="0"/>
        <v/>
      </c>
      <c r="H21" s="30" t="str">
        <f t="shared" ca="1" si="1"/>
        <v/>
      </c>
      <c r="I21" s="27" t="str">
        <f t="shared" ca="1" si="7"/>
        <v/>
      </c>
      <c r="J21" s="20" t="str" cm="1">
        <f t="array" aca="1" ref="J21" ca="1">IF(C21="","",INDIRECT(CONCATENATE("Sheet1!","E", TEXT(C21-1,"0"))))</f>
        <v/>
      </c>
      <c r="L21" s="25" t="str">
        <f ca="1">IF(C21="","",MIN(INDIRECT(("W"&amp;C21-1)):INDIRECT(("W"&amp;C21-$A$10))))</f>
        <v/>
      </c>
      <c r="M21" s="25" t="str">
        <f t="shared" ca="1" si="2"/>
        <v/>
      </c>
      <c r="N21" s="38" t="str">
        <f t="shared" ca="1" si="3"/>
        <v/>
      </c>
      <c r="O21" s="32"/>
      <c r="P21" s="20" t="str">
        <f ca="1">IF(C21="","",MAX(INDIRECT(("V"&amp;C21-1)):INDIRECT(("V"&amp;C21-$A$10))))</f>
        <v/>
      </c>
      <c r="Q21" s="20" t="str">
        <f t="shared" ca="1" si="4"/>
        <v/>
      </c>
      <c r="R21" s="28" t="str">
        <f t="shared" ca="1" si="5"/>
        <v/>
      </c>
      <c r="T21" s="20">
        <f t="shared" si="9"/>
        <v>19</v>
      </c>
      <c r="U21" s="21">
        <f>Sheet1!E21*1</f>
        <v>5705</v>
      </c>
      <c r="V21" s="21">
        <f>Sheet1!F21*1</f>
        <v>5706.25</v>
      </c>
      <c r="W21" s="21">
        <f>Sheet1!G21*1</f>
        <v>5655.25</v>
      </c>
      <c r="X21" s="21">
        <f>Sheet1!H21*1</f>
        <v>5671.75</v>
      </c>
      <c r="Z21" s="30" t="e">
        <f t="shared" ca="1" si="8"/>
        <v>#N/A</v>
      </c>
      <c r="AA21" s="27" t="str">
        <f t="shared" ca="1" si="6"/>
        <v/>
      </c>
    </row>
    <row r="22" spans="1:27" x14ac:dyDescent="0.3">
      <c r="A22" s="36">
        <f ca="1">MAX(H2:H72)</f>
        <v>10262.5</v>
      </c>
      <c r="B22" s="21"/>
      <c r="C22" s="20" t="str">
        <f ca="1">IFERROR(MATCH($B$1,OFFSET(Sheet1!$J$1,C21,0,1000,1),0)+C21,"")</f>
        <v/>
      </c>
      <c r="E22" s="22" t="str" cm="1">
        <f t="array" aca="1" ref="E22" ca="1">IF(C22="","",INDIRECT(CONCATENATE("Sheet1!","E", TEXT(C22-1,"0"))))</f>
        <v/>
      </c>
      <c r="F22" s="21" t="str" cm="1">
        <f t="array" aca="1" ref="F22" ca="1">IF(C22="","",INDIRECT(CONCATENATE("Sheet1!","H", TEXT(C22-$A$10,"0"))))</f>
        <v/>
      </c>
      <c r="G22" s="21" t="str">
        <f t="shared" ca="1" si="0"/>
        <v/>
      </c>
      <c r="H22" s="30" t="str">
        <f t="shared" ca="1" si="1"/>
        <v/>
      </c>
      <c r="I22" s="27" t="str">
        <f t="shared" ca="1" si="7"/>
        <v/>
      </c>
      <c r="J22" s="20" t="str" cm="1">
        <f t="array" aca="1" ref="J22" ca="1">IF(C22="","",INDIRECT(CONCATENATE("Sheet1!","E", TEXT(C22-1,"0"))))</f>
        <v/>
      </c>
      <c r="L22" s="25" t="str">
        <f ca="1">IF(C22="","",MIN(INDIRECT(("W"&amp;C22-1)):INDIRECT(("W"&amp;C22-$A$10))))</f>
        <v/>
      </c>
      <c r="M22" s="25" t="str">
        <f t="shared" ca="1" si="2"/>
        <v/>
      </c>
      <c r="N22" s="38" t="str">
        <f t="shared" ca="1" si="3"/>
        <v/>
      </c>
      <c r="O22" s="32"/>
      <c r="P22" s="20" t="str">
        <f ca="1">IF(C22="","",MAX(INDIRECT(("V"&amp;C22-1)):INDIRECT(("V"&amp;C22-$A$10))))</f>
        <v/>
      </c>
      <c r="Q22" s="20" t="str">
        <f t="shared" ca="1" si="4"/>
        <v/>
      </c>
      <c r="R22" s="28" t="str">
        <f t="shared" ca="1" si="5"/>
        <v/>
      </c>
      <c r="T22" s="20">
        <f t="shared" si="9"/>
        <v>20</v>
      </c>
      <c r="U22" s="21">
        <f>Sheet1!E22*1</f>
        <v>5608.5</v>
      </c>
      <c r="V22" s="21">
        <f>Sheet1!F22*1</f>
        <v>5724.75</v>
      </c>
      <c r="W22" s="21">
        <f>Sheet1!G22*1</f>
        <v>5601</v>
      </c>
      <c r="X22" s="21">
        <f>Sheet1!H22*1</f>
        <v>5709</v>
      </c>
      <c r="Z22" s="30" t="e">
        <f t="shared" ca="1" si="8"/>
        <v>#N/A</v>
      </c>
      <c r="AA22" s="27" t="str">
        <f t="shared" ca="1" si="6"/>
        <v/>
      </c>
    </row>
    <row r="23" spans="1:27" x14ac:dyDescent="0.3">
      <c r="A23" s="23" t="s">
        <v>54</v>
      </c>
      <c r="B23" s="21"/>
      <c r="C23" s="20" t="str">
        <f ca="1">IFERROR(MATCH($B$1,OFFSET(Sheet1!$J$1,C22,0,1000,1),0)+C22,"")</f>
        <v/>
      </c>
      <c r="E23" s="22" t="str" cm="1">
        <f t="array" aca="1" ref="E23" ca="1">IF(C23="","",INDIRECT(CONCATENATE("Sheet1!","E", TEXT(C23-1,"0"))))</f>
        <v/>
      </c>
      <c r="F23" s="21" t="str" cm="1">
        <f t="array" aca="1" ref="F23" ca="1">IF(C23="","",INDIRECT(CONCATENATE("Sheet1!","H", TEXT(C23-$A$10,"0"))))</f>
        <v/>
      </c>
      <c r="G23" s="21" t="str">
        <f t="shared" ca="1" si="0"/>
        <v/>
      </c>
      <c r="H23" s="30" t="str">
        <f t="shared" ca="1" si="1"/>
        <v/>
      </c>
      <c r="I23" s="27" t="str">
        <f t="shared" ca="1" si="7"/>
        <v/>
      </c>
      <c r="J23" s="20" t="str" cm="1">
        <f t="array" aca="1" ref="J23" ca="1">IF(C23="","",INDIRECT(CONCATENATE("Sheet1!","E", TEXT(C23-1,"0"))))</f>
        <v/>
      </c>
      <c r="L23" s="25" t="str">
        <f ca="1">IF(C23="","",MIN(INDIRECT(("W"&amp;C23-1)):INDIRECT(("W"&amp;C23-$A$10))))</f>
        <v/>
      </c>
      <c r="M23" s="25" t="str">
        <f t="shared" ca="1" si="2"/>
        <v/>
      </c>
      <c r="N23" s="38" t="str">
        <f t="shared" ca="1" si="3"/>
        <v/>
      </c>
      <c r="O23" s="32"/>
      <c r="P23" s="20" t="str">
        <f ca="1">IF(C23="","",MAX(INDIRECT(("V"&amp;C23-1)):INDIRECT(("V"&amp;C23-$A$10))))</f>
        <v/>
      </c>
      <c r="Q23" s="20" t="str">
        <f t="shared" ca="1" si="4"/>
        <v/>
      </c>
      <c r="R23" s="28" t="str">
        <f t="shared" ca="1" si="5"/>
        <v/>
      </c>
      <c r="T23" s="20">
        <f t="shared" si="9"/>
        <v>21</v>
      </c>
      <c r="U23" s="21">
        <f>Sheet1!E23*1</f>
        <v>5617.5</v>
      </c>
      <c r="V23" s="21">
        <f>Sheet1!F23*1</f>
        <v>5682.5</v>
      </c>
      <c r="W23" s="21">
        <f>Sheet1!G23*1</f>
        <v>5601.75</v>
      </c>
      <c r="X23" s="21">
        <f>Sheet1!H23*1</f>
        <v>5623.25</v>
      </c>
      <c r="Z23" s="30" t="e">
        <f t="shared" ca="1" si="8"/>
        <v>#N/A</v>
      </c>
      <c r="AA23" s="27" t="str">
        <f t="shared" ca="1" si="6"/>
        <v/>
      </c>
    </row>
    <row r="24" spans="1:27" x14ac:dyDescent="0.3">
      <c r="A24" s="36">
        <f ca="1">MIN(H2:H72)</f>
        <v>-8900</v>
      </c>
      <c r="B24" s="21"/>
      <c r="C24" s="20" t="str">
        <f ca="1">IFERROR(MATCH($B$1,OFFSET(Sheet1!$J$1,C23,0,1000,1),0)+C23,"")</f>
        <v/>
      </c>
      <c r="E24" s="22" t="str" cm="1">
        <f t="array" aca="1" ref="E24" ca="1">IF(C24="","",INDIRECT(CONCATENATE("Sheet1!","E", TEXT(C24-1,"0"))))</f>
        <v/>
      </c>
      <c r="F24" s="21" t="str" cm="1">
        <f t="array" aca="1" ref="F24" ca="1">IF(C24="","",INDIRECT(CONCATENATE("Sheet1!","H", TEXT(C24-$A$10,"0"))))</f>
        <v/>
      </c>
      <c r="G24" s="21" t="str">
        <f t="shared" ca="1" si="0"/>
        <v/>
      </c>
      <c r="H24" s="30" t="str">
        <f t="shared" ca="1" si="1"/>
        <v/>
      </c>
      <c r="I24" s="27" t="str">
        <f t="shared" ca="1" si="7"/>
        <v/>
      </c>
      <c r="J24" s="20" t="str" cm="1">
        <f t="array" aca="1" ref="J24" ca="1">IF(C24="","",INDIRECT(CONCATENATE("Sheet1!","E", TEXT(C24-1,"0"))))</f>
        <v/>
      </c>
      <c r="L24" s="25" t="str">
        <f ca="1">IF(C24="","",MIN(INDIRECT(("W"&amp;C24-1)):INDIRECT(("W"&amp;C24-$A$10))))</f>
        <v/>
      </c>
      <c r="M24" s="25" t="str">
        <f t="shared" ca="1" si="2"/>
        <v/>
      </c>
      <c r="N24" s="38" t="str">
        <f t="shared" ca="1" si="3"/>
        <v/>
      </c>
      <c r="O24" s="32"/>
      <c r="P24" s="20" t="str">
        <f ca="1">IF(C24="","",MAX(INDIRECT(("V"&amp;C24-1)):INDIRECT(("V"&amp;C24-$A$10))))</f>
        <v/>
      </c>
      <c r="Q24" s="20" t="str">
        <f t="shared" ca="1" si="4"/>
        <v/>
      </c>
      <c r="R24" s="28" t="str">
        <f t="shared" ca="1" si="5"/>
        <v/>
      </c>
      <c r="T24" s="20">
        <f t="shared" si="9"/>
        <v>22</v>
      </c>
      <c r="U24" s="21">
        <f>Sheet1!E24*1</f>
        <v>5579.5</v>
      </c>
      <c r="V24" s="21">
        <f>Sheet1!F24*1</f>
        <v>5626.25</v>
      </c>
      <c r="W24" s="21">
        <f>Sheet1!G24*1</f>
        <v>5455.5</v>
      </c>
      <c r="X24" s="21">
        <f>Sheet1!H24*1</f>
        <v>5587</v>
      </c>
      <c r="Z24" s="30" t="e">
        <f t="shared" ca="1" si="8"/>
        <v>#N/A</v>
      </c>
      <c r="AA24" s="27" t="str">
        <f t="shared" ca="1" si="6"/>
        <v/>
      </c>
    </row>
    <row r="25" spans="1:27" x14ac:dyDescent="0.3">
      <c r="A25" s="23" t="s">
        <v>55</v>
      </c>
      <c r="B25" s="21"/>
      <c r="C25" s="20" t="str">
        <f ca="1">IFERROR(MATCH($B$1,OFFSET(Sheet1!$J$1,C24,0,1000,1),0)+C24,"")</f>
        <v/>
      </c>
      <c r="E25" s="22" t="str" cm="1">
        <f t="array" aca="1" ref="E25" ca="1">IF(C25="","",INDIRECT(CONCATENATE("Sheet1!","E", TEXT(C25-1,"0"))))</f>
        <v/>
      </c>
      <c r="F25" s="21" t="str" cm="1">
        <f t="array" aca="1" ref="F25" ca="1">IF(C25="","",INDIRECT(CONCATENATE("Sheet1!","H", TEXT(C25-$A$10,"0"))))</f>
        <v/>
      </c>
      <c r="G25" s="21" t="str">
        <f t="shared" ca="1" si="0"/>
        <v/>
      </c>
      <c r="H25" s="30" t="str">
        <f t="shared" ca="1" si="1"/>
        <v/>
      </c>
      <c r="I25" s="27" t="str">
        <f t="shared" ca="1" si="7"/>
        <v/>
      </c>
      <c r="J25" s="20" t="str" cm="1">
        <f t="array" aca="1" ref="J25" ca="1">IF(C25="","",INDIRECT(CONCATENATE("Sheet1!","E", TEXT(C25-1,"0"))))</f>
        <v/>
      </c>
      <c r="L25" s="25" t="str">
        <f ca="1">IF(C25="","",MIN(INDIRECT(("W"&amp;C25-1)):INDIRECT(("W"&amp;C25-$A$10))))</f>
        <v/>
      </c>
      <c r="M25" s="25" t="str">
        <f t="shared" ca="1" si="2"/>
        <v/>
      </c>
      <c r="N25" s="38" t="str">
        <f t="shared" ca="1" si="3"/>
        <v/>
      </c>
      <c r="O25" s="32"/>
      <c r="P25" s="20" t="str">
        <f ca="1">IF(C25="","",MAX(INDIRECT(("V"&amp;C25-1)):INDIRECT(("V"&amp;C25-$A$10))))</f>
        <v/>
      </c>
      <c r="Q25" s="20" t="str">
        <f t="shared" ca="1" si="4"/>
        <v/>
      </c>
      <c r="R25" s="28" t="str">
        <f t="shared" ca="1" si="5"/>
        <v/>
      </c>
      <c r="T25" s="20">
        <f t="shared" si="9"/>
        <v>23</v>
      </c>
      <c r="U25" s="21">
        <f>Sheet1!E25*1</f>
        <v>5543</v>
      </c>
      <c r="V25" s="21">
        <f>Sheet1!F25*1</f>
        <v>5597.25</v>
      </c>
      <c r="W25" s="21">
        <f>Sheet1!G25*1</f>
        <v>5521.5</v>
      </c>
      <c r="X25" s="21">
        <f>Sheet1!H25*1</f>
        <v>5583.75</v>
      </c>
      <c r="Z25" s="30" t="e">
        <f t="shared" ca="1" si="8"/>
        <v>#N/A</v>
      </c>
      <c r="AA25" s="27" t="str">
        <f t="shared" ca="1" si="6"/>
        <v/>
      </c>
    </row>
    <row r="26" spans="1:27" x14ac:dyDescent="0.3">
      <c r="A26" s="36">
        <f ca="1">MAX(N2:N82)</f>
        <v>12550</v>
      </c>
      <c r="B26" s="21"/>
      <c r="C26" s="20" t="str">
        <f ca="1">IFERROR(MATCH($B$1,OFFSET(Sheet1!$J$1,C25,0,1000,1),0)+C25,"")</f>
        <v/>
      </c>
      <c r="E26" s="22" t="str" cm="1">
        <f t="array" aca="1" ref="E26" ca="1">IF(C26="","",INDIRECT(CONCATENATE("Sheet1!","E", TEXT(C26-1,"0"))))</f>
        <v/>
      </c>
      <c r="F26" s="21" t="str" cm="1">
        <f t="array" aca="1" ref="F26" ca="1">IF(C26="","",INDIRECT(CONCATENATE("Sheet1!","H", TEXT(C26-$A$10,"0"))))</f>
        <v/>
      </c>
      <c r="G26" s="21" t="str">
        <f t="shared" ca="1" si="0"/>
        <v/>
      </c>
      <c r="H26" s="30" t="str">
        <f t="shared" ca="1" si="1"/>
        <v/>
      </c>
      <c r="I26" s="27" t="str">
        <f t="shared" ca="1" si="7"/>
        <v/>
      </c>
      <c r="J26" s="20" t="str" cm="1">
        <f t="array" aca="1" ref="J26" ca="1">IF(C26="","",INDIRECT(CONCATENATE("Sheet1!","E", TEXT(C26-1,"0"))))</f>
        <v/>
      </c>
      <c r="L26" s="25" t="str">
        <f ca="1">IF(C26="","",MIN(INDIRECT(("W"&amp;C26-1)):INDIRECT(("W"&amp;C26-$A$10))))</f>
        <v/>
      </c>
      <c r="M26" s="25" t="str">
        <f t="shared" ca="1" si="2"/>
        <v/>
      </c>
      <c r="N26" s="38" t="str">
        <f t="shared" ca="1" si="3"/>
        <v/>
      </c>
      <c r="O26" s="32"/>
      <c r="P26" s="20" t="str">
        <f ca="1">IF(C26="","",MAX(INDIRECT(("V"&amp;C26-1)):INDIRECT(("V"&amp;C26-$A$10))))</f>
        <v/>
      </c>
      <c r="Q26" s="20" t="str">
        <f t="shared" ca="1" si="4"/>
        <v/>
      </c>
      <c r="R26" s="28" t="str">
        <f t="shared" ca="1" si="5"/>
        <v/>
      </c>
      <c r="T26" s="20">
        <f t="shared" si="9"/>
        <v>24</v>
      </c>
      <c r="U26" s="21">
        <f>Sheet1!E26*1</f>
        <v>5544</v>
      </c>
      <c r="V26" s="21">
        <f>Sheet1!F26*1</f>
        <v>5578.75</v>
      </c>
      <c r="W26" s="21">
        <f>Sheet1!G26*1</f>
        <v>5492</v>
      </c>
      <c r="X26" s="21">
        <f>Sheet1!H26*1</f>
        <v>5553</v>
      </c>
      <c r="Z26" s="30" t="e">
        <f t="shared" ca="1" si="8"/>
        <v>#N/A</v>
      </c>
      <c r="AA26" s="27" t="str">
        <f t="shared" ca="1" si="6"/>
        <v/>
      </c>
    </row>
    <row r="27" spans="1:27" x14ac:dyDescent="0.3">
      <c r="A27" s="23" t="s">
        <v>56</v>
      </c>
      <c r="B27" s="21"/>
      <c r="C27" s="20" t="str">
        <f ca="1">IFERROR(MATCH($B$1,OFFSET(Sheet1!$J$1,C26,0,1000,1),0)+C26,"")</f>
        <v/>
      </c>
      <c r="E27" s="22" t="str" cm="1">
        <f t="array" aca="1" ref="E27" ca="1">IF(C27="","",INDIRECT(CONCATENATE("Sheet1!","E", TEXT(C27-1,"0"))))</f>
        <v/>
      </c>
      <c r="F27" s="21" t="str" cm="1">
        <f t="array" aca="1" ref="F27" ca="1">IF(C27="","",INDIRECT(CONCATENATE("Sheet1!","H", TEXT(C27-$A$10,"0"))))</f>
        <v/>
      </c>
      <c r="G27" s="21" t="str">
        <f t="shared" ca="1" si="0"/>
        <v/>
      </c>
      <c r="H27" s="30" t="str">
        <f t="shared" ca="1" si="1"/>
        <v/>
      </c>
      <c r="I27" s="27" t="str">
        <f t="shared" ca="1" si="7"/>
        <v/>
      </c>
      <c r="J27" s="20" t="str" cm="1">
        <f t="array" aca="1" ref="J27" ca="1">IF(C27="","",INDIRECT(CONCATENATE("Sheet1!","E", TEXT(C27-1,"0"))))</f>
        <v/>
      </c>
      <c r="L27" s="25" t="str">
        <f ca="1">IF(C27="","",MIN(INDIRECT(("W"&amp;C27-1)):INDIRECT(("W"&amp;C27-$A$10))))</f>
        <v/>
      </c>
      <c r="M27" s="25" t="str">
        <f t="shared" ca="1" si="2"/>
        <v/>
      </c>
      <c r="N27" s="38" t="str">
        <f t="shared" ca="1" si="3"/>
        <v/>
      </c>
      <c r="O27" s="32"/>
      <c r="P27" s="20" t="str">
        <f ca="1">IF(C27="","",MAX(INDIRECT(("V"&amp;C27-1)):INDIRECT(("V"&amp;C27-$A$10))))</f>
        <v/>
      </c>
      <c r="Q27" s="20" t="str">
        <f t="shared" ca="1" si="4"/>
        <v/>
      </c>
      <c r="R27" s="28" t="str">
        <f t="shared" ca="1" si="5"/>
        <v/>
      </c>
      <c r="T27" s="20">
        <f t="shared" si="9"/>
        <v>25</v>
      </c>
      <c r="U27" s="21">
        <f>Sheet1!E27*1</f>
        <v>5529</v>
      </c>
      <c r="V27" s="21">
        <f>Sheet1!F27*1</f>
        <v>5562.25</v>
      </c>
      <c r="W27" s="21">
        <f>Sheet1!G27*1</f>
        <v>5480.25</v>
      </c>
      <c r="X27" s="21">
        <f>Sheet1!H27*1</f>
        <v>5549.75</v>
      </c>
      <c r="Z27" s="30" t="e">
        <f t="shared" ca="1" si="8"/>
        <v>#N/A</v>
      </c>
      <c r="AA27" s="27" t="str">
        <f t="shared" ca="1" si="6"/>
        <v/>
      </c>
    </row>
    <row r="28" spans="1:27" x14ac:dyDescent="0.3">
      <c r="A28" s="36">
        <f ca="1">MIN(N2:N72)</f>
        <v>375</v>
      </c>
      <c r="B28" s="21"/>
      <c r="C28" s="20" t="str">
        <f ca="1">IFERROR(MATCH($B$1,OFFSET(Sheet1!$J$1,C27,0,1000,1),0)+C27,"")</f>
        <v/>
      </c>
      <c r="E28" s="22" t="str" cm="1">
        <f t="array" aca="1" ref="E28" ca="1">IF(C28="","",INDIRECT(CONCATENATE("Sheet1!","E", TEXT(C28-1,"0"))))</f>
        <v/>
      </c>
      <c r="F28" s="21" t="str" cm="1">
        <f t="array" aca="1" ref="F28" ca="1">IF(C28="","",INDIRECT(CONCATENATE("Sheet1!","H", TEXT(C28-$A$10,"0"))))</f>
        <v/>
      </c>
      <c r="G28" s="21" t="str">
        <f t="shared" ca="1" si="0"/>
        <v/>
      </c>
      <c r="H28" s="30" t="str">
        <f t="shared" ca="1" si="1"/>
        <v/>
      </c>
      <c r="I28" s="27" t="str">
        <f t="shared" ca="1" si="7"/>
        <v/>
      </c>
      <c r="J28" s="20" t="str" cm="1">
        <f t="array" aca="1" ref="J28" ca="1">IF(C28="","",INDIRECT(CONCATENATE("Sheet1!","E", TEXT(C28-1,"0"))))</f>
        <v/>
      </c>
      <c r="L28" s="25" t="str">
        <f ca="1">IF(C28="","",MIN(INDIRECT(("W"&amp;C28-1)):INDIRECT(("W"&amp;C28-$A$10))))</f>
        <v/>
      </c>
      <c r="M28" s="25" t="str">
        <f t="shared" ca="1" si="2"/>
        <v/>
      </c>
      <c r="N28" s="38" t="str">
        <f t="shared" ca="1" si="3"/>
        <v/>
      </c>
      <c r="O28" s="32"/>
      <c r="P28" s="20" t="str">
        <f ca="1">IF(C28="","",MAX(INDIRECT(("V"&amp;C28-1)):INDIRECT(("V"&amp;C28-$A$10))))</f>
        <v/>
      </c>
      <c r="Q28" s="20" t="str">
        <f t="shared" ca="1" si="4"/>
        <v/>
      </c>
      <c r="R28" s="28" t="str">
        <f t="shared" ca="1" si="5"/>
        <v/>
      </c>
      <c r="T28" s="20">
        <f t="shared" si="9"/>
        <v>26</v>
      </c>
      <c r="U28" s="21">
        <f>Sheet1!E28*1</f>
        <v>5409</v>
      </c>
      <c r="V28" s="21">
        <f>Sheet1!F28*1</f>
        <v>5541.5</v>
      </c>
      <c r="W28" s="21">
        <f>Sheet1!G28*1</f>
        <v>5355.25</v>
      </c>
      <c r="X28" s="21">
        <f>Sheet1!H28*1</f>
        <v>5511.25</v>
      </c>
      <c r="Z28" s="30" t="e">
        <f t="shared" ca="1" si="8"/>
        <v>#N/A</v>
      </c>
      <c r="AA28" s="27" t="str">
        <f t="shared" ca="1" si="6"/>
        <v/>
      </c>
    </row>
    <row r="29" spans="1:27" x14ac:dyDescent="0.3">
      <c r="A29" s="23" t="s">
        <v>57</v>
      </c>
      <c r="B29" s="21"/>
      <c r="C29" s="20" t="str">
        <f ca="1">IFERROR(MATCH($B$1,OFFSET(Sheet1!$J$1,C28,0,1000,1),0)+C28,"")</f>
        <v/>
      </c>
      <c r="E29" s="22" t="str" cm="1">
        <f t="array" aca="1" ref="E29" ca="1">IF(C29="","",INDIRECT(CONCATENATE("Sheet1!","E", TEXT(C29-1,"0"))))</f>
        <v/>
      </c>
      <c r="F29" s="21" t="str" cm="1">
        <f t="array" aca="1" ref="F29" ca="1">IF(C29="","",INDIRECT(CONCATENATE("Sheet1!","H", TEXT(C29-$A$10,"0"))))</f>
        <v/>
      </c>
      <c r="G29" s="21" t="str">
        <f t="shared" ca="1" si="0"/>
        <v/>
      </c>
      <c r="H29" s="30" t="str">
        <f t="shared" ca="1" si="1"/>
        <v/>
      </c>
      <c r="I29" s="27" t="str">
        <f t="shared" ca="1" si="7"/>
        <v/>
      </c>
      <c r="J29" s="20" t="str" cm="1">
        <f t="array" aca="1" ref="J29" ca="1">IF(C29="","",INDIRECT(CONCATENATE("Sheet1!","E", TEXT(C29-1,"0"))))</f>
        <v/>
      </c>
      <c r="L29" s="25" t="str">
        <f ca="1">IF(C29="","",MIN(INDIRECT(("W"&amp;C29-1)):INDIRECT(("W"&amp;C29-$A$10))))</f>
        <v/>
      </c>
      <c r="M29" s="25" t="str">
        <f t="shared" ca="1" si="2"/>
        <v/>
      </c>
      <c r="N29" s="38" t="str">
        <f t="shared" ca="1" si="3"/>
        <v/>
      </c>
      <c r="O29" s="32"/>
      <c r="P29" s="20" t="str">
        <f ca="1">IF(C29="","",MAX(INDIRECT(("V"&amp;C29-1)):INDIRECT(("V"&amp;C29-$A$10))))</f>
        <v/>
      </c>
      <c r="Q29" s="20" t="str">
        <f t="shared" ca="1" si="4"/>
        <v/>
      </c>
      <c r="R29" s="28" t="str">
        <f t="shared" ca="1" si="5"/>
        <v/>
      </c>
      <c r="T29" s="20">
        <f t="shared" si="9"/>
        <v>27</v>
      </c>
      <c r="U29" s="21">
        <f>Sheet1!E29*1</f>
        <v>5379.75</v>
      </c>
      <c r="V29" s="21">
        <f>Sheet1!F29*1</f>
        <v>5499.75</v>
      </c>
      <c r="W29" s="21">
        <f>Sheet1!G29*1</f>
        <v>5377.75</v>
      </c>
      <c r="X29" s="21">
        <f>Sheet1!H29*1</f>
        <v>5401.75</v>
      </c>
      <c r="Z29" s="30" t="e">
        <f t="shared" ca="1" si="8"/>
        <v>#N/A</v>
      </c>
      <c r="AA29" s="27" t="str">
        <f t="shared" ca="1" si="6"/>
        <v/>
      </c>
    </row>
    <row r="30" spans="1:27" x14ac:dyDescent="0.3">
      <c r="A30" s="36">
        <f ca="1">AVERAGE(N2:N72)</f>
        <v>3887.5</v>
      </c>
      <c r="B30" s="21"/>
      <c r="C30" s="20" t="str">
        <f ca="1">IFERROR(MATCH($B$1,OFFSET(Sheet1!$J$1,C29,0,1000,1),0)+C29,"")</f>
        <v/>
      </c>
      <c r="E30" s="22" t="str" cm="1">
        <f t="array" aca="1" ref="E30" ca="1">IF(C30="","",INDIRECT(CONCATENATE("Sheet1!","E", TEXT(C30-1,"0"))))</f>
        <v/>
      </c>
      <c r="F30" s="21" t="str" cm="1">
        <f t="array" aca="1" ref="F30" ca="1">IF(C30="","",INDIRECT(CONCATENATE("Sheet1!","H", TEXT(C30-$A$10,"0"))))</f>
        <v/>
      </c>
      <c r="G30" s="21" t="str">
        <f t="shared" ca="1" si="0"/>
        <v/>
      </c>
      <c r="H30" s="30" t="str">
        <f t="shared" ca="1" si="1"/>
        <v/>
      </c>
      <c r="I30" s="27" t="str">
        <f t="shared" ca="1" si="7"/>
        <v/>
      </c>
      <c r="J30" s="20" t="str" cm="1">
        <f t="array" aca="1" ref="J30" ca="1">IF(C30="","",INDIRECT(CONCATENATE("Sheet1!","E", TEXT(C30-1,"0"))))</f>
        <v/>
      </c>
      <c r="L30" s="25" t="str">
        <f ca="1">IF(C30="","",MIN(INDIRECT(("W"&amp;C30-1)):INDIRECT(("W"&amp;C30-$A$10))))</f>
        <v/>
      </c>
      <c r="M30" s="25" t="str">
        <f t="shared" ca="1" si="2"/>
        <v/>
      </c>
      <c r="N30" s="38" t="str">
        <f t="shared" ca="1" si="3"/>
        <v/>
      </c>
      <c r="O30" s="32"/>
      <c r="P30" s="20" t="str">
        <f ca="1">IF(C30="","",MAX(INDIRECT(("V"&amp;C30-1)):INDIRECT(("V"&amp;C30-$A$10))))</f>
        <v/>
      </c>
      <c r="Q30" s="20" t="str">
        <f t="shared" ca="1" si="4"/>
        <v/>
      </c>
      <c r="R30" s="28" t="str">
        <f t="shared" ca="1" si="5"/>
        <v/>
      </c>
      <c r="T30" s="20">
        <f t="shared" si="9"/>
        <v>28</v>
      </c>
      <c r="U30" s="21">
        <f>Sheet1!E30*1</f>
        <v>5182.5</v>
      </c>
      <c r="V30" s="21">
        <f>Sheet1!F30*1</f>
        <v>5339.25</v>
      </c>
      <c r="W30" s="21">
        <f>Sheet1!G30*1</f>
        <v>5171.75</v>
      </c>
      <c r="X30" s="21">
        <f>Sheet1!H30*1</f>
        <v>5314.75</v>
      </c>
      <c r="Z30" s="30" t="e">
        <f t="shared" ca="1" si="8"/>
        <v>#N/A</v>
      </c>
      <c r="AA30" s="27" t="str">
        <f t="shared" ca="1" si="6"/>
        <v/>
      </c>
    </row>
    <row r="31" spans="1:27" x14ac:dyDescent="0.3">
      <c r="A31" s="23" t="s">
        <v>58</v>
      </c>
      <c r="B31" s="21"/>
      <c r="C31" s="20" t="str">
        <f ca="1">IFERROR(MATCH($B$1,OFFSET(Sheet1!$J$1,C30,0,1000,1),0)+C30,"")</f>
        <v/>
      </c>
      <c r="E31" s="22" t="str" cm="1">
        <f t="array" aca="1" ref="E31" ca="1">IF(C31="","",INDIRECT(CONCATENATE("Sheet1!","E", TEXT(C31-1,"0"))))</f>
        <v/>
      </c>
      <c r="F31" s="21" t="str" cm="1">
        <f t="array" aca="1" ref="F31" ca="1">IF(C31="","",INDIRECT(CONCATENATE("Sheet1!","H", TEXT(C31-$A$10,"0"))))</f>
        <v/>
      </c>
      <c r="G31" s="21" t="str">
        <f t="shared" ca="1" si="0"/>
        <v/>
      </c>
      <c r="H31" s="30" t="str">
        <f t="shared" ca="1" si="1"/>
        <v/>
      </c>
      <c r="I31" s="27" t="str">
        <f t="shared" ca="1" si="7"/>
        <v/>
      </c>
      <c r="J31" s="20" t="str" cm="1">
        <f t="array" aca="1" ref="J31" ca="1">IF(C31="","",INDIRECT(CONCATENATE("Sheet1!","E", TEXT(C31-1,"0"))))</f>
        <v/>
      </c>
      <c r="L31" s="25" t="str">
        <f ca="1">IF(C31="","",MIN(INDIRECT(("W"&amp;C31-1)):INDIRECT(("W"&amp;C31-$A$10))))</f>
        <v/>
      </c>
      <c r="M31" s="25" t="str">
        <f t="shared" ca="1" si="2"/>
        <v/>
      </c>
      <c r="N31" s="38" t="str">
        <f t="shared" ca="1" si="3"/>
        <v/>
      </c>
      <c r="O31" s="32"/>
      <c r="P31" s="20" t="str">
        <f ca="1">IF(C31="","",MAX(INDIRECT(("V"&amp;C31-1)):INDIRECT(("V"&amp;C31-$A$10))))</f>
        <v/>
      </c>
      <c r="Q31" s="20" t="str">
        <f t="shared" ca="1" si="4"/>
        <v/>
      </c>
      <c r="R31" s="28" t="str">
        <f t="shared" ca="1" si="5"/>
        <v/>
      </c>
      <c r="T31" s="20">
        <f t="shared" si="9"/>
        <v>29</v>
      </c>
      <c r="U31" s="21">
        <f>Sheet1!E31*1</f>
        <v>5283.75</v>
      </c>
      <c r="V31" s="21">
        <f>Sheet1!F31*1</f>
        <v>5306.75</v>
      </c>
      <c r="W31" s="21">
        <f>Sheet1!G31*1</f>
        <v>5127.25</v>
      </c>
      <c r="X31" s="21">
        <f>Sheet1!H31*1</f>
        <v>5184.75</v>
      </c>
      <c r="Z31" s="30" t="e">
        <f t="shared" ca="1" si="8"/>
        <v>#N/A</v>
      </c>
      <c r="AA31" s="27" t="str">
        <f t="shared" ca="1" si="6"/>
        <v/>
      </c>
    </row>
    <row r="32" spans="1:27" x14ac:dyDescent="0.3">
      <c r="A32" s="36">
        <f ca="1">MIN(R2:R72)</f>
        <v>-10862.5</v>
      </c>
      <c r="B32" s="21"/>
      <c r="C32" s="20" t="str">
        <f ca="1">IFERROR(MATCH($B$1,OFFSET(Sheet1!$J$1,C31,0,1000,1),0)+C31,"")</f>
        <v/>
      </c>
      <c r="E32" s="22" t="str" cm="1">
        <f t="array" aca="1" ref="E32" ca="1">IF(C32="","",INDIRECT(CONCATENATE("Sheet1!","E", TEXT(C32-1,"0"))))</f>
        <v/>
      </c>
      <c r="F32" s="21" t="str" cm="1">
        <f t="array" aca="1" ref="F32" ca="1">IF(C32="","",INDIRECT(CONCATENATE("Sheet1!","H", TEXT(C32-$A$10,"0"))))</f>
        <v/>
      </c>
      <c r="G32" s="21" t="str">
        <f t="shared" ca="1" si="0"/>
        <v/>
      </c>
      <c r="H32" s="30" t="str">
        <f t="shared" ca="1" si="1"/>
        <v/>
      </c>
      <c r="I32" s="27" t="str">
        <f t="shared" ca="1" si="7"/>
        <v/>
      </c>
      <c r="J32" s="20" t="str" cm="1">
        <f t="array" aca="1" ref="J32" ca="1">IF(C32="","",INDIRECT(CONCATENATE("Sheet1!","E", TEXT(C32-1,"0"))))</f>
        <v/>
      </c>
      <c r="L32" s="25" t="str">
        <f ca="1">IF(C32="","",MIN(INDIRECT(("W"&amp;C32-1)):INDIRECT(("W"&amp;C32-$A$10))))</f>
        <v/>
      </c>
      <c r="M32" s="25" t="str">
        <f t="shared" ca="1" si="2"/>
        <v/>
      </c>
      <c r="N32" s="38" t="str">
        <f t="shared" ca="1" si="3"/>
        <v/>
      </c>
      <c r="O32" s="32"/>
      <c r="P32" s="20" t="str">
        <f ca="1">IF(C32="","",MAX(INDIRECT(("V"&amp;C32-1)):INDIRECT(("V"&amp;C32-$A$10))))</f>
        <v/>
      </c>
      <c r="Q32" s="20" t="str">
        <f t="shared" ca="1" si="4"/>
        <v/>
      </c>
      <c r="R32" s="28" t="str">
        <f t="shared" ca="1" si="5"/>
        <v/>
      </c>
      <c r="T32" s="20">
        <f t="shared" si="9"/>
        <v>30</v>
      </c>
      <c r="U32" s="21">
        <f>Sheet1!E32*1</f>
        <v>5308</v>
      </c>
      <c r="V32" s="21">
        <f>Sheet1!F32*1</f>
        <v>5371.25</v>
      </c>
      <c r="W32" s="21">
        <f>Sheet1!G32*1</f>
        <v>5285.5</v>
      </c>
      <c r="X32" s="21">
        <f>Sheet1!H32*1</f>
        <v>5312.75</v>
      </c>
      <c r="Z32" s="30" t="e">
        <f t="shared" ca="1" si="8"/>
        <v>#N/A</v>
      </c>
      <c r="AA32" s="27" t="str">
        <f t="shared" ca="1" si="6"/>
        <v/>
      </c>
    </row>
    <row r="33" spans="1:27" x14ac:dyDescent="0.3">
      <c r="A33" s="23" t="s">
        <v>59</v>
      </c>
      <c r="B33" s="21"/>
      <c r="C33" s="20" t="str">
        <f ca="1">IFERROR(MATCH($B$1,OFFSET(Sheet1!$J$1,C32,0,1000,1),0)+C32,"")</f>
        <v/>
      </c>
      <c r="E33" s="22" t="str" cm="1">
        <f t="array" aca="1" ref="E33" ca="1">IF(C33="","",INDIRECT(CONCATENATE("Sheet1!","E", TEXT(C33-1,"0"))))</f>
        <v/>
      </c>
      <c r="F33" s="21" t="str" cm="1">
        <f t="array" aca="1" ref="F33" ca="1">IF(C33="","",INDIRECT(CONCATENATE("Sheet1!","H", TEXT(C33-$A$10,"0"))))</f>
        <v/>
      </c>
      <c r="G33" s="21" t="str">
        <f t="shared" ca="1" si="0"/>
        <v/>
      </c>
      <c r="H33" s="30" t="str">
        <f t="shared" ca="1" si="1"/>
        <v/>
      </c>
      <c r="I33" s="27" t="str">
        <f t="shared" ca="1" si="7"/>
        <v/>
      </c>
      <c r="J33" s="20" t="str" cm="1">
        <f t="array" aca="1" ref="J33" ca="1">IF(C33="","",INDIRECT(CONCATENATE("Sheet1!","E", TEXT(C33-1,"0"))))</f>
        <v/>
      </c>
      <c r="L33" s="25" t="str">
        <f ca="1">IF(C33="","",MIN(INDIRECT(("W"&amp;C33-1)):INDIRECT(("W"&amp;C33-$A$10))))</f>
        <v/>
      </c>
      <c r="M33" s="25" t="str">
        <f t="shared" ca="1" si="2"/>
        <v/>
      </c>
      <c r="N33" s="38" t="str">
        <f t="shared" ca="1" si="3"/>
        <v/>
      </c>
      <c r="O33" s="32"/>
      <c r="P33" s="20" t="str">
        <f ca="1">IF(C33="","",MAX(INDIRECT(("V"&amp;C33-1)):INDIRECT(("V"&amp;C33-$A$10))))</f>
        <v/>
      </c>
      <c r="Q33" s="20" t="str">
        <f t="shared" ca="1" si="4"/>
        <v/>
      </c>
      <c r="R33" s="28" t="str">
        <f t="shared" ca="1" si="5"/>
        <v/>
      </c>
      <c r="T33" s="20">
        <f t="shared" si="9"/>
        <v>31</v>
      </c>
      <c r="U33" s="21">
        <f>Sheet1!E33*1</f>
        <v>5403.75</v>
      </c>
      <c r="V33" s="21">
        <f>Sheet1!F33*1</f>
        <v>5425</v>
      </c>
      <c r="W33" s="21">
        <f>Sheet1!G33*1</f>
        <v>5251</v>
      </c>
      <c r="X33" s="21">
        <f>Sheet1!H33*1</f>
        <v>5305.75</v>
      </c>
      <c r="Z33" s="30" t="e">
        <f t="shared" ca="1" si="8"/>
        <v>#N/A</v>
      </c>
      <c r="AA33" s="27" t="str">
        <f t="shared" ca="1" si="6"/>
        <v/>
      </c>
    </row>
    <row r="34" spans="1:27" x14ac:dyDescent="0.3">
      <c r="A34" s="36">
        <f ca="1">MAX(R2:R72)</f>
        <v>-712.5</v>
      </c>
      <c r="B34" s="21"/>
      <c r="C34" s="20" t="str">
        <f ca="1">IFERROR(MATCH($B$1,OFFSET(Sheet1!$J$1,C33,0,1000,1),0)+C33,"")</f>
        <v/>
      </c>
      <c r="E34" s="22" t="str" cm="1">
        <f t="array" aca="1" ref="E34" ca="1">IF(C34="","",INDIRECT(CONCATENATE("Sheet1!","E", TEXT(C34-1,"0"))))</f>
        <v/>
      </c>
      <c r="F34" s="21" t="str" cm="1">
        <f t="array" aca="1" ref="F34" ca="1">IF(C34="","",INDIRECT(CONCATENATE("Sheet1!","H", TEXT(C34-$A$10,"0"))))</f>
        <v/>
      </c>
      <c r="G34" s="21" t="str">
        <f t="shared" ca="1" si="0"/>
        <v/>
      </c>
      <c r="H34" s="30" t="str">
        <f t="shared" ca="1" si="1"/>
        <v/>
      </c>
      <c r="I34" s="27" t="str">
        <f t="shared" ca="1" si="7"/>
        <v/>
      </c>
      <c r="J34" s="20" t="str" cm="1">
        <f t="array" aca="1" ref="J34" ca="1">IF(C34="","",INDIRECT(CONCATENATE("Sheet1!","E", TEXT(C34-1,"0"))))</f>
        <v/>
      </c>
      <c r="L34" s="25" t="str">
        <f ca="1">IF(C34="","",MIN(INDIRECT(("W"&amp;C34-1)):INDIRECT(("W"&amp;C34-$A$10))))</f>
        <v/>
      </c>
      <c r="M34" s="25" t="str">
        <f t="shared" ca="1" si="2"/>
        <v/>
      </c>
      <c r="N34" s="38" t="str">
        <f t="shared" ca="1" si="3"/>
        <v/>
      </c>
      <c r="O34" s="32"/>
      <c r="P34" s="20" t="str">
        <f ca="1">IF(C34="","",MAX(INDIRECT(("V"&amp;C34-1)):INDIRECT(("V"&amp;C34-$A$10))))</f>
        <v/>
      </c>
      <c r="Q34" s="20" t="str">
        <f t="shared" ca="1" si="4"/>
        <v/>
      </c>
      <c r="R34" s="28" t="str">
        <f t="shared" ca="1" si="5"/>
        <v/>
      </c>
      <c r="T34" s="20">
        <f t="shared" si="9"/>
        <v>32</v>
      </c>
      <c r="U34" s="21">
        <f>Sheet1!E34*1</f>
        <v>5431.75</v>
      </c>
      <c r="V34" s="21">
        <f>Sheet1!F34*1</f>
        <v>5485</v>
      </c>
      <c r="W34" s="21">
        <f>Sheet1!G34*1</f>
        <v>5413</v>
      </c>
      <c r="X34" s="21">
        <f>Sheet1!H34*1</f>
        <v>5428.25</v>
      </c>
      <c r="Z34" s="30" t="e">
        <f t="shared" ca="1" si="8"/>
        <v>#N/A</v>
      </c>
      <c r="AA34" s="27" t="str">
        <f t="shared" ca="1" si="6"/>
        <v/>
      </c>
    </row>
    <row r="35" spans="1:27" x14ac:dyDescent="0.3">
      <c r="A35" s="23" t="s">
        <v>60</v>
      </c>
      <c r="B35" s="21"/>
      <c r="C35" s="20" t="str">
        <f ca="1">IFERROR(MATCH($B$1,OFFSET(Sheet1!$J$1,C34,0,1000,1),0)+C34,"")</f>
        <v/>
      </c>
      <c r="E35" s="22" t="str" cm="1">
        <f t="array" aca="1" ref="E35" ca="1">IF(C35="","",INDIRECT(CONCATENATE("Sheet1!","E", TEXT(C35-1,"0"))))</f>
        <v/>
      </c>
      <c r="F35" s="21" t="str" cm="1">
        <f t="array" aca="1" ref="F35" ca="1">IF(C35="","",INDIRECT(CONCATENATE("Sheet1!","H", TEXT(C35-$A$10,"0"))))</f>
        <v/>
      </c>
      <c r="G35" s="21" t="str">
        <f t="shared" ca="1" si="0"/>
        <v/>
      </c>
      <c r="H35" s="30" t="str">
        <f t="shared" ca="1" si="1"/>
        <v/>
      </c>
      <c r="I35" s="27" t="str">
        <f t="shared" ca="1" si="7"/>
        <v/>
      </c>
      <c r="J35" s="20" t="str" cm="1">
        <f t="array" aca="1" ref="J35" ca="1">IF(C35="","",INDIRECT(CONCATENATE("Sheet1!","E", TEXT(C35-1,"0"))))</f>
        <v/>
      </c>
      <c r="L35" s="25" t="str">
        <f ca="1">IF(C35="","",MIN(INDIRECT(("W"&amp;C35-1)):INDIRECT(("W"&amp;C35-$A$10))))</f>
        <v/>
      </c>
      <c r="M35" s="25" t="str">
        <f t="shared" ca="1" si="2"/>
        <v/>
      </c>
      <c r="N35" s="38" t="str">
        <f t="shared" ca="1" si="3"/>
        <v/>
      </c>
      <c r="O35" s="32"/>
      <c r="P35" s="20" t="str">
        <f ca="1">IF(C35="","",MAX(INDIRECT(("V"&amp;C35-1)):INDIRECT(("V"&amp;C35-$A$10))))</f>
        <v/>
      </c>
      <c r="Q35" s="20" t="str">
        <f t="shared" ca="1" si="4"/>
        <v/>
      </c>
      <c r="R35" s="28" t="str">
        <f t="shared" ca="1" si="5"/>
        <v/>
      </c>
      <c r="T35" s="20">
        <f t="shared" si="9"/>
        <v>33</v>
      </c>
      <c r="U35" s="21">
        <f>Sheet1!E35*1</f>
        <v>5452.5</v>
      </c>
      <c r="V35" s="21">
        <f>Sheet1!F35*1</f>
        <v>5497.75</v>
      </c>
      <c r="W35" s="21">
        <f>Sheet1!G35*1</f>
        <v>5391</v>
      </c>
      <c r="X35" s="21">
        <f>Sheet1!H35*1</f>
        <v>5440.75</v>
      </c>
      <c r="Z35" s="30" t="e">
        <f t="shared" ca="1" si="8"/>
        <v>#N/A</v>
      </c>
      <c r="AA35" s="27" t="str">
        <f t="shared" ca="1" si="6"/>
        <v/>
      </c>
    </row>
    <row r="36" spans="1:27" x14ac:dyDescent="0.3">
      <c r="A36" s="36">
        <f ca="1">AVERAGE(R2:R72)</f>
        <v>-3655.3571428571427</v>
      </c>
      <c r="B36" s="21"/>
      <c r="C36" s="20" t="str">
        <f ca="1">IFERROR(MATCH($B$1,OFFSET(Sheet1!$J$1,C35,0,1000,1),0)+C35,"")</f>
        <v/>
      </c>
      <c r="E36" s="22" t="str" cm="1">
        <f t="array" aca="1" ref="E36" ca="1">IF(C36="","",INDIRECT(CONCATENATE("Sheet1!","E", TEXT(C36-1,"0"))))</f>
        <v/>
      </c>
      <c r="F36" s="21" t="str" cm="1">
        <f t="array" aca="1" ref="F36" ca="1">IF(C36="","",INDIRECT(CONCATENATE("Sheet1!","H", TEXT(C36-$A$10,"0"))))</f>
        <v/>
      </c>
      <c r="G36" s="21" t="str">
        <f t="shared" ca="1" si="0"/>
        <v/>
      </c>
      <c r="H36" s="30" t="str">
        <f t="shared" ca="1" si="1"/>
        <v/>
      </c>
      <c r="I36" s="27" t="str">
        <f t="shared" ca="1" si="7"/>
        <v/>
      </c>
      <c r="J36" s="20" t="str" cm="1">
        <f t="array" aca="1" ref="J36" ca="1">IF(C36="","",INDIRECT(CONCATENATE("Sheet1!","E", TEXT(C36-1,"0"))))</f>
        <v/>
      </c>
      <c r="L36" s="25" t="str">
        <f ca="1">IF(C36="","",MIN(INDIRECT(("W"&amp;C36-1)):INDIRECT(("W"&amp;C36-$A$10))))</f>
        <v/>
      </c>
      <c r="M36" s="25" t="str">
        <f t="shared" ca="1" si="2"/>
        <v/>
      </c>
      <c r="N36" s="38" t="str">
        <f t="shared" ca="1" si="3"/>
        <v/>
      </c>
      <c r="O36" s="32"/>
      <c r="P36" s="20" t="str">
        <f ca="1">IF(C36="","",MAX(INDIRECT(("V"&amp;C36-1)):INDIRECT(("V"&amp;C36-$A$10))))</f>
        <v/>
      </c>
      <c r="Q36" s="20" t="str">
        <f t="shared" ca="1" si="4"/>
        <v/>
      </c>
      <c r="R36" s="28" t="str">
        <f t="shared" ca="1" si="5"/>
        <v/>
      </c>
      <c r="T36" s="20">
        <f t="shared" si="9"/>
        <v>34</v>
      </c>
      <c r="U36" s="21">
        <f>Sheet1!E36*1</f>
        <v>5299.25</v>
      </c>
      <c r="V36" s="21">
        <f>Sheet1!F36*1</f>
        <v>5418.25</v>
      </c>
      <c r="W36" s="21">
        <f>Sheet1!G36*1</f>
        <v>5206</v>
      </c>
      <c r="X36" s="21">
        <f>Sheet1!H36*1</f>
        <v>5391.25</v>
      </c>
      <c r="Z36" s="30" t="e">
        <f t="shared" ca="1" si="8"/>
        <v>#N/A</v>
      </c>
      <c r="AA36" s="27" t="str">
        <f t="shared" ca="1" si="6"/>
        <v/>
      </c>
    </row>
    <row r="37" spans="1:27" x14ac:dyDescent="0.3">
      <c r="A37" s="27"/>
      <c r="B37" s="21"/>
      <c r="C37" s="20" t="str">
        <f ca="1">IFERROR(MATCH($B$1,OFFSET(Sheet1!$J$1,C36,0,1000,1),0)+C36,"")</f>
        <v/>
      </c>
      <c r="E37" s="22" t="str" cm="1">
        <f t="array" aca="1" ref="E37" ca="1">IF(C37="","",INDIRECT(CONCATENATE("Sheet1!","E", TEXT(C37-1,"0"))))</f>
        <v/>
      </c>
      <c r="F37" s="21" t="str" cm="1">
        <f t="array" aca="1" ref="F37" ca="1">IF(C37="","",INDIRECT(CONCATENATE("Sheet1!","H", TEXT(C37-$A$10,"0"))))</f>
        <v/>
      </c>
      <c r="G37" s="21" t="str">
        <f t="shared" ca="1" si="0"/>
        <v/>
      </c>
      <c r="H37" s="30" t="str">
        <f t="shared" ca="1" si="1"/>
        <v/>
      </c>
      <c r="I37" s="27" t="str">
        <f t="shared" ca="1" si="7"/>
        <v/>
      </c>
      <c r="J37" s="20" t="str" cm="1">
        <f t="array" aca="1" ref="J37" ca="1">IF(C37="","",INDIRECT(CONCATENATE("Sheet1!","E", TEXT(C37-1,"0"))))</f>
        <v/>
      </c>
      <c r="L37" s="25" t="str">
        <f ca="1">IF(C37="","",MIN(INDIRECT(("W"&amp;C37-1)):INDIRECT(("W"&amp;C37-$A$10))))</f>
        <v/>
      </c>
      <c r="M37" s="25" t="str">
        <f t="shared" ca="1" si="2"/>
        <v/>
      </c>
      <c r="N37" s="38" t="str">
        <f t="shared" ca="1" si="3"/>
        <v/>
      </c>
      <c r="O37" s="32"/>
      <c r="P37" s="20" t="str">
        <f ca="1">IF(C37="","",MAX(INDIRECT(("V"&amp;C37-1)):INDIRECT(("V"&amp;C37-$A$10))))</f>
        <v/>
      </c>
      <c r="Q37" s="20" t="str">
        <f t="shared" ca="1" si="4"/>
        <v/>
      </c>
      <c r="R37" s="28" t="str">
        <f t="shared" ca="1" si="5"/>
        <v/>
      </c>
      <c r="T37" s="20">
        <f t="shared" si="9"/>
        <v>35</v>
      </c>
      <c r="U37" s="21">
        <f>Sheet1!E37*1</f>
        <v>5502.5</v>
      </c>
      <c r="V37" s="21">
        <f>Sheet1!F37*1</f>
        <v>5528.75</v>
      </c>
      <c r="W37" s="21">
        <f>Sheet1!G37*1</f>
        <v>5146.75</v>
      </c>
      <c r="X37" s="21">
        <f>Sheet1!H37*1</f>
        <v>5302</v>
      </c>
      <c r="Z37" s="30" t="e">
        <f t="shared" ca="1" si="8"/>
        <v>#N/A</v>
      </c>
      <c r="AA37" s="27" t="str">
        <f t="shared" ca="1" si="6"/>
        <v/>
      </c>
    </row>
    <row r="38" spans="1:27" x14ac:dyDescent="0.3">
      <c r="A38" s="27"/>
      <c r="B38" s="21"/>
      <c r="C38" s="20" t="str">
        <f ca="1">IFERROR(MATCH($B$1,OFFSET(Sheet1!$J$1,C37,0,1000,1),0)+C37,"")</f>
        <v/>
      </c>
      <c r="E38" s="22" t="str" cm="1">
        <f t="array" aca="1" ref="E38" ca="1">IF(C38="","",INDIRECT(CONCATENATE("Sheet1!","E", TEXT(C38-1,"0"))))</f>
        <v/>
      </c>
      <c r="F38" s="21" t="str" cm="1">
        <f t="array" aca="1" ref="F38" ca="1">IF(C38="","",INDIRECT(CONCATENATE("Sheet1!","H", TEXT(C38-$A$10,"0"))))</f>
        <v/>
      </c>
      <c r="G38" s="21" t="str">
        <f t="shared" ca="1" si="0"/>
        <v/>
      </c>
      <c r="H38" s="30" t="str">
        <f t="shared" ca="1" si="1"/>
        <v/>
      </c>
      <c r="I38" s="27" t="str">
        <f t="shared" ca="1" si="7"/>
        <v/>
      </c>
      <c r="J38" s="20" t="str" cm="1">
        <f t="array" aca="1" ref="J38" ca="1">IF(C38="","",INDIRECT(CONCATENATE("Sheet1!","E", TEXT(C38-1,"0"))))</f>
        <v/>
      </c>
      <c r="L38" s="25" t="str">
        <f ca="1">IF(C38="","",MIN(INDIRECT(("W"&amp;C38-1)):INDIRECT(("W"&amp;C38-$A$10))))</f>
        <v/>
      </c>
      <c r="M38" s="25" t="str">
        <f t="shared" ca="1" si="2"/>
        <v/>
      </c>
      <c r="N38" s="38" t="str">
        <f t="shared" ca="1" si="3"/>
        <v/>
      </c>
      <c r="O38" s="32"/>
      <c r="P38" s="20" t="str">
        <f ca="1">IF(C38="","",MAX(INDIRECT(("V"&amp;C38-1)):INDIRECT(("V"&amp;C38-$A$10))))</f>
        <v/>
      </c>
      <c r="Q38" s="20" t="str">
        <f t="shared" ca="1" si="4"/>
        <v/>
      </c>
      <c r="R38" s="28" t="str">
        <f t="shared" ca="1" si="5"/>
        <v/>
      </c>
      <c r="T38" s="20">
        <f t="shared" si="9"/>
        <v>36</v>
      </c>
      <c r="U38" s="21">
        <f>Sheet1!E38*1</f>
        <v>5006.25</v>
      </c>
      <c r="V38" s="21">
        <f>Sheet1!F38*1</f>
        <v>5520</v>
      </c>
      <c r="W38" s="21">
        <f>Sheet1!G38*1</f>
        <v>4871.75</v>
      </c>
      <c r="X38" s="21">
        <f>Sheet1!H38*1</f>
        <v>5491</v>
      </c>
      <c r="Z38" s="30" t="e">
        <f t="shared" ca="1" si="8"/>
        <v>#N/A</v>
      </c>
      <c r="AA38" s="27" t="str">
        <f t="shared" ca="1" si="6"/>
        <v/>
      </c>
    </row>
    <row r="39" spans="1:27" x14ac:dyDescent="0.3">
      <c r="B39" s="21"/>
      <c r="C39" s="20" t="str">
        <f ca="1">IFERROR(MATCH($B$1,OFFSET(Sheet1!$J$1,C38,0,1000,1),0)+C38,"")</f>
        <v/>
      </c>
      <c r="E39" s="22" t="str" cm="1">
        <f t="array" aca="1" ref="E39" ca="1">IF(C39="","",INDIRECT(CONCATENATE("Sheet1!","E", TEXT(C39-1,"0"))))</f>
        <v/>
      </c>
      <c r="F39" s="21" t="str" cm="1">
        <f t="array" aca="1" ref="F39" ca="1">IF(C39="","",INDIRECT(CONCATENATE("Sheet1!","H", TEXT(C39-$A$10,"0"))))</f>
        <v/>
      </c>
      <c r="G39" s="21" t="str">
        <f t="shared" ca="1" si="0"/>
        <v/>
      </c>
      <c r="H39" s="30" t="str">
        <f t="shared" ca="1" si="1"/>
        <v/>
      </c>
      <c r="I39" s="27" t="str">
        <f t="shared" ca="1" si="7"/>
        <v/>
      </c>
      <c r="J39" s="20" t="str" cm="1">
        <f t="array" aca="1" ref="J39" ca="1">IF(C39="","",INDIRECT(CONCATENATE("Sheet1!","E", TEXT(C39-1,"0"))))</f>
        <v/>
      </c>
      <c r="L39" s="25" t="str">
        <f ca="1">IF(C39="","",MIN(INDIRECT(("W"&amp;C39-1)):INDIRECT(("W"&amp;C39-$A$10))))</f>
        <v/>
      </c>
      <c r="M39" s="25" t="str">
        <f t="shared" ca="1" si="2"/>
        <v/>
      </c>
      <c r="N39" s="38" t="str">
        <f t="shared" ca="1" si="3"/>
        <v/>
      </c>
      <c r="O39" s="32"/>
      <c r="P39" s="20" t="str">
        <f ca="1">IF(C39="","",MAX(INDIRECT(("V"&amp;C39-1)):INDIRECT(("V"&amp;C39-$A$10))))</f>
        <v/>
      </c>
      <c r="Q39" s="20" t="str">
        <f t="shared" ca="1" si="4"/>
        <v/>
      </c>
      <c r="R39" s="28" t="str">
        <f t="shared" ca="1" si="5"/>
        <v/>
      </c>
      <c r="T39" s="20">
        <f t="shared" si="9"/>
        <v>37</v>
      </c>
      <c r="U39" s="21">
        <f>Sheet1!E39*1</f>
        <v>5126.5</v>
      </c>
      <c r="V39" s="21">
        <f>Sheet1!F39*1</f>
        <v>5305.25</v>
      </c>
      <c r="W39" s="21">
        <f>Sheet1!G39*1</f>
        <v>4940.5</v>
      </c>
      <c r="X39" s="21">
        <f>Sheet1!H39*1</f>
        <v>5020.25</v>
      </c>
      <c r="Z39" s="30" t="e">
        <f t="shared" ca="1" si="8"/>
        <v>#N/A</v>
      </c>
      <c r="AA39" s="27" t="str">
        <f t="shared" ca="1" si="6"/>
        <v/>
      </c>
    </row>
    <row r="40" spans="1:27" x14ac:dyDescent="0.3">
      <c r="B40" s="21"/>
      <c r="C40" s="20" t="str">
        <f ca="1">IFERROR(MATCH($B$1,OFFSET(Sheet1!$J$1,C39,0,1000,1),0)+C39,"")</f>
        <v/>
      </c>
      <c r="E40" s="22" t="str" cm="1">
        <f t="array" aca="1" ref="E40" ca="1">IF(C40="","",INDIRECT(CONCATENATE("Sheet1!","E", TEXT(C40-1,"0"))))</f>
        <v/>
      </c>
      <c r="F40" s="21" t="str" cm="1">
        <f t="array" aca="1" ref="F40" ca="1">IF(C40="","",INDIRECT(CONCATENATE("Sheet1!","H", TEXT(C40-$A$10,"0"))))</f>
        <v/>
      </c>
      <c r="G40" s="21" t="str">
        <f t="shared" ca="1" si="0"/>
        <v/>
      </c>
      <c r="H40" s="30" t="str">
        <f t="shared" ca="1" si="1"/>
        <v/>
      </c>
      <c r="I40" s="27" t="str">
        <f t="shared" ca="1" si="7"/>
        <v/>
      </c>
      <c r="J40" s="20" t="str" cm="1">
        <f t="array" aca="1" ref="J40" ca="1">IF(C40="","",INDIRECT(CONCATENATE("Sheet1!","E", TEXT(C40-1,"0"))))</f>
        <v/>
      </c>
      <c r="L40" s="25" t="str">
        <f ca="1">IF(C40="","",MIN(INDIRECT(("W"&amp;C40-1)):INDIRECT(("W"&amp;C40-$A$10))))</f>
        <v/>
      </c>
      <c r="M40" s="25" t="str">
        <f t="shared" ca="1" si="2"/>
        <v/>
      </c>
      <c r="N40" s="38" t="str">
        <f t="shared" ca="1" si="3"/>
        <v/>
      </c>
      <c r="O40" s="32"/>
      <c r="P40" s="20" t="str">
        <f ca="1">IF(C40="","",MAX(INDIRECT(("V"&amp;C40-1)):INDIRECT(("V"&amp;C40-$A$10))))</f>
        <v/>
      </c>
      <c r="Q40" s="20" t="str">
        <f t="shared" ca="1" si="4"/>
        <v/>
      </c>
      <c r="R40" s="28" t="str">
        <f t="shared" ca="1" si="5"/>
        <v/>
      </c>
      <c r="T40" s="20">
        <f t="shared" si="9"/>
        <v>38</v>
      </c>
      <c r="U40" s="21">
        <f>Sheet1!E40*1</f>
        <v>5007</v>
      </c>
      <c r="V40" s="21">
        <f>Sheet1!F40*1</f>
        <v>5286.5</v>
      </c>
      <c r="W40" s="21">
        <f>Sheet1!G40*1</f>
        <v>4832</v>
      </c>
      <c r="X40" s="21">
        <f>Sheet1!H40*1</f>
        <v>5097.25</v>
      </c>
      <c r="Z40" s="30" t="e">
        <f t="shared" ca="1" si="8"/>
        <v>#N/A</v>
      </c>
      <c r="AA40" s="27" t="str">
        <f t="shared" ca="1" si="6"/>
        <v/>
      </c>
    </row>
    <row r="41" spans="1:27" x14ac:dyDescent="0.3">
      <c r="B41" s="21"/>
      <c r="C41" s="20" t="str">
        <f ca="1">IFERROR(MATCH($B$1,OFFSET(Sheet1!$J$1,C40,0,1000,1),0)+C40,"")</f>
        <v/>
      </c>
      <c r="E41" s="22" t="str" cm="1">
        <f t="array" aca="1" ref="E41" ca="1">IF(C41="","",INDIRECT(CONCATENATE("Sheet1!","E", TEXT(C41-1,"0"))))</f>
        <v/>
      </c>
      <c r="F41" s="21" t="str" cm="1">
        <f t="array" aca="1" ref="F41" ca="1">IF(C41="","",INDIRECT(CONCATENATE("Sheet1!","H", TEXT(C41-$A$10,"0"))))</f>
        <v/>
      </c>
      <c r="G41" s="21" t="str">
        <f t="shared" ca="1" si="0"/>
        <v/>
      </c>
      <c r="H41" s="30" t="str">
        <f t="shared" ca="1" si="1"/>
        <v/>
      </c>
      <c r="I41" s="27" t="str">
        <f t="shared" ca="1" si="7"/>
        <v/>
      </c>
      <c r="J41" s="20" t="str" cm="1">
        <f t="array" aca="1" ref="J41" ca="1">IF(C41="","",INDIRECT(CONCATENATE("Sheet1!","E", TEXT(C41-1,"0"))))</f>
        <v/>
      </c>
      <c r="L41" s="25" t="str">
        <f ca="1">IF(C41="","",MIN(INDIRECT(("W"&amp;C41-1)):INDIRECT(("W"&amp;C41-$A$10))))</f>
        <v/>
      </c>
      <c r="M41" s="25" t="str">
        <f t="shared" ca="1" si="2"/>
        <v/>
      </c>
      <c r="N41" s="38" t="str">
        <f t="shared" ca="1" si="3"/>
        <v/>
      </c>
      <c r="O41" s="32"/>
      <c r="P41" s="20" t="str">
        <f ca="1">IF(C41="","",MAX(INDIRECT(("V"&amp;C41-1)):INDIRECT(("V"&amp;C41-$A$10))))</f>
        <v/>
      </c>
      <c r="Q41" s="20" t="str">
        <f t="shared" ca="1" si="4"/>
        <v/>
      </c>
      <c r="R41" s="28" t="str">
        <f t="shared" ca="1" si="5"/>
        <v/>
      </c>
      <c r="T41" s="20">
        <f t="shared" si="9"/>
        <v>39</v>
      </c>
      <c r="U41" s="21">
        <f>Sheet1!E41*1</f>
        <v>5423</v>
      </c>
      <c r="V41" s="21">
        <f>Sheet1!F41*1</f>
        <v>5435</v>
      </c>
      <c r="W41" s="21">
        <f>Sheet1!G41*1</f>
        <v>5074</v>
      </c>
      <c r="X41" s="21">
        <f>Sheet1!H41*1</f>
        <v>5110.25</v>
      </c>
      <c r="Z41" s="30" t="e">
        <f t="shared" ca="1" si="8"/>
        <v>#N/A</v>
      </c>
      <c r="AA41" s="27" t="str">
        <f t="shared" ca="1" si="6"/>
        <v/>
      </c>
    </row>
    <row r="42" spans="1:27" x14ac:dyDescent="0.3">
      <c r="B42" s="21"/>
      <c r="C42" s="20" t="str">
        <f ca="1">IFERROR(MATCH($B$1,OFFSET(Sheet1!$J$1,C41,0,1000,1),0)+C41,"")</f>
        <v/>
      </c>
      <c r="E42" s="22" t="str" cm="1">
        <f t="array" aca="1" ref="E42" ca="1">IF(C42="","",INDIRECT(CONCATENATE("Sheet1!","E", TEXT(C42-1,"0"))))</f>
        <v/>
      </c>
      <c r="F42" s="21" t="str" cm="1">
        <f t="array" aca="1" ref="F42" ca="1">IF(C42="","",INDIRECT(CONCATENATE("Sheet1!","H", TEXT(C42-$A$10,"0"))))</f>
        <v/>
      </c>
      <c r="G42" s="21" t="str">
        <f t="shared" ca="1" si="0"/>
        <v/>
      </c>
      <c r="H42" s="30" t="str">
        <f t="shared" ca="1" si="1"/>
        <v/>
      </c>
      <c r="I42" s="27" t="str">
        <f t="shared" ca="1" si="7"/>
        <v/>
      </c>
      <c r="J42" s="20" t="str" cm="1">
        <f t="array" aca="1" ref="J42" ca="1">IF(C42="","",INDIRECT(CONCATENATE("Sheet1!","E", TEXT(C42-1,"0"))))</f>
        <v/>
      </c>
      <c r="L42" s="25" t="str">
        <f ca="1">IF(C42="","",MIN(INDIRECT(("W"&amp;C42-1)):INDIRECT(("W"&amp;C42-$A$10))))</f>
        <v/>
      </c>
      <c r="M42" s="25" t="str">
        <f t="shared" ca="1" si="2"/>
        <v/>
      </c>
      <c r="N42" s="38" t="str">
        <f t="shared" ca="1" si="3"/>
        <v/>
      </c>
      <c r="O42" s="32"/>
      <c r="P42" s="20" t="str">
        <f ca="1">IF(C42="","",MAX(INDIRECT(("V"&amp;C42-1)):INDIRECT(("V"&amp;C42-$A$10))))</f>
        <v/>
      </c>
      <c r="Q42" s="20" t="str">
        <f t="shared" ca="1" si="4"/>
        <v/>
      </c>
      <c r="R42" s="28" t="str">
        <f t="shared" ca="1" si="5"/>
        <v/>
      </c>
      <c r="T42" s="20">
        <f t="shared" si="9"/>
        <v>40</v>
      </c>
      <c r="U42" s="21">
        <f>Sheet1!E42*1</f>
        <v>5550.5</v>
      </c>
      <c r="V42" s="21">
        <f>Sheet1!F42*1</f>
        <v>5564.75</v>
      </c>
      <c r="W42" s="21">
        <f>Sheet1!G42*1</f>
        <v>5415.25</v>
      </c>
      <c r="X42" s="21">
        <f>Sheet1!H42*1</f>
        <v>5432.75</v>
      </c>
      <c r="Z42" s="30" t="e">
        <f t="shared" ca="1" si="8"/>
        <v>#N/A</v>
      </c>
      <c r="AA42" s="27" t="str">
        <f t="shared" ca="1" si="6"/>
        <v/>
      </c>
    </row>
    <row r="43" spans="1:27" x14ac:dyDescent="0.3">
      <c r="B43" s="21"/>
      <c r="C43" s="20" t="str">
        <f ca="1">IFERROR(MATCH($B$1,OFFSET(Sheet1!$J$1,C42,0,1000,1),0)+C42,"")</f>
        <v/>
      </c>
      <c r="E43" s="22" t="str" cm="1">
        <f t="array" aca="1" ref="E43" ca="1">IF(C43="","",INDIRECT(CONCATENATE("Sheet1!","E", TEXT(C43-1,"0"))))</f>
        <v/>
      </c>
      <c r="F43" s="21" t="str" cm="1">
        <f t="array" aca="1" ref="F43" ca="1">IF(C43="","",INDIRECT(CONCATENATE("Sheet1!","H", TEXT(C43-$A$10,"0"))))</f>
        <v/>
      </c>
      <c r="G43" s="21" t="str">
        <f t="shared" ca="1" si="0"/>
        <v/>
      </c>
      <c r="H43" s="30" t="str">
        <f t="shared" ca="1" si="1"/>
        <v/>
      </c>
      <c r="I43" s="27" t="str">
        <f t="shared" ca="1" si="7"/>
        <v/>
      </c>
      <c r="J43" s="20" t="str" cm="1">
        <f t="array" aca="1" ref="J43" ca="1">IF(C43="","",INDIRECT(CONCATENATE("Sheet1!","E", TEXT(C43-1,"0"))))</f>
        <v/>
      </c>
      <c r="L43" s="25" t="str">
        <f ca="1">IF(C43="","",MIN(INDIRECT(("W"&amp;C43-1)):INDIRECT(("W"&amp;C43-$A$10))))</f>
        <v/>
      </c>
      <c r="M43" s="25" t="str">
        <f t="shared" ca="1" si="2"/>
        <v/>
      </c>
      <c r="N43" s="38" t="str">
        <f t="shared" ca="1" si="3"/>
        <v/>
      </c>
      <c r="O43" s="32"/>
      <c r="P43" s="20" t="str">
        <f ca="1">IF(C43="","",MAX(INDIRECT(("V"&amp;C43-1)):INDIRECT(("V"&amp;C43-$A$10))))</f>
        <v/>
      </c>
      <c r="Q43" s="20" t="str">
        <f t="shared" ca="1" si="4"/>
        <v/>
      </c>
      <c r="R43" s="28" t="str">
        <f t="shared" ca="1" si="5"/>
        <v/>
      </c>
      <c r="T43" s="20">
        <f t="shared" si="9"/>
        <v>41</v>
      </c>
      <c r="U43" s="21">
        <f>Sheet1!E43*1</f>
        <v>5672</v>
      </c>
      <c r="V43" s="21">
        <f>Sheet1!F43*1</f>
        <v>5773.25</v>
      </c>
      <c r="W43" s="21">
        <f>Sheet1!G43*1</f>
        <v>5566.25</v>
      </c>
      <c r="X43" s="21">
        <f>Sheet1!H43*1</f>
        <v>5712.25</v>
      </c>
      <c r="Z43" s="30" t="e">
        <f t="shared" ca="1" si="8"/>
        <v>#N/A</v>
      </c>
      <c r="AA43" s="27" t="str">
        <f t="shared" ca="1" si="6"/>
        <v/>
      </c>
    </row>
    <row r="44" spans="1:27" x14ac:dyDescent="0.3">
      <c r="B44" s="21"/>
      <c r="C44" s="20" t="str">
        <f ca="1">IFERROR(MATCH($B$1,OFFSET(Sheet1!$J$1,C43,0,1000,1),0)+C43,"")</f>
        <v/>
      </c>
      <c r="E44" s="22" t="str" cm="1">
        <f t="array" aca="1" ref="E44" ca="1">IF(C44="","",INDIRECT(CONCATENATE("Sheet1!","E", TEXT(C44-1,"0"))))</f>
        <v/>
      </c>
      <c r="F44" s="21" t="str" cm="1">
        <f t="array" aca="1" ref="F44" ca="1">IF(C44="","",INDIRECT(CONCATENATE("Sheet1!","H", TEXT(C44-$A$10,"0"))))</f>
        <v/>
      </c>
      <c r="G44" s="21" t="str">
        <f t="shared" ca="1" si="0"/>
        <v/>
      </c>
      <c r="H44" s="30" t="str">
        <f t="shared" ca="1" si="1"/>
        <v/>
      </c>
      <c r="I44" s="27" t="str">
        <f t="shared" ca="1" si="7"/>
        <v/>
      </c>
      <c r="J44" s="20" t="str" cm="1">
        <f t="array" aca="1" ref="J44" ca="1">IF(C44="","",INDIRECT(CONCATENATE("Sheet1!","E", TEXT(C44-1,"0"))))</f>
        <v/>
      </c>
      <c r="L44" s="25" t="str">
        <f ca="1">IF(C44="","",MIN(INDIRECT(("W"&amp;C44-1)):INDIRECT(("W"&amp;C44-$A$10))))</f>
        <v/>
      </c>
      <c r="M44" s="25" t="str">
        <f t="shared" ca="1" si="2"/>
        <v/>
      </c>
      <c r="N44" s="38" t="str">
        <f t="shared" ca="1" si="3"/>
        <v/>
      </c>
      <c r="O44" s="32"/>
      <c r="P44" s="20" t="str">
        <f ca="1">IF(C44="","",MAX(INDIRECT(("V"&amp;C44-1)):INDIRECT(("V"&amp;C44-$A$10))))</f>
        <v/>
      </c>
      <c r="Q44" s="20" t="str">
        <f t="shared" ca="1" si="4"/>
        <v/>
      </c>
      <c r="R44" s="28" t="str">
        <f t="shared" ca="1" si="5"/>
        <v/>
      </c>
      <c r="T44" s="20">
        <f t="shared" si="9"/>
        <v>42</v>
      </c>
      <c r="U44" s="21">
        <f>Sheet1!E44*1</f>
        <v>5644.25</v>
      </c>
      <c r="V44" s="21">
        <f>Sheet1!F44*1</f>
        <v>5694.75</v>
      </c>
      <c r="W44" s="21">
        <f>Sheet1!G44*1</f>
        <v>5600.25</v>
      </c>
      <c r="X44" s="21">
        <f>Sheet1!H44*1</f>
        <v>5674.5</v>
      </c>
      <c r="Z44" s="30" t="e">
        <f t="shared" ca="1" si="8"/>
        <v>#N/A</v>
      </c>
      <c r="AA44" s="27" t="str">
        <f t="shared" ca="1" si="6"/>
        <v/>
      </c>
    </row>
    <row r="45" spans="1:27" x14ac:dyDescent="0.3">
      <c r="B45" s="21"/>
      <c r="C45" s="20" t="str">
        <f ca="1">IFERROR(MATCH($B$1,OFFSET(Sheet1!$J$1,C44,0,1000,1),0)+C44,"")</f>
        <v/>
      </c>
      <c r="E45" s="22" t="str" cm="1">
        <f t="array" aca="1" ref="E45" ca="1">IF(C45="","",INDIRECT(CONCATENATE("Sheet1!","E", TEXT(C45-1,"0"))))</f>
        <v/>
      </c>
      <c r="F45" s="21" t="str" cm="1">
        <f t="array" aca="1" ref="F45" ca="1">IF(C45="","",INDIRECT(CONCATENATE("Sheet1!","H", TEXT(C45-$A$10,"0"))))</f>
        <v/>
      </c>
      <c r="G45" s="21" t="str">
        <f t="shared" ca="1" si="0"/>
        <v/>
      </c>
      <c r="H45" s="30" t="str">
        <f t="shared" ca="1" si="1"/>
        <v/>
      </c>
      <c r="I45" s="27" t="str">
        <f t="shared" ca="1" si="7"/>
        <v/>
      </c>
      <c r="J45" s="20" t="str" cm="1">
        <f t="array" aca="1" ref="J45" ca="1">IF(C45="","",INDIRECT(CONCATENATE("Sheet1!","E", TEXT(C45-1,"0"))))</f>
        <v/>
      </c>
      <c r="L45" s="25" t="str">
        <f ca="1">IF(C45="","",MIN(INDIRECT(("W"&amp;C45-1)):INDIRECT(("W"&amp;C45-$A$10))))</f>
        <v/>
      </c>
      <c r="M45" s="25" t="str">
        <f t="shared" ca="1" si="2"/>
        <v/>
      </c>
      <c r="N45" s="38" t="str">
        <f t="shared" ca="1" si="3"/>
        <v/>
      </c>
      <c r="O45" s="32"/>
      <c r="P45" s="20" t="str">
        <f ca="1">IF(C45="","",MAX(INDIRECT(("V"&amp;C45-1)):INDIRECT(("V"&amp;C45-$A$10))))</f>
        <v/>
      </c>
      <c r="Q45" s="20" t="str">
        <f t="shared" ca="1" si="4"/>
        <v/>
      </c>
      <c r="R45" s="28" t="str">
        <f t="shared" ca="1" si="5"/>
        <v/>
      </c>
      <c r="T45" s="20">
        <f t="shared" si="9"/>
        <v>43</v>
      </c>
      <c r="U45" s="21">
        <f>Sheet1!E45*1</f>
        <v>5590</v>
      </c>
      <c r="V45" s="21">
        <f>Sheet1!F45*1</f>
        <v>5672.75</v>
      </c>
      <c r="W45" s="21">
        <f>Sheet1!G45*1</f>
        <v>5533.75</v>
      </c>
      <c r="X45" s="21">
        <f>Sheet1!H45*1</f>
        <v>5653.25</v>
      </c>
      <c r="Z45" s="30" t="e">
        <f t="shared" ca="1" si="8"/>
        <v>#N/A</v>
      </c>
      <c r="AA45" s="27" t="str">
        <f t="shared" ca="1" si="6"/>
        <v/>
      </c>
    </row>
    <row r="46" spans="1:27" x14ac:dyDescent="0.3">
      <c r="B46" s="21"/>
      <c r="C46" s="20" t="str">
        <f ca="1">IFERROR(MATCH($B$1,OFFSET(Sheet1!$J$1,C45,0,1000,1),0)+C45,"")</f>
        <v/>
      </c>
      <c r="E46" s="22" t="str" cm="1">
        <f t="array" aca="1" ref="E46" ca="1">IF(C46="","",INDIRECT(CONCATENATE("Sheet1!","E", TEXT(C46-1,"0"))))</f>
        <v/>
      </c>
      <c r="F46" s="21" t="str" cm="1">
        <f t="array" aca="1" ref="F46" ca="1">IF(C46="","",INDIRECT(CONCATENATE("Sheet1!","H", TEXT(C46-$A$10,"0"))))</f>
        <v/>
      </c>
      <c r="G46" s="21" t="str">
        <f t="shared" ca="1" si="0"/>
        <v/>
      </c>
      <c r="H46" s="30" t="str">
        <f t="shared" ca="1" si="1"/>
        <v/>
      </c>
      <c r="I46" s="27" t="str">
        <f t="shared" ca="1" si="7"/>
        <v/>
      </c>
      <c r="J46" s="20" t="str" cm="1">
        <f t="array" aca="1" ref="J46" ca="1">IF(C46="","",INDIRECT(CONCATENATE("Sheet1!","E", TEXT(C46-1,"0"))))</f>
        <v/>
      </c>
      <c r="L46" s="25" t="str">
        <f ca="1">IF(C46="","",MIN(INDIRECT(("W"&amp;C46-1)):INDIRECT(("W"&amp;C46-$A$10))))</f>
        <v/>
      </c>
      <c r="M46" s="25" t="str">
        <f t="shared" ca="1" si="2"/>
        <v/>
      </c>
      <c r="N46" s="38" t="str">
        <f t="shared" ca="1" si="3"/>
        <v/>
      </c>
      <c r="O46" s="32"/>
      <c r="P46" s="20" t="str">
        <f ca="1">IF(C46="","",MAX(INDIRECT(("V"&amp;C46-1)):INDIRECT(("V"&amp;C46-$A$10))))</f>
        <v/>
      </c>
      <c r="Q46" s="20" t="str">
        <f t="shared" ca="1" si="4"/>
        <v/>
      </c>
      <c r="R46" s="28" t="str">
        <f t="shared" ca="1" si="5"/>
        <v/>
      </c>
      <c r="T46" s="20">
        <f t="shared" si="9"/>
        <v>44</v>
      </c>
      <c r="U46" s="21">
        <f>Sheet1!E46*1</f>
        <v>5741.75</v>
      </c>
      <c r="V46" s="21">
        <f>Sheet1!F46*1</f>
        <v>5747.75</v>
      </c>
      <c r="W46" s="21">
        <f>Sheet1!G46*1</f>
        <v>5602.25</v>
      </c>
      <c r="X46" s="21">
        <f>Sheet1!H46*1</f>
        <v>5623</v>
      </c>
      <c r="Z46" s="30" t="e">
        <f t="shared" ca="1" si="8"/>
        <v>#N/A</v>
      </c>
      <c r="AA46" s="27" t="str">
        <f t="shared" ca="1" si="6"/>
        <v/>
      </c>
    </row>
    <row r="47" spans="1:27" x14ac:dyDescent="0.3">
      <c r="B47" s="21"/>
      <c r="C47" s="20" t="str">
        <f ca="1">IFERROR(MATCH($B$1,OFFSET(Sheet1!$J$1,C46,0,1000,1),0)+C46,"")</f>
        <v/>
      </c>
      <c r="E47" s="22" t="str" cm="1">
        <f t="array" aca="1" ref="E47" ca="1">IF(C47="","",INDIRECT(CONCATENATE("Sheet1!","E", TEXT(C47-1,"0"))))</f>
        <v/>
      </c>
      <c r="F47" s="21" t="str" cm="1">
        <f t="array" aca="1" ref="F47" ca="1">IF(C47="","",INDIRECT(CONCATENATE("Sheet1!","H", TEXT(C47-$A$10,"0"))))</f>
        <v/>
      </c>
      <c r="G47" s="21" t="str">
        <f t="shared" ca="1" si="0"/>
        <v/>
      </c>
      <c r="H47" s="30" t="str">
        <f t="shared" ca="1" si="1"/>
        <v/>
      </c>
      <c r="I47" s="27" t="str">
        <f t="shared" ca="1" si="7"/>
        <v/>
      </c>
      <c r="J47" s="20" t="str" cm="1">
        <f t="array" aca="1" ref="J47" ca="1">IF(C47="","",INDIRECT(CONCATENATE("Sheet1!","E", TEXT(C47-1,"0"))))</f>
        <v/>
      </c>
      <c r="L47" s="25" t="str">
        <f ca="1">IF(C47="","",MIN(INDIRECT(("W"&amp;C47-1)):INDIRECT(("W"&amp;C47-$A$10))))</f>
        <v/>
      </c>
      <c r="M47" s="25" t="str">
        <f t="shared" ca="1" si="2"/>
        <v/>
      </c>
      <c r="N47" s="38" t="str">
        <f t="shared" ca="1" si="3"/>
        <v/>
      </c>
      <c r="O47" s="32"/>
      <c r="P47" s="20" t="str">
        <f ca="1">IF(C47="","",MAX(INDIRECT(("V"&amp;C47-1)):INDIRECT(("V"&amp;C47-$A$10))))</f>
        <v/>
      </c>
      <c r="Q47" s="20" t="str">
        <f t="shared" ca="1" si="4"/>
        <v/>
      </c>
      <c r="R47" s="28" t="str">
        <f t="shared" ca="1" si="5"/>
        <v/>
      </c>
      <c r="T47" s="20">
        <f t="shared" si="9"/>
        <v>45</v>
      </c>
      <c r="U47" s="21">
        <f>Sheet1!E47*1</f>
        <v>5737.25</v>
      </c>
      <c r="V47" s="21">
        <f>Sheet1!F47*1</f>
        <v>5779.75</v>
      </c>
      <c r="W47" s="21">
        <f>Sheet1!G47*1</f>
        <v>5720</v>
      </c>
      <c r="X47" s="21">
        <f>Sheet1!H47*1</f>
        <v>5739.25</v>
      </c>
      <c r="Z47" s="30" t="e">
        <f t="shared" ca="1" si="8"/>
        <v>#N/A</v>
      </c>
      <c r="AA47" s="27" t="str">
        <f t="shared" ca="1" si="6"/>
        <v/>
      </c>
    </row>
    <row r="48" spans="1:27" x14ac:dyDescent="0.3">
      <c r="B48" s="21"/>
      <c r="C48" s="20" t="str">
        <f ca="1">IFERROR(MATCH($B$1,OFFSET(Sheet1!$J$1,C47,0,1000,1),0)+C47,"")</f>
        <v/>
      </c>
      <c r="E48" s="22" t="str" cm="1">
        <f t="array" aca="1" ref="E48" ca="1">IF(C48="","",INDIRECT(CONCATENATE("Sheet1!","E", TEXT(C48-1,"0"))))</f>
        <v/>
      </c>
      <c r="F48" s="21" t="str" cm="1">
        <f t="array" aca="1" ref="F48" ca="1">IF(C48="","",INDIRECT(CONCATENATE("Sheet1!","H", TEXT(C48-$A$10,"0"))))</f>
        <v/>
      </c>
      <c r="G48" s="21" t="str">
        <f t="shared" ca="1" si="0"/>
        <v/>
      </c>
      <c r="H48" s="30" t="str">
        <f t="shared" ca="1" si="1"/>
        <v/>
      </c>
      <c r="I48" s="27" t="str">
        <f t="shared" ca="1" si="7"/>
        <v/>
      </c>
      <c r="J48" s="20" t="str" cm="1">
        <f t="array" aca="1" ref="J48" ca="1">IF(C48="","",INDIRECT(CONCATENATE("Sheet1!","E", TEXT(C48-1,"0"))))</f>
        <v/>
      </c>
      <c r="L48" s="25" t="str">
        <f ca="1">IF(C48="","",MIN(INDIRECT(("W"&amp;C48-1)):INDIRECT(("W"&amp;C48-$A$10))))</f>
        <v/>
      </c>
      <c r="M48" s="25" t="str">
        <f t="shared" ca="1" si="2"/>
        <v/>
      </c>
      <c r="N48" s="38" t="str">
        <f t="shared" ca="1" si="3"/>
        <v/>
      </c>
      <c r="O48" s="32"/>
      <c r="P48" s="20" t="str">
        <f ca="1">IF(C48="","",MAX(INDIRECT(("V"&amp;C48-1)):INDIRECT(("V"&amp;C48-$A$10))))</f>
        <v/>
      </c>
      <c r="Q48" s="20" t="str">
        <f t="shared" ca="1" si="4"/>
        <v/>
      </c>
      <c r="R48" s="28" t="str">
        <f t="shared" ca="1" si="5"/>
        <v/>
      </c>
      <c r="T48" s="20">
        <f t="shared" si="9"/>
        <v>46</v>
      </c>
      <c r="U48" s="21">
        <f>Sheet1!E48*1</f>
        <v>5831</v>
      </c>
      <c r="V48" s="21">
        <f>Sheet1!F48*1</f>
        <v>5836.5</v>
      </c>
      <c r="W48" s="21">
        <f>Sheet1!G48*1</f>
        <v>5743</v>
      </c>
      <c r="X48" s="21">
        <f>Sheet1!H48*1</f>
        <v>5759.5</v>
      </c>
      <c r="Z48" s="30" t="e">
        <f t="shared" ca="1" si="8"/>
        <v>#N/A</v>
      </c>
      <c r="AA48" s="27" t="str">
        <f t="shared" ca="1" si="6"/>
        <v/>
      </c>
    </row>
    <row r="49" spans="2:27" x14ac:dyDescent="0.3">
      <c r="B49" s="21"/>
      <c r="C49" s="20" t="str">
        <f ca="1">IFERROR(MATCH($B$1,OFFSET(Sheet1!$J$1,C48,0,1000,1),0)+C48,"")</f>
        <v/>
      </c>
      <c r="E49" s="22" t="str" cm="1">
        <f t="array" aca="1" ref="E49" ca="1">IF(C49="","",INDIRECT(CONCATENATE("Sheet1!","E", TEXT(C49-1,"0"))))</f>
        <v/>
      </c>
      <c r="F49" s="21" t="str" cm="1">
        <f t="array" aca="1" ref="F49" ca="1">IF(C49="","",INDIRECT(CONCATENATE("Sheet1!","H", TEXT(C49-$A$10,"0"))))</f>
        <v/>
      </c>
      <c r="G49" s="21" t="str">
        <f t="shared" ca="1" si="0"/>
        <v/>
      </c>
      <c r="H49" s="30" t="str">
        <f t="shared" ca="1" si="1"/>
        <v/>
      </c>
      <c r="I49" s="27" t="str">
        <f t="shared" ca="1" si="7"/>
        <v/>
      </c>
      <c r="J49" s="20" t="str" cm="1">
        <f t="array" aca="1" ref="J49" ca="1">IF(C49="","",INDIRECT(CONCATENATE("Sheet1!","E", TEXT(C49-1,"0"))))</f>
        <v/>
      </c>
      <c r="L49" s="25" t="str">
        <f ca="1">IF(C49="","",MIN(INDIRECT(("W"&amp;C49-1)):INDIRECT(("W"&amp;C49-$A$10))))</f>
        <v/>
      </c>
      <c r="M49" s="25" t="str">
        <f t="shared" ca="1" si="2"/>
        <v/>
      </c>
      <c r="N49" s="38" t="str">
        <f t="shared" ca="1" si="3"/>
        <v/>
      </c>
      <c r="O49" s="32"/>
      <c r="P49" s="20" t="str">
        <f ca="1">IF(C49="","",MAX(INDIRECT(("V"&amp;C49-1)):INDIRECT(("V"&amp;C49-$A$10))))</f>
        <v/>
      </c>
      <c r="Q49" s="20" t="str">
        <f t="shared" ca="1" si="4"/>
        <v/>
      </c>
      <c r="R49" s="28" t="str">
        <f t="shared" ca="1" si="5"/>
        <v/>
      </c>
      <c r="T49" s="20">
        <f t="shared" si="9"/>
        <v>47</v>
      </c>
      <c r="U49" s="21">
        <f>Sheet1!E49*1</f>
        <v>5813</v>
      </c>
      <c r="V49" s="21">
        <f>Sheet1!F49*1</f>
        <v>5837.25</v>
      </c>
      <c r="W49" s="21">
        <f>Sheet1!G49*1</f>
        <v>5802.25</v>
      </c>
      <c r="X49" s="21">
        <f>Sheet1!H49*1</f>
        <v>5826.5</v>
      </c>
      <c r="Z49" s="30" t="e">
        <f t="shared" ca="1" si="8"/>
        <v>#N/A</v>
      </c>
      <c r="AA49" s="27" t="str">
        <f t="shared" ca="1" si="6"/>
        <v/>
      </c>
    </row>
    <row r="50" spans="2:27" x14ac:dyDescent="0.3">
      <c r="B50" s="21"/>
      <c r="C50" s="20" t="str">
        <f ca="1">IFERROR(MATCH($B$1,OFFSET(Sheet1!$J$1,C49,0,1000,1),0)+C49,"")</f>
        <v/>
      </c>
      <c r="E50" s="22" t="str" cm="1">
        <f t="array" aca="1" ref="E50" ca="1">IF(C50="","",INDIRECT(CONCATENATE("Sheet1!","E", TEXT(C50-1,"0"))))</f>
        <v/>
      </c>
      <c r="F50" s="21" t="str" cm="1">
        <f t="array" aca="1" ref="F50" ca="1">IF(C50="","",INDIRECT(CONCATENATE("Sheet1!","H", TEXT(C50-$A$10,"0"))))</f>
        <v/>
      </c>
      <c r="G50" s="21" t="str">
        <f t="shared" ca="1" si="0"/>
        <v/>
      </c>
      <c r="H50" s="30" t="str">
        <f t="shared" ca="1" si="1"/>
        <v/>
      </c>
      <c r="I50" s="27" t="str">
        <f t="shared" ca="1" si="7"/>
        <v/>
      </c>
      <c r="J50" s="20" t="str" cm="1">
        <f t="array" aca="1" ref="J50" ca="1">IF(C50="","",INDIRECT(CONCATENATE("Sheet1!","E", TEXT(C50-1,"0"))))</f>
        <v/>
      </c>
      <c r="L50" s="25" t="str">
        <f ca="1">IF(C50="","",MIN(INDIRECT(("W"&amp;C50-1)):INDIRECT(("W"&amp;C50-$A$10))))</f>
        <v/>
      </c>
      <c r="M50" s="25" t="str">
        <f t="shared" ca="1" si="2"/>
        <v/>
      </c>
      <c r="N50" s="38" t="str">
        <f t="shared" ca="1" si="3"/>
        <v/>
      </c>
      <c r="O50" s="32"/>
      <c r="P50" s="20" t="str">
        <f ca="1">IF(C50="","",MAX(INDIRECT(("V"&amp;C50-1)):INDIRECT(("V"&amp;C50-$A$10))))</f>
        <v/>
      </c>
      <c r="Q50" s="20" t="str">
        <f t="shared" ca="1" si="4"/>
        <v/>
      </c>
      <c r="R50" s="28" t="str">
        <f t="shared" ca="1" si="5"/>
        <v/>
      </c>
      <c r="T50" s="20">
        <f t="shared" si="9"/>
        <v>48</v>
      </c>
      <c r="U50" s="21">
        <f>Sheet1!E50*1</f>
        <v>5740</v>
      </c>
      <c r="V50" s="21">
        <f>Sheet1!F50*1</f>
        <v>5825.5</v>
      </c>
      <c r="W50" s="21">
        <f>Sheet1!G50*1</f>
        <v>5739</v>
      </c>
      <c r="X50" s="21">
        <f>Sheet1!H50*1</f>
        <v>5815.5</v>
      </c>
      <c r="Z50" s="30" t="e">
        <f t="shared" ca="1" si="8"/>
        <v>#N/A</v>
      </c>
      <c r="AA50" s="27" t="str">
        <f t="shared" ca="1" si="6"/>
        <v/>
      </c>
    </row>
    <row r="51" spans="2:27" x14ac:dyDescent="0.3">
      <c r="B51" s="21"/>
      <c r="C51" s="20" t="str">
        <f ca="1">IFERROR(MATCH($B$1,OFFSET(Sheet1!$J$1,C50,0,1000,1),0)+C50,"")</f>
        <v/>
      </c>
      <c r="E51" s="22" t="str" cm="1">
        <f t="array" aca="1" ref="E51" ca="1">IF(C51="","",INDIRECT(CONCATENATE("Sheet1!","E", TEXT(C51-1,"0"))))</f>
        <v/>
      </c>
      <c r="F51" s="21" t="str" cm="1">
        <f t="array" aca="1" ref="F51" ca="1">IF(C51="","",INDIRECT(CONCATENATE("Sheet1!","H", TEXT(C51-$A$10,"0"))))</f>
        <v/>
      </c>
      <c r="G51" s="21" t="str">
        <f t="shared" ca="1" si="0"/>
        <v/>
      </c>
      <c r="H51" s="30" t="str">
        <f t="shared" ca="1" si="1"/>
        <v/>
      </c>
      <c r="I51" s="27" t="str">
        <f t="shared" ca="1" si="7"/>
        <v/>
      </c>
      <c r="J51" s="20" t="str" cm="1">
        <f t="array" aca="1" ref="J51" ca="1">IF(C51="","",INDIRECT(CONCATENATE("Sheet1!","E", TEXT(C51-1,"0"))))</f>
        <v/>
      </c>
      <c r="L51" s="25" t="str">
        <f ca="1">IF(C51="","",MIN(INDIRECT(("W"&amp;C51-1)):INDIRECT(("W"&amp;C51-$A$10))))</f>
        <v/>
      </c>
      <c r="M51" s="25" t="str">
        <f t="shared" ca="1" si="2"/>
        <v/>
      </c>
      <c r="N51" s="38" t="str">
        <f t="shared" ca="1" si="3"/>
        <v/>
      </c>
      <c r="O51" s="32"/>
      <c r="P51" s="20" t="str">
        <f ca="1">IF(C51="","",MAX(INDIRECT(("V"&amp;C51-1)):INDIRECT(("V"&amp;C51-$A$10))))</f>
        <v/>
      </c>
      <c r="Q51" s="20" t="str">
        <f t="shared" ca="1" si="4"/>
        <v/>
      </c>
      <c r="R51" s="28" t="str">
        <f t="shared" ca="1" si="5"/>
        <v/>
      </c>
      <c r="T51" s="20">
        <f t="shared" si="9"/>
        <v>49</v>
      </c>
      <c r="U51" s="21">
        <f>Sheet1!E51*1</f>
        <v>5715.25</v>
      </c>
      <c r="V51" s="21">
        <f>Sheet1!F51*1</f>
        <v>5723.75</v>
      </c>
      <c r="W51" s="21">
        <f>Sheet1!G51*1</f>
        <v>5651.25</v>
      </c>
      <c r="X51" s="21">
        <f>Sheet1!H51*1</f>
        <v>5718.25</v>
      </c>
      <c r="Z51" s="30" t="e">
        <f t="shared" ca="1" si="8"/>
        <v>#N/A</v>
      </c>
      <c r="AA51" s="27" t="str">
        <f t="shared" ca="1" si="6"/>
        <v/>
      </c>
    </row>
    <row r="52" spans="2:27" x14ac:dyDescent="0.3">
      <c r="B52" s="21"/>
      <c r="C52" s="20" t="str">
        <f ca="1">IFERROR(MATCH($B$1,OFFSET(Sheet1!$J$1,C51,0,1000,1),0)+C51,"")</f>
        <v/>
      </c>
      <c r="E52" s="22" t="str" cm="1">
        <f t="array" aca="1" ref="E52" ca="1">IF(C52="","",INDIRECT(CONCATENATE("Sheet1!","E", TEXT(C52-1,"0"))))</f>
        <v/>
      </c>
      <c r="F52" s="21" t="str" cm="1">
        <f t="array" aca="1" ref="F52" ca="1">IF(C52="","",INDIRECT(CONCATENATE("Sheet1!","H", TEXT(C52-$A$10,"0"))))</f>
        <v/>
      </c>
      <c r="G52" s="21" t="str">
        <f t="shared" ca="1" si="0"/>
        <v/>
      </c>
      <c r="H52" s="30" t="str">
        <f t="shared" ca="1" si="1"/>
        <v/>
      </c>
      <c r="I52" s="27" t="str">
        <f t="shared" ca="1" si="7"/>
        <v/>
      </c>
      <c r="J52" s="20" t="str" cm="1">
        <f t="array" aca="1" ref="J52" ca="1">IF(C52="","",INDIRECT(CONCATENATE("Sheet1!","E", TEXT(C52-1,"0"))))</f>
        <v/>
      </c>
      <c r="L52" s="25" t="str">
        <f ca="1">IF(C52="","",MIN(INDIRECT(("W"&amp;C52-1)):INDIRECT(("W"&amp;C52-$A$10))))</f>
        <v/>
      </c>
      <c r="M52" s="25" t="str">
        <f t="shared" ca="1" si="2"/>
        <v/>
      </c>
      <c r="N52" s="38" t="str">
        <f t="shared" ca="1" si="3"/>
        <v/>
      </c>
      <c r="O52" s="32"/>
      <c r="P52" s="20" t="str">
        <f ca="1">IF(C52="","",MAX(INDIRECT(("V"&amp;C52-1)):INDIRECT(("V"&amp;C52-$A$10))))</f>
        <v/>
      </c>
      <c r="Q52" s="20" t="str">
        <f t="shared" ca="1" si="4"/>
        <v/>
      </c>
      <c r="R52" s="28" t="str">
        <f t="shared" ca="1" si="5"/>
        <v/>
      </c>
      <c r="T52" s="20">
        <f t="shared" si="9"/>
        <v>50</v>
      </c>
      <c r="U52" s="21">
        <f>Sheet1!E52*1</f>
        <v>5731.75</v>
      </c>
      <c r="V52" s="21">
        <f>Sheet1!F52*1</f>
        <v>5765.25</v>
      </c>
      <c r="W52" s="21">
        <f>Sheet1!G52*1</f>
        <v>5682.5</v>
      </c>
      <c r="X52" s="21">
        <f>Sheet1!H52*1</f>
        <v>5712.75</v>
      </c>
      <c r="Z52" s="30" t="e">
        <f t="shared" ca="1" si="8"/>
        <v>#N/A</v>
      </c>
      <c r="AA52" s="27" t="str">
        <f t="shared" ca="1" si="6"/>
        <v/>
      </c>
    </row>
    <row r="53" spans="2:27" x14ac:dyDescent="0.3">
      <c r="B53" s="21"/>
      <c r="C53" s="20" t="str">
        <f ca="1">IFERROR(MATCH($B$1,OFFSET(Sheet1!$J$1,C52,0,1000,1),0)+C52,"")</f>
        <v/>
      </c>
      <c r="E53" s="22" t="str" cm="1">
        <f t="array" aca="1" ref="E53" ca="1">IF(C53="","",INDIRECT(CONCATENATE("Sheet1!","E", TEXT(C53-1,"0"))))</f>
        <v/>
      </c>
      <c r="F53" s="21" t="str" cm="1">
        <f t="array" aca="1" ref="F53" ca="1">IF(C53="","",INDIRECT(CONCATENATE("Sheet1!","H", TEXT(C53-$A$10,"0"))))</f>
        <v/>
      </c>
      <c r="G53" s="21" t="str">
        <f t="shared" ca="1" si="0"/>
        <v/>
      </c>
      <c r="H53" s="30" t="str">
        <f t="shared" ca="1" si="1"/>
        <v/>
      </c>
      <c r="I53" s="27" t="str">
        <f t="shared" ca="1" si="7"/>
        <v/>
      </c>
      <c r="J53" s="20" t="str" cm="1">
        <f t="array" aca="1" ref="J53" ca="1">IF(C53="","",INDIRECT(CONCATENATE("Sheet1!","E", TEXT(C53-1,"0"))))</f>
        <v/>
      </c>
      <c r="L53" s="25" t="str">
        <f ca="1">IF(C53="","",MIN(INDIRECT(("W"&amp;C53-1)):INDIRECT(("W"&amp;C53-$A$10))))</f>
        <v/>
      </c>
      <c r="M53" s="25" t="str">
        <f t="shared" ca="1" si="2"/>
        <v/>
      </c>
      <c r="N53" s="38" t="str">
        <f t="shared" ca="1" si="3"/>
        <v/>
      </c>
      <c r="O53" s="32"/>
      <c r="P53" s="20" t="str">
        <f ca="1">IF(C53="","",MAX(INDIRECT(("V"&amp;C53-1)):INDIRECT(("V"&amp;C53-$A$10))))</f>
        <v/>
      </c>
      <c r="Q53" s="20" t="str">
        <f t="shared" ca="1" si="4"/>
        <v/>
      </c>
      <c r="R53" s="28" t="str">
        <f t="shared" ca="1" si="5"/>
        <v/>
      </c>
      <c r="T53" s="20">
        <f t="shared" si="9"/>
        <v>51</v>
      </c>
      <c r="U53" s="21">
        <f>Sheet1!E53*1</f>
        <v>5670.5</v>
      </c>
      <c r="V53" s="21">
        <f>Sheet1!F53*1</f>
        <v>5770.5</v>
      </c>
      <c r="W53" s="21">
        <f>Sheet1!G53*1</f>
        <v>5657.5</v>
      </c>
      <c r="X53" s="21">
        <f>Sheet1!H53*1</f>
        <v>5729.75</v>
      </c>
      <c r="Z53" s="30" t="e">
        <f t="shared" ca="1" si="8"/>
        <v>#N/A</v>
      </c>
      <c r="AA53" s="27" t="str">
        <f t="shared" ca="1" si="6"/>
        <v/>
      </c>
    </row>
    <row r="54" spans="2:27" x14ac:dyDescent="0.3">
      <c r="B54" s="21"/>
      <c r="C54" s="20" t="str">
        <f ca="1">IFERROR(MATCH($B$1,OFFSET(Sheet1!$J$1,C53,0,1000,1),0)+C53,"")</f>
        <v/>
      </c>
      <c r="E54" s="22" t="str" cm="1">
        <f t="array" aca="1" ref="E54" ca="1">IF(C54="","",INDIRECT(CONCATENATE("Sheet1!","E", TEXT(C54-1,"0"))))</f>
        <v/>
      </c>
      <c r="F54" s="21" t="str" cm="1">
        <f t="array" aca="1" ref="F54" ca="1">IF(C54="","",INDIRECT(CONCATENATE("Sheet1!","H", TEXT(C54-$A$10,"0"))))</f>
        <v/>
      </c>
      <c r="G54" s="21" t="str">
        <f t="shared" ca="1" si="0"/>
        <v/>
      </c>
      <c r="H54" s="30" t="str">
        <f t="shared" ca="1" si="1"/>
        <v/>
      </c>
      <c r="I54" s="27" t="str">
        <f t="shared" ca="1" si="7"/>
        <v/>
      </c>
      <c r="J54" s="20" t="str" cm="1">
        <f t="array" aca="1" ref="J54" ca="1">IF(C54="","",INDIRECT(CONCATENATE("Sheet1!","E", TEXT(C54-1,"0"))))</f>
        <v/>
      </c>
      <c r="L54" s="25" t="str">
        <f ca="1">IF(C54="","",MIN(INDIRECT(("W"&amp;C54-1)):INDIRECT(("W"&amp;C54-$A$10))))</f>
        <v/>
      </c>
      <c r="M54" s="25" t="str">
        <f t="shared" ca="1" si="2"/>
        <v/>
      </c>
      <c r="N54" s="38" t="str">
        <f t="shared" ca="1" si="3"/>
        <v/>
      </c>
      <c r="O54" s="32"/>
      <c r="P54" s="20" t="str">
        <f ca="1">IF(C54="","",MAX(INDIRECT(("V"&amp;C54-1)):INDIRECT(("V"&amp;C54-$A$10))))</f>
        <v/>
      </c>
      <c r="Q54" s="20" t="str">
        <f t="shared" ca="1" si="4"/>
        <v/>
      </c>
      <c r="R54" s="28" t="str">
        <f t="shared" ca="1" si="5"/>
        <v/>
      </c>
      <c r="T54" s="20">
        <f t="shared" si="9"/>
        <v>52</v>
      </c>
      <c r="U54" s="21">
        <f>Sheet1!E54*1</f>
        <v>5731.5</v>
      </c>
      <c r="V54" s="21">
        <f>Sheet1!F54*1</f>
        <v>5738.25</v>
      </c>
      <c r="W54" s="21">
        <f>Sheet1!G54*1</f>
        <v>5650.75</v>
      </c>
      <c r="X54" s="21">
        <f>Sheet1!H54*1</f>
        <v>5669.25</v>
      </c>
      <c r="Z54" s="30" t="e">
        <f t="shared" ca="1" si="8"/>
        <v>#N/A</v>
      </c>
      <c r="AA54" s="27" t="str">
        <f t="shared" ca="1" si="6"/>
        <v/>
      </c>
    </row>
    <row r="55" spans="2:27" x14ac:dyDescent="0.3">
      <c r="B55" s="21"/>
      <c r="C55" s="20" t="str">
        <f ca="1">IFERROR(MATCH($B$1,OFFSET(Sheet1!$J$1,C54,0,1000,1),0)+C54,"")</f>
        <v/>
      </c>
      <c r="E55" s="22" t="str" cm="1">
        <f t="array" aca="1" ref="E55" ca="1">IF(C55="","",INDIRECT(CONCATENATE("Sheet1!","E", TEXT(C55-1,"0"))))</f>
        <v/>
      </c>
      <c r="F55" s="21" t="str" cm="1">
        <f t="array" aca="1" ref="F55" ca="1">IF(C55="","",INDIRECT(CONCATENATE("Sheet1!","H", TEXT(C55-$A$10,"0"))))</f>
        <v/>
      </c>
      <c r="G55" s="21" t="str">
        <f t="shared" ca="1" si="0"/>
        <v/>
      </c>
      <c r="H55" s="30" t="str">
        <f t="shared" ca="1" si="1"/>
        <v/>
      </c>
      <c r="I55" s="27" t="str">
        <f t="shared" ca="1" si="7"/>
        <v/>
      </c>
      <c r="J55" s="20" t="str" cm="1">
        <f t="array" aca="1" ref="J55" ca="1">IF(C55="","",INDIRECT(CONCATENATE("Sheet1!","E", TEXT(C55-1,"0"))))</f>
        <v/>
      </c>
      <c r="L55" s="25" t="str">
        <f ca="1">IF(C55="","",MIN(INDIRECT(("W"&amp;C55-1)):INDIRECT(("W"&amp;C55-$A$10))))</f>
        <v/>
      </c>
      <c r="M55" s="25" t="str">
        <f t="shared" ca="1" si="2"/>
        <v/>
      </c>
      <c r="N55" s="38" t="str">
        <f t="shared" ca="1" si="3"/>
        <v/>
      </c>
      <c r="O55" s="32"/>
      <c r="P55" s="20" t="str">
        <f ca="1">IF(C55="","",MAX(INDIRECT(("V"&amp;C55-1)):INDIRECT(("V"&amp;C55-$A$10))))</f>
        <v/>
      </c>
      <c r="Q55" s="20" t="str">
        <f t="shared" ca="1" si="4"/>
        <v/>
      </c>
      <c r="R55" s="28" t="str">
        <f t="shared" ca="1" si="5"/>
        <v/>
      </c>
      <c r="T55" s="20">
        <f t="shared" si="9"/>
        <v>53</v>
      </c>
      <c r="U55" s="21">
        <f>Sheet1!E55*1</f>
        <v>5678.75</v>
      </c>
      <c r="V55" s="21">
        <f>Sheet1!F55*1</f>
        <v>5759.5</v>
      </c>
      <c r="W55" s="21">
        <f>Sheet1!G55*1</f>
        <v>5651</v>
      </c>
      <c r="X55" s="21">
        <f>Sheet1!H55*1</f>
        <v>5732.25</v>
      </c>
      <c r="Z55" s="30" t="e">
        <f t="shared" ca="1" si="8"/>
        <v>#N/A</v>
      </c>
      <c r="AA55" s="27" t="str">
        <f t="shared" ca="1" si="6"/>
        <v/>
      </c>
    </row>
    <row r="56" spans="2:27" x14ac:dyDescent="0.3">
      <c r="B56" s="21"/>
      <c r="C56" s="20" t="str">
        <f ca="1">IFERROR(MATCH($B$1,OFFSET(Sheet1!$J$1,C55,0,1000,1),0)+C55,"")</f>
        <v/>
      </c>
      <c r="E56" s="22" t="str" cm="1">
        <f t="array" aca="1" ref="E56" ca="1">IF(C56="","",INDIRECT(CONCATENATE("Sheet1!","E", TEXT(C56-1,"0"))))</f>
        <v/>
      </c>
      <c r="F56" s="21" t="str" cm="1">
        <f t="array" aca="1" ref="F56" ca="1">IF(C56="","",INDIRECT(CONCATENATE("Sheet1!","H", TEXT(C56-$A$10,"0"))))</f>
        <v/>
      </c>
      <c r="G56" s="21" t="str">
        <f t="shared" ca="1" si="0"/>
        <v/>
      </c>
      <c r="H56" s="30" t="str">
        <f t="shared" ca="1" si="1"/>
        <v/>
      </c>
      <c r="I56" s="27" t="str">
        <f t="shared" ca="1" si="7"/>
        <v/>
      </c>
      <c r="J56" s="20" t="str" cm="1">
        <f t="array" aca="1" ref="J56" ca="1">IF(C56="","",INDIRECT(CONCATENATE("Sheet1!","E", TEXT(C56-1,"0"))))</f>
        <v/>
      </c>
      <c r="L56" s="25" t="str">
        <f ca="1">IF(C56="","",MIN(INDIRECT(("W"&amp;C56-1)):INDIRECT(("W"&amp;C56-$A$10))))</f>
        <v/>
      </c>
      <c r="M56" s="25" t="str">
        <f t="shared" ca="1" si="2"/>
        <v/>
      </c>
      <c r="N56" s="38" t="str">
        <f t="shared" ca="1" si="3"/>
        <v/>
      </c>
      <c r="O56" s="32"/>
      <c r="P56" s="20" t="str">
        <f ca="1">IF(C56="","",MAX(INDIRECT(("V"&amp;C56-1)):INDIRECT(("V"&amp;C56-$A$10))))</f>
        <v/>
      </c>
      <c r="Q56" s="20" t="str">
        <f t="shared" ca="1" si="4"/>
        <v/>
      </c>
      <c r="R56" s="28" t="str">
        <f t="shared" ca="1" si="5"/>
        <v/>
      </c>
      <c r="T56" s="20">
        <f t="shared" si="9"/>
        <v>54</v>
      </c>
      <c r="U56" s="21">
        <f>Sheet1!E56*1</f>
        <v>5592</v>
      </c>
      <c r="V56" s="21">
        <f>Sheet1!F56*1</f>
        <v>5700.75</v>
      </c>
      <c r="W56" s="21">
        <f>Sheet1!G56*1</f>
        <v>5590.75</v>
      </c>
      <c r="X56" s="21">
        <f>Sheet1!H56*1</f>
        <v>5692</v>
      </c>
      <c r="Z56" s="30" t="e">
        <f t="shared" ca="1" si="8"/>
        <v>#N/A</v>
      </c>
      <c r="AA56" s="27" t="str">
        <f t="shared" ca="1" si="6"/>
        <v/>
      </c>
    </row>
    <row r="57" spans="2:27" x14ac:dyDescent="0.3">
      <c r="B57" s="21"/>
      <c r="C57" s="20" t="str">
        <f ca="1">IFERROR(MATCH($B$1,OFFSET(Sheet1!$J$1,C56,0,1000,1),0)+C56,"")</f>
        <v/>
      </c>
      <c r="E57" s="22" t="str" cm="1">
        <f t="array" aca="1" ref="E57" ca="1">IF(C57="","",INDIRECT(CONCATENATE("Sheet1!","E", TEXT(C57-1,"0"))))</f>
        <v/>
      </c>
      <c r="F57" s="21" t="str" cm="1">
        <f t="array" aca="1" ref="F57" ca="1">IF(C57="","",INDIRECT(CONCATENATE("Sheet1!","H", TEXT(C57-$A$10,"0"))))</f>
        <v/>
      </c>
      <c r="G57" s="21" t="str">
        <f t="shared" ca="1" si="0"/>
        <v/>
      </c>
      <c r="H57" s="30" t="str">
        <f t="shared" ca="1" si="1"/>
        <v/>
      </c>
      <c r="I57" s="27" t="str">
        <f t="shared" ca="1" si="7"/>
        <v/>
      </c>
      <c r="J57" s="20" t="str" cm="1">
        <f t="array" aca="1" ref="J57" ca="1">IF(C57="","",INDIRECT(CONCATENATE("Sheet1!","E", TEXT(C57-1,"0"))))</f>
        <v/>
      </c>
      <c r="L57" s="25" t="str">
        <f ca="1">IF(C57="","",MIN(INDIRECT(("W"&amp;C57-1)):INDIRECT(("W"&amp;C57-$A$10))))</f>
        <v/>
      </c>
      <c r="M57" s="25" t="str">
        <f t="shared" ca="1" si="2"/>
        <v/>
      </c>
      <c r="N57" s="38" t="str">
        <f t="shared" ca="1" si="3"/>
        <v/>
      </c>
      <c r="O57" s="32"/>
      <c r="P57" s="20" t="str">
        <f ca="1">IF(C57="","",MAX(INDIRECT(("V"&amp;C57-1)):INDIRECT(("V"&amp;C57-$A$10))))</f>
        <v/>
      </c>
      <c r="Q57" s="20" t="str">
        <f t="shared" ca="1" si="4"/>
        <v/>
      </c>
      <c r="R57" s="28" t="str">
        <f t="shared" ca="1" si="5"/>
        <v/>
      </c>
      <c r="T57" s="20">
        <f t="shared" si="9"/>
        <v>55</v>
      </c>
      <c r="U57" s="21">
        <f>Sheet1!E57*1</f>
        <v>5648.5</v>
      </c>
      <c r="V57" s="21">
        <f>Sheet1!F57*1</f>
        <v>5675</v>
      </c>
      <c r="W57" s="21">
        <f>Sheet1!G57*1</f>
        <v>5561.25</v>
      </c>
      <c r="X57" s="21">
        <f>Sheet1!H57*1</f>
        <v>5579.5</v>
      </c>
      <c r="Z57" s="30" t="e">
        <f t="shared" ca="1" si="8"/>
        <v>#N/A</v>
      </c>
      <c r="AA57" s="27" t="str">
        <f t="shared" ca="1" si="6"/>
        <v/>
      </c>
    </row>
    <row r="58" spans="2:27" x14ac:dyDescent="0.3">
      <c r="B58" s="21"/>
      <c r="C58" s="20" t="str">
        <f ca="1">IFERROR(MATCH($B$1,OFFSET(Sheet1!$J$1,C57,0,1000,1),0)+C57,"")</f>
        <v/>
      </c>
      <c r="E58" s="22" t="str" cm="1">
        <f t="array" aca="1" ref="E58" ca="1">IF(C58="","",INDIRECT(CONCATENATE("Sheet1!","E", TEXT(C58-1,"0"))))</f>
        <v/>
      </c>
      <c r="F58" s="21" t="str" cm="1">
        <f t="array" aca="1" ref="F58" ca="1">IF(C58="","",INDIRECT(CONCATENATE("Sheet1!","H", TEXT(C58-$A$10,"0"))))</f>
        <v/>
      </c>
      <c r="G58" s="21" t="str">
        <f t="shared" ca="1" si="0"/>
        <v/>
      </c>
      <c r="H58" s="30" t="str">
        <f t="shared" ca="1" si="1"/>
        <v/>
      </c>
      <c r="I58" s="27" t="str">
        <f t="shared" ca="1" si="7"/>
        <v/>
      </c>
      <c r="J58" s="20" t="str" cm="1">
        <f t="array" aca="1" ref="J58" ca="1">IF(C58="","",INDIRECT(CONCATENATE("Sheet1!","E", TEXT(C58-1,"0"))))</f>
        <v/>
      </c>
      <c r="L58" s="25" t="str">
        <f ca="1">IF(C58="","",MIN(INDIRECT(("W"&amp;C58-1)):INDIRECT(("W"&amp;C58-$A$10))))</f>
        <v/>
      </c>
      <c r="M58" s="25" t="str">
        <f t="shared" ca="1" si="2"/>
        <v/>
      </c>
      <c r="N58" s="38" t="str">
        <f t="shared" ca="1" si="3"/>
        <v/>
      </c>
      <c r="O58" s="32"/>
      <c r="P58" s="20" t="str">
        <f ca="1">IF(C58="","",MAX(INDIRECT(("V"&amp;C58-1)):INDIRECT(("V"&amp;C58-$A$10))))</f>
        <v/>
      </c>
      <c r="Q58" s="20" t="str">
        <f t="shared" ca="1" si="4"/>
        <v/>
      </c>
      <c r="R58" s="28" t="str">
        <f t="shared" ca="1" si="5"/>
        <v/>
      </c>
      <c r="T58" s="20">
        <f t="shared" si="9"/>
        <v>56</v>
      </c>
      <c r="U58" s="21">
        <f>Sheet1!E58*1</f>
        <v>5632</v>
      </c>
      <c r="V58" s="21">
        <f>Sheet1!F58*1</f>
        <v>5727</v>
      </c>
      <c r="W58" s="21">
        <f>Sheet1!G58*1</f>
        <v>5602.25</v>
      </c>
      <c r="X58" s="21">
        <f>Sheet1!H58*1</f>
        <v>5656.75</v>
      </c>
      <c r="Z58" s="30" t="e">
        <f t="shared" ca="1" si="8"/>
        <v>#N/A</v>
      </c>
      <c r="AA58" s="27" t="str">
        <f t="shared" ca="1" si="6"/>
        <v/>
      </c>
    </row>
    <row r="59" spans="2:27" x14ac:dyDescent="0.3">
      <c r="B59" s="21"/>
      <c r="C59" s="20" t="str">
        <f ca="1">IFERROR(MATCH($B$1,OFFSET(Sheet1!$J$1,C58,0,1000,1),0)+C58,"")</f>
        <v/>
      </c>
      <c r="E59" s="22" t="str" cm="1">
        <f t="array" aca="1" ref="E59" ca="1">IF(C59="","",INDIRECT(CONCATENATE("Sheet1!","E", TEXT(C59-1,"0"))))</f>
        <v/>
      </c>
      <c r="F59" s="21" t="str" cm="1">
        <f t="array" aca="1" ref="F59" ca="1">IF(C59="","",INDIRECT(CONCATENATE("Sheet1!","H", TEXT(C59-$A$10,"0"))))</f>
        <v/>
      </c>
      <c r="G59" s="21" t="str">
        <f t="shared" ca="1" si="0"/>
        <v/>
      </c>
      <c r="H59" s="30" t="str">
        <f t="shared" ca="1" si="1"/>
        <v/>
      </c>
      <c r="I59" s="27" t="str">
        <f t="shared" ca="1" si="7"/>
        <v/>
      </c>
      <c r="J59" s="20" t="str" cm="1">
        <f t="array" aca="1" ref="J59" ca="1">IF(C59="","",INDIRECT(CONCATENATE("Sheet1!","E", TEXT(C59-1,"0"))))</f>
        <v/>
      </c>
      <c r="L59" s="25" t="str">
        <f ca="1">IF(C59="","",MIN(INDIRECT(("W"&amp;C59-1)):INDIRECT(("W"&amp;C59-$A$10))))</f>
        <v/>
      </c>
      <c r="M59" s="25" t="str">
        <f t="shared" ca="1" si="2"/>
        <v/>
      </c>
      <c r="N59" s="38" t="str">
        <f t="shared" ca="1" si="3"/>
        <v/>
      </c>
      <c r="O59" s="32"/>
      <c r="P59" s="20" t="str">
        <f ca="1">IF(C59="","",MAX(INDIRECT(("V"&amp;C59-1)):INDIRECT(("V"&amp;C59-$A$10))))</f>
        <v/>
      </c>
      <c r="Q59" s="20" t="str">
        <f t="shared" ca="1" si="4"/>
        <v/>
      </c>
      <c r="R59" s="28" t="str">
        <f t="shared" ca="1" si="5"/>
        <v/>
      </c>
      <c r="T59" s="20">
        <f t="shared" si="9"/>
        <v>57</v>
      </c>
      <c r="U59" s="21">
        <f>Sheet1!E59*1</f>
        <v>5674</v>
      </c>
      <c r="V59" s="21">
        <f>Sheet1!F59*1</f>
        <v>5703.75</v>
      </c>
      <c r="W59" s="21">
        <f>Sheet1!G59*1</f>
        <v>5586</v>
      </c>
      <c r="X59" s="21">
        <f>Sheet1!H59*1</f>
        <v>5629</v>
      </c>
      <c r="Z59" s="30" t="e">
        <f t="shared" ca="1" si="8"/>
        <v>#N/A</v>
      </c>
      <c r="AA59" s="27" t="str">
        <f t="shared" ca="1" si="6"/>
        <v/>
      </c>
    </row>
    <row r="60" spans="2:27" x14ac:dyDescent="0.3">
      <c r="B60" s="21"/>
      <c r="C60" s="20" t="str">
        <f ca="1">IFERROR(MATCH($B$1,OFFSET(Sheet1!$J$1,C59,0,1000,1),0)+C59,"")</f>
        <v/>
      </c>
      <c r="E60" s="22" t="str" cm="1">
        <f t="array" aca="1" ref="E60" ca="1">IF(C60="","",INDIRECT(CONCATENATE("Sheet1!","E", TEXT(C60-1,"0"))))</f>
        <v/>
      </c>
      <c r="F60" s="21" t="str" cm="1">
        <f t="array" aca="1" ref="F60" ca="1">IF(C60="","",INDIRECT(CONCATENATE("Sheet1!","H", TEXT(C60-$A$10,"0"))))</f>
        <v/>
      </c>
      <c r="G60" s="21" t="str">
        <f t="shared" ca="1" si="0"/>
        <v/>
      </c>
      <c r="H60" s="30" t="str">
        <f t="shared" ca="1" si="1"/>
        <v/>
      </c>
      <c r="I60" s="27" t="str">
        <f t="shared" ca="1" si="7"/>
        <v/>
      </c>
      <c r="J60" s="20" t="str" cm="1">
        <f t="array" aca="1" ref="J60" ca="1">IF(C60="","",INDIRECT(CONCATENATE("Sheet1!","E", TEXT(C60-1,"0"))))</f>
        <v/>
      </c>
      <c r="L60" s="25" t="str">
        <f ca="1">IF(C60="","",MIN(INDIRECT(("W"&amp;C60-1)):INDIRECT(("W"&amp;C60-$A$10))))</f>
        <v/>
      </c>
      <c r="M60" s="25" t="str">
        <f t="shared" ca="1" si="2"/>
        <v/>
      </c>
      <c r="N60" s="38" t="str">
        <f t="shared" ca="1" si="3"/>
        <v/>
      </c>
      <c r="O60" s="32"/>
      <c r="P60" s="20" t="str">
        <f ca="1">IF(C60="","",MAX(INDIRECT(("V"&amp;C60-1)):INDIRECT(("V"&amp;C60-$A$10))))</f>
        <v/>
      </c>
      <c r="Q60" s="20" t="str">
        <f t="shared" ca="1" si="4"/>
        <v/>
      </c>
      <c r="R60" s="28" t="str">
        <f t="shared" ca="1" si="5"/>
        <v/>
      </c>
      <c r="T60" s="20">
        <f t="shared" si="9"/>
        <v>58</v>
      </c>
      <c r="U60" s="21">
        <f>Sheet1!E60*1</f>
        <v>5805</v>
      </c>
      <c r="V60" s="21">
        <f>Sheet1!F60*1</f>
        <v>5809.75</v>
      </c>
      <c r="W60" s="21">
        <f>Sheet1!G60*1</f>
        <v>5623.5</v>
      </c>
      <c r="X60" s="21">
        <f>Sheet1!H60*1</f>
        <v>5672.75</v>
      </c>
      <c r="Z60" s="30" t="e">
        <f t="shared" ca="1" si="8"/>
        <v>#N/A</v>
      </c>
      <c r="AA60" s="27" t="str">
        <f t="shared" ca="1" si="6"/>
        <v/>
      </c>
    </row>
    <row r="61" spans="2:27" x14ac:dyDescent="0.3">
      <c r="B61" s="21"/>
      <c r="C61" s="20" t="str">
        <f ca="1">IFERROR(MATCH($B$1,OFFSET(Sheet1!$J$1,C60,0,1000,1),0)+C60,"")</f>
        <v/>
      </c>
      <c r="E61" s="22" t="str" cm="1">
        <f t="array" aca="1" ref="E61" ca="1">IF(C61="","",INDIRECT(CONCATENATE("Sheet1!","E", TEXT(C61-1,"0"))))</f>
        <v/>
      </c>
      <c r="F61" s="21" t="str" cm="1">
        <f t="array" aca="1" ref="F61" ca="1">IF(C61="","",INDIRECT(CONCATENATE("Sheet1!","H", TEXT(C61-$A$10,"0"))))</f>
        <v/>
      </c>
      <c r="G61" s="21" t="str">
        <f t="shared" ca="1" si="0"/>
        <v/>
      </c>
      <c r="H61" s="30" t="str">
        <f t="shared" ca="1" si="1"/>
        <v/>
      </c>
      <c r="I61" s="27" t="str">
        <f t="shared" ca="1" si="7"/>
        <v/>
      </c>
      <c r="J61" s="20" t="str" cm="1">
        <f t="array" aca="1" ref="J61" ca="1">IF(C61="","",INDIRECT(CONCATENATE("Sheet1!","E", TEXT(C61-1,"0"))))</f>
        <v/>
      </c>
      <c r="L61" s="25" t="str">
        <f ca="1">IF(C61="","",MIN(INDIRECT(("W"&amp;C61-1)):INDIRECT(("W"&amp;C61-$A$10))))</f>
        <v/>
      </c>
      <c r="M61" s="25" t="str">
        <f t="shared" ca="1" si="2"/>
        <v/>
      </c>
      <c r="N61" s="38" t="str">
        <f t="shared" ca="1" si="3"/>
        <v/>
      </c>
      <c r="O61" s="32"/>
      <c r="P61" s="20" t="str">
        <f ca="1">IF(C61="","",MAX(INDIRECT(("V"&amp;C61-1)):INDIRECT(("V"&amp;C61-$A$10))))</f>
        <v/>
      </c>
      <c r="Q61" s="20" t="str">
        <f t="shared" ca="1" si="4"/>
        <v/>
      </c>
      <c r="R61" s="28" t="str">
        <f t="shared" ca="1" si="5"/>
        <v/>
      </c>
      <c r="T61" s="20">
        <f t="shared" si="9"/>
        <v>59</v>
      </c>
      <c r="U61" s="21">
        <f>Sheet1!E61*1</f>
        <v>5818</v>
      </c>
      <c r="V61" s="21">
        <f>Sheet1!F61*1</f>
        <v>5843</v>
      </c>
      <c r="W61" s="21">
        <f>Sheet1!G61*1</f>
        <v>5725</v>
      </c>
      <c r="X61" s="21">
        <f>Sheet1!H61*1</f>
        <v>5828</v>
      </c>
      <c r="Z61" s="30" t="e">
        <f t="shared" ca="1" si="8"/>
        <v>#N/A</v>
      </c>
      <c r="AA61" s="27" t="str">
        <f t="shared" ca="1" si="6"/>
        <v/>
      </c>
    </row>
    <row r="62" spans="2:27" x14ac:dyDescent="0.3">
      <c r="B62" s="21"/>
      <c r="C62" s="20" t="str">
        <f ca="1">IFERROR(MATCH($B$1,OFFSET(Sheet1!$J$1,C61,0,1000,1),0)+C61,"")</f>
        <v/>
      </c>
      <c r="E62" s="22" t="str" cm="1">
        <f t="array" aca="1" ref="E62" ca="1">IF(C62="","",INDIRECT(CONCATENATE("Sheet1!","E", TEXT(C62-1,"0"))))</f>
        <v/>
      </c>
      <c r="F62" s="21" t="str" cm="1">
        <f t="array" aca="1" ref="F62" ca="1">IF(C62="","",INDIRECT(CONCATENATE("Sheet1!","H", TEXT(C62-$A$10,"0"))))</f>
        <v/>
      </c>
      <c r="G62" s="21" t="str">
        <f t="shared" ca="1" si="0"/>
        <v/>
      </c>
      <c r="H62" s="30" t="str">
        <f t="shared" ca="1" si="1"/>
        <v/>
      </c>
      <c r="I62" s="27" t="str">
        <f t="shared" ca="1" si="7"/>
        <v/>
      </c>
      <c r="J62" s="20" t="str" cm="1">
        <f t="array" aca="1" ref="J62" ca="1">IF(C62="","",INDIRECT(CONCATENATE("Sheet1!","E", TEXT(C62-1,"0"))))</f>
        <v/>
      </c>
      <c r="L62" s="25" t="str">
        <f ca="1">IF(C62="","",MIN(INDIRECT(("W"&amp;C62-1)):INDIRECT(("W"&amp;C62-$A$10))))</f>
        <v/>
      </c>
      <c r="M62" s="25" t="str">
        <f t="shared" ca="1" si="2"/>
        <v/>
      </c>
      <c r="N62" s="38" t="str">
        <f t="shared" ca="1" si="3"/>
        <v/>
      </c>
      <c r="O62" s="32"/>
      <c r="P62" s="20" t="str">
        <f ca="1">IF(C62="","",MAX(INDIRECT(("V"&amp;C62-1)):INDIRECT(("V"&amp;C62-$A$10))))</f>
        <v/>
      </c>
      <c r="Q62" s="20" t="str">
        <f t="shared" ca="1" si="4"/>
        <v/>
      </c>
      <c r="R62" s="28" t="str">
        <f t="shared" ca="1" si="5"/>
        <v/>
      </c>
      <c r="T62" s="20">
        <f t="shared" si="9"/>
        <v>60</v>
      </c>
      <c r="U62" s="21">
        <f>Sheet1!E62*1</f>
        <v>5896.75</v>
      </c>
      <c r="V62" s="21">
        <f>Sheet1!F62*1</f>
        <v>5905.5</v>
      </c>
      <c r="W62" s="21">
        <f>Sheet1!G62*1</f>
        <v>5772</v>
      </c>
      <c r="X62" s="21">
        <f>Sheet1!H62*1</f>
        <v>5798.25</v>
      </c>
      <c r="Z62" s="30" t="e">
        <f t="shared" ca="1" si="8"/>
        <v>#N/A</v>
      </c>
      <c r="AA62" s="27" t="str">
        <f t="shared" ca="1" si="6"/>
        <v/>
      </c>
    </row>
    <row r="63" spans="2:27" x14ac:dyDescent="0.3">
      <c r="B63" s="21"/>
      <c r="C63" s="20" t="str">
        <f ca="1">IFERROR(MATCH($B$1,OFFSET(Sheet1!$J$1,C62,0,1000,1),0)+C62,"")</f>
        <v/>
      </c>
      <c r="E63" s="22" t="str" cm="1">
        <f t="array" aca="1" ref="E63" ca="1">IF(C63="","",INDIRECT(CONCATENATE("Sheet1!","E", TEXT(C63-1,"0"))))</f>
        <v/>
      </c>
      <c r="F63" s="21" t="str" cm="1">
        <f t="array" aca="1" ref="F63" ca="1">IF(C63="","",INDIRECT(CONCATENATE("Sheet1!","H", TEXT(C63-$A$10,"0"))))</f>
        <v/>
      </c>
      <c r="G63" s="21" t="str">
        <f t="shared" ca="1" si="0"/>
        <v/>
      </c>
      <c r="H63" s="30" t="str">
        <f t="shared" ca="1" si="1"/>
        <v/>
      </c>
      <c r="I63" s="27" t="str">
        <f t="shared" ca="1" si="7"/>
        <v/>
      </c>
      <c r="J63" s="20" t="str" cm="1">
        <f t="array" aca="1" ref="J63" ca="1">IF(C63="","",INDIRECT(CONCATENATE("Sheet1!","E", TEXT(C63-1,"0"))))</f>
        <v/>
      </c>
      <c r="L63" s="25" t="str">
        <f ca="1">IF(C63="","",MIN(INDIRECT(("W"&amp;C63-1)):INDIRECT(("W"&amp;C63-$A$10))))</f>
        <v/>
      </c>
      <c r="M63" s="25" t="str">
        <f t="shared" ca="1" si="2"/>
        <v/>
      </c>
      <c r="N63" s="38" t="str">
        <f t="shared" ca="1" si="3"/>
        <v/>
      </c>
      <c r="O63" s="32"/>
      <c r="P63" s="20" t="str">
        <f ca="1">IF(C63="","",MAX(INDIRECT(("V"&amp;C63-1)):INDIRECT(("V"&amp;C63-$A$10))))</f>
        <v/>
      </c>
      <c r="Q63" s="20" t="str">
        <f t="shared" ca="1" si="4"/>
        <v/>
      </c>
      <c r="R63" s="28" t="str">
        <f t="shared" ca="1" si="5"/>
        <v/>
      </c>
      <c r="T63" s="20">
        <f t="shared" si="9"/>
        <v>61</v>
      </c>
      <c r="U63" s="21">
        <f>Sheet1!E63*1</f>
        <v>5884</v>
      </c>
      <c r="V63" s="21">
        <f>Sheet1!F63*1</f>
        <v>5921.5</v>
      </c>
      <c r="W63" s="21">
        <f>Sheet1!G63*1</f>
        <v>5802.75</v>
      </c>
      <c r="X63" s="21">
        <f>Sheet1!H63*1</f>
        <v>5903.25</v>
      </c>
      <c r="Z63" s="30" t="e">
        <f t="shared" ca="1" si="8"/>
        <v>#N/A</v>
      </c>
      <c r="AA63" s="27" t="str">
        <f t="shared" ca="1" si="6"/>
        <v/>
      </c>
    </row>
    <row r="64" spans="2:27" x14ac:dyDescent="0.3">
      <c r="B64" s="21"/>
      <c r="C64" s="20" t="str">
        <f ca="1">IFERROR(MATCH($B$1,OFFSET(Sheet1!$J$1,C63,0,1000,1),0)+C63,"")</f>
        <v/>
      </c>
      <c r="E64" s="22" t="str" cm="1">
        <f t="array" aca="1" ref="E64" ca="1">IF(C64="","",INDIRECT(CONCATENATE("Sheet1!","E", TEXT(C64-1,"0"))))</f>
        <v/>
      </c>
      <c r="F64" s="21" t="str" cm="1">
        <f t="array" aca="1" ref="F64" ca="1">IF(C64="","",INDIRECT(CONCATENATE("Sheet1!","H", TEXT(C64-$A$10,"0"))))</f>
        <v/>
      </c>
      <c r="G64" s="21" t="str">
        <f t="shared" ca="1" si="0"/>
        <v/>
      </c>
      <c r="H64" s="30" t="str">
        <f t="shared" ca="1" si="1"/>
        <v/>
      </c>
      <c r="I64" s="27" t="str">
        <f t="shared" ca="1" si="7"/>
        <v/>
      </c>
      <c r="J64" s="20" t="str" cm="1">
        <f t="array" aca="1" ref="J64" ca="1">IF(C64="","",INDIRECT(CONCATENATE("Sheet1!","E", TEXT(C64-1,"0"))))</f>
        <v/>
      </c>
      <c r="L64" s="25" t="str">
        <f ca="1">IF(C64="","",MIN(INDIRECT(("W"&amp;C64-1)):INDIRECT(("W"&amp;C64-$A$10))))</f>
        <v/>
      </c>
      <c r="M64" s="25" t="str">
        <f t="shared" ca="1" si="2"/>
        <v/>
      </c>
      <c r="N64" s="38" t="str">
        <f t="shared" ca="1" si="3"/>
        <v/>
      </c>
      <c r="O64" s="32"/>
      <c r="P64" s="20" t="str">
        <f ca="1">IF(C64="","",MAX(INDIRECT(("V"&amp;C64-1)):INDIRECT(("V"&amp;C64-$A$10))))</f>
        <v/>
      </c>
      <c r="Q64" s="20" t="str">
        <f t="shared" ca="1" si="4"/>
        <v/>
      </c>
      <c r="R64" s="28" t="str">
        <f t="shared" ca="1" si="5"/>
        <v/>
      </c>
      <c r="T64" s="20">
        <f t="shared" si="9"/>
        <v>62</v>
      </c>
      <c r="U64" s="21">
        <f>Sheet1!E64*1</f>
        <v>5926</v>
      </c>
      <c r="V64" s="21">
        <f>Sheet1!F64*1</f>
        <v>5936</v>
      </c>
      <c r="W64" s="21">
        <f>Sheet1!G64*1</f>
        <v>5796</v>
      </c>
      <c r="X64" s="21">
        <f>Sheet1!H64*1</f>
        <v>5841.5</v>
      </c>
      <c r="Z64" s="30" t="e">
        <f t="shared" ca="1" si="8"/>
        <v>#N/A</v>
      </c>
      <c r="AA64" s="27" t="str">
        <f t="shared" ca="1" si="6"/>
        <v/>
      </c>
    </row>
    <row r="65" spans="2:27" x14ac:dyDescent="0.3">
      <c r="B65" s="21"/>
      <c r="C65" s="20" t="str">
        <f ca="1">IFERROR(MATCH($B$1,OFFSET(Sheet1!$J$1,C64,0,1000,1),0)+C64,"")</f>
        <v/>
      </c>
      <c r="E65" s="22" t="str" cm="1">
        <f t="array" aca="1" ref="E65" ca="1">IF(C65="","",INDIRECT(CONCATENATE("Sheet1!","E", TEXT(C65-1,"0"))))</f>
        <v/>
      </c>
      <c r="F65" s="21" t="str" cm="1">
        <f t="array" aca="1" ref="F65" ca="1">IF(C65="","",INDIRECT(CONCATENATE("Sheet1!","H", TEXT(C65-$A$10,"0"))))</f>
        <v/>
      </c>
      <c r="G65" s="21" t="str">
        <f t="shared" ca="1" si="0"/>
        <v/>
      </c>
      <c r="H65" s="30" t="str">
        <f t="shared" ca="1" si="1"/>
        <v/>
      </c>
      <c r="I65" s="27" t="str">
        <f t="shared" ca="1" si="7"/>
        <v/>
      </c>
      <c r="J65" s="20" t="str" cm="1">
        <f t="array" aca="1" ref="J65" ca="1">IF(C65="","",INDIRECT(CONCATENATE("Sheet1!","E", TEXT(C65-1,"0"))))</f>
        <v/>
      </c>
      <c r="L65" s="25" t="str">
        <f ca="1">IF(C65="","",MIN(INDIRECT(("W"&amp;C65-1)):INDIRECT(("W"&amp;C65-$A$10))))</f>
        <v/>
      </c>
      <c r="M65" s="25" t="str">
        <f t="shared" ca="1" si="2"/>
        <v/>
      </c>
      <c r="N65" s="38" t="str">
        <f t="shared" ca="1" si="3"/>
        <v/>
      </c>
      <c r="O65" s="32"/>
      <c r="P65" s="20" t="str">
        <f ca="1">IF(C65="","",MAX(INDIRECT(("V"&amp;C65-1)):INDIRECT(("V"&amp;C65-$A$10))))</f>
        <v/>
      </c>
      <c r="Q65" s="20" t="str">
        <f t="shared" ca="1" si="4"/>
        <v/>
      </c>
      <c r="R65" s="28" t="str">
        <f t="shared" ca="1" si="5"/>
        <v/>
      </c>
      <c r="T65" s="20">
        <f t="shared" si="9"/>
        <v>63</v>
      </c>
      <c r="U65" s="21">
        <f>Sheet1!E65*1</f>
        <v>6019.5</v>
      </c>
      <c r="V65" s="21">
        <f>Sheet1!F65*1</f>
        <v>6052.5</v>
      </c>
      <c r="W65" s="21">
        <f>Sheet1!G65*1</f>
        <v>5873.75</v>
      </c>
      <c r="X65" s="21">
        <f>Sheet1!H65*1</f>
        <v>5912.75</v>
      </c>
      <c r="Z65" s="30" t="e">
        <f t="shared" ca="1" si="8"/>
        <v>#N/A</v>
      </c>
      <c r="AA65" s="27" t="str">
        <f t="shared" ca="1" si="6"/>
        <v/>
      </c>
    </row>
    <row r="66" spans="2:27" x14ac:dyDescent="0.3">
      <c r="B66" s="21"/>
      <c r="C66" s="20" t="str">
        <f ca="1">IFERROR(MATCH($B$1,OFFSET(Sheet1!$J$1,C65,0,1000,1),0)+C65,"")</f>
        <v/>
      </c>
      <c r="E66" s="22" t="str" cm="1">
        <f t="array" aca="1" ref="E66" ca="1">IF(C66="","",INDIRECT(CONCATENATE("Sheet1!","E", TEXT(C66-1,"0"))))</f>
        <v/>
      </c>
      <c r="F66" s="21" t="str" cm="1">
        <f t="array" aca="1" ref="F66" ca="1">IF(C66="","",INDIRECT(CONCATENATE("Sheet1!","H", TEXT(C66-$A$10,"0"))))</f>
        <v/>
      </c>
      <c r="G66" s="21" t="str">
        <f t="shared" ca="1" si="0"/>
        <v/>
      </c>
      <c r="H66" s="30" t="str">
        <f t="shared" ca="1" si="1"/>
        <v/>
      </c>
      <c r="I66" s="27" t="str">
        <f t="shared" ca="1" si="7"/>
        <v/>
      </c>
      <c r="J66" s="20" t="str" cm="1">
        <f t="array" aca="1" ref="J66" ca="1">IF(C66="","",INDIRECT(CONCATENATE("Sheet1!","E", TEXT(C66-1,"0"))))</f>
        <v/>
      </c>
      <c r="L66" s="25" t="str">
        <f ca="1">IF(C66="","",MIN(INDIRECT(("W"&amp;C66-1)):INDIRECT(("W"&amp;C66-$A$10))))</f>
        <v/>
      </c>
      <c r="M66" s="25" t="str">
        <f t="shared" ca="1" si="2"/>
        <v/>
      </c>
      <c r="N66" s="38" t="str">
        <f t="shared" ca="1" si="3"/>
        <v/>
      </c>
      <c r="O66" s="32"/>
      <c r="P66" s="20" t="str">
        <f ca="1">IF(C66="","",MAX(INDIRECT(("V"&amp;C66-1)):INDIRECT(("V"&amp;C66-$A$10))))</f>
        <v/>
      </c>
      <c r="Q66" s="20" t="str">
        <f t="shared" ca="1" si="4"/>
        <v/>
      </c>
      <c r="R66" s="28" t="str">
        <f t="shared" ca="1" si="5"/>
        <v/>
      </c>
      <c r="T66" s="20">
        <f t="shared" si="9"/>
        <v>64</v>
      </c>
      <c r="U66" s="21">
        <f>Sheet1!E66*1</f>
        <v>5935</v>
      </c>
      <c r="V66" s="21">
        <f>Sheet1!F66*1</f>
        <v>6023</v>
      </c>
      <c r="W66" s="21">
        <f>Sheet1!G66*1</f>
        <v>5900</v>
      </c>
      <c r="X66" s="21">
        <f>Sheet1!H66*1</f>
        <v>6015.25</v>
      </c>
      <c r="Z66" s="30" t="e">
        <f t="shared" ca="1" si="8"/>
        <v>#N/A</v>
      </c>
      <c r="AA66" s="27" t="str">
        <f t="shared" ca="1" si="6"/>
        <v/>
      </c>
    </row>
    <row r="67" spans="2:27" x14ac:dyDescent="0.3">
      <c r="B67" s="21"/>
      <c r="C67" s="20" t="str">
        <f ca="1">IFERROR(MATCH($B$1,OFFSET(Sheet1!$J$1,C66,0,1000,1),0)+C66,"")</f>
        <v/>
      </c>
      <c r="E67" s="22" t="str" cm="1">
        <f t="array" aca="1" ref="E67" ca="1">IF(C67="","",INDIRECT(CONCATENATE("Sheet1!","E", TEXT(C67-1,"0"))))</f>
        <v/>
      </c>
      <c r="F67" s="21" t="str" cm="1">
        <f t="array" aca="1" ref="F67" ca="1">IF(C67="","",INDIRECT(CONCATENATE("Sheet1!","H", TEXT(C67-$A$10,"0"))))</f>
        <v/>
      </c>
      <c r="G67" s="21" t="str">
        <f t="shared" ref="G67:G72" ca="1" si="10">IF(C67="","",E67-F67)</f>
        <v/>
      </c>
      <c r="H67" s="30" t="str">
        <f t="shared" ref="H67:H72" ca="1" si="11">IF(C67="","",G67/$A$3*$A$5)</f>
        <v/>
      </c>
      <c r="I67" s="27" t="str">
        <f t="shared" ca="1" si="7"/>
        <v/>
      </c>
      <c r="J67" s="20" t="str" cm="1">
        <f t="array" aca="1" ref="J67" ca="1">IF(C67="","",INDIRECT(CONCATENATE("Sheet1!","E", TEXT(C67-1,"0"))))</f>
        <v/>
      </c>
      <c r="L67" s="25" t="str">
        <f ca="1">IF(C67="","",MIN(INDIRECT(("W"&amp;C67-1)):INDIRECT(("W"&amp;C67-$A$10))))</f>
        <v/>
      </c>
      <c r="M67" s="25" t="str">
        <f t="shared" ref="M67:M72" ca="1" si="12">IF(C67="","",J67-L67)</f>
        <v/>
      </c>
      <c r="N67" s="38" t="str">
        <f t="shared" ref="N67:N72" ca="1" si="13">IF(C67="","",M67/$A$3*$A$5)</f>
        <v/>
      </c>
      <c r="O67" s="32"/>
      <c r="P67" s="20" t="str">
        <f ca="1">IF(C67="","",MAX(INDIRECT(("V"&amp;C67-1)):INDIRECT(("V"&amp;C67-$A$10))))</f>
        <v/>
      </c>
      <c r="Q67" s="20" t="str">
        <f t="shared" ref="Q67:Q72" ca="1" si="14">IF(C67="","",J67-P67)</f>
        <v/>
      </c>
      <c r="R67" s="28" t="str">
        <f t="shared" ref="R67:R72" ca="1" si="15">IF(C67="","",Q67/$A$3*$A$5)</f>
        <v/>
      </c>
      <c r="T67" s="20">
        <f t="shared" si="9"/>
        <v>65</v>
      </c>
      <c r="U67" s="21">
        <f>Sheet1!E67*1</f>
        <v>6032</v>
      </c>
      <c r="V67" s="21">
        <f>Sheet1!F67*1</f>
        <v>6066.5</v>
      </c>
      <c r="W67" s="21">
        <f>Sheet1!G67*1</f>
        <v>5925</v>
      </c>
      <c r="X67" s="21">
        <f>Sheet1!H67*1</f>
        <v>5928.25</v>
      </c>
      <c r="Z67" s="30" t="e">
        <f t="shared" ca="1" si="8"/>
        <v>#N/A</v>
      </c>
      <c r="AA67" s="27" t="str">
        <f t="shared" ref="AA67:AA72" ca="1" si="16">IF(C67="","",1)</f>
        <v/>
      </c>
    </row>
    <row r="68" spans="2:27" x14ac:dyDescent="0.3">
      <c r="B68" s="21"/>
      <c r="C68" s="20" t="str">
        <f ca="1">IFERROR(MATCH($B$1,OFFSET(Sheet1!$J$1,C67,0,1000,1),0)+C67,"")</f>
        <v/>
      </c>
      <c r="E68" s="22" t="str" cm="1">
        <f t="array" aca="1" ref="E68" ca="1">IF(C68="","",INDIRECT(CONCATENATE("Sheet1!","E", TEXT(C68-1,"0"))))</f>
        <v/>
      </c>
      <c r="F68" s="21" t="str" cm="1">
        <f t="array" aca="1" ref="F68" ca="1">IF(C68="","",INDIRECT(CONCATENATE("Sheet1!","H", TEXT(C68-$A$10,"0"))))</f>
        <v/>
      </c>
      <c r="G68" s="21" t="str">
        <f t="shared" ca="1" si="10"/>
        <v/>
      </c>
      <c r="H68" s="30" t="str">
        <f t="shared" ca="1" si="11"/>
        <v/>
      </c>
      <c r="I68" s="27" t="str">
        <f t="shared" ref="I68:I72" ca="1" si="17">IF(C68="","",IF(H68&gt;0,1,0))</f>
        <v/>
      </c>
      <c r="J68" s="20" t="str" cm="1">
        <f t="array" aca="1" ref="J68" ca="1">IF(C68="","",INDIRECT(CONCATENATE("Sheet1!","E", TEXT(C68-1,"0"))))</f>
        <v/>
      </c>
      <c r="L68" s="25" t="str">
        <f ca="1">IF(C68="","",MIN(INDIRECT(("W"&amp;C68-1)):INDIRECT(("W"&amp;C68-$A$10))))</f>
        <v/>
      </c>
      <c r="M68" s="25" t="str">
        <f t="shared" ca="1" si="12"/>
        <v/>
      </c>
      <c r="N68" s="38" t="str">
        <f t="shared" ca="1" si="13"/>
        <v/>
      </c>
      <c r="O68" s="32"/>
      <c r="P68" s="20" t="str">
        <f ca="1">IF(C68="","",MAX(INDIRECT(("V"&amp;C68-1)):INDIRECT(("V"&amp;C68-$A$10))))</f>
        <v/>
      </c>
      <c r="Q68" s="20" t="str">
        <f t="shared" ca="1" si="14"/>
        <v/>
      </c>
      <c r="R68" s="28" t="str">
        <f t="shared" ca="1" si="15"/>
        <v/>
      </c>
      <c r="T68" s="20">
        <f t="shared" si="9"/>
        <v>66</v>
      </c>
      <c r="U68" s="21">
        <f>Sheet1!E68*1</f>
        <v>6034</v>
      </c>
      <c r="V68" s="21">
        <f>Sheet1!F68*1</f>
        <v>6075.75</v>
      </c>
      <c r="W68" s="21">
        <f>Sheet1!G68*1</f>
        <v>5997.5</v>
      </c>
      <c r="X68" s="21">
        <f>Sheet1!H68*1</f>
        <v>6022.75</v>
      </c>
      <c r="Z68" s="30" t="e">
        <f t="shared" ref="Z68:Z72" ca="1" si="18">IF(C68="",NA(),Z67+H68)</f>
        <v>#N/A</v>
      </c>
      <c r="AA68" s="27" t="str">
        <f t="shared" ca="1" si="16"/>
        <v/>
      </c>
    </row>
    <row r="69" spans="2:27" x14ac:dyDescent="0.3">
      <c r="B69" s="21"/>
      <c r="C69" s="20" t="str">
        <f ca="1">IFERROR(MATCH($B$1,OFFSET(Sheet1!$J$1,C68,0,1000,1),0)+C68,"")</f>
        <v/>
      </c>
      <c r="E69" s="22" t="str" cm="1">
        <f t="array" aca="1" ref="E69" ca="1">IF(C69="","",INDIRECT(CONCATENATE("Sheet1!","E", TEXT(C69-1,"0"))))</f>
        <v/>
      </c>
      <c r="F69" s="21" t="str" cm="1">
        <f t="array" aca="1" ref="F69" ca="1">IF(C69="","",INDIRECT(CONCATENATE("Sheet1!","H", TEXT(C69-$A$10,"0"))))</f>
        <v/>
      </c>
      <c r="G69" s="21" t="str">
        <f t="shared" ca="1" si="10"/>
        <v/>
      </c>
      <c r="H69" s="30" t="str">
        <f t="shared" ca="1" si="11"/>
        <v/>
      </c>
      <c r="I69" s="27" t="str">
        <f t="shared" ca="1" si="17"/>
        <v/>
      </c>
      <c r="J69" s="20" t="str" cm="1">
        <f t="array" aca="1" ref="J69" ca="1">IF(C69="","",INDIRECT(CONCATENATE("Sheet1!","E", TEXT(C69-1,"0"))))</f>
        <v/>
      </c>
      <c r="L69" s="25" t="str">
        <f ca="1">IF(C69="","",MIN(INDIRECT(("W"&amp;C69-1)):INDIRECT(("W"&amp;C69-$A$10))))</f>
        <v/>
      </c>
      <c r="M69" s="25" t="str">
        <f t="shared" ca="1" si="12"/>
        <v/>
      </c>
      <c r="N69" s="38" t="str">
        <f t="shared" ca="1" si="13"/>
        <v/>
      </c>
      <c r="O69" s="32"/>
      <c r="P69" s="20" t="str">
        <f ca="1">IF(C69="","",MAX(INDIRECT(("V"&amp;C69-1)):INDIRECT(("V"&amp;C69-$A$10))))</f>
        <v/>
      </c>
      <c r="Q69" s="20" t="str">
        <f t="shared" ca="1" si="14"/>
        <v/>
      </c>
      <c r="R69" s="28" t="str">
        <f t="shared" ca="1" si="15"/>
        <v/>
      </c>
      <c r="T69" s="20">
        <f t="shared" ref="T69:T132" si="19">T68+1</f>
        <v>67</v>
      </c>
      <c r="U69" s="21">
        <f>Sheet1!E69*1</f>
        <v>6058.5</v>
      </c>
      <c r="V69" s="21">
        <f>Sheet1!F69*1</f>
        <v>6068</v>
      </c>
      <c r="W69" s="21">
        <f>Sheet1!G69*1</f>
        <v>5976</v>
      </c>
      <c r="X69" s="21">
        <f>Sheet1!H69*1</f>
        <v>6022</v>
      </c>
      <c r="Z69" s="30" t="e">
        <f t="shared" ca="1" si="18"/>
        <v>#N/A</v>
      </c>
      <c r="AA69" s="27" t="str">
        <f t="shared" ca="1" si="16"/>
        <v/>
      </c>
    </row>
    <row r="70" spans="2:27" x14ac:dyDescent="0.3">
      <c r="B70" s="21"/>
      <c r="C70" s="20" t="str">
        <f ca="1">IFERROR(MATCH($B$1,OFFSET(Sheet1!$J$1,C69,0,1000,1),0)+C69,"")</f>
        <v/>
      </c>
      <c r="E70" s="22" t="str" cm="1">
        <f t="array" aca="1" ref="E70" ca="1">IF(C70="","",INDIRECT(CONCATENATE("Sheet1!","E", TEXT(C70-1,"0"))))</f>
        <v/>
      </c>
      <c r="F70" s="21" t="str" cm="1">
        <f t="array" aca="1" ref="F70" ca="1">IF(C70="","",INDIRECT(CONCATENATE("Sheet1!","H", TEXT(C70-$A$10,"0"))))</f>
        <v/>
      </c>
      <c r="G70" s="21" t="str">
        <f t="shared" ca="1" si="10"/>
        <v/>
      </c>
      <c r="H70" s="30" t="str">
        <f t="shared" ca="1" si="11"/>
        <v/>
      </c>
      <c r="I70" s="27" t="str">
        <f t="shared" ca="1" si="17"/>
        <v/>
      </c>
      <c r="J70" s="20" t="str" cm="1">
        <f t="array" aca="1" ref="J70" ca="1">IF(C70="","",INDIRECT(CONCATENATE("Sheet1!","E", TEXT(C70-1,"0"))))</f>
        <v/>
      </c>
      <c r="L70" s="25" t="str">
        <f ca="1">IF(C70="","",MIN(INDIRECT(("W"&amp;C70-1)):INDIRECT(("W"&amp;C70-$A$10))))</f>
        <v/>
      </c>
      <c r="M70" s="25" t="str">
        <f t="shared" ca="1" si="12"/>
        <v/>
      </c>
      <c r="N70" s="38" t="str">
        <f t="shared" ca="1" si="13"/>
        <v/>
      </c>
      <c r="O70" s="32"/>
      <c r="P70" s="20" t="str">
        <f ca="1">IF(C70="","",MAX(INDIRECT(("V"&amp;C70-1)):INDIRECT(("V"&amp;C70-$A$10))))</f>
        <v/>
      </c>
      <c r="Q70" s="20" t="str">
        <f t="shared" ca="1" si="14"/>
        <v/>
      </c>
      <c r="R70" s="28" t="str">
        <f t="shared" ca="1" si="15"/>
        <v/>
      </c>
      <c r="T70" s="20">
        <f t="shared" si="19"/>
        <v>68</v>
      </c>
      <c r="U70" s="21">
        <f>Sheet1!E70*1</f>
        <v>6092.75</v>
      </c>
      <c r="V70" s="21">
        <f>Sheet1!F70*1</f>
        <v>6119.5</v>
      </c>
      <c r="W70" s="21">
        <f>Sheet1!G70*1</f>
        <v>6046.5</v>
      </c>
      <c r="X70" s="21">
        <f>Sheet1!H70*1</f>
        <v>6052.75</v>
      </c>
      <c r="Z70" s="30" t="e">
        <f t="shared" ca="1" si="18"/>
        <v>#N/A</v>
      </c>
      <c r="AA70" s="27" t="str">
        <f t="shared" ca="1" si="16"/>
        <v/>
      </c>
    </row>
    <row r="71" spans="2:27" x14ac:dyDescent="0.3">
      <c r="B71" s="21"/>
      <c r="C71" s="20" t="str">
        <f ca="1">IFERROR(MATCH($B$1,OFFSET(Sheet1!$J$1,C70,0,1000,1),0)+C70,"")</f>
        <v/>
      </c>
      <c r="E71" s="22" t="str" cm="1">
        <f t="array" aca="1" ref="E71" ca="1">IF(C71="","",INDIRECT(CONCATENATE("Sheet1!","E", TEXT(C71-1,"0"))))</f>
        <v/>
      </c>
      <c r="F71" s="21" t="str" cm="1">
        <f t="array" aca="1" ref="F71" ca="1">IF(C71="","",INDIRECT(CONCATENATE("Sheet1!","H", TEXT(C71-$A$10,"0"))))</f>
        <v/>
      </c>
      <c r="G71" s="21" t="str">
        <f t="shared" ca="1" si="10"/>
        <v/>
      </c>
      <c r="H71" s="30" t="str">
        <f t="shared" ca="1" si="11"/>
        <v/>
      </c>
      <c r="I71" s="27" t="str">
        <f t="shared" ca="1" si="17"/>
        <v/>
      </c>
      <c r="J71" s="20" t="str" cm="1">
        <f t="array" aca="1" ref="J71" ca="1">IF(C71="","",INDIRECT(CONCATENATE("Sheet1!","E", TEXT(C71-1,"0"))))</f>
        <v/>
      </c>
      <c r="L71" s="25" t="str">
        <f ca="1">IF(C71="","",MIN(INDIRECT(("W"&amp;C71-1)):INDIRECT(("W"&amp;C71-$A$10))))</f>
        <v/>
      </c>
      <c r="M71" s="25" t="str">
        <f t="shared" ca="1" si="12"/>
        <v/>
      </c>
      <c r="N71" s="38" t="str">
        <f t="shared" ca="1" si="13"/>
        <v/>
      </c>
      <c r="O71" s="32"/>
      <c r="P71" s="20" t="str">
        <f ca="1">IF(C71="","",MAX(INDIRECT(("V"&amp;C71-1)):INDIRECT(("V"&amp;C71-$A$10))))</f>
        <v/>
      </c>
      <c r="Q71" s="20" t="str">
        <f t="shared" ca="1" si="14"/>
        <v/>
      </c>
      <c r="R71" s="28" t="str">
        <f t="shared" ca="1" si="15"/>
        <v/>
      </c>
      <c r="T71" s="20">
        <f t="shared" si="19"/>
        <v>69</v>
      </c>
      <c r="U71" s="21">
        <f>Sheet1!E71*1</f>
        <v>6184.5</v>
      </c>
      <c r="V71" s="21">
        <f>Sheet1!F71*1</f>
        <v>6194.5</v>
      </c>
      <c r="W71" s="21">
        <f>Sheet1!G71*1</f>
        <v>6076.5</v>
      </c>
      <c r="X71" s="21">
        <f>Sheet1!H71*1</f>
        <v>6081</v>
      </c>
      <c r="Z71" s="30" t="e">
        <f t="shared" ca="1" si="18"/>
        <v>#N/A</v>
      </c>
      <c r="AA71" s="27" t="str">
        <f t="shared" ca="1" si="16"/>
        <v/>
      </c>
    </row>
    <row r="72" spans="2:27" x14ac:dyDescent="0.3">
      <c r="B72" s="21"/>
      <c r="C72" s="20" t="str">
        <f ca="1">IFERROR(MATCH($B$1,OFFSET(Sheet1!$J$1,C71,0,1000,1),0)+C71,"")</f>
        <v/>
      </c>
      <c r="E72" s="22" t="str" cm="1">
        <f t="array" aca="1" ref="E72" ca="1">IF(C72="","",INDIRECT(CONCATENATE("Sheet1!","E", TEXT(C72-1,"0"))))</f>
        <v/>
      </c>
      <c r="F72" s="21" t="str" cm="1">
        <f t="array" aca="1" ref="F72" ca="1">IF(C72="","",INDIRECT(CONCATENATE("Sheet1!","H", TEXT(C72-$A$10,"0"))))</f>
        <v/>
      </c>
      <c r="G72" s="21" t="str">
        <f t="shared" ca="1" si="10"/>
        <v/>
      </c>
      <c r="H72" s="30" t="str">
        <f t="shared" ca="1" si="11"/>
        <v/>
      </c>
      <c r="I72" s="27" t="str">
        <f t="shared" ca="1" si="17"/>
        <v/>
      </c>
      <c r="J72" s="20" t="str" cm="1">
        <f t="array" aca="1" ref="J72" ca="1">IF(C72="","",INDIRECT(CONCATENATE("Sheet1!","E", TEXT(C72-1,"0"))))</f>
        <v/>
      </c>
      <c r="L72" s="25" t="str">
        <f ca="1">IF(C72="","",MIN(INDIRECT(("W"&amp;C72-1)):INDIRECT(("W"&amp;C72-$A$10))))</f>
        <v/>
      </c>
      <c r="M72" s="25" t="str">
        <f t="shared" ca="1" si="12"/>
        <v/>
      </c>
      <c r="N72" s="38" t="str">
        <f t="shared" ca="1" si="13"/>
        <v/>
      </c>
      <c r="O72" s="32"/>
      <c r="P72" s="20" t="str">
        <f ca="1">IF(C72="","",MAX(INDIRECT(("V"&amp;C72-1)):INDIRECT(("V"&amp;C72-$A$10))))</f>
        <v/>
      </c>
      <c r="Q72" s="20" t="str">
        <f t="shared" ca="1" si="14"/>
        <v/>
      </c>
      <c r="R72" s="28" t="str">
        <f t="shared" ca="1" si="15"/>
        <v/>
      </c>
      <c r="T72" s="20">
        <f t="shared" si="19"/>
        <v>70</v>
      </c>
      <c r="U72" s="21">
        <f>Sheet1!E72*1</f>
        <v>6205.75</v>
      </c>
      <c r="V72" s="21">
        <f>Sheet1!F72*1</f>
        <v>6211.5</v>
      </c>
      <c r="W72" s="21">
        <f>Sheet1!G72*1</f>
        <v>6154.75</v>
      </c>
      <c r="X72" s="21">
        <f>Sheet1!H72*1</f>
        <v>6188.5</v>
      </c>
      <c r="Z72" s="30" t="e">
        <f t="shared" ca="1" si="18"/>
        <v>#N/A</v>
      </c>
      <c r="AA72" s="27" t="str">
        <f t="shared" ca="1" si="16"/>
        <v/>
      </c>
    </row>
    <row r="73" spans="2:27" x14ac:dyDescent="0.3">
      <c r="B73" s="21"/>
      <c r="T73" s="20">
        <f t="shared" si="19"/>
        <v>71</v>
      </c>
      <c r="U73" s="21">
        <f>Sheet1!E73*1</f>
        <v>6195.75</v>
      </c>
      <c r="V73" s="21">
        <f>Sheet1!F73*1</f>
        <v>6218.5</v>
      </c>
      <c r="W73" s="21">
        <f>Sheet1!G73*1</f>
        <v>6181.25</v>
      </c>
      <c r="X73" s="21">
        <f>Sheet1!H73*1</f>
        <v>6215</v>
      </c>
    </row>
    <row r="74" spans="2:27" x14ac:dyDescent="0.3">
      <c r="B74" s="21"/>
      <c r="T74" s="20">
        <f t="shared" si="19"/>
        <v>72</v>
      </c>
      <c r="U74" s="21">
        <f>Sheet1!E74*1</f>
        <v>6190.25</v>
      </c>
      <c r="V74" s="21">
        <f>Sheet1!F74*1</f>
        <v>6209.75</v>
      </c>
      <c r="W74" s="21">
        <f>Sheet1!G74*1</f>
        <v>6170.25</v>
      </c>
      <c r="X74" s="21">
        <f>Sheet1!H74*1</f>
        <v>6198.75</v>
      </c>
    </row>
    <row r="75" spans="2:27" x14ac:dyDescent="0.3">
      <c r="B75" s="21"/>
      <c r="T75" s="20">
        <f t="shared" si="19"/>
        <v>73</v>
      </c>
      <c r="U75" s="21">
        <f>Sheet1!E75*1</f>
        <v>6183.75</v>
      </c>
      <c r="V75" s="21">
        <f>Sheet1!F75*1</f>
        <v>6198.75</v>
      </c>
      <c r="W75" s="21">
        <f>Sheet1!G75*1</f>
        <v>6173.25</v>
      </c>
      <c r="X75" s="21">
        <f>Sheet1!H75*1</f>
        <v>6184</v>
      </c>
    </row>
    <row r="76" spans="2:27" x14ac:dyDescent="0.3">
      <c r="B76" s="21"/>
      <c r="T76" s="20">
        <f t="shared" si="19"/>
        <v>74</v>
      </c>
      <c r="U76" s="21">
        <f>Sheet1!E76*1</f>
        <v>6131.75</v>
      </c>
      <c r="V76" s="21">
        <f>Sheet1!F76*1</f>
        <v>6190</v>
      </c>
      <c r="W76" s="21">
        <f>Sheet1!G76*1</f>
        <v>6105.5</v>
      </c>
      <c r="X76" s="21">
        <f>Sheet1!H76*1</f>
        <v>6187.25</v>
      </c>
    </row>
    <row r="77" spans="2:27" x14ac:dyDescent="0.3">
      <c r="B77" s="21"/>
      <c r="T77" s="20">
        <f t="shared" si="19"/>
        <v>75</v>
      </c>
      <c r="U77" s="21">
        <f>Sheet1!E77*1</f>
        <v>6142.75</v>
      </c>
      <c r="V77" s="21">
        <f>Sheet1!F77*1</f>
        <v>6150</v>
      </c>
      <c r="W77" s="21">
        <f>Sheet1!G77*1</f>
        <v>6072.75</v>
      </c>
      <c r="X77" s="21">
        <f>Sheet1!H77*1</f>
        <v>6124.75</v>
      </c>
    </row>
    <row r="78" spans="2:27" x14ac:dyDescent="0.3">
      <c r="B78" s="21"/>
      <c r="T78" s="20">
        <f t="shared" si="19"/>
        <v>76</v>
      </c>
      <c r="U78" s="21">
        <f>Sheet1!E78*1</f>
        <v>6137.5</v>
      </c>
      <c r="V78" s="21">
        <f>Sheet1!F78*1</f>
        <v>6150.75</v>
      </c>
      <c r="W78" s="21">
        <f>Sheet1!G78*1</f>
        <v>6109.75</v>
      </c>
      <c r="X78" s="21">
        <f>Sheet1!H78*1</f>
        <v>6144.25</v>
      </c>
    </row>
    <row r="79" spans="2:27" x14ac:dyDescent="0.3">
      <c r="B79" s="21"/>
      <c r="T79" s="20">
        <f t="shared" si="19"/>
        <v>77</v>
      </c>
      <c r="U79" s="21">
        <f>Sheet1!E79*1</f>
        <v>6068</v>
      </c>
      <c r="V79" s="21">
        <f>Sheet1!F79*1</f>
        <v>6148</v>
      </c>
      <c r="W79" s="21">
        <f>Sheet1!G79*1</f>
        <v>6066</v>
      </c>
      <c r="X79" s="21">
        <f>Sheet1!H79*1</f>
        <v>6140.75</v>
      </c>
    </row>
    <row r="80" spans="2:27" x14ac:dyDescent="0.3">
      <c r="B80" s="21"/>
      <c r="T80" s="20">
        <f t="shared" si="19"/>
        <v>78</v>
      </c>
      <c r="U80" s="21">
        <f>Sheet1!E80*1</f>
        <v>6141.75</v>
      </c>
      <c r="V80" s="21">
        <f>Sheet1!F80*1</f>
        <v>6175.25</v>
      </c>
      <c r="W80" s="21">
        <f>Sheet1!G80*1</f>
        <v>6093.25</v>
      </c>
      <c r="X80" s="21">
        <f>Sheet1!H80*1</f>
        <v>6101.5</v>
      </c>
    </row>
    <row r="81" spans="2:24" x14ac:dyDescent="0.3">
      <c r="B81" s="21"/>
      <c r="T81" s="20">
        <f t="shared" si="19"/>
        <v>79</v>
      </c>
      <c r="U81" s="21">
        <f>Sheet1!E81*1</f>
        <v>6142.25</v>
      </c>
      <c r="V81" s="21">
        <f>Sheet1!F81*1</f>
        <v>6160.5</v>
      </c>
      <c r="W81" s="21">
        <f>Sheet1!G81*1</f>
        <v>6122</v>
      </c>
      <c r="X81" s="21">
        <f>Sheet1!H81*1</f>
        <v>6158</v>
      </c>
    </row>
    <row r="82" spans="2:24" x14ac:dyDescent="0.3">
      <c r="B82" s="21"/>
      <c r="T82" s="20">
        <f t="shared" si="19"/>
        <v>80</v>
      </c>
      <c r="U82" s="21">
        <f>Sheet1!E82*1</f>
        <v>6094.75</v>
      </c>
      <c r="V82" s="21">
        <f>Sheet1!F82*1</f>
        <v>6144</v>
      </c>
      <c r="W82" s="21">
        <f>Sheet1!G82*1</f>
        <v>6072.25</v>
      </c>
      <c r="X82" s="21">
        <f>Sheet1!H82*1</f>
        <v>6138.5</v>
      </c>
    </row>
    <row r="83" spans="2:24" x14ac:dyDescent="0.3">
      <c r="B83" s="21"/>
      <c r="T83" s="20">
        <f t="shared" si="19"/>
        <v>81</v>
      </c>
      <c r="U83" s="21">
        <f>Sheet1!E83*1</f>
        <v>6121</v>
      </c>
      <c r="V83" s="21">
        <f>Sheet1!F83*1</f>
        <v>6121</v>
      </c>
      <c r="W83" s="21">
        <f>Sheet1!G83*1</f>
        <v>6039</v>
      </c>
      <c r="X83" s="21">
        <f>Sheet1!H83*1</f>
        <v>6115</v>
      </c>
    </row>
    <row r="84" spans="2:24" x14ac:dyDescent="0.3">
      <c r="B84" s="21"/>
      <c r="T84" s="20">
        <f t="shared" si="19"/>
        <v>82</v>
      </c>
      <c r="U84" s="21">
        <f>Sheet1!E84*1</f>
        <v>6034.25</v>
      </c>
      <c r="V84" s="21">
        <f>Sheet1!F84*1</f>
        <v>6114</v>
      </c>
      <c r="W84" s="21">
        <f>Sheet1!G84*1</f>
        <v>5987.5</v>
      </c>
      <c r="X84" s="21">
        <f>Sheet1!H84*1</f>
        <v>6074.25</v>
      </c>
    </row>
    <row r="85" spans="2:24" x14ac:dyDescent="0.3">
      <c r="B85" s="21"/>
      <c r="T85" s="20">
        <f t="shared" si="19"/>
        <v>83</v>
      </c>
      <c r="U85" s="21">
        <f>Sheet1!E85*1</f>
        <v>6158</v>
      </c>
      <c r="V85" s="21">
        <f>Sheet1!F85*1</f>
        <v>6199.75</v>
      </c>
      <c r="W85" s="21">
        <f>Sheet1!G85*1</f>
        <v>6109.75</v>
      </c>
      <c r="X85" s="21">
        <f>Sheet1!H85*1</f>
        <v>6119.25</v>
      </c>
    </row>
    <row r="86" spans="2:24" x14ac:dyDescent="0.3">
      <c r="B86" s="21"/>
      <c r="T86" s="20">
        <f t="shared" si="19"/>
        <v>84</v>
      </c>
      <c r="U86" s="21">
        <f>Sheet1!E86*1</f>
        <v>6120.5</v>
      </c>
      <c r="V86" s="21">
        <f>Sheet1!F86*1</f>
        <v>6168.25</v>
      </c>
      <c r="W86" s="21">
        <f>Sheet1!G86*1</f>
        <v>6108.5</v>
      </c>
      <c r="X86" s="21">
        <f>Sheet1!H86*1</f>
        <v>6151.25</v>
      </c>
    </row>
    <row r="87" spans="2:24" x14ac:dyDescent="0.3">
      <c r="B87" s="21"/>
      <c r="T87" s="20">
        <f t="shared" si="19"/>
        <v>85</v>
      </c>
      <c r="U87" s="21">
        <f>Sheet1!E87*1</f>
        <v>6142.75</v>
      </c>
      <c r="V87" s="21">
        <f>Sheet1!F87*1</f>
        <v>6163.5</v>
      </c>
      <c r="W87" s="21">
        <f>Sheet1!G87*1</f>
        <v>6094.25</v>
      </c>
      <c r="X87" s="21">
        <f>Sheet1!H87*1</f>
        <v>6119.5</v>
      </c>
    </row>
    <row r="88" spans="2:24" x14ac:dyDescent="0.3">
      <c r="B88" s="21"/>
      <c r="T88" s="20">
        <f t="shared" si="19"/>
        <v>86</v>
      </c>
      <c r="U88" s="21">
        <f>Sheet1!E88*1</f>
        <v>6111.5</v>
      </c>
      <c r="V88" s="21">
        <f>Sheet1!F88*1</f>
        <v>6157.5</v>
      </c>
      <c r="W88" s="21">
        <f>Sheet1!G88*1</f>
        <v>6075.5</v>
      </c>
      <c r="X88" s="21">
        <f>Sheet1!H88*1</f>
        <v>6149</v>
      </c>
    </row>
    <row r="89" spans="2:24" x14ac:dyDescent="0.3">
      <c r="B89" s="21"/>
      <c r="T89" s="20">
        <f t="shared" si="19"/>
        <v>87</v>
      </c>
      <c r="U89" s="21">
        <f>Sheet1!E89*1</f>
        <v>6154.25</v>
      </c>
      <c r="V89" s="21">
        <f>Sheet1!F89*1</f>
        <v>6157.25</v>
      </c>
      <c r="W89" s="21">
        <f>Sheet1!G89*1</f>
        <v>6000</v>
      </c>
      <c r="X89" s="21">
        <f>Sheet1!H89*1</f>
        <v>6098.75</v>
      </c>
    </row>
    <row r="90" spans="2:24" x14ac:dyDescent="0.3">
      <c r="B90" s="21"/>
      <c r="T90" s="20">
        <f t="shared" si="19"/>
        <v>88</v>
      </c>
      <c r="U90" s="21">
        <f>Sheet1!E90*1</f>
        <v>6200</v>
      </c>
      <c r="V90" s="21">
        <f>Sheet1!F90*1</f>
        <v>6214.25</v>
      </c>
      <c r="W90" s="21">
        <f>Sheet1!G90*1</f>
        <v>6174</v>
      </c>
      <c r="X90" s="21">
        <f>Sheet1!H90*1</f>
        <v>6185.25</v>
      </c>
    </row>
    <row r="91" spans="2:24" x14ac:dyDescent="0.3">
      <c r="B91" s="21"/>
      <c r="T91" s="20">
        <f t="shared" si="19"/>
        <v>89</v>
      </c>
      <c r="U91" s="21">
        <f>Sheet1!E91*1</f>
        <v>6172</v>
      </c>
      <c r="V91" s="21">
        <f>Sheet1!F91*1</f>
        <v>6206</v>
      </c>
      <c r="W91" s="21">
        <f>Sheet1!G91*1</f>
        <v>6153.5</v>
      </c>
      <c r="X91" s="21">
        <f>Sheet1!H91*1</f>
        <v>6204</v>
      </c>
    </row>
    <row r="92" spans="2:24" x14ac:dyDescent="0.3">
      <c r="B92" s="21"/>
      <c r="T92" s="20">
        <f t="shared" si="19"/>
        <v>90</v>
      </c>
      <c r="U92" s="21">
        <f>Sheet1!E92*1</f>
        <v>6146</v>
      </c>
      <c r="V92" s="21">
        <f>Sheet1!F92*1</f>
        <v>6187.75</v>
      </c>
      <c r="W92" s="21">
        <f>Sheet1!G92*1</f>
        <v>6139</v>
      </c>
      <c r="X92" s="21">
        <f>Sheet1!H92*1</f>
        <v>6172.5</v>
      </c>
    </row>
    <row r="93" spans="2:24" x14ac:dyDescent="0.3">
      <c r="B93" s="21"/>
      <c r="T93" s="20">
        <f t="shared" si="19"/>
        <v>91</v>
      </c>
      <c r="U93" s="21">
        <f>Sheet1!E93*1</f>
        <v>6084.25</v>
      </c>
      <c r="V93" s="21">
        <f>Sheet1!F93*1</f>
        <v>6145.25</v>
      </c>
      <c r="W93" s="21">
        <f>Sheet1!G93*1</f>
        <v>6046.5</v>
      </c>
      <c r="X93" s="21">
        <f>Sheet1!H93*1</f>
        <v>6136.25</v>
      </c>
    </row>
    <row r="94" spans="2:24" x14ac:dyDescent="0.3">
      <c r="B94" s="21"/>
      <c r="T94" s="20">
        <f t="shared" si="19"/>
        <v>92</v>
      </c>
      <c r="U94" s="21">
        <f>Sheet1!E94*1</f>
        <v>6022.25</v>
      </c>
      <c r="V94" s="21">
        <f>Sheet1!F94*1</f>
        <v>6103.5</v>
      </c>
      <c r="W94" s="21">
        <f>Sheet1!G94*1</f>
        <v>6020</v>
      </c>
      <c r="X94" s="21">
        <f>Sheet1!H94*1</f>
        <v>6085.5</v>
      </c>
    </row>
    <row r="95" spans="2:24" x14ac:dyDescent="0.3">
      <c r="B95" s="21"/>
      <c r="T95" s="20">
        <f t="shared" si="19"/>
        <v>93</v>
      </c>
      <c r="U95" s="21">
        <f>Sheet1!E95*1</f>
        <v>6040.5</v>
      </c>
      <c r="V95" s="21">
        <f>Sheet1!F95*1</f>
        <v>6069.5</v>
      </c>
      <c r="W95" s="21">
        <f>Sheet1!G95*1</f>
        <v>6013.75</v>
      </c>
      <c r="X95" s="21">
        <f>Sheet1!H95*1</f>
        <v>6027.5</v>
      </c>
    </row>
    <row r="96" spans="2:24" x14ac:dyDescent="0.3">
      <c r="B96" s="21"/>
      <c r="T96" s="20">
        <f t="shared" si="19"/>
        <v>94</v>
      </c>
      <c r="U96" s="21">
        <f>Sheet1!E96*1</f>
        <v>5943.5</v>
      </c>
      <c r="V96" s="21">
        <f>Sheet1!F96*1</f>
        <v>6053.25</v>
      </c>
      <c r="W96" s="21">
        <f>Sheet1!G96*1</f>
        <v>5931.5</v>
      </c>
      <c r="X96" s="21">
        <f>Sheet1!H96*1</f>
        <v>6041</v>
      </c>
    </row>
    <row r="97" spans="2:24" x14ac:dyDescent="0.3">
      <c r="B97" s="21"/>
      <c r="T97" s="20">
        <f t="shared" si="19"/>
        <v>95</v>
      </c>
      <c r="U97" s="21">
        <f>Sheet1!E97*1</f>
        <v>5939.25</v>
      </c>
      <c r="V97" s="21">
        <f>Sheet1!F97*1</f>
        <v>5970.5</v>
      </c>
      <c r="W97" s="21">
        <f>Sheet1!G97*1</f>
        <v>5894.5</v>
      </c>
      <c r="X97" s="21">
        <f>Sheet1!H97*1</f>
        <v>5934.25</v>
      </c>
    </row>
    <row r="98" spans="2:24" x14ac:dyDescent="0.3">
      <c r="B98" s="21"/>
      <c r="T98" s="20">
        <f t="shared" si="19"/>
        <v>96</v>
      </c>
      <c r="U98" s="21">
        <f>Sheet1!E98*1</f>
        <v>5916.5</v>
      </c>
      <c r="V98" s="21">
        <f>Sheet1!F98*1</f>
        <v>5935.25</v>
      </c>
      <c r="W98" s="21">
        <f>Sheet1!G98*1</f>
        <v>5861</v>
      </c>
      <c r="X98" s="21">
        <f>Sheet1!H98*1</f>
        <v>5926.5</v>
      </c>
    </row>
    <row r="99" spans="2:24" x14ac:dyDescent="0.3">
      <c r="T99" s="20">
        <f t="shared" si="19"/>
        <v>97</v>
      </c>
      <c r="U99" s="21">
        <f>Sheet1!E99*1</f>
        <v>5995.75</v>
      </c>
      <c r="V99" s="21">
        <f>Sheet1!F99*1</f>
        <v>6011.25</v>
      </c>
      <c r="W99" s="21">
        <f>Sheet1!G99*1</f>
        <v>5897.25</v>
      </c>
      <c r="X99" s="21">
        <f>Sheet1!H99*1</f>
        <v>5918.25</v>
      </c>
    </row>
    <row r="100" spans="2:24" x14ac:dyDescent="0.3">
      <c r="T100" s="20">
        <f t="shared" si="19"/>
        <v>98</v>
      </c>
      <c r="U100" s="21">
        <f>Sheet1!E100*1</f>
        <v>6007</v>
      </c>
      <c r="V100" s="21">
        <f>Sheet1!F100*1</f>
        <v>6011.25</v>
      </c>
      <c r="W100" s="21">
        <f>Sheet1!G100*1</f>
        <v>5981.25</v>
      </c>
      <c r="X100" s="21">
        <f>Sheet1!H100*1</f>
        <v>6011.25</v>
      </c>
    </row>
    <row r="101" spans="2:24" x14ac:dyDescent="0.3">
      <c r="T101" s="20">
        <f t="shared" si="19"/>
        <v>99</v>
      </c>
      <c r="U101" s="21">
        <f>Sheet1!E101*1</f>
        <v>6007.5</v>
      </c>
      <c r="V101" s="21">
        <f>Sheet1!F101*1</f>
        <v>6027</v>
      </c>
      <c r="W101" s="21">
        <f>Sheet1!G101*1</f>
        <v>5969</v>
      </c>
      <c r="X101" s="21">
        <f>Sheet1!H101*1</f>
        <v>6011.25</v>
      </c>
    </row>
    <row r="102" spans="2:24" x14ac:dyDescent="0.3">
      <c r="T102" s="20">
        <f t="shared" si="19"/>
        <v>100</v>
      </c>
      <c r="U102" s="21">
        <f>Sheet1!E102*1</f>
        <v>6080</v>
      </c>
      <c r="V102" s="21">
        <f>Sheet1!F102*1</f>
        <v>6097.5</v>
      </c>
      <c r="W102" s="21">
        <f>Sheet1!G102*1</f>
        <v>5987</v>
      </c>
      <c r="X102" s="21">
        <f>Sheet1!H102*1</f>
        <v>6006.25</v>
      </c>
    </row>
    <row r="103" spans="2:24" x14ac:dyDescent="0.3">
      <c r="T103" s="20">
        <f t="shared" si="19"/>
        <v>101</v>
      </c>
      <c r="U103" s="21">
        <f>Sheet1!E103*1</f>
        <v>6046.5</v>
      </c>
      <c r="V103" s="21">
        <f>Sheet1!F103*1</f>
        <v>6120.25</v>
      </c>
      <c r="W103" s="21">
        <f>Sheet1!G103*1</f>
        <v>6032.75</v>
      </c>
      <c r="X103" s="21">
        <f>Sheet1!H103*1</f>
        <v>6072.5</v>
      </c>
    </row>
    <row r="104" spans="2:24" x14ac:dyDescent="0.3">
      <c r="T104" s="20">
        <f t="shared" si="19"/>
        <v>102</v>
      </c>
      <c r="U104" s="21">
        <f>Sheet1!E104*1</f>
        <v>5973</v>
      </c>
      <c r="V104" s="21">
        <f>Sheet1!F104*1</f>
        <v>6048.75</v>
      </c>
      <c r="W104" s="21">
        <f>Sheet1!G104*1</f>
        <v>5963.25</v>
      </c>
      <c r="X104" s="21">
        <f>Sheet1!H104*1</f>
        <v>6041.5</v>
      </c>
    </row>
    <row r="105" spans="2:24" x14ac:dyDescent="0.3">
      <c r="T105" s="20">
        <f t="shared" si="19"/>
        <v>103</v>
      </c>
      <c r="U105" s="21">
        <f>Sheet1!E105*1</f>
        <v>6001.25</v>
      </c>
      <c r="V105" s="21">
        <f>Sheet1!F105*1</f>
        <v>6047.25</v>
      </c>
      <c r="W105" s="21">
        <f>Sheet1!G105*1</f>
        <v>5926.75</v>
      </c>
      <c r="X105" s="21">
        <f>Sheet1!H105*1</f>
        <v>5968.5</v>
      </c>
    </row>
    <row r="106" spans="2:24" x14ac:dyDescent="0.3">
      <c r="T106" s="20">
        <f t="shared" si="19"/>
        <v>104</v>
      </c>
      <c r="U106" s="21">
        <f>Sheet1!E106*1</f>
        <v>6007</v>
      </c>
      <c r="V106" s="21">
        <f>Sheet1!F106*1</f>
        <v>6035.25</v>
      </c>
      <c r="W106" s="21">
        <f>Sheet1!G106*1</f>
        <v>5969.25</v>
      </c>
      <c r="X106" s="21">
        <f>Sheet1!H106*1</f>
        <v>5987.75</v>
      </c>
    </row>
    <row r="107" spans="2:24" x14ac:dyDescent="0.3">
      <c r="T107" s="20">
        <f t="shared" si="19"/>
        <v>105</v>
      </c>
      <c r="U107" s="21">
        <f>Sheet1!E107*1</f>
        <v>6080.75</v>
      </c>
      <c r="V107" s="21">
        <f>Sheet1!F107*1</f>
        <v>6088.25</v>
      </c>
      <c r="W107" s="21">
        <f>Sheet1!G107*1</f>
        <v>5970.25</v>
      </c>
      <c r="X107" s="21">
        <f>Sheet1!H107*1</f>
        <v>6010.75</v>
      </c>
    </row>
    <row r="108" spans="2:24" x14ac:dyDescent="0.3">
      <c r="T108" s="20">
        <f t="shared" si="19"/>
        <v>106</v>
      </c>
      <c r="U108" s="21">
        <f>Sheet1!E108*1</f>
        <v>6144</v>
      </c>
      <c r="V108" s="21">
        <f>Sheet1!F108*1</f>
        <v>6147.25</v>
      </c>
      <c r="W108" s="21">
        <f>Sheet1!G108*1</f>
        <v>6034.75</v>
      </c>
      <c r="X108" s="21">
        <f>Sheet1!H108*1</f>
        <v>6079</v>
      </c>
    </row>
    <row r="109" spans="2:24" x14ac:dyDescent="0.3">
      <c r="T109" s="20">
        <f t="shared" si="19"/>
        <v>107</v>
      </c>
      <c r="U109" s="21">
        <f>Sheet1!E109*1</f>
        <v>6151.25</v>
      </c>
      <c r="V109" s="21">
        <f>Sheet1!F109*1</f>
        <v>6159.5</v>
      </c>
      <c r="W109" s="21">
        <f>Sheet1!G109*1</f>
        <v>6115.25</v>
      </c>
      <c r="X109" s="21">
        <f>Sheet1!H109*1</f>
        <v>6147.25</v>
      </c>
    </row>
    <row r="110" spans="2:24" x14ac:dyDescent="0.3">
      <c r="T110" s="20">
        <f t="shared" si="19"/>
        <v>108</v>
      </c>
      <c r="U110" s="21">
        <f>Sheet1!E110*1</f>
        <v>6089.75</v>
      </c>
      <c r="V110" s="21">
        <f>Sheet1!F110*1</f>
        <v>6151.5</v>
      </c>
      <c r="W110" s="21">
        <f>Sheet1!G110*1</f>
        <v>6082</v>
      </c>
      <c r="X110" s="21">
        <f>Sheet1!H110*1</f>
        <v>6150</v>
      </c>
    </row>
    <row r="111" spans="2:24" x14ac:dyDescent="0.3">
      <c r="T111" s="20">
        <f t="shared" si="19"/>
        <v>109</v>
      </c>
      <c r="U111" s="21">
        <f>Sheet1!E111*1</f>
        <v>6053.75</v>
      </c>
      <c r="V111" s="21">
        <f>Sheet1!F111*1</f>
        <v>6095</v>
      </c>
      <c r="W111" s="21">
        <f>Sheet1!G111*1</f>
        <v>6017</v>
      </c>
      <c r="X111" s="21">
        <f>Sheet1!H111*1</f>
        <v>6088</v>
      </c>
    </row>
    <row r="112" spans="2:24" x14ac:dyDescent="0.3">
      <c r="T112" s="20">
        <f t="shared" si="19"/>
        <v>110</v>
      </c>
      <c r="U112" s="21">
        <f>Sheet1!E112*1</f>
        <v>5996.5</v>
      </c>
      <c r="V112" s="21">
        <f>Sheet1!F112*1</f>
        <v>6102.75</v>
      </c>
      <c r="W112" s="21">
        <f>Sheet1!G112*1</f>
        <v>5918</v>
      </c>
      <c r="X112" s="21">
        <f>Sheet1!H112*1</f>
        <v>6053.75</v>
      </c>
    </row>
    <row r="113" spans="20:24" x14ac:dyDescent="0.3">
      <c r="T113" s="20">
        <f t="shared" si="19"/>
        <v>111</v>
      </c>
      <c r="U113" s="21">
        <f>Sheet1!E113*1</f>
        <v>6001.5</v>
      </c>
      <c r="V113" s="21">
        <f>Sheet1!F113*1</f>
        <v>6057.25</v>
      </c>
      <c r="W113" s="21">
        <f>Sheet1!G113*1</f>
        <v>5983.25</v>
      </c>
      <c r="X113" s="21">
        <f>Sheet1!H113*1</f>
        <v>5986</v>
      </c>
    </row>
    <row r="114" spans="20:24" x14ac:dyDescent="0.3">
      <c r="T114" s="20">
        <f t="shared" si="19"/>
        <v>112</v>
      </c>
      <c r="U114" s="21">
        <f>Sheet1!E114*1</f>
        <v>6178.75</v>
      </c>
      <c r="V114" s="21">
        <f>Sheet1!F114*1</f>
        <v>6200</v>
      </c>
      <c r="W114" s="21">
        <f>Sheet1!G114*1</f>
        <v>5958.5</v>
      </c>
      <c r="X114" s="21">
        <f>Sheet1!H114*1</f>
        <v>5992.25</v>
      </c>
    </row>
    <row r="115" spans="20:24" x14ac:dyDescent="0.3">
      <c r="T115" s="20">
        <f t="shared" si="19"/>
        <v>113</v>
      </c>
      <c r="U115" s="21">
        <f>Sheet1!E115*1</f>
        <v>6202.25</v>
      </c>
      <c r="V115" s="21">
        <f>Sheet1!F115*1</f>
        <v>6204.75</v>
      </c>
      <c r="W115" s="21">
        <f>Sheet1!G115*1</f>
        <v>6166.25</v>
      </c>
      <c r="X115" s="21">
        <f>Sheet1!H115*1</f>
        <v>6179.25</v>
      </c>
    </row>
    <row r="116" spans="20:24" x14ac:dyDescent="0.3">
      <c r="T116" s="20">
        <f t="shared" si="19"/>
        <v>114</v>
      </c>
      <c r="U116" s="21">
        <f>Sheet1!E116*1</f>
        <v>6177.5</v>
      </c>
      <c r="V116" s="21">
        <f>Sheet1!F116*1</f>
        <v>6215.75</v>
      </c>
      <c r="W116" s="21">
        <f>Sheet1!G116*1</f>
        <v>6174</v>
      </c>
      <c r="X116" s="21">
        <f>Sheet1!H116*1</f>
        <v>6206</v>
      </c>
    </row>
    <row r="117" spans="20:24" x14ac:dyDescent="0.3">
      <c r="T117" s="20">
        <f t="shared" si="19"/>
        <v>115</v>
      </c>
      <c r="U117" s="21">
        <f>Sheet1!E117*1</f>
        <v>6187.25</v>
      </c>
      <c r="V117" s="21">
        <f>Sheet1!F117*1</f>
        <v>6207.5</v>
      </c>
      <c r="W117" s="21">
        <f>Sheet1!G117*1</f>
        <v>6163.5</v>
      </c>
      <c r="X117" s="21">
        <f>Sheet1!H117*1</f>
        <v>6177.75</v>
      </c>
    </row>
    <row r="118" spans="20:24" x14ac:dyDescent="0.3">
      <c r="T118" s="20">
        <f t="shared" si="19"/>
        <v>116</v>
      </c>
      <c r="U118" s="21">
        <f>Sheet1!E118*1</f>
        <v>6209.75</v>
      </c>
      <c r="V118" s="21">
        <f>Sheet1!F118*1</f>
        <v>6210.5</v>
      </c>
      <c r="W118" s="21">
        <f>Sheet1!G118*1</f>
        <v>6177.75</v>
      </c>
      <c r="X118" s="21">
        <f>Sheet1!H118*1</f>
        <v>6183</v>
      </c>
    </row>
    <row r="119" spans="20:24" x14ac:dyDescent="0.3">
      <c r="T119" s="20">
        <f t="shared" si="19"/>
        <v>117</v>
      </c>
      <c r="U119" s="21">
        <f>Sheet1!E119*1</f>
        <v>6175</v>
      </c>
      <c r="V119" s="21">
        <f>Sheet1!F119*1</f>
        <v>6224.75</v>
      </c>
      <c r="W119" s="21">
        <f>Sheet1!G119*1</f>
        <v>6167.75</v>
      </c>
      <c r="X119" s="21">
        <f>Sheet1!H119*1</f>
        <v>6215</v>
      </c>
    </row>
    <row r="120" spans="20:24" x14ac:dyDescent="0.3">
      <c r="T120" s="20">
        <f t="shared" si="19"/>
        <v>118</v>
      </c>
      <c r="U120" s="21">
        <f>Sheet1!E120*1</f>
        <v>6187.5</v>
      </c>
      <c r="V120" s="21">
        <f>Sheet1!F120*1</f>
        <v>6197.5</v>
      </c>
      <c r="W120" s="21">
        <f>Sheet1!G120*1</f>
        <v>6162</v>
      </c>
      <c r="X120" s="21">
        <f>Sheet1!H120*1</f>
        <v>6168.5</v>
      </c>
    </row>
    <row r="121" spans="20:24" x14ac:dyDescent="0.3">
      <c r="T121" s="20">
        <f t="shared" si="19"/>
        <v>119</v>
      </c>
      <c r="U121" s="21">
        <f>Sheet1!E121*1</f>
        <v>6218.5</v>
      </c>
      <c r="V121" s="21">
        <f>Sheet1!F121*1</f>
        <v>6228</v>
      </c>
      <c r="W121" s="21">
        <f>Sheet1!G121*1</f>
        <v>6182.25</v>
      </c>
      <c r="X121" s="21">
        <f>Sheet1!H121*1</f>
        <v>6188</v>
      </c>
    </row>
    <row r="122" spans="20:24" x14ac:dyDescent="0.3">
      <c r="T122" s="20">
        <f t="shared" si="19"/>
        <v>120</v>
      </c>
      <c r="U122" s="21">
        <f>Sheet1!E122*1</f>
        <v>6207.75</v>
      </c>
      <c r="V122" s="21">
        <f>Sheet1!F122*1</f>
        <v>6233.25</v>
      </c>
      <c r="W122" s="21">
        <f>Sheet1!G122*1</f>
        <v>6198.25</v>
      </c>
      <c r="X122" s="21">
        <f>Sheet1!H122*1</f>
        <v>6221.25</v>
      </c>
    </row>
    <row r="123" spans="20:24" x14ac:dyDescent="0.3">
      <c r="T123" s="20">
        <f t="shared" si="19"/>
        <v>121</v>
      </c>
      <c r="U123" s="21">
        <f>Sheet1!E123*1</f>
        <v>6217.5</v>
      </c>
      <c r="V123" s="21">
        <f>Sheet1!F123*1</f>
        <v>6229.5</v>
      </c>
      <c r="W123" s="21">
        <f>Sheet1!G123*1</f>
        <v>6203.75</v>
      </c>
      <c r="X123" s="21">
        <f>Sheet1!H123*1</f>
        <v>6211</v>
      </c>
    </row>
    <row r="124" spans="20:24" x14ac:dyDescent="0.3">
      <c r="T124" s="20">
        <f t="shared" si="19"/>
        <v>122</v>
      </c>
      <c r="U124" s="21">
        <f>Sheet1!E124*1</f>
        <v>6189.25</v>
      </c>
      <c r="V124" s="21">
        <f>Sheet1!F124*1</f>
        <v>6224.5</v>
      </c>
      <c r="W124" s="21">
        <f>Sheet1!G124*1</f>
        <v>6185.25</v>
      </c>
      <c r="X124" s="21">
        <f>Sheet1!H124*1</f>
        <v>6220.75</v>
      </c>
    </row>
    <row r="125" spans="20:24" x14ac:dyDescent="0.3">
      <c r="T125" s="20">
        <f t="shared" si="19"/>
        <v>123</v>
      </c>
      <c r="U125" s="21">
        <f>Sheet1!E125*1</f>
        <v>6186.25</v>
      </c>
      <c r="V125" s="21">
        <f>Sheet1!F125*1</f>
        <v>6193</v>
      </c>
      <c r="W125" s="21">
        <f>Sheet1!G125*1</f>
        <v>6169.75</v>
      </c>
      <c r="X125" s="21">
        <f>Sheet1!H125*1</f>
        <v>6185.5</v>
      </c>
    </row>
    <row r="126" spans="20:24" x14ac:dyDescent="0.3">
      <c r="T126" s="20">
        <f t="shared" si="19"/>
        <v>124</v>
      </c>
      <c r="U126" s="21">
        <f>Sheet1!E126*1</f>
        <v>6173.75</v>
      </c>
      <c r="V126" s="21">
        <f>Sheet1!F126*1</f>
        <v>6190.75</v>
      </c>
      <c r="W126" s="21">
        <f>Sheet1!G126*1</f>
        <v>6158.25</v>
      </c>
      <c r="X126" s="21">
        <f>Sheet1!H126*1</f>
        <v>6184</v>
      </c>
    </row>
    <row r="127" spans="20:24" x14ac:dyDescent="0.3">
      <c r="T127" s="20">
        <f t="shared" si="19"/>
        <v>125</v>
      </c>
      <c r="U127" s="21">
        <f>Sheet1!E127*1</f>
        <v>6137.25</v>
      </c>
      <c r="V127" s="21">
        <f>Sheet1!F127*1</f>
        <v>6182.25</v>
      </c>
      <c r="W127" s="21">
        <f>Sheet1!G127*1</f>
        <v>6137</v>
      </c>
      <c r="X127" s="21">
        <f>Sheet1!H127*1</f>
        <v>6173.75</v>
      </c>
    </row>
    <row r="128" spans="20:24" x14ac:dyDescent="0.3">
      <c r="T128" s="20">
        <f t="shared" si="19"/>
        <v>126</v>
      </c>
      <c r="U128" s="21">
        <f>Sheet1!E128*1</f>
        <v>6164</v>
      </c>
      <c r="V128" s="21">
        <f>Sheet1!F128*1</f>
        <v>6169.25</v>
      </c>
      <c r="W128" s="21">
        <f>Sheet1!G128*1</f>
        <v>6122.5</v>
      </c>
      <c r="X128" s="21">
        <f>Sheet1!H128*1</f>
        <v>6137.25</v>
      </c>
    </row>
    <row r="129" spans="20:24" x14ac:dyDescent="0.3">
      <c r="T129" s="20">
        <f t="shared" si="19"/>
        <v>127</v>
      </c>
      <c r="U129" s="21">
        <f>Sheet1!E129*1</f>
        <v>6135.5</v>
      </c>
      <c r="V129" s="21">
        <f>Sheet1!F129*1</f>
        <v>6166.25</v>
      </c>
      <c r="W129" s="21">
        <f>Sheet1!G129*1</f>
        <v>6098.5</v>
      </c>
      <c r="X129" s="21">
        <f>Sheet1!H129*1</f>
        <v>6160.5</v>
      </c>
    </row>
    <row r="130" spans="20:24" x14ac:dyDescent="0.3">
      <c r="T130" s="20">
        <f t="shared" si="19"/>
        <v>128</v>
      </c>
      <c r="U130" s="21">
        <f>Sheet1!E130*1</f>
        <v>6128.25</v>
      </c>
      <c r="V130" s="21">
        <f>Sheet1!F130*1</f>
        <v>6162.25</v>
      </c>
      <c r="W130" s="21">
        <f>Sheet1!G130*1</f>
        <v>6104.75</v>
      </c>
      <c r="X130" s="21">
        <f>Sheet1!H130*1</f>
        <v>6128.75</v>
      </c>
    </row>
    <row r="131" spans="20:24" x14ac:dyDescent="0.3">
      <c r="T131" s="20">
        <f t="shared" si="19"/>
        <v>129</v>
      </c>
      <c r="U131" s="21">
        <f>Sheet1!E131*1</f>
        <v>6089.25</v>
      </c>
      <c r="V131" s="21">
        <f>Sheet1!F131*1</f>
        <v>6115.75</v>
      </c>
      <c r="W131" s="21">
        <f>Sheet1!G131*1</f>
        <v>6063</v>
      </c>
      <c r="X131" s="21">
        <f>Sheet1!H131*1</f>
        <v>6109.25</v>
      </c>
    </row>
    <row r="132" spans="20:24" x14ac:dyDescent="0.3">
      <c r="T132" s="20">
        <f t="shared" si="19"/>
        <v>130</v>
      </c>
      <c r="U132" s="21">
        <f>Sheet1!E132*1</f>
        <v>6059.5</v>
      </c>
      <c r="V132" s="21">
        <f>Sheet1!F132*1</f>
        <v>6107.25</v>
      </c>
      <c r="W132" s="21">
        <f>Sheet1!G132*1</f>
        <v>6027.5</v>
      </c>
      <c r="X132" s="21">
        <f>Sheet1!H132*1</f>
        <v>6092.75</v>
      </c>
    </row>
    <row r="133" spans="20:24" x14ac:dyDescent="0.3">
      <c r="T133" s="20">
        <f t="shared" ref="T133:T196" si="20">T132+1</f>
        <v>131</v>
      </c>
      <c r="U133" s="21">
        <f>Sheet1!E133*1</f>
        <v>6060</v>
      </c>
      <c r="V133" s="21">
        <f>Sheet1!F133*1</f>
        <v>6080</v>
      </c>
      <c r="W133" s="21">
        <f>Sheet1!G133*1</f>
        <v>6002.25</v>
      </c>
      <c r="X133" s="21">
        <f>Sheet1!H133*1</f>
        <v>6060</v>
      </c>
    </row>
    <row r="134" spans="20:24" x14ac:dyDescent="0.3">
      <c r="T134" s="20">
        <f t="shared" si="20"/>
        <v>132</v>
      </c>
      <c r="U134" s="21">
        <f>Sheet1!E134*1</f>
        <v>6041.25</v>
      </c>
      <c r="V134" s="21">
        <f>Sheet1!F134*1</f>
        <v>6069.75</v>
      </c>
      <c r="W134" s="21">
        <f>Sheet1!G134*1</f>
        <v>5977.25</v>
      </c>
      <c r="X134" s="21">
        <f>Sheet1!H134*1</f>
        <v>6061</v>
      </c>
    </row>
    <row r="135" spans="20:24" x14ac:dyDescent="0.3">
      <c r="T135" s="20">
        <f t="shared" si="20"/>
        <v>133</v>
      </c>
      <c r="U135" s="21">
        <f>Sheet1!E135*1</f>
        <v>6022</v>
      </c>
      <c r="V135" s="21">
        <f>Sheet1!F135*1</f>
        <v>6055.25</v>
      </c>
      <c r="W135" s="21">
        <f>Sheet1!G135*1</f>
        <v>6008.75</v>
      </c>
      <c r="X135" s="21">
        <f>Sheet1!H135*1</f>
        <v>6042.25</v>
      </c>
    </row>
    <row r="136" spans="20:24" x14ac:dyDescent="0.3">
      <c r="T136" s="20">
        <f t="shared" si="20"/>
        <v>134</v>
      </c>
      <c r="U136" s="21">
        <f>Sheet1!E136*1</f>
        <v>6094.25</v>
      </c>
      <c r="V136" s="21">
        <f>Sheet1!F136*1</f>
        <v>6096.5</v>
      </c>
      <c r="W136" s="21">
        <f>Sheet1!G136*1</f>
        <v>5999</v>
      </c>
      <c r="X136" s="21">
        <f>Sheet1!H136*1</f>
        <v>6018.75</v>
      </c>
    </row>
    <row r="137" spans="20:24" x14ac:dyDescent="0.3">
      <c r="T137" s="20">
        <f t="shared" si="20"/>
        <v>135</v>
      </c>
      <c r="U137" s="21">
        <f>Sheet1!E137*1</f>
        <v>6140</v>
      </c>
      <c r="V137" s="21">
        <f>Sheet1!F137*1</f>
        <v>6147.5</v>
      </c>
      <c r="W137" s="21">
        <f>Sheet1!G137*1</f>
        <v>6086.5</v>
      </c>
      <c r="X137" s="21">
        <f>Sheet1!H137*1</f>
        <v>6100.5</v>
      </c>
    </row>
    <row r="138" spans="20:24" x14ac:dyDescent="0.3">
      <c r="T138" s="20">
        <f t="shared" si="20"/>
        <v>136</v>
      </c>
      <c r="U138" s="21">
        <f>Sheet1!E138*1</f>
        <v>6134.5</v>
      </c>
      <c r="V138" s="21">
        <f>Sheet1!F138*1</f>
        <v>6157.5</v>
      </c>
      <c r="W138" s="21">
        <f>Sheet1!G138*1</f>
        <v>6114</v>
      </c>
      <c r="X138" s="21">
        <f>Sheet1!H138*1</f>
        <v>6138.25</v>
      </c>
    </row>
    <row r="139" spans="20:24" x14ac:dyDescent="0.3">
      <c r="T139" s="20">
        <f t="shared" si="20"/>
        <v>137</v>
      </c>
      <c r="U139" s="21">
        <f>Sheet1!E139*1</f>
        <v>6151.5</v>
      </c>
      <c r="V139" s="21">
        <f>Sheet1!F139*1</f>
        <v>6158.75</v>
      </c>
      <c r="W139" s="21">
        <f>Sheet1!G139*1</f>
        <v>6109</v>
      </c>
      <c r="X139" s="21">
        <f>Sheet1!H139*1</f>
        <v>6135.25</v>
      </c>
    </row>
    <row r="140" spans="20:24" x14ac:dyDescent="0.3">
      <c r="T140" s="20">
        <f t="shared" si="20"/>
        <v>138</v>
      </c>
      <c r="U140" s="21">
        <f>Sheet1!E140*1</f>
        <v>6152.25</v>
      </c>
      <c r="V140" s="21">
        <f>Sheet1!F140*1</f>
        <v>6175.5</v>
      </c>
      <c r="W140" s="21">
        <f>Sheet1!G140*1</f>
        <v>6135.75</v>
      </c>
      <c r="X140" s="21">
        <f>Sheet1!H140*1</f>
        <v>6154</v>
      </c>
    </row>
    <row r="141" spans="20:24" x14ac:dyDescent="0.3">
      <c r="T141" s="20">
        <f t="shared" si="20"/>
        <v>139</v>
      </c>
      <c r="U141" s="21">
        <f>Sheet1!E141*1</f>
        <v>6130</v>
      </c>
      <c r="V141" s="21">
        <f>Sheet1!F141*1</f>
        <v>6162.75</v>
      </c>
      <c r="W141" s="21">
        <f>Sheet1!G141*1</f>
        <v>6112.5</v>
      </c>
      <c r="X141" s="21">
        <f>Sheet1!H141*1</f>
        <v>6147.5</v>
      </c>
    </row>
    <row r="142" spans="20:24" x14ac:dyDescent="0.3">
      <c r="T142" s="20">
        <f t="shared" si="20"/>
        <v>140</v>
      </c>
      <c r="U142" s="21">
        <f>Sheet1!E142*1</f>
        <v>6085.75</v>
      </c>
      <c r="V142" s="21">
        <f>Sheet1!F142*1</f>
        <v>6135.25</v>
      </c>
      <c r="W142" s="21">
        <f>Sheet1!G142*1</f>
        <v>6073.25</v>
      </c>
      <c r="X142" s="21">
        <f>Sheet1!H142*1</f>
        <v>6126</v>
      </c>
    </row>
    <row r="143" spans="20:24" x14ac:dyDescent="0.3">
      <c r="T143" s="20">
        <f t="shared" si="20"/>
        <v>141</v>
      </c>
      <c r="U143" s="21">
        <f>Sheet1!E143*1</f>
        <v>5942.5</v>
      </c>
      <c r="V143" s="21">
        <f>Sheet1!F143*1</f>
        <v>6089.25</v>
      </c>
      <c r="W143" s="21">
        <f>Sheet1!G143*1</f>
        <v>5937</v>
      </c>
      <c r="X143" s="21">
        <f>Sheet1!H143*1</f>
        <v>6080.5</v>
      </c>
    </row>
    <row r="144" spans="20:24" x14ac:dyDescent="0.3">
      <c r="T144" s="20">
        <f t="shared" si="20"/>
        <v>142</v>
      </c>
      <c r="U144" s="21">
        <f>Sheet1!E144*1</f>
        <v>5874.5</v>
      </c>
      <c r="V144" s="21">
        <f>Sheet1!F144*1</f>
        <v>5945.5</v>
      </c>
      <c r="W144" s="21">
        <f>Sheet1!G144*1</f>
        <v>5857.25</v>
      </c>
      <c r="X144" s="21">
        <f>Sheet1!H144*1</f>
        <v>5934.5</v>
      </c>
    </row>
    <row r="145" spans="20:24" x14ac:dyDescent="0.3">
      <c r="T145" s="20">
        <f t="shared" si="20"/>
        <v>143</v>
      </c>
      <c r="U145" s="21">
        <f>Sheet1!E145*1</f>
        <v>5864</v>
      </c>
      <c r="V145" s="21">
        <f>Sheet1!F145*1</f>
        <v>5898.75</v>
      </c>
      <c r="W145" s="21">
        <f>Sheet1!G145*1</f>
        <v>5846.5</v>
      </c>
      <c r="X145" s="21">
        <f>Sheet1!H145*1</f>
        <v>5865.5</v>
      </c>
    </row>
    <row r="146" spans="20:24" x14ac:dyDescent="0.3">
      <c r="T146" s="20">
        <f t="shared" si="20"/>
        <v>144</v>
      </c>
      <c r="U146" s="21">
        <f>Sheet1!E146*1</f>
        <v>5864.25</v>
      </c>
      <c r="V146" s="21">
        <f>Sheet1!F146*1</f>
        <v>5926</v>
      </c>
      <c r="W146" s="21">
        <f>Sheet1!G146*1</f>
        <v>5854.75</v>
      </c>
      <c r="X146" s="21">
        <f>Sheet1!H146*1</f>
        <v>5880.5</v>
      </c>
    </row>
    <row r="147" spans="20:24" x14ac:dyDescent="0.3">
      <c r="T147" s="20">
        <f t="shared" si="20"/>
        <v>145</v>
      </c>
      <c r="U147" s="21">
        <f>Sheet1!E147*1</f>
        <v>5962.25</v>
      </c>
      <c r="V147" s="21">
        <f>Sheet1!F147*1</f>
        <v>5966.25</v>
      </c>
      <c r="W147" s="21">
        <f>Sheet1!G147*1</f>
        <v>5855.5</v>
      </c>
      <c r="X147" s="21">
        <f>Sheet1!H147*1</f>
        <v>5860.75</v>
      </c>
    </row>
    <row r="148" spans="20:24" x14ac:dyDescent="0.3">
      <c r="T148" s="20">
        <f t="shared" si="20"/>
        <v>146</v>
      </c>
      <c r="U148" s="21">
        <f>Sheet1!E148*1</f>
        <v>6005.25</v>
      </c>
      <c r="V148" s="21">
        <f>Sheet1!F148*1</f>
        <v>6015.25</v>
      </c>
      <c r="W148" s="21">
        <f>Sheet1!G148*1</f>
        <v>5962.5</v>
      </c>
      <c r="X148" s="21">
        <f>Sheet1!H148*1</f>
        <v>5974.25</v>
      </c>
    </row>
    <row r="149" spans="20:24" x14ac:dyDescent="0.3">
      <c r="T149" s="20">
        <f t="shared" si="20"/>
        <v>147</v>
      </c>
      <c r="U149" s="21">
        <f>Sheet1!E149*1</f>
        <v>5989.25</v>
      </c>
      <c r="V149" s="21">
        <f>Sheet1!F149*1</f>
        <v>6006</v>
      </c>
      <c r="W149" s="21">
        <f>Sheet1!G149*1</f>
        <v>5959.75</v>
      </c>
      <c r="X149" s="21">
        <f>Sheet1!H149*1</f>
        <v>5993.25</v>
      </c>
    </row>
    <row r="150" spans="20:24" x14ac:dyDescent="0.3">
      <c r="T150" s="20">
        <f t="shared" si="20"/>
        <v>148</v>
      </c>
      <c r="U150" s="21">
        <f>Sheet1!E150*1</f>
        <v>5979.25</v>
      </c>
      <c r="V150" s="21">
        <f>Sheet1!F150*1</f>
        <v>6006.75</v>
      </c>
      <c r="W150" s="21">
        <f>Sheet1!G150*1</f>
        <v>5979.25</v>
      </c>
      <c r="X150" s="21">
        <f>Sheet1!H150*1</f>
        <v>5983.75</v>
      </c>
    </row>
    <row r="151" spans="20:24" x14ac:dyDescent="0.3">
      <c r="T151" s="20">
        <f t="shared" si="20"/>
        <v>149</v>
      </c>
      <c r="U151" s="21">
        <f>Sheet1!E151*1</f>
        <v>5975.5</v>
      </c>
      <c r="V151" s="21">
        <f>Sheet1!F151*1</f>
        <v>6023</v>
      </c>
      <c r="W151" s="21">
        <f>Sheet1!G151*1</f>
        <v>5957.25</v>
      </c>
      <c r="X151" s="21">
        <f>Sheet1!H151*1</f>
        <v>5968.25</v>
      </c>
    </row>
    <row r="152" spans="20:24" x14ac:dyDescent="0.3">
      <c r="T152" s="20">
        <f t="shared" si="20"/>
        <v>150</v>
      </c>
      <c r="U152" s="21">
        <f>Sheet1!E152*1</f>
        <v>5966.25</v>
      </c>
      <c r="V152" s="21">
        <f>Sheet1!F152*1</f>
        <v>5992.25</v>
      </c>
      <c r="W152" s="21">
        <f>Sheet1!G152*1</f>
        <v>5944.75</v>
      </c>
      <c r="X152" s="21">
        <f>Sheet1!H152*1</f>
        <v>5971.25</v>
      </c>
    </row>
    <row r="153" spans="20:24" x14ac:dyDescent="0.3">
      <c r="T153" s="20">
        <f t="shared" si="20"/>
        <v>151</v>
      </c>
      <c r="U153" s="21">
        <f>Sheet1!E153*1</f>
        <v>6009.5</v>
      </c>
      <c r="V153" s="21">
        <f>Sheet1!F153*1</f>
        <v>6016</v>
      </c>
      <c r="W153" s="21">
        <f>Sheet1!G153*1</f>
        <v>5923.25</v>
      </c>
      <c r="X153" s="21">
        <f>Sheet1!H153*1</f>
        <v>5960</v>
      </c>
    </row>
    <row r="154" spans="20:24" x14ac:dyDescent="0.3">
      <c r="T154" s="20">
        <f t="shared" si="20"/>
        <v>152</v>
      </c>
      <c r="U154" s="21">
        <f>Sheet1!E154*1</f>
        <v>6023</v>
      </c>
      <c r="V154" s="21">
        <f>Sheet1!F154*1</f>
        <v>6026.5</v>
      </c>
      <c r="W154" s="21">
        <f>Sheet1!G154*1</f>
        <v>5983.5</v>
      </c>
      <c r="X154" s="21">
        <f>Sheet1!H154*1</f>
        <v>6014.75</v>
      </c>
    </row>
    <row r="155" spans="20:24" x14ac:dyDescent="0.3">
      <c r="T155" s="20">
        <f t="shared" si="20"/>
        <v>153</v>
      </c>
      <c r="U155" s="21">
        <f>Sheet1!E155*1</f>
        <v>6033.75</v>
      </c>
      <c r="V155" s="21">
        <f>Sheet1!F155*1</f>
        <v>6037.75</v>
      </c>
      <c r="W155" s="21">
        <f>Sheet1!G155*1</f>
        <v>5987.25</v>
      </c>
      <c r="X155" s="21">
        <f>Sheet1!H155*1</f>
        <v>6018.5</v>
      </c>
    </row>
    <row r="156" spans="20:24" x14ac:dyDescent="0.3">
      <c r="T156" s="20">
        <f t="shared" si="20"/>
        <v>154</v>
      </c>
      <c r="U156" s="21">
        <f>Sheet1!E156*1</f>
        <v>6010.5</v>
      </c>
      <c r="V156" s="21">
        <f>Sheet1!F156*1</f>
        <v>6037.75</v>
      </c>
      <c r="W156" s="21">
        <f>Sheet1!G156*1</f>
        <v>5998.5</v>
      </c>
      <c r="X156" s="21">
        <f>Sheet1!H156*1</f>
        <v>6028.25</v>
      </c>
    </row>
    <row r="157" spans="20:24" x14ac:dyDescent="0.3">
      <c r="T157" s="20">
        <f t="shared" si="20"/>
        <v>155</v>
      </c>
      <c r="U157" s="21">
        <f>Sheet1!E157*1</f>
        <v>6005</v>
      </c>
      <c r="V157" s="21">
        <f>Sheet1!F157*1</f>
        <v>6049.5</v>
      </c>
      <c r="W157" s="21">
        <f>Sheet1!G157*1</f>
        <v>5993.5</v>
      </c>
      <c r="X157" s="21">
        <f>Sheet1!H157*1</f>
        <v>6009.25</v>
      </c>
    </row>
    <row r="158" spans="20:24" x14ac:dyDescent="0.3">
      <c r="T158" s="20">
        <f t="shared" si="20"/>
        <v>156</v>
      </c>
      <c r="U158" s="21">
        <f>Sheet1!E158*1</f>
        <v>5983.25</v>
      </c>
      <c r="V158" s="21">
        <f>Sheet1!F158*1</f>
        <v>6015</v>
      </c>
      <c r="W158" s="21">
        <f>Sheet1!G158*1</f>
        <v>5975.5</v>
      </c>
      <c r="X158" s="21">
        <f>Sheet1!H158*1</f>
        <v>6009.25</v>
      </c>
    </row>
    <row r="159" spans="20:24" x14ac:dyDescent="0.3">
      <c r="T159" s="20">
        <f t="shared" si="20"/>
        <v>157</v>
      </c>
      <c r="U159" s="21">
        <f>Sheet1!E159*1</f>
        <v>6036.5</v>
      </c>
      <c r="V159" s="21">
        <f>Sheet1!F159*1</f>
        <v>6037.75</v>
      </c>
      <c r="W159" s="21">
        <f>Sheet1!G159*1</f>
        <v>5972.25</v>
      </c>
      <c r="X159" s="21">
        <f>Sheet1!H159*1</f>
        <v>5985</v>
      </c>
    </row>
    <row r="160" spans="20:24" x14ac:dyDescent="0.3">
      <c r="T160" s="20">
        <f t="shared" si="20"/>
        <v>158</v>
      </c>
      <c r="U160" s="21">
        <f>Sheet1!E160*1</f>
        <v>5976.75</v>
      </c>
      <c r="V160" s="21">
        <f>Sheet1!F160*1</f>
        <v>6040.75</v>
      </c>
      <c r="W160" s="21">
        <f>Sheet1!G160*1</f>
        <v>5972.25</v>
      </c>
      <c r="X160" s="21">
        <f>Sheet1!H160*1</f>
        <v>6030.5</v>
      </c>
    </row>
    <row r="161" spans="20:24" x14ac:dyDescent="0.3">
      <c r="T161" s="20">
        <f t="shared" si="20"/>
        <v>159</v>
      </c>
      <c r="U161" s="21">
        <f>Sheet1!E161*1</f>
        <v>5953.25</v>
      </c>
      <c r="V161" s="21">
        <f>Sheet1!F161*1</f>
        <v>5990.5</v>
      </c>
      <c r="W161" s="21">
        <f>Sheet1!G161*1</f>
        <v>5938.25</v>
      </c>
      <c r="X161" s="21">
        <f>Sheet1!H161*1</f>
        <v>5982</v>
      </c>
    </row>
    <row r="162" spans="20:24" x14ac:dyDescent="0.3">
      <c r="T162" s="20">
        <f t="shared" si="20"/>
        <v>160</v>
      </c>
      <c r="U162" s="21">
        <f>Sheet1!E162*1</f>
        <v>5958.25</v>
      </c>
      <c r="V162" s="21">
        <f>Sheet1!F162*1</f>
        <v>5966.25</v>
      </c>
      <c r="W162" s="21">
        <f>Sheet1!G162*1</f>
        <v>5933.75</v>
      </c>
      <c r="X162" s="21">
        <f>Sheet1!H162*1</f>
        <v>5951.25</v>
      </c>
    </row>
    <row r="163" spans="20:24" x14ac:dyDescent="0.3">
      <c r="T163" s="20">
        <f t="shared" si="20"/>
        <v>161</v>
      </c>
      <c r="U163" s="21">
        <f>Sheet1!E163*1</f>
        <v>5921.5</v>
      </c>
      <c r="V163" s="21">
        <f>Sheet1!F163*1</f>
        <v>5968.75</v>
      </c>
      <c r="W163" s="21">
        <f>Sheet1!G163*1</f>
        <v>5903</v>
      </c>
      <c r="X163" s="21">
        <f>Sheet1!H163*1</f>
        <v>5963.5</v>
      </c>
    </row>
    <row r="164" spans="20:24" x14ac:dyDescent="0.3">
      <c r="T164" s="20">
        <f t="shared" si="20"/>
        <v>162</v>
      </c>
      <c r="U164" s="21">
        <f>Sheet1!E164*1</f>
        <v>5874.75</v>
      </c>
      <c r="V164" s="21">
        <f>Sheet1!F164*1</f>
        <v>5929</v>
      </c>
      <c r="W164" s="21">
        <f>Sheet1!G164*1</f>
        <v>5847.5</v>
      </c>
      <c r="X164" s="21">
        <f>Sheet1!H164*1</f>
        <v>5922.75</v>
      </c>
    </row>
    <row r="165" spans="20:24" x14ac:dyDescent="0.3">
      <c r="T165" s="20">
        <f t="shared" si="20"/>
        <v>163</v>
      </c>
      <c r="U165" s="21">
        <f>Sheet1!E165*1</f>
        <v>5924.25</v>
      </c>
      <c r="V165" s="21">
        <f>Sheet1!F165*1</f>
        <v>5930.25</v>
      </c>
      <c r="W165" s="21">
        <f>Sheet1!G165*1</f>
        <v>5856.5</v>
      </c>
      <c r="X165" s="21">
        <f>Sheet1!H165*1</f>
        <v>5867</v>
      </c>
    </row>
    <row r="166" spans="20:24" x14ac:dyDescent="0.3">
      <c r="T166" s="20">
        <f t="shared" si="20"/>
        <v>164</v>
      </c>
      <c r="U166" s="21">
        <f>Sheet1!E166*1</f>
        <v>5868</v>
      </c>
      <c r="V166" s="21">
        <f>Sheet1!F166*1</f>
        <v>5927</v>
      </c>
      <c r="W166" s="21">
        <f>Sheet1!G166*1</f>
        <v>5863.25</v>
      </c>
      <c r="X166" s="21">
        <f>Sheet1!H166*1</f>
        <v>5922.25</v>
      </c>
    </row>
    <row r="167" spans="20:24" x14ac:dyDescent="0.3">
      <c r="T167" s="20">
        <f t="shared" si="20"/>
        <v>165</v>
      </c>
      <c r="U167" s="21">
        <f>Sheet1!E167*1</f>
        <v>5891.75</v>
      </c>
      <c r="V167" s="21">
        <f>Sheet1!F167*1</f>
        <v>5895</v>
      </c>
      <c r="W167" s="21">
        <f>Sheet1!G167*1</f>
        <v>5848</v>
      </c>
      <c r="X167" s="21">
        <f>Sheet1!H167*1</f>
        <v>5871.75</v>
      </c>
    </row>
    <row r="168" spans="20:24" x14ac:dyDescent="0.3">
      <c r="T168" s="20">
        <f t="shared" si="20"/>
        <v>166</v>
      </c>
      <c r="U168" s="21">
        <f>Sheet1!E168*1</f>
        <v>5882.5</v>
      </c>
      <c r="V168" s="21">
        <f>Sheet1!F168*1</f>
        <v>5895.5</v>
      </c>
      <c r="W168" s="21">
        <f>Sheet1!G168*1</f>
        <v>5846.25</v>
      </c>
      <c r="X168" s="21">
        <f>Sheet1!H168*1</f>
        <v>5882.5</v>
      </c>
    </row>
    <row r="169" spans="20:24" x14ac:dyDescent="0.3">
      <c r="T169" s="20">
        <f t="shared" si="20"/>
        <v>167</v>
      </c>
      <c r="U169" s="21">
        <f>Sheet1!E169*1</f>
        <v>5929.25</v>
      </c>
      <c r="V169" s="21">
        <f>Sheet1!F169*1</f>
        <v>5944.75</v>
      </c>
      <c r="W169" s="21">
        <f>Sheet1!G169*1</f>
        <v>5855.25</v>
      </c>
      <c r="X169" s="21">
        <f>Sheet1!H169*1</f>
        <v>5882</v>
      </c>
    </row>
    <row r="170" spans="20:24" x14ac:dyDescent="0.3">
      <c r="T170" s="20">
        <f t="shared" si="20"/>
        <v>168</v>
      </c>
      <c r="U170" s="21">
        <f>Sheet1!E170*1</f>
        <v>5906.25</v>
      </c>
      <c r="V170" s="21">
        <f>Sheet1!F170*1</f>
        <v>5942.5</v>
      </c>
      <c r="W170" s="21">
        <f>Sheet1!G170*1</f>
        <v>5878.5</v>
      </c>
      <c r="X170" s="21">
        <f>Sheet1!H170*1</f>
        <v>5936.5</v>
      </c>
    </row>
    <row r="171" spans="20:24" x14ac:dyDescent="0.3">
      <c r="T171" s="20">
        <f t="shared" si="20"/>
        <v>169</v>
      </c>
      <c r="U171" s="21">
        <f>Sheet1!E171*1</f>
        <v>5926.5</v>
      </c>
      <c r="V171" s="21">
        <f>Sheet1!F171*1</f>
        <v>5943.75</v>
      </c>
      <c r="W171" s="21">
        <f>Sheet1!G171*1</f>
        <v>5904.25</v>
      </c>
      <c r="X171" s="21">
        <f>Sheet1!H171*1</f>
        <v>5913.5</v>
      </c>
    </row>
    <row r="172" spans="20:24" x14ac:dyDescent="0.3">
      <c r="T172" s="20">
        <f t="shared" si="20"/>
        <v>170</v>
      </c>
      <c r="U172" s="21">
        <f>Sheet1!E172*1</f>
        <v>5905.75</v>
      </c>
      <c r="V172" s="21">
        <f>Sheet1!F172*1</f>
        <v>5952.25</v>
      </c>
      <c r="W172" s="21">
        <f>Sheet1!G172*1</f>
        <v>5900.5</v>
      </c>
      <c r="X172" s="21">
        <f>Sheet1!H172*1</f>
        <v>5926.75</v>
      </c>
    </row>
    <row r="173" spans="20:24" x14ac:dyDescent="0.3">
      <c r="T173" s="20">
        <f t="shared" si="20"/>
        <v>171</v>
      </c>
      <c r="U173" s="21">
        <f>Sheet1!E173*1</f>
        <v>5914.5</v>
      </c>
      <c r="V173" s="21">
        <f>Sheet1!F173*1</f>
        <v>5921</v>
      </c>
      <c r="W173" s="21">
        <f>Sheet1!G173*1</f>
        <v>5890.25</v>
      </c>
      <c r="X173" s="21">
        <f>Sheet1!H173*1</f>
        <v>5901.25</v>
      </c>
    </row>
    <row r="174" spans="20:24" x14ac:dyDescent="0.3">
      <c r="T174" s="20">
        <f t="shared" si="20"/>
        <v>172</v>
      </c>
      <c r="U174" s="21">
        <f>Sheet1!E174*1</f>
        <v>5896.25</v>
      </c>
      <c r="V174" s="21">
        <f>Sheet1!F174*1</f>
        <v>5916.5</v>
      </c>
      <c r="W174" s="21">
        <f>Sheet1!G174*1</f>
        <v>5877</v>
      </c>
      <c r="X174" s="21">
        <f>Sheet1!H174*1</f>
        <v>5914.25</v>
      </c>
    </row>
    <row r="175" spans="20:24" x14ac:dyDescent="0.3">
      <c r="T175" s="20">
        <f t="shared" si="20"/>
        <v>173</v>
      </c>
      <c r="U175" s="21">
        <f>Sheet1!E175*1</f>
        <v>5884.25</v>
      </c>
      <c r="V175" s="21">
        <f>Sheet1!F175*1</f>
        <v>5906.75</v>
      </c>
      <c r="W175" s="21">
        <f>Sheet1!G175*1</f>
        <v>5867.5</v>
      </c>
      <c r="X175" s="21">
        <f>Sheet1!H175*1</f>
        <v>5899</v>
      </c>
    </row>
    <row r="176" spans="20:24" x14ac:dyDescent="0.3">
      <c r="T176" s="20">
        <f t="shared" si="20"/>
        <v>174</v>
      </c>
      <c r="U176" s="21">
        <f>Sheet1!E176*1</f>
        <v>5898.25</v>
      </c>
      <c r="V176" s="21">
        <f>Sheet1!F176*1</f>
        <v>5899</v>
      </c>
      <c r="W176" s="21">
        <f>Sheet1!G176*1</f>
        <v>5855.75</v>
      </c>
      <c r="X176" s="21">
        <f>Sheet1!H176*1</f>
        <v>5884.25</v>
      </c>
    </row>
    <row r="177" spans="20:24" x14ac:dyDescent="0.3">
      <c r="T177" s="20">
        <f t="shared" si="20"/>
        <v>175</v>
      </c>
      <c r="U177" s="21">
        <f>Sheet1!E177*1</f>
        <v>5815.25</v>
      </c>
      <c r="V177" s="21">
        <f>Sheet1!F177*1</f>
        <v>5919.75</v>
      </c>
      <c r="W177" s="21">
        <f>Sheet1!G177*1</f>
        <v>5813.25</v>
      </c>
      <c r="X177" s="21">
        <f>Sheet1!H177*1</f>
        <v>5900.25</v>
      </c>
    </row>
    <row r="178" spans="20:24" x14ac:dyDescent="0.3">
      <c r="T178" s="20">
        <f t="shared" si="20"/>
        <v>176</v>
      </c>
      <c r="U178" s="21">
        <f>Sheet1!E178*1</f>
        <v>5823.25</v>
      </c>
      <c r="V178" s="21">
        <f>Sheet1!F178*1</f>
        <v>5878</v>
      </c>
      <c r="W178" s="21">
        <f>Sheet1!G178*1</f>
        <v>5797.5</v>
      </c>
      <c r="X178" s="21">
        <f>Sheet1!H178*1</f>
        <v>5802.25</v>
      </c>
    </row>
    <row r="179" spans="20:24" x14ac:dyDescent="0.3">
      <c r="T179" s="20">
        <f t="shared" si="20"/>
        <v>177</v>
      </c>
      <c r="U179" s="21">
        <f>Sheet1!E179*1</f>
        <v>5816.5</v>
      </c>
      <c r="V179" s="21">
        <f>Sheet1!F179*1</f>
        <v>5859.25</v>
      </c>
      <c r="W179" s="21">
        <f>Sheet1!G179*1</f>
        <v>5800</v>
      </c>
      <c r="X179" s="21">
        <f>Sheet1!H179*1</f>
        <v>5822.5</v>
      </c>
    </row>
    <row r="180" spans="20:24" x14ac:dyDescent="0.3">
      <c r="T180" s="20">
        <f t="shared" si="20"/>
        <v>178</v>
      </c>
      <c r="U180" s="21">
        <f>Sheet1!E180*1</f>
        <v>5806.25</v>
      </c>
      <c r="V180" s="21">
        <f>Sheet1!F180*1</f>
        <v>5825</v>
      </c>
      <c r="W180" s="21">
        <f>Sheet1!G180*1</f>
        <v>5791.75</v>
      </c>
      <c r="X180" s="21">
        <f>Sheet1!H180*1</f>
        <v>5821.5</v>
      </c>
    </row>
    <row r="181" spans="20:24" x14ac:dyDescent="0.3">
      <c r="T181" s="20">
        <f t="shared" si="20"/>
        <v>179</v>
      </c>
      <c r="U181" s="21">
        <f>Sheet1!E181*1</f>
        <v>5782</v>
      </c>
      <c r="V181" s="21">
        <f>Sheet1!F181*1</f>
        <v>5825</v>
      </c>
      <c r="W181" s="21">
        <f>Sheet1!G181*1</f>
        <v>5780.75</v>
      </c>
      <c r="X181" s="21">
        <f>Sheet1!H181*1</f>
        <v>5813.25</v>
      </c>
    </row>
    <row r="182" spans="20:24" x14ac:dyDescent="0.3">
      <c r="T182" s="20">
        <f t="shared" si="20"/>
        <v>180</v>
      </c>
      <c r="U182" s="21">
        <f>Sheet1!E182*1</f>
        <v>5741.5</v>
      </c>
      <c r="V182" s="21">
        <f>Sheet1!F182*1</f>
        <v>5790.5</v>
      </c>
      <c r="W182" s="21">
        <f>Sheet1!G182*1</f>
        <v>5723.75</v>
      </c>
      <c r="X182" s="21">
        <f>Sheet1!H182*1</f>
        <v>5785.75</v>
      </c>
    </row>
    <row r="183" spans="20:24" x14ac:dyDescent="0.3">
      <c r="T183" s="20">
        <f t="shared" si="20"/>
        <v>181</v>
      </c>
      <c r="U183" s="21">
        <f>Sheet1!E183*1</f>
        <v>5682.75</v>
      </c>
      <c r="V183" s="21">
        <f>Sheet1!F183*1</f>
        <v>5751</v>
      </c>
      <c r="W183" s="21">
        <f>Sheet1!G183*1</f>
        <v>5595.5</v>
      </c>
      <c r="X183" s="21">
        <f>Sheet1!H183*1</f>
        <v>5744.75</v>
      </c>
    </row>
    <row r="184" spans="20:24" x14ac:dyDescent="0.3">
      <c r="T184" s="20">
        <f t="shared" si="20"/>
        <v>182</v>
      </c>
      <c r="U184" s="21">
        <f>Sheet1!E184*1</f>
        <v>5671.75</v>
      </c>
      <c r="V184" s="21">
        <f>Sheet1!F184*1</f>
        <v>5689.5</v>
      </c>
      <c r="W184" s="21">
        <f>Sheet1!G184*1</f>
        <v>5631.75</v>
      </c>
      <c r="X184" s="21">
        <f>Sheet1!H184*1</f>
        <v>5687.5</v>
      </c>
    </row>
    <row r="185" spans="20:24" x14ac:dyDescent="0.3">
      <c r="T185" s="20">
        <f t="shared" si="20"/>
        <v>183</v>
      </c>
      <c r="U185" s="21">
        <f>Sheet1!E185*1</f>
        <v>5593.5</v>
      </c>
      <c r="V185" s="21">
        <f>Sheet1!F185*1</f>
        <v>5676.5</v>
      </c>
      <c r="W185" s="21">
        <f>Sheet1!G185*1</f>
        <v>5588.75</v>
      </c>
      <c r="X185" s="21">
        <f>Sheet1!H185*1</f>
        <v>5663</v>
      </c>
    </row>
    <row r="186" spans="20:24" x14ac:dyDescent="0.3">
      <c r="T186" s="20">
        <f t="shared" si="20"/>
        <v>184</v>
      </c>
      <c r="U186" s="21">
        <f>Sheet1!E186*1</f>
        <v>5696.5</v>
      </c>
      <c r="V186" s="21">
        <f>Sheet1!F186*1</f>
        <v>5716</v>
      </c>
      <c r="W186" s="21">
        <f>Sheet1!G186*1</f>
        <v>5577.5</v>
      </c>
      <c r="X186" s="21">
        <f>Sheet1!H186*1</f>
        <v>5603</v>
      </c>
    </row>
    <row r="187" spans="20:24" x14ac:dyDescent="0.3">
      <c r="T187" s="20">
        <f t="shared" si="20"/>
        <v>185</v>
      </c>
      <c r="U187" s="21">
        <f>Sheet1!E187*1</f>
        <v>5711</v>
      </c>
      <c r="V187" s="21">
        <f>Sheet1!F187*1</f>
        <v>5740.75</v>
      </c>
      <c r="W187" s="21">
        <f>Sheet1!G187*1</f>
        <v>5673.5</v>
      </c>
      <c r="X187" s="21">
        <f>Sheet1!H187*1</f>
        <v>5695.75</v>
      </c>
    </row>
    <row r="188" spans="20:24" x14ac:dyDescent="0.3">
      <c r="T188" s="20">
        <f t="shared" si="20"/>
        <v>186</v>
      </c>
      <c r="U188" s="21">
        <f>Sheet1!E188*1</f>
        <v>5722</v>
      </c>
      <c r="V188" s="21">
        <f>Sheet1!F188*1</f>
        <v>5748.5</v>
      </c>
      <c r="W188" s="21">
        <f>Sheet1!G188*1</f>
        <v>5690.25</v>
      </c>
      <c r="X188" s="21">
        <f>Sheet1!H188*1</f>
        <v>5713.5</v>
      </c>
    </row>
    <row r="189" spans="20:24" x14ac:dyDescent="0.3">
      <c r="T189" s="20">
        <f t="shared" si="20"/>
        <v>187</v>
      </c>
      <c r="U189" s="21">
        <f>Sheet1!E189*1</f>
        <v>5839.75</v>
      </c>
      <c r="V189" s="21">
        <f>Sheet1!F189*1</f>
        <v>5853.25</v>
      </c>
      <c r="W189" s="21">
        <f>Sheet1!G189*1</f>
        <v>5700.25</v>
      </c>
      <c r="X189" s="21">
        <f>Sheet1!H189*1</f>
        <v>5725.25</v>
      </c>
    </row>
    <row r="190" spans="20:24" x14ac:dyDescent="0.3">
      <c r="T190" s="20">
        <f t="shared" si="20"/>
        <v>188</v>
      </c>
      <c r="U190" s="21">
        <f>Sheet1!E190*1</f>
        <v>5802</v>
      </c>
      <c r="V190" s="21">
        <f>Sheet1!F190*1</f>
        <v>5848.5</v>
      </c>
      <c r="W190" s="21">
        <f>Sheet1!G190*1</f>
        <v>5777.75</v>
      </c>
      <c r="X190" s="21">
        <f>Sheet1!H190*1</f>
        <v>5844.5</v>
      </c>
    </row>
    <row r="191" spans="20:24" x14ac:dyDescent="0.3">
      <c r="T191" s="20">
        <f t="shared" si="20"/>
        <v>189</v>
      </c>
      <c r="U191" s="21">
        <f>Sheet1!E191*1</f>
        <v>5764</v>
      </c>
      <c r="V191" s="21">
        <f>Sheet1!F191*1</f>
        <v>5847.25</v>
      </c>
      <c r="W191" s="21">
        <f>Sheet1!G191*1</f>
        <v>5744.75</v>
      </c>
      <c r="X191" s="21">
        <f>Sheet1!H191*1</f>
        <v>5793.5</v>
      </c>
    </row>
    <row r="192" spans="20:24" x14ac:dyDescent="0.3">
      <c r="T192" s="20">
        <f t="shared" si="20"/>
        <v>190</v>
      </c>
      <c r="U192" s="21">
        <f>Sheet1!E192*1</f>
        <v>5827.25</v>
      </c>
      <c r="V192" s="21">
        <f>Sheet1!F192*1</f>
        <v>5834</v>
      </c>
      <c r="W192" s="21">
        <f>Sheet1!G192*1</f>
        <v>5759.5</v>
      </c>
      <c r="X192" s="21">
        <f>Sheet1!H192*1</f>
        <v>5793.75</v>
      </c>
    </row>
    <row r="193" spans="20:24" x14ac:dyDescent="0.3">
      <c r="T193" s="20">
        <f t="shared" si="20"/>
        <v>191</v>
      </c>
      <c r="U193" s="21">
        <f>Sheet1!E193*1</f>
        <v>5813.5</v>
      </c>
      <c r="V193" s="21">
        <f>Sheet1!F193*1</f>
        <v>5833</v>
      </c>
      <c r="W193" s="21">
        <f>Sheet1!G193*1</f>
        <v>5795</v>
      </c>
      <c r="X193" s="21">
        <f>Sheet1!H193*1</f>
        <v>5828.25</v>
      </c>
    </row>
    <row r="194" spans="20:24" x14ac:dyDescent="0.3">
      <c r="T194" s="20">
        <f t="shared" si="20"/>
        <v>192</v>
      </c>
      <c r="U194" s="21">
        <f>Sheet1!E194*1</f>
        <v>5834</v>
      </c>
      <c r="V194" s="21">
        <f>Sheet1!F194*1</f>
        <v>5852.5</v>
      </c>
      <c r="W194" s="21">
        <f>Sheet1!G194*1</f>
        <v>5803.25</v>
      </c>
      <c r="X194" s="21">
        <f>Sheet1!H194*1</f>
        <v>5820.5</v>
      </c>
    </row>
    <row r="195" spans="20:24" x14ac:dyDescent="0.3">
      <c r="T195" s="20">
        <f t="shared" si="20"/>
        <v>193</v>
      </c>
      <c r="U195" s="21">
        <f>Sheet1!E195*1</f>
        <v>5781.25</v>
      </c>
      <c r="V195" s="21">
        <f>Sheet1!F195*1</f>
        <v>5845.75</v>
      </c>
      <c r="W195" s="21">
        <f>Sheet1!G195*1</f>
        <v>5781.25</v>
      </c>
      <c r="X195" s="21">
        <f>Sheet1!H195*1</f>
        <v>5836</v>
      </c>
    </row>
    <row r="196" spans="20:24" x14ac:dyDescent="0.3">
      <c r="T196" s="20">
        <f t="shared" si="20"/>
        <v>194</v>
      </c>
      <c r="U196" s="21">
        <f>Sheet1!E196*1</f>
        <v>5825.5</v>
      </c>
      <c r="V196" s="21">
        <f>Sheet1!F196*1</f>
        <v>5848.75</v>
      </c>
      <c r="W196" s="21">
        <f>Sheet1!G196*1</f>
        <v>5766.25</v>
      </c>
      <c r="X196" s="21">
        <f>Sheet1!H196*1</f>
        <v>5777.5</v>
      </c>
    </row>
    <row r="197" spans="20:24" x14ac:dyDescent="0.3">
      <c r="T197" s="20">
        <f t="shared" ref="T197:T260" si="21">T196+1</f>
        <v>195</v>
      </c>
      <c r="U197" s="21">
        <f>Sheet1!E197*1</f>
        <v>5803</v>
      </c>
      <c r="V197" s="21">
        <f>Sheet1!F197*1</f>
        <v>5838.75</v>
      </c>
      <c r="W197" s="21">
        <f>Sheet1!G197*1</f>
        <v>5797</v>
      </c>
      <c r="X197" s="21">
        <f>Sheet1!H197*1</f>
        <v>5825</v>
      </c>
    </row>
    <row r="198" spans="20:24" x14ac:dyDescent="0.3">
      <c r="T198" s="20">
        <f t="shared" si="21"/>
        <v>196</v>
      </c>
      <c r="U198" s="21">
        <f>Sheet1!E198*1</f>
        <v>5813</v>
      </c>
      <c r="V198" s="21">
        <f>Sheet1!F198*1</f>
        <v>5827.25</v>
      </c>
      <c r="W198" s="21">
        <f>Sheet1!G198*1</f>
        <v>5791.25</v>
      </c>
      <c r="X198" s="21">
        <f>Sheet1!H198*1</f>
        <v>5803.25</v>
      </c>
    </row>
    <row r="199" spans="20:24" x14ac:dyDescent="0.3">
      <c r="T199" s="20">
        <f t="shared" si="21"/>
        <v>197</v>
      </c>
      <c r="U199" s="21">
        <f>Sheet1!E199*1</f>
        <v>5767.5</v>
      </c>
      <c r="V199" s="21">
        <f>Sheet1!F199*1</f>
        <v>5815.25</v>
      </c>
      <c r="W199" s="21">
        <f>Sheet1!G199*1</f>
        <v>5748.75</v>
      </c>
      <c r="X199" s="21">
        <f>Sheet1!H199*1</f>
        <v>5813.5</v>
      </c>
    </row>
    <row r="200" spans="20:24" x14ac:dyDescent="0.3">
      <c r="T200" s="20">
        <f t="shared" si="21"/>
        <v>198</v>
      </c>
      <c r="U200" s="21">
        <f>Sheet1!E200*1</f>
        <v>5752</v>
      </c>
      <c r="V200" s="21">
        <f>Sheet1!F200*1</f>
        <v>5769.75</v>
      </c>
      <c r="W200" s="21">
        <f>Sheet1!G200*1</f>
        <v>5720</v>
      </c>
      <c r="X200" s="21">
        <f>Sheet1!H200*1</f>
        <v>5761.75</v>
      </c>
    </row>
    <row r="201" spans="20:24" x14ac:dyDescent="0.3">
      <c r="T201" s="20">
        <f t="shared" si="21"/>
        <v>199</v>
      </c>
      <c r="U201" s="21">
        <f>Sheet1!E201*1</f>
        <v>5664.75</v>
      </c>
      <c r="V201" s="21">
        <f>Sheet1!F201*1</f>
        <v>5755.25</v>
      </c>
      <c r="W201" s="21">
        <f>Sheet1!G201*1</f>
        <v>5655.25</v>
      </c>
      <c r="X201" s="21">
        <f>Sheet1!H201*1</f>
        <v>5751</v>
      </c>
    </row>
    <row r="202" spans="20:24" x14ac:dyDescent="0.3">
      <c r="T202" s="20">
        <f t="shared" si="21"/>
        <v>200</v>
      </c>
      <c r="U202" s="21">
        <f>Sheet1!E202*1</f>
        <v>5641</v>
      </c>
      <c r="V202" s="21">
        <f>Sheet1!F202*1</f>
        <v>5671.25</v>
      </c>
      <c r="W202" s="21">
        <f>Sheet1!G202*1</f>
        <v>5622.25</v>
      </c>
      <c r="X202" s="21">
        <f>Sheet1!H202*1</f>
        <v>5660.5</v>
      </c>
    </row>
    <row r="203" spans="20:24" x14ac:dyDescent="0.3">
      <c r="T203" s="20">
        <f t="shared" si="21"/>
        <v>201</v>
      </c>
      <c r="U203" s="21">
        <f>Sheet1!E203*1</f>
        <v>5556</v>
      </c>
      <c r="V203" s="21">
        <f>Sheet1!F203*1</f>
        <v>5644.75</v>
      </c>
      <c r="W203" s="21">
        <f>Sheet1!G203*1</f>
        <v>5551</v>
      </c>
      <c r="X203" s="21">
        <f>Sheet1!H203*1</f>
        <v>5642.5</v>
      </c>
    </row>
    <row r="204" spans="20:24" x14ac:dyDescent="0.3">
      <c r="T204" s="20">
        <f t="shared" si="21"/>
        <v>202</v>
      </c>
      <c r="U204" s="21">
        <f>Sheet1!E204*1</f>
        <v>5547.75</v>
      </c>
      <c r="V204" s="21">
        <f>Sheet1!F204*1</f>
        <v>5580.25</v>
      </c>
      <c r="W204" s="21">
        <f>Sheet1!G204*1</f>
        <v>5531.25</v>
      </c>
      <c r="X204" s="21">
        <f>Sheet1!H204*1</f>
        <v>5553.25</v>
      </c>
    </row>
    <row r="205" spans="20:24" x14ac:dyDescent="0.3">
      <c r="T205" s="20">
        <f t="shared" si="21"/>
        <v>203</v>
      </c>
      <c r="U205" s="21">
        <f>Sheet1!E205*1</f>
        <v>5531.75</v>
      </c>
      <c r="V205" s="21">
        <f>Sheet1!F205*1</f>
        <v>5568.75</v>
      </c>
      <c r="W205" s="21">
        <f>Sheet1!G205*1</f>
        <v>5503</v>
      </c>
      <c r="X205" s="21">
        <f>Sheet1!H205*1</f>
        <v>5553.75</v>
      </c>
    </row>
    <row r="206" spans="20:24" x14ac:dyDescent="0.3">
      <c r="T206" s="20">
        <f t="shared" si="21"/>
        <v>204</v>
      </c>
      <c r="U206" s="21">
        <f>Sheet1!E206*1</f>
        <v>5391.75</v>
      </c>
      <c r="V206" s="21">
        <f>Sheet1!F206*1</f>
        <v>5544.5</v>
      </c>
      <c r="W206" s="21">
        <f>Sheet1!G206*1</f>
        <v>5365.5</v>
      </c>
      <c r="X206" s="21">
        <f>Sheet1!H206*1</f>
        <v>5531.75</v>
      </c>
    </row>
    <row r="207" spans="20:24" x14ac:dyDescent="0.3">
      <c r="T207" s="20">
        <f t="shared" si="21"/>
        <v>205</v>
      </c>
      <c r="U207" s="21">
        <f>Sheet1!E207*1</f>
        <v>5425</v>
      </c>
      <c r="V207" s="21">
        <f>Sheet1!F207*1</f>
        <v>5542.75</v>
      </c>
      <c r="W207" s="21">
        <f>Sheet1!G207*1</f>
        <v>5380.25</v>
      </c>
      <c r="X207" s="21">
        <f>Sheet1!H207*1</f>
        <v>5411</v>
      </c>
    </row>
    <row r="208" spans="20:24" x14ac:dyDescent="0.3">
      <c r="T208" s="20">
        <f t="shared" si="21"/>
        <v>206</v>
      </c>
      <c r="U208" s="21">
        <f>Sheet1!E208*1</f>
        <v>5433.5</v>
      </c>
      <c r="V208" s="21">
        <f>Sheet1!F208*1</f>
        <v>5525.5</v>
      </c>
      <c r="W208" s="21">
        <f>Sheet1!G208*1</f>
        <v>5405.25</v>
      </c>
      <c r="X208" s="21">
        <f>Sheet1!H208*1</f>
        <v>5449.75</v>
      </c>
    </row>
    <row r="209" spans="20:24" x14ac:dyDescent="0.3">
      <c r="T209" s="20">
        <f t="shared" si="21"/>
        <v>207</v>
      </c>
      <c r="U209" s="21">
        <f>Sheet1!E209*1</f>
        <v>5513.5</v>
      </c>
      <c r="V209" s="21">
        <f>Sheet1!F209*1</f>
        <v>5529</v>
      </c>
      <c r="W209" s="21">
        <f>Sheet1!G209*1</f>
        <v>5303.5</v>
      </c>
      <c r="X209" s="21">
        <f>Sheet1!H209*1</f>
        <v>5401</v>
      </c>
    </row>
    <row r="210" spans="20:24" x14ac:dyDescent="0.3">
      <c r="T210" s="20">
        <f t="shared" si="21"/>
        <v>208</v>
      </c>
      <c r="U210" s="21">
        <f>Sheet1!E210*1</f>
        <v>5647.75</v>
      </c>
      <c r="V210" s="21">
        <f>Sheet1!F210*1</f>
        <v>5656.75</v>
      </c>
      <c r="W210" s="21">
        <f>Sheet1!G210*1</f>
        <v>5515.25</v>
      </c>
      <c r="X210" s="21">
        <f>Sheet1!H210*1</f>
        <v>5559.5</v>
      </c>
    </row>
    <row r="211" spans="20:24" x14ac:dyDescent="0.3">
      <c r="T211" s="20">
        <f t="shared" si="21"/>
        <v>209</v>
      </c>
      <c r="U211" s="21">
        <f>Sheet1!E211*1</f>
        <v>5758.25</v>
      </c>
      <c r="V211" s="21">
        <f>Sheet1!F211*1</f>
        <v>5784.25</v>
      </c>
      <c r="W211" s="21">
        <f>Sheet1!G211*1</f>
        <v>5628.25</v>
      </c>
      <c r="X211" s="21">
        <f>Sheet1!H211*1</f>
        <v>5663.75</v>
      </c>
    </row>
    <row r="212" spans="20:24" x14ac:dyDescent="0.3">
      <c r="T212" s="20">
        <f t="shared" si="21"/>
        <v>210</v>
      </c>
      <c r="U212" s="21">
        <f>Sheet1!E212*1</f>
        <v>5638.25</v>
      </c>
      <c r="V212" s="21">
        <f>Sheet1!F212*1</f>
        <v>5772</v>
      </c>
      <c r="W212" s="21">
        <f>Sheet1!G212*1</f>
        <v>5635</v>
      </c>
      <c r="X212" s="21">
        <f>Sheet1!H212*1</f>
        <v>5741.5</v>
      </c>
    </row>
    <row r="213" spans="20:24" x14ac:dyDescent="0.3">
      <c r="T213" s="20">
        <f t="shared" si="21"/>
        <v>211</v>
      </c>
      <c r="U213" s="21">
        <f>Sheet1!E213*1</f>
        <v>5688</v>
      </c>
      <c r="V213" s="21">
        <f>Sheet1!F213*1</f>
        <v>5711</v>
      </c>
      <c r="W213" s="21">
        <f>Sheet1!G213*1</f>
        <v>5616.5</v>
      </c>
      <c r="X213" s="21">
        <f>Sheet1!H213*1</f>
        <v>5656</v>
      </c>
    </row>
    <row r="214" spans="20:24" x14ac:dyDescent="0.3">
      <c r="T214" s="20">
        <f t="shared" si="21"/>
        <v>212</v>
      </c>
      <c r="U214" s="21">
        <f>Sheet1!E214*1</f>
        <v>5680</v>
      </c>
      <c r="V214" s="21">
        <f>Sheet1!F214*1</f>
        <v>5718</v>
      </c>
      <c r="W214" s="21">
        <f>Sheet1!G214*1</f>
        <v>5664.5</v>
      </c>
      <c r="X214" s="21">
        <f>Sheet1!H214*1</f>
        <v>5686.5</v>
      </c>
    </row>
    <row r="215" spans="20:24" x14ac:dyDescent="0.3">
      <c r="T215" s="20">
        <f t="shared" si="21"/>
        <v>213</v>
      </c>
      <c r="U215" s="21">
        <f>Sheet1!E215*1</f>
        <v>5629.5</v>
      </c>
      <c r="V215" s="21">
        <f>Sheet1!F215*1</f>
        <v>5711.75</v>
      </c>
      <c r="W215" s="21">
        <f>Sheet1!G215*1</f>
        <v>5628.75</v>
      </c>
      <c r="X215" s="21">
        <f>Sheet1!H215*1</f>
        <v>5682.5</v>
      </c>
    </row>
    <row r="216" spans="20:24" x14ac:dyDescent="0.3">
      <c r="T216" s="20">
        <f t="shared" si="21"/>
        <v>214</v>
      </c>
      <c r="U216" s="21">
        <f>Sheet1!E216*1</f>
        <v>5666</v>
      </c>
      <c r="V216" s="21">
        <f>Sheet1!F216*1</f>
        <v>5716.75</v>
      </c>
      <c r="W216" s="21">
        <f>Sheet1!G216*1</f>
        <v>5616</v>
      </c>
      <c r="X216" s="21">
        <f>Sheet1!H216*1</f>
        <v>5624.75</v>
      </c>
    </row>
    <row r="217" spans="20:24" x14ac:dyDescent="0.3">
      <c r="T217" s="20">
        <f t="shared" si="21"/>
        <v>215</v>
      </c>
      <c r="U217" s="21">
        <f>Sheet1!E217*1</f>
        <v>5768.5</v>
      </c>
      <c r="V217" s="21">
        <f>Sheet1!F217*1</f>
        <v>5768.5</v>
      </c>
      <c r="W217" s="21">
        <f>Sheet1!G217*1</f>
        <v>5645.5</v>
      </c>
      <c r="X217" s="21">
        <f>Sheet1!H217*1</f>
        <v>5655.5</v>
      </c>
    </row>
    <row r="218" spans="20:24" x14ac:dyDescent="0.3">
      <c r="T218" s="20">
        <f t="shared" si="21"/>
        <v>216</v>
      </c>
      <c r="U218" s="21">
        <f>Sheet1!E218*1</f>
        <v>5791.25</v>
      </c>
      <c r="V218" s="21">
        <f>Sheet1!F218*1</f>
        <v>5813.25</v>
      </c>
      <c r="W218" s="21">
        <f>Sheet1!G218*1</f>
        <v>5771.25</v>
      </c>
      <c r="X218" s="21">
        <f>Sheet1!H218*1</f>
        <v>5782.75</v>
      </c>
    </row>
    <row r="219" spans="20:24" x14ac:dyDescent="0.3">
      <c r="T219" s="20">
        <f t="shared" si="21"/>
        <v>217</v>
      </c>
      <c r="U219" s="21">
        <f>Sheet1!E219*1</f>
        <v>5748</v>
      </c>
      <c r="V219" s="21">
        <f>Sheet1!F219*1</f>
        <v>5799.5</v>
      </c>
      <c r="W219" s="21">
        <f>Sheet1!G219*1</f>
        <v>5737</v>
      </c>
      <c r="X219" s="21">
        <f>Sheet1!H219*1</f>
        <v>5794.25</v>
      </c>
    </row>
    <row r="220" spans="20:24" x14ac:dyDescent="0.3">
      <c r="T220" s="20">
        <f t="shared" si="21"/>
        <v>218</v>
      </c>
      <c r="U220" s="21">
        <f>Sheet1!E220*1</f>
        <v>5786</v>
      </c>
      <c r="V220" s="21">
        <f>Sheet1!F220*1</f>
        <v>5791</v>
      </c>
      <c r="W220" s="21">
        <f>Sheet1!G220*1</f>
        <v>5725.5</v>
      </c>
      <c r="X220" s="21">
        <f>Sheet1!H220*1</f>
        <v>5737.25</v>
      </c>
    </row>
    <row r="221" spans="20:24" x14ac:dyDescent="0.3">
      <c r="T221" s="20">
        <f t="shared" si="21"/>
        <v>219</v>
      </c>
      <c r="U221" s="21">
        <f>Sheet1!E221*1</f>
        <v>5827.5</v>
      </c>
      <c r="V221" s="21">
        <f>Sheet1!F221*1</f>
        <v>5847.5</v>
      </c>
      <c r="W221" s="21">
        <f>Sheet1!G221*1</f>
        <v>5753.75</v>
      </c>
      <c r="X221" s="21">
        <f>Sheet1!H221*1</f>
        <v>5778</v>
      </c>
    </row>
    <row r="222" spans="20:24" x14ac:dyDescent="0.3">
      <c r="T222" s="20">
        <f t="shared" si="21"/>
        <v>220</v>
      </c>
      <c r="U222" s="21">
        <f>Sheet1!E222*1</f>
        <v>5898.5</v>
      </c>
      <c r="V222" s="21">
        <f>Sheet1!F222*1</f>
        <v>5901.25</v>
      </c>
      <c r="W222" s="21">
        <f>Sheet1!G222*1</f>
        <v>5815.25</v>
      </c>
      <c r="X222" s="21">
        <f>Sheet1!H222*1</f>
        <v>5822.5</v>
      </c>
    </row>
    <row r="223" spans="20:24" x14ac:dyDescent="0.3">
      <c r="T223" s="20">
        <f t="shared" si="21"/>
        <v>221</v>
      </c>
      <c r="U223" s="21">
        <f>Sheet1!E223*1</f>
        <v>5872.25</v>
      </c>
      <c r="V223" s="21">
        <f>Sheet1!F223*1</f>
        <v>5904.75</v>
      </c>
      <c r="W223" s="21">
        <f>Sheet1!G223*1</f>
        <v>5856.5</v>
      </c>
      <c r="X223" s="21">
        <f>Sheet1!H223*1</f>
        <v>5900.75</v>
      </c>
    </row>
    <row r="224" spans="20:24" x14ac:dyDescent="0.3">
      <c r="T224" s="20">
        <f t="shared" si="21"/>
        <v>222</v>
      </c>
      <c r="U224" s="21">
        <f>Sheet1!E224*1</f>
        <v>5864.5</v>
      </c>
      <c r="V224" s="21">
        <f>Sheet1!F224*1</f>
        <v>5902.25</v>
      </c>
      <c r="W224" s="21">
        <f>Sheet1!G224*1</f>
        <v>5849</v>
      </c>
      <c r="X224" s="21">
        <f>Sheet1!H224*1</f>
        <v>5866.5</v>
      </c>
    </row>
    <row r="225" spans="20:24" x14ac:dyDescent="0.3">
      <c r="T225" s="20">
        <f t="shared" si="21"/>
        <v>223</v>
      </c>
      <c r="U225" s="21">
        <f>Sheet1!E225*1</f>
        <v>5822</v>
      </c>
      <c r="V225" s="21">
        <f>Sheet1!F225*1</f>
        <v>5891.75</v>
      </c>
      <c r="W225" s="21">
        <f>Sheet1!G225*1</f>
        <v>5804.75</v>
      </c>
      <c r="X225" s="21">
        <f>Sheet1!H225*1</f>
        <v>5848.25</v>
      </c>
    </row>
    <row r="226" spans="20:24" x14ac:dyDescent="0.3">
      <c r="T226" s="20">
        <f t="shared" si="21"/>
        <v>224</v>
      </c>
      <c r="U226" s="21">
        <f>Sheet1!E226*1</f>
        <v>5867.75</v>
      </c>
      <c r="V226" s="21">
        <f>Sheet1!F226*1</f>
        <v>5891.25</v>
      </c>
      <c r="W226" s="21">
        <f>Sheet1!G226*1</f>
        <v>5813.5</v>
      </c>
      <c r="X226" s="21">
        <f>Sheet1!H226*1</f>
        <v>5823.25</v>
      </c>
    </row>
    <row r="227" spans="20:24" x14ac:dyDescent="0.3">
      <c r="T227" s="20">
        <f t="shared" si="21"/>
        <v>225</v>
      </c>
      <c r="U227" s="21">
        <f>Sheet1!E227*1</f>
        <v>5815.25</v>
      </c>
      <c r="V227" s="21">
        <f>Sheet1!F227*1</f>
        <v>5874</v>
      </c>
      <c r="W227" s="21">
        <f>Sheet1!G227*1</f>
        <v>5814.25</v>
      </c>
      <c r="X227" s="21">
        <f>Sheet1!H227*1</f>
        <v>5871.5</v>
      </c>
    </row>
    <row r="228" spans="20:24" x14ac:dyDescent="0.3">
      <c r="T228" s="20">
        <f t="shared" si="21"/>
        <v>226</v>
      </c>
      <c r="U228" s="21">
        <f>Sheet1!E228*1</f>
        <v>5811.25</v>
      </c>
      <c r="V228" s="21">
        <f>Sheet1!F228*1</f>
        <v>5829.25</v>
      </c>
      <c r="W228" s="21">
        <f>Sheet1!G228*1</f>
        <v>5809.75</v>
      </c>
      <c r="X228" s="21">
        <f>Sheet1!H228*1</f>
        <v>5814.75</v>
      </c>
    </row>
    <row r="229" spans="20:24" x14ac:dyDescent="0.3">
      <c r="T229" s="20">
        <f t="shared" si="21"/>
        <v>227</v>
      </c>
      <c r="U229" s="21">
        <f>Sheet1!E229*1</f>
        <v>5795.5</v>
      </c>
      <c r="V229" s="21">
        <f>Sheet1!F229*1</f>
        <v>5821</v>
      </c>
      <c r="W229" s="21">
        <f>Sheet1!G229*1</f>
        <v>5794.25</v>
      </c>
      <c r="X229" s="21">
        <f>Sheet1!H229*1</f>
        <v>5808.75</v>
      </c>
    </row>
    <row r="230" spans="20:24" x14ac:dyDescent="0.3">
      <c r="T230" s="20">
        <f t="shared" si="21"/>
        <v>228</v>
      </c>
      <c r="U230" s="21">
        <f>Sheet1!E230*1</f>
        <v>5774.5</v>
      </c>
      <c r="V230" s="21">
        <f>Sheet1!F230*1</f>
        <v>5809.5</v>
      </c>
      <c r="W230" s="21">
        <f>Sheet1!G230*1</f>
        <v>5768.5</v>
      </c>
      <c r="X230" s="21">
        <f>Sheet1!H230*1</f>
        <v>5805</v>
      </c>
    </row>
    <row r="231" spans="20:24" x14ac:dyDescent="0.3">
      <c r="T231" s="20">
        <f t="shared" si="21"/>
        <v>229</v>
      </c>
      <c r="U231" s="21">
        <f>Sheet1!E231*1</f>
        <v>5747.25</v>
      </c>
      <c r="V231" s="21">
        <f>Sheet1!F231*1</f>
        <v>5779.25</v>
      </c>
      <c r="W231" s="21">
        <f>Sheet1!G231*1</f>
        <v>5743.25</v>
      </c>
      <c r="X231" s="21">
        <f>Sheet1!H231*1</f>
        <v>5773.75</v>
      </c>
    </row>
    <row r="232" spans="20:24" x14ac:dyDescent="0.3">
      <c r="T232" s="20">
        <f t="shared" si="21"/>
        <v>230</v>
      </c>
      <c r="U232" s="21">
        <f>Sheet1!E232*1</f>
        <v>5717</v>
      </c>
      <c r="V232" s="21">
        <f>Sheet1!F232*1</f>
        <v>5753.25</v>
      </c>
      <c r="W232" s="21">
        <f>Sheet1!G232*1</f>
        <v>5686.25</v>
      </c>
      <c r="X232" s="21">
        <f>Sheet1!H232*1</f>
        <v>5752.25</v>
      </c>
    </row>
    <row r="233" spans="20:24" x14ac:dyDescent="0.3">
      <c r="T233" s="20">
        <f t="shared" si="21"/>
        <v>231</v>
      </c>
      <c r="U233" s="21">
        <f>Sheet1!E233*1</f>
        <v>5717.75</v>
      </c>
      <c r="V233" s="21">
        <f>Sheet1!F233*1</f>
        <v>5724.5</v>
      </c>
      <c r="W233" s="21">
        <f>Sheet1!G233*1</f>
        <v>5688</v>
      </c>
      <c r="X233" s="21">
        <f>Sheet1!H233*1</f>
        <v>5717.25</v>
      </c>
    </row>
    <row r="234" spans="20:24" x14ac:dyDescent="0.3">
      <c r="T234" s="20">
        <f t="shared" si="21"/>
        <v>232</v>
      </c>
      <c r="U234" s="21">
        <f>Sheet1!E234*1</f>
        <v>5731.75</v>
      </c>
      <c r="V234" s="21">
        <f>Sheet1!F234*1</f>
        <v>5768.5</v>
      </c>
      <c r="W234" s="21">
        <f>Sheet1!G234*1</f>
        <v>5694.25</v>
      </c>
      <c r="X234" s="21">
        <f>Sheet1!H234*1</f>
        <v>5705</v>
      </c>
    </row>
    <row r="235" spans="20:24" x14ac:dyDescent="0.3">
      <c r="T235" s="20">
        <f t="shared" si="21"/>
        <v>233</v>
      </c>
      <c r="U235" s="21">
        <f>Sheet1!E235*1</f>
        <v>5716.5</v>
      </c>
      <c r="V235" s="21">
        <f>Sheet1!F235*1</f>
        <v>5738.5</v>
      </c>
      <c r="W235" s="21">
        <f>Sheet1!G235*1</f>
        <v>5699.25</v>
      </c>
      <c r="X235" s="21">
        <f>Sheet1!H235*1</f>
        <v>5729.5</v>
      </c>
    </row>
    <row r="236" spans="20:24" x14ac:dyDescent="0.3">
      <c r="T236" s="20">
        <f t="shared" si="21"/>
        <v>234</v>
      </c>
      <c r="U236" s="21">
        <f>Sheet1!E236*1</f>
        <v>5718.5</v>
      </c>
      <c r="V236" s="21">
        <f>Sheet1!F236*1</f>
        <v>5735.25</v>
      </c>
      <c r="W236" s="21">
        <f>Sheet1!G236*1</f>
        <v>5699.75</v>
      </c>
      <c r="X236" s="21">
        <f>Sheet1!H236*1</f>
        <v>5727</v>
      </c>
    </row>
    <row r="237" spans="20:24" x14ac:dyDescent="0.3">
      <c r="T237" s="20">
        <f t="shared" si="21"/>
        <v>235</v>
      </c>
      <c r="U237" s="21">
        <f>Sheet1!E237*1</f>
        <v>5699.5</v>
      </c>
      <c r="V237" s="21">
        <f>Sheet1!F237*1</f>
        <v>5723.25</v>
      </c>
      <c r="W237" s="21">
        <f>Sheet1!G237*1</f>
        <v>5694.5</v>
      </c>
      <c r="X237" s="21">
        <f>Sheet1!H237*1</f>
        <v>5720.5</v>
      </c>
    </row>
    <row r="238" spans="20:24" x14ac:dyDescent="0.3">
      <c r="T238" s="20">
        <f t="shared" si="21"/>
        <v>236</v>
      </c>
      <c r="U238" s="21">
        <f>Sheet1!E238*1</f>
        <v>5722</v>
      </c>
      <c r="V238" s="21">
        <f>Sheet1!F238*1</f>
        <v>5742</v>
      </c>
      <c r="W238" s="21">
        <f>Sheet1!G238*1</f>
        <v>5693.75</v>
      </c>
      <c r="X238" s="21">
        <f>Sheet1!H238*1</f>
        <v>5700.5</v>
      </c>
    </row>
    <row r="239" spans="20:24" x14ac:dyDescent="0.3">
      <c r="T239" s="20">
        <f t="shared" si="21"/>
        <v>237</v>
      </c>
      <c r="U239" s="21">
        <f>Sheet1!E239*1</f>
        <v>5728.5</v>
      </c>
      <c r="V239" s="21">
        <f>Sheet1!F239*1</f>
        <v>5734.25</v>
      </c>
      <c r="W239" s="21">
        <f>Sheet1!G239*1</f>
        <v>5702.5</v>
      </c>
      <c r="X239" s="21">
        <f>Sheet1!H239*1</f>
        <v>5717.75</v>
      </c>
    </row>
    <row r="240" spans="20:24" x14ac:dyDescent="0.3">
      <c r="T240" s="20">
        <f t="shared" si="21"/>
        <v>238</v>
      </c>
      <c r="U240" s="21">
        <f>Sheet1!E240*1</f>
        <v>5745.25</v>
      </c>
      <c r="V240" s="21">
        <f>Sheet1!F240*1</f>
        <v>5771.5</v>
      </c>
      <c r="W240" s="21">
        <f>Sheet1!G240*1</f>
        <v>5709</v>
      </c>
      <c r="X240" s="21">
        <f>Sheet1!H240*1</f>
        <v>5728</v>
      </c>
    </row>
    <row r="241" spans="20:24" x14ac:dyDescent="0.3">
      <c r="T241" s="20">
        <f t="shared" si="21"/>
        <v>239</v>
      </c>
      <c r="U241" s="21">
        <f>Sheet1!E241*1</f>
        <v>5731.5</v>
      </c>
      <c r="V241" s="21">
        <f>Sheet1!F241*1</f>
        <v>5746.25</v>
      </c>
      <c r="W241" s="21">
        <f>Sheet1!G241*1</f>
        <v>5725</v>
      </c>
      <c r="X241" s="21">
        <f>Sheet1!H241*1</f>
        <v>5743.25</v>
      </c>
    </row>
    <row r="242" spans="20:24" x14ac:dyDescent="0.3">
      <c r="T242" s="20">
        <f t="shared" si="21"/>
        <v>240</v>
      </c>
      <c r="U242" s="21">
        <f>Sheet1!E242*1</f>
        <v>5683.5</v>
      </c>
      <c r="V242" s="21">
        <f>Sheet1!F242*1</f>
        <v>5744.5</v>
      </c>
      <c r="W242" s="21">
        <f>Sheet1!G242*1</f>
        <v>5673.25</v>
      </c>
      <c r="X242" s="21">
        <f>Sheet1!H242*1</f>
        <v>5729.75</v>
      </c>
    </row>
    <row r="243" spans="20:24" x14ac:dyDescent="0.3">
      <c r="T243" s="20">
        <f t="shared" si="21"/>
        <v>241</v>
      </c>
      <c r="U243" s="21">
        <f>Sheet1!E243*1</f>
        <v>5684.25</v>
      </c>
      <c r="V243" s="21">
        <f>Sheet1!F243*1</f>
        <v>5691.25</v>
      </c>
      <c r="W243" s="21">
        <f>Sheet1!G243*1</f>
        <v>5646</v>
      </c>
      <c r="X243" s="21">
        <f>Sheet1!H243*1</f>
        <v>5685.75</v>
      </c>
    </row>
    <row r="244" spans="20:24" x14ac:dyDescent="0.3">
      <c r="T244" s="20">
        <f t="shared" si="21"/>
        <v>242</v>
      </c>
      <c r="U244" s="21">
        <f>Sheet1!E244*1</f>
        <v>5684.5</v>
      </c>
      <c r="V244" s="21">
        <f>Sheet1!F244*1</f>
        <v>5701</v>
      </c>
      <c r="W244" s="21">
        <f>Sheet1!G244*1</f>
        <v>5656.75</v>
      </c>
      <c r="X244" s="21">
        <f>Sheet1!H244*1</f>
        <v>5686.75</v>
      </c>
    </row>
    <row r="245" spans="20:24" x14ac:dyDescent="0.3">
      <c r="T245" s="20">
        <f t="shared" si="21"/>
        <v>243</v>
      </c>
      <c r="U245" s="21">
        <f>Sheet1!E245*1</f>
        <v>5632.75</v>
      </c>
      <c r="V245" s="21">
        <f>Sheet1!F245*1</f>
        <v>5702.75</v>
      </c>
      <c r="W245" s="21">
        <f>Sheet1!G245*1</f>
        <v>5628.25</v>
      </c>
      <c r="X245" s="21">
        <f>Sheet1!H245*1</f>
        <v>5675.75</v>
      </c>
    </row>
    <row r="246" spans="20:24" x14ac:dyDescent="0.3">
      <c r="T246" s="20">
        <f t="shared" si="21"/>
        <v>244</v>
      </c>
      <c r="U246" s="21">
        <f>Sheet1!E246*1</f>
        <v>5618</v>
      </c>
      <c r="V246" s="21">
        <f>Sheet1!F246*1</f>
        <v>5634.5</v>
      </c>
      <c r="W246" s="21">
        <f>Sheet1!G246*1</f>
        <v>5582.75</v>
      </c>
      <c r="X246" s="21">
        <f>Sheet1!H246*1</f>
        <v>5632.25</v>
      </c>
    </row>
    <row r="247" spans="20:24" x14ac:dyDescent="0.3">
      <c r="T247" s="20">
        <f t="shared" si="21"/>
        <v>245</v>
      </c>
      <c r="U247" s="21">
        <f>Sheet1!E247*1</f>
        <v>5599.75</v>
      </c>
      <c r="V247" s="21">
        <f>Sheet1!F247*1</f>
        <v>5624</v>
      </c>
      <c r="W247" s="21">
        <f>Sheet1!G247*1</f>
        <v>5586.5</v>
      </c>
      <c r="X247" s="21">
        <f>Sheet1!H247*1</f>
        <v>5619.5</v>
      </c>
    </row>
    <row r="248" spans="20:24" x14ac:dyDescent="0.3">
      <c r="T248" s="20">
        <f t="shared" si="21"/>
        <v>246</v>
      </c>
      <c r="U248" s="21">
        <f>Sheet1!E248*1</f>
        <v>5610.25</v>
      </c>
      <c r="V248" s="21">
        <f>Sheet1!F248*1</f>
        <v>5633.75</v>
      </c>
      <c r="W248" s="21">
        <f>Sheet1!G248*1</f>
        <v>5577.25</v>
      </c>
      <c r="X248" s="21">
        <f>Sheet1!H248*1</f>
        <v>5604</v>
      </c>
    </row>
    <row r="249" spans="20:24" x14ac:dyDescent="0.3">
      <c r="T249" s="20">
        <f t="shared" si="21"/>
        <v>247</v>
      </c>
      <c r="U249" s="21">
        <f>Sheet1!E249*1</f>
        <v>5616</v>
      </c>
      <c r="V249" s="21">
        <f>Sheet1!F249*1</f>
        <v>5621.5</v>
      </c>
      <c r="W249" s="21">
        <f>Sheet1!G249*1</f>
        <v>5593.5</v>
      </c>
      <c r="X249" s="21">
        <f>Sheet1!H249*1</f>
        <v>5612.25</v>
      </c>
    </row>
    <row r="250" spans="20:24" x14ac:dyDescent="0.3">
      <c r="T250" s="20">
        <f t="shared" si="21"/>
        <v>248</v>
      </c>
      <c r="U250" s="21">
        <f>Sheet1!E250*1</f>
        <v>5553.25</v>
      </c>
      <c r="V250" s="21">
        <f>Sheet1!F250*1</f>
        <v>5616.5</v>
      </c>
      <c r="W250" s="21">
        <f>Sheet1!G250*1</f>
        <v>5550.75</v>
      </c>
      <c r="X250" s="21">
        <f>Sheet1!H250*1</f>
        <v>5614.25</v>
      </c>
    </row>
    <row r="251" spans="20:24" x14ac:dyDescent="0.3">
      <c r="T251" s="20">
        <f t="shared" si="21"/>
        <v>249</v>
      </c>
      <c r="U251" s="21">
        <f>Sheet1!E251*1</f>
        <v>5548.5</v>
      </c>
      <c r="V251" s="21">
        <f>Sheet1!F251*1</f>
        <v>5560.5</v>
      </c>
      <c r="W251" s="21">
        <f>Sheet1!G251*1</f>
        <v>5510.25</v>
      </c>
      <c r="X251" s="21">
        <f>Sheet1!H251*1</f>
        <v>5552.25</v>
      </c>
    </row>
    <row r="252" spans="20:24" x14ac:dyDescent="0.3">
      <c r="T252" s="20">
        <f t="shared" si="21"/>
        <v>250</v>
      </c>
      <c r="U252" s="21">
        <f>Sheet1!E252*1</f>
        <v>5547.75</v>
      </c>
      <c r="V252" s="21">
        <f>Sheet1!F252*1</f>
        <v>5561.5</v>
      </c>
      <c r="W252" s="21">
        <f>Sheet1!G252*1</f>
        <v>5495</v>
      </c>
      <c r="X252" s="21">
        <f>Sheet1!H252*1</f>
        <v>5545.5</v>
      </c>
    </row>
    <row r="253" spans="20:24" x14ac:dyDescent="0.3">
      <c r="T253" s="20">
        <f t="shared" si="21"/>
        <v>251</v>
      </c>
      <c r="U253" s="21">
        <f>Sheet1!E253*1</f>
        <v>5498.75</v>
      </c>
      <c r="V253" s="21">
        <f>Sheet1!F253*1</f>
        <v>5555.25</v>
      </c>
      <c r="W253" s="21">
        <f>Sheet1!G253*1</f>
        <v>5453.75</v>
      </c>
      <c r="X253" s="21">
        <f>Sheet1!H253*1</f>
        <v>5543.75</v>
      </c>
    </row>
    <row r="254" spans="20:24" x14ac:dyDescent="0.3">
      <c r="T254" s="20">
        <f t="shared" si="21"/>
        <v>252</v>
      </c>
      <c r="U254" s="21">
        <f>Sheet1!E254*1</f>
        <v>5518.75</v>
      </c>
      <c r="V254" s="21">
        <f>Sheet1!F254*1</f>
        <v>5525.25</v>
      </c>
      <c r="W254" s="21">
        <f>Sheet1!G254*1</f>
        <v>5486.5</v>
      </c>
      <c r="X254" s="21">
        <f>Sheet1!H254*1</f>
        <v>5501.25</v>
      </c>
    </row>
    <row r="255" spans="20:24" x14ac:dyDescent="0.3">
      <c r="T255" s="20">
        <f t="shared" si="21"/>
        <v>253</v>
      </c>
      <c r="U255" s="21">
        <f>Sheet1!E255*1</f>
        <v>5572</v>
      </c>
      <c r="V255" s="21">
        <f>Sheet1!F255*1</f>
        <v>5572.25</v>
      </c>
      <c r="W255" s="21">
        <f>Sheet1!G255*1</f>
        <v>5516.5</v>
      </c>
      <c r="X255" s="21">
        <f>Sheet1!H255*1</f>
        <v>5532.25</v>
      </c>
    </row>
    <row r="256" spans="20:24" x14ac:dyDescent="0.3">
      <c r="T256" s="20">
        <f t="shared" si="21"/>
        <v>254</v>
      </c>
      <c r="U256" s="21">
        <f>Sheet1!E256*1</f>
        <v>5570</v>
      </c>
      <c r="V256" s="21">
        <f>Sheet1!F256*1</f>
        <v>5587.25</v>
      </c>
      <c r="W256" s="21">
        <f>Sheet1!G256*1</f>
        <v>5545</v>
      </c>
      <c r="X256" s="21">
        <f>Sheet1!H256*1</f>
        <v>5573</v>
      </c>
    </row>
    <row r="257" spans="20:24" x14ac:dyDescent="0.3">
      <c r="T257" s="20">
        <f t="shared" si="21"/>
        <v>255</v>
      </c>
      <c r="U257" s="21">
        <f>Sheet1!E257*1</f>
        <v>5534</v>
      </c>
      <c r="V257" s="21">
        <f>Sheet1!F257*1</f>
        <v>5577.5</v>
      </c>
      <c r="W257" s="21">
        <f>Sheet1!G257*1</f>
        <v>5534</v>
      </c>
      <c r="X257" s="21">
        <f>Sheet1!H257*1</f>
        <v>5569.75</v>
      </c>
    </row>
    <row r="258" spans="20:24" x14ac:dyDescent="0.3">
      <c r="T258" s="20">
        <f t="shared" si="21"/>
        <v>256</v>
      </c>
      <c r="U258" s="21">
        <f>Sheet1!E258*1</f>
        <v>5587.25</v>
      </c>
      <c r="V258" s="21">
        <f>Sheet1!F258*1</f>
        <v>5616.5</v>
      </c>
      <c r="W258" s="21">
        <f>Sheet1!G258*1</f>
        <v>5521.75</v>
      </c>
      <c r="X258" s="21">
        <f>Sheet1!H258*1</f>
        <v>5533.5</v>
      </c>
    </row>
    <row r="259" spans="20:24" x14ac:dyDescent="0.3">
      <c r="T259" s="20">
        <f t="shared" si="21"/>
        <v>257</v>
      </c>
      <c r="U259" s="21">
        <f>Sheet1!E259*1</f>
        <v>5591.75</v>
      </c>
      <c r="V259" s="21">
        <f>Sheet1!F259*1</f>
        <v>5597.5</v>
      </c>
      <c r="W259" s="21">
        <f>Sheet1!G259*1</f>
        <v>5555</v>
      </c>
      <c r="X259" s="21">
        <f>Sheet1!H259*1</f>
        <v>5576.25</v>
      </c>
    </row>
    <row r="260" spans="20:24" x14ac:dyDescent="0.3">
      <c r="T260" s="20">
        <f t="shared" si="21"/>
        <v>258</v>
      </c>
      <c r="U260" s="21">
        <f>Sheet1!E260*1</f>
        <v>5580</v>
      </c>
      <c r="V260" s="21">
        <f>Sheet1!F260*1</f>
        <v>5595.75</v>
      </c>
      <c r="W260" s="21">
        <f>Sheet1!G260*1</f>
        <v>5570.75</v>
      </c>
      <c r="X260" s="21">
        <f>Sheet1!H260*1</f>
        <v>5593.5</v>
      </c>
    </row>
    <row r="261" spans="20:24" x14ac:dyDescent="0.3">
      <c r="T261" s="20">
        <f t="shared" ref="T261:T324" si="22">T260+1</f>
        <v>259</v>
      </c>
      <c r="U261" s="21">
        <f>Sheet1!E261*1</f>
        <v>5577.5</v>
      </c>
      <c r="V261" s="21">
        <f>Sheet1!F261*1</f>
        <v>5596.5</v>
      </c>
      <c r="W261" s="21">
        <f>Sheet1!G261*1</f>
        <v>5572</v>
      </c>
      <c r="X261" s="21">
        <f>Sheet1!H261*1</f>
        <v>5580</v>
      </c>
    </row>
    <row r="262" spans="20:24" x14ac:dyDescent="0.3">
      <c r="T262" s="20">
        <f t="shared" si="22"/>
        <v>260</v>
      </c>
      <c r="U262" s="21">
        <f>Sheet1!E262*1</f>
        <v>5566.5</v>
      </c>
      <c r="V262" s="21">
        <f>Sheet1!F262*1</f>
        <v>5577</v>
      </c>
      <c r="W262" s="21">
        <f>Sheet1!G262*1</f>
        <v>5554</v>
      </c>
      <c r="X262" s="21">
        <f>Sheet1!H262*1</f>
        <v>5575.5</v>
      </c>
    </row>
    <row r="263" spans="20:24" x14ac:dyDescent="0.3">
      <c r="T263" s="20">
        <f t="shared" si="22"/>
        <v>261</v>
      </c>
      <c r="U263" s="21">
        <f>Sheet1!E263*1</f>
        <v>5579.75</v>
      </c>
      <c r="V263" s="21">
        <f>Sheet1!F263*1</f>
        <v>5597.25</v>
      </c>
      <c r="W263" s="21">
        <f>Sheet1!G263*1</f>
        <v>5563.75</v>
      </c>
      <c r="X263" s="21">
        <f>Sheet1!H263*1</f>
        <v>5568.5</v>
      </c>
    </row>
    <row r="264" spans="20:24" x14ac:dyDescent="0.3">
      <c r="T264" s="20">
        <f t="shared" si="22"/>
        <v>262</v>
      </c>
      <c r="U264" s="21">
        <f>Sheet1!E264*1</f>
        <v>5516.75</v>
      </c>
      <c r="V264" s="21">
        <f>Sheet1!F264*1</f>
        <v>5585.5</v>
      </c>
      <c r="W264" s="21">
        <f>Sheet1!G264*1</f>
        <v>5514.5</v>
      </c>
      <c r="X264" s="21">
        <f>Sheet1!H264*1</f>
        <v>5581.25</v>
      </c>
    </row>
    <row r="265" spans="20:24" x14ac:dyDescent="0.3">
      <c r="T265" s="20">
        <f t="shared" si="22"/>
        <v>263</v>
      </c>
      <c r="U265" s="21">
        <f>Sheet1!E265*1</f>
        <v>5490</v>
      </c>
      <c r="V265" s="21">
        <f>Sheet1!F265*1</f>
        <v>5522.5</v>
      </c>
      <c r="W265" s="21">
        <f>Sheet1!G265*1</f>
        <v>5465</v>
      </c>
      <c r="X265" s="21">
        <f>Sheet1!H265*1</f>
        <v>5517.75</v>
      </c>
    </row>
    <row r="266" spans="20:24" x14ac:dyDescent="0.3">
      <c r="T266" s="20">
        <f t="shared" si="22"/>
        <v>264</v>
      </c>
      <c r="U266" s="21">
        <f>Sheet1!E266*1</f>
        <v>5488.75</v>
      </c>
      <c r="V266" s="21">
        <f>Sheet1!F266*1</f>
        <v>5512.25</v>
      </c>
      <c r="W266" s="21">
        <f>Sheet1!G266*1</f>
        <v>5481.5</v>
      </c>
      <c r="X266" s="21">
        <f>Sheet1!H266*1</f>
        <v>5493.75</v>
      </c>
    </row>
    <row r="267" spans="20:24" x14ac:dyDescent="0.3">
      <c r="T267" s="20">
        <f t="shared" si="22"/>
        <v>265</v>
      </c>
      <c r="U267" s="21">
        <f>Sheet1!E267*1</f>
        <v>5489</v>
      </c>
      <c r="V267" s="21">
        <f>Sheet1!F267*1</f>
        <v>5512.25</v>
      </c>
      <c r="W267" s="21">
        <f>Sheet1!G267*1</f>
        <v>5481</v>
      </c>
      <c r="X267" s="21">
        <f>Sheet1!H267*1</f>
        <v>5494.5</v>
      </c>
    </row>
    <row r="268" spans="20:24" x14ac:dyDescent="0.3">
      <c r="T268" s="20">
        <f t="shared" si="22"/>
        <v>266</v>
      </c>
      <c r="U268" s="21">
        <f>Sheet1!E268*1</f>
        <v>5457.5</v>
      </c>
      <c r="V268" s="21">
        <f>Sheet1!F268*1</f>
        <v>5493</v>
      </c>
      <c r="W268" s="21">
        <f>Sheet1!G268*1</f>
        <v>5443.25</v>
      </c>
      <c r="X268" s="21">
        <f>Sheet1!H268*1</f>
        <v>5487.25</v>
      </c>
    </row>
    <row r="269" spans="20:24" x14ac:dyDescent="0.3">
      <c r="T269" s="20">
        <f t="shared" si="22"/>
        <v>267</v>
      </c>
      <c r="U269" s="21">
        <f>Sheet1!E269*1</f>
        <v>5460</v>
      </c>
      <c r="V269" s="21">
        <f>Sheet1!F269*1</f>
        <v>5466.25</v>
      </c>
      <c r="W269" s="21">
        <f>Sheet1!G269*1</f>
        <v>5437</v>
      </c>
      <c r="X269" s="21">
        <f>Sheet1!H269*1</f>
        <v>5461</v>
      </c>
    </row>
    <row r="270" spans="20:24" x14ac:dyDescent="0.3">
      <c r="T270" s="20">
        <f t="shared" si="22"/>
        <v>268</v>
      </c>
      <c r="U270" s="21">
        <f>Sheet1!E270*1</f>
        <v>5453</v>
      </c>
      <c r="V270" s="21">
        <f>Sheet1!F270*1</f>
        <v>5475</v>
      </c>
      <c r="W270" s="21">
        <f>Sheet1!G270*1</f>
        <v>5450.5</v>
      </c>
      <c r="X270" s="21">
        <f>Sheet1!H270*1</f>
        <v>5462</v>
      </c>
    </row>
    <row r="271" spans="20:24" x14ac:dyDescent="0.3">
      <c r="T271" s="20">
        <f t="shared" si="22"/>
        <v>269</v>
      </c>
      <c r="U271" s="21">
        <f>Sheet1!E271*1</f>
        <v>5415</v>
      </c>
      <c r="V271" s="21">
        <f>Sheet1!F271*1</f>
        <v>5456</v>
      </c>
      <c r="W271" s="21">
        <f>Sheet1!G271*1</f>
        <v>5404</v>
      </c>
      <c r="X271" s="21">
        <f>Sheet1!H271*1</f>
        <v>5454.75</v>
      </c>
    </row>
    <row r="272" spans="20:24" x14ac:dyDescent="0.3">
      <c r="T272" s="20">
        <f t="shared" si="22"/>
        <v>270</v>
      </c>
      <c r="U272" s="21">
        <f>Sheet1!E272*1</f>
        <v>5358.5</v>
      </c>
      <c r="V272" s="21">
        <f>Sheet1!F272*1</f>
        <v>5415</v>
      </c>
      <c r="W272" s="21">
        <f>Sheet1!G272*1</f>
        <v>5347.5</v>
      </c>
      <c r="X272" s="21">
        <f>Sheet1!H272*1</f>
        <v>5403</v>
      </c>
    </row>
    <row r="273" spans="20:24" x14ac:dyDescent="0.3">
      <c r="T273" s="20">
        <f t="shared" si="22"/>
        <v>271</v>
      </c>
      <c r="U273" s="21">
        <f>Sheet1!E273*1</f>
        <v>5305.25</v>
      </c>
      <c r="V273" s="21">
        <f>Sheet1!F273*1</f>
        <v>5361.25</v>
      </c>
      <c r="W273" s="21">
        <f>Sheet1!G273*1</f>
        <v>5284.5</v>
      </c>
      <c r="X273" s="21">
        <f>Sheet1!H273*1</f>
        <v>5339.75</v>
      </c>
    </row>
    <row r="274" spans="20:24" x14ac:dyDescent="0.3">
      <c r="T274" s="20">
        <f t="shared" si="22"/>
        <v>272</v>
      </c>
      <c r="U274" s="21">
        <f>Sheet1!E274*1</f>
        <v>5298.25</v>
      </c>
      <c r="V274" s="21">
        <f>Sheet1!F274*1</f>
        <v>5375</v>
      </c>
      <c r="W274" s="21">
        <f>Sheet1!G274*1</f>
        <v>5286</v>
      </c>
      <c r="X274" s="21">
        <f>Sheet1!H274*1</f>
        <v>5294.75</v>
      </c>
    </row>
    <row r="275" spans="20:24" x14ac:dyDescent="0.3">
      <c r="T275" s="20">
        <f t="shared" si="22"/>
        <v>273</v>
      </c>
      <c r="U275" s="21">
        <f>Sheet1!E275*1</f>
        <v>5396.75</v>
      </c>
      <c r="V275" s="21">
        <f>Sheet1!F275*1</f>
        <v>5396.75</v>
      </c>
      <c r="W275" s="21">
        <f>Sheet1!G275*1</f>
        <v>5299.25</v>
      </c>
      <c r="X275" s="21">
        <f>Sheet1!H275*1</f>
        <v>5315.25</v>
      </c>
    </row>
    <row r="276" spans="20:24" x14ac:dyDescent="0.3">
      <c r="T276" s="20">
        <f t="shared" si="22"/>
        <v>274</v>
      </c>
      <c r="U276" s="21">
        <f>Sheet1!E276*1</f>
        <v>5388.5</v>
      </c>
      <c r="V276" s="21">
        <f>Sheet1!F276*1</f>
        <v>5402.5</v>
      </c>
      <c r="W276" s="21">
        <f>Sheet1!G276*1</f>
        <v>5367</v>
      </c>
      <c r="X276" s="21">
        <f>Sheet1!H276*1</f>
        <v>5395.25</v>
      </c>
    </row>
    <row r="277" spans="20:24" x14ac:dyDescent="0.3">
      <c r="T277" s="20">
        <f t="shared" si="22"/>
        <v>275</v>
      </c>
      <c r="U277" s="21">
        <f>Sheet1!E277*1</f>
        <v>5380.25</v>
      </c>
      <c r="V277" s="21">
        <f>Sheet1!F277*1</f>
        <v>5394.75</v>
      </c>
      <c r="W277" s="21">
        <f>Sheet1!G277*1</f>
        <v>5352.75</v>
      </c>
      <c r="X277" s="21">
        <f>Sheet1!H277*1</f>
        <v>5379.75</v>
      </c>
    </row>
    <row r="278" spans="20:24" x14ac:dyDescent="0.3">
      <c r="T278" s="20">
        <f t="shared" si="22"/>
        <v>276</v>
      </c>
      <c r="U278" s="21">
        <f>Sheet1!E278*1</f>
        <v>5318.25</v>
      </c>
      <c r="V278" s="21">
        <f>Sheet1!F278*1</f>
        <v>5381</v>
      </c>
      <c r="W278" s="21">
        <f>Sheet1!G278*1</f>
        <v>5270.5</v>
      </c>
      <c r="X278" s="21">
        <f>Sheet1!H278*1</f>
        <v>5330.5</v>
      </c>
    </row>
    <row r="279" spans="20:24" x14ac:dyDescent="0.3">
      <c r="T279" s="20">
        <f t="shared" si="22"/>
        <v>277</v>
      </c>
      <c r="U279" s="21">
        <f>Sheet1!E279*1</f>
        <v>5363.5</v>
      </c>
      <c r="V279" s="21">
        <f>Sheet1!F279*1</f>
        <v>5377</v>
      </c>
      <c r="W279" s="21">
        <f>Sheet1!G279*1</f>
        <v>5320.5</v>
      </c>
      <c r="X279" s="21">
        <f>Sheet1!H279*1</f>
        <v>5355.75</v>
      </c>
    </row>
    <row r="280" spans="20:24" x14ac:dyDescent="0.3">
      <c r="T280" s="20">
        <f t="shared" si="22"/>
        <v>278</v>
      </c>
      <c r="U280" s="21">
        <f>Sheet1!E280*1</f>
        <v>5299.25</v>
      </c>
      <c r="V280" s="21">
        <f>Sheet1!F280*1</f>
        <v>5361.75</v>
      </c>
      <c r="W280" s="21">
        <f>Sheet1!G280*1</f>
        <v>5286</v>
      </c>
      <c r="X280" s="21">
        <f>Sheet1!H280*1</f>
        <v>5354.75</v>
      </c>
    </row>
    <row r="281" spans="20:24" x14ac:dyDescent="0.3">
      <c r="T281" s="20">
        <f t="shared" si="22"/>
        <v>279</v>
      </c>
      <c r="U281" s="21">
        <f>Sheet1!E281*1</f>
        <v>5262.5</v>
      </c>
      <c r="V281" s="21">
        <f>Sheet1!F281*1</f>
        <v>5325</v>
      </c>
      <c r="W281" s="21">
        <f>Sheet1!G281*1</f>
        <v>5254.25</v>
      </c>
      <c r="X281" s="21">
        <f>Sheet1!H281*1</f>
        <v>5295.75</v>
      </c>
    </row>
    <row r="282" spans="20:24" x14ac:dyDescent="0.3">
      <c r="T282" s="20">
        <f t="shared" si="22"/>
        <v>280</v>
      </c>
      <c r="U282" s="21">
        <f>Sheet1!E282*1</f>
        <v>5295.5</v>
      </c>
      <c r="V282" s="21">
        <f>Sheet1!F282*1</f>
        <v>5306.25</v>
      </c>
      <c r="W282" s="21">
        <f>Sheet1!G282*1</f>
        <v>5211.75</v>
      </c>
      <c r="X282" s="21">
        <f>Sheet1!H282*1</f>
        <v>5252</v>
      </c>
    </row>
    <row r="283" spans="20:24" x14ac:dyDescent="0.3">
      <c r="T283" s="20">
        <f t="shared" si="22"/>
        <v>281</v>
      </c>
      <c r="U283" s="21">
        <f>Sheet1!E283*1</f>
        <v>5311.25</v>
      </c>
      <c r="V283" s="21">
        <f>Sheet1!F283*1</f>
        <v>5343.5</v>
      </c>
      <c r="W283" s="21">
        <f>Sheet1!G283*1</f>
        <v>5286.75</v>
      </c>
      <c r="X283" s="21">
        <f>Sheet1!H283*1</f>
        <v>5297.25</v>
      </c>
    </row>
    <row r="284" spans="20:24" x14ac:dyDescent="0.3">
      <c r="T284" s="20">
        <f t="shared" si="22"/>
        <v>282</v>
      </c>
      <c r="U284" s="21">
        <f>Sheet1!E284*1</f>
        <v>5344.5</v>
      </c>
      <c r="V284" s="21">
        <f>Sheet1!F284*1</f>
        <v>5368.75</v>
      </c>
      <c r="W284" s="21">
        <f>Sheet1!G284*1</f>
        <v>5295.25</v>
      </c>
      <c r="X284" s="21">
        <f>Sheet1!H284*1</f>
        <v>5310.5</v>
      </c>
    </row>
    <row r="285" spans="20:24" x14ac:dyDescent="0.3">
      <c r="T285" s="20">
        <f t="shared" si="22"/>
        <v>283</v>
      </c>
      <c r="U285" s="21">
        <f>Sheet1!E285*1</f>
        <v>5349.5</v>
      </c>
      <c r="V285" s="21">
        <f>Sheet1!F285*1</f>
        <v>5371.5</v>
      </c>
      <c r="W285" s="21">
        <f>Sheet1!G285*1</f>
        <v>5327</v>
      </c>
      <c r="X285" s="21">
        <f>Sheet1!H285*1</f>
        <v>5340.75</v>
      </c>
    </row>
    <row r="286" spans="20:24" x14ac:dyDescent="0.3">
      <c r="T286" s="20">
        <f t="shared" si="22"/>
        <v>284</v>
      </c>
      <c r="U286" s="21">
        <f>Sheet1!E286*1</f>
        <v>5414.75</v>
      </c>
      <c r="V286" s="21">
        <f>Sheet1!F286*1</f>
        <v>5461.5</v>
      </c>
      <c r="W286" s="21">
        <f>Sheet1!G286*1</f>
        <v>5342.25</v>
      </c>
      <c r="X286" s="21">
        <f>Sheet1!H286*1</f>
        <v>5352.25</v>
      </c>
    </row>
    <row r="287" spans="20:24" x14ac:dyDescent="0.3">
      <c r="T287" s="20">
        <f t="shared" si="22"/>
        <v>285</v>
      </c>
      <c r="U287" s="21">
        <f>Sheet1!E287*1</f>
        <v>5492.25</v>
      </c>
      <c r="V287" s="21">
        <f>Sheet1!F287*1</f>
        <v>5497</v>
      </c>
      <c r="W287" s="21">
        <f>Sheet1!G287*1</f>
        <v>5398.25</v>
      </c>
      <c r="X287" s="21">
        <f>Sheet1!H287*1</f>
        <v>5415.75</v>
      </c>
    </row>
    <row r="288" spans="20:24" x14ac:dyDescent="0.3">
      <c r="T288" s="20">
        <f t="shared" si="22"/>
        <v>286</v>
      </c>
      <c r="U288" s="21">
        <f>Sheet1!E288*1</f>
        <v>5450.25</v>
      </c>
      <c r="V288" s="21">
        <f>Sheet1!F288*1</f>
        <v>5505.75</v>
      </c>
      <c r="W288" s="21">
        <f>Sheet1!G288*1</f>
        <v>5421.75</v>
      </c>
      <c r="X288" s="21">
        <f>Sheet1!H288*1</f>
        <v>5491.5</v>
      </c>
    </row>
    <row r="289" spans="20:24" x14ac:dyDescent="0.3">
      <c r="T289" s="20">
        <f t="shared" si="22"/>
        <v>287</v>
      </c>
      <c r="U289" s="21">
        <f>Sheet1!E289*1</f>
        <v>5512.5</v>
      </c>
      <c r="V289" s="21">
        <f>Sheet1!F289*1</f>
        <v>5533.25</v>
      </c>
      <c r="W289" s="21">
        <f>Sheet1!G289*1</f>
        <v>5424.75</v>
      </c>
      <c r="X289" s="21">
        <f>Sheet1!H289*1</f>
        <v>5456</v>
      </c>
    </row>
    <row r="290" spans="20:24" x14ac:dyDescent="0.3">
      <c r="T290" s="20">
        <f t="shared" si="22"/>
        <v>288</v>
      </c>
      <c r="U290" s="21">
        <f>Sheet1!E290*1</f>
        <v>5506.25</v>
      </c>
      <c r="V290" s="21">
        <f>Sheet1!F290*1</f>
        <v>5522.5</v>
      </c>
      <c r="W290" s="21">
        <f>Sheet1!G290*1</f>
        <v>5456.5</v>
      </c>
      <c r="X290" s="21">
        <f>Sheet1!H290*1</f>
        <v>5508.5</v>
      </c>
    </row>
    <row r="291" spans="20:24" x14ac:dyDescent="0.3">
      <c r="T291" s="20">
        <f t="shared" si="22"/>
        <v>289</v>
      </c>
      <c r="U291" s="21">
        <f>Sheet1!E291*1</f>
        <v>5511.5</v>
      </c>
      <c r="V291" s="21">
        <f>Sheet1!F291*1</f>
        <v>5517.5</v>
      </c>
      <c r="W291" s="21">
        <f>Sheet1!G291*1</f>
        <v>5484.75</v>
      </c>
      <c r="X291" s="21">
        <f>Sheet1!H291*1</f>
        <v>5501.5</v>
      </c>
    </row>
    <row r="292" spans="20:24" x14ac:dyDescent="0.3">
      <c r="T292" s="20">
        <f t="shared" si="22"/>
        <v>290</v>
      </c>
      <c r="U292" s="21">
        <f>Sheet1!E292*1</f>
        <v>5448</v>
      </c>
      <c r="V292" s="21">
        <f>Sheet1!F292*1</f>
        <v>5520.75</v>
      </c>
      <c r="W292" s="21">
        <f>Sheet1!G292*1</f>
        <v>5439.75</v>
      </c>
      <c r="X292" s="21">
        <f>Sheet1!H292*1</f>
        <v>5501.25</v>
      </c>
    </row>
    <row r="293" spans="20:24" x14ac:dyDescent="0.3">
      <c r="T293" s="20">
        <f t="shared" si="22"/>
        <v>291</v>
      </c>
      <c r="U293" s="21">
        <f>Sheet1!E293*1</f>
        <v>5519</v>
      </c>
      <c r="V293" s="21">
        <f>Sheet1!F293*1</f>
        <v>5556.75</v>
      </c>
      <c r="W293" s="21">
        <f>Sheet1!G293*1</f>
        <v>5440.75</v>
      </c>
      <c r="X293" s="21">
        <f>Sheet1!H293*1</f>
        <v>5445.5</v>
      </c>
    </row>
    <row r="294" spans="20:24" x14ac:dyDescent="0.3">
      <c r="T294" s="20">
        <f t="shared" si="22"/>
        <v>292</v>
      </c>
      <c r="U294" s="21">
        <f>Sheet1!E294*1</f>
        <v>5510.75</v>
      </c>
      <c r="V294" s="21">
        <f>Sheet1!F294*1</f>
        <v>5529</v>
      </c>
      <c r="W294" s="21">
        <f>Sheet1!G294*1</f>
        <v>5492.75</v>
      </c>
      <c r="X294" s="21">
        <f>Sheet1!H294*1</f>
        <v>5514.75</v>
      </c>
    </row>
    <row r="295" spans="20:24" x14ac:dyDescent="0.3">
      <c r="T295" s="20">
        <f t="shared" si="22"/>
        <v>293</v>
      </c>
      <c r="U295" s="21">
        <f>Sheet1!E295*1</f>
        <v>5542.75</v>
      </c>
      <c r="V295" s="21">
        <f>Sheet1!F295*1</f>
        <v>5544.25</v>
      </c>
      <c r="W295" s="21">
        <f>Sheet1!G295*1</f>
        <v>5483.25</v>
      </c>
      <c r="X295" s="21">
        <f>Sheet1!H295*1</f>
        <v>5508.75</v>
      </c>
    </row>
    <row r="296" spans="20:24" x14ac:dyDescent="0.3">
      <c r="T296" s="20">
        <f t="shared" si="22"/>
        <v>294</v>
      </c>
      <c r="U296" s="21">
        <f>Sheet1!E296*1</f>
        <v>5562.5</v>
      </c>
      <c r="V296" s="21">
        <f>Sheet1!F296*1</f>
        <v>5581.75</v>
      </c>
      <c r="W296" s="21">
        <f>Sheet1!G296*1</f>
        <v>5530.5</v>
      </c>
      <c r="X296" s="21">
        <f>Sheet1!H296*1</f>
        <v>5543.5</v>
      </c>
    </row>
    <row r="297" spans="20:24" x14ac:dyDescent="0.3">
      <c r="T297" s="20">
        <f t="shared" si="22"/>
        <v>295</v>
      </c>
      <c r="U297" s="21">
        <f>Sheet1!E297*1</f>
        <v>5556.25</v>
      </c>
      <c r="V297" s="21">
        <f>Sheet1!F297*1</f>
        <v>5569.25</v>
      </c>
      <c r="W297" s="21">
        <f>Sheet1!G297*1</f>
        <v>5549.25</v>
      </c>
      <c r="X297" s="21">
        <f>Sheet1!H297*1</f>
        <v>5556.75</v>
      </c>
    </row>
    <row r="298" spans="20:24" x14ac:dyDescent="0.3">
      <c r="T298" s="20">
        <f t="shared" si="22"/>
        <v>296</v>
      </c>
      <c r="U298" s="21">
        <f>Sheet1!E298*1</f>
        <v>5521.5</v>
      </c>
      <c r="V298" s="21">
        <f>Sheet1!F298*1</f>
        <v>5562</v>
      </c>
      <c r="W298" s="21">
        <f>Sheet1!G298*1</f>
        <v>5519</v>
      </c>
      <c r="X298" s="21">
        <f>Sheet1!H298*1</f>
        <v>5556.5</v>
      </c>
    </row>
    <row r="299" spans="20:24" x14ac:dyDescent="0.3">
      <c r="T299" s="20">
        <f t="shared" si="22"/>
        <v>297</v>
      </c>
      <c r="U299" s="21">
        <f>Sheet1!E299*1</f>
        <v>5529</v>
      </c>
      <c r="V299" s="21">
        <f>Sheet1!F299*1</f>
        <v>5548.75</v>
      </c>
      <c r="W299" s="21">
        <f>Sheet1!G299*1</f>
        <v>5511.25</v>
      </c>
      <c r="X299" s="21">
        <f>Sheet1!H299*1</f>
        <v>5513.5</v>
      </c>
    </row>
    <row r="300" spans="20:24" x14ac:dyDescent="0.3">
      <c r="T300" s="20">
        <f t="shared" si="22"/>
        <v>298</v>
      </c>
      <c r="U300" s="21">
        <f>Sheet1!E300*1</f>
        <v>5538.75</v>
      </c>
      <c r="V300" s="21">
        <f>Sheet1!F300*1</f>
        <v>5543.25</v>
      </c>
      <c r="W300" s="21">
        <f>Sheet1!G300*1</f>
        <v>5520.75</v>
      </c>
      <c r="X300" s="21">
        <f>Sheet1!H300*1</f>
        <v>5526.5</v>
      </c>
    </row>
    <row r="301" spans="20:24" x14ac:dyDescent="0.3">
      <c r="T301" s="20">
        <f t="shared" si="22"/>
        <v>299</v>
      </c>
      <c r="U301" s="21">
        <f>Sheet1!E301*1</f>
        <v>5555</v>
      </c>
      <c r="V301" s="21">
        <f>Sheet1!F301*1</f>
        <v>5560</v>
      </c>
      <c r="W301" s="21">
        <f>Sheet1!G301*1</f>
        <v>5536</v>
      </c>
      <c r="X301" s="21">
        <f>Sheet1!H301*1</f>
        <v>5541.5</v>
      </c>
    </row>
    <row r="302" spans="20:24" x14ac:dyDescent="0.3">
      <c r="T302" s="20">
        <f t="shared" si="22"/>
        <v>300</v>
      </c>
      <c r="U302" s="21">
        <f>Sheet1!E302*1</f>
        <v>5543</v>
      </c>
      <c r="V302" s="21">
        <f>Sheet1!F302*1</f>
        <v>5571</v>
      </c>
      <c r="W302" s="21">
        <f>Sheet1!G302*1</f>
        <v>5541.75</v>
      </c>
      <c r="X302" s="21">
        <f>Sheet1!H302*1</f>
        <v>5550.75</v>
      </c>
    </row>
    <row r="303" spans="20:24" x14ac:dyDescent="0.3">
      <c r="T303" s="20">
        <f t="shared" si="22"/>
        <v>301</v>
      </c>
      <c r="U303" s="21">
        <f>Sheet1!E303*1</f>
        <v>5488</v>
      </c>
      <c r="V303" s="21">
        <f>Sheet1!F303*1</f>
        <v>5546</v>
      </c>
      <c r="W303" s="21">
        <f>Sheet1!G303*1</f>
        <v>5481.25</v>
      </c>
      <c r="X303" s="21">
        <f>Sheet1!H303*1</f>
        <v>5535</v>
      </c>
    </row>
    <row r="304" spans="20:24" x14ac:dyDescent="0.3">
      <c r="T304" s="20">
        <f t="shared" si="22"/>
        <v>302</v>
      </c>
      <c r="U304" s="21">
        <f>Sheet1!E304*1</f>
        <v>5463.5</v>
      </c>
      <c r="V304" s="21">
        <f>Sheet1!F304*1</f>
        <v>5493</v>
      </c>
      <c r="W304" s="21">
        <f>Sheet1!G304*1</f>
        <v>5434.25</v>
      </c>
      <c r="X304" s="21">
        <f>Sheet1!H304*1</f>
        <v>5490</v>
      </c>
    </row>
    <row r="305" spans="20:24" x14ac:dyDescent="0.3">
      <c r="T305" s="20">
        <f t="shared" si="22"/>
        <v>303</v>
      </c>
      <c r="U305" s="21">
        <f>Sheet1!E305*1</f>
        <v>5434</v>
      </c>
      <c r="V305" s="21">
        <f>Sheet1!F305*1</f>
        <v>5488.5</v>
      </c>
      <c r="W305" s="21">
        <f>Sheet1!G305*1</f>
        <v>5430</v>
      </c>
      <c r="X305" s="21">
        <f>Sheet1!H305*1</f>
        <v>5463</v>
      </c>
    </row>
    <row r="306" spans="20:24" x14ac:dyDescent="0.3">
      <c r="T306" s="20">
        <f t="shared" si="22"/>
        <v>304</v>
      </c>
      <c r="U306" s="21">
        <f>Sheet1!E306*1</f>
        <v>5464.25</v>
      </c>
      <c r="V306" s="21">
        <f>Sheet1!F306*1</f>
        <v>5479</v>
      </c>
      <c r="W306" s="21">
        <f>Sheet1!G306*1</f>
        <v>5416</v>
      </c>
      <c r="X306" s="21">
        <f>Sheet1!H306*1</f>
        <v>5431</v>
      </c>
    </row>
    <row r="307" spans="20:24" x14ac:dyDescent="0.3">
      <c r="T307" s="20">
        <f t="shared" si="22"/>
        <v>305</v>
      </c>
      <c r="U307" s="21">
        <f>Sheet1!E307*1</f>
        <v>5484.75</v>
      </c>
      <c r="V307" s="21">
        <f>Sheet1!F307*1</f>
        <v>5501.75</v>
      </c>
      <c r="W307" s="21">
        <f>Sheet1!G307*1</f>
        <v>5436.25</v>
      </c>
      <c r="X307" s="21">
        <f>Sheet1!H307*1</f>
        <v>5466.25</v>
      </c>
    </row>
    <row r="308" spans="20:24" x14ac:dyDescent="0.3">
      <c r="T308" s="20">
        <f t="shared" si="22"/>
        <v>306</v>
      </c>
      <c r="U308" s="21">
        <f>Sheet1!E308*1</f>
        <v>5486.5</v>
      </c>
      <c r="V308" s="21">
        <f>Sheet1!F308*1</f>
        <v>5495.75</v>
      </c>
      <c r="W308" s="21">
        <f>Sheet1!G308*1</f>
        <v>5465.75</v>
      </c>
      <c r="X308" s="21">
        <f>Sheet1!H308*1</f>
        <v>5480.75</v>
      </c>
    </row>
    <row r="309" spans="20:24" x14ac:dyDescent="0.3">
      <c r="T309" s="20">
        <f t="shared" si="22"/>
        <v>307</v>
      </c>
      <c r="U309" s="21">
        <f>Sheet1!E309*1</f>
        <v>5440</v>
      </c>
      <c r="V309" s="21">
        <f>Sheet1!F309*1</f>
        <v>5495</v>
      </c>
      <c r="W309" s="21">
        <f>Sheet1!G309*1</f>
        <v>5424.5</v>
      </c>
      <c r="X309" s="21">
        <f>Sheet1!H309*1</f>
        <v>5489.5</v>
      </c>
    </row>
    <row r="310" spans="20:24" x14ac:dyDescent="0.3">
      <c r="T310" s="20">
        <f t="shared" si="22"/>
        <v>308</v>
      </c>
      <c r="U310" s="21">
        <f>Sheet1!E310*1</f>
        <v>5443.75</v>
      </c>
      <c r="V310" s="21">
        <f>Sheet1!F310*1</f>
        <v>5444.25</v>
      </c>
      <c r="W310" s="21">
        <f>Sheet1!G310*1</f>
        <v>5405.25</v>
      </c>
      <c r="X310" s="21">
        <f>Sheet1!H310*1</f>
        <v>5434</v>
      </c>
    </row>
    <row r="311" spans="20:24" x14ac:dyDescent="0.3">
      <c r="T311" s="20">
        <f t="shared" si="22"/>
        <v>309</v>
      </c>
      <c r="U311" s="21">
        <f>Sheet1!E311*1</f>
        <v>5471</v>
      </c>
      <c r="V311" s="21">
        <f>Sheet1!F311*1</f>
        <v>5504.75</v>
      </c>
      <c r="W311" s="21">
        <f>Sheet1!G311*1</f>
        <v>5433.5</v>
      </c>
      <c r="X311" s="21">
        <f>Sheet1!H311*1</f>
        <v>5440.75</v>
      </c>
    </row>
    <row r="312" spans="20:24" x14ac:dyDescent="0.3">
      <c r="T312" s="20">
        <f t="shared" si="22"/>
        <v>310</v>
      </c>
      <c r="U312" s="21">
        <f>Sheet1!E312*1</f>
        <v>5426</v>
      </c>
      <c r="V312" s="21">
        <f>Sheet1!F312*1</f>
        <v>5482.25</v>
      </c>
      <c r="W312" s="21">
        <f>Sheet1!G312*1</f>
        <v>5398.25</v>
      </c>
      <c r="X312" s="21">
        <f>Sheet1!H312*1</f>
        <v>5473.5</v>
      </c>
    </row>
    <row r="313" spans="20:24" x14ac:dyDescent="0.3">
      <c r="T313" s="20">
        <f t="shared" si="22"/>
        <v>311</v>
      </c>
      <c r="U313" s="21">
        <f>Sheet1!E313*1</f>
        <v>5402.75</v>
      </c>
      <c r="V313" s="21">
        <f>Sheet1!F313*1</f>
        <v>5446.25</v>
      </c>
      <c r="W313" s="21">
        <f>Sheet1!G313*1</f>
        <v>5395.5</v>
      </c>
      <c r="X313" s="21">
        <f>Sheet1!H313*1</f>
        <v>5423.5</v>
      </c>
    </row>
    <row r="314" spans="20:24" x14ac:dyDescent="0.3">
      <c r="T314" s="20">
        <f t="shared" si="22"/>
        <v>312</v>
      </c>
      <c r="U314" s="21">
        <f>Sheet1!E314*1</f>
        <v>5445.5</v>
      </c>
      <c r="V314" s="21">
        <f>Sheet1!F314*1</f>
        <v>5447.25</v>
      </c>
      <c r="W314" s="21">
        <f>Sheet1!G314*1</f>
        <v>5374.75</v>
      </c>
      <c r="X314" s="21">
        <f>Sheet1!H314*1</f>
        <v>5397.5</v>
      </c>
    </row>
    <row r="315" spans="20:24" x14ac:dyDescent="0.3">
      <c r="T315" s="20">
        <f t="shared" si="22"/>
        <v>313</v>
      </c>
      <c r="U315" s="21">
        <f>Sheet1!E315*1</f>
        <v>5453.75</v>
      </c>
      <c r="V315" s="21">
        <f>Sheet1!F315*1</f>
        <v>5469.5</v>
      </c>
      <c r="W315" s="21">
        <f>Sheet1!G315*1</f>
        <v>5443.75</v>
      </c>
      <c r="X315" s="21">
        <f>Sheet1!H315*1</f>
        <v>5450</v>
      </c>
    </row>
    <row r="316" spans="20:24" x14ac:dyDescent="0.3">
      <c r="T316" s="20">
        <f t="shared" si="22"/>
        <v>314</v>
      </c>
      <c r="U316" s="21">
        <f>Sheet1!E316*1</f>
        <v>5413.25</v>
      </c>
      <c r="V316" s="21">
        <f>Sheet1!F316*1</f>
        <v>5461</v>
      </c>
      <c r="W316" s="21">
        <f>Sheet1!G316*1</f>
        <v>5401</v>
      </c>
      <c r="X316" s="21">
        <f>Sheet1!H316*1</f>
        <v>5457.75</v>
      </c>
    </row>
    <row r="317" spans="20:24" x14ac:dyDescent="0.3">
      <c r="T317" s="20">
        <f t="shared" si="22"/>
        <v>315</v>
      </c>
      <c r="U317" s="21">
        <f>Sheet1!E317*1</f>
        <v>5383.75</v>
      </c>
      <c r="V317" s="21">
        <f>Sheet1!F317*1</f>
        <v>5426.25</v>
      </c>
      <c r="W317" s="21">
        <f>Sheet1!G317*1</f>
        <v>5371.75</v>
      </c>
      <c r="X317" s="21">
        <f>Sheet1!H317*1</f>
        <v>5415.5</v>
      </c>
    </row>
    <row r="318" spans="20:24" x14ac:dyDescent="0.3">
      <c r="T318" s="20">
        <f t="shared" si="22"/>
        <v>316</v>
      </c>
      <c r="U318" s="21">
        <f>Sheet1!E318*1</f>
        <v>5402.5</v>
      </c>
      <c r="V318" s="21">
        <f>Sheet1!F318*1</f>
        <v>5403</v>
      </c>
      <c r="W318" s="21">
        <f>Sheet1!G318*1</f>
        <v>5375</v>
      </c>
      <c r="X318" s="21">
        <f>Sheet1!H318*1</f>
        <v>5392.75</v>
      </c>
    </row>
    <row r="319" spans="20:24" x14ac:dyDescent="0.3">
      <c r="T319" s="20">
        <f t="shared" si="22"/>
        <v>317</v>
      </c>
      <c r="U319" s="21">
        <f>Sheet1!E319*1</f>
        <v>5389.25</v>
      </c>
      <c r="V319" s="21">
        <f>Sheet1!F319*1</f>
        <v>5404.75</v>
      </c>
      <c r="W319" s="21">
        <f>Sheet1!G319*1</f>
        <v>5378.75</v>
      </c>
      <c r="X319" s="21">
        <f>Sheet1!H319*1</f>
        <v>5401.75</v>
      </c>
    </row>
    <row r="320" spans="20:24" x14ac:dyDescent="0.3">
      <c r="T320" s="20">
        <f t="shared" si="22"/>
        <v>318</v>
      </c>
      <c r="U320" s="21">
        <f>Sheet1!E320*1</f>
        <v>5406.75</v>
      </c>
      <c r="V320" s="21">
        <f>Sheet1!F320*1</f>
        <v>5419.75</v>
      </c>
      <c r="W320" s="21">
        <f>Sheet1!G320*1</f>
        <v>5388</v>
      </c>
      <c r="X320" s="21">
        <f>Sheet1!H320*1</f>
        <v>5392</v>
      </c>
    </row>
    <row r="321" spans="20:24" x14ac:dyDescent="0.3">
      <c r="T321" s="20">
        <f t="shared" si="22"/>
        <v>319</v>
      </c>
      <c r="U321" s="21">
        <f>Sheet1!E321*1</f>
        <v>5406</v>
      </c>
      <c r="V321" s="21">
        <f>Sheet1!F321*1</f>
        <v>5435.25</v>
      </c>
      <c r="W321" s="21">
        <f>Sheet1!G321*1</f>
        <v>5403.75</v>
      </c>
      <c r="X321" s="21">
        <f>Sheet1!H321*1</f>
        <v>5413.25</v>
      </c>
    </row>
    <row r="322" spans="20:24" x14ac:dyDescent="0.3">
      <c r="T322" s="20">
        <f t="shared" si="22"/>
        <v>320</v>
      </c>
      <c r="U322" s="21">
        <f>Sheet1!E322*1</f>
        <v>5327.75</v>
      </c>
      <c r="V322" s="21">
        <f>Sheet1!F322*1</f>
        <v>5419.5</v>
      </c>
      <c r="W322" s="21">
        <f>Sheet1!G322*1</f>
        <v>5327</v>
      </c>
      <c r="X322" s="21">
        <f>Sheet1!H322*1</f>
        <v>5409.5</v>
      </c>
    </row>
    <row r="323" spans="20:24" x14ac:dyDescent="0.3">
      <c r="T323" s="20">
        <f t="shared" si="22"/>
        <v>321</v>
      </c>
      <c r="U323" s="21">
        <f>Sheet1!E323*1</f>
        <v>5301.75</v>
      </c>
      <c r="V323" s="21">
        <f>Sheet1!F323*1</f>
        <v>5332.25</v>
      </c>
      <c r="W323" s="21">
        <f>Sheet1!G323*1</f>
        <v>5270.75</v>
      </c>
      <c r="X323" s="21">
        <f>Sheet1!H323*1</f>
        <v>5308</v>
      </c>
    </row>
    <row r="324" spans="20:24" x14ac:dyDescent="0.3">
      <c r="T324" s="20">
        <f t="shared" si="22"/>
        <v>322</v>
      </c>
      <c r="U324" s="21">
        <f>Sheet1!E324*1</f>
        <v>5328.25</v>
      </c>
      <c r="V324" s="21">
        <f>Sheet1!F324*1</f>
        <v>5341.25</v>
      </c>
      <c r="W324" s="21">
        <f>Sheet1!G324*1</f>
        <v>5280</v>
      </c>
      <c r="X324" s="21">
        <f>Sheet1!H324*1</f>
        <v>5303.25</v>
      </c>
    </row>
    <row r="325" spans="20:24" x14ac:dyDescent="0.3">
      <c r="T325" s="20">
        <f t="shared" ref="T325:T388" si="23">T324+1</f>
        <v>323</v>
      </c>
      <c r="U325" s="21">
        <f>Sheet1!E325*1</f>
        <v>5361.25</v>
      </c>
      <c r="V325" s="21">
        <f>Sheet1!F325*1</f>
        <v>5371</v>
      </c>
      <c r="W325" s="21">
        <f>Sheet1!G325*1</f>
        <v>5324.5</v>
      </c>
      <c r="X325" s="21">
        <f>Sheet1!H325*1</f>
        <v>5331.5</v>
      </c>
    </row>
    <row r="326" spans="20:24" x14ac:dyDescent="0.3">
      <c r="T326" s="20">
        <f t="shared" si="23"/>
        <v>324</v>
      </c>
      <c r="U326" s="21">
        <f>Sheet1!E326*1</f>
        <v>5329.25</v>
      </c>
      <c r="V326" s="21">
        <f>Sheet1!F326*1</f>
        <v>5363.5</v>
      </c>
      <c r="W326" s="21">
        <f>Sheet1!G326*1</f>
        <v>5322.75</v>
      </c>
      <c r="X326" s="21">
        <f>Sheet1!H326*1</f>
        <v>5358.25</v>
      </c>
    </row>
    <row r="327" spans="20:24" x14ac:dyDescent="0.3">
      <c r="T327" s="20">
        <f t="shared" si="23"/>
        <v>325</v>
      </c>
      <c r="U327" s="21">
        <f>Sheet1!E327*1</f>
        <v>5286</v>
      </c>
      <c r="V327" s="21">
        <f>Sheet1!F327*1</f>
        <v>5334.25</v>
      </c>
      <c r="W327" s="21">
        <f>Sheet1!G327*1</f>
        <v>5280.5</v>
      </c>
      <c r="X327" s="21">
        <f>Sheet1!H327*1</f>
        <v>5329.75</v>
      </c>
    </row>
    <row r="328" spans="20:24" x14ac:dyDescent="0.3">
      <c r="T328" s="20">
        <f t="shared" si="23"/>
        <v>326</v>
      </c>
      <c r="U328" s="21">
        <f>Sheet1!E328*1</f>
        <v>5345.75</v>
      </c>
      <c r="V328" s="21">
        <f>Sheet1!F328*1</f>
        <v>5351.75</v>
      </c>
      <c r="W328" s="21">
        <f>Sheet1!G328*1</f>
        <v>5248.25</v>
      </c>
      <c r="X328" s="21">
        <f>Sheet1!H328*1</f>
        <v>5283</v>
      </c>
    </row>
    <row r="329" spans="20:24" x14ac:dyDescent="0.3">
      <c r="T329" s="20">
        <f t="shared" si="23"/>
        <v>327</v>
      </c>
      <c r="U329" s="21">
        <f>Sheet1!E329*1</f>
        <v>5354.25</v>
      </c>
      <c r="V329" s="21">
        <f>Sheet1!F329*1</f>
        <v>5378.25</v>
      </c>
      <c r="W329" s="21">
        <f>Sheet1!G329*1</f>
        <v>5343.25</v>
      </c>
      <c r="X329" s="21">
        <f>Sheet1!H329*1</f>
        <v>5353</v>
      </c>
    </row>
    <row r="330" spans="20:24" x14ac:dyDescent="0.3">
      <c r="T330" s="20">
        <f t="shared" si="23"/>
        <v>328</v>
      </c>
      <c r="U330" s="21">
        <f>Sheet1!E330*1</f>
        <v>5326.25</v>
      </c>
      <c r="V330" s="21">
        <f>Sheet1!F330*1</f>
        <v>5360.25</v>
      </c>
      <c r="W330" s="21">
        <f>Sheet1!G330*1</f>
        <v>5324.75</v>
      </c>
      <c r="X330" s="21">
        <f>Sheet1!H330*1</f>
        <v>5355.75</v>
      </c>
    </row>
    <row r="331" spans="20:24" x14ac:dyDescent="0.3">
      <c r="T331" s="20">
        <f t="shared" si="23"/>
        <v>329</v>
      </c>
      <c r="U331" s="21">
        <f>Sheet1!E331*1</f>
        <v>5327.5</v>
      </c>
      <c r="V331" s="21">
        <f>Sheet1!F331*1</f>
        <v>5331.75</v>
      </c>
      <c r="W331" s="21">
        <f>Sheet1!G331*1</f>
        <v>5315.5</v>
      </c>
      <c r="X331" s="21">
        <f>Sheet1!H331*1</f>
        <v>5329.5</v>
      </c>
    </row>
    <row r="332" spans="20:24" x14ac:dyDescent="0.3">
      <c r="T332" s="20">
        <f t="shared" si="23"/>
        <v>330</v>
      </c>
      <c r="U332" s="21">
        <f>Sheet1!E332*1</f>
        <v>5283.25</v>
      </c>
      <c r="V332" s="21">
        <f>Sheet1!F332*1</f>
        <v>5331.75</v>
      </c>
      <c r="W332" s="21">
        <f>Sheet1!G332*1</f>
        <v>5281.75</v>
      </c>
      <c r="X332" s="21">
        <f>Sheet1!H332*1</f>
        <v>5327</v>
      </c>
    </row>
    <row r="333" spans="20:24" x14ac:dyDescent="0.3">
      <c r="T333" s="20">
        <f t="shared" si="23"/>
        <v>331</v>
      </c>
      <c r="U333" s="21">
        <f>Sheet1!E333*1</f>
        <v>5271.25</v>
      </c>
      <c r="V333" s="21">
        <f>Sheet1!F333*1</f>
        <v>5290</v>
      </c>
      <c r="W333" s="21">
        <f>Sheet1!G333*1</f>
        <v>5266.25</v>
      </c>
      <c r="X333" s="21">
        <f>Sheet1!H333*1</f>
        <v>5286.5</v>
      </c>
    </row>
    <row r="334" spans="20:24" x14ac:dyDescent="0.3">
      <c r="T334" s="20">
        <f t="shared" si="23"/>
        <v>332</v>
      </c>
      <c r="U334" s="21">
        <f>Sheet1!E334*1</f>
        <v>5287.75</v>
      </c>
      <c r="V334" s="21">
        <f>Sheet1!F334*1</f>
        <v>5292.5</v>
      </c>
      <c r="W334" s="21">
        <f>Sheet1!G334*1</f>
        <v>5249.5</v>
      </c>
      <c r="X334" s="21">
        <f>Sheet1!H334*1</f>
        <v>5273.75</v>
      </c>
    </row>
    <row r="335" spans="20:24" x14ac:dyDescent="0.3">
      <c r="T335" s="20">
        <f t="shared" si="23"/>
        <v>333</v>
      </c>
      <c r="U335" s="21">
        <f>Sheet1!E335*1</f>
        <v>5264.5</v>
      </c>
      <c r="V335" s="21">
        <f>Sheet1!F335*1</f>
        <v>5309.5</v>
      </c>
      <c r="W335" s="21">
        <f>Sheet1!G335*1</f>
        <v>5237.5</v>
      </c>
      <c r="X335" s="21">
        <f>Sheet1!H335*1</f>
        <v>5292</v>
      </c>
    </row>
    <row r="336" spans="20:24" x14ac:dyDescent="0.3">
      <c r="T336" s="20">
        <f t="shared" si="23"/>
        <v>334</v>
      </c>
      <c r="U336" s="21">
        <f>Sheet1!E336*1</f>
        <v>5186.25</v>
      </c>
      <c r="V336" s="21">
        <f>Sheet1!F336*1</f>
        <v>5275.5</v>
      </c>
      <c r="W336" s="21">
        <f>Sheet1!G336*1</f>
        <v>5184.25</v>
      </c>
      <c r="X336" s="21">
        <f>Sheet1!H336*1</f>
        <v>5240.25</v>
      </c>
    </row>
    <row r="337" spans="20:24" x14ac:dyDescent="0.3">
      <c r="T337" s="20">
        <f t="shared" si="23"/>
        <v>335</v>
      </c>
      <c r="U337" s="21">
        <f>Sheet1!E337*1</f>
        <v>5242</v>
      </c>
      <c r="V337" s="21">
        <f>Sheet1!F337*1</f>
        <v>5249.75</v>
      </c>
      <c r="W337" s="21">
        <f>Sheet1!G337*1</f>
        <v>5177.75</v>
      </c>
      <c r="X337" s="21">
        <f>Sheet1!H337*1</f>
        <v>5182.25</v>
      </c>
    </row>
    <row r="338" spans="20:24" x14ac:dyDescent="0.3">
      <c r="T338" s="20">
        <f t="shared" si="23"/>
        <v>336</v>
      </c>
      <c r="U338" s="21">
        <f>Sheet1!E338*1</f>
        <v>5262</v>
      </c>
      <c r="V338" s="21">
        <f>Sheet1!F338*1</f>
        <v>5269</v>
      </c>
      <c r="W338" s="21">
        <f>Sheet1!G338*1</f>
        <v>5244.75</v>
      </c>
      <c r="X338" s="21">
        <f>Sheet1!H338*1</f>
        <v>5262.75</v>
      </c>
    </row>
    <row r="339" spans="20:24" x14ac:dyDescent="0.3">
      <c r="T339" s="20">
        <f t="shared" si="23"/>
        <v>337</v>
      </c>
      <c r="U339" s="21">
        <f>Sheet1!E339*1</f>
        <v>5220.5</v>
      </c>
      <c r="V339" s="21">
        <f>Sheet1!F339*1</f>
        <v>5267.75</v>
      </c>
      <c r="W339" s="21">
        <f>Sheet1!G339*1</f>
        <v>5213.5</v>
      </c>
      <c r="X339" s="21">
        <f>Sheet1!H339*1</f>
        <v>5266.25</v>
      </c>
    </row>
    <row r="340" spans="20:24" x14ac:dyDescent="0.3">
      <c r="T340" s="20">
        <f t="shared" si="23"/>
        <v>338</v>
      </c>
      <c r="U340" s="21">
        <f>Sheet1!E340*1</f>
        <v>5231</v>
      </c>
      <c r="V340" s="21">
        <f>Sheet1!F340*1</f>
        <v>5246</v>
      </c>
      <c r="W340" s="21">
        <f>Sheet1!G340*1</f>
        <v>5210.25</v>
      </c>
      <c r="X340" s="21">
        <f>Sheet1!H340*1</f>
        <v>5228</v>
      </c>
    </row>
    <row r="341" spans="20:24" x14ac:dyDescent="0.3">
      <c r="T341" s="20">
        <f t="shared" si="23"/>
        <v>339</v>
      </c>
      <c r="U341" s="21">
        <f>Sheet1!E341*1</f>
        <v>5211.25</v>
      </c>
      <c r="V341" s="21">
        <f>Sheet1!F341*1</f>
        <v>5238.25</v>
      </c>
      <c r="W341" s="21">
        <f>Sheet1!G341*1</f>
        <v>5205</v>
      </c>
      <c r="X341" s="21">
        <f>Sheet1!H341*1</f>
        <v>5235</v>
      </c>
    </row>
    <row r="342" spans="20:24" x14ac:dyDescent="0.3">
      <c r="T342" s="20">
        <f t="shared" si="23"/>
        <v>340</v>
      </c>
      <c r="U342" s="21">
        <f>Sheet1!E342*1</f>
        <v>5212</v>
      </c>
      <c r="V342" s="21">
        <f>Sheet1!F342*1</f>
        <v>5245</v>
      </c>
      <c r="W342" s="21">
        <f>Sheet1!G342*1</f>
        <v>5200.75</v>
      </c>
      <c r="X342" s="21">
        <f>Sheet1!H342*1</f>
        <v>5209.75</v>
      </c>
    </row>
    <row r="343" spans="20:24" x14ac:dyDescent="0.3">
      <c r="T343" s="20">
        <f t="shared" si="23"/>
        <v>341</v>
      </c>
      <c r="U343" s="21">
        <f>Sheet1!E343*1</f>
        <v>5193.5</v>
      </c>
      <c r="V343" s="21">
        <f>Sheet1!F343*1</f>
        <v>5213.75</v>
      </c>
      <c r="W343" s="21">
        <f>Sheet1!G343*1</f>
        <v>5186</v>
      </c>
      <c r="X343" s="21">
        <f>Sheet1!H343*1</f>
        <v>5206.75</v>
      </c>
    </row>
    <row r="344" spans="20:24" x14ac:dyDescent="0.3">
      <c r="T344" s="20">
        <f t="shared" si="23"/>
        <v>342</v>
      </c>
      <c r="U344" s="21">
        <f>Sheet1!E344*1</f>
        <v>5184.25</v>
      </c>
      <c r="V344" s="21">
        <f>Sheet1!F344*1</f>
        <v>5210</v>
      </c>
      <c r="W344" s="21">
        <f>Sheet1!G344*1</f>
        <v>5184.25</v>
      </c>
      <c r="X344" s="21">
        <f>Sheet1!H344*1</f>
        <v>5192.75</v>
      </c>
    </row>
    <row r="345" spans="20:24" x14ac:dyDescent="0.3">
      <c r="T345" s="20">
        <f t="shared" si="23"/>
        <v>343</v>
      </c>
      <c r="U345" s="21">
        <f>Sheet1!E345*1</f>
        <v>5123</v>
      </c>
      <c r="V345" s="21">
        <f>Sheet1!F345*1</f>
        <v>5186</v>
      </c>
      <c r="W345" s="21">
        <f>Sheet1!G345*1</f>
        <v>5120.25</v>
      </c>
      <c r="X345" s="21">
        <f>Sheet1!H345*1</f>
        <v>5181.25</v>
      </c>
    </row>
    <row r="346" spans="20:24" x14ac:dyDescent="0.3">
      <c r="T346" s="20">
        <f t="shared" si="23"/>
        <v>344</v>
      </c>
      <c r="U346" s="21">
        <f>Sheet1!E346*1</f>
        <v>5079.75</v>
      </c>
      <c r="V346" s="21">
        <f>Sheet1!F346*1</f>
        <v>5128.75</v>
      </c>
      <c r="W346" s="21">
        <f>Sheet1!G346*1</f>
        <v>5075.25</v>
      </c>
      <c r="X346" s="21">
        <f>Sheet1!H346*1</f>
        <v>5123</v>
      </c>
    </row>
    <row r="347" spans="20:24" x14ac:dyDescent="0.3">
      <c r="T347" s="20">
        <f t="shared" si="23"/>
        <v>345</v>
      </c>
      <c r="U347" s="21">
        <f>Sheet1!E347*1</f>
        <v>5111.5</v>
      </c>
      <c r="V347" s="21">
        <f>Sheet1!F347*1</f>
        <v>5112.5</v>
      </c>
      <c r="W347" s="21">
        <f>Sheet1!G347*1</f>
        <v>5058</v>
      </c>
      <c r="X347" s="21">
        <f>Sheet1!H347*1</f>
        <v>5083</v>
      </c>
    </row>
    <row r="348" spans="20:24" x14ac:dyDescent="0.3">
      <c r="T348" s="20">
        <f t="shared" si="23"/>
        <v>346</v>
      </c>
      <c r="U348" s="21">
        <f>Sheet1!E348*1</f>
        <v>5123.75</v>
      </c>
      <c r="V348" s="21">
        <f>Sheet1!F348*1</f>
        <v>5134.75</v>
      </c>
      <c r="W348" s="21">
        <f>Sheet1!G348*1</f>
        <v>5091.25</v>
      </c>
      <c r="X348" s="21">
        <f>Sheet1!H348*1</f>
        <v>5110.25</v>
      </c>
    </row>
    <row r="349" spans="20:24" x14ac:dyDescent="0.3">
      <c r="T349" s="20">
        <f t="shared" si="23"/>
        <v>347</v>
      </c>
      <c r="U349" s="21">
        <f>Sheet1!E349*1</f>
        <v>5123</v>
      </c>
      <c r="V349" s="21">
        <f>Sheet1!F349*1</f>
        <v>5148.25</v>
      </c>
      <c r="W349" s="21">
        <f>Sheet1!G349*1</f>
        <v>5103.25</v>
      </c>
      <c r="X349" s="21">
        <f>Sheet1!H349*1</f>
        <v>5128.25</v>
      </c>
    </row>
    <row r="350" spans="20:24" x14ac:dyDescent="0.3">
      <c r="T350" s="20">
        <f t="shared" si="23"/>
        <v>348</v>
      </c>
      <c r="U350" s="21">
        <f>Sheet1!E350*1</f>
        <v>5132.25</v>
      </c>
      <c r="V350" s="21">
        <f>Sheet1!F350*1</f>
        <v>5149.75</v>
      </c>
      <c r="W350" s="21">
        <f>Sheet1!G350*1</f>
        <v>5084.5</v>
      </c>
      <c r="X350" s="21">
        <f>Sheet1!H350*1</f>
        <v>5127.25</v>
      </c>
    </row>
    <row r="351" spans="20:24" x14ac:dyDescent="0.3">
      <c r="T351" s="20">
        <f t="shared" si="23"/>
        <v>349</v>
      </c>
      <c r="U351" s="21">
        <f>Sheet1!E351*1</f>
        <v>5102.5</v>
      </c>
      <c r="V351" s="21">
        <f>Sheet1!F351*1</f>
        <v>5140.25</v>
      </c>
      <c r="W351" s="21">
        <f>Sheet1!G351*1</f>
        <v>5097.75</v>
      </c>
      <c r="X351" s="21">
        <f>Sheet1!H351*1</f>
        <v>5132</v>
      </c>
    </row>
    <row r="352" spans="20:24" x14ac:dyDescent="0.3">
      <c r="T352" s="20">
        <f t="shared" si="23"/>
        <v>350</v>
      </c>
      <c r="U352" s="21">
        <f>Sheet1!E352*1</f>
        <v>5109.5</v>
      </c>
      <c r="V352" s="21">
        <f>Sheet1!F352*1</f>
        <v>5115.75</v>
      </c>
      <c r="W352" s="21">
        <f>Sheet1!G352*1</f>
        <v>5079.25</v>
      </c>
      <c r="X352" s="21">
        <f>Sheet1!H352*1</f>
        <v>5104.5</v>
      </c>
    </row>
    <row r="353" spans="20:24" x14ac:dyDescent="0.3">
      <c r="T353" s="20">
        <f t="shared" si="23"/>
        <v>351</v>
      </c>
      <c r="U353" s="21">
        <f>Sheet1!E353*1</f>
        <v>5047.5</v>
      </c>
      <c r="V353" s="21">
        <f>Sheet1!F353*1</f>
        <v>5115</v>
      </c>
      <c r="W353" s="21">
        <f>Sheet1!G353*1</f>
        <v>5027</v>
      </c>
      <c r="X353" s="21">
        <f>Sheet1!H353*1</f>
        <v>5113</v>
      </c>
    </row>
    <row r="354" spans="20:24" x14ac:dyDescent="0.3">
      <c r="T354" s="20">
        <f t="shared" si="23"/>
        <v>352</v>
      </c>
      <c r="U354" s="21">
        <f>Sheet1!E354*1</f>
        <v>5044.5</v>
      </c>
      <c r="V354" s="21">
        <f>Sheet1!F354*1</f>
        <v>5072</v>
      </c>
      <c r="W354" s="21">
        <f>Sheet1!G354*1</f>
        <v>5013.75</v>
      </c>
      <c r="X354" s="21">
        <f>Sheet1!H354*1</f>
        <v>5046.5</v>
      </c>
    </row>
    <row r="355" spans="20:24" x14ac:dyDescent="0.3">
      <c r="T355" s="20">
        <f t="shared" si="23"/>
        <v>353</v>
      </c>
      <c r="U355" s="21">
        <f>Sheet1!E355*1</f>
        <v>5061.75</v>
      </c>
      <c r="V355" s="21">
        <f>Sheet1!F355*1</f>
        <v>5078.25</v>
      </c>
      <c r="W355" s="21">
        <f>Sheet1!G355*1</f>
        <v>5038.75</v>
      </c>
      <c r="X355" s="21">
        <f>Sheet1!H355*1</f>
        <v>5041.25</v>
      </c>
    </row>
    <row r="356" spans="20:24" x14ac:dyDescent="0.3">
      <c r="T356" s="20">
        <f t="shared" si="23"/>
        <v>354</v>
      </c>
      <c r="U356" s="21">
        <f>Sheet1!E356*1</f>
        <v>5102.5</v>
      </c>
      <c r="V356" s="21">
        <f>Sheet1!F356*1</f>
        <v>5102.5</v>
      </c>
      <c r="W356" s="21">
        <f>Sheet1!G356*1</f>
        <v>5052.75</v>
      </c>
      <c r="X356" s="21">
        <f>Sheet1!H356*1</f>
        <v>5058.25</v>
      </c>
    </row>
    <row r="357" spans="20:24" x14ac:dyDescent="0.3">
      <c r="T357" s="20">
        <f t="shared" si="23"/>
        <v>355</v>
      </c>
      <c r="U357" s="21">
        <f>Sheet1!E357*1</f>
        <v>5129.75</v>
      </c>
      <c r="V357" s="21">
        <f>Sheet1!F357*1</f>
        <v>5139.75</v>
      </c>
      <c r="W357" s="21">
        <f>Sheet1!G357*1</f>
        <v>5077.25</v>
      </c>
      <c r="X357" s="21">
        <f>Sheet1!H357*1</f>
        <v>5099</v>
      </c>
    </row>
    <row r="358" spans="20:24" x14ac:dyDescent="0.3">
      <c r="T358" s="20">
        <f t="shared" si="23"/>
        <v>356</v>
      </c>
      <c r="U358" s="21">
        <f>Sheet1!E358*1</f>
        <v>5146.5</v>
      </c>
      <c r="V358" s="21">
        <f>Sheet1!F358*1</f>
        <v>5152.75</v>
      </c>
      <c r="W358" s="21">
        <f>Sheet1!G358*1</f>
        <v>5108.5</v>
      </c>
      <c r="X358" s="21">
        <f>Sheet1!H358*1</f>
        <v>5131.75</v>
      </c>
    </row>
    <row r="359" spans="20:24" x14ac:dyDescent="0.3">
      <c r="T359" s="20">
        <f t="shared" si="23"/>
        <v>357</v>
      </c>
      <c r="U359" s="21">
        <f>Sheet1!E359*1</f>
        <v>5146.25</v>
      </c>
      <c r="V359" s="21">
        <f>Sheet1!F359*1</f>
        <v>5153.25</v>
      </c>
      <c r="W359" s="21">
        <f>Sheet1!G359*1</f>
        <v>5139.75</v>
      </c>
      <c r="X359" s="21">
        <f>Sheet1!H359*1</f>
        <v>5144</v>
      </c>
    </row>
    <row r="360" spans="20:24" x14ac:dyDescent="0.3">
      <c r="T360" s="20">
        <f t="shared" si="23"/>
        <v>358</v>
      </c>
      <c r="U360" s="21">
        <f>Sheet1!E360*1</f>
        <v>5139.5</v>
      </c>
      <c r="V360" s="21">
        <f>Sheet1!F360*1</f>
        <v>5148.25</v>
      </c>
      <c r="W360" s="21">
        <f>Sheet1!G360*1</f>
        <v>5128.25</v>
      </c>
      <c r="X360" s="21">
        <f>Sheet1!H360*1</f>
        <v>5145.25</v>
      </c>
    </row>
    <row r="361" spans="20:24" x14ac:dyDescent="0.3">
      <c r="T361" s="20">
        <f t="shared" si="23"/>
        <v>359</v>
      </c>
      <c r="U361" s="21">
        <f>Sheet1!E361*1</f>
        <v>5112</v>
      </c>
      <c r="V361" s="21">
        <f>Sheet1!F361*1</f>
        <v>5146.25</v>
      </c>
      <c r="W361" s="21">
        <f>Sheet1!G361*1</f>
        <v>5112</v>
      </c>
      <c r="X361" s="21">
        <f>Sheet1!H361*1</f>
        <v>5136.75</v>
      </c>
    </row>
    <row r="362" spans="20:24" x14ac:dyDescent="0.3">
      <c r="T362" s="20">
        <f t="shared" si="23"/>
        <v>360</v>
      </c>
      <c r="U362" s="21">
        <f>Sheet1!E362*1</f>
        <v>5107.5</v>
      </c>
      <c r="V362" s="21">
        <f>Sheet1!F362*1</f>
        <v>5133.5</v>
      </c>
      <c r="W362" s="21">
        <f>Sheet1!G362*1</f>
        <v>5096.5</v>
      </c>
      <c r="X362" s="21">
        <f>Sheet1!H362*1</f>
        <v>5117</v>
      </c>
    </row>
    <row r="363" spans="20:24" x14ac:dyDescent="0.3">
      <c r="T363" s="20">
        <f t="shared" si="23"/>
        <v>361</v>
      </c>
      <c r="U363" s="21">
        <f>Sheet1!E363*1</f>
        <v>5062.75</v>
      </c>
      <c r="V363" s="21">
        <f>Sheet1!F363*1</f>
        <v>5110</v>
      </c>
      <c r="W363" s="21">
        <f>Sheet1!G363*1</f>
        <v>5062.75</v>
      </c>
      <c r="X363" s="21">
        <f>Sheet1!H363*1</f>
        <v>5108.5</v>
      </c>
    </row>
    <row r="364" spans="20:24" x14ac:dyDescent="0.3">
      <c r="T364" s="20">
        <f t="shared" si="23"/>
        <v>362</v>
      </c>
      <c r="U364" s="21">
        <f>Sheet1!E364*1</f>
        <v>5130.25</v>
      </c>
      <c r="V364" s="21">
        <f>Sheet1!F364*1</f>
        <v>5142.5</v>
      </c>
      <c r="W364" s="21">
        <f>Sheet1!G364*1</f>
        <v>5055</v>
      </c>
      <c r="X364" s="21">
        <f>Sheet1!H364*1</f>
        <v>5061.5</v>
      </c>
    </row>
    <row r="365" spans="20:24" x14ac:dyDescent="0.3">
      <c r="T365" s="20">
        <f t="shared" si="23"/>
        <v>363</v>
      </c>
      <c r="U365" s="21">
        <f>Sheet1!E365*1</f>
        <v>5102.25</v>
      </c>
      <c r="V365" s="21">
        <f>Sheet1!F365*1</f>
        <v>5133.25</v>
      </c>
      <c r="W365" s="21">
        <f>Sheet1!G365*1</f>
        <v>5099.5</v>
      </c>
      <c r="X365" s="21">
        <f>Sheet1!H365*1</f>
        <v>5132</v>
      </c>
    </row>
    <row r="366" spans="20:24" x14ac:dyDescent="0.3">
      <c r="T366" s="20">
        <f t="shared" si="23"/>
        <v>364</v>
      </c>
      <c r="U366" s="21">
        <f>Sheet1!E366*1</f>
        <v>5082.25</v>
      </c>
      <c r="V366" s="21">
        <f>Sheet1!F366*1</f>
        <v>5114</v>
      </c>
      <c r="W366" s="21">
        <f>Sheet1!G366*1</f>
        <v>5081.25</v>
      </c>
      <c r="X366" s="21">
        <f>Sheet1!H366*1</f>
        <v>5104.75</v>
      </c>
    </row>
    <row r="367" spans="20:24" x14ac:dyDescent="0.3">
      <c r="T367" s="20">
        <f t="shared" si="23"/>
        <v>365</v>
      </c>
      <c r="U367" s="21">
        <f>Sheet1!E367*1</f>
        <v>5079.5</v>
      </c>
      <c r="V367" s="21">
        <f>Sheet1!F367*1</f>
        <v>5100.75</v>
      </c>
      <c r="W367" s="21">
        <f>Sheet1!G367*1</f>
        <v>5069</v>
      </c>
      <c r="X367" s="21">
        <f>Sheet1!H367*1</f>
        <v>5079.75</v>
      </c>
    </row>
    <row r="368" spans="20:24" x14ac:dyDescent="0.3">
      <c r="T368" s="20">
        <f t="shared" si="23"/>
        <v>366</v>
      </c>
      <c r="U368" s="21">
        <f>Sheet1!E368*1</f>
        <v>5072.5</v>
      </c>
      <c r="V368" s="21">
        <f>Sheet1!F368*1</f>
        <v>5103.5</v>
      </c>
      <c r="W368" s="21">
        <f>Sheet1!G368*1</f>
        <v>5058</v>
      </c>
      <c r="X368" s="21">
        <f>Sheet1!H368*1</f>
        <v>5085.75</v>
      </c>
    </row>
    <row r="369" spans="20:24" x14ac:dyDescent="0.3">
      <c r="T369" s="20">
        <f t="shared" si="23"/>
        <v>367</v>
      </c>
      <c r="U369" s="21">
        <f>Sheet1!E369*1</f>
        <v>5012.25</v>
      </c>
      <c r="V369" s="21">
        <f>Sheet1!F369*1</f>
        <v>5076</v>
      </c>
      <c r="W369" s="21">
        <f>Sheet1!G369*1</f>
        <v>5008.5</v>
      </c>
      <c r="X369" s="21">
        <f>Sheet1!H369*1</f>
        <v>5072.5</v>
      </c>
    </row>
    <row r="370" spans="20:24" x14ac:dyDescent="0.3">
      <c r="T370" s="20">
        <f t="shared" si="23"/>
        <v>368</v>
      </c>
      <c r="U370" s="21">
        <f>Sheet1!E370*1</f>
        <v>4989.5</v>
      </c>
      <c r="V370" s="21">
        <f>Sheet1!F370*1</f>
        <v>5013.5</v>
      </c>
      <c r="W370" s="21">
        <f>Sheet1!G370*1</f>
        <v>4974</v>
      </c>
      <c r="X370" s="21">
        <f>Sheet1!H370*1</f>
        <v>5009</v>
      </c>
    </row>
    <row r="371" spans="20:24" x14ac:dyDescent="0.3">
      <c r="T371" s="20">
        <f t="shared" si="23"/>
        <v>369</v>
      </c>
      <c r="U371" s="21">
        <f>Sheet1!E371*1</f>
        <v>4972</v>
      </c>
      <c r="V371" s="21">
        <f>Sheet1!F371*1</f>
        <v>4991.5</v>
      </c>
      <c r="W371" s="21">
        <f>Sheet1!G371*1</f>
        <v>4963.75</v>
      </c>
      <c r="X371" s="21">
        <f>Sheet1!H371*1</f>
        <v>4990.25</v>
      </c>
    </row>
    <row r="372" spans="20:24" x14ac:dyDescent="0.3">
      <c r="T372" s="20">
        <f t="shared" si="23"/>
        <v>370</v>
      </c>
      <c r="U372" s="21">
        <f>Sheet1!E372*1</f>
        <v>4950.75</v>
      </c>
      <c r="V372" s="21">
        <f>Sheet1!F372*1</f>
        <v>4978</v>
      </c>
      <c r="W372" s="21">
        <f>Sheet1!G372*1</f>
        <v>4926</v>
      </c>
      <c r="X372" s="21">
        <f>Sheet1!H372*1</f>
        <v>4971.75</v>
      </c>
    </row>
    <row r="373" spans="20:24" x14ac:dyDescent="0.3">
      <c r="T373" s="20">
        <f t="shared" si="23"/>
        <v>371</v>
      </c>
      <c r="U373" s="21">
        <f>Sheet1!E373*1</f>
        <v>4920.25</v>
      </c>
      <c r="V373" s="21">
        <f>Sheet1!F373*1</f>
        <v>4960.25</v>
      </c>
      <c r="W373" s="21">
        <f>Sheet1!G373*1</f>
        <v>4913</v>
      </c>
      <c r="X373" s="21">
        <f>Sheet1!H373*1</f>
        <v>4953.75</v>
      </c>
    </row>
    <row r="374" spans="20:24" x14ac:dyDescent="0.3">
      <c r="T374" s="20">
        <f t="shared" si="23"/>
        <v>372</v>
      </c>
      <c r="U374" s="21">
        <f>Sheet1!E374*1</f>
        <v>4937.5</v>
      </c>
      <c r="V374" s="21">
        <f>Sheet1!F374*1</f>
        <v>4962.75</v>
      </c>
      <c r="W374" s="21">
        <f>Sheet1!G374*1</f>
        <v>4916.25</v>
      </c>
      <c r="X374" s="21">
        <f>Sheet1!H374*1</f>
        <v>4920.25</v>
      </c>
    </row>
    <row r="375" spans="20:24" x14ac:dyDescent="0.3">
      <c r="T375" s="20">
        <f t="shared" si="23"/>
        <v>373</v>
      </c>
      <c r="U375" s="21">
        <f>Sheet1!E375*1</f>
        <v>4937.25</v>
      </c>
      <c r="V375" s="21">
        <f>Sheet1!F375*1</f>
        <v>4949.75</v>
      </c>
      <c r="W375" s="21">
        <f>Sheet1!G375*1</f>
        <v>4919.75</v>
      </c>
      <c r="X375" s="21">
        <f>Sheet1!H375*1</f>
        <v>4939.25</v>
      </c>
    </row>
    <row r="376" spans="20:24" x14ac:dyDescent="0.3">
      <c r="T376" s="20">
        <f t="shared" si="23"/>
        <v>374</v>
      </c>
      <c r="U376" s="21">
        <f>Sheet1!E376*1</f>
        <v>4967.5</v>
      </c>
      <c r="V376" s="21">
        <f>Sheet1!F376*1</f>
        <v>4968.75</v>
      </c>
      <c r="W376" s="21">
        <f>Sheet1!G376*1</f>
        <v>4917.75</v>
      </c>
      <c r="X376" s="21">
        <f>Sheet1!H376*1</f>
        <v>4940.75</v>
      </c>
    </row>
    <row r="377" spans="20:24" x14ac:dyDescent="0.3">
      <c r="T377" s="20">
        <f t="shared" si="23"/>
        <v>375</v>
      </c>
      <c r="U377" s="21">
        <f>Sheet1!E377*1</f>
        <v>4936</v>
      </c>
      <c r="V377" s="21">
        <f>Sheet1!F377*1</f>
        <v>4972</v>
      </c>
      <c r="W377" s="21">
        <f>Sheet1!G377*1</f>
        <v>4926.75</v>
      </c>
      <c r="X377" s="21">
        <f>Sheet1!H377*1</f>
        <v>4965</v>
      </c>
    </row>
    <row r="378" spans="20:24" x14ac:dyDescent="0.3">
      <c r="T378" s="20">
        <f t="shared" si="23"/>
        <v>376</v>
      </c>
      <c r="U378" s="21">
        <f>Sheet1!E378*1</f>
        <v>4926.5</v>
      </c>
      <c r="V378" s="21">
        <f>Sheet1!F378*1</f>
        <v>4943.75</v>
      </c>
      <c r="W378" s="21">
        <f>Sheet1!G378*1</f>
        <v>4909</v>
      </c>
      <c r="X378" s="21">
        <f>Sheet1!H378*1</f>
        <v>4941</v>
      </c>
    </row>
    <row r="379" spans="20:24" x14ac:dyDescent="0.3">
      <c r="T379" s="20">
        <f t="shared" si="23"/>
        <v>377</v>
      </c>
      <c r="U379" s="21">
        <f>Sheet1!E379*1</f>
        <v>4928.25</v>
      </c>
      <c r="V379" s="21">
        <f>Sheet1!F379*1</f>
        <v>4961.25</v>
      </c>
      <c r="W379" s="21">
        <f>Sheet1!G379*1</f>
        <v>4919.75</v>
      </c>
      <c r="X379" s="21">
        <f>Sheet1!H379*1</f>
        <v>4923.5</v>
      </c>
    </row>
    <row r="380" spans="20:24" x14ac:dyDescent="0.3">
      <c r="T380" s="20">
        <f t="shared" si="23"/>
        <v>378</v>
      </c>
      <c r="U380" s="21">
        <f>Sheet1!E380*1</f>
        <v>4925.75</v>
      </c>
      <c r="V380" s="21">
        <f>Sheet1!F380*1</f>
        <v>4941.5</v>
      </c>
      <c r="W380" s="21">
        <f>Sheet1!G380*1</f>
        <v>4911.25</v>
      </c>
      <c r="X380" s="21">
        <f>Sheet1!H380*1</f>
        <v>4927.25</v>
      </c>
    </row>
    <row r="381" spans="20:24" x14ac:dyDescent="0.3">
      <c r="T381" s="20">
        <f t="shared" si="23"/>
        <v>379</v>
      </c>
      <c r="U381" s="21">
        <f>Sheet1!E381*1</f>
        <v>4932.75</v>
      </c>
      <c r="V381" s="21">
        <f>Sheet1!F381*1</f>
        <v>4934.25</v>
      </c>
      <c r="W381" s="21">
        <f>Sheet1!G381*1</f>
        <v>4916.25</v>
      </c>
      <c r="X381" s="21">
        <f>Sheet1!H381*1</f>
        <v>4925.25</v>
      </c>
    </row>
    <row r="382" spans="20:24" x14ac:dyDescent="0.3">
      <c r="T382" s="20">
        <f t="shared" si="23"/>
        <v>380</v>
      </c>
      <c r="U382" s="21">
        <f>Sheet1!E382*1</f>
        <v>4928.25</v>
      </c>
      <c r="V382" s="21">
        <f>Sheet1!F382*1</f>
        <v>4938.25</v>
      </c>
      <c r="W382" s="21">
        <f>Sheet1!G382*1</f>
        <v>4926.25</v>
      </c>
      <c r="X382" s="21">
        <f>Sheet1!H382*1</f>
        <v>4932.5</v>
      </c>
    </row>
    <row r="383" spans="20:24" x14ac:dyDescent="0.3">
      <c r="T383" s="20">
        <f t="shared" si="23"/>
        <v>381</v>
      </c>
      <c r="U383" s="21">
        <f>Sheet1!E383*1</f>
        <v>4912</v>
      </c>
      <c r="V383" s="21">
        <f>Sheet1!F383*1</f>
        <v>4944.75</v>
      </c>
      <c r="W383" s="21">
        <f>Sheet1!G383*1</f>
        <v>4907.25</v>
      </c>
      <c r="X383" s="21">
        <f>Sheet1!H383*1</f>
        <v>4931.5</v>
      </c>
    </row>
    <row r="384" spans="20:24" x14ac:dyDescent="0.3">
      <c r="T384" s="20">
        <f t="shared" si="23"/>
        <v>382</v>
      </c>
      <c r="U384" s="21">
        <f>Sheet1!E384*1</f>
        <v>4926</v>
      </c>
      <c r="V384" s="21">
        <f>Sheet1!F384*1</f>
        <v>4931.25</v>
      </c>
      <c r="W384" s="21">
        <f>Sheet1!G384*1</f>
        <v>4901</v>
      </c>
      <c r="X384" s="21">
        <f>Sheet1!H384*1</f>
        <v>4915.5</v>
      </c>
    </row>
    <row r="385" spans="20:24" x14ac:dyDescent="0.3">
      <c r="T385" s="20">
        <f t="shared" si="23"/>
        <v>383</v>
      </c>
      <c r="U385" s="21">
        <f>Sheet1!E385*1</f>
        <v>4891</v>
      </c>
      <c r="V385" s="21">
        <f>Sheet1!F385*1</f>
        <v>4935.25</v>
      </c>
      <c r="W385" s="21">
        <f>Sheet1!G385*1</f>
        <v>4884.25</v>
      </c>
      <c r="X385" s="21">
        <f>Sheet1!H385*1</f>
        <v>4926.5</v>
      </c>
    </row>
    <row r="386" spans="20:24" x14ac:dyDescent="0.3">
      <c r="T386" s="20">
        <f t="shared" si="23"/>
        <v>384</v>
      </c>
      <c r="U386" s="21">
        <f>Sheet1!E386*1</f>
        <v>4892</v>
      </c>
      <c r="V386" s="21">
        <f>Sheet1!F386*1</f>
        <v>4903.75</v>
      </c>
      <c r="W386" s="21">
        <f>Sheet1!G386*1</f>
        <v>4877</v>
      </c>
      <c r="X386" s="21">
        <f>Sheet1!H386*1</f>
        <v>4891.75</v>
      </c>
    </row>
    <row r="387" spans="20:24" x14ac:dyDescent="0.3">
      <c r="T387" s="20">
        <f t="shared" si="23"/>
        <v>385</v>
      </c>
      <c r="U387" s="21">
        <f>Sheet1!E387*1</f>
        <v>4878.5</v>
      </c>
      <c r="V387" s="21">
        <f>Sheet1!F387*1</f>
        <v>4893.75</v>
      </c>
      <c r="W387" s="21">
        <f>Sheet1!G387*1</f>
        <v>4866</v>
      </c>
      <c r="X387" s="21">
        <f>Sheet1!H387*1</f>
        <v>4887.5</v>
      </c>
    </row>
    <row r="388" spans="20:24" x14ac:dyDescent="0.3">
      <c r="T388" s="20">
        <f t="shared" si="23"/>
        <v>386</v>
      </c>
      <c r="U388" s="21">
        <f>Sheet1!E388*1</f>
        <v>4879.75</v>
      </c>
      <c r="V388" s="21">
        <f>Sheet1!F388*1</f>
        <v>4905.5</v>
      </c>
      <c r="W388" s="21">
        <f>Sheet1!G388*1</f>
        <v>4875</v>
      </c>
      <c r="X388" s="21">
        <f>Sheet1!H388*1</f>
        <v>4883.5</v>
      </c>
    </row>
    <row r="389" spans="20:24" x14ac:dyDescent="0.3">
      <c r="T389" s="20">
        <f t="shared" ref="T389:T452" si="24">T388+1</f>
        <v>387</v>
      </c>
      <c r="U389" s="21">
        <f>Sheet1!E389*1</f>
        <v>4791.5</v>
      </c>
      <c r="V389" s="21">
        <f>Sheet1!F389*1</f>
        <v>4888.5</v>
      </c>
      <c r="W389" s="21">
        <f>Sheet1!G389*1</f>
        <v>4784.5</v>
      </c>
      <c r="X389" s="21">
        <f>Sheet1!H389*1</f>
        <v>4875.25</v>
      </c>
    </row>
    <row r="390" spans="20:24" x14ac:dyDescent="0.3">
      <c r="T390" s="20">
        <f t="shared" si="24"/>
        <v>388</v>
      </c>
      <c r="U390" s="21">
        <f>Sheet1!E390*1</f>
        <v>4790</v>
      </c>
      <c r="V390" s="21">
        <f>Sheet1!F390*1</f>
        <v>4801</v>
      </c>
      <c r="W390" s="21">
        <f>Sheet1!G390*1</f>
        <v>4771.5</v>
      </c>
      <c r="X390" s="21">
        <f>Sheet1!H390*1</f>
        <v>4789.5</v>
      </c>
    </row>
    <row r="391" spans="20:24" x14ac:dyDescent="0.3">
      <c r="T391" s="20">
        <f t="shared" si="24"/>
        <v>389</v>
      </c>
      <c r="U391" s="21">
        <f>Sheet1!E391*1</f>
        <v>4728.75</v>
      </c>
      <c r="V391" s="21">
        <f>Sheet1!F391*1</f>
        <v>4799.75</v>
      </c>
      <c r="W391" s="21">
        <f>Sheet1!G391*1</f>
        <v>4718.5</v>
      </c>
      <c r="X391" s="21">
        <f>Sheet1!H391*1</f>
        <v>4794.75</v>
      </c>
    </row>
    <row r="392" spans="20:24" x14ac:dyDescent="0.3">
      <c r="T392" s="20">
        <f t="shared" si="24"/>
        <v>390</v>
      </c>
      <c r="U392" s="21">
        <f>Sheet1!E392*1</f>
        <v>4757.5</v>
      </c>
      <c r="V392" s="21">
        <f>Sheet1!F392*1</f>
        <v>4777.25</v>
      </c>
      <c r="W392" s="21">
        <f>Sheet1!G392*1</f>
        <v>4722</v>
      </c>
      <c r="X392" s="21">
        <f>Sheet1!H392*1</f>
        <v>4726.5</v>
      </c>
    </row>
    <row r="393" spans="20:24" x14ac:dyDescent="0.3">
      <c r="T393" s="20">
        <f t="shared" si="24"/>
        <v>391</v>
      </c>
      <c r="U393" s="21">
        <f>Sheet1!E393*1</f>
        <v>4761.75</v>
      </c>
      <c r="V393" s="21">
        <f>Sheet1!F393*1</f>
        <v>4772</v>
      </c>
      <c r="W393" s="21">
        <f>Sheet1!G393*1</f>
        <v>4739.25</v>
      </c>
      <c r="X393" s="21">
        <f>Sheet1!H393*1</f>
        <v>4763.75</v>
      </c>
    </row>
    <row r="394" spans="20:24" x14ac:dyDescent="0.3">
      <c r="T394" s="20">
        <f t="shared" si="24"/>
        <v>392</v>
      </c>
      <c r="U394" s="21">
        <f>Sheet1!E394*1</f>
        <v>4744.25</v>
      </c>
      <c r="V394" s="21">
        <f>Sheet1!F394*1</f>
        <v>4767.5</v>
      </c>
      <c r="W394" s="21">
        <f>Sheet1!G394*1</f>
        <v>4730.25</v>
      </c>
      <c r="X394" s="21">
        <f>Sheet1!H394*1</f>
        <v>4760.25</v>
      </c>
    </row>
    <row r="395" spans="20:24" x14ac:dyDescent="0.3">
      <c r="T395" s="20">
        <f t="shared" si="24"/>
        <v>393</v>
      </c>
      <c r="U395" s="21">
        <f>Sheet1!E395*1</f>
        <v>4743.5</v>
      </c>
      <c r="V395" s="21">
        <f>Sheet1!F395*1</f>
        <v>4753.75</v>
      </c>
      <c r="W395" s="21">
        <f>Sheet1!G395*1</f>
        <v>4728.5</v>
      </c>
      <c r="X395" s="21">
        <f>Sheet1!H395*1</f>
        <v>4748.5</v>
      </c>
    </row>
    <row r="396" spans="20:24" x14ac:dyDescent="0.3">
      <c r="T396" s="20">
        <f t="shared" si="24"/>
        <v>394</v>
      </c>
      <c r="U396" s="21">
        <f>Sheet1!E396*1</f>
        <v>4691.75</v>
      </c>
      <c r="V396" s="21">
        <f>Sheet1!F396*1</f>
        <v>4756</v>
      </c>
      <c r="W396" s="21">
        <f>Sheet1!G396*1</f>
        <v>4689.75</v>
      </c>
      <c r="X396" s="21">
        <f>Sheet1!H396*1</f>
        <v>4740.25</v>
      </c>
    </row>
    <row r="397" spans="20:24" x14ac:dyDescent="0.3">
      <c r="T397" s="20">
        <f t="shared" si="24"/>
        <v>395</v>
      </c>
      <c r="U397" s="21">
        <f>Sheet1!E397*1</f>
        <v>4622.75</v>
      </c>
      <c r="V397" s="21">
        <f>Sheet1!F397*1</f>
        <v>4704</v>
      </c>
      <c r="W397" s="21">
        <f>Sheet1!G397*1</f>
        <v>4622</v>
      </c>
      <c r="X397" s="21">
        <f>Sheet1!H397*1</f>
        <v>4700</v>
      </c>
    </row>
    <row r="398" spans="20:24" x14ac:dyDescent="0.3">
      <c r="T398" s="20">
        <f t="shared" si="24"/>
        <v>396</v>
      </c>
      <c r="U398" s="21">
        <f>Sheet1!E398*1</f>
        <v>4569.25</v>
      </c>
      <c r="V398" s="21">
        <f>Sheet1!F398*1</f>
        <v>4629</v>
      </c>
      <c r="W398" s="21">
        <f>Sheet1!G398*1</f>
        <v>4555.5</v>
      </c>
      <c r="X398" s="21">
        <f>Sheet1!H398*1</f>
        <v>4620.25</v>
      </c>
    </row>
    <row r="399" spans="20:24" x14ac:dyDescent="0.3">
      <c r="T399" s="20">
        <f t="shared" si="24"/>
        <v>397</v>
      </c>
      <c r="U399" s="21">
        <f>Sheet1!E399*1</f>
        <v>4548.5</v>
      </c>
      <c r="V399" s="21">
        <f>Sheet1!F399*1</f>
        <v>4579.25</v>
      </c>
      <c r="W399" s="21">
        <f>Sheet1!G399*1</f>
        <v>4531</v>
      </c>
      <c r="X399" s="21">
        <f>Sheet1!H399*1</f>
        <v>4576.5</v>
      </c>
    </row>
    <row r="400" spans="20:24" x14ac:dyDescent="0.3">
      <c r="T400" s="20">
        <f t="shared" si="24"/>
        <v>398</v>
      </c>
      <c r="U400" s="21">
        <f>Sheet1!E400*1</f>
        <v>4512.25</v>
      </c>
      <c r="V400" s="21">
        <f>Sheet1!F400*1</f>
        <v>4561.75</v>
      </c>
      <c r="W400" s="21">
        <f>Sheet1!G400*1</f>
        <v>4507.75</v>
      </c>
      <c r="X400" s="21">
        <f>Sheet1!H400*1</f>
        <v>4550</v>
      </c>
    </row>
    <row r="401" spans="20:24" x14ac:dyDescent="0.3">
      <c r="T401" s="20">
        <f t="shared" si="24"/>
        <v>399</v>
      </c>
      <c r="U401" s="21">
        <f>Sheet1!E401*1</f>
        <v>4531.25</v>
      </c>
      <c r="V401" s="21">
        <f>Sheet1!F401*1</f>
        <v>4549.25</v>
      </c>
      <c r="W401" s="21">
        <f>Sheet1!G401*1</f>
        <v>4486.5</v>
      </c>
      <c r="X401" s="21">
        <f>Sheet1!H401*1</f>
        <v>4502</v>
      </c>
    </row>
    <row r="402" spans="20:24" x14ac:dyDescent="0.3">
      <c r="T402" s="20">
        <f t="shared" si="24"/>
        <v>400</v>
      </c>
      <c r="U402" s="21">
        <f>Sheet1!E402*1</f>
        <v>4566.25</v>
      </c>
      <c r="V402" s="21">
        <f>Sheet1!F402*1</f>
        <v>4569.25</v>
      </c>
      <c r="W402" s="21">
        <f>Sheet1!G402*1</f>
        <v>4510.5</v>
      </c>
      <c r="X402" s="21">
        <f>Sheet1!H402*1</f>
        <v>4520.75</v>
      </c>
    </row>
    <row r="403" spans="20:24" x14ac:dyDescent="0.3">
      <c r="T403" s="20">
        <f t="shared" si="24"/>
        <v>401</v>
      </c>
      <c r="U403" s="21">
        <f>Sheet1!E403*1</f>
        <v>4633.75</v>
      </c>
      <c r="V403" s="21">
        <f>Sheet1!F403*1</f>
        <v>4637.75</v>
      </c>
      <c r="W403" s="21">
        <f>Sheet1!G403*1</f>
        <v>4568</v>
      </c>
      <c r="X403" s="21">
        <f>Sheet1!H403*1</f>
        <v>4574</v>
      </c>
    </row>
    <row r="404" spans="20:24" x14ac:dyDescent="0.3">
      <c r="T404" s="20">
        <f t="shared" si="24"/>
        <v>402</v>
      </c>
      <c r="U404" s="21">
        <f>Sheet1!E404*1</f>
        <v>4614.5</v>
      </c>
      <c r="V404" s="21">
        <f>Sheet1!F404*1</f>
        <v>4654.75</v>
      </c>
      <c r="W404" s="21">
        <f>Sheet1!G404*1</f>
        <v>4606.25</v>
      </c>
      <c r="X404" s="21">
        <f>Sheet1!H404*1</f>
        <v>4635.5</v>
      </c>
    </row>
    <row r="405" spans="20:24" x14ac:dyDescent="0.3">
      <c r="T405" s="20">
        <f t="shared" si="24"/>
        <v>403</v>
      </c>
      <c r="U405" s="21">
        <f>Sheet1!E405*1</f>
        <v>4620.5</v>
      </c>
      <c r="V405" s="21">
        <f>Sheet1!F405*1</f>
        <v>4645</v>
      </c>
      <c r="W405" s="21">
        <f>Sheet1!G405*1</f>
        <v>4577.5</v>
      </c>
      <c r="X405" s="21">
        <f>Sheet1!H405*1</f>
        <v>4606</v>
      </c>
    </row>
    <row r="406" spans="20:24" x14ac:dyDescent="0.3">
      <c r="T406" s="20">
        <f t="shared" si="24"/>
        <v>404</v>
      </c>
      <c r="U406" s="21">
        <f>Sheet1!E406*1</f>
        <v>4659.25</v>
      </c>
      <c r="V406" s="21">
        <f>Sheet1!F406*1</f>
        <v>4668.5</v>
      </c>
      <c r="W406" s="21">
        <f>Sheet1!G406*1</f>
        <v>4607.75</v>
      </c>
      <c r="X406" s="21">
        <f>Sheet1!H406*1</f>
        <v>4612.75</v>
      </c>
    </row>
    <row r="407" spans="20:24" x14ac:dyDescent="0.3">
      <c r="T407" s="20">
        <f t="shared" si="24"/>
        <v>405</v>
      </c>
      <c r="U407" s="21">
        <f>Sheet1!E407*1</f>
        <v>4710.75</v>
      </c>
      <c r="V407" s="21">
        <f>Sheet1!F407*1</f>
        <v>4730.75</v>
      </c>
      <c r="W407" s="21">
        <f>Sheet1!G407*1</f>
        <v>4657</v>
      </c>
      <c r="X407" s="21">
        <f>Sheet1!H407*1</f>
        <v>4667.25</v>
      </c>
    </row>
    <row r="408" spans="20:24" x14ac:dyDescent="0.3">
      <c r="T408" s="20">
        <f t="shared" si="24"/>
        <v>406</v>
      </c>
      <c r="U408" s="21">
        <f>Sheet1!E408*1</f>
        <v>4762.25</v>
      </c>
      <c r="V408" s="21">
        <f>Sheet1!F408*1</f>
        <v>4763.5</v>
      </c>
      <c r="W408" s="21">
        <f>Sheet1!G408*1</f>
        <v>4695</v>
      </c>
      <c r="X408" s="21">
        <f>Sheet1!H408*1</f>
        <v>4706.5</v>
      </c>
    </row>
    <row r="409" spans="20:24" x14ac:dyDescent="0.3">
      <c r="T409" s="20">
        <f t="shared" si="24"/>
        <v>407</v>
      </c>
      <c r="U409" s="21">
        <f>Sheet1!E409*1</f>
        <v>4770.5</v>
      </c>
      <c r="V409" s="21">
        <f>Sheet1!F409*1</f>
        <v>4787.5</v>
      </c>
      <c r="W409" s="21">
        <f>Sheet1!G409*1</f>
        <v>4730</v>
      </c>
      <c r="X409" s="21">
        <f>Sheet1!H409*1</f>
        <v>4766</v>
      </c>
    </row>
    <row r="410" spans="20:24" x14ac:dyDescent="0.3">
      <c r="T410" s="20">
        <f t="shared" si="24"/>
        <v>408</v>
      </c>
      <c r="U410" s="21">
        <f>Sheet1!E410*1</f>
        <v>4721</v>
      </c>
      <c r="V410" s="21">
        <f>Sheet1!F410*1</f>
        <v>4778.5</v>
      </c>
      <c r="W410" s="21">
        <f>Sheet1!G410*1</f>
        <v>4718.75</v>
      </c>
      <c r="X410" s="21">
        <f>Sheet1!H410*1</f>
        <v>4765.25</v>
      </c>
    </row>
    <row r="411" spans="20:24" x14ac:dyDescent="0.3">
      <c r="T411" s="20">
        <f t="shared" si="24"/>
        <v>409</v>
      </c>
      <c r="U411" s="21">
        <f>Sheet1!E411*1</f>
        <v>4745</v>
      </c>
      <c r="V411" s="21">
        <f>Sheet1!F411*1</f>
        <v>4772</v>
      </c>
      <c r="W411" s="21">
        <f>Sheet1!G411*1</f>
        <v>4705</v>
      </c>
      <c r="X411" s="21">
        <f>Sheet1!H411*1</f>
        <v>4721.5</v>
      </c>
    </row>
    <row r="412" spans="20:24" x14ac:dyDescent="0.3">
      <c r="T412" s="20">
        <f t="shared" si="24"/>
        <v>410</v>
      </c>
      <c r="U412" s="21">
        <f>Sheet1!E412*1</f>
        <v>4782</v>
      </c>
      <c r="V412" s="21">
        <f>Sheet1!F412*1</f>
        <v>4794.75</v>
      </c>
      <c r="W412" s="21">
        <f>Sheet1!G412*1</f>
        <v>4719.75</v>
      </c>
      <c r="X412" s="21">
        <f>Sheet1!H412*1</f>
        <v>4744.75</v>
      </c>
    </row>
    <row r="413" spans="20:24" x14ac:dyDescent="0.3">
      <c r="T413" s="20">
        <f t="shared" si="24"/>
        <v>411</v>
      </c>
      <c r="U413" s="21">
        <f>Sheet1!E413*1</f>
        <v>4756.25</v>
      </c>
      <c r="V413" s="21">
        <f>Sheet1!F413*1</f>
        <v>4784</v>
      </c>
      <c r="W413" s="21">
        <f>Sheet1!G413*1</f>
        <v>4741.5</v>
      </c>
      <c r="X413" s="21">
        <f>Sheet1!H413*1</f>
        <v>4774</v>
      </c>
    </row>
    <row r="414" spans="20:24" x14ac:dyDescent="0.3">
      <c r="T414" s="20">
        <f t="shared" si="24"/>
        <v>412</v>
      </c>
      <c r="U414" s="21">
        <f>Sheet1!E414*1</f>
        <v>4733</v>
      </c>
      <c r="V414" s="21">
        <f>Sheet1!F414*1</f>
        <v>4783.25</v>
      </c>
      <c r="W414" s="21">
        <f>Sheet1!G414*1</f>
        <v>4730.5</v>
      </c>
      <c r="X414" s="21">
        <f>Sheet1!H414*1</f>
        <v>4755.75</v>
      </c>
    </row>
    <row r="415" spans="20:24" x14ac:dyDescent="0.3">
      <c r="T415" s="20">
        <f t="shared" si="24"/>
        <v>413</v>
      </c>
      <c r="U415" s="21">
        <f>Sheet1!E415*1</f>
        <v>4679.25</v>
      </c>
      <c r="V415" s="21">
        <f>Sheet1!F415*1</f>
        <v>4740</v>
      </c>
      <c r="W415" s="21">
        <f>Sheet1!G415*1</f>
        <v>4663.75</v>
      </c>
      <c r="X415" s="21">
        <f>Sheet1!H415*1</f>
        <v>4733</v>
      </c>
    </row>
    <row r="416" spans="20:24" x14ac:dyDescent="0.3">
      <c r="T416" s="20">
        <f t="shared" si="24"/>
        <v>414</v>
      </c>
      <c r="U416" s="21">
        <f>Sheet1!E416*1</f>
        <v>4651.75</v>
      </c>
      <c r="V416" s="21">
        <f>Sheet1!F416*1</f>
        <v>4722.75</v>
      </c>
      <c r="W416" s="21">
        <f>Sheet1!G416*1</f>
        <v>4606.5</v>
      </c>
      <c r="X416" s="21">
        <f>Sheet1!H416*1</f>
        <v>4705.75</v>
      </c>
    </row>
    <row r="417" spans="20:24" x14ac:dyDescent="0.3">
      <c r="T417" s="20">
        <f t="shared" si="24"/>
        <v>415</v>
      </c>
      <c r="U417" s="21">
        <f>Sheet1!E417*1</f>
        <v>4655.75</v>
      </c>
      <c r="V417" s="21">
        <f>Sheet1!F417*1</f>
        <v>4666.25</v>
      </c>
      <c r="W417" s="21">
        <f>Sheet1!G417*1</f>
        <v>4622.25</v>
      </c>
      <c r="X417" s="21">
        <f>Sheet1!H417*1</f>
        <v>4655</v>
      </c>
    </row>
    <row r="418" spans="20:24" x14ac:dyDescent="0.3">
      <c r="T418" s="20">
        <f t="shared" si="24"/>
        <v>416</v>
      </c>
      <c r="U418" s="21">
        <f>Sheet1!E418*1</f>
        <v>4627</v>
      </c>
      <c r="V418" s="21">
        <f>Sheet1!F418*1</f>
        <v>4668.25</v>
      </c>
      <c r="W418" s="21">
        <f>Sheet1!G418*1</f>
        <v>4599.75</v>
      </c>
      <c r="X418" s="21">
        <f>Sheet1!H418*1</f>
        <v>4662</v>
      </c>
    </row>
    <row r="419" spans="20:24" x14ac:dyDescent="0.3">
      <c r="T419" s="20">
        <f t="shared" si="24"/>
        <v>417</v>
      </c>
      <c r="U419" s="21">
        <f>Sheet1!E419*1</f>
        <v>4690.25</v>
      </c>
      <c r="V419" s="21">
        <f>Sheet1!F419*1</f>
        <v>4700</v>
      </c>
      <c r="W419" s="21">
        <f>Sheet1!G419*1</f>
        <v>4615.5</v>
      </c>
      <c r="X419" s="21">
        <f>Sheet1!H419*1</f>
        <v>4629</v>
      </c>
    </row>
    <row r="420" spans="20:24" x14ac:dyDescent="0.3">
      <c r="T420" s="20">
        <f t="shared" si="24"/>
        <v>418</v>
      </c>
      <c r="U420" s="21">
        <f>Sheet1!E420*1</f>
        <v>4713.25</v>
      </c>
      <c r="V420" s="21">
        <f>Sheet1!F420*1</f>
        <v>4719.75</v>
      </c>
      <c r="W420" s="21">
        <f>Sheet1!G420*1</f>
        <v>4659.75</v>
      </c>
      <c r="X420" s="21">
        <f>Sheet1!H420*1</f>
        <v>4688.5</v>
      </c>
    </row>
    <row r="421" spans="20:24" x14ac:dyDescent="0.3">
      <c r="T421" s="20">
        <f t="shared" si="24"/>
        <v>419</v>
      </c>
      <c r="U421" s="21">
        <f>Sheet1!E421*1</f>
        <v>4706.25</v>
      </c>
      <c r="V421" s="21">
        <f>Sheet1!F421*1</f>
        <v>4735.5</v>
      </c>
      <c r="W421" s="21">
        <f>Sheet1!G421*1</f>
        <v>4675.25</v>
      </c>
      <c r="X421" s="21">
        <f>Sheet1!H421*1</f>
        <v>4689.75</v>
      </c>
    </row>
    <row r="422" spans="20:24" x14ac:dyDescent="0.3">
      <c r="T422" s="20">
        <f t="shared" si="24"/>
        <v>420</v>
      </c>
      <c r="U422" s="21">
        <f>Sheet1!E422*1</f>
        <v>4687.5</v>
      </c>
      <c r="V422" s="21">
        <f>Sheet1!F422*1</f>
        <v>4720</v>
      </c>
      <c r="W422" s="21">
        <f>Sheet1!G422*1</f>
        <v>4665.25</v>
      </c>
      <c r="X422" s="21">
        <f>Sheet1!H422*1</f>
        <v>4701.75</v>
      </c>
    </row>
    <row r="423" spans="20:24" x14ac:dyDescent="0.3">
      <c r="T423" s="20">
        <f t="shared" si="24"/>
        <v>421</v>
      </c>
      <c r="U423" s="21">
        <f>Sheet1!E423*1</f>
        <v>4684.5</v>
      </c>
      <c r="V423" s="21">
        <f>Sheet1!F423*1</f>
        <v>4700.75</v>
      </c>
      <c r="W423" s="21">
        <f>Sheet1!G423*1</f>
        <v>4641.25</v>
      </c>
      <c r="X423" s="21">
        <f>Sheet1!H423*1</f>
        <v>4677.75</v>
      </c>
    </row>
    <row r="424" spans="20:24" x14ac:dyDescent="0.3">
      <c r="T424" s="20">
        <f t="shared" si="24"/>
        <v>422</v>
      </c>
      <c r="U424" s="21">
        <f>Sheet1!E424*1</f>
        <v>4746.25</v>
      </c>
      <c r="V424" s="21">
        <f>Sheet1!F424*1</f>
        <v>4746.25</v>
      </c>
      <c r="W424" s="21">
        <f>Sheet1!G424*1</f>
        <v>4669.75</v>
      </c>
      <c r="X424" s="21">
        <f>Sheet1!H424*1</f>
        <v>4679</v>
      </c>
    </row>
    <row r="425" spans="20:24" x14ac:dyDescent="0.3">
      <c r="T425" s="20">
        <f t="shared" si="24"/>
        <v>423</v>
      </c>
      <c r="U425" s="21">
        <f>Sheet1!E425*1</f>
        <v>4729.25</v>
      </c>
      <c r="V425" s="21">
        <f>Sheet1!F425*1</f>
        <v>4747.75</v>
      </c>
      <c r="W425" s="21">
        <f>Sheet1!G425*1</f>
        <v>4702.5</v>
      </c>
      <c r="X425" s="21">
        <f>Sheet1!H425*1</f>
        <v>4743</v>
      </c>
    </row>
    <row r="426" spans="20:24" x14ac:dyDescent="0.3">
      <c r="T426" s="20">
        <f t="shared" si="24"/>
        <v>424</v>
      </c>
      <c r="U426" s="21">
        <f>Sheet1!E426*1</f>
        <v>4734.5</v>
      </c>
      <c r="V426" s="21">
        <f>Sheet1!F426*1</f>
        <v>4763.25</v>
      </c>
      <c r="W426" s="21">
        <f>Sheet1!G426*1</f>
        <v>4721.5</v>
      </c>
      <c r="X426" s="21">
        <f>Sheet1!H426*1</f>
        <v>4725.25</v>
      </c>
    </row>
    <row r="427" spans="20:24" x14ac:dyDescent="0.3">
      <c r="T427" s="20">
        <f t="shared" si="24"/>
        <v>425</v>
      </c>
      <c r="U427" s="21">
        <f>Sheet1!E427*1</f>
        <v>4809.25</v>
      </c>
      <c r="V427" s="21">
        <f>Sheet1!F427*1</f>
        <v>4811.25</v>
      </c>
      <c r="W427" s="21">
        <f>Sheet1!G427*1</f>
        <v>4730.75</v>
      </c>
      <c r="X427" s="21">
        <f>Sheet1!H427*1</f>
        <v>4736.25</v>
      </c>
    </row>
    <row r="428" spans="20:24" x14ac:dyDescent="0.3">
      <c r="T428" s="20">
        <f t="shared" si="24"/>
        <v>426</v>
      </c>
      <c r="U428" s="21">
        <f>Sheet1!E428*1</f>
        <v>4855.5</v>
      </c>
      <c r="V428" s="21">
        <f>Sheet1!F428*1</f>
        <v>4872.25</v>
      </c>
      <c r="W428" s="21">
        <f>Sheet1!G428*1</f>
        <v>4807.5</v>
      </c>
      <c r="X428" s="21">
        <f>Sheet1!H428*1</f>
        <v>4811.25</v>
      </c>
    </row>
    <row r="429" spans="20:24" x14ac:dyDescent="0.3">
      <c r="T429" s="20">
        <f t="shared" si="24"/>
        <v>427</v>
      </c>
      <c r="U429" s="21">
        <f>Sheet1!E429*1</f>
        <v>4867.5</v>
      </c>
      <c r="V429" s="21">
        <f>Sheet1!F429*1</f>
        <v>4873.75</v>
      </c>
      <c r="W429" s="21">
        <f>Sheet1!G429*1</f>
        <v>4826.5</v>
      </c>
      <c r="X429" s="21">
        <f>Sheet1!H429*1</f>
        <v>4854.25</v>
      </c>
    </row>
    <row r="430" spans="20:24" x14ac:dyDescent="0.3">
      <c r="T430" s="20">
        <f t="shared" si="24"/>
        <v>428</v>
      </c>
      <c r="U430" s="21">
        <f>Sheet1!E430*1</f>
        <v>4863.75</v>
      </c>
      <c r="V430" s="21">
        <f>Sheet1!F430*1</f>
        <v>4878.75</v>
      </c>
      <c r="W430" s="21">
        <f>Sheet1!G430*1</f>
        <v>4851.25</v>
      </c>
      <c r="X430" s="21">
        <f>Sheet1!H430*1</f>
        <v>4865.75</v>
      </c>
    </row>
    <row r="431" spans="20:24" x14ac:dyDescent="0.3">
      <c r="T431" s="20">
        <f t="shared" si="24"/>
        <v>429</v>
      </c>
      <c r="U431" s="21">
        <f>Sheet1!E431*1</f>
        <v>4920.75</v>
      </c>
      <c r="V431" s="21">
        <f>Sheet1!F431*1</f>
        <v>4930.25</v>
      </c>
      <c r="W431" s="21">
        <f>Sheet1!G431*1</f>
        <v>4858.25</v>
      </c>
      <c r="X431" s="21">
        <f>Sheet1!H431*1</f>
        <v>4862.25</v>
      </c>
    </row>
    <row r="432" spans="20:24" x14ac:dyDescent="0.3">
      <c r="T432" s="20">
        <f t="shared" si="24"/>
        <v>430</v>
      </c>
      <c r="U432" s="21">
        <f>Sheet1!E432*1</f>
        <v>4885.5</v>
      </c>
      <c r="V432" s="21">
        <f>Sheet1!F432*1</f>
        <v>4926.25</v>
      </c>
      <c r="W432" s="21">
        <f>Sheet1!G432*1</f>
        <v>4883.25</v>
      </c>
      <c r="X432" s="21">
        <f>Sheet1!H432*1</f>
        <v>4919.25</v>
      </c>
    </row>
    <row r="433" spans="20:24" x14ac:dyDescent="0.3">
      <c r="T433" s="20">
        <f t="shared" si="24"/>
        <v>431</v>
      </c>
      <c r="U433" s="21">
        <f>Sheet1!E433*1</f>
        <v>4877.25</v>
      </c>
      <c r="V433" s="21">
        <f>Sheet1!F433*1</f>
        <v>4894.5</v>
      </c>
      <c r="W433" s="21">
        <f>Sheet1!G433*1</f>
        <v>4859.25</v>
      </c>
      <c r="X433" s="21">
        <f>Sheet1!H433*1</f>
        <v>4881.75</v>
      </c>
    </row>
    <row r="434" spans="20:24" x14ac:dyDescent="0.3">
      <c r="T434" s="20">
        <f t="shared" si="24"/>
        <v>432</v>
      </c>
      <c r="U434" s="21">
        <f>Sheet1!E434*1</f>
        <v>4900.75</v>
      </c>
      <c r="V434" s="21">
        <f>Sheet1!F434*1</f>
        <v>4903.25</v>
      </c>
      <c r="W434" s="21">
        <f>Sheet1!G434*1</f>
        <v>4871.5</v>
      </c>
      <c r="X434" s="21">
        <f>Sheet1!H434*1</f>
        <v>4878</v>
      </c>
    </row>
    <row r="435" spans="20:24" x14ac:dyDescent="0.3">
      <c r="T435" s="20">
        <f t="shared" si="24"/>
        <v>433</v>
      </c>
      <c r="U435" s="21">
        <f>Sheet1!E435*1</f>
        <v>4878.25</v>
      </c>
      <c r="V435" s="21">
        <f>Sheet1!F435*1</f>
        <v>4907.75</v>
      </c>
      <c r="W435" s="21">
        <f>Sheet1!G435*1</f>
        <v>4873</v>
      </c>
      <c r="X435" s="21">
        <f>Sheet1!H435*1</f>
        <v>4903.75</v>
      </c>
    </row>
    <row r="436" spans="20:24" x14ac:dyDescent="0.3">
      <c r="T436" s="20">
        <f t="shared" si="24"/>
        <v>434</v>
      </c>
      <c r="U436" s="21">
        <f>Sheet1!E436*1</f>
        <v>4872</v>
      </c>
      <c r="V436" s="21">
        <f>Sheet1!F436*1</f>
        <v>4891.25</v>
      </c>
      <c r="W436" s="21">
        <f>Sheet1!G436*1</f>
        <v>4856.75</v>
      </c>
      <c r="X436" s="21">
        <f>Sheet1!H436*1</f>
        <v>4875.5</v>
      </c>
    </row>
    <row r="437" spans="20:24" x14ac:dyDescent="0.3">
      <c r="T437" s="20">
        <f t="shared" si="24"/>
        <v>435</v>
      </c>
      <c r="U437" s="21">
        <f>Sheet1!E437*1</f>
        <v>4883.25</v>
      </c>
      <c r="V437" s="21">
        <f>Sheet1!F437*1</f>
        <v>4885.5</v>
      </c>
      <c r="W437" s="21">
        <f>Sheet1!G437*1</f>
        <v>4848</v>
      </c>
      <c r="X437" s="21">
        <f>Sheet1!H437*1</f>
        <v>4870</v>
      </c>
    </row>
    <row r="438" spans="20:24" x14ac:dyDescent="0.3">
      <c r="T438" s="20">
        <f t="shared" si="24"/>
        <v>436</v>
      </c>
      <c r="U438" s="21">
        <f>Sheet1!E438*1</f>
        <v>4913.75</v>
      </c>
      <c r="V438" s="21">
        <f>Sheet1!F438*1</f>
        <v>4917.5</v>
      </c>
      <c r="W438" s="21">
        <f>Sheet1!G438*1</f>
        <v>4860.75</v>
      </c>
      <c r="X438" s="21">
        <f>Sheet1!H438*1</f>
        <v>4885.25</v>
      </c>
    </row>
    <row r="439" spans="20:24" x14ac:dyDescent="0.3">
      <c r="T439" s="20">
        <f t="shared" si="24"/>
        <v>437</v>
      </c>
      <c r="U439" s="21">
        <f>Sheet1!E439*1</f>
        <v>4935</v>
      </c>
      <c r="V439" s="21">
        <f>Sheet1!F439*1</f>
        <v>4945</v>
      </c>
      <c r="W439" s="21">
        <f>Sheet1!G439*1</f>
        <v>4913</v>
      </c>
      <c r="X439" s="21">
        <f>Sheet1!H439*1</f>
        <v>4916.25</v>
      </c>
    </row>
    <row r="440" spans="20:24" x14ac:dyDescent="0.3">
      <c r="T440" s="20">
        <f t="shared" si="24"/>
        <v>438</v>
      </c>
      <c r="U440" s="21">
        <f>Sheet1!E440*1</f>
        <v>4930.5</v>
      </c>
      <c r="V440" s="21">
        <f>Sheet1!F440*1</f>
        <v>4961.5</v>
      </c>
      <c r="W440" s="21">
        <f>Sheet1!G440*1</f>
        <v>4921</v>
      </c>
      <c r="X440" s="21">
        <f>Sheet1!H440*1</f>
        <v>4935.25</v>
      </c>
    </row>
    <row r="441" spans="20:24" x14ac:dyDescent="0.3">
      <c r="T441" s="20">
        <f t="shared" si="24"/>
        <v>439</v>
      </c>
      <c r="U441" s="21">
        <f>Sheet1!E441*1</f>
        <v>4940.75</v>
      </c>
      <c r="V441" s="21">
        <f>Sheet1!F441*1</f>
        <v>4955</v>
      </c>
      <c r="W441" s="21">
        <f>Sheet1!G441*1</f>
        <v>4926.5</v>
      </c>
      <c r="X441" s="21">
        <f>Sheet1!H441*1</f>
        <v>4929.75</v>
      </c>
    </row>
    <row r="442" spans="20:24" x14ac:dyDescent="0.3">
      <c r="T442" s="20">
        <f t="shared" si="24"/>
        <v>440</v>
      </c>
      <c r="U442" s="21">
        <f>Sheet1!E442*1</f>
        <v>4922.5</v>
      </c>
      <c r="V442" s="21">
        <f>Sheet1!F442*1</f>
        <v>4944.5</v>
      </c>
      <c r="W442" s="21">
        <f>Sheet1!G442*1</f>
        <v>4910</v>
      </c>
      <c r="X442" s="21">
        <f>Sheet1!H442*1</f>
        <v>4938</v>
      </c>
    </row>
    <row r="443" spans="20:24" x14ac:dyDescent="0.3">
      <c r="T443" s="20">
        <f t="shared" si="24"/>
        <v>441</v>
      </c>
      <c r="U443" s="21">
        <f>Sheet1!E443*1</f>
        <v>4857.75</v>
      </c>
      <c r="V443" s="21">
        <f>Sheet1!F443*1</f>
        <v>4923.25</v>
      </c>
      <c r="W443" s="21">
        <f>Sheet1!G443*1</f>
        <v>4847.25</v>
      </c>
      <c r="X443" s="21">
        <f>Sheet1!H443*1</f>
        <v>4920.5</v>
      </c>
    </row>
    <row r="444" spans="20:24" x14ac:dyDescent="0.3">
      <c r="T444" s="20">
        <f t="shared" si="24"/>
        <v>442</v>
      </c>
      <c r="U444" s="21">
        <f>Sheet1!E444*1</f>
        <v>4831.75</v>
      </c>
      <c r="V444" s="21">
        <f>Sheet1!F444*1</f>
        <v>4863.25</v>
      </c>
      <c r="W444" s="21">
        <f>Sheet1!G444*1</f>
        <v>4828.25</v>
      </c>
      <c r="X444" s="21">
        <f>Sheet1!H444*1</f>
        <v>4856</v>
      </c>
    </row>
    <row r="445" spans="20:24" x14ac:dyDescent="0.3">
      <c r="T445" s="20">
        <f t="shared" si="24"/>
        <v>443</v>
      </c>
      <c r="U445" s="21">
        <f>Sheet1!E445*1</f>
        <v>4798.25</v>
      </c>
      <c r="V445" s="21">
        <f>Sheet1!F445*1</f>
        <v>4842.75</v>
      </c>
      <c r="W445" s="21">
        <f>Sheet1!G445*1</f>
        <v>4779</v>
      </c>
      <c r="X445" s="21">
        <f>Sheet1!H445*1</f>
        <v>4828</v>
      </c>
    </row>
    <row r="446" spans="20:24" x14ac:dyDescent="0.3">
      <c r="T446" s="20">
        <f t="shared" si="24"/>
        <v>444</v>
      </c>
      <c r="U446" s="21">
        <f>Sheet1!E446*1</f>
        <v>4884.25</v>
      </c>
      <c r="V446" s="21">
        <f>Sheet1!F446*1</f>
        <v>4899.25</v>
      </c>
      <c r="W446" s="21">
        <f>Sheet1!G446*1</f>
        <v>4792.25</v>
      </c>
      <c r="X446" s="21">
        <f>Sheet1!H446*1</f>
        <v>4799.75</v>
      </c>
    </row>
    <row r="447" spans="20:24" x14ac:dyDescent="0.3">
      <c r="T447" s="20">
        <f t="shared" si="24"/>
        <v>445</v>
      </c>
      <c r="U447" s="21">
        <f>Sheet1!E447*1</f>
        <v>4813.75</v>
      </c>
      <c r="V447" s="21">
        <f>Sheet1!F447*1</f>
        <v>4890</v>
      </c>
      <c r="W447" s="21">
        <f>Sheet1!G447*1</f>
        <v>4813.25</v>
      </c>
      <c r="X447" s="21">
        <f>Sheet1!H447*1</f>
        <v>4860.75</v>
      </c>
    </row>
    <row r="448" spans="20:24" x14ac:dyDescent="0.3">
      <c r="T448" s="20">
        <f t="shared" si="24"/>
        <v>446</v>
      </c>
      <c r="U448" s="21">
        <f>Sheet1!E448*1</f>
        <v>4824</v>
      </c>
      <c r="V448" s="21">
        <f>Sheet1!F448*1</f>
        <v>4853.75</v>
      </c>
      <c r="W448" s="21">
        <f>Sheet1!G448*1</f>
        <v>4808</v>
      </c>
      <c r="X448" s="21">
        <f>Sheet1!H448*1</f>
        <v>4813</v>
      </c>
    </row>
    <row r="449" spans="20:24" x14ac:dyDescent="0.3">
      <c r="T449" s="20">
        <f t="shared" si="24"/>
        <v>447</v>
      </c>
      <c r="U449" s="21">
        <f>Sheet1!E449*1</f>
        <v>4796.25</v>
      </c>
      <c r="V449" s="21">
        <f>Sheet1!F449*1</f>
        <v>4834.75</v>
      </c>
      <c r="W449" s="21">
        <f>Sheet1!G449*1</f>
        <v>4786</v>
      </c>
      <c r="X449" s="21">
        <f>Sheet1!H449*1</f>
        <v>4826.25</v>
      </c>
    </row>
    <row r="450" spans="20:24" x14ac:dyDescent="0.3">
      <c r="T450" s="20">
        <f t="shared" si="24"/>
        <v>448</v>
      </c>
      <c r="U450" s="21">
        <f>Sheet1!E450*1</f>
        <v>4793</v>
      </c>
      <c r="V450" s="21">
        <f>Sheet1!F450*1</f>
        <v>4809.75</v>
      </c>
      <c r="W450" s="21">
        <f>Sheet1!G450*1</f>
        <v>4763.75</v>
      </c>
      <c r="X450" s="21">
        <f>Sheet1!H450*1</f>
        <v>4796.5</v>
      </c>
    </row>
    <row r="451" spans="20:24" x14ac:dyDescent="0.3">
      <c r="T451" s="20">
        <f t="shared" si="24"/>
        <v>449</v>
      </c>
      <c r="U451" s="21">
        <f>Sheet1!E451*1</f>
        <v>4834.25</v>
      </c>
      <c r="V451" s="21">
        <f>Sheet1!F451*1</f>
        <v>4850.5</v>
      </c>
      <c r="W451" s="21">
        <f>Sheet1!G451*1</f>
        <v>4791.5</v>
      </c>
      <c r="X451" s="21">
        <f>Sheet1!H451*1</f>
        <v>4798.25</v>
      </c>
    </row>
    <row r="452" spans="20:24" x14ac:dyDescent="0.3">
      <c r="T452" s="20">
        <f t="shared" si="24"/>
        <v>450</v>
      </c>
      <c r="U452" s="21">
        <f>Sheet1!E452*1</f>
        <v>4867</v>
      </c>
      <c r="V452" s="21">
        <f>Sheet1!F452*1</f>
        <v>4881</v>
      </c>
      <c r="W452" s="21">
        <f>Sheet1!G452*1</f>
        <v>4830.75</v>
      </c>
      <c r="X452" s="21">
        <f>Sheet1!H452*1</f>
        <v>4833.75</v>
      </c>
    </row>
    <row r="453" spans="20:24" x14ac:dyDescent="0.3">
      <c r="T453" s="20">
        <f t="shared" ref="T453:T516" si="25">T452+1</f>
        <v>451</v>
      </c>
      <c r="U453" s="21">
        <f>Sheet1!E453*1</f>
        <v>4919.5</v>
      </c>
      <c r="V453" s="21">
        <f>Sheet1!F453*1</f>
        <v>4931.5</v>
      </c>
      <c r="W453" s="21">
        <f>Sheet1!G453*1</f>
        <v>4860.75</v>
      </c>
      <c r="X453" s="21">
        <f>Sheet1!H453*1</f>
        <v>4867.75</v>
      </c>
    </row>
    <row r="454" spans="20:24" x14ac:dyDescent="0.3">
      <c r="T454" s="20">
        <f t="shared" si="25"/>
        <v>452</v>
      </c>
      <c r="U454" s="21">
        <f>Sheet1!E454*1</f>
        <v>4898.75</v>
      </c>
      <c r="V454" s="21">
        <f>Sheet1!F454*1</f>
        <v>4921.5</v>
      </c>
      <c r="W454" s="21">
        <f>Sheet1!G454*1</f>
        <v>4878.75</v>
      </c>
      <c r="X454" s="21">
        <f>Sheet1!H454*1</f>
        <v>4919.75</v>
      </c>
    </row>
    <row r="455" spans="20:24" x14ac:dyDescent="0.3">
      <c r="T455" s="20">
        <f t="shared" si="25"/>
        <v>453</v>
      </c>
      <c r="U455" s="21">
        <f>Sheet1!E455*1</f>
        <v>4901.5</v>
      </c>
      <c r="V455" s="21">
        <f>Sheet1!F455*1</f>
        <v>4910</v>
      </c>
      <c r="W455" s="21">
        <f>Sheet1!G455*1</f>
        <v>4872.75</v>
      </c>
      <c r="X455" s="21">
        <f>Sheet1!H455*1</f>
        <v>4894.5</v>
      </c>
    </row>
    <row r="456" spans="20:24" x14ac:dyDescent="0.3">
      <c r="T456" s="20">
        <f t="shared" si="25"/>
        <v>454</v>
      </c>
      <c r="U456" s="21">
        <f>Sheet1!E456*1</f>
        <v>4907</v>
      </c>
      <c r="V456" s="21">
        <f>Sheet1!F456*1</f>
        <v>4958.5</v>
      </c>
      <c r="W456" s="21">
        <f>Sheet1!G456*1</f>
        <v>4887.25</v>
      </c>
      <c r="X456" s="21">
        <f>Sheet1!H456*1</f>
        <v>4899.5</v>
      </c>
    </row>
    <row r="457" spans="20:24" x14ac:dyDescent="0.3">
      <c r="T457" s="20">
        <f t="shared" si="25"/>
        <v>455</v>
      </c>
      <c r="U457" s="21">
        <f>Sheet1!E457*1</f>
        <v>4930.25</v>
      </c>
      <c r="V457" s="21">
        <f>Sheet1!F457*1</f>
        <v>4950</v>
      </c>
      <c r="W457" s="21">
        <f>Sheet1!G457*1</f>
        <v>4892</v>
      </c>
      <c r="X457" s="21">
        <f>Sheet1!H457*1</f>
        <v>4899.5</v>
      </c>
    </row>
    <row r="458" spans="20:24" x14ac:dyDescent="0.3">
      <c r="T458" s="20">
        <f t="shared" si="25"/>
        <v>456</v>
      </c>
      <c r="U458" s="21">
        <f>Sheet1!E458*1</f>
        <v>4953.25</v>
      </c>
      <c r="V458" s="21">
        <f>Sheet1!F458*1</f>
        <v>4954.75</v>
      </c>
      <c r="W458" s="21">
        <f>Sheet1!G458*1</f>
        <v>4895.75</v>
      </c>
      <c r="X458" s="21">
        <f>Sheet1!H458*1</f>
        <v>4932.25</v>
      </c>
    </row>
    <row r="459" spans="20:24" x14ac:dyDescent="0.3">
      <c r="T459" s="20">
        <f t="shared" si="25"/>
        <v>457</v>
      </c>
      <c r="U459" s="21">
        <f>Sheet1!E459*1</f>
        <v>4914.25</v>
      </c>
      <c r="V459" s="21">
        <f>Sheet1!F459*1</f>
        <v>4955.5</v>
      </c>
      <c r="W459" s="21">
        <f>Sheet1!G459*1</f>
        <v>4914.25</v>
      </c>
      <c r="X459" s="21">
        <f>Sheet1!H459*1</f>
        <v>4951.5</v>
      </c>
    </row>
    <row r="460" spans="20:24" x14ac:dyDescent="0.3">
      <c r="T460" s="20">
        <f t="shared" si="25"/>
        <v>458</v>
      </c>
      <c r="U460" s="21">
        <f>Sheet1!E460*1</f>
        <v>4937.25</v>
      </c>
      <c r="V460" s="21">
        <f>Sheet1!F460*1</f>
        <v>4974.5</v>
      </c>
      <c r="W460" s="21">
        <f>Sheet1!G460*1</f>
        <v>4907.5</v>
      </c>
      <c r="X460" s="21">
        <f>Sheet1!H460*1</f>
        <v>4911.75</v>
      </c>
    </row>
    <row r="461" spans="20:24" x14ac:dyDescent="0.3">
      <c r="T461" s="20">
        <f t="shared" si="25"/>
        <v>459</v>
      </c>
      <c r="U461" s="21">
        <f>Sheet1!E461*1</f>
        <v>4948</v>
      </c>
      <c r="V461" s="21">
        <f>Sheet1!F461*1</f>
        <v>4961.25</v>
      </c>
      <c r="W461" s="21">
        <f>Sheet1!G461*1</f>
        <v>4919.5</v>
      </c>
      <c r="X461" s="21">
        <f>Sheet1!H461*1</f>
        <v>4935.5</v>
      </c>
    </row>
    <row r="462" spans="20:24" x14ac:dyDescent="0.3">
      <c r="T462" s="20">
        <f t="shared" si="25"/>
        <v>460</v>
      </c>
      <c r="U462" s="21">
        <f>Sheet1!E462*1</f>
        <v>4993.75</v>
      </c>
      <c r="V462" s="21">
        <f>Sheet1!F462*1</f>
        <v>5007.25</v>
      </c>
      <c r="W462" s="21">
        <f>Sheet1!G462*1</f>
        <v>4941.5</v>
      </c>
      <c r="X462" s="21">
        <f>Sheet1!H462*1</f>
        <v>4951</v>
      </c>
    </row>
    <row r="463" spans="20:24" x14ac:dyDescent="0.3">
      <c r="T463" s="20">
        <f t="shared" si="25"/>
        <v>461</v>
      </c>
      <c r="U463" s="21">
        <f>Sheet1!E463*1</f>
        <v>5031.5</v>
      </c>
      <c r="V463" s="21">
        <f>Sheet1!F463*1</f>
        <v>5035.5</v>
      </c>
      <c r="W463" s="21">
        <f>Sheet1!G463*1</f>
        <v>5004.75</v>
      </c>
      <c r="X463" s="21">
        <f>Sheet1!H463*1</f>
        <v>5015</v>
      </c>
    </row>
    <row r="464" spans="20:24" x14ac:dyDescent="0.3">
      <c r="T464" s="20">
        <f t="shared" si="25"/>
        <v>462</v>
      </c>
      <c r="U464" s="21">
        <f>Sheet1!E464*1</f>
        <v>5022.5</v>
      </c>
      <c r="V464" s="21">
        <f>Sheet1!F464*1</f>
        <v>5033</v>
      </c>
      <c r="W464" s="21">
        <f>Sheet1!G464*1</f>
        <v>5009</v>
      </c>
      <c r="X464" s="21">
        <f>Sheet1!H464*1</f>
        <v>5028.25</v>
      </c>
    </row>
    <row r="465" spans="20:24" x14ac:dyDescent="0.3">
      <c r="T465" s="20">
        <f t="shared" si="25"/>
        <v>463</v>
      </c>
      <c r="U465" s="21">
        <f>Sheet1!E465*1</f>
        <v>4979.75</v>
      </c>
      <c r="V465" s="21">
        <f>Sheet1!F465*1</f>
        <v>5030.25</v>
      </c>
      <c r="W465" s="21">
        <f>Sheet1!G465*1</f>
        <v>4971.75</v>
      </c>
      <c r="X465" s="21">
        <f>Sheet1!H465*1</f>
        <v>5020.25</v>
      </c>
    </row>
    <row r="466" spans="20:24" x14ac:dyDescent="0.3">
      <c r="T466" s="20">
        <f t="shared" si="25"/>
        <v>464</v>
      </c>
      <c r="U466" s="21">
        <f>Sheet1!E466*1</f>
        <v>5008.5</v>
      </c>
      <c r="V466" s="21">
        <f>Sheet1!F466*1</f>
        <v>5048.25</v>
      </c>
      <c r="W466" s="21">
        <f>Sheet1!G466*1</f>
        <v>4967.5</v>
      </c>
      <c r="X466" s="21">
        <f>Sheet1!H466*1</f>
        <v>4978</v>
      </c>
    </row>
    <row r="467" spans="20:24" x14ac:dyDescent="0.3">
      <c r="T467" s="20">
        <f t="shared" si="25"/>
        <v>465</v>
      </c>
      <c r="U467" s="21">
        <f>Sheet1!E467*1</f>
        <v>5018.5</v>
      </c>
      <c r="V467" s="21">
        <f>Sheet1!F467*1</f>
        <v>5024.5</v>
      </c>
      <c r="W467" s="21">
        <f>Sheet1!G467*1</f>
        <v>4987.5</v>
      </c>
      <c r="X467" s="21">
        <f>Sheet1!H467*1</f>
        <v>5009</v>
      </c>
    </row>
    <row r="468" spans="20:24" x14ac:dyDescent="0.3">
      <c r="T468" s="20">
        <f t="shared" si="25"/>
        <v>466</v>
      </c>
      <c r="U468" s="21">
        <f>Sheet1!E468*1</f>
        <v>4998.25</v>
      </c>
      <c r="V468" s="21">
        <f>Sheet1!F468*1</f>
        <v>5022.5</v>
      </c>
      <c r="W468" s="21">
        <f>Sheet1!G468*1</f>
        <v>4993</v>
      </c>
      <c r="X468" s="21">
        <f>Sheet1!H468*1</f>
        <v>5009.75</v>
      </c>
    </row>
    <row r="469" spans="20:24" x14ac:dyDescent="0.3">
      <c r="T469" s="20">
        <f t="shared" si="25"/>
        <v>467</v>
      </c>
      <c r="U469" s="21">
        <f>Sheet1!E469*1</f>
        <v>4978</v>
      </c>
      <c r="V469" s="21">
        <f>Sheet1!F469*1</f>
        <v>5006.25</v>
      </c>
      <c r="W469" s="21">
        <f>Sheet1!G469*1</f>
        <v>4973.75</v>
      </c>
      <c r="X469" s="21">
        <f>Sheet1!H469*1</f>
        <v>4997.25</v>
      </c>
    </row>
    <row r="470" spans="20:24" x14ac:dyDescent="0.3">
      <c r="T470" s="20">
        <f t="shared" si="25"/>
        <v>468</v>
      </c>
      <c r="U470" s="21">
        <f>Sheet1!E470*1</f>
        <v>4980</v>
      </c>
      <c r="V470" s="21">
        <f>Sheet1!F470*1</f>
        <v>5003.75</v>
      </c>
      <c r="W470" s="21">
        <f>Sheet1!G470*1</f>
        <v>4975.5</v>
      </c>
      <c r="X470" s="21">
        <f>Sheet1!H470*1</f>
        <v>4978.5</v>
      </c>
    </row>
    <row r="471" spans="20:24" x14ac:dyDescent="0.3">
      <c r="T471" s="20">
        <f t="shared" si="25"/>
        <v>469</v>
      </c>
      <c r="U471" s="21">
        <f>Sheet1!E471*1</f>
        <v>5007</v>
      </c>
      <c r="V471" s="21">
        <f>Sheet1!F471*1</f>
        <v>5008</v>
      </c>
      <c r="W471" s="21">
        <f>Sheet1!G471*1</f>
        <v>4971</v>
      </c>
      <c r="X471" s="21">
        <f>Sheet1!H471*1</f>
        <v>4979.25</v>
      </c>
    </row>
    <row r="472" spans="20:24" x14ac:dyDescent="0.3">
      <c r="T472" s="20">
        <f t="shared" si="25"/>
        <v>470</v>
      </c>
      <c r="U472" s="21">
        <f>Sheet1!E472*1</f>
        <v>4996.5</v>
      </c>
      <c r="V472" s="21">
        <f>Sheet1!F472*1</f>
        <v>5023</v>
      </c>
      <c r="W472" s="21">
        <f>Sheet1!G472*1</f>
        <v>4996</v>
      </c>
      <c r="X472" s="21">
        <f>Sheet1!H472*1</f>
        <v>5010.75</v>
      </c>
    </row>
    <row r="473" spans="20:24" x14ac:dyDescent="0.3">
      <c r="T473" s="20">
        <f t="shared" si="25"/>
        <v>471</v>
      </c>
      <c r="U473" s="21">
        <f>Sheet1!E473*1</f>
        <v>4964</v>
      </c>
      <c r="V473" s="21">
        <f>Sheet1!F473*1</f>
        <v>5008.25</v>
      </c>
      <c r="W473" s="21">
        <f>Sheet1!G473*1</f>
        <v>4958.5</v>
      </c>
      <c r="X473" s="21">
        <f>Sheet1!H473*1</f>
        <v>5001.5</v>
      </c>
    </row>
    <row r="474" spans="20:24" x14ac:dyDescent="0.3">
      <c r="T474" s="20">
        <f t="shared" si="25"/>
        <v>472</v>
      </c>
      <c r="U474" s="21">
        <f>Sheet1!E474*1</f>
        <v>4949.75</v>
      </c>
      <c r="V474" s="21">
        <f>Sheet1!F474*1</f>
        <v>4979.5</v>
      </c>
      <c r="W474" s="21">
        <f>Sheet1!G474*1</f>
        <v>4941.75</v>
      </c>
      <c r="X474" s="21">
        <f>Sheet1!H474*1</f>
        <v>4967.5</v>
      </c>
    </row>
    <row r="475" spans="20:24" x14ac:dyDescent="0.3">
      <c r="T475" s="20">
        <f t="shared" si="25"/>
        <v>473</v>
      </c>
      <c r="U475" s="21">
        <f>Sheet1!E475*1</f>
        <v>4953.25</v>
      </c>
      <c r="V475" s="21">
        <f>Sheet1!F475*1</f>
        <v>4974.25</v>
      </c>
      <c r="W475" s="21">
        <f>Sheet1!G475*1</f>
        <v>4944.75</v>
      </c>
      <c r="X475" s="21">
        <f>Sheet1!H475*1</f>
        <v>4950.5</v>
      </c>
    </row>
    <row r="476" spans="20:24" x14ac:dyDescent="0.3">
      <c r="T476" s="20">
        <f t="shared" si="25"/>
        <v>474</v>
      </c>
      <c r="U476" s="21">
        <f>Sheet1!E476*1</f>
        <v>4924.25</v>
      </c>
      <c r="V476" s="21">
        <f>Sheet1!F476*1</f>
        <v>4965.25</v>
      </c>
      <c r="W476" s="21">
        <f>Sheet1!G476*1</f>
        <v>4923</v>
      </c>
      <c r="X476" s="21">
        <f>Sheet1!H476*1</f>
        <v>4957.25</v>
      </c>
    </row>
    <row r="477" spans="20:24" x14ac:dyDescent="0.3">
      <c r="T477" s="20">
        <f t="shared" si="25"/>
        <v>475</v>
      </c>
      <c r="U477" s="21">
        <f>Sheet1!E477*1</f>
        <v>4884.75</v>
      </c>
      <c r="V477" s="21">
        <f>Sheet1!F477*1</f>
        <v>4937.5</v>
      </c>
      <c r="W477" s="21">
        <f>Sheet1!G477*1</f>
        <v>4883.75</v>
      </c>
      <c r="X477" s="21">
        <f>Sheet1!H477*1</f>
        <v>4921.25</v>
      </c>
    </row>
    <row r="478" spans="20:24" x14ac:dyDescent="0.3">
      <c r="T478" s="20">
        <f t="shared" si="25"/>
        <v>476</v>
      </c>
      <c r="U478" s="21">
        <f>Sheet1!E478*1</f>
        <v>4859.5</v>
      </c>
      <c r="V478" s="21">
        <f>Sheet1!F478*1</f>
        <v>4892.25</v>
      </c>
      <c r="W478" s="21">
        <f>Sheet1!G478*1</f>
        <v>4852.75</v>
      </c>
      <c r="X478" s="21">
        <f>Sheet1!H478*1</f>
        <v>4887.25</v>
      </c>
    </row>
    <row r="479" spans="20:24" x14ac:dyDescent="0.3">
      <c r="T479" s="20">
        <f t="shared" si="25"/>
        <v>477</v>
      </c>
      <c r="U479" s="21">
        <f>Sheet1!E479*1</f>
        <v>4851.25</v>
      </c>
      <c r="V479" s="21">
        <f>Sheet1!F479*1</f>
        <v>4862</v>
      </c>
      <c r="W479" s="21">
        <f>Sheet1!G479*1</f>
        <v>4825</v>
      </c>
      <c r="X479" s="21">
        <f>Sheet1!H479*1</f>
        <v>4858</v>
      </c>
    </row>
    <row r="480" spans="20:24" x14ac:dyDescent="0.3">
      <c r="T480" s="20">
        <f t="shared" si="25"/>
        <v>478</v>
      </c>
      <c r="U480" s="21">
        <f>Sheet1!E480*1</f>
        <v>4855</v>
      </c>
      <c r="V480" s="21">
        <f>Sheet1!F480*1</f>
        <v>4889.75</v>
      </c>
      <c r="W480" s="21">
        <f>Sheet1!G480*1</f>
        <v>4845.25</v>
      </c>
      <c r="X480" s="21">
        <f>Sheet1!H480*1</f>
        <v>4847.75</v>
      </c>
    </row>
    <row r="481" spans="20:24" x14ac:dyDescent="0.3">
      <c r="T481" s="20">
        <f t="shared" si="25"/>
        <v>479</v>
      </c>
      <c r="U481" s="21">
        <f>Sheet1!E481*1</f>
        <v>4895.5</v>
      </c>
      <c r="V481" s="21">
        <f>Sheet1!F481*1</f>
        <v>4897.25</v>
      </c>
      <c r="W481" s="21">
        <f>Sheet1!G481*1</f>
        <v>4833.25</v>
      </c>
      <c r="X481" s="21">
        <f>Sheet1!H481*1</f>
        <v>4860.75</v>
      </c>
    </row>
    <row r="482" spans="20:24" x14ac:dyDescent="0.3">
      <c r="T482" s="20">
        <f t="shared" si="25"/>
        <v>480</v>
      </c>
      <c r="U482" s="21">
        <f>Sheet1!E482*1</f>
        <v>4905.75</v>
      </c>
      <c r="V482" s="21">
        <f>Sheet1!F482*1</f>
        <v>4907.5</v>
      </c>
      <c r="W482" s="21">
        <f>Sheet1!G482*1</f>
        <v>4880</v>
      </c>
      <c r="X482" s="21">
        <f>Sheet1!H482*1</f>
        <v>4897.5</v>
      </c>
    </row>
    <row r="483" spans="20:24" x14ac:dyDescent="0.3">
      <c r="T483" s="20">
        <f t="shared" si="25"/>
        <v>481</v>
      </c>
      <c r="U483" s="21">
        <f>Sheet1!E483*1</f>
        <v>4899.25</v>
      </c>
      <c r="V483" s="21">
        <f>Sheet1!F483*1</f>
        <v>4907.75</v>
      </c>
      <c r="W483" s="21">
        <f>Sheet1!G483*1</f>
        <v>4893.25</v>
      </c>
      <c r="X483" s="21">
        <f>Sheet1!H483*1</f>
        <v>4906</v>
      </c>
    </row>
    <row r="484" spans="20:24" x14ac:dyDescent="0.3">
      <c r="T484" s="20">
        <f t="shared" si="25"/>
        <v>482</v>
      </c>
      <c r="U484" s="21">
        <f>Sheet1!E484*1</f>
        <v>4849</v>
      </c>
      <c r="V484" s="21">
        <f>Sheet1!F484*1</f>
        <v>4911.75</v>
      </c>
      <c r="W484" s="21">
        <f>Sheet1!G484*1</f>
        <v>4846.75</v>
      </c>
      <c r="X484" s="21">
        <f>Sheet1!H484*1</f>
        <v>4902</v>
      </c>
    </row>
    <row r="485" spans="20:24" x14ac:dyDescent="0.3">
      <c r="T485" s="20">
        <f t="shared" si="25"/>
        <v>483</v>
      </c>
      <c r="U485" s="21">
        <f>Sheet1!E485*1</f>
        <v>4837.5</v>
      </c>
      <c r="V485" s="21">
        <f>Sheet1!F485*1</f>
        <v>4851.75</v>
      </c>
      <c r="W485" s="21">
        <f>Sheet1!G485*1</f>
        <v>4823.5</v>
      </c>
      <c r="X485" s="21">
        <f>Sheet1!H485*1</f>
        <v>4849.5</v>
      </c>
    </row>
    <row r="486" spans="20:24" x14ac:dyDescent="0.3">
      <c r="T486" s="20">
        <f t="shared" si="25"/>
        <v>484</v>
      </c>
      <c r="U486" s="21">
        <f>Sheet1!E486*1</f>
        <v>4827.75</v>
      </c>
      <c r="V486" s="21">
        <f>Sheet1!F486*1</f>
        <v>4844</v>
      </c>
      <c r="W486" s="21">
        <f>Sheet1!G486*1</f>
        <v>4813</v>
      </c>
      <c r="X486" s="21">
        <f>Sheet1!H486*1</f>
        <v>4831.25</v>
      </c>
    </row>
    <row r="487" spans="20:24" x14ac:dyDescent="0.3">
      <c r="T487" s="20">
        <f t="shared" si="25"/>
        <v>485</v>
      </c>
      <c r="U487" s="21">
        <f>Sheet1!E487*1</f>
        <v>4789.5</v>
      </c>
      <c r="V487" s="21">
        <f>Sheet1!F487*1</f>
        <v>4838.5</v>
      </c>
      <c r="W487" s="21">
        <f>Sheet1!G487*1</f>
        <v>4785.25</v>
      </c>
      <c r="X487" s="21">
        <f>Sheet1!H487*1</f>
        <v>4832.5</v>
      </c>
    </row>
    <row r="488" spans="20:24" x14ac:dyDescent="0.3">
      <c r="T488" s="20">
        <f t="shared" si="25"/>
        <v>486</v>
      </c>
      <c r="U488" s="21">
        <f>Sheet1!E488*1</f>
        <v>4803.75</v>
      </c>
      <c r="V488" s="21">
        <f>Sheet1!F488*1</f>
        <v>4816.75</v>
      </c>
      <c r="W488" s="21">
        <f>Sheet1!G488*1</f>
        <v>4782.25</v>
      </c>
      <c r="X488" s="21">
        <f>Sheet1!H488*1</f>
        <v>4784</v>
      </c>
    </row>
    <row r="489" spans="20:24" x14ac:dyDescent="0.3">
      <c r="T489" s="20">
        <f t="shared" si="25"/>
        <v>487</v>
      </c>
      <c r="U489" s="21">
        <f>Sheet1!E489*1</f>
        <v>4839.5</v>
      </c>
      <c r="V489" s="21">
        <f>Sheet1!F489*1</f>
        <v>4840</v>
      </c>
      <c r="W489" s="21">
        <f>Sheet1!G489*1</f>
        <v>4795.25</v>
      </c>
      <c r="X489" s="21">
        <f>Sheet1!H489*1</f>
        <v>4802.75</v>
      </c>
    </row>
    <row r="490" spans="20:24" x14ac:dyDescent="0.3">
      <c r="T490" s="20">
        <f t="shared" si="25"/>
        <v>488</v>
      </c>
      <c r="U490" s="21">
        <f>Sheet1!E490*1</f>
        <v>4823.75</v>
      </c>
      <c r="V490" s="21">
        <f>Sheet1!F490*1</f>
        <v>4840.75</v>
      </c>
      <c r="W490" s="21">
        <f>Sheet1!G490*1</f>
        <v>4806.75</v>
      </c>
      <c r="X490" s="21">
        <f>Sheet1!H490*1</f>
        <v>4837.5</v>
      </c>
    </row>
    <row r="491" spans="20:24" x14ac:dyDescent="0.3">
      <c r="T491" s="20">
        <f t="shared" si="25"/>
        <v>489</v>
      </c>
      <c r="U491" s="21">
        <f>Sheet1!E491*1</f>
        <v>4844</v>
      </c>
      <c r="V491" s="21">
        <f>Sheet1!F491*1</f>
        <v>4852.25</v>
      </c>
      <c r="W491" s="21">
        <f>Sheet1!G491*1</f>
        <v>4817.25</v>
      </c>
      <c r="X491" s="21">
        <f>Sheet1!H491*1</f>
        <v>4823</v>
      </c>
    </row>
    <row r="492" spans="20:24" x14ac:dyDescent="0.3">
      <c r="T492" s="20">
        <f t="shared" si="25"/>
        <v>490</v>
      </c>
      <c r="U492" s="21">
        <f>Sheet1!E492*1</f>
        <v>4871.75</v>
      </c>
      <c r="V492" s="21">
        <f>Sheet1!F492*1</f>
        <v>4875.75</v>
      </c>
      <c r="W492" s="21">
        <f>Sheet1!G492*1</f>
        <v>4824.25</v>
      </c>
      <c r="X492" s="21">
        <f>Sheet1!H492*1</f>
        <v>4848.5</v>
      </c>
    </row>
    <row r="493" spans="20:24" x14ac:dyDescent="0.3">
      <c r="T493" s="20">
        <f t="shared" si="25"/>
        <v>491</v>
      </c>
      <c r="U493" s="21">
        <f>Sheet1!E493*1</f>
        <v>4882.75</v>
      </c>
      <c r="V493" s="21">
        <f>Sheet1!F493*1</f>
        <v>4907.5</v>
      </c>
      <c r="W493" s="21">
        <f>Sheet1!G493*1</f>
        <v>4864.75</v>
      </c>
      <c r="X493" s="21">
        <f>Sheet1!H493*1</f>
        <v>4867.5</v>
      </c>
    </row>
    <row r="494" spans="20:24" x14ac:dyDescent="0.3">
      <c r="T494" s="20">
        <f t="shared" si="25"/>
        <v>492</v>
      </c>
      <c r="U494" s="21">
        <f>Sheet1!E494*1</f>
        <v>4836.5</v>
      </c>
      <c r="V494" s="21">
        <f>Sheet1!F494*1</f>
        <v>4899.25</v>
      </c>
      <c r="W494" s="21">
        <f>Sheet1!G494*1</f>
        <v>4807.5</v>
      </c>
      <c r="X494" s="21">
        <f>Sheet1!H494*1</f>
        <v>4885</v>
      </c>
    </row>
    <row r="495" spans="20:24" x14ac:dyDescent="0.3">
      <c r="T495" s="20">
        <f t="shared" si="25"/>
        <v>493</v>
      </c>
      <c r="U495" s="21">
        <f>Sheet1!E495*1</f>
        <v>4831</v>
      </c>
      <c r="V495" s="21">
        <f>Sheet1!F495*1</f>
        <v>4853.25</v>
      </c>
      <c r="W495" s="21">
        <f>Sheet1!G495*1</f>
        <v>4797.25</v>
      </c>
      <c r="X495" s="21">
        <f>Sheet1!H495*1</f>
        <v>4832.25</v>
      </c>
    </row>
    <row r="496" spans="20:24" x14ac:dyDescent="0.3">
      <c r="T496" s="20">
        <f t="shared" si="25"/>
        <v>494</v>
      </c>
      <c r="U496" s="21">
        <f>Sheet1!E496*1</f>
        <v>4803.5</v>
      </c>
      <c r="V496" s="21">
        <f>Sheet1!F496*1</f>
        <v>4837</v>
      </c>
      <c r="W496" s="21">
        <f>Sheet1!G496*1</f>
        <v>4795.5</v>
      </c>
      <c r="X496" s="21">
        <f>Sheet1!H496*1</f>
        <v>4830.5</v>
      </c>
    </row>
    <row r="497" spans="20:24" x14ac:dyDescent="0.3">
      <c r="T497" s="20">
        <f t="shared" si="25"/>
        <v>495</v>
      </c>
      <c r="U497" s="21">
        <f>Sheet1!E497*1</f>
        <v>4763.5</v>
      </c>
      <c r="V497" s="21">
        <f>Sheet1!F497*1</f>
        <v>4805</v>
      </c>
      <c r="W497" s="21">
        <f>Sheet1!G497*1</f>
        <v>4762.5</v>
      </c>
      <c r="X497" s="21">
        <f>Sheet1!H497*1</f>
        <v>4801.75</v>
      </c>
    </row>
    <row r="498" spans="20:24" x14ac:dyDescent="0.3">
      <c r="T498" s="20">
        <f t="shared" si="25"/>
        <v>496</v>
      </c>
      <c r="U498" s="21">
        <f>Sheet1!E498*1</f>
        <v>4755.5</v>
      </c>
      <c r="V498" s="21">
        <f>Sheet1!F498*1</f>
        <v>4783.25</v>
      </c>
      <c r="W498" s="21">
        <f>Sheet1!G498*1</f>
        <v>4741.75</v>
      </c>
      <c r="X498" s="21">
        <f>Sheet1!H498*1</f>
        <v>4762.5</v>
      </c>
    </row>
    <row r="499" spans="20:24" x14ac:dyDescent="0.3">
      <c r="T499" s="20">
        <f t="shared" si="25"/>
        <v>497</v>
      </c>
      <c r="U499" s="21">
        <f>Sheet1!E499*1</f>
        <v>4731</v>
      </c>
      <c r="V499" s="21">
        <f>Sheet1!F499*1</f>
        <v>4760.25</v>
      </c>
      <c r="W499" s="21">
        <f>Sheet1!G499*1</f>
        <v>4720.5</v>
      </c>
      <c r="X499" s="21">
        <f>Sheet1!H499*1</f>
        <v>4756</v>
      </c>
    </row>
    <row r="500" spans="20:24" x14ac:dyDescent="0.3">
      <c r="T500" s="20">
        <f t="shared" si="25"/>
        <v>498</v>
      </c>
      <c r="U500" s="21">
        <f>Sheet1!E500*1</f>
        <v>4750</v>
      </c>
      <c r="V500" s="21">
        <f>Sheet1!F500*1</f>
        <v>4762.5</v>
      </c>
      <c r="W500" s="21">
        <f>Sheet1!G500*1</f>
        <v>4727</v>
      </c>
      <c r="X500" s="21">
        <f>Sheet1!H500*1</f>
        <v>4732</v>
      </c>
    </row>
    <row r="501" spans="20:24" x14ac:dyDescent="0.3">
      <c r="T501" s="20">
        <f t="shared" si="25"/>
        <v>499</v>
      </c>
      <c r="U501" s="21">
        <f>Sheet1!E501*1</f>
        <v>4737.5</v>
      </c>
      <c r="V501" s="21">
        <f>Sheet1!F501*1</f>
        <v>4752.5</v>
      </c>
      <c r="W501" s="21">
        <f>Sheet1!G501*1</f>
        <v>4726.25</v>
      </c>
      <c r="X501" s="21">
        <f>Sheet1!H501*1</f>
        <v>4747.5</v>
      </c>
    </row>
    <row r="502" spans="20:24" x14ac:dyDescent="0.3">
      <c r="T502" s="20">
        <f t="shared" si="25"/>
        <v>500</v>
      </c>
      <c r="U502" s="21">
        <f>Sheet1!E502*1</f>
        <v>4745.75</v>
      </c>
      <c r="V502" s="21">
        <f>Sheet1!F502*1</f>
        <v>4763.5</v>
      </c>
      <c r="W502" s="21">
        <f>Sheet1!G502*1</f>
        <v>4730.75</v>
      </c>
      <c r="X502" s="21">
        <f>Sheet1!H502*1</f>
        <v>4738.75</v>
      </c>
    </row>
    <row r="503" spans="20:24" x14ac:dyDescent="0.3">
      <c r="T503" s="20">
        <f t="shared" si="25"/>
        <v>501</v>
      </c>
      <c r="U503" s="21">
        <f>Sheet1!E503*1</f>
        <v>4689.5</v>
      </c>
      <c r="V503" s="21">
        <f>Sheet1!F503*1</f>
        <v>4755.5</v>
      </c>
      <c r="W503" s="21">
        <f>Sheet1!G503*1</f>
        <v>4686.75</v>
      </c>
      <c r="X503" s="21">
        <f>Sheet1!H503*1</f>
        <v>4745.75</v>
      </c>
    </row>
    <row r="504" spans="20:24" x14ac:dyDescent="0.3">
      <c r="T504" s="20">
        <f t="shared" si="25"/>
        <v>502</v>
      </c>
      <c r="U504" s="21">
        <f>Sheet1!E504*1</f>
        <v>4646.25</v>
      </c>
      <c r="V504" s="21">
        <f>Sheet1!F504*1</f>
        <v>4697.5</v>
      </c>
      <c r="W504" s="21">
        <f>Sheet1!G504*1</f>
        <v>4635.75</v>
      </c>
      <c r="X504" s="21">
        <f>Sheet1!H504*1</f>
        <v>4685.75</v>
      </c>
    </row>
    <row r="505" spans="20:24" x14ac:dyDescent="0.3">
      <c r="T505" s="20">
        <f t="shared" si="25"/>
        <v>503</v>
      </c>
      <c r="U505" s="21">
        <f>Sheet1!E505*1</f>
        <v>4670.75</v>
      </c>
      <c r="V505" s="21">
        <f>Sheet1!F505*1</f>
        <v>4675.5</v>
      </c>
      <c r="W505" s="21">
        <f>Sheet1!G505*1</f>
        <v>4631.75</v>
      </c>
      <c r="X505" s="21">
        <f>Sheet1!H505*1</f>
        <v>4648.25</v>
      </c>
    </row>
    <row r="506" spans="20:24" x14ac:dyDescent="0.3">
      <c r="T506" s="20">
        <f t="shared" si="25"/>
        <v>504</v>
      </c>
      <c r="U506" s="21">
        <f>Sheet1!E506*1</f>
        <v>4697.5</v>
      </c>
      <c r="V506" s="21">
        <f>Sheet1!F506*1</f>
        <v>4701</v>
      </c>
      <c r="W506" s="21">
        <f>Sheet1!G506*1</f>
        <v>4657.75</v>
      </c>
      <c r="X506" s="21">
        <f>Sheet1!H506*1</f>
        <v>4672.75</v>
      </c>
    </row>
    <row r="507" spans="20:24" x14ac:dyDescent="0.3">
      <c r="T507" s="20">
        <f t="shared" si="25"/>
        <v>505</v>
      </c>
      <c r="U507" s="21">
        <f>Sheet1!E507*1</f>
        <v>4614.75</v>
      </c>
      <c r="V507" s="21">
        <f>Sheet1!F507*1</f>
        <v>4679</v>
      </c>
      <c r="W507" s="21">
        <f>Sheet1!G507*1</f>
        <v>4603.75</v>
      </c>
      <c r="X507" s="21">
        <f>Sheet1!H507*1</f>
        <v>4671</v>
      </c>
    </row>
    <row r="508" spans="20:24" x14ac:dyDescent="0.3">
      <c r="T508" s="20">
        <f t="shared" si="25"/>
        <v>506</v>
      </c>
      <c r="U508" s="21">
        <f>Sheet1!E508*1</f>
        <v>4614.75</v>
      </c>
      <c r="V508" s="21">
        <f>Sheet1!F508*1</f>
        <v>4633.25</v>
      </c>
      <c r="W508" s="21">
        <f>Sheet1!G508*1</f>
        <v>4589.25</v>
      </c>
      <c r="X508" s="21">
        <f>Sheet1!H508*1</f>
        <v>4617.5</v>
      </c>
    </row>
    <row r="509" spans="20:24" x14ac:dyDescent="0.3">
      <c r="T509" s="20">
        <f t="shared" si="25"/>
        <v>507</v>
      </c>
      <c r="U509" s="21">
        <f>Sheet1!E509*1</f>
        <v>4615.75</v>
      </c>
      <c r="V509" s="21">
        <f>Sheet1!F509*1</f>
        <v>4624</v>
      </c>
      <c r="W509" s="21">
        <f>Sheet1!G509*1</f>
        <v>4571.75</v>
      </c>
      <c r="X509" s="21">
        <f>Sheet1!H509*1</f>
        <v>4583.75</v>
      </c>
    </row>
    <row r="510" spans="20:24" x14ac:dyDescent="0.3">
      <c r="T510" s="20">
        <f t="shared" si="25"/>
        <v>508</v>
      </c>
      <c r="U510" s="21">
        <f>Sheet1!E510*1</f>
        <v>4665.25</v>
      </c>
      <c r="V510" s="21">
        <f>Sheet1!F510*1</f>
        <v>4680.5</v>
      </c>
      <c r="W510" s="21">
        <f>Sheet1!G510*1</f>
        <v>4610.75</v>
      </c>
      <c r="X510" s="21">
        <f>Sheet1!H510*1</f>
        <v>4616.5</v>
      </c>
    </row>
    <row r="511" spans="20:24" x14ac:dyDescent="0.3">
      <c r="T511" s="20">
        <f t="shared" si="25"/>
        <v>509</v>
      </c>
      <c r="U511" s="21">
        <f>Sheet1!E511*1</f>
        <v>4646.75</v>
      </c>
      <c r="V511" s="21">
        <f>Sheet1!F511*1</f>
        <v>4679.5</v>
      </c>
      <c r="W511" s="21">
        <f>Sheet1!G511*1</f>
        <v>4644.25</v>
      </c>
      <c r="X511" s="21">
        <f>Sheet1!H511*1</f>
        <v>4662.75</v>
      </c>
    </row>
    <row r="512" spans="20:24" x14ac:dyDescent="0.3">
      <c r="T512" s="20">
        <f t="shared" si="25"/>
        <v>510</v>
      </c>
      <c r="U512" s="21">
        <f>Sheet1!E512*1</f>
        <v>4673.25</v>
      </c>
      <c r="V512" s="21">
        <f>Sheet1!F512*1</f>
        <v>4685</v>
      </c>
      <c r="W512" s="21">
        <f>Sheet1!G512*1</f>
        <v>4649.25</v>
      </c>
      <c r="X512" s="21">
        <f>Sheet1!H512*1</f>
        <v>4662.5</v>
      </c>
    </row>
    <row r="513" spans="20:24" x14ac:dyDescent="0.3">
      <c r="T513" s="20">
        <f t="shared" si="25"/>
        <v>511</v>
      </c>
      <c r="U513" s="21">
        <f>Sheet1!E513*1</f>
        <v>4629</v>
      </c>
      <c r="V513" s="21">
        <f>Sheet1!F513*1</f>
        <v>4673.5</v>
      </c>
      <c r="W513" s="21">
        <f>Sheet1!G513*1</f>
        <v>4619</v>
      </c>
      <c r="X513" s="21">
        <f>Sheet1!H513*1</f>
        <v>4669.75</v>
      </c>
    </row>
    <row r="514" spans="20:24" x14ac:dyDescent="0.3">
      <c r="T514" s="20">
        <f t="shared" si="25"/>
        <v>512</v>
      </c>
      <c r="U514" s="21">
        <f>Sheet1!E514*1</f>
        <v>4583.75</v>
      </c>
      <c r="V514" s="21">
        <f>Sheet1!F514*1</f>
        <v>4636.75</v>
      </c>
      <c r="W514" s="21">
        <f>Sheet1!G514*1</f>
        <v>4579.75</v>
      </c>
      <c r="X514" s="21">
        <f>Sheet1!H514*1</f>
        <v>4629.25</v>
      </c>
    </row>
    <row r="515" spans="20:24" x14ac:dyDescent="0.3">
      <c r="T515" s="20">
        <f t="shared" si="25"/>
        <v>513</v>
      </c>
      <c r="U515" s="21">
        <f>Sheet1!E515*1</f>
        <v>4606</v>
      </c>
      <c r="V515" s="21">
        <f>Sheet1!F515*1</f>
        <v>4609.25</v>
      </c>
      <c r="W515" s="21">
        <f>Sheet1!G515*1</f>
        <v>4577.75</v>
      </c>
      <c r="X515" s="21">
        <f>Sheet1!H515*1</f>
        <v>4580.75</v>
      </c>
    </row>
    <row r="516" spans="20:24" x14ac:dyDescent="0.3">
      <c r="T516" s="20">
        <f t="shared" si="25"/>
        <v>514</v>
      </c>
      <c r="U516" s="21">
        <f>Sheet1!E516*1</f>
        <v>4590</v>
      </c>
      <c r="V516" s="21">
        <f>Sheet1!F516*1</f>
        <v>4614</v>
      </c>
      <c r="W516" s="21">
        <f>Sheet1!G516*1</f>
        <v>4580.75</v>
      </c>
      <c r="X516" s="21">
        <f>Sheet1!H516*1</f>
        <v>4607.75</v>
      </c>
    </row>
    <row r="517" spans="20:24" x14ac:dyDescent="0.3">
      <c r="T517" s="20">
        <f t="shared" ref="T517:T580" si="26">T516+1</f>
        <v>515</v>
      </c>
      <c r="U517" s="21">
        <f>Sheet1!E517*1</f>
        <v>4602.25</v>
      </c>
      <c r="V517" s="21">
        <f>Sheet1!F517*1</f>
        <v>4622.25</v>
      </c>
      <c r="W517" s="21">
        <f>Sheet1!G517*1</f>
        <v>4569.5</v>
      </c>
      <c r="X517" s="21">
        <f>Sheet1!H517*1</f>
        <v>4595.75</v>
      </c>
    </row>
    <row r="518" spans="20:24" x14ac:dyDescent="0.3">
      <c r="T518" s="20">
        <f t="shared" si="26"/>
        <v>516</v>
      </c>
      <c r="U518" s="21">
        <f>Sheet1!E518*1</f>
        <v>4610.5</v>
      </c>
      <c r="V518" s="21">
        <f>Sheet1!F518*1</f>
        <v>4626.25</v>
      </c>
      <c r="W518" s="21">
        <f>Sheet1!G518*1</f>
        <v>4579.25</v>
      </c>
      <c r="X518" s="21">
        <f>Sheet1!H518*1</f>
        <v>4601.5</v>
      </c>
    </row>
    <row r="519" spans="20:24" x14ac:dyDescent="0.3">
      <c r="T519" s="20">
        <f t="shared" si="26"/>
        <v>517</v>
      </c>
      <c r="U519" s="21">
        <f>Sheet1!E519*1</f>
        <v>4590.75</v>
      </c>
      <c r="V519" s="21">
        <f>Sheet1!F519*1</f>
        <v>4631</v>
      </c>
      <c r="W519" s="21">
        <f>Sheet1!G519*1</f>
        <v>4570</v>
      </c>
      <c r="X519" s="21">
        <f>Sheet1!H519*1</f>
        <v>4609.75</v>
      </c>
    </row>
    <row r="520" spans="20:24" x14ac:dyDescent="0.3">
      <c r="T520" s="20">
        <f t="shared" si="26"/>
        <v>518</v>
      </c>
      <c r="U520" s="21">
        <f>Sheet1!E520*1</f>
        <v>4608.25</v>
      </c>
      <c r="V520" s="21">
        <f>Sheet1!F520*1</f>
        <v>4610.75</v>
      </c>
      <c r="W520" s="21">
        <f>Sheet1!G520*1</f>
        <v>4588.75</v>
      </c>
      <c r="X520" s="21">
        <f>Sheet1!H520*1</f>
        <v>4591.75</v>
      </c>
    </row>
    <row r="521" spans="20:24" x14ac:dyDescent="0.3">
      <c r="T521" s="20">
        <f t="shared" si="26"/>
        <v>519</v>
      </c>
      <c r="U521" s="21">
        <f>Sheet1!E521*1</f>
        <v>4608.75</v>
      </c>
      <c r="V521" s="21">
        <f>Sheet1!F521*1</f>
        <v>4618.75</v>
      </c>
      <c r="W521" s="21">
        <f>Sheet1!G521*1</f>
        <v>4595.25</v>
      </c>
      <c r="X521" s="21">
        <f>Sheet1!H521*1</f>
        <v>4610.5</v>
      </c>
    </row>
    <row r="522" spans="20:24" x14ac:dyDescent="0.3">
      <c r="T522" s="20">
        <f t="shared" si="26"/>
        <v>520</v>
      </c>
      <c r="U522" s="21">
        <f>Sheet1!E522*1</f>
        <v>4535</v>
      </c>
      <c r="V522" s="21">
        <f>Sheet1!F522*1</f>
        <v>4621</v>
      </c>
      <c r="W522" s="21">
        <f>Sheet1!G522*1</f>
        <v>4534.5</v>
      </c>
      <c r="X522" s="21">
        <f>Sheet1!H522*1</f>
        <v>4608</v>
      </c>
    </row>
    <row r="523" spans="20:24" x14ac:dyDescent="0.3">
      <c r="T523" s="20">
        <f t="shared" si="26"/>
        <v>521</v>
      </c>
      <c r="U523" s="21">
        <f>Sheet1!E523*1</f>
        <v>4544.75</v>
      </c>
      <c r="V523" s="21">
        <f>Sheet1!F523*1</f>
        <v>4575.75</v>
      </c>
      <c r="W523" s="21">
        <f>Sheet1!G523*1</f>
        <v>4520</v>
      </c>
      <c r="X523" s="21">
        <f>Sheet1!H523*1</f>
        <v>4533.5</v>
      </c>
    </row>
    <row r="524" spans="20:24" x14ac:dyDescent="0.3">
      <c r="T524" s="20">
        <f t="shared" si="26"/>
        <v>522</v>
      </c>
      <c r="U524" s="21">
        <f>Sheet1!E524*1</f>
        <v>4591</v>
      </c>
      <c r="V524" s="21">
        <f>Sheet1!F524*1</f>
        <v>4624.75</v>
      </c>
      <c r="W524" s="21">
        <f>Sheet1!G524*1</f>
        <v>4552.75</v>
      </c>
      <c r="X524" s="21">
        <f>Sheet1!H524*1</f>
        <v>4565.25</v>
      </c>
    </row>
    <row r="525" spans="20:24" x14ac:dyDescent="0.3">
      <c r="T525" s="20">
        <f t="shared" si="26"/>
        <v>523</v>
      </c>
      <c r="U525" s="21">
        <f>Sheet1!E525*1</f>
        <v>4637.25</v>
      </c>
      <c r="V525" s="21">
        <f>Sheet1!F525*1</f>
        <v>4649.25</v>
      </c>
      <c r="W525" s="21">
        <f>Sheet1!G525*1</f>
        <v>4563.25</v>
      </c>
      <c r="X525" s="21">
        <f>Sheet1!H525*1</f>
        <v>4594.5</v>
      </c>
    </row>
    <row r="526" spans="20:24" x14ac:dyDescent="0.3">
      <c r="T526" s="20">
        <f t="shared" si="26"/>
        <v>524</v>
      </c>
      <c r="U526" s="21">
        <f>Sheet1!E526*1</f>
        <v>4647.75</v>
      </c>
      <c r="V526" s="21">
        <f>Sheet1!F526*1</f>
        <v>4664</v>
      </c>
      <c r="W526" s="21">
        <f>Sheet1!G526*1</f>
        <v>4636.25</v>
      </c>
      <c r="X526" s="21">
        <f>Sheet1!H526*1</f>
        <v>4643.5</v>
      </c>
    </row>
    <row r="527" spans="20:24" x14ac:dyDescent="0.3">
      <c r="T527" s="20">
        <f t="shared" si="26"/>
        <v>525</v>
      </c>
      <c r="U527" s="21">
        <f>Sheet1!E527*1</f>
        <v>4608.75</v>
      </c>
      <c r="V527" s="21">
        <f>Sheet1!F527*1</f>
        <v>4651.5</v>
      </c>
      <c r="W527" s="21">
        <f>Sheet1!G527*1</f>
        <v>4589.25</v>
      </c>
      <c r="X527" s="21">
        <f>Sheet1!H527*1</f>
        <v>4646.25</v>
      </c>
    </row>
    <row r="528" spans="20:24" x14ac:dyDescent="0.3">
      <c r="T528" s="20">
        <f t="shared" si="26"/>
        <v>526</v>
      </c>
      <c r="U528" s="21">
        <f>Sheet1!E528*1</f>
        <v>4543.25</v>
      </c>
      <c r="V528" s="21">
        <f>Sheet1!F528*1</f>
        <v>4624.25</v>
      </c>
      <c r="W528" s="21">
        <f>Sheet1!G528*1</f>
        <v>4538.5</v>
      </c>
      <c r="X528" s="21">
        <f>Sheet1!H528*1</f>
        <v>4611.5</v>
      </c>
    </row>
    <row r="529" spans="20:24" x14ac:dyDescent="0.3">
      <c r="T529" s="20">
        <f t="shared" si="26"/>
        <v>527</v>
      </c>
      <c r="U529" s="21">
        <f>Sheet1!E529*1</f>
        <v>4568</v>
      </c>
      <c r="V529" s="21">
        <f>Sheet1!F529*1</f>
        <v>4574</v>
      </c>
      <c r="W529" s="21">
        <f>Sheet1!G529*1</f>
        <v>4526.5</v>
      </c>
      <c r="X529" s="21">
        <f>Sheet1!H529*1</f>
        <v>4533.75</v>
      </c>
    </row>
    <row r="530" spans="20:24" x14ac:dyDescent="0.3">
      <c r="T530" s="20">
        <f t="shared" si="26"/>
        <v>528</v>
      </c>
      <c r="U530" s="21">
        <f>Sheet1!E530*1</f>
        <v>4615</v>
      </c>
      <c r="V530" s="21">
        <f>Sheet1!F530*1</f>
        <v>4616.25</v>
      </c>
      <c r="W530" s="21">
        <f>Sheet1!G530*1</f>
        <v>4549.25</v>
      </c>
      <c r="X530" s="21">
        <f>Sheet1!H530*1</f>
        <v>4551</v>
      </c>
    </row>
    <row r="531" spans="20:24" x14ac:dyDescent="0.3">
      <c r="T531" s="20">
        <f t="shared" si="26"/>
        <v>529</v>
      </c>
      <c r="U531" s="21">
        <f>Sheet1!E531*1</f>
        <v>4607.75</v>
      </c>
      <c r="V531" s="21">
        <f>Sheet1!F531*1</f>
        <v>4622</v>
      </c>
      <c r="W531" s="21">
        <f>Sheet1!G531*1</f>
        <v>4591.25</v>
      </c>
      <c r="X531" s="21">
        <f>Sheet1!H531*1</f>
        <v>4617.25</v>
      </c>
    </row>
    <row r="532" spans="20:24" x14ac:dyDescent="0.3">
      <c r="T532" s="20">
        <f t="shared" si="26"/>
        <v>530</v>
      </c>
      <c r="U532" s="21">
        <f>Sheet1!E532*1</f>
        <v>4611.5</v>
      </c>
      <c r="V532" s="21">
        <f>Sheet1!F532*1</f>
        <v>4618.75</v>
      </c>
      <c r="W532" s="21">
        <f>Sheet1!G532*1</f>
        <v>4593</v>
      </c>
      <c r="X532" s="21">
        <f>Sheet1!H532*1</f>
        <v>4614.5</v>
      </c>
    </row>
    <row r="533" spans="20:24" x14ac:dyDescent="0.3">
      <c r="T533" s="20">
        <f t="shared" si="26"/>
        <v>531</v>
      </c>
      <c r="U533" s="21">
        <f>Sheet1!E533*1</f>
        <v>4630</v>
      </c>
      <c r="V533" s="21">
        <f>Sheet1!F533*1</f>
        <v>4631.25</v>
      </c>
      <c r="W533" s="21">
        <f>Sheet1!G533*1</f>
        <v>4594.75</v>
      </c>
      <c r="X533" s="21">
        <f>Sheet1!H533*1</f>
        <v>4610.25</v>
      </c>
    </row>
    <row r="534" spans="20:24" x14ac:dyDescent="0.3">
      <c r="T534" s="20">
        <f t="shared" si="26"/>
        <v>532</v>
      </c>
      <c r="U534" s="21">
        <f>Sheet1!E534*1</f>
        <v>4633.75</v>
      </c>
      <c r="V534" s="21">
        <f>Sheet1!F534*1</f>
        <v>4645.25</v>
      </c>
      <c r="W534" s="21">
        <f>Sheet1!G534*1</f>
        <v>4608.25</v>
      </c>
      <c r="X534" s="21">
        <f>Sheet1!H534*1</f>
        <v>4636.25</v>
      </c>
    </row>
    <row r="535" spans="20:24" x14ac:dyDescent="0.3">
      <c r="T535" s="20">
        <f t="shared" si="26"/>
        <v>533</v>
      </c>
      <c r="U535" s="21">
        <f>Sheet1!E535*1</f>
        <v>4634.75</v>
      </c>
      <c r="V535" s="21">
        <f>Sheet1!F535*1</f>
        <v>4656</v>
      </c>
      <c r="W535" s="21">
        <f>Sheet1!G535*1</f>
        <v>4622.25</v>
      </c>
      <c r="X535" s="21">
        <f>Sheet1!H535*1</f>
        <v>4637.75</v>
      </c>
    </row>
    <row r="536" spans="20:24" x14ac:dyDescent="0.3">
      <c r="T536" s="20">
        <f t="shared" si="26"/>
        <v>534</v>
      </c>
      <c r="U536" s="21">
        <f>Sheet1!E536*1</f>
        <v>4632</v>
      </c>
      <c r="V536" s="21">
        <f>Sheet1!F536*1</f>
        <v>4638.25</v>
      </c>
      <c r="W536" s="21">
        <f>Sheet1!G536*1</f>
        <v>4605.75</v>
      </c>
      <c r="X536" s="21">
        <f>Sheet1!H536*1</f>
        <v>4634.5</v>
      </c>
    </row>
    <row r="537" spans="20:24" x14ac:dyDescent="0.3">
      <c r="T537" s="20">
        <f t="shared" si="26"/>
        <v>535</v>
      </c>
      <c r="U537" s="21">
        <f>Sheet1!E537*1</f>
        <v>4626.5</v>
      </c>
      <c r="V537" s="21">
        <f>Sheet1!F537*1</f>
        <v>4646.75</v>
      </c>
      <c r="W537" s="21">
        <f>Sheet1!G537*1</f>
        <v>4595.75</v>
      </c>
      <c r="X537" s="21">
        <f>Sheet1!H537*1</f>
        <v>4621.5</v>
      </c>
    </row>
    <row r="538" spans="20:24" x14ac:dyDescent="0.3">
      <c r="T538" s="20">
        <f t="shared" si="26"/>
        <v>536</v>
      </c>
      <c r="U538" s="21">
        <f>Sheet1!E538*1</f>
        <v>4575.25</v>
      </c>
      <c r="V538" s="21">
        <f>Sheet1!F538*1</f>
        <v>4634.75</v>
      </c>
      <c r="W538" s="21">
        <f>Sheet1!G538*1</f>
        <v>4568</v>
      </c>
      <c r="X538" s="21">
        <f>Sheet1!H538*1</f>
        <v>4630.5</v>
      </c>
    </row>
    <row r="539" spans="20:24" x14ac:dyDescent="0.3">
      <c r="T539" s="20">
        <f t="shared" si="26"/>
        <v>537</v>
      </c>
      <c r="U539" s="21">
        <f>Sheet1!E539*1</f>
        <v>4595.25</v>
      </c>
      <c r="V539" s="21">
        <f>Sheet1!F539*1</f>
        <v>4635.5</v>
      </c>
      <c r="W539" s="21">
        <f>Sheet1!G539*1</f>
        <v>4571.25</v>
      </c>
      <c r="X539" s="21">
        <f>Sheet1!H539*1</f>
        <v>4576.75</v>
      </c>
    </row>
    <row r="540" spans="20:24" x14ac:dyDescent="0.3">
      <c r="T540" s="20">
        <f t="shared" si="26"/>
        <v>538</v>
      </c>
      <c r="U540" s="21">
        <f>Sheet1!E540*1</f>
        <v>4596.25</v>
      </c>
      <c r="V540" s="21">
        <f>Sheet1!F540*1</f>
        <v>4609.5</v>
      </c>
      <c r="W540" s="21">
        <f>Sheet1!G540*1</f>
        <v>4586.5</v>
      </c>
      <c r="X540" s="21">
        <f>Sheet1!H540*1</f>
        <v>4594.25</v>
      </c>
    </row>
    <row r="541" spans="20:24" x14ac:dyDescent="0.3">
      <c r="T541" s="20">
        <f t="shared" si="26"/>
        <v>539</v>
      </c>
      <c r="U541" s="21">
        <f>Sheet1!E541*1</f>
        <v>4596.75</v>
      </c>
      <c r="V541" s="21">
        <f>Sheet1!F541*1</f>
        <v>4600.75</v>
      </c>
      <c r="W541" s="21">
        <f>Sheet1!G541*1</f>
        <v>4556.5</v>
      </c>
      <c r="X541" s="21">
        <f>Sheet1!H541*1</f>
        <v>4594</v>
      </c>
    </row>
    <row r="542" spans="20:24" x14ac:dyDescent="0.3">
      <c r="T542" s="20">
        <f t="shared" si="26"/>
        <v>540</v>
      </c>
      <c r="U542" s="21">
        <f>Sheet1!E542*1</f>
        <v>4586.75</v>
      </c>
      <c r="V542" s="21">
        <f>Sheet1!F542*1</f>
        <v>4604.5</v>
      </c>
      <c r="W542" s="21">
        <f>Sheet1!G542*1</f>
        <v>4578.75</v>
      </c>
      <c r="X542" s="21">
        <f>Sheet1!H542*1</f>
        <v>4589.75</v>
      </c>
    </row>
    <row r="543" spans="20:24" x14ac:dyDescent="0.3">
      <c r="T543" s="20">
        <f t="shared" si="26"/>
        <v>541</v>
      </c>
      <c r="U543" s="21">
        <f>Sheet1!E543*1</f>
        <v>4571.5</v>
      </c>
      <c r="V543" s="21">
        <f>Sheet1!F543*1</f>
        <v>4593</v>
      </c>
      <c r="W543" s="21">
        <f>Sheet1!G543*1</f>
        <v>4554.25</v>
      </c>
      <c r="X543" s="21">
        <f>Sheet1!H543*1</f>
        <v>4589.75</v>
      </c>
    </row>
    <row r="544" spans="20:24" x14ac:dyDescent="0.3">
      <c r="T544" s="20">
        <f t="shared" si="26"/>
        <v>542</v>
      </c>
      <c r="U544" s="21">
        <f>Sheet1!E544*1</f>
        <v>4591.75</v>
      </c>
      <c r="V544" s="21">
        <f>Sheet1!F544*1</f>
        <v>4593.25</v>
      </c>
      <c r="W544" s="21">
        <f>Sheet1!G544*1</f>
        <v>4556.75</v>
      </c>
      <c r="X544" s="21">
        <f>Sheet1!H544*1</f>
        <v>4575</v>
      </c>
    </row>
    <row r="545" spans="20:24" x14ac:dyDescent="0.3">
      <c r="T545" s="20">
        <f t="shared" si="26"/>
        <v>543</v>
      </c>
      <c r="U545" s="21">
        <f>Sheet1!E545*1</f>
        <v>4610.25</v>
      </c>
      <c r="V545" s="21">
        <f>Sheet1!F545*1</f>
        <v>4629.5</v>
      </c>
      <c r="W545" s="21">
        <f>Sheet1!G545*1</f>
        <v>4573</v>
      </c>
      <c r="X545" s="21">
        <f>Sheet1!H545*1</f>
        <v>4586.75</v>
      </c>
    </row>
    <row r="546" spans="20:24" x14ac:dyDescent="0.3">
      <c r="T546" s="20">
        <f t="shared" si="26"/>
        <v>544</v>
      </c>
      <c r="U546" s="21">
        <f>Sheet1!E546*1</f>
        <v>4584.75</v>
      </c>
      <c r="V546" s="21">
        <f>Sheet1!F546*1</f>
        <v>4615.5</v>
      </c>
      <c r="W546" s="21">
        <f>Sheet1!G546*1</f>
        <v>4580.5</v>
      </c>
      <c r="X546" s="21">
        <f>Sheet1!H546*1</f>
        <v>4611.5</v>
      </c>
    </row>
    <row r="547" spans="20:24" x14ac:dyDescent="0.3">
      <c r="T547" s="20">
        <f t="shared" si="26"/>
        <v>545</v>
      </c>
      <c r="U547" s="21">
        <f>Sheet1!E547*1</f>
        <v>4538.75</v>
      </c>
      <c r="V547" s="21">
        <f>Sheet1!F547*1</f>
        <v>4600.25</v>
      </c>
      <c r="W547" s="21">
        <f>Sheet1!G547*1</f>
        <v>4535.75</v>
      </c>
      <c r="X547" s="21">
        <f>Sheet1!H547*1</f>
        <v>4595.5</v>
      </c>
    </row>
    <row r="548" spans="20:24" x14ac:dyDescent="0.3">
      <c r="T548" s="20">
        <f t="shared" si="26"/>
        <v>546</v>
      </c>
      <c r="U548" s="21">
        <f>Sheet1!E548*1</f>
        <v>4515.75</v>
      </c>
      <c r="V548" s="21">
        <f>Sheet1!F548*1</f>
        <v>4545.5</v>
      </c>
      <c r="W548" s="21">
        <f>Sheet1!G548*1</f>
        <v>4510.25</v>
      </c>
      <c r="X548" s="21">
        <f>Sheet1!H548*1</f>
        <v>4537.75</v>
      </c>
    </row>
    <row r="549" spans="20:24" x14ac:dyDescent="0.3">
      <c r="T549" s="20">
        <f t="shared" si="26"/>
        <v>547</v>
      </c>
      <c r="U549" s="21">
        <f>Sheet1!E549*1</f>
        <v>4464.25</v>
      </c>
      <c r="V549" s="21">
        <f>Sheet1!F549*1</f>
        <v>4519</v>
      </c>
      <c r="W549" s="21">
        <f>Sheet1!G549*1</f>
        <v>4463.75</v>
      </c>
      <c r="X549" s="21">
        <f>Sheet1!H549*1</f>
        <v>4515.25</v>
      </c>
    </row>
    <row r="550" spans="20:24" x14ac:dyDescent="0.3">
      <c r="T550" s="20">
        <f t="shared" si="26"/>
        <v>548</v>
      </c>
      <c r="U550" s="21">
        <f>Sheet1!E550*1</f>
        <v>4471.25</v>
      </c>
      <c r="V550" s="21">
        <f>Sheet1!F550*1</f>
        <v>4481.5</v>
      </c>
      <c r="W550" s="21">
        <f>Sheet1!G550*1</f>
        <v>4438.5</v>
      </c>
      <c r="X550" s="21">
        <f>Sheet1!H550*1</f>
        <v>4459.25</v>
      </c>
    </row>
    <row r="551" spans="20:24" x14ac:dyDescent="0.3">
      <c r="T551" s="20">
        <f t="shared" si="26"/>
        <v>549</v>
      </c>
      <c r="U551" s="21">
        <f>Sheet1!E551*1</f>
        <v>4465.75</v>
      </c>
      <c r="V551" s="21">
        <f>Sheet1!F551*1</f>
        <v>4492</v>
      </c>
      <c r="W551" s="21">
        <f>Sheet1!G551*1</f>
        <v>4455.25</v>
      </c>
      <c r="X551" s="21">
        <f>Sheet1!H551*1</f>
        <v>4465</v>
      </c>
    </row>
    <row r="552" spans="20:24" x14ac:dyDescent="0.3">
      <c r="T552" s="20">
        <f t="shared" si="26"/>
        <v>550</v>
      </c>
      <c r="U552" s="21">
        <f>Sheet1!E552*1</f>
        <v>4446.5</v>
      </c>
      <c r="V552" s="21">
        <f>Sheet1!F552*1</f>
        <v>4468.5</v>
      </c>
      <c r="W552" s="21">
        <f>Sheet1!G552*1</f>
        <v>4394.75</v>
      </c>
      <c r="X552" s="21">
        <f>Sheet1!H552*1</f>
        <v>4459</v>
      </c>
    </row>
    <row r="553" spans="20:24" x14ac:dyDescent="0.3">
      <c r="T553" s="20">
        <f t="shared" si="26"/>
        <v>551</v>
      </c>
      <c r="U553" s="21">
        <f>Sheet1!E553*1</f>
        <v>4430.5</v>
      </c>
      <c r="V553" s="21">
        <f>Sheet1!F553*1</f>
        <v>4497.25</v>
      </c>
      <c r="W553" s="21">
        <f>Sheet1!G553*1</f>
        <v>4406.25</v>
      </c>
      <c r="X553" s="21">
        <f>Sheet1!H553*1</f>
        <v>4435.75</v>
      </c>
    </row>
    <row r="554" spans="20:24" x14ac:dyDescent="0.3">
      <c r="T554" s="20">
        <f t="shared" si="26"/>
        <v>552</v>
      </c>
      <c r="U554" s="21">
        <f>Sheet1!E554*1</f>
        <v>4496.5</v>
      </c>
      <c r="V554" s="21">
        <f>Sheet1!F554*1</f>
        <v>4531.5</v>
      </c>
      <c r="W554" s="21">
        <f>Sheet1!G554*1</f>
        <v>4424</v>
      </c>
      <c r="X554" s="21">
        <f>Sheet1!H554*1</f>
        <v>4428.25</v>
      </c>
    </row>
    <row r="555" spans="20:24" x14ac:dyDescent="0.3">
      <c r="T555" s="20">
        <f t="shared" si="26"/>
        <v>553</v>
      </c>
      <c r="U555" s="21">
        <f>Sheet1!E555*1</f>
        <v>4444.25</v>
      </c>
      <c r="V555" s="21">
        <f>Sheet1!F555*1</f>
        <v>4501</v>
      </c>
      <c r="W555" s="21">
        <f>Sheet1!G555*1</f>
        <v>4439.5</v>
      </c>
      <c r="X555" s="21">
        <f>Sheet1!H555*1</f>
        <v>4493.5</v>
      </c>
    </row>
    <row r="556" spans="20:24" x14ac:dyDescent="0.3">
      <c r="T556" s="20">
        <f t="shared" si="26"/>
        <v>554</v>
      </c>
      <c r="U556" s="21">
        <f>Sheet1!E556*1</f>
        <v>4421.5</v>
      </c>
      <c r="V556" s="21">
        <f>Sheet1!F556*1</f>
        <v>4447.25</v>
      </c>
      <c r="W556" s="21">
        <f>Sheet1!G556*1</f>
        <v>4355</v>
      </c>
      <c r="X556" s="21">
        <f>Sheet1!H556*1</f>
        <v>4440.75</v>
      </c>
    </row>
    <row r="557" spans="20:24" x14ac:dyDescent="0.3">
      <c r="T557" s="20">
        <f t="shared" si="26"/>
        <v>555</v>
      </c>
      <c r="U557" s="21">
        <f>Sheet1!E557*1</f>
        <v>4452.75</v>
      </c>
      <c r="V557" s="21">
        <f>Sheet1!F557*1</f>
        <v>4467</v>
      </c>
      <c r="W557" s="21">
        <f>Sheet1!G557*1</f>
        <v>4390.25</v>
      </c>
      <c r="X557" s="21">
        <f>Sheet1!H557*1</f>
        <v>4404.75</v>
      </c>
    </row>
    <row r="558" spans="20:24" x14ac:dyDescent="0.3">
      <c r="T558" s="20">
        <f t="shared" si="26"/>
        <v>556</v>
      </c>
      <c r="U558" s="21">
        <f>Sheet1!E558*1</f>
        <v>4382.5</v>
      </c>
      <c r="V558" s="21">
        <f>Sheet1!F558*1</f>
        <v>4457.75</v>
      </c>
      <c r="W558" s="21">
        <f>Sheet1!G558*1</f>
        <v>4352.75</v>
      </c>
      <c r="X558" s="21">
        <f>Sheet1!H558*1</f>
        <v>4452.25</v>
      </c>
    </row>
    <row r="559" spans="20:24" x14ac:dyDescent="0.3">
      <c r="T559" s="20">
        <f t="shared" si="26"/>
        <v>557</v>
      </c>
      <c r="U559" s="21">
        <f>Sheet1!E559*1</f>
        <v>4411.5</v>
      </c>
      <c r="V559" s="21">
        <f>Sheet1!F559*1</f>
        <v>4421.75</v>
      </c>
      <c r="W559" s="21">
        <f>Sheet1!G559*1</f>
        <v>4322.75</v>
      </c>
      <c r="X559" s="21">
        <f>Sheet1!H559*1</f>
        <v>4382.75</v>
      </c>
    </row>
    <row r="560" spans="20:24" x14ac:dyDescent="0.3">
      <c r="T560" s="20">
        <f t="shared" si="26"/>
        <v>558</v>
      </c>
      <c r="U560" s="21">
        <f>Sheet1!E560*1</f>
        <v>4355</v>
      </c>
      <c r="V560" s="21">
        <f>Sheet1!F560*1</f>
        <v>4430.25</v>
      </c>
      <c r="W560" s="21">
        <f>Sheet1!G560*1</f>
        <v>4342.75</v>
      </c>
      <c r="X560" s="21">
        <f>Sheet1!H560*1</f>
        <v>4412</v>
      </c>
    </row>
    <row r="561" spans="20:24" x14ac:dyDescent="0.3">
      <c r="T561" s="20">
        <f t="shared" si="26"/>
        <v>559</v>
      </c>
      <c r="U561" s="21">
        <f>Sheet1!E561*1</f>
        <v>4378.25</v>
      </c>
      <c r="V561" s="21">
        <f>Sheet1!F561*1</f>
        <v>4429.25</v>
      </c>
      <c r="W561" s="21">
        <f>Sheet1!G561*1</f>
        <v>4297</v>
      </c>
      <c r="X561" s="21">
        <f>Sheet1!H561*1</f>
        <v>4346.5</v>
      </c>
    </row>
    <row r="562" spans="20:24" x14ac:dyDescent="0.3">
      <c r="T562" s="20">
        <f t="shared" si="26"/>
        <v>560</v>
      </c>
      <c r="U562" s="21">
        <f>Sheet1!E562*1</f>
        <v>4411.5</v>
      </c>
      <c r="V562" s="21">
        <f>Sheet1!F562*1</f>
        <v>4434.25</v>
      </c>
      <c r="W562" s="21">
        <f>Sheet1!G562*1</f>
        <v>4338.75</v>
      </c>
      <c r="X562" s="21">
        <f>Sheet1!H562*1</f>
        <v>4355.25</v>
      </c>
    </row>
    <row r="563" spans="20:24" x14ac:dyDescent="0.3">
      <c r="T563" s="20">
        <f t="shared" si="26"/>
        <v>561</v>
      </c>
      <c r="U563" s="21">
        <f>Sheet1!E563*1</f>
        <v>4489.5</v>
      </c>
      <c r="V563" s="21">
        <f>Sheet1!F563*1</f>
        <v>4512.25</v>
      </c>
      <c r="W563" s="21">
        <f>Sheet1!G563*1</f>
        <v>4402</v>
      </c>
      <c r="X563" s="21">
        <f>Sheet1!H563*1</f>
        <v>4412.5</v>
      </c>
    </row>
    <row r="564" spans="20:24" x14ac:dyDescent="0.3">
      <c r="T564" s="20">
        <f t="shared" si="26"/>
        <v>562</v>
      </c>
      <c r="U564" s="21">
        <f>Sheet1!E564*1</f>
        <v>4482.5</v>
      </c>
      <c r="V564" s="21">
        <f>Sheet1!F564*1</f>
        <v>4495.75</v>
      </c>
      <c r="W564" s="21">
        <f>Sheet1!G564*1</f>
        <v>4464</v>
      </c>
      <c r="X564" s="21">
        <f>Sheet1!H564*1</f>
        <v>4487.5</v>
      </c>
    </row>
    <row r="565" spans="20:24" x14ac:dyDescent="0.3">
      <c r="T565" s="20">
        <f t="shared" si="26"/>
        <v>563</v>
      </c>
      <c r="U565" s="21">
        <f>Sheet1!E565*1</f>
        <v>4546.25</v>
      </c>
      <c r="V565" s="21">
        <f>Sheet1!F565*1</f>
        <v>4557</v>
      </c>
      <c r="W565" s="21">
        <f>Sheet1!G565*1</f>
        <v>4475</v>
      </c>
      <c r="X565" s="21">
        <f>Sheet1!H565*1</f>
        <v>4482.25</v>
      </c>
    </row>
    <row r="566" spans="20:24" x14ac:dyDescent="0.3">
      <c r="T566" s="20">
        <f t="shared" si="26"/>
        <v>564</v>
      </c>
      <c r="U566" s="21">
        <f>Sheet1!E566*1</f>
        <v>4541.75</v>
      </c>
      <c r="V566" s="21">
        <f>Sheet1!F566*1</f>
        <v>4575</v>
      </c>
      <c r="W566" s="21">
        <f>Sheet1!G566*1</f>
        <v>4534.25</v>
      </c>
      <c r="X566" s="21">
        <f>Sheet1!H566*1</f>
        <v>4545</v>
      </c>
    </row>
    <row r="567" spans="20:24" x14ac:dyDescent="0.3">
      <c r="T567" s="20">
        <f t="shared" si="26"/>
        <v>565</v>
      </c>
      <c r="U567" s="21">
        <f>Sheet1!E567*1</f>
        <v>4475.5</v>
      </c>
      <c r="V567" s="21">
        <f>Sheet1!F567*1</f>
        <v>4545.5</v>
      </c>
      <c r="W567" s="21">
        <f>Sheet1!G567*1</f>
        <v>4466.5</v>
      </c>
      <c r="X567" s="21">
        <f>Sheet1!H567*1</f>
        <v>4542.25</v>
      </c>
    </row>
    <row r="568" spans="20:24" x14ac:dyDescent="0.3">
      <c r="T568" s="20">
        <f t="shared" si="26"/>
        <v>566</v>
      </c>
      <c r="U568" s="21">
        <f>Sheet1!E568*1</f>
        <v>4452.25</v>
      </c>
      <c r="V568" s="21">
        <f>Sheet1!F568*1</f>
        <v>4487.75</v>
      </c>
      <c r="W568" s="21">
        <f>Sheet1!G568*1</f>
        <v>4417.5</v>
      </c>
      <c r="X568" s="21">
        <f>Sheet1!H568*1</f>
        <v>4477.25</v>
      </c>
    </row>
    <row r="569" spans="20:24" x14ac:dyDescent="0.3">
      <c r="T569" s="20">
        <f t="shared" si="26"/>
        <v>567</v>
      </c>
      <c r="U569" s="21">
        <f>Sheet1!E569*1</f>
        <v>4461</v>
      </c>
      <c r="V569" s="21">
        <f>Sheet1!F569*1</f>
        <v>4483.5</v>
      </c>
      <c r="W569" s="21">
        <f>Sheet1!G569*1</f>
        <v>4435.5</v>
      </c>
      <c r="X569" s="21">
        <f>Sheet1!H569*1</f>
        <v>4449</v>
      </c>
    </row>
    <row r="570" spans="20:24" x14ac:dyDescent="0.3">
      <c r="T570" s="20">
        <f t="shared" si="26"/>
        <v>568</v>
      </c>
      <c r="U570" s="21">
        <f>Sheet1!E570*1</f>
        <v>4484</v>
      </c>
      <c r="V570" s="21">
        <f>Sheet1!F570*1</f>
        <v>4496.25</v>
      </c>
      <c r="W570" s="21">
        <f>Sheet1!G570*1</f>
        <v>4457.5</v>
      </c>
      <c r="X570" s="21">
        <f>Sheet1!H570*1</f>
        <v>4468</v>
      </c>
    </row>
    <row r="571" spans="20:24" x14ac:dyDescent="0.3">
      <c r="T571" s="20">
        <f t="shared" si="26"/>
        <v>569</v>
      </c>
      <c r="U571" s="21">
        <f>Sheet1!E571*1</f>
        <v>4469</v>
      </c>
      <c r="V571" s="21">
        <f>Sheet1!F571*1</f>
        <v>4517.25</v>
      </c>
      <c r="W571" s="21">
        <f>Sheet1!G571*1</f>
        <v>4465.5</v>
      </c>
      <c r="X571" s="21">
        <f>Sheet1!H571*1</f>
        <v>4480.5</v>
      </c>
    </row>
    <row r="572" spans="20:24" x14ac:dyDescent="0.3">
      <c r="T572" s="20">
        <f t="shared" si="26"/>
        <v>570</v>
      </c>
      <c r="U572" s="21">
        <f>Sheet1!E572*1</f>
        <v>4507.75</v>
      </c>
      <c r="V572" s="21">
        <f>Sheet1!F572*1</f>
        <v>4515.75</v>
      </c>
      <c r="W572" s="21">
        <f>Sheet1!G572*1</f>
        <v>4440</v>
      </c>
      <c r="X572" s="21">
        <f>Sheet1!H572*1</f>
        <v>4468.25</v>
      </c>
    </row>
    <row r="573" spans="20:24" x14ac:dyDescent="0.3">
      <c r="T573" s="20">
        <f t="shared" si="26"/>
        <v>571</v>
      </c>
      <c r="U573" s="21">
        <f>Sheet1!E573*1</f>
        <v>4502.5</v>
      </c>
      <c r="V573" s="21">
        <f>Sheet1!F573*1</f>
        <v>4526.75</v>
      </c>
      <c r="W573" s="21">
        <f>Sheet1!G573*1</f>
        <v>4466.75</v>
      </c>
      <c r="X573" s="21">
        <f>Sheet1!H573*1</f>
        <v>4511.25</v>
      </c>
    </row>
    <row r="574" spans="20:24" x14ac:dyDescent="0.3">
      <c r="T574" s="20">
        <f t="shared" si="26"/>
        <v>572</v>
      </c>
      <c r="U574" s="21">
        <f>Sheet1!E574*1</f>
        <v>4500</v>
      </c>
      <c r="V574" s="21">
        <f>Sheet1!F574*1</f>
        <v>4517.5</v>
      </c>
      <c r="W574" s="21">
        <f>Sheet1!G574*1</f>
        <v>4476.25</v>
      </c>
      <c r="X574" s="21">
        <f>Sheet1!H574*1</f>
        <v>4491.5</v>
      </c>
    </row>
    <row r="575" spans="20:24" x14ac:dyDescent="0.3">
      <c r="T575" s="20">
        <f t="shared" si="26"/>
        <v>573</v>
      </c>
      <c r="U575" s="21">
        <f>Sheet1!E575*1</f>
        <v>4575.5</v>
      </c>
      <c r="V575" s="21">
        <f>Sheet1!F575*1</f>
        <v>4581.75</v>
      </c>
      <c r="W575" s="21">
        <f>Sheet1!G575*1</f>
        <v>4494.5</v>
      </c>
      <c r="X575" s="21">
        <f>Sheet1!H575*1</f>
        <v>4498.25</v>
      </c>
    </row>
    <row r="576" spans="20:24" x14ac:dyDescent="0.3">
      <c r="T576" s="20">
        <f t="shared" si="26"/>
        <v>574</v>
      </c>
      <c r="U576" s="21">
        <f>Sheet1!E576*1</f>
        <v>4588</v>
      </c>
      <c r="V576" s="21">
        <f>Sheet1!F576*1</f>
        <v>4588.5</v>
      </c>
      <c r="W576" s="21">
        <f>Sheet1!G576*1</f>
        <v>4548.25</v>
      </c>
      <c r="X576" s="21">
        <f>Sheet1!H576*1</f>
        <v>4580</v>
      </c>
    </row>
    <row r="577" spans="20:24" x14ac:dyDescent="0.3">
      <c r="T577" s="20">
        <f t="shared" si="26"/>
        <v>575</v>
      </c>
      <c r="U577" s="21">
        <f>Sheet1!E577*1</f>
        <v>4651.5</v>
      </c>
      <c r="V577" s="21">
        <f>Sheet1!F577*1</f>
        <v>4661</v>
      </c>
      <c r="W577" s="21">
        <f>Sheet1!G577*1</f>
        <v>4587.5</v>
      </c>
      <c r="X577" s="21">
        <f>Sheet1!H577*1</f>
        <v>4592.25</v>
      </c>
    </row>
    <row r="578" spans="20:24" x14ac:dyDescent="0.3">
      <c r="T578" s="20">
        <f t="shared" si="26"/>
        <v>576</v>
      </c>
      <c r="U578" s="21">
        <f>Sheet1!E578*1</f>
        <v>4633.75</v>
      </c>
      <c r="V578" s="21">
        <f>Sheet1!F578*1</f>
        <v>4654.25</v>
      </c>
      <c r="W578" s="21">
        <f>Sheet1!G578*1</f>
        <v>4605.5</v>
      </c>
      <c r="X578" s="21">
        <f>Sheet1!H578*1</f>
        <v>4650.75</v>
      </c>
    </row>
    <row r="579" spans="20:24" x14ac:dyDescent="0.3">
      <c r="T579" s="20">
        <f t="shared" si="26"/>
        <v>577</v>
      </c>
      <c r="U579" s="21">
        <f>Sheet1!E579*1</f>
        <v>4642.25</v>
      </c>
      <c r="V579" s="21">
        <f>Sheet1!F579*1</f>
        <v>4679</v>
      </c>
      <c r="W579" s="21">
        <f>Sheet1!G579*1</f>
        <v>4596.25</v>
      </c>
      <c r="X579" s="21">
        <f>Sheet1!H579*1</f>
        <v>4638</v>
      </c>
    </row>
    <row r="580" spans="20:24" x14ac:dyDescent="0.3">
      <c r="T580" s="20">
        <f t="shared" si="26"/>
        <v>578</v>
      </c>
      <c r="U580" s="21">
        <f>Sheet1!E580*1</f>
        <v>4597.5</v>
      </c>
      <c r="V580" s="21">
        <f>Sheet1!F580*1</f>
        <v>4643.25</v>
      </c>
      <c r="W580" s="21">
        <f>Sheet1!G580*1</f>
        <v>4571.25</v>
      </c>
      <c r="X580" s="21">
        <f>Sheet1!H580*1</f>
        <v>4639.75</v>
      </c>
    </row>
    <row r="581" spans="20:24" x14ac:dyDescent="0.3">
      <c r="T581" s="20">
        <f t="shared" ref="T581:T644" si="27">T580+1</f>
        <v>579</v>
      </c>
      <c r="U581" s="21">
        <f>Sheet1!E581*1</f>
        <v>4590.5</v>
      </c>
      <c r="V581" s="21">
        <f>Sheet1!F581*1</f>
        <v>4596.75</v>
      </c>
      <c r="W581" s="21">
        <f>Sheet1!G581*1</f>
        <v>4553.25</v>
      </c>
      <c r="X581" s="21">
        <f>Sheet1!H581*1</f>
        <v>4592.25</v>
      </c>
    </row>
    <row r="582" spans="20:24" x14ac:dyDescent="0.3">
      <c r="T582" s="20">
        <f t="shared" si="27"/>
        <v>580</v>
      </c>
      <c r="U582" s="21">
        <f>Sheet1!E582*1</f>
        <v>4624.75</v>
      </c>
      <c r="V582" s="21">
        <f>Sheet1!F582*1</f>
        <v>4662.75</v>
      </c>
      <c r="W582" s="21">
        <f>Sheet1!G582*1</f>
        <v>4570.75</v>
      </c>
      <c r="X582" s="21">
        <f>Sheet1!H582*1</f>
        <v>4584.25</v>
      </c>
    </row>
    <row r="583" spans="20:24" x14ac:dyDescent="0.3">
      <c r="T583" s="20">
        <f t="shared" si="27"/>
        <v>581</v>
      </c>
      <c r="U583" s="21">
        <f>Sheet1!E583*1</f>
        <v>4659.75</v>
      </c>
      <c r="V583" s="21">
        <f>Sheet1!F583*1</f>
        <v>4671.75</v>
      </c>
      <c r="W583" s="21">
        <f>Sheet1!G583*1</f>
        <v>4613.75</v>
      </c>
      <c r="X583" s="21">
        <f>Sheet1!H583*1</f>
        <v>4623</v>
      </c>
    </row>
    <row r="584" spans="20:24" x14ac:dyDescent="0.3">
      <c r="T584" s="20">
        <f t="shared" si="27"/>
        <v>582</v>
      </c>
      <c r="U584" s="21">
        <f>Sheet1!E584*1</f>
        <v>4616</v>
      </c>
      <c r="V584" s="21">
        <f>Sheet1!F584*1</f>
        <v>4680.75</v>
      </c>
      <c r="W584" s="21">
        <f>Sheet1!G584*1</f>
        <v>4590.75</v>
      </c>
      <c r="X584" s="21">
        <f>Sheet1!H584*1</f>
        <v>4668.25</v>
      </c>
    </row>
    <row r="585" spans="20:24" x14ac:dyDescent="0.3">
      <c r="T585" s="20">
        <f t="shared" si="27"/>
        <v>583</v>
      </c>
      <c r="U585" s="21">
        <f>Sheet1!E585*1</f>
        <v>4626.75</v>
      </c>
      <c r="V585" s="21">
        <f>Sheet1!F585*1</f>
        <v>4635.5</v>
      </c>
      <c r="W585" s="21">
        <f>Sheet1!G585*1</f>
        <v>4596.5</v>
      </c>
      <c r="X585" s="21">
        <f>Sheet1!H585*1</f>
        <v>4616</v>
      </c>
    </row>
    <row r="586" spans="20:24" x14ac:dyDescent="0.3">
      <c r="T586" s="20">
        <f t="shared" si="27"/>
        <v>584</v>
      </c>
      <c r="U586" s="21">
        <f>Sheet1!E586*1</f>
        <v>4668.5</v>
      </c>
      <c r="V586" s="21">
        <f>Sheet1!F586*1</f>
        <v>4686.5</v>
      </c>
      <c r="W586" s="21">
        <f>Sheet1!G586*1</f>
        <v>4625</v>
      </c>
      <c r="X586" s="21">
        <f>Sheet1!H586*1</f>
        <v>4640.25</v>
      </c>
    </row>
    <row r="587" spans="20:24" x14ac:dyDescent="0.3">
      <c r="T587" s="20">
        <f t="shared" si="27"/>
        <v>585</v>
      </c>
      <c r="U587" s="21">
        <f>Sheet1!E587*1</f>
        <v>4638</v>
      </c>
      <c r="V587" s="21">
        <f>Sheet1!F587*1</f>
        <v>4701</v>
      </c>
      <c r="W587" s="21">
        <f>Sheet1!G587*1</f>
        <v>4629.25</v>
      </c>
      <c r="X587" s="21">
        <f>Sheet1!H587*1</f>
        <v>4684</v>
      </c>
    </row>
    <row r="588" spans="20:24" x14ac:dyDescent="0.3">
      <c r="T588" s="20">
        <f t="shared" si="27"/>
        <v>586</v>
      </c>
      <c r="U588" s="21">
        <f>Sheet1!E588*1</f>
        <v>4578.25</v>
      </c>
      <c r="V588" s="21">
        <f>Sheet1!F588*1</f>
        <v>4655.75</v>
      </c>
      <c r="W588" s="21">
        <f>Sheet1!G588*1</f>
        <v>4541</v>
      </c>
      <c r="X588" s="21">
        <f>Sheet1!H588*1</f>
        <v>4624.75</v>
      </c>
    </row>
    <row r="589" spans="20:24" x14ac:dyDescent="0.3">
      <c r="T589" s="20">
        <f t="shared" si="27"/>
        <v>587</v>
      </c>
      <c r="U589" s="21">
        <f>Sheet1!E589*1</f>
        <v>4531.75</v>
      </c>
      <c r="V589" s="21">
        <f>Sheet1!F589*1</f>
        <v>4583.75</v>
      </c>
      <c r="W589" s="21">
        <f>Sheet1!G589*1</f>
        <v>4500</v>
      </c>
      <c r="X589" s="21">
        <f>Sheet1!H589*1</f>
        <v>4582.5</v>
      </c>
    </row>
    <row r="590" spans="20:24" x14ac:dyDescent="0.3">
      <c r="T590" s="20">
        <f t="shared" si="27"/>
        <v>588</v>
      </c>
      <c r="U590" s="21">
        <f>Sheet1!E590*1</f>
        <v>4569.5</v>
      </c>
      <c r="V590" s="21">
        <f>Sheet1!F590*1</f>
        <v>4578.5</v>
      </c>
      <c r="W590" s="21">
        <f>Sheet1!G590*1</f>
        <v>4522</v>
      </c>
      <c r="X590" s="21">
        <f>Sheet1!H590*1</f>
        <v>4525</v>
      </c>
    </row>
    <row r="591" spans="20:24" x14ac:dyDescent="0.3">
      <c r="T591" s="20">
        <f t="shared" si="27"/>
        <v>589</v>
      </c>
      <c r="U591" s="21">
        <f>Sheet1!E591*1</f>
        <v>4557.5</v>
      </c>
      <c r="V591" s="21">
        <f>Sheet1!F591*1</f>
        <v>4601.75</v>
      </c>
      <c r="W591" s="21">
        <f>Sheet1!G591*1</f>
        <v>4549.75</v>
      </c>
      <c r="X591" s="21">
        <f>Sheet1!H591*1</f>
        <v>4576.75</v>
      </c>
    </row>
    <row r="592" spans="20:24" x14ac:dyDescent="0.3">
      <c r="T592" s="20">
        <f t="shared" si="27"/>
        <v>590</v>
      </c>
      <c r="U592" s="21">
        <f>Sheet1!E592*1</f>
        <v>4523.5</v>
      </c>
      <c r="V592" s="21">
        <f>Sheet1!F592*1</f>
        <v>4569.5</v>
      </c>
      <c r="W592" s="21">
        <f>Sheet1!G592*1</f>
        <v>4519.75</v>
      </c>
      <c r="X592" s="21">
        <f>Sheet1!H592*1</f>
        <v>4568</v>
      </c>
    </row>
    <row r="593" spans="20:24" x14ac:dyDescent="0.3">
      <c r="T593" s="20">
        <f t="shared" si="27"/>
        <v>591</v>
      </c>
      <c r="U593" s="21">
        <f>Sheet1!E593*1</f>
        <v>4531.5</v>
      </c>
      <c r="V593" s="21">
        <f>Sheet1!F593*1</f>
        <v>4533</v>
      </c>
      <c r="W593" s="21">
        <f>Sheet1!G593*1</f>
        <v>4455.75</v>
      </c>
      <c r="X593" s="21">
        <f>Sheet1!H593*1</f>
        <v>4524.5</v>
      </c>
    </row>
    <row r="594" spans="20:24" x14ac:dyDescent="0.3">
      <c r="T594" s="20">
        <f t="shared" si="27"/>
        <v>592</v>
      </c>
      <c r="U594" s="21">
        <f>Sheet1!E594*1</f>
        <v>4529</v>
      </c>
      <c r="V594" s="21">
        <f>Sheet1!F594*1</f>
        <v>4540</v>
      </c>
      <c r="W594" s="21">
        <f>Sheet1!G594*1</f>
        <v>4497.75</v>
      </c>
      <c r="X594" s="21">
        <f>Sheet1!H594*1</f>
        <v>4525.25</v>
      </c>
    </row>
    <row r="595" spans="20:24" x14ac:dyDescent="0.3">
      <c r="T595" s="20">
        <f t="shared" si="27"/>
        <v>593</v>
      </c>
      <c r="U595" s="21">
        <f>Sheet1!E595*1</f>
        <v>4479.5</v>
      </c>
      <c r="V595" s="21">
        <f>Sheet1!F595*1</f>
        <v>4549.25</v>
      </c>
      <c r="W595" s="21">
        <f>Sheet1!G595*1</f>
        <v>4472.75</v>
      </c>
      <c r="X595" s="21">
        <f>Sheet1!H595*1</f>
        <v>4529</v>
      </c>
    </row>
    <row r="596" spans="20:24" x14ac:dyDescent="0.3">
      <c r="T596" s="20">
        <f t="shared" si="27"/>
        <v>594</v>
      </c>
      <c r="U596" s="21">
        <f>Sheet1!E596*1</f>
        <v>4417.5</v>
      </c>
      <c r="V596" s="21">
        <f>Sheet1!F596*1</f>
        <v>4483</v>
      </c>
      <c r="W596" s="21">
        <f>Sheet1!G596*1</f>
        <v>4404.25</v>
      </c>
      <c r="X596" s="21">
        <f>Sheet1!H596*1</f>
        <v>4481</v>
      </c>
    </row>
    <row r="597" spans="20:24" x14ac:dyDescent="0.3">
      <c r="T597" s="20">
        <f t="shared" si="27"/>
        <v>595</v>
      </c>
      <c r="U597" s="21">
        <f>Sheet1!E597*1</f>
        <v>4437.75</v>
      </c>
      <c r="V597" s="21">
        <f>Sheet1!F597*1</f>
        <v>4441.25</v>
      </c>
      <c r="W597" s="21">
        <f>Sheet1!G597*1</f>
        <v>4394.25</v>
      </c>
      <c r="X597" s="21">
        <f>Sheet1!H597*1</f>
        <v>4408</v>
      </c>
    </row>
    <row r="598" spans="20:24" x14ac:dyDescent="0.3">
      <c r="T598" s="20">
        <f t="shared" si="27"/>
        <v>596</v>
      </c>
      <c r="U598" s="21">
        <f>Sheet1!E598*1</f>
        <v>4501</v>
      </c>
      <c r="V598" s="21">
        <f>Sheet1!F598*1</f>
        <v>4526</v>
      </c>
      <c r="W598" s="21">
        <f>Sheet1!G598*1</f>
        <v>4436.25</v>
      </c>
      <c r="X598" s="21">
        <f>Sheet1!H598*1</f>
        <v>4438.25</v>
      </c>
    </row>
    <row r="599" spans="20:24" x14ac:dyDescent="0.3">
      <c r="T599" s="20">
        <f t="shared" si="27"/>
        <v>597</v>
      </c>
      <c r="U599" s="21">
        <f>Sheet1!E599*1</f>
        <v>4512.5</v>
      </c>
      <c r="V599" s="21">
        <f>Sheet1!F599*1</f>
        <v>4527.75</v>
      </c>
      <c r="W599" s="21">
        <f>Sheet1!G599*1</f>
        <v>4489.25</v>
      </c>
      <c r="X599" s="21">
        <f>Sheet1!H599*1</f>
        <v>4502</v>
      </c>
    </row>
    <row r="600" spans="20:24" x14ac:dyDescent="0.3">
      <c r="T600" s="20">
        <f t="shared" si="27"/>
        <v>598</v>
      </c>
      <c r="U600" s="21">
        <f>Sheet1!E600*1</f>
        <v>4495.5</v>
      </c>
      <c r="V600" s="21">
        <f>Sheet1!F600*1</f>
        <v>4516.75</v>
      </c>
      <c r="W600" s="21">
        <f>Sheet1!G600*1</f>
        <v>4454.25</v>
      </c>
      <c r="X600" s="21">
        <f>Sheet1!H600*1</f>
        <v>4510.75</v>
      </c>
    </row>
    <row r="601" spans="20:24" x14ac:dyDescent="0.3">
      <c r="T601" s="20">
        <f t="shared" si="27"/>
        <v>599</v>
      </c>
      <c r="U601" s="21">
        <f>Sheet1!E601*1</f>
        <v>4484.25</v>
      </c>
      <c r="V601" s="21">
        <f>Sheet1!F601*1</f>
        <v>4514</v>
      </c>
      <c r="W601" s="21">
        <f>Sheet1!G601*1</f>
        <v>4446.5</v>
      </c>
      <c r="X601" s="21">
        <f>Sheet1!H601*1</f>
        <v>4496</v>
      </c>
    </row>
    <row r="602" spans="20:24" x14ac:dyDescent="0.3">
      <c r="T602" s="20">
        <f t="shared" si="27"/>
        <v>600</v>
      </c>
      <c r="U602" s="21">
        <f>Sheet1!E602*1</f>
        <v>4433.5</v>
      </c>
      <c r="V602" s="21">
        <f>Sheet1!F602*1</f>
        <v>4485</v>
      </c>
      <c r="W602" s="21">
        <f>Sheet1!G602*1</f>
        <v>4427</v>
      </c>
      <c r="X602" s="21">
        <f>Sheet1!H602*1</f>
        <v>4482.5</v>
      </c>
    </row>
    <row r="603" spans="20:24" x14ac:dyDescent="0.3">
      <c r="T603" s="20">
        <f t="shared" si="27"/>
        <v>601</v>
      </c>
      <c r="U603" s="21">
        <f>Sheet1!E603*1</f>
        <v>4407</v>
      </c>
      <c r="V603" s="21">
        <f>Sheet1!F603*1</f>
        <v>4436.25</v>
      </c>
      <c r="W603" s="21">
        <f>Sheet1!G603*1</f>
        <v>4384</v>
      </c>
      <c r="X603" s="21">
        <f>Sheet1!H603*1</f>
        <v>4433.25</v>
      </c>
    </row>
    <row r="604" spans="20:24" x14ac:dyDescent="0.3">
      <c r="T604" s="20">
        <f t="shared" si="27"/>
        <v>602</v>
      </c>
      <c r="U604" s="21">
        <f>Sheet1!E604*1</f>
        <v>4411</v>
      </c>
      <c r="V604" s="21">
        <f>Sheet1!F604*1</f>
        <v>4465.75</v>
      </c>
      <c r="W604" s="21">
        <f>Sheet1!G604*1</f>
        <v>4402.25</v>
      </c>
      <c r="X604" s="21">
        <f>Sheet1!H604*1</f>
        <v>4406.25</v>
      </c>
    </row>
    <row r="605" spans="20:24" x14ac:dyDescent="0.3">
      <c r="T605" s="20">
        <f t="shared" si="27"/>
        <v>603</v>
      </c>
      <c r="U605" s="21">
        <f>Sheet1!E605*1</f>
        <v>4325.5</v>
      </c>
      <c r="V605" s="21">
        <f>Sheet1!F605*1</f>
        <v>4421.25</v>
      </c>
      <c r="W605" s="21">
        <f>Sheet1!G605*1</f>
        <v>4311.5</v>
      </c>
      <c r="X605" s="21">
        <f>Sheet1!H605*1</f>
        <v>4408</v>
      </c>
    </row>
    <row r="606" spans="20:24" x14ac:dyDescent="0.3">
      <c r="T606" s="20">
        <f t="shared" si="27"/>
        <v>604</v>
      </c>
      <c r="U606" s="21">
        <f>Sheet1!E606*1</f>
        <v>4363.5</v>
      </c>
      <c r="V606" s="21">
        <f>Sheet1!F606*1</f>
        <v>4378</v>
      </c>
      <c r="W606" s="21">
        <f>Sheet1!G606*1</f>
        <v>4315</v>
      </c>
      <c r="X606" s="21">
        <f>Sheet1!H606*1</f>
        <v>4321.5</v>
      </c>
    </row>
    <row r="607" spans="20:24" x14ac:dyDescent="0.3">
      <c r="T607" s="20">
        <f t="shared" si="27"/>
        <v>605</v>
      </c>
      <c r="U607" s="21">
        <f>Sheet1!E607*1</f>
        <v>4335.25</v>
      </c>
      <c r="V607" s="21">
        <f>Sheet1!F607*1</f>
        <v>4388.75</v>
      </c>
      <c r="W607" s="21">
        <f>Sheet1!G607*1</f>
        <v>4329</v>
      </c>
      <c r="X607" s="21">
        <f>Sheet1!H607*1</f>
        <v>4367</v>
      </c>
    </row>
    <row r="608" spans="20:24" x14ac:dyDescent="0.3">
      <c r="T608" s="20">
        <f t="shared" si="27"/>
        <v>606</v>
      </c>
      <c r="U608" s="21">
        <f>Sheet1!E608*1</f>
        <v>4387.5</v>
      </c>
      <c r="V608" s="21">
        <f>Sheet1!F608*1</f>
        <v>4399.25</v>
      </c>
      <c r="W608" s="21">
        <f>Sheet1!G608*1</f>
        <v>4307</v>
      </c>
      <c r="X608" s="21">
        <f>Sheet1!H608*1</f>
        <v>4338.5</v>
      </c>
    </row>
    <row r="609" spans="20:24" x14ac:dyDescent="0.3">
      <c r="T609" s="20">
        <f t="shared" si="27"/>
        <v>607</v>
      </c>
      <c r="U609" s="21">
        <f>Sheet1!E609*1</f>
        <v>4362.25</v>
      </c>
      <c r="V609" s="21">
        <f>Sheet1!F609*1</f>
        <v>4363.5</v>
      </c>
      <c r="W609" s="21">
        <f>Sheet1!G609*1</f>
        <v>4314</v>
      </c>
      <c r="X609" s="21">
        <f>Sheet1!H609*1</f>
        <v>4353.5</v>
      </c>
    </row>
    <row r="610" spans="20:24" x14ac:dyDescent="0.3">
      <c r="T610" s="20">
        <f t="shared" si="27"/>
        <v>608</v>
      </c>
      <c r="U610" s="21">
        <f>Sheet1!E610*1</f>
        <v>4303.5</v>
      </c>
      <c r="V610" s="21">
        <f>Sheet1!F610*1</f>
        <v>4375.25</v>
      </c>
      <c r="W610" s="21">
        <f>Sheet1!G610*1</f>
        <v>4298.75</v>
      </c>
      <c r="X610" s="21">
        <f>Sheet1!H610*1</f>
        <v>4364.25</v>
      </c>
    </row>
    <row r="611" spans="20:24" x14ac:dyDescent="0.3">
      <c r="T611" s="20">
        <f t="shared" si="27"/>
        <v>609</v>
      </c>
      <c r="U611" s="21">
        <f>Sheet1!E611*1</f>
        <v>4350.5</v>
      </c>
      <c r="V611" s="21">
        <f>Sheet1!F611*1</f>
        <v>4367.5</v>
      </c>
      <c r="W611" s="21">
        <f>Sheet1!G611*1</f>
        <v>4297</v>
      </c>
      <c r="X611" s="21">
        <f>Sheet1!H611*1</f>
        <v>4300</v>
      </c>
    </row>
    <row r="612" spans="20:24" x14ac:dyDescent="0.3">
      <c r="T612" s="20">
        <f t="shared" si="27"/>
        <v>610</v>
      </c>
      <c r="U612" s="21">
        <f>Sheet1!E612*1</f>
        <v>4370.5</v>
      </c>
      <c r="V612" s="21">
        <f>Sheet1!F612*1</f>
        <v>4393</v>
      </c>
      <c r="W612" s="21">
        <f>Sheet1!G612*1</f>
        <v>4329.75</v>
      </c>
      <c r="X612" s="21">
        <f>Sheet1!H612*1</f>
        <v>4347.5</v>
      </c>
    </row>
    <row r="613" spans="20:24" x14ac:dyDescent="0.3">
      <c r="T613" s="20">
        <f t="shared" si="27"/>
        <v>611</v>
      </c>
      <c r="U613" s="21">
        <f>Sheet1!E613*1</f>
        <v>4342.5</v>
      </c>
      <c r="V613" s="21">
        <f>Sheet1!F613*1</f>
        <v>4365</v>
      </c>
      <c r="W613" s="21">
        <f>Sheet1!G613*1</f>
        <v>4313.75</v>
      </c>
      <c r="X613" s="21">
        <f>Sheet1!H613*1</f>
        <v>4362.25</v>
      </c>
    </row>
    <row r="614" spans="20:24" x14ac:dyDescent="0.3">
      <c r="T614" s="20">
        <f t="shared" si="27"/>
        <v>612</v>
      </c>
      <c r="U614" s="21">
        <f>Sheet1!E614*1</f>
        <v>4407.5</v>
      </c>
      <c r="V614" s="21">
        <f>Sheet1!F614*1</f>
        <v>4412.25</v>
      </c>
      <c r="W614" s="21">
        <f>Sheet1!G614*1</f>
        <v>4281</v>
      </c>
      <c r="X614" s="21">
        <f>Sheet1!H614*1</f>
        <v>4341.75</v>
      </c>
    </row>
    <row r="615" spans="20:24" x14ac:dyDescent="0.3">
      <c r="T615" s="20">
        <f t="shared" si="27"/>
        <v>613</v>
      </c>
      <c r="U615" s="21">
        <f>Sheet1!E615*1</f>
        <v>4349.75</v>
      </c>
      <c r="V615" s="21">
        <f>Sheet1!F615*1</f>
        <v>4411.25</v>
      </c>
      <c r="W615" s="21">
        <f>Sheet1!G615*1</f>
        <v>4348</v>
      </c>
      <c r="X615" s="21">
        <f>Sheet1!H615*1</f>
        <v>4398.25</v>
      </c>
    </row>
    <row r="616" spans="20:24" x14ac:dyDescent="0.3">
      <c r="T616" s="20">
        <f t="shared" si="27"/>
        <v>614</v>
      </c>
      <c r="U616" s="21">
        <f>Sheet1!E616*1</f>
        <v>4335.25</v>
      </c>
      <c r="V616" s="21">
        <f>Sheet1!F616*1</f>
        <v>4359</v>
      </c>
      <c r="W616" s="21">
        <f>Sheet1!G616*1</f>
        <v>4296</v>
      </c>
      <c r="X616" s="21">
        <f>Sheet1!H616*1</f>
        <v>4341.75</v>
      </c>
    </row>
    <row r="617" spans="20:24" x14ac:dyDescent="0.3">
      <c r="T617" s="20">
        <f t="shared" si="27"/>
        <v>615</v>
      </c>
      <c r="U617" s="21">
        <f>Sheet1!E617*1</f>
        <v>4366.5</v>
      </c>
      <c r="V617" s="21">
        <f>Sheet1!F617*1</f>
        <v>4391.5</v>
      </c>
      <c r="W617" s="21">
        <f>Sheet1!G617*1</f>
        <v>4319.75</v>
      </c>
      <c r="X617" s="21">
        <f>Sheet1!H617*1</f>
        <v>4338</v>
      </c>
    </row>
    <row r="618" spans="20:24" x14ac:dyDescent="0.3">
      <c r="T618" s="20">
        <f t="shared" si="27"/>
        <v>616</v>
      </c>
      <c r="U618" s="21">
        <f>Sheet1!E618*1</f>
        <v>4412.5</v>
      </c>
      <c r="V618" s="21">
        <f>Sheet1!F618*1</f>
        <v>4427</v>
      </c>
      <c r="W618" s="21">
        <f>Sheet1!G618*1</f>
        <v>4347.75</v>
      </c>
      <c r="X618" s="21">
        <f>Sheet1!H618*1</f>
        <v>4371.5</v>
      </c>
    </row>
    <row r="619" spans="20:24" x14ac:dyDescent="0.3">
      <c r="T619" s="20">
        <f t="shared" si="27"/>
        <v>617</v>
      </c>
      <c r="U619" s="21">
        <f>Sheet1!E619*1</f>
        <v>4529.5</v>
      </c>
      <c r="V619" s="21">
        <f>Sheet1!F619*1</f>
        <v>4535.5</v>
      </c>
      <c r="W619" s="21">
        <f>Sheet1!G619*1</f>
        <v>4400.5</v>
      </c>
      <c r="X619" s="21">
        <f>Sheet1!H619*1</f>
        <v>4419.75</v>
      </c>
    </row>
    <row r="620" spans="20:24" x14ac:dyDescent="0.3">
      <c r="T620" s="20">
        <f t="shared" si="27"/>
        <v>618</v>
      </c>
      <c r="U620" s="21">
        <f>Sheet1!E620*1</f>
        <v>4547</v>
      </c>
      <c r="V620" s="21">
        <f>Sheet1!F620*1</f>
        <v>4583.25</v>
      </c>
      <c r="W620" s="21">
        <f>Sheet1!G620*1</f>
        <v>4489.5</v>
      </c>
      <c r="X620" s="21">
        <f>Sheet1!H620*1</f>
        <v>4523.25</v>
      </c>
    </row>
    <row r="621" spans="20:24" x14ac:dyDescent="0.3">
      <c r="T621" s="20">
        <f t="shared" si="27"/>
        <v>619</v>
      </c>
      <c r="U621" s="21">
        <f>Sheet1!E621*1</f>
        <v>4514.75</v>
      </c>
      <c r="V621" s="21">
        <f>Sheet1!F621*1</f>
        <v>4672.5</v>
      </c>
      <c r="W621" s="21">
        <f>Sheet1!G621*1</f>
        <v>4510</v>
      </c>
      <c r="X621" s="21">
        <f>Sheet1!H621*1</f>
        <v>4547.75</v>
      </c>
    </row>
    <row r="622" spans="20:24" x14ac:dyDescent="0.3">
      <c r="T622" s="20">
        <f t="shared" si="27"/>
        <v>620</v>
      </c>
      <c r="U622" s="21">
        <f>Sheet1!E622*1</f>
        <v>4458.25</v>
      </c>
      <c r="V622" s="21">
        <f>Sheet1!F622*1</f>
        <v>4518.5</v>
      </c>
      <c r="W622" s="21">
        <f>Sheet1!G622*1</f>
        <v>4448.5</v>
      </c>
      <c r="X622" s="21">
        <f>Sheet1!H622*1</f>
        <v>4517.5</v>
      </c>
    </row>
    <row r="623" spans="20:24" x14ac:dyDescent="0.3">
      <c r="T623" s="20">
        <f t="shared" si="27"/>
        <v>621</v>
      </c>
      <c r="U623" s="21">
        <f>Sheet1!E623*1</f>
        <v>4489.25</v>
      </c>
      <c r="V623" s="21">
        <f>Sheet1!F623*1</f>
        <v>4514.5</v>
      </c>
      <c r="W623" s="21">
        <f>Sheet1!G623*1</f>
        <v>4454.5</v>
      </c>
      <c r="X623" s="21">
        <f>Sheet1!H623*1</f>
        <v>4460.75</v>
      </c>
    </row>
    <row r="624" spans="20:24" x14ac:dyDescent="0.3">
      <c r="T624" s="20">
        <f t="shared" si="27"/>
        <v>622</v>
      </c>
      <c r="U624" s="21">
        <f>Sheet1!E624*1</f>
        <v>4460.25</v>
      </c>
      <c r="V624" s="21">
        <f>Sheet1!F624*1</f>
        <v>4501.75</v>
      </c>
      <c r="W624" s="21">
        <f>Sheet1!G624*1</f>
        <v>4440.5</v>
      </c>
      <c r="X624" s="21">
        <f>Sheet1!H624*1</f>
        <v>4490.25</v>
      </c>
    </row>
    <row r="625" spans="20:24" x14ac:dyDescent="0.3">
      <c r="T625" s="20">
        <f t="shared" si="27"/>
        <v>623</v>
      </c>
      <c r="U625" s="21">
        <f>Sheet1!E625*1</f>
        <v>4469</v>
      </c>
      <c r="V625" s="21">
        <f>Sheet1!F625*1</f>
        <v>4486</v>
      </c>
      <c r="W625" s="21">
        <f>Sheet1!G625*1</f>
        <v>4438.5</v>
      </c>
      <c r="X625" s="21">
        <f>Sheet1!H625*1</f>
        <v>4461.25</v>
      </c>
    </row>
    <row r="626" spans="20:24" x14ac:dyDescent="0.3">
      <c r="T626" s="20">
        <f t="shared" si="27"/>
        <v>624</v>
      </c>
      <c r="U626" s="21">
        <f>Sheet1!E626*1</f>
        <v>4530.25</v>
      </c>
      <c r="V626" s="21">
        <f>Sheet1!F626*1</f>
        <v>4539.25</v>
      </c>
      <c r="W626" s="21">
        <f>Sheet1!G626*1</f>
        <v>4446</v>
      </c>
      <c r="X626" s="21">
        <f>Sheet1!H626*1</f>
        <v>4469.5</v>
      </c>
    </row>
    <row r="627" spans="20:24" x14ac:dyDescent="0.3">
      <c r="T627" s="20">
        <f t="shared" si="27"/>
        <v>625</v>
      </c>
      <c r="U627" s="21">
        <f>Sheet1!E627*1</f>
        <v>4598.5</v>
      </c>
      <c r="V627" s="21">
        <f>Sheet1!F627*1</f>
        <v>4600.25</v>
      </c>
      <c r="W627" s="21">
        <f>Sheet1!G627*1</f>
        <v>4511.75</v>
      </c>
      <c r="X627" s="21">
        <f>Sheet1!H627*1</f>
        <v>4527.75</v>
      </c>
    </row>
    <row r="628" spans="20:24" x14ac:dyDescent="0.3">
      <c r="T628" s="20">
        <f t="shared" si="27"/>
        <v>626</v>
      </c>
      <c r="U628" s="21">
        <f>Sheet1!E628*1</f>
        <v>4602</v>
      </c>
      <c r="V628" s="21">
        <f>Sheet1!F628*1</f>
        <v>4610</v>
      </c>
      <c r="W628" s="21">
        <f>Sheet1!G628*1</f>
        <v>4531.25</v>
      </c>
      <c r="X628" s="21">
        <f>Sheet1!H628*1</f>
        <v>4600</v>
      </c>
    </row>
    <row r="629" spans="20:24" x14ac:dyDescent="0.3">
      <c r="T629" s="20">
        <f t="shared" si="27"/>
        <v>627</v>
      </c>
      <c r="U629" s="21">
        <f>Sheet1!E629*1</f>
        <v>4619</v>
      </c>
      <c r="V629" s="21">
        <f>Sheet1!F629*1</f>
        <v>4634.5</v>
      </c>
      <c r="W629" s="21">
        <f>Sheet1!G629*1</f>
        <v>4579</v>
      </c>
      <c r="X629" s="21">
        <f>Sheet1!H629*1</f>
        <v>4606.25</v>
      </c>
    </row>
    <row r="630" spans="20:24" x14ac:dyDescent="0.3">
      <c r="T630" s="20">
        <f t="shared" si="27"/>
        <v>628</v>
      </c>
      <c r="U630" s="21">
        <f>Sheet1!E630*1</f>
        <v>4486.75</v>
      </c>
      <c r="V630" s="21">
        <f>Sheet1!F630*1</f>
        <v>4618</v>
      </c>
      <c r="W630" s="21">
        <f>Sheet1!G630*1</f>
        <v>4467.25</v>
      </c>
      <c r="X630" s="21">
        <f>Sheet1!H630*1</f>
        <v>4605.75</v>
      </c>
    </row>
    <row r="631" spans="20:24" x14ac:dyDescent="0.3">
      <c r="T631" s="20">
        <f t="shared" si="27"/>
        <v>629</v>
      </c>
      <c r="U631" s="21">
        <f>Sheet1!E631*1</f>
        <v>4496.5</v>
      </c>
      <c r="V631" s="21">
        <f>Sheet1!F631*1</f>
        <v>4514.75</v>
      </c>
      <c r="W631" s="21">
        <f>Sheet1!G631*1</f>
        <v>4465.75</v>
      </c>
      <c r="X631" s="21">
        <f>Sheet1!H631*1</f>
        <v>4486.5</v>
      </c>
    </row>
    <row r="632" spans="20:24" x14ac:dyDescent="0.3">
      <c r="T632" s="20">
        <f t="shared" si="27"/>
        <v>630</v>
      </c>
      <c r="U632" s="21">
        <f>Sheet1!E632*1</f>
        <v>4544.75</v>
      </c>
      <c r="V632" s="21">
        <f>Sheet1!F632*1</f>
        <v>4548.5</v>
      </c>
      <c r="W632" s="21">
        <f>Sheet1!G632*1</f>
        <v>4484.75</v>
      </c>
      <c r="X632" s="21">
        <f>Sheet1!H632*1</f>
        <v>4494.75</v>
      </c>
    </row>
    <row r="633" spans="20:24" x14ac:dyDescent="0.3">
      <c r="T633" s="20">
        <f t="shared" si="27"/>
        <v>631</v>
      </c>
      <c r="U633" s="21">
        <f>Sheet1!E633*1</f>
        <v>4563.25</v>
      </c>
      <c r="V633" s="21">
        <f>Sheet1!F633*1</f>
        <v>4573.75</v>
      </c>
      <c r="W633" s="21">
        <f>Sheet1!G633*1</f>
        <v>4549.25</v>
      </c>
      <c r="X633" s="21">
        <f>Sheet1!H633*1</f>
        <v>4557</v>
      </c>
    </row>
    <row r="634" spans="20:24" x14ac:dyDescent="0.3">
      <c r="T634" s="20">
        <f t="shared" si="27"/>
        <v>632</v>
      </c>
      <c r="U634" s="21">
        <f>Sheet1!E634*1</f>
        <v>4534.5</v>
      </c>
      <c r="V634" s="21">
        <f>Sheet1!F634*1</f>
        <v>4564</v>
      </c>
      <c r="W634" s="21">
        <f>Sheet1!G634*1</f>
        <v>4526.5</v>
      </c>
      <c r="X634" s="21">
        <f>Sheet1!H634*1</f>
        <v>4557.5</v>
      </c>
    </row>
    <row r="635" spans="20:24" x14ac:dyDescent="0.3">
      <c r="T635" s="20">
        <f t="shared" si="27"/>
        <v>633</v>
      </c>
      <c r="U635" s="21">
        <f>Sheet1!E635*1</f>
        <v>4482.25</v>
      </c>
      <c r="V635" s="21">
        <f>Sheet1!F635*1</f>
        <v>4537</v>
      </c>
      <c r="W635" s="21">
        <f>Sheet1!G635*1</f>
        <v>4469.75</v>
      </c>
      <c r="X635" s="21">
        <f>Sheet1!H635*1</f>
        <v>4534.75</v>
      </c>
    </row>
    <row r="636" spans="20:24" x14ac:dyDescent="0.3">
      <c r="T636" s="20">
        <f t="shared" si="27"/>
        <v>634</v>
      </c>
      <c r="U636" s="21">
        <f>Sheet1!E636*1</f>
        <v>4497</v>
      </c>
      <c r="V636" s="21">
        <f>Sheet1!F636*1</f>
        <v>4506.5</v>
      </c>
      <c r="W636" s="21">
        <f>Sheet1!G636*1</f>
        <v>4462</v>
      </c>
      <c r="X636" s="21">
        <f>Sheet1!H636*1</f>
        <v>4482.5</v>
      </c>
    </row>
    <row r="637" spans="20:24" x14ac:dyDescent="0.3">
      <c r="T637" s="20">
        <f t="shared" si="27"/>
        <v>635</v>
      </c>
      <c r="U637" s="21">
        <f>Sheet1!E637*1</f>
        <v>4485</v>
      </c>
      <c r="V637" s="21">
        <f>Sheet1!F637*1</f>
        <v>4518.5</v>
      </c>
      <c r="W637" s="21">
        <f>Sheet1!G637*1</f>
        <v>4467</v>
      </c>
      <c r="X637" s="21">
        <f>Sheet1!H637*1</f>
        <v>4498.5</v>
      </c>
    </row>
    <row r="638" spans="20:24" x14ac:dyDescent="0.3">
      <c r="T638" s="20">
        <f t="shared" si="27"/>
        <v>636</v>
      </c>
      <c r="U638" s="21">
        <f>Sheet1!E638*1</f>
        <v>4501.75</v>
      </c>
      <c r="V638" s="21">
        <f>Sheet1!F638*1</f>
        <v>4514.75</v>
      </c>
      <c r="W638" s="21">
        <f>Sheet1!G638*1</f>
        <v>4437</v>
      </c>
      <c r="X638" s="21">
        <f>Sheet1!H638*1</f>
        <v>4479.75</v>
      </c>
    </row>
    <row r="639" spans="20:24" x14ac:dyDescent="0.3">
      <c r="T639" s="20">
        <f t="shared" si="27"/>
        <v>637</v>
      </c>
      <c r="U639" s="21">
        <f>Sheet1!E639*1</f>
        <v>4516.5</v>
      </c>
      <c r="V639" s="21">
        <f>Sheet1!F639*1</f>
        <v>4540.25</v>
      </c>
      <c r="W639" s="21">
        <f>Sheet1!G639*1</f>
        <v>4486.5</v>
      </c>
      <c r="X639" s="21">
        <f>Sheet1!H639*1</f>
        <v>4493</v>
      </c>
    </row>
    <row r="640" spans="20:24" x14ac:dyDescent="0.3">
      <c r="T640" s="20">
        <f t="shared" si="27"/>
        <v>638</v>
      </c>
      <c r="U640" s="21">
        <f>Sheet1!E640*1</f>
        <v>4499.25</v>
      </c>
      <c r="V640" s="21">
        <f>Sheet1!F640*1</f>
        <v>4575.25</v>
      </c>
      <c r="W640" s="21">
        <f>Sheet1!G640*1</f>
        <v>4484.5</v>
      </c>
      <c r="X640" s="21">
        <f>Sheet1!H640*1</f>
        <v>4524</v>
      </c>
    </row>
    <row r="641" spans="20:24" x14ac:dyDescent="0.3">
      <c r="T641" s="20">
        <f t="shared" si="27"/>
        <v>639</v>
      </c>
      <c r="U641" s="21">
        <f>Sheet1!E641*1</f>
        <v>4508.5</v>
      </c>
      <c r="V641" s="21">
        <f>Sheet1!F641*1</f>
        <v>4542</v>
      </c>
      <c r="W641" s="21">
        <f>Sheet1!G641*1</f>
        <v>4488.5</v>
      </c>
      <c r="X641" s="21">
        <f>Sheet1!H641*1</f>
        <v>4490.5</v>
      </c>
    </row>
    <row r="642" spans="20:24" x14ac:dyDescent="0.3">
      <c r="T642" s="20">
        <f t="shared" si="27"/>
        <v>640</v>
      </c>
      <c r="U642" s="21">
        <f>Sheet1!E642*1</f>
        <v>4497.5</v>
      </c>
      <c r="V642" s="21">
        <f>Sheet1!F642*1</f>
        <v>4534.25</v>
      </c>
      <c r="W642" s="21">
        <f>Sheet1!G642*1</f>
        <v>4475.5</v>
      </c>
      <c r="X642" s="21">
        <f>Sheet1!H642*1</f>
        <v>4524.75</v>
      </c>
    </row>
    <row r="643" spans="20:24" x14ac:dyDescent="0.3">
      <c r="T643" s="20">
        <f t="shared" si="27"/>
        <v>641</v>
      </c>
      <c r="U643" s="21">
        <f>Sheet1!E643*1</f>
        <v>4281.5</v>
      </c>
      <c r="V643" s="21">
        <f>Sheet1!F643*1</f>
        <v>4498</v>
      </c>
      <c r="W643" s="21">
        <f>Sheet1!G643*1</f>
        <v>4276</v>
      </c>
      <c r="X643" s="21">
        <f>Sheet1!H643*1</f>
        <v>4485.5</v>
      </c>
    </row>
    <row r="644" spans="20:24" x14ac:dyDescent="0.3">
      <c r="T644" s="20">
        <f t="shared" si="27"/>
        <v>642</v>
      </c>
      <c r="U644" s="21">
        <f>Sheet1!E644*1</f>
        <v>4357</v>
      </c>
      <c r="V644" s="21">
        <f>Sheet1!F644*1</f>
        <v>4373.25</v>
      </c>
      <c r="W644" s="21">
        <f>Sheet1!G644*1</f>
        <v>4274.5</v>
      </c>
      <c r="X644" s="21">
        <f>Sheet1!H644*1</f>
        <v>4280</v>
      </c>
    </row>
    <row r="645" spans="20:24" x14ac:dyDescent="0.3">
      <c r="T645" s="20">
        <f t="shared" ref="T645:T708" si="28">T644+1</f>
        <v>643</v>
      </c>
      <c r="U645" s="21">
        <f>Sheet1!E645*1</f>
        <v>4337.25</v>
      </c>
      <c r="V645" s="21">
        <f>Sheet1!F645*1</f>
        <v>4391.5</v>
      </c>
      <c r="W645" s="21">
        <f>Sheet1!G645*1</f>
        <v>4317.25</v>
      </c>
      <c r="X645" s="21">
        <f>Sheet1!H645*1</f>
        <v>4359.75</v>
      </c>
    </row>
    <row r="646" spans="20:24" x14ac:dyDescent="0.3">
      <c r="T646" s="20">
        <f t="shared" si="28"/>
        <v>644</v>
      </c>
      <c r="U646" s="21">
        <f>Sheet1!E646*1</f>
        <v>4274.5</v>
      </c>
      <c r="V646" s="21">
        <f>Sheet1!F646*1</f>
        <v>4346.25</v>
      </c>
      <c r="W646" s="21">
        <f>Sheet1!G646*1</f>
        <v>4262.75</v>
      </c>
      <c r="X646" s="21">
        <f>Sheet1!H646*1</f>
        <v>4339.75</v>
      </c>
    </row>
    <row r="647" spans="20:24" x14ac:dyDescent="0.3">
      <c r="T647" s="20">
        <f t="shared" si="28"/>
        <v>645</v>
      </c>
      <c r="U647" s="21">
        <f>Sheet1!E647*1</f>
        <v>4248.5</v>
      </c>
      <c r="V647" s="21">
        <f>Sheet1!F647*1</f>
        <v>4330</v>
      </c>
      <c r="W647" s="21">
        <f>Sheet1!G647*1</f>
        <v>4235.5</v>
      </c>
      <c r="X647" s="21">
        <f>Sheet1!H647*1</f>
        <v>4304</v>
      </c>
    </row>
    <row r="648" spans="20:24" x14ac:dyDescent="0.3">
      <c r="T648" s="20">
        <f t="shared" si="28"/>
        <v>646</v>
      </c>
      <c r="U648" s="21">
        <f>Sheet1!E648*1</f>
        <v>4291.25</v>
      </c>
      <c r="V648" s="21">
        <f>Sheet1!F648*1</f>
        <v>4307</v>
      </c>
      <c r="W648" s="21">
        <f>Sheet1!G648*1</f>
        <v>4228.75</v>
      </c>
      <c r="X648" s="21">
        <f>Sheet1!H648*1</f>
        <v>4252.25</v>
      </c>
    </row>
    <row r="649" spans="20:24" x14ac:dyDescent="0.3">
      <c r="T649" s="20">
        <f t="shared" si="28"/>
        <v>647</v>
      </c>
      <c r="U649" s="21">
        <f>Sheet1!E649*1</f>
        <v>4387.5</v>
      </c>
      <c r="V649" s="21">
        <f>Sheet1!F649*1</f>
        <v>4431.5</v>
      </c>
      <c r="W649" s="21">
        <f>Sheet1!G649*1</f>
        <v>4284.75</v>
      </c>
      <c r="X649" s="21">
        <f>Sheet1!H649*1</f>
        <v>4293.25</v>
      </c>
    </row>
    <row r="650" spans="20:24" x14ac:dyDescent="0.3">
      <c r="T650" s="20">
        <f t="shared" si="28"/>
        <v>648</v>
      </c>
      <c r="U650" s="21">
        <f>Sheet1!E650*1</f>
        <v>4408.5</v>
      </c>
      <c r="V650" s="21">
        <f>Sheet1!F650*1</f>
        <v>4452.5</v>
      </c>
      <c r="W650" s="21">
        <f>Sheet1!G650*1</f>
        <v>4377</v>
      </c>
      <c r="X650" s="21">
        <f>Sheet1!H650*1</f>
        <v>4390.5</v>
      </c>
    </row>
    <row r="651" spans="20:24" x14ac:dyDescent="0.3">
      <c r="T651" s="20">
        <f t="shared" si="28"/>
        <v>649</v>
      </c>
      <c r="U651" s="21">
        <f>Sheet1!E651*1</f>
        <v>4436</v>
      </c>
      <c r="V651" s="21">
        <f>Sheet1!F651*1</f>
        <v>4439.25</v>
      </c>
      <c r="W651" s="21">
        <f>Sheet1!G651*1</f>
        <v>4396.75</v>
      </c>
      <c r="X651" s="21">
        <f>Sheet1!H651*1</f>
        <v>4407.5</v>
      </c>
    </row>
    <row r="652" spans="20:24" x14ac:dyDescent="0.3">
      <c r="T652" s="20">
        <f t="shared" si="28"/>
        <v>650</v>
      </c>
      <c r="U652" s="21">
        <f>Sheet1!E652*1</f>
        <v>4322.75</v>
      </c>
      <c r="V652" s="21">
        <f>Sheet1!F652*1</f>
        <v>4448.75</v>
      </c>
      <c r="W652" s="21">
        <f>Sheet1!G652*1</f>
        <v>4301.25</v>
      </c>
      <c r="X652" s="21">
        <f>Sheet1!H652*1</f>
        <v>4435.75</v>
      </c>
    </row>
    <row r="653" spans="20:24" x14ac:dyDescent="0.3">
      <c r="T653" s="20">
        <f t="shared" si="28"/>
        <v>651</v>
      </c>
      <c r="U653" s="21">
        <f>Sheet1!E653*1</f>
        <v>4368.75</v>
      </c>
      <c r="V653" s="21">
        <f>Sheet1!F653*1</f>
        <v>4395.25</v>
      </c>
      <c r="W653" s="21">
        <f>Sheet1!G653*1</f>
        <v>4282</v>
      </c>
      <c r="X653" s="21">
        <f>Sheet1!H653*1</f>
        <v>4344</v>
      </c>
    </row>
    <row r="654" spans="20:24" x14ac:dyDescent="0.3">
      <c r="T654" s="20">
        <f t="shared" si="28"/>
        <v>652</v>
      </c>
      <c r="U654" s="21">
        <f>Sheet1!E654*1</f>
        <v>4365.5</v>
      </c>
      <c r="V654" s="21">
        <f>Sheet1!F654*1</f>
        <v>4422</v>
      </c>
      <c r="W654" s="21">
        <f>Sheet1!G654*1</f>
        <v>4348.75</v>
      </c>
      <c r="X654" s="21">
        <f>Sheet1!H654*1</f>
        <v>4365.5</v>
      </c>
    </row>
    <row r="655" spans="20:24" x14ac:dyDescent="0.3">
      <c r="T655" s="20">
        <f t="shared" si="28"/>
        <v>653</v>
      </c>
      <c r="U655" s="21">
        <f>Sheet1!E655*1</f>
        <v>4327.75</v>
      </c>
      <c r="V655" s="21">
        <f>Sheet1!F655*1</f>
        <v>4398.75</v>
      </c>
      <c r="W655" s="21">
        <f>Sheet1!G655*1</f>
        <v>4314.5</v>
      </c>
      <c r="X655" s="21">
        <f>Sheet1!H655*1</f>
        <v>4394.75</v>
      </c>
    </row>
    <row r="656" spans="20:24" x14ac:dyDescent="0.3">
      <c r="T656" s="20">
        <f t="shared" si="28"/>
        <v>654</v>
      </c>
      <c r="U656" s="21">
        <f>Sheet1!E656*1</f>
        <v>4295.5</v>
      </c>
      <c r="V656" s="21">
        <f>Sheet1!F656*1</f>
        <v>4346.5</v>
      </c>
      <c r="W656" s="21">
        <f>Sheet1!G656*1</f>
        <v>4261</v>
      </c>
      <c r="X656" s="21">
        <f>Sheet1!H656*1</f>
        <v>4333.75</v>
      </c>
    </row>
    <row r="657" spans="20:24" x14ac:dyDescent="0.3">
      <c r="T657" s="20">
        <f t="shared" si="28"/>
        <v>655</v>
      </c>
      <c r="U657" s="21">
        <f>Sheet1!E657*1</f>
        <v>4202.25</v>
      </c>
      <c r="V657" s="21">
        <f>Sheet1!F657*1</f>
        <v>4297.75</v>
      </c>
      <c r="W657" s="21">
        <f>Sheet1!G657*1</f>
        <v>4166</v>
      </c>
      <c r="X657" s="21">
        <f>Sheet1!H657*1</f>
        <v>4288.5</v>
      </c>
    </row>
    <row r="658" spans="20:24" x14ac:dyDescent="0.3">
      <c r="T658" s="20">
        <f t="shared" si="28"/>
        <v>656</v>
      </c>
      <c r="U658" s="21">
        <f>Sheet1!E658*1</f>
        <v>4232.5</v>
      </c>
      <c r="V658" s="21">
        <f>Sheet1!F658*1</f>
        <v>4272.5</v>
      </c>
      <c r="W658" s="21">
        <f>Sheet1!G658*1</f>
        <v>4190.75</v>
      </c>
      <c r="X658" s="21">
        <f>Sheet1!H658*1</f>
        <v>4199.75</v>
      </c>
    </row>
    <row r="659" spans="20:24" x14ac:dyDescent="0.3">
      <c r="T659" s="20">
        <f t="shared" si="28"/>
        <v>657</v>
      </c>
      <c r="U659" s="21">
        <f>Sheet1!E659*1</f>
        <v>4284.25</v>
      </c>
      <c r="V659" s="21">
        <f>Sheet1!F659*1</f>
        <v>4298.75</v>
      </c>
      <c r="W659" s="21">
        <f>Sheet1!G659*1</f>
        <v>4201.25</v>
      </c>
      <c r="X659" s="21">
        <f>Sheet1!H659*1</f>
        <v>4231.75</v>
      </c>
    </row>
    <row r="660" spans="20:24" x14ac:dyDescent="0.3">
      <c r="T660" s="20">
        <f t="shared" si="28"/>
        <v>658</v>
      </c>
      <c r="U660" s="21">
        <f>Sheet1!E660*1</f>
        <v>4230.75</v>
      </c>
      <c r="V660" s="21">
        <f>Sheet1!F660*1</f>
        <v>4301.75</v>
      </c>
      <c r="W660" s="21">
        <f>Sheet1!G660*1</f>
        <v>4221.75</v>
      </c>
      <c r="X660" s="21">
        <f>Sheet1!H660*1</f>
        <v>4257.25</v>
      </c>
    </row>
    <row r="661" spans="20:24" x14ac:dyDescent="0.3">
      <c r="T661" s="20">
        <f t="shared" si="28"/>
        <v>659</v>
      </c>
      <c r="U661" s="21">
        <f>Sheet1!E661*1</f>
        <v>4115.5</v>
      </c>
      <c r="V661" s="21">
        <f>Sheet1!F661*1</f>
        <v>4227</v>
      </c>
      <c r="W661" s="21">
        <f>Sheet1!G661*1</f>
        <v>4115</v>
      </c>
      <c r="X661" s="21">
        <f>Sheet1!H661*1</f>
        <v>4213.75</v>
      </c>
    </row>
    <row r="662" spans="20:24" x14ac:dyDescent="0.3">
      <c r="T662" s="20">
        <f t="shared" si="28"/>
        <v>660</v>
      </c>
      <c r="U662" s="21">
        <f>Sheet1!E662*1</f>
        <v>4204.75</v>
      </c>
      <c r="V662" s="21">
        <f>Sheet1!F662*1</f>
        <v>4258.25</v>
      </c>
      <c r="W662" s="21">
        <f>Sheet1!G662*1</f>
        <v>4115.75</v>
      </c>
      <c r="X662" s="21">
        <f>Sheet1!H662*1</f>
        <v>4122</v>
      </c>
    </row>
    <row r="663" spans="20:24" x14ac:dyDescent="0.3">
      <c r="T663" s="20">
        <f t="shared" si="28"/>
        <v>661</v>
      </c>
      <c r="U663" s="21">
        <f>Sheet1!E663*1</f>
        <v>4120.75</v>
      </c>
      <c r="V663" s="21">
        <f>Sheet1!F663*1</f>
        <v>4222.25</v>
      </c>
      <c r="W663" s="21">
        <f>Sheet1!G663*1</f>
        <v>4026.5</v>
      </c>
      <c r="X663" s="21">
        <f>Sheet1!H663*1</f>
        <v>4206.25</v>
      </c>
    </row>
    <row r="664" spans="20:24" x14ac:dyDescent="0.3">
      <c r="T664" s="20">
        <f t="shared" si="28"/>
        <v>662</v>
      </c>
      <c r="U664" s="21">
        <f>Sheet1!E664*1</f>
        <v>4131.5</v>
      </c>
      <c r="V664" s="21">
        <f>Sheet1!F664*1</f>
        <v>4159.75</v>
      </c>
      <c r="W664" s="21">
        <f>Sheet1!G664*1</f>
        <v>4110</v>
      </c>
      <c r="X664" s="21">
        <f>Sheet1!H664*1</f>
        <v>4113</v>
      </c>
    </row>
    <row r="665" spans="20:24" x14ac:dyDescent="0.3">
      <c r="T665" s="20">
        <f t="shared" si="28"/>
        <v>663</v>
      </c>
      <c r="U665" s="21">
        <f>Sheet1!E665*1</f>
        <v>4149.25</v>
      </c>
      <c r="V665" s="21">
        <f>Sheet1!F665*1</f>
        <v>4177.75</v>
      </c>
      <c r="W665" s="21">
        <f>Sheet1!G665*1</f>
        <v>4103.5</v>
      </c>
      <c r="X665" s="21">
        <f>Sheet1!H665*1</f>
        <v>4123.75</v>
      </c>
    </row>
    <row r="666" spans="20:24" x14ac:dyDescent="0.3">
      <c r="T666" s="20">
        <f t="shared" si="28"/>
        <v>664</v>
      </c>
      <c r="U666" s="21">
        <f>Sheet1!E666*1</f>
        <v>4163.25</v>
      </c>
      <c r="V666" s="21">
        <f>Sheet1!F666*1</f>
        <v>4192</v>
      </c>
      <c r="W666" s="21">
        <f>Sheet1!G666*1</f>
        <v>4124.5</v>
      </c>
      <c r="X666" s="21">
        <f>Sheet1!H666*1</f>
        <v>4149.75</v>
      </c>
    </row>
    <row r="667" spans="20:24" x14ac:dyDescent="0.3">
      <c r="T667" s="20">
        <f t="shared" si="28"/>
        <v>665</v>
      </c>
      <c r="U667" s="21">
        <f>Sheet1!E667*1</f>
        <v>4270.25</v>
      </c>
      <c r="V667" s="21">
        <f>Sheet1!F667*1</f>
        <v>4295</v>
      </c>
      <c r="W667" s="21">
        <f>Sheet1!G667*1</f>
        <v>4157</v>
      </c>
      <c r="X667" s="21">
        <f>Sheet1!H667*1</f>
        <v>4177.75</v>
      </c>
    </row>
    <row r="668" spans="20:24" x14ac:dyDescent="0.3">
      <c r="T668" s="20">
        <f t="shared" si="28"/>
        <v>666</v>
      </c>
      <c r="U668" s="21">
        <f>Sheet1!E668*1</f>
        <v>4320.25</v>
      </c>
      <c r="V668" s="21">
        <f>Sheet1!F668*1</f>
        <v>4344</v>
      </c>
      <c r="W668" s="21">
        <f>Sheet1!G668*1</f>
        <v>4274.5</v>
      </c>
      <c r="X668" s="21">
        <f>Sheet1!H668*1</f>
        <v>4281.25</v>
      </c>
    </row>
    <row r="669" spans="20:24" x14ac:dyDescent="0.3">
      <c r="T669" s="20">
        <f t="shared" si="28"/>
        <v>667</v>
      </c>
      <c r="U669" s="21">
        <f>Sheet1!E669*1</f>
        <v>4325.5</v>
      </c>
      <c r="V669" s="21">
        <f>Sheet1!F669*1</f>
        <v>4344.5</v>
      </c>
      <c r="W669" s="21">
        <f>Sheet1!G669*1</f>
        <v>4258.5</v>
      </c>
      <c r="X669" s="21">
        <f>Sheet1!H669*1</f>
        <v>4318.5</v>
      </c>
    </row>
    <row r="670" spans="20:24" x14ac:dyDescent="0.3">
      <c r="T670" s="20">
        <f t="shared" si="28"/>
        <v>668</v>
      </c>
      <c r="U670" s="21">
        <f>Sheet1!E670*1</f>
        <v>4221</v>
      </c>
      <c r="V670" s="21">
        <f>Sheet1!F670*1</f>
        <v>4333.25</v>
      </c>
      <c r="W670" s="21">
        <f>Sheet1!G670*1</f>
        <v>4210.75</v>
      </c>
      <c r="X670" s="21">
        <f>Sheet1!H670*1</f>
        <v>4327.75</v>
      </c>
    </row>
    <row r="671" spans="20:24" x14ac:dyDescent="0.3">
      <c r="T671" s="20">
        <f t="shared" si="28"/>
        <v>669</v>
      </c>
      <c r="U671" s="21">
        <f>Sheet1!E671*1</f>
        <v>4117.75</v>
      </c>
      <c r="V671" s="21">
        <f>Sheet1!F671*1</f>
        <v>4236.25</v>
      </c>
      <c r="W671" s="21">
        <f>Sheet1!G671*1</f>
        <v>4096.25</v>
      </c>
      <c r="X671" s="21">
        <f>Sheet1!H671*1</f>
        <v>4214.75</v>
      </c>
    </row>
    <row r="672" spans="20:24" x14ac:dyDescent="0.3">
      <c r="T672" s="20">
        <f t="shared" si="28"/>
        <v>670</v>
      </c>
      <c r="U672" s="21">
        <f>Sheet1!E672*1</f>
        <v>4181</v>
      </c>
      <c r="V672" s="21">
        <f>Sheet1!F672*1</f>
        <v>4218.25</v>
      </c>
      <c r="W672" s="21">
        <f>Sheet1!G672*1</f>
        <v>4119.75</v>
      </c>
      <c r="X672" s="21">
        <f>Sheet1!H672*1</f>
        <v>4126</v>
      </c>
    </row>
    <row r="673" spans="20:24" x14ac:dyDescent="0.3">
      <c r="T673" s="20">
        <f t="shared" si="28"/>
        <v>671</v>
      </c>
      <c r="U673" s="21">
        <f>Sheet1!E673*1</f>
        <v>4254.75</v>
      </c>
      <c r="V673" s="21">
        <f>Sheet1!F673*1</f>
        <v>4260.5</v>
      </c>
      <c r="W673" s="21">
        <f>Sheet1!G673*1</f>
        <v>4146.5</v>
      </c>
      <c r="X673" s="21">
        <f>Sheet1!H673*1</f>
        <v>4178.75</v>
      </c>
    </row>
    <row r="674" spans="20:24" x14ac:dyDescent="0.3">
      <c r="T674" s="20">
        <f t="shared" si="28"/>
        <v>672</v>
      </c>
      <c r="U674" s="21">
        <f>Sheet1!E674*1</f>
        <v>4193</v>
      </c>
      <c r="V674" s="21">
        <f>Sheet1!F674*1</f>
        <v>4275.75</v>
      </c>
      <c r="W674" s="21">
        <f>Sheet1!G674*1</f>
        <v>4137.5</v>
      </c>
      <c r="X674" s="21">
        <f>Sheet1!H674*1</f>
        <v>4256.5</v>
      </c>
    </row>
    <row r="675" spans="20:24" x14ac:dyDescent="0.3">
      <c r="T675" s="20">
        <f t="shared" si="28"/>
        <v>673</v>
      </c>
      <c r="U675" s="21">
        <f>Sheet1!E675*1</f>
        <v>4192.5</v>
      </c>
      <c r="V675" s="21">
        <f>Sheet1!F675*1</f>
        <v>4257.5</v>
      </c>
      <c r="W675" s="21">
        <f>Sheet1!G675*1</f>
        <v>4159.75</v>
      </c>
      <c r="X675" s="21">
        <f>Sheet1!H675*1</f>
        <v>4185.5</v>
      </c>
    </row>
    <row r="676" spans="20:24" x14ac:dyDescent="0.3">
      <c r="T676" s="20">
        <f t="shared" si="28"/>
        <v>674</v>
      </c>
      <c r="U676" s="21">
        <f>Sheet1!E676*1</f>
        <v>4229.75</v>
      </c>
      <c r="V676" s="21">
        <f>Sheet1!F676*1</f>
        <v>4255</v>
      </c>
      <c r="W676" s="21">
        <f>Sheet1!G676*1</f>
        <v>4182</v>
      </c>
      <c r="X676" s="21">
        <f>Sheet1!H676*1</f>
        <v>4194.5</v>
      </c>
    </row>
    <row r="677" spans="20:24" x14ac:dyDescent="0.3">
      <c r="T677" s="20">
        <f t="shared" si="28"/>
        <v>675</v>
      </c>
      <c r="U677" s="21">
        <f>Sheet1!E677*1</f>
        <v>4301.75</v>
      </c>
      <c r="V677" s="21">
        <f>Sheet1!F677*1</f>
        <v>4307.75</v>
      </c>
      <c r="W677" s="21">
        <f>Sheet1!G677*1</f>
        <v>4184.75</v>
      </c>
      <c r="X677" s="21">
        <f>Sheet1!H677*1</f>
        <v>4233.5</v>
      </c>
    </row>
    <row r="678" spans="20:24" x14ac:dyDescent="0.3">
      <c r="T678" s="20">
        <f t="shared" si="28"/>
        <v>676</v>
      </c>
      <c r="U678" s="21">
        <f>Sheet1!E678*1</f>
        <v>4318.5</v>
      </c>
      <c r="V678" s="21">
        <f>Sheet1!F678*1</f>
        <v>4357.5</v>
      </c>
      <c r="W678" s="21">
        <f>Sheet1!G678*1</f>
        <v>4288</v>
      </c>
      <c r="X678" s="21">
        <f>Sheet1!H678*1</f>
        <v>4296.5</v>
      </c>
    </row>
    <row r="679" spans="20:24" x14ac:dyDescent="0.3">
      <c r="T679" s="20">
        <f t="shared" si="28"/>
        <v>677</v>
      </c>
      <c r="U679" s="21">
        <f>Sheet1!E679*1</f>
        <v>4403.25</v>
      </c>
      <c r="V679" s="21">
        <f>Sheet1!F679*1</f>
        <v>4449.75</v>
      </c>
      <c r="W679" s="21">
        <f>Sheet1!G679*1</f>
        <v>4316.5</v>
      </c>
      <c r="X679" s="21">
        <f>Sheet1!H679*1</f>
        <v>4330.75</v>
      </c>
    </row>
    <row r="680" spans="20:24" x14ac:dyDescent="0.3">
      <c r="T680" s="20">
        <f t="shared" si="28"/>
        <v>678</v>
      </c>
      <c r="U680" s="21">
        <f>Sheet1!E680*1</f>
        <v>4447.5</v>
      </c>
      <c r="V680" s="21">
        <f>Sheet1!F680*1</f>
        <v>4460.75</v>
      </c>
      <c r="W680" s="21">
        <f>Sheet1!G680*1</f>
        <v>4367.75</v>
      </c>
      <c r="X680" s="21">
        <f>Sheet1!H680*1</f>
        <v>4397.25</v>
      </c>
    </row>
    <row r="681" spans="20:24" x14ac:dyDescent="0.3">
      <c r="T681" s="20">
        <f t="shared" si="28"/>
        <v>679</v>
      </c>
      <c r="U681" s="21">
        <f>Sheet1!E681*1</f>
        <v>4414</v>
      </c>
      <c r="V681" s="21">
        <f>Sheet1!F681*1</f>
        <v>4451.5</v>
      </c>
      <c r="W681" s="21">
        <f>Sheet1!G681*1</f>
        <v>4370.75</v>
      </c>
      <c r="X681" s="21">
        <f>Sheet1!H681*1</f>
        <v>4441.75</v>
      </c>
    </row>
    <row r="682" spans="20:24" x14ac:dyDescent="0.3">
      <c r="T682" s="20">
        <f t="shared" si="28"/>
        <v>680</v>
      </c>
      <c r="U682" s="21">
        <f>Sheet1!E682*1</f>
        <v>4428.5</v>
      </c>
      <c r="V682" s="21">
        <f>Sheet1!F682*1</f>
        <v>4429.5</v>
      </c>
      <c r="W682" s="21">
        <f>Sheet1!G682*1</f>
        <v>4377.5</v>
      </c>
      <c r="X682" s="21">
        <f>Sheet1!H682*1</f>
        <v>4414.5</v>
      </c>
    </row>
    <row r="683" spans="20:24" x14ac:dyDescent="0.3">
      <c r="T683" s="20">
        <f t="shared" si="28"/>
        <v>681</v>
      </c>
      <c r="U683" s="21">
        <f>Sheet1!E683*1</f>
        <v>4496.5</v>
      </c>
      <c r="V683" s="21">
        <f>Sheet1!F683*1</f>
        <v>4502</v>
      </c>
      <c r="W683" s="21">
        <f>Sheet1!G683*1</f>
        <v>4429.5</v>
      </c>
      <c r="X683" s="21">
        <f>Sheet1!H683*1</f>
        <v>4443.75</v>
      </c>
    </row>
    <row r="684" spans="20:24" x14ac:dyDescent="0.3">
      <c r="T684" s="20">
        <f t="shared" si="28"/>
        <v>682</v>
      </c>
      <c r="U684" s="21">
        <f>Sheet1!E684*1</f>
        <v>4481.25</v>
      </c>
      <c r="V684" s="21">
        <f>Sheet1!F684*1</f>
        <v>4505.75</v>
      </c>
      <c r="W684" s="21">
        <f>Sheet1!G684*1</f>
        <v>4453.5</v>
      </c>
      <c r="X684" s="21">
        <f>Sheet1!H684*1</f>
        <v>4490</v>
      </c>
    </row>
    <row r="685" spans="20:24" x14ac:dyDescent="0.3">
      <c r="T685" s="20">
        <f t="shared" si="28"/>
        <v>683</v>
      </c>
      <c r="U685" s="21">
        <f>Sheet1!E685*1</f>
        <v>4662</v>
      </c>
      <c r="V685" s="21">
        <f>Sheet1!F685*1</f>
        <v>4699.5</v>
      </c>
      <c r="W685" s="21">
        <f>Sheet1!G685*1</f>
        <v>4463</v>
      </c>
      <c r="X685" s="21">
        <f>Sheet1!H685*1</f>
        <v>4474.75</v>
      </c>
    </row>
    <row r="686" spans="20:24" x14ac:dyDescent="0.3">
      <c r="T686" s="20">
        <f t="shared" si="28"/>
        <v>684</v>
      </c>
      <c r="U686" s="21">
        <f>Sheet1!E686*1</f>
        <v>4620.5</v>
      </c>
      <c r="V686" s="21">
        <f>Sheet1!F686*1</f>
        <v>4662.25</v>
      </c>
      <c r="W686" s="21">
        <f>Sheet1!G686*1</f>
        <v>4604.75</v>
      </c>
      <c r="X686" s="21">
        <f>Sheet1!H686*1</f>
        <v>4654.5</v>
      </c>
    </row>
    <row r="687" spans="20:24" x14ac:dyDescent="0.3">
      <c r="T687" s="20">
        <f t="shared" si="28"/>
        <v>685</v>
      </c>
      <c r="U687" s="21">
        <f>Sheet1!E687*1</f>
        <v>4553</v>
      </c>
      <c r="V687" s="21">
        <f>Sheet1!F687*1</f>
        <v>4620</v>
      </c>
      <c r="W687" s="21">
        <f>Sheet1!G687*1</f>
        <v>4548.5</v>
      </c>
      <c r="X687" s="21">
        <f>Sheet1!H687*1</f>
        <v>4610</v>
      </c>
    </row>
    <row r="688" spans="20:24" x14ac:dyDescent="0.3">
      <c r="T688" s="20">
        <f t="shared" si="28"/>
        <v>686</v>
      </c>
      <c r="U688" s="21">
        <f>Sheet1!E688*1</f>
        <v>4522.75</v>
      </c>
      <c r="V688" s="21">
        <f>Sheet1!F688*1</f>
        <v>4554.25</v>
      </c>
      <c r="W688" s="21">
        <f>Sheet1!G688*1</f>
        <v>4485.5</v>
      </c>
      <c r="X688" s="21">
        <f>Sheet1!H688*1</f>
        <v>4548.25</v>
      </c>
    </row>
    <row r="689" spans="20:24" x14ac:dyDescent="0.3">
      <c r="T689" s="20">
        <f t="shared" si="28"/>
        <v>687</v>
      </c>
      <c r="U689" s="21">
        <f>Sheet1!E689*1</f>
        <v>4450.25</v>
      </c>
      <c r="V689" s="21">
        <f>Sheet1!F689*1</f>
        <v>4531.5</v>
      </c>
      <c r="W689" s="21">
        <f>Sheet1!G689*1</f>
        <v>4426.25</v>
      </c>
      <c r="X689" s="21">
        <f>Sheet1!H689*1</f>
        <v>4522.75</v>
      </c>
    </row>
    <row r="690" spans="20:24" x14ac:dyDescent="0.3">
      <c r="T690" s="20">
        <f t="shared" si="28"/>
        <v>688</v>
      </c>
      <c r="U690" s="21">
        <f>Sheet1!E690*1</f>
        <v>4471.75</v>
      </c>
      <c r="V690" s="21">
        <f>Sheet1!F690*1</f>
        <v>4506</v>
      </c>
      <c r="W690" s="21">
        <f>Sheet1!G690*1</f>
        <v>4429.5</v>
      </c>
      <c r="X690" s="21">
        <f>Sheet1!H690*1</f>
        <v>4453.25</v>
      </c>
    </row>
    <row r="691" spans="20:24" x14ac:dyDescent="0.3">
      <c r="T691" s="20">
        <f t="shared" si="28"/>
        <v>689</v>
      </c>
      <c r="U691" s="21">
        <f>Sheet1!E691*1</f>
        <v>4510.25</v>
      </c>
      <c r="V691" s="21">
        <f>Sheet1!F691*1</f>
        <v>4562</v>
      </c>
      <c r="W691" s="21">
        <f>Sheet1!G691*1</f>
        <v>4448.75</v>
      </c>
      <c r="X691" s="21">
        <f>Sheet1!H691*1</f>
        <v>4467.25</v>
      </c>
    </row>
    <row r="692" spans="20:24" x14ac:dyDescent="0.3">
      <c r="T692" s="20">
        <f t="shared" si="28"/>
        <v>690</v>
      </c>
      <c r="U692" s="21">
        <f>Sheet1!E692*1</f>
        <v>4500.75</v>
      </c>
      <c r="V692" s="21">
        <f>Sheet1!F692*1</f>
        <v>4514</v>
      </c>
      <c r="W692" s="21">
        <f>Sheet1!G692*1</f>
        <v>4446.25</v>
      </c>
      <c r="X692" s="21">
        <f>Sheet1!H692*1</f>
        <v>4511.5</v>
      </c>
    </row>
    <row r="693" spans="20:24" x14ac:dyDescent="0.3">
      <c r="T693" s="20">
        <f t="shared" si="28"/>
        <v>691</v>
      </c>
      <c r="U693" s="21">
        <f>Sheet1!E693*1</f>
        <v>4530</v>
      </c>
      <c r="V693" s="21">
        <f>Sheet1!F693*1</f>
        <v>4561</v>
      </c>
      <c r="W693" s="21">
        <f>Sheet1!G693*1</f>
        <v>4495.75</v>
      </c>
      <c r="X693" s="21">
        <f>Sheet1!H693*1</f>
        <v>4499.25</v>
      </c>
    </row>
    <row r="694" spans="20:24" x14ac:dyDescent="0.3">
      <c r="T694" s="20">
        <f t="shared" si="28"/>
        <v>692</v>
      </c>
      <c r="U694" s="21">
        <f>Sheet1!E694*1</f>
        <v>4578.5</v>
      </c>
      <c r="V694" s="21">
        <f>Sheet1!F694*1</f>
        <v>4615.5</v>
      </c>
      <c r="W694" s="21">
        <f>Sheet1!G694*1</f>
        <v>4507.25</v>
      </c>
      <c r="X694" s="21">
        <f>Sheet1!H694*1</f>
        <v>4530.25</v>
      </c>
    </row>
    <row r="695" spans="20:24" x14ac:dyDescent="0.3">
      <c r="T695" s="20">
        <f t="shared" si="28"/>
        <v>693</v>
      </c>
      <c r="U695" s="21">
        <f>Sheet1!E695*1</f>
        <v>4566.75</v>
      </c>
      <c r="V695" s="21">
        <f>Sheet1!F695*1</f>
        <v>4606.75</v>
      </c>
      <c r="W695" s="21">
        <f>Sheet1!G695*1</f>
        <v>4549.5</v>
      </c>
      <c r="X695" s="21">
        <f>Sheet1!H695*1</f>
        <v>4574</v>
      </c>
    </row>
    <row r="696" spans="20:24" x14ac:dyDescent="0.3">
      <c r="T696" s="20">
        <f t="shared" si="28"/>
        <v>694</v>
      </c>
      <c r="U696" s="21">
        <f>Sheet1!E696*1</f>
        <v>4741</v>
      </c>
      <c r="V696" s="21">
        <f>Sheet1!F696*1</f>
        <v>4760</v>
      </c>
      <c r="W696" s="21">
        <f>Sheet1!G696*1</f>
        <v>4585.5</v>
      </c>
      <c r="X696" s="21">
        <f>Sheet1!H696*1</f>
        <v>4602.25</v>
      </c>
    </row>
    <row r="697" spans="20:24" x14ac:dyDescent="0.3">
      <c r="T697" s="20">
        <f t="shared" si="28"/>
        <v>695</v>
      </c>
      <c r="U697" s="21">
        <f>Sheet1!E697*1</f>
        <v>4691.5</v>
      </c>
      <c r="V697" s="21">
        <f>Sheet1!F697*1</f>
        <v>4745.5</v>
      </c>
      <c r="W697" s="21">
        <f>Sheet1!G697*1</f>
        <v>4685.75</v>
      </c>
      <c r="X697" s="21">
        <f>Sheet1!H697*1</f>
        <v>4743.75</v>
      </c>
    </row>
    <row r="698" spans="20:24" x14ac:dyDescent="0.3">
      <c r="T698" s="20">
        <f t="shared" si="28"/>
        <v>696</v>
      </c>
      <c r="U698" s="21">
        <f>Sheet1!E698*1</f>
        <v>4671</v>
      </c>
      <c r="V698" s="21">
        <f>Sheet1!F698*1</f>
        <v>4701.25</v>
      </c>
      <c r="W698" s="21">
        <f>Sheet1!G698*1</f>
        <v>4653.5</v>
      </c>
      <c r="X698" s="21">
        <f>Sheet1!H698*1</f>
        <v>4685.5</v>
      </c>
    </row>
    <row r="699" spans="20:24" x14ac:dyDescent="0.3">
      <c r="T699" s="20">
        <f t="shared" si="28"/>
        <v>697</v>
      </c>
      <c r="U699" s="21">
        <f>Sheet1!E699*1</f>
        <v>4689.75</v>
      </c>
      <c r="V699" s="21">
        <f>Sheet1!F699*1</f>
        <v>4704.5</v>
      </c>
      <c r="W699" s="21">
        <f>Sheet1!G699*1</f>
        <v>4660.75</v>
      </c>
      <c r="X699" s="21">
        <f>Sheet1!H699*1</f>
        <v>4673.25</v>
      </c>
    </row>
    <row r="700" spans="20:24" x14ac:dyDescent="0.3">
      <c r="T700" s="20">
        <f t="shared" si="28"/>
        <v>698</v>
      </c>
      <c r="U700" s="21">
        <f>Sheet1!E700*1</f>
        <v>4763.75</v>
      </c>
      <c r="V700" s="21">
        <f>Sheet1!F700*1</f>
        <v>4764.25</v>
      </c>
      <c r="W700" s="21">
        <f>Sheet1!G700*1</f>
        <v>4674.25</v>
      </c>
      <c r="X700" s="21">
        <f>Sheet1!H700*1</f>
        <v>4684</v>
      </c>
    </row>
    <row r="701" spans="20:24" x14ac:dyDescent="0.3">
      <c r="T701" s="20">
        <f t="shared" si="28"/>
        <v>699</v>
      </c>
      <c r="U701" s="21">
        <f>Sheet1!E701*1</f>
        <v>4829.75</v>
      </c>
      <c r="V701" s="21">
        <f>Sheet1!F701*1</f>
        <v>4830.75</v>
      </c>
      <c r="W701" s="21">
        <f>Sheet1!G701*1</f>
        <v>4763.5</v>
      </c>
      <c r="X701" s="21">
        <f>Sheet1!H701*1</f>
        <v>4774.25</v>
      </c>
    </row>
    <row r="702" spans="20:24" x14ac:dyDescent="0.3">
      <c r="T702" s="20">
        <f t="shared" si="28"/>
        <v>700</v>
      </c>
      <c r="U702" s="21">
        <f>Sheet1!E702*1</f>
        <v>4822.25</v>
      </c>
      <c r="V702" s="21">
        <f>Sheet1!F702*1</f>
        <v>4838.25</v>
      </c>
      <c r="W702" s="21">
        <f>Sheet1!G702*1</f>
        <v>4800.75</v>
      </c>
      <c r="X702" s="21">
        <f>Sheet1!H702*1</f>
        <v>4829.25</v>
      </c>
    </row>
    <row r="703" spans="20:24" x14ac:dyDescent="0.3">
      <c r="T703" s="20">
        <f t="shared" si="28"/>
        <v>701</v>
      </c>
      <c r="U703" s="21">
        <f>Sheet1!E703*1</f>
        <v>4852</v>
      </c>
      <c r="V703" s="21">
        <f>Sheet1!F703*1</f>
        <v>4857.75</v>
      </c>
      <c r="W703" s="21">
        <f>Sheet1!G703*1</f>
        <v>4797.75</v>
      </c>
      <c r="X703" s="21">
        <f>Sheet1!H703*1</f>
        <v>4819.5</v>
      </c>
    </row>
    <row r="704" spans="20:24" x14ac:dyDescent="0.3">
      <c r="T704" s="20">
        <f t="shared" si="28"/>
        <v>702</v>
      </c>
      <c r="U704" s="21">
        <f>Sheet1!E704*1</f>
        <v>4837.25</v>
      </c>
      <c r="V704" s="21">
        <f>Sheet1!F704*1</f>
        <v>4870.25</v>
      </c>
      <c r="W704" s="21">
        <f>Sheet1!G704*1</f>
        <v>4821.5</v>
      </c>
      <c r="X704" s="21">
        <f>Sheet1!H704*1</f>
        <v>4850.5</v>
      </c>
    </row>
    <row r="705" spans="20:24" x14ac:dyDescent="0.3">
      <c r="T705" s="20">
        <f t="shared" si="28"/>
        <v>703</v>
      </c>
      <c r="U705" s="21">
        <f>Sheet1!E705*1</f>
        <v>4819.75</v>
      </c>
      <c r="V705" s="21">
        <f>Sheet1!F705*1</f>
        <v>4847.5</v>
      </c>
      <c r="W705" s="21">
        <f>Sheet1!G705*1</f>
        <v>4791.75</v>
      </c>
      <c r="X705" s="21">
        <f>Sheet1!H705*1</f>
        <v>4841</v>
      </c>
    </row>
    <row r="706" spans="20:24" x14ac:dyDescent="0.3">
      <c r="T706" s="20">
        <f t="shared" si="28"/>
        <v>704</v>
      </c>
      <c r="U706" s="21">
        <f>Sheet1!E706*1</f>
        <v>4762</v>
      </c>
      <c r="V706" s="21">
        <f>Sheet1!F706*1</f>
        <v>4825.5</v>
      </c>
      <c r="W706" s="21">
        <f>Sheet1!G706*1</f>
        <v>4751</v>
      </c>
      <c r="X706" s="21">
        <f>Sheet1!H706*1</f>
        <v>4823.75</v>
      </c>
    </row>
    <row r="707" spans="20:24" x14ac:dyDescent="0.3">
      <c r="T707" s="20">
        <f t="shared" si="28"/>
        <v>705</v>
      </c>
      <c r="U707" s="21">
        <f>Sheet1!E707*1</f>
        <v>4753.5</v>
      </c>
      <c r="V707" s="21">
        <f>Sheet1!F707*1</f>
        <v>4803.25</v>
      </c>
      <c r="W707" s="21">
        <f>Sheet1!G707*1</f>
        <v>4745.5</v>
      </c>
      <c r="X707" s="21">
        <f>Sheet1!H707*1</f>
        <v>4752.5</v>
      </c>
    </row>
    <row r="708" spans="20:24" x14ac:dyDescent="0.3">
      <c r="T708" s="20">
        <f t="shared" si="28"/>
        <v>706</v>
      </c>
      <c r="U708" s="21">
        <f>Sheet1!E708*1</f>
        <v>4671.5</v>
      </c>
      <c r="V708" s="21">
        <f>Sheet1!F708*1</f>
        <v>4756.25</v>
      </c>
      <c r="W708" s="21">
        <f>Sheet1!G708*1</f>
        <v>4656.5</v>
      </c>
      <c r="X708" s="21">
        <f>Sheet1!H708*1</f>
        <v>4752.75</v>
      </c>
    </row>
    <row r="709" spans="20:24" x14ac:dyDescent="0.3">
      <c r="T709" s="20">
        <f t="shared" ref="T709:T772" si="29">T708+1</f>
        <v>707</v>
      </c>
      <c r="U709" s="21">
        <f>Sheet1!E709*1</f>
        <v>4691.25</v>
      </c>
      <c r="V709" s="21">
        <f>Sheet1!F709*1</f>
        <v>4697.75</v>
      </c>
      <c r="W709" s="21">
        <f>Sheet1!G709*1</f>
        <v>4655.75</v>
      </c>
      <c r="X709" s="21">
        <f>Sheet1!H709*1</f>
        <v>4667.25</v>
      </c>
    </row>
    <row r="710" spans="20:24" x14ac:dyDescent="0.3">
      <c r="T710" s="20">
        <f t="shared" si="29"/>
        <v>708</v>
      </c>
      <c r="U710" s="21">
        <f>Sheet1!E710*1</f>
        <v>4692.5</v>
      </c>
      <c r="V710" s="21">
        <f>Sheet1!F710*1</f>
        <v>4730.75</v>
      </c>
      <c r="W710" s="21">
        <f>Sheet1!G710*1</f>
        <v>4672</v>
      </c>
      <c r="X710" s="21">
        <f>Sheet1!H710*1</f>
        <v>4684.5</v>
      </c>
    </row>
    <row r="711" spans="20:24" x14ac:dyDescent="0.3">
      <c r="T711" s="20">
        <f t="shared" si="29"/>
        <v>709</v>
      </c>
      <c r="U711" s="21">
        <f>Sheet1!E711*1</f>
        <v>4694.75</v>
      </c>
      <c r="V711" s="21">
        <f>Sheet1!F711*1</f>
        <v>4709</v>
      </c>
      <c r="W711" s="21">
        <f>Sheet1!G711*1</f>
        <v>4646.5</v>
      </c>
      <c r="X711" s="21">
        <f>Sheet1!H711*1</f>
        <v>4689.5</v>
      </c>
    </row>
    <row r="712" spans="20:24" x14ac:dyDescent="0.3">
      <c r="T712" s="20">
        <f t="shared" si="29"/>
        <v>710</v>
      </c>
      <c r="U712" s="21">
        <f>Sheet1!E712*1</f>
        <v>4693</v>
      </c>
      <c r="V712" s="21">
        <f>Sheet1!F712*1</f>
        <v>4716</v>
      </c>
      <c r="W712" s="21">
        <f>Sheet1!G712*1</f>
        <v>4678.75</v>
      </c>
      <c r="X712" s="21">
        <f>Sheet1!H712*1</f>
        <v>4695</v>
      </c>
    </row>
    <row r="713" spans="20:24" x14ac:dyDescent="0.3">
      <c r="T713" s="20">
        <f t="shared" si="29"/>
        <v>711</v>
      </c>
      <c r="U713" s="21">
        <f>Sheet1!E713*1</f>
        <v>4639.75</v>
      </c>
      <c r="V713" s="21">
        <f>Sheet1!F713*1</f>
        <v>4712.75</v>
      </c>
      <c r="W713" s="21">
        <f>Sheet1!G713*1</f>
        <v>4627.25</v>
      </c>
      <c r="X713" s="21">
        <f>Sheet1!H713*1</f>
        <v>4699</v>
      </c>
    </row>
    <row r="714" spans="20:24" x14ac:dyDescent="0.3">
      <c r="T714" s="20">
        <f t="shared" si="29"/>
        <v>712</v>
      </c>
      <c r="U714" s="21">
        <f>Sheet1!E714*1</f>
        <v>4662.5</v>
      </c>
      <c r="V714" s="21">
        <f>Sheet1!F714*1</f>
        <v>4685.75</v>
      </c>
      <c r="W714" s="21">
        <f>Sheet1!G714*1</f>
        <v>4623.25</v>
      </c>
      <c r="X714" s="21">
        <f>Sheet1!H714*1</f>
        <v>4636.5</v>
      </c>
    </row>
    <row r="715" spans="20:24" x14ac:dyDescent="0.3">
      <c r="T715" s="20">
        <f t="shared" si="29"/>
        <v>713</v>
      </c>
      <c r="U715" s="21">
        <f>Sheet1!E715*1</f>
        <v>4680.25</v>
      </c>
      <c r="V715" s="21">
        <f>Sheet1!F715*1</f>
        <v>4690</v>
      </c>
      <c r="W715" s="21">
        <f>Sheet1!G715*1</f>
        <v>4639.75</v>
      </c>
      <c r="X715" s="21">
        <f>Sheet1!H715*1</f>
        <v>4663.25</v>
      </c>
    </row>
    <row r="716" spans="20:24" x14ac:dyDescent="0.3">
      <c r="T716" s="20">
        <f t="shared" si="29"/>
        <v>714</v>
      </c>
      <c r="U716" s="21">
        <f>Sheet1!E716*1</f>
        <v>4647.75</v>
      </c>
      <c r="V716" s="21">
        <f>Sheet1!F716*1</f>
        <v>4686.75</v>
      </c>
      <c r="W716" s="21">
        <f>Sheet1!G716*1</f>
        <v>4623.75</v>
      </c>
      <c r="X716" s="21">
        <f>Sheet1!H716*1</f>
        <v>4676.25</v>
      </c>
    </row>
    <row r="717" spans="20:24" x14ac:dyDescent="0.3">
      <c r="T717" s="20">
        <f t="shared" si="29"/>
        <v>715</v>
      </c>
      <c r="U717" s="21">
        <f>Sheet1!E717*1</f>
        <v>4564.75</v>
      </c>
      <c r="V717" s="21">
        <f>Sheet1!F717*1</f>
        <v>4653.75</v>
      </c>
      <c r="W717" s="21">
        <f>Sheet1!G717*1</f>
        <v>4537.25</v>
      </c>
      <c r="X717" s="21">
        <f>Sheet1!H717*1</f>
        <v>4616.25</v>
      </c>
    </row>
    <row r="718" spans="20:24" x14ac:dyDescent="0.3">
      <c r="T718" s="20">
        <f t="shared" si="29"/>
        <v>716</v>
      </c>
      <c r="U718" s="21">
        <f>Sheet1!E718*1</f>
        <v>4482</v>
      </c>
      <c r="V718" s="21">
        <f>Sheet1!F718*1</f>
        <v>4585.5</v>
      </c>
      <c r="W718" s="21">
        <f>Sheet1!G718*1</f>
        <v>4481.5</v>
      </c>
      <c r="X718" s="21">
        <f>Sheet1!H718*1</f>
        <v>4567.25</v>
      </c>
    </row>
    <row r="719" spans="20:24" x14ac:dyDescent="0.3">
      <c r="T719" s="20">
        <f t="shared" si="29"/>
        <v>717</v>
      </c>
      <c r="U719" s="21">
        <f>Sheet1!E719*1</f>
        <v>4501.75</v>
      </c>
      <c r="V719" s="21">
        <f>Sheet1!F719*1</f>
        <v>4507.25</v>
      </c>
      <c r="W719" s="21">
        <f>Sheet1!G719*1</f>
        <v>4456</v>
      </c>
      <c r="X719" s="21">
        <f>Sheet1!H719*1</f>
        <v>4466</v>
      </c>
    </row>
    <row r="720" spans="20:24" x14ac:dyDescent="0.3">
      <c r="T720" s="20">
        <f t="shared" si="29"/>
        <v>718</v>
      </c>
      <c r="U720" s="21">
        <f>Sheet1!E720*1</f>
        <v>4510.5</v>
      </c>
      <c r="V720" s="21">
        <f>Sheet1!F720*1</f>
        <v>4531.5</v>
      </c>
      <c r="W720" s="21">
        <f>Sheet1!G720*1</f>
        <v>4488.75</v>
      </c>
      <c r="X720" s="21">
        <f>Sheet1!H720*1</f>
        <v>4512.75</v>
      </c>
    </row>
    <row r="721" spans="20:24" x14ac:dyDescent="0.3">
      <c r="T721" s="20">
        <f t="shared" si="29"/>
        <v>719</v>
      </c>
      <c r="U721" s="21">
        <f>Sheet1!E721*1</f>
        <v>4530.75</v>
      </c>
      <c r="V721" s="21">
        <f>Sheet1!F721*1</f>
        <v>4559</v>
      </c>
      <c r="W721" s="21">
        <f>Sheet1!G721*1</f>
        <v>4484.25</v>
      </c>
      <c r="X721" s="21">
        <f>Sheet1!H721*1</f>
        <v>4507.75</v>
      </c>
    </row>
    <row r="722" spans="20:24" x14ac:dyDescent="0.3">
      <c r="T722" s="20">
        <f t="shared" si="29"/>
        <v>720</v>
      </c>
      <c r="U722" s="21">
        <f>Sheet1!E722*1</f>
        <v>4496.75</v>
      </c>
      <c r="V722" s="21">
        <f>Sheet1!F722*1</f>
        <v>4547.5</v>
      </c>
      <c r="W722" s="21">
        <f>Sheet1!G722*1</f>
        <v>4473</v>
      </c>
      <c r="X722" s="21">
        <f>Sheet1!H722*1</f>
        <v>4544</v>
      </c>
    </row>
    <row r="723" spans="20:24" x14ac:dyDescent="0.3">
      <c r="T723" s="20">
        <f t="shared" si="29"/>
        <v>721</v>
      </c>
      <c r="U723" s="21">
        <f>Sheet1!E723*1</f>
        <v>4489.75</v>
      </c>
      <c r="V723" s="21">
        <f>Sheet1!F723*1</f>
        <v>4520</v>
      </c>
      <c r="W723" s="21">
        <f>Sheet1!G723*1</f>
        <v>4465</v>
      </c>
      <c r="X723" s="21">
        <f>Sheet1!H723*1</f>
        <v>4505.25</v>
      </c>
    </row>
    <row r="724" spans="20:24" x14ac:dyDescent="0.3">
      <c r="T724" s="20">
        <f t="shared" si="29"/>
        <v>722</v>
      </c>
      <c r="U724" s="21">
        <f>Sheet1!E724*1</f>
        <v>4381.25</v>
      </c>
      <c r="V724" s="21">
        <f>Sheet1!F724*1</f>
        <v>4490.75</v>
      </c>
      <c r="W724" s="21">
        <f>Sheet1!G724*1</f>
        <v>4376.75</v>
      </c>
      <c r="X724" s="21">
        <f>Sheet1!H724*1</f>
        <v>4480.25</v>
      </c>
    </row>
    <row r="725" spans="20:24" x14ac:dyDescent="0.3">
      <c r="T725" s="20">
        <f t="shared" si="29"/>
        <v>723</v>
      </c>
      <c r="U725" s="21">
        <f>Sheet1!E725*1</f>
        <v>4421.25</v>
      </c>
      <c r="V725" s="21">
        <f>Sheet1!F725*1</f>
        <v>4452.25</v>
      </c>
      <c r="W725" s="21">
        <f>Sheet1!G725*1</f>
        <v>4363</v>
      </c>
      <c r="X725" s="21">
        <f>Sheet1!H725*1</f>
        <v>4376.5</v>
      </c>
    </row>
    <row r="726" spans="20:24" x14ac:dyDescent="0.3">
      <c r="T726" s="20">
        <f t="shared" si="29"/>
        <v>724</v>
      </c>
      <c r="U726" s="21">
        <f>Sheet1!E726*1</f>
        <v>4340.5</v>
      </c>
      <c r="V726" s="21">
        <f>Sheet1!F726*1</f>
        <v>4411</v>
      </c>
      <c r="W726" s="21">
        <f>Sheet1!G726*1</f>
        <v>4323</v>
      </c>
      <c r="X726" s="21">
        <f>Sheet1!H726*1</f>
        <v>4407.75</v>
      </c>
    </row>
    <row r="727" spans="20:24" x14ac:dyDescent="0.3">
      <c r="T727" s="20">
        <f t="shared" si="29"/>
        <v>725</v>
      </c>
      <c r="U727" s="21">
        <f>Sheet1!E727*1</f>
        <v>4338.5</v>
      </c>
      <c r="V727" s="21">
        <f>Sheet1!F727*1</f>
        <v>4349</v>
      </c>
      <c r="W727" s="21">
        <f>Sheet1!G727*1</f>
        <v>4266.5</v>
      </c>
      <c r="X727" s="21">
        <f>Sheet1!H727*1</f>
        <v>4336</v>
      </c>
    </row>
    <row r="728" spans="20:24" x14ac:dyDescent="0.3">
      <c r="T728" s="20">
        <f t="shared" si="29"/>
        <v>726</v>
      </c>
      <c r="U728" s="21">
        <f>Sheet1!E728*1</f>
        <v>4367.75</v>
      </c>
      <c r="V728" s="21">
        <f>Sheet1!F728*1</f>
        <v>4415.75</v>
      </c>
      <c r="W728" s="21">
        <f>Sheet1!G728*1</f>
        <v>4294.75</v>
      </c>
      <c r="X728" s="21">
        <f>Sheet1!H728*1</f>
        <v>4347.25</v>
      </c>
    </row>
    <row r="729" spans="20:24" x14ac:dyDescent="0.3">
      <c r="T729" s="20">
        <f t="shared" si="29"/>
        <v>727</v>
      </c>
      <c r="U729" s="21">
        <f>Sheet1!E729*1</f>
        <v>4404.75</v>
      </c>
      <c r="V729" s="21">
        <f>Sheet1!F729*1</f>
        <v>4419.25</v>
      </c>
      <c r="W729" s="21">
        <f>Sheet1!G729*1</f>
        <v>4347.5</v>
      </c>
      <c r="X729" s="21">
        <f>Sheet1!H729*1</f>
        <v>4366.5</v>
      </c>
    </row>
    <row r="730" spans="20:24" x14ac:dyDescent="0.3">
      <c r="T730" s="20">
        <f t="shared" si="29"/>
        <v>728</v>
      </c>
      <c r="U730" s="21">
        <f>Sheet1!E730*1</f>
        <v>4442.75</v>
      </c>
      <c r="V730" s="21">
        <f>Sheet1!F730*1</f>
        <v>4443.5</v>
      </c>
      <c r="W730" s="21">
        <f>Sheet1!G730*1</f>
        <v>4392.75</v>
      </c>
      <c r="X730" s="21">
        <f>Sheet1!H730*1</f>
        <v>4399.5</v>
      </c>
    </row>
    <row r="731" spans="20:24" x14ac:dyDescent="0.3">
      <c r="T731" s="20">
        <f t="shared" si="29"/>
        <v>729</v>
      </c>
      <c r="U731" s="21">
        <f>Sheet1!E731*1</f>
        <v>4439.75</v>
      </c>
      <c r="V731" s="21">
        <f>Sheet1!F731*1</f>
        <v>4464.75</v>
      </c>
      <c r="W731" s="21">
        <f>Sheet1!G731*1</f>
        <v>4410.75</v>
      </c>
      <c r="X731" s="21">
        <f>Sheet1!H731*1</f>
        <v>4444</v>
      </c>
    </row>
    <row r="732" spans="20:24" x14ac:dyDescent="0.3">
      <c r="T732" s="20">
        <f t="shared" si="29"/>
        <v>730</v>
      </c>
      <c r="U732" s="21">
        <f>Sheet1!E732*1</f>
        <v>4396.5</v>
      </c>
      <c r="V732" s="21">
        <f>Sheet1!F732*1</f>
        <v>4457</v>
      </c>
      <c r="W732" s="21">
        <f>Sheet1!G732*1</f>
        <v>4375.25</v>
      </c>
      <c r="X732" s="21">
        <f>Sheet1!H732*1</f>
        <v>4447.75</v>
      </c>
    </row>
    <row r="733" spans="20:24" x14ac:dyDescent="0.3">
      <c r="T733" s="20">
        <f t="shared" si="29"/>
        <v>731</v>
      </c>
      <c r="U733" s="21">
        <f>Sheet1!E733*1</f>
        <v>4380.75</v>
      </c>
      <c r="V733" s="21">
        <f>Sheet1!F733*1</f>
        <v>4417.75</v>
      </c>
      <c r="W733" s="21">
        <f>Sheet1!G733*1</f>
        <v>4351.5</v>
      </c>
      <c r="X733" s="21">
        <f>Sheet1!H733*1</f>
        <v>4391</v>
      </c>
    </row>
    <row r="734" spans="20:24" x14ac:dyDescent="0.3">
      <c r="T734" s="20">
        <f t="shared" si="29"/>
        <v>732</v>
      </c>
      <c r="U734" s="21">
        <f>Sheet1!E734*1</f>
        <v>4371.25</v>
      </c>
      <c r="V734" s="21">
        <f>Sheet1!F734*1</f>
        <v>4400.5</v>
      </c>
      <c r="W734" s="21">
        <f>Sheet1!G734*1</f>
        <v>4286.75</v>
      </c>
      <c r="X734" s="21">
        <f>Sheet1!H734*1</f>
        <v>4376.75</v>
      </c>
    </row>
    <row r="735" spans="20:24" x14ac:dyDescent="0.3">
      <c r="T735" s="20">
        <f t="shared" si="29"/>
        <v>733</v>
      </c>
      <c r="U735" s="21">
        <f>Sheet1!E735*1</f>
        <v>4324.75</v>
      </c>
      <c r="V735" s="21">
        <f>Sheet1!F735*1</f>
        <v>4376.25</v>
      </c>
      <c r="W735" s="21">
        <f>Sheet1!G735*1</f>
        <v>4287.25</v>
      </c>
      <c r="X735" s="21">
        <f>Sheet1!H735*1</f>
        <v>4370</v>
      </c>
    </row>
    <row r="736" spans="20:24" x14ac:dyDescent="0.3">
      <c r="T736" s="20">
        <f t="shared" si="29"/>
        <v>734</v>
      </c>
      <c r="U736" s="21">
        <f>Sheet1!E736*1</f>
        <v>4365.5</v>
      </c>
      <c r="V736" s="21">
        <f>Sheet1!F736*1</f>
        <v>4367.75</v>
      </c>
      <c r="W736" s="21">
        <f>Sheet1!G736*1</f>
        <v>4284</v>
      </c>
      <c r="X736" s="21">
        <f>Sheet1!H736*1</f>
        <v>4332.25</v>
      </c>
    </row>
    <row r="737" spans="20:24" x14ac:dyDescent="0.3">
      <c r="T737" s="20">
        <f t="shared" si="29"/>
        <v>735</v>
      </c>
      <c r="U737" s="21">
        <f>Sheet1!E737*1</f>
        <v>4371</v>
      </c>
      <c r="V737" s="21">
        <f>Sheet1!F737*1</f>
        <v>4382.75</v>
      </c>
      <c r="W737" s="21">
        <f>Sheet1!G737*1</f>
        <v>4344</v>
      </c>
      <c r="X737" s="21">
        <f>Sheet1!H737*1</f>
        <v>4364</v>
      </c>
    </row>
    <row r="738" spans="20:24" x14ac:dyDescent="0.3">
      <c r="T738" s="20">
        <f t="shared" si="29"/>
        <v>736</v>
      </c>
      <c r="U738" s="21">
        <f>Sheet1!E738*1</f>
        <v>4454</v>
      </c>
      <c r="V738" s="21">
        <f>Sheet1!F738*1</f>
        <v>4492.75</v>
      </c>
      <c r="W738" s="21">
        <f>Sheet1!G738*1</f>
        <v>4364.5</v>
      </c>
      <c r="X738" s="21">
        <f>Sheet1!H738*1</f>
        <v>4368.25</v>
      </c>
    </row>
    <row r="739" spans="20:24" x14ac:dyDescent="0.3">
      <c r="T739" s="20">
        <f t="shared" si="29"/>
        <v>737</v>
      </c>
      <c r="U739" s="21">
        <f>Sheet1!E739*1</f>
        <v>4457.75</v>
      </c>
      <c r="V739" s="21">
        <f>Sheet1!F739*1</f>
        <v>4490.75</v>
      </c>
      <c r="W739" s="21">
        <f>Sheet1!G739*1</f>
        <v>4435.25</v>
      </c>
      <c r="X739" s="21">
        <f>Sheet1!H739*1</f>
        <v>4446.5</v>
      </c>
    </row>
    <row r="740" spans="20:24" x14ac:dyDescent="0.3">
      <c r="T740" s="20">
        <f t="shared" si="29"/>
        <v>738</v>
      </c>
      <c r="U740" s="21">
        <f>Sheet1!E740*1</f>
        <v>4328</v>
      </c>
      <c r="V740" s="21">
        <f>Sheet1!F740*1</f>
        <v>4462.5</v>
      </c>
      <c r="W740" s="21">
        <f>Sheet1!G740*1</f>
        <v>4324</v>
      </c>
      <c r="X740" s="21">
        <f>Sheet1!H740*1</f>
        <v>4459</v>
      </c>
    </row>
    <row r="741" spans="20:24" x14ac:dyDescent="0.3">
      <c r="T741" s="20">
        <f t="shared" si="29"/>
        <v>739</v>
      </c>
      <c r="U741" s="21">
        <f>Sheet1!E741*1</f>
        <v>4304</v>
      </c>
      <c r="V741" s="21">
        <f>Sheet1!F741*1</f>
        <v>4348.5</v>
      </c>
      <c r="W741" s="21">
        <f>Sheet1!G741*1</f>
        <v>4277.75</v>
      </c>
      <c r="X741" s="21">
        <f>Sheet1!H741*1</f>
        <v>4342.5</v>
      </c>
    </row>
    <row r="742" spans="20:24" x14ac:dyDescent="0.3">
      <c r="T742" s="20">
        <f t="shared" si="29"/>
        <v>740</v>
      </c>
      <c r="U742" s="21">
        <f>Sheet1!E742*1</f>
        <v>4309</v>
      </c>
      <c r="V742" s="21">
        <f>Sheet1!F742*1</f>
        <v>4348.25</v>
      </c>
      <c r="W742" s="21">
        <f>Sheet1!G742*1</f>
        <v>4236</v>
      </c>
      <c r="X742" s="21">
        <f>Sheet1!H742*1</f>
        <v>4305.5</v>
      </c>
    </row>
    <row r="743" spans="20:24" x14ac:dyDescent="0.3">
      <c r="T743" s="20">
        <f t="shared" si="29"/>
        <v>741</v>
      </c>
      <c r="U743" s="21">
        <f>Sheet1!E743*1</f>
        <v>4226.75</v>
      </c>
      <c r="V743" s="21">
        <f>Sheet1!F743*1</f>
        <v>4326.5</v>
      </c>
      <c r="W743" s="21">
        <f>Sheet1!G743*1</f>
        <v>4204.25</v>
      </c>
      <c r="X743" s="21">
        <f>Sheet1!H743*1</f>
        <v>4310.5</v>
      </c>
    </row>
    <row r="744" spans="20:24" x14ac:dyDescent="0.3">
      <c r="T744" s="20">
        <f t="shared" si="29"/>
        <v>742</v>
      </c>
      <c r="U744" s="21">
        <f>Sheet1!E744*1</f>
        <v>4223.25</v>
      </c>
      <c r="V744" s="21">
        <f>Sheet1!F744*1</f>
        <v>4256.25</v>
      </c>
      <c r="W744" s="21">
        <f>Sheet1!G744*1</f>
        <v>4181.75</v>
      </c>
      <c r="X744" s="21">
        <f>Sheet1!H744*1</f>
        <v>4218.5</v>
      </c>
    </row>
    <row r="745" spans="20:24" x14ac:dyDescent="0.3">
      <c r="T745" s="20">
        <f t="shared" si="29"/>
        <v>743</v>
      </c>
      <c r="U745" s="21">
        <f>Sheet1!E745*1</f>
        <v>4341.75</v>
      </c>
      <c r="V745" s="21">
        <f>Sheet1!F745*1</f>
        <v>4376</v>
      </c>
      <c r="W745" s="21">
        <f>Sheet1!G745*1</f>
        <v>4184.75</v>
      </c>
      <c r="X745" s="21">
        <f>Sheet1!H745*1</f>
        <v>4214</v>
      </c>
    </row>
    <row r="746" spans="20:24" x14ac:dyDescent="0.3">
      <c r="T746" s="20">
        <f t="shared" si="29"/>
        <v>744</v>
      </c>
      <c r="U746" s="21">
        <f>Sheet1!E746*1</f>
        <v>4286.25</v>
      </c>
      <c r="V746" s="21">
        <f>Sheet1!F746*1</f>
        <v>4385.75</v>
      </c>
      <c r="W746" s="21">
        <f>Sheet1!G746*1</f>
        <v>4266.25</v>
      </c>
      <c r="X746" s="21">
        <f>Sheet1!H746*1</f>
        <v>4336.25</v>
      </c>
    </row>
    <row r="747" spans="20:24" x14ac:dyDescent="0.3">
      <c r="T747" s="20">
        <f t="shared" si="29"/>
        <v>745</v>
      </c>
      <c r="U747" s="21">
        <f>Sheet1!E747*1</f>
        <v>4303.5</v>
      </c>
      <c r="V747" s="21">
        <f>Sheet1!F747*1</f>
        <v>4350.25</v>
      </c>
      <c r="W747" s="21">
        <f>Sheet1!G747*1</f>
        <v>4251.25</v>
      </c>
      <c r="X747" s="21">
        <f>Sheet1!H747*1</f>
        <v>4283</v>
      </c>
    </row>
    <row r="748" spans="20:24" x14ac:dyDescent="0.3">
      <c r="T748" s="20">
        <f t="shared" si="29"/>
        <v>746</v>
      </c>
      <c r="U748" s="21">
        <f>Sheet1!E748*1</f>
        <v>4420</v>
      </c>
      <c r="V748" s="21">
        <f>Sheet1!F748*1</f>
        <v>4421.25</v>
      </c>
      <c r="W748" s="21">
        <f>Sheet1!G748*1</f>
        <v>4278</v>
      </c>
      <c r="X748" s="21">
        <f>Sheet1!H748*1</f>
        <v>4296.25</v>
      </c>
    </row>
    <row r="749" spans="20:24" x14ac:dyDescent="0.3">
      <c r="T749" s="20">
        <f t="shared" si="29"/>
        <v>747</v>
      </c>
      <c r="U749" s="21">
        <f>Sheet1!E749*1</f>
        <v>4569.5</v>
      </c>
      <c r="V749" s="21">
        <f>Sheet1!F749*1</f>
        <v>4573.75</v>
      </c>
      <c r="W749" s="21">
        <f>Sheet1!G749*1</f>
        <v>4439.5</v>
      </c>
      <c r="X749" s="21">
        <f>Sheet1!H749*1</f>
        <v>4443.25</v>
      </c>
    </row>
    <row r="750" spans="20:24" x14ac:dyDescent="0.3">
      <c r="T750" s="20">
        <f t="shared" si="29"/>
        <v>748</v>
      </c>
      <c r="U750" s="21">
        <f>Sheet1!E750*1</f>
        <v>4660.25</v>
      </c>
      <c r="V750" s="21">
        <f>Sheet1!F750*1</f>
        <v>4688.5</v>
      </c>
      <c r="W750" s="21">
        <f>Sheet1!G750*1</f>
        <v>4559</v>
      </c>
      <c r="X750" s="21">
        <f>Sheet1!H750*1</f>
        <v>4560.5</v>
      </c>
    </row>
    <row r="751" spans="20:24" x14ac:dyDescent="0.3">
      <c r="T751" s="20">
        <f t="shared" si="29"/>
        <v>749</v>
      </c>
      <c r="U751" s="21">
        <f>Sheet1!E751*1</f>
        <v>4695</v>
      </c>
      <c r="V751" s="21">
        <f>Sheet1!F751*1</f>
        <v>4704.25</v>
      </c>
      <c r="W751" s="21">
        <f>Sheet1!G751*1</f>
        <v>4649.5</v>
      </c>
      <c r="X751" s="21">
        <f>Sheet1!H751*1</f>
        <v>4658.25</v>
      </c>
    </row>
    <row r="752" spans="20:24" x14ac:dyDescent="0.3">
      <c r="T752" s="20">
        <f t="shared" si="29"/>
        <v>750</v>
      </c>
      <c r="U752" s="21">
        <f>Sheet1!E752*1</f>
        <v>4666.25</v>
      </c>
      <c r="V752" s="21">
        <f>Sheet1!F752*1</f>
        <v>4708.25</v>
      </c>
      <c r="W752" s="21">
        <f>Sheet1!G752*1</f>
        <v>4620.25</v>
      </c>
      <c r="X752" s="21">
        <f>Sheet1!H752*1</f>
        <v>4703</v>
      </c>
    </row>
    <row r="753" spans="20:24" x14ac:dyDescent="0.3">
      <c r="T753" s="20">
        <f t="shared" si="29"/>
        <v>751</v>
      </c>
      <c r="U753" s="21">
        <f>Sheet1!E753*1</f>
        <v>4654.75</v>
      </c>
      <c r="V753" s="21">
        <f>Sheet1!F753*1</f>
        <v>4712.5</v>
      </c>
      <c r="W753" s="21">
        <f>Sheet1!G753*1</f>
        <v>4648.75</v>
      </c>
      <c r="X753" s="21">
        <f>Sheet1!H753*1</f>
        <v>4664.75</v>
      </c>
    </row>
    <row r="754" spans="20:24" x14ac:dyDescent="0.3">
      <c r="T754" s="20">
        <f t="shared" si="29"/>
        <v>752</v>
      </c>
      <c r="U754" s="21">
        <f>Sheet1!E754*1</f>
        <v>4722</v>
      </c>
      <c r="V754" s="21">
        <f>Sheet1!F754*1</f>
        <v>4733.25</v>
      </c>
      <c r="W754" s="21">
        <f>Sheet1!G754*1</f>
        <v>4641</v>
      </c>
      <c r="X754" s="21">
        <f>Sheet1!H754*1</f>
        <v>4651.25</v>
      </c>
    </row>
    <row r="755" spans="20:24" x14ac:dyDescent="0.3">
      <c r="T755" s="20">
        <f t="shared" si="29"/>
        <v>753</v>
      </c>
      <c r="U755" s="21">
        <f>Sheet1!E755*1</f>
        <v>4642</v>
      </c>
      <c r="V755" s="21">
        <f>Sheet1!F755*1</f>
        <v>4723.25</v>
      </c>
      <c r="W755" s="21">
        <f>Sheet1!G755*1</f>
        <v>4616.5</v>
      </c>
      <c r="X755" s="21">
        <f>Sheet1!H755*1</f>
        <v>4719.5</v>
      </c>
    </row>
    <row r="756" spans="20:24" x14ac:dyDescent="0.3">
      <c r="T756" s="20">
        <f t="shared" si="29"/>
        <v>754</v>
      </c>
      <c r="U756" s="21">
        <f>Sheet1!E756*1</f>
        <v>4682.75</v>
      </c>
      <c r="V756" s="21">
        <f>Sheet1!F756*1</f>
        <v>4709.25</v>
      </c>
      <c r="W756" s="21">
        <f>Sheet1!G756*1</f>
        <v>4615.75</v>
      </c>
      <c r="X756" s="21">
        <f>Sheet1!H756*1</f>
        <v>4643.25</v>
      </c>
    </row>
    <row r="757" spans="20:24" x14ac:dyDescent="0.3">
      <c r="T757" s="20">
        <f t="shared" si="29"/>
        <v>755</v>
      </c>
      <c r="U757" s="21">
        <f>Sheet1!E757*1</f>
        <v>4708.75</v>
      </c>
      <c r="V757" s="21">
        <f>Sheet1!F757*1</f>
        <v>4746.5</v>
      </c>
      <c r="W757" s="21">
        <f>Sheet1!G757*1</f>
        <v>4647</v>
      </c>
      <c r="X757" s="21">
        <f>Sheet1!H757*1</f>
        <v>4675.5</v>
      </c>
    </row>
    <row r="758" spans="20:24" x14ac:dyDescent="0.3">
      <c r="T758" s="20">
        <f t="shared" si="29"/>
        <v>756</v>
      </c>
      <c r="U758" s="21">
        <f>Sheet1!E758*1</f>
        <v>4591.75</v>
      </c>
      <c r="V758" s="21">
        <f>Sheet1!F758*1</f>
        <v>4712.5</v>
      </c>
      <c r="W758" s="21">
        <f>Sheet1!G758*1</f>
        <v>4585.5</v>
      </c>
      <c r="X758" s="21">
        <f>Sheet1!H758*1</f>
        <v>4700</v>
      </c>
    </row>
    <row r="759" spans="20:24" x14ac:dyDescent="0.3">
      <c r="T759" s="20">
        <f t="shared" si="29"/>
        <v>757</v>
      </c>
      <c r="U759" s="21">
        <f>Sheet1!E759*1</f>
        <v>4516.5</v>
      </c>
      <c r="V759" s="21">
        <f>Sheet1!F759*1</f>
        <v>4617.75</v>
      </c>
      <c r="W759" s="21">
        <f>Sheet1!G759*1</f>
        <v>4504.75</v>
      </c>
      <c r="X759" s="21">
        <f>Sheet1!H759*1</f>
        <v>4600</v>
      </c>
    </row>
    <row r="760" spans="20:24" x14ac:dyDescent="0.3">
      <c r="T760" s="20">
        <f t="shared" si="29"/>
        <v>758</v>
      </c>
      <c r="U760" s="21">
        <f>Sheet1!E760*1</f>
        <v>4494.25</v>
      </c>
      <c r="V760" s="21">
        <f>Sheet1!F760*1</f>
        <v>4542</v>
      </c>
      <c r="W760" s="21">
        <f>Sheet1!G760*1</f>
        <v>4457.75</v>
      </c>
      <c r="X760" s="21">
        <f>Sheet1!H760*1</f>
        <v>4521</v>
      </c>
    </row>
    <row r="761" spans="20:24" x14ac:dyDescent="0.3">
      <c r="T761" s="20">
        <f t="shared" si="29"/>
        <v>759</v>
      </c>
      <c r="U761" s="21">
        <f>Sheet1!E761*1</f>
        <v>4496</v>
      </c>
      <c r="V761" s="21">
        <f>Sheet1!F761*1</f>
        <v>4498.75</v>
      </c>
      <c r="W761" s="21">
        <f>Sheet1!G761*1</f>
        <v>4416.25</v>
      </c>
      <c r="X761" s="21">
        <f>Sheet1!H761*1</f>
        <v>4484.75</v>
      </c>
    </row>
    <row r="762" spans="20:24" x14ac:dyDescent="0.3">
      <c r="T762" s="20">
        <f t="shared" si="29"/>
        <v>760</v>
      </c>
      <c r="U762" s="21">
        <f>Sheet1!E762*1</f>
        <v>4454.75</v>
      </c>
      <c r="V762" s="21">
        <f>Sheet1!F762*1</f>
        <v>4526.5</v>
      </c>
      <c r="W762" s="21">
        <f>Sheet1!G762*1</f>
        <v>4450.75</v>
      </c>
      <c r="X762" s="21">
        <f>Sheet1!H762*1</f>
        <v>4516</v>
      </c>
    </row>
    <row r="763" spans="20:24" x14ac:dyDescent="0.3">
      <c r="T763" s="20">
        <f t="shared" si="29"/>
        <v>761</v>
      </c>
      <c r="U763" s="21">
        <f>Sheet1!E763*1</f>
        <v>4444.75</v>
      </c>
      <c r="V763" s="21">
        <f>Sheet1!F763*1</f>
        <v>4493.75</v>
      </c>
      <c r="W763" s="21">
        <f>Sheet1!G763*1</f>
        <v>4351.75</v>
      </c>
      <c r="X763" s="21">
        <f>Sheet1!H763*1</f>
        <v>4443.75</v>
      </c>
    </row>
    <row r="764" spans="20:24" x14ac:dyDescent="0.3">
      <c r="T764" s="20">
        <f t="shared" si="29"/>
        <v>762</v>
      </c>
      <c r="U764" s="21">
        <f>Sheet1!E764*1</f>
        <v>4460.75</v>
      </c>
      <c r="V764" s="21">
        <f>Sheet1!F764*1</f>
        <v>4487.75</v>
      </c>
      <c r="W764" s="21">
        <f>Sheet1!G764*1</f>
        <v>4400.25</v>
      </c>
      <c r="X764" s="21">
        <f>Sheet1!H764*1</f>
        <v>4442</v>
      </c>
    </row>
    <row r="765" spans="20:24" x14ac:dyDescent="0.3">
      <c r="T765" s="20">
        <f t="shared" si="29"/>
        <v>763</v>
      </c>
      <c r="U765" s="21">
        <f>Sheet1!E765*1</f>
        <v>4635.5</v>
      </c>
      <c r="V765" s="21">
        <f>Sheet1!F765*1</f>
        <v>4639.25</v>
      </c>
      <c r="W765" s="21">
        <f>Sheet1!G765*1</f>
        <v>4449.75</v>
      </c>
      <c r="X765" s="21">
        <f>Sheet1!H765*1</f>
        <v>4467</v>
      </c>
    </row>
    <row r="766" spans="20:24" x14ac:dyDescent="0.3">
      <c r="T766" s="20">
        <f t="shared" si="29"/>
        <v>764</v>
      </c>
      <c r="U766" s="21">
        <f>Sheet1!E766*1</f>
        <v>4546.25</v>
      </c>
      <c r="V766" s="21">
        <f>Sheet1!F766*1</f>
        <v>4635.75</v>
      </c>
      <c r="W766" s="21">
        <f>Sheet1!G766*1</f>
        <v>4544.75</v>
      </c>
      <c r="X766" s="21">
        <f>Sheet1!H766*1</f>
        <v>4629</v>
      </c>
    </row>
    <row r="767" spans="20:24" x14ac:dyDescent="0.3">
      <c r="T767" s="20">
        <f t="shared" si="29"/>
        <v>765</v>
      </c>
      <c r="U767" s="21">
        <f>Sheet1!E767*1</f>
        <v>4569.25</v>
      </c>
      <c r="V767" s="21">
        <f>Sheet1!F767*1</f>
        <v>4587.75</v>
      </c>
      <c r="W767" s="21">
        <f>Sheet1!G767*1</f>
        <v>4523.75</v>
      </c>
      <c r="X767" s="21">
        <f>Sheet1!H767*1</f>
        <v>4549</v>
      </c>
    </row>
    <row r="768" spans="20:24" x14ac:dyDescent="0.3">
      <c r="T768" s="20">
        <f t="shared" si="29"/>
        <v>766</v>
      </c>
      <c r="U768" s="21">
        <f>Sheet1!E768*1</f>
        <v>4460.5</v>
      </c>
      <c r="V768" s="21">
        <f>Sheet1!F768*1</f>
        <v>4580.25</v>
      </c>
      <c r="W768" s="21">
        <f>Sheet1!G768*1</f>
        <v>4459.75</v>
      </c>
      <c r="X768" s="21">
        <f>Sheet1!H768*1</f>
        <v>4564</v>
      </c>
    </row>
    <row r="769" spans="20:24" x14ac:dyDescent="0.3">
      <c r="T769" s="20">
        <f t="shared" si="29"/>
        <v>767</v>
      </c>
      <c r="U769" s="21">
        <f>Sheet1!E769*1</f>
        <v>4484</v>
      </c>
      <c r="V769" s="21">
        <f>Sheet1!F769*1</f>
        <v>4506</v>
      </c>
      <c r="W769" s="21">
        <f>Sheet1!G769*1</f>
        <v>4399.25</v>
      </c>
      <c r="X769" s="21">
        <f>Sheet1!H769*1</f>
        <v>4471.5</v>
      </c>
    </row>
    <row r="770" spans="20:24" x14ac:dyDescent="0.3">
      <c r="T770" s="20">
        <f t="shared" si="29"/>
        <v>768</v>
      </c>
      <c r="U770" s="21">
        <f>Sheet1!E770*1</f>
        <v>4534.75</v>
      </c>
      <c r="V770" s="21">
        <f>Sheet1!F770*1</f>
        <v>4594.75</v>
      </c>
      <c r="W770" s="21">
        <f>Sheet1!G770*1</f>
        <v>4468</v>
      </c>
      <c r="X770" s="21">
        <f>Sheet1!H770*1</f>
        <v>4474.5</v>
      </c>
    </row>
    <row r="771" spans="20:24" x14ac:dyDescent="0.3">
      <c r="T771" s="20">
        <f t="shared" si="29"/>
        <v>769</v>
      </c>
      <c r="U771" s="21">
        <f>Sheet1!E771*1</f>
        <v>4537.5</v>
      </c>
      <c r="V771" s="21">
        <f>Sheet1!F771*1</f>
        <v>4609.75</v>
      </c>
      <c r="W771" s="21">
        <f>Sheet1!G771*1</f>
        <v>4497.25</v>
      </c>
      <c r="X771" s="21">
        <f>Sheet1!H771*1</f>
        <v>4541</v>
      </c>
    </row>
    <row r="772" spans="20:24" x14ac:dyDescent="0.3">
      <c r="T772" s="20">
        <f t="shared" si="29"/>
        <v>770</v>
      </c>
      <c r="U772" s="21">
        <f>Sheet1!E772*1</f>
        <v>4631.5</v>
      </c>
      <c r="V772" s="21">
        <f>Sheet1!F772*1</f>
        <v>4643.25</v>
      </c>
      <c r="W772" s="21">
        <f>Sheet1!G772*1</f>
        <v>4514.25</v>
      </c>
      <c r="X772" s="21">
        <f>Sheet1!H772*1</f>
        <v>4531.75</v>
      </c>
    </row>
    <row r="773" spans="20:24" x14ac:dyDescent="0.3">
      <c r="T773" s="20">
        <f t="shared" ref="T773:T836" si="30">T772+1</f>
        <v>771</v>
      </c>
      <c r="U773" s="21">
        <f>Sheet1!E773*1</f>
        <v>4690.75</v>
      </c>
      <c r="V773" s="21">
        <f>Sheet1!F773*1</f>
        <v>4697.5</v>
      </c>
      <c r="W773" s="21">
        <f>Sheet1!G773*1</f>
        <v>4606.25</v>
      </c>
      <c r="X773" s="21">
        <f>Sheet1!H773*1</f>
        <v>4663.75</v>
      </c>
    </row>
    <row r="774" spans="20:24" x14ac:dyDescent="0.3">
      <c r="T774" s="20">
        <f t="shared" si="30"/>
        <v>772</v>
      </c>
      <c r="U774" s="21">
        <f>Sheet1!E774*1</f>
        <v>4834</v>
      </c>
      <c r="V774" s="21">
        <f>Sheet1!F774*1</f>
        <v>4845</v>
      </c>
      <c r="W774" s="21">
        <f>Sheet1!G774*1</f>
        <v>4643.5</v>
      </c>
      <c r="X774" s="21">
        <f>Sheet1!H774*1</f>
        <v>4687.5</v>
      </c>
    </row>
    <row r="775" spans="20:24" x14ac:dyDescent="0.3">
      <c r="T775" s="20">
        <f t="shared" si="30"/>
        <v>773</v>
      </c>
      <c r="U775" s="21">
        <f>Sheet1!E775*1</f>
        <v>4715.5</v>
      </c>
      <c r="V775" s="21">
        <f>Sheet1!F775*1</f>
        <v>4847.25</v>
      </c>
      <c r="W775" s="21">
        <f>Sheet1!G775*1</f>
        <v>4687</v>
      </c>
      <c r="X775" s="21">
        <f>Sheet1!H775*1</f>
        <v>4839.5</v>
      </c>
    </row>
    <row r="776" spans="20:24" x14ac:dyDescent="0.3">
      <c r="T776" s="20">
        <f t="shared" si="30"/>
        <v>774</v>
      </c>
      <c r="U776" s="21">
        <f>Sheet1!E776*1</f>
        <v>4689.75</v>
      </c>
      <c r="V776" s="21">
        <f>Sheet1!F776*1</f>
        <v>4740</v>
      </c>
      <c r="W776" s="21">
        <f>Sheet1!G776*1</f>
        <v>4673.25</v>
      </c>
      <c r="X776" s="21">
        <f>Sheet1!H776*1</f>
        <v>4713.5</v>
      </c>
    </row>
    <row r="777" spans="20:24" x14ac:dyDescent="0.3">
      <c r="T777" s="20">
        <f t="shared" si="30"/>
        <v>775</v>
      </c>
      <c r="U777" s="21">
        <f>Sheet1!E777*1</f>
        <v>4688.25</v>
      </c>
      <c r="V777" s="21">
        <f>Sheet1!F777*1</f>
        <v>4710</v>
      </c>
      <c r="W777" s="21">
        <f>Sheet1!G777*1</f>
        <v>4600.25</v>
      </c>
      <c r="X777" s="21">
        <f>Sheet1!H777*1</f>
        <v>4695.25</v>
      </c>
    </row>
    <row r="778" spans="20:24" x14ac:dyDescent="0.3">
      <c r="T778" s="20">
        <f t="shared" si="30"/>
        <v>776</v>
      </c>
      <c r="U778" s="21">
        <f>Sheet1!E778*1</f>
        <v>4788.25</v>
      </c>
      <c r="V778" s="21">
        <f>Sheet1!F778*1</f>
        <v>4824</v>
      </c>
      <c r="W778" s="21">
        <f>Sheet1!G778*1</f>
        <v>4663</v>
      </c>
      <c r="X778" s="21">
        <f>Sheet1!H778*1</f>
        <v>4671.75</v>
      </c>
    </row>
    <row r="779" spans="20:24" x14ac:dyDescent="0.3">
      <c r="T779" s="20">
        <f t="shared" si="30"/>
        <v>777</v>
      </c>
      <c r="U779" s="21">
        <f>Sheet1!E779*1</f>
        <v>4757.25</v>
      </c>
      <c r="V779" s="21">
        <f>Sheet1!F779*1</f>
        <v>4847.75</v>
      </c>
      <c r="W779" s="21">
        <f>Sheet1!G779*1</f>
        <v>4726.75</v>
      </c>
      <c r="X779" s="21">
        <f>Sheet1!H779*1</f>
        <v>4827.75</v>
      </c>
    </row>
    <row r="780" spans="20:24" x14ac:dyDescent="0.3">
      <c r="T780" s="20">
        <f t="shared" si="30"/>
        <v>778</v>
      </c>
      <c r="U780" s="21">
        <f>Sheet1!E780*1</f>
        <v>4693.75</v>
      </c>
      <c r="V780" s="21">
        <f>Sheet1!F780*1</f>
        <v>4780.5</v>
      </c>
      <c r="W780" s="21">
        <f>Sheet1!G780*1</f>
        <v>4693.25</v>
      </c>
      <c r="X780" s="21">
        <f>Sheet1!H780*1</f>
        <v>4724.5</v>
      </c>
    </row>
    <row r="781" spans="20:24" x14ac:dyDescent="0.3">
      <c r="T781" s="20">
        <f t="shared" si="30"/>
        <v>779</v>
      </c>
      <c r="U781" s="21">
        <f>Sheet1!E781*1</f>
        <v>4838.25</v>
      </c>
      <c r="V781" s="21">
        <f>Sheet1!F781*1</f>
        <v>4847.75</v>
      </c>
      <c r="W781" s="21">
        <f>Sheet1!G781*1</f>
        <v>4681</v>
      </c>
      <c r="X781" s="21">
        <f>Sheet1!H781*1</f>
        <v>4714.75</v>
      </c>
    </row>
    <row r="782" spans="20:24" x14ac:dyDescent="0.3">
      <c r="T782" s="20">
        <f t="shared" si="30"/>
        <v>780</v>
      </c>
      <c r="U782" s="21">
        <f>Sheet1!E782*1</f>
        <v>4803.25</v>
      </c>
      <c r="V782" s="21">
        <f>Sheet1!F782*1</f>
        <v>4840.75</v>
      </c>
      <c r="W782" s="21">
        <f>Sheet1!G782*1</f>
        <v>4739.5</v>
      </c>
      <c r="X782" s="21">
        <f>Sheet1!H782*1</f>
        <v>4837</v>
      </c>
    </row>
    <row r="783" spans="20:24" x14ac:dyDescent="0.3">
      <c r="T783" s="20">
        <f t="shared" si="30"/>
        <v>781</v>
      </c>
      <c r="U783" s="21">
        <f>Sheet1!E783*1</f>
        <v>4930</v>
      </c>
      <c r="V783" s="21">
        <f>Sheet1!F783*1</f>
        <v>4937.5</v>
      </c>
      <c r="W783" s="21">
        <f>Sheet1!G783*1</f>
        <v>4791.75</v>
      </c>
      <c r="X783" s="21">
        <f>Sheet1!H783*1</f>
        <v>4811.5</v>
      </c>
    </row>
    <row r="784" spans="20:24" x14ac:dyDescent="0.3">
      <c r="T784" s="20">
        <f t="shared" si="30"/>
        <v>782</v>
      </c>
      <c r="U784" s="21">
        <f>Sheet1!E784*1</f>
        <v>5012.25</v>
      </c>
      <c r="V784" s="21">
        <f>Sheet1!F784*1</f>
        <v>5053.25</v>
      </c>
      <c r="W784" s="21">
        <f>Sheet1!G784*1</f>
        <v>4924.25</v>
      </c>
      <c r="X784" s="21">
        <f>Sheet1!H784*1</f>
        <v>4934.75</v>
      </c>
    </row>
    <row r="785" spans="20:24" x14ac:dyDescent="0.3">
      <c r="T785" s="20">
        <f t="shared" si="30"/>
        <v>783</v>
      </c>
      <c r="U785" s="21">
        <f>Sheet1!E785*1</f>
        <v>4985.25</v>
      </c>
      <c r="V785" s="21">
        <f>Sheet1!F785*1</f>
        <v>5028.5</v>
      </c>
      <c r="W785" s="21">
        <f>Sheet1!G785*1</f>
        <v>4977</v>
      </c>
      <c r="X785" s="21">
        <f>Sheet1!H785*1</f>
        <v>4999.75</v>
      </c>
    </row>
    <row r="786" spans="20:24" x14ac:dyDescent="0.3">
      <c r="T786" s="20">
        <f t="shared" si="30"/>
        <v>784</v>
      </c>
      <c r="U786" s="21">
        <f>Sheet1!E786*1</f>
        <v>4943.25</v>
      </c>
      <c r="V786" s="21">
        <f>Sheet1!F786*1</f>
        <v>5011.25</v>
      </c>
      <c r="W786" s="21">
        <f>Sheet1!G786*1</f>
        <v>4916</v>
      </c>
      <c r="X786" s="21">
        <f>Sheet1!H786*1</f>
        <v>5003.5</v>
      </c>
    </row>
    <row r="787" spans="20:24" x14ac:dyDescent="0.3">
      <c r="T787" s="20">
        <f t="shared" si="30"/>
        <v>785</v>
      </c>
      <c r="U787" s="21">
        <f>Sheet1!E787*1</f>
        <v>4934.25</v>
      </c>
      <c r="V787" s="21">
        <f>Sheet1!F787*1</f>
        <v>4950.5</v>
      </c>
      <c r="W787" s="21">
        <f>Sheet1!G787*1</f>
        <v>4899.75</v>
      </c>
      <c r="X787" s="21">
        <f>Sheet1!H787*1</f>
        <v>4931</v>
      </c>
    </row>
    <row r="788" spans="20:24" x14ac:dyDescent="0.3">
      <c r="T788" s="20">
        <f t="shared" si="30"/>
        <v>786</v>
      </c>
      <c r="U788" s="21">
        <f>Sheet1!E788*1</f>
        <v>4982.75</v>
      </c>
      <c r="V788" s="21">
        <f>Sheet1!F788*1</f>
        <v>5000</v>
      </c>
      <c r="W788" s="21">
        <f>Sheet1!G788*1</f>
        <v>4929.25</v>
      </c>
      <c r="X788" s="21">
        <f>Sheet1!H788*1</f>
        <v>4931.75</v>
      </c>
    </row>
    <row r="789" spans="20:24" x14ac:dyDescent="0.3">
      <c r="T789" s="20">
        <f t="shared" si="30"/>
        <v>787</v>
      </c>
      <c r="U789" s="21">
        <f>Sheet1!E789*1</f>
        <v>4941</v>
      </c>
      <c r="V789" s="21">
        <f>Sheet1!F789*1</f>
        <v>4993.75</v>
      </c>
      <c r="W789" s="21">
        <f>Sheet1!G789*1</f>
        <v>4928.25</v>
      </c>
      <c r="X789" s="21">
        <f>Sheet1!H789*1</f>
        <v>4986.5</v>
      </c>
    </row>
    <row r="790" spans="20:24" x14ac:dyDescent="0.3">
      <c r="T790" s="20">
        <f t="shared" si="30"/>
        <v>788</v>
      </c>
      <c r="U790" s="21">
        <f>Sheet1!E790*1</f>
        <v>4955.25</v>
      </c>
      <c r="V790" s="21">
        <f>Sheet1!F790*1</f>
        <v>5011</v>
      </c>
      <c r="W790" s="21">
        <f>Sheet1!G790*1</f>
        <v>4919.75</v>
      </c>
      <c r="X790" s="21">
        <f>Sheet1!H790*1</f>
        <v>4937.25</v>
      </c>
    </row>
    <row r="791" spans="20:24" x14ac:dyDescent="0.3">
      <c r="T791" s="20">
        <f t="shared" si="30"/>
        <v>789</v>
      </c>
      <c r="U791" s="21">
        <f>Sheet1!E791*1</f>
        <v>5033</v>
      </c>
      <c r="V791" s="21">
        <f>Sheet1!F791*1</f>
        <v>5035.5</v>
      </c>
      <c r="W791" s="21">
        <f>Sheet1!G791*1</f>
        <v>4947.75</v>
      </c>
      <c r="X791" s="21">
        <f>Sheet1!H791*1</f>
        <v>4953.25</v>
      </c>
    </row>
    <row r="792" spans="20:24" x14ac:dyDescent="0.3">
      <c r="T792" s="20">
        <f t="shared" si="30"/>
        <v>790</v>
      </c>
      <c r="U792" s="21">
        <f>Sheet1!E792*1</f>
        <v>5039</v>
      </c>
      <c r="V792" s="21">
        <f>Sheet1!F792*1</f>
        <v>5064</v>
      </c>
      <c r="W792" s="21">
        <f>Sheet1!G792*1</f>
        <v>5013</v>
      </c>
      <c r="X792" s="21">
        <f>Sheet1!H792*1</f>
        <v>5027.75</v>
      </c>
    </row>
    <row r="793" spans="20:24" x14ac:dyDescent="0.3">
      <c r="T793" s="20">
        <f t="shared" si="30"/>
        <v>791</v>
      </c>
      <c r="U793" s="21">
        <f>Sheet1!E793*1</f>
        <v>5015.5</v>
      </c>
      <c r="V793" s="21">
        <f>Sheet1!F793*1</f>
        <v>5061.5</v>
      </c>
      <c r="W793" s="21">
        <f>Sheet1!G793*1</f>
        <v>4988.75</v>
      </c>
      <c r="X793" s="21">
        <f>Sheet1!H793*1</f>
        <v>5040.5</v>
      </c>
    </row>
    <row r="794" spans="20:24" x14ac:dyDescent="0.3">
      <c r="T794" s="20">
        <f t="shared" si="30"/>
        <v>792</v>
      </c>
      <c r="U794" s="21">
        <f>Sheet1!E794*1</f>
        <v>5070.5</v>
      </c>
      <c r="V794" s="21">
        <f>Sheet1!F794*1</f>
        <v>5073</v>
      </c>
      <c r="W794" s="21">
        <f>Sheet1!G794*1</f>
        <v>4988.75</v>
      </c>
      <c r="X794" s="21">
        <f>Sheet1!H794*1</f>
        <v>5020</v>
      </c>
    </row>
    <row r="795" spans="20:24" x14ac:dyDescent="0.3">
      <c r="T795" s="20">
        <f t="shared" si="30"/>
        <v>793</v>
      </c>
      <c r="U795" s="21">
        <f>Sheet1!E795*1</f>
        <v>5120.5</v>
      </c>
      <c r="V795" s="21">
        <f>Sheet1!F795*1</f>
        <v>5133</v>
      </c>
      <c r="W795" s="21">
        <f>Sheet1!G795*1</f>
        <v>5052</v>
      </c>
      <c r="X795" s="21">
        <f>Sheet1!H795*1</f>
        <v>5064.5</v>
      </c>
    </row>
    <row r="796" spans="20:24" x14ac:dyDescent="0.3">
      <c r="T796" s="20">
        <f t="shared" si="30"/>
        <v>794</v>
      </c>
      <c r="U796" s="21">
        <f>Sheet1!E796*1</f>
        <v>5082.5</v>
      </c>
      <c r="V796" s="21">
        <f>Sheet1!F796*1</f>
        <v>5124.25</v>
      </c>
      <c r="W796" s="21">
        <f>Sheet1!G796*1</f>
        <v>5072</v>
      </c>
      <c r="X796" s="21">
        <f>Sheet1!H796*1</f>
        <v>5122</v>
      </c>
    </row>
    <row r="797" spans="20:24" x14ac:dyDescent="0.3">
      <c r="T797" s="20">
        <f t="shared" si="30"/>
        <v>795</v>
      </c>
      <c r="U797" s="21">
        <f>Sheet1!E797*1</f>
        <v>5085.25</v>
      </c>
      <c r="V797" s="21">
        <f>Sheet1!F797*1</f>
        <v>5099.75</v>
      </c>
      <c r="W797" s="21">
        <f>Sheet1!G797*1</f>
        <v>5045.5</v>
      </c>
      <c r="X797" s="21">
        <f>Sheet1!H797*1</f>
        <v>5083.5</v>
      </c>
    </row>
    <row r="798" spans="20:24" x14ac:dyDescent="0.3">
      <c r="T798" s="20">
        <f t="shared" si="30"/>
        <v>796</v>
      </c>
      <c r="U798" s="21">
        <f>Sheet1!E798*1</f>
        <v>5143.25</v>
      </c>
      <c r="V798" s="21">
        <f>Sheet1!F798*1</f>
        <v>5158.5</v>
      </c>
      <c r="W798" s="21">
        <f>Sheet1!G798*1</f>
        <v>5070.5</v>
      </c>
      <c r="X798" s="21">
        <f>Sheet1!H798*1</f>
        <v>5075</v>
      </c>
    </row>
    <row r="799" spans="20:24" x14ac:dyDescent="0.3">
      <c r="T799" s="20">
        <f t="shared" si="30"/>
        <v>797</v>
      </c>
      <c r="U799" s="21">
        <f>Sheet1!E799*1</f>
        <v>5165.5</v>
      </c>
      <c r="V799" s="21">
        <f>Sheet1!F799*1</f>
        <v>5171.75</v>
      </c>
      <c r="W799" s="21">
        <f>Sheet1!G799*1</f>
        <v>5119</v>
      </c>
      <c r="X799" s="21">
        <f>Sheet1!H799*1</f>
        <v>5140.25</v>
      </c>
    </row>
    <row r="800" spans="20:24" x14ac:dyDescent="0.3">
      <c r="T800" s="20">
        <f t="shared" si="30"/>
        <v>798</v>
      </c>
      <c r="U800" s="21">
        <f>Sheet1!E800*1</f>
        <v>5114.5</v>
      </c>
      <c r="V800" s="21">
        <f>Sheet1!F800*1</f>
        <v>5175.25</v>
      </c>
      <c r="W800" s="21">
        <f>Sheet1!G800*1</f>
        <v>5109.5</v>
      </c>
      <c r="X800" s="21">
        <f>Sheet1!H800*1</f>
        <v>5169.75</v>
      </c>
    </row>
    <row r="801" spans="20:24" x14ac:dyDescent="0.3">
      <c r="T801" s="20">
        <f t="shared" si="30"/>
        <v>799</v>
      </c>
      <c r="U801" s="21">
        <f>Sheet1!E801*1</f>
        <v>5079.5</v>
      </c>
      <c r="V801" s="21">
        <f>Sheet1!F801*1</f>
        <v>5116.5</v>
      </c>
      <c r="W801" s="21">
        <f>Sheet1!G801*1</f>
        <v>5054</v>
      </c>
      <c r="X801" s="21">
        <f>Sheet1!H801*1</f>
        <v>5112.25</v>
      </c>
    </row>
    <row r="802" spans="20:24" x14ac:dyDescent="0.3">
      <c r="T802" s="20">
        <f t="shared" si="30"/>
        <v>800</v>
      </c>
      <c r="U802" s="21">
        <f>Sheet1!E802*1</f>
        <v>5060.5</v>
      </c>
      <c r="V802" s="21">
        <f>Sheet1!F802*1</f>
        <v>5083.25</v>
      </c>
      <c r="W802" s="21">
        <f>Sheet1!G802*1</f>
        <v>5037.5</v>
      </c>
      <c r="X802" s="21">
        <f>Sheet1!H802*1</f>
        <v>5080.75</v>
      </c>
    </row>
    <row r="803" spans="20:24" x14ac:dyDescent="0.3">
      <c r="T803" s="20">
        <f t="shared" si="30"/>
        <v>801</v>
      </c>
      <c r="U803" s="21">
        <f>Sheet1!E803*1</f>
        <v>4993.5</v>
      </c>
      <c r="V803" s="21">
        <f>Sheet1!F803*1</f>
        <v>5061.75</v>
      </c>
      <c r="W803" s="21">
        <f>Sheet1!G803*1</f>
        <v>4990</v>
      </c>
      <c r="X803" s="21">
        <f>Sheet1!H803*1</f>
        <v>5056.75</v>
      </c>
    </row>
    <row r="804" spans="20:24" x14ac:dyDescent="0.3">
      <c r="T804" s="20">
        <f t="shared" si="30"/>
        <v>802</v>
      </c>
      <c r="U804" s="21">
        <f>Sheet1!E804*1</f>
        <v>5048.25</v>
      </c>
      <c r="V804" s="21">
        <f>Sheet1!F804*1</f>
        <v>5058.25</v>
      </c>
      <c r="W804" s="21">
        <f>Sheet1!G804*1</f>
        <v>4989</v>
      </c>
      <c r="X804" s="21">
        <f>Sheet1!H804*1</f>
        <v>4991.75</v>
      </c>
    </row>
    <row r="805" spans="20:24" x14ac:dyDescent="0.3">
      <c r="T805" s="20">
        <f t="shared" si="30"/>
        <v>803</v>
      </c>
      <c r="U805" s="21">
        <f>Sheet1!E805*1</f>
        <v>5001</v>
      </c>
      <c r="V805" s="21">
        <f>Sheet1!F805*1</f>
        <v>5059</v>
      </c>
      <c r="W805" s="21">
        <f>Sheet1!G805*1</f>
        <v>4977.25</v>
      </c>
      <c r="X805" s="21">
        <f>Sheet1!H805*1</f>
        <v>5049.25</v>
      </c>
    </row>
    <row r="806" spans="20:24" x14ac:dyDescent="0.3">
      <c r="T806" s="20">
        <f t="shared" si="30"/>
        <v>804</v>
      </c>
      <c r="U806" s="21">
        <f>Sheet1!E806*1</f>
        <v>5004.25</v>
      </c>
      <c r="V806" s="21">
        <f>Sheet1!F806*1</f>
        <v>5017.25</v>
      </c>
      <c r="W806" s="21">
        <f>Sheet1!G806*1</f>
        <v>4959.25</v>
      </c>
      <c r="X806" s="21">
        <f>Sheet1!H806*1</f>
        <v>4996.5</v>
      </c>
    </row>
    <row r="807" spans="20:24" x14ac:dyDescent="0.3">
      <c r="T807" s="20">
        <f t="shared" si="30"/>
        <v>805</v>
      </c>
      <c r="U807" s="21">
        <f>Sheet1!E807*1</f>
        <v>4928.5</v>
      </c>
      <c r="V807" s="21">
        <f>Sheet1!F807*1</f>
        <v>5010</v>
      </c>
      <c r="W807" s="21">
        <f>Sheet1!G807*1</f>
        <v>4908.75</v>
      </c>
      <c r="X807" s="21">
        <f>Sheet1!H807*1</f>
        <v>4997.75</v>
      </c>
    </row>
    <row r="808" spans="20:24" x14ac:dyDescent="0.3">
      <c r="T808" s="20">
        <f t="shared" si="30"/>
        <v>806</v>
      </c>
      <c r="U808" s="21">
        <f>Sheet1!E808*1</f>
        <v>4905.25</v>
      </c>
      <c r="V808" s="21">
        <f>Sheet1!F808*1</f>
        <v>4951</v>
      </c>
      <c r="W808" s="21">
        <f>Sheet1!G808*1</f>
        <v>4864.5</v>
      </c>
      <c r="X808" s="21">
        <f>Sheet1!H808*1</f>
        <v>4946.25</v>
      </c>
    </row>
    <row r="809" spans="20:24" x14ac:dyDescent="0.3">
      <c r="T809" s="20">
        <f t="shared" si="30"/>
        <v>807</v>
      </c>
      <c r="U809" s="21">
        <f>Sheet1!E809*1</f>
        <v>4794</v>
      </c>
      <c r="V809" s="21">
        <f>Sheet1!F809*1</f>
        <v>4911.75</v>
      </c>
      <c r="W809" s="21">
        <f>Sheet1!G809*1</f>
        <v>4783.25</v>
      </c>
      <c r="X809" s="21">
        <f>Sheet1!H809*1</f>
        <v>4893.75</v>
      </c>
    </row>
    <row r="810" spans="20:24" x14ac:dyDescent="0.3">
      <c r="T810" s="20">
        <f t="shared" si="30"/>
        <v>808</v>
      </c>
      <c r="U810" s="21">
        <f>Sheet1!E810*1</f>
        <v>4715.5</v>
      </c>
      <c r="V810" s="21">
        <f>Sheet1!F810*1</f>
        <v>4807.5</v>
      </c>
      <c r="W810" s="21">
        <f>Sheet1!G810*1</f>
        <v>4673.75</v>
      </c>
      <c r="X810" s="21">
        <f>Sheet1!H810*1</f>
        <v>4798</v>
      </c>
    </row>
    <row r="811" spans="20:24" x14ac:dyDescent="0.3">
      <c r="T811" s="20">
        <f t="shared" si="30"/>
        <v>809</v>
      </c>
      <c r="U811" s="21">
        <f>Sheet1!E811*1</f>
        <v>4751</v>
      </c>
      <c r="V811" s="21">
        <f>Sheet1!F811*1</f>
        <v>4789</v>
      </c>
      <c r="W811" s="21">
        <f>Sheet1!G811*1</f>
        <v>4696.5</v>
      </c>
      <c r="X811" s="21">
        <f>Sheet1!H811*1</f>
        <v>4707.75</v>
      </c>
    </row>
    <row r="812" spans="20:24" x14ac:dyDescent="0.3">
      <c r="T812" s="20">
        <f t="shared" si="30"/>
        <v>810</v>
      </c>
      <c r="U812" s="21">
        <f>Sheet1!E812*1</f>
        <v>4793</v>
      </c>
      <c r="V812" s="21">
        <f>Sheet1!F812*1</f>
        <v>4871</v>
      </c>
      <c r="W812" s="21">
        <f>Sheet1!G812*1</f>
        <v>4733.25</v>
      </c>
      <c r="X812" s="21">
        <f>Sheet1!H812*1</f>
        <v>4736.75</v>
      </c>
    </row>
    <row r="813" spans="20:24" x14ac:dyDescent="0.3">
      <c r="T813" s="20">
        <f t="shared" si="30"/>
        <v>811</v>
      </c>
      <c r="U813" s="21">
        <f>Sheet1!E813*1</f>
        <v>4814</v>
      </c>
      <c r="V813" s="21">
        <f>Sheet1!F813*1</f>
        <v>4817.25</v>
      </c>
      <c r="W813" s="21">
        <f>Sheet1!G813*1</f>
        <v>4742</v>
      </c>
      <c r="X813" s="21">
        <f>Sheet1!H813*1</f>
        <v>4792.25</v>
      </c>
    </row>
    <row r="814" spans="20:24" x14ac:dyDescent="0.3">
      <c r="T814" s="20">
        <f t="shared" si="30"/>
        <v>812</v>
      </c>
      <c r="U814" s="21">
        <f>Sheet1!E814*1</f>
        <v>4688</v>
      </c>
      <c r="V814" s="21">
        <f>Sheet1!F814*1</f>
        <v>4833.25</v>
      </c>
      <c r="W814" s="21">
        <f>Sheet1!G814*1</f>
        <v>4687</v>
      </c>
      <c r="X814" s="21">
        <f>Sheet1!H814*1</f>
        <v>4810.25</v>
      </c>
    </row>
    <row r="815" spans="20:24" x14ac:dyDescent="0.3">
      <c r="T815" s="20">
        <f t="shared" si="30"/>
        <v>813</v>
      </c>
      <c r="U815" s="21">
        <f>Sheet1!E815*1</f>
        <v>4721.5</v>
      </c>
      <c r="V815" s="21">
        <f>Sheet1!F815*1</f>
        <v>4810</v>
      </c>
      <c r="W815" s="21">
        <f>Sheet1!G815*1</f>
        <v>4673.75</v>
      </c>
      <c r="X815" s="21">
        <f>Sheet1!H815*1</f>
        <v>4703.75</v>
      </c>
    </row>
    <row r="816" spans="20:24" x14ac:dyDescent="0.3">
      <c r="T816" s="20">
        <f t="shared" si="30"/>
        <v>814</v>
      </c>
      <c r="U816" s="21">
        <f>Sheet1!E816*1</f>
        <v>4843.75</v>
      </c>
      <c r="V816" s="21">
        <f>Sheet1!F816*1</f>
        <v>4860.25</v>
      </c>
      <c r="W816" s="21">
        <f>Sheet1!G816*1</f>
        <v>4720.25</v>
      </c>
      <c r="X816" s="21">
        <f>Sheet1!H816*1</f>
        <v>4733.5</v>
      </c>
    </row>
    <row r="817" spans="20:24" x14ac:dyDescent="0.3">
      <c r="T817" s="20">
        <f t="shared" si="30"/>
        <v>815</v>
      </c>
      <c r="U817" s="21">
        <f>Sheet1!E817*1</f>
        <v>4901.5</v>
      </c>
      <c r="V817" s="21">
        <f>Sheet1!F817*1</f>
        <v>4909.5</v>
      </c>
      <c r="W817" s="21">
        <f>Sheet1!G817*1</f>
        <v>4816.25</v>
      </c>
      <c r="X817" s="21">
        <f>Sheet1!H817*1</f>
        <v>4862.25</v>
      </c>
    </row>
    <row r="818" spans="20:24" x14ac:dyDescent="0.3">
      <c r="T818" s="20">
        <f t="shared" si="30"/>
        <v>816</v>
      </c>
      <c r="U818" s="21">
        <f>Sheet1!E818*1</f>
        <v>4908.75</v>
      </c>
      <c r="V818" s="21">
        <f>Sheet1!F818*1</f>
        <v>4953.75</v>
      </c>
      <c r="W818" s="21">
        <f>Sheet1!G818*1</f>
        <v>4876</v>
      </c>
      <c r="X818" s="21">
        <f>Sheet1!H818*1</f>
        <v>4894.25</v>
      </c>
    </row>
    <row r="819" spans="20:24" x14ac:dyDescent="0.3">
      <c r="T819" s="20">
        <f t="shared" si="30"/>
        <v>817</v>
      </c>
      <c r="U819" s="21">
        <f>Sheet1!E819*1</f>
        <v>4843.75</v>
      </c>
      <c r="V819" s="21">
        <f>Sheet1!F819*1</f>
        <v>4934.25</v>
      </c>
      <c r="W819" s="21">
        <f>Sheet1!G819*1</f>
        <v>4813.25</v>
      </c>
      <c r="X819" s="21">
        <f>Sheet1!H819*1</f>
        <v>4916.75</v>
      </c>
    </row>
    <row r="820" spans="20:24" x14ac:dyDescent="0.3">
      <c r="T820" s="20">
        <f t="shared" si="30"/>
        <v>818</v>
      </c>
      <c r="U820" s="21">
        <f>Sheet1!E820*1</f>
        <v>4902.5</v>
      </c>
      <c r="V820" s="21">
        <f>Sheet1!F820*1</f>
        <v>4934</v>
      </c>
      <c r="W820" s="21">
        <f>Sheet1!G820*1</f>
        <v>4810</v>
      </c>
      <c r="X820" s="21">
        <f>Sheet1!H820*1</f>
        <v>4838.75</v>
      </c>
    </row>
    <row r="821" spans="20:24" x14ac:dyDescent="0.3">
      <c r="T821" s="20">
        <f t="shared" si="30"/>
        <v>819</v>
      </c>
      <c r="U821" s="21">
        <f>Sheet1!E821*1</f>
        <v>4834.5</v>
      </c>
      <c r="V821" s="21">
        <f>Sheet1!F821*1</f>
        <v>4920.5</v>
      </c>
      <c r="W821" s="21">
        <f>Sheet1!G821*1</f>
        <v>4786.5</v>
      </c>
      <c r="X821" s="21">
        <f>Sheet1!H821*1</f>
        <v>4903</v>
      </c>
    </row>
    <row r="822" spans="20:24" x14ac:dyDescent="0.3">
      <c r="T822" s="20">
        <f t="shared" si="30"/>
        <v>820</v>
      </c>
      <c r="U822" s="21">
        <f>Sheet1!E822*1</f>
        <v>4801.75</v>
      </c>
      <c r="V822" s="21">
        <f>Sheet1!F822*1</f>
        <v>4919.25</v>
      </c>
      <c r="W822" s="21">
        <f>Sheet1!G822*1</f>
        <v>4762.5</v>
      </c>
      <c r="X822" s="21">
        <f>Sheet1!H822*1</f>
        <v>4915</v>
      </c>
    </row>
    <row r="823" spans="20:24" x14ac:dyDescent="0.3">
      <c r="T823" s="20">
        <f t="shared" si="30"/>
        <v>821</v>
      </c>
      <c r="U823" s="21">
        <f>Sheet1!E823*1</f>
        <v>4750.5</v>
      </c>
      <c r="V823" s="21">
        <f>Sheet1!F823*1</f>
        <v>4825</v>
      </c>
      <c r="W823" s="21">
        <f>Sheet1!G823*1</f>
        <v>4636.75</v>
      </c>
      <c r="X823" s="21">
        <f>Sheet1!H823*1</f>
        <v>4819</v>
      </c>
    </row>
    <row r="824" spans="20:24" x14ac:dyDescent="0.3">
      <c r="T824" s="20">
        <f t="shared" si="30"/>
        <v>822</v>
      </c>
      <c r="U824" s="21">
        <f>Sheet1!E824*1</f>
        <v>4845.75</v>
      </c>
      <c r="V824" s="21">
        <f>Sheet1!F824*1</f>
        <v>4880.5</v>
      </c>
      <c r="W824" s="21">
        <f>Sheet1!G824*1</f>
        <v>4747.5</v>
      </c>
      <c r="X824" s="21">
        <f>Sheet1!H824*1</f>
        <v>4757</v>
      </c>
    </row>
    <row r="825" spans="20:24" x14ac:dyDescent="0.3">
      <c r="T825" s="20">
        <f t="shared" si="30"/>
        <v>823</v>
      </c>
      <c r="U825" s="21">
        <f>Sheet1!E825*1</f>
        <v>4859.25</v>
      </c>
      <c r="V825" s="21">
        <f>Sheet1!F825*1</f>
        <v>4926.25</v>
      </c>
      <c r="W825" s="21">
        <f>Sheet1!G825*1</f>
        <v>4785</v>
      </c>
      <c r="X825" s="21">
        <f>Sheet1!H825*1</f>
        <v>4835</v>
      </c>
    </row>
    <row r="826" spans="20:24" x14ac:dyDescent="0.3">
      <c r="T826" s="20">
        <f t="shared" si="30"/>
        <v>824</v>
      </c>
      <c r="U826" s="21">
        <f>Sheet1!E826*1</f>
        <v>4909.75</v>
      </c>
      <c r="V826" s="21">
        <f>Sheet1!F826*1</f>
        <v>4946.5</v>
      </c>
      <c r="W826" s="21">
        <f>Sheet1!G826*1</f>
        <v>4856</v>
      </c>
      <c r="X826" s="21">
        <f>Sheet1!H826*1</f>
        <v>4878.5</v>
      </c>
    </row>
    <row r="827" spans="20:24" x14ac:dyDescent="0.3">
      <c r="T827" s="20">
        <f t="shared" si="30"/>
        <v>825</v>
      </c>
      <c r="U827" s="21">
        <f>Sheet1!E827*1</f>
        <v>4999.25</v>
      </c>
      <c r="V827" s="21">
        <f>Sheet1!F827*1</f>
        <v>5009.75</v>
      </c>
      <c r="W827" s="21">
        <f>Sheet1!G827*1</f>
        <v>4902.25</v>
      </c>
      <c r="X827" s="21">
        <f>Sheet1!H827*1</f>
        <v>4909.5</v>
      </c>
    </row>
    <row r="828" spans="20:24" x14ac:dyDescent="0.3">
      <c r="T828" s="20">
        <f t="shared" si="30"/>
        <v>826</v>
      </c>
      <c r="U828" s="21">
        <f>Sheet1!E828*1</f>
        <v>4993.75</v>
      </c>
      <c r="V828" s="21">
        <f>Sheet1!F828*1</f>
        <v>5019.5</v>
      </c>
      <c r="W828" s="21">
        <f>Sheet1!G828*1</f>
        <v>4957.75</v>
      </c>
      <c r="X828" s="21">
        <f>Sheet1!H828*1</f>
        <v>5005</v>
      </c>
    </row>
    <row r="829" spans="20:24" x14ac:dyDescent="0.3">
      <c r="T829" s="20">
        <f t="shared" si="30"/>
        <v>827</v>
      </c>
      <c r="U829" s="21">
        <f>Sheet1!E829*1</f>
        <v>4928.5</v>
      </c>
      <c r="V829" s="21">
        <f>Sheet1!F829*1</f>
        <v>5003</v>
      </c>
      <c r="W829" s="21">
        <f>Sheet1!G829*1</f>
        <v>4916.75</v>
      </c>
      <c r="X829" s="21">
        <f>Sheet1!H829*1</f>
        <v>4999.5</v>
      </c>
    </row>
    <row r="830" spans="20:24" x14ac:dyDescent="0.3">
      <c r="T830" s="20">
        <f t="shared" si="30"/>
        <v>828</v>
      </c>
      <c r="U830" s="21">
        <f>Sheet1!E830*1</f>
        <v>4946.75</v>
      </c>
      <c r="V830" s="21">
        <f>Sheet1!F830*1</f>
        <v>4963</v>
      </c>
      <c r="W830" s="21">
        <f>Sheet1!G830*1</f>
        <v>4889</v>
      </c>
      <c r="X830" s="21">
        <f>Sheet1!H830*1</f>
        <v>4929</v>
      </c>
    </row>
    <row r="831" spans="20:24" x14ac:dyDescent="0.3">
      <c r="T831" s="20">
        <f t="shared" si="30"/>
        <v>829</v>
      </c>
      <c r="U831" s="21">
        <f>Sheet1!E831*1</f>
        <v>5029.5</v>
      </c>
      <c r="V831" s="21">
        <f>Sheet1!F831*1</f>
        <v>5055.5</v>
      </c>
      <c r="W831" s="21">
        <f>Sheet1!G831*1</f>
        <v>4928.25</v>
      </c>
      <c r="X831" s="21">
        <f>Sheet1!H831*1</f>
        <v>4944.5</v>
      </c>
    </row>
    <row r="832" spans="20:24" x14ac:dyDescent="0.3">
      <c r="T832" s="20">
        <f t="shared" si="30"/>
        <v>830</v>
      </c>
      <c r="U832" s="21">
        <f>Sheet1!E832*1</f>
        <v>5117.25</v>
      </c>
      <c r="V832" s="21">
        <f>Sheet1!F832*1</f>
        <v>5118.75</v>
      </c>
      <c r="W832" s="21">
        <f>Sheet1!G832*1</f>
        <v>5011</v>
      </c>
      <c r="X832" s="21">
        <f>Sheet1!H832*1</f>
        <v>5032.5</v>
      </c>
    </row>
    <row r="833" spans="20:24" x14ac:dyDescent="0.3">
      <c r="T833" s="20">
        <f t="shared" si="30"/>
        <v>831</v>
      </c>
      <c r="U833" s="21">
        <f>Sheet1!E833*1</f>
        <v>5054</v>
      </c>
      <c r="V833" s="21">
        <f>Sheet1!F833*1</f>
        <v>5120</v>
      </c>
      <c r="W833" s="21">
        <f>Sheet1!G833*1</f>
        <v>5052.25</v>
      </c>
      <c r="X833" s="21">
        <f>Sheet1!H833*1</f>
        <v>5112.75</v>
      </c>
    </row>
    <row r="834" spans="20:24" x14ac:dyDescent="0.3">
      <c r="T834" s="20">
        <f t="shared" si="30"/>
        <v>832</v>
      </c>
      <c r="U834" s="21">
        <f>Sheet1!E834*1</f>
        <v>5019</v>
      </c>
      <c r="V834" s="21">
        <f>Sheet1!F834*1</f>
        <v>5058.75</v>
      </c>
      <c r="W834" s="21">
        <f>Sheet1!G834*1</f>
        <v>4991.25</v>
      </c>
      <c r="X834" s="21">
        <f>Sheet1!H834*1</f>
        <v>5047.5</v>
      </c>
    </row>
    <row r="835" spans="20:24" x14ac:dyDescent="0.3">
      <c r="T835" s="20">
        <f t="shared" si="30"/>
        <v>833</v>
      </c>
      <c r="U835" s="21">
        <f>Sheet1!E835*1</f>
        <v>5032</v>
      </c>
      <c r="V835" s="21">
        <f>Sheet1!F835*1</f>
        <v>5049.5</v>
      </c>
      <c r="W835" s="21">
        <f>Sheet1!G835*1</f>
        <v>4997.75</v>
      </c>
      <c r="X835" s="21">
        <f>Sheet1!H835*1</f>
        <v>5010.75</v>
      </c>
    </row>
    <row r="836" spans="20:24" x14ac:dyDescent="0.3">
      <c r="T836" s="20">
        <f t="shared" si="30"/>
        <v>834</v>
      </c>
      <c r="U836" s="21">
        <f>Sheet1!E836*1</f>
        <v>5053</v>
      </c>
      <c r="V836" s="21">
        <f>Sheet1!F836*1</f>
        <v>5067.5</v>
      </c>
      <c r="W836" s="21">
        <f>Sheet1!G836*1</f>
        <v>4973.5</v>
      </c>
      <c r="X836" s="21">
        <f>Sheet1!H836*1</f>
        <v>5027.5</v>
      </c>
    </row>
    <row r="837" spans="20:24" x14ac:dyDescent="0.3">
      <c r="T837" s="20">
        <f t="shared" ref="T837:T900" si="31">T836+1</f>
        <v>835</v>
      </c>
      <c r="U837" s="21">
        <f>Sheet1!E837*1</f>
        <v>5080.75</v>
      </c>
      <c r="V837" s="21">
        <f>Sheet1!F837*1</f>
        <v>5083.25</v>
      </c>
      <c r="W837" s="21">
        <f>Sheet1!G837*1</f>
        <v>4997</v>
      </c>
      <c r="X837" s="21">
        <f>Sheet1!H837*1</f>
        <v>5004</v>
      </c>
    </row>
    <row r="838" spans="20:24" x14ac:dyDescent="0.3">
      <c r="T838" s="20">
        <f t="shared" si="31"/>
        <v>836</v>
      </c>
      <c r="U838" s="21">
        <f>Sheet1!E838*1</f>
        <v>5087</v>
      </c>
      <c r="V838" s="21">
        <f>Sheet1!F838*1</f>
        <v>5121</v>
      </c>
      <c r="W838" s="21">
        <f>Sheet1!G838*1</f>
        <v>5070.25</v>
      </c>
      <c r="X838" s="21">
        <f>Sheet1!H838*1</f>
        <v>5112.25</v>
      </c>
    </row>
    <row r="839" spans="20:24" x14ac:dyDescent="0.3">
      <c r="T839" s="20">
        <f t="shared" si="31"/>
        <v>837</v>
      </c>
      <c r="U839" s="21">
        <f>Sheet1!E839*1</f>
        <v>5028.25</v>
      </c>
      <c r="V839" s="21">
        <f>Sheet1!F839*1</f>
        <v>5089.75</v>
      </c>
      <c r="W839" s="21">
        <f>Sheet1!G839*1</f>
        <v>5009</v>
      </c>
      <c r="X839" s="21">
        <f>Sheet1!H839*1</f>
        <v>5070</v>
      </c>
    </row>
    <row r="840" spans="20:24" x14ac:dyDescent="0.3">
      <c r="T840" s="20">
        <f t="shared" si="31"/>
        <v>838</v>
      </c>
      <c r="U840" s="21">
        <f>Sheet1!E840*1</f>
        <v>4958.5</v>
      </c>
      <c r="V840" s="21">
        <f>Sheet1!F840*1</f>
        <v>5042.75</v>
      </c>
      <c r="W840" s="21">
        <f>Sheet1!G840*1</f>
        <v>4930.5</v>
      </c>
      <c r="X840" s="21">
        <f>Sheet1!H840*1</f>
        <v>5039.25</v>
      </c>
    </row>
    <row r="841" spans="20:24" x14ac:dyDescent="0.3">
      <c r="T841" s="20">
        <f t="shared" si="31"/>
        <v>839</v>
      </c>
      <c r="U841" s="21">
        <f>Sheet1!E841*1</f>
        <v>4883</v>
      </c>
      <c r="V841" s="21">
        <f>Sheet1!F841*1</f>
        <v>4961</v>
      </c>
      <c r="W841" s="21">
        <f>Sheet1!G841*1</f>
        <v>4801.25</v>
      </c>
      <c r="X841" s="21">
        <f>Sheet1!H841*1</f>
        <v>4958.25</v>
      </c>
    </row>
    <row r="842" spans="20:24" x14ac:dyDescent="0.3">
      <c r="T842" s="20">
        <f t="shared" si="31"/>
        <v>840</v>
      </c>
      <c r="U842" s="21">
        <f>Sheet1!E842*1</f>
        <v>4880.25</v>
      </c>
      <c r="V842" s="21">
        <f>Sheet1!F842*1</f>
        <v>4957</v>
      </c>
      <c r="W842" s="21">
        <f>Sheet1!G842*1</f>
        <v>4798.25</v>
      </c>
      <c r="X842" s="21">
        <f>Sheet1!H842*1</f>
        <v>4852.75</v>
      </c>
    </row>
    <row r="843" spans="20:24" x14ac:dyDescent="0.3">
      <c r="T843" s="20">
        <f t="shared" si="31"/>
        <v>841</v>
      </c>
      <c r="U843" s="21">
        <f>Sheet1!E843*1</f>
        <v>4843.75</v>
      </c>
      <c r="V843" s="21">
        <f>Sheet1!F843*1</f>
        <v>4981.25</v>
      </c>
      <c r="W843" s="21">
        <f>Sheet1!G843*1</f>
        <v>4829.25</v>
      </c>
      <c r="X843" s="21">
        <f>Sheet1!H843*1</f>
        <v>4876.5</v>
      </c>
    </row>
    <row r="844" spans="20:24" x14ac:dyDescent="0.3">
      <c r="T844" s="20">
        <f t="shared" si="31"/>
        <v>842</v>
      </c>
      <c r="U844" s="21">
        <f>Sheet1!E844*1</f>
        <v>4937.75</v>
      </c>
      <c r="V844" s="21">
        <f>Sheet1!F844*1</f>
        <v>4941.75</v>
      </c>
      <c r="W844" s="21">
        <f>Sheet1!G844*1</f>
        <v>4811.5</v>
      </c>
      <c r="X844" s="21">
        <f>Sheet1!H844*1</f>
        <v>4884</v>
      </c>
    </row>
    <row r="845" spans="20:24" x14ac:dyDescent="0.3">
      <c r="T845" s="20">
        <f t="shared" si="31"/>
        <v>843</v>
      </c>
      <c r="U845" s="21">
        <f>Sheet1!E845*1</f>
        <v>4924</v>
      </c>
      <c r="V845" s="21">
        <f>Sheet1!F845*1</f>
        <v>4962.5</v>
      </c>
      <c r="W845" s="21">
        <f>Sheet1!G845*1</f>
        <v>4747.75</v>
      </c>
      <c r="X845" s="21">
        <f>Sheet1!H845*1</f>
        <v>4938.75</v>
      </c>
    </row>
    <row r="846" spans="20:24" x14ac:dyDescent="0.3">
      <c r="T846" s="20">
        <f t="shared" si="31"/>
        <v>844</v>
      </c>
      <c r="U846" s="21">
        <f>Sheet1!E846*1</f>
        <v>4989.25</v>
      </c>
      <c r="V846" s="21">
        <f>Sheet1!F846*1</f>
        <v>5022</v>
      </c>
      <c r="W846" s="21">
        <f>Sheet1!G846*1</f>
        <v>4916.25</v>
      </c>
      <c r="X846" s="21">
        <f>Sheet1!H846*1</f>
        <v>4925</v>
      </c>
    </row>
    <row r="847" spans="20:24" x14ac:dyDescent="0.3">
      <c r="T847" s="20">
        <f t="shared" si="31"/>
        <v>845</v>
      </c>
      <c r="U847" s="21">
        <f>Sheet1!E847*1</f>
        <v>5061</v>
      </c>
      <c r="V847" s="21">
        <f>Sheet1!F847*1</f>
        <v>5129.25</v>
      </c>
      <c r="W847" s="21">
        <f>Sheet1!G847*1</f>
        <v>4972.75</v>
      </c>
      <c r="X847" s="21">
        <f>Sheet1!H847*1</f>
        <v>5009.75</v>
      </c>
    </row>
    <row r="848" spans="20:24" x14ac:dyDescent="0.3">
      <c r="T848" s="20">
        <f t="shared" si="31"/>
        <v>846</v>
      </c>
      <c r="U848" s="21">
        <f>Sheet1!E848*1</f>
        <v>5112.75</v>
      </c>
      <c r="V848" s="21">
        <f>Sheet1!F848*1</f>
        <v>5138</v>
      </c>
      <c r="W848" s="21">
        <f>Sheet1!G848*1</f>
        <v>5052.25</v>
      </c>
      <c r="X848" s="21">
        <f>Sheet1!H848*1</f>
        <v>5059.25</v>
      </c>
    </row>
    <row r="849" spans="20:24" x14ac:dyDescent="0.3">
      <c r="T849" s="20">
        <f t="shared" si="31"/>
        <v>847</v>
      </c>
      <c r="U849" s="21">
        <f>Sheet1!E849*1</f>
        <v>5201</v>
      </c>
      <c r="V849" s="21">
        <f>Sheet1!F849*1</f>
        <v>5206.75</v>
      </c>
      <c r="W849" s="21">
        <f>Sheet1!G849*1</f>
        <v>5095</v>
      </c>
      <c r="X849" s="21">
        <f>Sheet1!H849*1</f>
        <v>5106.25</v>
      </c>
    </row>
    <row r="850" spans="20:24" x14ac:dyDescent="0.3">
      <c r="T850" s="20">
        <f t="shared" si="31"/>
        <v>848</v>
      </c>
      <c r="U850" s="21">
        <f>Sheet1!E850*1</f>
        <v>5190</v>
      </c>
      <c r="V850" s="21">
        <f>Sheet1!F850*1</f>
        <v>5202</v>
      </c>
      <c r="W850" s="21">
        <f>Sheet1!G850*1</f>
        <v>5141</v>
      </c>
      <c r="X850" s="21">
        <f>Sheet1!H850*1</f>
        <v>5189.75</v>
      </c>
    </row>
    <row r="851" spans="20:24" x14ac:dyDescent="0.3">
      <c r="T851" s="20">
        <f t="shared" si="31"/>
        <v>849</v>
      </c>
      <c r="U851" s="21">
        <f>Sheet1!E851*1</f>
        <v>5254.25</v>
      </c>
      <c r="V851" s="21">
        <f>Sheet1!F851*1</f>
        <v>5271.25</v>
      </c>
      <c r="W851" s="21">
        <f>Sheet1!G851*1</f>
        <v>5177.5</v>
      </c>
      <c r="X851" s="21">
        <f>Sheet1!H851*1</f>
        <v>5187</v>
      </c>
    </row>
    <row r="852" spans="20:24" x14ac:dyDescent="0.3">
      <c r="T852" s="20">
        <f t="shared" si="31"/>
        <v>850</v>
      </c>
      <c r="U852" s="21">
        <f>Sheet1!E852*1</f>
        <v>5239</v>
      </c>
      <c r="V852" s="21">
        <f>Sheet1!F852*1</f>
        <v>5274.5</v>
      </c>
      <c r="W852" s="21">
        <f>Sheet1!G852*1</f>
        <v>5230</v>
      </c>
      <c r="X852" s="21">
        <f>Sheet1!H852*1</f>
        <v>5251.25</v>
      </c>
    </row>
    <row r="853" spans="20:24" x14ac:dyDescent="0.3">
      <c r="T853" s="20">
        <f t="shared" si="31"/>
        <v>851</v>
      </c>
      <c r="U853" s="21">
        <f>Sheet1!E853*1</f>
        <v>5198.5</v>
      </c>
      <c r="V853" s="21">
        <f>Sheet1!F853*1</f>
        <v>5242.5</v>
      </c>
      <c r="W853" s="21">
        <f>Sheet1!G853*1</f>
        <v>5162.25</v>
      </c>
      <c r="X853" s="21">
        <f>Sheet1!H853*1</f>
        <v>5240</v>
      </c>
    </row>
    <row r="854" spans="20:24" x14ac:dyDescent="0.3">
      <c r="T854" s="20">
        <f t="shared" si="31"/>
        <v>852</v>
      </c>
      <c r="U854" s="21">
        <f>Sheet1!E854*1</f>
        <v>5206.25</v>
      </c>
      <c r="V854" s="21">
        <f>Sheet1!F854*1</f>
        <v>5216.75</v>
      </c>
      <c r="W854" s="21">
        <f>Sheet1!G854*1</f>
        <v>5107.75</v>
      </c>
      <c r="X854" s="21">
        <f>Sheet1!H854*1</f>
        <v>5197.25</v>
      </c>
    </row>
    <row r="855" spans="20:24" x14ac:dyDescent="0.3">
      <c r="T855" s="20">
        <f t="shared" si="31"/>
        <v>853</v>
      </c>
      <c r="U855" s="21">
        <f>Sheet1!E855*1</f>
        <v>5230</v>
      </c>
      <c r="V855" s="21">
        <f>Sheet1!F855*1</f>
        <v>5240.75</v>
      </c>
      <c r="W855" s="21">
        <f>Sheet1!G855*1</f>
        <v>5188.75</v>
      </c>
      <c r="X855" s="21">
        <f>Sheet1!H855*1</f>
        <v>5202.75</v>
      </c>
    </row>
    <row r="856" spans="20:24" x14ac:dyDescent="0.3">
      <c r="T856" s="20">
        <f t="shared" si="31"/>
        <v>854</v>
      </c>
      <c r="U856" s="21">
        <f>Sheet1!E856*1</f>
        <v>5227</v>
      </c>
      <c r="V856" s="21">
        <f>Sheet1!F856*1</f>
        <v>5250.75</v>
      </c>
      <c r="W856" s="21">
        <f>Sheet1!G856*1</f>
        <v>5197</v>
      </c>
      <c r="X856" s="21">
        <f>Sheet1!H856*1</f>
        <v>5222.5</v>
      </c>
    </row>
    <row r="857" spans="20:24" x14ac:dyDescent="0.3">
      <c r="T857" s="20">
        <f t="shared" si="31"/>
        <v>855</v>
      </c>
      <c r="U857" s="21">
        <f>Sheet1!E857*1</f>
        <v>5318.5</v>
      </c>
      <c r="V857" s="21">
        <f>Sheet1!F857*1</f>
        <v>5323.25</v>
      </c>
      <c r="W857" s="21">
        <f>Sheet1!G857*1</f>
        <v>5224.5</v>
      </c>
      <c r="X857" s="21">
        <f>Sheet1!H857*1</f>
        <v>5227.5</v>
      </c>
    </row>
    <row r="858" spans="20:24" x14ac:dyDescent="0.3">
      <c r="T858" s="20">
        <f t="shared" si="31"/>
        <v>856</v>
      </c>
      <c r="U858" s="21">
        <f>Sheet1!E858*1</f>
        <v>5320.25</v>
      </c>
      <c r="V858" s="21">
        <f>Sheet1!F858*1</f>
        <v>5343.25</v>
      </c>
      <c r="W858" s="21">
        <f>Sheet1!G858*1</f>
        <v>5299.5</v>
      </c>
      <c r="X858" s="21">
        <f>Sheet1!H858*1</f>
        <v>5319.25</v>
      </c>
    </row>
    <row r="859" spans="20:24" x14ac:dyDescent="0.3">
      <c r="T859" s="20">
        <f t="shared" si="31"/>
        <v>857</v>
      </c>
      <c r="U859" s="21">
        <f>Sheet1!E859*1</f>
        <v>5306</v>
      </c>
      <c r="V859" s="21">
        <f>Sheet1!F859*1</f>
        <v>5326.25</v>
      </c>
      <c r="W859" s="21">
        <f>Sheet1!G859*1</f>
        <v>5282.5</v>
      </c>
      <c r="X859" s="21">
        <f>Sheet1!H859*1</f>
        <v>5321</v>
      </c>
    </row>
    <row r="860" spans="20:24" x14ac:dyDescent="0.3">
      <c r="T860" s="20">
        <f t="shared" si="31"/>
        <v>858</v>
      </c>
      <c r="U860" s="21">
        <f>Sheet1!E860*1</f>
        <v>5308.75</v>
      </c>
      <c r="V860" s="21">
        <f>Sheet1!F860*1</f>
        <v>5313.5</v>
      </c>
      <c r="W860" s="21">
        <f>Sheet1!G860*1</f>
        <v>5285.5</v>
      </c>
      <c r="X860" s="21">
        <f>Sheet1!H860*1</f>
        <v>5293.5</v>
      </c>
    </row>
    <row r="861" spans="20:24" x14ac:dyDescent="0.3">
      <c r="T861" s="20">
        <f t="shared" si="31"/>
        <v>859</v>
      </c>
      <c r="U861" s="21">
        <f>Sheet1!E861*1</f>
        <v>5319.75</v>
      </c>
      <c r="V861" s="21">
        <f>Sheet1!F861*1</f>
        <v>5334.75</v>
      </c>
      <c r="W861" s="21">
        <f>Sheet1!G861*1</f>
        <v>5302.25</v>
      </c>
      <c r="X861" s="21">
        <f>Sheet1!H861*1</f>
        <v>5307.25</v>
      </c>
    </row>
    <row r="862" spans="20:24" x14ac:dyDescent="0.3">
      <c r="T862" s="20">
        <f t="shared" si="31"/>
        <v>860</v>
      </c>
      <c r="U862" s="21">
        <f>Sheet1!E862*1</f>
        <v>5316</v>
      </c>
      <c r="V862" s="21">
        <f>Sheet1!F862*1</f>
        <v>5331</v>
      </c>
      <c r="W862" s="21">
        <f>Sheet1!G862*1</f>
        <v>5305</v>
      </c>
      <c r="X862" s="21">
        <f>Sheet1!H862*1</f>
        <v>5319.5</v>
      </c>
    </row>
    <row r="863" spans="20:24" x14ac:dyDescent="0.3">
      <c r="T863" s="20">
        <f t="shared" si="31"/>
        <v>861</v>
      </c>
      <c r="U863" s="21">
        <f>Sheet1!E863*1</f>
        <v>5315.5</v>
      </c>
      <c r="V863" s="21">
        <f>Sheet1!F863*1</f>
        <v>5333</v>
      </c>
      <c r="W863" s="21">
        <f>Sheet1!G863*1</f>
        <v>5305.5</v>
      </c>
      <c r="X863" s="21">
        <f>Sheet1!H863*1</f>
        <v>5313.5</v>
      </c>
    </row>
    <row r="864" spans="20:24" x14ac:dyDescent="0.3">
      <c r="T864" s="20">
        <f t="shared" si="31"/>
        <v>862</v>
      </c>
      <c r="U864" s="21">
        <f>Sheet1!E864*1</f>
        <v>5252</v>
      </c>
      <c r="V864" s="21">
        <f>Sheet1!F864*1</f>
        <v>5319.25</v>
      </c>
      <c r="W864" s="21">
        <f>Sheet1!G864*1</f>
        <v>5248.25</v>
      </c>
      <c r="X864" s="21">
        <f>Sheet1!H864*1</f>
        <v>5317.25</v>
      </c>
    </row>
    <row r="865" spans="20:24" x14ac:dyDescent="0.3">
      <c r="T865" s="20">
        <f t="shared" si="31"/>
        <v>863</v>
      </c>
      <c r="U865" s="21">
        <f>Sheet1!E865*1</f>
        <v>5224</v>
      </c>
      <c r="V865" s="21">
        <f>Sheet1!F865*1</f>
        <v>5266.25</v>
      </c>
      <c r="W865" s="21">
        <f>Sheet1!G865*1</f>
        <v>5219.25</v>
      </c>
      <c r="X865" s="21">
        <f>Sheet1!H865*1</f>
        <v>5250.75</v>
      </c>
    </row>
    <row r="866" spans="20:24" x14ac:dyDescent="0.3">
      <c r="T866" s="20">
        <f t="shared" si="31"/>
        <v>864</v>
      </c>
      <c r="U866" s="21">
        <f>Sheet1!E866*1</f>
        <v>5176.75</v>
      </c>
      <c r="V866" s="21">
        <f>Sheet1!F866*1</f>
        <v>5225.5</v>
      </c>
      <c r="W866" s="21">
        <f>Sheet1!G866*1</f>
        <v>5157.25</v>
      </c>
      <c r="X866" s="21">
        <f>Sheet1!H866*1</f>
        <v>5221</v>
      </c>
    </row>
    <row r="867" spans="20:24" x14ac:dyDescent="0.3">
      <c r="T867" s="20">
        <f t="shared" si="31"/>
        <v>865</v>
      </c>
      <c r="U867" s="21">
        <f>Sheet1!E867*1</f>
        <v>5102.75</v>
      </c>
      <c r="V867" s="21">
        <f>Sheet1!F867*1</f>
        <v>5178</v>
      </c>
      <c r="W867" s="21">
        <f>Sheet1!G867*1</f>
        <v>5100.75</v>
      </c>
      <c r="X867" s="21">
        <f>Sheet1!H867*1</f>
        <v>5175.75</v>
      </c>
    </row>
    <row r="868" spans="20:24" x14ac:dyDescent="0.3">
      <c r="T868" s="20">
        <f t="shared" si="31"/>
        <v>866</v>
      </c>
      <c r="U868" s="21">
        <f>Sheet1!E868*1</f>
        <v>5147</v>
      </c>
      <c r="V868" s="21">
        <f>Sheet1!F868*1</f>
        <v>5156.5</v>
      </c>
      <c r="W868" s="21">
        <f>Sheet1!G868*1</f>
        <v>5055.25</v>
      </c>
      <c r="X868" s="21">
        <f>Sheet1!H868*1</f>
        <v>5093.5</v>
      </c>
    </row>
    <row r="869" spans="20:24" x14ac:dyDescent="0.3">
      <c r="T869" s="20">
        <f t="shared" si="31"/>
        <v>867</v>
      </c>
      <c r="U869" s="21">
        <f>Sheet1!E869*1</f>
        <v>5199</v>
      </c>
      <c r="V869" s="21">
        <f>Sheet1!F869*1</f>
        <v>5203</v>
      </c>
      <c r="W869" s="21">
        <f>Sheet1!G869*1</f>
        <v>5125</v>
      </c>
      <c r="X869" s="21">
        <f>Sheet1!H869*1</f>
        <v>5145</v>
      </c>
    </row>
    <row r="870" spans="20:24" x14ac:dyDescent="0.3">
      <c r="T870" s="20">
        <f t="shared" si="31"/>
        <v>868</v>
      </c>
      <c r="U870" s="21">
        <f>Sheet1!E870*1</f>
        <v>5237.75</v>
      </c>
      <c r="V870" s="21">
        <f>Sheet1!F870*1</f>
        <v>5278.25</v>
      </c>
      <c r="W870" s="21">
        <f>Sheet1!G870*1</f>
        <v>5177</v>
      </c>
      <c r="X870" s="21">
        <f>Sheet1!H870*1</f>
        <v>5194.25</v>
      </c>
    </row>
    <row r="871" spans="20:24" x14ac:dyDescent="0.3">
      <c r="T871" s="20">
        <f t="shared" si="31"/>
        <v>869</v>
      </c>
      <c r="U871" s="21">
        <f>Sheet1!E871*1</f>
        <v>5164</v>
      </c>
      <c r="V871" s="21">
        <f>Sheet1!F871*1</f>
        <v>5240.75</v>
      </c>
      <c r="W871" s="21">
        <f>Sheet1!G871*1</f>
        <v>5137</v>
      </c>
      <c r="X871" s="21">
        <f>Sheet1!H871*1</f>
        <v>5235.5</v>
      </c>
    </row>
    <row r="872" spans="20:24" x14ac:dyDescent="0.3">
      <c r="T872" s="20">
        <f t="shared" si="31"/>
        <v>870</v>
      </c>
      <c r="U872" s="21">
        <f>Sheet1!E872*1</f>
        <v>5198</v>
      </c>
      <c r="V872" s="21">
        <f>Sheet1!F872*1</f>
        <v>5211.75</v>
      </c>
      <c r="W872" s="21">
        <f>Sheet1!G872*1</f>
        <v>5131.25</v>
      </c>
      <c r="X872" s="21">
        <f>Sheet1!H872*1</f>
        <v>5163</v>
      </c>
    </row>
    <row r="873" spans="20:24" x14ac:dyDescent="0.3">
      <c r="T873" s="20">
        <f t="shared" si="31"/>
        <v>871</v>
      </c>
      <c r="U873" s="21">
        <f>Sheet1!E873*1</f>
        <v>5239.5</v>
      </c>
      <c r="V873" s="21">
        <f>Sheet1!F873*1</f>
        <v>5258.25</v>
      </c>
      <c r="W873" s="21">
        <f>Sheet1!G873*1</f>
        <v>5190.5</v>
      </c>
      <c r="X873" s="21">
        <f>Sheet1!H873*1</f>
        <v>5194.5</v>
      </c>
    </row>
    <row r="874" spans="20:24" x14ac:dyDescent="0.3">
      <c r="T874" s="20">
        <f t="shared" si="31"/>
        <v>872</v>
      </c>
      <c r="U874" s="21">
        <f>Sheet1!E874*1</f>
        <v>5197.25</v>
      </c>
      <c r="V874" s="21">
        <f>Sheet1!F874*1</f>
        <v>5240.25</v>
      </c>
      <c r="W874" s="21">
        <f>Sheet1!G874*1</f>
        <v>5192</v>
      </c>
      <c r="X874" s="21">
        <f>Sheet1!H874*1</f>
        <v>5238.5</v>
      </c>
    </row>
    <row r="875" spans="20:24" x14ac:dyDescent="0.3">
      <c r="T875" s="20">
        <f t="shared" si="31"/>
        <v>873</v>
      </c>
      <c r="U875" s="21">
        <f>Sheet1!E875*1</f>
        <v>5225</v>
      </c>
      <c r="V875" s="21">
        <f>Sheet1!F875*1</f>
        <v>5233.75</v>
      </c>
      <c r="W875" s="21">
        <f>Sheet1!G875*1</f>
        <v>5190</v>
      </c>
      <c r="X875" s="21">
        <f>Sheet1!H875*1</f>
        <v>5194.75</v>
      </c>
    </row>
    <row r="876" spans="20:24" x14ac:dyDescent="0.3">
      <c r="T876" s="20">
        <f t="shared" si="31"/>
        <v>874</v>
      </c>
      <c r="U876" s="21">
        <f>Sheet1!E876*1</f>
        <v>5223</v>
      </c>
      <c r="V876" s="21">
        <f>Sheet1!F876*1</f>
        <v>5239.75</v>
      </c>
      <c r="W876" s="21">
        <f>Sheet1!G876*1</f>
        <v>5199.5</v>
      </c>
      <c r="X876" s="21">
        <f>Sheet1!H876*1</f>
        <v>5226.75</v>
      </c>
    </row>
    <row r="877" spans="20:24" x14ac:dyDescent="0.3">
      <c r="T877" s="20">
        <f t="shared" si="31"/>
        <v>875</v>
      </c>
      <c r="U877" s="21">
        <f>Sheet1!E877*1</f>
        <v>5122</v>
      </c>
      <c r="V877" s="21">
        <f>Sheet1!F877*1</f>
        <v>5225</v>
      </c>
      <c r="W877" s="21">
        <f>Sheet1!G877*1</f>
        <v>5115</v>
      </c>
      <c r="X877" s="21">
        <f>Sheet1!H877*1</f>
        <v>5212.75</v>
      </c>
    </row>
    <row r="878" spans="20:24" x14ac:dyDescent="0.3">
      <c r="T878" s="20">
        <f t="shared" si="31"/>
        <v>876</v>
      </c>
      <c r="U878" s="21">
        <f>Sheet1!E878*1</f>
        <v>5070</v>
      </c>
      <c r="V878" s="21">
        <f>Sheet1!F878*1</f>
        <v>5139.5</v>
      </c>
      <c r="W878" s="21">
        <f>Sheet1!G878*1</f>
        <v>5059.25</v>
      </c>
      <c r="X878" s="21">
        <f>Sheet1!H878*1</f>
        <v>5117.75</v>
      </c>
    </row>
    <row r="879" spans="20:24" x14ac:dyDescent="0.3">
      <c r="T879" s="20">
        <f t="shared" si="31"/>
        <v>877</v>
      </c>
      <c r="U879" s="21">
        <f>Sheet1!E879*1</f>
        <v>5115</v>
      </c>
      <c r="V879" s="21">
        <f>Sheet1!F879*1</f>
        <v>5134.25</v>
      </c>
      <c r="W879" s="21">
        <f>Sheet1!G879*1</f>
        <v>5019.75</v>
      </c>
      <c r="X879" s="21">
        <f>Sheet1!H879*1</f>
        <v>5065.25</v>
      </c>
    </row>
    <row r="880" spans="20:24" x14ac:dyDescent="0.3">
      <c r="T880" s="20">
        <f t="shared" si="31"/>
        <v>878</v>
      </c>
      <c r="U880" s="21">
        <f>Sheet1!E880*1</f>
        <v>5042.5</v>
      </c>
      <c r="V880" s="21">
        <f>Sheet1!F880*1</f>
        <v>5121.5</v>
      </c>
      <c r="W880" s="21">
        <f>Sheet1!G880*1</f>
        <v>5033.25</v>
      </c>
      <c r="X880" s="21">
        <f>Sheet1!H880*1</f>
        <v>5103.5</v>
      </c>
    </row>
    <row r="881" spans="20:24" x14ac:dyDescent="0.3">
      <c r="T881" s="20">
        <f t="shared" si="31"/>
        <v>879</v>
      </c>
      <c r="U881" s="21">
        <f>Sheet1!E881*1</f>
        <v>5115.25</v>
      </c>
      <c r="V881" s="21">
        <f>Sheet1!F881*1</f>
        <v>5178.5</v>
      </c>
      <c r="W881" s="21">
        <f>Sheet1!G881*1</f>
        <v>5025.5</v>
      </c>
      <c r="X881" s="21">
        <f>Sheet1!H881*1</f>
        <v>5036.25</v>
      </c>
    </row>
    <row r="882" spans="20:24" x14ac:dyDescent="0.3">
      <c r="T882" s="20">
        <f t="shared" si="31"/>
        <v>880</v>
      </c>
      <c r="U882" s="21">
        <f>Sheet1!E882*1</f>
        <v>5185</v>
      </c>
      <c r="V882" s="21">
        <f>Sheet1!F882*1</f>
        <v>5195.25</v>
      </c>
      <c r="W882" s="21">
        <f>Sheet1!G882*1</f>
        <v>5084.75</v>
      </c>
      <c r="X882" s="21">
        <f>Sheet1!H882*1</f>
        <v>5094</v>
      </c>
    </row>
    <row r="883" spans="20:24" x14ac:dyDescent="0.3">
      <c r="T883" s="20">
        <f t="shared" si="31"/>
        <v>881</v>
      </c>
      <c r="U883" s="21">
        <f>Sheet1!E883*1</f>
        <v>5116.75</v>
      </c>
      <c r="V883" s="21">
        <f>Sheet1!F883*1</f>
        <v>5197.5</v>
      </c>
      <c r="W883" s="21">
        <f>Sheet1!G883*1</f>
        <v>5116.5</v>
      </c>
      <c r="X883" s="21">
        <f>Sheet1!H883*1</f>
        <v>5178.75</v>
      </c>
    </row>
    <row r="884" spans="20:24" x14ac:dyDescent="0.3">
      <c r="T884" s="20">
        <f t="shared" si="31"/>
        <v>882</v>
      </c>
      <c r="U884" s="21">
        <f>Sheet1!E884*1</f>
        <v>5228.25</v>
      </c>
      <c r="V884" s="21">
        <f>Sheet1!F884*1</f>
        <v>5244.75</v>
      </c>
      <c r="W884" s="21">
        <f>Sheet1!G884*1</f>
        <v>5105</v>
      </c>
      <c r="X884" s="21">
        <f>Sheet1!H884*1</f>
        <v>5123.5</v>
      </c>
    </row>
    <row r="885" spans="20:24" x14ac:dyDescent="0.3">
      <c r="T885" s="20">
        <f t="shared" si="31"/>
        <v>883</v>
      </c>
      <c r="U885" s="21">
        <f>Sheet1!E885*1</f>
        <v>5214</v>
      </c>
      <c r="V885" s="21">
        <f>Sheet1!F885*1</f>
        <v>5230</v>
      </c>
      <c r="W885" s="21">
        <f>Sheet1!G885*1</f>
        <v>5184</v>
      </c>
      <c r="X885" s="21">
        <f>Sheet1!H885*1</f>
        <v>5226.75</v>
      </c>
    </row>
    <row r="886" spans="20:24" x14ac:dyDescent="0.3">
      <c r="T886" s="20">
        <f t="shared" si="31"/>
        <v>884</v>
      </c>
      <c r="U886" s="21">
        <f>Sheet1!E886*1</f>
        <v>5213.75</v>
      </c>
      <c r="V886" s="21">
        <f>Sheet1!F886*1</f>
        <v>5223.25</v>
      </c>
      <c r="W886" s="21">
        <f>Sheet1!G886*1</f>
        <v>5176.75</v>
      </c>
      <c r="X886" s="21">
        <f>Sheet1!H886*1</f>
        <v>5216.25</v>
      </c>
    </row>
    <row r="887" spans="20:24" x14ac:dyDescent="0.3">
      <c r="T887" s="20">
        <f t="shared" si="31"/>
        <v>885</v>
      </c>
      <c r="U887" s="21">
        <f>Sheet1!E887*1</f>
        <v>5228.75</v>
      </c>
      <c r="V887" s="21">
        <f>Sheet1!F887*1</f>
        <v>5268.25</v>
      </c>
      <c r="W887" s="21">
        <f>Sheet1!G887*1</f>
        <v>5202</v>
      </c>
      <c r="X887" s="21">
        <f>Sheet1!H887*1</f>
        <v>5207.5</v>
      </c>
    </row>
    <row r="888" spans="20:24" x14ac:dyDescent="0.3">
      <c r="T888" s="20">
        <f t="shared" si="31"/>
        <v>886</v>
      </c>
      <c r="U888" s="21">
        <f>Sheet1!E888*1</f>
        <v>5233</v>
      </c>
      <c r="V888" s="21">
        <f>Sheet1!F888*1</f>
        <v>5251.25</v>
      </c>
      <c r="W888" s="21">
        <f>Sheet1!G888*1</f>
        <v>5212</v>
      </c>
      <c r="X888" s="21">
        <f>Sheet1!H888*1</f>
        <v>5222.25</v>
      </c>
    </row>
    <row r="889" spans="20:24" x14ac:dyDescent="0.3">
      <c r="T889" s="20">
        <f t="shared" si="31"/>
        <v>887</v>
      </c>
      <c r="U889" s="21">
        <f>Sheet1!E889*1</f>
        <v>5213</v>
      </c>
      <c r="V889" s="21">
        <f>Sheet1!F889*1</f>
        <v>5234.25</v>
      </c>
      <c r="W889" s="21">
        <f>Sheet1!G889*1</f>
        <v>5195.75</v>
      </c>
      <c r="X889" s="21">
        <f>Sheet1!H889*1</f>
        <v>5229.25</v>
      </c>
    </row>
    <row r="890" spans="20:24" x14ac:dyDescent="0.3">
      <c r="T890" s="20">
        <f t="shared" si="31"/>
        <v>888</v>
      </c>
      <c r="U890" s="21">
        <f>Sheet1!E890*1</f>
        <v>5224.25</v>
      </c>
      <c r="V890" s="21">
        <f>Sheet1!F890*1</f>
        <v>5228.75</v>
      </c>
      <c r="W890" s="21">
        <f>Sheet1!G890*1</f>
        <v>5207</v>
      </c>
      <c r="X890" s="21">
        <f>Sheet1!H890*1</f>
        <v>5214</v>
      </c>
    </row>
    <row r="891" spans="20:24" x14ac:dyDescent="0.3">
      <c r="T891" s="20">
        <f t="shared" si="31"/>
        <v>889</v>
      </c>
      <c r="U891" s="21">
        <f>Sheet1!E891*1</f>
        <v>5208.5</v>
      </c>
      <c r="V891" s="21">
        <f>Sheet1!F891*1</f>
        <v>5237.5</v>
      </c>
      <c r="W891" s="21">
        <f>Sheet1!G891*1</f>
        <v>5198.5</v>
      </c>
      <c r="X891" s="21">
        <f>Sheet1!H891*1</f>
        <v>5223.75</v>
      </c>
    </row>
    <row r="892" spans="20:24" x14ac:dyDescent="0.3">
      <c r="T892" s="20">
        <f t="shared" si="31"/>
        <v>890</v>
      </c>
      <c r="U892" s="21">
        <f>Sheet1!E892*1</f>
        <v>5212.5</v>
      </c>
      <c r="V892" s="21">
        <f>Sheet1!F892*1</f>
        <v>5225.25</v>
      </c>
      <c r="W892" s="21">
        <f>Sheet1!G892*1</f>
        <v>5194.75</v>
      </c>
      <c r="X892" s="21">
        <f>Sheet1!H892*1</f>
        <v>5206.75</v>
      </c>
    </row>
    <row r="893" spans="20:24" x14ac:dyDescent="0.3">
      <c r="T893" s="20">
        <f t="shared" si="31"/>
        <v>891</v>
      </c>
      <c r="U893" s="21">
        <f>Sheet1!E893*1</f>
        <v>5174.75</v>
      </c>
      <c r="V893" s="21">
        <f>Sheet1!F893*1</f>
        <v>5213.25</v>
      </c>
      <c r="W893" s="21">
        <f>Sheet1!G893*1</f>
        <v>5171.5</v>
      </c>
      <c r="X893" s="21">
        <f>Sheet1!H893*1</f>
        <v>5206</v>
      </c>
    </row>
    <row r="894" spans="20:24" x14ac:dyDescent="0.3">
      <c r="T894" s="20">
        <f t="shared" si="31"/>
        <v>892</v>
      </c>
      <c r="U894" s="21">
        <f>Sheet1!E894*1</f>
        <v>5172.75</v>
      </c>
      <c r="V894" s="21">
        <f>Sheet1!F894*1</f>
        <v>5189.25</v>
      </c>
      <c r="W894" s="21">
        <f>Sheet1!G894*1</f>
        <v>5165.75</v>
      </c>
      <c r="X894" s="21">
        <f>Sheet1!H894*1</f>
        <v>5170.75</v>
      </c>
    </row>
    <row r="895" spans="20:24" x14ac:dyDescent="0.3">
      <c r="T895" s="20">
        <f t="shared" si="31"/>
        <v>893</v>
      </c>
      <c r="U895" s="21">
        <f>Sheet1!E895*1</f>
        <v>5202.5</v>
      </c>
      <c r="V895" s="21">
        <f>Sheet1!F895*1</f>
        <v>5208</v>
      </c>
      <c r="W895" s="21">
        <f>Sheet1!G895*1</f>
        <v>5153</v>
      </c>
      <c r="X895" s="21">
        <f>Sheet1!H895*1</f>
        <v>5169.75</v>
      </c>
    </row>
    <row r="896" spans="20:24" x14ac:dyDescent="0.3">
      <c r="T896" s="20">
        <f t="shared" si="31"/>
        <v>894</v>
      </c>
      <c r="U896" s="21">
        <f>Sheet1!E896*1</f>
        <v>5218.5</v>
      </c>
      <c r="V896" s="21">
        <f>Sheet1!F896*1</f>
        <v>5228.25</v>
      </c>
      <c r="W896" s="21">
        <f>Sheet1!G896*1</f>
        <v>5191</v>
      </c>
      <c r="X896" s="21">
        <f>Sheet1!H896*1</f>
        <v>5206</v>
      </c>
    </row>
    <row r="897" spans="20:24" x14ac:dyDescent="0.3">
      <c r="T897" s="20">
        <f t="shared" si="31"/>
        <v>895</v>
      </c>
      <c r="U897" s="21">
        <f>Sheet1!E897*1</f>
        <v>5206.25</v>
      </c>
      <c r="V897" s="21">
        <f>Sheet1!F897*1</f>
        <v>5234.75</v>
      </c>
      <c r="W897" s="21">
        <f>Sheet1!G897*1</f>
        <v>5204</v>
      </c>
      <c r="X897" s="21">
        <f>Sheet1!H897*1</f>
        <v>5221.75</v>
      </c>
    </row>
    <row r="898" spans="20:24" x14ac:dyDescent="0.3">
      <c r="T898" s="20">
        <f t="shared" si="31"/>
        <v>896</v>
      </c>
      <c r="U898" s="21">
        <f>Sheet1!E898*1</f>
        <v>5199.5</v>
      </c>
      <c r="V898" s="21">
        <f>Sheet1!F898*1</f>
        <v>5239.5</v>
      </c>
      <c r="W898" s="21">
        <f>Sheet1!G898*1</f>
        <v>5195.25</v>
      </c>
      <c r="X898" s="21">
        <f>Sheet1!H898*1</f>
        <v>5218</v>
      </c>
    </row>
    <row r="899" spans="20:24" x14ac:dyDescent="0.3">
      <c r="T899" s="20">
        <f t="shared" si="31"/>
        <v>897</v>
      </c>
      <c r="U899" s="21">
        <f>Sheet1!E899*1</f>
        <v>5179.25</v>
      </c>
      <c r="V899" s="21">
        <f>Sheet1!F899*1</f>
        <v>5204</v>
      </c>
      <c r="W899" s="21">
        <f>Sheet1!G899*1</f>
        <v>5178.5</v>
      </c>
      <c r="X899" s="21">
        <f>Sheet1!H899*1</f>
        <v>5201</v>
      </c>
    </row>
    <row r="900" spans="20:24" x14ac:dyDescent="0.3">
      <c r="T900" s="20">
        <f t="shared" si="31"/>
        <v>898</v>
      </c>
      <c r="U900" s="21">
        <f>Sheet1!E900*1</f>
        <v>5149</v>
      </c>
      <c r="V900" s="21">
        <f>Sheet1!F900*1</f>
        <v>5184.75</v>
      </c>
      <c r="W900" s="21">
        <f>Sheet1!G900*1</f>
        <v>5140.75</v>
      </c>
      <c r="X900" s="21">
        <f>Sheet1!H900*1</f>
        <v>5180</v>
      </c>
    </row>
    <row r="901" spans="20:24" x14ac:dyDescent="0.3">
      <c r="T901" s="20">
        <f t="shared" ref="T901:T964" si="32">T900+1</f>
        <v>899</v>
      </c>
      <c r="U901" s="21">
        <f>Sheet1!E901*1</f>
        <v>5133.5</v>
      </c>
      <c r="V901" s="21">
        <f>Sheet1!F901*1</f>
        <v>5154.75</v>
      </c>
      <c r="W901" s="21">
        <f>Sheet1!G901*1</f>
        <v>5121</v>
      </c>
      <c r="X901" s="21">
        <f>Sheet1!H901*1</f>
        <v>5151.25</v>
      </c>
    </row>
    <row r="902" spans="20:24" x14ac:dyDescent="0.3">
      <c r="T902" s="20">
        <f t="shared" si="32"/>
        <v>900</v>
      </c>
      <c r="U902" s="21">
        <f>Sheet1!E902*1</f>
        <v>5135.75</v>
      </c>
      <c r="V902" s="21">
        <f>Sheet1!F902*1</f>
        <v>5147.25</v>
      </c>
      <c r="W902" s="21">
        <f>Sheet1!G902*1</f>
        <v>5114.25</v>
      </c>
      <c r="X902" s="21">
        <f>Sheet1!H902*1</f>
        <v>5133.5</v>
      </c>
    </row>
    <row r="903" spans="20:24" x14ac:dyDescent="0.3">
      <c r="T903" s="20">
        <f t="shared" si="32"/>
        <v>901</v>
      </c>
      <c r="U903" s="21">
        <f>Sheet1!E903*1</f>
        <v>5104.75</v>
      </c>
      <c r="V903" s="21">
        <f>Sheet1!F903*1</f>
        <v>5131.25</v>
      </c>
      <c r="W903" s="21">
        <f>Sheet1!G903*1</f>
        <v>5087</v>
      </c>
      <c r="X903" s="21">
        <f>Sheet1!H903*1</f>
        <v>5124.75</v>
      </c>
    </row>
    <row r="904" spans="20:24" x14ac:dyDescent="0.3">
      <c r="T904" s="20">
        <f t="shared" si="32"/>
        <v>902</v>
      </c>
      <c r="U904" s="21">
        <f>Sheet1!E904*1</f>
        <v>5076.5</v>
      </c>
      <c r="V904" s="21">
        <f>Sheet1!F904*1</f>
        <v>5117.5</v>
      </c>
      <c r="W904" s="21">
        <f>Sheet1!G904*1</f>
        <v>5073</v>
      </c>
      <c r="X904" s="21">
        <f>Sheet1!H904*1</f>
        <v>5115.25</v>
      </c>
    </row>
    <row r="905" spans="20:24" x14ac:dyDescent="0.3">
      <c r="T905" s="20">
        <f t="shared" si="32"/>
        <v>903</v>
      </c>
      <c r="U905" s="21">
        <f>Sheet1!E905*1</f>
        <v>5091.5</v>
      </c>
      <c r="V905" s="21">
        <f>Sheet1!F905*1</f>
        <v>5104.5</v>
      </c>
      <c r="W905" s="21">
        <f>Sheet1!G905*1</f>
        <v>5071.5</v>
      </c>
      <c r="X905" s="21">
        <f>Sheet1!H905*1</f>
        <v>5072.25</v>
      </c>
    </row>
    <row r="906" spans="20:24" x14ac:dyDescent="0.3">
      <c r="T906" s="20">
        <f t="shared" si="32"/>
        <v>904</v>
      </c>
      <c r="U906" s="21">
        <f>Sheet1!E906*1</f>
        <v>5092.5</v>
      </c>
      <c r="V906" s="21">
        <f>Sheet1!F906*1</f>
        <v>5117.75</v>
      </c>
      <c r="W906" s="21">
        <f>Sheet1!G906*1</f>
        <v>5088.5</v>
      </c>
      <c r="X906" s="21">
        <f>Sheet1!H906*1</f>
        <v>5093</v>
      </c>
    </row>
    <row r="907" spans="20:24" x14ac:dyDescent="0.3">
      <c r="T907" s="20">
        <f t="shared" si="32"/>
        <v>905</v>
      </c>
      <c r="U907" s="21">
        <f>Sheet1!E907*1</f>
        <v>5056.5</v>
      </c>
      <c r="V907" s="21">
        <f>Sheet1!F907*1</f>
        <v>5094</v>
      </c>
      <c r="W907" s="21">
        <f>Sheet1!G907*1</f>
        <v>5050.25</v>
      </c>
      <c r="X907" s="21">
        <f>Sheet1!H907*1</f>
        <v>5085.75</v>
      </c>
    </row>
    <row r="908" spans="20:24" x14ac:dyDescent="0.3">
      <c r="T908" s="20">
        <f t="shared" si="32"/>
        <v>906</v>
      </c>
      <c r="U908" s="21">
        <f>Sheet1!E908*1</f>
        <v>5057.75</v>
      </c>
      <c r="V908" s="21">
        <f>Sheet1!F908*1</f>
        <v>5079.25</v>
      </c>
      <c r="W908" s="21">
        <f>Sheet1!G908*1</f>
        <v>5043</v>
      </c>
      <c r="X908" s="21">
        <f>Sheet1!H908*1</f>
        <v>5064.25</v>
      </c>
    </row>
    <row r="909" spans="20:24" x14ac:dyDescent="0.3">
      <c r="T909" s="20">
        <f t="shared" si="32"/>
        <v>907</v>
      </c>
      <c r="U909" s="21">
        <f>Sheet1!E909*1</f>
        <v>5052.75</v>
      </c>
      <c r="V909" s="21">
        <f>Sheet1!F909*1</f>
        <v>5071</v>
      </c>
      <c r="W909" s="21">
        <f>Sheet1!G909*1</f>
        <v>5038</v>
      </c>
      <c r="X909" s="21">
        <f>Sheet1!H909*1</f>
        <v>5069.5</v>
      </c>
    </row>
    <row r="910" spans="20:24" x14ac:dyDescent="0.3">
      <c r="T910" s="20">
        <f t="shared" si="32"/>
        <v>908</v>
      </c>
      <c r="U910" s="21">
        <f>Sheet1!E910*1</f>
        <v>5043.75</v>
      </c>
      <c r="V910" s="21">
        <f>Sheet1!F910*1</f>
        <v>5060</v>
      </c>
      <c r="W910" s="21">
        <f>Sheet1!G910*1</f>
        <v>5031.75</v>
      </c>
      <c r="X910" s="21">
        <f>Sheet1!H910*1</f>
        <v>5055.75</v>
      </c>
    </row>
    <row r="911" spans="20:24" x14ac:dyDescent="0.3">
      <c r="T911" s="20">
        <f t="shared" si="32"/>
        <v>909</v>
      </c>
      <c r="U911" s="21">
        <f>Sheet1!E911*1</f>
        <v>5003.5</v>
      </c>
      <c r="V911" s="21">
        <f>Sheet1!F911*1</f>
        <v>5045.25</v>
      </c>
      <c r="W911" s="21">
        <f>Sheet1!G911*1</f>
        <v>4999.5</v>
      </c>
      <c r="X911" s="21">
        <f>Sheet1!H911*1</f>
        <v>5039</v>
      </c>
    </row>
    <row r="912" spans="20:24" x14ac:dyDescent="0.3">
      <c r="T912" s="20">
        <f t="shared" si="32"/>
        <v>910</v>
      </c>
      <c r="U912" s="21">
        <f>Sheet1!E912*1</f>
        <v>4993.25</v>
      </c>
      <c r="V912" s="21">
        <f>Sheet1!F912*1</f>
        <v>5007.5</v>
      </c>
      <c r="W912" s="21">
        <f>Sheet1!G912*1</f>
        <v>4964</v>
      </c>
      <c r="X912" s="21">
        <f>Sheet1!H912*1</f>
        <v>5005.25</v>
      </c>
    </row>
    <row r="913" spans="20:24" x14ac:dyDescent="0.3">
      <c r="T913" s="20">
        <f t="shared" si="32"/>
        <v>911</v>
      </c>
      <c r="U913" s="21">
        <f>Sheet1!E913*1</f>
        <v>4960.75</v>
      </c>
      <c r="V913" s="21">
        <f>Sheet1!F913*1</f>
        <v>4995.25</v>
      </c>
      <c r="W913" s="21">
        <f>Sheet1!G913*1</f>
        <v>4954</v>
      </c>
      <c r="X913" s="21">
        <f>Sheet1!H913*1</f>
        <v>4990.25</v>
      </c>
    </row>
    <row r="914" spans="20:24" x14ac:dyDescent="0.3">
      <c r="T914" s="20">
        <f t="shared" si="32"/>
        <v>912</v>
      </c>
      <c r="U914" s="21">
        <f>Sheet1!E914*1</f>
        <v>4882.5</v>
      </c>
      <c r="V914" s="21">
        <f>Sheet1!F914*1</f>
        <v>4965</v>
      </c>
      <c r="W914" s="21">
        <f>Sheet1!G914*1</f>
        <v>4881.75</v>
      </c>
      <c r="X914" s="21">
        <f>Sheet1!H914*1</f>
        <v>4956.75</v>
      </c>
    </row>
    <row r="915" spans="20:24" x14ac:dyDescent="0.3">
      <c r="T915" s="20">
        <f t="shared" si="32"/>
        <v>913</v>
      </c>
      <c r="U915" s="21">
        <f>Sheet1!E915*1</f>
        <v>4855.25</v>
      </c>
      <c r="V915" s="21">
        <f>Sheet1!F915*1</f>
        <v>4892.5</v>
      </c>
      <c r="W915" s="21">
        <f>Sheet1!G915*1</f>
        <v>4846.5</v>
      </c>
      <c r="X915" s="21">
        <f>Sheet1!H915*1</f>
        <v>4882.75</v>
      </c>
    </row>
    <row r="916" spans="20:24" x14ac:dyDescent="0.3">
      <c r="T916" s="20">
        <f t="shared" si="32"/>
        <v>914</v>
      </c>
      <c r="U916" s="21">
        <f>Sheet1!E916*1</f>
        <v>4875.5</v>
      </c>
      <c r="V916" s="21">
        <f>Sheet1!F916*1</f>
        <v>4892.75</v>
      </c>
      <c r="W916" s="21">
        <f>Sheet1!G916*1</f>
        <v>4845</v>
      </c>
      <c r="X916" s="21">
        <f>Sheet1!H916*1</f>
        <v>4868.5</v>
      </c>
    </row>
    <row r="917" spans="20:24" x14ac:dyDescent="0.3">
      <c r="T917" s="20">
        <f t="shared" si="32"/>
        <v>915</v>
      </c>
      <c r="U917" s="21">
        <f>Sheet1!E917*1</f>
        <v>4908.75</v>
      </c>
      <c r="V917" s="21">
        <f>Sheet1!F917*1</f>
        <v>4935.25</v>
      </c>
      <c r="W917" s="21">
        <f>Sheet1!G917*1</f>
        <v>4871.75</v>
      </c>
      <c r="X917" s="21">
        <f>Sheet1!H917*1</f>
        <v>4878.75</v>
      </c>
    </row>
    <row r="918" spans="20:24" x14ac:dyDescent="0.3">
      <c r="T918" s="20">
        <f t="shared" si="32"/>
        <v>916</v>
      </c>
      <c r="U918" s="21">
        <f>Sheet1!E918*1</f>
        <v>4918.25</v>
      </c>
      <c r="V918" s="21">
        <f>Sheet1!F918*1</f>
        <v>4935.5</v>
      </c>
      <c r="W918" s="21">
        <f>Sheet1!G918*1</f>
        <v>4904</v>
      </c>
      <c r="X918" s="21">
        <f>Sheet1!H918*1</f>
        <v>4910</v>
      </c>
    </row>
    <row r="919" spans="20:24" x14ac:dyDescent="0.3">
      <c r="T919" s="20">
        <f t="shared" si="32"/>
        <v>917</v>
      </c>
      <c r="U919" s="21">
        <f>Sheet1!E919*1</f>
        <v>4883</v>
      </c>
      <c r="V919" s="21">
        <f>Sheet1!F919*1</f>
        <v>4949.25</v>
      </c>
      <c r="W919" s="21">
        <f>Sheet1!G919*1</f>
        <v>4882.75</v>
      </c>
      <c r="X919" s="21">
        <f>Sheet1!H919*1</f>
        <v>4917.75</v>
      </c>
    </row>
    <row r="920" spans="20:24" x14ac:dyDescent="0.3">
      <c r="T920" s="20">
        <f t="shared" si="32"/>
        <v>918</v>
      </c>
      <c r="U920" s="21">
        <f>Sheet1!E920*1</f>
        <v>4861.75</v>
      </c>
      <c r="V920" s="21">
        <f>Sheet1!F920*1</f>
        <v>4885.25</v>
      </c>
      <c r="W920" s="21">
        <f>Sheet1!G920*1</f>
        <v>4801.5</v>
      </c>
      <c r="X920" s="21">
        <f>Sheet1!H920*1</f>
        <v>4881.75</v>
      </c>
    </row>
    <row r="921" spans="20:24" x14ac:dyDescent="0.3">
      <c r="T921" s="20">
        <f t="shared" si="32"/>
        <v>919</v>
      </c>
      <c r="U921" s="21">
        <f>Sheet1!E921*1</f>
        <v>4823.5</v>
      </c>
      <c r="V921" s="21">
        <f>Sheet1!F921*1</f>
        <v>4887.5</v>
      </c>
      <c r="W921" s="21">
        <f>Sheet1!G921*1</f>
        <v>4796.75</v>
      </c>
      <c r="X921" s="21">
        <f>Sheet1!H921*1</f>
        <v>4861.75</v>
      </c>
    </row>
    <row r="922" spans="20:24" x14ac:dyDescent="0.3">
      <c r="T922" s="20">
        <f t="shared" si="32"/>
        <v>920</v>
      </c>
      <c r="U922" s="21">
        <f>Sheet1!E922*1</f>
        <v>4876.75</v>
      </c>
      <c r="V922" s="21">
        <f>Sheet1!F922*1</f>
        <v>4889.75</v>
      </c>
      <c r="W922" s="21">
        <f>Sheet1!G922*1</f>
        <v>4795.25</v>
      </c>
      <c r="X922" s="21">
        <f>Sheet1!H922*1</f>
        <v>4819</v>
      </c>
    </row>
    <row r="923" spans="20:24" x14ac:dyDescent="0.3">
      <c r="T923" s="20">
        <f t="shared" si="32"/>
        <v>921</v>
      </c>
      <c r="U923" s="21">
        <f>Sheet1!E923*1</f>
        <v>4828.75</v>
      </c>
      <c r="V923" s="21">
        <f>Sheet1!F923*1</f>
        <v>4893.5</v>
      </c>
      <c r="W923" s="21">
        <f>Sheet1!G923*1</f>
        <v>4787.75</v>
      </c>
      <c r="X923" s="21">
        <f>Sheet1!H923*1</f>
        <v>4871.5</v>
      </c>
    </row>
    <row r="924" spans="20:24" x14ac:dyDescent="0.3">
      <c r="T924" s="20">
        <f t="shared" si="32"/>
        <v>922</v>
      </c>
      <c r="U924" s="21">
        <f>Sheet1!E924*1</f>
        <v>4887.75</v>
      </c>
      <c r="V924" s="21">
        <f>Sheet1!F924*1</f>
        <v>4916.75</v>
      </c>
      <c r="W924" s="21">
        <f>Sheet1!G924*1</f>
        <v>4822</v>
      </c>
      <c r="X924" s="21">
        <f>Sheet1!H924*1</f>
        <v>4825.5</v>
      </c>
    </row>
    <row r="925" spans="20:24" x14ac:dyDescent="0.3">
      <c r="T925" s="20">
        <f t="shared" si="32"/>
        <v>923</v>
      </c>
      <c r="U925" s="21">
        <f>Sheet1!E925*1</f>
        <v>4875.25</v>
      </c>
      <c r="V925" s="21">
        <f>Sheet1!F925*1</f>
        <v>4906.5</v>
      </c>
      <c r="W925" s="21">
        <f>Sheet1!G925*1</f>
        <v>4872</v>
      </c>
      <c r="X925" s="21">
        <f>Sheet1!H925*1</f>
        <v>4877.5</v>
      </c>
    </row>
    <row r="926" spans="20:24" x14ac:dyDescent="0.3">
      <c r="T926" s="20">
        <f t="shared" si="32"/>
        <v>924</v>
      </c>
      <c r="U926" s="21">
        <f>Sheet1!E926*1</f>
        <v>4957.5</v>
      </c>
      <c r="V926" s="21">
        <f>Sheet1!F926*1</f>
        <v>4969.75</v>
      </c>
      <c r="W926" s="21">
        <f>Sheet1!G926*1</f>
        <v>4862.5</v>
      </c>
      <c r="X926" s="21">
        <f>Sheet1!H926*1</f>
        <v>4871.25</v>
      </c>
    </row>
    <row r="927" spans="20:24" x14ac:dyDescent="0.3">
      <c r="T927" s="20">
        <f t="shared" si="32"/>
        <v>925</v>
      </c>
      <c r="U927" s="21">
        <f>Sheet1!E927*1</f>
        <v>4973.75</v>
      </c>
      <c r="V927" s="21">
        <f>Sheet1!F927*1</f>
        <v>4999.75</v>
      </c>
      <c r="W927" s="21">
        <f>Sheet1!G927*1</f>
        <v>4952.75</v>
      </c>
      <c r="X927" s="21">
        <f>Sheet1!H927*1</f>
        <v>4960.75</v>
      </c>
    </row>
    <row r="928" spans="20:24" x14ac:dyDescent="0.3">
      <c r="T928" s="20">
        <f t="shared" si="32"/>
        <v>926</v>
      </c>
      <c r="U928" s="21">
        <f>Sheet1!E928*1</f>
        <v>4966.75</v>
      </c>
      <c r="V928" s="21">
        <f>Sheet1!F928*1</f>
        <v>4980.75</v>
      </c>
      <c r="W928" s="21">
        <f>Sheet1!G928*1</f>
        <v>4938.5</v>
      </c>
      <c r="X928" s="21">
        <f>Sheet1!H928*1</f>
        <v>4973.5</v>
      </c>
    </row>
    <row r="929" spans="20:24" x14ac:dyDescent="0.3">
      <c r="T929" s="20">
        <f t="shared" si="32"/>
        <v>927</v>
      </c>
      <c r="U929" s="21">
        <f>Sheet1!E929*1</f>
        <v>4913.75</v>
      </c>
      <c r="V929" s="21">
        <f>Sheet1!F929*1</f>
        <v>4982.75</v>
      </c>
      <c r="W929" s="21">
        <f>Sheet1!G929*1</f>
        <v>4913.5</v>
      </c>
      <c r="X929" s="21">
        <f>Sheet1!H929*1</f>
        <v>4965.75</v>
      </c>
    </row>
    <row r="930" spans="20:24" x14ac:dyDescent="0.3">
      <c r="T930" s="20">
        <f t="shared" si="32"/>
        <v>928</v>
      </c>
      <c r="U930" s="21">
        <f>Sheet1!E930*1</f>
        <v>4864.25</v>
      </c>
      <c r="V930" s="21">
        <f>Sheet1!F930*1</f>
        <v>4934.25</v>
      </c>
      <c r="W930" s="21">
        <f>Sheet1!G930*1</f>
        <v>4849</v>
      </c>
      <c r="X930" s="21">
        <f>Sheet1!H930*1</f>
        <v>4911.75</v>
      </c>
    </row>
    <row r="931" spans="20:24" x14ac:dyDescent="0.3">
      <c r="T931" s="20">
        <f t="shared" si="32"/>
        <v>929</v>
      </c>
      <c r="U931" s="21">
        <f>Sheet1!E931*1</f>
        <v>4870.25</v>
      </c>
      <c r="V931" s="21">
        <f>Sheet1!F931*1</f>
        <v>4923.5</v>
      </c>
      <c r="W931" s="21">
        <f>Sheet1!G931*1</f>
        <v>4857</v>
      </c>
      <c r="X931" s="21">
        <f>Sheet1!H931*1</f>
        <v>4871</v>
      </c>
    </row>
    <row r="932" spans="20:24" x14ac:dyDescent="0.3">
      <c r="T932" s="20">
        <f t="shared" si="32"/>
        <v>930</v>
      </c>
      <c r="U932" s="21">
        <f>Sheet1!E932*1</f>
        <v>4939.5</v>
      </c>
      <c r="V932" s="21">
        <f>Sheet1!F932*1</f>
        <v>4945.75</v>
      </c>
      <c r="W932" s="21">
        <f>Sheet1!G932*1</f>
        <v>4821.5</v>
      </c>
      <c r="X932" s="21">
        <f>Sheet1!H932*1</f>
        <v>4876</v>
      </c>
    </row>
    <row r="933" spans="20:24" x14ac:dyDescent="0.3">
      <c r="T933" s="20">
        <f t="shared" si="32"/>
        <v>931</v>
      </c>
      <c r="U933" s="21">
        <f>Sheet1!E933*1</f>
        <v>4987</v>
      </c>
      <c r="V933" s="21">
        <f>Sheet1!F933*1</f>
        <v>5000.25</v>
      </c>
      <c r="W933" s="21">
        <f>Sheet1!G933*1</f>
        <v>4934.25</v>
      </c>
      <c r="X933" s="21">
        <f>Sheet1!H933*1</f>
        <v>4949.5</v>
      </c>
    </row>
    <row r="934" spans="20:24" x14ac:dyDescent="0.3">
      <c r="T934" s="20">
        <f t="shared" si="32"/>
        <v>932</v>
      </c>
      <c r="U934" s="21">
        <f>Sheet1!E934*1</f>
        <v>5003.75</v>
      </c>
      <c r="V934" s="21">
        <f>Sheet1!F934*1</f>
        <v>5006.25</v>
      </c>
      <c r="W934" s="21">
        <f>Sheet1!G934*1</f>
        <v>4961</v>
      </c>
      <c r="X934" s="21">
        <f>Sheet1!H934*1</f>
        <v>4992</v>
      </c>
    </row>
    <row r="935" spans="20:24" x14ac:dyDescent="0.3">
      <c r="T935" s="20">
        <f t="shared" si="32"/>
        <v>933</v>
      </c>
      <c r="U935" s="21">
        <f>Sheet1!E935*1</f>
        <v>4964.75</v>
      </c>
      <c r="V935" s="21">
        <f>Sheet1!F935*1</f>
        <v>5005.5</v>
      </c>
      <c r="W935" s="21">
        <f>Sheet1!G935*1</f>
        <v>4955.25</v>
      </c>
      <c r="X935" s="21">
        <f>Sheet1!H935*1</f>
        <v>4999.75</v>
      </c>
    </row>
    <row r="936" spans="20:24" x14ac:dyDescent="0.3">
      <c r="T936" s="20">
        <f t="shared" si="32"/>
        <v>934</v>
      </c>
      <c r="U936" s="21">
        <f>Sheet1!E936*1</f>
        <v>4993.5</v>
      </c>
      <c r="V936" s="21">
        <f>Sheet1!F936*1</f>
        <v>5007.25</v>
      </c>
      <c r="W936" s="21">
        <f>Sheet1!G936*1</f>
        <v>4953</v>
      </c>
      <c r="X936" s="21">
        <f>Sheet1!H936*1</f>
        <v>4962.5</v>
      </c>
    </row>
    <row r="937" spans="20:24" x14ac:dyDescent="0.3">
      <c r="T937" s="20">
        <f t="shared" si="32"/>
        <v>935</v>
      </c>
      <c r="U937" s="21">
        <f>Sheet1!E937*1</f>
        <v>4979.5</v>
      </c>
      <c r="V937" s="21">
        <f>Sheet1!F937*1</f>
        <v>5011.25</v>
      </c>
      <c r="W937" s="21">
        <f>Sheet1!G937*1</f>
        <v>4962.25</v>
      </c>
      <c r="X937" s="21">
        <f>Sheet1!H937*1</f>
        <v>4987.25</v>
      </c>
    </row>
    <row r="938" spans="20:24" x14ac:dyDescent="0.3">
      <c r="T938" s="20">
        <f t="shared" si="32"/>
        <v>936</v>
      </c>
      <c r="U938" s="21">
        <f>Sheet1!E938*1</f>
        <v>5009.75</v>
      </c>
      <c r="V938" s="21">
        <f>Sheet1!F938*1</f>
        <v>5037</v>
      </c>
      <c r="W938" s="21">
        <f>Sheet1!G938*1</f>
        <v>4975</v>
      </c>
      <c r="X938" s="21">
        <f>Sheet1!H938*1</f>
        <v>4976.75</v>
      </c>
    </row>
    <row r="939" spans="20:24" x14ac:dyDescent="0.3">
      <c r="T939" s="20">
        <f t="shared" si="32"/>
        <v>937</v>
      </c>
      <c r="U939" s="21">
        <f>Sheet1!E939*1</f>
        <v>5029.5</v>
      </c>
      <c r="V939" s="21">
        <f>Sheet1!F939*1</f>
        <v>5048</v>
      </c>
      <c r="W939" s="21">
        <f>Sheet1!G939*1</f>
        <v>5004</v>
      </c>
      <c r="X939" s="21">
        <f>Sheet1!H939*1</f>
        <v>5010.75</v>
      </c>
    </row>
    <row r="940" spans="20:24" x14ac:dyDescent="0.3">
      <c r="T940" s="20">
        <f t="shared" si="32"/>
        <v>938</v>
      </c>
      <c r="U940" s="21">
        <f>Sheet1!E940*1</f>
        <v>5036</v>
      </c>
      <c r="V940" s="21">
        <f>Sheet1!F940*1</f>
        <v>5043.25</v>
      </c>
      <c r="W940" s="21">
        <f>Sheet1!G940*1</f>
        <v>5010.5</v>
      </c>
      <c r="X940" s="21">
        <f>Sheet1!H940*1</f>
        <v>5031</v>
      </c>
    </row>
    <row r="941" spans="20:24" x14ac:dyDescent="0.3">
      <c r="T941" s="20">
        <f t="shared" si="32"/>
        <v>939</v>
      </c>
      <c r="U941" s="21">
        <f>Sheet1!E941*1</f>
        <v>5051.5</v>
      </c>
      <c r="V941" s="21">
        <f>Sheet1!F941*1</f>
        <v>5066.5</v>
      </c>
      <c r="W941" s="21">
        <f>Sheet1!G941*1</f>
        <v>5029.25</v>
      </c>
      <c r="X941" s="21">
        <f>Sheet1!H941*1</f>
        <v>5037.75</v>
      </c>
    </row>
    <row r="942" spans="20:24" x14ac:dyDescent="0.3">
      <c r="T942" s="20">
        <f t="shared" si="32"/>
        <v>940</v>
      </c>
      <c r="U942" s="21">
        <f>Sheet1!E942*1</f>
        <v>5055.25</v>
      </c>
      <c r="V942" s="21">
        <f>Sheet1!F942*1</f>
        <v>5068</v>
      </c>
      <c r="W942" s="21">
        <f>Sheet1!G942*1</f>
        <v>5037.75</v>
      </c>
      <c r="X942" s="21">
        <f>Sheet1!H942*1</f>
        <v>5053</v>
      </c>
    </row>
    <row r="943" spans="20:24" x14ac:dyDescent="0.3">
      <c r="T943" s="20">
        <f t="shared" si="32"/>
        <v>941</v>
      </c>
      <c r="U943" s="21">
        <f>Sheet1!E943*1</f>
        <v>5041</v>
      </c>
      <c r="V943" s="21">
        <f>Sheet1!F943*1</f>
        <v>5062.5</v>
      </c>
      <c r="W943" s="21">
        <f>Sheet1!G943*1</f>
        <v>5034.5</v>
      </c>
      <c r="X943" s="21">
        <f>Sheet1!H943*1</f>
        <v>5053.75</v>
      </c>
    </row>
    <row r="944" spans="20:24" x14ac:dyDescent="0.3">
      <c r="T944" s="20">
        <f t="shared" si="32"/>
        <v>942</v>
      </c>
      <c r="U944" s="21">
        <f>Sheet1!E944*1</f>
        <v>5046.25</v>
      </c>
      <c r="V944" s="21">
        <f>Sheet1!F944*1</f>
        <v>5058.5</v>
      </c>
      <c r="W944" s="21">
        <f>Sheet1!G944*1</f>
        <v>5037.75</v>
      </c>
      <c r="X944" s="21">
        <f>Sheet1!H944*1</f>
        <v>5039.75</v>
      </c>
    </row>
    <row r="945" spans="20:24" x14ac:dyDescent="0.3">
      <c r="T945" s="20">
        <f t="shared" si="32"/>
        <v>943</v>
      </c>
      <c r="U945" s="21">
        <f>Sheet1!E945*1</f>
        <v>5048</v>
      </c>
      <c r="V945" s="21">
        <f>Sheet1!F945*1</f>
        <v>5060.75</v>
      </c>
      <c r="W945" s="21">
        <f>Sheet1!G945*1</f>
        <v>5031</v>
      </c>
      <c r="X945" s="21">
        <f>Sheet1!H945*1</f>
        <v>5039</v>
      </c>
    </row>
    <row r="946" spans="20:24" x14ac:dyDescent="0.3">
      <c r="T946" s="20">
        <f t="shared" si="32"/>
        <v>944</v>
      </c>
      <c r="U946" s="21">
        <f>Sheet1!E946*1</f>
        <v>5027.25</v>
      </c>
      <c r="V946" s="21">
        <f>Sheet1!F946*1</f>
        <v>5053</v>
      </c>
      <c r="W946" s="21">
        <f>Sheet1!G946*1</f>
        <v>5019.25</v>
      </c>
      <c r="X946" s="21">
        <f>Sheet1!H946*1</f>
        <v>5043.75</v>
      </c>
    </row>
    <row r="947" spans="20:24" x14ac:dyDescent="0.3">
      <c r="T947" s="20">
        <f t="shared" si="32"/>
        <v>945</v>
      </c>
      <c r="U947" s="21">
        <f>Sheet1!E947*1</f>
        <v>4988.5</v>
      </c>
      <c r="V947" s="21">
        <f>Sheet1!F947*1</f>
        <v>5028.5</v>
      </c>
      <c r="W947" s="21">
        <f>Sheet1!G947*1</f>
        <v>4980.75</v>
      </c>
      <c r="X947" s="21">
        <f>Sheet1!H947*1</f>
        <v>5024</v>
      </c>
    </row>
    <row r="948" spans="20:24" x14ac:dyDescent="0.3">
      <c r="T948" s="20">
        <f t="shared" si="32"/>
        <v>946</v>
      </c>
      <c r="U948" s="21">
        <f>Sheet1!E948*1</f>
        <v>5012.25</v>
      </c>
      <c r="V948" s="21">
        <f>Sheet1!F948*1</f>
        <v>5012.75</v>
      </c>
      <c r="W948" s="21">
        <f>Sheet1!G948*1</f>
        <v>4983.5</v>
      </c>
      <c r="X948" s="21">
        <f>Sheet1!H948*1</f>
        <v>4985</v>
      </c>
    </row>
    <row r="949" spans="20:24" x14ac:dyDescent="0.3">
      <c r="T949" s="20">
        <f t="shared" si="32"/>
        <v>947</v>
      </c>
      <c r="U949" s="21">
        <f>Sheet1!E949*1</f>
        <v>5002</v>
      </c>
      <c r="V949" s="21">
        <f>Sheet1!F949*1</f>
        <v>5016.5</v>
      </c>
      <c r="W949" s="21">
        <f>Sheet1!G949*1</f>
        <v>4994.75</v>
      </c>
      <c r="X949" s="21">
        <f>Sheet1!H949*1</f>
        <v>5011.5</v>
      </c>
    </row>
    <row r="950" spans="20:24" x14ac:dyDescent="0.3">
      <c r="T950" s="20">
        <f t="shared" si="32"/>
        <v>948</v>
      </c>
      <c r="U950" s="21">
        <f>Sheet1!E950*1</f>
        <v>4999.5</v>
      </c>
      <c r="V950" s="21">
        <f>Sheet1!F950*1</f>
        <v>5010.5</v>
      </c>
      <c r="W950" s="21">
        <f>Sheet1!G950*1</f>
        <v>4995.25</v>
      </c>
      <c r="X950" s="21">
        <f>Sheet1!H950*1</f>
        <v>5001</v>
      </c>
    </row>
    <row r="951" spans="20:24" x14ac:dyDescent="0.3">
      <c r="T951" s="20">
        <f t="shared" si="32"/>
        <v>949</v>
      </c>
      <c r="U951" s="21">
        <f>Sheet1!E951*1</f>
        <v>4953.5</v>
      </c>
      <c r="V951" s="21">
        <f>Sheet1!F951*1</f>
        <v>5004.25</v>
      </c>
      <c r="W951" s="21">
        <f>Sheet1!G951*1</f>
        <v>4952</v>
      </c>
      <c r="X951" s="21">
        <f>Sheet1!H951*1</f>
        <v>4994</v>
      </c>
    </row>
    <row r="952" spans="20:24" x14ac:dyDescent="0.3">
      <c r="T952" s="20">
        <f t="shared" si="32"/>
        <v>950</v>
      </c>
      <c r="U952" s="21">
        <f>Sheet1!E952*1</f>
        <v>4922.25</v>
      </c>
      <c r="V952" s="21">
        <f>Sheet1!F952*1</f>
        <v>4959</v>
      </c>
      <c r="W952" s="21">
        <f>Sheet1!G952*1</f>
        <v>4890.25</v>
      </c>
      <c r="X952" s="21">
        <f>Sheet1!H952*1</f>
        <v>4955.5</v>
      </c>
    </row>
    <row r="953" spans="20:24" x14ac:dyDescent="0.3">
      <c r="T953" s="20">
        <f t="shared" si="32"/>
        <v>951</v>
      </c>
      <c r="U953" s="21">
        <f>Sheet1!E953*1</f>
        <v>4908.25</v>
      </c>
      <c r="V953" s="21">
        <f>Sheet1!F953*1</f>
        <v>4933.25</v>
      </c>
      <c r="W953" s="21">
        <f>Sheet1!G953*1</f>
        <v>4866.25</v>
      </c>
      <c r="X953" s="21">
        <f>Sheet1!H953*1</f>
        <v>4920</v>
      </c>
    </row>
    <row r="954" spans="20:24" x14ac:dyDescent="0.3">
      <c r="T954" s="20">
        <f t="shared" si="32"/>
        <v>952</v>
      </c>
      <c r="U954" s="21">
        <f>Sheet1!E954*1</f>
        <v>4955.25</v>
      </c>
      <c r="V954" s="21">
        <f>Sheet1!F954*1</f>
        <v>4968.25</v>
      </c>
      <c r="W954" s="21">
        <f>Sheet1!G954*1</f>
        <v>4900</v>
      </c>
      <c r="X954" s="21">
        <f>Sheet1!H954*1</f>
        <v>4913</v>
      </c>
    </row>
    <row r="955" spans="20:24" x14ac:dyDescent="0.3">
      <c r="T955" s="20">
        <f t="shared" si="32"/>
        <v>953</v>
      </c>
      <c r="U955" s="21">
        <f>Sheet1!E955*1</f>
        <v>4990.5</v>
      </c>
      <c r="V955" s="21">
        <f>Sheet1!F955*1</f>
        <v>4990.75</v>
      </c>
      <c r="W955" s="21">
        <f>Sheet1!G955*1</f>
        <v>4930.25</v>
      </c>
      <c r="X955" s="21">
        <f>Sheet1!H955*1</f>
        <v>4962</v>
      </c>
    </row>
    <row r="956" spans="20:24" x14ac:dyDescent="0.3">
      <c r="T956" s="20">
        <f t="shared" si="32"/>
        <v>954</v>
      </c>
      <c r="U956" s="21">
        <f>Sheet1!E956*1</f>
        <v>4974.75</v>
      </c>
      <c r="V956" s="21">
        <f>Sheet1!F956*1</f>
        <v>4995</v>
      </c>
      <c r="W956" s="21">
        <f>Sheet1!G956*1</f>
        <v>4951</v>
      </c>
      <c r="X956" s="21">
        <f>Sheet1!H956*1</f>
        <v>4992.5</v>
      </c>
    </row>
    <row r="957" spans="20:24" x14ac:dyDescent="0.3">
      <c r="T957" s="20">
        <f t="shared" si="32"/>
        <v>955</v>
      </c>
      <c r="U957" s="21">
        <f>Sheet1!E957*1</f>
        <v>4974.25</v>
      </c>
      <c r="V957" s="21">
        <f>Sheet1!F957*1</f>
        <v>4981.75</v>
      </c>
      <c r="W957" s="21">
        <f>Sheet1!G957*1</f>
        <v>4969.5</v>
      </c>
      <c r="X957" s="21">
        <f>Sheet1!H957*1</f>
        <v>4981</v>
      </c>
    </row>
    <row r="958" spans="20:24" x14ac:dyDescent="0.3">
      <c r="T958" s="20">
        <f t="shared" si="32"/>
        <v>956</v>
      </c>
      <c r="U958" s="21">
        <f>Sheet1!E958*1</f>
        <v>4958.5</v>
      </c>
      <c r="V958" s="21">
        <f>Sheet1!F958*1</f>
        <v>4974.75</v>
      </c>
      <c r="W958" s="21">
        <f>Sheet1!G958*1</f>
        <v>4948.75</v>
      </c>
      <c r="X958" s="21">
        <f>Sheet1!H958*1</f>
        <v>4973</v>
      </c>
    </row>
    <row r="959" spans="20:24" x14ac:dyDescent="0.3">
      <c r="T959" s="20">
        <f t="shared" si="32"/>
        <v>957</v>
      </c>
      <c r="U959" s="21">
        <f>Sheet1!E959*1</f>
        <v>4947.75</v>
      </c>
      <c r="V959" s="21">
        <f>Sheet1!F959*1</f>
        <v>4961.75</v>
      </c>
      <c r="W959" s="21">
        <f>Sheet1!G959*1</f>
        <v>4939.25</v>
      </c>
      <c r="X959" s="21">
        <f>Sheet1!H959*1</f>
        <v>4959</v>
      </c>
    </row>
    <row r="960" spans="20:24" x14ac:dyDescent="0.3">
      <c r="T960" s="20">
        <f t="shared" si="32"/>
        <v>958</v>
      </c>
      <c r="U960" s="21">
        <f>Sheet1!E960*1</f>
        <v>4945.75</v>
      </c>
      <c r="V960" s="21">
        <f>Sheet1!F960*1</f>
        <v>4956.75</v>
      </c>
      <c r="W960" s="21">
        <f>Sheet1!G960*1</f>
        <v>4935</v>
      </c>
      <c r="X960" s="21">
        <f>Sheet1!H960*1</f>
        <v>4948.5</v>
      </c>
    </row>
    <row r="961" spans="20:24" x14ac:dyDescent="0.3">
      <c r="T961" s="20">
        <f t="shared" si="32"/>
        <v>959</v>
      </c>
      <c r="U961" s="21">
        <f>Sheet1!E961*1</f>
        <v>4946.5</v>
      </c>
      <c r="V961" s="21">
        <f>Sheet1!F961*1</f>
        <v>4950.5</v>
      </c>
      <c r="W961" s="21">
        <f>Sheet1!G961*1</f>
        <v>4930.75</v>
      </c>
      <c r="X961" s="21">
        <f>Sheet1!H961*1</f>
        <v>4944.25</v>
      </c>
    </row>
    <row r="962" spans="20:24" x14ac:dyDescent="0.3">
      <c r="T962" s="20">
        <f t="shared" si="32"/>
        <v>960</v>
      </c>
      <c r="U962" s="21">
        <f>Sheet1!E962*1</f>
        <v>4938.75</v>
      </c>
      <c r="V962" s="21">
        <f>Sheet1!F962*1</f>
        <v>4951.75</v>
      </c>
      <c r="W962" s="21">
        <f>Sheet1!G962*1</f>
        <v>4934.5</v>
      </c>
      <c r="X962" s="21">
        <f>Sheet1!H962*1</f>
        <v>4948</v>
      </c>
    </row>
    <row r="963" spans="20:24" x14ac:dyDescent="0.3">
      <c r="T963" s="20">
        <f t="shared" si="32"/>
        <v>961</v>
      </c>
      <c r="U963" s="21">
        <f>Sheet1!E963*1</f>
        <v>4914.75</v>
      </c>
      <c r="V963" s="21">
        <f>Sheet1!F963*1</f>
        <v>4941.25</v>
      </c>
      <c r="W963" s="21">
        <f>Sheet1!G963*1</f>
        <v>4912.25</v>
      </c>
      <c r="X963" s="21">
        <f>Sheet1!H963*1</f>
        <v>4940</v>
      </c>
    </row>
    <row r="964" spans="20:24" x14ac:dyDescent="0.3">
      <c r="T964" s="20">
        <f t="shared" si="32"/>
        <v>962</v>
      </c>
      <c r="U964" s="21">
        <f>Sheet1!E964*1</f>
        <v>4928.25</v>
      </c>
      <c r="V964" s="21">
        <f>Sheet1!F964*1</f>
        <v>4933.5</v>
      </c>
      <c r="W964" s="21">
        <f>Sheet1!G964*1</f>
        <v>4909.75</v>
      </c>
      <c r="X964" s="21">
        <f>Sheet1!H964*1</f>
        <v>4913.25</v>
      </c>
    </row>
    <row r="965" spans="20:24" x14ac:dyDescent="0.3">
      <c r="T965" s="20">
        <f t="shared" ref="T965:T1001" si="33">T964+1</f>
        <v>963</v>
      </c>
      <c r="U965" s="21">
        <f>Sheet1!E965*1</f>
        <v>4902.25</v>
      </c>
      <c r="V965" s="21">
        <f>Sheet1!F965*1</f>
        <v>4935.5</v>
      </c>
      <c r="W965" s="21">
        <f>Sheet1!G965*1</f>
        <v>4883.75</v>
      </c>
      <c r="X965" s="21">
        <f>Sheet1!H965*1</f>
        <v>4933.5</v>
      </c>
    </row>
    <row r="966" spans="20:24" x14ac:dyDescent="0.3">
      <c r="T966" s="20">
        <f t="shared" si="33"/>
        <v>964</v>
      </c>
      <c r="U966" s="21">
        <f>Sheet1!E966*1</f>
        <v>4915</v>
      </c>
      <c r="V966" s="21">
        <f>Sheet1!F966*1</f>
        <v>4938.25</v>
      </c>
      <c r="W966" s="21">
        <f>Sheet1!G966*1</f>
        <v>4895.75</v>
      </c>
      <c r="X966" s="21">
        <f>Sheet1!H966*1</f>
        <v>4898.25</v>
      </c>
    </row>
    <row r="967" spans="20:24" x14ac:dyDescent="0.3">
      <c r="T967" s="20">
        <f t="shared" si="33"/>
        <v>965</v>
      </c>
      <c r="U967" s="21">
        <f>Sheet1!E967*1</f>
        <v>4912.75</v>
      </c>
      <c r="V967" s="21">
        <f>Sheet1!F967*1</f>
        <v>4923.5</v>
      </c>
      <c r="W967" s="21">
        <f>Sheet1!G967*1</f>
        <v>4889.25</v>
      </c>
      <c r="X967" s="21">
        <f>Sheet1!H967*1</f>
        <v>4908</v>
      </c>
    </row>
    <row r="968" spans="20:24" x14ac:dyDescent="0.3">
      <c r="T968" s="20">
        <f t="shared" si="33"/>
        <v>966</v>
      </c>
      <c r="U968" s="21">
        <f>Sheet1!E968*1</f>
        <v>4912.25</v>
      </c>
      <c r="V968" s="21">
        <f>Sheet1!F968*1</f>
        <v>4941</v>
      </c>
      <c r="W968" s="21">
        <f>Sheet1!G968*1</f>
        <v>4899</v>
      </c>
      <c r="X968" s="21">
        <f>Sheet1!H968*1</f>
        <v>4930.25</v>
      </c>
    </row>
    <row r="969" spans="20:24" x14ac:dyDescent="0.3">
      <c r="T969" s="20">
        <f t="shared" si="33"/>
        <v>967</v>
      </c>
      <c r="U969" s="21">
        <f>Sheet1!E969*1</f>
        <v>4898.5</v>
      </c>
      <c r="V969" s="21">
        <f>Sheet1!F969*1</f>
        <v>4926.25</v>
      </c>
      <c r="W969" s="21">
        <f>Sheet1!G969*1</f>
        <v>4896</v>
      </c>
      <c r="X969" s="21">
        <f>Sheet1!H969*1</f>
        <v>4912.25</v>
      </c>
    </row>
    <row r="970" spans="20:24" x14ac:dyDescent="0.3">
      <c r="T970" s="20">
        <f t="shared" si="33"/>
        <v>968</v>
      </c>
      <c r="U970" s="21">
        <f>Sheet1!E970*1</f>
        <v>4934.25</v>
      </c>
      <c r="V970" s="21">
        <f>Sheet1!F970*1</f>
        <v>4934.5</v>
      </c>
      <c r="W970" s="21">
        <f>Sheet1!G970*1</f>
        <v>4883.25</v>
      </c>
      <c r="X970" s="21">
        <f>Sheet1!H970*1</f>
        <v>4913</v>
      </c>
    </row>
    <row r="971" spans="20:24" x14ac:dyDescent="0.3">
      <c r="T971" s="20">
        <f t="shared" si="33"/>
        <v>969</v>
      </c>
      <c r="U971" s="21">
        <f>Sheet1!E971*1</f>
        <v>4919</v>
      </c>
      <c r="V971" s="21">
        <f>Sheet1!F971*1</f>
        <v>4935.25</v>
      </c>
      <c r="W971" s="21">
        <f>Sheet1!G971*1</f>
        <v>4894</v>
      </c>
      <c r="X971" s="21">
        <f>Sheet1!H971*1</f>
        <v>4932.75</v>
      </c>
    </row>
    <row r="972" spans="20:24" x14ac:dyDescent="0.3">
      <c r="T972" s="20">
        <f t="shared" si="33"/>
        <v>970</v>
      </c>
      <c r="U972" s="21">
        <f>Sheet1!E972*1</f>
        <v>4890</v>
      </c>
      <c r="V972" s="21">
        <f>Sheet1!F972*1</f>
        <v>4926.75</v>
      </c>
      <c r="W972" s="21">
        <f>Sheet1!G972*1</f>
        <v>4885.75</v>
      </c>
      <c r="X972" s="21">
        <f>Sheet1!H972*1</f>
        <v>4921.5</v>
      </c>
    </row>
    <row r="973" spans="20:24" x14ac:dyDescent="0.3">
      <c r="T973" s="20">
        <f t="shared" si="33"/>
        <v>971</v>
      </c>
      <c r="U973" s="21">
        <f>Sheet1!E973*1</f>
        <v>4873.5</v>
      </c>
      <c r="V973" s="21">
        <f>Sheet1!F973*1</f>
        <v>4890</v>
      </c>
      <c r="W973" s="21">
        <f>Sheet1!G973*1</f>
        <v>4860</v>
      </c>
      <c r="X973" s="21">
        <f>Sheet1!H973*1</f>
        <v>4878</v>
      </c>
    </row>
    <row r="974" spans="20:24" x14ac:dyDescent="0.3">
      <c r="T974" s="20">
        <f t="shared" si="33"/>
        <v>972</v>
      </c>
      <c r="U974" s="21">
        <f>Sheet1!E974*1</f>
        <v>4837.25</v>
      </c>
      <c r="V974" s="21">
        <f>Sheet1!F974*1</f>
        <v>4873.75</v>
      </c>
      <c r="W974" s="21">
        <f>Sheet1!G974*1</f>
        <v>4828.5</v>
      </c>
      <c r="X974" s="21">
        <f>Sheet1!H974*1</f>
        <v>4869</v>
      </c>
    </row>
    <row r="975" spans="20:24" x14ac:dyDescent="0.3">
      <c r="T975" s="20">
        <f t="shared" si="33"/>
        <v>973</v>
      </c>
      <c r="U975" s="21">
        <f>Sheet1!E975*1</f>
        <v>4781.25</v>
      </c>
      <c r="V975" s="21">
        <f>Sheet1!F975*1</f>
        <v>4847.5</v>
      </c>
      <c r="W975" s="21">
        <f>Sheet1!G975*1</f>
        <v>4771.25</v>
      </c>
      <c r="X975" s="21">
        <f>Sheet1!H975*1</f>
        <v>4834</v>
      </c>
    </row>
    <row r="976" spans="20:24" x14ac:dyDescent="0.3">
      <c r="T976" s="20">
        <f t="shared" si="33"/>
        <v>974</v>
      </c>
      <c r="U976" s="21">
        <f>Sheet1!E976*1</f>
        <v>4838.5</v>
      </c>
      <c r="V976" s="21">
        <f>Sheet1!F976*1</f>
        <v>4839.25</v>
      </c>
      <c r="W976" s="21">
        <f>Sheet1!G976*1</f>
        <v>4742.5</v>
      </c>
      <c r="X976" s="21">
        <f>Sheet1!H976*1</f>
        <v>4769.75</v>
      </c>
    </row>
    <row r="977" spans="20:24" x14ac:dyDescent="0.3">
      <c r="T977" s="20">
        <f t="shared" si="33"/>
        <v>975</v>
      </c>
      <c r="U977" s="21">
        <f>Sheet1!E977*1</f>
        <v>4866.25</v>
      </c>
      <c r="V977" s="21">
        <f>Sheet1!F977*1</f>
        <v>4886.5</v>
      </c>
      <c r="W977" s="21">
        <f>Sheet1!G977*1</f>
        <v>4832.75</v>
      </c>
      <c r="X977" s="21">
        <f>Sheet1!H977*1</f>
        <v>4837</v>
      </c>
    </row>
    <row r="978" spans="20:24" x14ac:dyDescent="0.3">
      <c r="T978" s="20">
        <f t="shared" si="33"/>
        <v>976</v>
      </c>
      <c r="U978" s="21">
        <f>Sheet1!E978*1</f>
        <v>4885</v>
      </c>
      <c r="V978" s="21">
        <f>Sheet1!F978*1</f>
        <v>4888.75</v>
      </c>
      <c r="W978" s="21">
        <f>Sheet1!G978*1</f>
        <v>4851</v>
      </c>
      <c r="X978" s="21">
        <f>Sheet1!H978*1</f>
        <v>4870.5</v>
      </c>
    </row>
    <row r="979" spans="20:24" x14ac:dyDescent="0.3">
      <c r="T979" s="20">
        <f t="shared" si="33"/>
        <v>977</v>
      </c>
      <c r="U979" s="21">
        <f>Sheet1!E979*1</f>
        <v>4878</v>
      </c>
      <c r="V979" s="21">
        <f>Sheet1!F979*1</f>
        <v>4903</v>
      </c>
      <c r="W979" s="21">
        <f>Sheet1!G979*1</f>
        <v>4868.5</v>
      </c>
      <c r="X979" s="21">
        <f>Sheet1!H979*1</f>
        <v>4886.25</v>
      </c>
    </row>
    <row r="980" spans="20:24" x14ac:dyDescent="0.3">
      <c r="T980" s="20">
        <f t="shared" si="33"/>
        <v>978</v>
      </c>
      <c r="U980" s="21">
        <f>Sheet1!E980*1</f>
        <v>4895.5</v>
      </c>
      <c r="V980" s="21">
        <f>Sheet1!F980*1</f>
        <v>4902.25</v>
      </c>
      <c r="W980" s="21">
        <f>Sheet1!G980*1</f>
        <v>4875</v>
      </c>
      <c r="X980" s="21">
        <f>Sheet1!H980*1</f>
        <v>4879.75</v>
      </c>
    </row>
    <row r="981" spans="20:24" x14ac:dyDescent="0.3">
      <c r="T981" s="20">
        <f t="shared" si="33"/>
        <v>979</v>
      </c>
      <c r="U981" s="21">
        <f>Sheet1!E981*1</f>
        <v>4880.5</v>
      </c>
      <c r="V981" s="21">
        <f>Sheet1!F981*1</f>
        <v>4897.75</v>
      </c>
      <c r="W981" s="21">
        <f>Sheet1!G981*1</f>
        <v>4860.25</v>
      </c>
      <c r="X981" s="21">
        <f>Sheet1!H981*1</f>
        <v>4895</v>
      </c>
    </row>
    <row r="982" spans="20:24" x14ac:dyDescent="0.3">
      <c r="T982" s="20">
        <f t="shared" si="33"/>
        <v>980</v>
      </c>
      <c r="U982" s="21">
        <f>Sheet1!E982*1</f>
        <v>4828.75</v>
      </c>
      <c r="V982" s="21">
        <f>Sheet1!F982*1</f>
        <v>4882.5</v>
      </c>
      <c r="W982" s="21">
        <f>Sheet1!G982*1</f>
        <v>4811.75</v>
      </c>
      <c r="X982" s="21">
        <f>Sheet1!H982*1</f>
        <v>4878.5</v>
      </c>
    </row>
    <row r="983" spans="20:24" x14ac:dyDescent="0.3">
      <c r="T983" s="20">
        <f t="shared" si="33"/>
        <v>981</v>
      </c>
      <c r="U983" s="21">
        <f>Sheet1!E983*1</f>
        <v>4870.75</v>
      </c>
      <c r="V983" s="21">
        <f>Sheet1!F983*1</f>
        <v>4870.75</v>
      </c>
      <c r="W983" s="21">
        <f>Sheet1!G983*1</f>
        <v>4797.75</v>
      </c>
      <c r="X983" s="21">
        <f>Sheet1!H983*1</f>
        <v>4831.5</v>
      </c>
    </row>
    <row r="984" spans="20:24" x14ac:dyDescent="0.3">
      <c r="T984" s="20">
        <f t="shared" si="33"/>
        <v>982</v>
      </c>
      <c r="U984" s="21">
        <f>Sheet1!E984*1</f>
        <v>4846.5</v>
      </c>
      <c r="V984" s="21">
        <f>Sheet1!F984*1</f>
        <v>4871.75</v>
      </c>
      <c r="W984" s="21">
        <f>Sheet1!G984*1</f>
        <v>4838.75</v>
      </c>
      <c r="X984" s="21">
        <f>Sheet1!H984*1</f>
        <v>4868.25</v>
      </c>
    </row>
    <row r="985" spans="20:24" x14ac:dyDescent="0.3">
      <c r="T985" s="20">
        <f t="shared" si="33"/>
        <v>983</v>
      </c>
      <c r="U985" s="21">
        <f>Sheet1!E985*1</f>
        <v>4859.5</v>
      </c>
      <c r="V985" s="21">
        <f>Sheet1!F985*1</f>
        <v>4866.5</v>
      </c>
      <c r="W985" s="21">
        <f>Sheet1!G985*1</f>
        <v>4823.75</v>
      </c>
      <c r="X985" s="21">
        <f>Sheet1!H985*1</f>
        <v>4852.5</v>
      </c>
    </row>
    <row r="986" spans="20:24" x14ac:dyDescent="0.3">
      <c r="T986" s="20">
        <f t="shared" si="33"/>
        <v>984</v>
      </c>
      <c r="U986" s="21">
        <f>Sheet1!E986*1</f>
        <v>4828.25</v>
      </c>
      <c r="V986" s="21">
        <f>Sheet1!F986*1</f>
        <v>4865.5</v>
      </c>
      <c r="W986" s="21">
        <f>Sheet1!G986*1</f>
        <v>4826.5</v>
      </c>
      <c r="X986" s="21">
        <f>Sheet1!H986*1</f>
        <v>4861.25</v>
      </c>
    </row>
    <row r="987" spans="20:24" x14ac:dyDescent="0.3">
      <c r="T987" s="20">
        <f t="shared" si="33"/>
        <v>985</v>
      </c>
      <c r="U987" s="21">
        <f>Sheet1!E987*1</f>
        <v>4812.75</v>
      </c>
      <c r="V987" s="21">
        <f>Sheet1!F987*1</f>
        <v>4830.5</v>
      </c>
      <c r="W987" s="21">
        <f>Sheet1!G987*1</f>
        <v>4804.5</v>
      </c>
      <c r="X987" s="21">
        <f>Sheet1!H987*1</f>
        <v>4829.25</v>
      </c>
    </row>
    <row r="988" spans="20:24" x14ac:dyDescent="0.3">
      <c r="T988" s="20">
        <f t="shared" si="33"/>
        <v>986</v>
      </c>
      <c r="U988" s="21">
        <f>Sheet1!E988*1</f>
        <v>4803.25</v>
      </c>
      <c r="V988" s="21">
        <f>Sheet1!F988*1</f>
        <v>4812.75</v>
      </c>
      <c r="W988" s="21">
        <f>Sheet1!G988*1</f>
        <v>4787.75</v>
      </c>
      <c r="X988" s="21">
        <f>Sheet1!H988*1</f>
        <v>4807</v>
      </c>
    </row>
    <row r="989" spans="20:24" x14ac:dyDescent="0.3">
      <c r="T989" s="20">
        <f t="shared" si="33"/>
        <v>987</v>
      </c>
      <c r="U989" s="21">
        <f>Sheet1!E989*1</f>
        <v>4799</v>
      </c>
      <c r="V989" s="21">
        <f>Sheet1!F989*1</f>
        <v>4809.5</v>
      </c>
      <c r="W989" s="21">
        <f>Sheet1!G989*1</f>
        <v>4790.25</v>
      </c>
      <c r="X989" s="21">
        <f>Sheet1!H989*1</f>
        <v>4800.5</v>
      </c>
    </row>
    <row r="990" spans="20:24" x14ac:dyDescent="0.3">
      <c r="T990" s="20">
        <f t="shared" si="33"/>
        <v>988</v>
      </c>
      <c r="U990" s="21">
        <f>Sheet1!E990*1</f>
        <v>4793.5</v>
      </c>
      <c r="V990" s="21">
        <f>Sheet1!F990*1</f>
        <v>4800.5</v>
      </c>
      <c r="W990" s="21">
        <f>Sheet1!G990*1</f>
        <v>4782.75</v>
      </c>
      <c r="X990" s="21">
        <f>Sheet1!H990*1</f>
        <v>4799</v>
      </c>
    </row>
    <row r="991" spans="20:24" x14ac:dyDescent="0.3">
      <c r="T991" s="20">
        <f t="shared" si="33"/>
        <v>989</v>
      </c>
      <c r="U991" s="21">
        <f>Sheet1!E991*1</f>
        <v>4780.5</v>
      </c>
      <c r="V991" s="21">
        <f>Sheet1!F991*1</f>
        <v>4795.25</v>
      </c>
      <c r="W991" s="21">
        <f>Sheet1!G991*1</f>
        <v>4772</v>
      </c>
      <c r="X991" s="21">
        <f>Sheet1!H991*1</f>
        <v>4789.75</v>
      </c>
    </row>
    <row r="992" spans="20:24" x14ac:dyDescent="0.3">
      <c r="T992" s="20">
        <f t="shared" si="33"/>
        <v>990</v>
      </c>
      <c r="U992" s="21">
        <f>Sheet1!E992*1</f>
        <v>4752.25</v>
      </c>
      <c r="V992" s="21">
        <f>Sheet1!F992*1</f>
        <v>4782.25</v>
      </c>
      <c r="W992" s="21">
        <f>Sheet1!G992*1</f>
        <v>4750.25</v>
      </c>
      <c r="X992" s="21">
        <f>Sheet1!H992*1</f>
        <v>4774.5</v>
      </c>
    </row>
    <row r="993" spans="20:24" x14ac:dyDescent="0.3">
      <c r="T993" s="20">
        <f t="shared" si="33"/>
        <v>991</v>
      </c>
      <c r="U993" s="21">
        <f>Sheet1!E993*1</f>
        <v>4756</v>
      </c>
      <c r="V993" s="21">
        <f>Sheet1!F993*1</f>
        <v>4766.75</v>
      </c>
      <c r="W993" s="21">
        <f>Sheet1!G993*1</f>
        <v>4749</v>
      </c>
      <c r="X993" s="21">
        <f>Sheet1!H993*1</f>
        <v>4750</v>
      </c>
    </row>
    <row r="994" spans="20:24" x14ac:dyDescent="0.3">
      <c r="T994" s="20">
        <f t="shared" si="33"/>
        <v>992</v>
      </c>
      <c r="U994" s="21">
        <f>Sheet1!E994*1</f>
        <v>4737.75</v>
      </c>
      <c r="V994" s="21">
        <f>Sheet1!F994*1</f>
        <v>4764</v>
      </c>
      <c r="W994" s="21">
        <f>Sheet1!G994*1</f>
        <v>4724.25</v>
      </c>
      <c r="X994" s="21">
        <f>Sheet1!H994*1</f>
        <v>4754.75</v>
      </c>
    </row>
    <row r="995" spans="20:24" x14ac:dyDescent="0.3">
      <c r="T995" s="20">
        <f t="shared" si="33"/>
        <v>993</v>
      </c>
      <c r="U995" s="21">
        <f>Sheet1!E995*1</f>
        <v>4661</v>
      </c>
      <c r="V995" s="21">
        <f>Sheet1!F995*1</f>
        <v>4738.25</v>
      </c>
      <c r="W995" s="21">
        <f>Sheet1!G995*1</f>
        <v>4645.25</v>
      </c>
      <c r="X995" s="21">
        <f>Sheet1!H995*1</f>
        <v>4732.25</v>
      </c>
    </row>
    <row r="996" spans="20:24" x14ac:dyDescent="0.3">
      <c r="T996" s="20">
        <f t="shared" si="33"/>
        <v>994</v>
      </c>
      <c r="U996" s="21">
        <f>Sheet1!E996*1</f>
        <v>4734.5</v>
      </c>
      <c r="V996" s="21">
        <f>Sheet1!F996*1</f>
        <v>4738.5</v>
      </c>
      <c r="W996" s="21">
        <f>Sheet1!G996*1</f>
        <v>4659.25</v>
      </c>
      <c r="X996" s="21">
        <f>Sheet1!H996*1</f>
        <v>4672</v>
      </c>
    </row>
    <row r="997" spans="20:24" x14ac:dyDescent="0.3">
      <c r="T997" s="20">
        <f t="shared" si="33"/>
        <v>995</v>
      </c>
      <c r="U997" s="21">
        <f>Sheet1!E997*1</f>
        <v>4722.75</v>
      </c>
      <c r="V997" s="21">
        <f>Sheet1!F997*1</f>
        <v>4741.25</v>
      </c>
      <c r="W997" s="21">
        <f>Sheet1!G997*1</f>
        <v>4701.5</v>
      </c>
      <c r="X997" s="21">
        <f>Sheet1!H997*1</f>
        <v>4730.75</v>
      </c>
    </row>
    <row r="998" spans="20:24" x14ac:dyDescent="0.3">
      <c r="T998" s="20">
        <f t="shared" si="33"/>
        <v>996</v>
      </c>
      <c r="U998" s="21">
        <f>Sheet1!E998*1</f>
        <v>4756.5</v>
      </c>
      <c r="V998" s="21">
        <f>Sheet1!F998*1</f>
        <v>4760</v>
      </c>
      <c r="W998" s="21">
        <f>Sheet1!G998*1</f>
        <v>4708.75</v>
      </c>
      <c r="X998" s="21">
        <f>Sheet1!H998*1</f>
        <v>4731.5</v>
      </c>
    </row>
    <row r="999" spans="20:24" x14ac:dyDescent="0.3">
      <c r="T999" s="20">
        <f t="shared" si="33"/>
        <v>997</v>
      </c>
      <c r="U999" s="21">
        <f>Sheet1!E999*1</f>
        <v>4764.75</v>
      </c>
      <c r="V999" s="21">
        <f>Sheet1!F999*1</f>
        <v>4776.75</v>
      </c>
      <c r="W999" s="21">
        <f>Sheet1!G999*1</f>
        <v>4746.75</v>
      </c>
      <c r="X999" s="21">
        <f>Sheet1!H999*1</f>
        <v>4755</v>
      </c>
    </row>
    <row r="1000" spans="20:24" x14ac:dyDescent="0.3">
      <c r="T1000" s="20">
        <f t="shared" si="33"/>
        <v>998</v>
      </c>
      <c r="U1000" s="21">
        <f>Sheet1!E1000*1</f>
        <v>4757</v>
      </c>
      <c r="V1000" s="21">
        <f>Sheet1!F1000*1</f>
        <v>4767</v>
      </c>
      <c r="W1000" s="21">
        <f>Sheet1!G1000*1</f>
        <v>4743</v>
      </c>
      <c r="X1000" s="21">
        <f>Sheet1!H1000*1</f>
        <v>4764.25</v>
      </c>
    </row>
    <row r="1001" spans="20:24" x14ac:dyDescent="0.3">
      <c r="T1001" s="20">
        <f t="shared" si="33"/>
        <v>999</v>
      </c>
      <c r="U1001" s="21">
        <f>Sheet1!E1001*1</f>
        <v>4748.5</v>
      </c>
      <c r="V1001" s="21">
        <f>Sheet1!F1001*1</f>
        <v>4757</v>
      </c>
      <c r="W1001" s="21">
        <f>Sheet1!G1001*1</f>
        <v>4740</v>
      </c>
      <c r="X1001" s="21">
        <f>Sheet1!H1001*1</f>
        <v>4755</v>
      </c>
    </row>
  </sheetData>
  <mergeCells count="2">
    <mergeCell ref="A6:B6"/>
    <mergeCell ref="A7:B7"/>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74C04-FFBA-4B88-89A5-845AE849DE72}">
  <dimension ref="A1:AA1001"/>
  <sheetViews>
    <sheetView workbookViewId="0">
      <selection activeCell="A8" sqref="A8"/>
    </sheetView>
  </sheetViews>
  <sheetFormatPr defaultRowHeight="16.5" x14ac:dyDescent="0.3"/>
  <cols>
    <col min="1" max="1" width="16.42578125" style="20" bestFit="1" customWidth="1"/>
    <col min="2" max="2" width="7.140625" style="20" customWidth="1"/>
    <col min="3" max="3" width="5.5703125" style="20" bestFit="1" customWidth="1"/>
    <col min="4" max="4" width="9.140625" style="20"/>
    <col min="5" max="6" width="8.42578125" style="20" bestFit="1" customWidth="1"/>
    <col min="7" max="7" width="8" style="20" bestFit="1" customWidth="1"/>
    <col min="8" max="8" width="15.7109375" style="30" customWidth="1"/>
    <col min="9" max="9" width="9.28515625" style="27" customWidth="1"/>
    <col min="10" max="10" width="8.42578125" style="20" bestFit="1" customWidth="1"/>
    <col min="11" max="11" width="8.42578125" style="20" customWidth="1"/>
    <col min="12" max="12" width="8.42578125" style="20" bestFit="1" customWidth="1"/>
    <col min="13" max="13" width="8" style="20" bestFit="1" customWidth="1"/>
    <col min="14" max="14" width="12" style="33" bestFit="1" customWidth="1"/>
    <col min="15" max="15" width="11.5703125" style="33" customWidth="1"/>
    <col min="16" max="16" width="9" style="20" bestFit="1" customWidth="1"/>
    <col min="17" max="17" width="8.5703125" style="20" bestFit="1" customWidth="1"/>
    <col min="18" max="18" width="13.5703125" style="20" bestFit="1" customWidth="1"/>
    <col min="19" max="19" width="9.140625" style="20"/>
    <col min="20" max="20" width="4.42578125" style="20" bestFit="1" customWidth="1"/>
    <col min="21" max="24" width="8.42578125" style="20" bestFit="1" customWidth="1"/>
    <col min="25" max="25" width="9.140625" style="20"/>
    <col min="26" max="26" width="13.85546875" style="20" bestFit="1" customWidth="1"/>
    <col min="27" max="16384" width="9.140625" style="20"/>
  </cols>
  <sheetData>
    <row r="1" spans="1:27" x14ac:dyDescent="0.3">
      <c r="A1" s="27" t="str">
        <f>Sheet1!A2</f>
        <v>EP</v>
      </c>
      <c r="B1" s="20">
        <v>7</v>
      </c>
      <c r="E1" s="20" t="s">
        <v>13</v>
      </c>
      <c r="F1" s="20" t="s">
        <v>3</v>
      </c>
      <c r="G1" s="20" t="s">
        <v>41</v>
      </c>
      <c r="H1" s="30" t="s">
        <v>42</v>
      </c>
      <c r="I1" s="27">
        <f ca="1">SUM(I2:I72)/SUM(AA2:AA72)</f>
        <v>0.41379310344827586</v>
      </c>
      <c r="J1" s="27" t="s">
        <v>13</v>
      </c>
      <c r="K1" s="27"/>
      <c r="L1" s="23" t="s">
        <v>43</v>
      </c>
      <c r="M1" s="27" t="s">
        <v>41</v>
      </c>
      <c r="N1" s="31" t="s">
        <v>42</v>
      </c>
      <c r="O1" s="31"/>
      <c r="P1" s="23" t="s">
        <v>44</v>
      </c>
      <c r="Q1" s="27" t="s">
        <v>41</v>
      </c>
      <c r="R1" s="27" t="s">
        <v>42</v>
      </c>
      <c r="S1" s="27"/>
      <c r="T1" s="27"/>
      <c r="U1" s="29" t="s">
        <v>13</v>
      </c>
      <c r="V1" s="29" t="s">
        <v>1</v>
      </c>
      <c r="W1" s="29" t="s">
        <v>2</v>
      </c>
      <c r="X1" s="29" t="s">
        <v>3</v>
      </c>
      <c r="Z1" s="37" t="s">
        <v>62</v>
      </c>
    </row>
    <row r="2" spans="1:27" x14ac:dyDescent="0.3">
      <c r="A2" s="27" t="s">
        <v>39</v>
      </c>
      <c r="B2" s="21"/>
      <c r="C2" s="20">
        <f ca="1">IFERROR(MATCH($B$1,OFFSET(Sheet1!$J$1,C1,0,1000,1),0)+C1,"")</f>
        <v>61</v>
      </c>
      <c r="D2" s="21"/>
      <c r="E2" s="20" t="str" cm="1">
        <f t="array" aca="1" ref="E2" ca="1">IF(C2="","",(INDIRECT(CONCATENATE("Sheet1!","E",TEXT(C2-1,"0")))))</f>
        <v>5805.00</v>
      </c>
      <c r="F2" s="21" t="str" cm="1">
        <f t="array" aca="1" ref="F2" ca="1">IF(C2="","",(INDIRECT(CONCATENATE("Sheet1!","H",TEXT(C2-$A$10,"0")))))</f>
        <v>5692.00</v>
      </c>
      <c r="G2" s="21">
        <f ca="1">IF(C2="","",(F2-E2))</f>
        <v>-113</v>
      </c>
      <c r="H2" s="30">
        <f ca="1">IF(C2="","",(G2/$A$3*$A$5))</f>
        <v>-5650</v>
      </c>
      <c r="I2" s="27">
        <f ca="1">IF(C2="","",IF(H2&gt;0,1,0))</f>
        <v>0</v>
      </c>
      <c r="J2" s="20" t="str" cm="1">
        <f t="array" aca="1" ref="J2" ca="1">IF(C2="","",(INDIRECT(CONCATENATE("Sheet1!","E",TEXT(C2-1,"0")))))</f>
        <v>5805.00</v>
      </c>
      <c r="L2" s="25">
        <f ca="1">IF(C2="","",(MAX(INDIRECT(("V"&amp;C2-1)):INDIRECT(("V"&amp;C2-$A$10)))))</f>
        <v>5809.75</v>
      </c>
      <c r="M2" s="25">
        <f ca="1">IF(C2="","",L2-J2)</f>
        <v>4.75</v>
      </c>
      <c r="N2" s="38">
        <f ca="1">IF(C2="","",(M2/$A$3*$A$5))</f>
        <v>237.5</v>
      </c>
      <c r="O2" s="32"/>
      <c r="P2" s="20">
        <f ca="1">IF(C2="","",(MIN(INDIRECT(("W"&amp;C2-1)):INDIRECT(("W"&amp;C2-$A$10)))))</f>
        <v>5561.25</v>
      </c>
      <c r="Q2" s="20">
        <f ca="1">IF(C2="","",P2-J2)</f>
        <v>-243.75</v>
      </c>
      <c r="R2" s="28">
        <f ca="1">IF(C2="","",(Q2/$A$3*$A$5))</f>
        <v>-12187.5</v>
      </c>
      <c r="T2" s="20">
        <v>0</v>
      </c>
      <c r="U2" s="21">
        <f>Sheet1!E2*1</f>
        <v>5898.75</v>
      </c>
      <c r="V2" s="21">
        <f>Sheet1!F2*1</f>
        <v>5948</v>
      </c>
      <c r="W2" s="21">
        <f>Sheet1!G2*1</f>
        <v>5867.5</v>
      </c>
      <c r="X2" s="21">
        <f>Sheet1!H2*1</f>
        <v>5938.75</v>
      </c>
      <c r="Z2" s="30">
        <f ca="1">IF(C2="",NA(),H2)</f>
        <v>-5650</v>
      </c>
      <c r="AA2" s="27">
        <f ca="1">IF(C2="","",1)</f>
        <v>1</v>
      </c>
    </row>
    <row r="3" spans="1:27" x14ac:dyDescent="0.3">
      <c r="A3" s="27">
        <f>RTD("cqg.rtd", ,"ContractData", "Tsize("&amp;A1&amp;")", "LastQuoteToday",,"T")</f>
        <v>0.25</v>
      </c>
      <c r="B3" s="21"/>
      <c r="C3" s="20">
        <f ca="1">IFERROR(MATCH($B$1,OFFSET(Sheet1!$J$1,C2,0,1000,1),0)+C2,"")</f>
        <v>63</v>
      </c>
      <c r="D3" s="21"/>
      <c r="E3" s="20" t="str" cm="1">
        <f t="array" aca="1" ref="E3" ca="1">IF(C3="","",(INDIRECT(CONCATENATE("Sheet1!","E",TEXT(C3-1,"0")))))</f>
        <v>5896.75</v>
      </c>
      <c r="F3" s="21" t="str" cm="1">
        <f t="array" aca="1" ref="F3" ca="1">IF(C3="","",(INDIRECT(CONCATENATE("Sheet1!","H",TEXT(C3-$A$10,"0")))))</f>
        <v>5656.75</v>
      </c>
      <c r="G3" s="21">
        <f t="shared" ref="G3:G66" ca="1" si="0">IF(C3="","",(F3-E3))</f>
        <v>-240</v>
      </c>
      <c r="H3" s="30">
        <f t="shared" ref="H3:H66" ca="1" si="1">IF(C3="","",(G3/$A$3*$A$5))</f>
        <v>-12000</v>
      </c>
      <c r="I3" s="27">
        <f ca="1">IF(C3="","",IF(H3&gt;0,1,0))</f>
        <v>0</v>
      </c>
      <c r="J3" s="20" t="str" cm="1">
        <f t="array" aca="1" ref="J3" ca="1">IF(C3="","",(INDIRECT(CONCATENATE("Sheet1!","E",TEXT(C3-1,"0")))))</f>
        <v>5896.75</v>
      </c>
      <c r="L3" s="25">
        <f ca="1">IF(C3="","",(MAX(INDIRECT(("V"&amp;C3-1)):INDIRECT(("V"&amp;C3-$A$10)))))</f>
        <v>5905.5</v>
      </c>
      <c r="M3" s="25">
        <f t="shared" ref="M3:M66" ca="1" si="2">IF(C3="","",L3-J3)</f>
        <v>8.75</v>
      </c>
      <c r="N3" s="38">
        <f t="shared" ref="N3:N66" ca="1" si="3">IF(C3="","",(M3/$A$3*$A$5))</f>
        <v>437.5</v>
      </c>
      <c r="O3" s="32"/>
      <c r="P3" s="20">
        <f ca="1">IF(C3="","",(MIN(INDIRECT(("W"&amp;C3-1)):INDIRECT(("W"&amp;C3-$A$10)))))</f>
        <v>5586</v>
      </c>
      <c r="Q3" s="20">
        <f t="shared" ref="Q3:Q66" ca="1" si="4">IF(C3="","",P3-J3)</f>
        <v>-310.75</v>
      </c>
      <c r="R3" s="28">
        <f t="shared" ref="R3:R66" ca="1" si="5">IF(C3="","",(Q3/$A$3*$A$5))</f>
        <v>-15537.5</v>
      </c>
      <c r="T3" s="20">
        <f>T2+1</f>
        <v>1</v>
      </c>
      <c r="U3" s="21">
        <f>Sheet1!E3*1</f>
        <v>5912.25</v>
      </c>
      <c r="V3" s="21">
        <f>Sheet1!F3*1</f>
        <v>5932.75</v>
      </c>
      <c r="W3" s="21">
        <f>Sheet1!G3*1</f>
        <v>5853.25</v>
      </c>
      <c r="X3" s="21">
        <f>Sheet1!H3*1</f>
        <v>5916</v>
      </c>
      <c r="Z3" s="30">
        <f ca="1">IF(C3="",NA(),Z2+H3)</f>
        <v>-17650</v>
      </c>
      <c r="AA3" s="27">
        <f t="shared" ref="AA3:AA66" ca="1" si="6">IF(C3="","",1)</f>
        <v>1</v>
      </c>
    </row>
    <row r="4" spans="1:27" x14ac:dyDescent="0.3">
      <c r="A4" s="27" t="s">
        <v>40</v>
      </c>
      <c r="B4" s="21"/>
      <c r="C4" s="20">
        <f ca="1">IFERROR(MATCH($B$1,OFFSET(Sheet1!$J$1,C3,0,1000,1),0)+C3,"")</f>
        <v>101</v>
      </c>
      <c r="D4" s="21"/>
      <c r="E4" s="20" t="str" cm="1">
        <f t="array" aca="1" ref="E4" ca="1">IF(C4="","",(INDIRECT(CONCATENATE("Sheet1!","E",TEXT(C4-1,"0")))))</f>
        <v>6007.00</v>
      </c>
      <c r="F4" s="21" t="str" cm="1">
        <f t="array" aca="1" ref="F4" ca="1">IF(C4="","",(INDIRECT(CONCATENATE("Sheet1!","H",TEXT(C4-$A$10,"0")))))</f>
        <v>6041.00</v>
      </c>
      <c r="G4" s="21">
        <f t="shared" ca="1" si="0"/>
        <v>34</v>
      </c>
      <c r="H4" s="30">
        <f t="shared" ca="1" si="1"/>
        <v>1700</v>
      </c>
      <c r="I4" s="27">
        <f t="shared" ref="I4:I67" ca="1" si="7">IF(C4="","",IF(H4&gt;0,1,0))</f>
        <v>1</v>
      </c>
      <c r="J4" s="20" t="str" cm="1">
        <f t="array" aca="1" ref="J4" ca="1">IF(C4="","",(INDIRECT(CONCATENATE("Sheet1!","E",TEXT(C4-1,"0")))))</f>
        <v>6007.00</v>
      </c>
      <c r="L4" s="25">
        <f ca="1">IF(C4="","",(MAX(INDIRECT(("V"&amp;C4-1)):INDIRECT(("V"&amp;C4-$A$10)))))</f>
        <v>6053.25</v>
      </c>
      <c r="M4" s="25">
        <f t="shared" ca="1" si="2"/>
        <v>46.25</v>
      </c>
      <c r="N4" s="38">
        <f t="shared" ca="1" si="3"/>
        <v>2312.5</v>
      </c>
      <c r="O4" s="32"/>
      <c r="P4" s="20">
        <f ca="1">IF(C4="","",(MIN(INDIRECT(("W"&amp;C4-1)):INDIRECT(("W"&amp;C4-$A$10)))))</f>
        <v>5861</v>
      </c>
      <c r="Q4" s="20">
        <f t="shared" ca="1" si="4"/>
        <v>-146</v>
      </c>
      <c r="R4" s="28">
        <f t="shared" ca="1" si="5"/>
        <v>-7300</v>
      </c>
      <c r="T4" s="20">
        <f>T3+1</f>
        <v>2</v>
      </c>
      <c r="U4" s="21">
        <f>Sheet1!E4*1</f>
        <v>5923.5</v>
      </c>
      <c r="V4" s="21">
        <f>Sheet1!F4*1</f>
        <v>6008</v>
      </c>
      <c r="W4" s="21">
        <f>Sheet1!G4*1</f>
        <v>5884</v>
      </c>
      <c r="X4" s="21">
        <f>Sheet1!H4*1</f>
        <v>5922.75</v>
      </c>
      <c r="Z4" s="30">
        <f t="shared" ref="Z4:Z67" ca="1" si="8">IF(C4="",NA(),Z3+H4)</f>
        <v>-15950</v>
      </c>
      <c r="AA4" s="27">
        <f t="shared" ca="1" si="6"/>
        <v>1</v>
      </c>
    </row>
    <row r="5" spans="1:27" x14ac:dyDescent="0.3">
      <c r="A5" s="27">
        <f>RTD("cqg.rtd", ,"ContractData", "EP", "TickValue")</f>
        <v>12.5</v>
      </c>
      <c r="B5" s="21"/>
      <c r="C5" s="20">
        <f ca="1">IFERROR(MATCH($B$1,OFFSET(Sheet1!$J$1,C4,0,1000,1),0)+C4,"")</f>
        <v>135</v>
      </c>
      <c r="D5" s="21"/>
      <c r="E5" s="20" t="str" cm="1">
        <f t="array" aca="1" ref="E5" ca="1">IF(C5="","",(INDIRECT(CONCATENATE("Sheet1!","E",TEXT(C5-1,"0")))))</f>
        <v>6041.25</v>
      </c>
      <c r="F5" s="21" t="str" cm="1">
        <f t="array" aca="1" ref="F5" ca="1">IF(C5="","",(INDIRECT(CONCATENATE("Sheet1!","H",TEXT(C5-$A$10,"0")))))</f>
        <v>6128.75</v>
      </c>
      <c r="G5" s="21">
        <f t="shared" ca="1" si="0"/>
        <v>87.5</v>
      </c>
      <c r="H5" s="30">
        <f t="shared" ca="1" si="1"/>
        <v>4375</v>
      </c>
      <c r="I5" s="27">
        <f t="shared" ca="1" si="7"/>
        <v>1</v>
      </c>
      <c r="J5" s="20" t="str" cm="1">
        <f t="array" aca="1" ref="J5" ca="1">IF(C5="","",(INDIRECT(CONCATENATE("Sheet1!","E",TEXT(C5-1,"0")))))</f>
        <v>6041.25</v>
      </c>
      <c r="L5" s="25">
        <f ca="1">IF(C5="","",(MAX(INDIRECT(("V"&amp;C5-1)):INDIRECT(("V"&amp;C5-$A$10)))))</f>
        <v>6162.25</v>
      </c>
      <c r="M5" s="25">
        <f t="shared" ca="1" si="2"/>
        <v>121</v>
      </c>
      <c r="N5" s="38">
        <f t="shared" ca="1" si="3"/>
        <v>6050</v>
      </c>
      <c r="O5" s="32"/>
      <c r="P5" s="20">
        <f ca="1">IF(C5="","",(MIN(INDIRECT(("W"&amp;C5-1)):INDIRECT(("W"&amp;C5-$A$10)))))</f>
        <v>5977.25</v>
      </c>
      <c r="Q5" s="20">
        <f t="shared" ca="1" si="4"/>
        <v>-64</v>
      </c>
      <c r="R5" s="28">
        <f t="shared" ca="1" si="5"/>
        <v>-3200</v>
      </c>
      <c r="T5" s="20">
        <f t="shared" ref="T5:T68" si="9">T4+1</f>
        <v>3</v>
      </c>
      <c r="U5" s="21">
        <f>Sheet1!E5*1</f>
        <v>5940.75</v>
      </c>
      <c r="V5" s="21">
        <f>Sheet1!F5*1</f>
        <v>5952.5</v>
      </c>
      <c r="W5" s="21">
        <f>Sheet1!G5*1</f>
        <v>5890</v>
      </c>
      <c r="X5" s="21">
        <f>Sheet1!H5*1</f>
        <v>5902.75</v>
      </c>
      <c r="Z5" s="30">
        <f t="shared" ca="1" si="8"/>
        <v>-11575</v>
      </c>
      <c r="AA5" s="27">
        <f t="shared" ca="1" si="6"/>
        <v>1</v>
      </c>
    </row>
    <row r="6" spans="1:27" x14ac:dyDescent="0.3">
      <c r="A6" s="46" t="s">
        <v>45</v>
      </c>
      <c r="B6" s="46"/>
      <c r="C6" s="20">
        <f ca="1">IFERROR(MATCH($B$1,OFFSET(Sheet1!$J$1,C5,0,1000,1),0)+C5,"")</f>
        <v>146</v>
      </c>
      <c r="D6" s="21"/>
      <c r="E6" s="20" t="str" cm="1">
        <f t="array" aca="1" ref="E6" ca="1">IF(C6="","",(INDIRECT(CONCATENATE("Sheet1!","E",TEXT(C6-1,"0")))))</f>
        <v>5864.00</v>
      </c>
      <c r="F6" s="21" t="str" cm="1">
        <f t="array" aca="1" ref="F6" ca="1">IF(C6="","",(INDIRECT(CONCATENATE("Sheet1!","H",TEXT(C6-$A$10,"0")))))</f>
        <v>6147.50</v>
      </c>
      <c r="G6" s="21">
        <f t="shared" ca="1" si="0"/>
        <v>283.5</v>
      </c>
      <c r="H6" s="30">
        <f t="shared" ca="1" si="1"/>
        <v>14175</v>
      </c>
      <c r="I6" s="27">
        <f t="shared" ca="1" si="7"/>
        <v>1</v>
      </c>
      <c r="J6" s="20" t="str" cm="1">
        <f t="array" aca="1" ref="J6" ca="1">IF(C6="","",(INDIRECT(CONCATENATE("Sheet1!","E",TEXT(C6-1,"0")))))</f>
        <v>5864.00</v>
      </c>
      <c r="L6" s="25">
        <f ca="1">IF(C6="","",(MAX(INDIRECT(("V"&amp;C6-1)):INDIRECT(("V"&amp;C6-$A$10)))))</f>
        <v>6162.75</v>
      </c>
      <c r="M6" s="25">
        <f t="shared" ca="1" si="2"/>
        <v>298.75</v>
      </c>
      <c r="N6" s="38">
        <f t="shared" ca="1" si="3"/>
        <v>14937.5</v>
      </c>
      <c r="O6" s="32"/>
      <c r="P6" s="20">
        <f ca="1">IF(C6="","",(MIN(INDIRECT(("W"&amp;C6-1)):INDIRECT(("W"&amp;C6-$A$10)))))</f>
        <v>5846.5</v>
      </c>
      <c r="Q6" s="20">
        <f t="shared" ca="1" si="4"/>
        <v>-17.5</v>
      </c>
      <c r="R6" s="28">
        <f t="shared" ca="1" si="5"/>
        <v>-875</v>
      </c>
      <c r="T6" s="20">
        <f t="shared" si="9"/>
        <v>4</v>
      </c>
      <c r="U6" s="21">
        <f>Sheet1!E6*1</f>
        <v>5820</v>
      </c>
      <c r="V6" s="21">
        <f>Sheet1!F6*1</f>
        <v>5941.75</v>
      </c>
      <c r="W6" s="21">
        <f>Sheet1!G6*1</f>
        <v>5813</v>
      </c>
      <c r="X6" s="21">
        <f>Sheet1!H6*1</f>
        <v>5934.25</v>
      </c>
      <c r="Z6" s="30">
        <f t="shared" ca="1" si="8"/>
        <v>2600</v>
      </c>
      <c r="AA6" s="27">
        <f t="shared" ca="1" si="6"/>
        <v>1</v>
      </c>
    </row>
    <row r="7" spans="1:27" x14ac:dyDescent="0.3">
      <c r="A7" s="53" t="str">
        <f>VLOOKUP(B1,Sheet1!L2:M16,2,FALSE)</f>
        <v>Harami Bullish (HI)</v>
      </c>
      <c r="B7" s="54"/>
      <c r="C7" s="20">
        <f ca="1">IFERROR(MATCH($B$1,OFFSET(Sheet1!$J$1,C6,0,1000,1),0)+C6,"")</f>
        <v>152</v>
      </c>
      <c r="D7" s="21"/>
      <c r="E7" s="20" t="str" cm="1">
        <f t="array" aca="1" ref="E7" ca="1">IF(C7="","",(INDIRECT(CONCATENATE("Sheet1!","E",TEXT(C7-1,"0")))))</f>
        <v>5975.50</v>
      </c>
      <c r="F7" s="21" t="str" cm="1">
        <f t="array" aca="1" ref="F7" ca="1">IF(C7="","",(INDIRECT(CONCATENATE("Sheet1!","H",TEXT(C7-$A$10,"0")))))</f>
        <v>5860.75</v>
      </c>
      <c r="G7" s="21">
        <f t="shared" ca="1" si="0"/>
        <v>-114.75</v>
      </c>
      <c r="H7" s="30">
        <f t="shared" ca="1" si="1"/>
        <v>-5737.5</v>
      </c>
      <c r="I7" s="27">
        <f t="shared" ca="1" si="7"/>
        <v>0</v>
      </c>
      <c r="J7" s="20" t="str" cm="1">
        <f t="array" aca="1" ref="J7" ca="1">IF(C7="","",(INDIRECT(CONCATENATE("Sheet1!","E",TEXT(C7-1,"0")))))</f>
        <v>5975.50</v>
      </c>
      <c r="L7" s="25">
        <f ca="1">IF(C7="","",(MAX(INDIRECT(("V"&amp;C7-1)):INDIRECT(("V"&amp;C7-$A$10)))))</f>
        <v>6023</v>
      </c>
      <c r="M7" s="25">
        <f t="shared" ca="1" si="2"/>
        <v>47.5</v>
      </c>
      <c r="N7" s="38">
        <f t="shared" ca="1" si="3"/>
        <v>2375</v>
      </c>
      <c r="O7" s="32"/>
      <c r="P7" s="20">
        <f ca="1">IF(C7="","",(MIN(INDIRECT(("W"&amp;C7-1)):INDIRECT(("W"&amp;C7-$A$10)))))</f>
        <v>5855.5</v>
      </c>
      <c r="Q7" s="20">
        <f t="shared" ca="1" si="4"/>
        <v>-120</v>
      </c>
      <c r="R7" s="28">
        <f t="shared" ca="1" si="5"/>
        <v>-6000</v>
      </c>
      <c r="T7" s="20">
        <f t="shared" si="9"/>
        <v>5</v>
      </c>
      <c r="U7" s="21">
        <f>Sheet1!E7*1</f>
        <v>5869.25</v>
      </c>
      <c r="V7" s="21">
        <f>Sheet1!F7*1</f>
        <v>5872</v>
      </c>
      <c r="W7" s="21">
        <f>Sheet1!G7*1</f>
        <v>5756.5</v>
      </c>
      <c r="X7" s="21">
        <f>Sheet1!H7*1</f>
        <v>5817</v>
      </c>
      <c r="Z7" s="30">
        <f t="shared" ca="1" si="8"/>
        <v>-3137.5</v>
      </c>
      <c r="AA7" s="27">
        <f t="shared" ca="1" si="6"/>
        <v>1</v>
      </c>
    </row>
    <row r="8" spans="1:27" x14ac:dyDescent="0.3">
      <c r="A8" s="27"/>
      <c r="B8" s="21"/>
      <c r="C8" s="20">
        <f ca="1">IFERROR(MATCH($B$1,OFFSET(Sheet1!$J$1,C7,0,1000,1),0)+C7,"")</f>
        <v>208</v>
      </c>
      <c r="D8" s="21"/>
      <c r="E8" s="20" t="str" cm="1">
        <f t="array" aca="1" ref="E8" ca="1">IF(C8="","",(INDIRECT(CONCATENATE("Sheet1!","E",TEXT(C8-1,"0")))))</f>
        <v>5425.00</v>
      </c>
      <c r="F8" s="21" t="str" cm="1">
        <f t="array" aca="1" ref="F8" ca="1">IF(C8="","",(INDIRECT(CONCATENATE("Sheet1!","H",TEXT(C8-$A$10,"0")))))</f>
        <v>5642.50</v>
      </c>
      <c r="G8" s="21">
        <f t="shared" ca="1" si="0"/>
        <v>217.5</v>
      </c>
      <c r="H8" s="30">
        <f t="shared" ca="1" si="1"/>
        <v>10875</v>
      </c>
      <c r="I8" s="27">
        <f t="shared" ca="1" si="7"/>
        <v>1</v>
      </c>
      <c r="J8" s="20" t="str" cm="1">
        <f t="array" aca="1" ref="J8" ca="1">IF(C8="","",(INDIRECT(CONCATENATE("Sheet1!","E",TEXT(C8-1,"0")))))</f>
        <v>5425.00</v>
      </c>
      <c r="L8" s="25">
        <f ca="1">IF(C8="","",(MAX(INDIRECT(("V"&amp;C8-1)):INDIRECT(("V"&amp;C8-$A$10)))))</f>
        <v>5644.75</v>
      </c>
      <c r="M8" s="25">
        <f t="shared" ca="1" si="2"/>
        <v>219.75</v>
      </c>
      <c r="N8" s="38">
        <f t="shared" ca="1" si="3"/>
        <v>10987.5</v>
      </c>
      <c r="O8" s="32"/>
      <c r="P8" s="20">
        <f ca="1">IF(C8="","",(MIN(INDIRECT(("W"&amp;C8-1)):INDIRECT(("W"&amp;C8-$A$10)))))</f>
        <v>5365.5</v>
      </c>
      <c r="Q8" s="20">
        <f t="shared" ca="1" si="4"/>
        <v>-59.5</v>
      </c>
      <c r="R8" s="28">
        <f t="shared" ca="1" si="5"/>
        <v>-2975</v>
      </c>
      <c r="T8" s="20">
        <f t="shared" si="9"/>
        <v>6</v>
      </c>
      <c r="U8" s="21">
        <f>Sheet1!E8*1</f>
        <v>5858</v>
      </c>
      <c r="V8" s="21">
        <f>Sheet1!F8*1</f>
        <v>5895</v>
      </c>
      <c r="W8" s="21">
        <f>Sheet1!G8*1</f>
        <v>5828.75</v>
      </c>
      <c r="X8" s="21">
        <f>Sheet1!H8*1</f>
        <v>5856.75</v>
      </c>
      <c r="Z8" s="30">
        <f t="shared" ca="1" si="8"/>
        <v>7737.5</v>
      </c>
      <c r="AA8" s="27">
        <f t="shared" ca="1" si="6"/>
        <v>1</v>
      </c>
    </row>
    <row r="9" spans="1:27" x14ac:dyDescent="0.3">
      <c r="A9" s="23" t="s">
        <v>46</v>
      </c>
      <c r="B9" s="21"/>
      <c r="C9" s="20">
        <f ca="1">IFERROR(MATCH($B$1,OFFSET(Sheet1!$J$1,C8,0,1000,1),0)+C8,"")</f>
        <v>218</v>
      </c>
      <c r="D9" s="21"/>
      <c r="E9" s="20" t="str" cm="1">
        <f t="array" aca="1" ref="E9" ca="1">IF(C9="","",(INDIRECT(CONCATENATE("Sheet1!","E",TEXT(C9-1,"0")))))</f>
        <v>5768.50</v>
      </c>
      <c r="F9" s="21" t="str" cm="1">
        <f t="array" aca="1" ref="F9" ca="1">IF(C9="","",(INDIRECT(CONCATENATE("Sheet1!","H",TEXT(C9-$A$10,"0")))))</f>
        <v>5656.00</v>
      </c>
      <c r="G9" s="21">
        <f t="shared" ca="1" si="0"/>
        <v>-112.5</v>
      </c>
      <c r="H9" s="30">
        <f t="shared" ca="1" si="1"/>
        <v>-5625</v>
      </c>
      <c r="I9" s="27">
        <f t="shared" ca="1" si="7"/>
        <v>0</v>
      </c>
      <c r="J9" s="20" t="str" cm="1">
        <f t="array" aca="1" ref="J9" ca="1">IF(C9="","",(INDIRECT(CONCATENATE("Sheet1!","E",TEXT(C9-1,"0")))))</f>
        <v>5768.50</v>
      </c>
      <c r="L9" s="25">
        <f ca="1">IF(C9="","",(MAX(INDIRECT(("V"&amp;C9-1)):INDIRECT(("V"&amp;C9-$A$10)))))</f>
        <v>5768.5</v>
      </c>
      <c r="M9" s="25">
        <f t="shared" ca="1" si="2"/>
        <v>0</v>
      </c>
      <c r="N9" s="38">
        <f t="shared" ca="1" si="3"/>
        <v>0</v>
      </c>
      <c r="O9" s="32"/>
      <c r="P9" s="20">
        <f ca="1">IF(C9="","",(MIN(INDIRECT(("W"&amp;C9-1)):INDIRECT(("W"&amp;C9-$A$10)))))</f>
        <v>5616</v>
      </c>
      <c r="Q9" s="20">
        <f t="shared" ca="1" si="4"/>
        <v>-152.5</v>
      </c>
      <c r="R9" s="28">
        <f t="shared" ca="1" si="5"/>
        <v>-7625</v>
      </c>
      <c r="T9" s="20">
        <f t="shared" si="9"/>
        <v>7</v>
      </c>
      <c r="U9" s="21">
        <f>Sheet1!E9*1</f>
        <v>5953.5</v>
      </c>
      <c r="V9" s="21">
        <f>Sheet1!F9*1</f>
        <v>5958.25</v>
      </c>
      <c r="W9" s="21">
        <f>Sheet1!G9*1</f>
        <v>5847.75</v>
      </c>
      <c r="X9" s="21">
        <f>Sheet1!H9*1</f>
        <v>5861.25</v>
      </c>
      <c r="Z9" s="30">
        <f t="shared" ca="1" si="8"/>
        <v>2112.5</v>
      </c>
      <c r="AA9" s="27">
        <f t="shared" ca="1" si="6"/>
        <v>1</v>
      </c>
    </row>
    <row r="10" spans="1:27" x14ac:dyDescent="0.3">
      <c r="A10" s="27">
        <v>5</v>
      </c>
      <c r="B10" s="21"/>
      <c r="C10" s="20">
        <f ca="1">IFERROR(MATCH($B$1,OFFSET(Sheet1!$J$1,C9,0,1000,1),0)+C9,"")</f>
        <v>233</v>
      </c>
      <c r="D10" s="21"/>
      <c r="E10" s="20" t="str" cm="1">
        <f t="array" aca="1" ref="E10" ca="1">IF(C10="","",(INDIRECT(CONCATENATE("Sheet1!","E",TEXT(C10-1,"0")))))</f>
        <v>5717.00</v>
      </c>
      <c r="F10" s="21" t="str" cm="1">
        <f t="array" aca="1" ref="F10" ca="1">IF(C10="","",(INDIRECT(CONCATENATE("Sheet1!","H",TEXT(C10-$A$10,"0")))))</f>
        <v>5814.75</v>
      </c>
      <c r="G10" s="21">
        <f t="shared" ca="1" si="0"/>
        <v>97.75</v>
      </c>
      <c r="H10" s="30">
        <f t="shared" ca="1" si="1"/>
        <v>4887.5</v>
      </c>
      <c r="I10" s="27">
        <f t="shared" ca="1" si="7"/>
        <v>1</v>
      </c>
      <c r="J10" s="20" t="str" cm="1">
        <f t="array" aca="1" ref="J10" ca="1">IF(C10="","",(INDIRECT(CONCATENATE("Sheet1!","E",TEXT(C10-1,"0")))))</f>
        <v>5717.00</v>
      </c>
      <c r="L10" s="25">
        <f ca="1">IF(C10="","",(MAX(INDIRECT(("V"&amp;C10-1)):INDIRECT(("V"&amp;C10-$A$10)))))</f>
        <v>5829.25</v>
      </c>
      <c r="M10" s="25">
        <f t="shared" ca="1" si="2"/>
        <v>112.25</v>
      </c>
      <c r="N10" s="38">
        <f t="shared" ca="1" si="3"/>
        <v>5612.5</v>
      </c>
      <c r="O10" s="32"/>
      <c r="P10" s="20">
        <f ca="1">IF(C10="","",(MIN(INDIRECT(("W"&amp;C10-1)):INDIRECT(("W"&amp;C10-$A$10)))))</f>
        <v>5686.25</v>
      </c>
      <c r="Q10" s="20">
        <f t="shared" ca="1" si="4"/>
        <v>-30.75</v>
      </c>
      <c r="R10" s="28">
        <f t="shared" ca="1" si="5"/>
        <v>-1537.5</v>
      </c>
      <c r="T10" s="20">
        <f t="shared" si="9"/>
        <v>8</v>
      </c>
      <c r="U10" s="21">
        <f>Sheet1!E10*1</f>
        <v>5980</v>
      </c>
      <c r="V10" s="21">
        <f>Sheet1!F10*1</f>
        <v>5993.5</v>
      </c>
      <c r="W10" s="21">
        <f>Sheet1!G10*1</f>
        <v>5926.75</v>
      </c>
      <c r="X10" s="21">
        <f>Sheet1!H10*1</f>
        <v>5959.75</v>
      </c>
      <c r="Z10" s="30">
        <f t="shared" ca="1" si="8"/>
        <v>7000</v>
      </c>
      <c r="AA10" s="27">
        <f t="shared" ca="1" si="6"/>
        <v>1</v>
      </c>
    </row>
    <row r="11" spans="1:27" x14ac:dyDescent="0.3">
      <c r="A11" s="23" t="s">
        <v>47</v>
      </c>
      <c r="B11" s="21"/>
      <c r="C11" s="20">
        <f ca="1">IFERROR(MATCH($B$1,OFFSET(Sheet1!$J$1,C10,0,1000,1),0)+C10,"")</f>
        <v>294</v>
      </c>
      <c r="D11" s="21"/>
      <c r="E11" s="20" t="str" cm="1">
        <f t="array" aca="1" ref="E11" ca="1">IF(C11="","",(INDIRECT(CONCATENATE("Sheet1!","E",TEXT(C11-1,"0")))))</f>
        <v>5519.00</v>
      </c>
      <c r="F11" s="21" t="str" cm="1">
        <f t="array" aca="1" ref="F11" ca="1">IF(C11="","",(INDIRECT(CONCATENATE("Sheet1!","H",TEXT(C11-$A$10,"0")))))</f>
        <v>5456.00</v>
      </c>
      <c r="G11" s="21">
        <f t="shared" ca="1" si="0"/>
        <v>-63</v>
      </c>
      <c r="H11" s="30">
        <f t="shared" ca="1" si="1"/>
        <v>-3150</v>
      </c>
      <c r="I11" s="27">
        <f t="shared" ca="1" si="7"/>
        <v>0</v>
      </c>
      <c r="J11" s="20" t="str" cm="1">
        <f t="array" aca="1" ref="J11" ca="1">IF(C11="","",(INDIRECT(CONCATENATE("Sheet1!","E",TEXT(C11-1,"0")))))</f>
        <v>5519.00</v>
      </c>
      <c r="L11" s="25">
        <f ca="1">IF(C11="","",(MAX(INDIRECT(("V"&amp;C11-1)):INDIRECT(("V"&amp;C11-$A$10)))))</f>
        <v>5556.75</v>
      </c>
      <c r="M11" s="25">
        <f t="shared" ca="1" si="2"/>
        <v>37.75</v>
      </c>
      <c r="N11" s="38">
        <f t="shared" ca="1" si="3"/>
        <v>1887.5</v>
      </c>
      <c r="O11" s="32"/>
      <c r="P11" s="20">
        <f ca="1">IF(C11="","",(MIN(INDIRECT(("W"&amp;C11-1)):INDIRECT(("W"&amp;C11-$A$10)))))</f>
        <v>5424.75</v>
      </c>
      <c r="Q11" s="20">
        <f t="shared" ca="1" si="4"/>
        <v>-94.25</v>
      </c>
      <c r="R11" s="28">
        <f t="shared" ca="1" si="5"/>
        <v>-4712.5</v>
      </c>
      <c r="T11" s="20">
        <f t="shared" si="9"/>
        <v>9</v>
      </c>
      <c r="U11" s="21">
        <f>Sheet1!E11*1</f>
        <v>5930.25</v>
      </c>
      <c r="V11" s="21">
        <f>Sheet1!F11*1</f>
        <v>5987.5</v>
      </c>
      <c r="W11" s="21">
        <f>Sheet1!G11*1</f>
        <v>5892.75</v>
      </c>
      <c r="X11" s="21">
        <f>Sheet1!H11*1</f>
        <v>5982.5</v>
      </c>
      <c r="Z11" s="30">
        <f t="shared" ca="1" si="8"/>
        <v>3850</v>
      </c>
      <c r="AA11" s="27">
        <f t="shared" ca="1" si="6"/>
        <v>1</v>
      </c>
    </row>
    <row r="12" spans="1:27" x14ac:dyDescent="0.3">
      <c r="A12" s="23" t="s">
        <v>48</v>
      </c>
      <c r="B12" s="21"/>
      <c r="C12" s="20">
        <f ca="1">IFERROR(MATCH($B$1,OFFSET(Sheet1!$J$1,C11,0,1000,1),0)+C11,"")</f>
        <v>354</v>
      </c>
      <c r="D12" s="21"/>
      <c r="E12" s="20" t="str" cm="1">
        <f t="array" aca="1" ref="E12" ca="1">IF(C12="","",(INDIRECT(CONCATENATE("Sheet1!","E",TEXT(C12-1,"0")))))</f>
        <v>5047.50</v>
      </c>
      <c r="F12" s="21" t="str" cm="1">
        <f t="array" aca="1" ref="F12" ca="1">IF(C12="","",(INDIRECT(CONCATENATE("Sheet1!","H",TEXT(C12-$A$10,"0")))))</f>
        <v>5128.25</v>
      </c>
      <c r="G12" s="21">
        <f t="shared" ca="1" si="0"/>
        <v>80.75</v>
      </c>
      <c r="H12" s="30">
        <f t="shared" ca="1" si="1"/>
        <v>4037.5</v>
      </c>
      <c r="I12" s="27">
        <f t="shared" ca="1" si="7"/>
        <v>1</v>
      </c>
      <c r="J12" s="20" t="str" cm="1">
        <f t="array" aca="1" ref="J12" ca="1">IF(C12="","",(INDIRECT(CONCATENATE("Sheet1!","E",TEXT(C12-1,"0")))))</f>
        <v>5047.50</v>
      </c>
      <c r="L12" s="25">
        <f ca="1">IF(C12="","",(MAX(INDIRECT(("V"&amp;C12-1)):INDIRECT(("V"&amp;C12-$A$10)))))</f>
        <v>5149.75</v>
      </c>
      <c r="M12" s="25">
        <f t="shared" ca="1" si="2"/>
        <v>102.25</v>
      </c>
      <c r="N12" s="38">
        <f t="shared" ca="1" si="3"/>
        <v>5112.5</v>
      </c>
      <c r="O12" s="32"/>
      <c r="P12" s="20">
        <f ca="1">IF(C12="","",(MIN(INDIRECT(("W"&amp;C12-1)):INDIRECT(("W"&amp;C12-$A$10)))))</f>
        <v>5027</v>
      </c>
      <c r="Q12" s="20">
        <f t="shared" ca="1" si="4"/>
        <v>-20.5</v>
      </c>
      <c r="R12" s="28">
        <f t="shared" ca="1" si="5"/>
        <v>-1025</v>
      </c>
      <c r="T12" s="20">
        <f t="shared" si="9"/>
        <v>10</v>
      </c>
      <c r="U12" s="21">
        <f>Sheet1!E12*1</f>
        <v>5935</v>
      </c>
      <c r="V12" s="21">
        <f>Sheet1!F12*1</f>
        <v>5977.5</v>
      </c>
      <c r="W12" s="21">
        <f>Sheet1!G12*1</f>
        <v>5923</v>
      </c>
      <c r="X12" s="21">
        <f>Sheet1!H12*1</f>
        <v>5975.5</v>
      </c>
      <c r="Z12" s="30">
        <f t="shared" ca="1" si="8"/>
        <v>7887.5</v>
      </c>
      <c r="AA12" s="27">
        <f t="shared" ca="1" si="6"/>
        <v>1</v>
      </c>
    </row>
    <row r="13" spans="1:27" x14ac:dyDescent="0.3">
      <c r="A13" s="34">
        <f>COUNTIF(Sheet1!J2:J1001,B1)</f>
        <v>29</v>
      </c>
      <c r="B13" s="21"/>
      <c r="C13" s="20">
        <f ca="1">IFERROR(MATCH($B$1,OFFSET(Sheet1!$J$1,C12,0,1000,1),0)+C12,"")</f>
        <v>417</v>
      </c>
      <c r="D13" s="21"/>
      <c r="E13" s="20" t="str" cm="1">
        <f t="array" aca="1" ref="E13" ca="1">IF(C13="","",(INDIRECT(CONCATENATE("Sheet1!","E",TEXT(C13-1,"0")))))</f>
        <v>4651.75</v>
      </c>
      <c r="F13" s="21" t="str" cm="1">
        <f t="array" aca="1" ref="F13" ca="1">IF(C13="","",(INDIRECT(CONCATENATE("Sheet1!","H",TEXT(C13-$A$10,"0")))))</f>
        <v>4744.75</v>
      </c>
      <c r="G13" s="21">
        <f t="shared" ca="1" si="0"/>
        <v>93</v>
      </c>
      <c r="H13" s="30">
        <f t="shared" ca="1" si="1"/>
        <v>4650</v>
      </c>
      <c r="I13" s="27">
        <f t="shared" ca="1" si="7"/>
        <v>1</v>
      </c>
      <c r="J13" s="20" t="str" cm="1">
        <f t="array" aca="1" ref="J13" ca="1">IF(C13="","",(INDIRECT(CONCATENATE("Sheet1!","E",TEXT(C13-1,"0")))))</f>
        <v>4651.75</v>
      </c>
      <c r="L13" s="25">
        <f ca="1">IF(C13="","",(MAX(INDIRECT(("V"&amp;C13-1)):INDIRECT(("V"&amp;C13-$A$10)))))</f>
        <v>4794.75</v>
      </c>
      <c r="M13" s="25">
        <f t="shared" ca="1" si="2"/>
        <v>143</v>
      </c>
      <c r="N13" s="38">
        <f t="shared" ca="1" si="3"/>
        <v>7150</v>
      </c>
      <c r="O13" s="32"/>
      <c r="P13" s="20">
        <f ca="1">IF(C13="","",(MIN(INDIRECT(("W"&amp;C13-1)):INDIRECT(("W"&amp;C13-$A$10)))))</f>
        <v>4606.5</v>
      </c>
      <c r="Q13" s="20">
        <f t="shared" ca="1" si="4"/>
        <v>-45.25</v>
      </c>
      <c r="R13" s="28">
        <f t="shared" ca="1" si="5"/>
        <v>-2262.5</v>
      </c>
      <c r="T13" s="20">
        <f t="shared" si="9"/>
        <v>11</v>
      </c>
      <c r="U13" s="21">
        <f>Sheet1!E13*1</f>
        <v>5904</v>
      </c>
      <c r="V13" s="21">
        <f>Sheet1!F13*1</f>
        <v>5944.5</v>
      </c>
      <c r="W13" s="21">
        <f>Sheet1!G13*1</f>
        <v>5867</v>
      </c>
      <c r="X13" s="21">
        <f>Sheet1!H13*1</f>
        <v>5933.25</v>
      </c>
      <c r="Z13" s="30">
        <f t="shared" ca="1" si="8"/>
        <v>12537.5</v>
      </c>
      <c r="AA13" s="27">
        <f t="shared" ca="1" si="6"/>
        <v>1</v>
      </c>
    </row>
    <row r="14" spans="1:27" x14ac:dyDescent="0.3">
      <c r="A14" s="35">
        <f>A13/1000</f>
        <v>2.9000000000000001E-2</v>
      </c>
      <c r="B14" s="21"/>
      <c r="C14" s="20">
        <f ca="1">IFERROR(MATCH($B$1,OFFSET(Sheet1!$J$1,C13,0,1000,1),0)+C13,"")</f>
        <v>430</v>
      </c>
      <c r="D14" s="21"/>
      <c r="E14" s="20" t="str" cm="1">
        <f t="array" aca="1" ref="E14" ca="1">IF(C14="","",(INDIRECT(CONCATENATE("Sheet1!","E",TEXT(C14-1,"0")))))</f>
        <v>4867.50</v>
      </c>
      <c r="F14" s="21" t="str" cm="1">
        <f t="array" aca="1" ref="F14" ca="1">IF(C14="","",(INDIRECT(CONCATENATE("Sheet1!","H",TEXT(C14-$A$10,"0")))))</f>
        <v>4743.00</v>
      </c>
      <c r="G14" s="21">
        <f t="shared" ca="1" si="0"/>
        <v>-124.5</v>
      </c>
      <c r="H14" s="30">
        <f t="shared" ca="1" si="1"/>
        <v>-6225</v>
      </c>
      <c r="I14" s="27">
        <f t="shared" ca="1" si="7"/>
        <v>0</v>
      </c>
      <c r="J14" s="20" t="str" cm="1">
        <f t="array" aca="1" ref="J14" ca="1">IF(C14="","",(INDIRECT(CONCATENATE("Sheet1!","E",TEXT(C14-1,"0")))))</f>
        <v>4867.50</v>
      </c>
      <c r="L14" s="25">
        <f ca="1">IF(C14="","",(MAX(INDIRECT(("V"&amp;C14-1)):INDIRECT(("V"&amp;C14-$A$10)))))</f>
        <v>4873.75</v>
      </c>
      <c r="M14" s="25">
        <f t="shared" ca="1" si="2"/>
        <v>6.25</v>
      </c>
      <c r="N14" s="38">
        <f t="shared" ca="1" si="3"/>
        <v>312.5</v>
      </c>
      <c r="O14" s="32"/>
      <c r="P14" s="20">
        <f ca="1">IF(C14="","",(MIN(INDIRECT(("W"&amp;C14-1)):INDIRECT(("W"&amp;C14-$A$10)))))</f>
        <v>4702.5</v>
      </c>
      <c r="Q14" s="20">
        <f t="shared" ca="1" si="4"/>
        <v>-165</v>
      </c>
      <c r="R14" s="28">
        <f t="shared" ca="1" si="5"/>
        <v>-8250</v>
      </c>
      <c r="T14" s="20">
        <f t="shared" si="9"/>
        <v>12</v>
      </c>
      <c r="U14" s="21">
        <f>Sheet1!E14*1</f>
        <v>5902</v>
      </c>
      <c r="V14" s="21">
        <f>Sheet1!F14*1</f>
        <v>5925</v>
      </c>
      <c r="W14" s="21">
        <f>Sheet1!G14*1</f>
        <v>5890</v>
      </c>
      <c r="X14" s="21">
        <f>Sheet1!H14*1</f>
        <v>5908.5</v>
      </c>
      <c r="Z14" s="30">
        <f t="shared" ca="1" si="8"/>
        <v>6312.5</v>
      </c>
      <c r="AA14" s="27">
        <f t="shared" ca="1" si="6"/>
        <v>1</v>
      </c>
    </row>
    <row r="15" spans="1:27" x14ac:dyDescent="0.3">
      <c r="A15" s="23" t="s">
        <v>51</v>
      </c>
      <c r="B15" s="21"/>
      <c r="C15" s="20">
        <f ca="1">IFERROR(MATCH($B$1,OFFSET(Sheet1!$J$1,C14,0,1000,1),0)+C14,"")</f>
        <v>456</v>
      </c>
      <c r="D15" s="21"/>
      <c r="E15" s="20" t="str" cm="1">
        <f t="array" aca="1" ref="E15" ca="1">IF(C15="","",(INDIRECT(CONCATENATE("Sheet1!","E",TEXT(C15-1,"0")))))</f>
        <v>4901.50</v>
      </c>
      <c r="F15" s="21" t="str" cm="1">
        <f t="array" aca="1" ref="F15" ca="1">IF(C15="","",(INDIRECT(CONCATENATE("Sheet1!","H",TEXT(C15-$A$10,"0")))))</f>
        <v>4798.25</v>
      </c>
      <c r="G15" s="21">
        <f t="shared" ca="1" si="0"/>
        <v>-103.25</v>
      </c>
      <c r="H15" s="30">
        <f t="shared" ca="1" si="1"/>
        <v>-5162.5</v>
      </c>
      <c r="I15" s="27">
        <f t="shared" ca="1" si="7"/>
        <v>0</v>
      </c>
      <c r="J15" s="20" t="str" cm="1">
        <f t="array" aca="1" ref="J15" ca="1">IF(C15="","",(INDIRECT(CONCATENATE("Sheet1!","E",TEXT(C15-1,"0")))))</f>
        <v>4901.50</v>
      </c>
      <c r="L15" s="25">
        <f ca="1">IF(C15="","",(MAX(INDIRECT(("V"&amp;C15-1)):INDIRECT(("V"&amp;C15-$A$10)))))</f>
        <v>4931.5</v>
      </c>
      <c r="M15" s="25">
        <f t="shared" ca="1" si="2"/>
        <v>30</v>
      </c>
      <c r="N15" s="38">
        <f t="shared" ca="1" si="3"/>
        <v>1500</v>
      </c>
      <c r="O15" s="32"/>
      <c r="P15" s="20">
        <f ca="1">IF(C15="","",(MIN(INDIRECT(("W"&amp;C15-1)):INDIRECT(("W"&amp;C15-$A$10)))))</f>
        <v>4791.5</v>
      </c>
      <c r="Q15" s="20">
        <f t="shared" ca="1" si="4"/>
        <v>-110</v>
      </c>
      <c r="R15" s="28">
        <f t="shared" ca="1" si="5"/>
        <v>-5500</v>
      </c>
      <c r="T15" s="20">
        <f t="shared" si="9"/>
        <v>13</v>
      </c>
      <c r="U15" s="21">
        <f>Sheet1!E15*1</f>
        <v>5868</v>
      </c>
      <c r="V15" s="21">
        <f>Sheet1!F15*1</f>
        <v>5927</v>
      </c>
      <c r="W15" s="21">
        <f>Sheet1!G15*1</f>
        <v>5835.75</v>
      </c>
      <c r="X15" s="21">
        <f>Sheet1!H15*1</f>
        <v>5904.5</v>
      </c>
      <c r="Z15" s="30">
        <f t="shared" ca="1" si="8"/>
        <v>1150</v>
      </c>
      <c r="AA15" s="27">
        <f t="shared" ca="1" si="6"/>
        <v>1</v>
      </c>
    </row>
    <row r="16" spans="1:27" x14ac:dyDescent="0.3">
      <c r="A16" s="36">
        <f ca="1">SUM(H2:H72)</f>
        <v>-45750</v>
      </c>
      <c r="B16" s="21"/>
      <c r="C16" s="20">
        <f ca="1">IFERROR(MATCH($B$1,OFFSET(Sheet1!$J$1,C15,0,1000,1),0)+C15,"")</f>
        <v>532</v>
      </c>
      <c r="D16" s="21"/>
      <c r="E16" s="20" t="str" cm="1">
        <f t="array" aca="1" ref="E16" ca="1">IF(C16="","",(INDIRECT(CONCATENATE("Sheet1!","E",TEXT(C16-1,"0")))))</f>
        <v>4607.75</v>
      </c>
      <c r="F16" s="21" t="str" cm="1">
        <f t="array" aca="1" ref="F16" ca="1">IF(C16="","",(INDIRECT(CONCATENATE("Sheet1!","H",TEXT(C16-$A$10,"0")))))</f>
        <v>4646.25</v>
      </c>
      <c r="G16" s="21">
        <f t="shared" ca="1" si="0"/>
        <v>38.5</v>
      </c>
      <c r="H16" s="30">
        <f t="shared" ca="1" si="1"/>
        <v>1925</v>
      </c>
      <c r="I16" s="27">
        <f t="shared" ca="1" si="7"/>
        <v>1</v>
      </c>
      <c r="J16" s="20" t="str" cm="1">
        <f t="array" aca="1" ref="J16" ca="1">IF(C16="","",(INDIRECT(CONCATENATE("Sheet1!","E",TEXT(C16-1,"0")))))</f>
        <v>4607.75</v>
      </c>
      <c r="L16" s="25">
        <f ca="1">IF(C16="","",(MAX(INDIRECT(("V"&amp;C16-1)):INDIRECT(("V"&amp;C16-$A$10)))))</f>
        <v>4651.5</v>
      </c>
      <c r="M16" s="25">
        <f t="shared" ca="1" si="2"/>
        <v>43.75</v>
      </c>
      <c r="N16" s="38">
        <f t="shared" ca="1" si="3"/>
        <v>2187.5</v>
      </c>
      <c r="O16" s="32"/>
      <c r="P16" s="20">
        <f ca="1">IF(C16="","",(MIN(INDIRECT(("W"&amp;C16-1)):INDIRECT(("W"&amp;C16-$A$10)))))</f>
        <v>4526.5</v>
      </c>
      <c r="Q16" s="20">
        <f t="shared" ca="1" si="4"/>
        <v>-81.25</v>
      </c>
      <c r="R16" s="28">
        <f t="shared" ca="1" si="5"/>
        <v>-4062.5</v>
      </c>
      <c r="T16" s="20">
        <f t="shared" si="9"/>
        <v>14</v>
      </c>
      <c r="U16" s="21">
        <f>Sheet1!E16*1</f>
        <v>5761</v>
      </c>
      <c r="V16" s="21">
        <f>Sheet1!F16*1</f>
        <v>5876.25</v>
      </c>
      <c r="W16" s="21">
        <f>Sheet1!G16*1</f>
        <v>5734.25</v>
      </c>
      <c r="X16" s="21">
        <f>Sheet1!H16*1</f>
        <v>5865</v>
      </c>
      <c r="Z16" s="30">
        <f t="shared" ca="1" si="8"/>
        <v>3075</v>
      </c>
      <c r="AA16" s="27">
        <f t="shared" ca="1" si="6"/>
        <v>1</v>
      </c>
    </row>
    <row r="17" spans="1:27" x14ac:dyDescent="0.3">
      <c r="A17" s="37" t="s">
        <v>64</v>
      </c>
      <c r="B17" s="21"/>
      <c r="C17" s="20">
        <f ca="1">IFERROR(MATCH($B$1,OFFSET(Sheet1!$J$1,C16,0,1000,1),0)+C16,"")</f>
        <v>553</v>
      </c>
      <c r="D17" s="21"/>
      <c r="E17" s="20" t="str" cm="1">
        <f t="array" aca="1" ref="E17" ca="1">IF(C17="","",(INDIRECT(CONCATENATE("Sheet1!","E",TEXT(C17-1,"0")))))</f>
        <v>4446.50</v>
      </c>
      <c r="F17" s="21" t="str" cm="1">
        <f t="array" aca="1" ref="F17" ca="1">IF(C17="","",(INDIRECT(CONCATENATE("Sheet1!","H",TEXT(C17-$A$10,"0")))))</f>
        <v>4537.75</v>
      </c>
      <c r="G17" s="21">
        <f t="shared" ca="1" si="0"/>
        <v>91.25</v>
      </c>
      <c r="H17" s="30">
        <f t="shared" ca="1" si="1"/>
        <v>4562.5</v>
      </c>
      <c r="I17" s="27">
        <f t="shared" ca="1" si="7"/>
        <v>1</v>
      </c>
      <c r="J17" s="20" t="str" cm="1">
        <f t="array" aca="1" ref="J17" ca="1">IF(C17="","",(INDIRECT(CONCATENATE("Sheet1!","E",TEXT(C17-1,"0")))))</f>
        <v>4446.50</v>
      </c>
      <c r="L17" s="25">
        <f ca="1">IF(C17="","",(MAX(INDIRECT(("V"&amp;C17-1)):INDIRECT(("V"&amp;C17-$A$10)))))</f>
        <v>4545.5</v>
      </c>
      <c r="M17" s="25">
        <f t="shared" ca="1" si="2"/>
        <v>99</v>
      </c>
      <c r="N17" s="38">
        <f t="shared" ca="1" si="3"/>
        <v>4950</v>
      </c>
      <c r="O17" s="32"/>
      <c r="P17" s="20">
        <f ca="1">IF(C17="","",(MIN(INDIRECT(("W"&amp;C17-1)):INDIRECT(("W"&amp;C17-$A$10)))))</f>
        <v>4394.75</v>
      </c>
      <c r="Q17" s="20">
        <f t="shared" ca="1" si="4"/>
        <v>-51.75</v>
      </c>
      <c r="R17" s="28">
        <f t="shared" ca="1" si="5"/>
        <v>-2587.5</v>
      </c>
      <c r="T17" s="20">
        <f t="shared" si="9"/>
        <v>15</v>
      </c>
      <c r="U17" s="21">
        <f>Sheet1!E17*1</f>
        <v>5688.5</v>
      </c>
      <c r="V17" s="21">
        <f>Sheet1!F17*1</f>
        <v>5715.25</v>
      </c>
      <c r="W17" s="21">
        <f>Sheet1!G17*1</f>
        <v>5662.5</v>
      </c>
      <c r="X17" s="21">
        <f>Sheet1!H17*1</f>
        <v>5678</v>
      </c>
      <c r="Z17" s="30">
        <f t="shared" ca="1" si="8"/>
        <v>7637.5</v>
      </c>
      <c r="AA17" s="27">
        <f t="shared" ca="1" si="6"/>
        <v>1</v>
      </c>
    </row>
    <row r="18" spans="1:27" x14ac:dyDescent="0.3">
      <c r="A18" s="35">
        <f ca="1">I1</f>
        <v>0.41379310344827586</v>
      </c>
      <c r="B18" s="21"/>
      <c r="C18" s="20">
        <f ca="1">IFERROR(MATCH($B$1,OFFSET(Sheet1!$J$1,C17,0,1000,1),0)+C17,"")</f>
        <v>564</v>
      </c>
      <c r="D18" s="21"/>
      <c r="E18" s="20" t="str" cm="1">
        <f t="array" aca="1" ref="E18" ca="1">IF(C18="","",(INDIRECT(CONCATENATE("Sheet1!","E",TEXT(C18-1,"0")))))</f>
        <v>4489.50</v>
      </c>
      <c r="F18" s="21" t="str" cm="1">
        <f t="array" aca="1" ref="F18" ca="1">IF(C18="","",(INDIRECT(CONCATENATE("Sheet1!","H",TEXT(C18-$A$10,"0")))))</f>
        <v>4382.75</v>
      </c>
      <c r="G18" s="21">
        <f t="shared" ca="1" si="0"/>
        <v>-106.75</v>
      </c>
      <c r="H18" s="30">
        <f t="shared" ca="1" si="1"/>
        <v>-5337.5</v>
      </c>
      <c r="I18" s="27">
        <f t="shared" ca="1" si="7"/>
        <v>0</v>
      </c>
      <c r="J18" s="20" t="str" cm="1">
        <f t="array" aca="1" ref="J18" ca="1">IF(C18="","",(INDIRECT(CONCATENATE("Sheet1!","E",TEXT(C18-1,"0")))))</f>
        <v>4489.50</v>
      </c>
      <c r="L18" s="25">
        <f ca="1">IF(C18="","",(MAX(INDIRECT(("V"&amp;C18-1)):INDIRECT(("V"&amp;C18-$A$10)))))</f>
        <v>4512.25</v>
      </c>
      <c r="M18" s="25">
        <f t="shared" ca="1" si="2"/>
        <v>22.75</v>
      </c>
      <c r="N18" s="38">
        <f t="shared" ca="1" si="3"/>
        <v>1137.5</v>
      </c>
      <c r="O18" s="32"/>
      <c r="P18" s="20">
        <f ca="1">IF(C18="","",(MIN(INDIRECT(("W"&amp;C18-1)):INDIRECT(("W"&amp;C18-$A$10)))))</f>
        <v>4297</v>
      </c>
      <c r="Q18" s="20">
        <f t="shared" ca="1" si="4"/>
        <v>-192.5</v>
      </c>
      <c r="R18" s="28">
        <f t="shared" ca="1" si="5"/>
        <v>-9625</v>
      </c>
      <c r="T18" s="20">
        <f t="shared" si="9"/>
        <v>16</v>
      </c>
      <c r="U18" s="21">
        <f>Sheet1!E18*1</f>
        <v>5643.25</v>
      </c>
      <c r="V18" s="21">
        <f>Sheet1!F18*1</f>
        <v>5741</v>
      </c>
      <c r="W18" s="21">
        <f>Sheet1!G18*1</f>
        <v>5636.5</v>
      </c>
      <c r="X18" s="21">
        <f>Sheet1!H18*1</f>
        <v>5684.5</v>
      </c>
      <c r="Z18" s="30">
        <f t="shared" ca="1" si="8"/>
        <v>2300</v>
      </c>
      <c r="AA18" s="27">
        <f t="shared" ca="1" si="6"/>
        <v>1</v>
      </c>
    </row>
    <row r="19" spans="1:27" x14ac:dyDescent="0.3">
      <c r="A19" s="37" t="s">
        <v>52</v>
      </c>
      <c r="B19" s="21"/>
      <c r="C19" s="20">
        <f ca="1">IFERROR(MATCH($B$1,OFFSET(Sheet1!$J$1,C18,0,1000,1),0)+C18,"")</f>
        <v>581</v>
      </c>
      <c r="D19" s="21"/>
      <c r="E19" s="20" t="str" cm="1">
        <f t="array" aca="1" ref="E19" ca="1">IF(C19="","",(INDIRECT(CONCATENATE("Sheet1!","E",TEXT(C19-1,"0")))))</f>
        <v>4597.50</v>
      </c>
      <c r="F19" s="21" t="str" cm="1">
        <f t="array" aca="1" ref="F19" ca="1">IF(C19="","",(INDIRECT(CONCATENATE("Sheet1!","H",TEXT(C19-$A$10,"0")))))</f>
        <v>4580.00</v>
      </c>
      <c r="G19" s="21">
        <f t="shared" ca="1" si="0"/>
        <v>-17.5</v>
      </c>
      <c r="H19" s="30">
        <f t="shared" ca="1" si="1"/>
        <v>-875</v>
      </c>
      <c r="I19" s="27">
        <f t="shared" ca="1" si="7"/>
        <v>0</v>
      </c>
      <c r="J19" s="20" t="str" cm="1">
        <f t="array" aca="1" ref="J19" ca="1">IF(C19="","",(INDIRECT(CONCATENATE("Sheet1!","E",TEXT(C19-1,"0")))))</f>
        <v>4597.50</v>
      </c>
      <c r="L19" s="25">
        <f ca="1">IF(C19="","",(MAX(INDIRECT(("V"&amp;C19-1)):INDIRECT(("V"&amp;C19-$A$10)))))</f>
        <v>4679</v>
      </c>
      <c r="M19" s="25">
        <f t="shared" ca="1" si="2"/>
        <v>81.5</v>
      </c>
      <c r="N19" s="38">
        <f t="shared" ca="1" si="3"/>
        <v>4075</v>
      </c>
      <c r="O19" s="32"/>
      <c r="P19" s="20">
        <f ca="1">IF(C19="","",(MIN(INDIRECT(("W"&amp;C19-1)):INDIRECT(("W"&amp;C19-$A$10)))))</f>
        <v>4548.25</v>
      </c>
      <c r="Q19" s="20">
        <f t="shared" ca="1" si="4"/>
        <v>-49.25</v>
      </c>
      <c r="R19" s="28">
        <f t="shared" ca="1" si="5"/>
        <v>-2462.5</v>
      </c>
      <c r="T19" s="20">
        <f t="shared" si="9"/>
        <v>17</v>
      </c>
      <c r="U19" s="21">
        <f>Sheet1!E19*1</f>
        <v>5608.5</v>
      </c>
      <c r="V19" s="21">
        <f>Sheet1!F19*1</f>
        <v>5689.75</v>
      </c>
      <c r="W19" s="21">
        <f>Sheet1!G19*1</f>
        <v>5596</v>
      </c>
      <c r="X19" s="21">
        <f>Sheet1!H19*1</f>
        <v>5652</v>
      </c>
      <c r="Z19" s="30">
        <f t="shared" ca="1" si="8"/>
        <v>1425</v>
      </c>
      <c r="AA19" s="27">
        <f t="shared" ca="1" si="6"/>
        <v>1</v>
      </c>
    </row>
    <row r="20" spans="1:27" x14ac:dyDescent="0.3">
      <c r="A20" s="36">
        <f ca="1">AVERAGE(H2:H72)</f>
        <v>-1577.5862068965516</v>
      </c>
      <c r="B20" s="21"/>
      <c r="C20" s="20">
        <f ca="1">IFERROR(MATCH($B$1,OFFSET(Sheet1!$J$1,C19,0,1000,1),0)+C19,"")</f>
        <v>684</v>
      </c>
      <c r="D20" s="21"/>
      <c r="E20" s="20" t="str" cm="1">
        <f t="array" aca="1" ref="E20" ca="1">IF(C20="","",(INDIRECT(CONCATENATE("Sheet1!","E",TEXT(C20-1,"0")))))</f>
        <v>4496.50</v>
      </c>
      <c r="F20" s="21" t="str" cm="1">
        <f t="array" aca="1" ref="F20" ca="1">IF(C20="","",(INDIRECT(CONCATENATE("Sheet1!","H",TEXT(C20-$A$10,"0")))))</f>
        <v>4330.75</v>
      </c>
      <c r="G20" s="21">
        <f t="shared" ca="1" si="0"/>
        <v>-165.75</v>
      </c>
      <c r="H20" s="30">
        <f t="shared" ca="1" si="1"/>
        <v>-8287.5</v>
      </c>
      <c r="I20" s="27">
        <f t="shared" ca="1" si="7"/>
        <v>0</v>
      </c>
      <c r="J20" s="20" t="str" cm="1">
        <f t="array" aca="1" ref="J20" ca="1">IF(C20="","",(INDIRECT(CONCATENATE("Sheet1!","E",TEXT(C20-1,"0")))))</f>
        <v>4496.50</v>
      </c>
      <c r="L20" s="25">
        <f ca="1">IF(C20="","",(MAX(INDIRECT(("V"&amp;C20-1)):INDIRECT(("V"&amp;C20-$A$10)))))</f>
        <v>4502</v>
      </c>
      <c r="M20" s="25">
        <f t="shared" ca="1" si="2"/>
        <v>5.5</v>
      </c>
      <c r="N20" s="38">
        <f t="shared" ca="1" si="3"/>
        <v>275</v>
      </c>
      <c r="O20" s="32"/>
      <c r="P20" s="20">
        <f ca="1">IF(C20="","",(MIN(INDIRECT(("W"&amp;C20-1)):INDIRECT(("W"&amp;C20-$A$10)))))</f>
        <v>4316.5</v>
      </c>
      <c r="Q20" s="20">
        <f t="shared" ca="1" si="4"/>
        <v>-180</v>
      </c>
      <c r="R20" s="28">
        <f t="shared" ca="1" si="5"/>
        <v>-9000</v>
      </c>
      <c r="T20" s="20">
        <f t="shared" si="9"/>
        <v>18</v>
      </c>
      <c r="U20" s="21">
        <f>Sheet1!E20*1</f>
        <v>5666.25</v>
      </c>
      <c r="V20" s="21">
        <f>Sheet1!F20*1</f>
        <v>5673.25</v>
      </c>
      <c r="W20" s="21">
        <f>Sheet1!G20*1</f>
        <v>5605</v>
      </c>
      <c r="X20" s="21">
        <f>Sheet1!H20*1</f>
        <v>5625.75</v>
      </c>
      <c r="Z20" s="30">
        <f t="shared" ca="1" si="8"/>
        <v>-6862.5</v>
      </c>
      <c r="AA20" s="27">
        <f t="shared" ca="1" si="6"/>
        <v>1</v>
      </c>
    </row>
    <row r="21" spans="1:27" x14ac:dyDescent="0.3">
      <c r="A21" s="23" t="s">
        <v>53</v>
      </c>
      <c r="B21" s="21"/>
      <c r="C21" s="20">
        <f ca="1">IFERROR(MATCH($B$1,OFFSET(Sheet1!$J$1,C20,0,1000,1),0)+C20,"")</f>
        <v>744</v>
      </c>
      <c r="D21" s="21"/>
      <c r="E21" s="20" t="str" cm="1">
        <f t="array" aca="1" ref="E21" ca="1">IF(C21="","",(INDIRECT(CONCATENATE("Sheet1!","E",TEXT(C21-1,"0")))))</f>
        <v>4226.75</v>
      </c>
      <c r="F21" s="21" t="str" cm="1">
        <f t="array" aca="1" ref="F21" ca="1">IF(C21="","",(INDIRECT(CONCATENATE("Sheet1!","H",TEXT(C21-$A$10,"0")))))</f>
        <v>4446.50</v>
      </c>
      <c r="G21" s="21">
        <f t="shared" ca="1" si="0"/>
        <v>219.75</v>
      </c>
      <c r="H21" s="30">
        <f t="shared" ca="1" si="1"/>
        <v>10987.5</v>
      </c>
      <c r="I21" s="27">
        <f t="shared" ca="1" si="7"/>
        <v>1</v>
      </c>
      <c r="J21" s="20" t="str" cm="1">
        <f t="array" aca="1" ref="J21" ca="1">IF(C21="","",(INDIRECT(CONCATENATE("Sheet1!","E",TEXT(C21-1,"0")))))</f>
        <v>4226.75</v>
      </c>
      <c r="L21" s="25">
        <f ca="1">IF(C21="","",(MAX(INDIRECT(("V"&amp;C21-1)):INDIRECT(("V"&amp;C21-$A$10)))))</f>
        <v>4490.75</v>
      </c>
      <c r="M21" s="25">
        <f t="shared" ca="1" si="2"/>
        <v>264</v>
      </c>
      <c r="N21" s="38">
        <f t="shared" ca="1" si="3"/>
        <v>13200</v>
      </c>
      <c r="O21" s="32"/>
      <c r="P21" s="20">
        <f ca="1">IF(C21="","",(MIN(INDIRECT(("W"&amp;C21-1)):INDIRECT(("W"&amp;C21-$A$10)))))</f>
        <v>4204.25</v>
      </c>
      <c r="Q21" s="20">
        <f t="shared" ca="1" si="4"/>
        <v>-22.5</v>
      </c>
      <c r="R21" s="28">
        <f t="shared" ca="1" si="5"/>
        <v>-1125</v>
      </c>
      <c r="T21" s="20">
        <f t="shared" si="9"/>
        <v>19</v>
      </c>
      <c r="U21" s="21">
        <f>Sheet1!E21*1</f>
        <v>5705</v>
      </c>
      <c r="V21" s="21">
        <f>Sheet1!F21*1</f>
        <v>5706.25</v>
      </c>
      <c r="W21" s="21">
        <f>Sheet1!G21*1</f>
        <v>5655.25</v>
      </c>
      <c r="X21" s="21">
        <f>Sheet1!H21*1</f>
        <v>5671.75</v>
      </c>
      <c r="Z21" s="30">
        <f t="shared" ca="1" si="8"/>
        <v>4125</v>
      </c>
      <c r="AA21" s="27">
        <f t="shared" ca="1" si="6"/>
        <v>1</v>
      </c>
    </row>
    <row r="22" spans="1:27" x14ac:dyDescent="0.3">
      <c r="A22" s="36">
        <f ca="1">MAX(H2:H72)</f>
        <v>14175</v>
      </c>
      <c r="B22" s="21"/>
      <c r="C22" s="20">
        <f ca="1">IFERROR(MATCH($B$1,OFFSET(Sheet1!$J$1,C21,0,1000,1),0)+C21,"")</f>
        <v>753</v>
      </c>
      <c r="D22" s="21"/>
      <c r="E22" s="20" t="str" cm="1">
        <f t="array" aca="1" ref="E22" ca="1">IF(C22="","",(INDIRECT(CONCATENATE("Sheet1!","E",TEXT(C22-1,"0")))))</f>
        <v>4666.25</v>
      </c>
      <c r="F22" s="21" t="str" cm="1">
        <f t="array" aca="1" ref="F22" ca="1">IF(C22="","",(INDIRECT(CONCATENATE("Sheet1!","H",TEXT(C22-$A$10,"0")))))</f>
        <v>4296.25</v>
      </c>
      <c r="G22" s="21">
        <f t="shared" ca="1" si="0"/>
        <v>-370</v>
      </c>
      <c r="H22" s="30">
        <f t="shared" ca="1" si="1"/>
        <v>-18500</v>
      </c>
      <c r="I22" s="27">
        <f t="shared" ca="1" si="7"/>
        <v>0</v>
      </c>
      <c r="J22" s="20" t="str" cm="1">
        <f t="array" aca="1" ref="J22" ca="1">IF(C22="","",(INDIRECT(CONCATENATE("Sheet1!","E",TEXT(C22-1,"0")))))</f>
        <v>4666.25</v>
      </c>
      <c r="L22" s="25">
        <f ca="1">IF(C22="","",(MAX(INDIRECT(("V"&amp;C22-1)):INDIRECT(("V"&amp;C22-$A$10)))))</f>
        <v>4708.25</v>
      </c>
      <c r="M22" s="25">
        <f t="shared" ca="1" si="2"/>
        <v>42</v>
      </c>
      <c r="N22" s="38">
        <f t="shared" ca="1" si="3"/>
        <v>2100</v>
      </c>
      <c r="O22" s="32"/>
      <c r="P22" s="20">
        <f ca="1">IF(C22="","",(MIN(INDIRECT(("W"&amp;C22-1)):INDIRECT(("W"&amp;C22-$A$10)))))</f>
        <v>4278</v>
      </c>
      <c r="Q22" s="20">
        <f t="shared" ca="1" si="4"/>
        <v>-388.25</v>
      </c>
      <c r="R22" s="28">
        <f t="shared" ca="1" si="5"/>
        <v>-19412.5</v>
      </c>
      <c r="T22" s="20">
        <f t="shared" si="9"/>
        <v>20</v>
      </c>
      <c r="U22" s="21">
        <f>Sheet1!E22*1</f>
        <v>5608.5</v>
      </c>
      <c r="V22" s="21">
        <f>Sheet1!F22*1</f>
        <v>5724.75</v>
      </c>
      <c r="W22" s="21">
        <f>Sheet1!G22*1</f>
        <v>5601</v>
      </c>
      <c r="X22" s="21">
        <f>Sheet1!H22*1</f>
        <v>5709</v>
      </c>
      <c r="Z22" s="30">
        <f t="shared" ca="1" si="8"/>
        <v>-14375</v>
      </c>
      <c r="AA22" s="27">
        <f t="shared" ca="1" si="6"/>
        <v>1</v>
      </c>
    </row>
    <row r="23" spans="1:27" x14ac:dyDescent="0.3">
      <c r="A23" s="23" t="s">
        <v>54</v>
      </c>
      <c r="B23" s="21"/>
      <c r="C23" s="20">
        <f ca="1">IFERROR(MATCH($B$1,OFFSET(Sheet1!$J$1,C22,0,1000,1),0)+C22,"")</f>
        <v>771</v>
      </c>
      <c r="D23" s="21"/>
      <c r="E23" s="20" t="str" cm="1">
        <f t="array" aca="1" ref="E23" ca="1">IF(C23="","",(INDIRECT(CONCATENATE("Sheet1!","E",TEXT(C23-1,"0")))))</f>
        <v>4534.75</v>
      </c>
      <c r="F23" s="21" t="str" cm="1">
        <f t="array" aca="1" ref="F23" ca="1">IF(C23="","",(INDIRECT(CONCATENATE("Sheet1!","H",TEXT(C23-$A$10,"0")))))</f>
        <v>4629.00</v>
      </c>
      <c r="G23" s="21">
        <f t="shared" ca="1" si="0"/>
        <v>94.25</v>
      </c>
      <c r="H23" s="30">
        <f t="shared" ca="1" si="1"/>
        <v>4712.5</v>
      </c>
      <c r="I23" s="27">
        <f t="shared" ca="1" si="7"/>
        <v>1</v>
      </c>
      <c r="J23" s="20" t="str" cm="1">
        <f t="array" aca="1" ref="J23" ca="1">IF(C23="","",(INDIRECT(CONCATENATE("Sheet1!","E",TEXT(C23-1,"0")))))</f>
        <v>4534.75</v>
      </c>
      <c r="L23" s="25">
        <f ca="1">IF(C23="","",(MAX(INDIRECT(("V"&amp;C23-1)):INDIRECT(("V"&amp;C23-$A$10)))))</f>
        <v>4635.75</v>
      </c>
      <c r="M23" s="25">
        <f t="shared" ca="1" si="2"/>
        <v>101</v>
      </c>
      <c r="N23" s="38">
        <f t="shared" ca="1" si="3"/>
        <v>5050</v>
      </c>
      <c r="O23" s="32"/>
      <c r="P23" s="20">
        <f ca="1">IF(C23="","",(MIN(INDIRECT(("W"&amp;C23-1)):INDIRECT(("W"&amp;C23-$A$10)))))</f>
        <v>4399.25</v>
      </c>
      <c r="Q23" s="20">
        <f t="shared" ca="1" si="4"/>
        <v>-135.5</v>
      </c>
      <c r="R23" s="28">
        <f t="shared" ca="1" si="5"/>
        <v>-6775</v>
      </c>
      <c r="T23" s="20">
        <f t="shared" si="9"/>
        <v>21</v>
      </c>
      <c r="U23" s="21">
        <f>Sheet1!E23*1</f>
        <v>5617.5</v>
      </c>
      <c r="V23" s="21">
        <f>Sheet1!F23*1</f>
        <v>5682.5</v>
      </c>
      <c r="W23" s="21">
        <f>Sheet1!G23*1</f>
        <v>5601.75</v>
      </c>
      <c r="X23" s="21">
        <f>Sheet1!H23*1</f>
        <v>5623.25</v>
      </c>
      <c r="Z23" s="30">
        <f t="shared" ca="1" si="8"/>
        <v>-9662.5</v>
      </c>
      <c r="AA23" s="27">
        <f t="shared" ca="1" si="6"/>
        <v>1</v>
      </c>
    </row>
    <row r="24" spans="1:27" x14ac:dyDescent="0.3">
      <c r="A24" s="36">
        <f ca="1">MIN(H2:H72)</f>
        <v>-18500</v>
      </c>
      <c r="B24" s="21"/>
      <c r="C24" s="20">
        <f ca="1">IFERROR(MATCH($B$1,OFFSET(Sheet1!$J$1,C23,0,1000,1),0)+C23,"")</f>
        <v>777</v>
      </c>
      <c r="D24" s="21"/>
      <c r="E24" s="20" t="str" cm="1">
        <f t="array" aca="1" ref="E24" ca="1">IF(C24="","",(INDIRECT(CONCATENATE("Sheet1!","E",TEXT(C24-1,"0")))))</f>
        <v>4689.75</v>
      </c>
      <c r="F24" s="21" t="str" cm="1">
        <f t="array" aca="1" ref="F24" ca="1">IF(C24="","",(INDIRECT(CONCATENATE("Sheet1!","H",TEXT(C24-$A$10,"0")))))</f>
        <v>4531.75</v>
      </c>
      <c r="G24" s="21">
        <f t="shared" ca="1" si="0"/>
        <v>-158</v>
      </c>
      <c r="H24" s="30">
        <f t="shared" ca="1" si="1"/>
        <v>-7900</v>
      </c>
      <c r="I24" s="27">
        <f t="shared" ca="1" si="7"/>
        <v>0</v>
      </c>
      <c r="J24" s="20" t="str" cm="1">
        <f t="array" aca="1" ref="J24" ca="1">IF(C24="","",(INDIRECT(CONCATENATE("Sheet1!","E",TEXT(C24-1,"0")))))</f>
        <v>4689.75</v>
      </c>
      <c r="L24" s="25">
        <f ca="1">IF(C24="","",(MAX(INDIRECT(("V"&amp;C24-1)):INDIRECT(("V"&amp;C24-$A$10)))))</f>
        <v>4847.25</v>
      </c>
      <c r="M24" s="25">
        <f t="shared" ca="1" si="2"/>
        <v>157.5</v>
      </c>
      <c r="N24" s="38">
        <f t="shared" ca="1" si="3"/>
        <v>7875</v>
      </c>
      <c r="O24" s="32"/>
      <c r="P24" s="20">
        <f ca="1">IF(C24="","",(MIN(INDIRECT(("W"&amp;C24-1)):INDIRECT(("W"&amp;C24-$A$10)))))</f>
        <v>4514.25</v>
      </c>
      <c r="Q24" s="20">
        <f t="shared" ca="1" si="4"/>
        <v>-175.5</v>
      </c>
      <c r="R24" s="28">
        <f t="shared" ca="1" si="5"/>
        <v>-8775</v>
      </c>
      <c r="T24" s="20">
        <f t="shared" si="9"/>
        <v>22</v>
      </c>
      <c r="U24" s="21">
        <f>Sheet1!E24*1</f>
        <v>5579.5</v>
      </c>
      <c r="V24" s="21">
        <f>Sheet1!F24*1</f>
        <v>5626.25</v>
      </c>
      <c r="W24" s="21">
        <f>Sheet1!G24*1</f>
        <v>5455.5</v>
      </c>
      <c r="X24" s="21">
        <f>Sheet1!H24*1</f>
        <v>5587</v>
      </c>
      <c r="Z24" s="30">
        <f t="shared" ca="1" si="8"/>
        <v>-17562.5</v>
      </c>
      <c r="AA24" s="27">
        <f t="shared" ca="1" si="6"/>
        <v>1</v>
      </c>
    </row>
    <row r="25" spans="1:27" x14ac:dyDescent="0.3">
      <c r="A25" s="23" t="s">
        <v>55</v>
      </c>
      <c r="B25" s="21"/>
      <c r="C25" s="20">
        <f ca="1">IFERROR(MATCH($B$1,OFFSET(Sheet1!$J$1,C24,0,1000,1),0)+C24,"")</f>
        <v>797</v>
      </c>
      <c r="D25" s="21"/>
      <c r="E25" s="20" t="str" cm="1">
        <f t="array" aca="1" ref="E25" ca="1">IF(C25="","",(INDIRECT(CONCATENATE("Sheet1!","E",TEXT(C25-1,"0")))))</f>
        <v>5082.50</v>
      </c>
      <c r="F25" s="21" t="str" cm="1">
        <f t="array" aca="1" ref="F25" ca="1">IF(C25="","",(INDIRECT(CONCATENATE("Sheet1!","H",TEXT(C25-$A$10,"0")))))</f>
        <v>5027.75</v>
      </c>
      <c r="G25" s="21">
        <f t="shared" ca="1" si="0"/>
        <v>-54.75</v>
      </c>
      <c r="H25" s="30">
        <f t="shared" ca="1" si="1"/>
        <v>-2737.5</v>
      </c>
      <c r="I25" s="27">
        <f t="shared" ca="1" si="7"/>
        <v>0</v>
      </c>
      <c r="J25" s="20" t="str" cm="1">
        <f t="array" aca="1" ref="J25" ca="1">IF(C25="","",(INDIRECT(CONCATENATE("Sheet1!","E",TEXT(C25-1,"0")))))</f>
        <v>5082.50</v>
      </c>
      <c r="L25" s="25">
        <f ca="1">IF(C25="","",(MAX(INDIRECT(("V"&amp;C25-1)):INDIRECT(("V"&amp;C25-$A$10)))))</f>
        <v>5133</v>
      </c>
      <c r="M25" s="25">
        <f t="shared" ca="1" si="2"/>
        <v>50.5</v>
      </c>
      <c r="N25" s="38">
        <f t="shared" ca="1" si="3"/>
        <v>2525</v>
      </c>
      <c r="O25" s="32"/>
      <c r="P25" s="20">
        <f ca="1">IF(C25="","",(MIN(INDIRECT(("W"&amp;C25-1)):INDIRECT(("W"&amp;C25-$A$10)))))</f>
        <v>4988.75</v>
      </c>
      <c r="Q25" s="20">
        <f t="shared" ca="1" si="4"/>
        <v>-93.75</v>
      </c>
      <c r="R25" s="28">
        <f t="shared" ca="1" si="5"/>
        <v>-4687.5</v>
      </c>
      <c r="T25" s="20">
        <f t="shared" si="9"/>
        <v>23</v>
      </c>
      <c r="U25" s="21">
        <f>Sheet1!E25*1</f>
        <v>5543</v>
      </c>
      <c r="V25" s="21">
        <f>Sheet1!F25*1</f>
        <v>5597.25</v>
      </c>
      <c r="W25" s="21">
        <f>Sheet1!G25*1</f>
        <v>5521.5</v>
      </c>
      <c r="X25" s="21">
        <f>Sheet1!H25*1</f>
        <v>5583.75</v>
      </c>
      <c r="Z25" s="30">
        <f t="shared" ca="1" si="8"/>
        <v>-20300</v>
      </c>
      <c r="AA25" s="27">
        <f t="shared" ca="1" si="6"/>
        <v>1</v>
      </c>
    </row>
    <row r="26" spans="1:27" x14ac:dyDescent="0.3">
      <c r="A26" s="36">
        <f ca="1">MAX(N2:N82)</f>
        <v>14937.5</v>
      </c>
      <c r="B26" s="21"/>
      <c r="C26" s="20">
        <f ca="1">IFERROR(MATCH($B$1,OFFSET(Sheet1!$J$1,C25,0,1000,1),0)+C25,"")</f>
        <v>850</v>
      </c>
      <c r="D26" s="21"/>
      <c r="E26" s="20" t="str" cm="1">
        <f t="array" aca="1" ref="E26" ca="1">IF(C26="","",(INDIRECT(CONCATENATE("Sheet1!","E",TEXT(C26-1,"0")))))</f>
        <v>5201.00</v>
      </c>
      <c r="F26" s="21" t="str" cm="1">
        <f t="array" aca="1" ref="F26" ca="1">IF(C26="","",(INDIRECT(CONCATENATE("Sheet1!","H",TEXT(C26-$A$10,"0")))))</f>
        <v>4938.75</v>
      </c>
      <c r="G26" s="21">
        <f t="shared" ca="1" si="0"/>
        <v>-262.25</v>
      </c>
      <c r="H26" s="30">
        <f t="shared" ca="1" si="1"/>
        <v>-13112.5</v>
      </c>
      <c r="I26" s="27">
        <f t="shared" ca="1" si="7"/>
        <v>0</v>
      </c>
      <c r="J26" s="20" t="str" cm="1">
        <f t="array" aca="1" ref="J26" ca="1">IF(C26="","",(INDIRECT(CONCATENATE("Sheet1!","E",TEXT(C26-1,"0")))))</f>
        <v>5201.00</v>
      </c>
      <c r="L26" s="25">
        <f ca="1">IF(C26="","",(MAX(INDIRECT(("V"&amp;C26-1)):INDIRECT(("V"&amp;C26-$A$10)))))</f>
        <v>5206.75</v>
      </c>
      <c r="M26" s="25">
        <f t="shared" ca="1" si="2"/>
        <v>5.75</v>
      </c>
      <c r="N26" s="38">
        <f t="shared" ca="1" si="3"/>
        <v>287.5</v>
      </c>
      <c r="O26" s="32"/>
      <c r="P26" s="20">
        <f ca="1">IF(C26="","",(MIN(INDIRECT(("W"&amp;C26-1)):INDIRECT(("W"&amp;C26-$A$10)))))</f>
        <v>4747.75</v>
      </c>
      <c r="Q26" s="20">
        <f t="shared" ca="1" si="4"/>
        <v>-453.25</v>
      </c>
      <c r="R26" s="28">
        <f t="shared" ca="1" si="5"/>
        <v>-22662.5</v>
      </c>
      <c r="T26" s="20">
        <f t="shared" si="9"/>
        <v>24</v>
      </c>
      <c r="U26" s="21">
        <f>Sheet1!E26*1</f>
        <v>5544</v>
      </c>
      <c r="V26" s="21">
        <f>Sheet1!F26*1</f>
        <v>5578.75</v>
      </c>
      <c r="W26" s="21">
        <f>Sheet1!G26*1</f>
        <v>5492</v>
      </c>
      <c r="X26" s="21">
        <f>Sheet1!H26*1</f>
        <v>5553</v>
      </c>
      <c r="Z26" s="30">
        <f t="shared" ca="1" si="8"/>
        <v>-33412.5</v>
      </c>
      <c r="AA26" s="27">
        <f t="shared" ca="1" si="6"/>
        <v>1</v>
      </c>
    </row>
    <row r="27" spans="1:27" x14ac:dyDescent="0.3">
      <c r="A27" s="23" t="s">
        <v>56</v>
      </c>
      <c r="B27" s="21"/>
      <c r="C27" s="20">
        <f ca="1">IFERROR(MATCH($B$1,OFFSET(Sheet1!$J$1,C26,0,1000,1),0)+C26,"")</f>
        <v>886</v>
      </c>
      <c r="D27" s="21"/>
      <c r="E27" s="20" t="str" cm="1">
        <f t="array" aca="1" ref="E27" ca="1">IF(C27="","",(INDIRECT(CONCATENATE("Sheet1!","E",TEXT(C27-1,"0")))))</f>
        <v>5214.00</v>
      </c>
      <c r="F27" s="21" t="str" cm="1">
        <f t="array" aca="1" ref="F27" ca="1">IF(C27="","",(INDIRECT(CONCATENATE("Sheet1!","H",TEXT(C27-$A$10,"0")))))</f>
        <v>5036.25</v>
      </c>
      <c r="G27" s="21">
        <f t="shared" ca="1" si="0"/>
        <v>-177.75</v>
      </c>
      <c r="H27" s="30">
        <f t="shared" ca="1" si="1"/>
        <v>-8887.5</v>
      </c>
      <c r="I27" s="27">
        <f t="shared" ca="1" si="7"/>
        <v>0</v>
      </c>
      <c r="J27" s="20" t="str" cm="1">
        <f t="array" aca="1" ref="J27" ca="1">IF(C27="","",(INDIRECT(CONCATENATE("Sheet1!","E",TEXT(C27-1,"0")))))</f>
        <v>5214.00</v>
      </c>
      <c r="L27" s="25">
        <f ca="1">IF(C27="","",(MAX(INDIRECT(("V"&amp;C27-1)):INDIRECT(("V"&amp;C27-$A$10)))))</f>
        <v>5244.75</v>
      </c>
      <c r="M27" s="25">
        <f t="shared" ca="1" si="2"/>
        <v>30.75</v>
      </c>
      <c r="N27" s="38">
        <f t="shared" ca="1" si="3"/>
        <v>1537.5</v>
      </c>
      <c r="O27" s="32"/>
      <c r="P27" s="20">
        <f ca="1">IF(C27="","",(MIN(INDIRECT(("W"&amp;C27-1)):INDIRECT(("W"&amp;C27-$A$10)))))</f>
        <v>5025.5</v>
      </c>
      <c r="Q27" s="20">
        <f t="shared" ca="1" si="4"/>
        <v>-188.5</v>
      </c>
      <c r="R27" s="28">
        <f t="shared" ca="1" si="5"/>
        <v>-9425</v>
      </c>
      <c r="T27" s="20">
        <f t="shared" si="9"/>
        <v>25</v>
      </c>
      <c r="U27" s="21">
        <f>Sheet1!E27*1</f>
        <v>5529</v>
      </c>
      <c r="V27" s="21">
        <f>Sheet1!F27*1</f>
        <v>5562.25</v>
      </c>
      <c r="W27" s="21">
        <f>Sheet1!G27*1</f>
        <v>5480.25</v>
      </c>
      <c r="X27" s="21">
        <f>Sheet1!H27*1</f>
        <v>5549.75</v>
      </c>
      <c r="Z27" s="30">
        <f t="shared" ca="1" si="8"/>
        <v>-42300</v>
      </c>
      <c r="AA27" s="27">
        <f t="shared" ca="1" si="6"/>
        <v>1</v>
      </c>
    </row>
    <row r="28" spans="1:27" x14ac:dyDescent="0.3">
      <c r="A28" s="36">
        <f ca="1">MIN(N2:N72)</f>
        <v>0</v>
      </c>
      <c r="B28" s="21"/>
      <c r="C28" s="20">
        <f ca="1">IFERROR(MATCH($B$1,OFFSET(Sheet1!$J$1,C27,0,1000,1),0)+C27,"")</f>
        <v>894</v>
      </c>
      <c r="D28" s="21"/>
      <c r="E28" s="20" t="str" cm="1">
        <f t="array" aca="1" ref="E28" ca="1">IF(C28="","",(INDIRECT(CONCATENATE("Sheet1!","E",TEXT(C28-1,"0")))))</f>
        <v>5174.75</v>
      </c>
      <c r="F28" s="21" t="str" cm="1">
        <f t="array" aca="1" ref="F28" ca="1">IF(C28="","",(INDIRECT(CONCATENATE("Sheet1!","H",TEXT(C28-$A$10,"0")))))</f>
        <v>5229.25</v>
      </c>
      <c r="G28" s="21">
        <f t="shared" ca="1" si="0"/>
        <v>54.5</v>
      </c>
      <c r="H28" s="30">
        <f t="shared" ca="1" si="1"/>
        <v>2725</v>
      </c>
      <c r="I28" s="27">
        <f t="shared" ca="1" si="7"/>
        <v>1</v>
      </c>
      <c r="J28" s="20" t="str" cm="1">
        <f t="array" aca="1" ref="J28" ca="1">IF(C28="","",(INDIRECT(CONCATENATE("Sheet1!","E",TEXT(C28-1,"0")))))</f>
        <v>5174.75</v>
      </c>
      <c r="L28" s="25">
        <f ca="1">IF(C28="","",(MAX(INDIRECT(("V"&amp;C28-1)):INDIRECT(("V"&amp;C28-$A$10)))))</f>
        <v>5237.5</v>
      </c>
      <c r="M28" s="25">
        <f t="shared" ca="1" si="2"/>
        <v>62.75</v>
      </c>
      <c r="N28" s="38">
        <f t="shared" ca="1" si="3"/>
        <v>3137.5</v>
      </c>
      <c r="O28" s="32"/>
      <c r="P28" s="20">
        <f ca="1">IF(C28="","",(MIN(INDIRECT(("W"&amp;C28-1)):INDIRECT(("W"&amp;C28-$A$10)))))</f>
        <v>5171.5</v>
      </c>
      <c r="Q28" s="20">
        <f t="shared" ca="1" si="4"/>
        <v>-3.25</v>
      </c>
      <c r="R28" s="28">
        <f t="shared" ca="1" si="5"/>
        <v>-162.5</v>
      </c>
      <c r="T28" s="20">
        <f t="shared" si="9"/>
        <v>26</v>
      </c>
      <c r="U28" s="21">
        <f>Sheet1!E28*1</f>
        <v>5409</v>
      </c>
      <c r="V28" s="21">
        <f>Sheet1!F28*1</f>
        <v>5541.5</v>
      </c>
      <c r="W28" s="21">
        <f>Sheet1!G28*1</f>
        <v>5355.25</v>
      </c>
      <c r="X28" s="21">
        <f>Sheet1!H28*1</f>
        <v>5511.25</v>
      </c>
      <c r="Z28" s="30">
        <f t="shared" ca="1" si="8"/>
        <v>-39575</v>
      </c>
      <c r="AA28" s="27">
        <f t="shared" ca="1" si="6"/>
        <v>1</v>
      </c>
    </row>
    <row r="29" spans="1:27" x14ac:dyDescent="0.3">
      <c r="A29" s="23" t="s">
        <v>57</v>
      </c>
      <c r="B29" s="21"/>
      <c r="C29" s="20">
        <f ca="1">IFERROR(MATCH($B$1,OFFSET(Sheet1!$J$1,C28,0,1000,1),0)+C28,"")</f>
        <v>925</v>
      </c>
      <c r="D29" s="21"/>
      <c r="E29" s="20" t="str" cm="1">
        <f t="array" aca="1" ref="E29" ca="1">IF(C29="","",(INDIRECT(CONCATENATE("Sheet1!","E",TEXT(C29-1,"0")))))</f>
        <v>4887.75</v>
      </c>
      <c r="F29" s="21" t="str" cm="1">
        <f t="array" aca="1" ref="F29" ca="1">IF(C29="","",(INDIRECT(CONCATENATE("Sheet1!","H",TEXT(C29-$A$10,"0")))))</f>
        <v>4881.75</v>
      </c>
      <c r="G29" s="21">
        <f t="shared" ca="1" si="0"/>
        <v>-6</v>
      </c>
      <c r="H29" s="30">
        <f t="shared" ca="1" si="1"/>
        <v>-300</v>
      </c>
      <c r="I29" s="27">
        <f t="shared" ca="1" si="7"/>
        <v>0</v>
      </c>
      <c r="J29" s="20" t="str" cm="1">
        <f t="array" aca="1" ref="J29" ca="1">IF(C29="","",(INDIRECT(CONCATENATE("Sheet1!","E",TEXT(C29-1,"0")))))</f>
        <v>4887.75</v>
      </c>
      <c r="L29" s="25">
        <f ca="1">IF(C29="","",(MAX(INDIRECT(("V"&amp;C29-1)):INDIRECT(("V"&amp;C29-$A$10)))))</f>
        <v>4916.75</v>
      </c>
      <c r="M29" s="25">
        <f t="shared" ca="1" si="2"/>
        <v>29</v>
      </c>
      <c r="N29" s="38">
        <f t="shared" ca="1" si="3"/>
        <v>1450</v>
      </c>
      <c r="O29" s="32"/>
      <c r="P29" s="20">
        <f ca="1">IF(C29="","",(MIN(INDIRECT(("W"&amp;C29-1)):INDIRECT(("W"&amp;C29-$A$10)))))</f>
        <v>4787.75</v>
      </c>
      <c r="Q29" s="20">
        <f t="shared" ca="1" si="4"/>
        <v>-100</v>
      </c>
      <c r="R29" s="28">
        <f t="shared" ca="1" si="5"/>
        <v>-5000</v>
      </c>
      <c r="T29" s="20">
        <f t="shared" si="9"/>
        <v>27</v>
      </c>
      <c r="U29" s="21">
        <f>Sheet1!E29*1</f>
        <v>5379.75</v>
      </c>
      <c r="V29" s="21">
        <f>Sheet1!F29*1</f>
        <v>5499.75</v>
      </c>
      <c r="W29" s="21">
        <f>Sheet1!G29*1</f>
        <v>5377.75</v>
      </c>
      <c r="X29" s="21">
        <f>Sheet1!H29*1</f>
        <v>5401.75</v>
      </c>
      <c r="Z29" s="30">
        <f t="shared" ca="1" si="8"/>
        <v>-39875</v>
      </c>
      <c r="AA29" s="27">
        <f t="shared" ca="1" si="6"/>
        <v>1</v>
      </c>
    </row>
    <row r="30" spans="1:27" x14ac:dyDescent="0.3">
      <c r="A30" s="36">
        <f ca="1">AVERAGE(N2:N72)</f>
        <v>3771.9827586206898</v>
      </c>
      <c r="B30" s="21"/>
      <c r="C30" s="20">
        <f ca="1">IFERROR(MATCH($B$1,OFFSET(Sheet1!$J$1,C29,0,1000,1),0)+C29,"")</f>
        <v>937</v>
      </c>
      <c r="D30" s="21"/>
      <c r="E30" s="20" t="str" cm="1">
        <f t="array" aca="1" ref="E30" ca="1">IF(C30="","",(INDIRECT(CONCATENATE("Sheet1!","E",TEXT(C30-1,"0")))))</f>
        <v>4993.50</v>
      </c>
      <c r="F30" s="21" t="str" cm="1">
        <f t="array" aca="1" ref="F30" ca="1">IF(C30="","",(INDIRECT(CONCATENATE("Sheet1!","H",TEXT(C30-$A$10,"0")))))</f>
        <v>4876.00</v>
      </c>
      <c r="G30" s="21">
        <f t="shared" ca="1" si="0"/>
        <v>-117.5</v>
      </c>
      <c r="H30" s="30">
        <f t="shared" ca="1" si="1"/>
        <v>-5875</v>
      </c>
      <c r="I30" s="27">
        <f t="shared" ca="1" si="7"/>
        <v>0</v>
      </c>
      <c r="J30" s="20" t="str" cm="1">
        <f t="array" aca="1" ref="J30" ca="1">IF(C30="","",(INDIRECT(CONCATENATE("Sheet1!","E",TEXT(C30-1,"0")))))</f>
        <v>4993.50</v>
      </c>
      <c r="L30" s="25">
        <f ca="1">IF(C30="","",(MAX(INDIRECT(("V"&amp;C30-1)):INDIRECT(("V"&amp;C30-$A$10)))))</f>
        <v>5007.25</v>
      </c>
      <c r="M30" s="25">
        <f t="shared" ca="1" si="2"/>
        <v>13.75</v>
      </c>
      <c r="N30" s="38">
        <f t="shared" ca="1" si="3"/>
        <v>687.5</v>
      </c>
      <c r="O30" s="32"/>
      <c r="P30" s="20">
        <f ca="1">IF(C30="","",(MIN(INDIRECT(("W"&amp;C30-1)):INDIRECT(("W"&amp;C30-$A$10)))))</f>
        <v>4821.5</v>
      </c>
      <c r="Q30" s="20">
        <f t="shared" ca="1" si="4"/>
        <v>-172</v>
      </c>
      <c r="R30" s="28">
        <f t="shared" ca="1" si="5"/>
        <v>-8600</v>
      </c>
      <c r="T30" s="20">
        <f t="shared" si="9"/>
        <v>28</v>
      </c>
      <c r="U30" s="21">
        <f>Sheet1!E30*1</f>
        <v>5182.5</v>
      </c>
      <c r="V30" s="21">
        <f>Sheet1!F30*1</f>
        <v>5339.25</v>
      </c>
      <c r="W30" s="21">
        <f>Sheet1!G30*1</f>
        <v>5171.75</v>
      </c>
      <c r="X30" s="21">
        <f>Sheet1!H30*1</f>
        <v>5314.75</v>
      </c>
      <c r="Z30" s="30">
        <f t="shared" ca="1" si="8"/>
        <v>-45750</v>
      </c>
      <c r="AA30" s="27">
        <f t="shared" ca="1" si="6"/>
        <v>1</v>
      </c>
    </row>
    <row r="31" spans="1:27" x14ac:dyDescent="0.3">
      <c r="A31" s="23" t="s">
        <v>58</v>
      </c>
      <c r="B31" s="21"/>
      <c r="C31" s="20" t="str">
        <f ca="1">IFERROR(MATCH($B$1,OFFSET(Sheet1!$J$1,C30,0,1000,1),0)+C30,"")</f>
        <v/>
      </c>
      <c r="D31" s="21"/>
      <c r="E31" s="20" t="str" cm="1">
        <f t="array" aca="1" ref="E31" ca="1">IF(C31="","",(INDIRECT(CONCATENATE("Sheet1!","E",TEXT(C31-1,"0")))))</f>
        <v/>
      </c>
      <c r="F31" s="21" t="str" cm="1">
        <f t="array" aca="1" ref="F31" ca="1">IF(C31="","",(INDIRECT(CONCATENATE("Sheet1!","H",TEXT(C31-$A$10,"0")))))</f>
        <v/>
      </c>
      <c r="G31" s="21" t="str">
        <f t="shared" ca="1" si="0"/>
        <v/>
      </c>
      <c r="H31" s="30" t="str">
        <f t="shared" ca="1" si="1"/>
        <v/>
      </c>
      <c r="I31" s="27" t="str">
        <f t="shared" ca="1" si="7"/>
        <v/>
      </c>
      <c r="J31" s="20" t="str" cm="1">
        <f t="array" aca="1" ref="J31" ca="1">IF(C31="","",(INDIRECT(CONCATENATE("Sheet1!","E",TEXT(C31-1,"0")))))</f>
        <v/>
      </c>
      <c r="L31" s="25" t="str">
        <f ca="1">IF(C31="","",(MAX(INDIRECT(("V"&amp;C31-1)):INDIRECT(("V"&amp;C31-$A$10)))))</f>
        <v/>
      </c>
      <c r="M31" s="25" t="str">
        <f t="shared" ca="1" si="2"/>
        <v/>
      </c>
      <c r="N31" s="38" t="str">
        <f t="shared" ca="1" si="3"/>
        <v/>
      </c>
      <c r="O31" s="32"/>
      <c r="P31" s="20" t="str">
        <f ca="1">IF(C31="","",(MIN(INDIRECT(("W"&amp;C31-1)):INDIRECT(("W"&amp;C31-$A$10)))))</f>
        <v/>
      </c>
      <c r="Q31" s="20" t="str">
        <f t="shared" ca="1" si="4"/>
        <v/>
      </c>
      <c r="R31" s="28" t="str">
        <f t="shared" ca="1" si="5"/>
        <v/>
      </c>
      <c r="T31" s="20">
        <f t="shared" si="9"/>
        <v>29</v>
      </c>
      <c r="U31" s="21">
        <f>Sheet1!E31*1</f>
        <v>5283.75</v>
      </c>
      <c r="V31" s="21">
        <f>Sheet1!F31*1</f>
        <v>5306.75</v>
      </c>
      <c r="W31" s="21">
        <f>Sheet1!G31*1</f>
        <v>5127.25</v>
      </c>
      <c r="X31" s="21">
        <f>Sheet1!H31*1</f>
        <v>5184.75</v>
      </c>
      <c r="Z31" s="30" t="e">
        <f t="shared" ca="1" si="8"/>
        <v>#N/A</v>
      </c>
      <c r="AA31" s="27" t="str">
        <f t="shared" ca="1" si="6"/>
        <v/>
      </c>
    </row>
    <row r="32" spans="1:27" x14ac:dyDescent="0.3">
      <c r="A32" s="36">
        <f ca="1">MIN(R2:R72)</f>
        <v>-22662.5</v>
      </c>
      <c r="B32" s="21"/>
      <c r="C32" s="20" t="str">
        <f ca="1">IFERROR(MATCH($B$1,OFFSET(Sheet1!$J$1,C31,0,1000,1),0)+C31,"")</f>
        <v/>
      </c>
      <c r="D32" s="21"/>
      <c r="E32" s="20" t="str" cm="1">
        <f t="array" aca="1" ref="E32" ca="1">IF(C32="","",(INDIRECT(CONCATENATE("Sheet1!","E",TEXT(C32-1,"0")))))</f>
        <v/>
      </c>
      <c r="F32" s="21" t="str" cm="1">
        <f t="array" aca="1" ref="F32" ca="1">IF(C32="","",(INDIRECT(CONCATENATE("Sheet1!","H",TEXT(C32-$A$10,"0")))))</f>
        <v/>
      </c>
      <c r="G32" s="21" t="str">
        <f t="shared" ca="1" si="0"/>
        <v/>
      </c>
      <c r="H32" s="30" t="str">
        <f t="shared" ca="1" si="1"/>
        <v/>
      </c>
      <c r="I32" s="27" t="str">
        <f t="shared" ca="1" si="7"/>
        <v/>
      </c>
      <c r="J32" s="20" t="str" cm="1">
        <f t="array" aca="1" ref="J32" ca="1">IF(C32="","",(INDIRECT(CONCATENATE("Sheet1!","E",TEXT(C32-1,"0")))))</f>
        <v/>
      </c>
      <c r="L32" s="25" t="str">
        <f ca="1">IF(C32="","",(MAX(INDIRECT(("V"&amp;C32-1)):INDIRECT(("V"&amp;C32-$A$10)))))</f>
        <v/>
      </c>
      <c r="M32" s="25" t="str">
        <f t="shared" ca="1" si="2"/>
        <v/>
      </c>
      <c r="N32" s="38" t="str">
        <f t="shared" ca="1" si="3"/>
        <v/>
      </c>
      <c r="O32" s="32"/>
      <c r="P32" s="20" t="str">
        <f ca="1">IF(C32="","",(MIN(INDIRECT(("W"&amp;C32-1)):INDIRECT(("W"&amp;C32-$A$10)))))</f>
        <v/>
      </c>
      <c r="Q32" s="20" t="str">
        <f t="shared" ca="1" si="4"/>
        <v/>
      </c>
      <c r="R32" s="28" t="str">
        <f t="shared" ca="1" si="5"/>
        <v/>
      </c>
      <c r="T32" s="20">
        <f t="shared" si="9"/>
        <v>30</v>
      </c>
      <c r="U32" s="21">
        <f>Sheet1!E32*1</f>
        <v>5308</v>
      </c>
      <c r="V32" s="21">
        <f>Sheet1!F32*1</f>
        <v>5371.25</v>
      </c>
      <c r="W32" s="21">
        <f>Sheet1!G32*1</f>
        <v>5285.5</v>
      </c>
      <c r="X32" s="21">
        <f>Sheet1!H32*1</f>
        <v>5312.75</v>
      </c>
      <c r="Z32" s="30" t="e">
        <f t="shared" ca="1" si="8"/>
        <v>#N/A</v>
      </c>
      <c r="AA32" s="27" t="str">
        <f t="shared" ca="1" si="6"/>
        <v/>
      </c>
    </row>
    <row r="33" spans="1:27" x14ac:dyDescent="0.3">
      <c r="A33" s="23" t="s">
        <v>59</v>
      </c>
      <c r="B33" s="21"/>
      <c r="C33" s="20" t="str">
        <f ca="1">IFERROR(MATCH($B$1,OFFSET(Sheet1!$J$1,C32,0,1000,1),0)+C32,"")</f>
        <v/>
      </c>
      <c r="D33" s="21"/>
      <c r="E33" s="20" t="str" cm="1">
        <f t="array" aca="1" ref="E33" ca="1">IF(C33="","",(INDIRECT(CONCATENATE("Sheet1!","E",TEXT(C33-1,"0")))))</f>
        <v/>
      </c>
      <c r="F33" s="21" t="str" cm="1">
        <f t="array" aca="1" ref="F33" ca="1">IF(C33="","",(INDIRECT(CONCATENATE("Sheet1!","H",TEXT(C33-$A$10,"0")))))</f>
        <v/>
      </c>
      <c r="G33" s="21" t="str">
        <f t="shared" ca="1" si="0"/>
        <v/>
      </c>
      <c r="H33" s="30" t="str">
        <f t="shared" ca="1" si="1"/>
        <v/>
      </c>
      <c r="I33" s="27" t="str">
        <f t="shared" ca="1" si="7"/>
        <v/>
      </c>
      <c r="J33" s="20" t="str" cm="1">
        <f t="array" aca="1" ref="J33" ca="1">IF(C33="","",(INDIRECT(CONCATENATE("Sheet1!","E",TEXT(C33-1,"0")))))</f>
        <v/>
      </c>
      <c r="L33" s="25" t="str">
        <f ca="1">IF(C33="","",(MAX(INDIRECT(("V"&amp;C33-1)):INDIRECT(("V"&amp;C33-$A$10)))))</f>
        <v/>
      </c>
      <c r="M33" s="25" t="str">
        <f t="shared" ca="1" si="2"/>
        <v/>
      </c>
      <c r="N33" s="38" t="str">
        <f t="shared" ca="1" si="3"/>
        <v/>
      </c>
      <c r="O33" s="32"/>
      <c r="P33" s="20" t="str">
        <f ca="1">IF(C33="","",(MIN(INDIRECT(("W"&amp;C33-1)):INDIRECT(("W"&amp;C33-$A$10)))))</f>
        <v/>
      </c>
      <c r="Q33" s="20" t="str">
        <f t="shared" ca="1" si="4"/>
        <v/>
      </c>
      <c r="R33" s="28" t="str">
        <f t="shared" ca="1" si="5"/>
        <v/>
      </c>
      <c r="T33" s="20">
        <f t="shared" si="9"/>
        <v>31</v>
      </c>
      <c r="U33" s="21">
        <f>Sheet1!E33*1</f>
        <v>5403.75</v>
      </c>
      <c r="V33" s="21">
        <f>Sheet1!F33*1</f>
        <v>5425</v>
      </c>
      <c r="W33" s="21">
        <f>Sheet1!G33*1</f>
        <v>5251</v>
      </c>
      <c r="X33" s="21">
        <f>Sheet1!H33*1</f>
        <v>5305.75</v>
      </c>
      <c r="Z33" s="30" t="e">
        <f t="shared" ca="1" si="8"/>
        <v>#N/A</v>
      </c>
      <c r="AA33" s="27" t="str">
        <f t="shared" ca="1" si="6"/>
        <v/>
      </c>
    </row>
    <row r="34" spans="1:27" x14ac:dyDescent="0.3">
      <c r="A34" s="36">
        <f ca="1">MAX(R2:R72)</f>
        <v>-162.5</v>
      </c>
      <c r="B34" s="21"/>
      <c r="C34" s="20" t="str">
        <f ca="1">IFERROR(MATCH($B$1,OFFSET(Sheet1!$J$1,C33,0,1000,1),0)+C33,"")</f>
        <v/>
      </c>
      <c r="D34" s="21"/>
      <c r="E34" s="20" t="str" cm="1">
        <f t="array" aca="1" ref="E34" ca="1">IF(C34="","",(INDIRECT(CONCATENATE("Sheet1!","E",TEXT(C34-1,"0")))))</f>
        <v/>
      </c>
      <c r="F34" s="21" t="str" cm="1">
        <f t="array" aca="1" ref="F34" ca="1">IF(C34="","",(INDIRECT(CONCATENATE("Sheet1!","H",TEXT(C34-$A$10,"0")))))</f>
        <v/>
      </c>
      <c r="G34" s="21" t="str">
        <f t="shared" ca="1" si="0"/>
        <v/>
      </c>
      <c r="H34" s="30" t="str">
        <f t="shared" ca="1" si="1"/>
        <v/>
      </c>
      <c r="I34" s="27" t="str">
        <f t="shared" ca="1" si="7"/>
        <v/>
      </c>
      <c r="J34" s="20" t="str" cm="1">
        <f t="array" aca="1" ref="J34" ca="1">IF(C34="","",(INDIRECT(CONCATENATE("Sheet1!","E",TEXT(C34-1,"0")))))</f>
        <v/>
      </c>
      <c r="L34" s="25" t="str">
        <f ca="1">IF(C34="","",(MAX(INDIRECT(("V"&amp;C34-1)):INDIRECT(("V"&amp;C34-$A$10)))))</f>
        <v/>
      </c>
      <c r="M34" s="25" t="str">
        <f t="shared" ca="1" si="2"/>
        <v/>
      </c>
      <c r="N34" s="38" t="str">
        <f t="shared" ca="1" si="3"/>
        <v/>
      </c>
      <c r="O34" s="32"/>
      <c r="P34" s="20" t="str">
        <f ca="1">IF(C34="","",(MIN(INDIRECT(("W"&amp;C34-1)):INDIRECT(("W"&amp;C34-$A$10)))))</f>
        <v/>
      </c>
      <c r="Q34" s="20" t="str">
        <f t="shared" ca="1" si="4"/>
        <v/>
      </c>
      <c r="R34" s="28" t="str">
        <f t="shared" ca="1" si="5"/>
        <v/>
      </c>
      <c r="T34" s="20">
        <f t="shared" si="9"/>
        <v>32</v>
      </c>
      <c r="U34" s="21">
        <f>Sheet1!E34*1</f>
        <v>5431.75</v>
      </c>
      <c r="V34" s="21">
        <f>Sheet1!F34*1</f>
        <v>5485</v>
      </c>
      <c r="W34" s="21">
        <f>Sheet1!G34*1</f>
        <v>5413</v>
      </c>
      <c r="X34" s="21">
        <f>Sheet1!H34*1</f>
        <v>5428.25</v>
      </c>
      <c r="Z34" s="30" t="e">
        <f t="shared" ca="1" si="8"/>
        <v>#N/A</v>
      </c>
      <c r="AA34" s="27" t="str">
        <f t="shared" ca="1" si="6"/>
        <v/>
      </c>
    </row>
    <row r="35" spans="1:27" x14ac:dyDescent="0.3">
      <c r="A35" s="23" t="s">
        <v>60</v>
      </c>
      <c r="B35" s="21"/>
      <c r="C35" s="20" t="str">
        <f ca="1">IFERROR(MATCH($B$1,OFFSET(Sheet1!$J$1,C34,0,1000,1),0)+C34,"")</f>
        <v/>
      </c>
      <c r="D35" s="21"/>
      <c r="E35" s="20" t="str" cm="1">
        <f t="array" aca="1" ref="E35" ca="1">IF(C35="","",(INDIRECT(CONCATENATE("Sheet1!","E",TEXT(C35-1,"0")))))</f>
        <v/>
      </c>
      <c r="F35" s="21" t="str" cm="1">
        <f t="array" aca="1" ref="F35" ca="1">IF(C35="","",(INDIRECT(CONCATENATE("Sheet1!","H",TEXT(C35-$A$10,"0")))))</f>
        <v/>
      </c>
      <c r="G35" s="21" t="str">
        <f t="shared" ca="1" si="0"/>
        <v/>
      </c>
      <c r="H35" s="30" t="str">
        <f t="shared" ca="1" si="1"/>
        <v/>
      </c>
      <c r="I35" s="27" t="str">
        <f t="shared" ca="1" si="7"/>
        <v/>
      </c>
      <c r="J35" s="20" t="str" cm="1">
        <f t="array" aca="1" ref="J35" ca="1">IF(C35="","",(INDIRECT(CONCATENATE("Sheet1!","E",TEXT(C35-1,"0")))))</f>
        <v/>
      </c>
      <c r="L35" s="25" t="str">
        <f ca="1">IF(C35="","",(MAX(INDIRECT(("V"&amp;C35-1)):INDIRECT(("V"&amp;C35-$A$10)))))</f>
        <v/>
      </c>
      <c r="M35" s="25" t="str">
        <f t="shared" ca="1" si="2"/>
        <v/>
      </c>
      <c r="N35" s="38" t="str">
        <f t="shared" ca="1" si="3"/>
        <v/>
      </c>
      <c r="O35" s="32"/>
      <c r="P35" s="20" t="str">
        <f ca="1">IF(C35="","",(MIN(INDIRECT(("W"&amp;C35-1)):INDIRECT(("W"&amp;C35-$A$10)))))</f>
        <v/>
      </c>
      <c r="Q35" s="20" t="str">
        <f t="shared" ca="1" si="4"/>
        <v/>
      </c>
      <c r="R35" s="28" t="str">
        <f t="shared" ca="1" si="5"/>
        <v/>
      </c>
      <c r="T35" s="20">
        <f t="shared" si="9"/>
        <v>33</v>
      </c>
      <c r="U35" s="21">
        <f>Sheet1!E35*1</f>
        <v>5452.5</v>
      </c>
      <c r="V35" s="21">
        <f>Sheet1!F35*1</f>
        <v>5497.75</v>
      </c>
      <c r="W35" s="21">
        <f>Sheet1!G35*1</f>
        <v>5391</v>
      </c>
      <c r="X35" s="21">
        <f>Sheet1!H35*1</f>
        <v>5440.75</v>
      </c>
      <c r="Z35" s="30" t="e">
        <f t="shared" ca="1" si="8"/>
        <v>#N/A</v>
      </c>
      <c r="AA35" s="27" t="str">
        <f t="shared" ca="1" si="6"/>
        <v/>
      </c>
    </row>
    <row r="36" spans="1:27" x14ac:dyDescent="0.3">
      <c r="A36" s="36">
        <f ca="1">AVERAGE(R2:R72)</f>
        <v>-6667.2413793103451</v>
      </c>
      <c r="B36" s="21"/>
      <c r="C36" s="20" t="str">
        <f ca="1">IFERROR(MATCH($B$1,OFFSET(Sheet1!$J$1,C35,0,1000,1),0)+C35,"")</f>
        <v/>
      </c>
      <c r="D36" s="21"/>
      <c r="E36" s="20" t="str" cm="1">
        <f t="array" aca="1" ref="E36" ca="1">IF(C36="","",(INDIRECT(CONCATENATE("Sheet1!","E",TEXT(C36-1,"0")))))</f>
        <v/>
      </c>
      <c r="F36" s="21" t="str" cm="1">
        <f t="array" aca="1" ref="F36" ca="1">IF(C36="","",(INDIRECT(CONCATENATE("Sheet1!","H",TEXT(C36-$A$10,"0")))))</f>
        <v/>
      </c>
      <c r="G36" s="21" t="str">
        <f t="shared" ca="1" si="0"/>
        <v/>
      </c>
      <c r="H36" s="30" t="str">
        <f t="shared" ca="1" si="1"/>
        <v/>
      </c>
      <c r="I36" s="27" t="str">
        <f t="shared" ca="1" si="7"/>
        <v/>
      </c>
      <c r="J36" s="20" t="str" cm="1">
        <f t="array" aca="1" ref="J36" ca="1">IF(C36="","",(INDIRECT(CONCATENATE("Sheet1!","E",TEXT(C36-1,"0")))))</f>
        <v/>
      </c>
      <c r="L36" s="25" t="str">
        <f ca="1">IF(C36="","",(MAX(INDIRECT(("V"&amp;C36-1)):INDIRECT(("V"&amp;C36-$A$10)))))</f>
        <v/>
      </c>
      <c r="M36" s="25" t="str">
        <f t="shared" ca="1" si="2"/>
        <v/>
      </c>
      <c r="N36" s="38" t="str">
        <f t="shared" ca="1" si="3"/>
        <v/>
      </c>
      <c r="O36" s="32"/>
      <c r="P36" s="20" t="str">
        <f ca="1">IF(C36="","",(MIN(INDIRECT(("W"&amp;C36-1)):INDIRECT(("W"&amp;C36-$A$10)))))</f>
        <v/>
      </c>
      <c r="Q36" s="20" t="str">
        <f t="shared" ca="1" si="4"/>
        <v/>
      </c>
      <c r="R36" s="28" t="str">
        <f t="shared" ca="1" si="5"/>
        <v/>
      </c>
      <c r="T36" s="20">
        <f t="shared" si="9"/>
        <v>34</v>
      </c>
      <c r="U36" s="21">
        <f>Sheet1!E36*1</f>
        <v>5299.25</v>
      </c>
      <c r="V36" s="21">
        <f>Sheet1!F36*1</f>
        <v>5418.25</v>
      </c>
      <c r="W36" s="21">
        <f>Sheet1!G36*1</f>
        <v>5206</v>
      </c>
      <c r="X36" s="21">
        <f>Sheet1!H36*1</f>
        <v>5391.25</v>
      </c>
      <c r="Z36" s="30" t="e">
        <f t="shared" ca="1" si="8"/>
        <v>#N/A</v>
      </c>
      <c r="AA36" s="27" t="str">
        <f t="shared" ca="1" si="6"/>
        <v/>
      </c>
    </row>
    <row r="37" spans="1:27" x14ac:dyDescent="0.3">
      <c r="A37" s="27"/>
      <c r="B37" s="21"/>
      <c r="C37" s="20" t="str">
        <f ca="1">IFERROR(MATCH($B$1,OFFSET(Sheet1!$J$1,C36,0,1000,1),0)+C36,"")</f>
        <v/>
      </c>
      <c r="D37" s="21"/>
      <c r="E37" s="20" t="str" cm="1">
        <f t="array" aca="1" ref="E37" ca="1">IF(C37="","",(INDIRECT(CONCATENATE("Sheet1!","E",TEXT(C37-1,"0")))))</f>
        <v/>
      </c>
      <c r="F37" s="21" t="str" cm="1">
        <f t="array" aca="1" ref="F37" ca="1">IF(C37="","",(INDIRECT(CONCATENATE("Sheet1!","H",TEXT(C37-$A$10,"0")))))</f>
        <v/>
      </c>
      <c r="G37" s="21" t="str">
        <f t="shared" ca="1" si="0"/>
        <v/>
      </c>
      <c r="H37" s="30" t="str">
        <f t="shared" ca="1" si="1"/>
        <v/>
      </c>
      <c r="I37" s="27" t="str">
        <f t="shared" ca="1" si="7"/>
        <v/>
      </c>
      <c r="J37" s="20" t="str" cm="1">
        <f t="array" aca="1" ref="J37" ca="1">IF(C37="","",(INDIRECT(CONCATENATE("Sheet1!","E",TEXT(C37-1,"0")))))</f>
        <v/>
      </c>
      <c r="L37" s="25" t="str">
        <f ca="1">IF(C37="","",(MAX(INDIRECT(("V"&amp;C37-1)):INDIRECT(("V"&amp;C37-$A$10)))))</f>
        <v/>
      </c>
      <c r="M37" s="25" t="str">
        <f t="shared" ca="1" si="2"/>
        <v/>
      </c>
      <c r="N37" s="38" t="str">
        <f t="shared" ca="1" si="3"/>
        <v/>
      </c>
      <c r="O37" s="32"/>
      <c r="P37" s="20" t="str">
        <f ca="1">IF(C37="","",(MIN(INDIRECT(("W"&amp;C37-1)):INDIRECT(("W"&amp;C37-$A$10)))))</f>
        <v/>
      </c>
      <c r="Q37" s="20" t="str">
        <f t="shared" ca="1" si="4"/>
        <v/>
      </c>
      <c r="R37" s="28" t="str">
        <f t="shared" ca="1" si="5"/>
        <v/>
      </c>
      <c r="T37" s="20">
        <f t="shared" si="9"/>
        <v>35</v>
      </c>
      <c r="U37" s="21">
        <f>Sheet1!E37*1</f>
        <v>5502.5</v>
      </c>
      <c r="V37" s="21">
        <f>Sheet1!F37*1</f>
        <v>5528.75</v>
      </c>
      <c r="W37" s="21">
        <f>Sheet1!G37*1</f>
        <v>5146.75</v>
      </c>
      <c r="X37" s="21">
        <f>Sheet1!H37*1</f>
        <v>5302</v>
      </c>
      <c r="Z37" s="30" t="e">
        <f t="shared" ca="1" si="8"/>
        <v>#N/A</v>
      </c>
      <c r="AA37" s="27" t="str">
        <f t="shared" ca="1" si="6"/>
        <v/>
      </c>
    </row>
    <row r="38" spans="1:27" x14ac:dyDescent="0.3">
      <c r="A38" s="27"/>
      <c r="B38" s="21"/>
      <c r="C38" s="20" t="str">
        <f ca="1">IFERROR(MATCH($B$1,OFFSET(Sheet1!$J$1,C37,0,1000,1),0)+C37,"")</f>
        <v/>
      </c>
      <c r="D38" s="21"/>
      <c r="E38" s="20" t="str" cm="1">
        <f t="array" aca="1" ref="E38" ca="1">IF(C38="","",(INDIRECT(CONCATENATE("Sheet1!","E",TEXT(C38-1,"0")))))</f>
        <v/>
      </c>
      <c r="F38" s="21" t="str" cm="1">
        <f t="array" aca="1" ref="F38" ca="1">IF(C38="","",(INDIRECT(CONCATENATE("Sheet1!","H",TEXT(C38-$A$10,"0")))))</f>
        <v/>
      </c>
      <c r="G38" s="21" t="str">
        <f t="shared" ca="1" si="0"/>
        <v/>
      </c>
      <c r="H38" s="30" t="str">
        <f t="shared" ca="1" si="1"/>
        <v/>
      </c>
      <c r="I38" s="27" t="str">
        <f t="shared" ca="1" si="7"/>
        <v/>
      </c>
      <c r="J38" s="20" t="str" cm="1">
        <f t="array" aca="1" ref="J38" ca="1">IF(C38="","",(INDIRECT(CONCATENATE("Sheet1!","E",TEXT(C38-1,"0")))))</f>
        <v/>
      </c>
      <c r="L38" s="25" t="str">
        <f ca="1">IF(C38="","",(MAX(INDIRECT(("V"&amp;C38-1)):INDIRECT(("V"&amp;C38-$A$10)))))</f>
        <v/>
      </c>
      <c r="M38" s="25" t="str">
        <f t="shared" ca="1" si="2"/>
        <v/>
      </c>
      <c r="N38" s="38" t="str">
        <f t="shared" ca="1" si="3"/>
        <v/>
      </c>
      <c r="O38" s="32"/>
      <c r="P38" s="20" t="str">
        <f ca="1">IF(C38="","",(MIN(INDIRECT(("W"&amp;C38-1)):INDIRECT(("W"&amp;C38-$A$10)))))</f>
        <v/>
      </c>
      <c r="Q38" s="20" t="str">
        <f t="shared" ca="1" si="4"/>
        <v/>
      </c>
      <c r="R38" s="28" t="str">
        <f t="shared" ca="1" si="5"/>
        <v/>
      </c>
      <c r="T38" s="20">
        <f t="shared" si="9"/>
        <v>36</v>
      </c>
      <c r="U38" s="21">
        <f>Sheet1!E38*1</f>
        <v>5006.25</v>
      </c>
      <c r="V38" s="21">
        <f>Sheet1!F38*1</f>
        <v>5520</v>
      </c>
      <c r="W38" s="21">
        <f>Sheet1!G38*1</f>
        <v>4871.75</v>
      </c>
      <c r="X38" s="21">
        <f>Sheet1!H38*1</f>
        <v>5491</v>
      </c>
      <c r="Z38" s="30" t="e">
        <f t="shared" ca="1" si="8"/>
        <v>#N/A</v>
      </c>
      <c r="AA38" s="27" t="str">
        <f t="shared" ca="1" si="6"/>
        <v/>
      </c>
    </row>
    <row r="39" spans="1:27" x14ac:dyDescent="0.3">
      <c r="B39" s="21"/>
      <c r="C39" s="20" t="str">
        <f ca="1">IFERROR(MATCH($B$1,OFFSET(Sheet1!$J$1,C38,0,1000,1),0)+C38,"")</f>
        <v/>
      </c>
      <c r="D39" s="21"/>
      <c r="E39" s="20" t="str" cm="1">
        <f t="array" aca="1" ref="E39" ca="1">IF(C39="","",(INDIRECT(CONCATENATE("Sheet1!","E",TEXT(C39-1,"0")))))</f>
        <v/>
      </c>
      <c r="F39" s="21" t="str" cm="1">
        <f t="array" aca="1" ref="F39" ca="1">IF(C39="","",(INDIRECT(CONCATENATE("Sheet1!","H",TEXT(C39-$A$10,"0")))))</f>
        <v/>
      </c>
      <c r="G39" s="21" t="str">
        <f t="shared" ca="1" si="0"/>
        <v/>
      </c>
      <c r="H39" s="30" t="str">
        <f t="shared" ca="1" si="1"/>
        <v/>
      </c>
      <c r="I39" s="27" t="str">
        <f t="shared" ca="1" si="7"/>
        <v/>
      </c>
      <c r="J39" s="20" t="str" cm="1">
        <f t="array" aca="1" ref="J39" ca="1">IF(C39="","",(INDIRECT(CONCATENATE("Sheet1!","E",TEXT(C39-1,"0")))))</f>
        <v/>
      </c>
      <c r="L39" s="25" t="str">
        <f ca="1">IF(C39="","",(MAX(INDIRECT(("V"&amp;C39-1)):INDIRECT(("V"&amp;C39-$A$10)))))</f>
        <v/>
      </c>
      <c r="M39" s="25" t="str">
        <f t="shared" ca="1" si="2"/>
        <v/>
      </c>
      <c r="N39" s="38" t="str">
        <f t="shared" ca="1" si="3"/>
        <v/>
      </c>
      <c r="O39" s="32"/>
      <c r="P39" s="20" t="str">
        <f ca="1">IF(C39="","",(MIN(INDIRECT(("W"&amp;C39-1)):INDIRECT(("W"&amp;C39-$A$10)))))</f>
        <v/>
      </c>
      <c r="Q39" s="20" t="str">
        <f t="shared" ca="1" si="4"/>
        <v/>
      </c>
      <c r="R39" s="28" t="str">
        <f t="shared" ca="1" si="5"/>
        <v/>
      </c>
      <c r="T39" s="20">
        <f t="shared" si="9"/>
        <v>37</v>
      </c>
      <c r="U39" s="21">
        <f>Sheet1!E39*1</f>
        <v>5126.5</v>
      </c>
      <c r="V39" s="21">
        <f>Sheet1!F39*1</f>
        <v>5305.25</v>
      </c>
      <c r="W39" s="21">
        <f>Sheet1!G39*1</f>
        <v>4940.5</v>
      </c>
      <c r="X39" s="21">
        <f>Sheet1!H39*1</f>
        <v>5020.25</v>
      </c>
      <c r="Z39" s="30" t="e">
        <f t="shared" ca="1" si="8"/>
        <v>#N/A</v>
      </c>
      <c r="AA39" s="27" t="str">
        <f t="shared" ca="1" si="6"/>
        <v/>
      </c>
    </row>
    <row r="40" spans="1:27" x14ac:dyDescent="0.3">
      <c r="B40" s="21"/>
      <c r="C40" s="20" t="str">
        <f ca="1">IFERROR(MATCH($B$1,OFFSET(Sheet1!$J$1,C39,0,1000,1),0)+C39,"")</f>
        <v/>
      </c>
      <c r="D40" s="21"/>
      <c r="E40" s="20" t="str" cm="1">
        <f t="array" aca="1" ref="E40" ca="1">IF(C40="","",(INDIRECT(CONCATENATE("Sheet1!","E",TEXT(C40-1,"0")))))</f>
        <v/>
      </c>
      <c r="F40" s="21" t="str" cm="1">
        <f t="array" aca="1" ref="F40" ca="1">IF(C40="","",(INDIRECT(CONCATENATE("Sheet1!","H",TEXT(C40-$A$10,"0")))))</f>
        <v/>
      </c>
      <c r="G40" s="21" t="str">
        <f t="shared" ca="1" si="0"/>
        <v/>
      </c>
      <c r="H40" s="30" t="str">
        <f t="shared" ca="1" si="1"/>
        <v/>
      </c>
      <c r="I40" s="27" t="str">
        <f t="shared" ca="1" si="7"/>
        <v/>
      </c>
      <c r="J40" s="20" t="str" cm="1">
        <f t="array" aca="1" ref="J40" ca="1">IF(C40="","",(INDIRECT(CONCATENATE("Sheet1!","E",TEXT(C40-1,"0")))))</f>
        <v/>
      </c>
      <c r="L40" s="25" t="str">
        <f ca="1">IF(C40="","",(MAX(INDIRECT(("V"&amp;C40-1)):INDIRECT(("V"&amp;C40-$A$10)))))</f>
        <v/>
      </c>
      <c r="M40" s="25" t="str">
        <f t="shared" ca="1" si="2"/>
        <v/>
      </c>
      <c r="N40" s="38" t="str">
        <f t="shared" ca="1" si="3"/>
        <v/>
      </c>
      <c r="O40" s="32"/>
      <c r="P40" s="20" t="str">
        <f ca="1">IF(C40="","",(MIN(INDIRECT(("W"&amp;C40-1)):INDIRECT(("W"&amp;C40-$A$10)))))</f>
        <v/>
      </c>
      <c r="Q40" s="20" t="str">
        <f t="shared" ca="1" si="4"/>
        <v/>
      </c>
      <c r="R40" s="28" t="str">
        <f t="shared" ca="1" si="5"/>
        <v/>
      </c>
      <c r="T40" s="20">
        <f t="shared" si="9"/>
        <v>38</v>
      </c>
      <c r="U40" s="21">
        <f>Sheet1!E40*1</f>
        <v>5007</v>
      </c>
      <c r="V40" s="21">
        <f>Sheet1!F40*1</f>
        <v>5286.5</v>
      </c>
      <c r="W40" s="21">
        <f>Sheet1!G40*1</f>
        <v>4832</v>
      </c>
      <c r="X40" s="21">
        <f>Sheet1!H40*1</f>
        <v>5097.25</v>
      </c>
      <c r="Z40" s="30" t="e">
        <f t="shared" ca="1" si="8"/>
        <v>#N/A</v>
      </c>
      <c r="AA40" s="27" t="str">
        <f t="shared" ca="1" si="6"/>
        <v/>
      </c>
    </row>
    <row r="41" spans="1:27" x14ac:dyDescent="0.3">
      <c r="B41" s="21"/>
      <c r="C41" s="20" t="str">
        <f ca="1">IFERROR(MATCH($B$1,OFFSET(Sheet1!$J$1,C40,0,1000,1),0)+C40,"")</f>
        <v/>
      </c>
      <c r="D41" s="21"/>
      <c r="E41" s="20" t="str" cm="1">
        <f t="array" aca="1" ref="E41" ca="1">IF(C41="","",(INDIRECT(CONCATENATE("Sheet1!","E",TEXT(C41-1,"0")))))</f>
        <v/>
      </c>
      <c r="F41" s="21" t="str" cm="1">
        <f t="array" aca="1" ref="F41" ca="1">IF(C41="","",(INDIRECT(CONCATENATE("Sheet1!","H",TEXT(C41-$A$10,"0")))))</f>
        <v/>
      </c>
      <c r="G41" s="21" t="str">
        <f t="shared" ca="1" si="0"/>
        <v/>
      </c>
      <c r="H41" s="30" t="str">
        <f t="shared" ca="1" si="1"/>
        <v/>
      </c>
      <c r="I41" s="27" t="str">
        <f t="shared" ca="1" si="7"/>
        <v/>
      </c>
      <c r="J41" s="20" t="str" cm="1">
        <f t="array" aca="1" ref="J41" ca="1">IF(C41="","",(INDIRECT(CONCATENATE("Sheet1!","E",TEXT(C41-1,"0")))))</f>
        <v/>
      </c>
      <c r="L41" s="25" t="str">
        <f ca="1">IF(C41="","",(MAX(INDIRECT(("V"&amp;C41-1)):INDIRECT(("V"&amp;C41-$A$10)))))</f>
        <v/>
      </c>
      <c r="M41" s="25" t="str">
        <f t="shared" ca="1" si="2"/>
        <v/>
      </c>
      <c r="N41" s="38" t="str">
        <f t="shared" ca="1" si="3"/>
        <v/>
      </c>
      <c r="O41" s="32"/>
      <c r="P41" s="20" t="str">
        <f ca="1">IF(C41="","",(MIN(INDIRECT(("W"&amp;C41-1)):INDIRECT(("W"&amp;C41-$A$10)))))</f>
        <v/>
      </c>
      <c r="Q41" s="20" t="str">
        <f t="shared" ca="1" si="4"/>
        <v/>
      </c>
      <c r="R41" s="28" t="str">
        <f t="shared" ca="1" si="5"/>
        <v/>
      </c>
      <c r="T41" s="20">
        <f t="shared" si="9"/>
        <v>39</v>
      </c>
      <c r="U41" s="21">
        <f>Sheet1!E41*1</f>
        <v>5423</v>
      </c>
      <c r="V41" s="21">
        <f>Sheet1!F41*1</f>
        <v>5435</v>
      </c>
      <c r="W41" s="21">
        <f>Sheet1!G41*1</f>
        <v>5074</v>
      </c>
      <c r="X41" s="21">
        <f>Sheet1!H41*1</f>
        <v>5110.25</v>
      </c>
      <c r="Z41" s="30" t="e">
        <f t="shared" ca="1" si="8"/>
        <v>#N/A</v>
      </c>
      <c r="AA41" s="27" t="str">
        <f t="shared" ca="1" si="6"/>
        <v/>
      </c>
    </row>
    <row r="42" spans="1:27" x14ac:dyDescent="0.3">
      <c r="B42" s="21"/>
      <c r="C42" s="20" t="str">
        <f ca="1">IFERROR(MATCH($B$1,OFFSET(Sheet1!$J$1,C41,0,1000,1),0)+C41,"")</f>
        <v/>
      </c>
      <c r="D42" s="21"/>
      <c r="E42" s="20" t="str" cm="1">
        <f t="array" aca="1" ref="E42" ca="1">IF(C42="","",(INDIRECT(CONCATENATE("Sheet1!","E",TEXT(C42-1,"0")))))</f>
        <v/>
      </c>
      <c r="F42" s="21" t="str" cm="1">
        <f t="array" aca="1" ref="F42" ca="1">IF(C42="","",(INDIRECT(CONCATENATE("Sheet1!","H",TEXT(C42-$A$10,"0")))))</f>
        <v/>
      </c>
      <c r="G42" s="21" t="str">
        <f t="shared" ca="1" si="0"/>
        <v/>
      </c>
      <c r="H42" s="30" t="str">
        <f t="shared" ca="1" si="1"/>
        <v/>
      </c>
      <c r="I42" s="27" t="str">
        <f t="shared" ca="1" si="7"/>
        <v/>
      </c>
      <c r="J42" s="20" t="str" cm="1">
        <f t="array" aca="1" ref="J42" ca="1">IF(C42="","",(INDIRECT(CONCATENATE("Sheet1!","E",TEXT(C42-1,"0")))))</f>
        <v/>
      </c>
      <c r="L42" s="25" t="str">
        <f ca="1">IF(C42="","",(MAX(INDIRECT(("V"&amp;C42-1)):INDIRECT(("V"&amp;C42-$A$10)))))</f>
        <v/>
      </c>
      <c r="M42" s="25" t="str">
        <f t="shared" ca="1" si="2"/>
        <v/>
      </c>
      <c r="N42" s="38" t="str">
        <f t="shared" ca="1" si="3"/>
        <v/>
      </c>
      <c r="O42" s="32"/>
      <c r="P42" s="20" t="str">
        <f ca="1">IF(C42="","",(MIN(INDIRECT(("W"&amp;C42-1)):INDIRECT(("W"&amp;C42-$A$10)))))</f>
        <v/>
      </c>
      <c r="Q42" s="20" t="str">
        <f t="shared" ca="1" si="4"/>
        <v/>
      </c>
      <c r="R42" s="28" t="str">
        <f t="shared" ca="1" si="5"/>
        <v/>
      </c>
      <c r="T42" s="20">
        <f t="shared" si="9"/>
        <v>40</v>
      </c>
      <c r="U42" s="21">
        <f>Sheet1!E42*1</f>
        <v>5550.5</v>
      </c>
      <c r="V42" s="21">
        <f>Sheet1!F42*1</f>
        <v>5564.75</v>
      </c>
      <c r="W42" s="21">
        <f>Sheet1!G42*1</f>
        <v>5415.25</v>
      </c>
      <c r="X42" s="21">
        <f>Sheet1!H42*1</f>
        <v>5432.75</v>
      </c>
      <c r="Z42" s="30" t="e">
        <f t="shared" ca="1" si="8"/>
        <v>#N/A</v>
      </c>
      <c r="AA42" s="27" t="str">
        <f t="shared" ca="1" si="6"/>
        <v/>
      </c>
    </row>
    <row r="43" spans="1:27" x14ac:dyDescent="0.3">
      <c r="B43" s="21"/>
      <c r="C43" s="20" t="str">
        <f ca="1">IFERROR(MATCH($B$1,OFFSET(Sheet1!$J$1,C42,0,1000,1),0)+C42,"")</f>
        <v/>
      </c>
      <c r="D43" s="21"/>
      <c r="E43" s="20" t="str" cm="1">
        <f t="array" aca="1" ref="E43" ca="1">IF(C43="","",(INDIRECT(CONCATENATE("Sheet1!","E",TEXT(C43-1,"0")))))</f>
        <v/>
      </c>
      <c r="F43" s="21" t="str" cm="1">
        <f t="array" aca="1" ref="F43" ca="1">IF(C43="","",(INDIRECT(CONCATENATE("Sheet1!","H",TEXT(C43-$A$10,"0")))))</f>
        <v/>
      </c>
      <c r="G43" s="21" t="str">
        <f t="shared" ca="1" si="0"/>
        <v/>
      </c>
      <c r="H43" s="30" t="str">
        <f t="shared" ca="1" si="1"/>
        <v/>
      </c>
      <c r="I43" s="27" t="str">
        <f t="shared" ca="1" si="7"/>
        <v/>
      </c>
      <c r="J43" s="20" t="str" cm="1">
        <f t="array" aca="1" ref="J43" ca="1">IF(C43="","",(INDIRECT(CONCATENATE("Sheet1!","E",TEXT(C43-1,"0")))))</f>
        <v/>
      </c>
      <c r="L43" s="25" t="str">
        <f ca="1">IF(C43="","",(MAX(INDIRECT(("V"&amp;C43-1)):INDIRECT(("V"&amp;C43-$A$10)))))</f>
        <v/>
      </c>
      <c r="M43" s="25" t="str">
        <f t="shared" ca="1" si="2"/>
        <v/>
      </c>
      <c r="N43" s="38" t="str">
        <f t="shared" ca="1" si="3"/>
        <v/>
      </c>
      <c r="O43" s="32"/>
      <c r="P43" s="20" t="str">
        <f ca="1">IF(C43="","",(MIN(INDIRECT(("W"&amp;C43-1)):INDIRECT(("W"&amp;C43-$A$10)))))</f>
        <v/>
      </c>
      <c r="Q43" s="20" t="str">
        <f t="shared" ca="1" si="4"/>
        <v/>
      </c>
      <c r="R43" s="28" t="str">
        <f t="shared" ca="1" si="5"/>
        <v/>
      </c>
      <c r="T43" s="20">
        <f t="shared" si="9"/>
        <v>41</v>
      </c>
      <c r="U43" s="21">
        <f>Sheet1!E43*1</f>
        <v>5672</v>
      </c>
      <c r="V43" s="21">
        <f>Sheet1!F43*1</f>
        <v>5773.25</v>
      </c>
      <c r="W43" s="21">
        <f>Sheet1!G43*1</f>
        <v>5566.25</v>
      </c>
      <c r="X43" s="21">
        <f>Sheet1!H43*1</f>
        <v>5712.25</v>
      </c>
      <c r="Z43" s="30" t="e">
        <f t="shared" ca="1" si="8"/>
        <v>#N/A</v>
      </c>
      <c r="AA43" s="27" t="str">
        <f t="shared" ca="1" si="6"/>
        <v/>
      </c>
    </row>
    <row r="44" spans="1:27" x14ac:dyDescent="0.3">
      <c r="B44" s="21"/>
      <c r="C44" s="20" t="str">
        <f ca="1">IFERROR(MATCH($B$1,OFFSET(Sheet1!$J$1,C43,0,1000,1),0)+C43,"")</f>
        <v/>
      </c>
      <c r="D44" s="21"/>
      <c r="E44" s="20" t="str" cm="1">
        <f t="array" aca="1" ref="E44" ca="1">IF(C44="","",(INDIRECT(CONCATENATE("Sheet1!","E",TEXT(C44-1,"0")))))</f>
        <v/>
      </c>
      <c r="F44" s="21" t="str" cm="1">
        <f t="array" aca="1" ref="F44" ca="1">IF(C44="","",(INDIRECT(CONCATENATE("Sheet1!","H",TEXT(C44-$A$10,"0")))))</f>
        <v/>
      </c>
      <c r="G44" s="21" t="str">
        <f t="shared" ca="1" si="0"/>
        <v/>
      </c>
      <c r="H44" s="30" t="str">
        <f t="shared" ca="1" si="1"/>
        <v/>
      </c>
      <c r="I44" s="27" t="str">
        <f t="shared" ca="1" si="7"/>
        <v/>
      </c>
      <c r="J44" s="20" t="str" cm="1">
        <f t="array" aca="1" ref="J44" ca="1">IF(C44="","",(INDIRECT(CONCATENATE("Sheet1!","E",TEXT(C44-1,"0")))))</f>
        <v/>
      </c>
      <c r="L44" s="25" t="str">
        <f ca="1">IF(C44="","",(MAX(INDIRECT(("V"&amp;C44-1)):INDIRECT(("V"&amp;C44-$A$10)))))</f>
        <v/>
      </c>
      <c r="M44" s="25" t="str">
        <f t="shared" ca="1" si="2"/>
        <v/>
      </c>
      <c r="N44" s="38" t="str">
        <f t="shared" ca="1" si="3"/>
        <v/>
      </c>
      <c r="O44" s="32"/>
      <c r="P44" s="20" t="str">
        <f ca="1">IF(C44="","",(MIN(INDIRECT(("W"&amp;C44-1)):INDIRECT(("W"&amp;C44-$A$10)))))</f>
        <v/>
      </c>
      <c r="Q44" s="20" t="str">
        <f t="shared" ca="1" si="4"/>
        <v/>
      </c>
      <c r="R44" s="28" t="str">
        <f t="shared" ca="1" si="5"/>
        <v/>
      </c>
      <c r="T44" s="20">
        <f t="shared" si="9"/>
        <v>42</v>
      </c>
      <c r="U44" s="21">
        <f>Sheet1!E44*1</f>
        <v>5644.25</v>
      </c>
      <c r="V44" s="21">
        <f>Sheet1!F44*1</f>
        <v>5694.75</v>
      </c>
      <c r="W44" s="21">
        <f>Sheet1!G44*1</f>
        <v>5600.25</v>
      </c>
      <c r="X44" s="21">
        <f>Sheet1!H44*1</f>
        <v>5674.5</v>
      </c>
      <c r="Z44" s="30" t="e">
        <f t="shared" ca="1" si="8"/>
        <v>#N/A</v>
      </c>
      <c r="AA44" s="27" t="str">
        <f t="shared" ca="1" si="6"/>
        <v/>
      </c>
    </row>
    <row r="45" spans="1:27" x14ac:dyDescent="0.3">
      <c r="B45" s="21"/>
      <c r="C45" s="20" t="str">
        <f ca="1">IFERROR(MATCH($B$1,OFFSET(Sheet1!$J$1,C44,0,1000,1),0)+C44,"")</f>
        <v/>
      </c>
      <c r="D45" s="21"/>
      <c r="E45" s="20" t="str" cm="1">
        <f t="array" aca="1" ref="E45" ca="1">IF(C45="","",(INDIRECT(CONCATENATE("Sheet1!","E",TEXT(C45-1,"0")))))</f>
        <v/>
      </c>
      <c r="F45" s="21" t="str" cm="1">
        <f t="array" aca="1" ref="F45" ca="1">IF(C45="","",(INDIRECT(CONCATENATE("Sheet1!","H",TEXT(C45-$A$10,"0")))))</f>
        <v/>
      </c>
      <c r="G45" s="21" t="str">
        <f t="shared" ca="1" si="0"/>
        <v/>
      </c>
      <c r="H45" s="30" t="str">
        <f t="shared" ca="1" si="1"/>
        <v/>
      </c>
      <c r="I45" s="27" t="str">
        <f t="shared" ca="1" si="7"/>
        <v/>
      </c>
      <c r="J45" s="20" t="str" cm="1">
        <f t="array" aca="1" ref="J45" ca="1">IF(C45="","",(INDIRECT(CONCATENATE("Sheet1!","E",TEXT(C45-1,"0")))))</f>
        <v/>
      </c>
      <c r="L45" s="25" t="str">
        <f ca="1">IF(C45="","",(MAX(INDIRECT(("V"&amp;C45-1)):INDIRECT(("V"&amp;C45-$A$10)))))</f>
        <v/>
      </c>
      <c r="M45" s="25" t="str">
        <f t="shared" ca="1" si="2"/>
        <v/>
      </c>
      <c r="N45" s="38" t="str">
        <f t="shared" ca="1" si="3"/>
        <v/>
      </c>
      <c r="O45" s="32"/>
      <c r="P45" s="20" t="str">
        <f ca="1">IF(C45="","",(MIN(INDIRECT(("W"&amp;C45-1)):INDIRECT(("W"&amp;C45-$A$10)))))</f>
        <v/>
      </c>
      <c r="Q45" s="20" t="str">
        <f t="shared" ca="1" si="4"/>
        <v/>
      </c>
      <c r="R45" s="28" t="str">
        <f t="shared" ca="1" si="5"/>
        <v/>
      </c>
      <c r="T45" s="20">
        <f t="shared" si="9"/>
        <v>43</v>
      </c>
      <c r="U45" s="21">
        <f>Sheet1!E45*1</f>
        <v>5590</v>
      </c>
      <c r="V45" s="21">
        <f>Sheet1!F45*1</f>
        <v>5672.75</v>
      </c>
      <c r="W45" s="21">
        <f>Sheet1!G45*1</f>
        <v>5533.75</v>
      </c>
      <c r="X45" s="21">
        <f>Sheet1!H45*1</f>
        <v>5653.25</v>
      </c>
      <c r="Z45" s="30" t="e">
        <f t="shared" ca="1" si="8"/>
        <v>#N/A</v>
      </c>
      <c r="AA45" s="27" t="str">
        <f t="shared" ca="1" si="6"/>
        <v/>
      </c>
    </row>
    <row r="46" spans="1:27" x14ac:dyDescent="0.3">
      <c r="B46" s="21"/>
      <c r="C46" s="20" t="str">
        <f ca="1">IFERROR(MATCH($B$1,OFFSET(Sheet1!$J$1,C45,0,1000,1),0)+C45,"")</f>
        <v/>
      </c>
      <c r="D46" s="21"/>
      <c r="E46" s="20" t="str" cm="1">
        <f t="array" aca="1" ref="E46" ca="1">IF(C46="","",(INDIRECT(CONCATENATE("Sheet1!","E",TEXT(C46-1,"0")))))</f>
        <v/>
      </c>
      <c r="F46" s="21" t="str" cm="1">
        <f t="array" aca="1" ref="F46" ca="1">IF(C46="","",(INDIRECT(CONCATENATE("Sheet1!","H",TEXT(C46-$A$10,"0")))))</f>
        <v/>
      </c>
      <c r="G46" s="21" t="str">
        <f t="shared" ca="1" si="0"/>
        <v/>
      </c>
      <c r="H46" s="30" t="str">
        <f t="shared" ca="1" si="1"/>
        <v/>
      </c>
      <c r="I46" s="27" t="str">
        <f t="shared" ca="1" si="7"/>
        <v/>
      </c>
      <c r="J46" s="20" t="str" cm="1">
        <f t="array" aca="1" ref="J46" ca="1">IF(C46="","",(INDIRECT(CONCATENATE("Sheet1!","E",TEXT(C46-1,"0")))))</f>
        <v/>
      </c>
      <c r="L46" s="25" t="str">
        <f ca="1">IF(C46="","",(MAX(INDIRECT(("V"&amp;C46-1)):INDIRECT(("V"&amp;C46-$A$10)))))</f>
        <v/>
      </c>
      <c r="M46" s="25" t="str">
        <f t="shared" ca="1" si="2"/>
        <v/>
      </c>
      <c r="N46" s="38" t="str">
        <f t="shared" ca="1" si="3"/>
        <v/>
      </c>
      <c r="O46" s="32"/>
      <c r="P46" s="20" t="str">
        <f ca="1">IF(C46="","",(MIN(INDIRECT(("W"&amp;C46-1)):INDIRECT(("W"&amp;C46-$A$10)))))</f>
        <v/>
      </c>
      <c r="Q46" s="20" t="str">
        <f t="shared" ca="1" si="4"/>
        <v/>
      </c>
      <c r="R46" s="28" t="str">
        <f t="shared" ca="1" si="5"/>
        <v/>
      </c>
      <c r="T46" s="20">
        <f t="shared" si="9"/>
        <v>44</v>
      </c>
      <c r="U46" s="21">
        <f>Sheet1!E46*1</f>
        <v>5741.75</v>
      </c>
      <c r="V46" s="21">
        <f>Sheet1!F46*1</f>
        <v>5747.75</v>
      </c>
      <c r="W46" s="21">
        <f>Sheet1!G46*1</f>
        <v>5602.25</v>
      </c>
      <c r="X46" s="21">
        <f>Sheet1!H46*1</f>
        <v>5623</v>
      </c>
      <c r="Z46" s="30" t="e">
        <f t="shared" ca="1" si="8"/>
        <v>#N/A</v>
      </c>
      <c r="AA46" s="27" t="str">
        <f t="shared" ca="1" si="6"/>
        <v/>
      </c>
    </row>
    <row r="47" spans="1:27" x14ac:dyDescent="0.3">
      <c r="B47" s="21"/>
      <c r="C47" s="20" t="str">
        <f ca="1">IFERROR(MATCH($B$1,OFFSET(Sheet1!$J$1,C46,0,1000,1),0)+C46,"")</f>
        <v/>
      </c>
      <c r="D47" s="21"/>
      <c r="E47" s="20" t="str" cm="1">
        <f t="array" aca="1" ref="E47" ca="1">IF(C47="","",(INDIRECT(CONCATENATE("Sheet1!","E",TEXT(C47-1,"0")))))</f>
        <v/>
      </c>
      <c r="F47" s="21" t="str" cm="1">
        <f t="array" aca="1" ref="F47" ca="1">IF(C47="","",(INDIRECT(CONCATENATE("Sheet1!","H",TEXT(C47-$A$10,"0")))))</f>
        <v/>
      </c>
      <c r="G47" s="21" t="str">
        <f t="shared" ca="1" si="0"/>
        <v/>
      </c>
      <c r="H47" s="30" t="str">
        <f t="shared" ca="1" si="1"/>
        <v/>
      </c>
      <c r="I47" s="27" t="str">
        <f t="shared" ca="1" si="7"/>
        <v/>
      </c>
      <c r="J47" s="20" t="str" cm="1">
        <f t="array" aca="1" ref="J47" ca="1">IF(C47="","",(INDIRECT(CONCATENATE("Sheet1!","E",TEXT(C47-1,"0")))))</f>
        <v/>
      </c>
      <c r="L47" s="25" t="str">
        <f ca="1">IF(C47="","",(MAX(INDIRECT(("V"&amp;C47-1)):INDIRECT(("V"&amp;C47-$A$10)))))</f>
        <v/>
      </c>
      <c r="M47" s="25" t="str">
        <f t="shared" ca="1" si="2"/>
        <v/>
      </c>
      <c r="N47" s="38" t="str">
        <f t="shared" ca="1" si="3"/>
        <v/>
      </c>
      <c r="O47" s="32"/>
      <c r="P47" s="20" t="str">
        <f ca="1">IF(C47="","",(MIN(INDIRECT(("W"&amp;C47-1)):INDIRECT(("W"&amp;C47-$A$10)))))</f>
        <v/>
      </c>
      <c r="Q47" s="20" t="str">
        <f t="shared" ca="1" si="4"/>
        <v/>
      </c>
      <c r="R47" s="28" t="str">
        <f t="shared" ca="1" si="5"/>
        <v/>
      </c>
      <c r="T47" s="20">
        <f t="shared" si="9"/>
        <v>45</v>
      </c>
      <c r="U47" s="21">
        <f>Sheet1!E47*1</f>
        <v>5737.25</v>
      </c>
      <c r="V47" s="21">
        <f>Sheet1!F47*1</f>
        <v>5779.75</v>
      </c>
      <c r="W47" s="21">
        <f>Sheet1!G47*1</f>
        <v>5720</v>
      </c>
      <c r="X47" s="21">
        <f>Sheet1!H47*1</f>
        <v>5739.25</v>
      </c>
      <c r="Z47" s="30" t="e">
        <f t="shared" ca="1" si="8"/>
        <v>#N/A</v>
      </c>
      <c r="AA47" s="27" t="str">
        <f t="shared" ca="1" si="6"/>
        <v/>
      </c>
    </row>
    <row r="48" spans="1:27" x14ac:dyDescent="0.3">
      <c r="B48" s="21"/>
      <c r="C48" s="20" t="str">
        <f ca="1">IFERROR(MATCH($B$1,OFFSET(Sheet1!$J$1,C47,0,1000,1),0)+C47,"")</f>
        <v/>
      </c>
      <c r="D48" s="21"/>
      <c r="E48" s="20" t="str" cm="1">
        <f t="array" aca="1" ref="E48" ca="1">IF(C48="","",(INDIRECT(CONCATENATE("Sheet1!","E",TEXT(C48-1,"0")))))</f>
        <v/>
      </c>
      <c r="F48" s="21" t="str" cm="1">
        <f t="array" aca="1" ref="F48" ca="1">IF(C48="","",(INDIRECT(CONCATENATE("Sheet1!","H",TEXT(C48-$A$10,"0")))))</f>
        <v/>
      </c>
      <c r="G48" s="21" t="str">
        <f t="shared" ca="1" si="0"/>
        <v/>
      </c>
      <c r="H48" s="30" t="str">
        <f t="shared" ca="1" si="1"/>
        <v/>
      </c>
      <c r="I48" s="27" t="str">
        <f t="shared" ca="1" si="7"/>
        <v/>
      </c>
      <c r="J48" s="20" t="str" cm="1">
        <f t="array" aca="1" ref="J48" ca="1">IF(C48="","",(INDIRECT(CONCATENATE("Sheet1!","E",TEXT(C48-1,"0")))))</f>
        <v/>
      </c>
      <c r="L48" s="25" t="str">
        <f ca="1">IF(C48="","",(MAX(INDIRECT(("V"&amp;C48-1)):INDIRECT(("V"&amp;C48-$A$10)))))</f>
        <v/>
      </c>
      <c r="M48" s="25" t="str">
        <f t="shared" ca="1" si="2"/>
        <v/>
      </c>
      <c r="N48" s="38" t="str">
        <f t="shared" ca="1" si="3"/>
        <v/>
      </c>
      <c r="O48" s="32"/>
      <c r="P48" s="20" t="str">
        <f ca="1">IF(C48="","",(MIN(INDIRECT(("W"&amp;C48-1)):INDIRECT(("W"&amp;C48-$A$10)))))</f>
        <v/>
      </c>
      <c r="Q48" s="20" t="str">
        <f t="shared" ca="1" si="4"/>
        <v/>
      </c>
      <c r="R48" s="28" t="str">
        <f t="shared" ca="1" si="5"/>
        <v/>
      </c>
      <c r="T48" s="20">
        <f t="shared" si="9"/>
        <v>46</v>
      </c>
      <c r="U48" s="21">
        <f>Sheet1!E48*1</f>
        <v>5831</v>
      </c>
      <c r="V48" s="21">
        <f>Sheet1!F48*1</f>
        <v>5836.5</v>
      </c>
      <c r="W48" s="21">
        <f>Sheet1!G48*1</f>
        <v>5743</v>
      </c>
      <c r="X48" s="21">
        <f>Sheet1!H48*1</f>
        <v>5759.5</v>
      </c>
      <c r="Z48" s="30" t="e">
        <f t="shared" ca="1" si="8"/>
        <v>#N/A</v>
      </c>
      <c r="AA48" s="27" t="str">
        <f t="shared" ca="1" si="6"/>
        <v/>
      </c>
    </row>
    <row r="49" spans="2:27" x14ac:dyDescent="0.3">
      <c r="B49" s="21"/>
      <c r="C49" s="20" t="str">
        <f ca="1">IFERROR(MATCH($B$1,OFFSET(Sheet1!$J$1,C48,0,1000,1),0)+C48,"")</f>
        <v/>
      </c>
      <c r="D49" s="21"/>
      <c r="E49" s="20" t="str" cm="1">
        <f t="array" aca="1" ref="E49" ca="1">IF(C49="","",(INDIRECT(CONCATENATE("Sheet1!","E",TEXT(C49-1,"0")))))</f>
        <v/>
      </c>
      <c r="F49" s="21" t="str" cm="1">
        <f t="array" aca="1" ref="F49" ca="1">IF(C49="","",(INDIRECT(CONCATENATE("Sheet1!","H",TEXT(C49-$A$10,"0")))))</f>
        <v/>
      </c>
      <c r="G49" s="21" t="str">
        <f t="shared" ca="1" si="0"/>
        <v/>
      </c>
      <c r="H49" s="30" t="str">
        <f t="shared" ca="1" si="1"/>
        <v/>
      </c>
      <c r="I49" s="27" t="str">
        <f t="shared" ca="1" si="7"/>
        <v/>
      </c>
      <c r="J49" s="20" t="str" cm="1">
        <f t="array" aca="1" ref="J49" ca="1">IF(C49="","",(INDIRECT(CONCATENATE("Sheet1!","E",TEXT(C49-1,"0")))))</f>
        <v/>
      </c>
      <c r="L49" s="25" t="str">
        <f ca="1">IF(C49="","",(MAX(INDIRECT(("V"&amp;C49-1)):INDIRECT(("V"&amp;C49-$A$10)))))</f>
        <v/>
      </c>
      <c r="M49" s="25" t="str">
        <f t="shared" ca="1" si="2"/>
        <v/>
      </c>
      <c r="N49" s="38" t="str">
        <f t="shared" ca="1" si="3"/>
        <v/>
      </c>
      <c r="O49" s="32"/>
      <c r="P49" s="20" t="str">
        <f ca="1">IF(C49="","",(MIN(INDIRECT(("W"&amp;C49-1)):INDIRECT(("W"&amp;C49-$A$10)))))</f>
        <v/>
      </c>
      <c r="Q49" s="20" t="str">
        <f t="shared" ca="1" si="4"/>
        <v/>
      </c>
      <c r="R49" s="28" t="str">
        <f t="shared" ca="1" si="5"/>
        <v/>
      </c>
      <c r="T49" s="20">
        <f t="shared" si="9"/>
        <v>47</v>
      </c>
      <c r="U49" s="21">
        <f>Sheet1!E49*1</f>
        <v>5813</v>
      </c>
      <c r="V49" s="21">
        <f>Sheet1!F49*1</f>
        <v>5837.25</v>
      </c>
      <c r="W49" s="21">
        <f>Sheet1!G49*1</f>
        <v>5802.25</v>
      </c>
      <c r="X49" s="21">
        <f>Sheet1!H49*1</f>
        <v>5826.5</v>
      </c>
      <c r="Z49" s="30" t="e">
        <f t="shared" ca="1" si="8"/>
        <v>#N/A</v>
      </c>
      <c r="AA49" s="27" t="str">
        <f t="shared" ca="1" si="6"/>
        <v/>
      </c>
    </row>
    <row r="50" spans="2:27" x14ac:dyDescent="0.3">
      <c r="B50" s="21"/>
      <c r="C50" s="20" t="str">
        <f ca="1">IFERROR(MATCH($B$1,OFFSET(Sheet1!$J$1,C49,0,1000,1),0)+C49,"")</f>
        <v/>
      </c>
      <c r="D50" s="21"/>
      <c r="E50" s="20" t="str" cm="1">
        <f t="array" aca="1" ref="E50" ca="1">IF(C50="","",(INDIRECT(CONCATENATE("Sheet1!","E",TEXT(C50-1,"0")))))</f>
        <v/>
      </c>
      <c r="F50" s="21" t="str" cm="1">
        <f t="array" aca="1" ref="F50" ca="1">IF(C50="","",(INDIRECT(CONCATENATE("Sheet1!","H",TEXT(C50-$A$10,"0")))))</f>
        <v/>
      </c>
      <c r="G50" s="21" t="str">
        <f t="shared" ca="1" si="0"/>
        <v/>
      </c>
      <c r="H50" s="30" t="str">
        <f t="shared" ca="1" si="1"/>
        <v/>
      </c>
      <c r="I50" s="27" t="str">
        <f t="shared" ca="1" si="7"/>
        <v/>
      </c>
      <c r="J50" s="20" t="str" cm="1">
        <f t="array" aca="1" ref="J50" ca="1">IF(C50="","",(INDIRECT(CONCATENATE("Sheet1!","E",TEXT(C50-1,"0")))))</f>
        <v/>
      </c>
      <c r="L50" s="25" t="str">
        <f ca="1">IF(C50="","",(MAX(INDIRECT(("V"&amp;C50-1)):INDIRECT(("V"&amp;C50-$A$10)))))</f>
        <v/>
      </c>
      <c r="M50" s="25" t="str">
        <f t="shared" ca="1" si="2"/>
        <v/>
      </c>
      <c r="N50" s="38" t="str">
        <f t="shared" ca="1" si="3"/>
        <v/>
      </c>
      <c r="O50" s="32"/>
      <c r="P50" s="20" t="str">
        <f ca="1">IF(C50="","",(MIN(INDIRECT(("W"&amp;C50-1)):INDIRECT(("W"&amp;C50-$A$10)))))</f>
        <v/>
      </c>
      <c r="Q50" s="20" t="str">
        <f t="shared" ca="1" si="4"/>
        <v/>
      </c>
      <c r="R50" s="28" t="str">
        <f t="shared" ca="1" si="5"/>
        <v/>
      </c>
      <c r="T50" s="20">
        <f t="shared" si="9"/>
        <v>48</v>
      </c>
      <c r="U50" s="21">
        <f>Sheet1!E50*1</f>
        <v>5740</v>
      </c>
      <c r="V50" s="21">
        <f>Sheet1!F50*1</f>
        <v>5825.5</v>
      </c>
      <c r="W50" s="21">
        <f>Sheet1!G50*1</f>
        <v>5739</v>
      </c>
      <c r="X50" s="21">
        <f>Sheet1!H50*1</f>
        <v>5815.5</v>
      </c>
      <c r="Z50" s="30" t="e">
        <f t="shared" ca="1" si="8"/>
        <v>#N/A</v>
      </c>
      <c r="AA50" s="27" t="str">
        <f t="shared" ca="1" si="6"/>
        <v/>
      </c>
    </row>
    <row r="51" spans="2:27" x14ac:dyDescent="0.3">
      <c r="B51" s="21"/>
      <c r="C51" s="20" t="str">
        <f ca="1">IFERROR(MATCH($B$1,OFFSET(Sheet1!$J$1,C50,0,1000,1),0)+C50,"")</f>
        <v/>
      </c>
      <c r="D51" s="21"/>
      <c r="E51" s="20" t="str" cm="1">
        <f t="array" aca="1" ref="E51" ca="1">IF(C51="","",(INDIRECT(CONCATENATE("Sheet1!","E",TEXT(C51-1,"0")))))</f>
        <v/>
      </c>
      <c r="F51" s="21" t="str" cm="1">
        <f t="array" aca="1" ref="F51" ca="1">IF(C51="","",(INDIRECT(CONCATENATE("Sheet1!","H",TEXT(C51-$A$10,"0")))))</f>
        <v/>
      </c>
      <c r="G51" s="21" t="str">
        <f t="shared" ca="1" si="0"/>
        <v/>
      </c>
      <c r="H51" s="30" t="str">
        <f t="shared" ca="1" si="1"/>
        <v/>
      </c>
      <c r="I51" s="27" t="str">
        <f t="shared" ca="1" si="7"/>
        <v/>
      </c>
      <c r="J51" s="20" t="str" cm="1">
        <f t="array" aca="1" ref="J51" ca="1">IF(C51="","",(INDIRECT(CONCATENATE("Sheet1!","E",TEXT(C51-1,"0")))))</f>
        <v/>
      </c>
      <c r="L51" s="25" t="str">
        <f ca="1">IF(C51="","",(MAX(INDIRECT(("V"&amp;C51-1)):INDIRECT(("V"&amp;C51-$A$10)))))</f>
        <v/>
      </c>
      <c r="M51" s="25" t="str">
        <f t="shared" ca="1" si="2"/>
        <v/>
      </c>
      <c r="N51" s="38" t="str">
        <f t="shared" ca="1" si="3"/>
        <v/>
      </c>
      <c r="O51" s="32"/>
      <c r="P51" s="20" t="str">
        <f ca="1">IF(C51="","",(MIN(INDIRECT(("W"&amp;C51-1)):INDIRECT(("W"&amp;C51-$A$10)))))</f>
        <v/>
      </c>
      <c r="Q51" s="20" t="str">
        <f t="shared" ca="1" si="4"/>
        <v/>
      </c>
      <c r="R51" s="28" t="str">
        <f t="shared" ca="1" si="5"/>
        <v/>
      </c>
      <c r="T51" s="20">
        <f t="shared" si="9"/>
        <v>49</v>
      </c>
      <c r="U51" s="21">
        <f>Sheet1!E51*1</f>
        <v>5715.25</v>
      </c>
      <c r="V51" s="21">
        <f>Sheet1!F51*1</f>
        <v>5723.75</v>
      </c>
      <c r="W51" s="21">
        <f>Sheet1!G51*1</f>
        <v>5651.25</v>
      </c>
      <c r="X51" s="21">
        <f>Sheet1!H51*1</f>
        <v>5718.25</v>
      </c>
      <c r="Z51" s="30" t="e">
        <f t="shared" ca="1" si="8"/>
        <v>#N/A</v>
      </c>
      <c r="AA51" s="27" t="str">
        <f t="shared" ca="1" si="6"/>
        <v/>
      </c>
    </row>
    <row r="52" spans="2:27" x14ac:dyDescent="0.3">
      <c r="B52" s="21"/>
      <c r="C52" s="20" t="str">
        <f ca="1">IFERROR(MATCH($B$1,OFFSET(Sheet1!$J$1,C51,0,1000,1),0)+C51,"")</f>
        <v/>
      </c>
      <c r="D52" s="21"/>
      <c r="E52" s="20" t="str" cm="1">
        <f t="array" aca="1" ref="E52" ca="1">IF(C52="","",(INDIRECT(CONCATENATE("Sheet1!","E",TEXT(C52-1,"0")))))</f>
        <v/>
      </c>
      <c r="F52" s="21" t="str" cm="1">
        <f t="array" aca="1" ref="F52" ca="1">IF(C52="","",(INDIRECT(CONCATENATE("Sheet1!","H",TEXT(C52-$A$10,"0")))))</f>
        <v/>
      </c>
      <c r="G52" s="21" t="str">
        <f t="shared" ca="1" si="0"/>
        <v/>
      </c>
      <c r="H52" s="30" t="str">
        <f t="shared" ca="1" si="1"/>
        <v/>
      </c>
      <c r="I52" s="27" t="str">
        <f t="shared" ca="1" si="7"/>
        <v/>
      </c>
      <c r="J52" s="20" t="str" cm="1">
        <f t="array" aca="1" ref="J52" ca="1">IF(C52="","",(INDIRECT(CONCATENATE("Sheet1!","E",TEXT(C52-1,"0")))))</f>
        <v/>
      </c>
      <c r="L52" s="25" t="str">
        <f ca="1">IF(C52="","",(MAX(INDIRECT(("V"&amp;C52-1)):INDIRECT(("V"&amp;C52-$A$10)))))</f>
        <v/>
      </c>
      <c r="M52" s="25" t="str">
        <f t="shared" ca="1" si="2"/>
        <v/>
      </c>
      <c r="N52" s="38" t="str">
        <f t="shared" ca="1" si="3"/>
        <v/>
      </c>
      <c r="O52" s="32"/>
      <c r="P52" s="20" t="str">
        <f ca="1">IF(C52="","",(MIN(INDIRECT(("W"&amp;C52-1)):INDIRECT(("W"&amp;C52-$A$10)))))</f>
        <v/>
      </c>
      <c r="Q52" s="20" t="str">
        <f t="shared" ca="1" si="4"/>
        <v/>
      </c>
      <c r="R52" s="28" t="str">
        <f t="shared" ca="1" si="5"/>
        <v/>
      </c>
      <c r="T52" s="20">
        <f t="shared" si="9"/>
        <v>50</v>
      </c>
      <c r="U52" s="21">
        <f>Sheet1!E52*1</f>
        <v>5731.75</v>
      </c>
      <c r="V52" s="21">
        <f>Sheet1!F52*1</f>
        <v>5765.25</v>
      </c>
      <c r="W52" s="21">
        <f>Sheet1!G52*1</f>
        <v>5682.5</v>
      </c>
      <c r="X52" s="21">
        <f>Sheet1!H52*1</f>
        <v>5712.75</v>
      </c>
      <c r="Z52" s="30" t="e">
        <f t="shared" ca="1" si="8"/>
        <v>#N/A</v>
      </c>
      <c r="AA52" s="27" t="str">
        <f t="shared" ca="1" si="6"/>
        <v/>
      </c>
    </row>
    <row r="53" spans="2:27" x14ac:dyDescent="0.3">
      <c r="B53" s="21"/>
      <c r="C53" s="20" t="str">
        <f ca="1">IFERROR(MATCH($B$1,OFFSET(Sheet1!$J$1,C52,0,1000,1),0)+C52,"")</f>
        <v/>
      </c>
      <c r="D53" s="21"/>
      <c r="E53" s="20" t="str" cm="1">
        <f t="array" aca="1" ref="E53" ca="1">IF(C53="","",(INDIRECT(CONCATENATE("Sheet1!","E",TEXT(C53-1,"0")))))</f>
        <v/>
      </c>
      <c r="F53" s="21" t="str" cm="1">
        <f t="array" aca="1" ref="F53" ca="1">IF(C53="","",(INDIRECT(CONCATENATE("Sheet1!","H",TEXT(C53-$A$10,"0")))))</f>
        <v/>
      </c>
      <c r="G53" s="21" t="str">
        <f t="shared" ca="1" si="0"/>
        <v/>
      </c>
      <c r="H53" s="30" t="str">
        <f t="shared" ca="1" si="1"/>
        <v/>
      </c>
      <c r="I53" s="27" t="str">
        <f t="shared" ca="1" si="7"/>
        <v/>
      </c>
      <c r="J53" s="20" t="str" cm="1">
        <f t="array" aca="1" ref="J53" ca="1">IF(C53="","",(INDIRECT(CONCATENATE("Sheet1!","E",TEXT(C53-1,"0")))))</f>
        <v/>
      </c>
      <c r="L53" s="25" t="str">
        <f ca="1">IF(C53="","",(MAX(INDIRECT(("V"&amp;C53-1)):INDIRECT(("V"&amp;C53-$A$10)))))</f>
        <v/>
      </c>
      <c r="M53" s="25" t="str">
        <f t="shared" ca="1" si="2"/>
        <v/>
      </c>
      <c r="N53" s="38" t="str">
        <f t="shared" ca="1" si="3"/>
        <v/>
      </c>
      <c r="O53" s="32"/>
      <c r="P53" s="20" t="str">
        <f ca="1">IF(C53="","",(MIN(INDIRECT(("W"&amp;C53-1)):INDIRECT(("W"&amp;C53-$A$10)))))</f>
        <v/>
      </c>
      <c r="Q53" s="20" t="str">
        <f t="shared" ca="1" si="4"/>
        <v/>
      </c>
      <c r="R53" s="28" t="str">
        <f t="shared" ca="1" si="5"/>
        <v/>
      </c>
      <c r="T53" s="20">
        <f t="shared" si="9"/>
        <v>51</v>
      </c>
      <c r="U53" s="21">
        <f>Sheet1!E53*1</f>
        <v>5670.5</v>
      </c>
      <c r="V53" s="21">
        <f>Sheet1!F53*1</f>
        <v>5770.5</v>
      </c>
      <c r="W53" s="21">
        <f>Sheet1!G53*1</f>
        <v>5657.5</v>
      </c>
      <c r="X53" s="21">
        <f>Sheet1!H53*1</f>
        <v>5729.75</v>
      </c>
      <c r="Z53" s="30" t="e">
        <f t="shared" ca="1" si="8"/>
        <v>#N/A</v>
      </c>
      <c r="AA53" s="27" t="str">
        <f t="shared" ca="1" si="6"/>
        <v/>
      </c>
    </row>
    <row r="54" spans="2:27" x14ac:dyDescent="0.3">
      <c r="B54" s="21"/>
      <c r="C54" s="20" t="str">
        <f ca="1">IFERROR(MATCH($B$1,OFFSET(Sheet1!$J$1,C53,0,1000,1),0)+C53,"")</f>
        <v/>
      </c>
      <c r="D54" s="21"/>
      <c r="E54" s="20" t="str" cm="1">
        <f t="array" aca="1" ref="E54" ca="1">IF(C54="","",(INDIRECT(CONCATENATE("Sheet1!","E",TEXT(C54-1,"0")))))</f>
        <v/>
      </c>
      <c r="F54" s="21" t="str" cm="1">
        <f t="array" aca="1" ref="F54" ca="1">IF(C54="","",(INDIRECT(CONCATENATE("Sheet1!","H",TEXT(C54-$A$10,"0")))))</f>
        <v/>
      </c>
      <c r="G54" s="21" t="str">
        <f t="shared" ca="1" si="0"/>
        <v/>
      </c>
      <c r="H54" s="30" t="str">
        <f t="shared" ca="1" si="1"/>
        <v/>
      </c>
      <c r="I54" s="27" t="str">
        <f t="shared" ca="1" si="7"/>
        <v/>
      </c>
      <c r="J54" s="20" t="str" cm="1">
        <f t="array" aca="1" ref="J54" ca="1">IF(C54="","",(INDIRECT(CONCATENATE("Sheet1!","E",TEXT(C54-1,"0")))))</f>
        <v/>
      </c>
      <c r="L54" s="25" t="str">
        <f ca="1">IF(C54="","",(MAX(INDIRECT(("V"&amp;C54-1)):INDIRECT(("V"&amp;C54-$A$10)))))</f>
        <v/>
      </c>
      <c r="M54" s="25" t="str">
        <f t="shared" ca="1" si="2"/>
        <v/>
      </c>
      <c r="N54" s="38" t="str">
        <f t="shared" ca="1" si="3"/>
        <v/>
      </c>
      <c r="O54" s="32"/>
      <c r="P54" s="20" t="str">
        <f ca="1">IF(C54="","",(MIN(INDIRECT(("W"&amp;C54-1)):INDIRECT(("W"&amp;C54-$A$10)))))</f>
        <v/>
      </c>
      <c r="Q54" s="20" t="str">
        <f t="shared" ca="1" si="4"/>
        <v/>
      </c>
      <c r="R54" s="28" t="str">
        <f t="shared" ca="1" si="5"/>
        <v/>
      </c>
      <c r="T54" s="20">
        <f t="shared" si="9"/>
        <v>52</v>
      </c>
      <c r="U54" s="21">
        <f>Sheet1!E54*1</f>
        <v>5731.5</v>
      </c>
      <c r="V54" s="21">
        <f>Sheet1!F54*1</f>
        <v>5738.25</v>
      </c>
      <c r="W54" s="21">
        <f>Sheet1!G54*1</f>
        <v>5650.75</v>
      </c>
      <c r="X54" s="21">
        <f>Sheet1!H54*1</f>
        <v>5669.25</v>
      </c>
      <c r="Z54" s="30" t="e">
        <f t="shared" ca="1" si="8"/>
        <v>#N/A</v>
      </c>
      <c r="AA54" s="27" t="str">
        <f t="shared" ca="1" si="6"/>
        <v/>
      </c>
    </row>
    <row r="55" spans="2:27" x14ac:dyDescent="0.3">
      <c r="B55" s="21"/>
      <c r="C55" s="20" t="str">
        <f ca="1">IFERROR(MATCH($B$1,OFFSET(Sheet1!$J$1,C54,0,1000,1),0)+C54,"")</f>
        <v/>
      </c>
      <c r="D55" s="21"/>
      <c r="E55" s="20" t="str" cm="1">
        <f t="array" aca="1" ref="E55" ca="1">IF(C55="","",(INDIRECT(CONCATENATE("Sheet1!","E",TEXT(C55-1,"0")))))</f>
        <v/>
      </c>
      <c r="F55" s="21" t="str" cm="1">
        <f t="array" aca="1" ref="F55" ca="1">IF(C55="","",(INDIRECT(CONCATENATE("Sheet1!","H",TEXT(C55-$A$10,"0")))))</f>
        <v/>
      </c>
      <c r="G55" s="21" t="str">
        <f t="shared" ca="1" si="0"/>
        <v/>
      </c>
      <c r="H55" s="30" t="str">
        <f t="shared" ca="1" si="1"/>
        <v/>
      </c>
      <c r="I55" s="27" t="str">
        <f t="shared" ca="1" si="7"/>
        <v/>
      </c>
      <c r="J55" s="20" t="str" cm="1">
        <f t="array" aca="1" ref="J55" ca="1">IF(C55="","",(INDIRECT(CONCATENATE("Sheet1!","E",TEXT(C55-1,"0")))))</f>
        <v/>
      </c>
      <c r="L55" s="25" t="str">
        <f ca="1">IF(C55="","",(MAX(INDIRECT(("V"&amp;C55-1)):INDIRECT(("V"&amp;C55-$A$10)))))</f>
        <v/>
      </c>
      <c r="M55" s="25" t="str">
        <f t="shared" ca="1" si="2"/>
        <v/>
      </c>
      <c r="N55" s="38" t="str">
        <f t="shared" ca="1" si="3"/>
        <v/>
      </c>
      <c r="O55" s="32"/>
      <c r="P55" s="20" t="str">
        <f ca="1">IF(C55="","",(MIN(INDIRECT(("W"&amp;C55-1)):INDIRECT(("W"&amp;C55-$A$10)))))</f>
        <v/>
      </c>
      <c r="Q55" s="20" t="str">
        <f t="shared" ca="1" si="4"/>
        <v/>
      </c>
      <c r="R55" s="28" t="str">
        <f t="shared" ca="1" si="5"/>
        <v/>
      </c>
      <c r="T55" s="20">
        <f t="shared" si="9"/>
        <v>53</v>
      </c>
      <c r="U55" s="21">
        <f>Sheet1!E55*1</f>
        <v>5678.75</v>
      </c>
      <c r="V55" s="21">
        <f>Sheet1!F55*1</f>
        <v>5759.5</v>
      </c>
      <c r="W55" s="21">
        <f>Sheet1!G55*1</f>
        <v>5651</v>
      </c>
      <c r="X55" s="21">
        <f>Sheet1!H55*1</f>
        <v>5732.25</v>
      </c>
      <c r="Z55" s="30" t="e">
        <f t="shared" ca="1" si="8"/>
        <v>#N/A</v>
      </c>
      <c r="AA55" s="27" t="str">
        <f t="shared" ca="1" si="6"/>
        <v/>
      </c>
    </row>
    <row r="56" spans="2:27" x14ac:dyDescent="0.3">
      <c r="B56" s="21"/>
      <c r="C56" s="20" t="str">
        <f ca="1">IFERROR(MATCH($B$1,OFFSET(Sheet1!$J$1,C55,0,1000,1),0)+C55,"")</f>
        <v/>
      </c>
      <c r="D56" s="21"/>
      <c r="E56" s="20" t="str" cm="1">
        <f t="array" aca="1" ref="E56" ca="1">IF(C56="","",(INDIRECT(CONCATENATE("Sheet1!","E",TEXT(C56-1,"0")))))</f>
        <v/>
      </c>
      <c r="F56" s="21" t="str" cm="1">
        <f t="array" aca="1" ref="F56" ca="1">IF(C56="","",(INDIRECT(CONCATENATE("Sheet1!","H",TEXT(C56-$A$10,"0")))))</f>
        <v/>
      </c>
      <c r="G56" s="21" t="str">
        <f t="shared" ca="1" si="0"/>
        <v/>
      </c>
      <c r="H56" s="30" t="str">
        <f t="shared" ca="1" si="1"/>
        <v/>
      </c>
      <c r="I56" s="27" t="str">
        <f t="shared" ca="1" si="7"/>
        <v/>
      </c>
      <c r="J56" s="20" t="str" cm="1">
        <f t="array" aca="1" ref="J56" ca="1">IF(C56="","",(INDIRECT(CONCATENATE("Sheet1!","E",TEXT(C56-1,"0")))))</f>
        <v/>
      </c>
      <c r="L56" s="25" t="str">
        <f ca="1">IF(C56="","",(MAX(INDIRECT(("V"&amp;C56-1)):INDIRECT(("V"&amp;C56-$A$10)))))</f>
        <v/>
      </c>
      <c r="M56" s="25" t="str">
        <f t="shared" ca="1" si="2"/>
        <v/>
      </c>
      <c r="N56" s="38" t="str">
        <f t="shared" ca="1" si="3"/>
        <v/>
      </c>
      <c r="O56" s="32"/>
      <c r="P56" s="20" t="str">
        <f ca="1">IF(C56="","",(MIN(INDIRECT(("W"&amp;C56-1)):INDIRECT(("W"&amp;C56-$A$10)))))</f>
        <v/>
      </c>
      <c r="Q56" s="20" t="str">
        <f t="shared" ca="1" si="4"/>
        <v/>
      </c>
      <c r="R56" s="28" t="str">
        <f t="shared" ca="1" si="5"/>
        <v/>
      </c>
      <c r="T56" s="20">
        <f t="shared" si="9"/>
        <v>54</v>
      </c>
      <c r="U56" s="21">
        <f>Sheet1!E56*1</f>
        <v>5592</v>
      </c>
      <c r="V56" s="21">
        <f>Sheet1!F56*1</f>
        <v>5700.75</v>
      </c>
      <c r="W56" s="21">
        <f>Sheet1!G56*1</f>
        <v>5590.75</v>
      </c>
      <c r="X56" s="21">
        <f>Sheet1!H56*1</f>
        <v>5692</v>
      </c>
      <c r="Z56" s="30" t="e">
        <f t="shared" ca="1" si="8"/>
        <v>#N/A</v>
      </c>
      <c r="AA56" s="27" t="str">
        <f t="shared" ca="1" si="6"/>
        <v/>
      </c>
    </row>
    <row r="57" spans="2:27" x14ac:dyDescent="0.3">
      <c r="B57" s="21"/>
      <c r="C57" s="20" t="str">
        <f ca="1">IFERROR(MATCH($B$1,OFFSET(Sheet1!$J$1,C56,0,1000,1),0)+C56,"")</f>
        <v/>
      </c>
      <c r="D57" s="21"/>
      <c r="E57" s="20" t="str" cm="1">
        <f t="array" aca="1" ref="E57" ca="1">IF(C57="","",(INDIRECT(CONCATENATE("Sheet1!","E",TEXT(C57-1,"0")))))</f>
        <v/>
      </c>
      <c r="F57" s="21" t="str" cm="1">
        <f t="array" aca="1" ref="F57" ca="1">IF(C57="","",(INDIRECT(CONCATENATE("Sheet1!","H",TEXT(C57-$A$10,"0")))))</f>
        <v/>
      </c>
      <c r="G57" s="21" t="str">
        <f t="shared" ca="1" si="0"/>
        <v/>
      </c>
      <c r="H57" s="30" t="str">
        <f t="shared" ca="1" si="1"/>
        <v/>
      </c>
      <c r="I57" s="27" t="str">
        <f t="shared" ca="1" si="7"/>
        <v/>
      </c>
      <c r="J57" s="20" t="str" cm="1">
        <f t="array" aca="1" ref="J57" ca="1">IF(C57="","",(INDIRECT(CONCATENATE("Sheet1!","E",TEXT(C57-1,"0")))))</f>
        <v/>
      </c>
      <c r="L57" s="25" t="str">
        <f ca="1">IF(C57="","",(MAX(INDIRECT(("V"&amp;C57-1)):INDIRECT(("V"&amp;C57-$A$10)))))</f>
        <v/>
      </c>
      <c r="M57" s="25" t="str">
        <f t="shared" ca="1" si="2"/>
        <v/>
      </c>
      <c r="N57" s="38" t="str">
        <f t="shared" ca="1" si="3"/>
        <v/>
      </c>
      <c r="O57" s="32"/>
      <c r="P57" s="20" t="str">
        <f ca="1">IF(C57="","",(MIN(INDIRECT(("W"&amp;C57-1)):INDIRECT(("W"&amp;C57-$A$10)))))</f>
        <v/>
      </c>
      <c r="Q57" s="20" t="str">
        <f t="shared" ca="1" si="4"/>
        <v/>
      </c>
      <c r="R57" s="28" t="str">
        <f t="shared" ca="1" si="5"/>
        <v/>
      </c>
      <c r="T57" s="20">
        <f t="shared" si="9"/>
        <v>55</v>
      </c>
      <c r="U57" s="21">
        <f>Sheet1!E57*1</f>
        <v>5648.5</v>
      </c>
      <c r="V57" s="21">
        <f>Sheet1!F57*1</f>
        <v>5675</v>
      </c>
      <c r="W57" s="21">
        <f>Sheet1!G57*1</f>
        <v>5561.25</v>
      </c>
      <c r="X57" s="21">
        <f>Sheet1!H57*1</f>
        <v>5579.5</v>
      </c>
      <c r="Z57" s="30" t="e">
        <f t="shared" ca="1" si="8"/>
        <v>#N/A</v>
      </c>
      <c r="AA57" s="27" t="str">
        <f t="shared" ca="1" si="6"/>
        <v/>
      </c>
    </row>
    <row r="58" spans="2:27" x14ac:dyDescent="0.3">
      <c r="B58" s="21"/>
      <c r="C58" s="20" t="str">
        <f ca="1">IFERROR(MATCH($B$1,OFFSET(Sheet1!$J$1,C57,0,1000,1),0)+C57,"")</f>
        <v/>
      </c>
      <c r="D58" s="21"/>
      <c r="E58" s="20" t="str" cm="1">
        <f t="array" aca="1" ref="E58" ca="1">IF(C58="","",(INDIRECT(CONCATENATE("Sheet1!","E",TEXT(C58-1,"0")))))</f>
        <v/>
      </c>
      <c r="F58" s="21" t="str" cm="1">
        <f t="array" aca="1" ref="F58" ca="1">IF(C58="","",(INDIRECT(CONCATENATE("Sheet1!","H",TEXT(C58-$A$10,"0")))))</f>
        <v/>
      </c>
      <c r="G58" s="21" t="str">
        <f t="shared" ca="1" si="0"/>
        <v/>
      </c>
      <c r="H58" s="30" t="str">
        <f t="shared" ca="1" si="1"/>
        <v/>
      </c>
      <c r="I58" s="27" t="str">
        <f t="shared" ca="1" si="7"/>
        <v/>
      </c>
      <c r="J58" s="20" t="str" cm="1">
        <f t="array" aca="1" ref="J58" ca="1">IF(C58="","",(INDIRECT(CONCATENATE("Sheet1!","E",TEXT(C58-1,"0")))))</f>
        <v/>
      </c>
      <c r="L58" s="25" t="str">
        <f ca="1">IF(C58="","",(MAX(INDIRECT(("V"&amp;C58-1)):INDIRECT(("V"&amp;C58-$A$10)))))</f>
        <v/>
      </c>
      <c r="M58" s="25" t="str">
        <f t="shared" ca="1" si="2"/>
        <v/>
      </c>
      <c r="N58" s="38" t="str">
        <f t="shared" ca="1" si="3"/>
        <v/>
      </c>
      <c r="O58" s="32"/>
      <c r="P58" s="20" t="str">
        <f ca="1">IF(C58="","",(MIN(INDIRECT(("W"&amp;C58-1)):INDIRECT(("W"&amp;C58-$A$10)))))</f>
        <v/>
      </c>
      <c r="Q58" s="20" t="str">
        <f t="shared" ca="1" si="4"/>
        <v/>
      </c>
      <c r="R58" s="28" t="str">
        <f t="shared" ca="1" si="5"/>
        <v/>
      </c>
      <c r="T58" s="20">
        <f t="shared" si="9"/>
        <v>56</v>
      </c>
      <c r="U58" s="21">
        <f>Sheet1!E58*1</f>
        <v>5632</v>
      </c>
      <c r="V58" s="21">
        <f>Sheet1!F58*1</f>
        <v>5727</v>
      </c>
      <c r="W58" s="21">
        <f>Sheet1!G58*1</f>
        <v>5602.25</v>
      </c>
      <c r="X58" s="21">
        <f>Sheet1!H58*1</f>
        <v>5656.75</v>
      </c>
      <c r="Z58" s="30" t="e">
        <f t="shared" ca="1" si="8"/>
        <v>#N/A</v>
      </c>
      <c r="AA58" s="27" t="str">
        <f t="shared" ca="1" si="6"/>
        <v/>
      </c>
    </row>
    <row r="59" spans="2:27" x14ac:dyDescent="0.3">
      <c r="B59" s="21"/>
      <c r="C59" s="20" t="str">
        <f ca="1">IFERROR(MATCH($B$1,OFFSET(Sheet1!$J$1,C58,0,1000,1),0)+C58,"")</f>
        <v/>
      </c>
      <c r="D59" s="21"/>
      <c r="E59" s="20" t="str" cm="1">
        <f t="array" aca="1" ref="E59" ca="1">IF(C59="","",(INDIRECT(CONCATENATE("Sheet1!","E",TEXT(C59-1,"0")))))</f>
        <v/>
      </c>
      <c r="F59" s="21" t="str" cm="1">
        <f t="array" aca="1" ref="F59" ca="1">IF(C59="","",(INDIRECT(CONCATENATE("Sheet1!","H",TEXT(C59-$A$10,"0")))))</f>
        <v/>
      </c>
      <c r="G59" s="21" t="str">
        <f t="shared" ca="1" si="0"/>
        <v/>
      </c>
      <c r="H59" s="30" t="str">
        <f t="shared" ca="1" si="1"/>
        <v/>
      </c>
      <c r="I59" s="27" t="str">
        <f t="shared" ca="1" si="7"/>
        <v/>
      </c>
      <c r="J59" s="20" t="str" cm="1">
        <f t="array" aca="1" ref="J59" ca="1">IF(C59="","",(INDIRECT(CONCATENATE("Sheet1!","E",TEXT(C59-1,"0")))))</f>
        <v/>
      </c>
      <c r="L59" s="25" t="str">
        <f ca="1">IF(C59="","",(MAX(INDIRECT(("V"&amp;C59-1)):INDIRECT(("V"&amp;C59-$A$10)))))</f>
        <v/>
      </c>
      <c r="M59" s="25" t="str">
        <f t="shared" ca="1" si="2"/>
        <v/>
      </c>
      <c r="N59" s="38" t="str">
        <f t="shared" ca="1" si="3"/>
        <v/>
      </c>
      <c r="O59" s="32"/>
      <c r="P59" s="20" t="str">
        <f ca="1">IF(C59="","",(MIN(INDIRECT(("W"&amp;C59-1)):INDIRECT(("W"&amp;C59-$A$10)))))</f>
        <v/>
      </c>
      <c r="Q59" s="20" t="str">
        <f t="shared" ca="1" si="4"/>
        <v/>
      </c>
      <c r="R59" s="28" t="str">
        <f t="shared" ca="1" si="5"/>
        <v/>
      </c>
      <c r="T59" s="20">
        <f t="shared" si="9"/>
        <v>57</v>
      </c>
      <c r="U59" s="21">
        <f>Sheet1!E59*1</f>
        <v>5674</v>
      </c>
      <c r="V59" s="21">
        <f>Sheet1!F59*1</f>
        <v>5703.75</v>
      </c>
      <c r="W59" s="21">
        <f>Sheet1!G59*1</f>
        <v>5586</v>
      </c>
      <c r="X59" s="21">
        <f>Sheet1!H59*1</f>
        <v>5629</v>
      </c>
      <c r="Z59" s="30" t="e">
        <f t="shared" ca="1" si="8"/>
        <v>#N/A</v>
      </c>
      <c r="AA59" s="27" t="str">
        <f t="shared" ca="1" si="6"/>
        <v/>
      </c>
    </row>
    <row r="60" spans="2:27" x14ac:dyDescent="0.3">
      <c r="B60" s="21"/>
      <c r="C60" s="20" t="str">
        <f ca="1">IFERROR(MATCH($B$1,OFFSET(Sheet1!$J$1,C59,0,1000,1),0)+C59,"")</f>
        <v/>
      </c>
      <c r="D60" s="21"/>
      <c r="E60" s="20" t="str" cm="1">
        <f t="array" aca="1" ref="E60" ca="1">IF(C60="","",(INDIRECT(CONCATENATE("Sheet1!","E",TEXT(C60-1,"0")))))</f>
        <v/>
      </c>
      <c r="F60" s="21" t="str" cm="1">
        <f t="array" aca="1" ref="F60" ca="1">IF(C60="","",(INDIRECT(CONCATENATE("Sheet1!","H",TEXT(C60-$A$10,"0")))))</f>
        <v/>
      </c>
      <c r="G60" s="21" t="str">
        <f t="shared" ca="1" si="0"/>
        <v/>
      </c>
      <c r="H60" s="30" t="str">
        <f t="shared" ca="1" si="1"/>
        <v/>
      </c>
      <c r="I60" s="27" t="str">
        <f t="shared" ca="1" si="7"/>
        <v/>
      </c>
      <c r="J60" s="20" t="str" cm="1">
        <f t="array" aca="1" ref="J60" ca="1">IF(C60="","",(INDIRECT(CONCATENATE("Sheet1!","E",TEXT(C60-1,"0")))))</f>
        <v/>
      </c>
      <c r="L60" s="25" t="str">
        <f ca="1">IF(C60="","",(MAX(INDIRECT(("V"&amp;C60-1)):INDIRECT(("V"&amp;C60-$A$10)))))</f>
        <v/>
      </c>
      <c r="M60" s="25" t="str">
        <f t="shared" ca="1" si="2"/>
        <v/>
      </c>
      <c r="N60" s="38" t="str">
        <f t="shared" ca="1" si="3"/>
        <v/>
      </c>
      <c r="O60" s="32"/>
      <c r="P60" s="20" t="str">
        <f ca="1">IF(C60="","",(MIN(INDIRECT(("W"&amp;C60-1)):INDIRECT(("W"&amp;C60-$A$10)))))</f>
        <v/>
      </c>
      <c r="Q60" s="20" t="str">
        <f t="shared" ca="1" si="4"/>
        <v/>
      </c>
      <c r="R60" s="28" t="str">
        <f t="shared" ca="1" si="5"/>
        <v/>
      </c>
      <c r="T60" s="20">
        <f t="shared" si="9"/>
        <v>58</v>
      </c>
      <c r="U60" s="21">
        <f>Sheet1!E60*1</f>
        <v>5805</v>
      </c>
      <c r="V60" s="21">
        <f>Sheet1!F60*1</f>
        <v>5809.75</v>
      </c>
      <c r="W60" s="21">
        <f>Sheet1!G60*1</f>
        <v>5623.5</v>
      </c>
      <c r="X60" s="21">
        <f>Sheet1!H60*1</f>
        <v>5672.75</v>
      </c>
      <c r="Z60" s="30" t="e">
        <f t="shared" ca="1" si="8"/>
        <v>#N/A</v>
      </c>
      <c r="AA60" s="27" t="str">
        <f t="shared" ca="1" si="6"/>
        <v/>
      </c>
    </row>
    <row r="61" spans="2:27" x14ac:dyDescent="0.3">
      <c r="B61" s="21"/>
      <c r="C61" s="20" t="str">
        <f ca="1">IFERROR(MATCH($B$1,OFFSET(Sheet1!$J$1,C60,0,1000,1),0)+C60,"")</f>
        <v/>
      </c>
      <c r="D61" s="21"/>
      <c r="E61" s="20" t="str" cm="1">
        <f t="array" aca="1" ref="E61" ca="1">IF(C61="","",(INDIRECT(CONCATENATE("Sheet1!","E",TEXT(C61-1,"0")))))</f>
        <v/>
      </c>
      <c r="F61" s="21" t="str" cm="1">
        <f t="array" aca="1" ref="F61" ca="1">IF(C61="","",(INDIRECT(CONCATENATE("Sheet1!","H",TEXT(C61-$A$10,"0")))))</f>
        <v/>
      </c>
      <c r="G61" s="21" t="str">
        <f t="shared" ca="1" si="0"/>
        <v/>
      </c>
      <c r="H61" s="30" t="str">
        <f t="shared" ca="1" si="1"/>
        <v/>
      </c>
      <c r="I61" s="27" t="str">
        <f t="shared" ca="1" si="7"/>
        <v/>
      </c>
      <c r="J61" s="20" t="str" cm="1">
        <f t="array" aca="1" ref="J61" ca="1">IF(C61="","",(INDIRECT(CONCATENATE("Sheet1!","E",TEXT(C61-1,"0")))))</f>
        <v/>
      </c>
      <c r="L61" s="25" t="str">
        <f ca="1">IF(C61="","",(MAX(INDIRECT(("V"&amp;C61-1)):INDIRECT(("V"&amp;C61-$A$10)))))</f>
        <v/>
      </c>
      <c r="M61" s="25" t="str">
        <f t="shared" ca="1" si="2"/>
        <v/>
      </c>
      <c r="N61" s="38" t="str">
        <f t="shared" ca="1" si="3"/>
        <v/>
      </c>
      <c r="O61" s="32"/>
      <c r="P61" s="20" t="str">
        <f ca="1">IF(C61="","",(MIN(INDIRECT(("W"&amp;C61-1)):INDIRECT(("W"&amp;C61-$A$10)))))</f>
        <v/>
      </c>
      <c r="Q61" s="20" t="str">
        <f t="shared" ca="1" si="4"/>
        <v/>
      </c>
      <c r="R61" s="28" t="str">
        <f t="shared" ca="1" si="5"/>
        <v/>
      </c>
      <c r="T61" s="20">
        <f t="shared" si="9"/>
        <v>59</v>
      </c>
      <c r="U61" s="21">
        <f>Sheet1!E61*1</f>
        <v>5818</v>
      </c>
      <c r="V61" s="21">
        <f>Sheet1!F61*1</f>
        <v>5843</v>
      </c>
      <c r="W61" s="21">
        <f>Sheet1!G61*1</f>
        <v>5725</v>
      </c>
      <c r="X61" s="21">
        <f>Sheet1!H61*1</f>
        <v>5828</v>
      </c>
      <c r="Z61" s="30" t="e">
        <f t="shared" ca="1" si="8"/>
        <v>#N/A</v>
      </c>
      <c r="AA61" s="27" t="str">
        <f t="shared" ca="1" si="6"/>
        <v/>
      </c>
    </row>
    <row r="62" spans="2:27" x14ac:dyDescent="0.3">
      <c r="B62" s="21"/>
      <c r="C62" s="20" t="str">
        <f ca="1">IFERROR(MATCH($B$1,OFFSET(Sheet1!$J$1,C61,0,1000,1),0)+C61,"")</f>
        <v/>
      </c>
      <c r="D62" s="21"/>
      <c r="E62" s="20" t="str" cm="1">
        <f t="array" aca="1" ref="E62" ca="1">IF(C62="","",(INDIRECT(CONCATENATE("Sheet1!","E",TEXT(C62-1,"0")))))</f>
        <v/>
      </c>
      <c r="F62" s="21" t="str" cm="1">
        <f t="array" aca="1" ref="F62" ca="1">IF(C62="","",(INDIRECT(CONCATENATE("Sheet1!","H",TEXT(C62-$A$10,"0")))))</f>
        <v/>
      </c>
      <c r="G62" s="21" t="str">
        <f t="shared" ca="1" si="0"/>
        <v/>
      </c>
      <c r="H62" s="30" t="str">
        <f t="shared" ca="1" si="1"/>
        <v/>
      </c>
      <c r="I62" s="27" t="str">
        <f t="shared" ca="1" si="7"/>
        <v/>
      </c>
      <c r="J62" s="20" t="str" cm="1">
        <f t="array" aca="1" ref="J62" ca="1">IF(C62="","",(INDIRECT(CONCATENATE("Sheet1!","E",TEXT(C62-1,"0")))))</f>
        <v/>
      </c>
      <c r="L62" s="25" t="str">
        <f ca="1">IF(C62="","",(MAX(INDIRECT(("V"&amp;C62-1)):INDIRECT(("V"&amp;C62-$A$10)))))</f>
        <v/>
      </c>
      <c r="M62" s="25" t="str">
        <f t="shared" ca="1" si="2"/>
        <v/>
      </c>
      <c r="N62" s="38" t="str">
        <f t="shared" ca="1" si="3"/>
        <v/>
      </c>
      <c r="O62" s="32"/>
      <c r="P62" s="20" t="str">
        <f ca="1">IF(C62="","",(MIN(INDIRECT(("W"&amp;C62-1)):INDIRECT(("W"&amp;C62-$A$10)))))</f>
        <v/>
      </c>
      <c r="Q62" s="20" t="str">
        <f t="shared" ca="1" si="4"/>
        <v/>
      </c>
      <c r="R62" s="28" t="str">
        <f t="shared" ca="1" si="5"/>
        <v/>
      </c>
      <c r="T62" s="20">
        <f t="shared" si="9"/>
        <v>60</v>
      </c>
      <c r="U62" s="21">
        <f>Sheet1!E62*1</f>
        <v>5896.75</v>
      </c>
      <c r="V62" s="21">
        <f>Sheet1!F62*1</f>
        <v>5905.5</v>
      </c>
      <c r="W62" s="21">
        <f>Sheet1!G62*1</f>
        <v>5772</v>
      </c>
      <c r="X62" s="21">
        <f>Sheet1!H62*1</f>
        <v>5798.25</v>
      </c>
      <c r="Z62" s="30" t="e">
        <f t="shared" ca="1" si="8"/>
        <v>#N/A</v>
      </c>
      <c r="AA62" s="27" t="str">
        <f t="shared" ca="1" si="6"/>
        <v/>
      </c>
    </row>
    <row r="63" spans="2:27" x14ac:dyDescent="0.3">
      <c r="B63" s="21"/>
      <c r="C63" s="20" t="str">
        <f ca="1">IFERROR(MATCH($B$1,OFFSET(Sheet1!$J$1,C62,0,1000,1),0)+C62,"")</f>
        <v/>
      </c>
      <c r="D63" s="21"/>
      <c r="E63" s="20" t="str" cm="1">
        <f t="array" aca="1" ref="E63" ca="1">IF(C63="","",(INDIRECT(CONCATENATE("Sheet1!","E",TEXT(C63-1,"0")))))</f>
        <v/>
      </c>
      <c r="F63" s="21" t="str" cm="1">
        <f t="array" aca="1" ref="F63" ca="1">IF(C63="","",(INDIRECT(CONCATENATE("Sheet1!","H",TEXT(C63-$A$10,"0")))))</f>
        <v/>
      </c>
      <c r="G63" s="21" t="str">
        <f t="shared" ca="1" si="0"/>
        <v/>
      </c>
      <c r="H63" s="30" t="str">
        <f t="shared" ca="1" si="1"/>
        <v/>
      </c>
      <c r="I63" s="27" t="str">
        <f t="shared" ca="1" si="7"/>
        <v/>
      </c>
      <c r="J63" s="20" t="str" cm="1">
        <f t="array" aca="1" ref="J63" ca="1">IF(C63="","",(INDIRECT(CONCATENATE("Sheet1!","E",TEXT(C63-1,"0")))))</f>
        <v/>
      </c>
      <c r="L63" s="25" t="str">
        <f ca="1">IF(C63="","",(MAX(INDIRECT(("V"&amp;C63-1)):INDIRECT(("V"&amp;C63-$A$10)))))</f>
        <v/>
      </c>
      <c r="M63" s="25" t="str">
        <f t="shared" ca="1" si="2"/>
        <v/>
      </c>
      <c r="N63" s="38" t="str">
        <f t="shared" ca="1" si="3"/>
        <v/>
      </c>
      <c r="O63" s="32"/>
      <c r="P63" s="20" t="str">
        <f ca="1">IF(C63="","",(MIN(INDIRECT(("W"&amp;C63-1)):INDIRECT(("W"&amp;C63-$A$10)))))</f>
        <v/>
      </c>
      <c r="Q63" s="20" t="str">
        <f t="shared" ca="1" si="4"/>
        <v/>
      </c>
      <c r="R63" s="28" t="str">
        <f t="shared" ca="1" si="5"/>
        <v/>
      </c>
      <c r="T63" s="20">
        <f t="shared" si="9"/>
        <v>61</v>
      </c>
      <c r="U63" s="21">
        <f>Sheet1!E63*1</f>
        <v>5884</v>
      </c>
      <c r="V63" s="21">
        <f>Sheet1!F63*1</f>
        <v>5921.5</v>
      </c>
      <c r="W63" s="21">
        <f>Sheet1!G63*1</f>
        <v>5802.75</v>
      </c>
      <c r="X63" s="21">
        <f>Sheet1!H63*1</f>
        <v>5903.25</v>
      </c>
      <c r="Z63" s="30" t="e">
        <f t="shared" ca="1" si="8"/>
        <v>#N/A</v>
      </c>
      <c r="AA63" s="27" t="str">
        <f t="shared" ca="1" si="6"/>
        <v/>
      </c>
    </row>
    <row r="64" spans="2:27" x14ac:dyDescent="0.3">
      <c r="B64" s="21"/>
      <c r="C64" s="20" t="str">
        <f ca="1">IFERROR(MATCH($B$1,OFFSET(Sheet1!$J$1,C63,0,1000,1),0)+C63,"")</f>
        <v/>
      </c>
      <c r="D64" s="21"/>
      <c r="E64" s="20" t="str" cm="1">
        <f t="array" aca="1" ref="E64" ca="1">IF(C64="","",(INDIRECT(CONCATENATE("Sheet1!","E",TEXT(C64-1,"0")))))</f>
        <v/>
      </c>
      <c r="F64" s="21" t="str" cm="1">
        <f t="array" aca="1" ref="F64" ca="1">IF(C64="","",(INDIRECT(CONCATENATE("Sheet1!","H",TEXT(C64-$A$10,"0")))))</f>
        <v/>
      </c>
      <c r="G64" s="21" t="str">
        <f t="shared" ca="1" si="0"/>
        <v/>
      </c>
      <c r="H64" s="30" t="str">
        <f t="shared" ca="1" si="1"/>
        <v/>
      </c>
      <c r="I64" s="27" t="str">
        <f t="shared" ca="1" si="7"/>
        <v/>
      </c>
      <c r="J64" s="20" t="str" cm="1">
        <f t="array" aca="1" ref="J64" ca="1">IF(C64="","",(INDIRECT(CONCATENATE("Sheet1!","E",TEXT(C64-1,"0")))))</f>
        <v/>
      </c>
      <c r="L64" s="25" t="str">
        <f ca="1">IF(C64="","",(MAX(INDIRECT(("V"&amp;C64-1)):INDIRECT(("V"&amp;C64-$A$10)))))</f>
        <v/>
      </c>
      <c r="M64" s="25" t="str">
        <f t="shared" ca="1" si="2"/>
        <v/>
      </c>
      <c r="N64" s="38" t="str">
        <f t="shared" ca="1" si="3"/>
        <v/>
      </c>
      <c r="O64" s="32"/>
      <c r="P64" s="20" t="str">
        <f ca="1">IF(C64="","",(MIN(INDIRECT(("W"&amp;C64-1)):INDIRECT(("W"&amp;C64-$A$10)))))</f>
        <v/>
      </c>
      <c r="Q64" s="20" t="str">
        <f t="shared" ca="1" si="4"/>
        <v/>
      </c>
      <c r="R64" s="28" t="str">
        <f t="shared" ca="1" si="5"/>
        <v/>
      </c>
      <c r="T64" s="20">
        <f t="shared" si="9"/>
        <v>62</v>
      </c>
      <c r="U64" s="21">
        <f>Sheet1!E64*1</f>
        <v>5926</v>
      </c>
      <c r="V64" s="21">
        <f>Sheet1!F64*1</f>
        <v>5936</v>
      </c>
      <c r="W64" s="21">
        <f>Sheet1!G64*1</f>
        <v>5796</v>
      </c>
      <c r="X64" s="21">
        <f>Sheet1!H64*1</f>
        <v>5841.5</v>
      </c>
      <c r="Z64" s="30" t="e">
        <f t="shared" ca="1" si="8"/>
        <v>#N/A</v>
      </c>
      <c r="AA64" s="27" t="str">
        <f t="shared" ca="1" si="6"/>
        <v/>
      </c>
    </row>
    <row r="65" spans="2:27" x14ac:dyDescent="0.3">
      <c r="B65" s="21"/>
      <c r="C65" s="20" t="str">
        <f ca="1">IFERROR(MATCH($B$1,OFFSET(Sheet1!$J$1,C64,0,1000,1),0)+C64,"")</f>
        <v/>
      </c>
      <c r="D65" s="21"/>
      <c r="E65" s="20" t="str" cm="1">
        <f t="array" aca="1" ref="E65" ca="1">IF(C65="","",(INDIRECT(CONCATENATE("Sheet1!","E",TEXT(C65-1,"0")))))</f>
        <v/>
      </c>
      <c r="F65" s="21" t="str" cm="1">
        <f t="array" aca="1" ref="F65" ca="1">IF(C65="","",(INDIRECT(CONCATENATE("Sheet1!","H",TEXT(C65-$A$10,"0")))))</f>
        <v/>
      </c>
      <c r="G65" s="21" t="str">
        <f t="shared" ca="1" si="0"/>
        <v/>
      </c>
      <c r="H65" s="30" t="str">
        <f t="shared" ca="1" si="1"/>
        <v/>
      </c>
      <c r="I65" s="27" t="str">
        <f t="shared" ca="1" si="7"/>
        <v/>
      </c>
      <c r="J65" s="20" t="str" cm="1">
        <f t="array" aca="1" ref="J65" ca="1">IF(C65="","",(INDIRECT(CONCATENATE("Sheet1!","E",TEXT(C65-1,"0")))))</f>
        <v/>
      </c>
      <c r="L65" s="25" t="str">
        <f ca="1">IF(C65="","",(MAX(INDIRECT(("V"&amp;C65-1)):INDIRECT(("V"&amp;C65-$A$10)))))</f>
        <v/>
      </c>
      <c r="M65" s="25" t="str">
        <f t="shared" ca="1" si="2"/>
        <v/>
      </c>
      <c r="N65" s="38" t="str">
        <f t="shared" ca="1" si="3"/>
        <v/>
      </c>
      <c r="O65" s="32"/>
      <c r="P65" s="20" t="str">
        <f ca="1">IF(C65="","",(MIN(INDIRECT(("W"&amp;C65-1)):INDIRECT(("W"&amp;C65-$A$10)))))</f>
        <v/>
      </c>
      <c r="Q65" s="20" t="str">
        <f t="shared" ca="1" si="4"/>
        <v/>
      </c>
      <c r="R65" s="28" t="str">
        <f t="shared" ca="1" si="5"/>
        <v/>
      </c>
      <c r="T65" s="20">
        <f t="shared" si="9"/>
        <v>63</v>
      </c>
      <c r="U65" s="21">
        <f>Sheet1!E65*1</f>
        <v>6019.5</v>
      </c>
      <c r="V65" s="21">
        <f>Sheet1!F65*1</f>
        <v>6052.5</v>
      </c>
      <c r="W65" s="21">
        <f>Sheet1!G65*1</f>
        <v>5873.75</v>
      </c>
      <c r="X65" s="21">
        <f>Sheet1!H65*1</f>
        <v>5912.75</v>
      </c>
      <c r="Z65" s="30" t="e">
        <f t="shared" ca="1" si="8"/>
        <v>#N/A</v>
      </c>
      <c r="AA65" s="27" t="str">
        <f t="shared" ca="1" si="6"/>
        <v/>
      </c>
    </row>
    <row r="66" spans="2:27" x14ac:dyDescent="0.3">
      <c r="B66" s="21"/>
      <c r="C66" s="20" t="str">
        <f ca="1">IFERROR(MATCH($B$1,OFFSET(Sheet1!$J$1,C65,0,1000,1),0)+C65,"")</f>
        <v/>
      </c>
      <c r="D66" s="21"/>
      <c r="E66" s="20" t="str" cm="1">
        <f t="array" aca="1" ref="E66" ca="1">IF(C66="","",(INDIRECT(CONCATENATE("Sheet1!","E",TEXT(C66-1,"0")))))</f>
        <v/>
      </c>
      <c r="F66" s="21" t="str" cm="1">
        <f t="array" aca="1" ref="F66" ca="1">IF(C66="","",(INDIRECT(CONCATENATE("Sheet1!","H",TEXT(C66-$A$10,"0")))))</f>
        <v/>
      </c>
      <c r="G66" s="21" t="str">
        <f t="shared" ca="1" si="0"/>
        <v/>
      </c>
      <c r="H66" s="30" t="str">
        <f t="shared" ca="1" si="1"/>
        <v/>
      </c>
      <c r="I66" s="27" t="str">
        <f t="shared" ca="1" si="7"/>
        <v/>
      </c>
      <c r="J66" s="20" t="str" cm="1">
        <f t="array" aca="1" ref="J66" ca="1">IF(C66="","",(INDIRECT(CONCATENATE("Sheet1!","E",TEXT(C66-1,"0")))))</f>
        <v/>
      </c>
      <c r="L66" s="25" t="str">
        <f ca="1">IF(C66="","",(MAX(INDIRECT(("V"&amp;C66-1)):INDIRECT(("V"&amp;C66-$A$10)))))</f>
        <v/>
      </c>
      <c r="M66" s="25" t="str">
        <f t="shared" ca="1" si="2"/>
        <v/>
      </c>
      <c r="N66" s="38" t="str">
        <f t="shared" ca="1" si="3"/>
        <v/>
      </c>
      <c r="O66" s="32"/>
      <c r="P66" s="20" t="str">
        <f ca="1">IF(C66="","",(MIN(INDIRECT(("W"&amp;C66-1)):INDIRECT(("W"&amp;C66-$A$10)))))</f>
        <v/>
      </c>
      <c r="Q66" s="20" t="str">
        <f t="shared" ca="1" si="4"/>
        <v/>
      </c>
      <c r="R66" s="28" t="str">
        <f t="shared" ca="1" si="5"/>
        <v/>
      </c>
      <c r="T66" s="20">
        <f t="shared" si="9"/>
        <v>64</v>
      </c>
      <c r="U66" s="21">
        <f>Sheet1!E66*1</f>
        <v>5935</v>
      </c>
      <c r="V66" s="21">
        <f>Sheet1!F66*1</f>
        <v>6023</v>
      </c>
      <c r="W66" s="21">
        <f>Sheet1!G66*1</f>
        <v>5900</v>
      </c>
      <c r="X66" s="21">
        <f>Sheet1!H66*1</f>
        <v>6015.25</v>
      </c>
      <c r="Z66" s="30" t="e">
        <f t="shared" ca="1" si="8"/>
        <v>#N/A</v>
      </c>
      <c r="AA66" s="27" t="str">
        <f t="shared" ca="1" si="6"/>
        <v/>
      </c>
    </row>
    <row r="67" spans="2:27" x14ac:dyDescent="0.3">
      <c r="B67" s="21"/>
      <c r="C67" s="20" t="str">
        <f ca="1">IFERROR(MATCH($B$1,OFFSET(Sheet1!$J$1,C66,0,1000,1),0)+C66,"")</f>
        <v/>
      </c>
      <c r="D67" s="21"/>
      <c r="E67" s="20" t="str" cm="1">
        <f t="array" aca="1" ref="E67" ca="1">IF(C67="","",(INDIRECT(CONCATENATE("Sheet1!","E",TEXT(C67-1,"0")))))</f>
        <v/>
      </c>
      <c r="F67" s="21" t="str" cm="1">
        <f t="array" aca="1" ref="F67" ca="1">IF(C67="","",(INDIRECT(CONCATENATE("Sheet1!","H",TEXT(C67-$A$10,"0")))))</f>
        <v/>
      </c>
      <c r="G67" s="21" t="str">
        <f t="shared" ref="G67:G72" ca="1" si="10">IF(C67="","",(F67-E67))</f>
        <v/>
      </c>
      <c r="H67" s="30" t="str">
        <f t="shared" ref="H67:H72" ca="1" si="11">IF(C67="","",(G67/$A$3*$A$5))</f>
        <v/>
      </c>
      <c r="I67" s="27" t="str">
        <f t="shared" ca="1" si="7"/>
        <v/>
      </c>
      <c r="J67" s="20" t="str" cm="1">
        <f t="array" aca="1" ref="J67" ca="1">IF(C67="","",(INDIRECT(CONCATENATE("Sheet1!","E",TEXT(C67-1,"0")))))</f>
        <v/>
      </c>
      <c r="L67" s="25" t="str">
        <f ca="1">IF(C67="","",(MAX(INDIRECT(("V"&amp;C67-1)):INDIRECT(("V"&amp;C67-$A$10)))))</f>
        <v/>
      </c>
      <c r="M67" s="25" t="str">
        <f t="shared" ref="M67:M72" ca="1" si="12">IF(C67="","",L67-J67)</f>
        <v/>
      </c>
      <c r="N67" s="38" t="str">
        <f t="shared" ref="N67:N72" ca="1" si="13">IF(C67="","",(M67/$A$3*$A$5))</f>
        <v/>
      </c>
      <c r="O67" s="32"/>
      <c r="P67" s="20" t="str">
        <f ca="1">IF(C67="","",(MIN(INDIRECT(("W"&amp;C67-1)):INDIRECT(("W"&amp;C67-$A$10)))))</f>
        <v/>
      </c>
      <c r="Q67" s="20" t="str">
        <f t="shared" ref="Q67:Q72" ca="1" si="14">IF(C67="","",P67-J67)</f>
        <v/>
      </c>
      <c r="R67" s="28" t="str">
        <f t="shared" ref="R67:R72" ca="1" si="15">IF(C67="","",(Q67/$A$3*$A$5))</f>
        <v/>
      </c>
      <c r="T67" s="20">
        <f t="shared" si="9"/>
        <v>65</v>
      </c>
      <c r="U67" s="21">
        <f>Sheet1!E67*1</f>
        <v>6032</v>
      </c>
      <c r="V67" s="21">
        <f>Sheet1!F67*1</f>
        <v>6066.5</v>
      </c>
      <c r="W67" s="21">
        <f>Sheet1!G67*1</f>
        <v>5925</v>
      </c>
      <c r="X67" s="21">
        <f>Sheet1!H67*1</f>
        <v>5928.25</v>
      </c>
      <c r="Z67" s="30" t="e">
        <f t="shared" ca="1" si="8"/>
        <v>#N/A</v>
      </c>
      <c r="AA67" s="27" t="str">
        <f t="shared" ref="AA67:AA72" ca="1" si="16">IF(C67="","",1)</f>
        <v/>
      </c>
    </row>
    <row r="68" spans="2:27" x14ac:dyDescent="0.3">
      <c r="B68" s="21"/>
      <c r="C68" s="20" t="str">
        <f ca="1">IFERROR(MATCH($B$1,OFFSET(Sheet1!$J$1,C67,0,1000,1),0)+C67,"")</f>
        <v/>
      </c>
      <c r="D68" s="21"/>
      <c r="E68" s="20" t="str" cm="1">
        <f t="array" aca="1" ref="E68" ca="1">IF(C68="","",(INDIRECT(CONCATENATE("Sheet1!","E",TEXT(C68-1,"0")))))</f>
        <v/>
      </c>
      <c r="F68" s="21" t="str" cm="1">
        <f t="array" aca="1" ref="F68" ca="1">IF(C68="","",(INDIRECT(CONCATENATE("Sheet1!","H",TEXT(C68-$A$10,"0")))))</f>
        <v/>
      </c>
      <c r="G68" s="21" t="str">
        <f t="shared" ca="1" si="10"/>
        <v/>
      </c>
      <c r="H68" s="30" t="str">
        <f t="shared" ca="1" si="11"/>
        <v/>
      </c>
      <c r="I68" s="27" t="str">
        <f t="shared" ref="I68:I72" ca="1" si="17">IF(C68="","",IF(H68&gt;0,1,0))</f>
        <v/>
      </c>
      <c r="J68" s="20" t="str" cm="1">
        <f t="array" aca="1" ref="J68" ca="1">IF(C68="","",(INDIRECT(CONCATENATE("Sheet1!","E",TEXT(C68-1,"0")))))</f>
        <v/>
      </c>
      <c r="L68" s="25" t="str">
        <f ca="1">IF(C68="","",(MAX(INDIRECT(("V"&amp;C68-1)):INDIRECT(("V"&amp;C68-$A$10)))))</f>
        <v/>
      </c>
      <c r="M68" s="25" t="str">
        <f t="shared" ca="1" si="12"/>
        <v/>
      </c>
      <c r="N68" s="38" t="str">
        <f t="shared" ca="1" si="13"/>
        <v/>
      </c>
      <c r="O68" s="32"/>
      <c r="P68" s="20" t="str">
        <f ca="1">IF(C68="","",(MIN(INDIRECT(("W"&amp;C68-1)):INDIRECT(("W"&amp;C68-$A$10)))))</f>
        <v/>
      </c>
      <c r="Q68" s="20" t="str">
        <f t="shared" ca="1" si="14"/>
        <v/>
      </c>
      <c r="R68" s="28" t="str">
        <f t="shared" ca="1" si="15"/>
        <v/>
      </c>
      <c r="T68" s="20">
        <f t="shared" si="9"/>
        <v>66</v>
      </c>
      <c r="U68" s="21">
        <f>Sheet1!E68*1</f>
        <v>6034</v>
      </c>
      <c r="V68" s="21">
        <f>Sheet1!F68*1</f>
        <v>6075.75</v>
      </c>
      <c r="W68" s="21">
        <f>Sheet1!G68*1</f>
        <v>5997.5</v>
      </c>
      <c r="X68" s="21">
        <f>Sheet1!H68*1</f>
        <v>6022.75</v>
      </c>
      <c r="Z68" s="30" t="e">
        <f t="shared" ref="Z68:Z72" ca="1" si="18">IF(C68="",NA(),Z67+H68)</f>
        <v>#N/A</v>
      </c>
      <c r="AA68" s="27" t="str">
        <f t="shared" ca="1" si="16"/>
        <v/>
      </c>
    </row>
    <row r="69" spans="2:27" x14ac:dyDescent="0.3">
      <c r="B69" s="21"/>
      <c r="C69" s="20" t="str">
        <f ca="1">IFERROR(MATCH($B$1,OFFSET(Sheet1!$J$1,C68,0,1000,1),0)+C68,"")</f>
        <v/>
      </c>
      <c r="D69" s="21"/>
      <c r="E69" s="20" t="str" cm="1">
        <f t="array" aca="1" ref="E69" ca="1">IF(C69="","",(INDIRECT(CONCATENATE("Sheet1!","E",TEXT(C69-1,"0")))))</f>
        <v/>
      </c>
      <c r="F69" s="21" t="str" cm="1">
        <f t="array" aca="1" ref="F69" ca="1">IF(C69="","",(INDIRECT(CONCATENATE("Sheet1!","H",TEXT(C69-$A$10,"0")))))</f>
        <v/>
      </c>
      <c r="G69" s="21" t="str">
        <f t="shared" ca="1" si="10"/>
        <v/>
      </c>
      <c r="H69" s="30" t="str">
        <f t="shared" ca="1" si="11"/>
        <v/>
      </c>
      <c r="I69" s="27" t="str">
        <f t="shared" ca="1" si="17"/>
        <v/>
      </c>
      <c r="J69" s="20" t="str" cm="1">
        <f t="array" aca="1" ref="J69" ca="1">IF(C69="","",(INDIRECT(CONCATENATE("Sheet1!","E",TEXT(C69-1,"0")))))</f>
        <v/>
      </c>
      <c r="L69" s="25" t="str">
        <f ca="1">IF(C69="","",(MAX(INDIRECT(("V"&amp;C69-1)):INDIRECT(("V"&amp;C69-$A$10)))))</f>
        <v/>
      </c>
      <c r="M69" s="25" t="str">
        <f t="shared" ca="1" si="12"/>
        <v/>
      </c>
      <c r="N69" s="38" t="str">
        <f t="shared" ca="1" si="13"/>
        <v/>
      </c>
      <c r="O69" s="32"/>
      <c r="P69" s="20" t="str">
        <f ca="1">IF(C69="","",(MIN(INDIRECT(("W"&amp;C69-1)):INDIRECT(("W"&amp;C69-$A$10)))))</f>
        <v/>
      </c>
      <c r="Q69" s="20" t="str">
        <f t="shared" ca="1" si="14"/>
        <v/>
      </c>
      <c r="R69" s="28" t="str">
        <f t="shared" ca="1" si="15"/>
        <v/>
      </c>
      <c r="T69" s="20">
        <f t="shared" ref="T69:T132" si="19">T68+1</f>
        <v>67</v>
      </c>
      <c r="U69" s="21">
        <f>Sheet1!E69*1</f>
        <v>6058.5</v>
      </c>
      <c r="V69" s="21">
        <f>Sheet1!F69*1</f>
        <v>6068</v>
      </c>
      <c r="W69" s="21">
        <f>Sheet1!G69*1</f>
        <v>5976</v>
      </c>
      <c r="X69" s="21">
        <f>Sheet1!H69*1</f>
        <v>6022</v>
      </c>
      <c r="Z69" s="30" t="e">
        <f t="shared" ca="1" si="18"/>
        <v>#N/A</v>
      </c>
      <c r="AA69" s="27" t="str">
        <f t="shared" ca="1" si="16"/>
        <v/>
      </c>
    </row>
    <row r="70" spans="2:27" x14ac:dyDescent="0.3">
      <c r="B70" s="21"/>
      <c r="C70" s="20" t="str">
        <f ca="1">IFERROR(MATCH($B$1,OFFSET(Sheet1!$J$1,C69,0,1000,1),0)+C69,"")</f>
        <v/>
      </c>
      <c r="D70" s="21"/>
      <c r="E70" s="20" t="str" cm="1">
        <f t="array" aca="1" ref="E70" ca="1">IF(C70="","",(INDIRECT(CONCATENATE("Sheet1!","E",TEXT(C70-1,"0")))))</f>
        <v/>
      </c>
      <c r="F70" s="21" t="str" cm="1">
        <f t="array" aca="1" ref="F70" ca="1">IF(C70="","",(INDIRECT(CONCATENATE("Sheet1!","H",TEXT(C70-$A$10,"0")))))</f>
        <v/>
      </c>
      <c r="G70" s="21" t="str">
        <f t="shared" ca="1" si="10"/>
        <v/>
      </c>
      <c r="H70" s="30" t="str">
        <f t="shared" ca="1" si="11"/>
        <v/>
      </c>
      <c r="I70" s="27" t="str">
        <f t="shared" ca="1" si="17"/>
        <v/>
      </c>
      <c r="J70" s="20" t="str" cm="1">
        <f t="array" aca="1" ref="J70" ca="1">IF(C70="","",(INDIRECT(CONCATENATE("Sheet1!","E",TEXT(C70-1,"0")))))</f>
        <v/>
      </c>
      <c r="L70" s="25" t="str">
        <f ca="1">IF(C70="","",(MAX(INDIRECT(("V"&amp;C70-1)):INDIRECT(("V"&amp;C70-$A$10)))))</f>
        <v/>
      </c>
      <c r="M70" s="25" t="str">
        <f t="shared" ca="1" si="12"/>
        <v/>
      </c>
      <c r="N70" s="38" t="str">
        <f t="shared" ca="1" si="13"/>
        <v/>
      </c>
      <c r="O70" s="32"/>
      <c r="P70" s="20" t="str">
        <f ca="1">IF(C70="","",(MIN(INDIRECT(("W"&amp;C70-1)):INDIRECT(("W"&amp;C70-$A$10)))))</f>
        <v/>
      </c>
      <c r="Q70" s="20" t="str">
        <f t="shared" ca="1" si="14"/>
        <v/>
      </c>
      <c r="R70" s="28" t="str">
        <f t="shared" ca="1" si="15"/>
        <v/>
      </c>
      <c r="T70" s="20">
        <f t="shared" si="19"/>
        <v>68</v>
      </c>
      <c r="U70" s="21">
        <f>Sheet1!E70*1</f>
        <v>6092.75</v>
      </c>
      <c r="V70" s="21">
        <f>Sheet1!F70*1</f>
        <v>6119.5</v>
      </c>
      <c r="W70" s="21">
        <f>Sheet1!G70*1</f>
        <v>6046.5</v>
      </c>
      <c r="X70" s="21">
        <f>Sheet1!H70*1</f>
        <v>6052.75</v>
      </c>
      <c r="Z70" s="30" t="e">
        <f t="shared" ca="1" si="18"/>
        <v>#N/A</v>
      </c>
      <c r="AA70" s="27" t="str">
        <f t="shared" ca="1" si="16"/>
        <v/>
      </c>
    </row>
    <row r="71" spans="2:27" x14ac:dyDescent="0.3">
      <c r="B71" s="21"/>
      <c r="C71" s="20" t="str">
        <f ca="1">IFERROR(MATCH($B$1,OFFSET(Sheet1!$J$1,C70,0,1000,1),0)+C70,"")</f>
        <v/>
      </c>
      <c r="D71" s="21"/>
      <c r="E71" s="20" t="str" cm="1">
        <f t="array" aca="1" ref="E71" ca="1">IF(C71="","",(INDIRECT(CONCATENATE("Sheet1!","E",TEXT(C71-1,"0")))))</f>
        <v/>
      </c>
      <c r="F71" s="21" t="str" cm="1">
        <f t="array" aca="1" ref="F71" ca="1">IF(C71="","",(INDIRECT(CONCATENATE("Sheet1!","H",TEXT(C71-$A$10,"0")))))</f>
        <v/>
      </c>
      <c r="G71" s="21" t="str">
        <f t="shared" ca="1" si="10"/>
        <v/>
      </c>
      <c r="H71" s="30" t="str">
        <f t="shared" ca="1" si="11"/>
        <v/>
      </c>
      <c r="I71" s="27" t="str">
        <f t="shared" ca="1" si="17"/>
        <v/>
      </c>
      <c r="J71" s="20" t="str" cm="1">
        <f t="array" aca="1" ref="J71" ca="1">IF(C71="","",(INDIRECT(CONCATENATE("Sheet1!","E",TEXT(C71-1,"0")))))</f>
        <v/>
      </c>
      <c r="L71" s="25" t="str">
        <f ca="1">IF(C71="","",(MAX(INDIRECT(("V"&amp;C71-1)):INDIRECT(("V"&amp;C71-$A$10)))))</f>
        <v/>
      </c>
      <c r="M71" s="25" t="str">
        <f t="shared" ca="1" si="12"/>
        <v/>
      </c>
      <c r="N71" s="38" t="str">
        <f t="shared" ca="1" si="13"/>
        <v/>
      </c>
      <c r="O71" s="32"/>
      <c r="P71" s="20" t="str">
        <f ca="1">IF(C71="","",(MIN(INDIRECT(("W"&amp;C71-1)):INDIRECT(("W"&amp;C71-$A$10)))))</f>
        <v/>
      </c>
      <c r="Q71" s="20" t="str">
        <f t="shared" ca="1" si="14"/>
        <v/>
      </c>
      <c r="R71" s="28" t="str">
        <f t="shared" ca="1" si="15"/>
        <v/>
      </c>
      <c r="T71" s="20">
        <f t="shared" si="19"/>
        <v>69</v>
      </c>
      <c r="U71" s="21">
        <f>Sheet1!E71*1</f>
        <v>6184.5</v>
      </c>
      <c r="V71" s="21">
        <f>Sheet1!F71*1</f>
        <v>6194.5</v>
      </c>
      <c r="W71" s="21">
        <f>Sheet1!G71*1</f>
        <v>6076.5</v>
      </c>
      <c r="X71" s="21">
        <f>Sheet1!H71*1</f>
        <v>6081</v>
      </c>
      <c r="Z71" s="30" t="e">
        <f t="shared" ca="1" si="18"/>
        <v>#N/A</v>
      </c>
      <c r="AA71" s="27" t="str">
        <f t="shared" ca="1" si="16"/>
        <v/>
      </c>
    </row>
    <row r="72" spans="2:27" x14ac:dyDescent="0.3">
      <c r="B72" s="21"/>
      <c r="C72" s="20" t="str">
        <f ca="1">IFERROR(MATCH($B$1,OFFSET(Sheet1!$J$1,C71,0,1000,1),0)+C71,"")</f>
        <v/>
      </c>
      <c r="D72" s="21"/>
      <c r="E72" s="20" t="str" cm="1">
        <f t="array" aca="1" ref="E72" ca="1">IF(C72="","",(INDIRECT(CONCATENATE("Sheet1!","E",TEXT(C72-1,"0")))))</f>
        <v/>
      </c>
      <c r="F72" s="21" t="str" cm="1">
        <f t="array" aca="1" ref="F72" ca="1">IF(C72="","",(INDIRECT(CONCATENATE("Sheet1!","H",TEXT(C72-$A$10,"0")))))</f>
        <v/>
      </c>
      <c r="G72" s="21" t="str">
        <f t="shared" ca="1" si="10"/>
        <v/>
      </c>
      <c r="H72" s="30" t="str">
        <f t="shared" ca="1" si="11"/>
        <v/>
      </c>
      <c r="I72" s="27" t="str">
        <f t="shared" ca="1" si="17"/>
        <v/>
      </c>
      <c r="J72" s="20" t="str" cm="1">
        <f t="array" aca="1" ref="J72" ca="1">IF(C72="","",(INDIRECT(CONCATENATE("Sheet1!","E",TEXT(C72-1,"0")))))</f>
        <v/>
      </c>
      <c r="L72" s="25" t="str">
        <f ca="1">IF(C72="","",(MAX(INDIRECT(("V"&amp;C72-1)):INDIRECT(("V"&amp;C72-$A$10)))))</f>
        <v/>
      </c>
      <c r="M72" s="25" t="str">
        <f t="shared" ca="1" si="12"/>
        <v/>
      </c>
      <c r="N72" s="38" t="str">
        <f t="shared" ca="1" si="13"/>
        <v/>
      </c>
      <c r="O72" s="32"/>
      <c r="P72" s="20" t="str">
        <f ca="1">IF(C72="","",(MIN(INDIRECT(("W"&amp;C72-1)):INDIRECT(("W"&amp;C72-$A$10)))))</f>
        <v/>
      </c>
      <c r="Q72" s="20" t="str">
        <f t="shared" ca="1" si="14"/>
        <v/>
      </c>
      <c r="R72" s="28" t="str">
        <f t="shared" ca="1" si="15"/>
        <v/>
      </c>
      <c r="T72" s="20">
        <f t="shared" si="19"/>
        <v>70</v>
      </c>
      <c r="U72" s="21">
        <f>Sheet1!E72*1</f>
        <v>6205.75</v>
      </c>
      <c r="V72" s="21">
        <f>Sheet1!F72*1</f>
        <v>6211.5</v>
      </c>
      <c r="W72" s="21">
        <f>Sheet1!G72*1</f>
        <v>6154.75</v>
      </c>
      <c r="X72" s="21">
        <f>Sheet1!H72*1</f>
        <v>6188.5</v>
      </c>
      <c r="Z72" s="30" t="e">
        <f t="shared" ca="1" si="18"/>
        <v>#N/A</v>
      </c>
      <c r="AA72" s="27" t="str">
        <f t="shared" ca="1" si="16"/>
        <v/>
      </c>
    </row>
    <row r="73" spans="2:27" x14ac:dyDescent="0.3">
      <c r="B73" s="21"/>
      <c r="N73" s="30"/>
      <c r="T73" s="20">
        <f t="shared" si="19"/>
        <v>71</v>
      </c>
      <c r="U73" s="21">
        <f>Sheet1!E73*1</f>
        <v>6195.75</v>
      </c>
      <c r="V73" s="21">
        <f>Sheet1!F73*1</f>
        <v>6218.5</v>
      </c>
      <c r="W73" s="21">
        <f>Sheet1!G73*1</f>
        <v>6181.25</v>
      </c>
      <c r="X73" s="21">
        <f>Sheet1!H73*1</f>
        <v>6215</v>
      </c>
    </row>
    <row r="74" spans="2:27" x14ac:dyDescent="0.3">
      <c r="B74" s="21"/>
      <c r="T74" s="20">
        <f t="shared" si="19"/>
        <v>72</v>
      </c>
      <c r="U74" s="21">
        <f>Sheet1!E74*1</f>
        <v>6190.25</v>
      </c>
      <c r="V74" s="21">
        <f>Sheet1!F74*1</f>
        <v>6209.75</v>
      </c>
      <c r="W74" s="21">
        <f>Sheet1!G74*1</f>
        <v>6170.25</v>
      </c>
      <c r="X74" s="21">
        <f>Sheet1!H74*1</f>
        <v>6198.75</v>
      </c>
    </row>
    <row r="75" spans="2:27" x14ac:dyDescent="0.3">
      <c r="B75" s="21"/>
      <c r="T75" s="20">
        <f t="shared" si="19"/>
        <v>73</v>
      </c>
      <c r="U75" s="21">
        <f>Sheet1!E75*1</f>
        <v>6183.75</v>
      </c>
      <c r="V75" s="21">
        <f>Sheet1!F75*1</f>
        <v>6198.75</v>
      </c>
      <c r="W75" s="21">
        <f>Sheet1!G75*1</f>
        <v>6173.25</v>
      </c>
      <c r="X75" s="21">
        <f>Sheet1!H75*1</f>
        <v>6184</v>
      </c>
    </row>
    <row r="76" spans="2:27" x14ac:dyDescent="0.3">
      <c r="B76" s="21"/>
      <c r="T76" s="20">
        <f t="shared" si="19"/>
        <v>74</v>
      </c>
      <c r="U76" s="21">
        <f>Sheet1!E76*1</f>
        <v>6131.75</v>
      </c>
      <c r="V76" s="21">
        <f>Sheet1!F76*1</f>
        <v>6190</v>
      </c>
      <c r="W76" s="21">
        <f>Sheet1!G76*1</f>
        <v>6105.5</v>
      </c>
      <c r="X76" s="21">
        <f>Sheet1!H76*1</f>
        <v>6187.25</v>
      </c>
    </row>
    <row r="77" spans="2:27" x14ac:dyDescent="0.3">
      <c r="B77" s="21"/>
      <c r="T77" s="20">
        <f t="shared" si="19"/>
        <v>75</v>
      </c>
      <c r="U77" s="21">
        <f>Sheet1!E77*1</f>
        <v>6142.75</v>
      </c>
      <c r="V77" s="21">
        <f>Sheet1!F77*1</f>
        <v>6150</v>
      </c>
      <c r="W77" s="21">
        <f>Sheet1!G77*1</f>
        <v>6072.75</v>
      </c>
      <c r="X77" s="21">
        <f>Sheet1!H77*1</f>
        <v>6124.75</v>
      </c>
    </row>
    <row r="78" spans="2:27" x14ac:dyDescent="0.3">
      <c r="B78" s="21"/>
      <c r="T78" s="20">
        <f t="shared" si="19"/>
        <v>76</v>
      </c>
      <c r="U78" s="21">
        <f>Sheet1!E78*1</f>
        <v>6137.5</v>
      </c>
      <c r="V78" s="21">
        <f>Sheet1!F78*1</f>
        <v>6150.75</v>
      </c>
      <c r="W78" s="21">
        <f>Sheet1!G78*1</f>
        <v>6109.75</v>
      </c>
      <c r="X78" s="21">
        <f>Sheet1!H78*1</f>
        <v>6144.25</v>
      </c>
    </row>
    <row r="79" spans="2:27" x14ac:dyDescent="0.3">
      <c r="B79" s="21"/>
      <c r="T79" s="20">
        <f t="shared" si="19"/>
        <v>77</v>
      </c>
      <c r="U79" s="21">
        <f>Sheet1!E79*1</f>
        <v>6068</v>
      </c>
      <c r="V79" s="21">
        <f>Sheet1!F79*1</f>
        <v>6148</v>
      </c>
      <c r="W79" s="21">
        <f>Sheet1!G79*1</f>
        <v>6066</v>
      </c>
      <c r="X79" s="21">
        <f>Sheet1!H79*1</f>
        <v>6140.75</v>
      </c>
    </row>
    <row r="80" spans="2:27" x14ac:dyDescent="0.3">
      <c r="B80" s="21"/>
      <c r="T80" s="20">
        <f t="shared" si="19"/>
        <v>78</v>
      </c>
      <c r="U80" s="21">
        <f>Sheet1!E80*1</f>
        <v>6141.75</v>
      </c>
      <c r="V80" s="21">
        <f>Sheet1!F80*1</f>
        <v>6175.25</v>
      </c>
      <c r="W80" s="21">
        <f>Sheet1!G80*1</f>
        <v>6093.25</v>
      </c>
      <c r="X80" s="21">
        <f>Sheet1!H80*1</f>
        <v>6101.5</v>
      </c>
    </row>
    <row r="81" spans="2:24" x14ac:dyDescent="0.3">
      <c r="B81" s="21"/>
      <c r="T81" s="20">
        <f t="shared" si="19"/>
        <v>79</v>
      </c>
      <c r="U81" s="21">
        <f>Sheet1!E81*1</f>
        <v>6142.25</v>
      </c>
      <c r="V81" s="21">
        <f>Sheet1!F81*1</f>
        <v>6160.5</v>
      </c>
      <c r="W81" s="21">
        <f>Sheet1!G81*1</f>
        <v>6122</v>
      </c>
      <c r="X81" s="21">
        <f>Sheet1!H81*1</f>
        <v>6158</v>
      </c>
    </row>
    <row r="82" spans="2:24" x14ac:dyDescent="0.3">
      <c r="B82" s="21"/>
      <c r="T82" s="20">
        <f t="shared" si="19"/>
        <v>80</v>
      </c>
      <c r="U82" s="21">
        <f>Sheet1!E82*1</f>
        <v>6094.75</v>
      </c>
      <c r="V82" s="21">
        <f>Sheet1!F82*1</f>
        <v>6144</v>
      </c>
      <c r="W82" s="21">
        <f>Sheet1!G82*1</f>
        <v>6072.25</v>
      </c>
      <c r="X82" s="21">
        <f>Sheet1!H82*1</f>
        <v>6138.5</v>
      </c>
    </row>
    <row r="83" spans="2:24" x14ac:dyDescent="0.3">
      <c r="B83" s="21"/>
      <c r="T83" s="20">
        <f t="shared" si="19"/>
        <v>81</v>
      </c>
      <c r="U83" s="21">
        <f>Sheet1!E83*1</f>
        <v>6121</v>
      </c>
      <c r="V83" s="21">
        <f>Sheet1!F83*1</f>
        <v>6121</v>
      </c>
      <c r="W83" s="21">
        <f>Sheet1!G83*1</f>
        <v>6039</v>
      </c>
      <c r="X83" s="21">
        <f>Sheet1!H83*1</f>
        <v>6115</v>
      </c>
    </row>
    <row r="84" spans="2:24" x14ac:dyDescent="0.3">
      <c r="B84" s="21"/>
      <c r="T84" s="20">
        <f t="shared" si="19"/>
        <v>82</v>
      </c>
      <c r="U84" s="21">
        <f>Sheet1!E84*1</f>
        <v>6034.25</v>
      </c>
      <c r="V84" s="21">
        <f>Sheet1!F84*1</f>
        <v>6114</v>
      </c>
      <c r="W84" s="21">
        <f>Sheet1!G84*1</f>
        <v>5987.5</v>
      </c>
      <c r="X84" s="21">
        <f>Sheet1!H84*1</f>
        <v>6074.25</v>
      </c>
    </row>
    <row r="85" spans="2:24" x14ac:dyDescent="0.3">
      <c r="B85" s="21"/>
      <c r="T85" s="20">
        <f t="shared" si="19"/>
        <v>83</v>
      </c>
      <c r="U85" s="21">
        <f>Sheet1!E85*1</f>
        <v>6158</v>
      </c>
      <c r="V85" s="21">
        <f>Sheet1!F85*1</f>
        <v>6199.75</v>
      </c>
      <c r="W85" s="21">
        <f>Sheet1!G85*1</f>
        <v>6109.75</v>
      </c>
      <c r="X85" s="21">
        <f>Sheet1!H85*1</f>
        <v>6119.25</v>
      </c>
    </row>
    <row r="86" spans="2:24" x14ac:dyDescent="0.3">
      <c r="B86" s="21"/>
      <c r="T86" s="20">
        <f t="shared" si="19"/>
        <v>84</v>
      </c>
      <c r="U86" s="21">
        <f>Sheet1!E86*1</f>
        <v>6120.5</v>
      </c>
      <c r="V86" s="21">
        <f>Sheet1!F86*1</f>
        <v>6168.25</v>
      </c>
      <c r="W86" s="21">
        <f>Sheet1!G86*1</f>
        <v>6108.5</v>
      </c>
      <c r="X86" s="21">
        <f>Sheet1!H86*1</f>
        <v>6151.25</v>
      </c>
    </row>
    <row r="87" spans="2:24" x14ac:dyDescent="0.3">
      <c r="B87" s="21"/>
      <c r="T87" s="20">
        <f t="shared" si="19"/>
        <v>85</v>
      </c>
      <c r="U87" s="21">
        <f>Sheet1!E87*1</f>
        <v>6142.75</v>
      </c>
      <c r="V87" s="21">
        <f>Sheet1!F87*1</f>
        <v>6163.5</v>
      </c>
      <c r="W87" s="21">
        <f>Sheet1!G87*1</f>
        <v>6094.25</v>
      </c>
      <c r="X87" s="21">
        <f>Sheet1!H87*1</f>
        <v>6119.5</v>
      </c>
    </row>
    <row r="88" spans="2:24" x14ac:dyDescent="0.3">
      <c r="B88" s="21"/>
      <c r="T88" s="20">
        <f t="shared" si="19"/>
        <v>86</v>
      </c>
      <c r="U88" s="21">
        <f>Sheet1!E88*1</f>
        <v>6111.5</v>
      </c>
      <c r="V88" s="21">
        <f>Sheet1!F88*1</f>
        <v>6157.5</v>
      </c>
      <c r="W88" s="21">
        <f>Sheet1!G88*1</f>
        <v>6075.5</v>
      </c>
      <c r="X88" s="21">
        <f>Sheet1!H88*1</f>
        <v>6149</v>
      </c>
    </row>
    <row r="89" spans="2:24" x14ac:dyDescent="0.3">
      <c r="B89" s="21"/>
      <c r="T89" s="20">
        <f t="shared" si="19"/>
        <v>87</v>
      </c>
      <c r="U89" s="21">
        <f>Sheet1!E89*1</f>
        <v>6154.25</v>
      </c>
      <c r="V89" s="21">
        <f>Sheet1!F89*1</f>
        <v>6157.25</v>
      </c>
      <c r="W89" s="21">
        <f>Sheet1!G89*1</f>
        <v>6000</v>
      </c>
      <c r="X89" s="21">
        <f>Sheet1!H89*1</f>
        <v>6098.75</v>
      </c>
    </row>
    <row r="90" spans="2:24" x14ac:dyDescent="0.3">
      <c r="B90" s="21"/>
      <c r="T90" s="20">
        <f t="shared" si="19"/>
        <v>88</v>
      </c>
      <c r="U90" s="21">
        <f>Sheet1!E90*1</f>
        <v>6200</v>
      </c>
      <c r="V90" s="21">
        <f>Sheet1!F90*1</f>
        <v>6214.25</v>
      </c>
      <c r="W90" s="21">
        <f>Sheet1!G90*1</f>
        <v>6174</v>
      </c>
      <c r="X90" s="21">
        <f>Sheet1!H90*1</f>
        <v>6185.25</v>
      </c>
    </row>
    <row r="91" spans="2:24" x14ac:dyDescent="0.3">
      <c r="B91" s="21"/>
      <c r="T91" s="20">
        <f t="shared" si="19"/>
        <v>89</v>
      </c>
      <c r="U91" s="21">
        <f>Sheet1!E91*1</f>
        <v>6172</v>
      </c>
      <c r="V91" s="21">
        <f>Sheet1!F91*1</f>
        <v>6206</v>
      </c>
      <c r="W91" s="21">
        <f>Sheet1!G91*1</f>
        <v>6153.5</v>
      </c>
      <c r="X91" s="21">
        <f>Sheet1!H91*1</f>
        <v>6204</v>
      </c>
    </row>
    <row r="92" spans="2:24" x14ac:dyDescent="0.3">
      <c r="B92" s="21"/>
      <c r="T92" s="20">
        <f t="shared" si="19"/>
        <v>90</v>
      </c>
      <c r="U92" s="21">
        <f>Sheet1!E92*1</f>
        <v>6146</v>
      </c>
      <c r="V92" s="21">
        <f>Sheet1!F92*1</f>
        <v>6187.75</v>
      </c>
      <c r="W92" s="21">
        <f>Sheet1!G92*1</f>
        <v>6139</v>
      </c>
      <c r="X92" s="21">
        <f>Sheet1!H92*1</f>
        <v>6172.5</v>
      </c>
    </row>
    <row r="93" spans="2:24" x14ac:dyDescent="0.3">
      <c r="B93" s="21"/>
      <c r="T93" s="20">
        <f t="shared" si="19"/>
        <v>91</v>
      </c>
      <c r="U93" s="21">
        <f>Sheet1!E93*1</f>
        <v>6084.25</v>
      </c>
      <c r="V93" s="21">
        <f>Sheet1!F93*1</f>
        <v>6145.25</v>
      </c>
      <c r="W93" s="21">
        <f>Sheet1!G93*1</f>
        <v>6046.5</v>
      </c>
      <c r="X93" s="21">
        <f>Sheet1!H93*1</f>
        <v>6136.25</v>
      </c>
    </row>
    <row r="94" spans="2:24" x14ac:dyDescent="0.3">
      <c r="B94" s="21"/>
      <c r="T94" s="20">
        <f t="shared" si="19"/>
        <v>92</v>
      </c>
      <c r="U94" s="21">
        <f>Sheet1!E94*1</f>
        <v>6022.25</v>
      </c>
      <c r="V94" s="21">
        <f>Sheet1!F94*1</f>
        <v>6103.5</v>
      </c>
      <c r="W94" s="21">
        <f>Sheet1!G94*1</f>
        <v>6020</v>
      </c>
      <c r="X94" s="21">
        <f>Sheet1!H94*1</f>
        <v>6085.5</v>
      </c>
    </row>
    <row r="95" spans="2:24" x14ac:dyDescent="0.3">
      <c r="B95" s="21"/>
      <c r="T95" s="20">
        <f t="shared" si="19"/>
        <v>93</v>
      </c>
      <c r="U95" s="21">
        <f>Sheet1!E95*1</f>
        <v>6040.5</v>
      </c>
      <c r="V95" s="21">
        <f>Sheet1!F95*1</f>
        <v>6069.5</v>
      </c>
      <c r="W95" s="21">
        <f>Sheet1!G95*1</f>
        <v>6013.75</v>
      </c>
      <c r="X95" s="21">
        <f>Sheet1!H95*1</f>
        <v>6027.5</v>
      </c>
    </row>
    <row r="96" spans="2:24" x14ac:dyDescent="0.3">
      <c r="B96" s="21"/>
      <c r="T96" s="20">
        <f t="shared" si="19"/>
        <v>94</v>
      </c>
      <c r="U96" s="21">
        <f>Sheet1!E96*1</f>
        <v>5943.5</v>
      </c>
      <c r="V96" s="21">
        <f>Sheet1!F96*1</f>
        <v>6053.25</v>
      </c>
      <c r="W96" s="21">
        <f>Sheet1!G96*1</f>
        <v>5931.5</v>
      </c>
      <c r="X96" s="21">
        <f>Sheet1!H96*1</f>
        <v>6041</v>
      </c>
    </row>
    <row r="97" spans="2:24" x14ac:dyDescent="0.3">
      <c r="B97" s="21"/>
      <c r="T97" s="20">
        <f t="shared" si="19"/>
        <v>95</v>
      </c>
      <c r="U97" s="21">
        <f>Sheet1!E97*1</f>
        <v>5939.25</v>
      </c>
      <c r="V97" s="21">
        <f>Sheet1!F97*1</f>
        <v>5970.5</v>
      </c>
      <c r="W97" s="21">
        <f>Sheet1!G97*1</f>
        <v>5894.5</v>
      </c>
      <c r="X97" s="21">
        <f>Sheet1!H97*1</f>
        <v>5934.25</v>
      </c>
    </row>
    <row r="98" spans="2:24" x14ac:dyDescent="0.3">
      <c r="B98" s="21"/>
      <c r="T98" s="20">
        <f t="shared" si="19"/>
        <v>96</v>
      </c>
      <c r="U98" s="21">
        <f>Sheet1!E98*1</f>
        <v>5916.5</v>
      </c>
      <c r="V98" s="21">
        <f>Sheet1!F98*1</f>
        <v>5935.25</v>
      </c>
      <c r="W98" s="21">
        <f>Sheet1!G98*1</f>
        <v>5861</v>
      </c>
      <c r="X98" s="21">
        <f>Sheet1!H98*1</f>
        <v>5926.5</v>
      </c>
    </row>
    <row r="99" spans="2:24" x14ac:dyDescent="0.3">
      <c r="T99" s="20">
        <f t="shared" si="19"/>
        <v>97</v>
      </c>
      <c r="U99" s="21">
        <f>Sheet1!E99*1</f>
        <v>5995.75</v>
      </c>
      <c r="V99" s="21">
        <f>Sheet1!F99*1</f>
        <v>6011.25</v>
      </c>
      <c r="W99" s="21">
        <f>Sheet1!G99*1</f>
        <v>5897.25</v>
      </c>
      <c r="X99" s="21">
        <f>Sheet1!H99*1</f>
        <v>5918.25</v>
      </c>
    </row>
    <row r="100" spans="2:24" x14ac:dyDescent="0.3">
      <c r="T100" s="20">
        <f t="shared" si="19"/>
        <v>98</v>
      </c>
      <c r="U100" s="21">
        <f>Sheet1!E100*1</f>
        <v>6007</v>
      </c>
      <c r="V100" s="21">
        <f>Sheet1!F100*1</f>
        <v>6011.25</v>
      </c>
      <c r="W100" s="21">
        <f>Sheet1!G100*1</f>
        <v>5981.25</v>
      </c>
      <c r="X100" s="21">
        <f>Sheet1!H100*1</f>
        <v>6011.25</v>
      </c>
    </row>
    <row r="101" spans="2:24" x14ac:dyDescent="0.3">
      <c r="T101" s="20">
        <f t="shared" si="19"/>
        <v>99</v>
      </c>
      <c r="U101" s="21">
        <f>Sheet1!E101*1</f>
        <v>6007.5</v>
      </c>
      <c r="V101" s="21">
        <f>Sheet1!F101*1</f>
        <v>6027</v>
      </c>
      <c r="W101" s="21">
        <f>Sheet1!G101*1</f>
        <v>5969</v>
      </c>
      <c r="X101" s="21">
        <f>Sheet1!H101*1</f>
        <v>6011.25</v>
      </c>
    </row>
    <row r="102" spans="2:24" x14ac:dyDescent="0.3">
      <c r="T102" s="20">
        <f t="shared" si="19"/>
        <v>100</v>
      </c>
      <c r="U102" s="21">
        <f>Sheet1!E102*1</f>
        <v>6080</v>
      </c>
      <c r="V102" s="21">
        <f>Sheet1!F102*1</f>
        <v>6097.5</v>
      </c>
      <c r="W102" s="21">
        <f>Sheet1!G102*1</f>
        <v>5987</v>
      </c>
      <c r="X102" s="21">
        <f>Sheet1!H102*1</f>
        <v>6006.25</v>
      </c>
    </row>
    <row r="103" spans="2:24" x14ac:dyDescent="0.3">
      <c r="T103" s="20">
        <f t="shared" si="19"/>
        <v>101</v>
      </c>
      <c r="U103" s="21">
        <f>Sheet1!E103*1</f>
        <v>6046.5</v>
      </c>
      <c r="V103" s="21">
        <f>Sheet1!F103*1</f>
        <v>6120.25</v>
      </c>
      <c r="W103" s="21">
        <f>Sheet1!G103*1</f>
        <v>6032.75</v>
      </c>
      <c r="X103" s="21">
        <f>Sheet1!H103*1</f>
        <v>6072.5</v>
      </c>
    </row>
    <row r="104" spans="2:24" x14ac:dyDescent="0.3">
      <c r="T104" s="20">
        <f t="shared" si="19"/>
        <v>102</v>
      </c>
      <c r="U104" s="21">
        <f>Sheet1!E104*1</f>
        <v>5973</v>
      </c>
      <c r="V104" s="21">
        <f>Sheet1!F104*1</f>
        <v>6048.75</v>
      </c>
      <c r="W104" s="21">
        <f>Sheet1!G104*1</f>
        <v>5963.25</v>
      </c>
      <c r="X104" s="21">
        <f>Sheet1!H104*1</f>
        <v>6041.5</v>
      </c>
    </row>
    <row r="105" spans="2:24" x14ac:dyDescent="0.3">
      <c r="T105" s="20">
        <f t="shared" si="19"/>
        <v>103</v>
      </c>
      <c r="U105" s="21">
        <f>Sheet1!E105*1</f>
        <v>6001.25</v>
      </c>
      <c r="V105" s="21">
        <f>Sheet1!F105*1</f>
        <v>6047.25</v>
      </c>
      <c r="W105" s="21">
        <f>Sheet1!G105*1</f>
        <v>5926.75</v>
      </c>
      <c r="X105" s="21">
        <f>Sheet1!H105*1</f>
        <v>5968.5</v>
      </c>
    </row>
    <row r="106" spans="2:24" x14ac:dyDescent="0.3">
      <c r="T106" s="20">
        <f t="shared" si="19"/>
        <v>104</v>
      </c>
      <c r="U106" s="21">
        <f>Sheet1!E106*1</f>
        <v>6007</v>
      </c>
      <c r="V106" s="21">
        <f>Sheet1!F106*1</f>
        <v>6035.25</v>
      </c>
      <c r="W106" s="21">
        <f>Sheet1!G106*1</f>
        <v>5969.25</v>
      </c>
      <c r="X106" s="21">
        <f>Sheet1!H106*1</f>
        <v>5987.75</v>
      </c>
    </row>
    <row r="107" spans="2:24" x14ac:dyDescent="0.3">
      <c r="T107" s="20">
        <f t="shared" si="19"/>
        <v>105</v>
      </c>
      <c r="U107" s="21">
        <f>Sheet1!E107*1</f>
        <v>6080.75</v>
      </c>
      <c r="V107" s="21">
        <f>Sheet1!F107*1</f>
        <v>6088.25</v>
      </c>
      <c r="W107" s="21">
        <f>Sheet1!G107*1</f>
        <v>5970.25</v>
      </c>
      <c r="X107" s="21">
        <f>Sheet1!H107*1</f>
        <v>6010.75</v>
      </c>
    </row>
    <row r="108" spans="2:24" x14ac:dyDescent="0.3">
      <c r="T108" s="20">
        <f t="shared" si="19"/>
        <v>106</v>
      </c>
      <c r="U108" s="21">
        <f>Sheet1!E108*1</f>
        <v>6144</v>
      </c>
      <c r="V108" s="21">
        <f>Sheet1!F108*1</f>
        <v>6147.25</v>
      </c>
      <c r="W108" s="21">
        <f>Sheet1!G108*1</f>
        <v>6034.75</v>
      </c>
      <c r="X108" s="21">
        <f>Sheet1!H108*1</f>
        <v>6079</v>
      </c>
    </row>
    <row r="109" spans="2:24" x14ac:dyDescent="0.3">
      <c r="T109" s="20">
        <f t="shared" si="19"/>
        <v>107</v>
      </c>
      <c r="U109" s="21">
        <f>Sheet1!E109*1</f>
        <v>6151.25</v>
      </c>
      <c r="V109" s="21">
        <f>Sheet1!F109*1</f>
        <v>6159.5</v>
      </c>
      <c r="W109" s="21">
        <f>Sheet1!G109*1</f>
        <v>6115.25</v>
      </c>
      <c r="X109" s="21">
        <f>Sheet1!H109*1</f>
        <v>6147.25</v>
      </c>
    </row>
    <row r="110" spans="2:24" x14ac:dyDescent="0.3">
      <c r="T110" s="20">
        <f t="shared" si="19"/>
        <v>108</v>
      </c>
      <c r="U110" s="21">
        <f>Sheet1!E110*1</f>
        <v>6089.75</v>
      </c>
      <c r="V110" s="21">
        <f>Sheet1!F110*1</f>
        <v>6151.5</v>
      </c>
      <c r="W110" s="21">
        <f>Sheet1!G110*1</f>
        <v>6082</v>
      </c>
      <c r="X110" s="21">
        <f>Sheet1!H110*1</f>
        <v>6150</v>
      </c>
    </row>
    <row r="111" spans="2:24" x14ac:dyDescent="0.3">
      <c r="T111" s="20">
        <f t="shared" si="19"/>
        <v>109</v>
      </c>
      <c r="U111" s="21">
        <f>Sheet1!E111*1</f>
        <v>6053.75</v>
      </c>
      <c r="V111" s="21">
        <f>Sheet1!F111*1</f>
        <v>6095</v>
      </c>
      <c r="W111" s="21">
        <f>Sheet1!G111*1</f>
        <v>6017</v>
      </c>
      <c r="X111" s="21">
        <f>Sheet1!H111*1</f>
        <v>6088</v>
      </c>
    </row>
    <row r="112" spans="2:24" x14ac:dyDescent="0.3">
      <c r="T112" s="20">
        <f t="shared" si="19"/>
        <v>110</v>
      </c>
      <c r="U112" s="21">
        <f>Sheet1!E112*1</f>
        <v>5996.5</v>
      </c>
      <c r="V112" s="21">
        <f>Sheet1!F112*1</f>
        <v>6102.75</v>
      </c>
      <c r="W112" s="21">
        <f>Sheet1!G112*1</f>
        <v>5918</v>
      </c>
      <c r="X112" s="21">
        <f>Sheet1!H112*1</f>
        <v>6053.75</v>
      </c>
    </row>
    <row r="113" spans="20:24" x14ac:dyDescent="0.3">
      <c r="T113" s="20">
        <f t="shared" si="19"/>
        <v>111</v>
      </c>
      <c r="U113" s="21">
        <f>Sheet1!E113*1</f>
        <v>6001.5</v>
      </c>
      <c r="V113" s="21">
        <f>Sheet1!F113*1</f>
        <v>6057.25</v>
      </c>
      <c r="W113" s="21">
        <f>Sheet1!G113*1</f>
        <v>5983.25</v>
      </c>
      <c r="X113" s="21">
        <f>Sheet1!H113*1</f>
        <v>5986</v>
      </c>
    </row>
    <row r="114" spans="20:24" x14ac:dyDescent="0.3">
      <c r="T114" s="20">
        <f t="shared" si="19"/>
        <v>112</v>
      </c>
      <c r="U114" s="21">
        <f>Sheet1!E114*1</f>
        <v>6178.75</v>
      </c>
      <c r="V114" s="21">
        <f>Sheet1!F114*1</f>
        <v>6200</v>
      </c>
      <c r="W114" s="21">
        <f>Sheet1!G114*1</f>
        <v>5958.5</v>
      </c>
      <c r="X114" s="21">
        <f>Sheet1!H114*1</f>
        <v>5992.25</v>
      </c>
    </row>
    <row r="115" spans="20:24" x14ac:dyDescent="0.3">
      <c r="T115" s="20">
        <f t="shared" si="19"/>
        <v>113</v>
      </c>
      <c r="U115" s="21">
        <f>Sheet1!E115*1</f>
        <v>6202.25</v>
      </c>
      <c r="V115" s="21">
        <f>Sheet1!F115*1</f>
        <v>6204.75</v>
      </c>
      <c r="W115" s="21">
        <f>Sheet1!G115*1</f>
        <v>6166.25</v>
      </c>
      <c r="X115" s="21">
        <f>Sheet1!H115*1</f>
        <v>6179.25</v>
      </c>
    </row>
    <row r="116" spans="20:24" x14ac:dyDescent="0.3">
      <c r="T116" s="20">
        <f t="shared" si="19"/>
        <v>114</v>
      </c>
      <c r="U116" s="21">
        <f>Sheet1!E116*1</f>
        <v>6177.5</v>
      </c>
      <c r="V116" s="21">
        <f>Sheet1!F116*1</f>
        <v>6215.75</v>
      </c>
      <c r="W116" s="21">
        <f>Sheet1!G116*1</f>
        <v>6174</v>
      </c>
      <c r="X116" s="21">
        <f>Sheet1!H116*1</f>
        <v>6206</v>
      </c>
    </row>
    <row r="117" spans="20:24" x14ac:dyDescent="0.3">
      <c r="T117" s="20">
        <f t="shared" si="19"/>
        <v>115</v>
      </c>
      <c r="U117" s="21">
        <f>Sheet1!E117*1</f>
        <v>6187.25</v>
      </c>
      <c r="V117" s="21">
        <f>Sheet1!F117*1</f>
        <v>6207.5</v>
      </c>
      <c r="W117" s="21">
        <f>Sheet1!G117*1</f>
        <v>6163.5</v>
      </c>
      <c r="X117" s="21">
        <f>Sheet1!H117*1</f>
        <v>6177.75</v>
      </c>
    </row>
    <row r="118" spans="20:24" x14ac:dyDescent="0.3">
      <c r="T118" s="20">
        <f t="shared" si="19"/>
        <v>116</v>
      </c>
      <c r="U118" s="21">
        <f>Sheet1!E118*1</f>
        <v>6209.75</v>
      </c>
      <c r="V118" s="21">
        <f>Sheet1!F118*1</f>
        <v>6210.5</v>
      </c>
      <c r="W118" s="21">
        <f>Sheet1!G118*1</f>
        <v>6177.75</v>
      </c>
      <c r="X118" s="21">
        <f>Sheet1!H118*1</f>
        <v>6183</v>
      </c>
    </row>
    <row r="119" spans="20:24" x14ac:dyDescent="0.3">
      <c r="T119" s="20">
        <f t="shared" si="19"/>
        <v>117</v>
      </c>
      <c r="U119" s="21">
        <f>Sheet1!E119*1</f>
        <v>6175</v>
      </c>
      <c r="V119" s="21">
        <f>Sheet1!F119*1</f>
        <v>6224.75</v>
      </c>
      <c r="W119" s="21">
        <f>Sheet1!G119*1</f>
        <v>6167.75</v>
      </c>
      <c r="X119" s="21">
        <f>Sheet1!H119*1</f>
        <v>6215</v>
      </c>
    </row>
    <row r="120" spans="20:24" x14ac:dyDescent="0.3">
      <c r="T120" s="20">
        <f t="shared" si="19"/>
        <v>118</v>
      </c>
      <c r="U120" s="21">
        <f>Sheet1!E120*1</f>
        <v>6187.5</v>
      </c>
      <c r="V120" s="21">
        <f>Sheet1!F120*1</f>
        <v>6197.5</v>
      </c>
      <c r="W120" s="21">
        <f>Sheet1!G120*1</f>
        <v>6162</v>
      </c>
      <c r="X120" s="21">
        <f>Sheet1!H120*1</f>
        <v>6168.5</v>
      </c>
    </row>
    <row r="121" spans="20:24" x14ac:dyDescent="0.3">
      <c r="T121" s="20">
        <f t="shared" si="19"/>
        <v>119</v>
      </c>
      <c r="U121" s="21">
        <f>Sheet1!E121*1</f>
        <v>6218.5</v>
      </c>
      <c r="V121" s="21">
        <f>Sheet1!F121*1</f>
        <v>6228</v>
      </c>
      <c r="W121" s="21">
        <f>Sheet1!G121*1</f>
        <v>6182.25</v>
      </c>
      <c r="X121" s="21">
        <f>Sheet1!H121*1</f>
        <v>6188</v>
      </c>
    </row>
    <row r="122" spans="20:24" x14ac:dyDescent="0.3">
      <c r="T122" s="20">
        <f t="shared" si="19"/>
        <v>120</v>
      </c>
      <c r="U122" s="21">
        <f>Sheet1!E122*1</f>
        <v>6207.75</v>
      </c>
      <c r="V122" s="21">
        <f>Sheet1!F122*1</f>
        <v>6233.25</v>
      </c>
      <c r="W122" s="21">
        <f>Sheet1!G122*1</f>
        <v>6198.25</v>
      </c>
      <c r="X122" s="21">
        <f>Sheet1!H122*1</f>
        <v>6221.25</v>
      </c>
    </row>
    <row r="123" spans="20:24" x14ac:dyDescent="0.3">
      <c r="T123" s="20">
        <f t="shared" si="19"/>
        <v>121</v>
      </c>
      <c r="U123" s="21">
        <f>Sheet1!E123*1</f>
        <v>6217.5</v>
      </c>
      <c r="V123" s="21">
        <f>Sheet1!F123*1</f>
        <v>6229.5</v>
      </c>
      <c r="W123" s="21">
        <f>Sheet1!G123*1</f>
        <v>6203.75</v>
      </c>
      <c r="X123" s="21">
        <f>Sheet1!H123*1</f>
        <v>6211</v>
      </c>
    </row>
    <row r="124" spans="20:24" x14ac:dyDescent="0.3">
      <c r="T124" s="20">
        <f t="shared" si="19"/>
        <v>122</v>
      </c>
      <c r="U124" s="21">
        <f>Sheet1!E124*1</f>
        <v>6189.25</v>
      </c>
      <c r="V124" s="21">
        <f>Sheet1!F124*1</f>
        <v>6224.5</v>
      </c>
      <c r="W124" s="21">
        <f>Sheet1!G124*1</f>
        <v>6185.25</v>
      </c>
      <c r="X124" s="21">
        <f>Sheet1!H124*1</f>
        <v>6220.75</v>
      </c>
    </row>
    <row r="125" spans="20:24" x14ac:dyDescent="0.3">
      <c r="T125" s="20">
        <f t="shared" si="19"/>
        <v>123</v>
      </c>
      <c r="U125" s="21">
        <f>Sheet1!E125*1</f>
        <v>6186.25</v>
      </c>
      <c r="V125" s="21">
        <f>Sheet1!F125*1</f>
        <v>6193</v>
      </c>
      <c r="W125" s="21">
        <f>Sheet1!G125*1</f>
        <v>6169.75</v>
      </c>
      <c r="X125" s="21">
        <f>Sheet1!H125*1</f>
        <v>6185.5</v>
      </c>
    </row>
    <row r="126" spans="20:24" x14ac:dyDescent="0.3">
      <c r="T126" s="20">
        <f t="shared" si="19"/>
        <v>124</v>
      </c>
      <c r="U126" s="21">
        <f>Sheet1!E126*1</f>
        <v>6173.75</v>
      </c>
      <c r="V126" s="21">
        <f>Sheet1!F126*1</f>
        <v>6190.75</v>
      </c>
      <c r="W126" s="21">
        <f>Sheet1!G126*1</f>
        <v>6158.25</v>
      </c>
      <c r="X126" s="21">
        <f>Sheet1!H126*1</f>
        <v>6184</v>
      </c>
    </row>
    <row r="127" spans="20:24" x14ac:dyDescent="0.3">
      <c r="T127" s="20">
        <f t="shared" si="19"/>
        <v>125</v>
      </c>
      <c r="U127" s="21">
        <f>Sheet1!E127*1</f>
        <v>6137.25</v>
      </c>
      <c r="V127" s="21">
        <f>Sheet1!F127*1</f>
        <v>6182.25</v>
      </c>
      <c r="W127" s="21">
        <f>Sheet1!G127*1</f>
        <v>6137</v>
      </c>
      <c r="X127" s="21">
        <f>Sheet1!H127*1</f>
        <v>6173.75</v>
      </c>
    </row>
    <row r="128" spans="20:24" x14ac:dyDescent="0.3">
      <c r="T128" s="20">
        <f t="shared" si="19"/>
        <v>126</v>
      </c>
      <c r="U128" s="21">
        <f>Sheet1!E128*1</f>
        <v>6164</v>
      </c>
      <c r="V128" s="21">
        <f>Sheet1!F128*1</f>
        <v>6169.25</v>
      </c>
      <c r="W128" s="21">
        <f>Sheet1!G128*1</f>
        <v>6122.5</v>
      </c>
      <c r="X128" s="21">
        <f>Sheet1!H128*1</f>
        <v>6137.25</v>
      </c>
    </row>
    <row r="129" spans="20:24" x14ac:dyDescent="0.3">
      <c r="T129" s="20">
        <f t="shared" si="19"/>
        <v>127</v>
      </c>
      <c r="U129" s="21">
        <f>Sheet1!E129*1</f>
        <v>6135.5</v>
      </c>
      <c r="V129" s="21">
        <f>Sheet1!F129*1</f>
        <v>6166.25</v>
      </c>
      <c r="W129" s="21">
        <f>Sheet1!G129*1</f>
        <v>6098.5</v>
      </c>
      <c r="X129" s="21">
        <f>Sheet1!H129*1</f>
        <v>6160.5</v>
      </c>
    </row>
    <row r="130" spans="20:24" x14ac:dyDescent="0.3">
      <c r="T130" s="20">
        <f t="shared" si="19"/>
        <v>128</v>
      </c>
      <c r="U130" s="21">
        <f>Sheet1!E130*1</f>
        <v>6128.25</v>
      </c>
      <c r="V130" s="21">
        <f>Sheet1!F130*1</f>
        <v>6162.25</v>
      </c>
      <c r="W130" s="21">
        <f>Sheet1!G130*1</f>
        <v>6104.75</v>
      </c>
      <c r="X130" s="21">
        <f>Sheet1!H130*1</f>
        <v>6128.75</v>
      </c>
    </row>
    <row r="131" spans="20:24" x14ac:dyDescent="0.3">
      <c r="T131" s="20">
        <f t="shared" si="19"/>
        <v>129</v>
      </c>
      <c r="U131" s="21">
        <f>Sheet1!E131*1</f>
        <v>6089.25</v>
      </c>
      <c r="V131" s="21">
        <f>Sheet1!F131*1</f>
        <v>6115.75</v>
      </c>
      <c r="W131" s="21">
        <f>Sheet1!G131*1</f>
        <v>6063</v>
      </c>
      <c r="X131" s="21">
        <f>Sheet1!H131*1</f>
        <v>6109.25</v>
      </c>
    </row>
    <row r="132" spans="20:24" x14ac:dyDescent="0.3">
      <c r="T132" s="20">
        <f t="shared" si="19"/>
        <v>130</v>
      </c>
      <c r="U132" s="21">
        <f>Sheet1!E132*1</f>
        <v>6059.5</v>
      </c>
      <c r="V132" s="21">
        <f>Sheet1!F132*1</f>
        <v>6107.25</v>
      </c>
      <c r="W132" s="21">
        <f>Sheet1!G132*1</f>
        <v>6027.5</v>
      </c>
      <c r="X132" s="21">
        <f>Sheet1!H132*1</f>
        <v>6092.75</v>
      </c>
    </row>
    <row r="133" spans="20:24" x14ac:dyDescent="0.3">
      <c r="T133" s="20">
        <f t="shared" ref="T133:T196" si="20">T132+1</f>
        <v>131</v>
      </c>
      <c r="U133" s="21">
        <f>Sheet1!E133*1</f>
        <v>6060</v>
      </c>
      <c r="V133" s="21">
        <f>Sheet1!F133*1</f>
        <v>6080</v>
      </c>
      <c r="W133" s="21">
        <f>Sheet1!G133*1</f>
        <v>6002.25</v>
      </c>
      <c r="X133" s="21">
        <f>Sheet1!H133*1</f>
        <v>6060</v>
      </c>
    </row>
    <row r="134" spans="20:24" x14ac:dyDescent="0.3">
      <c r="T134" s="20">
        <f t="shared" si="20"/>
        <v>132</v>
      </c>
      <c r="U134" s="21">
        <f>Sheet1!E134*1</f>
        <v>6041.25</v>
      </c>
      <c r="V134" s="21">
        <f>Sheet1!F134*1</f>
        <v>6069.75</v>
      </c>
      <c r="W134" s="21">
        <f>Sheet1!G134*1</f>
        <v>5977.25</v>
      </c>
      <c r="X134" s="21">
        <f>Sheet1!H134*1</f>
        <v>6061</v>
      </c>
    </row>
    <row r="135" spans="20:24" x14ac:dyDescent="0.3">
      <c r="T135" s="20">
        <f t="shared" si="20"/>
        <v>133</v>
      </c>
      <c r="U135" s="21">
        <f>Sheet1!E135*1</f>
        <v>6022</v>
      </c>
      <c r="V135" s="21">
        <f>Sheet1!F135*1</f>
        <v>6055.25</v>
      </c>
      <c r="W135" s="21">
        <f>Sheet1!G135*1</f>
        <v>6008.75</v>
      </c>
      <c r="X135" s="21">
        <f>Sheet1!H135*1</f>
        <v>6042.25</v>
      </c>
    </row>
    <row r="136" spans="20:24" x14ac:dyDescent="0.3">
      <c r="T136" s="20">
        <f t="shared" si="20"/>
        <v>134</v>
      </c>
      <c r="U136" s="21">
        <f>Sheet1!E136*1</f>
        <v>6094.25</v>
      </c>
      <c r="V136" s="21">
        <f>Sheet1!F136*1</f>
        <v>6096.5</v>
      </c>
      <c r="W136" s="21">
        <f>Sheet1!G136*1</f>
        <v>5999</v>
      </c>
      <c r="X136" s="21">
        <f>Sheet1!H136*1</f>
        <v>6018.75</v>
      </c>
    </row>
    <row r="137" spans="20:24" x14ac:dyDescent="0.3">
      <c r="T137" s="20">
        <f t="shared" si="20"/>
        <v>135</v>
      </c>
      <c r="U137" s="21">
        <f>Sheet1!E137*1</f>
        <v>6140</v>
      </c>
      <c r="V137" s="21">
        <f>Sheet1!F137*1</f>
        <v>6147.5</v>
      </c>
      <c r="W137" s="21">
        <f>Sheet1!G137*1</f>
        <v>6086.5</v>
      </c>
      <c r="X137" s="21">
        <f>Sheet1!H137*1</f>
        <v>6100.5</v>
      </c>
    </row>
    <row r="138" spans="20:24" x14ac:dyDescent="0.3">
      <c r="T138" s="20">
        <f t="shared" si="20"/>
        <v>136</v>
      </c>
      <c r="U138" s="21">
        <f>Sheet1!E138*1</f>
        <v>6134.5</v>
      </c>
      <c r="V138" s="21">
        <f>Sheet1!F138*1</f>
        <v>6157.5</v>
      </c>
      <c r="W138" s="21">
        <f>Sheet1!G138*1</f>
        <v>6114</v>
      </c>
      <c r="X138" s="21">
        <f>Sheet1!H138*1</f>
        <v>6138.25</v>
      </c>
    </row>
    <row r="139" spans="20:24" x14ac:dyDescent="0.3">
      <c r="T139" s="20">
        <f t="shared" si="20"/>
        <v>137</v>
      </c>
      <c r="U139" s="21">
        <f>Sheet1!E139*1</f>
        <v>6151.5</v>
      </c>
      <c r="V139" s="21">
        <f>Sheet1!F139*1</f>
        <v>6158.75</v>
      </c>
      <c r="W139" s="21">
        <f>Sheet1!G139*1</f>
        <v>6109</v>
      </c>
      <c r="X139" s="21">
        <f>Sheet1!H139*1</f>
        <v>6135.25</v>
      </c>
    </row>
    <row r="140" spans="20:24" x14ac:dyDescent="0.3">
      <c r="T140" s="20">
        <f t="shared" si="20"/>
        <v>138</v>
      </c>
      <c r="U140" s="21">
        <f>Sheet1!E140*1</f>
        <v>6152.25</v>
      </c>
      <c r="V140" s="21">
        <f>Sheet1!F140*1</f>
        <v>6175.5</v>
      </c>
      <c r="W140" s="21">
        <f>Sheet1!G140*1</f>
        <v>6135.75</v>
      </c>
      <c r="X140" s="21">
        <f>Sheet1!H140*1</f>
        <v>6154</v>
      </c>
    </row>
    <row r="141" spans="20:24" x14ac:dyDescent="0.3">
      <c r="T141" s="20">
        <f t="shared" si="20"/>
        <v>139</v>
      </c>
      <c r="U141" s="21">
        <f>Sheet1!E141*1</f>
        <v>6130</v>
      </c>
      <c r="V141" s="21">
        <f>Sheet1!F141*1</f>
        <v>6162.75</v>
      </c>
      <c r="W141" s="21">
        <f>Sheet1!G141*1</f>
        <v>6112.5</v>
      </c>
      <c r="X141" s="21">
        <f>Sheet1!H141*1</f>
        <v>6147.5</v>
      </c>
    </row>
    <row r="142" spans="20:24" x14ac:dyDescent="0.3">
      <c r="T142" s="20">
        <f t="shared" si="20"/>
        <v>140</v>
      </c>
      <c r="U142" s="21">
        <f>Sheet1!E142*1</f>
        <v>6085.75</v>
      </c>
      <c r="V142" s="21">
        <f>Sheet1!F142*1</f>
        <v>6135.25</v>
      </c>
      <c r="W142" s="21">
        <f>Sheet1!G142*1</f>
        <v>6073.25</v>
      </c>
      <c r="X142" s="21">
        <f>Sheet1!H142*1</f>
        <v>6126</v>
      </c>
    </row>
    <row r="143" spans="20:24" x14ac:dyDescent="0.3">
      <c r="T143" s="20">
        <f t="shared" si="20"/>
        <v>141</v>
      </c>
      <c r="U143" s="21">
        <f>Sheet1!E143*1</f>
        <v>5942.5</v>
      </c>
      <c r="V143" s="21">
        <f>Sheet1!F143*1</f>
        <v>6089.25</v>
      </c>
      <c r="W143" s="21">
        <f>Sheet1!G143*1</f>
        <v>5937</v>
      </c>
      <c r="X143" s="21">
        <f>Sheet1!H143*1</f>
        <v>6080.5</v>
      </c>
    </row>
    <row r="144" spans="20:24" x14ac:dyDescent="0.3">
      <c r="T144" s="20">
        <f t="shared" si="20"/>
        <v>142</v>
      </c>
      <c r="U144" s="21">
        <f>Sheet1!E144*1</f>
        <v>5874.5</v>
      </c>
      <c r="V144" s="21">
        <f>Sheet1!F144*1</f>
        <v>5945.5</v>
      </c>
      <c r="W144" s="21">
        <f>Sheet1!G144*1</f>
        <v>5857.25</v>
      </c>
      <c r="X144" s="21">
        <f>Sheet1!H144*1</f>
        <v>5934.5</v>
      </c>
    </row>
    <row r="145" spans="20:24" x14ac:dyDescent="0.3">
      <c r="T145" s="20">
        <f t="shared" si="20"/>
        <v>143</v>
      </c>
      <c r="U145" s="21">
        <f>Sheet1!E145*1</f>
        <v>5864</v>
      </c>
      <c r="V145" s="21">
        <f>Sheet1!F145*1</f>
        <v>5898.75</v>
      </c>
      <c r="W145" s="21">
        <f>Sheet1!G145*1</f>
        <v>5846.5</v>
      </c>
      <c r="X145" s="21">
        <f>Sheet1!H145*1</f>
        <v>5865.5</v>
      </c>
    </row>
    <row r="146" spans="20:24" x14ac:dyDescent="0.3">
      <c r="T146" s="20">
        <f t="shared" si="20"/>
        <v>144</v>
      </c>
      <c r="U146" s="21">
        <f>Sheet1!E146*1</f>
        <v>5864.25</v>
      </c>
      <c r="V146" s="21">
        <f>Sheet1!F146*1</f>
        <v>5926</v>
      </c>
      <c r="W146" s="21">
        <f>Sheet1!G146*1</f>
        <v>5854.75</v>
      </c>
      <c r="X146" s="21">
        <f>Sheet1!H146*1</f>
        <v>5880.5</v>
      </c>
    </row>
    <row r="147" spans="20:24" x14ac:dyDescent="0.3">
      <c r="T147" s="20">
        <f t="shared" si="20"/>
        <v>145</v>
      </c>
      <c r="U147" s="21">
        <f>Sheet1!E147*1</f>
        <v>5962.25</v>
      </c>
      <c r="V147" s="21">
        <f>Sheet1!F147*1</f>
        <v>5966.25</v>
      </c>
      <c r="W147" s="21">
        <f>Sheet1!G147*1</f>
        <v>5855.5</v>
      </c>
      <c r="X147" s="21">
        <f>Sheet1!H147*1</f>
        <v>5860.75</v>
      </c>
    </row>
    <row r="148" spans="20:24" x14ac:dyDescent="0.3">
      <c r="T148" s="20">
        <f t="shared" si="20"/>
        <v>146</v>
      </c>
      <c r="U148" s="21">
        <f>Sheet1!E148*1</f>
        <v>6005.25</v>
      </c>
      <c r="V148" s="21">
        <f>Sheet1!F148*1</f>
        <v>6015.25</v>
      </c>
      <c r="W148" s="21">
        <f>Sheet1!G148*1</f>
        <v>5962.5</v>
      </c>
      <c r="X148" s="21">
        <f>Sheet1!H148*1</f>
        <v>5974.25</v>
      </c>
    </row>
    <row r="149" spans="20:24" x14ac:dyDescent="0.3">
      <c r="T149" s="20">
        <f t="shared" si="20"/>
        <v>147</v>
      </c>
      <c r="U149" s="21">
        <f>Sheet1!E149*1</f>
        <v>5989.25</v>
      </c>
      <c r="V149" s="21">
        <f>Sheet1!F149*1</f>
        <v>6006</v>
      </c>
      <c r="W149" s="21">
        <f>Sheet1!G149*1</f>
        <v>5959.75</v>
      </c>
      <c r="X149" s="21">
        <f>Sheet1!H149*1</f>
        <v>5993.25</v>
      </c>
    </row>
    <row r="150" spans="20:24" x14ac:dyDescent="0.3">
      <c r="T150" s="20">
        <f t="shared" si="20"/>
        <v>148</v>
      </c>
      <c r="U150" s="21">
        <f>Sheet1!E150*1</f>
        <v>5979.25</v>
      </c>
      <c r="V150" s="21">
        <f>Sheet1!F150*1</f>
        <v>6006.75</v>
      </c>
      <c r="W150" s="21">
        <f>Sheet1!G150*1</f>
        <v>5979.25</v>
      </c>
      <c r="X150" s="21">
        <f>Sheet1!H150*1</f>
        <v>5983.75</v>
      </c>
    </row>
    <row r="151" spans="20:24" x14ac:dyDescent="0.3">
      <c r="T151" s="20">
        <f t="shared" si="20"/>
        <v>149</v>
      </c>
      <c r="U151" s="21">
        <f>Sheet1!E151*1</f>
        <v>5975.5</v>
      </c>
      <c r="V151" s="21">
        <f>Sheet1!F151*1</f>
        <v>6023</v>
      </c>
      <c r="W151" s="21">
        <f>Sheet1!G151*1</f>
        <v>5957.25</v>
      </c>
      <c r="X151" s="21">
        <f>Sheet1!H151*1</f>
        <v>5968.25</v>
      </c>
    </row>
    <row r="152" spans="20:24" x14ac:dyDescent="0.3">
      <c r="T152" s="20">
        <f t="shared" si="20"/>
        <v>150</v>
      </c>
      <c r="U152" s="21">
        <f>Sheet1!E152*1</f>
        <v>5966.25</v>
      </c>
      <c r="V152" s="21">
        <f>Sheet1!F152*1</f>
        <v>5992.25</v>
      </c>
      <c r="W152" s="21">
        <f>Sheet1!G152*1</f>
        <v>5944.75</v>
      </c>
      <c r="X152" s="21">
        <f>Sheet1!H152*1</f>
        <v>5971.25</v>
      </c>
    </row>
    <row r="153" spans="20:24" x14ac:dyDescent="0.3">
      <c r="T153" s="20">
        <f t="shared" si="20"/>
        <v>151</v>
      </c>
      <c r="U153" s="21">
        <f>Sheet1!E153*1</f>
        <v>6009.5</v>
      </c>
      <c r="V153" s="21">
        <f>Sheet1!F153*1</f>
        <v>6016</v>
      </c>
      <c r="W153" s="21">
        <f>Sheet1!G153*1</f>
        <v>5923.25</v>
      </c>
      <c r="X153" s="21">
        <f>Sheet1!H153*1</f>
        <v>5960</v>
      </c>
    </row>
    <row r="154" spans="20:24" x14ac:dyDescent="0.3">
      <c r="T154" s="20">
        <f t="shared" si="20"/>
        <v>152</v>
      </c>
      <c r="U154" s="21">
        <f>Sheet1!E154*1</f>
        <v>6023</v>
      </c>
      <c r="V154" s="21">
        <f>Sheet1!F154*1</f>
        <v>6026.5</v>
      </c>
      <c r="W154" s="21">
        <f>Sheet1!G154*1</f>
        <v>5983.5</v>
      </c>
      <c r="X154" s="21">
        <f>Sheet1!H154*1</f>
        <v>6014.75</v>
      </c>
    </row>
    <row r="155" spans="20:24" x14ac:dyDescent="0.3">
      <c r="T155" s="20">
        <f t="shared" si="20"/>
        <v>153</v>
      </c>
      <c r="U155" s="21">
        <f>Sheet1!E155*1</f>
        <v>6033.75</v>
      </c>
      <c r="V155" s="21">
        <f>Sheet1!F155*1</f>
        <v>6037.75</v>
      </c>
      <c r="W155" s="21">
        <f>Sheet1!G155*1</f>
        <v>5987.25</v>
      </c>
      <c r="X155" s="21">
        <f>Sheet1!H155*1</f>
        <v>6018.5</v>
      </c>
    </row>
    <row r="156" spans="20:24" x14ac:dyDescent="0.3">
      <c r="T156" s="20">
        <f t="shared" si="20"/>
        <v>154</v>
      </c>
      <c r="U156" s="21">
        <f>Sheet1!E156*1</f>
        <v>6010.5</v>
      </c>
      <c r="V156" s="21">
        <f>Sheet1!F156*1</f>
        <v>6037.75</v>
      </c>
      <c r="W156" s="21">
        <f>Sheet1!G156*1</f>
        <v>5998.5</v>
      </c>
      <c r="X156" s="21">
        <f>Sheet1!H156*1</f>
        <v>6028.25</v>
      </c>
    </row>
    <row r="157" spans="20:24" x14ac:dyDescent="0.3">
      <c r="T157" s="20">
        <f t="shared" si="20"/>
        <v>155</v>
      </c>
      <c r="U157" s="21">
        <f>Sheet1!E157*1</f>
        <v>6005</v>
      </c>
      <c r="V157" s="21">
        <f>Sheet1!F157*1</f>
        <v>6049.5</v>
      </c>
      <c r="W157" s="21">
        <f>Sheet1!G157*1</f>
        <v>5993.5</v>
      </c>
      <c r="X157" s="21">
        <f>Sheet1!H157*1</f>
        <v>6009.25</v>
      </c>
    </row>
    <row r="158" spans="20:24" x14ac:dyDescent="0.3">
      <c r="T158" s="20">
        <f t="shared" si="20"/>
        <v>156</v>
      </c>
      <c r="U158" s="21">
        <f>Sheet1!E158*1</f>
        <v>5983.25</v>
      </c>
      <c r="V158" s="21">
        <f>Sheet1!F158*1</f>
        <v>6015</v>
      </c>
      <c r="W158" s="21">
        <f>Sheet1!G158*1</f>
        <v>5975.5</v>
      </c>
      <c r="X158" s="21">
        <f>Sheet1!H158*1</f>
        <v>6009.25</v>
      </c>
    </row>
    <row r="159" spans="20:24" x14ac:dyDescent="0.3">
      <c r="T159" s="20">
        <f t="shared" si="20"/>
        <v>157</v>
      </c>
      <c r="U159" s="21">
        <f>Sheet1!E159*1</f>
        <v>6036.5</v>
      </c>
      <c r="V159" s="21">
        <f>Sheet1!F159*1</f>
        <v>6037.75</v>
      </c>
      <c r="W159" s="21">
        <f>Sheet1!G159*1</f>
        <v>5972.25</v>
      </c>
      <c r="X159" s="21">
        <f>Sheet1!H159*1</f>
        <v>5985</v>
      </c>
    </row>
    <row r="160" spans="20:24" x14ac:dyDescent="0.3">
      <c r="T160" s="20">
        <f t="shared" si="20"/>
        <v>158</v>
      </c>
      <c r="U160" s="21">
        <f>Sheet1!E160*1</f>
        <v>5976.75</v>
      </c>
      <c r="V160" s="21">
        <f>Sheet1!F160*1</f>
        <v>6040.75</v>
      </c>
      <c r="W160" s="21">
        <f>Sheet1!G160*1</f>
        <v>5972.25</v>
      </c>
      <c r="X160" s="21">
        <f>Sheet1!H160*1</f>
        <v>6030.5</v>
      </c>
    </row>
    <row r="161" spans="20:24" x14ac:dyDescent="0.3">
      <c r="T161" s="20">
        <f t="shared" si="20"/>
        <v>159</v>
      </c>
      <c r="U161" s="21">
        <f>Sheet1!E161*1</f>
        <v>5953.25</v>
      </c>
      <c r="V161" s="21">
        <f>Sheet1!F161*1</f>
        <v>5990.5</v>
      </c>
      <c r="W161" s="21">
        <f>Sheet1!G161*1</f>
        <v>5938.25</v>
      </c>
      <c r="X161" s="21">
        <f>Sheet1!H161*1</f>
        <v>5982</v>
      </c>
    </row>
    <row r="162" spans="20:24" x14ac:dyDescent="0.3">
      <c r="T162" s="20">
        <f t="shared" si="20"/>
        <v>160</v>
      </c>
      <c r="U162" s="21">
        <f>Sheet1!E162*1</f>
        <v>5958.25</v>
      </c>
      <c r="V162" s="21">
        <f>Sheet1!F162*1</f>
        <v>5966.25</v>
      </c>
      <c r="W162" s="21">
        <f>Sheet1!G162*1</f>
        <v>5933.75</v>
      </c>
      <c r="X162" s="21">
        <f>Sheet1!H162*1</f>
        <v>5951.25</v>
      </c>
    </row>
    <row r="163" spans="20:24" x14ac:dyDescent="0.3">
      <c r="T163" s="20">
        <f t="shared" si="20"/>
        <v>161</v>
      </c>
      <c r="U163" s="21">
        <f>Sheet1!E163*1</f>
        <v>5921.5</v>
      </c>
      <c r="V163" s="21">
        <f>Sheet1!F163*1</f>
        <v>5968.75</v>
      </c>
      <c r="W163" s="21">
        <f>Sheet1!G163*1</f>
        <v>5903</v>
      </c>
      <c r="X163" s="21">
        <f>Sheet1!H163*1</f>
        <v>5963.5</v>
      </c>
    </row>
    <row r="164" spans="20:24" x14ac:dyDescent="0.3">
      <c r="T164" s="20">
        <f t="shared" si="20"/>
        <v>162</v>
      </c>
      <c r="U164" s="21">
        <f>Sheet1!E164*1</f>
        <v>5874.75</v>
      </c>
      <c r="V164" s="21">
        <f>Sheet1!F164*1</f>
        <v>5929</v>
      </c>
      <c r="W164" s="21">
        <f>Sheet1!G164*1</f>
        <v>5847.5</v>
      </c>
      <c r="X164" s="21">
        <f>Sheet1!H164*1</f>
        <v>5922.75</v>
      </c>
    </row>
    <row r="165" spans="20:24" x14ac:dyDescent="0.3">
      <c r="T165" s="20">
        <f t="shared" si="20"/>
        <v>163</v>
      </c>
      <c r="U165" s="21">
        <f>Sheet1!E165*1</f>
        <v>5924.25</v>
      </c>
      <c r="V165" s="21">
        <f>Sheet1!F165*1</f>
        <v>5930.25</v>
      </c>
      <c r="W165" s="21">
        <f>Sheet1!G165*1</f>
        <v>5856.5</v>
      </c>
      <c r="X165" s="21">
        <f>Sheet1!H165*1</f>
        <v>5867</v>
      </c>
    </row>
    <row r="166" spans="20:24" x14ac:dyDescent="0.3">
      <c r="T166" s="20">
        <f t="shared" si="20"/>
        <v>164</v>
      </c>
      <c r="U166" s="21">
        <f>Sheet1!E166*1</f>
        <v>5868</v>
      </c>
      <c r="V166" s="21">
        <f>Sheet1!F166*1</f>
        <v>5927</v>
      </c>
      <c r="W166" s="21">
        <f>Sheet1!G166*1</f>
        <v>5863.25</v>
      </c>
      <c r="X166" s="21">
        <f>Sheet1!H166*1</f>
        <v>5922.25</v>
      </c>
    </row>
    <row r="167" spans="20:24" x14ac:dyDescent="0.3">
      <c r="T167" s="20">
        <f t="shared" si="20"/>
        <v>165</v>
      </c>
      <c r="U167" s="21">
        <f>Sheet1!E167*1</f>
        <v>5891.75</v>
      </c>
      <c r="V167" s="21">
        <f>Sheet1!F167*1</f>
        <v>5895</v>
      </c>
      <c r="W167" s="21">
        <f>Sheet1!G167*1</f>
        <v>5848</v>
      </c>
      <c r="X167" s="21">
        <f>Sheet1!H167*1</f>
        <v>5871.75</v>
      </c>
    </row>
    <row r="168" spans="20:24" x14ac:dyDescent="0.3">
      <c r="T168" s="20">
        <f t="shared" si="20"/>
        <v>166</v>
      </c>
      <c r="U168" s="21">
        <f>Sheet1!E168*1</f>
        <v>5882.5</v>
      </c>
      <c r="V168" s="21">
        <f>Sheet1!F168*1</f>
        <v>5895.5</v>
      </c>
      <c r="W168" s="21">
        <f>Sheet1!G168*1</f>
        <v>5846.25</v>
      </c>
      <c r="X168" s="21">
        <f>Sheet1!H168*1</f>
        <v>5882.5</v>
      </c>
    </row>
    <row r="169" spans="20:24" x14ac:dyDescent="0.3">
      <c r="T169" s="20">
        <f t="shared" si="20"/>
        <v>167</v>
      </c>
      <c r="U169" s="21">
        <f>Sheet1!E169*1</f>
        <v>5929.25</v>
      </c>
      <c r="V169" s="21">
        <f>Sheet1!F169*1</f>
        <v>5944.75</v>
      </c>
      <c r="W169" s="21">
        <f>Sheet1!G169*1</f>
        <v>5855.25</v>
      </c>
      <c r="X169" s="21">
        <f>Sheet1!H169*1</f>
        <v>5882</v>
      </c>
    </row>
    <row r="170" spans="20:24" x14ac:dyDescent="0.3">
      <c r="T170" s="20">
        <f t="shared" si="20"/>
        <v>168</v>
      </c>
      <c r="U170" s="21">
        <f>Sheet1!E170*1</f>
        <v>5906.25</v>
      </c>
      <c r="V170" s="21">
        <f>Sheet1!F170*1</f>
        <v>5942.5</v>
      </c>
      <c r="W170" s="21">
        <f>Sheet1!G170*1</f>
        <v>5878.5</v>
      </c>
      <c r="X170" s="21">
        <f>Sheet1!H170*1</f>
        <v>5936.5</v>
      </c>
    </row>
    <row r="171" spans="20:24" x14ac:dyDescent="0.3">
      <c r="T171" s="20">
        <f t="shared" si="20"/>
        <v>169</v>
      </c>
      <c r="U171" s="21">
        <f>Sheet1!E171*1</f>
        <v>5926.5</v>
      </c>
      <c r="V171" s="21">
        <f>Sheet1!F171*1</f>
        <v>5943.75</v>
      </c>
      <c r="W171" s="21">
        <f>Sheet1!G171*1</f>
        <v>5904.25</v>
      </c>
      <c r="X171" s="21">
        <f>Sheet1!H171*1</f>
        <v>5913.5</v>
      </c>
    </row>
    <row r="172" spans="20:24" x14ac:dyDescent="0.3">
      <c r="T172" s="20">
        <f t="shared" si="20"/>
        <v>170</v>
      </c>
      <c r="U172" s="21">
        <f>Sheet1!E172*1</f>
        <v>5905.75</v>
      </c>
      <c r="V172" s="21">
        <f>Sheet1!F172*1</f>
        <v>5952.25</v>
      </c>
      <c r="W172" s="21">
        <f>Sheet1!G172*1</f>
        <v>5900.5</v>
      </c>
      <c r="X172" s="21">
        <f>Sheet1!H172*1</f>
        <v>5926.75</v>
      </c>
    </row>
    <row r="173" spans="20:24" x14ac:dyDescent="0.3">
      <c r="T173" s="20">
        <f t="shared" si="20"/>
        <v>171</v>
      </c>
      <c r="U173" s="21">
        <f>Sheet1!E173*1</f>
        <v>5914.5</v>
      </c>
      <c r="V173" s="21">
        <f>Sheet1!F173*1</f>
        <v>5921</v>
      </c>
      <c r="W173" s="21">
        <f>Sheet1!G173*1</f>
        <v>5890.25</v>
      </c>
      <c r="X173" s="21">
        <f>Sheet1!H173*1</f>
        <v>5901.25</v>
      </c>
    </row>
    <row r="174" spans="20:24" x14ac:dyDescent="0.3">
      <c r="T174" s="20">
        <f t="shared" si="20"/>
        <v>172</v>
      </c>
      <c r="U174" s="21">
        <f>Sheet1!E174*1</f>
        <v>5896.25</v>
      </c>
      <c r="V174" s="21">
        <f>Sheet1!F174*1</f>
        <v>5916.5</v>
      </c>
      <c r="W174" s="21">
        <f>Sheet1!G174*1</f>
        <v>5877</v>
      </c>
      <c r="X174" s="21">
        <f>Sheet1!H174*1</f>
        <v>5914.25</v>
      </c>
    </row>
    <row r="175" spans="20:24" x14ac:dyDescent="0.3">
      <c r="T175" s="20">
        <f t="shared" si="20"/>
        <v>173</v>
      </c>
      <c r="U175" s="21">
        <f>Sheet1!E175*1</f>
        <v>5884.25</v>
      </c>
      <c r="V175" s="21">
        <f>Sheet1!F175*1</f>
        <v>5906.75</v>
      </c>
      <c r="W175" s="21">
        <f>Sheet1!G175*1</f>
        <v>5867.5</v>
      </c>
      <c r="X175" s="21">
        <f>Sheet1!H175*1</f>
        <v>5899</v>
      </c>
    </row>
    <row r="176" spans="20:24" x14ac:dyDescent="0.3">
      <c r="T176" s="20">
        <f t="shared" si="20"/>
        <v>174</v>
      </c>
      <c r="U176" s="21">
        <f>Sheet1!E176*1</f>
        <v>5898.25</v>
      </c>
      <c r="V176" s="21">
        <f>Sheet1!F176*1</f>
        <v>5899</v>
      </c>
      <c r="W176" s="21">
        <f>Sheet1!G176*1</f>
        <v>5855.75</v>
      </c>
      <c r="X176" s="21">
        <f>Sheet1!H176*1</f>
        <v>5884.25</v>
      </c>
    </row>
    <row r="177" spans="20:24" x14ac:dyDescent="0.3">
      <c r="T177" s="20">
        <f t="shared" si="20"/>
        <v>175</v>
      </c>
      <c r="U177" s="21">
        <f>Sheet1!E177*1</f>
        <v>5815.25</v>
      </c>
      <c r="V177" s="21">
        <f>Sheet1!F177*1</f>
        <v>5919.75</v>
      </c>
      <c r="W177" s="21">
        <f>Sheet1!G177*1</f>
        <v>5813.25</v>
      </c>
      <c r="X177" s="21">
        <f>Sheet1!H177*1</f>
        <v>5900.25</v>
      </c>
    </row>
    <row r="178" spans="20:24" x14ac:dyDescent="0.3">
      <c r="T178" s="20">
        <f t="shared" si="20"/>
        <v>176</v>
      </c>
      <c r="U178" s="21">
        <f>Sheet1!E178*1</f>
        <v>5823.25</v>
      </c>
      <c r="V178" s="21">
        <f>Sheet1!F178*1</f>
        <v>5878</v>
      </c>
      <c r="W178" s="21">
        <f>Sheet1!G178*1</f>
        <v>5797.5</v>
      </c>
      <c r="X178" s="21">
        <f>Sheet1!H178*1</f>
        <v>5802.25</v>
      </c>
    </row>
    <row r="179" spans="20:24" x14ac:dyDescent="0.3">
      <c r="T179" s="20">
        <f t="shared" si="20"/>
        <v>177</v>
      </c>
      <c r="U179" s="21">
        <f>Sheet1!E179*1</f>
        <v>5816.5</v>
      </c>
      <c r="V179" s="21">
        <f>Sheet1!F179*1</f>
        <v>5859.25</v>
      </c>
      <c r="W179" s="21">
        <f>Sheet1!G179*1</f>
        <v>5800</v>
      </c>
      <c r="X179" s="21">
        <f>Sheet1!H179*1</f>
        <v>5822.5</v>
      </c>
    </row>
    <row r="180" spans="20:24" x14ac:dyDescent="0.3">
      <c r="T180" s="20">
        <f t="shared" si="20"/>
        <v>178</v>
      </c>
      <c r="U180" s="21">
        <f>Sheet1!E180*1</f>
        <v>5806.25</v>
      </c>
      <c r="V180" s="21">
        <f>Sheet1!F180*1</f>
        <v>5825</v>
      </c>
      <c r="W180" s="21">
        <f>Sheet1!G180*1</f>
        <v>5791.75</v>
      </c>
      <c r="X180" s="21">
        <f>Sheet1!H180*1</f>
        <v>5821.5</v>
      </c>
    </row>
    <row r="181" spans="20:24" x14ac:dyDescent="0.3">
      <c r="T181" s="20">
        <f t="shared" si="20"/>
        <v>179</v>
      </c>
      <c r="U181" s="21">
        <f>Sheet1!E181*1</f>
        <v>5782</v>
      </c>
      <c r="V181" s="21">
        <f>Sheet1!F181*1</f>
        <v>5825</v>
      </c>
      <c r="W181" s="21">
        <f>Sheet1!G181*1</f>
        <v>5780.75</v>
      </c>
      <c r="X181" s="21">
        <f>Sheet1!H181*1</f>
        <v>5813.25</v>
      </c>
    </row>
    <row r="182" spans="20:24" x14ac:dyDescent="0.3">
      <c r="T182" s="20">
        <f t="shared" si="20"/>
        <v>180</v>
      </c>
      <c r="U182" s="21">
        <f>Sheet1!E182*1</f>
        <v>5741.5</v>
      </c>
      <c r="V182" s="21">
        <f>Sheet1!F182*1</f>
        <v>5790.5</v>
      </c>
      <c r="W182" s="21">
        <f>Sheet1!G182*1</f>
        <v>5723.75</v>
      </c>
      <c r="X182" s="21">
        <f>Sheet1!H182*1</f>
        <v>5785.75</v>
      </c>
    </row>
    <row r="183" spans="20:24" x14ac:dyDescent="0.3">
      <c r="T183" s="20">
        <f t="shared" si="20"/>
        <v>181</v>
      </c>
      <c r="U183" s="21">
        <f>Sheet1!E183*1</f>
        <v>5682.75</v>
      </c>
      <c r="V183" s="21">
        <f>Sheet1!F183*1</f>
        <v>5751</v>
      </c>
      <c r="W183" s="21">
        <f>Sheet1!G183*1</f>
        <v>5595.5</v>
      </c>
      <c r="X183" s="21">
        <f>Sheet1!H183*1</f>
        <v>5744.75</v>
      </c>
    </row>
    <row r="184" spans="20:24" x14ac:dyDescent="0.3">
      <c r="T184" s="20">
        <f t="shared" si="20"/>
        <v>182</v>
      </c>
      <c r="U184" s="21">
        <f>Sheet1!E184*1</f>
        <v>5671.75</v>
      </c>
      <c r="V184" s="21">
        <f>Sheet1!F184*1</f>
        <v>5689.5</v>
      </c>
      <c r="W184" s="21">
        <f>Sheet1!G184*1</f>
        <v>5631.75</v>
      </c>
      <c r="X184" s="21">
        <f>Sheet1!H184*1</f>
        <v>5687.5</v>
      </c>
    </row>
    <row r="185" spans="20:24" x14ac:dyDescent="0.3">
      <c r="T185" s="20">
        <f t="shared" si="20"/>
        <v>183</v>
      </c>
      <c r="U185" s="21">
        <f>Sheet1!E185*1</f>
        <v>5593.5</v>
      </c>
      <c r="V185" s="21">
        <f>Sheet1!F185*1</f>
        <v>5676.5</v>
      </c>
      <c r="W185" s="21">
        <f>Sheet1!G185*1</f>
        <v>5588.75</v>
      </c>
      <c r="X185" s="21">
        <f>Sheet1!H185*1</f>
        <v>5663</v>
      </c>
    </row>
    <row r="186" spans="20:24" x14ac:dyDescent="0.3">
      <c r="T186" s="20">
        <f t="shared" si="20"/>
        <v>184</v>
      </c>
      <c r="U186" s="21">
        <f>Sheet1!E186*1</f>
        <v>5696.5</v>
      </c>
      <c r="V186" s="21">
        <f>Sheet1!F186*1</f>
        <v>5716</v>
      </c>
      <c r="W186" s="21">
        <f>Sheet1!G186*1</f>
        <v>5577.5</v>
      </c>
      <c r="X186" s="21">
        <f>Sheet1!H186*1</f>
        <v>5603</v>
      </c>
    </row>
    <row r="187" spans="20:24" x14ac:dyDescent="0.3">
      <c r="T187" s="20">
        <f t="shared" si="20"/>
        <v>185</v>
      </c>
      <c r="U187" s="21">
        <f>Sheet1!E187*1</f>
        <v>5711</v>
      </c>
      <c r="V187" s="21">
        <f>Sheet1!F187*1</f>
        <v>5740.75</v>
      </c>
      <c r="W187" s="21">
        <f>Sheet1!G187*1</f>
        <v>5673.5</v>
      </c>
      <c r="X187" s="21">
        <f>Sheet1!H187*1</f>
        <v>5695.75</v>
      </c>
    </row>
    <row r="188" spans="20:24" x14ac:dyDescent="0.3">
      <c r="T188" s="20">
        <f t="shared" si="20"/>
        <v>186</v>
      </c>
      <c r="U188" s="21">
        <f>Sheet1!E188*1</f>
        <v>5722</v>
      </c>
      <c r="V188" s="21">
        <f>Sheet1!F188*1</f>
        <v>5748.5</v>
      </c>
      <c r="W188" s="21">
        <f>Sheet1!G188*1</f>
        <v>5690.25</v>
      </c>
      <c r="X188" s="21">
        <f>Sheet1!H188*1</f>
        <v>5713.5</v>
      </c>
    </row>
    <row r="189" spans="20:24" x14ac:dyDescent="0.3">
      <c r="T189" s="20">
        <f t="shared" si="20"/>
        <v>187</v>
      </c>
      <c r="U189" s="21">
        <f>Sheet1!E189*1</f>
        <v>5839.75</v>
      </c>
      <c r="V189" s="21">
        <f>Sheet1!F189*1</f>
        <v>5853.25</v>
      </c>
      <c r="W189" s="21">
        <f>Sheet1!G189*1</f>
        <v>5700.25</v>
      </c>
      <c r="X189" s="21">
        <f>Sheet1!H189*1</f>
        <v>5725.25</v>
      </c>
    </row>
    <row r="190" spans="20:24" x14ac:dyDescent="0.3">
      <c r="T190" s="20">
        <f t="shared" si="20"/>
        <v>188</v>
      </c>
      <c r="U190" s="21">
        <f>Sheet1!E190*1</f>
        <v>5802</v>
      </c>
      <c r="V190" s="21">
        <f>Sheet1!F190*1</f>
        <v>5848.5</v>
      </c>
      <c r="W190" s="21">
        <f>Sheet1!G190*1</f>
        <v>5777.75</v>
      </c>
      <c r="X190" s="21">
        <f>Sheet1!H190*1</f>
        <v>5844.5</v>
      </c>
    </row>
    <row r="191" spans="20:24" x14ac:dyDescent="0.3">
      <c r="T191" s="20">
        <f t="shared" si="20"/>
        <v>189</v>
      </c>
      <c r="U191" s="21">
        <f>Sheet1!E191*1</f>
        <v>5764</v>
      </c>
      <c r="V191" s="21">
        <f>Sheet1!F191*1</f>
        <v>5847.25</v>
      </c>
      <c r="W191" s="21">
        <f>Sheet1!G191*1</f>
        <v>5744.75</v>
      </c>
      <c r="X191" s="21">
        <f>Sheet1!H191*1</f>
        <v>5793.5</v>
      </c>
    </row>
    <row r="192" spans="20:24" x14ac:dyDescent="0.3">
      <c r="T192" s="20">
        <f t="shared" si="20"/>
        <v>190</v>
      </c>
      <c r="U192" s="21">
        <f>Sheet1!E192*1</f>
        <v>5827.25</v>
      </c>
      <c r="V192" s="21">
        <f>Sheet1!F192*1</f>
        <v>5834</v>
      </c>
      <c r="W192" s="21">
        <f>Sheet1!G192*1</f>
        <v>5759.5</v>
      </c>
      <c r="X192" s="21">
        <f>Sheet1!H192*1</f>
        <v>5793.75</v>
      </c>
    </row>
    <row r="193" spans="20:24" x14ac:dyDescent="0.3">
      <c r="T193" s="20">
        <f t="shared" si="20"/>
        <v>191</v>
      </c>
      <c r="U193" s="21">
        <f>Sheet1!E193*1</f>
        <v>5813.5</v>
      </c>
      <c r="V193" s="21">
        <f>Sheet1!F193*1</f>
        <v>5833</v>
      </c>
      <c r="W193" s="21">
        <f>Sheet1!G193*1</f>
        <v>5795</v>
      </c>
      <c r="X193" s="21">
        <f>Sheet1!H193*1</f>
        <v>5828.25</v>
      </c>
    </row>
    <row r="194" spans="20:24" x14ac:dyDescent="0.3">
      <c r="T194" s="20">
        <f t="shared" si="20"/>
        <v>192</v>
      </c>
      <c r="U194" s="21">
        <f>Sheet1!E194*1</f>
        <v>5834</v>
      </c>
      <c r="V194" s="21">
        <f>Sheet1!F194*1</f>
        <v>5852.5</v>
      </c>
      <c r="W194" s="21">
        <f>Sheet1!G194*1</f>
        <v>5803.25</v>
      </c>
      <c r="X194" s="21">
        <f>Sheet1!H194*1</f>
        <v>5820.5</v>
      </c>
    </row>
    <row r="195" spans="20:24" x14ac:dyDescent="0.3">
      <c r="T195" s="20">
        <f t="shared" si="20"/>
        <v>193</v>
      </c>
      <c r="U195" s="21">
        <f>Sheet1!E195*1</f>
        <v>5781.25</v>
      </c>
      <c r="V195" s="21">
        <f>Sheet1!F195*1</f>
        <v>5845.75</v>
      </c>
      <c r="W195" s="21">
        <f>Sheet1!G195*1</f>
        <v>5781.25</v>
      </c>
      <c r="X195" s="21">
        <f>Sheet1!H195*1</f>
        <v>5836</v>
      </c>
    </row>
    <row r="196" spans="20:24" x14ac:dyDescent="0.3">
      <c r="T196" s="20">
        <f t="shared" si="20"/>
        <v>194</v>
      </c>
      <c r="U196" s="21">
        <f>Sheet1!E196*1</f>
        <v>5825.5</v>
      </c>
      <c r="V196" s="21">
        <f>Sheet1!F196*1</f>
        <v>5848.75</v>
      </c>
      <c r="W196" s="21">
        <f>Sheet1!G196*1</f>
        <v>5766.25</v>
      </c>
      <c r="X196" s="21">
        <f>Sheet1!H196*1</f>
        <v>5777.5</v>
      </c>
    </row>
    <row r="197" spans="20:24" x14ac:dyDescent="0.3">
      <c r="T197" s="20">
        <f t="shared" ref="T197:T260" si="21">T196+1</f>
        <v>195</v>
      </c>
      <c r="U197" s="21">
        <f>Sheet1!E197*1</f>
        <v>5803</v>
      </c>
      <c r="V197" s="21">
        <f>Sheet1!F197*1</f>
        <v>5838.75</v>
      </c>
      <c r="W197" s="21">
        <f>Sheet1!G197*1</f>
        <v>5797</v>
      </c>
      <c r="X197" s="21">
        <f>Sheet1!H197*1</f>
        <v>5825</v>
      </c>
    </row>
    <row r="198" spans="20:24" x14ac:dyDescent="0.3">
      <c r="T198" s="20">
        <f t="shared" si="21"/>
        <v>196</v>
      </c>
      <c r="U198" s="21">
        <f>Sheet1!E198*1</f>
        <v>5813</v>
      </c>
      <c r="V198" s="21">
        <f>Sheet1!F198*1</f>
        <v>5827.25</v>
      </c>
      <c r="W198" s="21">
        <f>Sheet1!G198*1</f>
        <v>5791.25</v>
      </c>
      <c r="X198" s="21">
        <f>Sheet1!H198*1</f>
        <v>5803.25</v>
      </c>
    </row>
    <row r="199" spans="20:24" x14ac:dyDescent="0.3">
      <c r="T199" s="20">
        <f t="shared" si="21"/>
        <v>197</v>
      </c>
      <c r="U199" s="21">
        <f>Sheet1!E199*1</f>
        <v>5767.5</v>
      </c>
      <c r="V199" s="21">
        <f>Sheet1!F199*1</f>
        <v>5815.25</v>
      </c>
      <c r="W199" s="21">
        <f>Sheet1!G199*1</f>
        <v>5748.75</v>
      </c>
      <c r="X199" s="21">
        <f>Sheet1!H199*1</f>
        <v>5813.5</v>
      </c>
    </row>
    <row r="200" spans="20:24" x14ac:dyDescent="0.3">
      <c r="T200" s="20">
        <f t="shared" si="21"/>
        <v>198</v>
      </c>
      <c r="U200" s="21">
        <f>Sheet1!E200*1</f>
        <v>5752</v>
      </c>
      <c r="V200" s="21">
        <f>Sheet1!F200*1</f>
        <v>5769.75</v>
      </c>
      <c r="W200" s="21">
        <f>Sheet1!G200*1</f>
        <v>5720</v>
      </c>
      <c r="X200" s="21">
        <f>Sheet1!H200*1</f>
        <v>5761.75</v>
      </c>
    </row>
    <row r="201" spans="20:24" x14ac:dyDescent="0.3">
      <c r="T201" s="20">
        <f t="shared" si="21"/>
        <v>199</v>
      </c>
      <c r="U201" s="21">
        <f>Sheet1!E201*1</f>
        <v>5664.75</v>
      </c>
      <c r="V201" s="21">
        <f>Sheet1!F201*1</f>
        <v>5755.25</v>
      </c>
      <c r="W201" s="21">
        <f>Sheet1!G201*1</f>
        <v>5655.25</v>
      </c>
      <c r="X201" s="21">
        <f>Sheet1!H201*1</f>
        <v>5751</v>
      </c>
    </row>
    <row r="202" spans="20:24" x14ac:dyDescent="0.3">
      <c r="T202" s="20">
        <f t="shared" si="21"/>
        <v>200</v>
      </c>
      <c r="U202" s="21">
        <f>Sheet1!E202*1</f>
        <v>5641</v>
      </c>
      <c r="V202" s="21">
        <f>Sheet1!F202*1</f>
        <v>5671.25</v>
      </c>
      <c r="W202" s="21">
        <f>Sheet1!G202*1</f>
        <v>5622.25</v>
      </c>
      <c r="X202" s="21">
        <f>Sheet1!H202*1</f>
        <v>5660.5</v>
      </c>
    </row>
    <row r="203" spans="20:24" x14ac:dyDescent="0.3">
      <c r="T203" s="20">
        <f t="shared" si="21"/>
        <v>201</v>
      </c>
      <c r="U203" s="21">
        <f>Sheet1!E203*1</f>
        <v>5556</v>
      </c>
      <c r="V203" s="21">
        <f>Sheet1!F203*1</f>
        <v>5644.75</v>
      </c>
      <c r="W203" s="21">
        <f>Sheet1!G203*1</f>
        <v>5551</v>
      </c>
      <c r="X203" s="21">
        <f>Sheet1!H203*1</f>
        <v>5642.5</v>
      </c>
    </row>
    <row r="204" spans="20:24" x14ac:dyDescent="0.3">
      <c r="T204" s="20">
        <f t="shared" si="21"/>
        <v>202</v>
      </c>
      <c r="U204" s="21">
        <f>Sheet1!E204*1</f>
        <v>5547.75</v>
      </c>
      <c r="V204" s="21">
        <f>Sheet1!F204*1</f>
        <v>5580.25</v>
      </c>
      <c r="W204" s="21">
        <f>Sheet1!G204*1</f>
        <v>5531.25</v>
      </c>
      <c r="X204" s="21">
        <f>Sheet1!H204*1</f>
        <v>5553.25</v>
      </c>
    </row>
    <row r="205" spans="20:24" x14ac:dyDescent="0.3">
      <c r="T205" s="20">
        <f t="shared" si="21"/>
        <v>203</v>
      </c>
      <c r="U205" s="21">
        <f>Sheet1!E205*1</f>
        <v>5531.75</v>
      </c>
      <c r="V205" s="21">
        <f>Sheet1!F205*1</f>
        <v>5568.75</v>
      </c>
      <c r="W205" s="21">
        <f>Sheet1!G205*1</f>
        <v>5503</v>
      </c>
      <c r="X205" s="21">
        <f>Sheet1!H205*1</f>
        <v>5553.75</v>
      </c>
    </row>
    <row r="206" spans="20:24" x14ac:dyDescent="0.3">
      <c r="T206" s="20">
        <f t="shared" si="21"/>
        <v>204</v>
      </c>
      <c r="U206" s="21">
        <f>Sheet1!E206*1</f>
        <v>5391.75</v>
      </c>
      <c r="V206" s="21">
        <f>Sheet1!F206*1</f>
        <v>5544.5</v>
      </c>
      <c r="W206" s="21">
        <f>Sheet1!G206*1</f>
        <v>5365.5</v>
      </c>
      <c r="X206" s="21">
        <f>Sheet1!H206*1</f>
        <v>5531.75</v>
      </c>
    </row>
    <row r="207" spans="20:24" x14ac:dyDescent="0.3">
      <c r="T207" s="20">
        <f t="shared" si="21"/>
        <v>205</v>
      </c>
      <c r="U207" s="21">
        <f>Sheet1!E207*1</f>
        <v>5425</v>
      </c>
      <c r="V207" s="21">
        <f>Sheet1!F207*1</f>
        <v>5542.75</v>
      </c>
      <c r="W207" s="21">
        <f>Sheet1!G207*1</f>
        <v>5380.25</v>
      </c>
      <c r="X207" s="21">
        <f>Sheet1!H207*1</f>
        <v>5411</v>
      </c>
    </row>
    <row r="208" spans="20:24" x14ac:dyDescent="0.3">
      <c r="T208" s="20">
        <f t="shared" si="21"/>
        <v>206</v>
      </c>
      <c r="U208" s="21">
        <f>Sheet1!E208*1</f>
        <v>5433.5</v>
      </c>
      <c r="V208" s="21">
        <f>Sheet1!F208*1</f>
        <v>5525.5</v>
      </c>
      <c r="W208" s="21">
        <f>Sheet1!G208*1</f>
        <v>5405.25</v>
      </c>
      <c r="X208" s="21">
        <f>Sheet1!H208*1</f>
        <v>5449.75</v>
      </c>
    </row>
    <row r="209" spans="20:24" x14ac:dyDescent="0.3">
      <c r="T209" s="20">
        <f t="shared" si="21"/>
        <v>207</v>
      </c>
      <c r="U209" s="21">
        <f>Sheet1!E209*1</f>
        <v>5513.5</v>
      </c>
      <c r="V209" s="21">
        <f>Sheet1!F209*1</f>
        <v>5529</v>
      </c>
      <c r="W209" s="21">
        <f>Sheet1!G209*1</f>
        <v>5303.5</v>
      </c>
      <c r="X209" s="21">
        <f>Sheet1!H209*1</f>
        <v>5401</v>
      </c>
    </row>
    <row r="210" spans="20:24" x14ac:dyDescent="0.3">
      <c r="T210" s="20">
        <f t="shared" si="21"/>
        <v>208</v>
      </c>
      <c r="U210" s="21">
        <f>Sheet1!E210*1</f>
        <v>5647.75</v>
      </c>
      <c r="V210" s="21">
        <f>Sheet1!F210*1</f>
        <v>5656.75</v>
      </c>
      <c r="W210" s="21">
        <f>Sheet1!G210*1</f>
        <v>5515.25</v>
      </c>
      <c r="X210" s="21">
        <f>Sheet1!H210*1</f>
        <v>5559.5</v>
      </c>
    </row>
    <row r="211" spans="20:24" x14ac:dyDescent="0.3">
      <c r="T211" s="20">
        <f t="shared" si="21"/>
        <v>209</v>
      </c>
      <c r="U211" s="21">
        <f>Sheet1!E211*1</f>
        <v>5758.25</v>
      </c>
      <c r="V211" s="21">
        <f>Sheet1!F211*1</f>
        <v>5784.25</v>
      </c>
      <c r="W211" s="21">
        <f>Sheet1!G211*1</f>
        <v>5628.25</v>
      </c>
      <c r="X211" s="21">
        <f>Sheet1!H211*1</f>
        <v>5663.75</v>
      </c>
    </row>
    <row r="212" spans="20:24" x14ac:dyDescent="0.3">
      <c r="T212" s="20">
        <f t="shared" si="21"/>
        <v>210</v>
      </c>
      <c r="U212" s="21">
        <f>Sheet1!E212*1</f>
        <v>5638.25</v>
      </c>
      <c r="V212" s="21">
        <f>Sheet1!F212*1</f>
        <v>5772</v>
      </c>
      <c r="W212" s="21">
        <f>Sheet1!G212*1</f>
        <v>5635</v>
      </c>
      <c r="X212" s="21">
        <f>Sheet1!H212*1</f>
        <v>5741.5</v>
      </c>
    </row>
    <row r="213" spans="20:24" x14ac:dyDescent="0.3">
      <c r="T213" s="20">
        <f t="shared" si="21"/>
        <v>211</v>
      </c>
      <c r="U213" s="21">
        <f>Sheet1!E213*1</f>
        <v>5688</v>
      </c>
      <c r="V213" s="21">
        <f>Sheet1!F213*1</f>
        <v>5711</v>
      </c>
      <c r="W213" s="21">
        <f>Sheet1!G213*1</f>
        <v>5616.5</v>
      </c>
      <c r="X213" s="21">
        <f>Sheet1!H213*1</f>
        <v>5656</v>
      </c>
    </row>
    <row r="214" spans="20:24" x14ac:dyDescent="0.3">
      <c r="T214" s="20">
        <f t="shared" si="21"/>
        <v>212</v>
      </c>
      <c r="U214" s="21">
        <f>Sheet1!E214*1</f>
        <v>5680</v>
      </c>
      <c r="V214" s="21">
        <f>Sheet1!F214*1</f>
        <v>5718</v>
      </c>
      <c r="W214" s="21">
        <f>Sheet1!G214*1</f>
        <v>5664.5</v>
      </c>
      <c r="X214" s="21">
        <f>Sheet1!H214*1</f>
        <v>5686.5</v>
      </c>
    </row>
    <row r="215" spans="20:24" x14ac:dyDescent="0.3">
      <c r="T215" s="20">
        <f t="shared" si="21"/>
        <v>213</v>
      </c>
      <c r="U215" s="21">
        <f>Sheet1!E215*1</f>
        <v>5629.5</v>
      </c>
      <c r="V215" s="21">
        <f>Sheet1!F215*1</f>
        <v>5711.75</v>
      </c>
      <c r="W215" s="21">
        <f>Sheet1!G215*1</f>
        <v>5628.75</v>
      </c>
      <c r="X215" s="21">
        <f>Sheet1!H215*1</f>
        <v>5682.5</v>
      </c>
    </row>
    <row r="216" spans="20:24" x14ac:dyDescent="0.3">
      <c r="T216" s="20">
        <f t="shared" si="21"/>
        <v>214</v>
      </c>
      <c r="U216" s="21">
        <f>Sheet1!E216*1</f>
        <v>5666</v>
      </c>
      <c r="V216" s="21">
        <f>Sheet1!F216*1</f>
        <v>5716.75</v>
      </c>
      <c r="W216" s="21">
        <f>Sheet1!G216*1</f>
        <v>5616</v>
      </c>
      <c r="X216" s="21">
        <f>Sheet1!H216*1</f>
        <v>5624.75</v>
      </c>
    </row>
    <row r="217" spans="20:24" x14ac:dyDescent="0.3">
      <c r="T217" s="20">
        <f t="shared" si="21"/>
        <v>215</v>
      </c>
      <c r="U217" s="21">
        <f>Sheet1!E217*1</f>
        <v>5768.5</v>
      </c>
      <c r="V217" s="21">
        <f>Sheet1!F217*1</f>
        <v>5768.5</v>
      </c>
      <c r="W217" s="21">
        <f>Sheet1!G217*1</f>
        <v>5645.5</v>
      </c>
      <c r="X217" s="21">
        <f>Sheet1!H217*1</f>
        <v>5655.5</v>
      </c>
    </row>
    <row r="218" spans="20:24" x14ac:dyDescent="0.3">
      <c r="T218" s="20">
        <f t="shared" si="21"/>
        <v>216</v>
      </c>
      <c r="U218" s="21">
        <f>Sheet1!E218*1</f>
        <v>5791.25</v>
      </c>
      <c r="V218" s="21">
        <f>Sheet1!F218*1</f>
        <v>5813.25</v>
      </c>
      <c r="W218" s="21">
        <f>Sheet1!G218*1</f>
        <v>5771.25</v>
      </c>
      <c r="X218" s="21">
        <f>Sheet1!H218*1</f>
        <v>5782.75</v>
      </c>
    </row>
    <row r="219" spans="20:24" x14ac:dyDescent="0.3">
      <c r="T219" s="20">
        <f t="shared" si="21"/>
        <v>217</v>
      </c>
      <c r="U219" s="21">
        <f>Sheet1!E219*1</f>
        <v>5748</v>
      </c>
      <c r="V219" s="21">
        <f>Sheet1!F219*1</f>
        <v>5799.5</v>
      </c>
      <c r="W219" s="21">
        <f>Sheet1!G219*1</f>
        <v>5737</v>
      </c>
      <c r="X219" s="21">
        <f>Sheet1!H219*1</f>
        <v>5794.25</v>
      </c>
    </row>
    <row r="220" spans="20:24" x14ac:dyDescent="0.3">
      <c r="T220" s="20">
        <f t="shared" si="21"/>
        <v>218</v>
      </c>
      <c r="U220" s="21">
        <f>Sheet1!E220*1</f>
        <v>5786</v>
      </c>
      <c r="V220" s="21">
        <f>Sheet1!F220*1</f>
        <v>5791</v>
      </c>
      <c r="W220" s="21">
        <f>Sheet1!G220*1</f>
        <v>5725.5</v>
      </c>
      <c r="X220" s="21">
        <f>Sheet1!H220*1</f>
        <v>5737.25</v>
      </c>
    </row>
    <row r="221" spans="20:24" x14ac:dyDescent="0.3">
      <c r="T221" s="20">
        <f t="shared" si="21"/>
        <v>219</v>
      </c>
      <c r="U221" s="21">
        <f>Sheet1!E221*1</f>
        <v>5827.5</v>
      </c>
      <c r="V221" s="21">
        <f>Sheet1!F221*1</f>
        <v>5847.5</v>
      </c>
      <c r="W221" s="21">
        <f>Sheet1!G221*1</f>
        <v>5753.75</v>
      </c>
      <c r="X221" s="21">
        <f>Sheet1!H221*1</f>
        <v>5778</v>
      </c>
    </row>
    <row r="222" spans="20:24" x14ac:dyDescent="0.3">
      <c r="T222" s="20">
        <f t="shared" si="21"/>
        <v>220</v>
      </c>
      <c r="U222" s="21">
        <f>Sheet1!E222*1</f>
        <v>5898.5</v>
      </c>
      <c r="V222" s="21">
        <f>Sheet1!F222*1</f>
        <v>5901.25</v>
      </c>
      <c r="W222" s="21">
        <f>Sheet1!G222*1</f>
        <v>5815.25</v>
      </c>
      <c r="X222" s="21">
        <f>Sheet1!H222*1</f>
        <v>5822.5</v>
      </c>
    </row>
    <row r="223" spans="20:24" x14ac:dyDescent="0.3">
      <c r="T223" s="20">
        <f t="shared" si="21"/>
        <v>221</v>
      </c>
      <c r="U223" s="21">
        <f>Sheet1!E223*1</f>
        <v>5872.25</v>
      </c>
      <c r="V223" s="21">
        <f>Sheet1!F223*1</f>
        <v>5904.75</v>
      </c>
      <c r="W223" s="21">
        <f>Sheet1!G223*1</f>
        <v>5856.5</v>
      </c>
      <c r="X223" s="21">
        <f>Sheet1!H223*1</f>
        <v>5900.75</v>
      </c>
    </row>
    <row r="224" spans="20:24" x14ac:dyDescent="0.3">
      <c r="T224" s="20">
        <f t="shared" si="21"/>
        <v>222</v>
      </c>
      <c r="U224" s="21">
        <f>Sheet1!E224*1</f>
        <v>5864.5</v>
      </c>
      <c r="V224" s="21">
        <f>Sheet1!F224*1</f>
        <v>5902.25</v>
      </c>
      <c r="W224" s="21">
        <f>Sheet1!G224*1</f>
        <v>5849</v>
      </c>
      <c r="X224" s="21">
        <f>Sheet1!H224*1</f>
        <v>5866.5</v>
      </c>
    </row>
    <row r="225" spans="20:24" x14ac:dyDescent="0.3">
      <c r="T225" s="20">
        <f t="shared" si="21"/>
        <v>223</v>
      </c>
      <c r="U225" s="21">
        <f>Sheet1!E225*1</f>
        <v>5822</v>
      </c>
      <c r="V225" s="21">
        <f>Sheet1!F225*1</f>
        <v>5891.75</v>
      </c>
      <c r="W225" s="21">
        <f>Sheet1!G225*1</f>
        <v>5804.75</v>
      </c>
      <c r="X225" s="21">
        <f>Sheet1!H225*1</f>
        <v>5848.25</v>
      </c>
    </row>
    <row r="226" spans="20:24" x14ac:dyDescent="0.3">
      <c r="T226" s="20">
        <f t="shared" si="21"/>
        <v>224</v>
      </c>
      <c r="U226" s="21">
        <f>Sheet1!E226*1</f>
        <v>5867.75</v>
      </c>
      <c r="V226" s="21">
        <f>Sheet1!F226*1</f>
        <v>5891.25</v>
      </c>
      <c r="W226" s="21">
        <f>Sheet1!G226*1</f>
        <v>5813.5</v>
      </c>
      <c r="X226" s="21">
        <f>Sheet1!H226*1</f>
        <v>5823.25</v>
      </c>
    </row>
    <row r="227" spans="20:24" x14ac:dyDescent="0.3">
      <c r="T227" s="20">
        <f t="shared" si="21"/>
        <v>225</v>
      </c>
      <c r="U227" s="21">
        <f>Sheet1!E227*1</f>
        <v>5815.25</v>
      </c>
      <c r="V227" s="21">
        <f>Sheet1!F227*1</f>
        <v>5874</v>
      </c>
      <c r="W227" s="21">
        <f>Sheet1!G227*1</f>
        <v>5814.25</v>
      </c>
      <c r="X227" s="21">
        <f>Sheet1!H227*1</f>
        <v>5871.5</v>
      </c>
    </row>
    <row r="228" spans="20:24" x14ac:dyDescent="0.3">
      <c r="T228" s="20">
        <f t="shared" si="21"/>
        <v>226</v>
      </c>
      <c r="U228" s="21">
        <f>Sheet1!E228*1</f>
        <v>5811.25</v>
      </c>
      <c r="V228" s="21">
        <f>Sheet1!F228*1</f>
        <v>5829.25</v>
      </c>
      <c r="W228" s="21">
        <f>Sheet1!G228*1</f>
        <v>5809.75</v>
      </c>
      <c r="X228" s="21">
        <f>Sheet1!H228*1</f>
        <v>5814.75</v>
      </c>
    </row>
    <row r="229" spans="20:24" x14ac:dyDescent="0.3">
      <c r="T229" s="20">
        <f t="shared" si="21"/>
        <v>227</v>
      </c>
      <c r="U229" s="21">
        <f>Sheet1!E229*1</f>
        <v>5795.5</v>
      </c>
      <c r="V229" s="21">
        <f>Sheet1!F229*1</f>
        <v>5821</v>
      </c>
      <c r="W229" s="21">
        <f>Sheet1!G229*1</f>
        <v>5794.25</v>
      </c>
      <c r="X229" s="21">
        <f>Sheet1!H229*1</f>
        <v>5808.75</v>
      </c>
    </row>
    <row r="230" spans="20:24" x14ac:dyDescent="0.3">
      <c r="T230" s="20">
        <f t="shared" si="21"/>
        <v>228</v>
      </c>
      <c r="U230" s="21">
        <f>Sheet1!E230*1</f>
        <v>5774.5</v>
      </c>
      <c r="V230" s="21">
        <f>Sheet1!F230*1</f>
        <v>5809.5</v>
      </c>
      <c r="W230" s="21">
        <f>Sheet1!G230*1</f>
        <v>5768.5</v>
      </c>
      <c r="X230" s="21">
        <f>Sheet1!H230*1</f>
        <v>5805</v>
      </c>
    </row>
    <row r="231" spans="20:24" x14ac:dyDescent="0.3">
      <c r="T231" s="20">
        <f t="shared" si="21"/>
        <v>229</v>
      </c>
      <c r="U231" s="21">
        <f>Sheet1!E231*1</f>
        <v>5747.25</v>
      </c>
      <c r="V231" s="21">
        <f>Sheet1!F231*1</f>
        <v>5779.25</v>
      </c>
      <c r="W231" s="21">
        <f>Sheet1!G231*1</f>
        <v>5743.25</v>
      </c>
      <c r="X231" s="21">
        <f>Sheet1!H231*1</f>
        <v>5773.75</v>
      </c>
    </row>
    <row r="232" spans="20:24" x14ac:dyDescent="0.3">
      <c r="T232" s="20">
        <f t="shared" si="21"/>
        <v>230</v>
      </c>
      <c r="U232" s="21">
        <f>Sheet1!E232*1</f>
        <v>5717</v>
      </c>
      <c r="V232" s="21">
        <f>Sheet1!F232*1</f>
        <v>5753.25</v>
      </c>
      <c r="W232" s="21">
        <f>Sheet1!G232*1</f>
        <v>5686.25</v>
      </c>
      <c r="X232" s="21">
        <f>Sheet1!H232*1</f>
        <v>5752.25</v>
      </c>
    </row>
    <row r="233" spans="20:24" x14ac:dyDescent="0.3">
      <c r="T233" s="20">
        <f t="shared" si="21"/>
        <v>231</v>
      </c>
      <c r="U233" s="21">
        <f>Sheet1!E233*1</f>
        <v>5717.75</v>
      </c>
      <c r="V233" s="21">
        <f>Sheet1!F233*1</f>
        <v>5724.5</v>
      </c>
      <c r="W233" s="21">
        <f>Sheet1!G233*1</f>
        <v>5688</v>
      </c>
      <c r="X233" s="21">
        <f>Sheet1!H233*1</f>
        <v>5717.25</v>
      </c>
    </row>
    <row r="234" spans="20:24" x14ac:dyDescent="0.3">
      <c r="T234" s="20">
        <f t="shared" si="21"/>
        <v>232</v>
      </c>
      <c r="U234" s="21">
        <f>Sheet1!E234*1</f>
        <v>5731.75</v>
      </c>
      <c r="V234" s="21">
        <f>Sheet1!F234*1</f>
        <v>5768.5</v>
      </c>
      <c r="W234" s="21">
        <f>Sheet1!G234*1</f>
        <v>5694.25</v>
      </c>
      <c r="X234" s="21">
        <f>Sheet1!H234*1</f>
        <v>5705</v>
      </c>
    </row>
    <row r="235" spans="20:24" x14ac:dyDescent="0.3">
      <c r="T235" s="20">
        <f t="shared" si="21"/>
        <v>233</v>
      </c>
      <c r="U235" s="21">
        <f>Sheet1!E235*1</f>
        <v>5716.5</v>
      </c>
      <c r="V235" s="21">
        <f>Sheet1!F235*1</f>
        <v>5738.5</v>
      </c>
      <c r="W235" s="21">
        <f>Sheet1!G235*1</f>
        <v>5699.25</v>
      </c>
      <c r="X235" s="21">
        <f>Sheet1!H235*1</f>
        <v>5729.5</v>
      </c>
    </row>
    <row r="236" spans="20:24" x14ac:dyDescent="0.3">
      <c r="T236" s="20">
        <f t="shared" si="21"/>
        <v>234</v>
      </c>
      <c r="U236" s="21">
        <f>Sheet1!E236*1</f>
        <v>5718.5</v>
      </c>
      <c r="V236" s="21">
        <f>Sheet1!F236*1</f>
        <v>5735.25</v>
      </c>
      <c r="W236" s="21">
        <f>Sheet1!G236*1</f>
        <v>5699.75</v>
      </c>
      <c r="X236" s="21">
        <f>Sheet1!H236*1</f>
        <v>5727</v>
      </c>
    </row>
    <row r="237" spans="20:24" x14ac:dyDescent="0.3">
      <c r="T237" s="20">
        <f t="shared" si="21"/>
        <v>235</v>
      </c>
      <c r="U237" s="21">
        <f>Sheet1!E237*1</f>
        <v>5699.5</v>
      </c>
      <c r="V237" s="21">
        <f>Sheet1!F237*1</f>
        <v>5723.25</v>
      </c>
      <c r="W237" s="21">
        <f>Sheet1!G237*1</f>
        <v>5694.5</v>
      </c>
      <c r="X237" s="21">
        <f>Sheet1!H237*1</f>
        <v>5720.5</v>
      </c>
    </row>
    <row r="238" spans="20:24" x14ac:dyDescent="0.3">
      <c r="T238" s="20">
        <f t="shared" si="21"/>
        <v>236</v>
      </c>
      <c r="U238" s="21">
        <f>Sheet1!E238*1</f>
        <v>5722</v>
      </c>
      <c r="V238" s="21">
        <f>Sheet1!F238*1</f>
        <v>5742</v>
      </c>
      <c r="W238" s="21">
        <f>Sheet1!G238*1</f>
        <v>5693.75</v>
      </c>
      <c r="X238" s="21">
        <f>Sheet1!H238*1</f>
        <v>5700.5</v>
      </c>
    </row>
    <row r="239" spans="20:24" x14ac:dyDescent="0.3">
      <c r="T239" s="20">
        <f t="shared" si="21"/>
        <v>237</v>
      </c>
      <c r="U239" s="21">
        <f>Sheet1!E239*1</f>
        <v>5728.5</v>
      </c>
      <c r="V239" s="21">
        <f>Sheet1!F239*1</f>
        <v>5734.25</v>
      </c>
      <c r="W239" s="21">
        <f>Sheet1!G239*1</f>
        <v>5702.5</v>
      </c>
      <c r="X239" s="21">
        <f>Sheet1!H239*1</f>
        <v>5717.75</v>
      </c>
    </row>
    <row r="240" spans="20:24" x14ac:dyDescent="0.3">
      <c r="T240" s="20">
        <f t="shared" si="21"/>
        <v>238</v>
      </c>
      <c r="U240" s="21">
        <f>Sheet1!E240*1</f>
        <v>5745.25</v>
      </c>
      <c r="V240" s="21">
        <f>Sheet1!F240*1</f>
        <v>5771.5</v>
      </c>
      <c r="W240" s="21">
        <f>Sheet1!G240*1</f>
        <v>5709</v>
      </c>
      <c r="X240" s="21">
        <f>Sheet1!H240*1</f>
        <v>5728</v>
      </c>
    </row>
    <row r="241" spans="20:24" x14ac:dyDescent="0.3">
      <c r="T241" s="20">
        <f t="shared" si="21"/>
        <v>239</v>
      </c>
      <c r="U241" s="21">
        <f>Sheet1!E241*1</f>
        <v>5731.5</v>
      </c>
      <c r="V241" s="21">
        <f>Sheet1!F241*1</f>
        <v>5746.25</v>
      </c>
      <c r="W241" s="21">
        <f>Sheet1!G241*1</f>
        <v>5725</v>
      </c>
      <c r="X241" s="21">
        <f>Sheet1!H241*1</f>
        <v>5743.25</v>
      </c>
    </row>
    <row r="242" spans="20:24" x14ac:dyDescent="0.3">
      <c r="T242" s="20">
        <f t="shared" si="21"/>
        <v>240</v>
      </c>
      <c r="U242" s="21">
        <f>Sheet1!E242*1</f>
        <v>5683.5</v>
      </c>
      <c r="V242" s="21">
        <f>Sheet1!F242*1</f>
        <v>5744.5</v>
      </c>
      <c r="W242" s="21">
        <f>Sheet1!G242*1</f>
        <v>5673.25</v>
      </c>
      <c r="X242" s="21">
        <f>Sheet1!H242*1</f>
        <v>5729.75</v>
      </c>
    </row>
    <row r="243" spans="20:24" x14ac:dyDescent="0.3">
      <c r="T243" s="20">
        <f t="shared" si="21"/>
        <v>241</v>
      </c>
      <c r="U243" s="21">
        <f>Sheet1!E243*1</f>
        <v>5684.25</v>
      </c>
      <c r="V243" s="21">
        <f>Sheet1!F243*1</f>
        <v>5691.25</v>
      </c>
      <c r="W243" s="21">
        <f>Sheet1!G243*1</f>
        <v>5646</v>
      </c>
      <c r="X243" s="21">
        <f>Sheet1!H243*1</f>
        <v>5685.75</v>
      </c>
    </row>
    <row r="244" spans="20:24" x14ac:dyDescent="0.3">
      <c r="T244" s="20">
        <f t="shared" si="21"/>
        <v>242</v>
      </c>
      <c r="U244" s="21">
        <f>Sheet1!E244*1</f>
        <v>5684.5</v>
      </c>
      <c r="V244" s="21">
        <f>Sheet1!F244*1</f>
        <v>5701</v>
      </c>
      <c r="W244" s="21">
        <f>Sheet1!G244*1</f>
        <v>5656.75</v>
      </c>
      <c r="X244" s="21">
        <f>Sheet1!H244*1</f>
        <v>5686.75</v>
      </c>
    </row>
    <row r="245" spans="20:24" x14ac:dyDescent="0.3">
      <c r="T245" s="20">
        <f t="shared" si="21"/>
        <v>243</v>
      </c>
      <c r="U245" s="21">
        <f>Sheet1!E245*1</f>
        <v>5632.75</v>
      </c>
      <c r="V245" s="21">
        <f>Sheet1!F245*1</f>
        <v>5702.75</v>
      </c>
      <c r="W245" s="21">
        <f>Sheet1!G245*1</f>
        <v>5628.25</v>
      </c>
      <c r="X245" s="21">
        <f>Sheet1!H245*1</f>
        <v>5675.75</v>
      </c>
    </row>
    <row r="246" spans="20:24" x14ac:dyDescent="0.3">
      <c r="T246" s="20">
        <f t="shared" si="21"/>
        <v>244</v>
      </c>
      <c r="U246" s="21">
        <f>Sheet1!E246*1</f>
        <v>5618</v>
      </c>
      <c r="V246" s="21">
        <f>Sheet1!F246*1</f>
        <v>5634.5</v>
      </c>
      <c r="W246" s="21">
        <f>Sheet1!G246*1</f>
        <v>5582.75</v>
      </c>
      <c r="X246" s="21">
        <f>Sheet1!H246*1</f>
        <v>5632.25</v>
      </c>
    </row>
    <row r="247" spans="20:24" x14ac:dyDescent="0.3">
      <c r="T247" s="20">
        <f t="shared" si="21"/>
        <v>245</v>
      </c>
      <c r="U247" s="21">
        <f>Sheet1!E247*1</f>
        <v>5599.75</v>
      </c>
      <c r="V247" s="21">
        <f>Sheet1!F247*1</f>
        <v>5624</v>
      </c>
      <c r="W247" s="21">
        <f>Sheet1!G247*1</f>
        <v>5586.5</v>
      </c>
      <c r="X247" s="21">
        <f>Sheet1!H247*1</f>
        <v>5619.5</v>
      </c>
    </row>
    <row r="248" spans="20:24" x14ac:dyDescent="0.3">
      <c r="T248" s="20">
        <f t="shared" si="21"/>
        <v>246</v>
      </c>
      <c r="U248" s="21">
        <f>Sheet1!E248*1</f>
        <v>5610.25</v>
      </c>
      <c r="V248" s="21">
        <f>Sheet1!F248*1</f>
        <v>5633.75</v>
      </c>
      <c r="W248" s="21">
        <f>Sheet1!G248*1</f>
        <v>5577.25</v>
      </c>
      <c r="X248" s="21">
        <f>Sheet1!H248*1</f>
        <v>5604</v>
      </c>
    </row>
    <row r="249" spans="20:24" x14ac:dyDescent="0.3">
      <c r="T249" s="20">
        <f t="shared" si="21"/>
        <v>247</v>
      </c>
      <c r="U249" s="21">
        <f>Sheet1!E249*1</f>
        <v>5616</v>
      </c>
      <c r="V249" s="21">
        <f>Sheet1!F249*1</f>
        <v>5621.5</v>
      </c>
      <c r="W249" s="21">
        <f>Sheet1!G249*1</f>
        <v>5593.5</v>
      </c>
      <c r="X249" s="21">
        <f>Sheet1!H249*1</f>
        <v>5612.25</v>
      </c>
    </row>
    <row r="250" spans="20:24" x14ac:dyDescent="0.3">
      <c r="T250" s="20">
        <f t="shared" si="21"/>
        <v>248</v>
      </c>
      <c r="U250" s="21">
        <f>Sheet1!E250*1</f>
        <v>5553.25</v>
      </c>
      <c r="V250" s="21">
        <f>Sheet1!F250*1</f>
        <v>5616.5</v>
      </c>
      <c r="W250" s="21">
        <f>Sheet1!G250*1</f>
        <v>5550.75</v>
      </c>
      <c r="X250" s="21">
        <f>Sheet1!H250*1</f>
        <v>5614.25</v>
      </c>
    </row>
    <row r="251" spans="20:24" x14ac:dyDescent="0.3">
      <c r="T251" s="20">
        <f t="shared" si="21"/>
        <v>249</v>
      </c>
      <c r="U251" s="21">
        <f>Sheet1!E251*1</f>
        <v>5548.5</v>
      </c>
      <c r="V251" s="21">
        <f>Sheet1!F251*1</f>
        <v>5560.5</v>
      </c>
      <c r="W251" s="21">
        <f>Sheet1!G251*1</f>
        <v>5510.25</v>
      </c>
      <c r="X251" s="21">
        <f>Sheet1!H251*1</f>
        <v>5552.25</v>
      </c>
    </row>
    <row r="252" spans="20:24" x14ac:dyDescent="0.3">
      <c r="T252" s="20">
        <f t="shared" si="21"/>
        <v>250</v>
      </c>
      <c r="U252" s="21">
        <f>Sheet1!E252*1</f>
        <v>5547.75</v>
      </c>
      <c r="V252" s="21">
        <f>Sheet1!F252*1</f>
        <v>5561.5</v>
      </c>
      <c r="W252" s="21">
        <f>Sheet1!G252*1</f>
        <v>5495</v>
      </c>
      <c r="X252" s="21">
        <f>Sheet1!H252*1</f>
        <v>5545.5</v>
      </c>
    </row>
    <row r="253" spans="20:24" x14ac:dyDescent="0.3">
      <c r="T253" s="20">
        <f t="shared" si="21"/>
        <v>251</v>
      </c>
      <c r="U253" s="21">
        <f>Sheet1!E253*1</f>
        <v>5498.75</v>
      </c>
      <c r="V253" s="21">
        <f>Sheet1!F253*1</f>
        <v>5555.25</v>
      </c>
      <c r="W253" s="21">
        <f>Sheet1!G253*1</f>
        <v>5453.75</v>
      </c>
      <c r="X253" s="21">
        <f>Sheet1!H253*1</f>
        <v>5543.75</v>
      </c>
    </row>
    <row r="254" spans="20:24" x14ac:dyDescent="0.3">
      <c r="T254" s="20">
        <f t="shared" si="21"/>
        <v>252</v>
      </c>
      <c r="U254" s="21">
        <f>Sheet1!E254*1</f>
        <v>5518.75</v>
      </c>
      <c r="V254" s="21">
        <f>Sheet1!F254*1</f>
        <v>5525.25</v>
      </c>
      <c r="W254" s="21">
        <f>Sheet1!G254*1</f>
        <v>5486.5</v>
      </c>
      <c r="X254" s="21">
        <f>Sheet1!H254*1</f>
        <v>5501.25</v>
      </c>
    </row>
    <row r="255" spans="20:24" x14ac:dyDescent="0.3">
      <c r="T255" s="20">
        <f t="shared" si="21"/>
        <v>253</v>
      </c>
      <c r="U255" s="21">
        <f>Sheet1!E255*1</f>
        <v>5572</v>
      </c>
      <c r="V255" s="21">
        <f>Sheet1!F255*1</f>
        <v>5572.25</v>
      </c>
      <c r="W255" s="21">
        <f>Sheet1!G255*1</f>
        <v>5516.5</v>
      </c>
      <c r="X255" s="21">
        <f>Sheet1!H255*1</f>
        <v>5532.25</v>
      </c>
    </row>
    <row r="256" spans="20:24" x14ac:dyDescent="0.3">
      <c r="T256" s="20">
        <f t="shared" si="21"/>
        <v>254</v>
      </c>
      <c r="U256" s="21">
        <f>Sheet1!E256*1</f>
        <v>5570</v>
      </c>
      <c r="V256" s="21">
        <f>Sheet1!F256*1</f>
        <v>5587.25</v>
      </c>
      <c r="W256" s="21">
        <f>Sheet1!G256*1</f>
        <v>5545</v>
      </c>
      <c r="X256" s="21">
        <f>Sheet1!H256*1</f>
        <v>5573</v>
      </c>
    </row>
    <row r="257" spans="20:24" x14ac:dyDescent="0.3">
      <c r="T257" s="20">
        <f t="shared" si="21"/>
        <v>255</v>
      </c>
      <c r="U257" s="21">
        <f>Sheet1!E257*1</f>
        <v>5534</v>
      </c>
      <c r="V257" s="21">
        <f>Sheet1!F257*1</f>
        <v>5577.5</v>
      </c>
      <c r="W257" s="21">
        <f>Sheet1!G257*1</f>
        <v>5534</v>
      </c>
      <c r="X257" s="21">
        <f>Sheet1!H257*1</f>
        <v>5569.75</v>
      </c>
    </row>
    <row r="258" spans="20:24" x14ac:dyDescent="0.3">
      <c r="T258" s="20">
        <f t="shared" si="21"/>
        <v>256</v>
      </c>
      <c r="U258" s="21">
        <f>Sheet1!E258*1</f>
        <v>5587.25</v>
      </c>
      <c r="V258" s="21">
        <f>Sheet1!F258*1</f>
        <v>5616.5</v>
      </c>
      <c r="W258" s="21">
        <f>Sheet1!G258*1</f>
        <v>5521.75</v>
      </c>
      <c r="X258" s="21">
        <f>Sheet1!H258*1</f>
        <v>5533.5</v>
      </c>
    </row>
    <row r="259" spans="20:24" x14ac:dyDescent="0.3">
      <c r="T259" s="20">
        <f t="shared" si="21"/>
        <v>257</v>
      </c>
      <c r="U259" s="21">
        <f>Sheet1!E259*1</f>
        <v>5591.75</v>
      </c>
      <c r="V259" s="21">
        <f>Sheet1!F259*1</f>
        <v>5597.5</v>
      </c>
      <c r="W259" s="21">
        <f>Sheet1!G259*1</f>
        <v>5555</v>
      </c>
      <c r="X259" s="21">
        <f>Sheet1!H259*1</f>
        <v>5576.25</v>
      </c>
    </row>
    <row r="260" spans="20:24" x14ac:dyDescent="0.3">
      <c r="T260" s="20">
        <f t="shared" si="21"/>
        <v>258</v>
      </c>
      <c r="U260" s="21">
        <f>Sheet1!E260*1</f>
        <v>5580</v>
      </c>
      <c r="V260" s="21">
        <f>Sheet1!F260*1</f>
        <v>5595.75</v>
      </c>
      <c r="W260" s="21">
        <f>Sheet1!G260*1</f>
        <v>5570.75</v>
      </c>
      <c r="X260" s="21">
        <f>Sheet1!H260*1</f>
        <v>5593.5</v>
      </c>
    </row>
    <row r="261" spans="20:24" x14ac:dyDescent="0.3">
      <c r="T261" s="20">
        <f t="shared" ref="T261:T324" si="22">T260+1</f>
        <v>259</v>
      </c>
      <c r="U261" s="21">
        <f>Sheet1!E261*1</f>
        <v>5577.5</v>
      </c>
      <c r="V261" s="21">
        <f>Sheet1!F261*1</f>
        <v>5596.5</v>
      </c>
      <c r="W261" s="21">
        <f>Sheet1!G261*1</f>
        <v>5572</v>
      </c>
      <c r="X261" s="21">
        <f>Sheet1!H261*1</f>
        <v>5580</v>
      </c>
    </row>
    <row r="262" spans="20:24" x14ac:dyDescent="0.3">
      <c r="T262" s="20">
        <f t="shared" si="22"/>
        <v>260</v>
      </c>
      <c r="U262" s="21">
        <f>Sheet1!E262*1</f>
        <v>5566.5</v>
      </c>
      <c r="V262" s="21">
        <f>Sheet1!F262*1</f>
        <v>5577</v>
      </c>
      <c r="W262" s="21">
        <f>Sheet1!G262*1</f>
        <v>5554</v>
      </c>
      <c r="X262" s="21">
        <f>Sheet1!H262*1</f>
        <v>5575.5</v>
      </c>
    </row>
    <row r="263" spans="20:24" x14ac:dyDescent="0.3">
      <c r="T263" s="20">
        <f t="shared" si="22"/>
        <v>261</v>
      </c>
      <c r="U263" s="21">
        <f>Sheet1!E263*1</f>
        <v>5579.75</v>
      </c>
      <c r="V263" s="21">
        <f>Sheet1!F263*1</f>
        <v>5597.25</v>
      </c>
      <c r="W263" s="21">
        <f>Sheet1!G263*1</f>
        <v>5563.75</v>
      </c>
      <c r="X263" s="21">
        <f>Sheet1!H263*1</f>
        <v>5568.5</v>
      </c>
    </row>
    <row r="264" spans="20:24" x14ac:dyDescent="0.3">
      <c r="T264" s="20">
        <f t="shared" si="22"/>
        <v>262</v>
      </c>
      <c r="U264" s="21">
        <f>Sheet1!E264*1</f>
        <v>5516.75</v>
      </c>
      <c r="V264" s="21">
        <f>Sheet1!F264*1</f>
        <v>5585.5</v>
      </c>
      <c r="W264" s="21">
        <f>Sheet1!G264*1</f>
        <v>5514.5</v>
      </c>
      <c r="X264" s="21">
        <f>Sheet1!H264*1</f>
        <v>5581.25</v>
      </c>
    </row>
    <row r="265" spans="20:24" x14ac:dyDescent="0.3">
      <c r="T265" s="20">
        <f t="shared" si="22"/>
        <v>263</v>
      </c>
      <c r="U265" s="21">
        <f>Sheet1!E265*1</f>
        <v>5490</v>
      </c>
      <c r="V265" s="21">
        <f>Sheet1!F265*1</f>
        <v>5522.5</v>
      </c>
      <c r="W265" s="21">
        <f>Sheet1!G265*1</f>
        <v>5465</v>
      </c>
      <c r="X265" s="21">
        <f>Sheet1!H265*1</f>
        <v>5517.75</v>
      </c>
    </row>
    <row r="266" spans="20:24" x14ac:dyDescent="0.3">
      <c r="T266" s="20">
        <f t="shared" si="22"/>
        <v>264</v>
      </c>
      <c r="U266" s="21">
        <f>Sheet1!E266*1</f>
        <v>5488.75</v>
      </c>
      <c r="V266" s="21">
        <f>Sheet1!F266*1</f>
        <v>5512.25</v>
      </c>
      <c r="W266" s="21">
        <f>Sheet1!G266*1</f>
        <v>5481.5</v>
      </c>
      <c r="X266" s="21">
        <f>Sheet1!H266*1</f>
        <v>5493.75</v>
      </c>
    </row>
    <row r="267" spans="20:24" x14ac:dyDescent="0.3">
      <c r="T267" s="20">
        <f t="shared" si="22"/>
        <v>265</v>
      </c>
      <c r="U267" s="21">
        <f>Sheet1!E267*1</f>
        <v>5489</v>
      </c>
      <c r="V267" s="21">
        <f>Sheet1!F267*1</f>
        <v>5512.25</v>
      </c>
      <c r="W267" s="21">
        <f>Sheet1!G267*1</f>
        <v>5481</v>
      </c>
      <c r="X267" s="21">
        <f>Sheet1!H267*1</f>
        <v>5494.5</v>
      </c>
    </row>
    <row r="268" spans="20:24" x14ac:dyDescent="0.3">
      <c r="T268" s="20">
        <f t="shared" si="22"/>
        <v>266</v>
      </c>
      <c r="U268" s="21">
        <f>Sheet1!E268*1</f>
        <v>5457.5</v>
      </c>
      <c r="V268" s="21">
        <f>Sheet1!F268*1</f>
        <v>5493</v>
      </c>
      <c r="W268" s="21">
        <f>Sheet1!G268*1</f>
        <v>5443.25</v>
      </c>
      <c r="X268" s="21">
        <f>Sheet1!H268*1</f>
        <v>5487.25</v>
      </c>
    </row>
    <row r="269" spans="20:24" x14ac:dyDescent="0.3">
      <c r="T269" s="20">
        <f t="shared" si="22"/>
        <v>267</v>
      </c>
      <c r="U269" s="21">
        <f>Sheet1!E269*1</f>
        <v>5460</v>
      </c>
      <c r="V269" s="21">
        <f>Sheet1!F269*1</f>
        <v>5466.25</v>
      </c>
      <c r="W269" s="21">
        <f>Sheet1!G269*1</f>
        <v>5437</v>
      </c>
      <c r="X269" s="21">
        <f>Sheet1!H269*1</f>
        <v>5461</v>
      </c>
    </row>
    <row r="270" spans="20:24" x14ac:dyDescent="0.3">
      <c r="T270" s="20">
        <f t="shared" si="22"/>
        <v>268</v>
      </c>
      <c r="U270" s="21">
        <f>Sheet1!E270*1</f>
        <v>5453</v>
      </c>
      <c r="V270" s="21">
        <f>Sheet1!F270*1</f>
        <v>5475</v>
      </c>
      <c r="W270" s="21">
        <f>Sheet1!G270*1</f>
        <v>5450.5</v>
      </c>
      <c r="X270" s="21">
        <f>Sheet1!H270*1</f>
        <v>5462</v>
      </c>
    </row>
    <row r="271" spans="20:24" x14ac:dyDescent="0.3">
      <c r="T271" s="20">
        <f t="shared" si="22"/>
        <v>269</v>
      </c>
      <c r="U271" s="21">
        <f>Sheet1!E271*1</f>
        <v>5415</v>
      </c>
      <c r="V271" s="21">
        <f>Sheet1!F271*1</f>
        <v>5456</v>
      </c>
      <c r="W271" s="21">
        <f>Sheet1!G271*1</f>
        <v>5404</v>
      </c>
      <c r="X271" s="21">
        <f>Sheet1!H271*1</f>
        <v>5454.75</v>
      </c>
    </row>
    <row r="272" spans="20:24" x14ac:dyDescent="0.3">
      <c r="T272" s="20">
        <f t="shared" si="22"/>
        <v>270</v>
      </c>
      <c r="U272" s="21">
        <f>Sheet1!E272*1</f>
        <v>5358.5</v>
      </c>
      <c r="V272" s="21">
        <f>Sheet1!F272*1</f>
        <v>5415</v>
      </c>
      <c r="W272" s="21">
        <f>Sheet1!G272*1</f>
        <v>5347.5</v>
      </c>
      <c r="X272" s="21">
        <f>Sheet1!H272*1</f>
        <v>5403</v>
      </c>
    </row>
    <row r="273" spans="20:24" x14ac:dyDescent="0.3">
      <c r="T273" s="20">
        <f t="shared" si="22"/>
        <v>271</v>
      </c>
      <c r="U273" s="21">
        <f>Sheet1!E273*1</f>
        <v>5305.25</v>
      </c>
      <c r="V273" s="21">
        <f>Sheet1!F273*1</f>
        <v>5361.25</v>
      </c>
      <c r="W273" s="21">
        <f>Sheet1!G273*1</f>
        <v>5284.5</v>
      </c>
      <c r="X273" s="21">
        <f>Sheet1!H273*1</f>
        <v>5339.75</v>
      </c>
    </row>
    <row r="274" spans="20:24" x14ac:dyDescent="0.3">
      <c r="T274" s="20">
        <f t="shared" si="22"/>
        <v>272</v>
      </c>
      <c r="U274" s="21">
        <f>Sheet1!E274*1</f>
        <v>5298.25</v>
      </c>
      <c r="V274" s="21">
        <f>Sheet1!F274*1</f>
        <v>5375</v>
      </c>
      <c r="W274" s="21">
        <f>Sheet1!G274*1</f>
        <v>5286</v>
      </c>
      <c r="X274" s="21">
        <f>Sheet1!H274*1</f>
        <v>5294.75</v>
      </c>
    </row>
    <row r="275" spans="20:24" x14ac:dyDescent="0.3">
      <c r="T275" s="20">
        <f t="shared" si="22"/>
        <v>273</v>
      </c>
      <c r="U275" s="21">
        <f>Sheet1!E275*1</f>
        <v>5396.75</v>
      </c>
      <c r="V275" s="21">
        <f>Sheet1!F275*1</f>
        <v>5396.75</v>
      </c>
      <c r="W275" s="21">
        <f>Sheet1!G275*1</f>
        <v>5299.25</v>
      </c>
      <c r="X275" s="21">
        <f>Sheet1!H275*1</f>
        <v>5315.25</v>
      </c>
    </row>
    <row r="276" spans="20:24" x14ac:dyDescent="0.3">
      <c r="T276" s="20">
        <f t="shared" si="22"/>
        <v>274</v>
      </c>
      <c r="U276" s="21">
        <f>Sheet1!E276*1</f>
        <v>5388.5</v>
      </c>
      <c r="V276" s="21">
        <f>Sheet1!F276*1</f>
        <v>5402.5</v>
      </c>
      <c r="W276" s="21">
        <f>Sheet1!G276*1</f>
        <v>5367</v>
      </c>
      <c r="X276" s="21">
        <f>Sheet1!H276*1</f>
        <v>5395.25</v>
      </c>
    </row>
    <row r="277" spans="20:24" x14ac:dyDescent="0.3">
      <c r="T277" s="20">
        <f t="shared" si="22"/>
        <v>275</v>
      </c>
      <c r="U277" s="21">
        <f>Sheet1!E277*1</f>
        <v>5380.25</v>
      </c>
      <c r="V277" s="21">
        <f>Sheet1!F277*1</f>
        <v>5394.75</v>
      </c>
      <c r="W277" s="21">
        <f>Sheet1!G277*1</f>
        <v>5352.75</v>
      </c>
      <c r="X277" s="21">
        <f>Sheet1!H277*1</f>
        <v>5379.75</v>
      </c>
    </row>
    <row r="278" spans="20:24" x14ac:dyDescent="0.3">
      <c r="T278" s="20">
        <f t="shared" si="22"/>
        <v>276</v>
      </c>
      <c r="U278" s="21">
        <f>Sheet1!E278*1</f>
        <v>5318.25</v>
      </c>
      <c r="V278" s="21">
        <f>Sheet1!F278*1</f>
        <v>5381</v>
      </c>
      <c r="W278" s="21">
        <f>Sheet1!G278*1</f>
        <v>5270.5</v>
      </c>
      <c r="X278" s="21">
        <f>Sheet1!H278*1</f>
        <v>5330.5</v>
      </c>
    </row>
    <row r="279" spans="20:24" x14ac:dyDescent="0.3">
      <c r="T279" s="20">
        <f t="shared" si="22"/>
        <v>277</v>
      </c>
      <c r="U279" s="21">
        <f>Sheet1!E279*1</f>
        <v>5363.5</v>
      </c>
      <c r="V279" s="21">
        <f>Sheet1!F279*1</f>
        <v>5377</v>
      </c>
      <c r="W279" s="21">
        <f>Sheet1!G279*1</f>
        <v>5320.5</v>
      </c>
      <c r="X279" s="21">
        <f>Sheet1!H279*1</f>
        <v>5355.75</v>
      </c>
    </row>
    <row r="280" spans="20:24" x14ac:dyDescent="0.3">
      <c r="T280" s="20">
        <f t="shared" si="22"/>
        <v>278</v>
      </c>
      <c r="U280" s="21">
        <f>Sheet1!E280*1</f>
        <v>5299.25</v>
      </c>
      <c r="V280" s="21">
        <f>Sheet1!F280*1</f>
        <v>5361.75</v>
      </c>
      <c r="W280" s="21">
        <f>Sheet1!G280*1</f>
        <v>5286</v>
      </c>
      <c r="X280" s="21">
        <f>Sheet1!H280*1</f>
        <v>5354.75</v>
      </c>
    </row>
    <row r="281" spans="20:24" x14ac:dyDescent="0.3">
      <c r="T281" s="20">
        <f t="shared" si="22"/>
        <v>279</v>
      </c>
      <c r="U281" s="21">
        <f>Sheet1!E281*1</f>
        <v>5262.5</v>
      </c>
      <c r="V281" s="21">
        <f>Sheet1!F281*1</f>
        <v>5325</v>
      </c>
      <c r="W281" s="21">
        <f>Sheet1!G281*1</f>
        <v>5254.25</v>
      </c>
      <c r="X281" s="21">
        <f>Sheet1!H281*1</f>
        <v>5295.75</v>
      </c>
    </row>
    <row r="282" spans="20:24" x14ac:dyDescent="0.3">
      <c r="T282" s="20">
        <f t="shared" si="22"/>
        <v>280</v>
      </c>
      <c r="U282" s="21">
        <f>Sheet1!E282*1</f>
        <v>5295.5</v>
      </c>
      <c r="V282" s="21">
        <f>Sheet1!F282*1</f>
        <v>5306.25</v>
      </c>
      <c r="W282" s="21">
        <f>Sheet1!G282*1</f>
        <v>5211.75</v>
      </c>
      <c r="X282" s="21">
        <f>Sheet1!H282*1</f>
        <v>5252</v>
      </c>
    </row>
    <row r="283" spans="20:24" x14ac:dyDescent="0.3">
      <c r="T283" s="20">
        <f t="shared" si="22"/>
        <v>281</v>
      </c>
      <c r="U283" s="21">
        <f>Sheet1!E283*1</f>
        <v>5311.25</v>
      </c>
      <c r="V283" s="21">
        <f>Sheet1!F283*1</f>
        <v>5343.5</v>
      </c>
      <c r="W283" s="21">
        <f>Sheet1!G283*1</f>
        <v>5286.75</v>
      </c>
      <c r="X283" s="21">
        <f>Sheet1!H283*1</f>
        <v>5297.25</v>
      </c>
    </row>
    <row r="284" spans="20:24" x14ac:dyDescent="0.3">
      <c r="T284" s="20">
        <f t="shared" si="22"/>
        <v>282</v>
      </c>
      <c r="U284" s="21">
        <f>Sheet1!E284*1</f>
        <v>5344.5</v>
      </c>
      <c r="V284" s="21">
        <f>Sheet1!F284*1</f>
        <v>5368.75</v>
      </c>
      <c r="W284" s="21">
        <f>Sheet1!G284*1</f>
        <v>5295.25</v>
      </c>
      <c r="X284" s="21">
        <f>Sheet1!H284*1</f>
        <v>5310.5</v>
      </c>
    </row>
    <row r="285" spans="20:24" x14ac:dyDescent="0.3">
      <c r="T285" s="20">
        <f t="shared" si="22"/>
        <v>283</v>
      </c>
      <c r="U285" s="21">
        <f>Sheet1!E285*1</f>
        <v>5349.5</v>
      </c>
      <c r="V285" s="21">
        <f>Sheet1!F285*1</f>
        <v>5371.5</v>
      </c>
      <c r="W285" s="21">
        <f>Sheet1!G285*1</f>
        <v>5327</v>
      </c>
      <c r="X285" s="21">
        <f>Sheet1!H285*1</f>
        <v>5340.75</v>
      </c>
    </row>
    <row r="286" spans="20:24" x14ac:dyDescent="0.3">
      <c r="T286" s="20">
        <f t="shared" si="22"/>
        <v>284</v>
      </c>
      <c r="U286" s="21">
        <f>Sheet1!E286*1</f>
        <v>5414.75</v>
      </c>
      <c r="V286" s="21">
        <f>Sheet1!F286*1</f>
        <v>5461.5</v>
      </c>
      <c r="W286" s="21">
        <f>Sheet1!G286*1</f>
        <v>5342.25</v>
      </c>
      <c r="X286" s="21">
        <f>Sheet1!H286*1</f>
        <v>5352.25</v>
      </c>
    </row>
    <row r="287" spans="20:24" x14ac:dyDescent="0.3">
      <c r="T287" s="20">
        <f t="shared" si="22"/>
        <v>285</v>
      </c>
      <c r="U287" s="21">
        <f>Sheet1!E287*1</f>
        <v>5492.25</v>
      </c>
      <c r="V287" s="21">
        <f>Sheet1!F287*1</f>
        <v>5497</v>
      </c>
      <c r="W287" s="21">
        <f>Sheet1!G287*1</f>
        <v>5398.25</v>
      </c>
      <c r="X287" s="21">
        <f>Sheet1!H287*1</f>
        <v>5415.75</v>
      </c>
    </row>
    <row r="288" spans="20:24" x14ac:dyDescent="0.3">
      <c r="T288" s="20">
        <f t="shared" si="22"/>
        <v>286</v>
      </c>
      <c r="U288" s="21">
        <f>Sheet1!E288*1</f>
        <v>5450.25</v>
      </c>
      <c r="V288" s="21">
        <f>Sheet1!F288*1</f>
        <v>5505.75</v>
      </c>
      <c r="W288" s="21">
        <f>Sheet1!G288*1</f>
        <v>5421.75</v>
      </c>
      <c r="X288" s="21">
        <f>Sheet1!H288*1</f>
        <v>5491.5</v>
      </c>
    </row>
    <row r="289" spans="20:24" x14ac:dyDescent="0.3">
      <c r="T289" s="20">
        <f t="shared" si="22"/>
        <v>287</v>
      </c>
      <c r="U289" s="21">
        <f>Sheet1!E289*1</f>
        <v>5512.5</v>
      </c>
      <c r="V289" s="21">
        <f>Sheet1!F289*1</f>
        <v>5533.25</v>
      </c>
      <c r="W289" s="21">
        <f>Sheet1!G289*1</f>
        <v>5424.75</v>
      </c>
      <c r="X289" s="21">
        <f>Sheet1!H289*1</f>
        <v>5456</v>
      </c>
    </row>
    <row r="290" spans="20:24" x14ac:dyDescent="0.3">
      <c r="T290" s="20">
        <f t="shared" si="22"/>
        <v>288</v>
      </c>
      <c r="U290" s="21">
        <f>Sheet1!E290*1</f>
        <v>5506.25</v>
      </c>
      <c r="V290" s="21">
        <f>Sheet1!F290*1</f>
        <v>5522.5</v>
      </c>
      <c r="W290" s="21">
        <f>Sheet1!G290*1</f>
        <v>5456.5</v>
      </c>
      <c r="X290" s="21">
        <f>Sheet1!H290*1</f>
        <v>5508.5</v>
      </c>
    </row>
    <row r="291" spans="20:24" x14ac:dyDescent="0.3">
      <c r="T291" s="20">
        <f t="shared" si="22"/>
        <v>289</v>
      </c>
      <c r="U291" s="21">
        <f>Sheet1!E291*1</f>
        <v>5511.5</v>
      </c>
      <c r="V291" s="21">
        <f>Sheet1!F291*1</f>
        <v>5517.5</v>
      </c>
      <c r="W291" s="21">
        <f>Sheet1!G291*1</f>
        <v>5484.75</v>
      </c>
      <c r="X291" s="21">
        <f>Sheet1!H291*1</f>
        <v>5501.5</v>
      </c>
    </row>
    <row r="292" spans="20:24" x14ac:dyDescent="0.3">
      <c r="T292" s="20">
        <f t="shared" si="22"/>
        <v>290</v>
      </c>
      <c r="U292" s="21">
        <f>Sheet1!E292*1</f>
        <v>5448</v>
      </c>
      <c r="V292" s="21">
        <f>Sheet1!F292*1</f>
        <v>5520.75</v>
      </c>
      <c r="W292" s="21">
        <f>Sheet1!G292*1</f>
        <v>5439.75</v>
      </c>
      <c r="X292" s="21">
        <f>Sheet1!H292*1</f>
        <v>5501.25</v>
      </c>
    </row>
    <row r="293" spans="20:24" x14ac:dyDescent="0.3">
      <c r="T293" s="20">
        <f t="shared" si="22"/>
        <v>291</v>
      </c>
      <c r="U293" s="21">
        <f>Sheet1!E293*1</f>
        <v>5519</v>
      </c>
      <c r="V293" s="21">
        <f>Sheet1!F293*1</f>
        <v>5556.75</v>
      </c>
      <c r="W293" s="21">
        <f>Sheet1!G293*1</f>
        <v>5440.75</v>
      </c>
      <c r="X293" s="21">
        <f>Sheet1!H293*1</f>
        <v>5445.5</v>
      </c>
    </row>
    <row r="294" spans="20:24" x14ac:dyDescent="0.3">
      <c r="T294" s="20">
        <f t="shared" si="22"/>
        <v>292</v>
      </c>
      <c r="U294" s="21">
        <f>Sheet1!E294*1</f>
        <v>5510.75</v>
      </c>
      <c r="V294" s="21">
        <f>Sheet1!F294*1</f>
        <v>5529</v>
      </c>
      <c r="W294" s="21">
        <f>Sheet1!G294*1</f>
        <v>5492.75</v>
      </c>
      <c r="X294" s="21">
        <f>Sheet1!H294*1</f>
        <v>5514.75</v>
      </c>
    </row>
    <row r="295" spans="20:24" x14ac:dyDescent="0.3">
      <c r="T295" s="20">
        <f t="shared" si="22"/>
        <v>293</v>
      </c>
      <c r="U295" s="21">
        <f>Sheet1!E295*1</f>
        <v>5542.75</v>
      </c>
      <c r="V295" s="21">
        <f>Sheet1!F295*1</f>
        <v>5544.25</v>
      </c>
      <c r="W295" s="21">
        <f>Sheet1!G295*1</f>
        <v>5483.25</v>
      </c>
      <c r="X295" s="21">
        <f>Sheet1!H295*1</f>
        <v>5508.75</v>
      </c>
    </row>
    <row r="296" spans="20:24" x14ac:dyDescent="0.3">
      <c r="T296" s="20">
        <f t="shared" si="22"/>
        <v>294</v>
      </c>
      <c r="U296" s="21">
        <f>Sheet1!E296*1</f>
        <v>5562.5</v>
      </c>
      <c r="V296" s="21">
        <f>Sheet1!F296*1</f>
        <v>5581.75</v>
      </c>
      <c r="W296" s="21">
        <f>Sheet1!G296*1</f>
        <v>5530.5</v>
      </c>
      <c r="X296" s="21">
        <f>Sheet1!H296*1</f>
        <v>5543.5</v>
      </c>
    </row>
    <row r="297" spans="20:24" x14ac:dyDescent="0.3">
      <c r="T297" s="20">
        <f t="shared" si="22"/>
        <v>295</v>
      </c>
      <c r="U297" s="21">
        <f>Sheet1!E297*1</f>
        <v>5556.25</v>
      </c>
      <c r="V297" s="21">
        <f>Sheet1!F297*1</f>
        <v>5569.25</v>
      </c>
      <c r="W297" s="21">
        <f>Sheet1!G297*1</f>
        <v>5549.25</v>
      </c>
      <c r="X297" s="21">
        <f>Sheet1!H297*1</f>
        <v>5556.75</v>
      </c>
    </row>
    <row r="298" spans="20:24" x14ac:dyDescent="0.3">
      <c r="T298" s="20">
        <f t="shared" si="22"/>
        <v>296</v>
      </c>
      <c r="U298" s="21">
        <f>Sheet1!E298*1</f>
        <v>5521.5</v>
      </c>
      <c r="V298" s="21">
        <f>Sheet1!F298*1</f>
        <v>5562</v>
      </c>
      <c r="W298" s="21">
        <f>Sheet1!G298*1</f>
        <v>5519</v>
      </c>
      <c r="X298" s="21">
        <f>Sheet1!H298*1</f>
        <v>5556.5</v>
      </c>
    </row>
    <row r="299" spans="20:24" x14ac:dyDescent="0.3">
      <c r="T299" s="20">
        <f t="shared" si="22"/>
        <v>297</v>
      </c>
      <c r="U299" s="21">
        <f>Sheet1!E299*1</f>
        <v>5529</v>
      </c>
      <c r="V299" s="21">
        <f>Sheet1!F299*1</f>
        <v>5548.75</v>
      </c>
      <c r="W299" s="21">
        <f>Sheet1!G299*1</f>
        <v>5511.25</v>
      </c>
      <c r="X299" s="21">
        <f>Sheet1!H299*1</f>
        <v>5513.5</v>
      </c>
    </row>
    <row r="300" spans="20:24" x14ac:dyDescent="0.3">
      <c r="T300" s="20">
        <f t="shared" si="22"/>
        <v>298</v>
      </c>
      <c r="U300" s="21">
        <f>Sheet1!E300*1</f>
        <v>5538.75</v>
      </c>
      <c r="V300" s="21">
        <f>Sheet1!F300*1</f>
        <v>5543.25</v>
      </c>
      <c r="W300" s="21">
        <f>Sheet1!G300*1</f>
        <v>5520.75</v>
      </c>
      <c r="X300" s="21">
        <f>Sheet1!H300*1</f>
        <v>5526.5</v>
      </c>
    </row>
    <row r="301" spans="20:24" x14ac:dyDescent="0.3">
      <c r="T301" s="20">
        <f t="shared" si="22"/>
        <v>299</v>
      </c>
      <c r="U301" s="21">
        <f>Sheet1!E301*1</f>
        <v>5555</v>
      </c>
      <c r="V301" s="21">
        <f>Sheet1!F301*1</f>
        <v>5560</v>
      </c>
      <c r="W301" s="21">
        <f>Sheet1!G301*1</f>
        <v>5536</v>
      </c>
      <c r="X301" s="21">
        <f>Sheet1!H301*1</f>
        <v>5541.5</v>
      </c>
    </row>
    <row r="302" spans="20:24" x14ac:dyDescent="0.3">
      <c r="T302" s="20">
        <f t="shared" si="22"/>
        <v>300</v>
      </c>
      <c r="U302" s="21">
        <f>Sheet1!E302*1</f>
        <v>5543</v>
      </c>
      <c r="V302" s="21">
        <f>Sheet1!F302*1</f>
        <v>5571</v>
      </c>
      <c r="W302" s="21">
        <f>Sheet1!G302*1</f>
        <v>5541.75</v>
      </c>
      <c r="X302" s="21">
        <f>Sheet1!H302*1</f>
        <v>5550.75</v>
      </c>
    </row>
    <row r="303" spans="20:24" x14ac:dyDescent="0.3">
      <c r="T303" s="20">
        <f t="shared" si="22"/>
        <v>301</v>
      </c>
      <c r="U303" s="21">
        <f>Sheet1!E303*1</f>
        <v>5488</v>
      </c>
      <c r="V303" s="21">
        <f>Sheet1!F303*1</f>
        <v>5546</v>
      </c>
      <c r="W303" s="21">
        <f>Sheet1!G303*1</f>
        <v>5481.25</v>
      </c>
      <c r="X303" s="21">
        <f>Sheet1!H303*1</f>
        <v>5535</v>
      </c>
    </row>
    <row r="304" spans="20:24" x14ac:dyDescent="0.3">
      <c r="T304" s="20">
        <f t="shared" si="22"/>
        <v>302</v>
      </c>
      <c r="U304" s="21">
        <f>Sheet1!E304*1</f>
        <v>5463.5</v>
      </c>
      <c r="V304" s="21">
        <f>Sheet1!F304*1</f>
        <v>5493</v>
      </c>
      <c r="W304" s="21">
        <f>Sheet1!G304*1</f>
        <v>5434.25</v>
      </c>
      <c r="X304" s="21">
        <f>Sheet1!H304*1</f>
        <v>5490</v>
      </c>
    </row>
    <row r="305" spans="20:24" x14ac:dyDescent="0.3">
      <c r="T305" s="20">
        <f t="shared" si="22"/>
        <v>303</v>
      </c>
      <c r="U305" s="21">
        <f>Sheet1!E305*1</f>
        <v>5434</v>
      </c>
      <c r="V305" s="21">
        <f>Sheet1!F305*1</f>
        <v>5488.5</v>
      </c>
      <c r="W305" s="21">
        <f>Sheet1!G305*1</f>
        <v>5430</v>
      </c>
      <c r="X305" s="21">
        <f>Sheet1!H305*1</f>
        <v>5463</v>
      </c>
    </row>
    <row r="306" spans="20:24" x14ac:dyDescent="0.3">
      <c r="T306" s="20">
        <f t="shared" si="22"/>
        <v>304</v>
      </c>
      <c r="U306" s="21">
        <f>Sheet1!E306*1</f>
        <v>5464.25</v>
      </c>
      <c r="V306" s="21">
        <f>Sheet1!F306*1</f>
        <v>5479</v>
      </c>
      <c r="W306" s="21">
        <f>Sheet1!G306*1</f>
        <v>5416</v>
      </c>
      <c r="X306" s="21">
        <f>Sheet1!H306*1</f>
        <v>5431</v>
      </c>
    </row>
    <row r="307" spans="20:24" x14ac:dyDescent="0.3">
      <c r="T307" s="20">
        <f t="shared" si="22"/>
        <v>305</v>
      </c>
      <c r="U307" s="21">
        <f>Sheet1!E307*1</f>
        <v>5484.75</v>
      </c>
      <c r="V307" s="21">
        <f>Sheet1!F307*1</f>
        <v>5501.75</v>
      </c>
      <c r="W307" s="21">
        <f>Sheet1!G307*1</f>
        <v>5436.25</v>
      </c>
      <c r="X307" s="21">
        <f>Sheet1!H307*1</f>
        <v>5466.25</v>
      </c>
    </row>
    <row r="308" spans="20:24" x14ac:dyDescent="0.3">
      <c r="T308" s="20">
        <f t="shared" si="22"/>
        <v>306</v>
      </c>
      <c r="U308" s="21">
        <f>Sheet1!E308*1</f>
        <v>5486.5</v>
      </c>
      <c r="V308" s="21">
        <f>Sheet1!F308*1</f>
        <v>5495.75</v>
      </c>
      <c r="W308" s="21">
        <f>Sheet1!G308*1</f>
        <v>5465.75</v>
      </c>
      <c r="X308" s="21">
        <f>Sheet1!H308*1</f>
        <v>5480.75</v>
      </c>
    </row>
    <row r="309" spans="20:24" x14ac:dyDescent="0.3">
      <c r="T309" s="20">
        <f t="shared" si="22"/>
        <v>307</v>
      </c>
      <c r="U309" s="21">
        <f>Sheet1!E309*1</f>
        <v>5440</v>
      </c>
      <c r="V309" s="21">
        <f>Sheet1!F309*1</f>
        <v>5495</v>
      </c>
      <c r="W309" s="21">
        <f>Sheet1!G309*1</f>
        <v>5424.5</v>
      </c>
      <c r="X309" s="21">
        <f>Sheet1!H309*1</f>
        <v>5489.5</v>
      </c>
    </row>
    <row r="310" spans="20:24" x14ac:dyDescent="0.3">
      <c r="T310" s="20">
        <f t="shared" si="22"/>
        <v>308</v>
      </c>
      <c r="U310" s="21">
        <f>Sheet1!E310*1</f>
        <v>5443.75</v>
      </c>
      <c r="V310" s="21">
        <f>Sheet1!F310*1</f>
        <v>5444.25</v>
      </c>
      <c r="W310" s="21">
        <f>Sheet1!G310*1</f>
        <v>5405.25</v>
      </c>
      <c r="X310" s="21">
        <f>Sheet1!H310*1</f>
        <v>5434</v>
      </c>
    </row>
    <row r="311" spans="20:24" x14ac:dyDescent="0.3">
      <c r="T311" s="20">
        <f t="shared" si="22"/>
        <v>309</v>
      </c>
      <c r="U311" s="21">
        <f>Sheet1!E311*1</f>
        <v>5471</v>
      </c>
      <c r="V311" s="21">
        <f>Sheet1!F311*1</f>
        <v>5504.75</v>
      </c>
      <c r="W311" s="21">
        <f>Sheet1!G311*1</f>
        <v>5433.5</v>
      </c>
      <c r="X311" s="21">
        <f>Sheet1!H311*1</f>
        <v>5440.75</v>
      </c>
    </row>
    <row r="312" spans="20:24" x14ac:dyDescent="0.3">
      <c r="T312" s="20">
        <f t="shared" si="22"/>
        <v>310</v>
      </c>
      <c r="U312" s="21">
        <f>Sheet1!E312*1</f>
        <v>5426</v>
      </c>
      <c r="V312" s="21">
        <f>Sheet1!F312*1</f>
        <v>5482.25</v>
      </c>
      <c r="W312" s="21">
        <f>Sheet1!G312*1</f>
        <v>5398.25</v>
      </c>
      <c r="X312" s="21">
        <f>Sheet1!H312*1</f>
        <v>5473.5</v>
      </c>
    </row>
    <row r="313" spans="20:24" x14ac:dyDescent="0.3">
      <c r="T313" s="20">
        <f t="shared" si="22"/>
        <v>311</v>
      </c>
      <c r="U313" s="21">
        <f>Sheet1!E313*1</f>
        <v>5402.75</v>
      </c>
      <c r="V313" s="21">
        <f>Sheet1!F313*1</f>
        <v>5446.25</v>
      </c>
      <c r="W313" s="21">
        <f>Sheet1!G313*1</f>
        <v>5395.5</v>
      </c>
      <c r="X313" s="21">
        <f>Sheet1!H313*1</f>
        <v>5423.5</v>
      </c>
    </row>
    <row r="314" spans="20:24" x14ac:dyDescent="0.3">
      <c r="T314" s="20">
        <f t="shared" si="22"/>
        <v>312</v>
      </c>
      <c r="U314" s="21">
        <f>Sheet1!E314*1</f>
        <v>5445.5</v>
      </c>
      <c r="V314" s="21">
        <f>Sheet1!F314*1</f>
        <v>5447.25</v>
      </c>
      <c r="W314" s="21">
        <f>Sheet1!G314*1</f>
        <v>5374.75</v>
      </c>
      <c r="X314" s="21">
        <f>Sheet1!H314*1</f>
        <v>5397.5</v>
      </c>
    </row>
    <row r="315" spans="20:24" x14ac:dyDescent="0.3">
      <c r="T315" s="20">
        <f t="shared" si="22"/>
        <v>313</v>
      </c>
      <c r="U315" s="21">
        <f>Sheet1!E315*1</f>
        <v>5453.75</v>
      </c>
      <c r="V315" s="21">
        <f>Sheet1!F315*1</f>
        <v>5469.5</v>
      </c>
      <c r="W315" s="21">
        <f>Sheet1!G315*1</f>
        <v>5443.75</v>
      </c>
      <c r="X315" s="21">
        <f>Sheet1!H315*1</f>
        <v>5450</v>
      </c>
    </row>
    <row r="316" spans="20:24" x14ac:dyDescent="0.3">
      <c r="T316" s="20">
        <f t="shared" si="22"/>
        <v>314</v>
      </c>
      <c r="U316" s="21">
        <f>Sheet1!E316*1</f>
        <v>5413.25</v>
      </c>
      <c r="V316" s="21">
        <f>Sheet1!F316*1</f>
        <v>5461</v>
      </c>
      <c r="W316" s="21">
        <f>Sheet1!G316*1</f>
        <v>5401</v>
      </c>
      <c r="X316" s="21">
        <f>Sheet1!H316*1</f>
        <v>5457.75</v>
      </c>
    </row>
    <row r="317" spans="20:24" x14ac:dyDescent="0.3">
      <c r="T317" s="20">
        <f t="shared" si="22"/>
        <v>315</v>
      </c>
      <c r="U317" s="21">
        <f>Sheet1!E317*1</f>
        <v>5383.75</v>
      </c>
      <c r="V317" s="21">
        <f>Sheet1!F317*1</f>
        <v>5426.25</v>
      </c>
      <c r="W317" s="21">
        <f>Sheet1!G317*1</f>
        <v>5371.75</v>
      </c>
      <c r="X317" s="21">
        <f>Sheet1!H317*1</f>
        <v>5415.5</v>
      </c>
    </row>
    <row r="318" spans="20:24" x14ac:dyDescent="0.3">
      <c r="T318" s="20">
        <f t="shared" si="22"/>
        <v>316</v>
      </c>
      <c r="U318" s="21">
        <f>Sheet1!E318*1</f>
        <v>5402.5</v>
      </c>
      <c r="V318" s="21">
        <f>Sheet1!F318*1</f>
        <v>5403</v>
      </c>
      <c r="W318" s="21">
        <f>Sheet1!G318*1</f>
        <v>5375</v>
      </c>
      <c r="X318" s="21">
        <f>Sheet1!H318*1</f>
        <v>5392.75</v>
      </c>
    </row>
    <row r="319" spans="20:24" x14ac:dyDescent="0.3">
      <c r="T319" s="20">
        <f t="shared" si="22"/>
        <v>317</v>
      </c>
      <c r="U319" s="21">
        <f>Sheet1!E319*1</f>
        <v>5389.25</v>
      </c>
      <c r="V319" s="21">
        <f>Sheet1!F319*1</f>
        <v>5404.75</v>
      </c>
      <c r="W319" s="21">
        <f>Sheet1!G319*1</f>
        <v>5378.75</v>
      </c>
      <c r="X319" s="21">
        <f>Sheet1!H319*1</f>
        <v>5401.75</v>
      </c>
    </row>
    <row r="320" spans="20:24" x14ac:dyDescent="0.3">
      <c r="T320" s="20">
        <f t="shared" si="22"/>
        <v>318</v>
      </c>
      <c r="U320" s="21">
        <f>Sheet1!E320*1</f>
        <v>5406.75</v>
      </c>
      <c r="V320" s="21">
        <f>Sheet1!F320*1</f>
        <v>5419.75</v>
      </c>
      <c r="W320" s="21">
        <f>Sheet1!G320*1</f>
        <v>5388</v>
      </c>
      <c r="X320" s="21">
        <f>Sheet1!H320*1</f>
        <v>5392</v>
      </c>
    </row>
    <row r="321" spans="20:24" x14ac:dyDescent="0.3">
      <c r="T321" s="20">
        <f t="shared" si="22"/>
        <v>319</v>
      </c>
      <c r="U321" s="21">
        <f>Sheet1!E321*1</f>
        <v>5406</v>
      </c>
      <c r="V321" s="21">
        <f>Sheet1!F321*1</f>
        <v>5435.25</v>
      </c>
      <c r="W321" s="21">
        <f>Sheet1!G321*1</f>
        <v>5403.75</v>
      </c>
      <c r="X321" s="21">
        <f>Sheet1!H321*1</f>
        <v>5413.25</v>
      </c>
    </row>
    <row r="322" spans="20:24" x14ac:dyDescent="0.3">
      <c r="T322" s="20">
        <f t="shared" si="22"/>
        <v>320</v>
      </c>
      <c r="U322" s="21">
        <f>Sheet1!E322*1</f>
        <v>5327.75</v>
      </c>
      <c r="V322" s="21">
        <f>Sheet1!F322*1</f>
        <v>5419.5</v>
      </c>
      <c r="W322" s="21">
        <f>Sheet1!G322*1</f>
        <v>5327</v>
      </c>
      <c r="X322" s="21">
        <f>Sheet1!H322*1</f>
        <v>5409.5</v>
      </c>
    </row>
    <row r="323" spans="20:24" x14ac:dyDescent="0.3">
      <c r="T323" s="20">
        <f t="shared" si="22"/>
        <v>321</v>
      </c>
      <c r="U323" s="21">
        <f>Sheet1!E323*1</f>
        <v>5301.75</v>
      </c>
      <c r="V323" s="21">
        <f>Sheet1!F323*1</f>
        <v>5332.25</v>
      </c>
      <c r="W323" s="21">
        <f>Sheet1!G323*1</f>
        <v>5270.75</v>
      </c>
      <c r="X323" s="21">
        <f>Sheet1!H323*1</f>
        <v>5308</v>
      </c>
    </row>
    <row r="324" spans="20:24" x14ac:dyDescent="0.3">
      <c r="T324" s="20">
        <f t="shared" si="22"/>
        <v>322</v>
      </c>
      <c r="U324" s="21">
        <f>Sheet1!E324*1</f>
        <v>5328.25</v>
      </c>
      <c r="V324" s="21">
        <f>Sheet1!F324*1</f>
        <v>5341.25</v>
      </c>
      <c r="W324" s="21">
        <f>Sheet1!G324*1</f>
        <v>5280</v>
      </c>
      <c r="X324" s="21">
        <f>Sheet1!H324*1</f>
        <v>5303.25</v>
      </c>
    </row>
    <row r="325" spans="20:24" x14ac:dyDescent="0.3">
      <c r="T325" s="20">
        <f t="shared" ref="T325:T388" si="23">T324+1</f>
        <v>323</v>
      </c>
      <c r="U325" s="21">
        <f>Sheet1!E325*1</f>
        <v>5361.25</v>
      </c>
      <c r="V325" s="21">
        <f>Sheet1!F325*1</f>
        <v>5371</v>
      </c>
      <c r="W325" s="21">
        <f>Sheet1!G325*1</f>
        <v>5324.5</v>
      </c>
      <c r="X325" s="21">
        <f>Sheet1!H325*1</f>
        <v>5331.5</v>
      </c>
    </row>
    <row r="326" spans="20:24" x14ac:dyDescent="0.3">
      <c r="T326" s="20">
        <f t="shared" si="23"/>
        <v>324</v>
      </c>
      <c r="U326" s="21">
        <f>Sheet1!E326*1</f>
        <v>5329.25</v>
      </c>
      <c r="V326" s="21">
        <f>Sheet1!F326*1</f>
        <v>5363.5</v>
      </c>
      <c r="W326" s="21">
        <f>Sheet1!G326*1</f>
        <v>5322.75</v>
      </c>
      <c r="X326" s="21">
        <f>Sheet1!H326*1</f>
        <v>5358.25</v>
      </c>
    </row>
    <row r="327" spans="20:24" x14ac:dyDescent="0.3">
      <c r="T327" s="20">
        <f t="shared" si="23"/>
        <v>325</v>
      </c>
      <c r="U327" s="21">
        <f>Sheet1!E327*1</f>
        <v>5286</v>
      </c>
      <c r="V327" s="21">
        <f>Sheet1!F327*1</f>
        <v>5334.25</v>
      </c>
      <c r="W327" s="21">
        <f>Sheet1!G327*1</f>
        <v>5280.5</v>
      </c>
      <c r="X327" s="21">
        <f>Sheet1!H327*1</f>
        <v>5329.75</v>
      </c>
    </row>
    <row r="328" spans="20:24" x14ac:dyDescent="0.3">
      <c r="T328" s="20">
        <f t="shared" si="23"/>
        <v>326</v>
      </c>
      <c r="U328" s="21">
        <f>Sheet1!E328*1</f>
        <v>5345.75</v>
      </c>
      <c r="V328" s="21">
        <f>Sheet1!F328*1</f>
        <v>5351.75</v>
      </c>
      <c r="W328" s="21">
        <f>Sheet1!G328*1</f>
        <v>5248.25</v>
      </c>
      <c r="X328" s="21">
        <f>Sheet1!H328*1</f>
        <v>5283</v>
      </c>
    </row>
    <row r="329" spans="20:24" x14ac:dyDescent="0.3">
      <c r="T329" s="20">
        <f t="shared" si="23"/>
        <v>327</v>
      </c>
      <c r="U329" s="21">
        <f>Sheet1!E329*1</f>
        <v>5354.25</v>
      </c>
      <c r="V329" s="21">
        <f>Sheet1!F329*1</f>
        <v>5378.25</v>
      </c>
      <c r="W329" s="21">
        <f>Sheet1!G329*1</f>
        <v>5343.25</v>
      </c>
      <c r="X329" s="21">
        <f>Sheet1!H329*1</f>
        <v>5353</v>
      </c>
    </row>
    <row r="330" spans="20:24" x14ac:dyDescent="0.3">
      <c r="T330" s="20">
        <f t="shared" si="23"/>
        <v>328</v>
      </c>
      <c r="U330" s="21">
        <f>Sheet1!E330*1</f>
        <v>5326.25</v>
      </c>
      <c r="V330" s="21">
        <f>Sheet1!F330*1</f>
        <v>5360.25</v>
      </c>
      <c r="W330" s="21">
        <f>Sheet1!G330*1</f>
        <v>5324.75</v>
      </c>
      <c r="X330" s="21">
        <f>Sheet1!H330*1</f>
        <v>5355.75</v>
      </c>
    </row>
    <row r="331" spans="20:24" x14ac:dyDescent="0.3">
      <c r="T331" s="20">
        <f t="shared" si="23"/>
        <v>329</v>
      </c>
      <c r="U331" s="21">
        <f>Sheet1!E331*1</f>
        <v>5327.5</v>
      </c>
      <c r="V331" s="21">
        <f>Sheet1!F331*1</f>
        <v>5331.75</v>
      </c>
      <c r="W331" s="21">
        <f>Sheet1!G331*1</f>
        <v>5315.5</v>
      </c>
      <c r="X331" s="21">
        <f>Sheet1!H331*1</f>
        <v>5329.5</v>
      </c>
    </row>
    <row r="332" spans="20:24" x14ac:dyDescent="0.3">
      <c r="T332" s="20">
        <f t="shared" si="23"/>
        <v>330</v>
      </c>
      <c r="U332" s="21">
        <f>Sheet1!E332*1</f>
        <v>5283.25</v>
      </c>
      <c r="V332" s="21">
        <f>Sheet1!F332*1</f>
        <v>5331.75</v>
      </c>
      <c r="W332" s="21">
        <f>Sheet1!G332*1</f>
        <v>5281.75</v>
      </c>
      <c r="X332" s="21">
        <f>Sheet1!H332*1</f>
        <v>5327</v>
      </c>
    </row>
    <row r="333" spans="20:24" x14ac:dyDescent="0.3">
      <c r="T333" s="20">
        <f t="shared" si="23"/>
        <v>331</v>
      </c>
      <c r="U333" s="21">
        <f>Sheet1!E333*1</f>
        <v>5271.25</v>
      </c>
      <c r="V333" s="21">
        <f>Sheet1!F333*1</f>
        <v>5290</v>
      </c>
      <c r="W333" s="21">
        <f>Sheet1!G333*1</f>
        <v>5266.25</v>
      </c>
      <c r="X333" s="21">
        <f>Sheet1!H333*1</f>
        <v>5286.5</v>
      </c>
    </row>
    <row r="334" spans="20:24" x14ac:dyDescent="0.3">
      <c r="T334" s="20">
        <f t="shared" si="23"/>
        <v>332</v>
      </c>
      <c r="U334" s="21">
        <f>Sheet1!E334*1</f>
        <v>5287.75</v>
      </c>
      <c r="V334" s="21">
        <f>Sheet1!F334*1</f>
        <v>5292.5</v>
      </c>
      <c r="W334" s="21">
        <f>Sheet1!G334*1</f>
        <v>5249.5</v>
      </c>
      <c r="X334" s="21">
        <f>Sheet1!H334*1</f>
        <v>5273.75</v>
      </c>
    </row>
    <row r="335" spans="20:24" x14ac:dyDescent="0.3">
      <c r="T335" s="20">
        <f t="shared" si="23"/>
        <v>333</v>
      </c>
      <c r="U335" s="21">
        <f>Sheet1!E335*1</f>
        <v>5264.5</v>
      </c>
      <c r="V335" s="21">
        <f>Sheet1!F335*1</f>
        <v>5309.5</v>
      </c>
      <c r="W335" s="21">
        <f>Sheet1!G335*1</f>
        <v>5237.5</v>
      </c>
      <c r="X335" s="21">
        <f>Sheet1!H335*1</f>
        <v>5292</v>
      </c>
    </row>
    <row r="336" spans="20:24" x14ac:dyDescent="0.3">
      <c r="T336" s="20">
        <f t="shared" si="23"/>
        <v>334</v>
      </c>
      <c r="U336" s="21">
        <f>Sheet1!E336*1</f>
        <v>5186.25</v>
      </c>
      <c r="V336" s="21">
        <f>Sheet1!F336*1</f>
        <v>5275.5</v>
      </c>
      <c r="W336" s="21">
        <f>Sheet1!G336*1</f>
        <v>5184.25</v>
      </c>
      <c r="X336" s="21">
        <f>Sheet1!H336*1</f>
        <v>5240.25</v>
      </c>
    </row>
    <row r="337" spans="20:24" x14ac:dyDescent="0.3">
      <c r="T337" s="20">
        <f t="shared" si="23"/>
        <v>335</v>
      </c>
      <c r="U337" s="21">
        <f>Sheet1!E337*1</f>
        <v>5242</v>
      </c>
      <c r="V337" s="21">
        <f>Sheet1!F337*1</f>
        <v>5249.75</v>
      </c>
      <c r="W337" s="21">
        <f>Sheet1!G337*1</f>
        <v>5177.75</v>
      </c>
      <c r="X337" s="21">
        <f>Sheet1!H337*1</f>
        <v>5182.25</v>
      </c>
    </row>
    <row r="338" spans="20:24" x14ac:dyDescent="0.3">
      <c r="T338" s="20">
        <f t="shared" si="23"/>
        <v>336</v>
      </c>
      <c r="U338" s="21">
        <f>Sheet1!E338*1</f>
        <v>5262</v>
      </c>
      <c r="V338" s="21">
        <f>Sheet1!F338*1</f>
        <v>5269</v>
      </c>
      <c r="W338" s="21">
        <f>Sheet1!G338*1</f>
        <v>5244.75</v>
      </c>
      <c r="X338" s="21">
        <f>Sheet1!H338*1</f>
        <v>5262.75</v>
      </c>
    </row>
    <row r="339" spans="20:24" x14ac:dyDescent="0.3">
      <c r="T339" s="20">
        <f t="shared" si="23"/>
        <v>337</v>
      </c>
      <c r="U339" s="21">
        <f>Sheet1!E339*1</f>
        <v>5220.5</v>
      </c>
      <c r="V339" s="21">
        <f>Sheet1!F339*1</f>
        <v>5267.75</v>
      </c>
      <c r="W339" s="21">
        <f>Sheet1!G339*1</f>
        <v>5213.5</v>
      </c>
      <c r="X339" s="21">
        <f>Sheet1!H339*1</f>
        <v>5266.25</v>
      </c>
    </row>
    <row r="340" spans="20:24" x14ac:dyDescent="0.3">
      <c r="T340" s="20">
        <f t="shared" si="23"/>
        <v>338</v>
      </c>
      <c r="U340" s="21">
        <f>Sheet1!E340*1</f>
        <v>5231</v>
      </c>
      <c r="V340" s="21">
        <f>Sheet1!F340*1</f>
        <v>5246</v>
      </c>
      <c r="W340" s="21">
        <f>Sheet1!G340*1</f>
        <v>5210.25</v>
      </c>
      <c r="X340" s="21">
        <f>Sheet1!H340*1</f>
        <v>5228</v>
      </c>
    </row>
    <row r="341" spans="20:24" x14ac:dyDescent="0.3">
      <c r="T341" s="20">
        <f t="shared" si="23"/>
        <v>339</v>
      </c>
      <c r="U341" s="21">
        <f>Sheet1!E341*1</f>
        <v>5211.25</v>
      </c>
      <c r="V341" s="21">
        <f>Sheet1!F341*1</f>
        <v>5238.25</v>
      </c>
      <c r="W341" s="21">
        <f>Sheet1!G341*1</f>
        <v>5205</v>
      </c>
      <c r="X341" s="21">
        <f>Sheet1!H341*1</f>
        <v>5235</v>
      </c>
    </row>
    <row r="342" spans="20:24" x14ac:dyDescent="0.3">
      <c r="T342" s="20">
        <f t="shared" si="23"/>
        <v>340</v>
      </c>
      <c r="U342" s="21">
        <f>Sheet1!E342*1</f>
        <v>5212</v>
      </c>
      <c r="V342" s="21">
        <f>Sheet1!F342*1</f>
        <v>5245</v>
      </c>
      <c r="W342" s="21">
        <f>Sheet1!G342*1</f>
        <v>5200.75</v>
      </c>
      <c r="X342" s="21">
        <f>Sheet1!H342*1</f>
        <v>5209.75</v>
      </c>
    </row>
    <row r="343" spans="20:24" x14ac:dyDescent="0.3">
      <c r="T343" s="20">
        <f t="shared" si="23"/>
        <v>341</v>
      </c>
      <c r="U343" s="21">
        <f>Sheet1!E343*1</f>
        <v>5193.5</v>
      </c>
      <c r="V343" s="21">
        <f>Sheet1!F343*1</f>
        <v>5213.75</v>
      </c>
      <c r="W343" s="21">
        <f>Sheet1!G343*1</f>
        <v>5186</v>
      </c>
      <c r="X343" s="21">
        <f>Sheet1!H343*1</f>
        <v>5206.75</v>
      </c>
    </row>
    <row r="344" spans="20:24" x14ac:dyDescent="0.3">
      <c r="T344" s="20">
        <f t="shared" si="23"/>
        <v>342</v>
      </c>
      <c r="U344" s="21">
        <f>Sheet1!E344*1</f>
        <v>5184.25</v>
      </c>
      <c r="V344" s="21">
        <f>Sheet1!F344*1</f>
        <v>5210</v>
      </c>
      <c r="W344" s="21">
        <f>Sheet1!G344*1</f>
        <v>5184.25</v>
      </c>
      <c r="X344" s="21">
        <f>Sheet1!H344*1</f>
        <v>5192.75</v>
      </c>
    </row>
    <row r="345" spans="20:24" x14ac:dyDescent="0.3">
      <c r="T345" s="20">
        <f t="shared" si="23"/>
        <v>343</v>
      </c>
      <c r="U345" s="21">
        <f>Sheet1!E345*1</f>
        <v>5123</v>
      </c>
      <c r="V345" s="21">
        <f>Sheet1!F345*1</f>
        <v>5186</v>
      </c>
      <c r="W345" s="21">
        <f>Sheet1!G345*1</f>
        <v>5120.25</v>
      </c>
      <c r="X345" s="21">
        <f>Sheet1!H345*1</f>
        <v>5181.25</v>
      </c>
    </row>
    <row r="346" spans="20:24" x14ac:dyDescent="0.3">
      <c r="T346" s="20">
        <f t="shared" si="23"/>
        <v>344</v>
      </c>
      <c r="U346" s="21">
        <f>Sheet1!E346*1</f>
        <v>5079.75</v>
      </c>
      <c r="V346" s="21">
        <f>Sheet1!F346*1</f>
        <v>5128.75</v>
      </c>
      <c r="W346" s="21">
        <f>Sheet1!G346*1</f>
        <v>5075.25</v>
      </c>
      <c r="X346" s="21">
        <f>Sheet1!H346*1</f>
        <v>5123</v>
      </c>
    </row>
    <row r="347" spans="20:24" x14ac:dyDescent="0.3">
      <c r="T347" s="20">
        <f t="shared" si="23"/>
        <v>345</v>
      </c>
      <c r="U347" s="21">
        <f>Sheet1!E347*1</f>
        <v>5111.5</v>
      </c>
      <c r="V347" s="21">
        <f>Sheet1!F347*1</f>
        <v>5112.5</v>
      </c>
      <c r="W347" s="21">
        <f>Sheet1!G347*1</f>
        <v>5058</v>
      </c>
      <c r="X347" s="21">
        <f>Sheet1!H347*1</f>
        <v>5083</v>
      </c>
    </row>
    <row r="348" spans="20:24" x14ac:dyDescent="0.3">
      <c r="T348" s="20">
        <f t="shared" si="23"/>
        <v>346</v>
      </c>
      <c r="U348" s="21">
        <f>Sheet1!E348*1</f>
        <v>5123.75</v>
      </c>
      <c r="V348" s="21">
        <f>Sheet1!F348*1</f>
        <v>5134.75</v>
      </c>
      <c r="W348" s="21">
        <f>Sheet1!G348*1</f>
        <v>5091.25</v>
      </c>
      <c r="X348" s="21">
        <f>Sheet1!H348*1</f>
        <v>5110.25</v>
      </c>
    </row>
    <row r="349" spans="20:24" x14ac:dyDescent="0.3">
      <c r="T349" s="20">
        <f t="shared" si="23"/>
        <v>347</v>
      </c>
      <c r="U349" s="21">
        <f>Sheet1!E349*1</f>
        <v>5123</v>
      </c>
      <c r="V349" s="21">
        <f>Sheet1!F349*1</f>
        <v>5148.25</v>
      </c>
      <c r="W349" s="21">
        <f>Sheet1!G349*1</f>
        <v>5103.25</v>
      </c>
      <c r="X349" s="21">
        <f>Sheet1!H349*1</f>
        <v>5128.25</v>
      </c>
    </row>
    <row r="350" spans="20:24" x14ac:dyDescent="0.3">
      <c r="T350" s="20">
        <f t="shared" si="23"/>
        <v>348</v>
      </c>
      <c r="U350" s="21">
        <f>Sheet1!E350*1</f>
        <v>5132.25</v>
      </c>
      <c r="V350" s="21">
        <f>Sheet1!F350*1</f>
        <v>5149.75</v>
      </c>
      <c r="W350" s="21">
        <f>Sheet1!G350*1</f>
        <v>5084.5</v>
      </c>
      <c r="X350" s="21">
        <f>Sheet1!H350*1</f>
        <v>5127.25</v>
      </c>
    </row>
    <row r="351" spans="20:24" x14ac:dyDescent="0.3">
      <c r="T351" s="20">
        <f t="shared" si="23"/>
        <v>349</v>
      </c>
      <c r="U351" s="21">
        <f>Sheet1!E351*1</f>
        <v>5102.5</v>
      </c>
      <c r="V351" s="21">
        <f>Sheet1!F351*1</f>
        <v>5140.25</v>
      </c>
      <c r="W351" s="21">
        <f>Sheet1!G351*1</f>
        <v>5097.75</v>
      </c>
      <c r="X351" s="21">
        <f>Sheet1!H351*1</f>
        <v>5132</v>
      </c>
    </row>
    <row r="352" spans="20:24" x14ac:dyDescent="0.3">
      <c r="T352" s="20">
        <f t="shared" si="23"/>
        <v>350</v>
      </c>
      <c r="U352" s="21">
        <f>Sheet1!E352*1</f>
        <v>5109.5</v>
      </c>
      <c r="V352" s="21">
        <f>Sheet1!F352*1</f>
        <v>5115.75</v>
      </c>
      <c r="W352" s="21">
        <f>Sheet1!G352*1</f>
        <v>5079.25</v>
      </c>
      <c r="X352" s="21">
        <f>Sheet1!H352*1</f>
        <v>5104.5</v>
      </c>
    </row>
    <row r="353" spans="20:24" x14ac:dyDescent="0.3">
      <c r="T353" s="20">
        <f t="shared" si="23"/>
        <v>351</v>
      </c>
      <c r="U353" s="21">
        <f>Sheet1!E353*1</f>
        <v>5047.5</v>
      </c>
      <c r="V353" s="21">
        <f>Sheet1!F353*1</f>
        <v>5115</v>
      </c>
      <c r="W353" s="21">
        <f>Sheet1!G353*1</f>
        <v>5027</v>
      </c>
      <c r="X353" s="21">
        <f>Sheet1!H353*1</f>
        <v>5113</v>
      </c>
    </row>
    <row r="354" spans="20:24" x14ac:dyDescent="0.3">
      <c r="T354" s="20">
        <f t="shared" si="23"/>
        <v>352</v>
      </c>
      <c r="U354" s="21">
        <f>Sheet1!E354*1</f>
        <v>5044.5</v>
      </c>
      <c r="V354" s="21">
        <f>Sheet1!F354*1</f>
        <v>5072</v>
      </c>
      <c r="W354" s="21">
        <f>Sheet1!G354*1</f>
        <v>5013.75</v>
      </c>
      <c r="X354" s="21">
        <f>Sheet1!H354*1</f>
        <v>5046.5</v>
      </c>
    </row>
    <row r="355" spans="20:24" x14ac:dyDescent="0.3">
      <c r="T355" s="20">
        <f t="shared" si="23"/>
        <v>353</v>
      </c>
      <c r="U355" s="21">
        <f>Sheet1!E355*1</f>
        <v>5061.75</v>
      </c>
      <c r="V355" s="21">
        <f>Sheet1!F355*1</f>
        <v>5078.25</v>
      </c>
      <c r="W355" s="21">
        <f>Sheet1!G355*1</f>
        <v>5038.75</v>
      </c>
      <c r="X355" s="21">
        <f>Sheet1!H355*1</f>
        <v>5041.25</v>
      </c>
    </row>
    <row r="356" spans="20:24" x14ac:dyDescent="0.3">
      <c r="T356" s="20">
        <f t="shared" si="23"/>
        <v>354</v>
      </c>
      <c r="U356" s="21">
        <f>Sheet1!E356*1</f>
        <v>5102.5</v>
      </c>
      <c r="V356" s="21">
        <f>Sheet1!F356*1</f>
        <v>5102.5</v>
      </c>
      <c r="W356" s="21">
        <f>Sheet1!G356*1</f>
        <v>5052.75</v>
      </c>
      <c r="X356" s="21">
        <f>Sheet1!H356*1</f>
        <v>5058.25</v>
      </c>
    </row>
    <row r="357" spans="20:24" x14ac:dyDescent="0.3">
      <c r="T357" s="20">
        <f t="shared" si="23"/>
        <v>355</v>
      </c>
      <c r="U357" s="21">
        <f>Sheet1!E357*1</f>
        <v>5129.75</v>
      </c>
      <c r="V357" s="21">
        <f>Sheet1!F357*1</f>
        <v>5139.75</v>
      </c>
      <c r="W357" s="21">
        <f>Sheet1!G357*1</f>
        <v>5077.25</v>
      </c>
      <c r="X357" s="21">
        <f>Sheet1!H357*1</f>
        <v>5099</v>
      </c>
    </row>
    <row r="358" spans="20:24" x14ac:dyDescent="0.3">
      <c r="T358" s="20">
        <f t="shared" si="23"/>
        <v>356</v>
      </c>
      <c r="U358" s="21">
        <f>Sheet1!E358*1</f>
        <v>5146.5</v>
      </c>
      <c r="V358" s="21">
        <f>Sheet1!F358*1</f>
        <v>5152.75</v>
      </c>
      <c r="W358" s="21">
        <f>Sheet1!G358*1</f>
        <v>5108.5</v>
      </c>
      <c r="X358" s="21">
        <f>Sheet1!H358*1</f>
        <v>5131.75</v>
      </c>
    </row>
    <row r="359" spans="20:24" x14ac:dyDescent="0.3">
      <c r="T359" s="20">
        <f t="shared" si="23"/>
        <v>357</v>
      </c>
      <c r="U359" s="21">
        <f>Sheet1!E359*1</f>
        <v>5146.25</v>
      </c>
      <c r="V359" s="21">
        <f>Sheet1!F359*1</f>
        <v>5153.25</v>
      </c>
      <c r="W359" s="21">
        <f>Sheet1!G359*1</f>
        <v>5139.75</v>
      </c>
      <c r="X359" s="21">
        <f>Sheet1!H359*1</f>
        <v>5144</v>
      </c>
    </row>
    <row r="360" spans="20:24" x14ac:dyDescent="0.3">
      <c r="T360" s="20">
        <f t="shared" si="23"/>
        <v>358</v>
      </c>
      <c r="U360" s="21">
        <f>Sheet1!E360*1</f>
        <v>5139.5</v>
      </c>
      <c r="V360" s="21">
        <f>Sheet1!F360*1</f>
        <v>5148.25</v>
      </c>
      <c r="W360" s="21">
        <f>Sheet1!G360*1</f>
        <v>5128.25</v>
      </c>
      <c r="X360" s="21">
        <f>Sheet1!H360*1</f>
        <v>5145.25</v>
      </c>
    </row>
    <row r="361" spans="20:24" x14ac:dyDescent="0.3">
      <c r="T361" s="20">
        <f t="shared" si="23"/>
        <v>359</v>
      </c>
      <c r="U361" s="21">
        <f>Sheet1!E361*1</f>
        <v>5112</v>
      </c>
      <c r="V361" s="21">
        <f>Sheet1!F361*1</f>
        <v>5146.25</v>
      </c>
      <c r="W361" s="21">
        <f>Sheet1!G361*1</f>
        <v>5112</v>
      </c>
      <c r="X361" s="21">
        <f>Sheet1!H361*1</f>
        <v>5136.75</v>
      </c>
    </row>
    <row r="362" spans="20:24" x14ac:dyDescent="0.3">
      <c r="T362" s="20">
        <f t="shared" si="23"/>
        <v>360</v>
      </c>
      <c r="U362" s="21">
        <f>Sheet1!E362*1</f>
        <v>5107.5</v>
      </c>
      <c r="V362" s="21">
        <f>Sheet1!F362*1</f>
        <v>5133.5</v>
      </c>
      <c r="W362" s="21">
        <f>Sheet1!G362*1</f>
        <v>5096.5</v>
      </c>
      <c r="X362" s="21">
        <f>Sheet1!H362*1</f>
        <v>5117</v>
      </c>
    </row>
    <row r="363" spans="20:24" x14ac:dyDescent="0.3">
      <c r="T363" s="20">
        <f t="shared" si="23"/>
        <v>361</v>
      </c>
      <c r="U363" s="21">
        <f>Sheet1!E363*1</f>
        <v>5062.75</v>
      </c>
      <c r="V363" s="21">
        <f>Sheet1!F363*1</f>
        <v>5110</v>
      </c>
      <c r="W363" s="21">
        <f>Sheet1!G363*1</f>
        <v>5062.75</v>
      </c>
      <c r="X363" s="21">
        <f>Sheet1!H363*1</f>
        <v>5108.5</v>
      </c>
    </row>
    <row r="364" spans="20:24" x14ac:dyDescent="0.3">
      <c r="T364" s="20">
        <f t="shared" si="23"/>
        <v>362</v>
      </c>
      <c r="U364" s="21">
        <f>Sheet1!E364*1</f>
        <v>5130.25</v>
      </c>
      <c r="V364" s="21">
        <f>Sheet1!F364*1</f>
        <v>5142.5</v>
      </c>
      <c r="W364" s="21">
        <f>Sheet1!G364*1</f>
        <v>5055</v>
      </c>
      <c r="X364" s="21">
        <f>Sheet1!H364*1</f>
        <v>5061.5</v>
      </c>
    </row>
    <row r="365" spans="20:24" x14ac:dyDescent="0.3">
      <c r="T365" s="20">
        <f t="shared" si="23"/>
        <v>363</v>
      </c>
      <c r="U365" s="21">
        <f>Sheet1!E365*1</f>
        <v>5102.25</v>
      </c>
      <c r="V365" s="21">
        <f>Sheet1!F365*1</f>
        <v>5133.25</v>
      </c>
      <c r="W365" s="21">
        <f>Sheet1!G365*1</f>
        <v>5099.5</v>
      </c>
      <c r="X365" s="21">
        <f>Sheet1!H365*1</f>
        <v>5132</v>
      </c>
    </row>
    <row r="366" spans="20:24" x14ac:dyDescent="0.3">
      <c r="T366" s="20">
        <f t="shared" si="23"/>
        <v>364</v>
      </c>
      <c r="U366" s="21">
        <f>Sheet1!E366*1</f>
        <v>5082.25</v>
      </c>
      <c r="V366" s="21">
        <f>Sheet1!F366*1</f>
        <v>5114</v>
      </c>
      <c r="W366" s="21">
        <f>Sheet1!G366*1</f>
        <v>5081.25</v>
      </c>
      <c r="X366" s="21">
        <f>Sheet1!H366*1</f>
        <v>5104.75</v>
      </c>
    </row>
    <row r="367" spans="20:24" x14ac:dyDescent="0.3">
      <c r="T367" s="20">
        <f t="shared" si="23"/>
        <v>365</v>
      </c>
      <c r="U367" s="21">
        <f>Sheet1!E367*1</f>
        <v>5079.5</v>
      </c>
      <c r="V367" s="21">
        <f>Sheet1!F367*1</f>
        <v>5100.75</v>
      </c>
      <c r="W367" s="21">
        <f>Sheet1!G367*1</f>
        <v>5069</v>
      </c>
      <c r="X367" s="21">
        <f>Sheet1!H367*1</f>
        <v>5079.75</v>
      </c>
    </row>
    <row r="368" spans="20:24" x14ac:dyDescent="0.3">
      <c r="T368" s="20">
        <f t="shared" si="23"/>
        <v>366</v>
      </c>
      <c r="U368" s="21">
        <f>Sheet1!E368*1</f>
        <v>5072.5</v>
      </c>
      <c r="V368" s="21">
        <f>Sheet1!F368*1</f>
        <v>5103.5</v>
      </c>
      <c r="W368" s="21">
        <f>Sheet1!G368*1</f>
        <v>5058</v>
      </c>
      <c r="X368" s="21">
        <f>Sheet1!H368*1</f>
        <v>5085.75</v>
      </c>
    </row>
    <row r="369" spans="20:24" x14ac:dyDescent="0.3">
      <c r="T369" s="20">
        <f t="shared" si="23"/>
        <v>367</v>
      </c>
      <c r="U369" s="21">
        <f>Sheet1!E369*1</f>
        <v>5012.25</v>
      </c>
      <c r="V369" s="21">
        <f>Sheet1!F369*1</f>
        <v>5076</v>
      </c>
      <c r="W369" s="21">
        <f>Sheet1!G369*1</f>
        <v>5008.5</v>
      </c>
      <c r="X369" s="21">
        <f>Sheet1!H369*1</f>
        <v>5072.5</v>
      </c>
    </row>
    <row r="370" spans="20:24" x14ac:dyDescent="0.3">
      <c r="T370" s="20">
        <f t="shared" si="23"/>
        <v>368</v>
      </c>
      <c r="U370" s="21">
        <f>Sheet1!E370*1</f>
        <v>4989.5</v>
      </c>
      <c r="V370" s="21">
        <f>Sheet1!F370*1</f>
        <v>5013.5</v>
      </c>
      <c r="W370" s="21">
        <f>Sheet1!G370*1</f>
        <v>4974</v>
      </c>
      <c r="X370" s="21">
        <f>Sheet1!H370*1</f>
        <v>5009</v>
      </c>
    </row>
    <row r="371" spans="20:24" x14ac:dyDescent="0.3">
      <c r="T371" s="20">
        <f t="shared" si="23"/>
        <v>369</v>
      </c>
      <c r="U371" s="21">
        <f>Sheet1!E371*1</f>
        <v>4972</v>
      </c>
      <c r="V371" s="21">
        <f>Sheet1!F371*1</f>
        <v>4991.5</v>
      </c>
      <c r="W371" s="21">
        <f>Sheet1!G371*1</f>
        <v>4963.75</v>
      </c>
      <c r="X371" s="21">
        <f>Sheet1!H371*1</f>
        <v>4990.25</v>
      </c>
    </row>
    <row r="372" spans="20:24" x14ac:dyDescent="0.3">
      <c r="T372" s="20">
        <f t="shared" si="23"/>
        <v>370</v>
      </c>
      <c r="U372" s="21">
        <f>Sheet1!E372*1</f>
        <v>4950.75</v>
      </c>
      <c r="V372" s="21">
        <f>Sheet1!F372*1</f>
        <v>4978</v>
      </c>
      <c r="W372" s="21">
        <f>Sheet1!G372*1</f>
        <v>4926</v>
      </c>
      <c r="X372" s="21">
        <f>Sheet1!H372*1</f>
        <v>4971.75</v>
      </c>
    </row>
    <row r="373" spans="20:24" x14ac:dyDescent="0.3">
      <c r="T373" s="20">
        <f t="shared" si="23"/>
        <v>371</v>
      </c>
      <c r="U373" s="21">
        <f>Sheet1!E373*1</f>
        <v>4920.25</v>
      </c>
      <c r="V373" s="21">
        <f>Sheet1!F373*1</f>
        <v>4960.25</v>
      </c>
      <c r="W373" s="21">
        <f>Sheet1!G373*1</f>
        <v>4913</v>
      </c>
      <c r="X373" s="21">
        <f>Sheet1!H373*1</f>
        <v>4953.75</v>
      </c>
    </row>
    <row r="374" spans="20:24" x14ac:dyDescent="0.3">
      <c r="T374" s="20">
        <f t="shared" si="23"/>
        <v>372</v>
      </c>
      <c r="U374" s="21">
        <f>Sheet1!E374*1</f>
        <v>4937.5</v>
      </c>
      <c r="V374" s="21">
        <f>Sheet1!F374*1</f>
        <v>4962.75</v>
      </c>
      <c r="W374" s="21">
        <f>Sheet1!G374*1</f>
        <v>4916.25</v>
      </c>
      <c r="X374" s="21">
        <f>Sheet1!H374*1</f>
        <v>4920.25</v>
      </c>
    </row>
    <row r="375" spans="20:24" x14ac:dyDescent="0.3">
      <c r="T375" s="20">
        <f t="shared" si="23"/>
        <v>373</v>
      </c>
      <c r="U375" s="21">
        <f>Sheet1!E375*1</f>
        <v>4937.25</v>
      </c>
      <c r="V375" s="21">
        <f>Sheet1!F375*1</f>
        <v>4949.75</v>
      </c>
      <c r="W375" s="21">
        <f>Sheet1!G375*1</f>
        <v>4919.75</v>
      </c>
      <c r="X375" s="21">
        <f>Sheet1!H375*1</f>
        <v>4939.25</v>
      </c>
    </row>
    <row r="376" spans="20:24" x14ac:dyDescent="0.3">
      <c r="T376" s="20">
        <f t="shared" si="23"/>
        <v>374</v>
      </c>
      <c r="U376" s="21">
        <f>Sheet1!E376*1</f>
        <v>4967.5</v>
      </c>
      <c r="V376" s="21">
        <f>Sheet1!F376*1</f>
        <v>4968.75</v>
      </c>
      <c r="W376" s="21">
        <f>Sheet1!G376*1</f>
        <v>4917.75</v>
      </c>
      <c r="X376" s="21">
        <f>Sheet1!H376*1</f>
        <v>4940.75</v>
      </c>
    </row>
    <row r="377" spans="20:24" x14ac:dyDescent="0.3">
      <c r="T377" s="20">
        <f t="shared" si="23"/>
        <v>375</v>
      </c>
      <c r="U377" s="21">
        <f>Sheet1!E377*1</f>
        <v>4936</v>
      </c>
      <c r="V377" s="21">
        <f>Sheet1!F377*1</f>
        <v>4972</v>
      </c>
      <c r="W377" s="21">
        <f>Sheet1!G377*1</f>
        <v>4926.75</v>
      </c>
      <c r="X377" s="21">
        <f>Sheet1!H377*1</f>
        <v>4965</v>
      </c>
    </row>
    <row r="378" spans="20:24" x14ac:dyDescent="0.3">
      <c r="T378" s="20">
        <f t="shared" si="23"/>
        <v>376</v>
      </c>
      <c r="U378" s="21">
        <f>Sheet1!E378*1</f>
        <v>4926.5</v>
      </c>
      <c r="V378" s="21">
        <f>Sheet1!F378*1</f>
        <v>4943.75</v>
      </c>
      <c r="W378" s="21">
        <f>Sheet1!G378*1</f>
        <v>4909</v>
      </c>
      <c r="X378" s="21">
        <f>Sheet1!H378*1</f>
        <v>4941</v>
      </c>
    </row>
    <row r="379" spans="20:24" x14ac:dyDescent="0.3">
      <c r="T379" s="20">
        <f t="shared" si="23"/>
        <v>377</v>
      </c>
      <c r="U379" s="21">
        <f>Sheet1!E379*1</f>
        <v>4928.25</v>
      </c>
      <c r="V379" s="21">
        <f>Sheet1!F379*1</f>
        <v>4961.25</v>
      </c>
      <c r="W379" s="21">
        <f>Sheet1!G379*1</f>
        <v>4919.75</v>
      </c>
      <c r="X379" s="21">
        <f>Sheet1!H379*1</f>
        <v>4923.5</v>
      </c>
    </row>
    <row r="380" spans="20:24" x14ac:dyDescent="0.3">
      <c r="T380" s="20">
        <f t="shared" si="23"/>
        <v>378</v>
      </c>
      <c r="U380" s="21">
        <f>Sheet1!E380*1</f>
        <v>4925.75</v>
      </c>
      <c r="V380" s="21">
        <f>Sheet1!F380*1</f>
        <v>4941.5</v>
      </c>
      <c r="W380" s="21">
        <f>Sheet1!G380*1</f>
        <v>4911.25</v>
      </c>
      <c r="X380" s="21">
        <f>Sheet1!H380*1</f>
        <v>4927.25</v>
      </c>
    </row>
    <row r="381" spans="20:24" x14ac:dyDescent="0.3">
      <c r="T381" s="20">
        <f t="shared" si="23"/>
        <v>379</v>
      </c>
      <c r="U381" s="21">
        <f>Sheet1!E381*1</f>
        <v>4932.75</v>
      </c>
      <c r="V381" s="21">
        <f>Sheet1!F381*1</f>
        <v>4934.25</v>
      </c>
      <c r="W381" s="21">
        <f>Sheet1!G381*1</f>
        <v>4916.25</v>
      </c>
      <c r="X381" s="21">
        <f>Sheet1!H381*1</f>
        <v>4925.25</v>
      </c>
    </row>
    <row r="382" spans="20:24" x14ac:dyDescent="0.3">
      <c r="T382" s="20">
        <f t="shared" si="23"/>
        <v>380</v>
      </c>
      <c r="U382" s="21">
        <f>Sheet1!E382*1</f>
        <v>4928.25</v>
      </c>
      <c r="V382" s="21">
        <f>Sheet1!F382*1</f>
        <v>4938.25</v>
      </c>
      <c r="W382" s="21">
        <f>Sheet1!G382*1</f>
        <v>4926.25</v>
      </c>
      <c r="X382" s="21">
        <f>Sheet1!H382*1</f>
        <v>4932.5</v>
      </c>
    </row>
    <row r="383" spans="20:24" x14ac:dyDescent="0.3">
      <c r="T383" s="20">
        <f t="shared" si="23"/>
        <v>381</v>
      </c>
      <c r="U383" s="21">
        <f>Sheet1!E383*1</f>
        <v>4912</v>
      </c>
      <c r="V383" s="21">
        <f>Sheet1!F383*1</f>
        <v>4944.75</v>
      </c>
      <c r="W383" s="21">
        <f>Sheet1!G383*1</f>
        <v>4907.25</v>
      </c>
      <c r="X383" s="21">
        <f>Sheet1!H383*1</f>
        <v>4931.5</v>
      </c>
    </row>
    <row r="384" spans="20:24" x14ac:dyDescent="0.3">
      <c r="T384" s="20">
        <f t="shared" si="23"/>
        <v>382</v>
      </c>
      <c r="U384" s="21">
        <f>Sheet1!E384*1</f>
        <v>4926</v>
      </c>
      <c r="V384" s="21">
        <f>Sheet1!F384*1</f>
        <v>4931.25</v>
      </c>
      <c r="W384" s="21">
        <f>Sheet1!G384*1</f>
        <v>4901</v>
      </c>
      <c r="X384" s="21">
        <f>Sheet1!H384*1</f>
        <v>4915.5</v>
      </c>
    </row>
    <row r="385" spans="20:24" x14ac:dyDescent="0.3">
      <c r="T385" s="20">
        <f t="shared" si="23"/>
        <v>383</v>
      </c>
      <c r="U385" s="21">
        <f>Sheet1!E385*1</f>
        <v>4891</v>
      </c>
      <c r="V385" s="21">
        <f>Sheet1!F385*1</f>
        <v>4935.25</v>
      </c>
      <c r="W385" s="21">
        <f>Sheet1!G385*1</f>
        <v>4884.25</v>
      </c>
      <c r="X385" s="21">
        <f>Sheet1!H385*1</f>
        <v>4926.5</v>
      </c>
    </row>
    <row r="386" spans="20:24" x14ac:dyDescent="0.3">
      <c r="T386" s="20">
        <f t="shared" si="23"/>
        <v>384</v>
      </c>
      <c r="U386" s="21">
        <f>Sheet1!E386*1</f>
        <v>4892</v>
      </c>
      <c r="V386" s="21">
        <f>Sheet1!F386*1</f>
        <v>4903.75</v>
      </c>
      <c r="W386" s="21">
        <f>Sheet1!G386*1</f>
        <v>4877</v>
      </c>
      <c r="X386" s="21">
        <f>Sheet1!H386*1</f>
        <v>4891.75</v>
      </c>
    </row>
    <row r="387" spans="20:24" x14ac:dyDescent="0.3">
      <c r="T387" s="20">
        <f t="shared" si="23"/>
        <v>385</v>
      </c>
      <c r="U387" s="21">
        <f>Sheet1!E387*1</f>
        <v>4878.5</v>
      </c>
      <c r="V387" s="21">
        <f>Sheet1!F387*1</f>
        <v>4893.75</v>
      </c>
      <c r="W387" s="21">
        <f>Sheet1!G387*1</f>
        <v>4866</v>
      </c>
      <c r="X387" s="21">
        <f>Sheet1!H387*1</f>
        <v>4887.5</v>
      </c>
    </row>
    <row r="388" spans="20:24" x14ac:dyDescent="0.3">
      <c r="T388" s="20">
        <f t="shared" si="23"/>
        <v>386</v>
      </c>
      <c r="U388" s="21">
        <f>Sheet1!E388*1</f>
        <v>4879.75</v>
      </c>
      <c r="V388" s="21">
        <f>Sheet1!F388*1</f>
        <v>4905.5</v>
      </c>
      <c r="W388" s="21">
        <f>Sheet1!G388*1</f>
        <v>4875</v>
      </c>
      <c r="X388" s="21">
        <f>Sheet1!H388*1</f>
        <v>4883.5</v>
      </c>
    </row>
    <row r="389" spans="20:24" x14ac:dyDescent="0.3">
      <c r="T389" s="20">
        <f t="shared" ref="T389:T452" si="24">T388+1</f>
        <v>387</v>
      </c>
      <c r="U389" s="21">
        <f>Sheet1!E389*1</f>
        <v>4791.5</v>
      </c>
      <c r="V389" s="21">
        <f>Sheet1!F389*1</f>
        <v>4888.5</v>
      </c>
      <c r="W389" s="21">
        <f>Sheet1!G389*1</f>
        <v>4784.5</v>
      </c>
      <c r="X389" s="21">
        <f>Sheet1!H389*1</f>
        <v>4875.25</v>
      </c>
    </row>
    <row r="390" spans="20:24" x14ac:dyDescent="0.3">
      <c r="T390" s="20">
        <f t="shared" si="24"/>
        <v>388</v>
      </c>
      <c r="U390" s="21">
        <f>Sheet1!E390*1</f>
        <v>4790</v>
      </c>
      <c r="V390" s="21">
        <f>Sheet1!F390*1</f>
        <v>4801</v>
      </c>
      <c r="W390" s="21">
        <f>Sheet1!G390*1</f>
        <v>4771.5</v>
      </c>
      <c r="X390" s="21">
        <f>Sheet1!H390*1</f>
        <v>4789.5</v>
      </c>
    </row>
    <row r="391" spans="20:24" x14ac:dyDescent="0.3">
      <c r="T391" s="20">
        <f t="shared" si="24"/>
        <v>389</v>
      </c>
      <c r="U391" s="21">
        <f>Sheet1!E391*1</f>
        <v>4728.75</v>
      </c>
      <c r="V391" s="21">
        <f>Sheet1!F391*1</f>
        <v>4799.75</v>
      </c>
      <c r="W391" s="21">
        <f>Sheet1!G391*1</f>
        <v>4718.5</v>
      </c>
      <c r="X391" s="21">
        <f>Sheet1!H391*1</f>
        <v>4794.75</v>
      </c>
    </row>
    <row r="392" spans="20:24" x14ac:dyDescent="0.3">
      <c r="T392" s="20">
        <f t="shared" si="24"/>
        <v>390</v>
      </c>
      <c r="U392" s="21">
        <f>Sheet1!E392*1</f>
        <v>4757.5</v>
      </c>
      <c r="V392" s="21">
        <f>Sheet1!F392*1</f>
        <v>4777.25</v>
      </c>
      <c r="W392" s="21">
        <f>Sheet1!G392*1</f>
        <v>4722</v>
      </c>
      <c r="X392" s="21">
        <f>Sheet1!H392*1</f>
        <v>4726.5</v>
      </c>
    </row>
    <row r="393" spans="20:24" x14ac:dyDescent="0.3">
      <c r="T393" s="20">
        <f t="shared" si="24"/>
        <v>391</v>
      </c>
      <c r="U393" s="21">
        <f>Sheet1!E393*1</f>
        <v>4761.75</v>
      </c>
      <c r="V393" s="21">
        <f>Sheet1!F393*1</f>
        <v>4772</v>
      </c>
      <c r="W393" s="21">
        <f>Sheet1!G393*1</f>
        <v>4739.25</v>
      </c>
      <c r="X393" s="21">
        <f>Sheet1!H393*1</f>
        <v>4763.75</v>
      </c>
    </row>
    <row r="394" spans="20:24" x14ac:dyDescent="0.3">
      <c r="T394" s="20">
        <f t="shared" si="24"/>
        <v>392</v>
      </c>
      <c r="U394" s="21">
        <f>Sheet1!E394*1</f>
        <v>4744.25</v>
      </c>
      <c r="V394" s="21">
        <f>Sheet1!F394*1</f>
        <v>4767.5</v>
      </c>
      <c r="W394" s="21">
        <f>Sheet1!G394*1</f>
        <v>4730.25</v>
      </c>
      <c r="X394" s="21">
        <f>Sheet1!H394*1</f>
        <v>4760.25</v>
      </c>
    </row>
    <row r="395" spans="20:24" x14ac:dyDescent="0.3">
      <c r="T395" s="20">
        <f t="shared" si="24"/>
        <v>393</v>
      </c>
      <c r="U395" s="21">
        <f>Sheet1!E395*1</f>
        <v>4743.5</v>
      </c>
      <c r="V395" s="21">
        <f>Sheet1!F395*1</f>
        <v>4753.75</v>
      </c>
      <c r="W395" s="21">
        <f>Sheet1!G395*1</f>
        <v>4728.5</v>
      </c>
      <c r="X395" s="21">
        <f>Sheet1!H395*1</f>
        <v>4748.5</v>
      </c>
    </row>
    <row r="396" spans="20:24" x14ac:dyDescent="0.3">
      <c r="T396" s="20">
        <f t="shared" si="24"/>
        <v>394</v>
      </c>
      <c r="U396" s="21">
        <f>Sheet1!E396*1</f>
        <v>4691.75</v>
      </c>
      <c r="V396" s="21">
        <f>Sheet1!F396*1</f>
        <v>4756</v>
      </c>
      <c r="W396" s="21">
        <f>Sheet1!G396*1</f>
        <v>4689.75</v>
      </c>
      <c r="X396" s="21">
        <f>Sheet1!H396*1</f>
        <v>4740.25</v>
      </c>
    </row>
    <row r="397" spans="20:24" x14ac:dyDescent="0.3">
      <c r="T397" s="20">
        <f t="shared" si="24"/>
        <v>395</v>
      </c>
      <c r="U397" s="21">
        <f>Sheet1!E397*1</f>
        <v>4622.75</v>
      </c>
      <c r="V397" s="21">
        <f>Sheet1!F397*1</f>
        <v>4704</v>
      </c>
      <c r="W397" s="21">
        <f>Sheet1!G397*1</f>
        <v>4622</v>
      </c>
      <c r="X397" s="21">
        <f>Sheet1!H397*1</f>
        <v>4700</v>
      </c>
    </row>
    <row r="398" spans="20:24" x14ac:dyDescent="0.3">
      <c r="T398" s="20">
        <f t="shared" si="24"/>
        <v>396</v>
      </c>
      <c r="U398" s="21">
        <f>Sheet1!E398*1</f>
        <v>4569.25</v>
      </c>
      <c r="V398" s="21">
        <f>Sheet1!F398*1</f>
        <v>4629</v>
      </c>
      <c r="W398" s="21">
        <f>Sheet1!G398*1</f>
        <v>4555.5</v>
      </c>
      <c r="X398" s="21">
        <f>Sheet1!H398*1</f>
        <v>4620.25</v>
      </c>
    </row>
    <row r="399" spans="20:24" x14ac:dyDescent="0.3">
      <c r="T399" s="20">
        <f t="shared" si="24"/>
        <v>397</v>
      </c>
      <c r="U399" s="21">
        <f>Sheet1!E399*1</f>
        <v>4548.5</v>
      </c>
      <c r="V399" s="21">
        <f>Sheet1!F399*1</f>
        <v>4579.25</v>
      </c>
      <c r="W399" s="21">
        <f>Sheet1!G399*1</f>
        <v>4531</v>
      </c>
      <c r="X399" s="21">
        <f>Sheet1!H399*1</f>
        <v>4576.5</v>
      </c>
    </row>
    <row r="400" spans="20:24" x14ac:dyDescent="0.3">
      <c r="T400" s="20">
        <f t="shared" si="24"/>
        <v>398</v>
      </c>
      <c r="U400" s="21">
        <f>Sheet1!E400*1</f>
        <v>4512.25</v>
      </c>
      <c r="V400" s="21">
        <f>Sheet1!F400*1</f>
        <v>4561.75</v>
      </c>
      <c r="W400" s="21">
        <f>Sheet1!G400*1</f>
        <v>4507.75</v>
      </c>
      <c r="X400" s="21">
        <f>Sheet1!H400*1</f>
        <v>4550</v>
      </c>
    </row>
    <row r="401" spans="20:24" x14ac:dyDescent="0.3">
      <c r="T401" s="20">
        <f t="shared" si="24"/>
        <v>399</v>
      </c>
      <c r="U401" s="21">
        <f>Sheet1!E401*1</f>
        <v>4531.25</v>
      </c>
      <c r="V401" s="21">
        <f>Sheet1!F401*1</f>
        <v>4549.25</v>
      </c>
      <c r="W401" s="21">
        <f>Sheet1!G401*1</f>
        <v>4486.5</v>
      </c>
      <c r="X401" s="21">
        <f>Sheet1!H401*1</f>
        <v>4502</v>
      </c>
    </row>
    <row r="402" spans="20:24" x14ac:dyDescent="0.3">
      <c r="T402" s="20">
        <f t="shared" si="24"/>
        <v>400</v>
      </c>
      <c r="U402" s="21">
        <f>Sheet1!E402*1</f>
        <v>4566.25</v>
      </c>
      <c r="V402" s="21">
        <f>Sheet1!F402*1</f>
        <v>4569.25</v>
      </c>
      <c r="W402" s="21">
        <f>Sheet1!G402*1</f>
        <v>4510.5</v>
      </c>
      <c r="X402" s="21">
        <f>Sheet1!H402*1</f>
        <v>4520.75</v>
      </c>
    </row>
    <row r="403" spans="20:24" x14ac:dyDescent="0.3">
      <c r="T403" s="20">
        <f t="shared" si="24"/>
        <v>401</v>
      </c>
      <c r="U403" s="21">
        <f>Sheet1!E403*1</f>
        <v>4633.75</v>
      </c>
      <c r="V403" s="21">
        <f>Sheet1!F403*1</f>
        <v>4637.75</v>
      </c>
      <c r="W403" s="21">
        <f>Sheet1!G403*1</f>
        <v>4568</v>
      </c>
      <c r="X403" s="21">
        <f>Sheet1!H403*1</f>
        <v>4574</v>
      </c>
    </row>
    <row r="404" spans="20:24" x14ac:dyDescent="0.3">
      <c r="T404" s="20">
        <f t="shared" si="24"/>
        <v>402</v>
      </c>
      <c r="U404" s="21">
        <f>Sheet1!E404*1</f>
        <v>4614.5</v>
      </c>
      <c r="V404" s="21">
        <f>Sheet1!F404*1</f>
        <v>4654.75</v>
      </c>
      <c r="W404" s="21">
        <f>Sheet1!G404*1</f>
        <v>4606.25</v>
      </c>
      <c r="X404" s="21">
        <f>Sheet1!H404*1</f>
        <v>4635.5</v>
      </c>
    </row>
    <row r="405" spans="20:24" x14ac:dyDescent="0.3">
      <c r="T405" s="20">
        <f t="shared" si="24"/>
        <v>403</v>
      </c>
      <c r="U405" s="21">
        <f>Sheet1!E405*1</f>
        <v>4620.5</v>
      </c>
      <c r="V405" s="21">
        <f>Sheet1!F405*1</f>
        <v>4645</v>
      </c>
      <c r="W405" s="21">
        <f>Sheet1!G405*1</f>
        <v>4577.5</v>
      </c>
      <c r="X405" s="21">
        <f>Sheet1!H405*1</f>
        <v>4606</v>
      </c>
    </row>
    <row r="406" spans="20:24" x14ac:dyDescent="0.3">
      <c r="T406" s="20">
        <f t="shared" si="24"/>
        <v>404</v>
      </c>
      <c r="U406" s="21">
        <f>Sheet1!E406*1</f>
        <v>4659.25</v>
      </c>
      <c r="V406" s="21">
        <f>Sheet1!F406*1</f>
        <v>4668.5</v>
      </c>
      <c r="W406" s="21">
        <f>Sheet1!G406*1</f>
        <v>4607.75</v>
      </c>
      <c r="X406" s="21">
        <f>Sheet1!H406*1</f>
        <v>4612.75</v>
      </c>
    </row>
    <row r="407" spans="20:24" x14ac:dyDescent="0.3">
      <c r="T407" s="20">
        <f t="shared" si="24"/>
        <v>405</v>
      </c>
      <c r="U407" s="21">
        <f>Sheet1!E407*1</f>
        <v>4710.75</v>
      </c>
      <c r="V407" s="21">
        <f>Sheet1!F407*1</f>
        <v>4730.75</v>
      </c>
      <c r="W407" s="21">
        <f>Sheet1!G407*1</f>
        <v>4657</v>
      </c>
      <c r="X407" s="21">
        <f>Sheet1!H407*1</f>
        <v>4667.25</v>
      </c>
    </row>
    <row r="408" spans="20:24" x14ac:dyDescent="0.3">
      <c r="T408" s="20">
        <f t="shared" si="24"/>
        <v>406</v>
      </c>
      <c r="U408" s="21">
        <f>Sheet1!E408*1</f>
        <v>4762.25</v>
      </c>
      <c r="V408" s="21">
        <f>Sheet1!F408*1</f>
        <v>4763.5</v>
      </c>
      <c r="W408" s="21">
        <f>Sheet1!G408*1</f>
        <v>4695</v>
      </c>
      <c r="X408" s="21">
        <f>Sheet1!H408*1</f>
        <v>4706.5</v>
      </c>
    </row>
    <row r="409" spans="20:24" x14ac:dyDescent="0.3">
      <c r="T409" s="20">
        <f t="shared" si="24"/>
        <v>407</v>
      </c>
      <c r="U409" s="21">
        <f>Sheet1!E409*1</f>
        <v>4770.5</v>
      </c>
      <c r="V409" s="21">
        <f>Sheet1!F409*1</f>
        <v>4787.5</v>
      </c>
      <c r="W409" s="21">
        <f>Sheet1!G409*1</f>
        <v>4730</v>
      </c>
      <c r="X409" s="21">
        <f>Sheet1!H409*1</f>
        <v>4766</v>
      </c>
    </row>
    <row r="410" spans="20:24" x14ac:dyDescent="0.3">
      <c r="T410" s="20">
        <f t="shared" si="24"/>
        <v>408</v>
      </c>
      <c r="U410" s="21">
        <f>Sheet1!E410*1</f>
        <v>4721</v>
      </c>
      <c r="V410" s="21">
        <f>Sheet1!F410*1</f>
        <v>4778.5</v>
      </c>
      <c r="W410" s="21">
        <f>Sheet1!G410*1</f>
        <v>4718.75</v>
      </c>
      <c r="X410" s="21">
        <f>Sheet1!H410*1</f>
        <v>4765.25</v>
      </c>
    </row>
    <row r="411" spans="20:24" x14ac:dyDescent="0.3">
      <c r="T411" s="20">
        <f t="shared" si="24"/>
        <v>409</v>
      </c>
      <c r="U411" s="21">
        <f>Sheet1!E411*1</f>
        <v>4745</v>
      </c>
      <c r="V411" s="21">
        <f>Sheet1!F411*1</f>
        <v>4772</v>
      </c>
      <c r="W411" s="21">
        <f>Sheet1!G411*1</f>
        <v>4705</v>
      </c>
      <c r="X411" s="21">
        <f>Sheet1!H411*1</f>
        <v>4721.5</v>
      </c>
    </row>
    <row r="412" spans="20:24" x14ac:dyDescent="0.3">
      <c r="T412" s="20">
        <f t="shared" si="24"/>
        <v>410</v>
      </c>
      <c r="U412" s="21">
        <f>Sheet1!E412*1</f>
        <v>4782</v>
      </c>
      <c r="V412" s="21">
        <f>Sheet1!F412*1</f>
        <v>4794.75</v>
      </c>
      <c r="W412" s="21">
        <f>Sheet1!G412*1</f>
        <v>4719.75</v>
      </c>
      <c r="X412" s="21">
        <f>Sheet1!H412*1</f>
        <v>4744.75</v>
      </c>
    </row>
    <row r="413" spans="20:24" x14ac:dyDescent="0.3">
      <c r="T413" s="20">
        <f t="shared" si="24"/>
        <v>411</v>
      </c>
      <c r="U413" s="21">
        <f>Sheet1!E413*1</f>
        <v>4756.25</v>
      </c>
      <c r="V413" s="21">
        <f>Sheet1!F413*1</f>
        <v>4784</v>
      </c>
      <c r="W413" s="21">
        <f>Sheet1!G413*1</f>
        <v>4741.5</v>
      </c>
      <c r="X413" s="21">
        <f>Sheet1!H413*1</f>
        <v>4774</v>
      </c>
    </row>
    <row r="414" spans="20:24" x14ac:dyDescent="0.3">
      <c r="T414" s="20">
        <f t="shared" si="24"/>
        <v>412</v>
      </c>
      <c r="U414" s="21">
        <f>Sheet1!E414*1</f>
        <v>4733</v>
      </c>
      <c r="V414" s="21">
        <f>Sheet1!F414*1</f>
        <v>4783.25</v>
      </c>
      <c r="W414" s="21">
        <f>Sheet1!G414*1</f>
        <v>4730.5</v>
      </c>
      <c r="X414" s="21">
        <f>Sheet1!H414*1</f>
        <v>4755.75</v>
      </c>
    </row>
    <row r="415" spans="20:24" x14ac:dyDescent="0.3">
      <c r="T415" s="20">
        <f t="shared" si="24"/>
        <v>413</v>
      </c>
      <c r="U415" s="21">
        <f>Sheet1!E415*1</f>
        <v>4679.25</v>
      </c>
      <c r="V415" s="21">
        <f>Sheet1!F415*1</f>
        <v>4740</v>
      </c>
      <c r="W415" s="21">
        <f>Sheet1!G415*1</f>
        <v>4663.75</v>
      </c>
      <c r="X415" s="21">
        <f>Sheet1!H415*1</f>
        <v>4733</v>
      </c>
    </row>
    <row r="416" spans="20:24" x14ac:dyDescent="0.3">
      <c r="T416" s="20">
        <f t="shared" si="24"/>
        <v>414</v>
      </c>
      <c r="U416" s="21">
        <f>Sheet1!E416*1</f>
        <v>4651.75</v>
      </c>
      <c r="V416" s="21">
        <f>Sheet1!F416*1</f>
        <v>4722.75</v>
      </c>
      <c r="W416" s="21">
        <f>Sheet1!G416*1</f>
        <v>4606.5</v>
      </c>
      <c r="X416" s="21">
        <f>Sheet1!H416*1</f>
        <v>4705.75</v>
      </c>
    </row>
    <row r="417" spans="20:24" x14ac:dyDescent="0.3">
      <c r="T417" s="20">
        <f t="shared" si="24"/>
        <v>415</v>
      </c>
      <c r="U417" s="21">
        <f>Sheet1!E417*1</f>
        <v>4655.75</v>
      </c>
      <c r="V417" s="21">
        <f>Sheet1!F417*1</f>
        <v>4666.25</v>
      </c>
      <c r="W417" s="21">
        <f>Sheet1!G417*1</f>
        <v>4622.25</v>
      </c>
      <c r="X417" s="21">
        <f>Sheet1!H417*1</f>
        <v>4655</v>
      </c>
    </row>
    <row r="418" spans="20:24" x14ac:dyDescent="0.3">
      <c r="T418" s="20">
        <f t="shared" si="24"/>
        <v>416</v>
      </c>
      <c r="U418" s="21">
        <f>Sheet1!E418*1</f>
        <v>4627</v>
      </c>
      <c r="V418" s="21">
        <f>Sheet1!F418*1</f>
        <v>4668.25</v>
      </c>
      <c r="W418" s="21">
        <f>Sheet1!G418*1</f>
        <v>4599.75</v>
      </c>
      <c r="X418" s="21">
        <f>Sheet1!H418*1</f>
        <v>4662</v>
      </c>
    </row>
    <row r="419" spans="20:24" x14ac:dyDescent="0.3">
      <c r="T419" s="20">
        <f t="shared" si="24"/>
        <v>417</v>
      </c>
      <c r="U419" s="21">
        <f>Sheet1!E419*1</f>
        <v>4690.25</v>
      </c>
      <c r="V419" s="21">
        <f>Sheet1!F419*1</f>
        <v>4700</v>
      </c>
      <c r="W419" s="21">
        <f>Sheet1!G419*1</f>
        <v>4615.5</v>
      </c>
      <c r="X419" s="21">
        <f>Sheet1!H419*1</f>
        <v>4629</v>
      </c>
    </row>
    <row r="420" spans="20:24" x14ac:dyDescent="0.3">
      <c r="T420" s="20">
        <f t="shared" si="24"/>
        <v>418</v>
      </c>
      <c r="U420" s="21">
        <f>Sheet1!E420*1</f>
        <v>4713.25</v>
      </c>
      <c r="V420" s="21">
        <f>Sheet1!F420*1</f>
        <v>4719.75</v>
      </c>
      <c r="W420" s="21">
        <f>Sheet1!G420*1</f>
        <v>4659.75</v>
      </c>
      <c r="X420" s="21">
        <f>Sheet1!H420*1</f>
        <v>4688.5</v>
      </c>
    </row>
    <row r="421" spans="20:24" x14ac:dyDescent="0.3">
      <c r="T421" s="20">
        <f t="shared" si="24"/>
        <v>419</v>
      </c>
      <c r="U421" s="21">
        <f>Sheet1!E421*1</f>
        <v>4706.25</v>
      </c>
      <c r="V421" s="21">
        <f>Sheet1!F421*1</f>
        <v>4735.5</v>
      </c>
      <c r="W421" s="21">
        <f>Sheet1!G421*1</f>
        <v>4675.25</v>
      </c>
      <c r="X421" s="21">
        <f>Sheet1!H421*1</f>
        <v>4689.75</v>
      </c>
    </row>
    <row r="422" spans="20:24" x14ac:dyDescent="0.3">
      <c r="T422" s="20">
        <f t="shared" si="24"/>
        <v>420</v>
      </c>
      <c r="U422" s="21">
        <f>Sheet1!E422*1</f>
        <v>4687.5</v>
      </c>
      <c r="V422" s="21">
        <f>Sheet1!F422*1</f>
        <v>4720</v>
      </c>
      <c r="W422" s="21">
        <f>Sheet1!G422*1</f>
        <v>4665.25</v>
      </c>
      <c r="X422" s="21">
        <f>Sheet1!H422*1</f>
        <v>4701.75</v>
      </c>
    </row>
    <row r="423" spans="20:24" x14ac:dyDescent="0.3">
      <c r="T423" s="20">
        <f t="shared" si="24"/>
        <v>421</v>
      </c>
      <c r="U423" s="21">
        <f>Sheet1!E423*1</f>
        <v>4684.5</v>
      </c>
      <c r="V423" s="21">
        <f>Sheet1!F423*1</f>
        <v>4700.75</v>
      </c>
      <c r="W423" s="21">
        <f>Sheet1!G423*1</f>
        <v>4641.25</v>
      </c>
      <c r="X423" s="21">
        <f>Sheet1!H423*1</f>
        <v>4677.75</v>
      </c>
    </row>
    <row r="424" spans="20:24" x14ac:dyDescent="0.3">
      <c r="T424" s="20">
        <f t="shared" si="24"/>
        <v>422</v>
      </c>
      <c r="U424" s="21">
        <f>Sheet1!E424*1</f>
        <v>4746.25</v>
      </c>
      <c r="V424" s="21">
        <f>Sheet1!F424*1</f>
        <v>4746.25</v>
      </c>
      <c r="W424" s="21">
        <f>Sheet1!G424*1</f>
        <v>4669.75</v>
      </c>
      <c r="X424" s="21">
        <f>Sheet1!H424*1</f>
        <v>4679</v>
      </c>
    </row>
    <row r="425" spans="20:24" x14ac:dyDescent="0.3">
      <c r="T425" s="20">
        <f t="shared" si="24"/>
        <v>423</v>
      </c>
      <c r="U425" s="21">
        <f>Sheet1!E425*1</f>
        <v>4729.25</v>
      </c>
      <c r="V425" s="21">
        <f>Sheet1!F425*1</f>
        <v>4747.75</v>
      </c>
      <c r="W425" s="21">
        <f>Sheet1!G425*1</f>
        <v>4702.5</v>
      </c>
      <c r="X425" s="21">
        <f>Sheet1!H425*1</f>
        <v>4743</v>
      </c>
    </row>
    <row r="426" spans="20:24" x14ac:dyDescent="0.3">
      <c r="T426" s="20">
        <f t="shared" si="24"/>
        <v>424</v>
      </c>
      <c r="U426" s="21">
        <f>Sheet1!E426*1</f>
        <v>4734.5</v>
      </c>
      <c r="V426" s="21">
        <f>Sheet1!F426*1</f>
        <v>4763.25</v>
      </c>
      <c r="W426" s="21">
        <f>Sheet1!G426*1</f>
        <v>4721.5</v>
      </c>
      <c r="X426" s="21">
        <f>Sheet1!H426*1</f>
        <v>4725.25</v>
      </c>
    </row>
    <row r="427" spans="20:24" x14ac:dyDescent="0.3">
      <c r="T427" s="20">
        <f t="shared" si="24"/>
        <v>425</v>
      </c>
      <c r="U427" s="21">
        <f>Sheet1!E427*1</f>
        <v>4809.25</v>
      </c>
      <c r="V427" s="21">
        <f>Sheet1!F427*1</f>
        <v>4811.25</v>
      </c>
      <c r="W427" s="21">
        <f>Sheet1!G427*1</f>
        <v>4730.75</v>
      </c>
      <c r="X427" s="21">
        <f>Sheet1!H427*1</f>
        <v>4736.25</v>
      </c>
    </row>
    <row r="428" spans="20:24" x14ac:dyDescent="0.3">
      <c r="T428" s="20">
        <f t="shared" si="24"/>
        <v>426</v>
      </c>
      <c r="U428" s="21">
        <f>Sheet1!E428*1</f>
        <v>4855.5</v>
      </c>
      <c r="V428" s="21">
        <f>Sheet1!F428*1</f>
        <v>4872.25</v>
      </c>
      <c r="W428" s="21">
        <f>Sheet1!G428*1</f>
        <v>4807.5</v>
      </c>
      <c r="X428" s="21">
        <f>Sheet1!H428*1</f>
        <v>4811.25</v>
      </c>
    </row>
    <row r="429" spans="20:24" x14ac:dyDescent="0.3">
      <c r="T429" s="20">
        <f t="shared" si="24"/>
        <v>427</v>
      </c>
      <c r="U429" s="21">
        <f>Sheet1!E429*1</f>
        <v>4867.5</v>
      </c>
      <c r="V429" s="21">
        <f>Sheet1!F429*1</f>
        <v>4873.75</v>
      </c>
      <c r="W429" s="21">
        <f>Sheet1!G429*1</f>
        <v>4826.5</v>
      </c>
      <c r="X429" s="21">
        <f>Sheet1!H429*1</f>
        <v>4854.25</v>
      </c>
    </row>
    <row r="430" spans="20:24" x14ac:dyDescent="0.3">
      <c r="T430" s="20">
        <f t="shared" si="24"/>
        <v>428</v>
      </c>
      <c r="U430" s="21">
        <f>Sheet1!E430*1</f>
        <v>4863.75</v>
      </c>
      <c r="V430" s="21">
        <f>Sheet1!F430*1</f>
        <v>4878.75</v>
      </c>
      <c r="W430" s="21">
        <f>Sheet1!G430*1</f>
        <v>4851.25</v>
      </c>
      <c r="X430" s="21">
        <f>Sheet1!H430*1</f>
        <v>4865.75</v>
      </c>
    </row>
    <row r="431" spans="20:24" x14ac:dyDescent="0.3">
      <c r="T431" s="20">
        <f t="shared" si="24"/>
        <v>429</v>
      </c>
      <c r="U431" s="21">
        <f>Sheet1!E431*1</f>
        <v>4920.75</v>
      </c>
      <c r="V431" s="21">
        <f>Sheet1!F431*1</f>
        <v>4930.25</v>
      </c>
      <c r="W431" s="21">
        <f>Sheet1!G431*1</f>
        <v>4858.25</v>
      </c>
      <c r="X431" s="21">
        <f>Sheet1!H431*1</f>
        <v>4862.25</v>
      </c>
    </row>
    <row r="432" spans="20:24" x14ac:dyDescent="0.3">
      <c r="T432" s="20">
        <f t="shared" si="24"/>
        <v>430</v>
      </c>
      <c r="U432" s="21">
        <f>Sheet1!E432*1</f>
        <v>4885.5</v>
      </c>
      <c r="V432" s="21">
        <f>Sheet1!F432*1</f>
        <v>4926.25</v>
      </c>
      <c r="W432" s="21">
        <f>Sheet1!G432*1</f>
        <v>4883.25</v>
      </c>
      <c r="X432" s="21">
        <f>Sheet1!H432*1</f>
        <v>4919.25</v>
      </c>
    </row>
    <row r="433" spans="20:24" x14ac:dyDescent="0.3">
      <c r="T433" s="20">
        <f t="shared" si="24"/>
        <v>431</v>
      </c>
      <c r="U433" s="21">
        <f>Sheet1!E433*1</f>
        <v>4877.25</v>
      </c>
      <c r="V433" s="21">
        <f>Sheet1!F433*1</f>
        <v>4894.5</v>
      </c>
      <c r="W433" s="21">
        <f>Sheet1!G433*1</f>
        <v>4859.25</v>
      </c>
      <c r="X433" s="21">
        <f>Sheet1!H433*1</f>
        <v>4881.75</v>
      </c>
    </row>
    <row r="434" spans="20:24" x14ac:dyDescent="0.3">
      <c r="T434" s="20">
        <f t="shared" si="24"/>
        <v>432</v>
      </c>
      <c r="U434" s="21">
        <f>Sheet1!E434*1</f>
        <v>4900.75</v>
      </c>
      <c r="V434" s="21">
        <f>Sheet1!F434*1</f>
        <v>4903.25</v>
      </c>
      <c r="W434" s="21">
        <f>Sheet1!G434*1</f>
        <v>4871.5</v>
      </c>
      <c r="X434" s="21">
        <f>Sheet1!H434*1</f>
        <v>4878</v>
      </c>
    </row>
    <row r="435" spans="20:24" x14ac:dyDescent="0.3">
      <c r="T435" s="20">
        <f t="shared" si="24"/>
        <v>433</v>
      </c>
      <c r="U435" s="21">
        <f>Sheet1!E435*1</f>
        <v>4878.25</v>
      </c>
      <c r="V435" s="21">
        <f>Sheet1!F435*1</f>
        <v>4907.75</v>
      </c>
      <c r="W435" s="21">
        <f>Sheet1!G435*1</f>
        <v>4873</v>
      </c>
      <c r="X435" s="21">
        <f>Sheet1!H435*1</f>
        <v>4903.75</v>
      </c>
    </row>
    <row r="436" spans="20:24" x14ac:dyDescent="0.3">
      <c r="T436" s="20">
        <f t="shared" si="24"/>
        <v>434</v>
      </c>
      <c r="U436" s="21">
        <f>Sheet1!E436*1</f>
        <v>4872</v>
      </c>
      <c r="V436" s="21">
        <f>Sheet1!F436*1</f>
        <v>4891.25</v>
      </c>
      <c r="W436" s="21">
        <f>Sheet1!G436*1</f>
        <v>4856.75</v>
      </c>
      <c r="X436" s="21">
        <f>Sheet1!H436*1</f>
        <v>4875.5</v>
      </c>
    </row>
    <row r="437" spans="20:24" x14ac:dyDescent="0.3">
      <c r="T437" s="20">
        <f t="shared" si="24"/>
        <v>435</v>
      </c>
      <c r="U437" s="21">
        <f>Sheet1!E437*1</f>
        <v>4883.25</v>
      </c>
      <c r="V437" s="21">
        <f>Sheet1!F437*1</f>
        <v>4885.5</v>
      </c>
      <c r="W437" s="21">
        <f>Sheet1!G437*1</f>
        <v>4848</v>
      </c>
      <c r="X437" s="21">
        <f>Sheet1!H437*1</f>
        <v>4870</v>
      </c>
    </row>
    <row r="438" spans="20:24" x14ac:dyDescent="0.3">
      <c r="T438" s="20">
        <f t="shared" si="24"/>
        <v>436</v>
      </c>
      <c r="U438" s="21">
        <f>Sheet1!E438*1</f>
        <v>4913.75</v>
      </c>
      <c r="V438" s="21">
        <f>Sheet1!F438*1</f>
        <v>4917.5</v>
      </c>
      <c r="W438" s="21">
        <f>Sheet1!G438*1</f>
        <v>4860.75</v>
      </c>
      <c r="X438" s="21">
        <f>Sheet1!H438*1</f>
        <v>4885.25</v>
      </c>
    </row>
    <row r="439" spans="20:24" x14ac:dyDescent="0.3">
      <c r="T439" s="20">
        <f t="shared" si="24"/>
        <v>437</v>
      </c>
      <c r="U439" s="21">
        <f>Sheet1!E439*1</f>
        <v>4935</v>
      </c>
      <c r="V439" s="21">
        <f>Sheet1!F439*1</f>
        <v>4945</v>
      </c>
      <c r="W439" s="21">
        <f>Sheet1!G439*1</f>
        <v>4913</v>
      </c>
      <c r="X439" s="21">
        <f>Sheet1!H439*1</f>
        <v>4916.25</v>
      </c>
    </row>
    <row r="440" spans="20:24" x14ac:dyDescent="0.3">
      <c r="T440" s="20">
        <f t="shared" si="24"/>
        <v>438</v>
      </c>
      <c r="U440" s="21">
        <f>Sheet1!E440*1</f>
        <v>4930.5</v>
      </c>
      <c r="V440" s="21">
        <f>Sheet1!F440*1</f>
        <v>4961.5</v>
      </c>
      <c r="W440" s="21">
        <f>Sheet1!G440*1</f>
        <v>4921</v>
      </c>
      <c r="X440" s="21">
        <f>Sheet1!H440*1</f>
        <v>4935.25</v>
      </c>
    </row>
    <row r="441" spans="20:24" x14ac:dyDescent="0.3">
      <c r="T441" s="20">
        <f t="shared" si="24"/>
        <v>439</v>
      </c>
      <c r="U441" s="21">
        <f>Sheet1!E441*1</f>
        <v>4940.75</v>
      </c>
      <c r="V441" s="21">
        <f>Sheet1!F441*1</f>
        <v>4955</v>
      </c>
      <c r="W441" s="21">
        <f>Sheet1!G441*1</f>
        <v>4926.5</v>
      </c>
      <c r="X441" s="21">
        <f>Sheet1!H441*1</f>
        <v>4929.75</v>
      </c>
    </row>
    <row r="442" spans="20:24" x14ac:dyDescent="0.3">
      <c r="T442" s="20">
        <f t="shared" si="24"/>
        <v>440</v>
      </c>
      <c r="U442" s="21">
        <f>Sheet1!E442*1</f>
        <v>4922.5</v>
      </c>
      <c r="V442" s="21">
        <f>Sheet1!F442*1</f>
        <v>4944.5</v>
      </c>
      <c r="W442" s="21">
        <f>Sheet1!G442*1</f>
        <v>4910</v>
      </c>
      <c r="X442" s="21">
        <f>Sheet1!H442*1</f>
        <v>4938</v>
      </c>
    </row>
    <row r="443" spans="20:24" x14ac:dyDescent="0.3">
      <c r="T443" s="20">
        <f t="shared" si="24"/>
        <v>441</v>
      </c>
      <c r="U443" s="21">
        <f>Sheet1!E443*1</f>
        <v>4857.75</v>
      </c>
      <c r="V443" s="21">
        <f>Sheet1!F443*1</f>
        <v>4923.25</v>
      </c>
      <c r="W443" s="21">
        <f>Sheet1!G443*1</f>
        <v>4847.25</v>
      </c>
      <c r="X443" s="21">
        <f>Sheet1!H443*1</f>
        <v>4920.5</v>
      </c>
    </row>
    <row r="444" spans="20:24" x14ac:dyDescent="0.3">
      <c r="T444" s="20">
        <f t="shared" si="24"/>
        <v>442</v>
      </c>
      <c r="U444" s="21">
        <f>Sheet1!E444*1</f>
        <v>4831.75</v>
      </c>
      <c r="V444" s="21">
        <f>Sheet1!F444*1</f>
        <v>4863.25</v>
      </c>
      <c r="W444" s="21">
        <f>Sheet1!G444*1</f>
        <v>4828.25</v>
      </c>
      <c r="X444" s="21">
        <f>Sheet1!H444*1</f>
        <v>4856</v>
      </c>
    </row>
    <row r="445" spans="20:24" x14ac:dyDescent="0.3">
      <c r="T445" s="20">
        <f t="shared" si="24"/>
        <v>443</v>
      </c>
      <c r="U445" s="21">
        <f>Sheet1!E445*1</f>
        <v>4798.25</v>
      </c>
      <c r="V445" s="21">
        <f>Sheet1!F445*1</f>
        <v>4842.75</v>
      </c>
      <c r="W445" s="21">
        <f>Sheet1!G445*1</f>
        <v>4779</v>
      </c>
      <c r="X445" s="21">
        <f>Sheet1!H445*1</f>
        <v>4828</v>
      </c>
    </row>
    <row r="446" spans="20:24" x14ac:dyDescent="0.3">
      <c r="T446" s="20">
        <f t="shared" si="24"/>
        <v>444</v>
      </c>
      <c r="U446" s="21">
        <f>Sheet1!E446*1</f>
        <v>4884.25</v>
      </c>
      <c r="V446" s="21">
        <f>Sheet1!F446*1</f>
        <v>4899.25</v>
      </c>
      <c r="W446" s="21">
        <f>Sheet1!G446*1</f>
        <v>4792.25</v>
      </c>
      <c r="X446" s="21">
        <f>Sheet1!H446*1</f>
        <v>4799.75</v>
      </c>
    </row>
    <row r="447" spans="20:24" x14ac:dyDescent="0.3">
      <c r="T447" s="20">
        <f t="shared" si="24"/>
        <v>445</v>
      </c>
      <c r="U447" s="21">
        <f>Sheet1!E447*1</f>
        <v>4813.75</v>
      </c>
      <c r="V447" s="21">
        <f>Sheet1!F447*1</f>
        <v>4890</v>
      </c>
      <c r="W447" s="21">
        <f>Sheet1!G447*1</f>
        <v>4813.25</v>
      </c>
      <c r="X447" s="21">
        <f>Sheet1!H447*1</f>
        <v>4860.75</v>
      </c>
    </row>
    <row r="448" spans="20:24" x14ac:dyDescent="0.3">
      <c r="T448" s="20">
        <f t="shared" si="24"/>
        <v>446</v>
      </c>
      <c r="U448" s="21">
        <f>Sheet1!E448*1</f>
        <v>4824</v>
      </c>
      <c r="V448" s="21">
        <f>Sheet1!F448*1</f>
        <v>4853.75</v>
      </c>
      <c r="W448" s="21">
        <f>Sheet1!G448*1</f>
        <v>4808</v>
      </c>
      <c r="X448" s="21">
        <f>Sheet1!H448*1</f>
        <v>4813</v>
      </c>
    </row>
    <row r="449" spans="20:24" x14ac:dyDescent="0.3">
      <c r="T449" s="20">
        <f t="shared" si="24"/>
        <v>447</v>
      </c>
      <c r="U449" s="21">
        <f>Sheet1!E449*1</f>
        <v>4796.25</v>
      </c>
      <c r="V449" s="21">
        <f>Sheet1!F449*1</f>
        <v>4834.75</v>
      </c>
      <c r="W449" s="21">
        <f>Sheet1!G449*1</f>
        <v>4786</v>
      </c>
      <c r="X449" s="21">
        <f>Sheet1!H449*1</f>
        <v>4826.25</v>
      </c>
    </row>
    <row r="450" spans="20:24" x14ac:dyDescent="0.3">
      <c r="T450" s="20">
        <f t="shared" si="24"/>
        <v>448</v>
      </c>
      <c r="U450" s="21">
        <f>Sheet1!E450*1</f>
        <v>4793</v>
      </c>
      <c r="V450" s="21">
        <f>Sheet1!F450*1</f>
        <v>4809.75</v>
      </c>
      <c r="W450" s="21">
        <f>Sheet1!G450*1</f>
        <v>4763.75</v>
      </c>
      <c r="X450" s="21">
        <f>Sheet1!H450*1</f>
        <v>4796.5</v>
      </c>
    </row>
    <row r="451" spans="20:24" x14ac:dyDescent="0.3">
      <c r="T451" s="20">
        <f t="shared" si="24"/>
        <v>449</v>
      </c>
      <c r="U451" s="21">
        <f>Sheet1!E451*1</f>
        <v>4834.25</v>
      </c>
      <c r="V451" s="21">
        <f>Sheet1!F451*1</f>
        <v>4850.5</v>
      </c>
      <c r="W451" s="21">
        <f>Sheet1!G451*1</f>
        <v>4791.5</v>
      </c>
      <c r="X451" s="21">
        <f>Sheet1!H451*1</f>
        <v>4798.25</v>
      </c>
    </row>
    <row r="452" spans="20:24" x14ac:dyDescent="0.3">
      <c r="T452" s="20">
        <f t="shared" si="24"/>
        <v>450</v>
      </c>
      <c r="U452" s="21">
        <f>Sheet1!E452*1</f>
        <v>4867</v>
      </c>
      <c r="V452" s="21">
        <f>Sheet1!F452*1</f>
        <v>4881</v>
      </c>
      <c r="W452" s="21">
        <f>Sheet1!G452*1</f>
        <v>4830.75</v>
      </c>
      <c r="X452" s="21">
        <f>Sheet1!H452*1</f>
        <v>4833.75</v>
      </c>
    </row>
    <row r="453" spans="20:24" x14ac:dyDescent="0.3">
      <c r="T453" s="20">
        <f t="shared" ref="T453:T516" si="25">T452+1</f>
        <v>451</v>
      </c>
      <c r="U453" s="21">
        <f>Sheet1!E453*1</f>
        <v>4919.5</v>
      </c>
      <c r="V453" s="21">
        <f>Sheet1!F453*1</f>
        <v>4931.5</v>
      </c>
      <c r="W453" s="21">
        <f>Sheet1!G453*1</f>
        <v>4860.75</v>
      </c>
      <c r="X453" s="21">
        <f>Sheet1!H453*1</f>
        <v>4867.75</v>
      </c>
    </row>
    <row r="454" spans="20:24" x14ac:dyDescent="0.3">
      <c r="T454" s="20">
        <f t="shared" si="25"/>
        <v>452</v>
      </c>
      <c r="U454" s="21">
        <f>Sheet1!E454*1</f>
        <v>4898.75</v>
      </c>
      <c r="V454" s="21">
        <f>Sheet1!F454*1</f>
        <v>4921.5</v>
      </c>
      <c r="W454" s="21">
        <f>Sheet1!G454*1</f>
        <v>4878.75</v>
      </c>
      <c r="X454" s="21">
        <f>Sheet1!H454*1</f>
        <v>4919.75</v>
      </c>
    </row>
    <row r="455" spans="20:24" x14ac:dyDescent="0.3">
      <c r="T455" s="20">
        <f t="shared" si="25"/>
        <v>453</v>
      </c>
      <c r="U455" s="21">
        <f>Sheet1!E455*1</f>
        <v>4901.5</v>
      </c>
      <c r="V455" s="21">
        <f>Sheet1!F455*1</f>
        <v>4910</v>
      </c>
      <c r="W455" s="21">
        <f>Sheet1!G455*1</f>
        <v>4872.75</v>
      </c>
      <c r="X455" s="21">
        <f>Sheet1!H455*1</f>
        <v>4894.5</v>
      </c>
    </row>
    <row r="456" spans="20:24" x14ac:dyDescent="0.3">
      <c r="T456" s="20">
        <f t="shared" si="25"/>
        <v>454</v>
      </c>
      <c r="U456" s="21">
        <f>Sheet1!E456*1</f>
        <v>4907</v>
      </c>
      <c r="V456" s="21">
        <f>Sheet1!F456*1</f>
        <v>4958.5</v>
      </c>
      <c r="W456" s="21">
        <f>Sheet1!G456*1</f>
        <v>4887.25</v>
      </c>
      <c r="X456" s="21">
        <f>Sheet1!H456*1</f>
        <v>4899.5</v>
      </c>
    </row>
    <row r="457" spans="20:24" x14ac:dyDescent="0.3">
      <c r="T457" s="20">
        <f t="shared" si="25"/>
        <v>455</v>
      </c>
      <c r="U457" s="21">
        <f>Sheet1!E457*1</f>
        <v>4930.25</v>
      </c>
      <c r="V457" s="21">
        <f>Sheet1!F457*1</f>
        <v>4950</v>
      </c>
      <c r="W457" s="21">
        <f>Sheet1!G457*1</f>
        <v>4892</v>
      </c>
      <c r="X457" s="21">
        <f>Sheet1!H457*1</f>
        <v>4899.5</v>
      </c>
    </row>
    <row r="458" spans="20:24" x14ac:dyDescent="0.3">
      <c r="T458" s="20">
        <f t="shared" si="25"/>
        <v>456</v>
      </c>
      <c r="U458" s="21">
        <f>Sheet1!E458*1</f>
        <v>4953.25</v>
      </c>
      <c r="V458" s="21">
        <f>Sheet1!F458*1</f>
        <v>4954.75</v>
      </c>
      <c r="W458" s="21">
        <f>Sheet1!G458*1</f>
        <v>4895.75</v>
      </c>
      <c r="X458" s="21">
        <f>Sheet1!H458*1</f>
        <v>4932.25</v>
      </c>
    </row>
    <row r="459" spans="20:24" x14ac:dyDescent="0.3">
      <c r="T459" s="20">
        <f t="shared" si="25"/>
        <v>457</v>
      </c>
      <c r="U459" s="21">
        <f>Sheet1!E459*1</f>
        <v>4914.25</v>
      </c>
      <c r="V459" s="21">
        <f>Sheet1!F459*1</f>
        <v>4955.5</v>
      </c>
      <c r="W459" s="21">
        <f>Sheet1!G459*1</f>
        <v>4914.25</v>
      </c>
      <c r="X459" s="21">
        <f>Sheet1!H459*1</f>
        <v>4951.5</v>
      </c>
    </row>
    <row r="460" spans="20:24" x14ac:dyDescent="0.3">
      <c r="T460" s="20">
        <f t="shared" si="25"/>
        <v>458</v>
      </c>
      <c r="U460" s="21">
        <f>Sheet1!E460*1</f>
        <v>4937.25</v>
      </c>
      <c r="V460" s="21">
        <f>Sheet1!F460*1</f>
        <v>4974.5</v>
      </c>
      <c r="W460" s="21">
        <f>Sheet1!G460*1</f>
        <v>4907.5</v>
      </c>
      <c r="X460" s="21">
        <f>Sheet1!H460*1</f>
        <v>4911.75</v>
      </c>
    </row>
    <row r="461" spans="20:24" x14ac:dyDescent="0.3">
      <c r="T461" s="20">
        <f t="shared" si="25"/>
        <v>459</v>
      </c>
      <c r="U461" s="21">
        <f>Sheet1!E461*1</f>
        <v>4948</v>
      </c>
      <c r="V461" s="21">
        <f>Sheet1!F461*1</f>
        <v>4961.25</v>
      </c>
      <c r="W461" s="21">
        <f>Sheet1!G461*1</f>
        <v>4919.5</v>
      </c>
      <c r="X461" s="21">
        <f>Sheet1!H461*1</f>
        <v>4935.5</v>
      </c>
    </row>
    <row r="462" spans="20:24" x14ac:dyDescent="0.3">
      <c r="T462" s="20">
        <f t="shared" si="25"/>
        <v>460</v>
      </c>
      <c r="U462" s="21">
        <f>Sheet1!E462*1</f>
        <v>4993.75</v>
      </c>
      <c r="V462" s="21">
        <f>Sheet1!F462*1</f>
        <v>5007.25</v>
      </c>
      <c r="W462" s="21">
        <f>Sheet1!G462*1</f>
        <v>4941.5</v>
      </c>
      <c r="X462" s="21">
        <f>Sheet1!H462*1</f>
        <v>4951</v>
      </c>
    </row>
    <row r="463" spans="20:24" x14ac:dyDescent="0.3">
      <c r="T463" s="20">
        <f t="shared" si="25"/>
        <v>461</v>
      </c>
      <c r="U463" s="21">
        <f>Sheet1!E463*1</f>
        <v>5031.5</v>
      </c>
      <c r="V463" s="21">
        <f>Sheet1!F463*1</f>
        <v>5035.5</v>
      </c>
      <c r="W463" s="21">
        <f>Sheet1!G463*1</f>
        <v>5004.75</v>
      </c>
      <c r="X463" s="21">
        <f>Sheet1!H463*1</f>
        <v>5015</v>
      </c>
    </row>
    <row r="464" spans="20:24" x14ac:dyDescent="0.3">
      <c r="T464" s="20">
        <f t="shared" si="25"/>
        <v>462</v>
      </c>
      <c r="U464" s="21">
        <f>Sheet1!E464*1</f>
        <v>5022.5</v>
      </c>
      <c r="V464" s="21">
        <f>Sheet1!F464*1</f>
        <v>5033</v>
      </c>
      <c r="W464" s="21">
        <f>Sheet1!G464*1</f>
        <v>5009</v>
      </c>
      <c r="X464" s="21">
        <f>Sheet1!H464*1</f>
        <v>5028.25</v>
      </c>
    </row>
    <row r="465" spans="20:24" x14ac:dyDescent="0.3">
      <c r="T465" s="20">
        <f t="shared" si="25"/>
        <v>463</v>
      </c>
      <c r="U465" s="21">
        <f>Sheet1!E465*1</f>
        <v>4979.75</v>
      </c>
      <c r="V465" s="21">
        <f>Sheet1!F465*1</f>
        <v>5030.25</v>
      </c>
      <c r="W465" s="21">
        <f>Sheet1!G465*1</f>
        <v>4971.75</v>
      </c>
      <c r="X465" s="21">
        <f>Sheet1!H465*1</f>
        <v>5020.25</v>
      </c>
    </row>
    <row r="466" spans="20:24" x14ac:dyDescent="0.3">
      <c r="T466" s="20">
        <f t="shared" si="25"/>
        <v>464</v>
      </c>
      <c r="U466" s="21">
        <f>Sheet1!E466*1</f>
        <v>5008.5</v>
      </c>
      <c r="V466" s="21">
        <f>Sheet1!F466*1</f>
        <v>5048.25</v>
      </c>
      <c r="W466" s="21">
        <f>Sheet1!G466*1</f>
        <v>4967.5</v>
      </c>
      <c r="X466" s="21">
        <f>Sheet1!H466*1</f>
        <v>4978</v>
      </c>
    </row>
    <row r="467" spans="20:24" x14ac:dyDescent="0.3">
      <c r="T467" s="20">
        <f t="shared" si="25"/>
        <v>465</v>
      </c>
      <c r="U467" s="21">
        <f>Sheet1!E467*1</f>
        <v>5018.5</v>
      </c>
      <c r="V467" s="21">
        <f>Sheet1!F467*1</f>
        <v>5024.5</v>
      </c>
      <c r="W467" s="21">
        <f>Sheet1!G467*1</f>
        <v>4987.5</v>
      </c>
      <c r="X467" s="21">
        <f>Sheet1!H467*1</f>
        <v>5009</v>
      </c>
    </row>
    <row r="468" spans="20:24" x14ac:dyDescent="0.3">
      <c r="T468" s="20">
        <f t="shared" si="25"/>
        <v>466</v>
      </c>
      <c r="U468" s="21">
        <f>Sheet1!E468*1</f>
        <v>4998.25</v>
      </c>
      <c r="V468" s="21">
        <f>Sheet1!F468*1</f>
        <v>5022.5</v>
      </c>
      <c r="W468" s="21">
        <f>Sheet1!G468*1</f>
        <v>4993</v>
      </c>
      <c r="X468" s="21">
        <f>Sheet1!H468*1</f>
        <v>5009.75</v>
      </c>
    </row>
    <row r="469" spans="20:24" x14ac:dyDescent="0.3">
      <c r="T469" s="20">
        <f t="shared" si="25"/>
        <v>467</v>
      </c>
      <c r="U469" s="21">
        <f>Sheet1!E469*1</f>
        <v>4978</v>
      </c>
      <c r="V469" s="21">
        <f>Sheet1!F469*1</f>
        <v>5006.25</v>
      </c>
      <c r="W469" s="21">
        <f>Sheet1!G469*1</f>
        <v>4973.75</v>
      </c>
      <c r="X469" s="21">
        <f>Sheet1!H469*1</f>
        <v>4997.25</v>
      </c>
    </row>
    <row r="470" spans="20:24" x14ac:dyDescent="0.3">
      <c r="T470" s="20">
        <f t="shared" si="25"/>
        <v>468</v>
      </c>
      <c r="U470" s="21">
        <f>Sheet1!E470*1</f>
        <v>4980</v>
      </c>
      <c r="V470" s="21">
        <f>Sheet1!F470*1</f>
        <v>5003.75</v>
      </c>
      <c r="W470" s="21">
        <f>Sheet1!G470*1</f>
        <v>4975.5</v>
      </c>
      <c r="X470" s="21">
        <f>Sheet1!H470*1</f>
        <v>4978.5</v>
      </c>
    </row>
    <row r="471" spans="20:24" x14ac:dyDescent="0.3">
      <c r="T471" s="20">
        <f t="shared" si="25"/>
        <v>469</v>
      </c>
      <c r="U471" s="21">
        <f>Sheet1!E471*1</f>
        <v>5007</v>
      </c>
      <c r="V471" s="21">
        <f>Sheet1!F471*1</f>
        <v>5008</v>
      </c>
      <c r="W471" s="21">
        <f>Sheet1!G471*1</f>
        <v>4971</v>
      </c>
      <c r="X471" s="21">
        <f>Sheet1!H471*1</f>
        <v>4979.25</v>
      </c>
    </row>
    <row r="472" spans="20:24" x14ac:dyDescent="0.3">
      <c r="T472" s="20">
        <f t="shared" si="25"/>
        <v>470</v>
      </c>
      <c r="U472" s="21">
        <f>Sheet1!E472*1</f>
        <v>4996.5</v>
      </c>
      <c r="V472" s="21">
        <f>Sheet1!F472*1</f>
        <v>5023</v>
      </c>
      <c r="W472" s="21">
        <f>Sheet1!G472*1</f>
        <v>4996</v>
      </c>
      <c r="X472" s="21">
        <f>Sheet1!H472*1</f>
        <v>5010.75</v>
      </c>
    </row>
    <row r="473" spans="20:24" x14ac:dyDescent="0.3">
      <c r="T473" s="20">
        <f t="shared" si="25"/>
        <v>471</v>
      </c>
      <c r="U473" s="21">
        <f>Sheet1!E473*1</f>
        <v>4964</v>
      </c>
      <c r="V473" s="21">
        <f>Sheet1!F473*1</f>
        <v>5008.25</v>
      </c>
      <c r="W473" s="21">
        <f>Sheet1!G473*1</f>
        <v>4958.5</v>
      </c>
      <c r="X473" s="21">
        <f>Sheet1!H473*1</f>
        <v>5001.5</v>
      </c>
    </row>
    <row r="474" spans="20:24" x14ac:dyDescent="0.3">
      <c r="T474" s="20">
        <f t="shared" si="25"/>
        <v>472</v>
      </c>
      <c r="U474" s="21">
        <f>Sheet1!E474*1</f>
        <v>4949.75</v>
      </c>
      <c r="V474" s="21">
        <f>Sheet1!F474*1</f>
        <v>4979.5</v>
      </c>
      <c r="W474" s="21">
        <f>Sheet1!G474*1</f>
        <v>4941.75</v>
      </c>
      <c r="X474" s="21">
        <f>Sheet1!H474*1</f>
        <v>4967.5</v>
      </c>
    </row>
    <row r="475" spans="20:24" x14ac:dyDescent="0.3">
      <c r="T475" s="20">
        <f t="shared" si="25"/>
        <v>473</v>
      </c>
      <c r="U475" s="21">
        <f>Sheet1!E475*1</f>
        <v>4953.25</v>
      </c>
      <c r="V475" s="21">
        <f>Sheet1!F475*1</f>
        <v>4974.25</v>
      </c>
      <c r="W475" s="21">
        <f>Sheet1!G475*1</f>
        <v>4944.75</v>
      </c>
      <c r="X475" s="21">
        <f>Sheet1!H475*1</f>
        <v>4950.5</v>
      </c>
    </row>
    <row r="476" spans="20:24" x14ac:dyDescent="0.3">
      <c r="T476" s="20">
        <f t="shared" si="25"/>
        <v>474</v>
      </c>
      <c r="U476" s="21">
        <f>Sheet1!E476*1</f>
        <v>4924.25</v>
      </c>
      <c r="V476" s="21">
        <f>Sheet1!F476*1</f>
        <v>4965.25</v>
      </c>
      <c r="W476" s="21">
        <f>Sheet1!G476*1</f>
        <v>4923</v>
      </c>
      <c r="X476" s="21">
        <f>Sheet1!H476*1</f>
        <v>4957.25</v>
      </c>
    </row>
    <row r="477" spans="20:24" x14ac:dyDescent="0.3">
      <c r="T477" s="20">
        <f t="shared" si="25"/>
        <v>475</v>
      </c>
      <c r="U477" s="21">
        <f>Sheet1!E477*1</f>
        <v>4884.75</v>
      </c>
      <c r="V477" s="21">
        <f>Sheet1!F477*1</f>
        <v>4937.5</v>
      </c>
      <c r="W477" s="21">
        <f>Sheet1!G477*1</f>
        <v>4883.75</v>
      </c>
      <c r="X477" s="21">
        <f>Sheet1!H477*1</f>
        <v>4921.25</v>
      </c>
    </row>
    <row r="478" spans="20:24" x14ac:dyDescent="0.3">
      <c r="T478" s="20">
        <f t="shared" si="25"/>
        <v>476</v>
      </c>
      <c r="U478" s="21">
        <f>Sheet1!E478*1</f>
        <v>4859.5</v>
      </c>
      <c r="V478" s="21">
        <f>Sheet1!F478*1</f>
        <v>4892.25</v>
      </c>
      <c r="W478" s="21">
        <f>Sheet1!G478*1</f>
        <v>4852.75</v>
      </c>
      <c r="X478" s="21">
        <f>Sheet1!H478*1</f>
        <v>4887.25</v>
      </c>
    </row>
    <row r="479" spans="20:24" x14ac:dyDescent="0.3">
      <c r="T479" s="20">
        <f t="shared" si="25"/>
        <v>477</v>
      </c>
      <c r="U479" s="21">
        <f>Sheet1!E479*1</f>
        <v>4851.25</v>
      </c>
      <c r="V479" s="21">
        <f>Sheet1!F479*1</f>
        <v>4862</v>
      </c>
      <c r="W479" s="21">
        <f>Sheet1!G479*1</f>
        <v>4825</v>
      </c>
      <c r="X479" s="21">
        <f>Sheet1!H479*1</f>
        <v>4858</v>
      </c>
    </row>
    <row r="480" spans="20:24" x14ac:dyDescent="0.3">
      <c r="T480" s="20">
        <f t="shared" si="25"/>
        <v>478</v>
      </c>
      <c r="U480" s="21">
        <f>Sheet1!E480*1</f>
        <v>4855</v>
      </c>
      <c r="V480" s="21">
        <f>Sheet1!F480*1</f>
        <v>4889.75</v>
      </c>
      <c r="W480" s="21">
        <f>Sheet1!G480*1</f>
        <v>4845.25</v>
      </c>
      <c r="X480" s="21">
        <f>Sheet1!H480*1</f>
        <v>4847.75</v>
      </c>
    </row>
    <row r="481" spans="20:24" x14ac:dyDescent="0.3">
      <c r="T481" s="20">
        <f t="shared" si="25"/>
        <v>479</v>
      </c>
      <c r="U481" s="21">
        <f>Sheet1!E481*1</f>
        <v>4895.5</v>
      </c>
      <c r="V481" s="21">
        <f>Sheet1!F481*1</f>
        <v>4897.25</v>
      </c>
      <c r="W481" s="21">
        <f>Sheet1!G481*1</f>
        <v>4833.25</v>
      </c>
      <c r="X481" s="21">
        <f>Sheet1!H481*1</f>
        <v>4860.75</v>
      </c>
    </row>
    <row r="482" spans="20:24" x14ac:dyDescent="0.3">
      <c r="T482" s="20">
        <f t="shared" si="25"/>
        <v>480</v>
      </c>
      <c r="U482" s="21">
        <f>Sheet1!E482*1</f>
        <v>4905.75</v>
      </c>
      <c r="V482" s="21">
        <f>Sheet1!F482*1</f>
        <v>4907.5</v>
      </c>
      <c r="W482" s="21">
        <f>Sheet1!G482*1</f>
        <v>4880</v>
      </c>
      <c r="X482" s="21">
        <f>Sheet1!H482*1</f>
        <v>4897.5</v>
      </c>
    </row>
    <row r="483" spans="20:24" x14ac:dyDescent="0.3">
      <c r="T483" s="20">
        <f t="shared" si="25"/>
        <v>481</v>
      </c>
      <c r="U483" s="21">
        <f>Sheet1!E483*1</f>
        <v>4899.25</v>
      </c>
      <c r="V483" s="21">
        <f>Sheet1!F483*1</f>
        <v>4907.75</v>
      </c>
      <c r="W483" s="21">
        <f>Sheet1!G483*1</f>
        <v>4893.25</v>
      </c>
      <c r="X483" s="21">
        <f>Sheet1!H483*1</f>
        <v>4906</v>
      </c>
    </row>
    <row r="484" spans="20:24" x14ac:dyDescent="0.3">
      <c r="T484" s="20">
        <f t="shared" si="25"/>
        <v>482</v>
      </c>
      <c r="U484" s="21">
        <f>Sheet1!E484*1</f>
        <v>4849</v>
      </c>
      <c r="V484" s="21">
        <f>Sheet1!F484*1</f>
        <v>4911.75</v>
      </c>
      <c r="W484" s="21">
        <f>Sheet1!G484*1</f>
        <v>4846.75</v>
      </c>
      <c r="X484" s="21">
        <f>Sheet1!H484*1</f>
        <v>4902</v>
      </c>
    </row>
    <row r="485" spans="20:24" x14ac:dyDescent="0.3">
      <c r="T485" s="20">
        <f t="shared" si="25"/>
        <v>483</v>
      </c>
      <c r="U485" s="21">
        <f>Sheet1!E485*1</f>
        <v>4837.5</v>
      </c>
      <c r="V485" s="21">
        <f>Sheet1!F485*1</f>
        <v>4851.75</v>
      </c>
      <c r="W485" s="21">
        <f>Sheet1!G485*1</f>
        <v>4823.5</v>
      </c>
      <c r="X485" s="21">
        <f>Sheet1!H485*1</f>
        <v>4849.5</v>
      </c>
    </row>
    <row r="486" spans="20:24" x14ac:dyDescent="0.3">
      <c r="T486" s="20">
        <f t="shared" si="25"/>
        <v>484</v>
      </c>
      <c r="U486" s="21">
        <f>Sheet1!E486*1</f>
        <v>4827.75</v>
      </c>
      <c r="V486" s="21">
        <f>Sheet1!F486*1</f>
        <v>4844</v>
      </c>
      <c r="W486" s="21">
        <f>Sheet1!G486*1</f>
        <v>4813</v>
      </c>
      <c r="X486" s="21">
        <f>Sheet1!H486*1</f>
        <v>4831.25</v>
      </c>
    </row>
    <row r="487" spans="20:24" x14ac:dyDescent="0.3">
      <c r="T487" s="20">
        <f t="shared" si="25"/>
        <v>485</v>
      </c>
      <c r="U487" s="21">
        <f>Sheet1!E487*1</f>
        <v>4789.5</v>
      </c>
      <c r="V487" s="21">
        <f>Sheet1!F487*1</f>
        <v>4838.5</v>
      </c>
      <c r="W487" s="21">
        <f>Sheet1!G487*1</f>
        <v>4785.25</v>
      </c>
      <c r="X487" s="21">
        <f>Sheet1!H487*1</f>
        <v>4832.5</v>
      </c>
    </row>
    <row r="488" spans="20:24" x14ac:dyDescent="0.3">
      <c r="T488" s="20">
        <f t="shared" si="25"/>
        <v>486</v>
      </c>
      <c r="U488" s="21">
        <f>Sheet1!E488*1</f>
        <v>4803.75</v>
      </c>
      <c r="V488" s="21">
        <f>Sheet1!F488*1</f>
        <v>4816.75</v>
      </c>
      <c r="W488" s="21">
        <f>Sheet1!G488*1</f>
        <v>4782.25</v>
      </c>
      <c r="X488" s="21">
        <f>Sheet1!H488*1</f>
        <v>4784</v>
      </c>
    </row>
    <row r="489" spans="20:24" x14ac:dyDescent="0.3">
      <c r="T489" s="20">
        <f t="shared" si="25"/>
        <v>487</v>
      </c>
      <c r="U489" s="21">
        <f>Sheet1!E489*1</f>
        <v>4839.5</v>
      </c>
      <c r="V489" s="21">
        <f>Sheet1!F489*1</f>
        <v>4840</v>
      </c>
      <c r="W489" s="21">
        <f>Sheet1!G489*1</f>
        <v>4795.25</v>
      </c>
      <c r="X489" s="21">
        <f>Sheet1!H489*1</f>
        <v>4802.75</v>
      </c>
    </row>
    <row r="490" spans="20:24" x14ac:dyDescent="0.3">
      <c r="T490" s="20">
        <f t="shared" si="25"/>
        <v>488</v>
      </c>
      <c r="U490" s="21">
        <f>Sheet1!E490*1</f>
        <v>4823.75</v>
      </c>
      <c r="V490" s="21">
        <f>Sheet1!F490*1</f>
        <v>4840.75</v>
      </c>
      <c r="W490" s="21">
        <f>Sheet1!G490*1</f>
        <v>4806.75</v>
      </c>
      <c r="X490" s="21">
        <f>Sheet1!H490*1</f>
        <v>4837.5</v>
      </c>
    </row>
    <row r="491" spans="20:24" x14ac:dyDescent="0.3">
      <c r="T491" s="20">
        <f t="shared" si="25"/>
        <v>489</v>
      </c>
      <c r="U491" s="21">
        <f>Sheet1!E491*1</f>
        <v>4844</v>
      </c>
      <c r="V491" s="21">
        <f>Sheet1!F491*1</f>
        <v>4852.25</v>
      </c>
      <c r="W491" s="21">
        <f>Sheet1!G491*1</f>
        <v>4817.25</v>
      </c>
      <c r="X491" s="21">
        <f>Sheet1!H491*1</f>
        <v>4823</v>
      </c>
    </row>
    <row r="492" spans="20:24" x14ac:dyDescent="0.3">
      <c r="T492" s="20">
        <f t="shared" si="25"/>
        <v>490</v>
      </c>
      <c r="U492" s="21">
        <f>Sheet1!E492*1</f>
        <v>4871.75</v>
      </c>
      <c r="V492" s="21">
        <f>Sheet1!F492*1</f>
        <v>4875.75</v>
      </c>
      <c r="W492" s="21">
        <f>Sheet1!G492*1</f>
        <v>4824.25</v>
      </c>
      <c r="X492" s="21">
        <f>Sheet1!H492*1</f>
        <v>4848.5</v>
      </c>
    </row>
    <row r="493" spans="20:24" x14ac:dyDescent="0.3">
      <c r="T493" s="20">
        <f t="shared" si="25"/>
        <v>491</v>
      </c>
      <c r="U493" s="21">
        <f>Sheet1!E493*1</f>
        <v>4882.75</v>
      </c>
      <c r="V493" s="21">
        <f>Sheet1!F493*1</f>
        <v>4907.5</v>
      </c>
      <c r="W493" s="21">
        <f>Sheet1!G493*1</f>
        <v>4864.75</v>
      </c>
      <c r="X493" s="21">
        <f>Sheet1!H493*1</f>
        <v>4867.5</v>
      </c>
    </row>
    <row r="494" spans="20:24" x14ac:dyDescent="0.3">
      <c r="T494" s="20">
        <f t="shared" si="25"/>
        <v>492</v>
      </c>
      <c r="U494" s="21">
        <f>Sheet1!E494*1</f>
        <v>4836.5</v>
      </c>
      <c r="V494" s="21">
        <f>Sheet1!F494*1</f>
        <v>4899.25</v>
      </c>
      <c r="W494" s="21">
        <f>Sheet1!G494*1</f>
        <v>4807.5</v>
      </c>
      <c r="X494" s="21">
        <f>Sheet1!H494*1</f>
        <v>4885</v>
      </c>
    </row>
    <row r="495" spans="20:24" x14ac:dyDescent="0.3">
      <c r="T495" s="20">
        <f t="shared" si="25"/>
        <v>493</v>
      </c>
      <c r="U495" s="21">
        <f>Sheet1!E495*1</f>
        <v>4831</v>
      </c>
      <c r="V495" s="21">
        <f>Sheet1!F495*1</f>
        <v>4853.25</v>
      </c>
      <c r="W495" s="21">
        <f>Sheet1!G495*1</f>
        <v>4797.25</v>
      </c>
      <c r="X495" s="21">
        <f>Sheet1!H495*1</f>
        <v>4832.25</v>
      </c>
    </row>
    <row r="496" spans="20:24" x14ac:dyDescent="0.3">
      <c r="T496" s="20">
        <f t="shared" si="25"/>
        <v>494</v>
      </c>
      <c r="U496" s="21">
        <f>Sheet1!E496*1</f>
        <v>4803.5</v>
      </c>
      <c r="V496" s="21">
        <f>Sheet1!F496*1</f>
        <v>4837</v>
      </c>
      <c r="W496" s="21">
        <f>Sheet1!G496*1</f>
        <v>4795.5</v>
      </c>
      <c r="X496" s="21">
        <f>Sheet1!H496*1</f>
        <v>4830.5</v>
      </c>
    </row>
    <row r="497" spans="20:24" x14ac:dyDescent="0.3">
      <c r="T497" s="20">
        <f t="shared" si="25"/>
        <v>495</v>
      </c>
      <c r="U497" s="21">
        <f>Sheet1!E497*1</f>
        <v>4763.5</v>
      </c>
      <c r="V497" s="21">
        <f>Sheet1!F497*1</f>
        <v>4805</v>
      </c>
      <c r="W497" s="21">
        <f>Sheet1!G497*1</f>
        <v>4762.5</v>
      </c>
      <c r="X497" s="21">
        <f>Sheet1!H497*1</f>
        <v>4801.75</v>
      </c>
    </row>
    <row r="498" spans="20:24" x14ac:dyDescent="0.3">
      <c r="T498" s="20">
        <f t="shared" si="25"/>
        <v>496</v>
      </c>
      <c r="U498" s="21">
        <f>Sheet1!E498*1</f>
        <v>4755.5</v>
      </c>
      <c r="V498" s="21">
        <f>Sheet1!F498*1</f>
        <v>4783.25</v>
      </c>
      <c r="W498" s="21">
        <f>Sheet1!G498*1</f>
        <v>4741.75</v>
      </c>
      <c r="X498" s="21">
        <f>Sheet1!H498*1</f>
        <v>4762.5</v>
      </c>
    </row>
    <row r="499" spans="20:24" x14ac:dyDescent="0.3">
      <c r="T499" s="20">
        <f t="shared" si="25"/>
        <v>497</v>
      </c>
      <c r="U499" s="21">
        <f>Sheet1!E499*1</f>
        <v>4731</v>
      </c>
      <c r="V499" s="21">
        <f>Sheet1!F499*1</f>
        <v>4760.25</v>
      </c>
      <c r="W499" s="21">
        <f>Sheet1!G499*1</f>
        <v>4720.5</v>
      </c>
      <c r="X499" s="21">
        <f>Sheet1!H499*1</f>
        <v>4756</v>
      </c>
    </row>
    <row r="500" spans="20:24" x14ac:dyDescent="0.3">
      <c r="T500" s="20">
        <f t="shared" si="25"/>
        <v>498</v>
      </c>
      <c r="U500" s="21">
        <f>Sheet1!E500*1</f>
        <v>4750</v>
      </c>
      <c r="V500" s="21">
        <f>Sheet1!F500*1</f>
        <v>4762.5</v>
      </c>
      <c r="W500" s="21">
        <f>Sheet1!G500*1</f>
        <v>4727</v>
      </c>
      <c r="X500" s="21">
        <f>Sheet1!H500*1</f>
        <v>4732</v>
      </c>
    </row>
    <row r="501" spans="20:24" x14ac:dyDescent="0.3">
      <c r="T501" s="20">
        <f t="shared" si="25"/>
        <v>499</v>
      </c>
      <c r="U501" s="21">
        <f>Sheet1!E501*1</f>
        <v>4737.5</v>
      </c>
      <c r="V501" s="21">
        <f>Sheet1!F501*1</f>
        <v>4752.5</v>
      </c>
      <c r="W501" s="21">
        <f>Sheet1!G501*1</f>
        <v>4726.25</v>
      </c>
      <c r="X501" s="21">
        <f>Sheet1!H501*1</f>
        <v>4747.5</v>
      </c>
    </row>
    <row r="502" spans="20:24" x14ac:dyDescent="0.3">
      <c r="T502" s="20">
        <f t="shared" si="25"/>
        <v>500</v>
      </c>
      <c r="U502" s="21">
        <f>Sheet1!E502*1</f>
        <v>4745.75</v>
      </c>
      <c r="V502" s="21">
        <f>Sheet1!F502*1</f>
        <v>4763.5</v>
      </c>
      <c r="W502" s="21">
        <f>Sheet1!G502*1</f>
        <v>4730.75</v>
      </c>
      <c r="X502" s="21">
        <f>Sheet1!H502*1</f>
        <v>4738.75</v>
      </c>
    </row>
    <row r="503" spans="20:24" x14ac:dyDescent="0.3">
      <c r="T503" s="20">
        <f t="shared" si="25"/>
        <v>501</v>
      </c>
      <c r="U503" s="21">
        <f>Sheet1!E503*1</f>
        <v>4689.5</v>
      </c>
      <c r="V503" s="21">
        <f>Sheet1!F503*1</f>
        <v>4755.5</v>
      </c>
      <c r="W503" s="21">
        <f>Sheet1!G503*1</f>
        <v>4686.75</v>
      </c>
      <c r="X503" s="21">
        <f>Sheet1!H503*1</f>
        <v>4745.75</v>
      </c>
    </row>
    <row r="504" spans="20:24" x14ac:dyDescent="0.3">
      <c r="T504" s="20">
        <f t="shared" si="25"/>
        <v>502</v>
      </c>
      <c r="U504" s="21">
        <f>Sheet1!E504*1</f>
        <v>4646.25</v>
      </c>
      <c r="V504" s="21">
        <f>Sheet1!F504*1</f>
        <v>4697.5</v>
      </c>
      <c r="W504" s="21">
        <f>Sheet1!G504*1</f>
        <v>4635.75</v>
      </c>
      <c r="X504" s="21">
        <f>Sheet1!H504*1</f>
        <v>4685.75</v>
      </c>
    </row>
    <row r="505" spans="20:24" x14ac:dyDescent="0.3">
      <c r="T505" s="20">
        <f t="shared" si="25"/>
        <v>503</v>
      </c>
      <c r="U505" s="21">
        <f>Sheet1!E505*1</f>
        <v>4670.75</v>
      </c>
      <c r="V505" s="21">
        <f>Sheet1!F505*1</f>
        <v>4675.5</v>
      </c>
      <c r="W505" s="21">
        <f>Sheet1!G505*1</f>
        <v>4631.75</v>
      </c>
      <c r="X505" s="21">
        <f>Sheet1!H505*1</f>
        <v>4648.25</v>
      </c>
    </row>
    <row r="506" spans="20:24" x14ac:dyDescent="0.3">
      <c r="T506" s="20">
        <f t="shared" si="25"/>
        <v>504</v>
      </c>
      <c r="U506" s="21">
        <f>Sheet1!E506*1</f>
        <v>4697.5</v>
      </c>
      <c r="V506" s="21">
        <f>Sheet1!F506*1</f>
        <v>4701</v>
      </c>
      <c r="W506" s="21">
        <f>Sheet1!G506*1</f>
        <v>4657.75</v>
      </c>
      <c r="X506" s="21">
        <f>Sheet1!H506*1</f>
        <v>4672.75</v>
      </c>
    </row>
    <row r="507" spans="20:24" x14ac:dyDescent="0.3">
      <c r="T507" s="20">
        <f t="shared" si="25"/>
        <v>505</v>
      </c>
      <c r="U507" s="21">
        <f>Sheet1!E507*1</f>
        <v>4614.75</v>
      </c>
      <c r="V507" s="21">
        <f>Sheet1!F507*1</f>
        <v>4679</v>
      </c>
      <c r="W507" s="21">
        <f>Sheet1!G507*1</f>
        <v>4603.75</v>
      </c>
      <c r="X507" s="21">
        <f>Sheet1!H507*1</f>
        <v>4671</v>
      </c>
    </row>
    <row r="508" spans="20:24" x14ac:dyDescent="0.3">
      <c r="T508" s="20">
        <f t="shared" si="25"/>
        <v>506</v>
      </c>
      <c r="U508" s="21">
        <f>Sheet1!E508*1</f>
        <v>4614.75</v>
      </c>
      <c r="V508" s="21">
        <f>Sheet1!F508*1</f>
        <v>4633.25</v>
      </c>
      <c r="W508" s="21">
        <f>Sheet1!G508*1</f>
        <v>4589.25</v>
      </c>
      <c r="X508" s="21">
        <f>Sheet1!H508*1</f>
        <v>4617.5</v>
      </c>
    </row>
    <row r="509" spans="20:24" x14ac:dyDescent="0.3">
      <c r="T509" s="20">
        <f t="shared" si="25"/>
        <v>507</v>
      </c>
      <c r="U509" s="21">
        <f>Sheet1!E509*1</f>
        <v>4615.75</v>
      </c>
      <c r="V509" s="21">
        <f>Sheet1!F509*1</f>
        <v>4624</v>
      </c>
      <c r="W509" s="21">
        <f>Sheet1!G509*1</f>
        <v>4571.75</v>
      </c>
      <c r="X509" s="21">
        <f>Sheet1!H509*1</f>
        <v>4583.75</v>
      </c>
    </row>
    <row r="510" spans="20:24" x14ac:dyDescent="0.3">
      <c r="T510" s="20">
        <f t="shared" si="25"/>
        <v>508</v>
      </c>
      <c r="U510" s="21">
        <f>Sheet1!E510*1</f>
        <v>4665.25</v>
      </c>
      <c r="V510" s="21">
        <f>Sheet1!F510*1</f>
        <v>4680.5</v>
      </c>
      <c r="W510" s="21">
        <f>Sheet1!G510*1</f>
        <v>4610.75</v>
      </c>
      <c r="X510" s="21">
        <f>Sheet1!H510*1</f>
        <v>4616.5</v>
      </c>
    </row>
    <row r="511" spans="20:24" x14ac:dyDescent="0.3">
      <c r="T511" s="20">
        <f t="shared" si="25"/>
        <v>509</v>
      </c>
      <c r="U511" s="21">
        <f>Sheet1!E511*1</f>
        <v>4646.75</v>
      </c>
      <c r="V511" s="21">
        <f>Sheet1!F511*1</f>
        <v>4679.5</v>
      </c>
      <c r="W511" s="21">
        <f>Sheet1!G511*1</f>
        <v>4644.25</v>
      </c>
      <c r="X511" s="21">
        <f>Sheet1!H511*1</f>
        <v>4662.75</v>
      </c>
    </row>
    <row r="512" spans="20:24" x14ac:dyDescent="0.3">
      <c r="T512" s="20">
        <f t="shared" si="25"/>
        <v>510</v>
      </c>
      <c r="U512" s="21">
        <f>Sheet1!E512*1</f>
        <v>4673.25</v>
      </c>
      <c r="V512" s="21">
        <f>Sheet1!F512*1</f>
        <v>4685</v>
      </c>
      <c r="W512" s="21">
        <f>Sheet1!G512*1</f>
        <v>4649.25</v>
      </c>
      <c r="X512" s="21">
        <f>Sheet1!H512*1</f>
        <v>4662.5</v>
      </c>
    </row>
    <row r="513" spans="20:24" x14ac:dyDescent="0.3">
      <c r="T513" s="20">
        <f t="shared" si="25"/>
        <v>511</v>
      </c>
      <c r="U513" s="21">
        <f>Sheet1!E513*1</f>
        <v>4629</v>
      </c>
      <c r="V513" s="21">
        <f>Sheet1!F513*1</f>
        <v>4673.5</v>
      </c>
      <c r="W513" s="21">
        <f>Sheet1!G513*1</f>
        <v>4619</v>
      </c>
      <c r="X513" s="21">
        <f>Sheet1!H513*1</f>
        <v>4669.75</v>
      </c>
    </row>
    <row r="514" spans="20:24" x14ac:dyDescent="0.3">
      <c r="T514" s="20">
        <f t="shared" si="25"/>
        <v>512</v>
      </c>
      <c r="U514" s="21">
        <f>Sheet1!E514*1</f>
        <v>4583.75</v>
      </c>
      <c r="V514" s="21">
        <f>Sheet1!F514*1</f>
        <v>4636.75</v>
      </c>
      <c r="W514" s="21">
        <f>Sheet1!G514*1</f>
        <v>4579.75</v>
      </c>
      <c r="X514" s="21">
        <f>Sheet1!H514*1</f>
        <v>4629.25</v>
      </c>
    </row>
    <row r="515" spans="20:24" x14ac:dyDescent="0.3">
      <c r="T515" s="20">
        <f t="shared" si="25"/>
        <v>513</v>
      </c>
      <c r="U515" s="21">
        <f>Sheet1!E515*1</f>
        <v>4606</v>
      </c>
      <c r="V515" s="21">
        <f>Sheet1!F515*1</f>
        <v>4609.25</v>
      </c>
      <c r="W515" s="21">
        <f>Sheet1!G515*1</f>
        <v>4577.75</v>
      </c>
      <c r="X515" s="21">
        <f>Sheet1!H515*1</f>
        <v>4580.75</v>
      </c>
    </row>
    <row r="516" spans="20:24" x14ac:dyDescent="0.3">
      <c r="T516" s="20">
        <f t="shared" si="25"/>
        <v>514</v>
      </c>
      <c r="U516" s="21">
        <f>Sheet1!E516*1</f>
        <v>4590</v>
      </c>
      <c r="V516" s="21">
        <f>Sheet1!F516*1</f>
        <v>4614</v>
      </c>
      <c r="W516" s="21">
        <f>Sheet1!G516*1</f>
        <v>4580.75</v>
      </c>
      <c r="X516" s="21">
        <f>Sheet1!H516*1</f>
        <v>4607.75</v>
      </c>
    </row>
    <row r="517" spans="20:24" x14ac:dyDescent="0.3">
      <c r="T517" s="20">
        <f t="shared" ref="T517:T580" si="26">T516+1</f>
        <v>515</v>
      </c>
      <c r="U517" s="21">
        <f>Sheet1!E517*1</f>
        <v>4602.25</v>
      </c>
      <c r="V517" s="21">
        <f>Sheet1!F517*1</f>
        <v>4622.25</v>
      </c>
      <c r="W517" s="21">
        <f>Sheet1!G517*1</f>
        <v>4569.5</v>
      </c>
      <c r="X517" s="21">
        <f>Sheet1!H517*1</f>
        <v>4595.75</v>
      </c>
    </row>
    <row r="518" spans="20:24" x14ac:dyDescent="0.3">
      <c r="T518" s="20">
        <f t="shared" si="26"/>
        <v>516</v>
      </c>
      <c r="U518" s="21">
        <f>Sheet1!E518*1</f>
        <v>4610.5</v>
      </c>
      <c r="V518" s="21">
        <f>Sheet1!F518*1</f>
        <v>4626.25</v>
      </c>
      <c r="W518" s="21">
        <f>Sheet1!G518*1</f>
        <v>4579.25</v>
      </c>
      <c r="X518" s="21">
        <f>Sheet1!H518*1</f>
        <v>4601.5</v>
      </c>
    </row>
    <row r="519" spans="20:24" x14ac:dyDescent="0.3">
      <c r="T519" s="20">
        <f t="shared" si="26"/>
        <v>517</v>
      </c>
      <c r="U519" s="21">
        <f>Sheet1!E519*1</f>
        <v>4590.75</v>
      </c>
      <c r="V519" s="21">
        <f>Sheet1!F519*1</f>
        <v>4631</v>
      </c>
      <c r="W519" s="21">
        <f>Sheet1!G519*1</f>
        <v>4570</v>
      </c>
      <c r="X519" s="21">
        <f>Sheet1!H519*1</f>
        <v>4609.75</v>
      </c>
    </row>
    <row r="520" spans="20:24" x14ac:dyDescent="0.3">
      <c r="T520" s="20">
        <f t="shared" si="26"/>
        <v>518</v>
      </c>
      <c r="U520" s="21">
        <f>Sheet1!E520*1</f>
        <v>4608.25</v>
      </c>
      <c r="V520" s="21">
        <f>Sheet1!F520*1</f>
        <v>4610.75</v>
      </c>
      <c r="W520" s="21">
        <f>Sheet1!G520*1</f>
        <v>4588.75</v>
      </c>
      <c r="X520" s="21">
        <f>Sheet1!H520*1</f>
        <v>4591.75</v>
      </c>
    </row>
    <row r="521" spans="20:24" x14ac:dyDescent="0.3">
      <c r="T521" s="20">
        <f t="shared" si="26"/>
        <v>519</v>
      </c>
      <c r="U521" s="21">
        <f>Sheet1!E521*1</f>
        <v>4608.75</v>
      </c>
      <c r="V521" s="21">
        <f>Sheet1!F521*1</f>
        <v>4618.75</v>
      </c>
      <c r="W521" s="21">
        <f>Sheet1!G521*1</f>
        <v>4595.25</v>
      </c>
      <c r="X521" s="21">
        <f>Sheet1!H521*1</f>
        <v>4610.5</v>
      </c>
    </row>
    <row r="522" spans="20:24" x14ac:dyDescent="0.3">
      <c r="T522" s="20">
        <f t="shared" si="26"/>
        <v>520</v>
      </c>
      <c r="U522" s="21">
        <f>Sheet1!E522*1</f>
        <v>4535</v>
      </c>
      <c r="V522" s="21">
        <f>Sheet1!F522*1</f>
        <v>4621</v>
      </c>
      <c r="W522" s="21">
        <f>Sheet1!G522*1</f>
        <v>4534.5</v>
      </c>
      <c r="X522" s="21">
        <f>Sheet1!H522*1</f>
        <v>4608</v>
      </c>
    </row>
    <row r="523" spans="20:24" x14ac:dyDescent="0.3">
      <c r="T523" s="20">
        <f t="shared" si="26"/>
        <v>521</v>
      </c>
      <c r="U523" s="21">
        <f>Sheet1!E523*1</f>
        <v>4544.75</v>
      </c>
      <c r="V523" s="21">
        <f>Sheet1!F523*1</f>
        <v>4575.75</v>
      </c>
      <c r="W523" s="21">
        <f>Sheet1!G523*1</f>
        <v>4520</v>
      </c>
      <c r="X523" s="21">
        <f>Sheet1!H523*1</f>
        <v>4533.5</v>
      </c>
    </row>
    <row r="524" spans="20:24" x14ac:dyDescent="0.3">
      <c r="T524" s="20">
        <f t="shared" si="26"/>
        <v>522</v>
      </c>
      <c r="U524" s="21">
        <f>Sheet1!E524*1</f>
        <v>4591</v>
      </c>
      <c r="V524" s="21">
        <f>Sheet1!F524*1</f>
        <v>4624.75</v>
      </c>
      <c r="W524" s="21">
        <f>Sheet1!G524*1</f>
        <v>4552.75</v>
      </c>
      <c r="X524" s="21">
        <f>Sheet1!H524*1</f>
        <v>4565.25</v>
      </c>
    </row>
    <row r="525" spans="20:24" x14ac:dyDescent="0.3">
      <c r="T525" s="20">
        <f t="shared" si="26"/>
        <v>523</v>
      </c>
      <c r="U525" s="21">
        <f>Sheet1!E525*1</f>
        <v>4637.25</v>
      </c>
      <c r="V525" s="21">
        <f>Sheet1!F525*1</f>
        <v>4649.25</v>
      </c>
      <c r="W525" s="21">
        <f>Sheet1!G525*1</f>
        <v>4563.25</v>
      </c>
      <c r="X525" s="21">
        <f>Sheet1!H525*1</f>
        <v>4594.5</v>
      </c>
    </row>
    <row r="526" spans="20:24" x14ac:dyDescent="0.3">
      <c r="T526" s="20">
        <f t="shared" si="26"/>
        <v>524</v>
      </c>
      <c r="U526" s="21">
        <f>Sheet1!E526*1</f>
        <v>4647.75</v>
      </c>
      <c r="V526" s="21">
        <f>Sheet1!F526*1</f>
        <v>4664</v>
      </c>
      <c r="W526" s="21">
        <f>Sheet1!G526*1</f>
        <v>4636.25</v>
      </c>
      <c r="X526" s="21">
        <f>Sheet1!H526*1</f>
        <v>4643.5</v>
      </c>
    </row>
    <row r="527" spans="20:24" x14ac:dyDescent="0.3">
      <c r="T527" s="20">
        <f t="shared" si="26"/>
        <v>525</v>
      </c>
      <c r="U527" s="21">
        <f>Sheet1!E527*1</f>
        <v>4608.75</v>
      </c>
      <c r="V527" s="21">
        <f>Sheet1!F527*1</f>
        <v>4651.5</v>
      </c>
      <c r="W527" s="21">
        <f>Sheet1!G527*1</f>
        <v>4589.25</v>
      </c>
      <c r="X527" s="21">
        <f>Sheet1!H527*1</f>
        <v>4646.25</v>
      </c>
    </row>
    <row r="528" spans="20:24" x14ac:dyDescent="0.3">
      <c r="T528" s="20">
        <f t="shared" si="26"/>
        <v>526</v>
      </c>
      <c r="U528" s="21">
        <f>Sheet1!E528*1</f>
        <v>4543.25</v>
      </c>
      <c r="V528" s="21">
        <f>Sheet1!F528*1</f>
        <v>4624.25</v>
      </c>
      <c r="W528" s="21">
        <f>Sheet1!G528*1</f>
        <v>4538.5</v>
      </c>
      <c r="X528" s="21">
        <f>Sheet1!H528*1</f>
        <v>4611.5</v>
      </c>
    </row>
    <row r="529" spans="20:24" x14ac:dyDescent="0.3">
      <c r="T529" s="20">
        <f t="shared" si="26"/>
        <v>527</v>
      </c>
      <c r="U529" s="21">
        <f>Sheet1!E529*1</f>
        <v>4568</v>
      </c>
      <c r="V529" s="21">
        <f>Sheet1!F529*1</f>
        <v>4574</v>
      </c>
      <c r="W529" s="21">
        <f>Sheet1!G529*1</f>
        <v>4526.5</v>
      </c>
      <c r="X529" s="21">
        <f>Sheet1!H529*1</f>
        <v>4533.75</v>
      </c>
    </row>
    <row r="530" spans="20:24" x14ac:dyDescent="0.3">
      <c r="T530" s="20">
        <f t="shared" si="26"/>
        <v>528</v>
      </c>
      <c r="U530" s="21">
        <f>Sheet1!E530*1</f>
        <v>4615</v>
      </c>
      <c r="V530" s="21">
        <f>Sheet1!F530*1</f>
        <v>4616.25</v>
      </c>
      <c r="W530" s="21">
        <f>Sheet1!G530*1</f>
        <v>4549.25</v>
      </c>
      <c r="X530" s="21">
        <f>Sheet1!H530*1</f>
        <v>4551</v>
      </c>
    </row>
    <row r="531" spans="20:24" x14ac:dyDescent="0.3">
      <c r="T531" s="20">
        <f t="shared" si="26"/>
        <v>529</v>
      </c>
      <c r="U531" s="21">
        <f>Sheet1!E531*1</f>
        <v>4607.75</v>
      </c>
      <c r="V531" s="21">
        <f>Sheet1!F531*1</f>
        <v>4622</v>
      </c>
      <c r="W531" s="21">
        <f>Sheet1!G531*1</f>
        <v>4591.25</v>
      </c>
      <c r="X531" s="21">
        <f>Sheet1!H531*1</f>
        <v>4617.25</v>
      </c>
    </row>
    <row r="532" spans="20:24" x14ac:dyDescent="0.3">
      <c r="T532" s="20">
        <f t="shared" si="26"/>
        <v>530</v>
      </c>
      <c r="U532" s="21">
        <f>Sheet1!E532*1</f>
        <v>4611.5</v>
      </c>
      <c r="V532" s="21">
        <f>Sheet1!F532*1</f>
        <v>4618.75</v>
      </c>
      <c r="W532" s="21">
        <f>Sheet1!G532*1</f>
        <v>4593</v>
      </c>
      <c r="X532" s="21">
        <f>Sheet1!H532*1</f>
        <v>4614.5</v>
      </c>
    </row>
    <row r="533" spans="20:24" x14ac:dyDescent="0.3">
      <c r="T533" s="20">
        <f t="shared" si="26"/>
        <v>531</v>
      </c>
      <c r="U533" s="21">
        <f>Sheet1!E533*1</f>
        <v>4630</v>
      </c>
      <c r="V533" s="21">
        <f>Sheet1!F533*1</f>
        <v>4631.25</v>
      </c>
      <c r="W533" s="21">
        <f>Sheet1!G533*1</f>
        <v>4594.75</v>
      </c>
      <c r="X533" s="21">
        <f>Sheet1!H533*1</f>
        <v>4610.25</v>
      </c>
    </row>
    <row r="534" spans="20:24" x14ac:dyDescent="0.3">
      <c r="T534" s="20">
        <f t="shared" si="26"/>
        <v>532</v>
      </c>
      <c r="U534" s="21">
        <f>Sheet1!E534*1</f>
        <v>4633.75</v>
      </c>
      <c r="V534" s="21">
        <f>Sheet1!F534*1</f>
        <v>4645.25</v>
      </c>
      <c r="W534" s="21">
        <f>Sheet1!G534*1</f>
        <v>4608.25</v>
      </c>
      <c r="X534" s="21">
        <f>Sheet1!H534*1</f>
        <v>4636.25</v>
      </c>
    </row>
    <row r="535" spans="20:24" x14ac:dyDescent="0.3">
      <c r="T535" s="20">
        <f t="shared" si="26"/>
        <v>533</v>
      </c>
      <c r="U535" s="21">
        <f>Sheet1!E535*1</f>
        <v>4634.75</v>
      </c>
      <c r="V535" s="21">
        <f>Sheet1!F535*1</f>
        <v>4656</v>
      </c>
      <c r="W535" s="21">
        <f>Sheet1!G535*1</f>
        <v>4622.25</v>
      </c>
      <c r="X535" s="21">
        <f>Sheet1!H535*1</f>
        <v>4637.75</v>
      </c>
    </row>
    <row r="536" spans="20:24" x14ac:dyDescent="0.3">
      <c r="T536" s="20">
        <f t="shared" si="26"/>
        <v>534</v>
      </c>
      <c r="U536" s="21">
        <f>Sheet1!E536*1</f>
        <v>4632</v>
      </c>
      <c r="V536" s="21">
        <f>Sheet1!F536*1</f>
        <v>4638.25</v>
      </c>
      <c r="W536" s="21">
        <f>Sheet1!G536*1</f>
        <v>4605.75</v>
      </c>
      <c r="X536" s="21">
        <f>Sheet1!H536*1</f>
        <v>4634.5</v>
      </c>
    </row>
    <row r="537" spans="20:24" x14ac:dyDescent="0.3">
      <c r="T537" s="20">
        <f t="shared" si="26"/>
        <v>535</v>
      </c>
      <c r="U537" s="21">
        <f>Sheet1!E537*1</f>
        <v>4626.5</v>
      </c>
      <c r="V537" s="21">
        <f>Sheet1!F537*1</f>
        <v>4646.75</v>
      </c>
      <c r="W537" s="21">
        <f>Sheet1!G537*1</f>
        <v>4595.75</v>
      </c>
      <c r="X537" s="21">
        <f>Sheet1!H537*1</f>
        <v>4621.5</v>
      </c>
    </row>
    <row r="538" spans="20:24" x14ac:dyDescent="0.3">
      <c r="T538" s="20">
        <f t="shared" si="26"/>
        <v>536</v>
      </c>
      <c r="U538" s="21">
        <f>Sheet1!E538*1</f>
        <v>4575.25</v>
      </c>
      <c r="V538" s="21">
        <f>Sheet1!F538*1</f>
        <v>4634.75</v>
      </c>
      <c r="W538" s="21">
        <f>Sheet1!G538*1</f>
        <v>4568</v>
      </c>
      <c r="X538" s="21">
        <f>Sheet1!H538*1</f>
        <v>4630.5</v>
      </c>
    </row>
    <row r="539" spans="20:24" x14ac:dyDescent="0.3">
      <c r="T539" s="20">
        <f t="shared" si="26"/>
        <v>537</v>
      </c>
      <c r="U539" s="21">
        <f>Sheet1!E539*1</f>
        <v>4595.25</v>
      </c>
      <c r="V539" s="21">
        <f>Sheet1!F539*1</f>
        <v>4635.5</v>
      </c>
      <c r="W539" s="21">
        <f>Sheet1!G539*1</f>
        <v>4571.25</v>
      </c>
      <c r="X539" s="21">
        <f>Sheet1!H539*1</f>
        <v>4576.75</v>
      </c>
    </row>
    <row r="540" spans="20:24" x14ac:dyDescent="0.3">
      <c r="T540" s="20">
        <f t="shared" si="26"/>
        <v>538</v>
      </c>
      <c r="U540" s="21">
        <f>Sheet1!E540*1</f>
        <v>4596.25</v>
      </c>
      <c r="V540" s="21">
        <f>Sheet1!F540*1</f>
        <v>4609.5</v>
      </c>
      <c r="W540" s="21">
        <f>Sheet1!G540*1</f>
        <v>4586.5</v>
      </c>
      <c r="X540" s="21">
        <f>Sheet1!H540*1</f>
        <v>4594.25</v>
      </c>
    </row>
    <row r="541" spans="20:24" x14ac:dyDescent="0.3">
      <c r="T541" s="20">
        <f t="shared" si="26"/>
        <v>539</v>
      </c>
      <c r="U541" s="21">
        <f>Sheet1!E541*1</f>
        <v>4596.75</v>
      </c>
      <c r="V541" s="21">
        <f>Sheet1!F541*1</f>
        <v>4600.75</v>
      </c>
      <c r="W541" s="21">
        <f>Sheet1!G541*1</f>
        <v>4556.5</v>
      </c>
      <c r="X541" s="21">
        <f>Sheet1!H541*1</f>
        <v>4594</v>
      </c>
    </row>
    <row r="542" spans="20:24" x14ac:dyDescent="0.3">
      <c r="T542" s="20">
        <f t="shared" si="26"/>
        <v>540</v>
      </c>
      <c r="U542" s="21">
        <f>Sheet1!E542*1</f>
        <v>4586.75</v>
      </c>
      <c r="V542" s="21">
        <f>Sheet1!F542*1</f>
        <v>4604.5</v>
      </c>
      <c r="W542" s="21">
        <f>Sheet1!G542*1</f>
        <v>4578.75</v>
      </c>
      <c r="X542" s="21">
        <f>Sheet1!H542*1</f>
        <v>4589.75</v>
      </c>
    </row>
    <row r="543" spans="20:24" x14ac:dyDescent="0.3">
      <c r="T543" s="20">
        <f t="shared" si="26"/>
        <v>541</v>
      </c>
      <c r="U543" s="21">
        <f>Sheet1!E543*1</f>
        <v>4571.5</v>
      </c>
      <c r="V543" s="21">
        <f>Sheet1!F543*1</f>
        <v>4593</v>
      </c>
      <c r="W543" s="21">
        <f>Sheet1!G543*1</f>
        <v>4554.25</v>
      </c>
      <c r="X543" s="21">
        <f>Sheet1!H543*1</f>
        <v>4589.75</v>
      </c>
    </row>
    <row r="544" spans="20:24" x14ac:dyDescent="0.3">
      <c r="T544" s="20">
        <f t="shared" si="26"/>
        <v>542</v>
      </c>
      <c r="U544" s="21">
        <f>Sheet1!E544*1</f>
        <v>4591.75</v>
      </c>
      <c r="V544" s="21">
        <f>Sheet1!F544*1</f>
        <v>4593.25</v>
      </c>
      <c r="W544" s="21">
        <f>Sheet1!G544*1</f>
        <v>4556.75</v>
      </c>
      <c r="X544" s="21">
        <f>Sheet1!H544*1</f>
        <v>4575</v>
      </c>
    </row>
    <row r="545" spans="20:24" x14ac:dyDescent="0.3">
      <c r="T545" s="20">
        <f t="shared" si="26"/>
        <v>543</v>
      </c>
      <c r="U545" s="21">
        <f>Sheet1!E545*1</f>
        <v>4610.25</v>
      </c>
      <c r="V545" s="21">
        <f>Sheet1!F545*1</f>
        <v>4629.5</v>
      </c>
      <c r="W545" s="21">
        <f>Sheet1!G545*1</f>
        <v>4573</v>
      </c>
      <c r="X545" s="21">
        <f>Sheet1!H545*1</f>
        <v>4586.75</v>
      </c>
    </row>
    <row r="546" spans="20:24" x14ac:dyDescent="0.3">
      <c r="T546" s="20">
        <f t="shared" si="26"/>
        <v>544</v>
      </c>
      <c r="U546" s="21">
        <f>Sheet1!E546*1</f>
        <v>4584.75</v>
      </c>
      <c r="V546" s="21">
        <f>Sheet1!F546*1</f>
        <v>4615.5</v>
      </c>
      <c r="W546" s="21">
        <f>Sheet1!G546*1</f>
        <v>4580.5</v>
      </c>
      <c r="X546" s="21">
        <f>Sheet1!H546*1</f>
        <v>4611.5</v>
      </c>
    </row>
    <row r="547" spans="20:24" x14ac:dyDescent="0.3">
      <c r="T547" s="20">
        <f t="shared" si="26"/>
        <v>545</v>
      </c>
      <c r="U547" s="21">
        <f>Sheet1!E547*1</f>
        <v>4538.75</v>
      </c>
      <c r="V547" s="21">
        <f>Sheet1!F547*1</f>
        <v>4600.25</v>
      </c>
      <c r="W547" s="21">
        <f>Sheet1!G547*1</f>
        <v>4535.75</v>
      </c>
      <c r="X547" s="21">
        <f>Sheet1!H547*1</f>
        <v>4595.5</v>
      </c>
    </row>
    <row r="548" spans="20:24" x14ac:dyDescent="0.3">
      <c r="T548" s="20">
        <f t="shared" si="26"/>
        <v>546</v>
      </c>
      <c r="U548" s="21">
        <f>Sheet1!E548*1</f>
        <v>4515.75</v>
      </c>
      <c r="V548" s="21">
        <f>Sheet1!F548*1</f>
        <v>4545.5</v>
      </c>
      <c r="W548" s="21">
        <f>Sheet1!G548*1</f>
        <v>4510.25</v>
      </c>
      <c r="X548" s="21">
        <f>Sheet1!H548*1</f>
        <v>4537.75</v>
      </c>
    </row>
    <row r="549" spans="20:24" x14ac:dyDescent="0.3">
      <c r="T549" s="20">
        <f t="shared" si="26"/>
        <v>547</v>
      </c>
      <c r="U549" s="21">
        <f>Sheet1!E549*1</f>
        <v>4464.25</v>
      </c>
      <c r="V549" s="21">
        <f>Sheet1!F549*1</f>
        <v>4519</v>
      </c>
      <c r="W549" s="21">
        <f>Sheet1!G549*1</f>
        <v>4463.75</v>
      </c>
      <c r="X549" s="21">
        <f>Sheet1!H549*1</f>
        <v>4515.25</v>
      </c>
    </row>
    <row r="550" spans="20:24" x14ac:dyDescent="0.3">
      <c r="T550" s="20">
        <f t="shared" si="26"/>
        <v>548</v>
      </c>
      <c r="U550" s="21">
        <f>Sheet1!E550*1</f>
        <v>4471.25</v>
      </c>
      <c r="V550" s="21">
        <f>Sheet1!F550*1</f>
        <v>4481.5</v>
      </c>
      <c r="W550" s="21">
        <f>Sheet1!G550*1</f>
        <v>4438.5</v>
      </c>
      <c r="X550" s="21">
        <f>Sheet1!H550*1</f>
        <v>4459.25</v>
      </c>
    </row>
    <row r="551" spans="20:24" x14ac:dyDescent="0.3">
      <c r="T551" s="20">
        <f t="shared" si="26"/>
        <v>549</v>
      </c>
      <c r="U551" s="21">
        <f>Sheet1!E551*1</f>
        <v>4465.75</v>
      </c>
      <c r="V551" s="21">
        <f>Sheet1!F551*1</f>
        <v>4492</v>
      </c>
      <c r="W551" s="21">
        <f>Sheet1!G551*1</f>
        <v>4455.25</v>
      </c>
      <c r="X551" s="21">
        <f>Sheet1!H551*1</f>
        <v>4465</v>
      </c>
    </row>
    <row r="552" spans="20:24" x14ac:dyDescent="0.3">
      <c r="T552" s="20">
        <f t="shared" si="26"/>
        <v>550</v>
      </c>
      <c r="U552" s="21">
        <f>Sheet1!E552*1</f>
        <v>4446.5</v>
      </c>
      <c r="V552" s="21">
        <f>Sheet1!F552*1</f>
        <v>4468.5</v>
      </c>
      <c r="W552" s="21">
        <f>Sheet1!G552*1</f>
        <v>4394.75</v>
      </c>
      <c r="X552" s="21">
        <f>Sheet1!H552*1</f>
        <v>4459</v>
      </c>
    </row>
    <row r="553" spans="20:24" x14ac:dyDescent="0.3">
      <c r="T553" s="20">
        <f t="shared" si="26"/>
        <v>551</v>
      </c>
      <c r="U553" s="21">
        <f>Sheet1!E553*1</f>
        <v>4430.5</v>
      </c>
      <c r="V553" s="21">
        <f>Sheet1!F553*1</f>
        <v>4497.25</v>
      </c>
      <c r="W553" s="21">
        <f>Sheet1!G553*1</f>
        <v>4406.25</v>
      </c>
      <c r="X553" s="21">
        <f>Sheet1!H553*1</f>
        <v>4435.75</v>
      </c>
    </row>
    <row r="554" spans="20:24" x14ac:dyDescent="0.3">
      <c r="T554" s="20">
        <f t="shared" si="26"/>
        <v>552</v>
      </c>
      <c r="U554" s="21">
        <f>Sheet1!E554*1</f>
        <v>4496.5</v>
      </c>
      <c r="V554" s="21">
        <f>Sheet1!F554*1</f>
        <v>4531.5</v>
      </c>
      <c r="W554" s="21">
        <f>Sheet1!G554*1</f>
        <v>4424</v>
      </c>
      <c r="X554" s="21">
        <f>Sheet1!H554*1</f>
        <v>4428.25</v>
      </c>
    </row>
    <row r="555" spans="20:24" x14ac:dyDescent="0.3">
      <c r="T555" s="20">
        <f t="shared" si="26"/>
        <v>553</v>
      </c>
      <c r="U555" s="21">
        <f>Sheet1!E555*1</f>
        <v>4444.25</v>
      </c>
      <c r="V555" s="21">
        <f>Sheet1!F555*1</f>
        <v>4501</v>
      </c>
      <c r="W555" s="21">
        <f>Sheet1!G555*1</f>
        <v>4439.5</v>
      </c>
      <c r="X555" s="21">
        <f>Sheet1!H555*1</f>
        <v>4493.5</v>
      </c>
    </row>
    <row r="556" spans="20:24" x14ac:dyDescent="0.3">
      <c r="T556" s="20">
        <f t="shared" si="26"/>
        <v>554</v>
      </c>
      <c r="U556" s="21">
        <f>Sheet1!E556*1</f>
        <v>4421.5</v>
      </c>
      <c r="V556" s="21">
        <f>Sheet1!F556*1</f>
        <v>4447.25</v>
      </c>
      <c r="W556" s="21">
        <f>Sheet1!G556*1</f>
        <v>4355</v>
      </c>
      <c r="X556" s="21">
        <f>Sheet1!H556*1</f>
        <v>4440.75</v>
      </c>
    </row>
    <row r="557" spans="20:24" x14ac:dyDescent="0.3">
      <c r="T557" s="20">
        <f t="shared" si="26"/>
        <v>555</v>
      </c>
      <c r="U557" s="21">
        <f>Sheet1!E557*1</f>
        <v>4452.75</v>
      </c>
      <c r="V557" s="21">
        <f>Sheet1!F557*1</f>
        <v>4467</v>
      </c>
      <c r="W557" s="21">
        <f>Sheet1!G557*1</f>
        <v>4390.25</v>
      </c>
      <c r="X557" s="21">
        <f>Sheet1!H557*1</f>
        <v>4404.75</v>
      </c>
    </row>
    <row r="558" spans="20:24" x14ac:dyDescent="0.3">
      <c r="T558" s="20">
        <f t="shared" si="26"/>
        <v>556</v>
      </c>
      <c r="U558" s="21">
        <f>Sheet1!E558*1</f>
        <v>4382.5</v>
      </c>
      <c r="V558" s="21">
        <f>Sheet1!F558*1</f>
        <v>4457.75</v>
      </c>
      <c r="W558" s="21">
        <f>Sheet1!G558*1</f>
        <v>4352.75</v>
      </c>
      <c r="X558" s="21">
        <f>Sheet1!H558*1</f>
        <v>4452.25</v>
      </c>
    </row>
    <row r="559" spans="20:24" x14ac:dyDescent="0.3">
      <c r="T559" s="20">
        <f t="shared" si="26"/>
        <v>557</v>
      </c>
      <c r="U559" s="21">
        <f>Sheet1!E559*1</f>
        <v>4411.5</v>
      </c>
      <c r="V559" s="21">
        <f>Sheet1!F559*1</f>
        <v>4421.75</v>
      </c>
      <c r="W559" s="21">
        <f>Sheet1!G559*1</f>
        <v>4322.75</v>
      </c>
      <c r="X559" s="21">
        <f>Sheet1!H559*1</f>
        <v>4382.75</v>
      </c>
    </row>
    <row r="560" spans="20:24" x14ac:dyDescent="0.3">
      <c r="T560" s="20">
        <f t="shared" si="26"/>
        <v>558</v>
      </c>
      <c r="U560" s="21">
        <f>Sheet1!E560*1</f>
        <v>4355</v>
      </c>
      <c r="V560" s="21">
        <f>Sheet1!F560*1</f>
        <v>4430.25</v>
      </c>
      <c r="W560" s="21">
        <f>Sheet1!G560*1</f>
        <v>4342.75</v>
      </c>
      <c r="X560" s="21">
        <f>Sheet1!H560*1</f>
        <v>4412</v>
      </c>
    </row>
    <row r="561" spans="20:24" x14ac:dyDescent="0.3">
      <c r="T561" s="20">
        <f t="shared" si="26"/>
        <v>559</v>
      </c>
      <c r="U561" s="21">
        <f>Sheet1!E561*1</f>
        <v>4378.25</v>
      </c>
      <c r="V561" s="21">
        <f>Sheet1!F561*1</f>
        <v>4429.25</v>
      </c>
      <c r="W561" s="21">
        <f>Sheet1!G561*1</f>
        <v>4297</v>
      </c>
      <c r="X561" s="21">
        <f>Sheet1!H561*1</f>
        <v>4346.5</v>
      </c>
    </row>
    <row r="562" spans="20:24" x14ac:dyDescent="0.3">
      <c r="T562" s="20">
        <f t="shared" si="26"/>
        <v>560</v>
      </c>
      <c r="U562" s="21">
        <f>Sheet1!E562*1</f>
        <v>4411.5</v>
      </c>
      <c r="V562" s="21">
        <f>Sheet1!F562*1</f>
        <v>4434.25</v>
      </c>
      <c r="W562" s="21">
        <f>Sheet1!G562*1</f>
        <v>4338.75</v>
      </c>
      <c r="X562" s="21">
        <f>Sheet1!H562*1</f>
        <v>4355.25</v>
      </c>
    </row>
    <row r="563" spans="20:24" x14ac:dyDescent="0.3">
      <c r="T563" s="20">
        <f t="shared" si="26"/>
        <v>561</v>
      </c>
      <c r="U563" s="21">
        <f>Sheet1!E563*1</f>
        <v>4489.5</v>
      </c>
      <c r="V563" s="21">
        <f>Sheet1!F563*1</f>
        <v>4512.25</v>
      </c>
      <c r="W563" s="21">
        <f>Sheet1!G563*1</f>
        <v>4402</v>
      </c>
      <c r="X563" s="21">
        <f>Sheet1!H563*1</f>
        <v>4412.5</v>
      </c>
    </row>
    <row r="564" spans="20:24" x14ac:dyDescent="0.3">
      <c r="T564" s="20">
        <f t="shared" si="26"/>
        <v>562</v>
      </c>
      <c r="U564" s="21">
        <f>Sheet1!E564*1</f>
        <v>4482.5</v>
      </c>
      <c r="V564" s="21">
        <f>Sheet1!F564*1</f>
        <v>4495.75</v>
      </c>
      <c r="W564" s="21">
        <f>Sheet1!G564*1</f>
        <v>4464</v>
      </c>
      <c r="X564" s="21">
        <f>Sheet1!H564*1</f>
        <v>4487.5</v>
      </c>
    </row>
    <row r="565" spans="20:24" x14ac:dyDescent="0.3">
      <c r="T565" s="20">
        <f t="shared" si="26"/>
        <v>563</v>
      </c>
      <c r="U565" s="21">
        <f>Sheet1!E565*1</f>
        <v>4546.25</v>
      </c>
      <c r="V565" s="21">
        <f>Sheet1!F565*1</f>
        <v>4557</v>
      </c>
      <c r="W565" s="21">
        <f>Sheet1!G565*1</f>
        <v>4475</v>
      </c>
      <c r="X565" s="21">
        <f>Sheet1!H565*1</f>
        <v>4482.25</v>
      </c>
    </row>
    <row r="566" spans="20:24" x14ac:dyDescent="0.3">
      <c r="T566" s="20">
        <f t="shared" si="26"/>
        <v>564</v>
      </c>
      <c r="U566" s="21">
        <f>Sheet1!E566*1</f>
        <v>4541.75</v>
      </c>
      <c r="V566" s="21">
        <f>Sheet1!F566*1</f>
        <v>4575</v>
      </c>
      <c r="W566" s="21">
        <f>Sheet1!G566*1</f>
        <v>4534.25</v>
      </c>
      <c r="X566" s="21">
        <f>Sheet1!H566*1</f>
        <v>4545</v>
      </c>
    </row>
    <row r="567" spans="20:24" x14ac:dyDescent="0.3">
      <c r="T567" s="20">
        <f t="shared" si="26"/>
        <v>565</v>
      </c>
      <c r="U567" s="21">
        <f>Sheet1!E567*1</f>
        <v>4475.5</v>
      </c>
      <c r="V567" s="21">
        <f>Sheet1!F567*1</f>
        <v>4545.5</v>
      </c>
      <c r="W567" s="21">
        <f>Sheet1!G567*1</f>
        <v>4466.5</v>
      </c>
      <c r="X567" s="21">
        <f>Sheet1!H567*1</f>
        <v>4542.25</v>
      </c>
    </row>
    <row r="568" spans="20:24" x14ac:dyDescent="0.3">
      <c r="T568" s="20">
        <f t="shared" si="26"/>
        <v>566</v>
      </c>
      <c r="U568" s="21">
        <f>Sheet1!E568*1</f>
        <v>4452.25</v>
      </c>
      <c r="V568" s="21">
        <f>Sheet1!F568*1</f>
        <v>4487.75</v>
      </c>
      <c r="W568" s="21">
        <f>Sheet1!G568*1</f>
        <v>4417.5</v>
      </c>
      <c r="X568" s="21">
        <f>Sheet1!H568*1</f>
        <v>4477.25</v>
      </c>
    </row>
    <row r="569" spans="20:24" x14ac:dyDescent="0.3">
      <c r="T569" s="20">
        <f t="shared" si="26"/>
        <v>567</v>
      </c>
      <c r="U569" s="21">
        <f>Sheet1!E569*1</f>
        <v>4461</v>
      </c>
      <c r="V569" s="21">
        <f>Sheet1!F569*1</f>
        <v>4483.5</v>
      </c>
      <c r="W569" s="21">
        <f>Sheet1!G569*1</f>
        <v>4435.5</v>
      </c>
      <c r="X569" s="21">
        <f>Sheet1!H569*1</f>
        <v>4449</v>
      </c>
    </row>
    <row r="570" spans="20:24" x14ac:dyDescent="0.3">
      <c r="T570" s="20">
        <f t="shared" si="26"/>
        <v>568</v>
      </c>
      <c r="U570" s="21">
        <f>Sheet1!E570*1</f>
        <v>4484</v>
      </c>
      <c r="V570" s="21">
        <f>Sheet1!F570*1</f>
        <v>4496.25</v>
      </c>
      <c r="W570" s="21">
        <f>Sheet1!G570*1</f>
        <v>4457.5</v>
      </c>
      <c r="X570" s="21">
        <f>Sheet1!H570*1</f>
        <v>4468</v>
      </c>
    </row>
    <row r="571" spans="20:24" x14ac:dyDescent="0.3">
      <c r="T571" s="20">
        <f t="shared" si="26"/>
        <v>569</v>
      </c>
      <c r="U571" s="21">
        <f>Sheet1!E571*1</f>
        <v>4469</v>
      </c>
      <c r="V571" s="21">
        <f>Sheet1!F571*1</f>
        <v>4517.25</v>
      </c>
      <c r="W571" s="21">
        <f>Sheet1!G571*1</f>
        <v>4465.5</v>
      </c>
      <c r="X571" s="21">
        <f>Sheet1!H571*1</f>
        <v>4480.5</v>
      </c>
    </row>
    <row r="572" spans="20:24" x14ac:dyDescent="0.3">
      <c r="T572" s="20">
        <f t="shared" si="26"/>
        <v>570</v>
      </c>
      <c r="U572" s="21">
        <f>Sheet1!E572*1</f>
        <v>4507.75</v>
      </c>
      <c r="V572" s="21">
        <f>Sheet1!F572*1</f>
        <v>4515.75</v>
      </c>
      <c r="W572" s="21">
        <f>Sheet1!G572*1</f>
        <v>4440</v>
      </c>
      <c r="X572" s="21">
        <f>Sheet1!H572*1</f>
        <v>4468.25</v>
      </c>
    </row>
    <row r="573" spans="20:24" x14ac:dyDescent="0.3">
      <c r="T573" s="20">
        <f t="shared" si="26"/>
        <v>571</v>
      </c>
      <c r="U573" s="21">
        <f>Sheet1!E573*1</f>
        <v>4502.5</v>
      </c>
      <c r="V573" s="21">
        <f>Sheet1!F573*1</f>
        <v>4526.75</v>
      </c>
      <c r="W573" s="21">
        <f>Sheet1!G573*1</f>
        <v>4466.75</v>
      </c>
      <c r="X573" s="21">
        <f>Sheet1!H573*1</f>
        <v>4511.25</v>
      </c>
    </row>
    <row r="574" spans="20:24" x14ac:dyDescent="0.3">
      <c r="T574" s="20">
        <f t="shared" si="26"/>
        <v>572</v>
      </c>
      <c r="U574" s="21">
        <f>Sheet1!E574*1</f>
        <v>4500</v>
      </c>
      <c r="V574" s="21">
        <f>Sheet1!F574*1</f>
        <v>4517.5</v>
      </c>
      <c r="W574" s="21">
        <f>Sheet1!G574*1</f>
        <v>4476.25</v>
      </c>
      <c r="X574" s="21">
        <f>Sheet1!H574*1</f>
        <v>4491.5</v>
      </c>
    </row>
    <row r="575" spans="20:24" x14ac:dyDescent="0.3">
      <c r="T575" s="20">
        <f t="shared" si="26"/>
        <v>573</v>
      </c>
      <c r="U575" s="21">
        <f>Sheet1!E575*1</f>
        <v>4575.5</v>
      </c>
      <c r="V575" s="21">
        <f>Sheet1!F575*1</f>
        <v>4581.75</v>
      </c>
      <c r="W575" s="21">
        <f>Sheet1!G575*1</f>
        <v>4494.5</v>
      </c>
      <c r="X575" s="21">
        <f>Sheet1!H575*1</f>
        <v>4498.25</v>
      </c>
    </row>
    <row r="576" spans="20:24" x14ac:dyDescent="0.3">
      <c r="T576" s="20">
        <f t="shared" si="26"/>
        <v>574</v>
      </c>
      <c r="U576" s="21">
        <f>Sheet1!E576*1</f>
        <v>4588</v>
      </c>
      <c r="V576" s="21">
        <f>Sheet1!F576*1</f>
        <v>4588.5</v>
      </c>
      <c r="W576" s="21">
        <f>Sheet1!G576*1</f>
        <v>4548.25</v>
      </c>
      <c r="X576" s="21">
        <f>Sheet1!H576*1</f>
        <v>4580</v>
      </c>
    </row>
    <row r="577" spans="20:24" x14ac:dyDescent="0.3">
      <c r="T577" s="20">
        <f t="shared" si="26"/>
        <v>575</v>
      </c>
      <c r="U577" s="21">
        <f>Sheet1!E577*1</f>
        <v>4651.5</v>
      </c>
      <c r="V577" s="21">
        <f>Sheet1!F577*1</f>
        <v>4661</v>
      </c>
      <c r="W577" s="21">
        <f>Sheet1!G577*1</f>
        <v>4587.5</v>
      </c>
      <c r="X577" s="21">
        <f>Sheet1!H577*1</f>
        <v>4592.25</v>
      </c>
    </row>
    <row r="578" spans="20:24" x14ac:dyDescent="0.3">
      <c r="T578" s="20">
        <f t="shared" si="26"/>
        <v>576</v>
      </c>
      <c r="U578" s="21">
        <f>Sheet1!E578*1</f>
        <v>4633.75</v>
      </c>
      <c r="V578" s="21">
        <f>Sheet1!F578*1</f>
        <v>4654.25</v>
      </c>
      <c r="W578" s="21">
        <f>Sheet1!G578*1</f>
        <v>4605.5</v>
      </c>
      <c r="X578" s="21">
        <f>Sheet1!H578*1</f>
        <v>4650.75</v>
      </c>
    </row>
    <row r="579" spans="20:24" x14ac:dyDescent="0.3">
      <c r="T579" s="20">
        <f t="shared" si="26"/>
        <v>577</v>
      </c>
      <c r="U579" s="21">
        <f>Sheet1!E579*1</f>
        <v>4642.25</v>
      </c>
      <c r="V579" s="21">
        <f>Sheet1!F579*1</f>
        <v>4679</v>
      </c>
      <c r="W579" s="21">
        <f>Sheet1!G579*1</f>
        <v>4596.25</v>
      </c>
      <c r="X579" s="21">
        <f>Sheet1!H579*1</f>
        <v>4638</v>
      </c>
    </row>
    <row r="580" spans="20:24" x14ac:dyDescent="0.3">
      <c r="T580" s="20">
        <f t="shared" si="26"/>
        <v>578</v>
      </c>
      <c r="U580" s="21">
        <f>Sheet1!E580*1</f>
        <v>4597.5</v>
      </c>
      <c r="V580" s="21">
        <f>Sheet1!F580*1</f>
        <v>4643.25</v>
      </c>
      <c r="W580" s="21">
        <f>Sheet1!G580*1</f>
        <v>4571.25</v>
      </c>
      <c r="X580" s="21">
        <f>Sheet1!H580*1</f>
        <v>4639.75</v>
      </c>
    </row>
    <row r="581" spans="20:24" x14ac:dyDescent="0.3">
      <c r="T581" s="20">
        <f t="shared" ref="T581:T644" si="27">T580+1</f>
        <v>579</v>
      </c>
      <c r="U581" s="21">
        <f>Sheet1!E581*1</f>
        <v>4590.5</v>
      </c>
      <c r="V581" s="21">
        <f>Sheet1!F581*1</f>
        <v>4596.75</v>
      </c>
      <c r="W581" s="21">
        <f>Sheet1!G581*1</f>
        <v>4553.25</v>
      </c>
      <c r="X581" s="21">
        <f>Sheet1!H581*1</f>
        <v>4592.25</v>
      </c>
    </row>
    <row r="582" spans="20:24" x14ac:dyDescent="0.3">
      <c r="T582" s="20">
        <f t="shared" si="27"/>
        <v>580</v>
      </c>
      <c r="U582" s="21">
        <f>Sheet1!E582*1</f>
        <v>4624.75</v>
      </c>
      <c r="V582" s="21">
        <f>Sheet1!F582*1</f>
        <v>4662.75</v>
      </c>
      <c r="W582" s="21">
        <f>Sheet1!G582*1</f>
        <v>4570.75</v>
      </c>
      <c r="X582" s="21">
        <f>Sheet1!H582*1</f>
        <v>4584.25</v>
      </c>
    </row>
    <row r="583" spans="20:24" x14ac:dyDescent="0.3">
      <c r="T583" s="20">
        <f t="shared" si="27"/>
        <v>581</v>
      </c>
      <c r="U583" s="21">
        <f>Sheet1!E583*1</f>
        <v>4659.75</v>
      </c>
      <c r="V583" s="21">
        <f>Sheet1!F583*1</f>
        <v>4671.75</v>
      </c>
      <c r="W583" s="21">
        <f>Sheet1!G583*1</f>
        <v>4613.75</v>
      </c>
      <c r="X583" s="21">
        <f>Sheet1!H583*1</f>
        <v>4623</v>
      </c>
    </row>
    <row r="584" spans="20:24" x14ac:dyDescent="0.3">
      <c r="T584" s="20">
        <f t="shared" si="27"/>
        <v>582</v>
      </c>
      <c r="U584" s="21">
        <f>Sheet1!E584*1</f>
        <v>4616</v>
      </c>
      <c r="V584" s="21">
        <f>Sheet1!F584*1</f>
        <v>4680.75</v>
      </c>
      <c r="W584" s="21">
        <f>Sheet1!G584*1</f>
        <v>4590.75</v>
      </c>
      <c r="X584" s="21">
        <f>Sheet1!H584*1</f>
        <v>4668.25</v>
      </c>
    </row>
    <row r="585" spans="20:24" x14ac:dyDescent="0.3">
      <c r="T585" s="20">
        <f t="shared" si="27"/>
        <v>583</v>
      </c>
      <c r="U585" s="21">
        <f>Sheet1!E585*1</f>
        <v>4626.75</v>
      </c>
      <c r="V585" s="21">
        <f>Sheet1!F585*1</f>
        <v>4635.5</v>
      </c>
      <c r="W585" s="21">
        <f>Sheet1!G585*1</f>
        <v>4596.5</v>
      </c>
      <c r="X585" s="21">
        <f>Sheet1!H585*1</f>
        <v>4616</v>
      </c>
    </row>
    <row r="586" spans="20:24" x14ac:dyDescent="0.3">
      <c r="T586" s="20">
        <f t="shared" si="27"/>
        <v>584</v>
      </c>
      <c r="U586" s="21">
        <f>Sheet1!E586*1</f>
        <v>4668.5</v>
      </c>
      <c r="V586" s="21">
        <f>Sheet1!F586*1</f>
        <v>4686.5</v>
      </c>
      <c r="W586" s="21">
        <f>Sheet1!G586*1</f>
        <v>4625</v>
      </c>
      <c r="X586" s="21">
        <f>Sheet1!H586*1</f>
        <v>4640.25</v>
      </c>
    </row>
    <row r="587" spans="20:24" x14ac:dyDescent="0.3">
      <c r="T587" s="20">
        <f t="shared" si="27"/>
        <v>585</v>
      </c>
      <c r="U587" s="21">
        <f>Sheet1!E587*1</f>
        <v>4638</v>
      </c>
      <c r="V587" s="21">
        <f>Sheet1!F587*1</f>
        <v>4701</v>
      </c>
      <c r="W587" s="21">
        <f>Sheet1!G587*1</f>
        <v>4629.25</v>
      </c>
      <c r="X587" s="21">
        <f>Sheet1!H587*1</f>
        <v>4684</v>
      </c>
    </row>
    <row r="588" spans="20:24" x14ac:dyDescent="0.3">
      <c r="T588" s="20">
        <f t="shared" si="27"/>
        <v>586</v>
      </c>
      <c r="U588" s="21">
        <f>Sheet1!E588*1</f>
        <v>4578.25</v>
      </c>
      <c r="V588" s="21">
        <f>Sheet1!F588*1</f>
        <v>4655.75</v>
      </c>
      <c r="W588" s="21">
        <f>Sheet1!G588*1</f>
        <v>4541</v>
      </c>
      <c r="X588" s="21">
        <f>Sheet1!H588*1</f>
        <v>4624.75</v>
      </c>
    </row>
    <row r="589" spans="20:24" x14ac:dyDescent="0.3">
      <c r="T589" s="20">
        <f t="shared" si="27"/>
        <v>587</v>
      </c>
      <c r="U589" s="21">
        <f>Sheet1!E589*1</f>
        <v>4531.75</v>
      </c>
      <c r="V589" s="21">
        <f>Sheet1!F589*1</f>
        <v>4583.75</v>
      </c>
      <c r="W589" s="21">
        <f>Sheet1!G589*1</f>
        <v>4500</v>
      </c>
      <c r="X589" s="21">
        <f>Sheet1!H589*1</f>
        <v>4582.5</v>
      </c>
    </row>
    <row r="590" spans="20:24" x14ac:dyDescent="0.3">
      <c r="T590" s="20">
        <f t="shared" si="27"/>
        <v>588</v>
      </c>
      <c r="U590" s="21">
        <f>Sheet1!E590*1</f>
        <v>4569.5</v>
      </c>
      <c r="V590" s="21">
        <f>Sheet1!F590*1</f>
        <v>4578.5</v>
      </c>
      <c r="W590" s="21">
        <f>Sheet1!G590*1</f>
        <v>4522</v>
      </c>
      <c r="X590" s="21">
        <f>Sheet1!H590*1</f>
        <v>4525</v>
      </c>
    </row>
    <row r="591" spans="20:24" x14ac:dyDescent="0.3">
      <c r="T591" s="20">
        <f t="shared" si="27"/>
        <v>589</v>
      </c>
      <c r="U591" s="21">
        <f>Sheet1!E591*1</f>
        <v>4557.5</v>
      </c>
      <c r="V591" s="21">
        <f>Sheet1!F591*1</f>
        <v>4601.75</v>
      </c>
      <c r="W591" s="21">
        <f>Sheet1!G591*1</f>
        <v>4549.75</v>
      </c>
      <c r="X591" s="21">
        <f>Sheet1!H591*1</f>
        <v>4576.75</v>
      </c>
    </row>
    <row r="592" spans="20:24" x14ac:dyDescent="0.3">
      <c r="T592" s="20">
        <f t="shared" si="27"/>
        <v>590</v>
      </c>
      <c r="U592" s="21">
        <f>Sheet1!E592*1</f>
        <v>4523.5</v>
      </c>
      <c r="V592" s="21">
        <f>Sheet1!F592*1</f>
        <v>4569.5</v>
      </c>
      <c r="W592" s="21">
        <f>Sheet1!G592*1</f>
        <v>4519.75</v>
      </c>
      <c r="X592" s="21">
        <f>Sheet1!H592*1</f>
        <v>4568</v>
      </c>
    </row>
    <row r="593" spans="20:24" x14ac:dyDescent="0.3">
      <c r="T593" s="20">
        <f t="shared" si="27"/>
        <v>591</v>
      </c>
      <c r="U593" s="21">
        <f>Sheet1!E593*1</f>
        <v>4531.5</v>
      </c>
      <c r="V593" s="21">
        <f>Sheet1!F593*1</f>
        <v>4533</v>
      </c>
      <c r="W593" s="21">
        <f>Sheet1!G593*1</f>
        <v>4455.75</v>
      </c>
      <c r="X593" s="21">
        <f>Sheet1!H593*1</f>
        <v>4524.5</v>
      </c>
    </row>
    <row r="594" spans="20:24" x14ac:dyDescent="0.3">
      <c r="T594" s="20">
        <f t="shared" si="27"/>
        <v>592</v>
      </c>
      <c r="U594" s="21">
        <f>Sheet1!E594*1</f>
        <v>4529</v>
      </c>
      <c r="V594" s="21">
        <f>Sheet1!F594*1</f>
        <v>4540</v>
      </c>
      <c r="W594" s="21">
        <f>Sheet1!G594*1</f>
        <v>4497.75</v>
      </c>
      <c r="X594" s="21">
        <f>Sheet1!H594*1</f>
        <v>4525.25</v>
      </c>
    </row>
    <row r="595" spans="20:24" x14ac:dyDescent="0.3">
      <c r="T595" s="20">
        <f t="shared" si="27"/>
        <v>593</v>
      </c>
      <c r="U595" s="21">
        <f>Sheet1!E595*1</f>
        <v>4479.5</v>
      </c>
      <c r="V595" s="21">
        <f>Sheet1!F595*1</f>
        <v>4549.25</v>
      </c>
      <c r="W595" s="21">
        <f>Sheet1!G595*1</f>
        <v>4472.75</v>
      </c>
      <c r="X595" s="21">
        <f>Sheet1!H595*1</f>
        <v>4529</v>
      </c>
    </row>
    <row r="596" spans="20:24" x14ac:dyDescent="0.3">
      <c r="T596" s="20">
        <f t="shared" si="27"/>
        <v>594</v>
      </c>
      <c r="U596" s="21">
        <f>Sheet1!E596*1</f>
        <v>4417.5</v>
      </c>
      <c r="V596" s="21">
        <f>Sheet1!F596*1</f>
        <v>4483</v>
      </c>
      <c r="W596" s="21">
        <f>Sheet1!G596*1</f>
        <v>4404.25</v>
      </c>
      <c r="X596" s="21">
        <f>Sheet1!H596*1</f>
        <v>4481</v>
      </c>
    </row>
    <row r="597" spans="20:24" x14ac:dyDescent="0.3">
      <c r="T597" s="20">
        <f t="shared" si="27"/>
        <v>595</v>
      </c>
      <c r="U597" s="21">
        <f>Sheet1!E597*1</f>
        <v>4437.75</v>
      </c>
      <c r="V597" s="21">
        <f>Sheet1!F597*1</f>
        <v>4441.25</v>
      </c>
      <c r="W597" s="21">
        <f>Sheet1!G597*1</f>
        <v>4394.25</v>
      </c>
      <c r="X597" s="21">
        <f>Sheet1!H597*1</f>
        <v>4408</v>
      </c>
    </row>
    <row r="598" spans="20:24" x14ac:dyDescent="0.3">
      <c r="T598" s="20">
        <f t="shared" si="27"/>
        <v>596</v>
      </c>
      <c r="U598" s="21">
        <f>Sheet1!E598*1</f>
        <v>4501</v>
      </c>
      <c r="V598" s="21">
        <f>Sheet1!F598*1</f>
        <v>4526</v>
      </c>
      <c r="W598" s="21">
        <f>Sheet1!G598*1</f>
        <v>4436.25</v>
      </c>
      <c r="X598" s="21">
        <f>Sheet1!H598*1</f>
        <v>4438.25</v>
      </c>
    </row>
    <row r="599" spans="20:24" x14ac:dyDescent="0.3">
      <c r="T599" s="20">
        <f t="shared" si="27"/>
        <v>597</v>
      </c>
      <c r="U599" s="21">
        <f>Sheet1!E599*1</f>
        <v>4512.5</v>
      </c>
      <c r="V599" s="21">
        <f>Sheet1!F599*1</f>
        <v>4527.75</v>
      </c>
      <c r="W599" s="21">
        <f>Sheet1!G599*1</f>
        <v>4489.25</v>
      </c>
      <c r="X599" s="21">
        <f>Sheet1!H599*1</f>
        <v>4502</v>
      </c>
    </row>
    <row r="600" spans="20:24" x14ac:dyDescent="0.3">
      <c r="T600" s="20">
        <f t="shared" si="27"/>
        <v>598</v>
      </c>
      <c r="U600" s="21">
        <f>Sheet1!E600*1</f>
        <v>4495.5</v>
      </c>
      <c r="V600" s="21">
        <f>Sheet1!F600*1</f>
        <v>4516.75</v>
      </c>
      <c r="W600" s="21">
        <f>Sheet1!G600*1</f>
        <v>4454.25</v>
      </c>
      <c r="X600" s="21">
        <f>Sheet1!H600*1</f>
        <v>4510.75</v>
      </c>
    </row>
    <row r="601" spans="20:24" x14ac:dyDescent="0.3">
      <c r="T601" s="20">
        <f t="shared" si="27"/>
        <v>599</v>
      </c>
      <c r="U601" s="21">
        <f>Sheet1!E601*1</f>
        <v>4484.25</v>
      </c>
      <c r="V601" s="21">
        <f>Sheet1!F601*1</f>
        <v>4514</v>
      </c>
      <c r="W601" s="21">
        <f>Sheet1!G601*1</f>
        <v>4446.5</v>
      </c>
      <c r="X601" s="21">
        <f>Sheet1!H601*1</f>
        <v>4496</v>
      </c>
    </row>
    <row r="602" spans="20:24" x14ac:dyDescent="0.3">
      <c r="T602" s="20">
        <f t="shared" si="27"/>
        <v>600</v>
      </c>
      <c r="U602" s="21">
        <f>Sheet1!E602*1</f>
        <v>4433.5</v>
      </c>
      <c r="V602" s="21">
        <f>Sheet1!F602*1</f>
        <v>4485</v>
      </c>
      <c r="W602" s="21">
        <f>Sheet1!G602*1</f>
        <v>4427</v>
      </c>
      <c r="X602" s="21">
        <f>Sheet1!H602*1</f>
        <v>4482.5</v>
      </c>
    </row>
    <row r="603" spans="20:24" x14ac:dyDescent="0.3">
      <c r="T603" s="20">
        <f t="shared" si="27"/>
        <v>601</v>
      </c>
      <c r="U603" s="21">
        <f>Sheet1!E603*1</f>
        <v>4407</v>
      </c>
      <c r="V603" s="21">
        <f>Sheet1!F603*1</f>
        <v>4436.25</v>
      </c>
      <c r="W603" s="21">
        <f>Sheet1!G603*1</f>
        <v>4384</v>
      </c>
      <c r="X603" s="21">
        <f>Sheet1!H603*1</f>
        <v>4433.25</v>
      </c>
    </row>
    <row r="604" spans="20:24" x14ac:dyDescent="0.3">
      <c r="T604" s="20">
        <f t="shared" si="27"/>
        <v>602</v>
      </c>
      <c r="U604" s="21">
        <f>Sheet1!E604*1</f>
        <v>4411</v>
      </c>
      <c r="V604" s="21">
        <f>Sheet1!F604*1</f>
        <v>4465.75</v>
      </c>
      <c r="W604" s="21">
        <f>Sheet1!G604*1</f>
        <v>4402.25</v>
      </c>
      <c r="X604" s="21">
        <f>Sheet1!H604*1</f>
        <v>4406.25</v>
      </c>
    </row>
    <row r="605" spans="20:24" x14ac:dyDescent="0.3">
      <c r="T605" s="20">
        <f t="shared" si="27"/>
        <v>603</v>
      </c>
      <c r="U605" s="21">
        <f>Sheet1!E605*1</f>
        <v>4325.5</v>
      </c>
      <c r="V605" s="21">
        <f>Sheet1!F605*1</f>
        <v>4421.25</v>
      </c>
      <c r="W605" s="21">
        <f>Sheet1!G605*1</f>
        <v>4311.5</v>
      </c>
      <c r="X605" s="21">
        <f>Sheet1!H605*1</f>
        <v>4408</v>
      </c>
    </row>
    <row r="606" spans="20:24" x14ac:dyDescent="0.3">
      <c r="T606" s="20">
        <f t="shared" si="27"/>
        <v>604</v>
      </c>
      <c r="U606" s="21">
        <f>Sheet1!E606*1</f>
        <v>4363.5</v>
      </c>
      <c r="V606" s="21">
        <f>Sheet1!F606*1</f>
        <v>4378</v>
      </c>
      <c r="W606" s="21">
        <f>Sheet1!G606*1</f>
        <v>4315</v>
      </c>
      <c r="X606" s="21">
        <f>Sheet1!H606*1</f>
        <v>4321.5</v>
      </c>
    </row>
    <row r="607" spans="20:24" x14ac:dyDescent="0.3">
      <c r="T607" s="20">
        <f t="shared" si="27"/>
        <v>605</v>
      </c>
      <c r="U607" s="21">
        <f>Sheet1!E607*1</f>
        <v>4335.25</v>
      </c>
      <c r="V607" s="21">
        <f>Sheet1!F607*1</f>
        <v>4388.75</v>
      </c>
      <c r="W607" s="21">
        <f>Sheet1!G607*1</f>
        <v>4329</v>
      </c>
      <c r="X607" s="21">
        <f>Sheet1!H607*1</f>
        <v>4367</v>
      </c>
    </row>
    <row r="608" spans="20:24" x14ac:dyDescent="0.3">
      <c r="T608" s="20">
        <f t="shared" si="27"/>
        <v>606</v>
      </c>
      <c r="U608" s="21">
        <f>Sheet1!E608*1</f>
        <v>4387.5</v>
      </c>
      <c r="V608" s="21">
        <f>Sheet1!F608*1</f>
        <v>4399.25</v>
      </c>
      <c r="W608" s="21">
        <f>Sheet1!G608*1</f>
        <v>4307</v>
      </c>
      <c r="X608" s="21">
        <f>Sheet1!H608*1</f>
        <v>4338.5</v>
      </c>
    </row>
    <row r="609" spans="20:24" x14ac:dyDescent="0.3">
      <c r="T609" s="20">
        <f t="shared" si="27"/>
        <v>607</v>
      </c>
      <c r="U609" s="21">
        <f>Sheet1!E609*1</f>
        <v>4362.25</v>
      </c>
      <c r="V609" s="21">
        <f>Sheet1!F609*1</f>
        <v>4363.5</v>
      </c>
      <c r="W609" s="21">
        <f>Sheet1!G609*1</f>
        <v>4314</v>
      </c>
      <c r="X609" s="21">
        <f>Sheet1!H609*1</f>
        <v>4353.5</v>
      </c>
    </row>
    <row r="610" spans="20:24" x14ac:dyDescent="0.3">
      <c r="T610" s="20">
        <f t="shared" si="27"/>
        <v>608</v>
      </c>
      <c r="U610" s="21">
        <f>Sheet1!E610*1</f>
        <v>4303.5</v>
      </c>
      <c r="V610" s="21">
        <f>Sheet1!F610*1</f>
        <v>4375.25</v>
      </c>
      <c r="W610" s="21">
        <f>Sheet1!G610*1</f>
        <v>4298.75</v>
      </c>
      <c r="X610" s="21">
        <f>Sheet1!H610*1</f>
        <v>4364.25</v>
      </c>
    </row>
    <row r="611" spans="20:24" x14ac:dyDescent="0.3">
      <c r="T611" s="20">
        <f t="shared" si="27"/>
        <v>609</v>
      </c>
      <c r="U611" s="21">
        <f>Sheet1!E611*1</f>
        <v>4350.5</v>
      </c>
      <c r="V611" s="21">
        <f>Sheet1!F611*1</f>
        <v>4367.5</v>
      </c>
      <c r="W611" s="21">
        <f>Sheet1!G611*1</f>
        <v>4297</v>
      </c>
      <c r="X611" s="21">
        <f>Sheet1!H611*1</f>
        <v>4300</v>
      </c>
    </row>
    <row r="612" spans="20:24" x14ac:dyDescent="0.3">
      <c r="T612" s="20">
        <f t="shared" si="27"/>
        <v>610</v>
      </c>
      <c r="U612" s="21">
        <f>Sheet1!E612*1</f>
        <v>4370.5</v>
      </c>
      <c r="V612" s="21">
        <f>Sheet1!F612*1</f>
        <v>4393</v>
      </c>
      <c r="W612" s="21">
        <f>Sheet1!G612*1</f>
        <v>4329.75</v>
      </c>
      <c r="X612" s="21">
        <f>Sheet1!H612*1</f>
        <v>4347.5</v>
      </c>
    </row>
    <row r="613" spans="20:24" x14ac:dyDescent="0.3">
      <c r="T613" s="20">
        <f t="shared" si="27"/>
        <v>611</v>
      </c>
      <c r="U613" s="21">
        <f>Sheet1!E613*1</f>
        <v>4342.5</v>
      </c>
      <c r="V613" s="21">
        <f>Sheet1!F613*1</f>
        <v>4365</v>
      </c>
      <c r="W613" s="21">
        <f>Sheet1!G613*1</f>
        <v>4313.75</v>
      </c>
      <c r="X613" s="21">
        <f>Sheet1!H613*1</f>
        <v>4362.25</v>
      </c>
    </row>
    <row r="614" spans="20:24" x14ac:dyDescent="0.3">
      <c r="T614" s="20">
        <f t="shared" si="27"/>
        <v>612</v>
      </c>
      <c r="U614" s="21">
        <f>Sheet1!E614*1</f>
        <v>4407.5</v>
      </c>
      <c r="V614" s="21">
        <f>Sheet1!F614*1</f>
        <v>4412.25</v>
      </c>
      <c r="W614" s="21">
        <f>Sheet1!G614*1</f>
        <v>4281</v>
      </c>
      <c r="X614" s="21">
        <f>Sheet1!H614*1</f>
        <v>4341.75</v>
      </c>
    </row>
    <row r="615" spans="20:24" x14ac:dyDescent="0.3">
      <c r="T615" s="20">
        <f t="shared" si="27"/>
        <v>613</v>
      </c>
      <c r="U615" s="21">
        <f>Sheet1!E615*1</f>
        <v>4349.75</v>
      </c>
      <c r="V615" s="21">
        <f>Sheet1!F615*1</f>
        <v>4411.25</v>
      </c>
      <c r="W615" s="21">
        <f>Sheet1!G615*1</f>
        <v>4348</v>
      </c>
      <c r="X615" s="21">
        <f>Sheet1!H615*1</f>
        <v>4398.25</v>
      </c>
    </row>
    <row r="616" spans="20:24" x14ac:dyDescent="0.3">
      <c r="T616" s="20">
        <f t="shared" si="27"/>
        <v>614</v>
      </c>
      <c r="U616" s="21">
        <f>Sheet1!E616*1</f>
        <v>4335.25</v>
      </c>
      <c r="V616" s="21">
        <f>Sheet1!F616*1</f>
        <v>4359</v>
      </c>
      <c r="W616" s="21">
        <f>Sheet1!G616*1</f>
        <v>4296</v>
      </c>
      <c r="X616" s="21">
        <f>Sheet1!H616*1</f>
        <v>4341.75</v>
      </c>
    </row>
    <row r="617" spans="20:24" x14ac:dyDescent="0.3">
      <c r="T617" s="20">
        <f t="shared" si="27"/>
        <v>615</v>
      </c>
      <c r="U617" s="21">
        <f>Sheet1!E617*1</f>
        <v>4366.5</v>
      </c>
      <c r="V617" s="21">
        <f>Sheet1!F617*1</f>
        <v>4391.5</v>
      </c>
      <c r="W617" s="21">
        <f>Sheet1!G617*1</f>
        <v>4319.75</v>
      </c>
      <c r="X617" s="21">
        <f>Sheet1!H617*1</f>
        <v>4338</v>
      </c>
    </row>
    <row r="618" spans="20:24" x14ac:dyDescent="0.3">
      <c r="T618" s="20">
        <f t="shared" si="27"/>
        <v>616</v>
      </c>
      <c r="U618" s="21">
        <f>Sheet1!E618*1</f>
        <v>4412.5</v>
      </c>
      <c r="V618" s="21">
        <f>Sheet1!F618*1</f>
        <v>4427</v>
      </c>
      <c r="W618" s="21">
        <f>Sheet1!G618*1</f>
        <v>4347.75</v>
      </c>
      <c r="X618" s="21">
        <f>Sheet1!H618*1</f>
        <v>4371.5</v>
      </c>
    </row>
    <row r="619" spans="20:24" x14ac:dyDescent="0.3">
      <c r="T619" s="20">
        <f t="shared" si="27"/>
        <v>617</v>
      </c>
      <c r="U619" s="21">
        <f>Sheet1!E619*1</f>
        <v>4529.5</v>
      </c>
      <c r="V619" s="21">
        <f>Sheet1!F619*1</f>
        <v>4535.5</v>
      </c>
      <c r="W619" s="21">
        <f>Sheet1!G619*1</f>
        <v>4400.5</v>
      </c>
      <c r="X619" s="21">
        <f>Sheet1!H619*1</f>
        <v>4419.75</v>
      </c>
    </row>
    <row r="620" spans="20:24" x14ac:dyDescent="0.3">
      <c r="T620" s="20">
        <f t="shared" si="27"/>
        <v>618</v>
      </c>
      <c r="U620" s="21">
        <f>Sheet1!E620*1</f>
        <v>4547</v>
      </c>
      <c r="V620" s="21">
        <f>Sheet1!F620*1</f>
        <v>4583.25</v>
      </c>
      <c r="W620" s="21">
        <f>Sheet1!G620*1</f>
        <v>4489.5</v>
      </c>
      <c r="X620" s="21">
        <f>Sheet1!H620*1</f>
        <v>4523.25</v>
      </c>
    </row>
    <row r="621" spans="20:24" x14ac:dyDescent="0.3">
      <c r="T621" s="20">
        <f t="shared" si="27"/>
        <v>619</v>
      </c>
      <c r="U621" s="21">
        <f>Sheet1!E621*1</f>
        <v>4514.75</v>
      </c>
      <c r="V621" s="21">
        <f>Sheet1!F621*1</f>
        <v>4672.5</v>
      </c>
      <c r="W621" s="21">
        <f>Sheet1!G621*1</f>
        <v>4510</v>
      </c>
      <c r="X621" s="21">
        <f>Sheet1!H621*1</f>
        <v>4547.75</v>
      </c>
    </row>
    <row r="622" spans="20:24" x14ac:dyDescent="0.3">
      <c r="T622" s="20">
        <f t="shared" si="27"/>
        <v>620</v>
      </c>
      <c r="U622" s="21">
        <f>Sheet1!E622*1</f>
        <v>4458.25</v>
      </c>
      <c r="V622" s="21">
        <f>Sheet1!F622*1</f>
        <v>4518.5</v>
      </c>
      <c r="W622" s="21">
        <f>Sheet1!G622*1</f>
        <v>4448.5</v>
      </c>
      <c r="X622" s="21">
        <f>Sheet1!H622*1</f>
        <v>4517.5</v>
      </c>
    </row>
    <row r="623" spans="20:24" x14ac:dyDescent="0.3">
      <c r="T623" s="20">
        <f t="shared" si="27"/>
        <v>621</v>
      </c>
      <c r="U623" s="21">
        <f>Sheet1!E623*1</f>
        <v>4489.25</v>
      </c>
      <c r="V623" s="21">
        <f>Sheet1!F623*1</f>
        <v>4514.5</v>
      </c>
      <c r="W623" s="21">
        <f>Sheet1!G623*1</f>
        <v>4454.5</v>
      </c>
      <c r="X623" s="21">
        <f>Sheet1!H623*1</f>
        <v>4460.75</v>
      </c>
    </row>
    <row r="624" spans="20:24" x14ac:dyDescent="0.3">
      <c r="T624" s="20">
        <f t="shared" si="27"/>
        <v>622</v>
      </c>
      <c r="U624" s="21">
        <f>Sheet1!E624*1</f>
        <v>4460.25</v>
      </c>
      <c r="V624" s="21">
        <f>Sheet1!F624*1</f>
        <v>4501.75</v>
      </c>
      <c r="W624" s="21">
        <f>Sheet1!G624*1</f>
        <v>4440.5</v>
      </c>
      <c r="X624" s="21">
        <f>Sheet1!H624*1</f>
        <v>4490.25</v>
      </c>
    </row>
    <row r="625" spans="20:24" x14ac:dyDescent="0.3">
      <c r="T625" s="20">
        <f t="shared" si="27"/>
        <v>623</v>
      </c>
      <c r="U625" s="21">
        <f>Sheet1!E625*1</f>
        <v>4469</v>
      </c>
      <c r="V625" s="21">
        <f>Sheet1!F625*1</f>
        <v>4486</v>
      </c>
      <c r="W625" s="21">
        <f>Sheet1!G625*1</f>
        <v>4438.5</v>
      </c>
      <c r="X625" s="21">
        <f>Sheet1!H625*1</f>
        <v>4461.25</v>
      </c>
    </row>
    <row r="626" spans="20:24" x14ac:dyDescent="0.3">
      <c r="T626" s="20">
        <f t="shared" si="27"/>
        <v>624</v>
      </c>
      <c r="U626" s="21">
        <f>Sheet1!E626*1</f>
        <v>4530.25</v>
      </c>
      <c r="V626" s="21">
        <f>Sheet1!F626*1</f>
        <v>4539.25</v>
      </c>
      <c r="W626" s="21">
        <f>Sheet1!G626*1</f>
        <v>4446</v>
      </c>
      <c r="X626" s="21">
        <f>Sheet1!H626*1</f>
        <v>4469.5</v>
      </c>
    </row>
    <row r="627" spans="20:24" x14ac:dyDescent="0.3">
      <c r="T627" s="20">
        <f t="shared" si="27"/>
        <v>625</v>
      </c>
      <c r="U627" s="21">
        <f>Sheet1!E627*1</f>
        <v>4598.5</v>
      </c>
      <c r="V627" s="21">
        <f>Sheet1!F627*1</f>
        <v>4600.25</v>
      </c>
      <c r="W627" s="21">
        <f>Sheet1!G627*1</f>
        <v>4511.75</v>
      </c>
      <c r="X627" s="21">
        <f>Sheet1!H627*1</f>
        <v>4527.75</v>
      </c>
    </row>
    <row r="628" spans="20:24" x14ac:dyDescent="0.3">
      <c r="T628" s="20">
        <f t="shared" si="27"/>
        <v>626</v>
      </c>
      <c r="U628" s="21">
        <f>Sheet1!E628*1</f>
        <v>4602</v>
      </c>
      <c r="V628" s="21">
        <f>Sheet1!F628*1</f>
        <v>4610</v>
      </c>
      <c r="W628" s="21">
        <f>Sheet1!G628*1</f>
        <v>4531.25</v>
      </c>
      <c r="X628" s="21">
        <f>Sheet1!H628*1</f>
        <v>4600</v>
      </c>
    </row>
    <row r="629" spans="20:24" x14ac:dyDescent="0.3">
      <c r="T629" s="20">
        <f t="shared" si="27"/>
        <v>627</v>
      </c>
      <c r="U629" s="21">
        <f>Sheet1!E629*1</f>
        <v>4619</v>
      </c>
      <c r="V629" s="21">
        <f>Sheet1!F629*1</f>
        <v>4634.5</v>
      </c>
      <c r="W629" s="21">
        <f>Sheet1!G629*1</f>
        <v>4579</v>
      </c>
      <c r="X629" s="21">
        <f>Sheet1!H629*1</f>
        <v>4606.25</v>
      </c>
    </row>
    <row r="630" spans="20:24" x14ac:dyDescent="0.3">
      <c r="T630" s="20">
        <f t="shared" si="27"/>
        <v>628</v>
      </c>
      <c r="U630" s="21">
        <f>Sheet1!E630*1</f>
        <v>4486.75</v>
      </c>
      <c r="V630" s="21">
        <f>Sheet1!F630*1</f>
        <v>4618</v>
      </c>
      <c r="W630" s="21">
        <f>Sheet1!G630*1</f>
        <v>4467.25</v>
      </c>
      <c r="X630" s="21">
        <f>Sheet1!H630*1</f>
        <v>4605.75</v>
      </c>
    </row>
    <row r="631" spans="20:24" x14ac:dyDescent="0.3">
      <c r="T631" s="20">
        <f t="shared" si="27"/>
        <v>629</v>
      </c>
      <c r="U631" s="21">
        <f>Sheet1!E631*1</f>
        <v>4496.5</v>
      </c>
      <c r="V631" s="21">
        <f>Sheet1!F631*1</f>
        <v>4514.75</v>
      </c>
      <c r="W631" s="21">
        <f>Sheet1!G631*1</f>
        <v>4465.75</v>
      </c>
      <c r="X631" s="21">
        <f>Sheet1!H631*1</f>
        <v>4486.5</v>
      </c>
    </row>
    <row r="632" spans="20:24" x14ac:dyDescent="0.3">
      <c r="T632" s="20">
        <f t="shared" si="27"/>
        <v>630</v>
      </c>
      <c r="U632" s="21">
        <f>Sheet1!E632*1</f>
        <v>4544.75</v>
      </c>
      <c r="V632" s="21">
        <f>Sheet1!F632*1</f>
        <v>4548.5</v>
      </c>
      <c r="W632" s="21">
        <f>Sheet1!G632*1</f>
        <v>4484.75</v>
      </c>
      <c r="X632" s="21">
        <f>Sheet1!H632*1</f>
        <v>4494.75</v>
      </c>
    </row>
    <row r="633" spans="20:24" x14ac:dyDescent="0.3">
      <c r="T633" s="20">
        <f t="shared" si="27"/>
        <v>631</v>
      </c>
      <c r="U633" s="21">
        <f>Sheet1!E633*1</f>
        <v>4563.25</v>
      </c>
      <c r="V633" s="21">
        <f>Sheet1!F633*1</f>
        <v>4573.75</v>
      </c>
      <c r="W633" s="21">
        <f>Sheet1!G633*1</f>
        <v>4549.25</v>
      </c>
      <c r="X633" s="21">
        <f>Sheet1!H633*1</f>
        <v>4557</v>
      </c>
    </row>
    <row r="634" spans="20:24" x14ac:dyDescent="0.3">
      <c r="T634" s="20">
        <f t="shared" si="27"/>
        <v>632</v>
      </c>
      <c r="U634" s="21">
        <f>Sheet1!E634*1</f>
        <v>4534.5</v>
      </c>
      <c r="V634" s="21">
        <f>Sheet1!F634*1</f>
        <v>4564</v>
      </c>
      <c r="W634" s="21">
        <f>Sheet1!G634*1</f>
        <v>4526.5</v>
      </c>
      <c r="X634" s="21">
        <f>Sheet1!H634*1</f>
        <v>4557.5</v>
      </c>
    </row>
    <row r="635" spans="20:24" x14ac:dyDescent="0.3">
      <c r="T635" s="20">
        <f t="shared" si="27"/>
        <v>633</v>
      </c>
      <c r="U635" s="21">
        <f>Sheet1!E635*1</f>
        <v>4482.25</v>
      </c>
      <c r="V635" s="21">
        <f>Sheet1!F635*1</f>
        <v>4537</v>
      </c>
      <c r="W635" s="21">
        <f>Sheet1!G635*1</f>
        <v>4469.75</v>
      </c>
      <c r="X635" s="21">
        <f>Sheet1!H635*1</f>
        <v>4534.75</v>
      </c>
    </row>
    <row r="636" spans="20:24" x14ac:dyDescent="0.3">
      <c r="T636" s="20">
        <f t="shared" si="27"/>
        <v>634</v>
      </c>
      <c r="U636" s="21">
        <f>Sheet1!E636*1</f>
        <v>4497</v>
      </c>
      <c r="V636" s="21">
        <f>Sheet1!F636*1</f>
        <v>4506.5</v>
      </c>
      <c r="W636" s="21">
        <f>Sheet1!G636*1</f>
        <v>4462</v>
      </c>
      <c r="X636" s="21">
        <f>Sheet1!H636*1</f>
        <v>4482.5</v>
      </c>
    </row>
    <row r="637" spans="20:24" x14ac:dyDescent="0.3">
      <c r="T637" s="20">
        <f t="shared" si="27"/>
        <v>635</v>
      </c>
      <c r="U637" s="21">
        <f>Sheet1!E637*1</f>
        <v>4485</v>
      </c>
      <c r="V637" s="21">
        <f>Sheet1!F637*1</f>
        <v>4518.5</v>
      </c>
      <c r="W637" s="21">
        <f>Sheet1!G637*1</f>
        <v>4467</v>
      </c>
      <c r="X637" s="21">
        <f>Sheet1!H637*1</f>
        <v>4498.5</v>
      </c>
    </row>
    <row r="638" spans="20:24" x14ac:dyDescent="0.3">
      <c r="T638" s="20">
        <f t="shared" si="27"/>
        <v>636</v>
      </c>
      <c r="U638" s="21">
        <f>Sheet1!E638*1</f>
        <v>4501.75</v>
      </c>
      <c r="V638" s="21">
        <f>Sheet1!F638*1</f>
        <v>4514.75</v>
      </c>
      <c r="W638" s="21">
        <f>Sheet1!G638*1</f>
        <v>4437</v>
      </c>
      <c r="X638" s="21">
        <f>Sheet1!H638*1</f>
        <v>4479.75</v>
      </c>
    </row>
    <row r="639" spans="20:24" x14ac:dyDescent="0.3">
      <c r="T639" s="20">
        <f t="shared" si="27"/>
        <v>637</v>
      </c>
      <c r="U639" s="21">
        <f>Sheet1!E639*1</f>
        <v>4516.5</v>
      </c>
      <c r="V639" s="21">
        <f>Sheet1!F639*1</f>
        <v>4540.25</v>
      </c>
      <c r="W639" s="21">
        <f>Sheet1!G639*1</f>
        <v>4486.5</v>
      </c>
      <c r="X639" s="21">
        <f>Sheet1!H639*1</f>
        <v>4493</v>
      </c>
    </row>
    <row r="640" spans="20:24" x14ac:dyDescent="0.3">
      <c r="T640" s="20">
        <f t="shared" si="27"/>
        <v>638</v>
      </c>
      <c r="U640" s="21">
        <f>Sheet1!E640*1</f>
        <v>4499.25</v>
      </c>
      <c r="V640" s="21">
        <f>Sheet1!F640*1</f>
        <v>4575.25</v>
      </c>
      <c r="W640" s="21">
        <f>Sheet1!G640*1</f>
        <v>4484.5</v>
      </c>
      <c r="X640" s="21">
        <f>Sheet1!H640*1</f>
        <v>4524</v>
      </c>
    </row>
    <row r="641" spans="20:24" x14ac:dyDescent="0.3">
      <c r="T641" s="20">
        <f t="shared" si="27"/>
        <v>639</v>
      </c>
      <c r="U641" s="21">
        <f>Sheet1!E641*1</f>
        <v>4508.5</v>
      </c>
      <c r="V641" s="21">
        <f>Sheet1!F641*1</f>
        <v>4542</v>
      </c>
      <c r="W641" s="21">
        <f>Sheet1!G641*1</f>
        <v>4488.5</v>
      </c>
      <c r="X641" s="21">
        <f>Sheet1!H641*1</f>
        <v>4490.5</v>
      </c>
    </row>
    <row r="642" spans="20:24" x14ac:dyDescent="0.3">
      <c r="T642" s="20">
        <f t="shared" si="27"/>
        <v>640</v>
      </c>
      <c r="U642" s="21">
        <f>Sheet1!E642*1</f>
        <v>4497.5</v>
      </c>
      <c r="V642" s="21">
        <f>Sheet1!F642*1</f>
        <v>4534.25</v>
      </c>
      <c r="W642" s="21">
        <f>Sheet1!G642*1</f>
        <v>4475.5</v>
      </c>
      <c r="X642" s="21">
        <f>Sheet1!H642*1</f>
        <v>4524.75</v>
      </c>
    </row>
    <row r="643" spans="20:24" x14ac:dyDescent="0.3">
      <c r="T643" s="20">
        <f t="shared" si="27"/>
        <v>641</v>
      </c>
      <c r="U643" s="21">
        <f>Sheet1!E643*1</f>
        <v>4281.5</v>
      </c>
      <c r="V643" s="21">
        <f>Sheet1!F643*1</f>
        <v>4498</v>
      </c>
      <c r="W643" s="21">
        <f>Sheet1!G643*1</f>
        <v>4276</v>
      </c>
      <c r="X643" s="21">
        <f>Sheet1!H643*1</f>
        <v>4485.5</v>
      </c>
    </row>
    <row r="644" spans="20:24" x14ac:dyDescent="0.3">
      <c r="T644" s="20">
        <f t="shared" si="27"/>
        <v>642</v>
      </c>
      <c r="U644" s="21">
        <f>Sheet1!E644*1</f>
        <v>4357</v>
      </c>
      <c r="V644" s="21">
        <f>Sheet1!F644*1</f>
        <v>4373.25</v>
      </c>
      <c r="W644" s="21">
        <f>Sheet1!G644*1</f>
        <v>4274.5</v>
      </c>
      <c r="X644" s="21">
        <f>Sheet1!H644*1</f>
        <v>4280</v>
      </c>
    </row>
    <row r="645" spans="20:24" x14ac:dyDescent="0.3">
      <c r="T645" s="20">
        <f t="shared" ref="T645:T708" si="28">T644+1</f>
        <v>643</v>
      </c>
      <c r="U645" s="21">
        <f>Sheet1!E645*1</f>
        <v>4337.25</v>
      </c>
      <c r="V645" s="21">
        <f>Sheet1!F645*1</f>
        <v>4391.5</v>
      </c>
      <c r="W645" s="21">
        <f>Sheet1!G645*1</f>
        <v>4317.25</v>
      </c>
      <c r="X645" s="21">
        <f>Sheet1!H645*1</f>
        <v>4359.75</v>
      </c>
    </row>
    <row r="646" spans="20:24" x14ac:dyDescent="0.3">
      <c r="T646" s="20">
        <f t="shared" si="28"/>
        <v>644</v>
      </c>
      <c r="U646" s="21">
        <f>Sheet1!E646*1</f>
        <v>4274.5</v>
      </c>
      <c r="V646" s="21">
        <f>Sheet1!F646*1</f>
        <v>4346.25</v>
      </c>
      <c r="W646" s="21">
        <f>Sheet1!G646*1</f>
        <v>4262.75</v>
      </c>
      <c r="X646" s="21">
        <f>Sheet1!H646*1</f>
        <v>4339.75</v>
      </c>
    </row>
    <row r="647" spans="20:24" x14ac:dyDescent="0.3">
      <c r="T647" s="20">
        <f t="shared" si="28"/>
        <v>645</v>
      </c>
      <c r="U647" s="21">
        <f>Sheet1!E647*1</f>
        <v>4248.5</v>
      </c>
      <c r="V647" s="21">
        <f>Sheet1!F647*1</f>
        <v>4330</v>
      </c>
      <c r="W647" s="21">
        <f>Sheet1!G647*1</f>
        <v>4235.5</v>
      </c>
      <c r="X647" s="21">
        <f>Sheet1!H647*1</f>
        <v>4304</v>
      </c>
    </row>
    <row r="648" spans="20:24" x14ac:dyDescent="0.3">
      <c r="T648" s="20">
        <f t="shared" si="28"/>
        <v>646</v>
      </c>
      <c r="U648" s="21">
        <f>Sheet1!E648*1</f>
        <v>4291.25</v>
      </c>
      <c r="V648" s="21">
        <f>Sheet1!F648*1</f>
        <v>4307</v>
      </c>
      <c r="W648" s="21">
        <f>Sheet1!G648*1</f>
        <v>4228.75</v>
      </c>
      <c r="X648" s="21">
        <f>Sheet1!H648*1</f>
        <v>4252.25</v>
      </c>
    </row>
    <row r="649" spans="20:24" x14ac:dyDescent="0.3">
      <c r="T649" s="20">
        <f t="shared" si="28"/>
        <v>647</v>
      </c>
      <c r="U649" s="21">
        <f>Sheet1!E649*1</f>
        <v>4387.5</v>
      </c>
      <c r="V649" s="21">
        <f>Sheet1!F649*1</f>
        <v>4431.5</v>
      </c>
      <c r="W649" s="21">
        <f>Sheet1!G649*1</f>
        <v>4284.75</v>
      </c>
      <c r="X649" s="21">
        <f>Sheet1!H649*1</f>
        <v>4293.25</v>
      </c>
    </row>
    <row r="650" spans="20:24" x14ac:dyDescent="0.3">
      <c r="T650" s="20">
        <f t="shared" si="28"/>
        <v>648</v>
      </c>
      <c r="U650" s="21">
        <f>Sheet1!E650*1</f>
        <v>4408.5</v>
      </c>
      <c r="V650" s="21">
        <f>Sheet1!F650*1</f>
        <v>4452.5</v>
      </c>
      <c r="W650" s="21">
        <f>Sheet1!G650*1</f>
        <v>4377</v>
      </c>
      <c r="X650" s="21">
        <f>Sheet1!H650*1</f>
        <v>4390.5</v>
      </c>
    </row>
    <row r="651" spans="20:24" x14ac:dyDescent="0.3">
      <c r="T651" s="20">
        <f t="shared" si="28"/>
        <v>649</v>
      </c>
      <c r="U651" s="21">
        <f>Sheet1!E651*1</f>
        <v>4436</v>
      </c>
      <c r="V651" s="21">
        <f>Sheet1!F651*1</f>
        <v>4439.25</v>
      </c>
      <c r="W651" s="21">
        <f>Sheet1!G651*1</f>
        <v>4396.75</v>
      </c>
      <c r="X651" s="21">
        <f>Sheet1!H651*1</f>
        <v>4407.5</v>
      </c>
    </row>
    <row r="652" spans="20:24" x14ac:dyDescent="0.3">
      <c r="T652" s="20">
        <f t="shared" si="28"/>
        <v>650</v>
      </c>
      <c r="U652" s="21">
        <f>Sheet1!E652*1</f>
        <v>4322.75</v>
      </c>
      <c r="V652" s="21">
        <f>Sheet1!F652*1</f>
        <v>4448.75</v>
      </c>
      <c r="W652" s="21">
        <f>Sheet1!G652*1</f>
        <v>4301.25</v>
      </c>
      <c r="X652" s="21">
        <f>Sheet1!H652*1</f>
        <v>4435.75</v>
      </c>
    </row>
    <row r="653" spans="20:24" x14ac:dyDescent="0.3">
      <c r="T653" s="20">
        <f t="shared" si="28"/>
        <v>651</v>
      </c>
      <c r="U653" s="21">
        <f>Sheet1!E653*1</f>
        <v>4368.75</v>
      </c>
      <c r="V653" s="21">
        <f>Sheet1!F653*1</f>
        <v>4395.25</v>
      </c>
      <c r="W653" s="21">
        <f>Sheet1!G653*1</f>
        <v>4282</v>
      </c>
      <c r="X653" s="21">
        <f>Sheet1!H653*1</f>
        <v>4344</v>
      </c>
    </row>
    <row r="654" spans="20:24" x14ac:dyDescent="0.3">
      <c r="T654" s="20">
        <f t="shared" si="28"/>
        <v>652</v>
      </c>
      <c r="U654" s="21">
        <f>Sheet1!E654*1</f>
        <v>4365.5</v>
      </c>
      <c r="V654" s="21">
        <f>Sheet1!F654*1</f>
        <v>4422</v>
      </c>
      <c r="W654" s="21">
        <f>Sheet1!G654*1</f>
        <v>4348.75</v>
      </c>
      <c r="X654" s="21">
        <f>Sheet1!H654*1</f>
        <v>4365.5</v>
      </c>
    </row>
    <row r="655" spans="20:24" x14ac:dyDescent="0.3">
      <c r="T655" s="20">
        <f t="shared" si="28"/>
        <v>653</v>
      </c>
      <c r="U655" s="21">
        <f>Sheet1!E655*1</f>
        <v>4327.75</v>
      </c>
      <c r="V655" s="21">
        <f>Sheet1!F655*1</f>
        <v>4398.75</v>
      </c>
      <c r="W655" s="21">
        <f>Sheet1!G655*1</f>
        <v>4314.5</v>
      </c>
      <c r="X655" s="21">
        <f>Sheet1!H655*1</f>
        <v>4394.75</v>
      </c>
    </row>
    <row r="656" spans="20:24" x14ac:dyDescent="0.3">
      <c r="T656" s="20">
        <f t="shared" si="28"/>
        <v>654</v>
      </c>
      <c r="U656" s="21">
        <f>Sheet1!E656*1</f>
        <v>4295.5</v>
      </c>
      <c r="V656" s="21">
        <f>Sheet1!F656*1</f>
        <v>4346.5</v>
      </c>
      <c r="W656" s="21">
        <f>Sheet1!G656*1</f>
        <v>4261</v>
      </c>
      <c r="X656" s="21">
        <f>Sheet1!H656*1</f>
        <v>4333.75</v>
      </c>
    </row>
    <row r="657" spans="20:24" x14ac:dyDescent="0.3">
      <c r="T657" s="20">
        <f t="shared" si="28"/>
        <v>655</v>
      </c>
      <c r="U657" s="21">
        <f>Sheet1!E657*1</f>
        <v>4202.25</v>
      </c>
      <c r="V657" s="21">
        <f>Sheet1!F657*1</f>
        <v>4297.75</v>
      </c>
      <c r="W657" s="21">
        <f>Sheet1!G657*1</f>
        <v>4166</v>
      </c>
      <c r="X657" s="21">
        <f>Sheet1!H657*1</f>
        <v>4288.5</v>
      </c>
    </row>
    <row r="658" spans="20:24" x14ac:dyDescent="0.3">
      <c r="T658" s="20">
        <f t="shared" si="28"/>
        <v>656</v>
      </c>
      <c r="U658" s="21">
        <f>Sheet1!E658*1</f>
        <v>4232.5</v>
      </c>
      <c r="V658" s="21">
        <f>Sheet1!F658*1</f>
        <v>4272.5</v>
      </c>
      <c r="W658" s="21">
        <f>Sheet1!G658*1</f>
        <v>4190.75</v>
      </c>
      <c r="X658" s="21">
        <f>Sheet1!H658*1</f>
        <v>4199.75</v>
      </c>
    </row>
    <row r="659" spans="20:24" x14ac:dyDescent="0.3">
      <c r="T659" s="20">
        <f t="shared" si="28"/>
        <v>657</v>
      </c>
      <c r="U659" s="21">
        <f>Sheet1!E659*1</f>
        <v>4284.25</v>
      </c>
      <c r="V659" s="21">
        <f>Sheet1!F659*1</f>
        <v>4298.75</v>
      </c>
      <c r="W659" s="21">
        <f>Sheet1!G659*1</f>
        <v>4201.25</v>
      </c>
      <c r="X659" s="21">
        <f>Sheet1!H659*1</f>
        <v>4231.75</v>
      </c>
    </row>
    <row r="660" spans="20:24" x14ac:dyDescent="0.3">
      <c r="T660" s="20">
        <f t="shared" si="28"/>
        <v>658</v>
      </c>
      <c r="U660" s="21">
        <f>Sheet1!E660*1</f>
        <v>4230.75</v>
      </c>
      <c r="V660" s="21">
        <f>Sheet1!F660*1</f>
        <v>4301.75</v>
      </c>
      <c r="W660" s="21">
        <f>Sheet1!G660*1</f>
        <v>4221.75</v>
      </c>
      <c r="X660" s="21">
        <f>Sheet1!H660*1</f>
        <v>4257.25</v>
      </c>
    </row>
    <row r="661" spans="20:24" x14ac:dyDescent="0.3">
      <c r="T661" s="20">
        <f t="shared" si="28"/>
        <v>659</v>
      </c>
      <c r="U661" s="21">
        <f>Sheet1!E661*1</f>
        <v>4115.5</v>
      </c>
      <c r="V661" s="21">
        <f>Sheet1!F661*1</f>
        <v>4227</v>
      </c>
      <c r="W661" s="21">
        <f>Sheet1!G661*1</f>
        <v>4115</v>
      </c>
      <c r="X661" s="21">
        <f>Sheet1!H661*1</f>
        <v>4213.75</v>
      </c>
    </row>
    <row r="662" spans="20:24" x14ac:dyDescent="0.3">
      <c r="T662" s="20">
        <f t="shared" si="28"/>
        <v>660</v>
      </c>
      <c r="U662" s="21">
        <f>Sheet1!E662*1</f>
        <v>4204.75</v>
      </c>
      <c r="V662" s="21">
        <f>Sheet1!F662*1</f>
        <v>4258.25</v>
      </c>
      <c r="W662" s="21">
        <f>Sheet1!G662*1</f>
        <v>4115.75</v>
      </c>
      <c r="X662" s="21">
        <f>Sheet1!H662*1</f>
        <v>4122</v>
      </c>
    </row>
    <row r="663" spans="20:24" x14ac:dyDescent="0.3">
      <c r="T663" s="20">
        <f t="shared" si="28"/>
        <v>661</v>
      </c>
      <c r="U663" s="21">
        <f>Sheet1!E663*1</f>
        <v>4120.75</v>
      </c>
      <c r="V663" s="21">
        <f>Sheet1!F663*1</f>
        <v>4222.25</v>
      </c>
      <c r="W663" s="21">
        <f>Sheet1!G663*1</f>
        <v>4026.5</v>
      </c>
      <c r="X663" s="21">
        <f>Sheet1!H663*1</f>
        <v>4206.25</v>
      </c>
    </row>
    <row r="664" spans="20:24" x14ac:dyDescent="0.3">
      <c r="T664" s="20">
        <f t="shared" si="28"/>
        <v>662</v>
      </c>
      <c r="U664" s="21">
        <f>Sheet1!E664*1</f>
        <v>4131.5</v>
      </c>
      <c r="V664" s="21">
        <f>Sheet1!F664*1</f>
        <v>4159.75</v>
      </c>
      <c r="W664" s="21">
        <f>Sheet1!G664*1</f>
        <v>4110</v>
      </c>
      <c r="X664" s="21">
        <f>Sheet1!H664*1</f>
        <v>4113</v>
      </c>
    </row>
    <row r="665" spans="20:24" x14ac:dyDescent="0.3">
      <c r="T665" s="20">
        <f t="shared" si="28"/>
        <v>663</v>
      </c>
      <c r="U665" s="21">
        <f>Sheet1!E665*1</f>
        <v>4149.25</v>
      </c>
      <c r="V665" s="21">
        <f>Sheet1!F665*1</f>
        <v>4177.75</v>
      </c>
      <c r="W665" s="21">
        <f>Sheet1!G665*1</f>
        <v>4103.5</v>
      </c>
      <c r="X665" s="21">
        <f>Sheet1!H665*1</f>
        <v>4123.75</v>
      </c>
    </row>
    <row r="666" spans="20:24" x14ac:dyDescent="0.3">
      <c r="T666" s="20">
        <f t="shared" si="28"/>
        <v>664</v>
      </c>
      <c r="U666" s="21">
        <f>Sheet1!E666*1</f>
        <v>4163.25</v>
      </c>
      <c r="V666" s="21">
        <f>Sheet1!F666*1</f>
        <v>4192</v>
      </c>
      <c r="W666" s="21">
        <f>Sheet1!G666*1</f>
        <v>4124.5</v>
      </c>
      <c r="X666" s="21">
        <f>Sheet1!H666*1</f>
        <v>4149.75</v>
      </c>
    </row>
    <row r="667" spans="20:24" x14ac:dyDescent="0.3">
      <c r="T667" s="20">
        <f t="shared" si="28"/>
        <v>665</v>
      </c>
      <c r="U667" s="21">
        <f>Sheet1!E667*1</f>
        <v>4270.25</v>
      </c>
      <c r="V667" s="21">
        <f>Sheet1!F667*1</f>
        <v>4295</v>
      </c>
      <c r="W667" s="21">
        <f>Sheet1!G667*1</f>
        <v>4157</v>
      </c>
      <c r="X667" s="21">
        <f>Sheet1!H667*1</f>
        <v>4177.75</v>
      </c>
    </row>
    <row r="668" spans="20:24" x14ac:dyDescent="0.3">
      <c r="T668" s="20">
        <f t="shared" si="28"/>
        <v>666</v>
      </c>
      <c r="U668" s="21">
        <f>Sheet1!E668*1</f>
        <v>4320.25</v>
      </c>
      <c r="V668" s="21">
        <f>Sheet1!F668*1</f>
        <v>4344</v>
      </c>
      <c r="W668" s="21">
        <f>Sheet1!G668*1</f>
        <v>4274.5</v>
      </c>
      <c r="X668" s="21">
        <f>Sheet1!H668*1</f>
        <v>4281.25</v>
      </c>
    </row>
    <row r="669" spans="20:24" x14ac:dyDescent="0.3">
      <c r="T669" s="20">
        <f t="shared" si="28"/>
        <v>667</v>
      </c>
      <c r="U669" s="21">
        <f>Sheet1!E669*1</f>
        <v>4325.5</v>
      </c>
      <c r="V669" s="21">
        <f>Sheet1!F669*1</f>
        <v>4344.5</v>
      </c>
      <c r="W669" s="21">
        <f>Sheet1!G669*1</f>
        <v>4258.5</v>
      </c>
      <c r="X669" s="21">
        <f>Sheet1!H669*1</f>
        <v>4318.5</v>
      </c>
    </row>
    <row r="670" spans="20:24" x14ac:dyDescent="0.3">
      <c r="T670" s="20">
        <f t="shared" si="28"/>
        <v>668</v>
      </c>
      <c r="U670" s="21">
        <f>Sheet1!E670*1</f>
        <v>4221</v>
      </c>
      <c r="V670" s="21">
        <f>Sheet1!F670*1</f>
        <v>4333.25</v>
      </c>
      <c r="W670" s="21">
        <f>Sheet1!G670*1</f>
        <v>4210.75</v>
      </c>
      <c r="X670" s="21">
        <f>Sheet1!H670*1</f>
        <v>4327.75</v>
      </c>
    </row>
    <row r="671" spans="20:24" x14ac:dyDescent="0.3">
      <c r="T671" s="20">
        <f t="shared" si="28"/>
        <v>669</v>
      </c>
      <c r="U671" s="21">
        <f>Sheet1!E671*1</f>
        <v>4117.75</v>
      </c>
      <c r="V671" s="21">
        <f>Sheet1!F671*1</f>
        <v>4236.25</v>
      </c>
      <c r="W671" s="21">
        <f>Sheet1!G671*1</f>
        <v>4096.25</v>
      </c>
      <c r="X671" s="21">
        <f>Sheet1!H671*1</f>
        <v>4214.75</v>
      </c>
    </row>
    <row r="672" spans="20:24" x14ac:dyDescent="0.3">
      <c r="T672" s="20">
        <f t="shared" si="28"/>
        <v>670</v>
      </c>
      <c r="U672" s="21">
        <f>Sheet1!E672*1</f>
        <v>4181</v>
      </c>
      <c r="V672" s="21">
        <f>Sheet1!F672*1</f>
        <v>4218.25</v>
      </c>
      <c r="W672" s="21">
        <f>Sheet1!G672*1</f>
        <v>4119.75</v>
      </c>
      <c r="X672" s="21">
        <f>Sheet1!H672*1</f>
        <v>4126</v>
      </c>
    </row>
    <row r="673" spans="20:24" x14ac:dyDescent="0.3">
      <c r="T673" s="20">
        <f t="shared" si="28"/>
        <v>671</v>
      </c>
      <c r="U673" s="21">
        <f>Sheet1!E673*1</f>
        <v>4254.75</v>
      </c>
      <c r="V673" s="21">
        <f>Sheet1!F673*1</f>
        <v>4260.5</v>
      </c>
      <c r="W673" s="21">
        <f>Sheet1!G673*1</f>
        <v>4146.5</v>
      </c>
      <c r="X673" s="21">
        <f>Sheet1!H673*1</f>
        <v>4178.75</v>
      </c>
    </row>
    <row r="674" spans="20:24" x14ac:dyDescent="0.3">
      <c r="T674" s="20">
        <f t="shared" si="28"/>
        <v>672</v>
      </c>
      <c r="U674" s="21">
        <f>Sheet1!E674*1</f>
        <v>4193</v>
      </c>
      <c r="V674" s="21">
        <f>Sheet1!F674*1</f>
        <v>4275.75</v>
      </c>
      <c r="W674" s="21">
        <f>Sheet1!G674*1</f>
        <v>4137.5</v>
      </c>
      <c r="X674" s="21">
        <f>Sheet1!H674*1</f>
        <v>4256.5</v>
      </c>
    </row>
    <row r="675" spans="20:24" x14ac:dyDescent="0.3">
      <c r="T675" s="20">
        <f t="shared" si="28"/>
        <v>673</v>
      </c>
      <c r="U675" s="21">
        <f>Sheet1!E675*1</f>
        <v>4192.5</v>
      </c>
      <c r="V675" s="21">
        <f>Sheet1!F675*1</f>
        <v>4257.5</v>
      </c>
      <c r="W675" s="21">
        <f>Sheet1!G675*1</f>
        <v>4159.75</v>
      </c>
      <c r="X675" s="21">
        <f>Sheet1!H675*1</f>
        <v>4185.5</v>
      </c>
    </row>
    <row r="676" spans="20:24" x14ac:dyDescent="0.3">
      <c r="T676" s="20">
        <f t="shared" si="28"/>
        <v>674</v>
      </c>
      <c r="U676" s="21">
        <f>Sheet1!E676*1</f>
        <v>4229.75</v>
      </c>
      <c r="V676" s="21">
        <f>Sheet1!F676*1</f>
        <v>4255</v>
      </c>
      <c r="W676" s="21">
        <f>Sheet1!G676*1</f>
        <v>4182</v>
      </c>
      <c r="X676" s="21">
        <f>Sheet1!H676*1</f>
        <v>4194.5</v>
      </c>
    </row>
    <row r="677" spans="20:24" x14ac:dyDescent="0.3">
      <c r="T677" s="20">
        <f t="shared" si="28"/>
        <v>675</v>
      </c>
      <c r="U677" s="21">
        <f>Sheet1!E677*1</f>
        <v>4301.75</v>
      </c>
      <c r="V677" s="21">
        <f>Sheet1!F677*1</f>
        <v>4307.75</v>
      </c>
      <c r="W677" s="21">
        <f>Sheet1!G677*1</f>
        <v>4184.75</v>
      </c>
      <c r="X677" s="21">
        <f>Sheet1!H677*1</f>
        <v>4233.5</v>
      </c>
    </row>
    <row r="678" spans="20:24" x14ac:dyDescent="0.3">
      <c r="T678" s="20">
        <f t="shared" si="28"/>
        <v>676</v>
      </c>
      <c r="U678" s="21">
        <f>Sheet1!E678*1</f>
        <v>4318.5</v>
      </c>
      <c r="V678" s="21">
        <f>Sheet1!F678*1</f>
        <v>4357.5</v>
      </c>
      <c r="W678" s="21">
        <f>Sheet1!G678*1</f>
        <v>4288</v>
      </c>
      <c r="X678" s="21">
        <f>Sheet1!H678*1</f>
        <v>4296.5</v>
      </c>
    </row>
    <row r="679" spans="20:24" x14ac:dyDescent="0.3">
      <c r="T679" s="20">
        <f t="shared" si="28"/>
        <v>677</v>
      </c>
      <c r="U679" s="21">
        <f>Sheet1!E679*1</f>
        <v>4403.25</v>
      </c>
      <c r="V679" s="21">
        <f>Sheet1!F679*1</f>
        <v>4449.75</v>
      </c>
      <c r="W679" s="21">
        <f>Sheet1!G679*1</f>
        <v>4316.5</v>
      </c>
      <c r="X679" s="21">
        <f>Sheet1!H679*1</f>
        <v>4330.75</v>
      </c>
    </row>
    <row r="680" spans="20:24" x14ac:dyDescent="0.3">
      <c r="T680" s="20">
        <f t="shared" si="28"/>
        <v>678</v>
      </c>
      <c r="U680" s="21">
        <f>Sheet1!E680*1</f>
        <v>4447.5</v>
      </c>
      <c r="V680" s="21">
        <f>Sheet1!F680*1</f>
        <v>4460.75</v>
      </c>
      <c r="W680" s="21">
        <f>Sheet1!G680*1</f>
        <v>4367.75</v>
      </c>
      <c r="X680" s="21">
        <f>Sheet1!H680*1</f>
        <v>4397.25</v>
      </c>
    </row>
    <row r="681" spans="20:24" x14ac:dyDescent="0.3">
      <c r="T681" s="20">
        <f t="shared" si="28"/>
        <v>679</v>
      </c>
      <c r="U681" s="21">
        <f>Sheet1!E681*1</f>
        <v>4414</v>
      </c>
      <c r="V681" s="21">
        <f>Sheet1!F681*1</f>
        <v>4451.5</v>
      </c>
      <c r="W681" s="21">
        <f>Sheet1!G681*1</f>
        <v>4370.75</v>
      </c>
      <c r="X681" s="21">
        <f>Sheet1!H681*1</f>
        <v>4441.75</v>
      </c>
    </row>
    <row r="682" spans="20:24" x14ac:dyDescent="0.3">
      <c r="T682" s="20">
        <f t="shared" si="28"/>
        <v>680</v>
      </c>
      <c r="U682" s="21">
        <f>Sheet1!E682*1</f>
        <v>4428.5</v>
      </c>
      <c r="V682" s="21">
        <f>Sheet1!F682*1</f>
        <v>4429.5</v>
      </c>
      <c r="W682" s="21">
        <f>Sheet1!G682*1</f>
        <v>4377.5</v>
      </c>
      <c r="X682" s="21">
        <f>Sheet1!H682*1</f>
        <v>4414.5</v>
      </c>
    </row>
    <row r="683" spans="20:24" x14ac:dyDescent="0.3">
      <c r="T683" s="20">
        <f t="shared" si="28"/>
        <v>681</v>
      </c>
      <c r="U683" s="21">
        <f>Sheet1!E683*1</f>
        <v>4496.5</v>
      </c>
      <c r="V683" s="21">
        <f>Sheet1!F683*1</f>
        <v>4502</v>
      </c>
      <c r="W683" s="21">
        <f>Sheet1!G683*1</f>
        <v>4429.5</v>
      </c>
      <c r="X683" s="21">
        <f>Sheet1!H683*1</f>
        <v>4443.75</v>
      </c>
    </row>
    <row r="684" spans="20:24" x14ac:dyDescent="0.3">
      <c r="T684" s="20">
        <f t="shared" si="28"/>
        <v>682</v>
      </c>
      <c r="U684" s="21">
        <f>Sheet1!E684*1</f>
        <v>4481.25</v>
      </c>
      <c r="V684" s="21">
        <f>Sheet1!F684*1</f>
        <v>4505.75</v>
      </c>
      <c r="W684" s="21">
        <f>Sheet1!G684*1</f>
        <v>4453.5</v>
      </c>
      <c r="X684" s="21">
        <f>Sheet1!H684*1</f>
        <v>4490</v>
      </c>
    </row>
    <row r="685" spans="20:24" x14ac:dyDescent="0.3">
      <c r="T685" s="20">
        <f t="shared" si="28"/>
        <v>683</v>
      </c>
      <c r="U685" s="21">
        <f>Sheet1!E685*1</f>
        <v>4662</v>
      </c>
      <c r="V685" s="21">
        <f>Sheet1!F685*1</f>
        <v>4699.5</v>
      </c>
      <c r="W685" s="21">
        <f>Sheet1!G685*1</f>
        <v>4463</v>
      </c>
      <c r="X685" s="21">
        <f>Sheet1!H685*1</f>
        <v>4474.75</v>
      </c>
    </row>
    <row r="686" spans="20:24" x14ac:dyDescent="0.3">
      <c r="T686" s="20">
        <f t="shared" si="28"/>
        <v>684</v>
      </c>
      <c r="U686" s="21">
        <f>Sheet1!E686*1</f>
        <v>4620.5</v>
      </c>
      <c r="V686" s="21">
        <f>Sheet1!F686*1</f>
        <v>4662.25</v>
      </c>
      <c r="W686" s="21">
        <f>Sheet1!G686*1</f>
        <v>4604.75</v>
      </c>
      <c r="X686" s="21">
        <f>Sheet1!H686*1</f>
        <v>4654.5</v>
      </c>
    </row>
    <row r="687" spans="20:24" x14ac:dyDescent="0.3">
      <c r="T687" s="20">
        <f t="shared" si="28"/>
        <v>685</v>
      </c>
      <c r="U687" s="21">
        <f>Sheet1!E687*1</f>
        <v>4553</v>
      </c>
      <c r="V687" s="21">
        <f>Sheet1!F687*1</f>
        <v>4620</v>
      </c>
      <c r="W687" s="21">
        <f>Sheet1!G687*1</f>
        <v>4548.5</v>
      </c>
      <c r="X687" s="21">
        <f>Sheet1!H687*1</f>
        <v>4610</v>
      </c>
    </row>
    <row r="688" spans="20:24" x14ac:dyDescent="0.3">
      <c r="T688" s="20">
        <f t="shared" si="28"/>
        <v>686</v>
      </c>
      <c r="U688" s="21">
        <f>Sheet1!E688*1</f>
        <v>4522.75</v>
      </c>
      <c r="V688" s="21">
        <f>Sheet1!F688*1</f>
        <v>4554.25</v>
      </c>
      <c r="W688" s="21">
        <f>Sheet1!G688*1</f>
        <v>4485.5</v>
      </c>
      <c r="X688" s="21">
        <f>Sheet1!H688*1</f>
        <v>4548.25</v>
      </c>
    </row>
    <row r="689" spans="20:24" x14ac:dyDescent="0.3">
      <c r="T689" s="20">
        <f t="shared" si="28"/>
        <v>687</v>
      </c>
      <c r="U689" s="21">
        <f>Sheet1!E689*1</f>
        <v>4450.25</v>
      </c>
      <c r="V689" s="21">
        <f>Sheet1!F689*1</f>
        <v>4531.5</v>
      </c>
      <c r="W689" s="21">
        <f>Sheet1!G689*1</f>
        <v>4426.25</v>
      </c>
      <c r="X689" s="21">
        <f>Sheet1!H689*1</f>
        <v>4522.75</v>
      </c>
    </row>
    <row r="690" spans="20:24" x14ac:dyDescent="0.3">
      <c r="T690" s="20">
        <f t="shared" si="28"/>
        <v>688</v>
      </c>
      <c r="U690" s="21">
        <f>Sheet1!E690*1</f>
        <v>4471.75</v>
      </c>
      <c r="V690" s="21">
        <f>Sheet1!F690*1</f>
        <v>4506</v>
      </c>
      <c r="W690" s="21">
        <f>Sheet1!G690*1</f>
        <v>4429.5</v>
      </c>
      <c r="X690" s="21">
        <f>Sheet1!H690*1</f>
        <v>4453.25</v>
      </c>
    </row>
    <row r="691" spans="20:24" x14ac:dyDescent="0.3">
      <c r="T691" s="20">
        <f t="shared" si="28"/>
        <v>689</v>
      </c>
      <c r="U691" s="21">
        <f>Sheet1!E691*1</f>
        <v>4510.25</v>
      </c>
      <c r="V691" s="21">
        <f>Sheet1!F691*1</f>
        <v>4562</v>
      </c>
      <c r="W691" s="21">
        <f>Sheet1!G691*1</f>
        <v>4448.75</v>
      </c>
      <c r="X691" s="21">
        <f>Sheet1!H691*1</f>
        <v>4467.25</v>
      </c>
    </row>
    <row r="692" spans="20:24" x14ac:dyDescent="0.3">
      <c r="T692" s="20">
        <f t="shared" si="28"/>
        <v>690</v>
      </c>
      <c r="U692" s="21">
        <f>Sheet1!E692*1</f>
        <v>4500.75</v>
      </c>
      <c r="V692" s="21">
        <f>Sheet1!F692*1</f>
        <v>4514</v>
      </c>
      <c r="W692" s="21">
        <f>Sheet1!G692*1</f>
        <v>4446.25</v>
      </c>
      <c r="X692" s="21">
        <f>Sheet1!H692*1</f>
        <v>4511.5</v>
      </c>
    </row>
    <row r="693" spans="20:24" x14ac:dyDescent="0.3">
      <c r="T693" s="20">
        <f t="shared" si="28"/>
        <v>691</v>
      </c>
      <c r="U693" s="21">
        <f>Sheet1!E693*1</f>
        <v>4530</v>
      </c>
      <c r="V693" s="21">
        <f>Sheet1!F693*1</f>
        <v>4561</v>
      </c>
      <c r="W693" s="21">
        <f>Sheet1!G693*1</f>
        <v>4495.75</v>
      </c>
      <c r="X693" s="21">
        <f>Sheet1!H693*1</f>
        <v>4499.25</v>
      </c>
    </row>
    <row r="694" spans="20:24" x14ac:dyDescent="0.3">
      <c r="T694" s="20">
        <f t="shared" si="28"/>
        <v>692</v>
      </c>
      <c r="U694" s="21">
        <f>Sheet1!E694*1</f>
        <v>4578.5</v>
      </c>
      <c r="V694" s="21">
        <f>Sheet1!F694*1</f>
        <v>4615.5</v>
      </c>
      <c r="W694" s="21">
        <f>Sheet1!G694*1</f>
        <v>4507.25</v>
      </c>
      <c r="X694" s="21">
        <f>Sheet1!H694*1</f>
        <v>4530.25</v>
      </c>
    </row>
    <row r="695" spans="20:24" x14ac:dyDescent="0.3">
      <c r="T695" s="20">
        <f t="shared" si="28"/>
        <v>693</v>
      </c>
      <c r="U695" s="21">
        <f>Sheet1!E695*1</f>
        <v>4566.75</v>
      </c>
      <c r="V695" s="21">
        <f>Sheet1!F695*1</f>
        <v>4606.75</v>
      </c>
      <c r="W695" s="21">
        <f>Sheet1!G695*1</f>
        <v>4549.5</v>
      </c>
      <c r="X695" s="21">
        <f>Sheet1!H695*1</f>
        <v>4574</v>
      </c>
    </row>
    <row r="696" spans="20:24" x14ac:dyDescent="0.3">
      <c r="T696" s="20">
        <f t="shared" si="28"/>
        <v>694</v>
      </c>
      <c r="U696" s="21">
        <f>Sheet1!E696*1</f>
        <v>4741</v>
      </c>
      <c r="V696" s="21">
        <f>Sheet1!F696*1</f>
        <v>4760</v>
      </c>
      <c r="W696" s="21">
        <f>Sheet1!G696*1</f>
        <v>4585.5</v>
      </c>
      <c r="X696" s="21">
        <f>Sheet1!H696*1</f>
        <v>4602.25</v>
      </c>
    </row>
    <row r="697" spans="20:24" x14ac:dyDescent="0.3">
      <c r="T697" s="20">
        <f t="shared" si="28"/>
        <v>695</v>
      </c>
      <c r="U697" s="21">
        <f>Sheet1!E697*1</f>
        <v>4691.5</v>
      </c>
      <c r="V697" s="21">
        <f>Sheet1!F697*1</f>
        <v>4745.5</v>
      </c>
      <c r="W697" s="21">
        <f>Sheet1!G697*1</f>
        <v>4685.75</v>
      </c>
      <c r="X697" s="21">
        <f>Sheet1!H697*1</f>
        <v>4743.75</v>
      </c>
    </row>
    <row r="698" spans="20:24" x14ac:dyDescent="0.3">
      <c r="T698" s="20">
        <f t="shared" si="28"/>
        <v>696</v>
      </c>
      <c r="U698" s="21">
        <f>Sheet1!E698*1</f>
        <v>4671</v>
      </c>
      <c r="V698" s="21">
        <f>Sheet1!F698*1</f>
        <v>4701.25</v>
      </c>
      <c r="W698" s="21">
        <f>Sheet1!G698*1</f>
        <v>4653.5</v>
      </c>
      <c r="X698" s="21">
        <f>Sheet1!H698*1</f>
        <v>4685.5</v>
      </c>
    </row>
    <row r="699" spans="20:24" x14ac:dyDescent="0.3">
      <c r="T699" s="20">
        <f t="shared" si="28"/>
        <v>697</v>
      </c>
      <c r="U699" s="21">
        <f>Sheet1!E699*1</f>
        <v>4689.75</v>
      </c>
      <c r="V699" s="21">
        <f>Sheet1!F699*1</f>
        <v>4704.5</v>
      </c>
      <c r="W699" s="21">
        <f>Sheet1!G699*1</f>
        <v>4660.75</v>
      </c>
      <c r="X699" s="21">
        <f>Sheet1!H699*1</f>
        <v>4673.25</v>
      </c>
    </row>
    <row r="700" spans="20:24" x14ac:dyDescent="0.3">
      <c r="T700" s="20">
        <f t="shared" si="28"/>
        <v>698</v>
      </c>
      <c r="U700" s="21">
        <f>Sheet1!E700*1</f>
        <v>4763.75</v>
      </c>
      <c r="V700" s="21">
        <f>Sheet1!F700*1</f>
        <v>4764.25</v>
      </c>
      <c r="W700" s="21">
        <f>Sheet1!G700*1</f>
        <v>4674.25</v>
      </c>
      <c r="X700" s="21">
        <f>Sheet1!H700*1</f>
        <v>4684</v>
      </c>
    </row>
    <row r="701" spans="20:24" x14ac:dyDescent="0.3">
      <c r="T701" s="20">
        <f t="shared" si="28"/>
        <v>699</v>
      </c>
      <c r="U701" s="21">
        <f>Sheet1!E701*1</f>
        <v>4829.75</v>
      </c>
      <c r="V701" s="21">
        <f>Sheet1!F701*1</f>
        <v>4830.75</v>
      </c>
      <c r="W701" s="21">
        <f>Sheet1!G701*1</f>
        <v>4763.5</v>
      </c>
      <c r="X701" s="21">
        <f>Sheet1!H701*1</f>
        <v>4774.25</v>
      </c>
    </row>
    <row r="702" spans="20:24" x14ac:dyDescent="0.3">
      <c r="T702" s="20">
        <f t="shared" si="28"/>
        <v>700</v>
      </c>
      <c r="U702" s="21">
        <f>Sheet1!E702*1</f>
        <v>4822.25</v>
      </c>
      <c r="V702" s="21">
        <f>Sheet1!F702*1</f>
        <v>4838.25</v>
      </c>
      <c r="W702" s="21">
        <f>Sheet1!G702*1</f>
        <v>4800.75</v>
      </c>
      <c r="X702" s="21">
        <f>Sheet1!H702*1</f>
        <v>4829.25</v>
      </c>
    </row>
    <row r="703" spans="20:24" x14ac:dyDescent="0.3">
      <c r="T703" s="20">
        <f t="shared" si="28"/>
        <v>701</v>
      </c>
      <c r="U703" s="21">
        <f>Sheet1!E703*1</f>
        <v>4852</v>
      </c>
      <c r="V703" s="21">
        <f>Sheet1!F703*1</f>
        <v>4857.75</v>
      </c>
      <c r="W703" s="21">
        <f>Sheet1!G703*1</f>
        <v>4797.75</v>
      </c>
      <c r="X703" s="21">
        <f>Sheet1!H703*1</f>
        <v>4819.5</v>
      </c>
    </row>
    <row r="704" spans="20:24" x14ac:dyDescent="0.3">
      <c r="T704" s="20">
        <f t="shared" si="28"/>
        <v>702</v>
      </c>
      <c r="U704" s="21">
        <f>Sheet1!E704*1</f>
        <v>4837.25</v>
      </c>
      <c r="V704" s="21">
        <f>Sheet1!F704*1</f>
        <v>4870.25</v>
      </c>
      <c r="W704" s="21">
        <f>Sheet1!G704*1</f>
        <v>4821.5</v>
      </c>
      <c r="X704" s="21">
        <f>Sheet1!H704*1</f>
        <v>4850.5</v>
      </c>
    </row>
    <row r="705" spans="20:24" x14ac:dyDescent="0.3">
      <c r="T705" s="20">
        <f t="shared" si="28"/>
        <v>703</v>
      </c>
      <c r="U705" s="21">
        <f>Sheet1!E705*1</f>
        <v>4819.75</v>
      </c>
      <c r="V705" s="21">
        <f>Sheet1!F705*1</f>
        <v>4847.5</v>
      </c>
      <c r="W705" s="21">
        <f>Sheet1!G705*1</f>
        <v>4791.75</v>
      </c>
      <c r="X705" s="21">
        <f>Sheet1!H705*1</f>
        <v>4841</v>
      </c>
    </row>
    <row r="706" spans="20:24" x14ac:dyDescent="0.3">
      <c r="T706" s="20">
        <f t="shared" si="28"/>
        <v>704</v>
      </c>
      <c r="U706" s="21">
        <f>Sheet1!E706*1</f>
        <v>4762</v>
      </c>
      <c r="V706" s="21">
        <f>Sheet1!F706*1</f>
        <v>4825.5</v>
      </c>
      <c r="W706" s="21">
        <f>Sheet1!G706*1</f>
        <v>4751</v>
      </c>
      <c r="X706" s="21">
        <f>Sheet1!H706*1</f>
        <v>4823.75</v>
      </c>
    </row>
    <row r="707" spans="20:24" x14ac:dyDescent="0.3">
      <c r="T707" s="20">
        <f t="shared" si="28"/>
        <v>705</v>
      </c>
      <c r="U707" s="21">
        <f>Sheet1!E707*1</f>
        <v>4753.5</v>
      </c>
      <c r="V707" s="21">
        <f>Sheet1!F707*1</f>
        <v>4803.25</v>
      </c>
      <c r="W707" s="21">
        <f>Sheet1!G707*1</f>
        <v>4745.5</v>
      </c>
      <c r="X707" s="21">
        <f>Sheet1!H707*1</f>
        <v>4752.5</v>
      </c>
    </row>
    <row r="708" spans="20:24" x14ac:dyDescent="0.3">
      <c r="T708" s="20">
        <f t="shared" si="28"/>
        <v>706</v>
      </c>
      <c r="U708" s="21">
        <f>Sheet1!E708*1</f>
        <v>4671.5</v>
      </c>
      <c r="V708" s="21">
        <f>Sheet1!F708*1</f>
        <v>4756.25</v>
      </c>
      <c r="W708" s="21">
        <f>Sheet1!G708*1</f>
        <v>4656.5</v>
      </c>
      <c r="X708" s="21">
        <f>Sheet1!H708*1</f>
        <v>4752.75</v>
      </c>
    </row>
    <row r="709" spans="20:24" x14ac:dyDescent="0.3">
      <c r="T709" s="20">
        <f t="shared" ref="T709:T772" si="29">T708+1</f>
        <v>707</v>
      </c>
      <c r="U709" s="21">
        <f>Sheet1!E709*1</f>
        <v>4691.25</v>
      </c>
      <c r="V709" s="21">
        <f>Sheet1!F709*1</f>
        <v>4697.75</v>
      </c>
      <c r="W709" s="21">
        <f>Sheet1!G709*1</f>
        <v>4655.75</v>
      </c>
      <c r="X709" s="21">
        <f>Sheet1!H709*1</f>
        <v>4667.25</v>
      </c>
    </row>
    <row r="710" spans="20:24" x14ac:dyDescent="0.3">
      <c r="T710" s="20">
        <f t="shared" si="29"/>
        <v>708</v>
      </c>
      <c r="U710" s="21">
        <f>Sheet1!E710*1</f>
        <v>4692.5</v>
      </c>
      <c r="V710" s="21">
        <f>Sheet1!F710*1</f>
        <v>4730.75</v>
      </c>
      <c r="W710" s="21">
        <f>Sheet1!G710*1</f>
        <v>4672</v>
      </c>
      <c r="X710" s="21">
        <f>Sheet1!H710*1</f>
        <v>4684.5</v>
      </c>
    </row>
    <row r="711" spans="20:24" x14ac:dyDescent="0.3">
      <c r="T711" s="20">
        <f t="shared" si="29"/>
        <v>709</v>
      </c>
      <c r="U711" s="21">
        <f>Sheet1!E711*1</f>
        <v>4694.75</v>
      </c>
      <c r="V711" s="21">
        <f>Sheet1!F711*1</f>
        <v>4709</v>
      </c>
      <c r="W711" s="21">
        <f>Sheet1!G711*1</f>
        <v>4646.5</v>
      </c>
      <c r="X711" s="21">
        <f>Sheet1!H711*1</f>
        <v>4689.5</v>
      </c>
    </row>
    <row r="712" spans="20:24" x14ac:dyDescent="0.3">
      <c r="T712" s="20">
        <f t="shared" si="29"/>
        <v>710</v>
      </c>
      <c r="U712" s="21">
        <f>Sheet1!E712*1</f>
        <v>4693</v>
      </c>
      <c r="V712" s="21">
        <f>Sheet1!F712*1</f>
        <v>4716</v>
      </c>
      <c r="W712" s="21">
        <f>Sheet1!G712*1</f>
        <v>4678.75</v>
      </c>
      <c r="X712" s="21">
        <f>Sheet1!H712*1</f>
        <v>4695</v>
      </c>
    </row>
    <row r="713" spans="20:24" x14ac:dyDescent="0.3">
      <c r="T713" s="20">
        <f t="shared" si="29"/>
        <v>711</v>
      </c>
      <c r="U713" s="21">
        <f>Sheet1!E713*1</f>
        <v>4639.75</v>
      </c>
      <c r="V713" s="21">
        <f>Sheet1!F713*1</f>
        <v>4712.75</v>
      </c>
      <c r="W713" s="21">
        <f>Sheet1!G713*1</f>
        <v>4627.25</v>
      </c>
      <c r="X713" s="21">
        <f>Sheet1!H713*1</f>
        <v>4699</v>
      </c>
    </row>
    <row r="714" spans="20:24" x14ac:dyDescent="0.3">
      <c r="T714" s="20">
        <f t="shared" si="29"/>
        <v>712</v>
      </c>
      <c r="U714" s="21">
        <f>Sheet1!E714*1</f>
        <v>4662.5</v>
      </c>
      <c r="V714" s="21">
        <f>Sheet1!F714*1</f>
        <v>4685.75</v>
      </c>
      <c r="W714" s="21">
        <f>Sheet1!G714*1</f>
        <v>4623.25</v>
      </c>
      <c r="X714" s="21">
        <f>Sheet1!H714*1</f>
        <v>4636.5</v>
      </c>
    </row>
    <row r="715" spans="20:24" x14ac:dyDescent="0.3">
      <c r="T715" s="20">
        <f t="shared" si="29"/>
        <v>713</v>
      </c>
      <c r="U715" s="21">
        <f>Sheet1!E715*1</f>
        <v>4680.25</v>
      </c>
      <c r="V715" s="21">
        <f>Sheet1!F715*1</f>
        <v>4690</v>
      </c>
      <c r="W715" s="21">
        <f>Sheet1!G715*1</f>
        <v>4639.75</v>
      </c>
      <c r="X715" s="21">
        <f>Sheet1!H715*1</f>
        <v>4663.25</v>
      </c>
    </row>
    <row r="716" spans="20:24" x14ac:dyDescent="0.3">
      <c r="T716" s="20">
        <f t="shared" si="29"/>
        <v>714</v>
      </c>
      <c r="U716" s="21">
        <f>Sheet1!E716*1</f>
        <v>4647.75</v>
      </c>
      <c r="V716" s="21">
        <f>Sheet1!F716*1</f>
        <v>4686.75</v>
      </c>
      <c r="W716" s="21">
        <f>Sheet1!G716*1</f>
        <v>4623.75</v>
      </c>
      <c r="X716" s="21">
        <f>Sheet1!H716*1</f>
        <v>4676.25</v>
      </c>
    </row>
    <row r="717" spans="20:24" x14ac:dyDescent="0.3">
      <c r="T717" s="20">
        <f t="shared" si="29"/>
        <v>715</v>
      </c>
      <c r="U717" s="21">
        <f>Sheet1!E717*1</f>
        <v>4564.75</v>
      </c>
      <c r="V717" s="21">
        <f>Sheet1!F717*1</f>
        <v>4653.75</v>
      </c>
      <c r="W717" s="21">
        <f>Sheet1!G717*1</f>
        <v>4537.25</v>
      </c>
      <c r="X717" s="21">
        <f>Sheet1!H717*1</f>
        <v>4616.25</v>
      </c>
    </row>
    <row r="718" spans="20:24" x14ac:dyDescent="0.3">
      <c r="T718" s="20">
        <f t="shared" si="29"/>
        <v>716</v>
      </c>
      <c r="U718" s="21">
        <f>Sheet1!E718*1</f>
        <v>4482</v>
      </c>
      <c r="V718" s="21">
        <f>Sheet1!F718*1</f>
        <v>4585.5</v>
      </c>
      <c r="W718" s="21">
        <f>Sheet1!G718*1</f>
        <v>4481.5</v>
      </c>
      <c r="X718" s="21">
        <f>Sheet1!H718*1</f>
        <v>4567.25</v>
      </c>
    </row>
    <row r="719" spans="20:24" x14ac:dyDescent="0.3">
      <c r="T719" s="20">
        <f t="shared" si="29"/>
        <v>717</v>
      </c>
      <c r="U719" s="21">
        <f>Sheet1!E719*1</f>
        <v>4501.75</v>
      </c>
      <c r="V719" s="21">
        <f>Sheet1!F719*1</f>
        <v>4507.25</v>
      </c>
      <c r="W719" s="21">
        <f>Sheet1!G719*1</f>
        <v>4456</v>
      </c>
      <c r="X719" s="21">
        <f>Sheet1!H719*1</f>
        <v>4466</v>
      </c>
    </row>
    <row r="720" spans="20:24" x14ac:dyDescent="0.3">
      <c r="T720" s="20">
        <f t="shared" si="29"/>
        <v>718</v>
      </c>
      <c r="U720" s="21">
        <f>Sheet1!E720*1</f>
        <v>4510.5</v>
      </c>
      <c r="V720" s="21">
        <f>Sheet1!F720*1</f>
        <v>4531.5</v>
      </c>
      <c r="W720" s="21">
        <f>Sheet1!G720*1</f>
        <v>4488.75</v>
      </c>
      <c r="X720" s="21">
        <f>Sheet1!H720*1</f>
        <v>4512.75</v>
      </c>
    </row>
    <row r="721" spans="20:24" x14ac:dyDescent="0.3">
      <c r="T721" s="20">
        <f t="shared" si="29"/>
        <v>719</v>
      </c>
      <c r="U721" s="21">
        <f>Sheet1!E721*1</f>
        <v>4530.75</v>
      </c>
      <c r="V721" s="21">
        <f>Sheet1!F721*1</f>
        <v>4559</v>
      </c>
      <c r="W721" s="21">
        <f>Sheet1!G721*1</f>
        <v>4484.25</v>
      </c>
      <c r="X721" s="21">
        <f>Sheet1!H721*1</f>
        <v>4507.75</v>
      </c>
    </row>
    <row r="722" spans="20:24" x14ac:dyDescent="0.3">
      <c r="T722" s="20">
        <f t="shared" si="29"/>
        <v>720</v>
      </c>
      <c r="U722" s="21">
        <f>Sheet1!E722*1</f>
        <v>4496.75</v>
      </c>
      <c r="V722" s="21">
        <f>Sheet1!F722*1</f>
        <v>4547.5</v>
      </c>
      <c r="W722" s="21">
        <f>Sheet1!G722*1</f>
        <v>4473</v>
      </c>
      <c r="X722" s="21">
        <f>Sheet1!H722*1</f>
        <v>4544</v>
      </c>
    </row>
    <row r="723" spans="20:24" x14ac:dyDescent="0.3">
      <c r="T723" s="20">
        <f t="shared" si="29"/>
        <v>721</v>
      </c>
      <c r="U723" s="21">
        <f>Sheet1!E723*1</f>
        <v>4489.75</v>
      </c>
      <c r="V723" s="21">
        <f>Sheet1!F723*1</f>
        <v>4520</v>
      </c>
      <c r="W723" s="21">
        <f>Sheet1!G723*1</f>
        <v>4465</v>
      </c>
      <c r="X723" s="21">
        <f>Sheet1!H723*1</f>
        <v>4505.25</v>
      </c>
    </row>
    <row r="724" spans="20:24" x14ac:dyDescent="0.3">
      <c r="T724" s="20">
        <f t="shared" si="29"/>
        <v>722</v>
      </c>
      <c r="U724" s="21">
        <f>Sheet1!E724*1</f>
        <v>4381.25</v>
      </c>
      <c r="V724" s="21">
        <f>Sheet1!F724*1</f>
        <v>4490.75</v>
      </c>
      <c r="W724" s="21">
        <f>Sheet1!G724*1</f>
        <v>4376.75</v>
      </c>
      <c r="X724" s="21">
        <f>Sheet1!H724*1</f>
        <v>4480.25</v>
      </c>
    </row>
    <row r="725" spans="20:24" x14ac:dyDescent="0.3">
      <c r="T725" s="20">
        <f t="shared" si="29"/>
        <v>723</v>
      </c>
      <c r="U725" s="21">
        <f>Sheet1!E725*1</f>
        <v>4421.25</v>
      </c>
      <c r="V725" s="21">
        <f>Sheet1!F725*1</f>
        <v>4452.25</v>
      </c>
      <c r="W725" s="21">
        <f>Sheet1!G725*1</f>
        <v>4363</v>
      </c>
      <c r="X725" s="21">
        <f>Sheet1!H725*1</f>
        <v>4376.5</v>
      </c>
    </row>
    <row r="726" spans="20:24" x14ac:dyDescent="0.3">
      <c r="T726" s="20">
        <f t="shared" si="29"/>
        <v>724</v>
      </c>
      <c r="U726" s="21">
        <f>Sheet1!E726*1</f>
        <v>4340.5</v>
      </c>
      <c r="V726" s="21">
        <f>Sheet1!F726*1</f>
        <v>4411</v>
      </c>
      <c r="W726" s="21">
        <f>Sheet1!G726*1</f>
        <v>4323</v>
      </c>
      <c r="X726" s="21">
        <f>Sheet1!H726*1</f>
        <v>4407.75</v>
      </c>
    </row>
    <row r="727" spans="20:24" x14ac:dyDescent="0.3">
      <c r="T727" s="20">
        <f t="shared" si="29"/>
        <v>725</v>
      </c>
      <c r="U727" s="21">
        <f>Sheet1!E727*1</f>
        <v>4338.5</v>
      </c>
      <c r="V727" s="21">
        <f>Sheet1!F727*1</f>
        <v>4349</v>
      </c>
      <c r="W727" s="21">
        <f>Sheet1!G727*1</f>
        <v>4266.5</v>
      </c>
      <c r="X727" s="21">
        <f>Sheet1!H727*1</f>
        <v>4336</v>
      </c>
    </row>
    <row r="728" spans="20:24" x14ac:dyDescent="0.3">
      <c r="T728" s="20">
        <f t="shared" si="29"/>
        <v>726</v>
      </c>
      <c r="U728" s="21">
        <f>Sheet1!E728*1</f>
        <v>4367.75</v>
      </c>
      <c r="V728" s="21">
        <f>Sheet1!F728*1</f>
        <v>4415.75</v>
      </c>
      <c r="W728" s="21">
        <f>Sheet1!G728*1</f>
        <v>4294.75</v>
      </c>
      <c r="X728" s="21">
        <f>Sheet1!H728*1</f>
        <v>4347.25</v>
      </c>
    </row>
    <row r="729" spans="20:24" x14ac:dyDescent="0.3">
      <c r="T729" s="20">
        <f t="shared" si="29"/>
        <v>727</v>
      </c>
      <c r="U729" s="21">
        <f>Sheet1!E729*1</f>
        <v>4404.75</v>
      </c>
      <c r="V729" s="21">
        <f>Sheet1!F729*1</f>
        <v>4419.25</v>
      </c>
      <c r="W729" s="21">
        <f>Sheet1!G729*1</f>
        <v>4347.5</v>
      </c>
      <c r="X729" s="21">
        <f>Sheet1!H729*1</f>
        <v>4366.5</v>
      </c>
    </row>
    <row r="730" spans="20:24" x14ac:dyDescent="0.3">
      <c r="T730" s="20">
        <f t="shared" si="29"/>
        <v>728</v>
      </c>
      <c r="U730" s="21">
        <f>Sheet1!E730*1</f>
        <v>4442.75</v>
      </c>
      <c r="V730" s="21">
        <f>Sheet1!F730*1</f>
        <v>4443.5</v>
      </c>
      <c r="W730" s="21">
        <f>Sheet1!G730*1</f>
        <v>4392.75</v>
      </c>
      <c r="X730" s="21">
        <f>Sheet1!H730*1</f>
        <v>4399.5</v>
      </c>
    </row>
    <row r="731" spans="20:24" x14ac:dyDescent="0.3">
      <c r="T731" s="20">
        <f t="shared" si="29"/>
        <v>729</v>
      </c>
      <c r="U731" s="21">
        <f>Sheet1!E731*1</f>
        <v>4439.75</v>
      </c>
      <c r="V731" s="21">
        <f>Sheet1!F731*1</f>
        <v>4464.75</v>
      </c>
      <c r="W731" s="21">
        <f>Sheet1!G731*1</f>
        <v>4410.75</v>
      </c>
      <c r="X731" s="21">
        <f>Sheet1!H731*1</f>
        <v>4444</v>
      </c>
    </row>
    <row r="732" spans="20:24" x14ac:dyDescent="0.3">
      <c r="T732" s="20">
        <f t="shared" si="29"/>
        <v>730</v>
      </c>
      <c r="U732" s="21">
        <f>Sheet1!E732*1</f>
        <v>4396.5</v>
      </c>
      <c r="V732" s="21">
        <f>Sheet1!F732*1</f>
        <v>4457</v>
      </c>
      <c r="W732" s="21">
        <f>Sheet1!G732*1</f>
        <v>4375.25</v>
      </c>
      <c r="X732" s="21">
        <f>Sheet1!H732*1</f>
        <v>4447.75</v>
      </c>
    </row>
    <row r="733" spans="20:24" x14ac:dyDescent="0.3">
      <c r="T733" s="20">
        <f t="shared" si="29"/>
        <v>731</v>
      </c>
      <c r="U733" s="21">
        <f>Sheet1!E733*1</f>
        <v>4380.75</v>
      </c>
      <c r="V733" s="21">
        <f>Sheet1!F733*1</f>
        <v>4417.75</v>
      </c>
      <c r="W733" s="21">
        <f>Sheet1!G733*1</f>
        <v>4351.5</v>
      </c>
      <c r="X733" s="21">
        <f>Sheet1!H733*1</f>
        <v>4391</v>
      </c>
    </row>
    <row r="734" spans="20:24" x14ac:dyDescent="0.3">
      <c r="T734" s="20">
        <f t="shared" si="29"/>
        <v>732</v>
      </c>
      <c r="U734" s="21">
        <f>Sheet1!E734*1</f>
        <v>4371.25</v>
      </c>
      <c r="V734" s="21">
        <f>Sheet1!F734*1</f>
        <v>4400.5</v>
      </c>
      <c r="W734" s="21">
        <f>Sheet1!G734*1</f>
        <v>4286.75</v>
      </c>
      <c r="X734" s="21">
        <f>Sheet1!H734*1</f>
        <v>4376.75</v>
      </c>
    </row>
    <row r="735" spans="20:24" x14ac:dyDescent="0.3">
      <c r="T735" s="20">
        <f t="shared" si="29"/>
        <v>733</v>
      </c>
      <c r="U735" s="21">
        <f>Sheet1!E735*1</f>
        <v>4324.75</v>
      </c>
      <c r="V735" s="21">
        <f>Sheet1!F735*1</f>
        <v>4376.25</v>
      </c>
      <c r="W735" s="21">
        <f>Sheet1!G735*1</f>
        <v>4287.25</v>
      </c>
      <c r="X735" s="21">
        <f>Sheet1!H735*1</f>
        <v>4370</v>
      </c>
    </row>
    <row r="736" spans="20:24" x14ac:dyDescent="0.3">
      <c r="T736" s="20">
        <f t="shared" si="29"/>
        <v>734</v>
      </c>
      <c r="U736" s="21">
        <f>Sheet1!E736*1</f>
        <v>4365.5</v>
      </c>
      <c r="V736" s="21">
        <f>Sheet1!F736*1</f>
        <v>4367.75</v>
      </c>
      <c r="W736" s="21">
        <f>Sheet1!G736*1</f>
        <v>4284</v>
      </c>
      <c r="X736" s="21">
        <f>Sheet1!H736*1</f>
        <v>4332.25</v>
      </c>
    </row>
    <row r="737" spans="20:24" x14ac:dyDescent="0.3">
      <c r="T737" s="20">
        <f t="shared" si="29"/>
        <v>735</v>
      </c>
      <c r="U737" s="21">
        <f>Sheet1!E737*1</f>
        <v>4371</v>
      </c>
      <c r="V737" s="21">
        <f>Sheet1!F737*1</f>
        <v>4382.75</v>
      </c>
      <c r="W737" s="21">
        <f>Sheet1!G737*1</f>
        <v>4344</v>
      </c>
      <c r="X737" s="21">
        <f>Sheet1!H737*1</f>
        <v>4364</v>
      </c>
    </row>
    <row r="738" spans="20:24" x14ac:dyDescent="0.3">
      <c r="T738" s="20">
        <f t="shared" si="29"/>
        <v>736</v>
      </c>
      <c r="U738" s="21">
        <f>Sheet1!E738*1</f>
        <v>4454</v>
      </c>
      <c r="V738" s="21">
        <f>Sheet1!F738*1</f>
        <v>4492.75</v>
      </c>
      <c r="W738" s="21">
        <f>Sheet1!G738*1</f>
        <v>4364.5</v>
      </c>
      <c r="X738" s="21">
        <f>Sheet1!H738*1</f>
        <v>4368.25</v>
      </c>
    </row>
    <row r="739" spans="20:24" x14ac:dyDescent="0.3">
      <c r="T739" s="20">
        <f t="shared" si="29"/>
        <v>737</v>
      </c>
      <c r="U739" s="21">
        <f>Sheet1!E739*1</f>
        <v>4457.75</v>
      </c>
      <c r="V739" s="21">
        <f>Sheet1!F739*1</f>
        <v>4490.75</v>
      </c>
      <c r="W739" s="21">
        <f>Sheet1!G739*1</f>
        <v>4435.25</v>
      </c>
      <c r="X739" s="21">
        <f>Sheet1!H739*1</f>
        <v>4446.5</v>
      </c>
    </row>
    <row r="740" spans="20:24" x14ac:dyDescent="0.3">
      <c r="T740" s="20">
        <f t="shared" si="29"/>
        <v>738</v>
      </c>
      <c r="U740" s="21">
        <f>Sheet1!E740*1</f>
        <v>4328</v>
      </c>
      <c r="V740" s="21">
        <f>Sheet1!F740*1</f>
        <v>4462.5</v>
      </c>
      <c r="W740" s="21">
        <f>Sheet1!G740*1</f>
        <v>4324</v>
      </c>
      <c r="X740" s="21">
        <f>Sheet1!H740*1</f>
        <v>4459</v>
      </c>
    </row>
    <row r="741" spans="20:24" x14ac:dyDescent="0.3">
      <c r="T741" s="20">
        <f t="shared" si="29"/>
        <v>739</v>
      </c>
      <c r="U741" s="21">
        <f>Sheet1!E741*1</f>
        <v>4304</v>
      </c>
      <c r="V741" s="21">
        <f>Sheet1!F741*1</f>
        <v>4348.5</v>
      </c>
      <c r="W741" s="21">
        <f>Sheet1!G741*1</f>
        <v>4277.75</v>
      </c>
      <c r="X741" s="21">
        <f>Sheet1!H741*1</f>
        <v>4342.5</v>
      </c>
    </row>
    <row r="742" spans="20:24" x14ac:dyDescent="0.3">
      <c r="T742" s="20">
        <f t="shared" si="29"/>
        <v>740</v>
      </c>
      <c r="U742" s="21">
        <f>Sheet1!E742*1</f>
        <v>4309</v>
      </c>
      <c r="V742" s="21">
        <f>Sheet1!F742*1</f>
        <v>4348.25</v>
      </c>
      <c r="W742" s="21">
        <f>Sheet1!G742*1</f>
        <v>4236</v>
      </c>
      <c r="X742" s="21">
        <f>Sheet1!H742*1</f>
        <v>4305.5</v>
      </c>
    </row>
    <row r="743" spans="20:24" x14ac:dyDescent="0.3">
      <c r="T743" s="20">
        <f t="shared" si="29"/>
        <v>741</v>
      </c>
      <c r="U743" s="21">
        <f>Sheet1!E743*1</f>
        <v>4226.75</v>
      </c>
      <c r="V743" s="21">
        <f>Sheet1!F743*1</f>
        <v>4326.5</v>
      </c>
      <c r="W743" s="21">
        <f>Sheet1!G743*1</f>
        <v>4204.25</v>
      </c>
      <c r="X743" s="21">
        <f>Sheet1!H743*1</f>
        <v>4310.5</v>
      </c>
    </row>
    <row r="744" spans="20:24" x14ac:dyDescent="0.3">
      <c r="T744" s="20">
        <f t="shared" si="29"/>
        <v>742</v>
      </c>
      <c r="U744" s="21">
        <f>Sheet1!E744*1</f>
        <v>4223.25</v>
      </c>
      <c r="V744" s="21">
        <f>Sheet1!F744*1</f>
        <v>4256.25</v>
      </c>
      <c r="W744" s="21">
        <f>Sheet1!G744*1</f>
        <v>4181.75</v>
      </c>
      <c r="X744" s="21">
        <f>Sheet1!H744*1</f>
        <v>4218.5</v>
      </c>
    </row>
    <row r="745" spans="20:24" x14ac:dyDescent="0.3">
      <c r="T745" s="20">
        <f t="shared" si="29"/>
        <v>743</v>
      </c>
      <c r="U745" s="21">
        <f>Sheet1!E745*1</f>
        <v>4341.75</v>
      </c>
      <c r="V745" s="21">
        <f>Sheet1!F745*1</f>
        <v>4376</v>
      </c>
      <c r="W745" s="21">
        <f>Sheet1!G745*1</f>
        <v>4184.75</v>
      </c>
      <c r="X745" s="21">
        <f>Sheet1!H745*1</f>
        <v>4214</v>
      </c>
    </row>
    <row r="746" spans="20:24" x14ac:dyDescent="0.3">
      <c r="T746" s="20">
        <f t="shared" si="29"/>
        <v>744</v>
      </c>
      <c r="U746" s="21">
        <f>Sheet1!E746*1</f>
        <v>4286.25</v>
      </c>
      <c r="V746" s="21">
        <f>Sheet1!F746*1</f>
        <v>4385.75</v>
      </c>
      <c r="W746" s="21">
        <f>Sheet1!G746*1</f>
        <v>4266.25</v>
      </c>
      <c r="X746" s="21">
        <f>Sheet1!H746*1</f>
        <v>4336.25</v>
      </c>
    </row>
    <row r="747" spans="20:24" x14ac:dyDescent="0.3">
      <c r="T747" s="20">
        <f t="shared" si="29"/>
        <v>745</v>
      </c>
      <c r="U747" s="21">
        <f>Sheet1!E747*1</f>
        <v>4303.5</v>
      </c>
      <c r="V747" s="21">
        <f>Sheet1!F747*1</f>
        <v>4350.25</v>
      </c>
      <c r="W747" s="21">
        <f>Sheet1!G747*1</f>
        <v>4251.25</v>
      </c>
      <c r="X747" s="21">
        <f>Sheet1!H747*1</f>
        <v>4283</v>
      </c>
    </row>
    <row r="748" spans="20:24" x14ac:dyDescent="0.3">
      <c r="T748" s="20">
        <f t="shared" si="29"/>
        <v>746</v>
      </c>
      <c r="U748" s="21">
        <f>Sheet1!E748*1</f>
        <v>4420</v>
      </c>
      <c r="V748" s="21">
        <f>Sheet1!F748*1</f>
        <v>4421.25</v>
      </c>
      <c r="W748" s="21">
        <f>Sheet1!G748*1</f>
        <v>4278</v>
      </c>
      <c r="X748" s="21">
        <f>Sheet1!H748*1</f>
        <v>4296.25</v>
      </c>
    </row>
    <row r="749" spans="20:24" x14ac:dyDescent="0.3">
      <c r="T749" s="20">
        <f t="shared" si="29"/>
        <v>747</v>
      </c>
      <c r="U749" s="21">
        <f>Sheet1!E749*1</f>
        <v>4569.5</v>
      </c>
      <c r="V749" s="21">
        <f>Sheet1!F749*1</f>
        <v>4573.75</v>
      </c>
      <c r="W749" s="21">
        <f>Sheet1!G749*1</f>
        <v>4439.5</v>
      </c>
      <c r="X749" s="21">
        <f>Sheet1!H749*1</f>
        <v>4443.25</v>
      </c>
    </row>
    <row r="750" spans="20:24" x14ac:dyDescent="0.3">
      <c r="T750" s="20">
        <f t="shared" si="29"/>
        <v>748</v>
      </c>
      <c r="U750" s="21">
        <f>Sheet1!E750*1</f>
        <v>4660.25</v>
      </c>
      <c r="V750" s="21">
        <f>Sheet1!F750*1</f>
        <v>4688.5</v>
      </c>
      <c r="W750" s="21">
        <f>Sheet1!G750*1</f>
        <v>4559</v>
      </c>
      <c r="X750" s="21">
        <f>Sheet1!H750*1</f>
        <v>4560.5</v>
      </c>
    </row>
    <row r="751" spans="20:24" x14ac:dyDescent="0.3">
      <c r="T751" s="20">
        <f t="shared" si="29"/>
        <v>749</v>
      </c>
      <c r="U751" s="21">
        <f>Sheet1!E751*1</f>
        <v>4695</v>
      </c>
      <c r="V751" s="21">
        <f>Sheet1!F751*1</f>
        <v>4704.25</v>
      </c>
      <c r="W751" s="21">
        <f>Sheet1!G751*1</f>
        <v>4649.5</v>
      </c>
      <c r="X751" s="21">
        <f>Sheet1!H751*1</f>
        <v>4658.25</v>
      </c>
    </row>
    <row r="752" spans="20:24" x14ac:dyDescent="0.3">
      <c r="T752" s="20">
        <f t="shared" si="29"/>
        <v>750</v>
      </c>
      <c r="U752" s="21">
        <f>Sheet1!E752*1</f>
        <v>4666.25</v>
      </c>
      <c r="V752" s="21">
        <f>Sheet1!F752*1</f>
        <v>4708.25</v>
      </c>
      <c r="W752" s="21">
        <f>Sheet1!G752*1</f>
        <v>4620.25</v>
      </c>
      <c r="X752" s="21">
        <f>Sheet1!H752*1</f>
        <v>4703</v>
      </c>
    </row>
    <row r="753" spans="20:24" x14ac:dyDescent="0.3">
      <c r="T753" s="20">
        <f t="shared" si="29"/>
        <v>751</v>
      </c>
      <c r="U753" s="21">
        <f>Sheet1!E753*1</f>
        <v>4654.75</v>
      </c>
      <c r="V753" s="21">
        <f>Sheet1!F753*1</f>
        <v>4712.5</v>
      </c>
      <c r="W753" s="21">
        <f>Sheet1!G753*1</f>
        <v>4648.75</v>
      </c>
      <c r="X753" s="21">
        <f>Sheet1!H753*1</f>
        <v>4664.75</v>
      </c>
    </row>
    <row r="754" spans="20:24" x14ac:dyDescent="0.3">
      <c r="T754" s="20">
        <f t="shared" si="29"/>
        <v>752</v>
      </c>
      <c r="U754" s="21">
        <f>Sheet1!E754*1</f>
        <v>4722</v>
      </c>
      <c r="V754" s="21">
        <f>Sheet1!F754*1</f>
        <v>4733.25</v>
      </c>
      <c r="W754" s="21">
        <f>Sheet1!G754*1</f>
        <v>4641</v>
      </c>
      <c r="X754" s="21">
        <f>Sheet1!H754*1</f>
        <v>4651.25</v>
      </c>
    </row>
    <row r="755" spans="20:24" x14ac:dyDescent="0.3">
      <c r="T755" s="20">
        <f t="shared" si="29"/>
        <v>753</v>
      </c>
      <c r="U755" s="21">
        <f>Sheet1!E755*1</f>
        <v>4642</v>
      </c>
      <c r="V755" s="21">
        <f>Sheet1!F755*1</f>
        <v>4723.25</v>
      </c>
      <c r="W755" s="21">
        <f>Sheet1!G755*1</f>
        <v>4616.5</v>
      </c>
      <c r="X755" s="21">
        <f>Sheet1!H755*1</f>
        <v>4719.5</v>
      </c>
    </row>
    <row r="756" spans="20:24" x14ac:dyDescent="0.3">
      <c r="T756" s="20">
        <f t="shared" si="29"/>
        <v>754</v>
      </c>
      <c r="U756" s="21">
        <f>Sheet1!E756*1</f>
        <v>4682.75</v>
      </c>
      <c r="V756" s="21">
        <f>Sheet1!F756*1</f>
        <v>4709.25</v>
      </c>
      <c r="W756" s="21">
        <f>Sheet1!G756*1</f>
        <v>4615.75</v>
      </c>
      <c r="X756" s="21">
        <f>Sheet1!H756*1</f>
        <v>4643.25</v>
      </c>
    </row>
    <row r="757" spans="20:24" x14ac:dyDescent="0.3">
      <c r="T757" s="20">
        <f t="shared" si="29"/>
        <v>755</v>
      </c>
      <c r="U757" s="21">
        <f>Sheet1!E757*1</f>
        <v>4708.75</v>
      </c>
      <c r="V757" s="21">
        <f>Sheet1!F757*1</f>
        <v>4746.5</v>
      </c>
      <c r="W757" s="21">
        <f>Sheet1!G757*1</f>
        <v>4647</v>
      </c>
      <c r="X757" s="21">
        <f>Sheet1!H757*1</f>
        <v>4675.5</v>
      </c>
    </row>
    <row r="758" spans="20:24" x14ac:dyDescent="0.3">
      <c r="T758" s="20">
        <f t="shared" si="29"/>
        <v>756</v>
      </c>
      <c r="U758" s="21">
        <f>Sheet1!E758*1</f>
        <v>4591.75</v>
      </c>
      <c r="V758" s="21">
        <f>Sheet1!F758*1</f>
        <v>4712.5</v>
      </c>
      <c r="W758" s="21">
        <f>Sheet1!G758*1</f>
        <v>4585.5</v>
      </c>
      <c r="X758" s="21">
        <f>Sheet1!H758*1</f>
        <v>4700</v>
      </c>
    </row>
    <row r="759" spans="20:24" x14ac:dyDescent="0.3">
      <c r="T759" s="20">
        <f t="shared" si="29"/>
        <v>757</v>
      </c>
      <c r="U759" s="21">
        <f>Sheet1!E759*1</f>
        <v>4516.5</v>
      </c>
      <c r="V759" s="21">
        <f>Sheet1!F759*1</f>
        <v>4617.75</v>
      </c>
      <c r="W759" s="21">
        <f>Sheet1!G759*1</f>
        <v>4504.75</v>
      </c>
      <c r="X759" s="21">
        <f>Sheet1!H759*1</f>
        <v>4600</v>
      </c>
    </row>
    <row r="760" spans="20:24" x14ac:dyDescent="0.3">
      <c r="T760" s="20">
        <f t="shared" si="29"/>
        <v>758</v>
      </c>
      <c r="U760" s="21">
        <f>Sheet1!E760*1</f>
        <v>4494.25</v>
      </c>
      <c r="V760" s="21">
        <f>Sheet1!F760*1</f>
        <v>4542</v>
      </c>
      <c r="W760" s="21">
        <f>Sheet1!G760*1</f>
        <v>4457.75</v>
      </c>
      <c r="X760" s="21">
        <f>Sheet1!H760*1</f>
        <v>4521</v>
      </c>
    </row>
    <row r="761" spans="20:24" x14ac:dyDescent="0.3">
      <c r="T761" s="20">
        <f t="shared" si="29"/>
        <v>759</v>
      </c>
      <c r="U761" s="21">
        <f>Sheet1!E761*1</f>
        <v>4496</v>
      </c>
      <c r="V761" s="21">
        <f>Sheet1!F761*1</f>
        <v>4498.75</v>
      </c>
      <c r="W761" s="21">
        <f>Sheet1!G761*1</f>
        <v>4416.25</v>
      </c>
      <c r="X761" s="21">
        <f>Sheet1!H761*1</f>
        <v>4484.75</v>
      </c>
    </row>
    <row r="762" spans="20:24" x14ac:dyDescent="0.3">
      <c r="T762" s="20">
        <f t="shared" si="29"/>
        <v>760</v>
      </c>
      <c r="U762" s="21">
        <f>Sheet1!E762*1</f>
        <v>4454.75</v>
      </c>
      <c r="V762" s="21">
        <f>Sheet1!F762*1</f>
        <v>4526.5</v>
      </c>
      <c r="W762" s="21">
        <f>Sheet1!G762*1</f>
        <v>4450.75</v>
      </c>
      <c r="X762" s="21">
        <f>Sheet1!H762*1</f>
        <v>4516</v>
      </c>
    </row>
    <row r="763" spans="20:24" x14ac:dyDescent="0.3">
      <c r="T763" s="20">
        <f t="shared" si="29"/>
        <v>761</v>
      </c>
      <c r="U763" s="21">
        <f>Sheet1!E763*1</f>
        <v>4444.75</v>
      </c>
      <c r="V763" s="21">
        <f>Sheet1!F763*1</f>
        <v>4493.75</v>
      </c>
      <c r="W763" s="21">
        <f>Sheet1!G763*1</f>
        <v>4351.75</v>
      </c>
      <c r="X763" s="21">
        <f>Sheet1!H763*1</f>
        <v>4443.75</v>
      </c>
    </row>
    <row r="764" spans="20:24" x14ac:dyDescent="0.3">
      <c r="T764" s="20">
        <f t="shared" si="29"/>
        <v>762</v>
      </c>
      <c r="U764" s="21">
        <f>Sheet1!E764*1</f>
        <v>4460.75</v>
      </c>
      <c r="V764" s="21">
        <f>Sheet1!F764*1</f>
        <v>4487.75</v>
      </c>
      <c r="W764" s="21">
        <f>Sheet1!G764*1</f>
        <v>4400.25</v>
      </c>
      <c r="X764" s="21">
        <f>Sheet1!H764*1</f>
        <v>4442</v>
      </c>
    </row>
    <row r="765" spans="20:24" x14ac:dyDescent="0.3">
      <c r="T765" s="20">
        <f t="shared" si="29"/>
        <v>763</v>
      </c>
      <c r="U765" s="21">
        <f>Sheet1!E765*1</f>
        <v>4635.5</v>
      </c>
      <c r="V765" s="21">
        <f>Sheet1!F765*1</f>
        <v>4639.25</v>
      </c>
      <c r="W765" s="21">
        <f>Sheet1!G765*1</f>
        <v>4449.75</v>
      </c>
      <c r="X765" s="21">
        <f>Sheet1!H765*1</f>
        <v>4467</v>
      </c>
    </row>
    <row r="766" spans="20:24" x14ac:dyDescent="0.3">
      <c r="T766" s="20">
        <f t="shared" si="29"/>
        <v>764</v>
      </c>
      <c r="U766" s="21">
        <f>Sheet1!E766*1</f>
        <v>4546.25</v>
      </c>
      <c r="V766" s="21">
        <f>Sheet1!F766*1</f>
        <v>4635.75</v>
      </c>
      <c r="W766" s="21">
        <f>Sheet1!G766*1</f>
        <v>4544.75</v>
      </c>
      <c r="X766" s="21">
        <f>Sheet1!H766*1</f>
        <v>4629</v>
      </c>
    </row>
    <row r="767" spans="20:24" x14ac:dyDescent="0.3">
      <c r="T767" s="20">
        <f t="shared" si="29"/>
        <v>765</v>
      </c>
      <c r="U767" s="21">
        <f>Sheet1!E767*1</f>
        <v>4569.25</v>
      </c>
      <c r="V767" s="21">
        <f>Sheet1!F767*1</f>
        <v>4587.75</v>
      </c>
      <c r="W767" s="21">
        <f>Sheet1!G767*1</f>
        <v>4523.75</v>
      </c>
      <c r="X767" s="21">
        <f>Sheet1!H767*1</f>
        <v>4549</v>
      </c>
    </row>
    <row r="768" spans="20:24" x14ac:dyDescent="0.3">
      <c r="T768" s="20">
        <f t="shared" si="29"/>
        <v>766</v>
      </c>
      <c r="U768" s="21">
        <f>Sheet1!E768*1</f>
        <v>4460.5</v>
      </c>
      <c r="V768" s="21">
        <f>Sheet1!F768*1</f>
        <v>4580.25</v>
      </c>
      <c r="W768" s="21">
        <f>Sheet1!G768*1</f>
        <v>4459.75</v>
      </c>
      <c r="X768" s="21">
        <f>Sheet1!H768*1</f>
        <v>4564</v>
      </c>
    </row>
    <row r="769" spans="20:24" x14ac:dyDescent="0.3">
      <c r="T769" s="20">
        <f t="shared" si="29"/>
        <v>767</v>
      </c>
      <c r="U769" s="21">
        <f>Sheet1!E769*1</f>
        <v>4484</v>
      </c>
      <c r="V769" s="21">
        <f>Sheet1!F769*1</f>
        <v>4506</v>
      </c>
      <c r="W769" s="21">
        <f>Sheet1!G769*1</f>
        <v>4399.25</v>
      </c>
      <c r="X769" s="21">
        <f>Sheet1!H769*1</f>
        <v>4471.5</v>
      </c>
    </row>
    <row r="770" spans="20:24" x14ac:dyDescent="0.3">
      <c r="T770" s="20">
        <f t="shared" si="29"/>
        <v>768</v>
      </c>
      <c r="U770" s="21">
        <f>Sheet1!E770*1</f>
        <v>4534.75</v>
      </c>
      <c r="V770" s="21">
        <f>Sheet1!F770*1</f>
        <v>4594.75</v>
      </c>
      <c r="W770" s="21">
        <f>Sheet1!G770*1</f>
        <v>4468</v>
      </c>
      <c r="X770" s="21">
        <f>Sheet1!H770*1</f>
        <v>4474.5</v>
      </c>
    </row>
    <row r="771" spans="20:24" x14ac:dyDescent="0.3">
      <c r="T771" s="20">
        <f t="shared" si="29"/>
        <v>769</v>
      </c>
      <c r="U771" s="21">
        <f>Sheet1!E771*1</f>
        <v>4537.5</v>
      </c>
      <c r="V771" s="21">
        <f>Sheet1!F771*1</f>
        <v>4609.75</v>
      </c>
      <c r="W771" s="21">
        <f>Sheet1!G771*1</f>
        <v>4497.25</v>
      </c>
      <c r="X771" s="21">
        <f>Sheet1!H771*1</f>
        <v>4541</v>
      </c>
    </row>
    <row r="772" spans="20:24" x14ac:dyDescent="0.3">
      <c r="T772" s="20">
        <f t="shared" si="29"/>
        <v>770</v>
      </c>
      <c r="U772" s="21">
        <f>Sheet1!E772*1</f>
        <v>4631.5</v>
      </c>
      <c r="V772" s="21">
        <f>Sheet1!F772*1</f>
        <v>4643.25</v>
      </c>
      <c r="W772" s="21">
        <f>Sheet1!G772*1</f>
        <v>4514.25</v>
      </c>
      <c r="X772" s="21">
        <f>Sheet1!H772*1</f>
        <v>4531.75</v>
      </c>
    </row>
    <row r="773" spans="20:24" x14ac:dyDescent="0.3">
      <c r="T773" s="20">
        <f t="shared" ref="T773:T836" si="30">T772+1</f>
        <v>771</v>
      </c>
      <c r="U773" s="21">
        <f>Sheet1!E773*1</f>
        <v>4690.75</v>
      </c>
      <c r="V773" s="21">
        <f>Sheet1!F773*1</f>
        <v>4697.5</v>
      </c>
      <c r="W773" s="21">
        <f>Sheet1!G773*1</f>
        <v>4606.25</v>
      </c>
      <c r="X773" s="21">
        <f>Sheet1!H773*1</f>
        <v>4663.75</v>
      </c>
    </row>
    <row r="774" spans="20:24" x14ac:dyDescent="0.3">
      <c r="T774" s="20">
        <f t="shared" si="30"/>
        <v>772</v>
      </c>
      <c r="U774" s="21">
        <f>Sheet1!E774*1</f>
        <v>4834</v>
      </c>
      <c r="V774" s="21">
        <f>Sheet1!F774*1</f>
        <v>4845</v>
      </c>
      <c r="W774" s="21">
        <f>Sheet1!G774*1</f>
        <v>4643.5</v>
      </c>
      <c r="X774" s="21">
        <f>Sheet1!H774*1</f>
        <v>4687.5</v>
      </c>
    </row>
    <row r="775" spans="20:24" x14ac:dyDescent="0.3">
      <c r="T775" s="20">
        <f t="shared" si="30"/>
        <v>773</v>
      </c>
      <c r="U775" s="21">
        <f>Sheet1!E775*1</f>
        <v>4715.5</v>
      </c>
      <c r="V775" s="21">
        <f>Sheet1!F775*1</f>
        <v>4847.25</v>
      </c>
      <c r="W775" s="21">
        <f>Sheet1!G775*1</f>
        <v>4687</v>
      </c>
      <c r="X775" s="21">
        <f>Sheet1!H775*1</f>
        <v>4839.5</v>
      </c>
    </row>
    <row r="776" spans="20:24" x14ac:dyDescent="0.3">
      <c r="T776" s="20">
        <f t="shared" si="30"/>
        <v>774</v>
      </c>
      <c r="U776" s="21">
        <f>Sheet1!E776*1</f>
        <v>4689.75</v>
      </c>
      <c r="V776" s="21">
        <f>Sheet1!F776*1</f>
        <v>4740</v>
      </c>
      <c r="W776" s="21">
        <f>Sheet1!G776*1</f>
        <v>4673.25</v>
      </c>
      <c r="X776" s="21">
        <f>Sheet1!H776*1</f>
        <v>4713.5</v>
      </c>
    </row>
    <row r="777" spans="20:24" x14ac:dyDescent="0.3">
      <c r="T777" s="20">
        <f t="shared" si="30"/>
        <v>775</v>
      </c>
      <c r="U777" s="21">
        <f>Sheet1!E777*1</f>
        <v>4688.25</v>
      </c>
      <c r="V777" s="21">
        <f>Sheet1!F777*1</f>
        <v>4710</v>
      </c>
      <c r="W777" s="21">
        <f>Sheet1!G777*1</f>
        <v>4600.25</v>
      </c>
      <c r="X777" s="21">
        <f>Sheet1!H777*1</f>
        <v>4695.25</v>
      </c>
    </row>
    <row r="778" spans="20:24" x14ac:dyDescent="0.3">
      <c r="T778" s="20">
        <f t="shared" si="30"/>
        <v>776</v>
      </c>
      <c r="U778" s="21">
        <f>Sheet1!E778*1</f>
        <v>4788.25</v>
      </c>
      <c r="V778" s="21">
        <f>Sheet1!F778*1</f>
        <v>4824</v>
      </c>
      <c r="W778" s="21">
        <f>Sheet1!G778*1</f>
        <v>4663</v>
      </c>
      <c r="X778" s="21">
        <f>Sheet1!H778*1</f>
        <v>4671.75</v>
      </c>
    </row>
    <row r="779" spans="20:24" x14ac:dyDescent="0.3">
      <c r="T779" s="20">
        <f t="shared" si="30"/>
        <v>777</v>
      </c>
      <c r="U779" s="21">
        <f>Sheet1!E779*1</f>
        <v>4757.25</v>
      </c>
      <c r="V779" s="21">
        <f>Sheet1!F779*1</f>
        <v>4847.75</v>
      </c>
      <c r="W779" s="21">
        <f>Sheet1!G779*1</f>
        <v>4726.75</v>
      </c>
      <c r="X779" s="21">
        <f>Sheet1!H779*1</f>
        <v>4827.75</v>
      </c>
    </row>
    <row r="780" spans="20:24" x14ac:dyDescent="0.3">
      <c r="T780" s="20">
        <f t="shared" si="30"/>
        <v>778</v>
      </c>
      <c r="U780" s="21">
        <f>Sheet1!E780*1</f>
        <v>4693.75</v>
      </c>
      <c r="V780" s="21">
        <f>Sheet1!F780*1</f>
        <v>4780.5</v>
      </c>
      <c r="W780" s="21">
        <f>Sheet1!G780*1</f>
        <v>4693.25</v>
      </c>
      <c r="X780" s="21">
        <f>Sheet1!H780*1</f>
        <v>4724.5</v>
      </c>
    </row>
    <row r="781" spans="20:24" x14ac:dyDescent="0.3">
      <c r="T781" s="20">
        <f t="shared" si="30"/>
        <v>779</v>
      </c>
      <c r="U781" s="21">
        <f>Sheet1!E781*1</f>
        <v>4838.25</v>
      </c>
      <c r="V781" s="21">
        <f>Sheet1!F781*1</f>
        <v>4847.75</v>
      </c>
      <c r="W781" s="21">
        <f>Sheet1!G781*1</f>
        <v>4681</v>
      </c>
      <c r="X781" s="21">
        <f>Sheet1!H781*1</f>
        <v>4714.75</v>
      </c>
    </row>
    <row r="782" spans="20:24" x14ac:dyDescent="0.3">
      <c r="T782" s="20">
        <f t="shared" si="30"/>
        <v>780</v>
      </c>
      <c r="U782" s="21">
        <f>Sheet1!E782*1</f>
        <v>4803.25</v>
      </c>
      <c r="V782" s="21">
        <f>Sheet1!F782*1</f>
        <v>4840.75</v>
      </c>
      <c r="W782" s="21">
        <f>Sheet1!G782*1</f>
        <v>4739.5</v>
      </c>
      <c r="X782" s="21">
        <f>Sheet1!H782*1</f>
        <v>4837</v>
      </c>
    </row>
    <row r="783" spans="20:24" x14ac:dyDescent="0.3">
      <c r="T783" s="20">
        <f t="shared" si="30"/>
        <v>781</v>
      </c>
      <c r="U783" s="21">
        <f>Sheet1!E783*1</f>
        <v>4930</v>
      </c>
      <c r="V783" s="21">
        <f>Sheet1!F783*1</f>
        <v>4937.5</v>
      </c>
      <c r="W783" s="21">
        <f>Sheet1!G783*1</f>
        <v>4791.75</v>
      </c>
      <c r="X783" s="21">
        <f>Sheet1!H783*1</f>
        <v>4811.5</v>
      </c>
    </row>
    <row r="784" spans="20:24" x14ac:dyDescent="0.3">
      <c r="T784" s="20">
        <f t="shared" si="30"/>
        <v>782</v>
      </c>
      <c r="U784" s="21">
        <f>Sheet1!E784*1</f>
        <v>5012.25</v>
      </c>
      <c r="V784" s="21">
        <f>Sheet1!F784*1</f>
        <v>5053.25</v>
      </c>
      <c r="W784" s="21">
        <f>Sheet1!G784*1</f>
        <v>4924.25</v>
      </c>
      <c r="X784" s="21">
        <f>Sheet1!H784*1</f>
        <v>4934.75</v>
      </c>
    </row>
    <row r="785" spans="20:24" x14ac:dyDescent="0.3">
      <c r="T785" s="20">
        <f t="shared" si="30"/>
        <v>783</v>
      </c>
      <c r="U785" s="21">
        <f>Sheet1!E785*1</f>
        <v>4985.25</v>
      </c>
      <c r="V785" s="21">
        <f>Sheet1!F785*1</f>
        <v>5028.5</v>
      </c>
      <c r="W785" s="21">
        <f>Sheet1!G785*1</f>
        <v>4977</v>
      </c>
      <c r="X785" s="21">
        <f>Sheet1!H785*1</f>
        <v>4999.75</v>
      </c>
    </row>
    <row r="786" spans="20:24" x14ac:dyDescent="0.3">
      <c r="T786" s="20">
        <f t="shared" si="30"/>
        <v>784</v>
      </c>
      <c r="U786" s="21">
        <f>Sheet1!E786*1</f>
        <v>4943.25</v>
      </c>
      <c r="V786" s="21">
        <f>Sheet1!F786*1</f>
        <v>5011.25</v>
      </c>
      <c r="W786" s="21">
        <f>Sheet1!G786*1</f>
        <v>4916</v>
      </c>
      <c r="X786" s="21">
        <f>Sheet1!H786*1</f>
        <v>5003.5</v>
      </c>
    </row>
    <row r="787" spans="20:24" x14ac:dyDescent="0.3">
      <c r="T787" s="20">
        <f t="shared" si="30"/>
        <v>785</v>
      </c>
      <c r="U787" s="21">
        <f>Sheet1!E787*1</f>
        <v>4934.25</v>
      </c>
      <c r="V787" s="21">
        <f>Sheet1!F787*1</f>
        <v>4950.5</v>
      </c>
      <c r="W787" s="21">
        <f>Sheet1!G787*1</f>
        <v>4899.75</v>
      </c>
      <c r="X787" s="21">
        <f>Sheet1!H787*1</f>
        <v>4931</v>
      </c>
    </row>
    <row r="788" spans="20:24" x14ac:dyDescent="0.3">
      <c r="T788" s="20">
        <f t="shared" si="30"/>
        <v>786</v>
      </c>
      <c r="U788" s="21">
        <f>Sheet1!E788*1</f>
        <v>4982.75</v>
      </c>
      <c r="V788" s="21">
        <f>Sheet1!F788*1</f>
        <v>5000</v>
      </c>
      <c r="W788" s="21">
        <f>Sheet1!G788*1</f>
        <v>4929.25</v>
      </c>
      <c r="X788" s="21">
        <f>Sheet1!H788*1</f>
        <v>4931.75</v>
      </c>
    </row>
    <row r="789" spans="20:24" x14ac:dyDescent="0.3">
      <c r="T789" s="20">
        <f t="shared" si="30"/>
        <v>787</v>
      </c>
      <c r="U789" s="21">
        <f>Sheet1!E789*1</f>
        <v>4941</v>
      </c>
      <c r="V789" s="21">
        <f>Sheet1!F789*1</f>
        <v>4993.75</v>
      </c>
      <c r="W789" s="21">
        <f>Sheet1!G789*1</f>
        <v>4928.25</v>
      </c>
      <c r="X789" s="21">
        <f>Sheet1!H789*1</f>
        <v>4986.5</v>
      </c>
    </row>
    <row r="790" spans="20:24" x14ac:dyDescent="0.3">
      <c r="T790" s="20">
        <f t="shared" si="30"/>
        <v>788</v>
      </c>
      <c r="U790" s="21">
        <f>Sheet1!E790*1</f>
        <v>4955.25</v>
      </c>
      <c r="V790" s="21">
        <f>Sheet1!F790*1</f>
        <v>5011</v>
      </c>
      <c r="W790" s="21">
        <f>Sheet1!G790*1</f>
        <v>4919.75</v>
      </c>
      <c r="X790" s="21">
        <f>Sheet1!H790*1</f>
        <v>4937.25</v>
      </c>
    </row>
    <row r="791" spans="20:24" x14ac:dyDescent="0.3">
      <c r="T791" s="20">
        <f t="shared" si="30"/>
        <v>789</v>
      </c>
      <c r="U791" s="21">
        <f>Sheet1!E791*1</f>
        <v>5033</v>
      </c>
      <c r="V791" s="21">
        <f>Sheet1!F791*1</f>
        <v>5035.5</v>
      </c>
      <c r="W791" s="21">
        <f>Sheet1!G791*1</f>
        <v>4947.75</v>
      </c>
      <c r="X791" s="21">
        <f>Sheet1!H791*1</f>
        <v>4953.25</v>
      </c>
    </row>
    <row r="792" spans="20:24" x14ac:dyDescent="0.3">
      <c r="T792" s="20">
        <f t="shared" si="30"/>
        <v>790</v>
      </c>
      <c r="U792" s="21">
        <f>Sheet1!E792*1</f>
        <v>5039</v>
      </c>
      <c r="V792" s="21">
        <f>Sheet1!F792*1</f>
        <v>5064</v>
      </c>
      <c r="W792" s="21">
        <f>Sheet1!G792*1</f>
        <v>5013</v>
      </c>
      <c r="X792" s="21">
        <f>Sheet1!H792*1</f>
        <v>5027.75</v>
      </c>
    </row>
    <row r="793" spans="20:24" x14ac:dyDescent="0.3">
      <c r="T793" s="20">
        <f t="shared" si="30"/>
        <v>791</v>
      </c>
      <c r="U793" s="21">
        <f>Sheet1!E793*1</f>
        <v>5015.5</v>
      </c>
      <c r="V793" s="21">
        <f>Sheet1!F793*1</f>
        <v>5061.5</v>
      </c>
      <c r="W793" s="21">
        <f>Sheet1!G793*1</f>
        <v>4988.75</v>
      </c>
      <c r="X793" s="21">
        <f>Sheet1!H793*1</f>
        <v>5040.5</v>
      </c>
    </row>
    <row r="794" spans="20:24" x14ac:dyDescent="0.3">
      <c r="T794" s="20">
        <f t="shared" si="30"/>
        <v>792</v>
      </c>
      <c r="U794" s="21">
        <f>Sheet1!E794*1</f>
        <v>5070.5</v>
      </c>
      <c r="V794" s="21">
        <f>Sheet1!F794*1</f>
        <v>5073</v>
      </c>
      <c r="W794" s="21">
        <f>Sheet1!G794*1</f>
        <v>4988.75</v>
      </c>
      <c r="X794" s="21">
        <f>Sheet1!H794*1</f>
        <v>5020</v>
      </c>
    </row>
    <row r="795" spans="20:24" x14ac:dyDescent="0.3">
      <c r="T795" s="20">
        <f t="shared" si="30"/>
        <v>793</v>
      </c>
      <c r="U795" s="21">
        <f>Sheet1!E795*1</f>
        <v>5120.5</v>
      </c>
      <c r="V795" s="21">
        <f>Sheet1!F795*1</f>
        <v>5133</v>
      </c>
      <c r="W795" s="21">
        <f>Sheet1!G795*1</f>
        <v>5052</v>
      </c>
      <c r="X795" s="21">
        <f>Sheet1!H795*1</f>
        <v>5064.5</v>
      </c>
    </row>
    <row r="796" spans="20:24" x14ac:dyDescent="0.3">
      <c r="T796" s="20">
        <f t="shared" si="30"/>
        <v>794</v>
      </c>
      <c r="U796" s="21">
        <f>Sheet1!E796*1</f>
        <v>5082.5</v>
      </c>
      <c r="V796" s="21">
        <f>Sheet1!F796*1</f>
        <v>5124.25</v>
      </c>
      <c r="W796" s="21">
        <f>Sheet1!G796*1</f>
        <v>5072</v>
      </c>
      <c r="X796" s="21">
        <f>Sheet1!H796*1</f>
        <v>5122</v>
      </c>
    </row>
    <row r="797" spans="20:24" x14ac:dyDescent="0.3">
      <c r="T797" s="20">
        <f t="shared" si="30"/>
        <v>795</v>
      </c>
      <c r="U797" s="21">
        <f>Sheet1!E797*1</f>
        <v>5085.25</v>
      </c>
      <c r="V797" s="21">
        <f>Sheet1!F797*1</f>
        <v>5099.75</v>
      </c>
      <c r="W797" s="21">
        <f>Sheet1!G797*1</f>
        <v>5045.5</v>
      </c>
      <c r="X797" s="21">
        <f>Sheet1!H797*1</f>
        <v>5083.5</v>
      </c>
    </row>
    <row r="798" spans="20:24" x14ac:dyDescent="0.3">
      <c r="T798" s="20">
        <f t="shared" si="30"/>
        <v>796</v>
      </c>
      <c r="U798" s="21">
        <f>Sheet1!E798*1</f>
        <v>5143.25</v>
      </c>
      <c r="V798" s="21">
        <f>Sheet1!F798*1</f>
        <v>5158.5</v>
      </c>
      <c r="W798" s="21">
        <f>Sheet1!G798*1</f>
        <v>5070.5</v>
      </c>
      <c r="X798" s="21">
        <f>Sheet1!H798*1</f>
        <v>5075</v>
      </c>
    </row>
    <row r="799" spans="20:24" x14ac:dyDescent="0.3">
      <c r="T799" s="20">
        <f t="shared" si="30"/>
        <v>797</v>
      </c>
      <c r="U799" s="21">
        <f>Sheet1!E799*1</f>
        <v>5165.5</v>
      </c>
      <c r="V799" s="21">
        <f>Sheet1!F799*1</f>
        <v>5171.75</v>
      </c>
      <c r="W799" s="21">
        <f>Sheet1!G799*1</f>
        <v>5119</v>
      </c>
      <c r="X799" s="21">
        <f>Sheet1!H799*1</f>
        <v>5140.25</v>
      </c>
    </row>
    <row r="800" spans="20:24" x14ac:dyDescent="0.3">
      <c r="T800" s="20">
        <f t="shared" si="30"/>
        <v>798</v>
      </c>
      <c r="U800" s="21">
        <f>Sheet1!E800*1</f>
        <v>5114.5</v>
      </c>
      <c r="V800" s="21">
        <f>Sheet1!F800*1</f>
        <v>5175.25</v>
      </c>
      <c r="W800" s="21">
        <f>Sheet1!G800*1</f>
        <v>5109.5</v>
      </c>
      <c r="X800" s="21">
        <f>Sheet1!H800*1</f>
        <v>5169.75</v>
      </c>
    </row>
    <row r="801" spans="20:24" x14ac:dyDescent="0.3">
      <c r="T801" s="20">
        <f t="shared" si="30"/>
        <v>799</v>
      </c>
      <c r="U801" s="21">
        <f>Sheet1!E801*1</f>
        <v>5079.5</v>
      </c>
      <c r="V801" s="21">
        <f>Sheet1!F801*1</f>
        <v>5116.5</v>
      </c>
      <c r="W801" s="21">
        <f>Sheet1!G801*1</f>
        <v>5054</v>
      </c>
      <c r="X801" s="21">
        <f>Sheet1!H801*1</f>
        <v>5112.25</v>
      </c>
    </row>
    <row r="802" spans="20:24" x14ac:dyDescent="0.3">
      <c r="T802" s="20">
        <f t="shared" si="30"/>
        <v>800</v>
      </c>
      <c r="U802" s="21">
        <f>Sheet1!E802*1</f>
        <v>5060.5</v>
      </c>
      <c r="V802" s="21">
        <f>Sheet1!F802*1</f>
        <v>5083.25</v>
      </c>
      <c r="W802" s="21">
        <f>Sheet1!G802*1</f>
        <v>5037.5</v>
      </c>
      <c r="X802" s="21">
        <f>Sheet1!H802*1</f>
        <v>5080.75</v>
      </c>
    </row>
    <row r="803" spans="20:24" x14ac:dyDescent="0.3">
      <c r="T803" s="20">
        <f t="shared" si="30"/>
        <v>801</v>
      </c>
      <c r="U803" s="21">
        <f>Sheet1!E803*1</f>
        <v>4993.5</v>
      </c>
      <c r="V803" s="21">
        <f>Sheet1!F803*1</f>
        <v>5061.75</v>
      </c>
      <c r="W803" s="21">
        <f>Sheet1!G803*1</f>
        <v>4990</v>
      </c>
      <c r="X803" s="21">
        <f>Sheet1!H803*1</f>
        <v>5056.75</v>
      </c>
    </row>
    <row r="804" spans="20:24" x14ac:dyDescent="0.3">
      <c r="T804" s="20">
        <f t="shared" si="30"/>
        <v>802</v>
      </c>
      <c r="U804" s="21">
        <f>Sheet1!E804*1</f>
        <v>5048.25</v>
      </c>
      <c r="V804" s="21">
        <f>Sheet1!F804*1</f>
        <v>5058.25</v>
      </c>
      <c r="W804" s="21">
        <f>Sheet1!G804*1</f>
        <v>4989</v>
      </c>
      <c r="X804" s="21">
        <f>Sheet1!H804*1</f>
        <v>4991.75</v>
      </c>
    </row>
    <row r="805" spans="20:24" x14ac:dyDescent="0.3">
      <c r="T805" s="20">
        <f t="shared" si="30"/>
        <v>803</v>
      </c>
      <c r="U805" s="21">
        <f>Sheet1!E805*1</f>
        <v>5001</v>
      </c>
      <c r="V805" s="21">
        <f>Sheet1!F805*1</f>
        <v>5059</v>
      </c>
      <c r="W805" s="21">
        <f>Sheet1!G805*1</f>
        <v>4977.25</v>
      </c>
      <c r="X805" s="21">
        <f>Sheet1!H805*1</f>
        <v>5049.25</v>
      </c>
    </row>
    <row r="806" spans="20:24" x14ac:dyDescent="0.3">
      <c r="T806" s="20">
        <f t="shared" si="30"/>
        <v>804</v>
      </c>
      <c r="U806" s="21">
        <f>Sheet1!E806*1</f>
        <v>5004.25</v>
      </c>
      <c r="V806" s="21">
        <f>Sheet1!F806*1</f>
        <v>5017.25</v>
      </c>
      <c r="W806" s="21">
        <f>Sheet1!G806*1</f>
        <v>4959.25</v>
      </c>
      <c r="X806" s="21">
        <f>Sheet1!H806*1</f>
        <v>4996.5</v>
      </c>
    </row>
    <row r="807" spans="20:24" x14ac:dyDescent="0.3">
      <c r="T807" s="20">
        <f t="shared" si="30"/>
        <v>805</v>
      </c>
      <c r="U807" s="21">
        <f>Sheet1!E807*1</f>
        <v>4928.5</v>
      </c>
      <c r="V807" s="21">
        <f>Sheet1!F807*1</f>
        <v>5010</v>
      </c>
      <c r="W807" s="21">
        <f>Sheet1!G807*1</f>
        <v>4908.75</v>
      </c>
      <c r="X807" s="21">
        <f>Sheet1!H807*1</f>
        <v>4997.75</v>
      </c>
    </row>
    <row r="808" spans="20:24" x14ac:dyDescent="0.3">
      <c r="T808" s="20">
        <f t="shared" si="30"/>
        <v>806</v>
      </c>
      <c r="U808" s="21">
        <f>Sheet1!E808*1</f>
        <v>4905.25</v>
      </c>
      <c r="V808" s="21">
        <f>Sheet1!F808*1</f>
        <v>4951</v>
      </c>
      <c r="W808" s="21">
        <f>Sheet1!G808*1</f>
        <v>4864.5</v>
      </c>
      <c r="X808" s="21">
        <f>Sheet1!H808*1</f>
        <v>4946.25</v>
      </c>
    </row>
    <row r="809" spans="20:24" x14ac:dyDescent="0.3">
      <c r="T809" s="20">
        <f t="shared" si="30"/>
        <v>807</v>
      </c>
      <c r="U809" s="21">
        <f>Sheet1!E809*1</f>
        <v>4794</v>
      </c>
      <c r="V809" s="21">
        <f>Sheet1!F809*1</f>
        <v>4911.75</v>
      </c>
      <c r="W809" s="21">
        <f>Sheet1!G809*1</f>
        <v>4783.25</v>
      </c>
      <c r="X809" s="21">
        <f>Sheet1!H809*1</f>
        <v>4893.75</v>
      </c>
    </row>
    <row r="810" spans="20:24" x14ac:dyDescent="0.3">
      <c r="T810" s="20">
        <f t="shared" si="30"/>
        <v>808</v>
      </c>
      <c r="U810" s="21">
        <f>Sheet1!E810*1</f>
        <v>4715.5</v>
      </c>
      <c r="V810" s="21">
        <f>Sheet1!F810*1</f>
        <v>4807.5</v>
      </c>
      <c r="W810" s="21">
        <f>Sheet1!G810*1</f>
        <v>4673.75</v>
      </c>
      <c r="X810" s="21">
        <f>Sheet1!H810*1</f>
        <v>4798</v>
      </c>
    </row>
    <row r="811" spans="20:24" x14ac:dyDescent="0.3">
      <c r="T811" s="20">
        <f t="shared" si="30"/>
        <v>809</v>
      </c>
      <c r="U811" s="21">
        <f>Sheet1!E811*1</f>
        <v>4751</v>
      </c>
      <c r="V811" s="21">
        <f>Sheet1!F811*1</f>
        <v>4789</v>
      </c>
      <c r="W811" s="21">
        <f>Sheet1!G811*1</f>
        <v>4696.5</v>
      </c>
      <c r="X811" s="21">
        <f>Sheet1!H811*1</f>
        <v>4707.75</v>
      </c>
    </row>
    <row r="812" spans="20:24" x14ac:dyDescent="0.3">
      <c r="T812" s="20">
        <f t="shared" si="30"/>
        <v>810</v>
      </c>
      <c r="U812" s="21">
        <f>Sheet1!E812*1</f>
        <v>4793</v>
      </c>
      <c r="V812" s="21">
        <f>Sheet1!F812*1</f>
        <v>4871</v>
      </c>
      <c r="W812" s="21">
        <f>Sheet1!G812*1</f>
        <v>4733.25</v>
      </c>
      <c r="X812" s="21">
        <f>Sheet1!H812*1</f>
        <v>4736.75</v>
      </c>
    </row>
    <row r="813" spans="20:24" x14ac:dyDescent="0.3">
      <c r="T813" s="20">
        <f t="shared" si="30"/>
        <v>811</v>
      </c>
      <c r="U813" s="21">
        <f>Sheet1!E813*1</f>
        <v>4814</v>
      </c>
      <c r="V813" s="21">
        <f>Sheet1!F813*1</f>
        <v>4817.25</v>
      </c>
      <c r="W813" s="21">
        <f>Sheet1!G813*1</f>
        <v>4742</v>
      </c>
      <c r="X813" s="21">
        <f>Sheet1!H813*1</f>
        <v>4792.25</v>
      </c>
    </row>
    <row r="814" spans="20:24" x14ac:dyDescent="0.3">
      <c r="T814" s="20">
        <f t="shared" si="30"/>
        <v>812</v>
      </c>
      <c r="U814" s="21">
        <f>Sheet1!E814*1</f>
        <v>4688</v>
      </c>
      <c r="V814" s="21">
        <f>Sheet1!F814*1</f>
        <v>4833.25</v>
      </c>
      <c r="W814" s="21">
        <f>Sheet1!G814*1</f>
        <v>4687</v>
      </c>
      <c r="X814" s="21">
        <f>Sheet1!H814*1</f>
        <v>4810.25</v>
      </c>
    </row>
    <row r="815" spans="20:24" x14ac:dyDescent="0.3">
      <c r="T815" s="20">
        <f t="shared" si="30"/>
        <v>813</v>
      </c>
      <c r="U815" s="21">
        <f>Sheet1!E815*1</f>
        <v>4721.5</v>
      </c>
      <c r="V815" s="21">
        <f>Sheet1!F815*1</f>
        <v>4810</v>
      </c>
      <c r="W815" s="21">
        <f>Sheet1!G815*1</f>
        <v>4673.75</v>
      </c>
      <c r="X815" s="21">
        <f>Sheet1!H815*1</f>
        <v>4703.75</v>
      </c>
    </row>
    <row r="816" spans="20:24" x14ac:dyDescent="0.3">
      <c r="T816" s="20">
        <f t="shared" si="30"/>
        <v>814</v>
      </c>
      <c r="U816" s="21">
        <f>Sheet1!E816*1</f>
        <v>4843.75</v>
      </c>
      <c r="V816" s="21">
        <f>Sheet1!F816*1</f>
        <v>4860.25</v>
      </c>
      <c r="W816" s="21">
        <f>Sheet1!G816*1</f>
        <v>4720.25</v>
      </c>
      <c r="X816" s="21">
        <f>Sheet1!H816*1</f>
        <v>4733.5</v>
      </c>
    </row>
    <row r="817" spans="20:24" x14ac:dyDescent="0.3">
      <c r="T817" s="20">
        <f t="shared" si="30"/>
        <v>815</v>
      </c>
      <c r="U817" s="21">
        <f>Sheet1!E817*1</f>
        <v>4901.5</v>
      </c>
      <c r="V817" s="21">
        <f>Sheet1!F817*1</f>
        <v>4909.5</v>
      </c>
      <c r="W817" s="21">
        <f>Sheet1!G817*1</f>
        <v>4816.25</v>
      </c>
      <c r="X817" s="21">
        <f>Sheet1!H817*1</f>
        <v>4862.25</v>
      </c>
    </row>
    <row r="818" spans="20:24" x14ac:dyDescent="0.3">
      <c r="T818" s="20">
        <f t="shared" si="30"/>
        <v>816</v>
      </c>
      <c r="U818" s="21">
        <f>Sheet1!E818*1</f>
        <v>4908.75</v>
      </c>
      <c r="V818" s="21">
        <f>Sheet1!F818*1</f>
        <v>4953.75</v>
      </c>
      <c r="W818" s="21">
        <f>Sheet1!G818*1</f>
        <v>4876</v>
      </c>
      <c r="X818" s="21">
        <f>Sheet1!H818*1</f>
        <v>4894.25</v>
      </c>
    </row>
    <row r="819" spans="20:24" x14ac:dyDescent="0.3">
      <c r="T819" s="20">
        <f t="shared" si="30"/>
        <v>817</v>
      </c>
      <c r="U819" s="21">
        <f>Sheet1!E819*1</f>
        <v>4843.75</v>
      </c>
      <c r="V819" s="21">
        <f>Sheet1!F819*1</f>
        <v>4934.25</v>
      </c>
      <c r="W819" s="21">
        <f>Sheet1!G819*1</f>
        <v>4813.25</v>
      </c>
      <c r="X819" s="21">
        <f>Sheet1!H819*1</f>
        <v>4916.75</v>
      </c>
    </row>
    <row r="820" spans="20:24" x14ac:dyDescent="0.3">
      <c r="T820" s="20">
        <f t="shared" si="30"/>
        <v>818</v>
      </c>
      <c r="U820" s="21">
        <f>Sheet1!E820*1</f>
        <v>4902.5</v>
      </c>
      <c r="V820" s="21">
        <f>Sheet1!F820*1</f>
        <v>4934</v>
      </c>
      <c r="W820" s="21">
        <f>Sheet1!G820*1</f>
        <v>4810</v>
      </c>
      <c r="X820" s="21">
        <f>Sheet1!H820*1</f>
        <v>4838.75</v>
      </c>
    </row>
    <row r="821" spans="20:24" x14ac:dyDescent="0.3">
      <c r="T821" s="20">
        <f t="shared" si="30"/>
        <v>819</v>
      </c>
      <c r="U821" s="21">
        <f>Sheet1!E821*1</f>
        <v>4834.5</v>
      </c>
      <c r="V821" s="21">
        <f>Sheet1!F821*1</f>
        <v>4920.5</v>
      </c>
      <c r="W821" s="21">
        <f>Sheet1!G821*1</f>
        <v>4786.5</v>
      </c>
      <c r="X821" s="21">
        <f>Sheet1!H821*1</f>
        <v>4903</v>
      </c>
    </row>
    <row r="822" spans="20:24" x14ac:dyDescent="0.3">
      <c r="T822" s="20">
        <f t="shared" si="30"/>
        <v>820</v>
      </c>
      <c r="U822" s="21">
        <f>Sheet1!E822*1</f>
        <v>4801.75</v>
      </c>
      <c r="V822" s="21">
        <f>Sheet1!F822*1</f>
        <v>4919.25</v>
      </c>
      <c r="W822" s="21">
        <f>Sheet1!G822*1</f>
        <v>4762.5</v>
      </c>
      <c r="X822" s="21">
        <f>Sheet1!H822*1</f>
        <v>4915</v>
      </c>
    </row>
    <row r="823" spans="20:24" x14ac:dyDescent="0.3">
      <c r="T823" s="20">
        <f t="shared" si="30"/>
        <v>821</v>
      </c>
      <c r="U823" s="21">
        <f>Sheet1!E823*1</f>
        <v>4750.5</v>
      </c>
      <c r="V823" s="21">
        <f>Sheet1!F823*1</f>
        <v>4825</v>
      </c>
      <c r="W823" s="21">
        <f>Sheet1!G823*1</f>
        <v>4636.75</v>
      </c>
      <c r="X823" s="21">
        <f>Sheet1!H823*1</f>
        <v>4819</v>
      </c>
    </row>
    <row r="824" spans="20:24" x14ac:dyDescent="0.3">
      <c r="T824" s="20">
        <f t="shared" si="30"/>
        <v>822</v>
      </c>
      <c r="U824" s="21">
        <f>Sheet1!E824*1</f>
        <v>4845.75</v>
      </c>
      <c r="V824" s="21">
        <f>Sheet1!F824*1</f>
        <v>4880.5</v>
      </c>
      <c r="W824" s="21">
        <f>Sheet1!G824*1</f>
        <v>4747.5</v>
      </c>
      <c r="X824" s="21">
        <f>Sheet1!H824*1</f>
        <v>4757</v>
      </c>
    </row>
    <row r="825" spans="20:24" x14ac:dyDescent="0.3">
      <c r="T825" s="20">
        <f t="shared" si="30"/>
        <v>823</v>
      </c>
      <c r="U825" s="21">
        <f>Sheet1!E825*1</f>
        <v>4859.25</v>
      </c>
      <c r="V825" s="21">
        <f>Sheet1!F825*1</f>
        <v>4926.25</v>
      </c>
      <c r="W825" s="21">
        <f>Sheet1!G825*1</f>
        <v>4785</v>
      </c>
      <c r="X825" s="21">
        <f>Sheet1!H825*1</f>
        <v>4835</v>
      </c>
    </row>
    <row r="826" spans="20:24" x14ac:dyDescent="0.3">
      <c r="T826" s="20">
        <f t="shared" si="30"/>
        <v>824</v>
      </c>
      <c r="U826" s="21">
        <f>Sheet1!E826*1</f>
        <v>4909.75</v>
      </c>
      <c r="V826" s="21">
        <f>Sheet1!F826*1</f>
        <v>4946.5</v>
      </c>
      <c r="W826" s="21">
        <f>Sheet1!G826*1</f>
        <v>4856</v>
      </c>
      <c r="X826" s="21">
        <f>Sheet1!H826*1</f>
        <v>4878.5</v>
      </c>
    </row>
    <row r="827" spans="20:24" x14ac:dyDescent="0.3">
      <c r="T827" s="20">
        <f t="shared" si="30"/>
        <v>825</v>
      </c>
      <c r="U827" s="21">
        <f>Sheet1!E827*1</f>
        <v>4999.25</v>
      </c>
      <c r="V827" s="21">
        <f>Sheet1!F827*1</f>
        <v>5009.75</v>
      </c>
      <c r="W827" s="21">
        <f>Sheet1!G827*1</f>
        <v>4902.25</v>
      </c>
      <c r="X827" s="21">
        <f>Sheet1!H827*1</f>
        <v>4909.5</v>
      </c>
    </row>
    <row r="828" spans="20:24" x14ac:dyDescent="0.3">
      <c r="T828" s="20">
        <f t="shared" si="30"/>
        <v>826</v>
      </c>
      <c r="U828" s="21">
        <f>Sheet1!E828*1</f>
        <v>4993.75</v>
      </c>
      <c r="V828" s="21">
        <f>Sheet1!F828*1</f>
        <v>5019.5</v>
      </c>
      <c r="W828" s="21">
        <f>Sheet1!G828*1</f>
        <v>4957.75</v>
      </c>
      <c r="X828" s="21">
        <f>Sheet1!H828*1</f>
        <v>5005</v>
      </c>
    </row>
    <row r="829" spans="20:24" x14ac:dyDescent="0.3">
      <c r="T829" s="20">
        <f t="shared" si="30"/>
        <v>827</v>
      </c>
      <c r="U829" s="21">
        <f>Sheet1!E829*1</f>
        <v>4928.5</v>
      </c>
      <c r="V829" s="21">
        <f>Sheet1!F829*1</f>
        <v>5003</v>
      </c>
      <c r="W829" s="21">
        <f>Sheet1!G829*1</f>
        <v>4916.75</v>
      </c>
      <c r="X829" s="21">
        <f>Sheet1!H829*1</f>
        <v>4999.5</v>
      </c>
    </row>
    <row r="830" spans="20:24" x14ac:dyDescent="0.3">
      <c r="T830" s="20">
        <f t="shared" si="30"/>
        <v>828</v>
      </c>
      <c r="U830" s="21">
        <f>Sheet1!E830*1</f>
        <v>4946.75</v>
      </c>
      <c r="V830" s="21">
        <f>Sheet1!F830*1</f>
        <v>4963</v>
      </c>
      <c r="W830" s="21">
        <f>Sheet1!G830*1</f>
        <v>4889</v>
      </c>
      <c r="X830" s="21">
        <f>Sheet1!H830*1</f>
        <v>4929</v>
      </c>
    </row>
    <row r="831" spans="20:24" x14ac:dyDescent="0.3">
      <c r="T831" s="20">
        <f t="shared" si="30"/>
        <v>829</v>
      </c>
      <c r="U831" s="21">
        <f>Sheet1!E831*1</f>
        <v>5029.5</v>
      </c>
      <c r="V831" s="21">
        <f>Sheet1!F831*1</f>
        <v>5055.5</v>
      </c>
      <c r="W831" s="21">
        <f>Sheet1!G831*1</f>
        <v>4928.25</v>
      </c>
      <c r="X831" s="21">
        <f>Sheet1!H831*1</f>
        <v>4944.5</v>
      </c>
    </row>
    <row r="832" spans="20:24" x14ac:dyDescent="0.3">
      <c r="T832" s="20">
        <f t="shared" si="30"/>
        <v>830</v>
      </c>
      <c r="U832" s="21">
        <f>Sheet1!E832*1</f>
        <v>5117.25</v>
      </c>
      <c r="V832" s="21">
        <f>Sheet1!F832*1</f>
        <v>5118.75</v>
      </c>
      <c r="W832" s="21">
        <f>Sheet1!G832*1</f>
        <v>5011</v>
      </c>
      <c r="X832" s="21">
        <f>Sheet1!H832*1</f>
        <v>5032.5</v>
      </c>
    </row>
    <row r="833" spans="20:24" x14ac:dyDescent="0.3">
      <c r="T833" s="20">
        <f t="shared" si="30"/>
        <v>831</v>
      </c>
      <c r="U833" s="21">
        <f>Sheet1!E833*1</f>
        <v>5054</v>
      </c>
      <c r="V833" s="21">
        <f>Sheet1!F833*1</f>
        <v>5120</v>
      </c>
      <c r="W833" s="21">
        <f>Sheet1!G833*1</f>
        <v>5052.25</v>
      </c>
      <c r="X833" s="21">
        <f>Sheet1!H833*1</f>
        <v>5112.75</v>
      </c>
    </row>
    <row r="834" spans="20:24" x14ac:dyDescent="0.3">
      <c r="T834" s="20">
        <f t="shared" si="30"/>
        <v>832</v>
      </c>
      <c r="U834" s="21">
        <f>Sheet1!E834*1</f>
        <v>5019</v>
      </c>
      <c r="V834" s="21">
        <f>Sheet1!F834*1</f>
        <v>5058.75</v>
      </c>
      <c r="W834" s="21">
        <f>Sheet1!G834*1</f>
        <v>4991.25</v>
      </c>
      <c r="X834" s="21">
        <f>Sheet1!H834*1</f>
        <v>5047.5</v>
      </c>
    </row>
    <row r="835" spans="20:24" x14ac:dyDescent="0.3">
      <c r="T835" s="20">
        <f t="shared" si="30"/>
        <v>833</v>
      </c>
      <c r="U835" s="21">
        <f>Sheet1!E835*1</f>
        <v>5032</v>
      </c>
      <c r="V835" s="21">
        <f>Sheet1!F835*1</f>
        <v>5049.5</v>
      </c>
      <c r="W835" s="21">
        <f>Sheet1!G835*1</f>
        <v>4997.75</v>
      </c>
      <c r="X835" s="21">
        <f>Sheet1!H835*1</f>
        <v>5010.75</v>
      </c>
    </row>
    <row r="836" spans="20:24" x14ac:dyDescent="0.3">
      <c r="T836" s="20">
        <f t="shared" si="30"/>
        <v>834</v>
      </c>
      <c r="U836" s="21">
        <f>Sheet1!E836*1</f>
        <v>5053</v>
      </c>
      <c r="V836" s="21">
        <f>Sheet1!F836*1</f>
        <v>5067.5</v>
      </c>
      <c r="W836" s="21">
        <f>Sheet1!G836*1</f>
        <v>4973.5</v>
      </c>
      <c r="X836" s="21">
        <f>Sheet1!H836*1</f>
        <v>5027.5</v>
      </c>
    </row>
    <row r="837" spans="20:24" x14ac:dyDescent="0.3">
      <c r="T837" s="20">
        <f t="shared" ref="T837:T900" si="31">T836+1</f>
        <v>835</v>
      </c>
      <c r="U837" s="21">
        <f>Sheet1!E837*1</f>
        <v>5080.75</v>
      </c>
      <c r="V837" s="21">
        <f>Sheet1!F837*1</f>
        <v>5083.25</v>
      </c>
      <c r="W837" s="21">
        <f>Sheet1!G837*1</f>
        <v>4997</v>
      </c>
      <c r="X837" s="21">
        <f>Sheet1!H837*1</f>
        <v>5004</v>
      </c>
    </row>
    <row r="838" spans="20:24" x14ac:dyDescent="0.3">
      <c r="T838" s="20">
        <f t="shared" si="31"/>
        <v>836</v>
      </c>
      <c r="U838" s="21">
        <f>Sheet1!E838*1</f>
        <v>5087</v>
      </c>
      <c r="V838" s="21">
        <f>Sheet1!F838*1</f>
        <v>5121</v>
      </c>
      <c r="W838" s="21">
        <f>Sheet1!G838*1</f>
        <v>5070.25</v>
      </c>
      <c r="X838" s="21">
        <f>Sheet1!H838*1</f>
        <v>5112.25</v>
      </c>
    </row>
    <row r="839" spans="20:24" x14ac:dyDescent="0.3">
      <c r="T839" s="20">
        <f t="shared" si="31"/>
        <v>837</v>
      </c>
      <c r="U839" s="21">
        <f>Sheet1!E839*1</f>
        <v>5028.25</v>
      </c>
      <c r="V839" s="21">
        <f>Sheet1!F839*1</f>
        <v>5089.75</v>
      </c>
      <c r="W839" s="21">
        <f>Sheet1!G839*1</f>
        <v>5009</v>
      </c>
      <c r="X839" s="21">
        <f>Sheet1!H839*1</f>
        <v>5070</v>
      </c>
    </row>
    <row r="840" spans="20:24" x14ac:dyDescent="0.3">
      <c r="T840" s="20">
        <f t="shared" si="31"/>
        <v>838</v>
      </c>
      <c r="U840" s="21">
        <f>Sheet1!E840*1</f>
        <v>4958.5</v>
      </c>
      <c r="V840" s="21">
        <f>Sheet1!F840*1</f>
        <v>5042.75</v>
      </c>
      <c r="W840" s="21">
        <f>Sheet1!G840*1</f>
        <v>4930.5</v>
      </c>
      <c r="X840" s="21">
        <f>Sheet1!H840*1</f>
        <v>5039.25</v>
      </c>
    </row>
    <row r="841" spans="20:24" x14ac:dyDescent="0.3">
      <c r="T841" s="20">
        <f t="shared" si="31"/>
        <v>839</v>
      </c>
      <c r="U841" s="21">
        <f>Sheet1!E841*1</f>
        <v>4883</v>
      </c>
      <c r="V841" s="21">
        <f>Sheet1!F841*1</f>
        <v>4961</v>
      </c>
      <c r="W841" s="21">
        <f>Sheet1!G841*1</f>
        <v>4801.25</v>
      </c>
      <c r="X841" s="21">
        <f>Sheet1!H841*1</f>
        <v>4958.25</v>
      </c>
    </row>
    <row r="842" spans="20:24" x14ac:dyDescent="0.3">
      <c r="T842" s="20">
        <f t="shared" si="31"/>
        <v>840</v>
      </c>
      <c r="U842" s="21">
        <f>Sheet1!E842*1</f>
        <v>4880.25</v>
      </c>
      <c r="V842" s="21">
        <f>Sheet1!F842*1</f>
        <v>4957</v>
      </c>
      <c r="W842" s="21">
        <f>Sheet1!G842*1</f>
        <v>4798.25</v>
      </c>
      <c r="X842" s="21">
        <f>Sheet1!H842*1</f>
        <v>4852.75</v>
      </c>
    </row>
    <row r="843" spans="20:24" x14ac:dyDescent="0.3">
      <c r="T843" s="20">
        <f t="shared" si="31"/>
        <v>841</v>
      </c>
      <c r="U843" s="21">
        <f>Sheet1!E843*1</f>
        <v>4843.75</v>
      </c>
      <c r="V843" s="21">
        <f>Sheet1!F843*1</f>
        <v>4981.25</v>
      </c>
      <c r="W843" s="21">
        <f>Sheet1!G843*1</f>
        <v>4829.25</v>
      </c>
      <c r="X843" s="21">
        <f>Sheet1!H843*1</f>
        <v>4876.5</v>
      </c>
    </row>
    <row r="844" spans="20:24" x14ac:dyDescent="0.3">
      <c r="T844" s="20">
        <f t="shared" si="31"/>
        <v>842</v>
      </c>
      <c r="U844" s="21">
        <f>Sheet1!E844*1</f>
        <v>4937.75</v>
      </c>
      <c r="V844" s="21">
        <f>Sheet1!F844*1</f>
        <v>4941.75</v>
      </c>
      <c r="W844" s="21">
        <f>Sheet1!G844*1</f>
        <v>4811.5</v>
      </c>
      <c r="X844" s="21">
        <f>Sheet1!H844*1</f>
        <v>4884</v>
      </c>
    </row>
    <row r="845" spans="20:24" x14ac:dyDescent="0.3">
      <c r="T845" s="20">
        <f t="shared" si="31"/>
        <v>843</v>
      </c>
      <c r="U845" s="21">
        <f>Sheet1!E845*1</f>
        <v>4924</v>
      </c>
      <c r="V845" s="21">
        <f>Sheet1!F845*1</f>
        <v>4962.5</v>
      </c>
      <c r="W845" s="21">
        <f>Sheet1!G845*1</f>
        <v>4747.75</v>
      </c>
      <c r="X845" s="21">
        <f>Sheet1!H845*1</f>
        <v>4938.75</v>
      </c>
    </row>
    <row r="846" spans="20:24" x14ac:dyDescent="0.3">
      <c r="T846" s="20">
        <f t="shared" si="31"/>
        <v>844</v>
      </c>
      <c r="U846" s="21">
        <f>Sheet1!E846*1</f>
        <v>4989.25</v>
      </c>
      <c r="V846" s="21">
        <f>Sheet1!F846*1</f>
        <v>5022</v>
      </c>
      <c r="W846" s="21">
        <f>Sheet1!G846*1</f>
        <v>4916.25</v>
      </c>
      <c r="X846" s="21">
        <f>Sheet1!H846*1</f>
        <v>4925</v>
      </c>
    </row>
    <row r="847" spans="20:24" x14ac:dyDescent="0.3">
      <c r="T847" s="20">
        <f t="shared" si="31"/>
        <v>845</v>
      </c>
      <c r="U847" s="21">
        <f>Sheet1!E847*1</f>
        <v>5061</v>
      </c>
      <c r="V847" s="21">
        <f>Sheet1!F847*1</f>
        <v>5129.25</v>
      </c>
      <c r="W847" s="21">
        <f>Sheet1!G847*1</f>
        <v>4972.75</v>
      </c>
      <c r="X847" s="21">
        <f>Sheet1!H847*1</f>
        <v>5009.75</v>
      </c>
    </row>
    <row r="848" spans="20:24" x14ac:dyDescent="0.3">
      <c r="T848" s="20">
        <f t="shared" si="31"/>
        <v>846</v>
      </c>
      <c r="U848" s="21">
        <f>Sheet1!E848*1</f>
        <v>5112.75</v>
      </c>
      <c r="V848" s="21">
        <f>Sheet1!F848*1</f>
        <v>5138</v>
      </c>
      <c r="W848" s="21">
        <f>Sheet1!G848*1</f>
        <v>5052.25</v>
      </c>
      <c r="X848" s="21">
        <f>Sheet1!H848*1</f>
        <v>5059.25</v>
      </c>
    </row>
    <row r="849" spans="20:24" x14ac:dyDescent="0.3">
      <c r="T849" s="20">
        <f t="shared" si="31"/>
        <v>847</v>
      </c>
      <c r="U849" s="21">
        <f>Sheet1!E849*1</f>
        <v>5201</v>
      </c>
      <c r="V849" s="21">
        <f>Sheet1!F849*1</f>
        <v>5206.75</v>
      </c>
      <c r="W849" s="21">
        <f>Sheet1!G849*1</f>
        <v>5095</v>
      </c>
      <c r="X849" s="21">
        <f>Sheet1!H849*1</f>
        <v>5106.25</v>
      </c>
    </row>
    <row r="850" spans="20:24" x14ac:dyDescent="0.3">
      <c r="T850" s="20">
        <f t="shared" si="31"/>
        <v>848</v>
      </c>
      <c r="U850" s="21">
        <f>Sheet1!E850*1</f>
        <v>5190</v>
      </c>
      <c r="V850" s="21">
        <f>Sheet1!F850*1</f>
        <v>5202</v>
      </c>
      <c r="W850" s="21">
        <f>Sheet1!G850*1</f>
        <v>5141</v>
      </c>
      <c r="X850" s="21">
        <f>Sheet1!H850*1</f>
        <v>5189.75</v>
      </c>
    </row>
    <row r="851" spans="20:24" x14ac:dyDescent="0.3">
      <c r="T851" s="20">
        <f t="shared" si="31"/>
        <v>849</v>
      </c>
      <c r="U851" s="21">
        <f>Sheet1!E851*1</f>
        <v>5254.25</v>
      </c>
      <c r="V851" s="21">
        <f>Sheet1!F851*1</f>
        <v>5271.25</v>
      </c>
      <c r="W851" s="21">
        <f>Sheet1!G851*1</f>
        <v>5177.5</v>
      </c>
      <c r="X851" s="21">
        <f>Sheet1!H851*1</f>
        <v>5187</v>
      </c>
    </row>
    <row r="852" spans="20:24" x14ac:dyDescent="0.3">
      <c r="T852" s="20">
        <f t="shared" si="31"/>
        <v>850</v>
      </c>
      <c r="U852" s="21">
        <f>Sheet1!E852*1</f>
        <v>5239</v>
      </c>
      <c r="V852" s="21">
        <f>Sheet1!F852*1</f>
        <v>5274.5</v>
      </c>
      <c r="W852" s="21">
        <f>Sheet1!G852*1</f>
        <v>5230</v>
      </c>
      <c r="X852" s="21">
        <f>Sheet1!H852*1</f>
        <v>5251.25</v>
      </c>
    </row>
    <row r="853" spans="20:24" x14ac:dyDescent="0.3">
      <c r="T853" s="20">
        <f t="shared" si="31"/>
        <v>851</v>
      </c>
      <c r="U853" s="21">
        <f>Sheet1!E853*1</f>
        <v>5198.5</v>
      </c>
      <c r="V853" s="21">
        <f>Sheet1!F853*1</f>
        <v>5242.5</v>
      </c>
      <c r="W853" s="21">
        <f>Sheet1!G853*1</f>
        <v>5162.25</v>
      </c>
      <c r="X853" s="21">
        <f>Sheet1!H853*1</f>
        <v>5240</v>
      </c>
    </row>
    <row r="854" spans="20:24" x14ac:dyDescent="0.3">
      <c r="T854" s="20">
        <f t="shared" si="31"/>
        <v>852</v>
      </c>
      <c r="U854" s="21">
        <f>Sheet1!E854*1</f>
        <v>5206.25</v>
      </c>
      <c r="V854" s="21">
        <f>Sheet1!F854*1</f>
        <v>5216.75</v>
      </c>
      <c r="W854" s="21">
        <f>Sheet1!G854*1</f>
        <v>5107.75</v>
      </c>
      <c r="X854" s="21">
        <f>Sheet1!H854*1</f>
        <v>5197.25</v>
      </c>
    </row>
    <row r="855" spans="20:24" x14ac:dyDescent="0.3">
      <c r="T855" s="20">
        <f t="shared" si="31"/>
        <v>853</v>
      </c>
      <c r="U855" s="21">
        <f>Sheet1!E855*1</f>
        <v>5230</v>
      </c>
      <c r="V855" s="21">
        <f>Sheet1!F855*1</f>
        <v>5240.75</v>
      </c>
      <c r="W855" s="21">
        <f>Sheet1!G855*1</f>
        <v>5188.75</v>
      </c>
      <c r="X855" s="21">
        <f>Sheet1!H855*1</f>
        <v>5202.75</v>
      </c>
    </row>
    <row r="856" spans="20:24" x14ac:dyDescent="0.3">
      <c r="T856" s="20">
        <f t="shared" si="31"/>
        <v>854</v>
      </c>
      <c r="U856" s="21">
        <f>Sheet1!E856*1</f>
        <v>5227</v>
      </c>
      <c r="V856" s="21">
        <f>Sheet1!F856*1</f>
        <v>5250.75</v>
      </c>
      <c r="W856" s="21">
        <f>Sheet1!G856*1</f>
        <v>5197</v>
      </c>
      <c r="X856" s="21">
        <f>Sheet1!H856*1</f>
        <v>5222.5</v>
      </c>
    </row>
    <row r="857" spans="20:24" x14ac:dyDescent="0.3">
      <c r="T857" s="20">
        <f t="shared" si="31"/>
        <v>855</v>
      </c>
      <c r="U857" s="21">
        <f>Sheet1!E857*1</f>
        <v>5318.5</v>
      </c>
      <c r="V857" s="21">
        <f>Sheet1!F857*1</f>
        <v>5323.25</v>
      </c>
      <c r="W857" s="21">
        <f>Sheet1!G857*1</f>
        <v>5224.5</v>
      </c>
      <c r="X857" s="21">
        <f>Sheet1!H857*1</f>
        <v>5227.5</v>
      </c>
    </row>
    <row r="858" spans="20:24" x14ac:dyDescent="0.3">
      <c r="T858" s="20">
        <f t="shared" si="31"/>
        <v>856</v>
      </c>
      <c r="U858" s="21">
        <f>Sheet1!E858*1</f>
        <v>5320.25</v>
      </c>
      <c r="V858" s="21">
        <f>Sheet1!F858*1</f>
        <v>5343.25</v>
      </c>
      <c r="W858" s="21">
        <f>Sheet1!G858*1</f>
        <v>5299.5</v>
      </c>
      <c r="X858" s="21">
        <f>Sheet1!H858*1</f>
        <v>5319.25</v>
      </c>
    </row>
    <row r="859" spans="20:24" x14ac:dyDescent="0.3">
      <c r="T859" s="20">
        <f t="shared" si="31"/>
        <v>857</v>
      </c>
      <c r="U859" s="21">
        <f>Sheet1!E859*1</f>
        <v>5306</v>
      </c>
      <c r="V859" s="21">
        <f>Sheet1!F859*1</f>
        <v>5326.25</v>
      </c>
      <c r="W859" s="21">
        <f>Sheet1!G859*1</f>
        <v>5282.5</v>
      </c>
      <c r="X859" s="21">
        <f>Sheet1!H859*1</f>
        <v>5321</v>
      </c>
    </row>
    <row r="860" spans="20:24" x14ac:dyDescent="0.3">
      <c r="T860" s="20">
        <f t="shared" si="31"/>
        <v>858</v>
      </c>
      <c r="U860" s="21">
        <f>Sheet1!E860*1</f>
        <v>5308.75</v>
      </c>
      <c r="V860" s="21">
        <f>Sheet1!F860*1</f>
        <v>5313.5</v>
      </c>
      <c r="W860" s="21">
        <f>Sheet1!G860*1</f>
        <v>5285.5</v>
      </c>
      <c r="X860" s="21">
        <f>Sheet1!H860*1</f>
        <v>5293.5</v>
      </c>
    </row>
    <row r="861" spans="20:24" x14ac:dyDescent="0.3">
      <c r="T861" s="20">
        <f t="shared" si="31"/>
        <v>859</v>
      </c>
      <c r="U861" s="21">
        <f>Sheet1!E861*1</f>
        <v>5319.75</v>
      </c>
      <c r="V861" s="21">
        <f>Sheet1!F861*1</f>
        <v>5334.75</v>
      </c>
      <c r="W861" s="21">
        <f>Sheet1!G861*1</f>
        <v>5302.25</v>
      </c>
      <c r="X861" s="21">
        <f>Sheet1!H861*1</f>
        <v>5307.25</v>
      </c>
    </row>
    <row r="862" spans="20:24" x14ac:dyDescent="0.3">
      <c r="T862" s="20">
        <f t="shared" si="31"/>
        <v>860</v>
      </c>
      <c r="U862" s="21">
        <f>Sheet1!E862*1</f>
        <v>5316</v>
      </c>
      <c r="V862" s="21">
        <f>Sheet1!F862*1</f>
        <v>5331</v>
      </c>
      <c r="W862" s="21">
        <f>Sheet1!G862*1</f>
        <v>5305</v>
      </c>
      <c r="X862" s="21">
        <f>Sheet1!H862*1</f>
        <v>5319.5</v>
      </c>
    </row>
    <row r="863" spans="20:24" x14ac:dyDescent="0.3">
      <c r="T863" s="20">
        <f t="shared" si="31"/>
        <v>861</v>
      </c>
      <c r="U863" s="21">
        <f>Sheet1!E863*1</f>
        <v>5315.5</v>
      </c>
      <c r="V863" s="21">
        <f>Sheet1!F863*1</f>
        <v>5333</v>
      </c>
      <c r="W863" s="21">
        <f>Sheet1!G863*1</f>
        <v>5305.5</v>
      </c>
      <c r="X863" s="21">
        <f>Sheet1!H863*1</f>
        <v>5313.5</v>
      </c>
    </row>
    <row r="864" spans="20:24" x14ac:dyDescent="0.3">
      <c r="T864" s="20">
        <f t="shared" si="31"/>
        <v>862</v>
      </c>
      <c r="U864" s="21">
        <f>Sheet1!E864*1</f>
        <v>5252</v>
      </c>
      <c r="V864" s="21">
        <f>Sheet1!F864*1</f>
        <v>5319.25</v>
      </c>
      <c r="W864" s="21">
        <f>Sheet1!G864*1</f>
        <v>5248.25</v>
      </c>
      <c r="X864" s="21">
        <f>Sheet1!H864*1</f>
        <v>5317.25</v>
      </c>
    </row>
    <row r="865" spans="20:24" x14ac:dyDescent="0.3">
      <c r="T865" s="20">
        <f t="shared" si="31"/>
        <v>863</v>
      </c>
      <c r="U865" s="21">
        <f>Sheet1!E865*1</f>
        <v>5224</v>
      </c>
      <c r="V865" s="21">
        <f>Sheet1!F865*1</f>
        <v>5266.25</v>
      </c>
      <c r="W865" s="21">
        <f>Sheet1!G865*1</f>
        <v>5219.25</v>
      </c>
      <c r="X865" s="21">
        <f>Sheet1!H865*1</f>
        <v>5250.75</v>
      </c>
    </row>
    <row r="866" spans="20:24" x14ac:dyDescent="0.3">
      <c r="T866" s="20">
        <f t="shared" si="31"/>
        <v>864</v>
      </c>
      <c r="U866" s="21">
        <f>Sheet1!E866*1</f>
        <v>5176.75</v>
      </c>
      <c r="V866" s="21">
        <f>Sheet1!F866*1</f>
        <v>5225.5</v>
      </c>
      <c r="W866" s="21">
        <f>Sheet1!G866*1</f>
        <v>5157.25</v>
      </c>
      <c r="X866" s="21">
        <f>Sheet1!H866*1</f>
        <v>5221</v>
      </c>
    </row>
    <row r="867" spans="20:24" x14ac:dyDescent="0.3">
      <c r="T867" s="20">
        <f t="shared" si="31"/>
        <v>865</v>
      </c>
      <c r="U867" s="21">
        <f>Sheet1!E867*1</f>
        <v>5102.75</v>
      </c>
      <c r="V867" s="21">
        <f>Sheet1!F867*1</f>
        <v>5178</v>
      </c>
      <c r="W867" s="21">
        <f>Sheet1!G867*1</f>
        <v>5100.75</v>
      </c>
      <c r="X867" s="21">
        <f>Sheet1!H867*1</f>
        <v>5175.75</v>
      </c>
    </row>
    <row r="868" spans="20:24" x14ac:dyDescent="0.3">
      <c r="T868" s="20">
        <f t="shared" si="31"/>
        <v>866</v>
      </c>
      <c r="U868" s="21">
        <f>Sheet1!E868*1</f>
        <v>5147</v>
      </c>
      <c r="V868" s="21">
        <f>Sheet1!F868*1</f>
        <v>5156.5</v>
      </c>
      <c r="W868" s="21">
        <f>Sheet1!G868*1</f>
        <v>5055.25</v>
      </c>
      <c r="X868" s="21">
        <f>Sheet1!H868*1</f>
        <v>5093.5</v>
      </c>
    </row>
    <row r="869" spans="20:24" x14ac:dyDescent="0.3">
      <c r="T869" s="20">
        <f t="shared" si="31"/>
        <v>867</v>
      </c>
      <c r="U869" s="21">
        <f>Sheet1!E869*1</f>
        <v>5199</v>
      </c>
      <c r="V869" s="21">
        <f>Sheet1!F869*1</f>
        <v>5203</v>
      </c>
      <c r="W869" s="21">
        <f>Sheet1!G869*1</f>
        <v>5125</v>
      </c>
      <c r="X869" s="21">
        <f>Sheet1!H869*1</f>
        <v>5145</v>
      </c>
    </row>
    <row r="870" spans="20:24" x14ac:dyDescent="0.3">
      <c r="T870" s="20">
        <f t="shared" si="31"/>
        <v>868</v>
      </c>
      <c r="U870" s="21">
        <f>Sheet1!E870*1</f>
        <v>5237.75</v>
      </c>
      <c r="V870" s="21">
        <f>Sheet1!F870*1</f>
        <v>5278.25</v>
      </c>
      <c r="W870" s="21">
        <f>Sheet1!G870*1</f>
        <v>5177</v>
      </c>
      <c r="X870" s="21">
        <f>Sheet1!H870*1</f>
        <v>5194.25</v>
      </c>
    </row>
    <row r="871" spans="20:24" x14ac:dyDescent="0.3">
      <c r="T871" s="20">
        <f t="shared" si="31"/>
        <v>869</v>
      </c>
      <c r="U871" s="21">
        <f>Sheet1!E871*1</f>
        <v>5164</v>
      </c>
      <c r="V871" s="21">
        <f>Sheet1!F871*1</f>
        <v>5240.75</v>
      </c>
      <c r="W871" s="21">
        <f>Sheet1!G871*1</f>
        <v>5137</v>
      </c>
      <c r="X871" s="21">
        <f>Sheet1!H871*1</f>
        <v>5235.5</v>
      </c>
    </row>
    <row r="872" spans="20:24" x14ac:dyDescent="0.3">
      <c r="T872" s="20">
        <f t="shared" si="31"/>
        <v>870</v>
      </c>
      <c r="U872" s="21">
        <f>Sheet1!E872*1</f>
        <v>5198</v>
      </c>
      <c r="V872" s="21">
        <f>Sheet1!F872*1</f>
        <v>5211.75</v>
      </c>
      <c r="W872" s="21">
        <f>Sheet1!G872*1</f>
        <v>5131.25</v>
      </c>
      <c r="X872" s="21">
        <f>Sheet1!H872*1</f>
        <v>5163</v>
      </c>
    </row>
    <row r="873" spans="20:24" x14ac:dyDescent="0.3">
      <c r="T873" s="20">
        <f t="shared" si="31"/>
        <v>871</v>
      </c>
      <c r="U873" s="21">
        <f>Sheet1!E873*1</f>
        <v>5239.5</v>
      </c>
      <c r="V873" s="21">
        <f>Sheet1!F873*1</f>
        <v>5258.25</v>
      </c>
      <c r="W873" s="21">
        <f>Sheet1!G873*1</f>
        <v>5190.5</v>
      </c>
      <c r="X873" s="21">
        <f>Sheet1!H873*1</f>
        <v>5194.5</v>
      </c>
    </row>
    <row r="874" spans="20:24" x14ac:dyDescent="0.3">
      <c r="T874" s="20">
        <f t="shared" si="31"/>
        <v>872</v>
      </c>
      <c r="U874" s="21">
        <f>Sheet1!E874*1</f>
        <v>5197.25</v>
      </c>
      <c r="V874" s="21">
        <f>Sheet1!F874*1</f>
        <v>5240.25</v>
      </c>
      <c r="W874" s="21">
        <f>Sheet1!G874*1</f>
        <v>5192</v>
      </c>
      <c r="X874" s="21">
        <f>Sheet1!H874*1</f>
        <v>5238.5</v>
      </c>
    </row>
    <row r="875" spans="20:24" x14ac:dyDescent="0.3">
      <c r="T875" s="20">
        <f t="shared" si="31"/>
        <v>873</v>
      </c>
      <c r="U875" s="21">
        <f>Sheet1!E875*1</f>
        <v>5225</v>
      </c>
      <c r="V875" s="21">
        <f>Sheet1!F875*1</f>
        <v>5233.75</v>
      </c>
      <c r="W875" s="21">
        <f>Sheet1!G875*1</f>
        <v>5190</v>
      </c>
      <c r="X875" s="21">
        <f>Sheet1!H875*1</f>
        <v>5194.75</v>
      </c>
    </row>
    <row r="876" spans="20:24" x14ac:dyDescent="0.3">
      <c r="T876" s="20">
        <f t="shared" si="31"/>
        <v>874</v>
      </c>
      <c r="U876" s="21">
        <f>Sheet1!E876*1</f>
        <v>5223</v>
      </c>
      <c r="V876" s="21">
        <f>Sheet1!F876*1</f>
        <v>5239.75</v>
      </c>
      <c r="W876" s="21">
        <f>Sheet1!G876*1</f>
        <v>5199.5</v>
      </c>
      <c r="X876" s="21">
        <f>Sheet1!H876*1</f>
        <v>5226.75</v>
      </c>
    </row>
    <row r="877" spans="20:24" x14ac:dyDescent="0.3">
      <c r="T877" s="20">
        <f t="shared" si="31"/>
        <v>875</v>
      </c>
      <c r="U877" s="21">
        <f>Sheet1!E877*1</f>
        <v>5122</v>
      </c>
      <c r="V877" s="21">
        <f>Sheet1!F877*1</f>
        <v>5225</v>
      </c>
      <c r="W877" s="21">
        <f>Sheet1!G877*1</f>
        <v>5115</v>
      </c>
      <c r="X877" s="21">
        <f>Sheet1!H877*1</f>
        <v>5212.75</v>
      </c>
    </row>
    <row r="878" spans="20:24" x14ac:dyDescent="0.3">
      <c r="T878" s="20">
        <f t="shared" si="31"/>
        <v>876</v>
      </c>
      <c r="U878" s="21">
        <f>Sheet1!E878*1</f>
        <v>5070</v>
      </c>
      <c r="V878" s="21">
        <f>Sheet1!F878*1</f>
        <v>5139.5</v>
      </c>
      <c r="W878" s="21">
        <f>Sheet1!G878*1</f>
        <v>5059.25</v>
      </c>
      <c r="X878" s="21">
        <f>Sheet1!H878*1</f>
        <v>5117.75</v>
      </c>
    </row>
    <row r="879" spans="20:24" x14ac:dyDescent="0.3">
      <c r="T879" s="20">
        <f t="shared" si="31"/>
        <v>877</v>
      </c>
      <c r="U879" s="21">
        <f>Sheet1!E879*1</f>
        <v>5115</v>
      </c>
      <c r="V879" s="21">
        <f>Sheet1!F879*1</f>
        <v>5134.25</v>
      </c>
      <c r="W879" s="21">
        <f>Sheet1!G879*1</f>
        <v>5019.75</v>
      </c>
      <c r="X879" s="21">
        <f>Sheet1!H879*1</f>
        <v>5065.25</v>
      </c>
    </row>
    <row r="880" spans="20:24" x14ac:dyDescent="0.3">
      <c r="T880" s="20">
        <f t="shared" si="31"/>
        <v>878</v>
      </c>
      <c r="U880" s="21">
        <f>Sheet1!E880*1</f>
        <v>5042.5</v>
      </c>
      <c r="V880" s="21">
        <f>Sheet1!F880*1</f>
        <v>5121.5</v>
      </c>
      <c r="W880" s="21">
        <f>Sheet1!G880*1</f>
        <v>5033.25</v>
      </c>
      <c r="X880" s="21">
        <f>Sheet1!H880*1</f>
        <v>5103.5</v>
      </c>
    </row>
    <row r="881" spans="20:24" x14ac:dyDescent="0.3">
      <c r="T881" s="20">
        <f t="shared" si="31"/>
        <v>879</v>
      </c>
      <c r="U881" s="21">
        <f>Sheet1!E881*1</f>
        <v>5115.25</v>
      </c>
      <c r="V881" s="21">
        <f>Sheet1!F881*1</f>
        <v>5178.5</v>
      </c>
      <c r="W881" s="21">
        <f>Sheet1!G881*1</f>
        <v>5025.5</v>
      </c>
      <c r="X881" s="21">
        <f>Sheet1!H881*1</f>
        <v>5036.25</v>
      </c>
    </row>
    <row r="882" spans="20:24" x14ac:dyDescent="0.3">
      <c r="T882" s="20">
        <f t="shared" si="31"/>
        <v>880</v>
      </c>
      <c r="U882" s="21">
        <f>Sheet1!E882*1</f>
        <v>5185</v>
      </c>
      <c r="V882" s="21">
        <f>Sheet1!F882*1</f>
        <v>5195.25</v>
      </c>
      <c r="W882" s="21">
        <f>Sheet1!G882*1</f>
        <v>5084.75</v>
      </c>
      <c r="X882" s="21">
        <f>Sheet1!H882*1</f>
        <v>5094</v>
      </c>
    </row>
    <row r="883" spans="20:24" x14ac:dyDescent="0.3">
      <c r="T883" s="20">
        <f t="shared" si="31"/>
        <v>881</v>
      </c>
      <c r="U883" s="21">
        <f>Sheet1!E883*1</f>
        <v>5116.75</v>
      </c>
      <c r="V883" s="21">
        <f>Sheet1!F883*1</f>
        <v>5197.5</v>
      </c>
      <c r="W883" s="21">
        <f>Sheet1!G883*1</f>
        <v>5116.5</v>
      </c>
      <c r="X883" s="21">
        <f>Sheet1!H883*1</f>
        <v>5178.75</v>
      </c>
    </row>
    <row r="884" spans="20:24" x14ac:dyDescent="0.3">
      <c r="T884" s="20">
        <f t="shared" si="31"/>
        <v>882</v>
      </c>
      <c r="U884" s="21">
        <f>Sheet1!E884*1</f>
        <v>5228.25</v>
      </c>
      <c r="V884" s="21">
        <f>Sheet1!F884*1</f>
        <v>5244.75</v>
      </c>
      <c r="W884" s="21">
        <f>Sheet1!G884*1</f>
        <v>5105</v>
      </c>
      <c r="X884" s="21">
        <f>Sheet1!H884*1</f>
        <v>5123.5</v>
      </c>
    </row>
    <row r="885" spans="20:24" x14ac:dyDescent="0.3">
      <c r="T885" s="20">
        <f t="shared" si="31"/>
        <v>883</v>
      </c>
      <c r="U885" s="21">
        <f>Sheet1!E885*1</f>
        <v>5214</v>
      </c>
      <c r="V885" s="21">
        <f>Sheet1!F885*1</f>
        <v>5230</v>
      </c>
      <c r="W885" s="21">
        <f>Sheet1!G885*1</f>
        <v>5184</v>
      </c>
      <c r="X885" s="21">
        <f>Sheet1!H885*1</f>
        <v>5226.75</v>
      </c>
    </row>
    <row r="886" spans="20:24" x14ac:dyDescent="0.3">
      <c r="T886" s="20">
        <f t="shared" si="31"/>
        <v>884</v>
      </c>
      <c r="U886" s="21">
        <f>Sheet1!E886*1</f>
        <v>5213.75</v>
      </c>
      <c r="V886" s="21">
        <f>Sheet1!F886*1</f>
        <v>5223.25</v>
      </c>
      <c r="W886" s="21">
        <f>Sheet1!G886*1</f>
        <v>5176.75</v>
      </c>
      <c r="X886" s="21">
        <f>Sheet1!H886*1</f>
        <v>5216.25</v>
      </c>
    </row>
    <row r="887" spans="20:24" x14ac:dyDescent="0.3">
      <c r="T887" s="20">
        <f t="shared" si="31"/>
        <v>885</v>
      </c>
      <c r="U887" s="21">
        <f>Sheet1!E887*1</f>
        <v>5228.75</v>
      </c>
      <c r="V887" s="21">
        <f>Sheet1!F887*1</f>
        <v>5268.25</v>
      </c>
      <c r="W887" s="21">
        <f>Sheet1!G887*1</f>
        <v>5202</v>
      </c>
      <c r="X887" s="21">
        <f>Sheet1!H887*1</f>
        <v>5207.5</v>
      </c>
    </row>
    <row r="888" spans="20:24" x14ac:dyDescent="0.3">
      <c r="T888" s="20">
        <f t="shared" si="31"/>
        <v>886</v>
      </c>
      <c r="U888" s="21">
        <f>Sheet1!E888*1</f>
        <v>5233</v>
      </c>
      <c r="V888" s="21">
        <f>Sheet1!F888*1</f>
        <v>5251.25</v>
      </c>
      <c r="W888" s="21">
        <f>Sheet1!G888*1</f>
        <v>5212</v>
      </c>
      <c r="X888" s="21">
        <f>Sheet1!H888*1</f>
        <v>5222.25</v>
      </c>
    </row>
    <row r="889" spans="20:24" x14ac:dyDescent="0.3">
      <c r="T889" s="20">
        <f t="shared" si="31"/>
        <v>887</v>
      </c>
      <c r="U889" s="21">
        <f>Sheet1!E889*1</f>
        <v>5213</v>
      </c>
      <c r="V889" s="21">
        <f>Sheet1!F889*1</f>
        <v>5234.25</v>
      </c>
      <c r="W889" s="21">
        <f>Sheet1!G889*1</f>
        <v>5195.75</v>
      </c>
      <c r="X889" s="21">
        <f>Sheet1!H889*1</f>
        <v>5229.25</v>
      </c>
    </row>
    <row r="890" spans="20:24" x14ac:dyDescent="0.3">
      <c r="T890" s="20">
        <f t="shared" si="31"/>
        <v>888</v>
      </c>
      <c r="U890" s="21">
        <f>Sheet1!E890*1</f>
        <v>5224.25</v>
      </c>
      <c r="V890" s="21">
        <f>Sheet1!F890*1</f>
        <v>5228.75</v>
      </c>
      <c r="W890" s="21">
        <f>Sheet1!G890*1</f>
        <v>5207</v>
      </c>
      <c r="X890" s="21">
        <f>Sheet1!H890*1</f>
        <v>5214</v>
      </c>
    </row>
    <row r="891" spans="20:24" x14ac:dyDescent="0.3">
      <c r="T891" s="20">
        <f t="shared" si="31"/>
        <v>889</v>
      </c>
      <c r="U891" s="21">
        <f>Sheet1!E891*1</f>
        <v>5208.5</v>
      </c>
      <c r="V891" s="21">
        <f>Sheet1!F891*1</f>
        <v>5237.5</v>
      </c>
      <c r="W891" s="21">
        <f>Sheet1!G891*1</f>
        <v>5198.5</v>
      </c>
      <c r="X891" s="21">
        <f>Sheet1!H891*1</f>
        <v>5223.75</v>
      </c>
    </row>
    <row r="892" spans="20:24" x14ac:dyDescent="0.3">
      <c r="T892" s="20">
        <f t="shared" si="31"/>
        <v>890</v>
      </c>
      <c r="U892" s="21">
        <f>Sheet1!E892*1</f>
        <v>5212.5</v>
      </c>
      <c r="V892" s="21">
        <f>Sheet1!F892*1</f>
        <v>5225.25</v>
      </c>
      <c r="W892" s="21">
        <f>Sheet1!G892*1</f>
        <v>5194.75</v>
      </c>
      <c r="X892" s="21">
        <f>Sheet1!H892*1</f>
        <v>5206.75</v>
      </c>
    </row>
    <row r="893" spans="20:24" x14ac:dyDescent="0.3">
      <c r="T893" s="20">
        <f t="shared" si="31"/>
        <v>891</v>
      </c>
      <c r="U893" s="21">
        <f>Sheet1!E893*1</f>
        <v>5174.75</v>
      </c>
      <c r="V893" s="21">
        <f>Sheet1!F893*1</f>
        <v>5213.25</v>
      </c>
      <c r="W893" s="21">
        <f>Sheet1!G893*1</f>
        <v>5171.5</v>
      </c>
      <c r="X893" s="21">
        <f>Sheet1!H893*1</f>
        <v>5206</v>
      </c>
    </row>
    <row r="894" spans="20:24" x14ac:dyDescent="0.3">
      <c r="T894" s="20">
        <f t="shared" si="31"/>
        <v>892</v>
      </c>
      <c r="U894" s="21">
        <f>Sheet1!E894*1</f>
        <v>5172.75</v>
      </c>
      <c r="V894" s="21">
        <f>Sheet1!F894*1</f>
        <v>5189.25</v>
      </c>
      <c r="W894" s="21">
        <f>Sheet1!G894*1</f>
        <v>5165.75</v>
      </c>
      <c r="X894" s="21">
        <f>Sheet1!H894*1</f>
        <v>5170.75</v>
      </c>
    </row>
    <row r="895" spans="20:24" x14ac:dyDescent="0.3">
      <c r="T895" s="20">
        <f t="shared" si="31"/>
        <v>893</v>
      </c>
      <c r="U895" s="21">
        <f>Sheet1!E895*1</f>
        <v>5202.5</v>
      </c>
      <c r="V895" s="21">
        <f>Sheet1!F895*1</f>
        <v>5208</v>
      </c>
      <c r="W895" s="21">
        <f>Sheet1!G895*1</f>
        <v>5153</v>
      </c>
      <c r="X895" s="21">
        <f>Sheet1!H895*1</f>
        <v>5169.75</v>
      </c>
    </row>
    <row r="896" spans="20:24" x14ac:dyDescent="0.3">
      <c r="T896" s="20">
        <f t="shared" si="31"/>
        <v>894</v>
      </c>
      <c r="U896" s="21">
        <f>Sheet1!E896*1</f>
        <v>5218.5</v>
      </c>
      <c r="V896" s="21">
        <f>Sheet1!F896*1</f>
        <v>5228.25</v>
      </c>
      <c r="W896" s="21">
        <f>Sheet1!G896*1</f>
        <v>5191</v>
      </c>
      <c r="X896" s="21">
        <f>Sheet1!H896*1</f>
        <v>5206</v>
      </c>
    </row>
    <row r="897" spans="20:24" x14ac:dyDescent="0.3">
      <c r="T897" s="20">
        <f t="shared" si="31"/>
        <v>895</v>
      </c>
      <c r="U897" s="21">
        <f>Sheet1!E897*1</f>
        <v>5206.25</v>
      </c>
      <c r="V897" s="21">
        <f>Sheet1!F897*1</f>
        <v>5234.75</v>
      </c>
      <c r="W897" s="21">
        <f>Sheet1!G897*1</f>
        <v>5204</v>
      </c>
      <c r="X897" s="21">
        <f>Sheet1!H897*1</f>
        <v>5221.75</v>
      </c>
    </row>
    <row r="898" spans="20:24" x14ac:dyDescent="0.3">
      <c r="T898" s="20">
        <f t="shared" si="31"/>
        <v>896</v>
      </c>
      <c r="U898" s="21">
        <f>Sheet1!E898*1</f>
        <v>5199.5</v>
      </c>
      <c r="V898" s="21">
        <f>Sheet1!F898*1</f>
        <v>5239.5</v>
      </c>
      <c r="W898" s="21">
        <f>Sheet1!G898*1</f>
        <v>5195.25</v>
      </c>
      <c r="X898" s="21">
        <f>Sheet1!H898*1</f>
        <v>5218</v>
      </c>
    </row>
    <row r="899" spans="20:24" x14ac:dyDescent="0.3">
      <c r="T899" s="20">
        <f t="shared" si="31"/>
        <v>897</v>
      </c>
      <c r="U899" s="21">
        <f>Sheet1!E899*1</f>
        <v>5179.25</v>
      </c>
      <c r="V899" s="21">
        <f>Sheet1!F899*1</f>
        <v>5204</v>
      </c>
      <c r="W899" s="21">
        <f>Sheet1!G899*1</f>
        <v>5178.5</v>
      </c>
      <c r="X899" s="21">
        <f>Sheet1!H899*1</f>
        <v>5201</v>
      </c>
    </row>
    <row r="900" spans="20:24" x14ac:dyDescent="0.3">
      <c r="T900" s="20">
        <f t="shared" si="31"/>
        <v>898</v>
      </c>
      <c r="U900" s="21">
        <f>Sheet1!E900*1</f>
        <v>5149</v>
      </c>
      <c r="V900" s="21">
        <f>Sheet1!F900*1</f>
        <v>5184.75</v>
      </c>
      <c r="W900" s="21">
        <f>Sheet1!G900*1</f>
        <v>5140.75</v>
      </c>
      <c r="X900" s="21">
        <f>Sheet1!H900*1</f>
        <v>5180</v>
      </c>
    </row>
    <row r="901" spans="20:24" x14ac:dyDescent="0.3">
      <c r="T901" s="20">
        <f t="shared" ref="T901:T964" si="32">T900+1</f>
        <v>899</v>
      </c>
      <c r="U901" s="21">
        <f>Sheet1!E901*1</f>
        <v>5133.5</v>
      </c>
      <c r="V901" s="21">
        <f>Sheet1!F901*1</f>
        <v>5154.75</v>
      </c>
      <c r="W901" s="21">
        <f>Sheet1!G901*1</f>
        <v>5121</v>
      </c>
      <c r="X901" s="21">
        <f>Sheet1!H901*1</f>
        <v>5151.25</v>
      </c>
    </row>
    <row r="902" spans="20:24" x14ac:dyDescent="0.3">
      <c r="T902" s="20">
        <f t="shared" si="32"/>
        <v>900</v>
      </c>
      <c r="U902" s="21">
        <f>Sheet1!E902*1</f>
        <v>5135.75</v>
      </c>
      <c r="V902" s="21">
        <f>Sheet1!F902*1</f>
        <v>5147.25</v>
      </c>
      <c r="W902" s="21">
        <f>Sheet1!G902*1</f>
        <v>5114.25</v>
      </c>
      <c r="X902" s="21">
        <f>Sheet1!H902*1</f>
        <v>5133.5</v>
      </c>
    </row>
    <row r="903" spans="20:24" x14ac:dyDescent="0.3">
      <c r="T903" s="20">
        <f t="shared" si="32"/>
        <v>901</v>
      </c>
      <c r="U903" s="21">
        <f>Sheet1!E903*1</f>
        <v>5104.75</v>
      </c>
      <c r="V903" s="21">
        <f>Sheet1!F903*1</f>
        <v>5131.25</v>
      </c>
      <c r="W903" s="21">
        <f>Sheet1!G903*1</f>
        <v>5087</v>
      </c>
      <c r="X903" s="21">
        <f>Sheet1!H903*1</f>
        <v>5124.75</v>
      </c>
    </row>
    <row r="904" spans="20:24" x14ac:dyDescent="0.3">
      <c r="T904" s="20">
        <f t="shared" si="32"/>
        <v>902</v>
      </c>
      <c r="U904" s="21">
        <f>Sheet1!E904*1</f>
        <v>5076.5</v>
      </c>
      <c r="V904" s="21">
        <f>Sheet1!F904*1</f>
        <v>5117.5</v>
      </c>
      <c r="W904" s="21">
        <f>Sheet1!G904*1</f>
        <v>5073</v>
      </c>
      <c r="X904" s="21">
        <f>Sheet1!H904*1</f>
        <v>5115.25</v>
      </c>
    </row>
    <row r="905" spans="20:24" x14ac:dyDescent="0.3">
      <c r="T905" s="20">
        <f t="shared" si="32"/>
        <v>903</v>
      </c>
      <c r="U905" s="21">
        <f>Sheet1!E905*1</f>
        <v>5091.5</v>
      </c>
      <c r="V905" s="21">
        <f>Sheet1!F905*1</f>
        <v>5104.5</v>
      </c>
      <c r="W905" s="21">
        <f>Sheet1!G905*1</f>
        <v>5071.5</v>
      </c>
      <c r="X905" s="21">
        <f>Sheet1!H905*1</f>
        <v>5072.25</v>
      </c>
    </row>
    <row r="906" spans="20:24" x14ac:dyDescent="0.3">
      <c r="T906" s="20">
        <f t="shared" si="32"/>
        <v>904</v>
      </c>
      <c r="U906" s="21">
        <f>Sheet1!E906*1</f>
        <v>5092.5</v>
      </c>
      <c r="V906" s="21">
        <f>Sheet1!F906*1</f>
        <v>5117.75</v>
      </c>
      <c r="W906" s="21">
        <f>Sheet1!G906*1</f>
        <v>5088.5</v>
      </c>
      <c r="X906" s="21">
        <f>Sheet1!H906*1</f>
        <v>5093</v>
      </c>
    </row>
    <row r="907" spans="20:24" x14ac:dyDescent="0.3">
      <c r="T907" s="20">
        <f t="shared" si="32"/>
        <v>905</v>
      </c>
      <c r="U907" s="21">
        <f>Sheet1!E907*1</f>
        <v>5056.5</v>
      </c>
      <c r="V907" s="21">
        <f>Sheet1!F907*1</f>
        <v>5094</v>
      </c>
      <c r="W907" s="21">
        <f>Sheet1!G907*1</f>
        <v>5050.25</v>
      </c>
      <c r="X907" s="21">
        <f>Sheet1!H907*1</f>
        <v>5085.75</v>
      </c>
    </row>
    <row r="908" spans="20:24" x14ac:dyDescent="0.3">
      <c r="T908" s="20">
        <f t="shared" si="32"/>
        <v>906</v>
      </c>
      <c r="U908" s="21">
        <f>Sheet1!E908*1</f>
        <v>5057.75</v>
      </c>
      <c r="V908" s="21">
        <f>Sheet1!F908*1</f>
        <v>5079.25</v>
      </c>
      <c r="W908" s="21">
        <f>Sheet1!G908*1</f>
        <v>5043</v>
      </c>
      <c r="X908" s="21">
        <f>Sheet1!H908*1</f>
        <v>5064.25</v>
      </c>
    </row>
    <row r="909" spans="20:24" x14ac:dyDescent="0.3">
      <c r="T909" s="20">
        <f t="shared" si="32"/>
        <v>907</v>
      </c>
      <c r="U909" s="21">
        <f>Sheet1!E909*1</f>
        <v>5052.75</v>
      </c>
      <c r="V909" s="21">
        <f>Sheet1!F909*1</f>
        <v>5071</v>
      </c>
      <c r="W909" s="21">
        <f>Sheet1!G909*1</f>
        <v>5038</v>
      </c>
      <c r="X909" s="21">
        <f>Sheet1!H909*1</f>
        <v>5069.5</v>
      </c>
    </row>
    <row r="910" spans="20:24" x14ac:dyDescent="0.3">
      <c r="T910" s="20">
        <f t="shared" si="32"/>
        <v>908</v>
      </c>
      <c r="U910" s="21">
        <f>Sheet1!E910*1</f>
        <v>5043.75</v>
      </c>
      <c r="V910" s="21">
        <f>Sheet1!F910*1</f>
        <v>5060</v>
      </c>
      <c r="W910" s="21">
        <f>Sheet1!G910*1</f>
        <v>5031.75</v>
      </c>
      <c r="X910" s="21">
        <f>Sheet1!H910*1</f>
        <v>5055.75</v>
      </c>
    </row>
    <row r="911" spans="20:24" x14ac:dyDescent="0.3">
      <c r="T911" s="20">
        <f t="shared" si="32"/>
        <v>909</v>
      </c>
      <c r="U911" s="21">
        <f>Sheet1!E911*1</f>
        <v>5003.5</v>
      </c>
      <c r="V911" s="21">
        <f>Sheet1!F911*1</f>
        <v>5045.25</v>
      </c>
      <c r="W911" s="21">
        <f>Sheet1!G911*1</f>
        <v>4999.5</v>
      </c>
      <c r="X911" s="21">
        <f>Sheet1!H911*1</f>
        <v>5039</v>
      </c>
    </row>
    <row r="912" spans="20:24" x14ac:dyDescent="0.3">
      <c r="T912" s="20">
        <f t="shared" si="32"/>
        <v>910</v>
      </c>
      <c r="U912" s="21">
        <f>Sheet1!E912*1</f>
        <v>4993.25</v>
      </c>
      <c r="V912" s="21">
        <f>Sheet1!F912*1</f>
        <v>5007.5</v>
      </c>
      <c r="W912" s="21">
        <f>Sheet1!G912*1</f>
        <v>4964</v>
      </c>
      <c r="X912" s="21">
        <f>Sheet1!H912*1</f>
        <v>5005.25</v>
      </c>
    </row>
    <row r="913" spans="20:24" x14ac:dyDescent="0.3">
      <c r="T913" s="20">
        <f t="shared" si="32"/>
        <v>911</v>
      </c>
      <c r="U913" s="21">
        <f>Sheet1!E913*1</f>
        <v>4960.75</v>
      </c>
      <c r="V913" s="21">
        <f>Sheet1!F913*1</f>
        <v>4995.25</v>
      </c>
      <c r="W913" s="21">
        <f>Sheet1!G913*1</f>
        <v>4954</v>
      </c>
      <c r="X913" s="21">
        <f>Sheet1!H913*1</f>
        <v>4990.25</v>
      </c>
    </row>
    <row r="914" spans="20:24" x14ac:dyDescent="0.3">
      <c r="T914" s="20">
        <f t="shared" si="32"/>
        <v>912</v>
      </c>
      <c r="U914" s="21">
        <f>Sheet1!E914*1</f>
        <v>4882.5</v>
      </c>
      <c r="V914" s="21">
        <f>Sheet1!F914*1</f>
        <v>4965</v>
      </c>
      <c r="W914" s="21">
        <f>Sheet1!G914*1</f>
        <v>4881.75</v>
      </c>
      <c r="X914" s="21">
        <f>Sheet1!H914*1</f>
        <v>4956.75</v>
      </c>
    </row>
    <row r="915" spans="20:24" x14ac:dyDescent="0.3">
      <c r="T915" s="20">
        <f t="shared" si="32"/>
        <v>913</v>
      </c>
      <c r="U915" s="21">
        <f>Sheet1!E915*1</f>
        <v>4855.25</v>
      </c>
      <c r="V915" s="21">
        <f>Sheet1!F915*1</f>
        <v>4892.5</v>
      </c>
      <c r="W915" s="21">
        <f>Sheet1!G915*1</f>
        <v>4846.5</v>
      </c>
      <c r="X915" s="21">
        <f>Sheet1!H915*1</f>
        <v>4882.75</v>
      </c>
    </row>
    <row r="916" spans="20:24" x14ac:dyDescent="0.3">
      <c r="T916" s="20">
        <f t="shared" si="32"/>
        <v>914</v>
      </c>
      <c r="U916" s="21">
        <f>Sheet1!E916*1</f>
        <v>4875.5</v>
      </c>
      <c r="V916" s="21">
        <f>Sheet1!F916*1</f>
        <v>4892.75</v>
      </c>
      <c r="W916" s="21">
        <f>Sheet1!G916*1</f>
        <v>4845</v>
      </c>
      <c r="X916" s="21">
        <f>Sheet1!H916*1</f>
        <v>4868.5</v>
      </c>
    </row>
    <row r="917" spans="20:24" x14ac:dyDescent="0.3">
      <c r="T917" s="20">
        <f t="shared" si="32"/>
        <v>915</v>
      </c>
      <c r="U917" s="21">
        <f>Sheet1!E917*1</f>
        <v>4908.75</v>
      </c>
      <c r="V917" s="21">
        <f>Sheet1!F917*1</f>
        <v>4935.25</v>
      </c>
      <c r="W917" s="21">
        <f>Sheet1!G917*1</f>
        <v>4871.75</v>
      </c>
      <c r="X917" s="21">
        <f>Sheet1!H917*1</f>
        <v>4878.75</v>
      </c>
    </row>
    <row r="918" spans="20:24" x14ac:dyDescent="0.3">
      <c r="T918" s="20">
        <f t="shared" si="32"/>
        <v>916</v>
      </c>
      <c r="U918" s="21">
        <f>Sheet1!E918*1</f>
        <v>4918.25</v>
      </c>
      <c r="V918" s="21">
        <f>Sheet1!F918*1</f>
        <v>4935.5</v>
      </c>
      <c r="W918" s="21">
        <f>Sheet1!G918*1</f>
        <v>4904</v>
      </c>
      <c r="X918" s="21">
        <f>Sheet1!H918*1</f>
        <v>4910</v>
      </c>
    </row>
    <row r="919" spans="20:24" x14ac:dyDescent="0.3">
      <c r="T919" s="20">
        <f t="shared" si="32"/>
        <v>917</v>
      </c>
      <c r="U919" s="21">
        <f>Sheet1!E919*1</f>
        <v>4883</v>
      </c>
      <c r="V919" s="21">
        <f>Sheet1!F919*1</f>
        <v>4949.25</v>
      </c>
      <c r="W919" s="21">
        <f>Sheet1!G919*1</f>
        <v>4882.75</v>
      </c>
      <c r="X919" s="21">
        <f>Sheet1!H919*1</f>
        <v>4917.75</v>
      </c>
    </row>
    <row r="920" spans="20:24" x14ac:dyDescent="0.3">
      <c r="T920" s="20">
        <f t="shared" si="32"/>
        <v>918</v>
      </c>
      <c r="U920" s="21">
        <f>Sheet1!E920*1</f>
        <v>4861.75</v>
      </c>
      <c r="V920" s="21">
        <f>Sheet1!F920*1</f>
        <v>4885.25</v>
      </c>
      <c r="W920" s="21">
        <f>Sheet1!G920*1</f>
        <v>4801.5</v>
      </c>
      <c r="X920" s="21">
        <f>Sheet1!H920*1</f>
        <v>4881.75</v>
      </c>
    </row>
    <row r="921" spans="20:24" x14ac:dyDescent="0.3">
      <c r="T921" s="20">
        <f t="shared" si="32"/>
        <v>919</v>
      </c>
      <c r="U921" s="21">
        <f>Sheet1!E921*1</f>
        <v>4823.5</v>
      </c>
      <c r="V921" s="21">
        <f>Sheet1!F921*1</f>
        <v>4887.5</v>
      </c>
      <c r="W921" s="21">
        <f>Sheet1!G921*1</f>
        <v>4796.75</v>
      </c>
      <c r="X921" s="21">
        <f>Sheet1!H921*1</f>
        <v>4861.75</v>
      </c>
    </row>
    <row r="922" spans="20:24" x14ac:dyDescent="0.3">
      <c r="T922" s="20">
        <f t="shared" si="32"/>
        <v>920</v>
      </c>
      <c r="U922" s="21">
        <f>Sheet1!E922*1</f>
        <v>4876.75</v>
      </c>
      <c r="V922" s="21">
        <f>Sheet1!F922*1</f>
        <v>4889.75</v>
      </c>
      <c r="W922" s="21">
        <f>Sheet1!G922*1</f>
        <v>4795.25</v>
      </c>
      <c r="X922" s="21">
        <f>Sheet1!H922*1</f>
        <v>4819</v>
      </c>
    </row>
    <row r="923" spans="20:24" x14ac:dyDescent="0.3">
      <c r="T923" s="20">
        <f t="shared" si="32"/>
        <v>921</v>
      </c>
      <c r="U923" s="21">
        <f>Sheet1!E923*1</f>
        <v>4828.75</v>
      </c>
      <c r="V923" s="21">
        <f>Sheet1!F923*1</f>
        <v>4893.5</v>
      </c>
      <c r="W923" s="21">
        <f>Sheet1!G923*1</f>
        <v>4787.75</v>
      </c>
      <c r="X923" s="21">
        <f>Sheet1!H923*1</f>
        <v>4871.5</v>
      </c>
    </row>
    <row r="924" spans="20:24" x14ac:dyDescent="0.3">
      <c r="T924" s="20">
        <f t="shared" si="32"/>
        <v>922</v>
      </c>
      <c r="U924" s="21">
        <f>Sheet1!E924*1</f>
        <v>4887.75</v>
      </c>
      <c r="V924" s="21">
        <f>Sheet1!F924*1</f>
        <v>4916.75</v>
      </c>
      <c r="W924" s="21">
        <f>Sheet1!G924*1</f>
        <v>4822</v>
      </c>
      <c r="X924" s="21">
        <f>Sheet1!H924*1</f>
        <v>4825.5</v>
      </c>
    </row>
    <row r="925" spans="20:24" x14ac:dyDescent="0.3">
      <c r="T925" s="20">
        <f t="shared" si="32"/>
        <v>923</v>
      </c>
      <c r="U925" s="21">
        <f>Sheet1!E925*1</f>
        <v>4875.25</v>
      </c>
      <c r="V925" s="21">
        <f>Sheet1!F925*1</f>
        <v>4906.5</v>
      </c>
      <c r="W925" s="21">
        <f>Sheet1!G925*1</f>
        <v>4872</v>
      </c>
      <c r="X925" s="21">
        <f>Sheet1!H925*1</f>
        <v>4877.5</v>
      </c>
    </row>
    <row r="926" spans="20:24" x14ac:dyDescent="0.3">
      <c r="T926" s="20">
        <f t="shared" si="32"/>
        <v>924</v>
      </c>
      <c r="U926" s="21">
        <f>Sheet1!E926*1</f>
        <v>4957.5</v>
      </c>
      <c r="V926" s="21">
        <f>Sheet1!F926*1</f>
        <v>4969.75</v>
      </c>
      <c r="W926" s="21">
        <f>Sheet1!G926*1</f>
        <v>4862.5</v>
      </c>
      <c r="X926" s="21">
        <f>Sheet1!H926*1</f>
        <v>4871.25</v>
      </c>
    </row>
    <row r="927" spans="20:24" x14ac:dyDescent="0.3">
      <c r="T927" s="20">
        <f t="shared" si="32"/>
        <v>925</v>
      </c>
      <c r="U927" s="21">
        <f>Sheet1!E927*1</f>
        <v>4973.75</v>
      </c>
      <c r="V927" s="21">
        <f>Sheet1!F927*1</f>
        <v>4999.75</v>
      </c>
      <c r="W927" s="21">
        <f>Sheet1!G927*1</f>
        <v>4952.75</v>
      </c>
      <c r="X927" s="21">
        <f>Sheet1!H927*1</f>
        <v>4960.75</v>
      </c>
    </row>
    <row r="928" spans="20:24" x14ac:dyDescent="0.3">
      <c r="T928" s="20">
        <f t="shared" si="32"/>
        <v>926</v>
      </c>
      <c r="U928" s="21">
        <f>Sheet1!E928*1</f>
        <v>4966.75</v>
      </c>
      <c r="V928" s="21">
        <f>Sheet1!F928*1</f>
        <v>4980.75</v>
      </c>
      <c r="W928" s="21">
        <f>Sheet1!G928*1</f>
        <v>4938.5</v>
      </c>
      <c r="X928" s="21">
        <f>Sheet1!H928*1</f>
        <v>4973.5</v>
      </c>
    </row>
    <row r="929" spans="20:24" x14ac:dyDescent="0.3">
      <c r="T929" s="20">
        <f t="shared" si="32"/>
        <v>927</v>
      </c>
      <c r="U929" s="21">
        <f>Sheet1!E929*1</f>
        <v>4913.75</v>
      </c>
      <c r="V929" s="21">
        <f>Sheet1!F929*1</f>
        <v>4982.75</v>
      </c>
      <c r="W929" s="21">
        <f>Sheet1!G929*1</f>
        <v>4913.5</v>
      </c>
      <c r="X929" s="21">
        <f>Sheet1!H929*1</f>
        <v>4965.75</v>
      </c>
    </row>
    <row r="930" spans="20:24" x14ac:dyDescent="0.3">
      <c r="T930" s="20">
        <f t="shared" si="32"/>
        <v>928</v>
      </c>
      <c r="U930" s="21">
        <f>Sheet1!E930*1</f>
        <v>4864.25</v>
      </c>
      <c r="V930" s="21">
        <f>Sheet1!F930*1</f>
        <v>4934.25</v>
      </c>
      <c r="W930" s="21">
        <f>Sheet1!G930*1</f>
        <v>4849</v>
      </c>
      <c r="X930" s="21">
        <f>Sheet1!H930*1</f>
        <v>4911.75</v>
      </c>
    </row>
    <row r="931" spans="20:24" x14ac:dyDescent="0.3">
      <c r="T931" s="20">
        <f t="shared" si="32"/>
        <v>929</v>
      </c>
      <c r="U931" s="21">
        <f>Sheet1!E931*1</f>
        <v>4870.25</v>
      </c>
      <c r="V931" s="21">
        <f>Sheet1!F931*1</f>
        <v>4923.5</v>
      </c>
      <c r="W931" s="21">
        <f>Sheet1!G931*1</f>
        <v>4857</v>
      </c>
      <c r="X931" s="21">
        <f>Sheet1!H931*1</f>
        <v>4871</v>
      </c>
    </row>
    <row r="932" spans="20:24" x14ac:dyDescent="0.3">
      <c r="T932" s="20">
        <f t="shared" si="32"/>
        <v>930</v>
      </c>
      <c r="U932" s="21">
        <f>Sheet1!E932*1</f>
        <v>4939.5</v>
      </c>
      <c r="V932" s="21">
        <f>Sheet1!F932*1</f>
        <v>4945.75</v>
      </c>
      <c r="W932" s="21">
        <f>Sheet1!G932*1</f>
        <v>4821.5</v>
      </c>
      <c r="X932" s="21">
        <f>Sheet1!H932*1</f>
        <v>4876</v>
      </c>
    </row>
    <row r="933" spans="20:24" x14ac:dyDescent="0.3">
      <c r="T933" s="20">
        <f t="shared" si="32"/>
        <v>931</v>
      </c>
      <c r="U933" s="21">
        <f>Sheet1!E933*1</f>
        <v>4987</v>
      </c>
      <c r="V933" s="21">
        <f>Sheet1!F933*1</f>
        <v>5000.25</v>
      </c>
      <c r="W933" s="21">
        <f>Sheet1!G933*1</f>
        <v>4934.25</v>
      </c>
      <c r="X933" s="21">
        <f>Sheet1!H933*1</f>
        <v>4949.5</v>
      </c>
    </row>
    <row r="934" spans="20:24" x14ac:dyDescent="0.3">
      <c r="T934" s="20">
        <f t="shared" si="32"/>
        <v>932</v>
      </c>
      <c r="U934" s="21">
        <f>Sheet1!E934*1</f>
        <v>5003.75</v>
      </c>
      <c r="V934" s="21">
        <f>Sheet1!F934*1</f>
        <v>5006.25</v>
      </c>
      <c r="W934" s="21">
        <f>Sheet1!G934*1</f>
        <v>4961</v>
      </c>
      <c r="X934" s="21">
        <f>Sheet1!H934*1</f>
        <v>4992</v>
      </c>
    </row>
    <row r="935" spans="20:24" x14ac:dyDescent="0.3">
      <c r="T935" s="20">
        <f t="shared" si="32"/>
        <v>933</v>
      </c>
      <c r="U935" s="21">
        <f>Sheet1!E935*1</f>
        <v>4964.75</v>
      </c>
      <c r="V935" s="21">
        <f>Sheet1!F935*1</f>
        <v>5005.5</v>
      </c>
      <c r="W935" s="21">
        <f>Sheet1!G935*1</f>
        <v>4955.25</v>
      </c>
      <c r="X935" s="21">
        <f>Sheet1!H935*1</f>
        <v>4999.75</v>
      </c>
    </row>
    <row r="936" spans="20:24" x14ac:dyDescent="0.3">
      <c r="T936" s="20">
        <f t="shared" si="32"/>
        <v>934</v>
      </c>
      <c r="U936" s="21">
        <f>Sheet1!E936*1</f>
        <v>4993.5</v>
      </c>
      <c r="V936" s="21">
        <f>Sheet1!F936*1</f>
        <v>5007.25</v>
      </c>
      <c r="W936" s="21">
        <f>Sheet1!G936*1</f>
        <v>4953</v>
      </c>
      <c r="X936" s="21">
        <f>Sheet1!H936*1</f>
        <v>4962.5</v>
      </c>
    </row>
    <row r="937" spans="20:24" x14ac:dyDescent="0.3">
      <c r="T937" s="20">
        <f t="shared" si="32"/>
        <v>935</v>
      </c>
      <c r="U937" s="21">
        <f>Sheet1!E937*1</f>
        <v>4979.5</v>
      </c>
      <c r="V937" s="21">
        <f>Sheet1!F937*1</f>
        <v>5011.25</v>
      </c>
      <c r="W937" s="21">
        <f>Sheet1!G937*1</f>
        <v>4962.25</v>
      </c>
      <c r="X937" s="21">
        <f>Sheet1!H937*1</f>
        <v>4987.25</v>
      </c>
    </row>
    <row r="938" spans="20:24" x14ac:dyDescent="0.3">
      <c r="T938" s="20">
        <f t="shared" si="32"/>
        <v>936</v>
      </c>
      <c r="U938" s="21">
        <f>Sheet1!E938*1</f>
        <v>5009.75</v>
      </c>
      <c r="V938" s="21">
        <f>Sheet1!F938*1</f>
        <v>5037</v>
      </c>
      <c r="W938" s="21">
        <f>Sheet1!G938*1</f>
        <v>4975</v>
      </c>
      <c r="X938" s="21">
        <f>Sheet1!H938*1</f>
        <v>4976.75</v>
      </c>
    </row>
    <row r="939" spans="20:24" x14ac:dyDescent="0.3">
      <c r="T939" s="20">
        <f t="shared" si="32"/>
        <v>937</v>
      </c>
      <c r="U939" s="21">
        <f>Sheet1!E939*1</f>
        <v>5029.5</v>
      </c>
      <c r="V939" s="21">
        <f>Sheet1!F939*1</f>
        <v>5048</v>
      </c>
      <c r="W939" s="21">
        <f>Sheet1!G939*1</f>
        <v>5004</v>
      </c>
      <c r="X939" s="21">
        <f>Sheet1!H939*1</f>
        <v>5010.75</v>
      </c>
    </row>
    <row r="940" spans="20:24" x14ac:dyDescent="0.3">
      <c r="T940" s="20">
        <f t="shared" si="32"/>
        <v>938</v>
      </c>
      <c r="U940" s="21">
        <f>Sheet1!E940*1</f>
        <v>5036</v>
      </c>
      <c r="V940" s="21">
        <f>Sheet1!F940*1</f>
        <v>5043.25</v>
      </c>
      <c r="W940" s="21">
        <f>Sheet1!G940*1</f>
        <v>5010.5</v>
      </c>
      <c r="X940" s="21">
        <f>Sheet1!H940*1</f>
        <v>5031</v>
      </c>
    </row>
    <row r="941" spans="20:24" x14ac:dyDescent="0.3">
      <c r="T941" s="20">
        <f t="shared" si="32"/>
        <v>939</v>
      </c>
      <c r="U941" s="21">
        <f>Sheet1!E941*1</f>
        <v>5051.5</v>
      </c>
      <c r="V941" s="21">
        <f>Sheet1!F941*1</f>
        <v>5066.5</v>
      </c>
      <c r="W941" s="21">
        <f>Sheet1!G941*1</f>
        <v>5029.25</v>
      </c>
      <c r="X941" s="21">
        <f>Sheet1!H941*1</f>
        <v>5037.75</v>
      </c>
    </row>
    <row r="942" spans="20:24" x14ac:dyDescent="0.3">
      <c r="T942" s="20">
        <f t="shared" si="32"/>
        <v>940</v>
      </c>
      <c r="U942" s="21">
        <f>Sheet1!E942*1</f>
        <v>5055.25</v>
      </c>
      <c r="V942" s="21">
        <f>Sheet1!F942*1</f>
        <v>5068</v>
      </c>
      <c r="W942" s="21">
        <f>Sheet1!G942*1</f>
        <v>5037.75</v>
      </c>
      <c r="X942" s="21">
        <f>Sheet1!H942*1</f>
        <v>5053</v>
      </c>
    </row>
    <row r="943" spans="20:24" x14ac:dyDescent="0.3">
      <c r="T943" s="20">
        <f t="shared" si="32"/>
        <v>941</v>
      </c>
      <c r="U943" s="21">
        <f>Sheet1!E943*1</f>
        <v>5041</v>
      </c>
      <c r="V943" s="21">
        <f>Sheet1!F943*1</f>
        <v>5062.5</v>
      </c>
      <c r="W943" s="21">
        <f>Sheet1!G943*1</f>
        <v>5034.5</v>
      </c>
      <c r="X943" s="21">
        <f>Sheet1!H943*1</f>
        <v>5053.75</v>
      </c>
    </row>
    <row r="944" spans="20:24" x14ac:dyDescent="0.3">
      <c r="T944" s="20">
        <f t="shared" si="32"/>
        <v>942</v>
      </c>
      <c r="U944" s="21">
        <f>Sheet1!E944*1</f>
        <v>5046.25</v>
      </c>
      <c r="V944" s="21">
        <f>Sheet1!F944*1</f>
        <v>5058.5</v>
      </c>
      <c r="W944" s="21">
        <f>Sheet1!G944*1</f>
        <v>5037.75</v>
      </c>
      <c r="X944" s="21">
        <f>Sheet1!H944*1</f>
        <v>5039.75</v>
      </c>
    </row>
    <row r="945" spans="20:24" x14ac:dyDescent="0.3">
      <c r="T945" s="20">
        <f t="shared" si="32"/>
        <v>943</v>
      </c>
      <c r="U945" s="21">
        <f>Sheet1!E945*1</f>
        <v>5048</v>
      </c>
      <c r="V945" s="21">
        <f>Sheet1!F945*1</f>
        <v>5060.75</v>
      </c>
      <c r="W945" s="21">
        <f>Sheet1!G945*1</f>
        <v>5031</v>
      </c>
      <c r="X945" s="21">
        <f>Sheet1!H945*1</f>
        <v>5039</v>
      </c>
    </row>
    <row r="946" spans="20:24" x14ac:dyDescent="0.3">
      <c r="T946" s="20">
        <f t="shared" si="32"/>
        <v>944</v>
      </c>
      <c r="U946" s="21">
        <f>Sheet1!E946*1</f>
        <v>5027.25</v>
      </c>
      <c r="V946" s="21">
        <f>Sheet1!F946*1</f>
        <v>5053</v>
      </c>
      <c r="W946" s="21">
        <f>Sheet1!G946*1</f>
        <v>5019.25</v>
      </c>
      <c r="X946" s="21">
        <f>Sheet1!H946*1</f>
        <v>5043.75</v>
      </c>
    </row>
    <row r="947" spans="20:24" x14ac:dyDescent="0.3">
      <c r="T947" s="20">
        <f t="shared" si="32"/>
        <v>945</v>
      </c>
      <c r="U947" s="21">
        <f>Sheet1!E947*1</f>
        <v>4988.5</v>
      </c>
      <c r="V947" s="21">
        <f>Sheet1!F947*1</f>
        <v>5028.5</v>
      </c>
      <c r="W947" s="21">
        <f>Sheet1!G947*1</f>
        <v>4980.75</v>
      </c>
      <c r="X947" s="21">
        <f>Sheet1!H947*1</f>
        <v>5024</v>
      </c>
    </row>
    <row r="948" spans="20:24" x14ac:dyDescent="0.3">
      <c r="T948" s="20">
        <f t="shared" si="32"/>
        <v>946</v>
      </c>
      <c r="U948" s="21">
        <f>Sheet1!E948*1</f>
        <v>5012.25</v>
      </c>
      <c r="V948" s="21">
        <f>Sheet1!F948*1</f>
        <v>5012.75</v>
      </c>
      <c r="W948" s="21">
        <f>Sheet1!G948*1</f>
        <v>4983.5</v>
      </c>
      <c r="X948" s="21">
        <f>Sheet1!H948*1</f>
        <v>4985</v>
      </c>
    </row>
    <row r="949" spans="20:24" x14ac:dyDescent="0.3">
      <c r="T949" s="20">
        <f t="shared" si="32"/>
        <v>947</v>
      </c>
      <c r="U949" s="21">
        <f>Sheet1!E949*1</f>
        <v>5002</v>
      </c>
      <c r="V949" s="21">
        <f>Sheet1!F949*1</f>
        <v>5016.5</v>
      </c>
      <c r="W949" s="21">
        <f>Sheet1!G949*1</f>
        <v>4994.75</v>
      </c>
      <c r="X949" s="21">
        <f>Sheet1!H949*1</f>
        <v>5011.5</v>
      </c>
    </row>
    <row r="950" spans="20:24" x14ac:dyDescent="0.3">
      <c r="T950" s="20">
        <f t="shared" si="32"/>
        <v>948</v>
      </c>
      <c r="U950" s="21">
        <f>Sheet1!E950*1</f>
        <v>4999.5</v>
      </c>
      <c r="V950" s="21">
        <f>Sheet1!F950*1</f>
        <v>5010.5</v>
      </c>
      <c r="W950" s="21">
        <f>Sheet1!G950*1</f>
        <v>4995.25</v>
      </c>
      <c r="X950" s="21">
        <f>Sheet1!H950*1</f>
        <v>5001</v>
      </c>
    </row>
    <row r="951" spans="20:24" x14ac:dyDescent="0.3">
      <c r="T951" s="20">
        <f t="shared" si="32"/>
        <v>949</v>
      </c>
      <c r="U951" s="21">
        <f>Sheet1!E951*1</f>
        <v>4953.5</v>
      </c>
      <c r="V951" s="21">
        <f>Sheet1!F951*1</f>
        <v>5004.25</v>
      </c>
      <c r="W951" s="21">
        <f>Sheet1!G951*1</f>
        <v>4952</v>
      </c>
      <c r="X951" s="21">
        <f>Sheet1!H951*1</f>
        <v>4994</v>
      </c>
    </row>
    <row r="952" spans="20:24" x14ac:dyDescent="0.3">
      <c r="T952" s="20">
        <f t="shared" si="32"/>
        <v>950</v>
      </c>
      <c r="U952" s="21">
        <f>Sheet1!E952*1</f>
        <v>4922.25</v>
      </c>
      <c r="V952" s="21">
        <f>Sheet1!F952*1</f>
        <v>4959</v>
      </c>
      <c r="W952" s="21">
        <f>Sheet1!G952*1</f>
        <v>4890.25</v>
      </c>
      <c r="X952" s="21">
        <f>Sheet1!H952*1</f>
        <v>4955.5</v>
      </c>
    </row>
    <row r="953" spans="20:24" x14ac:dyDescent="0.3">
      <c r="T953" s="20">
        <f t="shared" si="32"/>
        <v>951</v>
      </c>
      <c r="U953" s="21">
        <f>Sheet1!E953*1</f>
        <v>4908.25</v>
      </c>
      <c r="V953" s="21">
        <f>Sheet1!F953*1</f>
        <v>4933.25</v>
      </c>
      <c r="W953" s="21">
        <f>Sheet1!G953*1</f>
        <v>4866.25</v>
      </c>
      <c r="X953" s="21">
        <f>Sheet1!H953*1</f>
        <v>4920</v>
      </c>
    </row>
    <row r="954" spans="20:24" x14ac:dyDescent="0.3">
      <c r="T954" s="20">
        <f t="shared" si="32"/>
        <v>952</v>
      </c>
      <c r="U954" s="21">
        <f>Sheet1!E954*1</f>
        <v>4955.25</v>
      </c>
      <c r="V954" s="21">
        <f>Sheet1!F954*1</f>
        <v>4968.25</v>
      </c>
      <c r="W954" s="21">
        <f>Sheet1!G954*1</f>
        <v>4900</v>
      </c>
      <c r="X954" s="21">
        <f>Sheet1!H954*1</f>
        <v>4913</v>
      </c>
    </row>
    <row r="955" spans="20:24" x14ac:dyDescent="0.3">
      <c r="T955" s="20">
        <f t="shared" si="32"/>
        <v>953</v>
      </c>
      <c r="U955" s="21">
        <f>Sheet1!E955*1</f>
        <v>4990.5</v>
      </c>
      <c r="V955" s="21">
        <f>Sheet1!F955*1</f>
        <v>4990.75</v>
      </c>
      <c r="W955" s="21">
        <f>Sheet1!G955*1</f>
        <v>4930.25</v>
      </c>
      <c r="X955" s="21">
        <f>Sheet1!H955*1</f>
        <v>4962</v>
      </c>
    </row>
    <row r="956" spans="20:24" x14ac:dyDescent="0.3">
      <c r="T956" s="20">
        <f t="shared" si="32"/>
        <v>954</v>
      </c>
      <c r="U956" s="21">
        <f>Sheet1!E956*1</f>
        <v>4974.75</v>
      </c>
      <c r="V956" s="21">
        <f>Sheet1!F956*1</f>
        <v>4995</v>
      </c>
      <c r="W956" s="21">
        <f>Sheet1!G956*1</f>
        <v>4951</v>
      </c>
      <c r="X956" s="21">
        <f>Sheet1!H956*1</f>
        <v>4992.5</v>
      </c>
    </row>
    <row r="957" spans="20:24" x14ac:dyDescent="0.3">
      <c r="T957" s="20">
        <f t="shared" si="32"/>
        <v>955</v>
      </c>
      <c r="U957" s="21">
        <f>Sheet1!E957*1</f>
        <v>4974.25</v>
      </c>
      <c r="V957" s="21">
        <f>Sheet1!F957*1</f>
        <v>4981.75</v>
      </c>
      <c r="W957" s="21">
        <f>Sheet1!G957*1</f>
        <v>4969.5</v>
      </c>
      <c r="X957" s="21">
        <f>Sheet1!H957*1</f>
        <v>4981</v>
      </c>
    </row>
    <row r="958" spans="20:24" x14ac:dyDescent="0.3">
      <c r="T958" s="20">
        <f t="shared" si="32"/>
        <v>956</v>
      </c>
      <c r="U958" s="21">
        <f>Sheet1!E958*1</f>
        <v>4958.5</v>
      </c>
      <c r="V958" s="21">
        <f>Sheet1!F958*1</f>
        <v>4974.75</v>
      </c>
      <c r="W958" s="21">
        <f>Sheet1!G958*1</f>
        <v>4948.75</v>
      </c>
      <c r="X958" s="21">
        <f>Sheet1!H958*1</f>
        <v>4973</v>
      </c>
    </row>
    <row r="959" spans="20:24" x14ac:dyDescent="0.3">
      <c r="T959" s="20">
        <f t="shared" si="32"/>
        <v>957</v>
      </c>
      <c r="U959" s="21">
        <f>Sheet1!E959*1</f>
        <v>4947.75</v>
      </c>
      <c r="V959" s="21">
        <f>Sheet1!F959*1</f>
        <v>4961.75</v>
      </c>
      <c r="W959" s="21">
        <f>Sheet1!G959*1</f>
        <v>4939.25</v>
      </c>
      <c r="X959" s="21">
        <f>Sheet1!H959*1</f>
        <v>4959</v>
      </c>
    </row>
    <row r="960" spans="20:24" x14ac:dyDescent="0.3">
      <c r="T960" s="20">
        <f t="shared" si="32"/>
        <v>958</v>
      </c>
      <c r="U960" s="21">
        <f>Sheet1!E960*1</f>
        <v>4945.75</v>
      </c>
      <c r="V960" s="21">
        <f>Sheet1!F960*1</f>
        <v>4956.75</v>
      </c>
      <c r="W960" s="21">
        <f>Sheet1!G960*1</f>
        <v>4935</v>
      </c>
      <c r="X960" s="21">
        <f>Sheet1!H960*1</f>
        <v>4948.5</v>
      </c>
    </row>
    <row r="961" spans="20:24" x14ac:dyDescent="0.3">
      <c r="T961" s="20">
        <f t="shared" si="32"/>
        <v>959</v>
      </c>
      <c r="U961" s="21">
        <f>Sheet1!E961*1</f>
        <v>4946.5</v>
      </c>
      <c r="V961" s="21">
        <f>Sheet1!F961*1</f>
        <v>4950.5</v>
      </c>
      <c r="W961" s="21">
        <f>Sheet1!G961*1</f>
        <v>4930.75</v>
      </c>
      <c r="X961" s="21">
        <f>Sheet1!H961*1</f>
        <v>4944.25</v>
      </c>
    </row>
    <row r="962" spans="20:24" x14ac:dyDescent="0.3">
      <c r="T962" s="20">
        <f t="shared" si="32"/>
        <v>960</v>
      </c>
      <c r="U962" s="21">
        <f>Sheet1!E962*1</f>
        <v>4938.75</v>
      </c>
      <c r="V962" s="21">
        <f>Sheet1!F962*1</f>
        <v>4951.75</v>
      </c>
      <c r="W962" s="21">
        <f>Sheet1!G962*1</f>
        <v>4934.5</v>
      </c>
      <c r="X962" s="21">
        <f>Sheet1!H962*1</f>
        <v>4948</v>
      </c>
    </row>
    <row r="963" spans="20:24" x14ac:dyDescent="0.3">
      <c r="T963" s="20">
        <f t="shared" si="32"/>
        <v>961</v>
      </c>
      <c r="U963" s="21">
        <f>Sheet1!E963*1</f>
        <v>4914.75</v>
      </c>
      <c r="V963" s="21">
        <f>Sheet1!F963*1</f>
        <v>4941.25</v>
      </c>
      <c r="W963" s="21">
        <f>Sheet1!G963*1</f>
        <v>4912.25</v>
      </c>
      <c r="X963" s="21">
        <f>Sheet1!H963*1</f>
        <v>4940</v>
      </c>
    </row>
    <row r="964" spans="20:24" x14ac:dyDescent="0.3">
      <c r="T964" s="20">
        <f t="shared" si="32"/>
        <v>962</v>
      </c>
      <c r="U964" s="21">
        <f>Sheet1!E964*1</f>
        <v>4928.25</v>
      </c>
      <c r="V964" s="21">
        <f>Sheet1!F964*1</f>
        <v>4933.5</v>
      </c>
      <c r="W964" s="21">
        <f>Sheet1!G964*1</f>
        <v>4909.75</v>
      </c>
      <c r="X964" s="21">
        <f>Sheet1!H964*1</f>
        <v>4913.25</v>
      </c>
    </row>
    <row r="965" spans="20:24" x14ac:dyDescent="0.3">
      <c r="T965" s="20">
        <f t="shared" ref="T965:T1001" si="33">T964+1</f>
        <v>963</v>
      </c>
      <c r="U965" s="21">
        <f>Sheet1!E965*1</f>
        <v>4902.25</v>
      </c>
      <c r="V965" s="21">
        <f>Sheet1!F965*1</f>
        <v>4935.5</v>
      </c>
      <c r="W965" s="21">
        <f>Sheet1!G965*1</f>
        <v>4883.75</v>
      </c>
      <c r="X965" s="21">
        <f>Sheet1!H965*1</f>
        <v>4933.5</v>
      </c>
    </row>
    <row r="966" spans="20:24" x14ac:dyDescent="0.3">
      <c r="T966" s="20">
        <f t="shared" si="33"/>
        <v>964</v>
      </c>
      <c r="U966" s="21">
        <f>Sheet1!E966*1</f>
        <v>4915</v>
      </c>
      <c r="V966" s="21">
        <f>Sheet1!F966*1</f>
        <v>4938.25</v>
      </c>
      <c r="W966" s="21">
        <f>Sheet1!G966*1</f>
        <v>4895.75</v>
      </c>
      <c r="X966" s="21">
        <f>Sheet1!H966*1</f>
        <v>4898.25</v>
      </c>
    </row>
    <row r="967" spans="20:24" x14ac:dyDescent="0.3">
      <c r="T967" s="20">
        <f t="shared" si="33"/>
        <v>965</v>
      </c>
      <c r="U967" s="21">
        <f>Sheet1!E967*1</f>
        <v>4912.75</v>
      </c>
      <c r="V967" s="21">
        <f>Sheet1!F967*1</f>
        <v>4923.5</v>
      </c>
      <c r="W967" s="21">
        <f>Sheet1!G967*1</f>
        <v>4889.25</v>
      </c>
      <c r="X967" s="21">
        <f>Sheet1!H967*1</f>
        <v>4908</v>
      </c>
    </row>
    <row r="968" spans="20:24" x14ac:dyDescent="0.3">
      <c r="T968" s="20">
        <f t="shared" si="33"/>
        <v>966</v>
      </c>
      <c r="U968" s="21">
        <f>Sheet1!E968*1</f>
        <v>4912.25</v>
      </c>
      <c r="V968" s="21">
        <f>Sheet1!F968*1</f>
        <v>4941</v>
      </c>
      <c r="W968" s="21">
        <f>Sheet1!G968*1</f>
        <v>4899</v>
      </c>
      <c r="X968" s="21">
        <f>Sheet1!H968*1</f>
        <v>4930.25</v>
      </c>
    </row>
    <row r="969" spans="20:24" x14ac:dyDescent="0.3">
      <c r="T969" s="20">
        <f t="shared" si="33"/>
        <v>967</v>
      </c>
      <c r="U969" s="21">
        <f>Sheet1!E969*1</f>
        <v>4898.5</v>
      </c>
      <c r="V969" s="21">
        <f>Sheet1!F969*1</f>
        <v>4926.25</v>
      </c>
      <c r="W969" s="21">
        <f>Sheet1!G969*1</f>
        <v>4896</v>
      </c>
      <c r="X969" s="21">
        <f>Sheet1!H969*1</f>
        <v>4912.25</v>
      </c>
    </row>
    <row r="970" spans="20:24" x14ac:dyDescent="0.3">
      <c r="T970" s="20">
        <f t="shared" si="33"/>
        <v>968</v>
      </c>
      <c r="U970" s="21">
        <f>Sheet1!E970*1</f>
        <v>4934.25</v>
      </c>
      <c r="V970" s="21">
        <f>Sheet1!F970*1</f>
        <v>4934.5</v>
      </c>
      <c r="W970" s="21">
        <f>Sheet1!G970*1</f>
        <v>4883.25</v>
      </c>
      <c r="X970" s="21">
        <f>Sheet1!H970*1</f>
        <v>4913</v>
      </c>
    </row>
    <row r="971" spans="20:24" x14ac:dyDescent="0.3">
      <c r="T971" s="20">
        <f t="shared" si="33"/>
        <v>969</v>
      </c>
      <c r="U971" s="21">
        <f>Sheet1!E971*1</f>
        <v>4919</v>
      </c>
      <c r="V971" s="21">
        <f>Sheet1!F971*1</f>
        <v>4935.25</v>
      </c>
      <c r="W971" s="21">
        <f>Sheet1!G971*1</f>
        <v>4894</v>
      </c>
      <c r="X971" s="21">
        <f>Sheet1!H971*1</f>
        <v>4932.75</v>
      </c>
    </row>
    <row r="972" spans="20:24" x14ac:dyDescent="0.3">
      <c r="T972" s="20">
        <f t="shared" si="33"/>
        <v>970</v>
      </c>
      <c r="U972" s="21">
        <f>Sheet1!E972*1</f>
        <v>4890</v>
      </c>
      <c r="V972" s="21">
        <f>Sheet1!F972*1</f>
        <v>4926.75</v>
      </c>
      <c r="W972" s="21">
        <f>Sheet1!G972*1</f>
        <v>4885.75</v>
      </c>
      <c r="X972" s="21">
        <f>Sheet1!H972*1</f>
        <v>4921.5</v>
      </c>
    </row>
    <row r="973" spans="20:24" x14ac:dyDescent="0.3">
      <c r="T973" s="20">
        <f t="shared" si="33"/>
        <v>971</v>
      </c>
      <c r="U973" s="21">
        <f>Sheet1!E973*1</f>
        <v>4873.5</v>
      </c>
      <c r="V973" s="21">
        <f>Sheet1!F973*1</f>
        <v>4890</v>
      </c>
      <c r="W973" s="21">
        <f>Sheet1!G973*1</f>
        <v>4860</v>
      </c>
      <c r="X973" s="21">
        <f>Sheet1!H973*1</f>
        <v>4878</v>
      </c>
    </row>
    <row r="974" spans="20:24" x14ac:dyDescent="0.3">
      <c r="T974" s="20">
        <f t="shared" si="33"/>
        <v>972</v>
      </c>
      <c r="U974" s="21">
        <f>Sheet1!E974*1</f>
        <v>4837.25</v>
      </c>
      <c r="V974" s="21">
        <f>Sheet1!F974*1</f>
        <v>4873.75</v>
      </c>
      <c r="W974" s="21">
        <f>Sheet1!G974*1</f>
        <v>4828.5</v>
      </c>
      <c r="X974" s="21">
        <f>Sheet1!H974*1</f>
        <v>4869</v>
      </c>
    </row>
    <row r="975" spans="20:24" x14ac:dyDescent="0.3">
      <c r="T975" s="20">
        <f t="shared" si="33"/>
        <v>973</v>
      </c>
      <c r="U975" s="21">
        <f>Sheet1!E975*1</f>
        <v>4781.25</v>
      </c>
      <c r="V975" s="21">
        <f>Sheet1!F975*1</f>
        <v>4847.5</v>
      </c>
      <c r="W975" s="21">
        <f>Sheet1!G975*1</f>
        <v>4771.25</v>
      </c>
      <c r="X975" s="21">
        <f>Sheet1!H975*1</f>
        <v>4834</v>
      </c>
    </row>
    <row r="976" spans="20:24" x14ac:dyDescent="0.3">
      <c r="T976" s="20">
        <f t="shared" si="33"/>
        <v>974</v>
      </c>
      <c r="U976" s="21">
        <f>Sheet1!E976*1</f>
        <v>4838.5</v>
      </c>
      <c r="V976" s="21">
        <f>Sheet1!F976*1</f>
        <v>4839.25</v>
      </c>
      <c r="W976" s="21">
        <f>Sheet1!G976*1</f>
        <v>4742.5</v>
      </c>
      <c r="X976" s="21">
        <f>Sheet1!H976*1</f>
        <v>4769.75</v>
      </c>
    </row>
    <row r="977" spans="20:24" x14ac:dyDescent="0.3">
      <c r="T977" s="20">
        <f t="shared" si="33"/>
        <v>975</v>
      </c>
      <c r="U977" s="21">
        <f>Sheet1!E977*1</f>
        <v>4866.25</v>
      </c>
      <c r="V977" s="21">
        <f>Sheet1!F977*1</f>
        <v>4886.5</v>
      </c>
      <c r="W977" s="21">
        <f>Sheet1!G977*1</f>
        <v>4832.75</v>
      </c>
      <c r="X977" s="21">
        <f>Sheet1!H977*1</f>
        <v>4837</v>
      </c>
    </row>
    <row r="978" spans="20:24" x14ac:dyDescent="0.3">
      <c r="T978" s="20">
        <f t="shared" si="33"/>
        <v>976</v>
      </c>
      <c r="U978" s="21">
        <f>Sheet1!E978*1</f>
        <v>4885</v>
      </c>
      <c r="V978" s="21">
        <f>Sheet1!F978*1</f>
        <v>4888.75</v>
      </c>
      <c r="W978" s="21">
        <f>Sheet1!G978*1</f>
        <v>4851</v>
      </c>
      <c r="X978" s="21">
        <f>Sheet1!H978*1</f>
        <v>4870.5</v>
      </c>
    </row>
    <row r="979" spans="20:24" x14ac:dyDescent="0.3">
      <c r="T979" s="20">
        <f t="shared" si="33"/>
        <v>977</v>
      </c>
      <c r="U979" s="21">
        <f>Sheet1!E979*1</f>
        <v>4878</v>
      </c>
      <c r="V979" s="21">
        <f>Sheet1!F979*1</f>
        <v>4903</v>
      </c>
      <c r="W979" s="21">
        <f>Sheet1!G979*1</f>
        <v>4868.5</v>
      </c>
      <c r="X979" s="21">
        <f>Sheet1!H979*1</f>
        <v>4886.25</v>
      </c>
    </row>
    <row r="980" spans="20:24" x14ac:dyDescent="0.3">
      <c r="T980" s="20">
        <f t="shared" si="33"/>
        <v>978</v>
      </c>
      <c r="U980" s="21">
        <f>Sheet1!E980*1</f>
        <v>4895.5</v>
      </c>
      <c r="V980" s="21">
        <f>Sheet1!F980*1</f>
        <v>4902.25</v>
      </c>
      <c r="W980" s="21">
        <f>Sheet1!G980*1</f>
        <v>4875</v>
      </c>
      <c r="X980" s="21">
        <f>Sheet1!H980*1</f>
        <v>4879.75</v>
      </c>
    </row>
    <row r="981" spans="20:24" x14ac:dyDescent="0.3">
      <c r="T981" s="20">
        <f t="shared" si="33"/>
        <v>979</v>
      </c>
      <c r="U981" s="21">
        <f>Sheet1!E981*1</f>
        <v>4880.5</v>
      </c>
      <c r="V981" s="21">
        <f>Sheet1!F981*1</f>
        <v>4897.75</v>
      </c>
      <c r="W981" s="21">
        <f>Sheet1!G981*1</f>
        <v>4860.25</v>
      </c>
      <c r="X981" s="21">
        <f>Sheet1!H981*1</f>
        <v>4895</v>
      </c>
    </row>
    <row r="982" spans="20:24" x14ac:dyDescent="0.3">
      <c r="T982" s="20">
        <f t="shared" si="33"/>
        <v>980</v>
      </c>
      <c r="U982" s="21">
        <f>Sheet1!E982*1</f>
        <v>4828.75</v>
      </c>
      <c r="V982" s="21">
        <f>Sheet1!F982*1</f>
        <v>4882.5</v>
      </c>
      <c r="W982" s="21">
        <f>Sheet1!G982*1</f>
        <v>4811.75</v>
      </c>
      <c r="X982" s="21">
        <f>Sheet1!H982*1</f>
        <v>4878.5</v>
      </c>
    </row>
    <row r="983" spans="20:24" x14ac:dyDescent="0.3">
      <c r="T983" s="20">
        <f t="shared" si="33"/>
        <v>981</v>
      </c>
      <c r="U983" s="21">
        <f>Sheet1!E983*1</f>
        <v>4870.75</v>
      </c>
      <c r="V983" s="21">
        <f>Sheet1!F983*1</f>
        <v>4870.75</v>
      </c>
      <c r="W983" s="21">
        <f>Sheet1!G983*1</f>
        <v>4797.75</v>
      </c>
      <c r="X983" s="21">
        <f>Sheet1!H983*1</f>
        <v>4831.5</v>
      </c>
    </row>
    <row r="984" spans="20:24" x14ac:dyDescent="0.3">
      <c r="T984" s="20">
        <f t="shared" si="33"/>
        <v>982</v>
      </c>
      <c r="U984" s="21">
        <f>Sheet1!E984*1</f>
        <v>4846.5</v>
      </c>
      <c r="V984" s="21">
        <f>Sheet1!F984*1</f>
        <v>4871.75</v>
      </c>
      <c r="W984" s="21">
        <f>Sheet1!G984*1</f>
        <v>4838.75</v>
      </c>
      <c r="X984" s="21">
        <f>Sheet1!H984*1</f>
        <v>4868.25</v>
      </c>
    </row>
    <row r="985" spans="20:24" x14ac:dyDescent="0.3">
      <c r="T985" s="20">
        <f t="shared" si="33"/>
        <v>983</v>
      </c>
      <c r="U985" s="21">
        <f>Sheet1!E985*1</f>
        <v>4859.5</v>
      </c>
      <c r="V985" s="21">
        <f>Sheet1!F985*1</f>
        <v>4866.5</v>
      </c>
      <c r="W985" s="21">
        <f>Sheet1!G985*1</f>
        <v>4823.75</v>
      </c>
      <c r="X985" s="21">
        <f>Sheet1!H985*1</f>
        <v>4852.5</v>
      </c>
    </row>
    <row r="986" spans="20:24" x14ac:dyDescent="0.3">
      <c r="T986" s="20">
        <f t="shared" si="33"/>
        <v>984</v>
      </c>
      <c r="U986" s="21">
        <f>Sheet1!E986*1</f>
        <v>4828.25</v>
      </c>
      <c r="V986" s="21">
        <f>Sheet1!F986*1</f>
        <v>4865.5</v>
      </c>
      <c r="W986" s="21">
        <f>Sheet1!G986*1</f>
        <v>4826.5</v>
      </c>
      <c r="X986" s="21">
        <f>Sheet1!H986*1</f>
        <v>4861.25</v>
      </c>
    </row>
    <row r="987" spans="20:24" x14ac:dyDescent="0.3">
      <c r="T987" s="20">
        <f t="shared" si="33"/>
        <v>985</v>
      </c>
      <c r="U987" s="21">
        <f>Sheet1!E987*1</f>
        <v>4812.75</v>
      </c>
      <c r="V987" s="21">
        <f>Sheet1!F987*1</f>
        <v>4830.5</v>
      </c>
      <c r="W987" s="21">
        <f>Sheet1!G987*1</f>
        <v>4804.5</v>
      </c>
      <c r="X987" s="21">
        <f>Sheet1!H987*1</f>
        <v>4829.25</v>
      </c>
    </row>
    <row r="988" spans="20:24" x14ac:dyDescent="0.3">
      <c r="T988" s="20">
        <f t="shared" si="33"/>
        <v>986</v>
      </c>
      <c r="U988" s="21">
        <f>Sheet1!E988*1</f>
        <v>4803.25</v>
      </c>
      <c r="V988" s="21">
        <f>Sheet1!F988*1</f>
        <v>4812.75</v>
      </c>
      <c r="W988" s="21">
        <f>Sheet1!G988*1</f>
        <v>4787.75</v>
      </c>
      <c r="X988" s="21">
        <f>Sheet1!H988*1</f>
        <v>4807</v>
      </c>
    </row>
    <row r="989" spans="20:24" x14ac:dyDescent="0.3">
      <c r="T989" s="20">
        <f t="shared" si="33"/>
        <v>987</v>
      </c>
      <c r="U989" s="21">
        <f>Sheet1!E989*1</f>
        <v>4799</v>
      </c>
      <c r="V989" s="21">
        <f>Sheet1!F989*1</f>
        <v>4809.5</v>
      </c>
      <c r="W989" s="21">
        <f>Sheet1!G989*1</f>
        <v>4790.25</v>
      </c>
      <c r="X989" s="21">
        <f>Sheet1!H989*1</f>
        <v>4800.5</v>
      </c>
    </row>
    <row r="990" spans="20:24" x14ac:dyDescent="0.3">
      <c r="T990" s="20">
        <f t="shared" si="33"/>
        <v>988</v>
      </c>
      <c r="U990" s="21">
        <f>Sheet1!E990*1</f>
        <v>4793.5</v>
      </c>
      <c r="V990" s="21">
        <f>Sheet1!F990*1</f>
        <v>4800.5</v>
      </c>
      <c r="W990" s="21">
        <f>Sheet1!G990*1</f>
        <v>4782.75</v>
      </c>
      <c r="X990" s="21">
        <f>Sheet1!H990*1</f>
        <v>4799</v>
      </c>
    </row>
    <row r="991" spans="20:24" x14ac:dyDescent="0.3">
      <c r="T991" s="20">
        <f t="shared" si="33"/>
        <v>989</v>
      </c>
      <c r="U991" s="21">
        <f>Sheet1!E991*1</f>
        <v>4780.5</v>
      </c>
      <c r="V991" s="21">
        <f>Sheet1!F991*1</f>
        <v>4795.25</v>
      </c>
      <c r="W991" s="21">
        <f>Sheet1!G991*1</f>
        <v>4772</v>
      </c>
      <c r="X991" s="21">
        <f>Sheet1!H991*1</f>
        <v>4789.75</v>
      </c>
    </row>
    <row r="992" spans="20:24" x14ac:dyDescent="0.3">
      <c r="T992" s="20">
        <f t="shared" si="33"/>
        <v>990</v>
      </c>
      <c r="U992" s="21">
        <f>Sheet1!E992*1</f>
        <v>4752.25</v>
      </c>
      <c r="V992" s="21">
        <f>Sheet1!F992*1</f>
        <v>4782.25</v>
      </c>
      <c r="W992" s="21">
        <f>Sheet1!G992*1</f>
        <v>4750.25</v>
      </c>
      <c r="X992" s="21">
        <f>Sheet1!H992*1</f>
        <v>4774.5</v>
      </c>
    </row>
    <row r="993" spans="20:24" x14ac:dyDescent="0.3">
      <c r="T993" s="20">
        <f t="shared" si="33"/>
        <v>991</v>
      </c>
      <c r="U993" s="21">
        <f>Sheet1!E993*1</f>
        <v>4756</v>
      </c>
      <c r="V993" s="21">
        <f>Sheet1!F993*1</f>
        <v>4766.75</v>
      </c>
      <c r="W993" s="21">
        <f>Sheet1!G993*1</f>
        <v>4749</v>
      </c>
      <c r="X993" s="21">
        <f>Sheet1!H993*1</f>
        <v>4750</v>
      </c>
    </row>
    <row r="994" spans="20:24" x14ac:dyDescent="0.3">
      <c r="T994" s="20">
        <f t="shared" si="33"/>
        <v>992</v>
      </c>
      <c r="U994" s="21">
        <f>Sheet1!E994*1</f>
        <v>4737.75</v>
      </c>
      <c r="V994" s="21">
        <f>Sheet1!F994*1</f>
        <v>4764</v>
      </c>
      <c r="W994" s="21">
        <f>Sheet1!G994*1</f>
        <v>4724.25</v>
      </c>
      <c r="X994" s="21">
        <f>Sheet1!H994*1</f>
        <v>4754.75</v>
      </c>
    </row>
    <row r="995" spans="20:24" x14ac:dyDescent="0.3">
      <c r="T995" s="20">
        <f t="shared" si="33"/>
        <v>993</v>
      </c>
      <c r="U995" s="21">
        <f>Sheet1!E995*1</f>
        <v>4661</v>
      </c>
      <c r="V995" s="21">
        <f>Sheet1!F995*1</f>
        <v>4738.25</v>
      </c>
      <c r="W995" s="21">
        <f>Sheet1!G995*1</f>
        <v>4645.25</v>
      </c>
      <c r="X995" s="21">
        <f>Sheet1!H995*1</f>
        <v>4732.25</v>
      </c>
    </row>
    <row r="996" spans="20:24" x14ac:dyDescent="0.3">
      <c r="T996" s="20">
        <f t="shared" si="33"/>
        <v>994</v>
      </c>
      <c r="U996" s="21">
        <f>Sheet1!E996*1</f>
        <v>4734.5</v>
      </c>
      <c r="V996" s="21">
        <f>Sheet1!F996*1</f>
        <v>4738.5</v>
      </c>
      <c r="W996" s="21">
        <f>Sheet1!G996*1</f>
        <v>4659.25</v>
      </c>
      <c r="X996" s="21">
        <f>Sheet1!H996*1</f>
        <v>4672</v>
      </c>
    </row>
    <row r="997" spans="20:24" x14ac:dyDescent="0.3">
      <c r="T997" s="20">
        <f t="shared" si="33"/>
        <v>995</v>
      </c>
      <c r="U997" s="21">
        <f>Sheet1!E997*1</f>
        <v>4722.75</v>
      </c>
      <c r="V997" s="21">
        <f>Sheet1!F997*1</f>
        <v>4741.25</v>
      </c>
      <c r="W997" s="21">
        <f>Sheet1!G997*1</f>
        <v>4701.5</v>
      </c>
      <c r="X997" s="21">
        <f>Sheet1!H997*1</f>
        <v>4730.75</v>
      </c>
    </row>
    <row r="998" spans="20:24" x14ac:dyDescent="0.3">
      <c r="T998" s="20">
        <f t="shared" si="33"/>
        <v>996</v>
      </c>
      <c r="U998" s="21">
        <f>Sheet1!E998*1</f>
        <v>4756.5</v>
      </c>
      <c r="V998" s="21">
        <f>Sheet1!F998*1</f>
        <v>4760</v>
      </c>
      <c r="W998" s="21">
        <f>Sheet1!G998*1</f>
        <v>4708.75</v>
      </c>
      <c r="X998" s="21">
        <f>Sheet1!H998*1</f>
        <v>4731.5</v>
      </c>
    </row>
    <row r="999" spans="20:24" x14ac:dyDescent="0.3">
      <c r="T999" s="20">
        <f t="shared" si="33"/>
        <v>997</v>
      </c>
      <c r="U999" s="21">
        <f>Sheet1!E999*1</f>
        <v>4764.75</v>
      </c>
      <c r="V999" s="21">
        <f>Sheet1!F999*1</f>
        <v>4776.75</v>
      </c>
      <c r="W999" s="21">
        <f>Sheet1!G999*1</f>
        <v>4746.75</v>
      </c>
      <c r="X999" s="21">
        <f>Sheet1!H999*1</f>
        <v>4755</v>
      </c>
    </row>
    <row r="1000" spans="20:24" x14ac:dyDescent="0.3">
      <c r="T1000" s="20">
        <f t="shared" si="33"/>
        <v>998</v>
      </c>
      <c r="U1000" s="21">
        <f>Sheet1!E1000*1</f>
        <v>4757</v>
      </c>
      <c r="V1000" s="21">
        <f>Sheet1!F1000*1</f>
        <v>4767</v>
      </c>
      <c r="W1000" s="21">
        <f>Sheet1!G1000*1</f>
        <v>4743</v>
      </c>
      <c r="X1000" s="21">
        <f>Sheet1!H1000*1</f>
        <v>4764.25</v>
      </c>
    </row>
    <row r="1001" spans="20:24" x14ac:dyDescent="0.3">
      <c r="T1001" s="20">
        <f t="shared" si="33"/>
        <v>999</v>
      </c>
      <c r="U1001" s="21">
        <f>Sheet1!E1001*1</f>
        <v>4748.5</v>
      </c>
      <c r="V1001" s="21">
        <f>Sheet1!F1001*1</f>
        <v>4757</v>
      </c>
      <c r="W1001" s="21">
        <f>Sheet1!G1001*1</f>
        <v>4740</v>
      </c>
      <c r="X1001" s="21">
        <f>Sheet1!H1001*1</f>
        <v>4755</v>
      </c>
    </row>
  </sheetData>
  <mergeCells count="2">
    <mergeCell ref="A6:B6"/>
    <mergeCell ref="A7:B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Review</vt:lpstr>
      <vt:lpstr>Sheet1</vt:lpstr>
      <vt:lpstr>Engulfing Bullish</vt:lpstr>
      <vt:lpstr>Engulfing Bearish</vt:lpstr>
      <vt:lpstr>Hammer</vt:lpstr>
      <vt:lpstr>Hanging Man</vt:lpstr>
      <vt:lpstr>Inverted Hammer</vt:lpstr>
      <vt:lpstr>Shooting Star</vt:lpstr>
      <vt:lpstr>Harami Bullish</vt:lpstr>
      <vt:lpstr>Harami Bearish</vt:lpstr>
      <vt:lpstr>Morning Star</vt:lpstr>
      <vt:lpstr>Evening Star</vt:lpstr>
      <vt:lpstr>Morning Doji Star</vt:lpstr>
      <vt:lpstr>Evening Doji Star</vt:lpstr>
      <vt:lpstr>Piercing Line (PL)</vt:lpstr>
      <vt:lpstr>Dark Cloud (DC)</vt:lpstr>
      <vt:lpstr>Double Doji (Bulllish DD )</vt:lpstr>
      <vt:lpstr>Double Doji (Bearish DD)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anthony</dc:creator>
  <cp:keywords/>
  <dc:description/>
  <cp:lastModifiedBy>Thom Hartle</cp:lastModifiedBy>
  <cp:revision/>
  <dcterms:created xsi:type="dcterms:W3CDTF">2011-04-11T17:40:50Z</dcterms:created>
  <dcterms:modified xsi:type="dcterms:W3CDTF">2025-06-02T19:40:51Z</dcterms:modified>
  <cp:category/>
  <cp:contentStatus/>
</cp:coreProperties>
</file>